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Analytics\E-commerce\E-commerce_Dataset\"/>
    </mc:Choice>
  </mc:AlternateContent>
  <xr:revisionPtr revIDLastSave="0" documentId="13_ncr:1_{8AC8CB0A-6680-4BD6-89E5-9B4A6E144CD5}" xr6:coauthVersionLast="47" xr6:coauthVersionMax="47" xr10:uidLastSave="{00000000-0000-0000-0000-000000000000}"/>
  <bookViews>
    <workbookView xWindow="-110" yWindow="-110" windowWidth="19420" windowHeight="11020" activeTab="4" xr2:uid="{E8A1105B-1A64-44B9-A5FB-2B67FC56C968}"/>
  </bookViews>
  <sheets>
    <sheet name="Raw_Sheet_Table" sheetId="3" r:id="rId1"/>
    <sheet name="Raw_Data" sheetId="1" state="hidden" r:id="rId2"/>
    <sheet name="Data_Cleaning_Sheet" sheetId="8" r:id="rId3"/>
    <sheet name="Validation" sheetId="2" r:id="rId4"/>
    <sheet name="Dashboard Image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 a="1"/>
  <c r="E2" i="2" s="1"/>
  <c r="D2" i="2" a="1"/>
  <c r="D2" i="2" s="1"/>
  <c r="C2" i="2" a="1"/>
  <c r="C2" i="2" s="1"/>
  <c r="B2" i="2" a="1"/>
  <c r="B2" i="2" s="1"/>
  <c r="A2" i="2" a="1"/>
  <c r="A2" i="2" s="1"/>
  <c r="I2" i="2" a="1"/>
  <c r="I2" i="2" s="1"/>
  <c r="H2" i="2" a="1"/>
  <c r="H2" i="2" s="1"/>
  <c r="M5000" i="8"/>
  <c r="B5000" i="8"/>
  <c r="M4999" i="8"/>
  <c r="B4999" i="8" s="1"/>
  <c r="M4998" i="8"/>
  <c r="B4998" i="8"/>
  <c r="M4997" i="8"/>
  <c r="B4997" i="8" s="1"/>
  <c r="M4996" i="8"/>
  <c r="B4996" i="8" s="1"/>
  <c r="M4995" i="8"/>
  <c r="B4995" i="8"/>
  <c r="M4994" i="8"/>
  <c r="B4994" i="8" s="1"/>
  <c r="M4993" i="8"/>
  <c r="B4993" i="8" s="1"/>
  <c r="M4992" i="8"/>
  <c r="B4992" i="8"/>
  <c r="M4991" i="8"/>
  <c r="B4991" i="8"/>
  <c r="M4990" i="8"/>
  <c r="B4990" i="8"/>
  <c r="M4989" i="8"/>
  <c r="B4989" i="8" s="1"/>
  <c r="M4988" i="8"/>
  <c r="B4988" i="8" s="1"/>
  <c r="M4987" i="8"/>
  <c r="B4987" i="8"/>
  <c r="M4986" i="8"/>
  <c r="B4986" i="8" s="1"/>
  <c r="M4985" i="8"/>
  <c r="B4985" i="8" s="1"/>
  <c r="M4984" i="8"/>
  <c r="B4984" i="8"/>
  <c r="M4983" i="8"/>
  <c r="B4983" i="8"/>
  <c r="M4982" i="8"/>
  <c r="B4982" i="8"/>
  <c r="M4981" i="8"/>
  <c r="B4981" i="8" s="1"/>
  <c r="M4980" i="8"/>
  <c r="B4980" i="8" s="1"/>
  <c r="M4979" i="8"/>
  <c r="B4979" i="8"/>
  <c r="M4978" i="8"/>
  <c r="B4978" i="8" s="1"/>
  <c r="M4977" i="8"/>
  <c r="B4977" i="8" s="1"/>
  <c r="M4976" i="8"/>
  <c r="B4976" i="8"/>
  <c r="M4975" i="8"/>
  <c r="B4975" i="8"/>
  <c r="M4974" i="8"/>
  <c r="B4974" i="8"/>
  <c r="M4973" i="8"/>
  <c r="B4973" i="8" s="1"/>
  <c r="M4972" i="8"/>
  <c r="B4972" i="8" s="1"/>
  <c r="M4971" i="8"/>
  <c r="B4971" i="8"/>
  <c r="M4970" i="8"/>
  <c r="B4970" i="8" s="1"/>
  <c r="M4969" i="8"/>
  <c r="B4969" i="8" s="1"/>
  <c r="M4968" i="8"/>
  <c r="B4968" i="8"/>
  <c r="M4967" i="8"/>
  <c r="B4967" i="8"/>
  <c r="M4966" i="8"/>
  <c r="B4966" i="8"/>
  <c r="M4965" i="8"/>
  <c r="B4965" i="8" s="1"/>
  <c r="M4964" i="8"/>
  <c r="B4964" i="8" s="1"/>
  <c r="M4963" i="8"/>
  <c r="B4963" i="8"/>
  <c r="M4962" i="8"/>
  <c r="B4962" i="8" s="1"/>
  <c r="M4961" i="8"/>
  <c r="B4961" i="8" s="1"/>
  <c r="M4960" i="8"/>
  <c r="B4960" i="8"/>
  <c r="M4959" i="8"/>
  <c r="B4959" i="8"/>
  <c r="M4958" i="8"/>
  <c r="B4958" i="8"/>
  <c r="M4957" i="8"/>
  <c r="B4957" i="8" s="1"/>
  <c r="M4956" i="8"/>
  <c r="B4956" i="8" s="1"/>
  <c r="M4955" i="8"/>
  <c r="B4955" i="8"/>
  <c r="M4954" i="8"/>
  <c r="B4954" i="8" s="1"/>
  <c r="M4953" i="8"/>
  <c r="B4953" i="8" s="1"/>
  <c r="M4952" i="8"/>
  <c r="B4952" i="8"/>
  <c r="M4951" i="8"/>
  <c r="B4951" i="8"/>
  <c r="M4950" i="8"/>
  <c r="B4950" i="8"/>
  <c r="M4949" i="8"/>
  <c r="B4949" i="8" s="1"/>
  <c r="M4948" i="8"/>
  <c r="B4948" i="8" s="1"/>
  <c r="M4947" i="8"/>
  <c r="B4947" i="8"/>
  <c r="M4946" i="8"/>
  <c r="B4946" i="8" s="1"/>
  <c r="M4945" i="8"/>
  <c r="B4945" i="8" s="1"/>
  <c r="M4944" i="8"/>
  <c r="B4944" i="8"/>
  <c r="M4943" i="8"/>
  <c r="B4943" i="8"/>
  <c r="M4942" i="8"/>
  <c r="B4942" i="8"/>
  <c r="M4941" i="8"/>
  <c r="B4941" i="8" s="1"/>
  <c r="M4940" i="8"/>
  <c r="B4940" i="8" s="1"/>
  <c r="M4939" i="8"/>
  <c r="B4939" i="8"/>
  <c r="M4938" i="8"/>
  <c r="B4938" i="8" s="1"/>
  <c r="M4937" i="8"/>
  <c r="B4937" i="8" s="1"/>
  <c r="M4936" i="8"/>
  <c r="B4936" i="8"/>
  <c r="M4935" i="8"/>
  <c r="B4935" i="8"/>
  <c r="M4934" i="8"/>
  <c r="B4934" i="8"/>
  <c r="M4933" i="8"/>
  <c r="B4933" i="8" s="1"/>
  <c r="M4932" i="8"/>
  <c r="B4932" i="8" s="1"/>
  <c r="M4931" i="8"/>
  <c r="B4931" i="8"/>
  <c r="M4930" i="8"/>
  <c r="B4930" i="8" s="1"/>
  <c r="M4929" i="8"/>
  <c r="B4929" i="8" s="1"/>
  <c r="M4928" i="8"/>
  <c r="B4928" i="8"/>
  <c r="M4927" i="8"/>
  <c r="B4927" i="8"/>
  <c r="M4926" i="8"/>
  <c r="B4926" i="8"/>
  <c r="M4925" i="8"/>
  <c r="B4925" i="8" s="1"/>
  <c r="M4924" i="8"/>
  <c r="B4924" i="8" s="1"/>
  <c r="M4923" i="8"/>
  <c r="B4923" i="8"/>
  <c r="M4922" i="8"/>
  <c r="B4922" i="8" s="1"/>
  <c r="M4921" i="8"/>
  <c r="B4921" i="8" s="1"/>
  <c r="M4920" i="8"/>
  <c r="B4920" i="8"/>
  <c r="M4919" i="8"/>
  <c r="B4919" i="8"/>
  <c r="M4918" i="8"/>
  <c r="B4918" i="8"/>
  <c r="M4917" i="8"/>
  <c r="B4917" i="8" s="1"/>
  <c r="M4916" i="8"/>
  <c r="B4916" i="8" s="1"/>
  <c r="M4915" i="8"/>
  <c r="B4915" i="8"/>
  <c r="M4914" i="8"/>
  <c r="B4914" i="8" s="1"/>
  <c r="M4913" i="8"/>
  <c r="B4913" i="8" s="1"/>
  <c r="M4912" i="8"/>
  <c r="B4912" i="8"/>
  <c r="M4911" i="8"/>
  <c r="B4911" i="8"/>
  <c r="M4910" i="8"/>
  <c r="B4910" i="8"/>
  <c r="M4909" i="8"/>
  <c r="B4909" i="8" s="1"/>
  <c r="M4908" i="8"/>
  <c r="B4908" i="8" s="1"/>
  <c r="M4907" i="8"/>
  <c r="B4907" i="8"/>
  <c r="M4906" i="8"/>
  <c r="B4906" i="8" s="1"/>
  <c r="M4905" i="8"/>
  <c r="B4905" i="8" s="1"/>
  <c r="M4904" i="8"/>
  <c r="B4904" i="8"/>
  <c r="M4903" i="8"/>
  <c r="B4903" i="8"/>
  <c r="M4902" i="8"/>
  <c r="B4902" i="8"/>
  <c r="M4901" i="8"/>
  <c r="B4901" i="8" s="1"/>
  <c r="M4900" i="8"/>
  <c r="B4900" i="8" s="1"/>
  <c r="M4899" i="8"/>
  <c r="B4899" i="8"/>
  <c r="M4898" i="8"/>
  <c r="B4898" i="8" s="1"/>
  <c r="M4897" i="8"/>
  <c r="B4897" i="8" s="1"/>
  <c r="M4896" i="8"/>
  <c r="B4896" i="8"/>
  <c r="M4895" i="8"/>
  <c r="B4895" i="8"/>
  <c r="M4894" i="8"/>
  <c r="B4894" i="8"/>
  <c r="M4893" i="8"/>
  <c r="B4893" i="8" s="1"/>
  <c r="M4892" i="8"/>
  <c r="B4892" i="8" s="1"/>
  <c r="M4891" i="8"/>
  <c r="B4891" i="8"/>
  <c r="M4890" i="8"/>
  <c r="B4890" i="8" s="1"/>
  <c r="M4889" i="8"/>
  <c r="B4889" i="8" s="1"/>
  <c r="M4888" i="8"/>
  <c r="B4888" i="8"/>
  <c r="M4887" i="8"/>
  <c r="B4887" i="8"/>
  <c r="M4886" i="8"/>
  <c r="B4886" i="8"/>
  <c r="M4885" i="8"/>
  <c r="B4885" i="8" s="1"/>
  <c r="M4884" i="8"/>
  <c r="B4884" i="8" s="1"/>
  <c r="M4883" i="8"/>
  <c r="B4883" i="8"/>
  <c r="M4882" i="8"/>
  <c r="B4882" i="8" s="1"/>
  <c r="M4881" i="8"/>
  <c r="B4881" i="8" s="1"/>
  <c r="M4880" i="8"/>
  <c r="B4880" i="8"/>
  <c r="M4879" i="8"/>
  <c r="B4879" i="8"/>
  <c r="M4878" i="8"/>
  <c r="B4878" i="8"/>
  <c r="M4877" i="8"/>
  <c r="B4877" i="8" s="1"/>
  <c r="M4876" i="8"/>
  <c r="B4876" i="8" s="1"/>
  <c r="M4875" i="8"/>
  <c r="B4875" i="8"/>
  <c r="M4874" i="8"/>
  <c r="B4874" i="8" s="1"/>
  <c r="M4873" i="8"/>
  <c r="B4873" i="8" s="1"/>
  <c r="M4872" i="8"/>
  <c r="B4872" i="8"/>
  <c r="M4871" i="8"/>
  <c r="B4871" i="8"/>
  <c r="M4870" i="8"/>
  <c r="B4870" i="8"/>
  <c r="M4869" i="8"/>
  <c r="B4869" i="8" s="1"/>
  <c r="M4868" i="8"/>
  <c r="B4868" i="8" s="1"/>
  <c r="M4867" i="8"/>
  <c r="B4867" i="8"/>
  <c r="M4866" i="8"/>
  <c r="B4866" i="8" s="1"/>
  <c r="M4865" i="8"/>
  <c r="B4865" i="8" s="1"/>
  <c r="M4864" i="8"/>
  <c r="B4864" i="8"/>
  <c r="M4863" i="8"/>
  <c r="B4863" i="8"/>
  <c r="M4862" i="8"/>
  <c r="B4862" i="8"/>
  <c r="M4861" i="8"/>
  <c r="B4861" i="8" s="1"/>
  <c r="M4860" i="8"/>
  <c r="B4860" i="8" s="1"/>
  <c r="M4859" i="8"/>
  <c r="B4859" i="8"/>
  <c r="M4858" i="8"/>
  <c r="B4858" i="8" s="1"/>
  <c r="M4857" i="8"/>
  <c r="B4857" i="8" s="1"/>
  <c r="M4856" i="8"/>
  <c r="B4856" i="8"/>
  <c r="M4855" i="8"/>
  <c r="B4855" i="8"/>
  <c r="M4854" i="8"/>
  <c r="B4854" i="8"/>
  <c r="M4853" i="8"/>
  <c r="B4853" i="8" s="1"/>
  <c r="M4852" i="8"/>
  <c r="B4852" i="8" s="1"/>
  <c r="M4851" i="8"/>
  <c r="B4851" i="8"/>
  <c r="M4850" i="8"/>
  <c r="B4850" i="8" s="1"/>
  <c r="M4849" i="8"/>
  <c r="B4849" i="8" s="1"/>
  <c r="M4848" i="8"/>
  <c r="B4848" i="8"/>
  <c r="M4847" i="8"/>
  <c r="B4847" i="8"/>
  <c r="M4846" i="8"/>
  <c r="B4846" i="8"/>
  <c r="M4845" i="8"/>
  <c r="B4845" i="8" s="1"/>
  <c r="M4844" i="8"/>
  <c r="B4844" i="8" s="1"/>
  <c r="M4843" i="8"/>
  <c r="B4843" i="8"/>
  <c r="M4842" i="8"/>
  <c r="B4842" i="8" s="1"/>
  <c r="M4841" i="8"/>
  <c r="B4841" i="8" s="1"/>
  <c r="M4840" i="8"/>
  <c r="B4840" i="8"/>
  <c r="M4839" i="8"/>
  <c r="B4839" i="8"/>
  <c r="M4838" i="8"/>
  <c r="B4838" i="8"/>
  <c r="M4837" i="8"/>
  <c r="B4837" i="8" s="1"/>
  <c r="M4836" i="8"/>
  <c r="B4836" i="8" s="1"/>
  <c r="M4835" i="8"/>
  <c r="B4835" i="8"/>
  <c r="M4834" i="8"/>
  <c r="B4834" i="8" s="1"/>
  <c r="M4833" i="8"/>
  <c r="B4833" i="8" s="1"/>
  <c r="M4832" i="8"/>
  <c r="B4832" i="8"/>
  <c r="M4831" i="8"/>
  <c r="B4831" i="8"/>
  <c r="M4830" i="8"/>
  <c r="B4830" i="8"/>
  <c r="M4829" i="8"/>
  <c r="B4829" i="8" s="1"/>
  <c r="M4828" i="8"/>
  <c r="B4828" i="8" s="1"/>
  <c r="M4827" i="8"/>
  <c r="B4827" i="8"/>
  <c r="M4826" i="8"/>
  <c r="B4826" i="8" s="1"/>
  <c r="M4825" i="8"/>
  <c r="B4825" i="8" s="1"/>
  <c r="M4824" i="8"/>
  <c r="B4824" i="8"/>
  <c r="M4823" i="8"/>
  <c r="B4823" i="8"/>
  <c r="M4822" i="8"/>
  <c r="B4822" i="8"/>
  <c r="M4821" i="8"/>
  <c r="B4821" i="8" s="1"/>
  <c r="M4820" i="8"/>
  <c r="B4820" i="8" s="1"/>
  <c r="M4819" i="8"/>
  <c r="B4819" i="8"/>
  <c r="M4818" i="8"/>
  <c r="B4818" i="8" s="1"/>
  <c r="M4817" i="8"/>
  <c r="B4817" i="8" s="1"/>
  <c r="M4816" i="8"/>
  <c r="B4816" i="8"/>
  <c r="M4815" i="8"/>
  <c r="B4815" i="8"/>
  <c r="M4814" i="8"/>
  <c r="B4814" i="8"/>
  <c r="M4813" i="8"/>
  <c r="B4813" i="8" s="1"/>
  <c r="M4812" i="8"/>
  <c r="B4812" i="8" s="1"/>
  <c r="M4811" i="8"/>
  <c r="B4811" i="8"/>
  <c r="M4810" i="8"/>
  <c r="B4810" i="8" s="1"/>
  <c r="M4809" i="8"/>
  <c r="B4809" i="8" s="1"/>
  <c r="M4808" i="8"/>
  <c r="B4808" i="8"/>
  <c r="M4807" i="8"/>
  <c r="B4807" i="8"/>
  <c r="M4806" i="8"/>
  <c r="B4806" i="8"/>
  <c r="M4805" i="8"/>
  <c r="B4805" i="8" s="1"/>
  <c r="M4804" i="8"/>
  <c r="B4804" i="8" s="1"/>
  <c r="M4803" i="8"/>
  <c r="B4803" i="8"/>
  <c r="M4802" i="8"/>
  <c r="B4802" i="8" s="1"/>
  <c r="M4801" i="8"/>
  <c r="B4801" i="8" s="1"/>
  <c r="M4800" i="8"/>
  <c r="B4800" i="8"/>
  <c r="M4799" i="8"/>
  <c r="B4799" i="8"/>
  <c r="M4798" i="8"/>
  <c r="B4798" i="8"/>
  <c r="M4797" i="8"/>
  <c r="B4797" i="8" s="1"/>
  <c r="M4796" i="8"/>
  <c r="B4796" i="8" s="1"/>
  <c r="M4795" i="8"/>
  <c r="B4795" i="8"/>
  <c r="M4794" i="8"/>
  <c r="B4794" i="8" s="1"/>
  <c r="M4793" i="8"/>
  <c r="B4793" i="8" s="1"/>
  <c r="M4792" i="8"/>
  <c r="B4792" i="8"/>
  <c r="M4791" i="8"/>
  <c r="B4791" i="8"/>
  <c r="M4790" i="8"/>
  <c r="B4790" i="8"/>
  <c r="M4789" i="8"/>
  <c r="B4789" i="8" s="1"/>
  <c r="M4788" i="8"/>
  <c r="B4788" i="8" s="1"/>
  <c r="M4787" i="8"/>
  <c r="B4787" i="8"/>
  <c r="M4786" i="8"/>
  <c r="B4786" i="8" s="1"/>
  <c r="M4785" i="8"/>
  <c r="B4785" i="8" s="1"/>
  <c r="M4784" i="8"/>
  <c r="B4784" i="8"/>
  <c r="M4783" i="8"/>
  <c r="B4783" i="8"/>
  <c r="M4782" i="8"/>
  <c r="B4782" i="8"/>
  <c r="M4781" i="8"/>
  <c r="B4781" i="8" s="1"/>
  <c r="M4780" i="8"/>
  <c r="B4780" i="8" s="1"/>
  <c r="M4779" i="8"/>
  <c r="B4779" i="8"/>
  <c r="M4778" i="8"/>
  <c r="B4778" i="8" s="1"/>
  <c r="M4777" i="8"/>
  <c r="B4777" i="8" s="1"/>
  <c r="M4776" i="8"/>
  <c r="B4776" i="8"/>
  <c r="M4775" i="8"/>
  <c r="B4775" i="8"/>
  <c r="M4774" i="8"/>
  <c r="B4774" i="8"/>
  <c r="M4773" i="8"/>
  <c r="B4773" i="8" s="1"/>
  <c r="M4772" i="8"/>
  <c r="B4772" i="8" s="1"/>
  <c r="M4771" i="8"/>
  <c r="B4771" i="8"/>
  <c r="M4770" i="8"/>
  <c r="B4770" i="8" s="1"/>
  <c r="M4769" i="8"/>
  <c r="B4769" i="8" s="1"/>
  <c r="M4768" i="8"/>
  <c r="B4768" i="8"/>
  <c r="M4767" i="8"/>
  <c r="B4767" i="8"/>
  <c r="M4766" i="8"/>
  <c r="B4766" i="8"/>
  <c r="M4765" i="8"/>
  <c r="B4765" i="8" s="1"/>
  <c r="M4764" i="8"/>
  <c r="B4764" i="8" s="1"/>
  <c r="M4763" i="8"/>
  <c r="B4763" i="8"/>
  <c r="M4762" i="8"/>
  <c r="B4762" i="8" s="1"/>
  <c r="M4761" i="8"/>
  <c r="B4761" i="8" s="1"/>
  <c r="M4760" i="8"/>
  <c r="B4760" i="8"/>
  <c r="M4759" i="8"/>
  <c r="B4759" i="8"/>
  <c r="M4758" i="8"/>
  <c r="B4758" i="8"/>
  <c r="M4757" i="8"/>
  <c r="B4757" i="8" s="1"/>
  <c r="M4756" i="8"/>
  <c r="B4756" i="8" s="1"/>
  <c r="M4755" i="8"/>
  <c r="B4755" i="8"/>
  <c r="M4754" i="8"/>
  <c r="B4754" i="8" s="1"/>
  <c r="M4753" i="8"/>
  <c r="B4753" i="8" s="1"/>
  <c r="M4752" i="8"/>
  <c r="B4752" i="8"/>
  <c r="M4751" i="8"/>
  <c r="B4751" i="8"/>
  <c r="M4750" i="8"/>
  <c r="B4750" i="8"/>
  <c r="M4749" i="8"/>
  <c r="B4749" i="8" s="1"/>
  <c r="M4748" i="8"/>
  <c r="B4748" i="8" s="1"/>
  <c r="M4747" i="8"/>
  <c r="B4747" i="8"/>
  <c r="M4746" i="8"/>
  <c r="B4746" i="8" s="1"/>
  <c r="M4745" i="8"/>
  <c r="B4745" i="8" s="1"/>
  <c r="M4744" i="8"/>
  <c r="B4744" i="8"/>
  <c r="M4743" i="8"/>
  <c r="B4743" i="8"/>
  <c r="M4742" i="8"/>
  <c r="B4742" i="8"/>
  <c r="M4741" i="8"/>
  <c r="B4741" i="8" s="1"/>
  <c r="M4740" i="8"/>
  <c r="B4740" i="8" s="1"/>
  <c r="M4739" i="8"/>
  <c r="B4739" i="8"/>
  <c r="M4738" i="8"/>
  <c r="B4738" i="8" s="1"/>
  <c r="M4737" i="8"/>
  <c r="B4737" i="8" s="1"/>
  <c r="M4736" i="8"/>
  <c r="B4736" i="8"/>
  <c r="M4735" i="8"/>
  <c r="B4735" i="8"/>
  <c r="M4734" i="8"/>
  <c r="B4734" i="8"/>
  <c r="M4733" i="8"/>
  <c r="B4733" i="8" s="1"/>
  <c r="M4732" i="8"/>
  <c r="B4732" i="8" s="1"/>
  <c r="M4731" i="8"/>
  <c r="B4731" i="8"/>
  <c r="M4730" i="8"/>
  <c r="B4730" i="8" s="1"/>
  <c r="M4729" i="8"/>
  <c r="B4729" i="8" s="1"/>
  <c r="M4728" i="8"/>
  <c r="B4728" i="8"/>
  <c r="M4727" i="8"/>
  <c r="B4727" i="8"/>
  <c r="M4726" i="8"/>
  <c r="B4726" i="8"/>
  <c r="M4725" i="8"/>
  <c r="B4725" i="8" s="1"/>
  <c r="M4724" i="8"/>
  <c r="B4724" i="8" s="1"/>
  <c r="M4723" i="8"/>
  <c r="B4723" i="8"/>
  <c r="M4722" i="8"/>
  <c r="B4722" i="8" s="1"/>
  <c r="M4721" i="8"/>
  <c r="B4721" i="8" s="1"/>
  <c r="M4720" i="8"/>
  <c r="B4720" i="8"/>
  <c r="M4719" i="8"/>
  <c r="B4719" i="8"/>
  <c r="M4718" i="8"/>
  <c r="B4718" i="8"/>
  <c r="M4717" i="8"/>
  <c r="B4717" i="8" s="1"/>
  <c r="M4716" i="8"/>
  <c r="B4716" i="8" s="1"/>
  <c r="M4715" i="8"/>
  <c r="B4715" i="8"/>
  <c r="M4714" i="8"/>
  <c r="B4714" i="8" s="1"/>
  <c r="M4713" i="8"/>
  <c r="B4713" i="8" s="1"/>
  <c r="M4712" i="8"/>
  <c r="B4712" i="8"/>
  <c r="M4711" i="8"/>
  <c r="B4711" i="8"/>
  <c r="M4710" i="8"/>
  <c r="B4710" i="8"/>
  <c r="M4709" i="8"/>
  <c r="B4709" i="8" s="1"/>
  <c r="M4708" i="8"/>
  <c r="B4708" i="8" s="1"/>
  <c r="M4707" i="8"/>
  <c r="B4707" i="8"/>
  <c r="M4706" i="8"/>
  <c r="B4706" i="8" s="1"/>
  <c r="M4705" i="8"/>
  <c r="B4705" i="8" s="1"/>
  <c r="M4704" i="8"/>
  <c r="B4704" i="8"/>
  <c r="M4703" i="8"/>
  <c r="B4703" i="8"/>
  <c r="M4702" i="8"/>
  <c r="B4702" i="8"/>
  <c r="M4701" i="8"/>
  <c r="B4701" i="8" s="1"/>
  <c r="M4700" i="8"/>
  <c r="B4700" i="8" s="1"/>
  <c r="M4699" i="8"/>
  <c r="B4699" i="8"/>
  <c r="M4698" i="8"/>
  <c r="B4698" i="8" s="1"/>
  <c r="M4697" i="8"/>
  <c r="B4697" i="8" s="1"/>
  <c r="M4696" i="8"/>
  <c r="B4696" i="8"/>
  <c r="M4695" i="8"/>
  <c r="B4695" i="8"/>
  <c r="M4694" i="8"/>
  <c r="B4694" i="8"/>
  <c r="M4693" i="8"/>
  <c r="B4693" i="8" s="1"/>
  <c r="M4692" i="8"/>
  <c r="B4692" i="8" s="1"/>
  <c r="M4691" i="8"/>
  <c r="B4691" i="8"/>
  <c r="M4690" i="8"/>
  <c r="B4690" i="8" s="1"/>
  <c r="M4689" i="8"/>
  <c r="B4689" i="8" s="1"/>
  <c r="M4688" i="8"/>
  <c r="B4688" i="8"/>
  <c r="M4687" i="8"/>
  <c r="B4687" i="8"/>
  <c r="M4686" i="8"/>
  <c r="B4686" i="8"/>
  <c r="M4685" i="8"/>
  <c r="B4685" i="8" s="1"/>
  <c r="M4684" i="8"/>
  <c r="B4684" i="8" s="1"/>
  <c r="M4683" i="8"/>
  <c r="B4683" i="8"/>
  <c r="M4682" i="8"/>
  <c r="B4682" i="8" s="1"/>
  <c r="M4681" i="8"/>
  <c r="B4681" i="8" s="1"/>
  <c r="M4680" i="8"/>
  <c r="B4680" i="8" s="1"/>
  <c r="M4679" i="8"/>
  <c r="B4679" i="8"/>
  <c r="M4678" i="8"/>
  <c r="B4678" i="8"/>
  <c r="M4677" i="8"/>
  <c r="B4677" i="8" s="1"/>
  <c r="M4676" i="8"/>
  <c r="B4676" i="8" s="1"/>
  <c r="M4675" i="8"/>
  <c r="B4675" i="8"/>
  <c r="M4674" i="8"/>
  <c r="B4674" i="8" s="1"/>
  <c r="M4673" i="8"/>
  <c r="B4673" i="8" s="1"/>
  <c r="M4672" i="8"/>
  <c r="B4672" i="8"/>
  <c r="M4671" i="8"/>
  <c r="B4671" i="8"/>
  <c r="M4670" i="8"/>
  <c r="B4670" i="8"/>
  <c r="M4669" i="8"/>
  <c r="B4669" i="8" s="1"/>
  <c r="M4668" i="8"/>
  <c r="B4668" i="8"/>
  <c r="M4667" i="8"/>
  <c r="B4667" i="8"/>
  <c r="M4666" i="8"/>
  <c r="B4666" i="8"/>
  <c r="M4665" i="8"/>
  <c r="B4665" i="8"/>
  <c r="M4664" i="8"/>
  <c r="B4664" i="8"/>
  <c r="M4663" i="8"/>
  <c r="B4663" i="8"/>
  <c r="M4662" i="8"/>
  <c r="B4662" i="8"/>
  <c r="M4661" i="8"/>
  <c r="B4661" i="8" s="1"/>
  <c r="M4660" i="8"/>
  <c r="B4660" i="8"/>
  <c r="M4659" i="8"/>
  <c r="B4659" i="8"/>
  <c r="M4658" i="8"/>
  <c r="B4658" i="8" s="1"/>
  <c r="M4657" i="8"/>
  <c r="B4657" i="8"/>
  <c r="M4656" i="8"/>
  <c r="B4656" i="8"/>
  <c r="M4655" i="8"/>
  <c r="B4655" i="8"/>
  <c r="M4654" i="8"/>
  <c r="B4654" i="8"/>
  <c r="M4653" i="8"/>
  <c r="B4653" i="8"/>
  <c r="M4652" i="8"/>
  <c r="B4652" i="8"/>
  <c r="M4651" i="8"/>
  <c r="B4651" i="8" s="1"/>
  <c r="M4650" i="8"/>
  <c r="B4650" i="8" s="1"/>
  <c r="M4649" i="8"/>
  <c r="B4649" i="8" s="1"/>
  <c r="M4648" i="8"/>
  <c r="B4648" i="8" s="1"/>
  <c r="M4647" i="8"/>
  <c r="B4647" i="8"/>
  <c r="M4646" i="8"/>
  <c r="B4646" i="8" s="1"/>
  <c r="M4645" i="8"/>
  <c r="B4645" i="8" s="1"/>
  <c r="M4644" i="8"/>
  <c r="B4644" i="8"/>
  <c r="M4643" i="8"/>
  <c r="B4643" i="8" s="1"/>
  <c r="M4642" i="8"/>
  <c r="B4642" i="8" s="1"/>
  <c r="M4641" i="8"/>
  <c r="B4641" i="8" s="1"/>
  <c r="M4640" i="8"/>
  <c r="B4640" i="8" s="1"/>
  <c r="M4639" i="8"/>
  <c r="B4639" i="8" s="1"/>
  <c r="M4638" i="8"/>
  <c r="B4638" i="8" s="1"/>
  <c r="M4637" i="8"/>
  <c r="B4637" i="8" s="1"/>
  <c r="M4636" i="8"/>
  <c r="B4636" i="8"/>
  <c r="M4635" i="8"/>
  <c r="B4635" i="8"/>
  <c r="M4634" i="8"/>
  <c r="B4634" i="8" s="1"/>
  <c r="M4633" i="8"/>
  <c r="B4633" i="8"/>
  <c r="M4632" i="8"/>
  <c r="B4632" i="8"/>
  <c r="M4631" i="8"/>
  <c r="B4631" i="8"/>
  <c r="M4630" i="8"/>
  <c r="B4630" i="8"/>
  <c r="M4629" i="8"/>
  <c r="B4629" i="8"/>
  <c r="M4628" i="8"/>
  <c r="B4628" i="8"/>
  <c r="M4627" i="8"/>
  <c r="B4627" i="8"/>
  <c r="M4626" i="8"/>
  <c r="B4626" i="8" s="1"/>
  <c r="M4625" i="8"/>
  <c r="B4625" i="8"/>
  <c r="M4624" i="8"/>
  <c r="B4624" i="8"/>
  <c r="M4623" i="8"/>
  <c r="B4623" i="8"/>
  <c r="M4622" i="8"/>
  <c r="B4622" i="8"/>
  <c r="M4621" i="8"/>
  <c r="B4621" i="8"/>
  <c r="M4620" i="8"/>
  <c r="B4620" i="8"/>
  <c r="M4619" i="8"/>
  <c r="B4619" i="8" s="1"/>
  <c r="M4618" i="8"/>
  <c r="B4618" i="8" s="1"/>
  <c r="M4617" i="8"/>
  <c r="B4617" i="8" s="1"/>
  <c r="M4616" i="8"/>
  <c r="B4616" i="8" s="1"/>
  <c r="M4615" i="8"/>
  <c r="B4615" i="8"/>
  <c r="M4614" i="8"/>
  <c r="B4614" i="8" s="1"/>
  <c r="M4613" i="8"/>
  <c r="B4613" i="8" s="1"/>
  <c r="M4612" i="8"/>
  <c r="B4612" i="8"/>
  <c r="M4611" i="8"/>
  <c r="B4611" i="8" s="1"/>
  <c r="M4610" i="8"/>
  <c r="B4610" i="8" s="1"/>
  <c r="M4609" i="8"/>
  <c r="B4609" i="8" s="1"/>
  <c r="M4608" i="8"/>
  <c r="B4608" i="8" s="1"/>
  <c r="M4607" i="8"/>
  <c r="B4607" i="8" s="1"/>
  <c r="M4606" i="8"/>
  <c r="B4606" i="8" s="1"/>
  <c r="M4605" i="8"/>
  <c r="B4605" i="8" s="1"/>
  <c r="M4604" i="8"/>
  <c r="B4604" i="8"/>
  <c r="M4603" i="8"/>
  <c r="B4603" i="8"/>
  <c r="M4602" i="8"/>
  <c r="B4602" i="8" s="1"/>
  <c r="M4601" i="8"/>
  <c r="B4601" i="8"/>
  <c r="M4600" i="8"/>
  <c r="B4600" i="8" s="1"/>
  <c r="M4599" i="8"/>
  <c r="B4599" i="8"/>
  <c r="M4598" i="8"/>
  <c r="B4598" i="8"/>
  <c r="M4597" i="8"/>
  <c r="B4597" i="8"/>
  <c r="M4596" i="8"/>
  <c r="B4596" i="8"/>
  <c r="M4595" i="8"/>
  <c r="B4595" i="8"/>
  <c r="M4594" i="8"/>
  <c r="B4594" i="8" s="1"/>
  <c r="M4593" i="8"/>
  <c r="B4593" i="8"/>
  <c r="M4592" i="8"/>
  <c r="B4592" i="8"/>
  <c r="M4591" i="8"/>
  <c r="B4591" i="8"/>
  <c r="M4590" i="8"/>
  <c r="B4590" i="8"/>
  <c r="M4589" i="8"/>
  <c r="B4589" i="8"/>
  <c r="M4588" i="8"/>
  <c r="B4588" i="8"/>
  <c r="M4587" i="8"/>
  <c r="B4587" i="8" s="1"/>
  <c r="M4586" i="8"/>
  <c r="B4586" i="8" s="1"/>
  <c r="M4585" i="8"/>
  <c r="B4585" i="8" s="1"/>
  <c r="M4584" i="8"/>
  <c r="B4584" i="8" s="1"/>
  <c r="M4583" i="8"/>
  <c r="B4583" i="8"/>
  <c r="M4582" i="8"/>
  <c r="B4582" i="8" s="1"/>
  <c r="M4581" i="8"/>
  <c r="B4581" i="8" s="1"/>
  <c r="M4580" i="8"/>
  <c r="B4580" i="8"/>
  <c r="M4579" i="8"/>
  <c r="B4579" i="8" s="1"/>
  <c r="M4578" i="8"/>
  <c r="B4578" i="8" s="1"/>
  <c r="M4577" i="8"/>
  <c r="B4577" i="8" s="1"/>
  <c r="M4576" i="8"/>
  <c r="B4576" i="8" s="1"/>
  <c r="M4575" i="8"/>
  <c r="B4575" i="8" s="1"/>
  <c r="M4574" i="8"/>
  <c r="B4574" i="8" s="1"/>
  <c r="M4573" i="8"/>
  <c r="B4573" i="8" s="1"/>
  <c r="M4572" i="8"/>
  <c r="B4572" i="8"/>
  <c r="M4571" i="8"/>
  <c r="B4571" i="8" s="1"/>
  <c r="M4570" i="8"/>
  <c r="B4570" i="8" s="1"/>
  <c r="M4569" i="8"/>
  <c r="B4569" i="8" s="1"/>
  <c r="M4568" i="8"/>
  <c r="B4568" i="8" s="1"/>
  <c r="M4567" i="8"/>
  <c r="B4567" i="8" s="1"/>
  <c r="M4566" i="8"/>
  <c r="B4566" i="8" s="1"/>
  <c r="M4565" i="8"/>
  <c r="B4565" i="8" s="1"/>
  <c r="M4564" i="8"/>
  <c r="B4564" i="8"/>
  <c r="M4563" i="8"/>
  <c r="B4563" i="8"/>
  <c r="M4562" i="8"/>
  <c r="B4562" i="8" s="1"/>
  <c r="M4561" i="8"/>
  <c r="B4561" i="8"/>
  <c r="M4560" i="8"/>
  <c r="B4560" i="8"/>
  <c r="M4559" i="8"/>
  <c r="B4559" i="8"/>
  <c r="M4558" i="8"/>
  <c r="B4558" i="8"/>
  <c r="M4557" i="8"/>
  <c r="B4557" i="8"/>
  <c r="M4556" i="8"/>
  <c r="B4556" i="8"/>
  <c r="M4555" i="8"/>
  <c r="B4555" i="8" s="1"/>
  <c r="M4554" i="8"/>
  <c r="B4554" i="8" s="1"/>
  <c r="M4553" i="8"/>
  <c r="B4553" i="8" s="1"/>
  <c r="M4552" i="8"/>
  <c r="B4552" i="8" s="1"/>
  <c r="M4551" i="8"/>
  <c r="B4551" i="8" s="1"/>
  <c r="M4550" i="8"/>
  <c r="B4550" i="8" s="1"/>
  <c r="M4549" i="8"/>
  <c r="B4549" i="8" s="1"/>
  <c r="M4548" i="8"/>
  <c r="B4548" i="8"/>
  <c r="M4547" i="8"/>
  <c r="B4547" i="8" s="1"/>
  <c r="M4546" i="8"/>
  <c r="B4546" i="8" s="1"/>
  <c r="M4545" i="8"/>
  <c r="B4545" i="8"/>
  <c r="M4544" i="8"/>
  <c r="B4544" i="8" s="1"/>
  <c r="M4543" i="8"/>
  <c r="B4543" i="8" s="1"/>
  <c r="M4542" i="8"/>
  <c r="B4542" i="8"/>
  <c r="M4541" i="8"/>
  <c r="B4541" i="8" s="1"/>
  <c r="M4540" i="8"/>
  <c r="B4540" i="8"/>
  <c r="M4539" i="8"/>
  <c r="B4539" i="8"/>
  <c r="M4538" i="8"/>
  <c r="B4538" i="8" s="1"/>
  <c r="M4537" i="8"/>
  <c r="B4537" i="8" s="1"/>
  <c r="M4536" i="8"/>
  <c r="B4536" i="8" s="1"/>
  <c r="M4535" i="8"/>
  <c r="B4535" i="8" s="1"/>
  <c r="M4534" i="8"/>
  <c r="B4534" i="8" s="1"/>
  <c r="M4533" i="8"/>
  <c r="B4533" i="8" s="1"/>
  <c r="M4532" i="8"/>
  <c r="B4532" i="8"/>
  <c r="M4531" i="8"/>
  <c r="B4531" i="8"/>
  <c r="M4530" i="8"/>
  <c r="B4530" i="8" s="1"/>
  <c r="M4529" i="8"/>
  <c r="B4529" i="8"/>
  <c r="M4528" i="8"/>
  <c r="B4528" i="8"/>
  <c r="M4527" i="8"/>
  <c r="B4527" i="8"/>
  <c r="M4526" i="8"/>
  <c r="B4526" i="8"/>
  <c r="M4525" i="8"/>
  <c r="B4525" i="8"/>
  <c r="M4524" i="8"/>
  <c r="B4524" i="8"/>
  <c r="M4523" i="8"/>
  <c r="B4523" i="8" s="1"/>
  <c r="M4522" i="8"/>
  <c r="B4522" i="8" s="1"/>
  <c r="M4521" i="8"/>
  <c r="B4521" i="8" s="1"/>
  <c r="M4520" i="8"/>
  <c r="B4520" i="8" s="1"/>
  <c r="M4519" i="8"/>
  <c r="B4519" i="8"/>
  <c r="M4518" i="8"/>
  <c r="B4518" i="8"/>
  <c r="M4517" i="8"/>
  <c r="B4517" i="8" s="1"/>
  <c r="M4516" i="8"/>
  <c r="B4516" i="8"/>
  <c r="M4515" i="8"/>
  <c r="B4515" i="8" s="1"/>
  <c r="M4514" i="8"/>
  <c r="B4514" i="8" s="1"/>
  <c r="M4513" i="8"/>
  <c r="B4513" i="8" s="1"/>
  <c r="M4512" i="8"/>
  <c r="B4512" i="8" s="1"/>
  <c r="M4511" i="8"/>
  <c r="B4511" i="8" s="1"/>
  <c r="M4510" i="8"/>
  <c r="B4510" i="8" s="1"/>
  <c r="M4509" i="8"/>
  <c r="B4509" i="8" s="1"/>
  <c r="M4508" i="8"/>
  <c r="B4508" i="8"/>
  <c r="M4507" i="8"/>
  <c r="B4507" i="8"/>
  <c r="M4506" i="8"/>
  <c r="B4506" i="8" s="1"/>
  <c r="M4505" i="8"/>
  <c r="B4505" i="8" s="1"/>
  <c r="M4504" i="8"/>
  <c r="B4504" i="8" s="1"/>
  <c r="M4503" i="8"/>
  <c r="B4503" i="8" s="1"/>
  <c r="M4502" i="8"/>
  <c r="B4502" i="8" s="1"/>
  <c r="M4501" i="8"/>
  <c r="B4501" i="8" s="1"/>
  <c r="M4500" i="8"/>
  <c r="B4500" i="8"/>
  <c r="M4499" i="8"/>
  <c r="B4499" i="8"/>
  <c r="M4498" i="8"/>
  <c r="B4498" i="8" s="1"/>
  <c r="M4497" i="8"/>
  <c r="B4497" i="8"/>
  <c r="M4496" i="8"/>
  <c r="B4496" i="8"/>
  <c r="M4495" i="8"/>
  <c r="B4495" i="8"/>
  <c r="M4494" i="8"/>
  <c r="B4494" i="8"/>
  <c r="M4493" i="8"/>
  <c r="B4493" i="8"/>
  <c r="M4492" i="8"/>
  <c r="B4492" i="8"/>
  <c r="M4491" i="8"/>
  <c r="B4491" i="8" s="1"/>
  <c r="M4490" i="8"/>
  <c r="B4490" i="8" s="1"/>
  <c r="M4489" i="8"/>
  <c r="B4489" i="8" s="1"/>
  <c r="M4488" i="8"/>
  <c r="B4488" i="8" s="1"/>
  <c r="M4487" i="8"/>
  <c r="B4487" i="8"/>
  <c r="M4486" i="8"/>
  <c r="B4486" i="8"/>
  <c r="M4485" i="8"/>
  <c r="B4485" i="8" s="1"/>
  <c r="M4484" i="8"/>
  <c r="B4484" i="8"/>
  <c r="M4483" i="8"/>
  <c r="B4483" i="8" s="1"/>
  <c r="M4482" i="8"/>
  <c r="B4482" i="8" s="1"/>
  <c r="M4481" i="8"/>
  <c r="B4481" i="8" s="1"/>
  <c r="M4480" i="8"/>
  <c r="B4480" i="8" s="1"/>
  <c r="M4479" i="8"/>
  <c r="B4479" i="8" s="1"/>
  <c r="M4478" i="8"/>
  <c r="B4478" i="8" s="1"/>
  <c r="M4477" i="8"/>
  <c r="B4477" i="8" s="1"/>
  <c r="M4476" i="8"/>
  <c r="B4476" i="8"/>
  <c r="M4475" i="8"/>
  <c r="B4475" i="8"/>
  <c r="M4474" i="8"/>
  <c r="B4474" i="8" s="1"/>
  <c r="M4473" i="8"/>
  <c r="B4473" i="8" s="1"/>
  <c r="M4472" i="8"/>
  <c r="B4472" i="8" s="1"/>
  <c r="M4471" i="8"/>
  <c r="B4471" i="8" s="1"/>
  <c r="M4470" i="8"/>
  <c r="B4470" i="8" s="1"/>
  <c r="M4469" i="8"/>
  <c r="B4469" i="8" s="1"/>
  <c r="M4468" i="8"/>
  <c r="B4468" i="8"/>
  <c r="M4467" i="8"/>
  <c r="B4467" i="8"/>
  <c r="M4466" i="8"/>
  <c r="B4466" i="8" s="1"/>
  <c r="M4465" i="8"/>
  <c r="B4465" i="8"/>
  <c r="M4464" i="8"/>
  <c r="B4464" i="8"/>
  <c r="M4463" i="8"/>
  <c r="B4463" i="8"/>
  <c r="M4462" i="8"/>
  <c r="B4462" i="8"/>
  <c r="M4461" i="8"/>
  <c r="B4461" i="8"/>
  <c r="M4460" i="8"/>
  <c r="B4460" i="8"/>
  <c r="M4459" i="8"/>
  <c r="B4459" i="8" s="1"/>
  <c r="M4458" i="8"/>
  <c r="B4458" i="8" s="1"/>
  <c r="M4457" i="8"/>
  <c r="B4457" i="8" s="1"/>
  <c r="M4456" i="8"/>
  <c r="B4456" i="8" s="1"/>
  <c r="M4455" i="8"/>
  <c r="B4455" i="8"/>
  <c r="M4454" i="8"/>
  <c r="B4454" i="8"/>
  <c r="M4453" i="8"/>
  <c r="B4453" i="8" s="1"/>
  <c r="M4452" i="8"/>
  <c r="B4452" i="8"/>
  <c r="M4451" i="8"/>
  <c r="B4451" i="8" s="1"/>
  <c r="M4450" i="8"/>
  <c r="B4450" i="8" s="1"/>
  <c r="M4449" i="8"/>
  <c r="B4449" i="8" s="1"/>
  <c r="M4448" i="8"/>
  <c r="B4448" i="8" s="1"/>
  <c r="M4447" i="8"/>
  <c r="B4447" i="8" s="1"/>
  <c r="M4446" i="8"/>
  <c r="B4446" i="8"/>
  <c r="M4445" i="8"/>
  <c r="B4445" i="8" s="1"/>
  <c r="M4444" i="8"/>
  <c r="B4444" i="8"/>
  <c r="M4443" i="8"/>
  <c r="B4443" i="8"/>
  <c r="M4442" i="8"/>
  <c r="B4442" i="8" s="1"/>
  <c r="M4441" i="8"/>
  <c r="B4441" i="8" s="1"/>
  <c r="M4440" i="8"/>
  <c r="B4440" i="8"/>
  <c r="M4439" i="8"/>
  <c r="B4439" i="8" s="1"/>
  <c r="M4438" i="8"/>
  <c r="B4438" i="8" s="1"/>
  <c r="M4437" i="8"/>
  <c r="B4437" i="8" s="1"/>
  <c r="M4436" i="8"/>
  <c r="B4436" i="8"/>
  <c r="M4435" i="8"/>
  <c r="B4435" i="8"/>
  <c r="M4434" i="8"/>
  <c r="B4434" i="8" s="1"/>
  <c r="M4433" i="8"/>
  <c r="B4433" i="8"/>
  <c r="M4432" i="8"/>
  <c r="B4432" i="8"/>
  <c r="M4431" i="8"/>
  <c r="B4431" i="8"/>
  <c r="M4430" i="8"/>
  <c r="B4430" i="8"/>
  <c r="M4429" i="8"/>
  <c r="B4429" i="8"/>
  <c r="M4428" i="8"/>
  <c r="B4428" i="8"/>
  <c r="M4427" i="8"/>
  <c r="B4427" i="8" s="1"/>
  <c r="M4426" i="8"/>
  <c r="B4426" i="8" s="1"/>
  <c r="M4425" i="8"/>
  <c r="B4425" i="8"/>
  <c r="M4424" i="8"/>
  <c r="B4424" i="8" s="1"/>
  <c r="M4423" i="8"/>
  <c r="B4423" i="8"/>
  <c r="M4422" i="8"/>
  <c r="B4422" i="8"/>
  <c r="M4421" i="8"/>
  <c r="B4421" i="8" s="1"/>
  <c r="M4420" i="8"/>
  <c r="B4420" i="8"/>
  <c r="M4419" i="8"/>
  <c r="B4419" i="8" s="1"/>
  <c r="M4418" i="8"/>
  <c r="B4418" i="8" s="1"/>
  <c r="M4417" i="8"/>
  <c r="B4417" i="8" s="1"/>
  <c r="M4416" i="8"/>
  <c r="B4416" i="8" s="1"/>
  <c r="M4415" i="8"/>
  <c r="B4415" i="8" s="1"/>
  <c r="M4414" i="8"/>
  <c r="B4414" i="8"/>
  <c r="M4413" i="8"/>
  <c r="B4413" i="8" s="1"/>
  <c r="M4412" i="8"/>
  <c r="B4412" i="8"/>
  <c r="M4411" i="8"/>
  <c r="B4411" i="8"/>
  <c r="M4410" i="8"/>
  <c r="B4410" i="8" s="1"/>
  <c r="M4409" i="8"/>
  <c r="B4409" i="8" s="1"/>
  <c r="M4408" i="8"/>
  <c r="B4408" i="8"/>
  <c r="M4407" i="8"/>
  <c r="B4407" i="8" s="1"/>
  <c r="M4406" i="8"/>
  <c r="B4406" i="8" s="1"/>
  <c r="M4405" i="8"/>
  <c r="B4405" i="8" s="1"/>
  <c r="M4404" i="8"/>
  <c r="B4404" i="8"/>
  <c r="M4403" i="8"/>
  <c r="B4403" i="8"/>
  <c r="M4402" i="8"/>
  <c r="B4402" i="8" s="1"/>
  <c r="M4401" i="8"/>
  <c r="B4401" i="8"/>
  <c r="M4400" i="8"/>
  <c r="B4400" i="8"/>
  <c r="M4399" i="8"/>
  <c r="B4399" i="8"/>
  <c r="M4398" i="8"/>
  <c r="B4398" i="8"/>
  <c r="M4397" i="8"/>
  <c r="B4397" i="8"/>
  <c r="M4396" i="8"/>
  <c r="B4396" i="8"/>
  <c r="M4395" i="8"/>
  <c r="B4395" i="8" s="1"/>
  <c r="M4394" i="8"/>
  <c r="B4394" i="8" s="1"/>
  <c r="M4393" i="8"/>
  <c r="B4393" i="8"/>
  <c r="M4392" i="8"/>
  <c r="B4392" i="8" s="1"/>
  <c r="M4391" i="8"/>
  <c r="B4391" i="8"/>
  <c r="M4390" i="8"/>
  <c r="B4390" i="8"/>
  <c r="M4389" i="8"/>
  <c r="B4389" i="8" s="1"/>
  <c r="M4388" i="8"/>
  <c r="B4388" i="8"/>
  <c r="M4387" i="8"/>
  <c r="B4387" i="8" s="1"/>
  <c r="M4386" i="8"/>
  <c r="B4386" i="8" s="1"/>
  <c r="M4385" i="8"/>
  <c r="B4385" i="8" s="1"/>
  <c r="M4384" i="8"/>
  <c r="B4384" i="8"/>
  <c r="M4383" i="8"/>
  <c r="B4383" i="8" s="1"/>
  <c r="M4382" i="8"/>
  <c r="B4382" i="8"/>
  <c r="M4381" i="8"/>
  <c r="B4381" i="8"/>
  <c r="M4380" i="8"/>
  <c r="B4380" i="8"/>
  <c r="M4379" i="8"/>
  <c r="B4379" i="8"/>
  <c r="M4378" i="8"/>
  <c r="B4378" i="8" s="1"/>
  <c r="M4377" i="8"/>
  <c r="B4377" i="8" s="1"/>
  <c r="M4376" i="8"/>
  <c r="B4376" i="8"/>
  <c r="M4375" i="8"/>
  <c r="B4375" i="8" s="1"/>
  <c r="M4374" i="8"/>
  <c r="B4374" i="8"/>
  <c r="M4373" i="8"/>
  <c r="B4373" i="8"/>
  <c r="M4372" i="8"/>
  <c r="B4372" i="8"/>
  <c r="M4371" i="8"/>
  <c r="B4371" i="8"/>
  <c r="M4370" i="8"/>
  <c r="B4370" i="8" s="1"/>
  <c r="M4369" i="8"/>
  <c r="B4369" i="8" s="1"/>
  <c r="M4368" i="8"/>
  <c r="B4368" i="8"/>
  <c r="M4367" i="8"/>
  <c r="B4367" i="8"/>
  <c r="M4366" i="8"/>
  <c r="B4366" i="8" s="1"/>
  <c r="M4365" i="8"/>
  <c r="B4365" i="8"/>
  <c r="M4364" i="8"/>
  <c r="B4364" i="8"/>
  <c r="M4363" i="8"/>
  <c r="B4363" i="8" s="1"/>
  <c r="M4362" i="8"/>
  <c r="B4362" i="8" s="1"/>
  <c r="M4361" i="8"/>
  <c r="B4361" i="8"/>
  <c r="M4360" i="8"/>
  <c r="B4360" i="8" s="1"/>
  <c r="M4359" i="8"/>
  <c r="B4359" i="8"/>
  <c r="M4358" i="8"/>
  <c r="B4358" i="8" s="1"/>
  <c r="M4357" i="8"/>
  <c r="B4357" i="8" s="1"/>
  <c r="M4356" i="8"/>
  <c r="B4356" i="8"/>
  <c r="M4355" i="8"/>
  <c r="B4355" i="8" s="1"/>
  <c r="M4354" i="8"/>
  <c r="B4354" i="8" s="1"/>
  <c r="M4353" i="8"/>
  <c r="B4353" i="8" s="1"/>
  <c r="M4352" i="8"/>
  <c r="B4352" i="8"/>
  <c r="M4351" i="8"/>
  <c r="B4351" i="8" s="1"/>
  <c r="M4350" i="8"/>
  <c r="B4350" i="8" s="1"/>
  <c r="M4349" i="8"/>
  <c r="B4349" i="8"/>
  <c r="M4348" i="8"/>
  <c r="B4348" i="8"/>
  <c r="M4347" i="8"/>
  <c r="B4347" i="8"/>
  <c r="M4346" i="8"/>
  <c r="B4346" i="8" s="1"/>
  <c r="M4345" i="8"/>
  <c r="B4345" i="8"/>
  <c r="M4344" i="8"/>
  <c r="B4344" i="8"/>
  <c r="M4343" i="8"/>
  <c r="B4343" i="8" s="1"/>
  <c r="M4342" i="8"/>
  <c r="B4342" i="8"/>
  <c r="M4341" i="8"/>
  <c r="B4341" i="8"/>
  <c r="M4340" i="8"/>
  <c r="B4340" i="8"/>
  <c r="M4339" i="8"/>
  <c r="B4339" i="8"/>
  <c r="M4338" i="8"/>
  <c r="B4338" i="8" s="1"/>
  <c r="M4337" i="8"/>
  <c r="B4337" i="8" s="1"/>
  <c r="M4336" i="8"/>
  <c r="B4336" i="8"/>
  <c r="M4335" i="8"/>
  <c r="B4335" i="8" s="1"/>
  <c r="M4334" i="8"/>
  <c r="B4334" i="8" s="1"/>
  <c r="M4333" i="8"/>
  <c r="B4333" i="8"/>
  <c r="M4332" i="8"/>
  <c r="B4332" i="8"/>
  <c r="M4331" i="8"/>
  <c r="B4331" i="8" s="1"/>
  <c r="M4330" i="8"/>
  <c r="B4330" i="8" s="1"/>
  <c r="M4329" i="8"/>
  <c r="B4329" i="8"/>
  <c r="M4328" i="8"/>
  <c r="B4328" i="8" s="1"/>
  <c r="M4327" i="8"/>
  <c r="B4327" i="8"/>
  <c r="M4326" i="8"/>
  <c r="B4326" i="8"/>
  <c r="M4325" i="8"/>
  <c r="B4325" i="8" s="1"/>
  <c r="M4324" i="8"/>
  <c r="B4324" i="8" s="1"/>
  <c r="M4323" i="8"/>
  <c r="B4323" i="8" s="1"/>
  <c r="M4322" i="8"/>
  <c r="B4322" i="8"/>
  <c r="M4321" i="8"/>
  <c r="B4321" i="8" s="1"/>
  <c r="M4320" i="8"/>
  <c r="B4320" i="8"/>
  <c r="M4319" i="8"/>
  <c r="B4319" i="8"/>
  <c r="M4318" i="8"/>
  <c r="B4318" i="8"/>
  <c r="M4317" i="8"/>
  <c r="B4317" i="8" s="1"/>
  <c r="M4316" i="8"/>
  <c r="B4316" i="8" s="1"/>
  <c r="M4315" i="8"/>
  <c r="B4315" i="8"/>
  <c r="M4314" i="8"/>
  <c r="B4314" i="8" s="1"/>
  <c r="M4313" i="8"/>
  <c r="B4313" i="8" s="1"/>
  <c r="M4312" i="8"/>
  <c r="B4312" i="8"/>
  <c r="M4311" i="8"/>
  <c r="B4311" i="8"/>
  <c r="M4310" i="8"/>
  <c r="B4310" i="8" s="1"/>
  <c r="M4309" i="8"/>
  <c r="B4309" i="8" s="1"/>
  <c r="M4308" i="8"/>
  <c r="B4308" i="8"/>
  <c r="M4307" i="8"/>
  <c r="B4307" i="8" s="1"/>
  <c r="M4306" i="8"/>
  <c r="B4306" i="8" s="1"/>
  <c r="M4305" i="8"/>
  <c r="B4305" i="8"/>
  <c r="M4304" i="8"/>
  <c r="B4304" i="8" s="1"/>
  <c r="M4303" i="8"/>
  <c r="B4303" i="8"/>
  <c r="M4302" i="8"/>
  <c r="B4302" i="8"/>
  <c r="M4301" i="8"/>
  <c r="B4301" i="8" s="1"/>
  <c r="M4300" i="8"/>
  <c r="B4300" i="8"/>
  <c r="M4299" i="8"/>
  <c r="B4299" i="8" s="1"/>
  <c r="M4298" i="8"/>
  <c r="B4298" i="8" s="1"/>
  <c r="M4297" i="8"/>
  <c r="B4297" i="8" s="1"/>
  <c r="M4296" i="8"/>
  <c r="B4296" i="8" s="1"/>
  <c r="M4295" i="8"/>
  <c r="B4295" i="8"/>
  <c r="M4294" i="8"/>
  <c r="B4294" i="8" s="1"/>
  <c r="M4293" i="8"/>
  <c r="B4293" i="8" s="1"/>
  <c r="M4292" i="8"/>
  <c r="B4292" i="8" s="1"/>
  <c r="M4291" i="8"/>
  <c r="B4291" i="8" s="1"/>
  <c r="M4290" i="8"/>
  <c r="B4290" i="8"/>
  <c r="M4289" i="8"/>
  <c r="B4289" i="8" s="1"/>
  <c r="M4288" i="8"/>
  <c r="B4288" i="8"/>
  <c r="M4287" i="8"/>
  <c r="B4287" i="8"/>
  <c r="M4286" i="8"/>
  <c r="B4286" i="8"/>
  <c r="M4285" i="8"/>
  <c r="B4285" i="8" s="1"/>
  <c r="M4284" i="8"/>
  <c r="B4284" i="8"/>
  <c r="M4283" i="8"/>
  <c r="B4283" i="8"/>
  <c r="M4282" i="8"/>
  <c r="B4282" i="8" s="1"/>
  <c r="M4281" i="8"/>
  <c r="B4281" i="8"/>
  <c r="M4280" i="8"/>
  <c r="B4280" i="8"/>
  <c r="M4279" i="8"/>
  <c r="B4279" i="8"/>
  <c r="M4278" i="8"/>
  <c r="B4278" i="8" s="1"/>
  <c r="M4277" i="8"/>
  <c r="B4277" i="8" s="1"/>
  <c r="M4276" i="8"/>
  <c r="B4276" i="8"/>
  <c r="M4275" i="8"/>
  <c r="B4275" i="8" s="1"/>
  <c r="M4274" i="8"/>
  <c r="B4274" i="8" s="1"/>
  <c r="M4273" i="8"/>
  <c r="B4273" i="8"/>
  <c r="M4272" i="8"/>
  <c r="B4272" i="8" s="1"/>
  <c r="M4271" i="8"/>
  <c r="B4271" i="8"/>
  <c r="M4270" i="8"/>
  <c r="B4270" i="8"/>
  <c r="M4269" i="8"/>
  <c r="B4269" i="8" s="1"/>
  <c r="M4268" i="8"/>
  <c r="B4268" i="8"/>
  <c r="M4267" i="8"/>
  <c r="B4267" i="8" s="1"/>
  <c r="M4266" i="8"/>
  <c r="B4266" i="8" s="1"/>
  <c r="M4265" i="8"/>
  <c r="B4265" i="8" s="1"/>
  <c r="M4264" i="8"/>
  <c r="B4264" i="8" s="1"/>
  <c r="M4263" i="8"/>
  <c r="B4263" i="8"/>
  <c r="M4262" i="8"/>
  <c r="B4262" i="8" s="1"/>
  <c r="M4261" i="8"/>
  <c r="B4261" i="8" s="1"/>
  <c r="M4260" i="8"/>
  <c r="B4260" i="8" s="1"/>
  <c r="M4259" i="8"/>
  <c r="B4259" i="8" s="1"/>
  <c r="M4258" i="8"/>
  <c r="B4258" i="8"/>
  <c r="M4257" i="8"/>
  <c r="B4257" i="8" s="1"/>
  <c r="M4256" i="8"/>
  <c r="B4256" i="8"/>
  <c r="M4255" i="8"/>
  <c r="B4255" i="8"/>
  <c r="M4254" i="8"/>
  <c r="B4254" i="8"/>
  <c r="M4253" i="8"/>
  <c r="B4253" i="8" s="1"/>
  <c r="M4252" i="8"/>
  <c r="B4252" i="8"/>
  <c r="M4251" i="8"/>
  <c r="B4251" i="8"/>
  <c r="M4250" i="8"/>
  <c r="B4250" i="8" s="1"/>
  <c r="M4249" i="8"/>
  <c r="B4249" i="8"/>
  <c r="M4248" i="8"/>
  <c r="B4248" i="8"/>
  <c r="M4247" i="8"/>
  <c r="B4247" i="8"/>
  <c r="M4246" i="8"/>
  <c r="B4246" i="8" s="1"/>
  <c r="M4245" i="8"/>
  <c r="B4245" i="8" s="1"/>
  <c r="M4244" i="8"/>
  <c r="B4244" i="8"/>
  <c r="M4243" i="8"/>
  <c r="B4243" i="8" s="1"/>
  <c r="M4242" i="8"/>
  <c r="B4242" i="8" s="1"/>
  <c r="M4241" i="8"/>
  <c r="B4241" i="8"/>
  <c r="M4240" i="8"/>
  <c r="B4240" i="8" s="1"/>
  <c r="M4239" i="8"/>
  <c r="B4239" i="8"/>
  <c r="M4238" i="8"/>
  <c r="B4238" i="8"/>
  <c r="M4237" i="8"/>
  <c r="B4237" i="8" s="1"/>
  <c r="M4236" i="8"/>
  <c r="B4236" i="8"/>
  <c r="M4235" i="8"/>
  <c r="B4235" i="8" s="1"/>
  <c r="M4234" i="8"/>
  <c r="B4234" i="8" s="1"/>
  <c r="M4233" i="8"/>
  <c r="B4233" i="8" s="1"/>
  <c r="M4232" i="8"/>
  <c r="B4232" i="8" s="1"/>
  <c r="M4231" i="8"/>
  <c r="B4231" i="8"/>
  <c r="M4230" i="8"/>
  <c r="B4230" i="8" s="1"/>
  <c r="M4229" i="8"/>
  <c r="B4229" i="8" s="1"/>
  <c r="M4228" i="8"/>
  <c r="B4228" i="8"/>
  <c r="M4227" i="8"/>
  <c r="B4227" i="8" s="1"/>
  <c r="M4226" i="8"/>
  <c r="B4226" i="8"/>
  <c r="M4225" i="8"/>
  <c r="B4225" i="8" s="1"/>
  <c r="M4224" i="8"/>
  <c r="B4224" i="8"/>
  <c r="M4223" i="8"/>
  <c r="B4223" i="8"/>
  <c r="M4222" i="8"/>
  <c r="B4222" i="8"/>
  <c r="M4221" i="8"/>
  <c r="B4221" i="8" s="1"/>
  <c r="M4220" i="8"/>
  <c r="B4220" i="8"/>
  <c r="M4219" i="8"/>
  <c r="B4219" i="8"/>
  <c r="M4218" i="8"/>
  <c r="B4218" i="8" s="1"/>
  <c r="M4217" i="8"/>
  <c r="B4217" i="8"/>
  <c r="M4216" i="8"/>
  <c r="B4216" i="8"/>
  <c r="M4215" i="8"/>
  <c r="B4215" i="8"/>
  <c r="M4214" i="8"/>
  <c r="B4214" i="8" s="1"/>
  <c r="M4213" i="8"/>
  <c r="B4213" i="8" s="1"/>
  <c r="M4212" i="8"/>
  <c r="B4212" i="8"/>
  <c r="M4211" i="8"/>
  <c r="B4211" i="8" s="1"/>
  <c r="M4210" i="8"/>
  <c r="B4210" i="8" s="1"/>
  <c r="M4209" i="8"/>
  <c r="B4209" i="8"/>
  <c r="M4208" i="8"/>
  <c r="B4208" i="8" s="1"/>
  <c r="M4207" i="8"/>
  <c r="B4207" i="8"/>
  <c r="M4206" i="8"/>
  <c r="B4206" i="8"/>
  <c r="M4205" i="8"/>
  <c r="B4205" i="8" s="1"/>
  <c r="M4204" i="8"/>
  <c r="B4204" i="8"/>
  <c r="M4203" i="8"/>
  <c r="B4203" i="8"/>
  <c r="M4202" i="8"/>
  <c r="B4202" i="8" s="1"/>
  <c r="M4201" i="8"/>
  <c r="B4201" i="8" s="1"/>
  <c r="M4200" i="8"/>
  <c r="B4200" i="8" s="1"/>
  <c r="M4199" i="8"/>
  <c r="B4199" i="8"/>
  <c r="M4198" i="8"/>
  <c r="B4198" i="8" s="1"/>
  <c r="M4197" i="8"/>
  <c r="B4197" i="8" s="1"/>
  <c r="M4196" i="8"/>
  <c r="B4196" i="8"/>
  <c r="M4195" i="8"/>
  <c r="B4195" i="8" s="1"/>
  <c r="M4194" i="8"/>
  <c r="B4194" i="8"/>
  <c r="M4193" i="8"/>
  <c r="B4193" i="8" s="1"/>
  <c r="M4192" i="8"/>
  <c r="B4192" i="8"/>
  <c r="M4191" i="8"/>
  <c r="B4191" i="8"/>
  <c r="M4190" i="8"/>
  <c r="B4190" i="8"/>
  <c r="M4189" i="8"/>
  <c r="B4189" i="8" s="1"/>
  <c r="M4188" i="8"/>
  <c r="B4188" i="8" s="1"/>
  <c r="M4187" i="8"/>
  <c r="B4187" i="8"/>
  <c r="M4186" i="8"/>
  <c r="B4186" i="8" s="1"/>
  <c r="M4185" i="8"/>
  <c r="B4185" i="8"/>
  <c r="M4184" i="8"/>
  <c r="B4184" i="8"/>
  <c r="M4183" i="8"/>
  <c r="B4183" i="8" s="1"/>
  <c r="M4182" i="8"/>
  <c r="B4182" i="8"/>
  <c r="M4181" i="8"/>
  <c r="B4181" i="8"/>
  <c r="M4180" i="8"/>
  <c r="B4180" i="8" s="1"/>
  <c r="M4179" i="8"/>
  <c r="B4179" i="8"/>
  <c r="M4178" i="8"/>
  <c r="B4178" i="8"/>
  <c r="M4177" i="8"/>
  <c r="B4177" i="8" s="1"/>
  <c r="M4176" i="8"/>
  <c r="B4176" i="8"/>
  <c r="M4175" i="8"/>
  <c r="B4175" i="8"/>
  <c r="M4174" i="8"/>
  <c r="B4174" i="8"/>
  <c r="M4173" i="8"/>
  <c r="B4173" i="8" s="1"/>
  <c r="M4172" i="8"/>
  <c r="B4172" i="8" s="1"/>
  <c r="M4171" i="8"/>
  <c r="B4171" i="8" s="1"/>
  <c r="M4170" i="8"/>
  <c r="B4170" i="8" s="1"/>
  <c r="M4169" i="8"/>
  <c r="B4169" i="8"/>
  <c r="M4168" i="8"/>
  <c r="B4168" i="8" s="1"/>
  <c r="M4167" i="8"/>
  <c r="B4167" i="8" s="1"/>
  <c r="M4166" i="8"/>
  <c r="B4166" i="8"/>
  <c r="M4165" i="8"/>
  <c r="B4165" i="8"/>
  <c r="M4164" i="8"/>
  <c r="B4164" i="8" s="1"/>
  <c r="M4163" i="8"/>
  <c r="B4163" i="8"/>
  <c r="M4162" i="8"/>
  <c r="B4162" i="8"/>
  <c r="M4161" i="8"/>
  <c r="B4161" i="8" s="1"/>
  <c r="M4160" i="8"/>
  <c r="B4160" i="8" s="1"/>
  <c r="M4159" i="8"/>
  <c r="B4159" i="8"/>
  <c r="M4158" i="8"/>
  <c r="B4158" i="8"/>
  <c r="M4157" i="8"/>
  <c r="B4157" i="8" s="1"/>
  <c r="M4156" i="8"/>
  <c r="B4156" i="8" s="1"/>
  <c r="M4155" i="8"/>
  <c r="B4155" i="8"/>
  <c r="M4154" i="8"/>
  <c r="B4154" i="8" s="1"/>
  <c r="M4153" i="8"/>
  <c r="B4153" i="8"/>
  <c r="M4152" i="8"/>
  <c r="B4152" i="8"/>
  <c r="M4151" i="8"/>
  <c r="B4151" i="8" s="1"/>
  <c r="M4150" i="8"/>
  <c r="B4150" i="8"/>
  <c r="M4149" i="8"/>
  <c r="B4149" i="8"/>
  <c r="M4148" i="8"/>
  <c r="B4148" i="8" s="1"/>
  <c r="M4147" i="8"/>
  <c r="B4147" i="8"/>
  <c r="M4146" i="8"/>
  <c r="B4146" i="8"/>
  <c r="M4145" i="8"/>
  <c r="B4145" i="8" s="1"/>
  <c r="M4144" i="8"/>
  <c r="B4144" i="8"/>
  <c r="M4143" i="8"/>
  <c r="B4143" i="8"/>
  <c r="M4142" i="8"/>
  <c r="B4142" i="8"/>
  <c r="M4141" i="8"/>
  <c r="B4141" i="8" s="1"/>
  <c r="M4140" i="8"/>
  <c r="B4140" i="8" s="1"/>
  <c r="M4139" i="8"/>
  <c r="B4139" i="8" s="1"/>
  <c r="M4138" i="8"/>
  <c r="B4138" i="8" s="1"/>
  <c r="M4137" i="8"/>
  <c r="B4137" i="8"/>
  <c r="M4136" i="8"/>
  <c r="B4136" i="8" s="1"/>
  <c r="M4135" i="8"/>
  <c r="B4135" i="8" s="1"/>
  <c r="M4134" i="8"/>
  <c r="B4134" i="8"/>
  <c r="M4133" i="8"/>
  <c r="B4133" i="8"/>
  <c r="M4132" i="8"/>
  <c r="B4132" i="8" s="1"/>
  <c r="M4131" i="8"/>
  <c r="B4131" i="8"/>
  <c r="M4130" i="8"/>
  <c r="B4130" i="8"/>
  <c r="M4129" i="8"/>
  <c r="B4129" i="8" s="1"/>
  <c r="M4128" i="8"/>
  <c r="B4128" i="8" s="1"/>
  <c r="M4127" i="8"/>
  <c r="B4127" i="8"/>
  <c r="M4126" i="8"/>
  <c r="B4126" i="8"/>
  <c r="M4125" i="8"/>
  <c r="B4125" i="8" s="1"/>
  <c r="M4124" i="8"/>
  <c r="B4124" i="8" s="1"/>
  <c r="M4123" i="8"/>
  <c r="B4123" i="8"/>
  <c r="M4122" i="8"/>
  <c r="B4122" i="8" s="1"/>
  <c r="M4121" i="8"/>
  <c r="B4121" i="8"/>
  <c r="M4120" i="8"/>
  <c r="B4120" i="8" s="1"/>
  <c r="M4119" i="8"/>
  <c r="B4119" i="8" s="1"/>
  <c r="M4118" i="8"/>
  <c r="B4118" i="8"/>
  <c r="M4117" i="8"/>
  <c r="B4117" i="8"/>
  <c r="M4116" i="8"/>
  <c r="B4116" i="8" s="1"/>
  <c r="M4115" i="8"/>
  <c r="B4115" i="8"/>
  <c r="M4114" i="8"/>
  <c r="B4114" i="8"/>
  <c r="M4113" i="8"/>
  <c r="B4113" i="8" s="1"/>
  <c r="M4112" i="8"/>
  <c r="B4112" i="8"/>
  <c r="M4111" i="8"/>
  <c r="B4111" i="8"/>
  <c r="M4110" i="8"/>
  <c r="B4110" i="8"/>
  <c r="M4109" i="8"/>
  <c r="B4109" i="8" s="1"/>
  <c r="M4108" i="8"/>
  <c r="B4108" i="8" s="1"/>
  <c r="M4107" i="8"/>
  <c r="B4107" i="8" s="1"/>
  <c r="M4106" i="8"/>
  <c r="B4106" i="8" s="1"/>
  <c r="M4105" i="8"/>
  <c r="B4105" i="8"/>
  <c r="M4104" i="8"/>
  <c r="B4104" i="8" s="1"/>
  <c r="M4103" i="8"/>
  <c r="B4103" i="8" s="1"/>
  <c r="M4102" i="8"/>
  <c r="B4102" i="8"/>
  <c r="M4101" i="8"/>
  <c r="B4101" i="8"/>
  <c r="M4100" i="8"/>
  <c r="B4100" i="8" s="1"/>
  <c r="M4099" i="8"/>
  <c r="B4099" i="8" s="1"/>
  <c r="M4098" i="8"/>
  <c r="B4098" i="8"/>
  <c r="M4097" i="8"/>
  <c r="B4097" i="8" s="1"/>
  <c r="M4096" i="8"/>
  <c r="B4096" i="8" s="1"/>
  <c r="M4095" i="8"/>
  <c r="B4095" i="8"/>
  <c r="M4094" i="8"/>
  <c r="B4094" i="8"/>
  <c r="M4093" i="8"/>
  <c r="B4093" i="8" s="1"/>
  <c r="M4092" i="8"/>
  <c r="B4092" i="8" s="1"/>
  <c r="M4091" i="8"/>
  <c r="B4091" i="8" s="1"/>
  <c r="M4090" i="8"/>
  <c r="B4090" i="8" s="1"/>
  <c r="M4089" i="8"/>
  <c r="B4089" i="8"/>
  <c r="M4088" i="8"/>
  <c r="B4088" i="8" s="1"/>
  <c r="M4087" i="8"/>
  <c r="B4087" i="8" s="1"/>
  <c r="M4086" i="8"/>
  <c r="B4086" i="8"/>
  <c r="M4085" i="8"/>
  <c r="B4085" i="8"/>
  <c r="M4084" i="8"/>
  <c r="B4084" i="8" s="1"/>
  <c r="M4083" i="8"/>
  <c r="B4083" i="8"/>
  <c r="M4082" i="8"/>
  <c r="B4082" i="8"/>
  <c r="M4081" i="8"/>
  <c r="B4081" i="8" s="1"/>
  <c r="M4080" i="8"/>
  <c r="B4080" i="8"/>
  <c r="M4079" i="8"/>
  <c r="B4079" i="8"/>
  <c r="M4078" i="8"/>
  <c r="B4078" i="8"/>
  <c r="M4077" i="8"/>
  <c r="B4077" i="8" s="1"/>
  <c r="M4076" i="8"/>
  <c r="B4076" i="8" s="1"/>
  <c r="M4075" i="8"/>
  <c r="B4075" i="8"/>
  <c r="M4074" i="8"/>
  <c r="B4074" i="8" s="1"/>
  <c r="M4073" i="8"/>
  <c r="B4073" i="8" s="1"/>
  <c r="M4072" i="8"/>
  <c r="B4072" i="8" s="1"/>
  <c r="M4071" i="8"/>
  <c r="B4071" i="8" s="1"/>
  <c r="M4070" i="8"/>
  <c r="B4070" i="8"/>
  <c r="M4069" i="8"/>
  <c r="B4069" i="8"/>
  <c r="M4068" i="8"/>
  <c r="B4068" i="8" s="1"/>
  <c r="M4067" i="8"/>
  <c r="B4067" i="8" s="1"/>
  <c r="M4066" i="8"/>
  <c r="B4066" i="8"/>
  <c r="M4065" i="8"/>
  <c r="B4065" i="8" s="1"/>
  <c r="M4064" i="8"/>
  <c r="B4064" i="8"/>
  <c r="M4063" i="8"/>
  <c r="B4063" i="8"/>
  <c r="M4062" i="8"/>
  <c r="B4062" i="8"/>
  <c r="M4061" i="8"/>
  <c r="B4061" i="8" s="1"/>
  <c r="M4060" i="8"/>
  <c r="B4060" i="8" s="1"/>
  <c r="M4059" i="8"/>
  <c r="B4059" i="8" s="1"/>
  <c r="M4058" i="8"/>
  <c r="B4058" i="8" s="1"/>
  <c r="M4057" i="8"/>
  <c r="B4057" i="8"/>
  <c r="M4056" i="8"/>
  <c r="B4056" i="8" s="1"/>
  <c r="M4055" i="8"/>
  <c r="B4055" i="8" s="1"/>
  <c r="M4054" i="8"/>
  <c r="B4054" i="8"/>
  <c r="M4053" i="8"/>
  <c r="B4053" i="8"/>
  <c r="M4052" i="8"/>
  <c r="B4052" i="8" s="1"/>
  <c r="M4051" i="8"/>
  <c r="B4051" i="8"/>
  <c r="M4050" i="8"/>
  <c r="B4050" i="8"/>
  <c r="M4049" i="8"/>
  <c r="B4049" i="8" s="1"/>
  <c r="M4048" i="8"/>
  <c r="B4048" i="8" s="1"/>
  <c r="M4047" i="8"/>
  <c r="B4047" i="8"/>
  <c r="M4046" i="8"/>
  <c r="B4046" i="8"/>
  <c r="M4045" i="8"/>
  <c r="B4045" i="8" s="1"/>
  <c r="M4044" i="8"/>
  <c r="B4044" i="8" s="1"/>
  <c r="M4043" i="8"/>
  <c r="B4043" i="8"/>
  <c r="M4042" i="8"/>
  <c r="B4042" i="8" s="1"/>
  <c r="M4041" i="8"/>
  <c r="B4041" i="8" s="1"/>
  <c r="M4040" i="8"/>
  <c r="B4040" i="8"/>
  <c r="M4039" i="8"/>
  <c r="B4039" i="8" s="1"/>
  <c r="M4038" i="8"/>
  <c r="B4038" i="8"/>
  <c r="M4037" i="8"/>
  <c r="B4037" i="8"/>
  <c r="M4036" i="8"/>
  <c r="B4036" i="8" s="1"/>
  <c r="M4035" i="8"/>
  <c r="B4035" i="8" s="1"/>
  <c r="M4034" i="8"/>
  <c r="B4034" i="8"/>
  <c r="M4033" i="8"/>
  <c r="B4033" i="8" s="1"/>
  <c r="M4032" i="8"/>
  <c r="B4032" i="8"/>
  <c r="M4031" i="8"/>
  <c r="B4031" i="8"/>
  <c r="M4030" i="8"/>
  <c r="B4030" i="8"/>
  <c r="M4029" i="8"/>
  <c r="B4029" i="8" s="1"/>
  <c r="M4028" i="8"/>
  <c r="B4028" i="8" s="1"/>
  <c r="M4027" i="8"/>
  <c r="B4027" i="8" s="1"/>
  <c r="M4026" i="8"/>
  <c r="B4026" i="8" s="1"/>
  <c r="M4025" i="8"/>
  <c r="B4025" i="8"/>
  <c r="M4024" i="8"/>
  <c r="B4024" i="8" s="1"/>
  <c r="M4023" i="8"/>
  <c r="B4023" i="8" s="1"/>
  <c r="M4022" i="8"/>
  <c r="B4022" i="8"/>
  <c r="M4021" i="8"/>
  <c r="B4021" i="8"/>
  <c r="M4020" i="8"/>
  <c r="B4020" i="8" s="1"/>
  <c r="M4019" i="8"/>
  <c r="B4019" i="8"/>
  <c r="M4018" i="8"/>
  <c r="B4018" i="8"/>
  <c r="M4017" i="8"/>
  <c r="B4017" i="8" s="1"/>
  <c r="M4016" i="8"/>
  <c r="B4016" i="8" s="1"/>
  <c r="M4015" i="8"/>
  <c r="B4015" i="8"/>
  <c r="M4014" i="8"/>
  <c r="B4014" i="8"/>
  <c r="M4013" i="8"/>
  <c r="B4013" i="8" s="1"/>
  <c r="M4012" i="8"/>
  <c r="B4012" i="8" s="1"/>
  <c r="M4011" i="8"/>
  <c r="B4011" i="8"/>
  <c r="M4010" i="8"/>
  <c r="B4010" i="8" s="1"/>
  <c r="M4009" i="8"/>
  <c r="B4009" i="8" s="1"/>
  <c r="M4008" i="8"/>
  <c r="B4008" i="8"/>
  <c r="M4007" i="8"/>
  <c r="B4007" i="8" s="1"/>
  <c r="M4006" i="8"/>
  <c r="B4006" i="8"/>
  <c r="M4005" i="8"/>
  <c r="B4005" i="8"/>
  <c r="M4004" i="8"/>
  <c r="B4004" i="8" s="1"/>
  <c r="M4003" i="8"/>
  <c r="B4003" i="8" s="1"/>
  <c r="M4002" i="8"/>
  <c r="B4002" i="8"/>
  <c r="M4001" i="8"/>
  <c r="B4001" i="8" s="1"/>
  <c r="M4000" i="8"/>
  <c r="B4000" i="8"/>
  <c r="M3999" i="8"/>
  <c r="B3999" i="8"/>
  <c r="M3998" i="8"/>
  <c r="B3998" i="8"/>
  <c r="M3997" i="8"/>
  <c r="B3997" i="8" s="1"/>
  <c r="M3996" i="8"/>
  <c r="B3996" i="8" s="1"/>
  <c r="M3995" i="8"/>
  <c r="B3995" i="8" s="1"/>
  <c r="M3994" i="8"/>
  <c r="B3994" i="8" s="1"/>
  <c r="M3993" i="8"/>
  <c r="B3993" i="8"/>
  <c r="M3992" i="8"/>
  <c r="B3992" i="8" s="1"/>
  <c r="M3991" i="8"/>
  <c r="B3991" i="8" s="1"/>
  <c r="M3990" i="8"/>
  <c r="B3990" i="8"/>
  <c r="M3989" i="8"/>
  <c r="B3989" i="8"/>
  <c r="M3988" i="8"/>
  <c r="B3988" i="8" s="1"/>
  <c r="M3987" i="8"/>
  <c r="B3987" i="8"/>
  <c r="M3986" i="8"/>
  <c r="B3986" i="8"/>
  <c r="M3985" i="8"/>
  <c r="B3985" i="8" s="1"/>
  <c r="M3984" i="8"/>
  <c r="B3984" i="8" s="1"/>
  <c r="M3983" i="8"/>
  <c r="B3983" i="8"/>
  <c r="M3982" i="8"/>
  <c r="B3982" i="8"/>
  <c r="M3981" i="8"/>
  <c r="B3981" i="8" s="1"/>
  <c r="M3980" i="8"/>
  <c r="B3980" i="8" s="1"/>
  <c r="M3979" i="8"/>
  <c r="B3979" i="8"/>
  <c r="M3978" i="8"/>
  <c r="B3978" i="8" s="1"/>
  <c r="M3977" i="8"/>
  <c r="B3977" i="8" s="1"/>
  <c r="M3976" i="8"/>
  <c r="B3976" i="8" s="1"/>
  <c r="M3975" i="8"/>
  <c r="B3975" i="8" s="1"/>
  <c r="M3974" i="8"/>
  <c r="B3974" i="8"/>
  <c r="M3973" i="8"/>
  <c r="B3973" i="8" s="1"/>
  <c r="M3972" i="8"/>
  <c r="B3972" i="8" s="1"/>
  <c r="M3971" i="8"/>
  <c r="B3971" i="8" s="1"/>
  <c r="M3970" i="8"/>
  <c r="B3970" i="8"/>
  <c r="M3969" i="8"/>
  <c r="B3969" i="8" s="1"/>
  <c r="M3968" i="8"/>
  <c r="B3968" i="8" s="1"/>
  <c r="M3967" i="8"/>
  <c r="B3967" i="8" s="1"/>
  <c r="M3966" i="8"/>
  <c r="B3966" i="8"/>
  <c r="M3965" i="8"/>
  <c r="B3965" i="8" s="1"/>
  <c r="M3964" i="8"/>
  <c r="B3964" i="8" s="1"/>
  <c r="M3963" i="8"/>
  <c r="B3963" i="8"/>
  <c r="M3962" i="8"/>
  <c r="B3962" i="8"/>
  <c r="M3961" i="8"/>
  <c r="B3961" i="8"/>
  <c r="M3960" i="8"/>
  <c r="B3960" i="8"/>
  <c r="M3959" i="8"/>
  <c r="B3959" i="8"/>
  <c r="M3958" i="8"/>
  <c r="B3958" i="8"/>
  <c r="M3957" i="8"/>
  <c r="B3957" i="8"/>
  <c r="M3956" i="8"/>
  <c r="B3956" i="8" s="1"/>
  <c r="M3955" i="8"/>
  <c r="B3955" i="8" s="1"/>
  <c r="M3954" i="8"/>
  <c r="B3954" i="8"/>
  <c r="M3953" i="8"/>
  <c r="B3953" i="8"/>
  <c r="M3952" i="8"/>
  <c r="B3952" i="8" s="1"/>
  <c r="M3951" i="8"/>
  <c r="B3951" i="8"/>
  <c r="M3950" i="8"/>
  <c r="B3950" i="8"/>
  <c r="M3949" i="8"/>
  <c r="B3949" i="8" s="1"/>
  <c r="M3948" i="8"/>
  <c r="B3948" i="8" s="1"/>
  <c r="M3947" i="8"/>
  <c r="B3947" i="8"/>
  <c r="M3946" i="8"/>
  <c r="B3946" i="8" s="1"/>
  <c r="M3945" i="8"/>
  <c r="B3945" i="8" s="1"/>
  <c r="M3944" i="8"/>
  <c r="B3944" i="8" s="1"/>
  <c r="M3943" i="8"/>
  <c r="B3943" i="8" s="1"/>
  <c r="M3942" i="8"/>
  <c r="B3942" i="8"/>
  <c r="M3941" i="8"/>
  <c r="B3941" i="8" s="1"/>
  <c r="M3940" i="8"/>
  <c r="B3940" i="8" s="1"/>
  <c r="M3939" i="8"/>
  <c r="B3939" i="8" s="1"/>
  <c r="M3938" i="8"/>
  <c r="B3938" i="8"/>
  <c r="M3937" i="8"/>
  <c r="B3937" i="8" s="1"/>
  <c r="M3936" i="8"/>
  <c r="B3936" i="8" s="1"/>
  <c r="M3935" i="8"/>
  <c r="B3935" i="8" s="1"/>
  <c r="M3934" i="8"/>
  <c r="B3934" i="8"/>
  <c r="M3933" i="8"/>
  <c r="B3933" i="8" s="1"/>
  <c r="M3932" i="8"/>
  <c r="B3932" i="8" s="1"/>
  <c r="M3931" i="8"/>
  <c r="B3931" i="8"/>
  <c r="M3930" i="8"/>
  <c r="B3930" i="8"/>
  <c r="M3929" i="8"/>
  <c r="B3929" i="8"/>
  <c r="M3928" i="8"/>
  <c r="B3928" i="8"/>
  <c r="M3927" i="8"/>
  <c r="B3927" i="8"/>
  <c r="M3926" i="8"/>
  <c r="B3926" i="8"/>
  <c r="M3925" i="8"/>
  <c r="B3925" i="8"/>
  <c r="M3924" i="8"/>
  <c r="B3924" i="8" s="1"/>
  <c r="M3923" i="8"/>
  <c r="B3923" i="8" s="1"/>
  <c r="M3922" i="8"/>
  <c r="B3922" i="8"/>
  <c r="M3921" i="8"/>
  <c r="B3921" i="8"/>
  <c r="M3920" i="8"/>
  <c r="B3920" i="8" s="1"/>
  <c r="M3919" i="8"/>
  <c r="B3919" i="8"/>
  <c r="M3918" i="8"/>
  <c r="B3918" i="8"/>
  <c r="M3917" i="8"/>
  <c r="B3917" i="8" s="1"/>
  <c r="M3916" i="8"/>
  <c r="B3916" i="8" s="1"/>
  <c r="M3915" i="8"/>
  <c r="B3915" i="8"/>
  <c r="M3914" i="8"/>
  <c r="B3914" i="8" s="1"/>
  <c r="M3913" i="8"/>
  <c r="B3913" i="8" s="1"/>
  <c r="M3912" i="8"/>
  <c r="B3912" i="8"/>
  <c r="M3911" i="8"/>
  <c r="B3911" i="8" s="1"/>
  <c r="M3910" i="8"/>
  <c r="B3910" i="8"/>
  <c r="M3909" i="8"/>
  <c r="B3909" i="8"/>
  <c r="M3908" i="8"/>
  <c r="B3908" i="8" s="1"/>
  <c r="M3907" i="8"/>
  <c r="B3907" i="8" s="1"/>
  <c r="M3906" i="8"/>
  <c r="B3906" i="8"/>
  <c r="M3905" i="8"/>
  <c r="B3905" i="8" s="1"/>
  <c r="M3904" i="8"/>
  <c r="B3904" i="8" s="1"/>
  <c r="M3903" i="8"/>
  <c r="B3903" i="8" s="1"/>
  <c r="M3902" i="8"/>
  <c r="B3902" i="8"/>
  <c r="M3901" i="8"/>
  <c r="B3901" i="8" s="1"/>
  <c r="M3900" i="8"/>
  <c r="B3900" i="8" s="1"/>
  <c r="M3899" i="8"/>
  <c r="B3899" i="8"/>
  <c r="M3898" i="8"/>
  <c r="B3898" i="8"/>
  <c r="M3897" i="8"/>
  <c r="B3897" i="8"/>
  <c r="M3896" i="8"/>
  <c r="B3896" i="8"/>
  <c r="M3895" i="8"/>
  <c r="B3895" i="8"/>
  <c r="M3894" i="8"/>
  <c r="B3894" i="8"/>
  <c r="M3893" i="8"/>
  <c r="B3893" i="8"/>
  <c r="M3892" i="8"/>
  <c r="B3892" i="8" s="1"/>
  <c r="M3891" i="8"/>
  <c r="B3891" i="8" s="1"/>
  <c r="M3890" i="8"/>
  <c r="B3890" i="8"/>
  <c r="M3889" i="8"/>
  <c r="B3889" i="8"/>
  <c r="M3888" i="8"/>
  <c r="B3888" i="8" s="1"/>
  <c r="M3887" i="8"/>
  <c r="B3887" i="8"/>
  <c r="M3886" i="8"/>
  <c r="B3886" i="8"/>
  <c r="M3885" i="8"/>
  <c r="B3885" i="8" s="1"/>
  <c r="M3884" i="8"/>
  <c r="B3884" i="8" s="1"/>
  <c r="M3883" i="8"/>
  <c r="B3883" i="8" s="1"/>
  <c r="M3882" i="8"/>
  <c r="B3882" i="8" s="1"/>
  <c r="M3881" i="8"/>
  <c r="B3881" i="8" s="1"/>
  <c r="M3880" i="8"/>
  <c r="B3880" i="8"/>
  <c r="M3879" i="8"/>
  <c r="B3879" i="8" s="1"/>
  <c r="M3878" i="8"/>
  <c r="B3878" i="8"/>
  <c r="M3877" i="8"/>
  <c r="B3877" i="8"/>
  <c r="M3876" i="8"/>
  <c r="B3876" i="8" s="1"/>
  <c r="M3875" i="8"/>
  <c r="B3875" i="8" s="1"/>
  <c r="M3874" i="8"/>
  <c r="B3874" i="8"/>
  <c r="M3873" i="8"/>
  <c r="B3873" i="8" s="1"/>
  <c r="M3872" i="8"/>
  <c r="B3872" i="8" s="1"/>
  <c r="M3871" i="8"/>
  <c r="B3871" i="8" s="1"/>
  <c r="M3870" i="8"/>
  <c r="B3870" i="8"/>
  <c r="M3869" i="8"/>
  <c r="B3869" i="8" s="1"/>
  <c r="M3868" i="8"/>
  <c r="B3868" i="8" s="1"/>
  <c r="M3867" i="8"/>
  <c r="B3867" i="8"/>
  <c r="M3866" i="8"/>
  <c r="B3866" i="8"/>
  <c r="M3865" i="8"/>
  <c r="B3865" i="8"/>
  <c r="M3864" i="8"/>
  <c r="B3864" i="8"/>
  <c r="M3863" i="8"/>
  <c r="B3863" i="8" s="1"/>
  <c r="M3862" i="8"/>
  <c r="B3862" i="8"/>
  <c r="M3861" i="8"/>
  <c r="B3861" i="8"/>
  <c r="M3860" i="8"/>
  <c r="B3860" i="8" s="1"/>
  <c r="M3859" i="8"/>
  <c r="B3859" i="8" s="1"/>
  <c r="M3858" i="8"/>
  <c r="B3858" i="8"/>
  <c r="M3857" i="8"/>
  <c r="B3857" i="8"/>
  <c r="M3856" i="8"/>
  <c r="B3856" i="8" s="1"/>
  <c r="M3855" i="8"/>
  <c r="B3855" i="8"/>
  <c r="M3854" i="8"/>
  <c r="B3854" i="8"/>
  <c r="M3853" i="8"/>
  <c r="B3853" i="8" s="1"/>
  <c r="M3852" i="8"/>
  <c r="B3852" i="8" s="1"/>
  <c r="M3851" i="8"/>
  <c r="B3851" i="8"/>
  <c r="M3850" i="8"/>
  <c r="B3850" i="8" s="1"/>
  <c r="M3849" i="8"/>
  <c r="B3849" i="8" s="1"/>
  <c r="M3848" i="8"/>
  <c r="B3848" i="8"/>
  <c r="M3847" i="8"/>
  <c r="B3847" i="8" s="1"/>
  <c r="M3846" i="8"/>
  <c r="B3846" i="8"/>
  <c r="M3845" i="8"/>
  <c r="B3845" i="8"/>
  <c r="M3844" i="8"/>
  <c r="B3844" i="8" s="1"/>
  <c r="M3843" i="8"/>
  <c r="B3843" i="8" s="1"/>
  <c r="M3842" i="8"/>
  <c r="B3842" i="8"/>
  <c r="M3841" i="8"/>
  <c r="B3841" i="8" s="1"/>
  <c r="M3840" i="8"/>
  <c r="B3840" i="8" s="1"/>
  <c r="M3839" i="8"/>
  <c r="B3839" i="8" s="1"/>
  <c r="M3838" i="8"/>
  <c r="B3838" i="8"/>
  <c r="M3837" i="8"/>
  <c r="B3837" i="8" s="1"/>
  <c r="M3836" i="8"/>
  <c r="B3836" i="8" s="1"/>
  <c r="M3835" i="8"/>
  <c r="B3835" i="8"/>
  <c r="M3834" i="8"/>
  <c r="B3834" i="8" s="1"/>
  <c r="M3833" i="8"/>
  <c r="B3833" i="8"/>
  <c r="M3832" i="8"/>
  <c r="B3832" i="8"/>
  <c r="M3831" i="8"/>
  <c r="B3831" i="8" s="1"/>
  <c r="M3830" i="8"/>
  <c r="B3830" i="8"/>
  <c r="M3829" i="8"/>
  <c r="B3829" i="8"/>
  <c r="M3828" i="8"/>
  <c r="B3828" i="8" s="1"/>
  <c r="M3827" i="8"/>
  <c r="B3827" i="8" s="1"/>
  <c r="M3826" i="8"/>
  <c r="B3826" i="8"/>
  <c r="M3825" i="8"/>
  <c r="B3825" i="8"/>
  <c r="M3824" i="8"/>
  <c r="B3824" i="8" s="1"/>
  <c r="M3823" i="8"/>
  <c r="B3823" i="8"/>
  <c r="M3822" i="8"/>
  <c r="B3822" i="8"/>
  <c r="M3821" i="8"/>
  <c r="B3821" i="8"/>
  <c r="M3820" i="8"/>
  <c r="B3820" i="8"/>
  <c r="M3819" i="8"/>
  <c r="B3819" i="8" s="1"/>
  <c r="M3818" i="8"/>
  <c r="B3818" i="8"/>
  <c r="M3817" i="8"/>
  <c r="B3817" i="8"/>
  <c r="M3816" i="8"/>
  <c r="B3816" i="8" s="1"/>
  <c r="M3815" i="8"/>
  <c r="B3815" i="8"/>
  <c r="M3814" i="8"/>
  <c r="B3814" i="8"/>
  <c r="M3813" i="8"/>
  <c r="B3813" i="8"/>
  <c r="M3812" i="8"/>
  <c r="B3812" i="8"/>
  <c r="M3811" i="8"/>
  <c r="B3811" i="8"/>
  <c r="M3810" i="8"/>
  <c r="B3810" i="8"/>
  <c r="M3809" i="8"/>
  <c r="B3809" i="8" s="1"/>
  <c r="M3808" i="8"/>
  <c r="B3808" i="8" s="1"/>
  <c r="M3807" i="8"/>
  <c r="B3807" i="8" s="1"/>
  <c r="M3806" i="8"/>
  <c r="B3806" i="8" s="1"/>
  <c r="M3805" i="8"/>
  <c r="B3805" i="8"/>
  <c r="M3804" i="8"/>
  <c r="B3804" i="8" s="1"/>
  <c r="M3803" i="8"/>
  <c r="B3803" i="8" s="1"/>
  <c r="M3802" i="8"/>
  <c r="B3802" i="8"/>
  <c r="M3801" i="8"/>
  <c r="B3801" i="8"/>
  <c r="M3800" i="8"/>
  <c r="B3800" i="8" s="1"/>
  <c r="M3799" i="8"/>
  <c r="B3799" i="8" s="1"/>
  <c r="M3798" i="8"/>
  <c r="B3798" i="8" s="1"/>
  <c r="M3797" i="8"/>
  <c r="B3797" i="8" s="1"/>
  <c r="M3796" i="8"/>
  <c r="B3796" i="8" s="1"/>
  <c r="M3795" i="8"/>
  <c r="B3795" i="8" s="1"/>
  <c r="M3794" i="8"/>
  <c r="B3794" i="8"/>
  <c r="M3793" i="8"/>
  <c r="B3793" i="8"/>
  <c r="M3792" i="8"/>
  <c r="B3792" i="8" s="1"/>
  <c r="M3791" i="8"/>
  <c r="B3791" i="8"/>
  <c r="M3790" i="8"/>
  <c r="B3790" i="8"/>
  <c r="M3789" i="8"/>
  <c r="B3789" i="8"/>
  <c r="M3788" i="8"/>
  <c r="B3788" i="8"/>
  <c r="M3787" i="8"/>
  <c r="B3787" i="8" s="1"/>
  <c r="M3786" i="8"/>
  <c r="B3786" i="8"/>
  <c r="M3785" i="8"/>
  <c r="B3785" i="8"/>
  <c r="M3784" i="8"/>
  <c r="B3784" i="8" s="1"/>
  <c r="M3783" i="8"/>
  <c r="B3783" i="8"/>
  <c r="M3782" i="8"/>
  <c r="B3782" i="8"/>
  <c r="M3781" i="8"/>
  <c r="B3781" i="8" s="1"/>
  <c r="M3780" i="8"/>
  <c r="B3780" i="8"/>
  <c r="M3779" i="8"/>
  <c r="B3779" i="8"/>
  <c r="M3778" i="8"/>
  <c r="B3778" i="8"/>
  <c r="M3777" i="8"/>
  <c r="B3777" i="8" s="1"/>
  <c r="M3776" i="8"/>
  <c r="B3776" i="8" s="1"/>
  <c r="M3775" i="8"/>
  <c r="B3775" i="8" s="1"/>
  <c r="M3774" i="8"/>
  <c r="B3774" i="8" s="1"/>
  <c r="M3773" i="8"/>
  <c r="B3773" i="8"/>
  <c r="M3772" i="8"/>
  <c r="B3772" i="8" s="1"/>
  <c r="M3771" i="8"/>
  <c r="B3771" i="8" s="1"/>
  <c r="M3770" i="8"/>
  <c r="B3770" i="8"/>
  <c r="M3769" i="8"/>
  <c r="B3769" i="8"/>
  <c r="M3768" i="8"/>
  <c r="B3768" i="8" s="1"/>
  <c r="M3767" i="8"/>
  <c r="B3767" i="8" s="1"/>
  <c r="M3766" i="8"/>
  <c r="B3766" i="8" s="1"/>
  <c r="M3765" i="8"/>
  <c r="B3765" i="8" s="1"/>
  <c r="M3764" i="8"/>
  <c r="B3764" i="8" s="1"/>
  <c r="M3763" i="8"/>
  <c r="B3763" i="8" s="1"/>
  <c r="M3762" i="8"/>
  <c r="B3762" i="8"/>
  <c r="M3761" i="8"/>
  <c r="B3761" i="8"/>
  <c r="M3760" i="8"/>
  <c r="B3760" i="8" s="1"/>
  <c r="M3759" i="8"/>
  <c r="B3759" i="8"/>
  <c r="M3758" i="8"/>
  <c r="B3758" i="8"/>
  <c r="M3757" i="8"/>
  <c r="B3757" i="8"/>
  <c r="M3756" i="8"/>
  <c r="B3756" i="8"/>
  <c r="M3755" i="8"/>
  <c r="B3755" i="8" s="1"/>
  <c r="M3754" i="8"/>
  <c r="B3754" i="8"/>
  <c r="M3753" i="8"/>
  <c r="B3753" i="8"/>
  <c r="M3752" i="8"/>
  <c r="B3752" i="8" s="1"/>
  <c r="M3751" i="8"/>
  <c r="B3751" i="8"/>
  <c r="M3750" i="8"/>
  <c r="B3750" i="8"/>
  <c r="M3749" i="8"/>
  <c r="B3749" i="8" s="1"/>
  <c r="M3748" i="8"/>
  <c r="B3748" i="8"/>
  <c r="M3747" i="8"/>
  <c r="B3747" i="8"/>
  <c r="M3746" i="8"/>
  <c r="B3746" i="8"/>
  <c r="M3745" i="8"/>
  <c r="B3745" i="8" s="1"/>
  <c r="M3744" i="8"/>
  <c r="B3744" i="8" s="1"/>
  <c r="M3743" i="8"/>
  <c r="B3743" i="8" s="1"/>
  <c r="M3742" i="8"/>
  <c r="B3742" i="8" s="1"/>
  <c r="M3741" i="8"/>
  <c r="B3741" i="8" s="1"/>
  <c r="M3740" i="8"/>
  <c r="B3740" i="8" s="1"/>
  <c r="M3739" i="8"/>
  <c r="B3739" i="8" s="1"/>
  <c r="M3738" i="8"/>
  <c r="B3738" i="8"/>
  <c r="M3737" i="8"/>
  <c r="B3737" i="8"/>
  <c r="M3736" i="8"/>
  <c r="B3736" i="8" s="1"/>
  <c r="M3735" i="8"/>
  <c r="B3735" i="8" s="1"/>
  <c r="M3734" i="8"/>
  <c r="B3734" i="8"/>
  <c r="M3733" i="8"/>
  <c r="B3733" i="8" s="1"/>
  <c r="M3732" i="8"/>
  <c r="B3732" i="8"/>
  <c r="M3731" i="8"/>
  <c r="B3731" i="8" s="1"/>
  <c r="M3730" i="8"/>
  <c r="B3730" i="8"/>
  <c r="M3729" i="8"/>
  <c r="B3729" i="8" s="1"/>
  <c r="M3728" i="8"/>
  <c r="B3728" i="8" s="1"/>
  <c r="M3727" i="8"/>
  <c r="B3727" i="8"/>
  <c r="M3726" i="8"/>
  <c r="B3726" i="8" s="1"/>
  <c r="M3725" i="8"/>
  <c r="B3725" i="8"/>
  <c r="M3724" i="8"/>
  <c r="B3724" i="8" s="1"/>
  <c r="M3723" i="8"/>
  <c r="B3723" i="8" s="1"/>
  <c r="M3722" i="8"/>
  <c r="B3722" i="8"/>
  <c r="M3721" i="8"/>
  <c r="B3721" i="8"/>
  <c r="M3720" i="8"/>
  <c r="B3720" i="8" s="1"/>
  <c r="M3719" i="8"/>
  <c r="B3719" i="8"/>
  <c r="M3718" i="8"/>
  <c r="B3718" i="8"/>
  <c r="M3717" i="8"/>
  <c r="B3717" i="8" s="1"/>
  <c r="M3716" i="8"/>
  <c r="B3716" i="8"/>
  <c r="M3715" i="8"/>
  <c r="B3715" i="8"/>
  <c r="M3714" i="8"/>
  <c r="B3714" i="8"/>
  <c r="M3713" i="8"/>
  <c r="B3713" i="8" s="1"/>
  <c r="M3712" i="8"/>
  <c r="B3712" i="8" s="1"/>
  <c r="M3711" i="8"/>
  <c r="B3711" i="8" s="1"/>
  <c r="M3710" i="8"/>
  <c r="B3710" i="8" s="1"/>
  <c r="M3709" i="8"/>
  <c r="B3709" i="8"/>
  <c r="M3708" i="8"/>
  <c r="B3708" i="8" s="1"/>
  <c r="M3707" i="8"/>
  <c r="B3707" i="8" s="1"/>
  <c r="M3706" i="8"/>
  <c r="B3706" i="8"/>
  <c r="M3705" i="8"/>
  <c r="B3705" i="8" s="1"/>
  <c r="M3704" i="8"/>
  <c r="B3704" i="8" s="1"/>
  <c r="M3703" i="8"/>
  <c r="B3703" i="8" s="1"/>
  <c r="M3702" i="8"/>
  <c r="B3702" i="8" s="1"/>
  <c r="M3701" i="8"/>
  <c r="B3701" i="8" s="1"/>
  <c r="M3700" i="8"/>
  <c r="B3700" i="8"/>
  <c r="M3699" i="8"/>
  <c r="B3699" i="8" s="1"/>
  <c r="M3698" i="8"/>
  <c r="B3698" i="8"/>
  <c r="M3697" i="8"/>
  <c r="B3697" i="8" s="1"/>
  <c r="M3696" i="8"/>
  <c r="B3696" i="8" s="1"/>
  <c r="M3695" i="8"/>
  <c r="B3695" i="8"/>
  <c r="M3694" i="8"/>
  <c r="B3694" i="8" s="1"/>
  <c r="M3693" i="8"/>
  <c r="B3693" i="8"/>
  <c r="M3692" i="8"/>
  <c r="B3692" i="8" s="1"/>
  <c r="M3691" i="8"/>
  <c r="B3691" i="8"/>
  <c r="M3690" i="8"/>
  <c r="B3690" i="8"/>
  <c r="M3689" i="8"/>
  <c r="B3689" i="8"/>
  <c r="M3688" i="8"/>
  <c r="B3688" i="8" s="1"/>
  <c r="M3687" i="8"/>
  <c r="B3687" i="8"/>
  <c r="M3686" i="8"/>
  <c r="B3686" i="8"/>
  <c r="M3685" i="8"/>
  <c r="B3685" i="8"/>
  <c r="M3684" i="8"/>
  <c r="B3684" i="8"/>
  <c r="M3683" i="8"/>
  <c r="B3683" i="8"/>
  <c r="M3682" i="8"/>
  <c r="B3682" i="8"/>
  <c r="M3681" i="8"/>
  <c r="B3681" i="8" s="1"/>
  <c r="M3680" i="8"/>
  <c r="B3680" i="8" s="1"/>
  <c r="M3679" i="8"/>
  <c r="B3679" i="8" s="1"/>
  <c r="M3678" i="8"/>
  <c r="B3678" i="8" s="1"/>
  <c r="M3677" i="8"/>
  <c r="B3677" i="8"/>
  <c r="M3676" i="8"/>
  <c r="B3676" i="8" s="1"/>
  <c r="M3675" i="8"/>
  <c r="B3675" i="8" s="1"/>
  <c r="M3674" i="8"/>
  <c r="B3674" i="8"/>
  <c r="M3673" i="8"/>
  <c r="B3673" i="8" s="1"/>
  <c r="M3672" i="8"/>
  <c r="B3672" i="8" s="1"/>
  <c r="M3671" i="8"/>
  <c r="B3671" i="8" s="1"/>
  <c r="M3670" i="8"/>
  <c r="B3670" i="8" s="1"/>
  <c r="M3669" i="8"/>
  <c r="B3669" i="8" s="1"/>
  <c r="M3668" i="8"/>
  <c r="B3668" i="8"/>
  <c r="M3667" i="8"/>
  <c r="B3667" i="8"/>
  <c r="M3666" i="8"/>
  <c r="B3666" i="8"/>
  <c r="M3665" i="8"/>
  <c r="B3665" i="8" s="1"/>
  <c r="M3664" i="8"/>
  <c r="B3664" i="8" s="1"/>
  <c r="M3663" i="8"/>
  <c r="B3663" i="8" s="1"/>
  <c r="M3662" i="8"/>
  <c r="B3662" i="8"/>
  <c r="M3661" i="8"/>
  <c r="B3661" i="8"/>
  <c r="M3660" i="8"/>
  <c r="B3660" i="8"/>
  <c r="M3659" i="8"/>
  <c r="B3659" i="8"/>
  <c r="M3658" i="8"/>
  <c r="B3658" i="8"/>
  <c r="M3657" i="8"/>
  <c r="B3657" i="8"/>
  <c r="M3656" i="8"/>
  <c r="B3656" i="8" s="1"/>
  <c r="M3655" i="8"/>
  <c r="B3655" i="8"/>
  <c r="M3654" i="8"/>
  <c r="B3654" i="8"/>
  <c r="M3653" i="8"/>
  <c r="B3653" i="8"/>
  <c r="M3652" i="8"/>
  <c r="B3652" i="8"/>
  <c r="M3651" i="8"/>
  <c r="B3651" i="8"/>
  <c r="M3650" i="8"/>
  <c r="B3650" i="8"/>
  <c r="M3649" i="8"/>
  <c r="B3649" i="8" s="1"/>
  <c r="M3648" i="8"/>
  <c r="B3648" i="8" s="1"/>
  <c r="M3647" i="8"/>
  <c r="B3647" i="8" s="1"/>
  <c r="M3646" i="8"/>
  <c r="B3646" i="8" s="1"/>
  <c r="M3645" i="8"/>
  <c r="B3645" i="8"/>
  <c r="M3644" i="8"/>
  <c r="B3644" i="8" s="1"/>
  <c r="M3643" i="8"/>
  <c r="B3643" i="8" s="1"/>
  <c r="M3642" i="8"/>
  <c r="B3642" i="8"/>
  <c r="M3641" i="8"/>
  <c r="B3641" i="8" s="1"/>
  <c r="M3640" i="8"/>
  <c r="B3640" i="8" s="1"/>
  <c r="M3639" i="8"/>
  <c r="B3639" i="8"/>
  <c r="M3638" i="8"/>
  <c r="B3638" i="8" s="1"/>
  <c r="M3637" i="8"/>
  <c r="B3637" i="8" s="1"/>
  <c r="M3636" i="8"/>
  <c r="B3636" i="8" s="1"/>
  <c r="M3635" i="8"/>
  <c r="B3635" i="8" s="1"/>
  <c r="M3634" i="8"/>
  <c r="B3634" i="8"/>
  <c r="M3633" i="8"/>
  <c r="B3633" i="8" s="1"/>
  <c r="M3632" i="8"/>
  <c r="B3632" i="8" s="1"/>
  <c r="M3631" i="8"/>
  <c r="B3631" i="8"/>
  <c r="M3630" i="8"/>
  <c r="B3630" i="8" s="1"/>
  <c r="M3629" i="8"/>
  <c r="B3629" i="8"/>
  <c r="M3628" i="8"/>
  <c r="B3628" i="8" s="1"/>
  <c r="M3627" i="8"/>
  <c r="B3627" i="8" s="1"/>
  <c r="M3626" i="8"/>
  <c r="B3626" i="8"/>
  <c r="M3625" i="8"/>
  <c r="B3625" i="8"/>
  <c r="M3624" i="8"/>
  <c r="B3624" i="8" s="1"/>
  <c r="M3623" i="8"/>
  <c r="B3623" i="8"/>
  <c r="M3622" i="8"/>
  <c r="B3622" i="8"/>
  <c r="M3621" i="8"/>
  <c r="B3621" i="8"/>
  <c r="M3620" i="8"/>
  <c r="B3620" i="8"/>
  <c r="M3619" i="8"/>
  <c r="B3619" i="8"/>
  <c r="M3618" i="8"/>
  <c r="B3618" i="8"/>
  <c r="M3617" i="8"/>
  <c r="B3617" i="8" s="1"/>
  <c r="M3616" i="8"/>
  <c r="B3616" i="8" s="1"/>
  <c r="M3615" i="8"/>
  <c r="B3615" i="8" s="1"/>
  <c r="M3614" i="8"/>
  <c r="B3614" i="8" s="1"/>
  <c r="M3613" i="8"/>
  <c r="B3613" i="8" s="1"/>
  <c r="M3612" i="8"/>
  <c r="B3612" i="8"/>
  <c r="M3611" i="8"/>
  <c r="B3611" i="8" s="1"/>
  <c r="M3610" i="8"/>
  <c r="B3610" i="8"/>
  <c r="M3609" i="8"/>
  <c r="B3609" i="8"/>
  <c r="M3608" i="8"/>
  <c r="B3608" i="8" s="1"/>
  <c r="M3607" i="8"/>
  <c r="B3607" i="8"/>
  <c r="M3606" i="8"/>
  <c r="B3606" i="8" s="1"/>
  <c r="M3605" i="8"/>
  <c r="B3605" i="8" s="1"/>
  <c r="M3604" i="8"/>
  <c r="B3604" i="8" s="1"/>
  <c r="M3603" i="8"/>
  <c r="B3603" i="8" s="1"/>
  <c r="M3602" i="8"/>
  <c r="B3602" i="8"/>
  <c r="M3601" i="8"/>
  <c r="B3601" i="8" s="1"/>
  <c r="M3600" i="8"/>
  <c r="B3600" i="8" s="1"/>
  <c r="M3599" i="8"/>
  <c r="B3599" i="8"/>
  <c r="M3598" i="8"/>
  <c r="B3598" i="8" s="1"/>
  <c r="M3597" i="8"/>
  <c r="B3597" i="8"/>
  <c r="M3596" i="8"/>
  <c r="B3596" i="8" s="1"/>
  <c r="M3595" i="8"/>
  <c r="B3595" i="8"/>
  <c r="M3594" i="8"/>
  <c r="B3594" i="8"/>
  <c r="M3593" i="8"/>
  <c r="B3593" i="8"/>
  <c r="M3592" i="8"/>
  <c r="B3592" i="8" s="1"/>
  <c r="M3591" i="8"/>
  <c r="B3591" i="8"/>
  <c r="M3590" i="8"/>
  <c r="B3590" i="8"/>
  <c r="M3589" i="8"/>
  <c r="B3589" i="8"/>
  <c r="M3588" i="8"/>
  <c r="B3588" i="8"/>
  <c r="M3587" i="8"/>
  <c r="B3587" i="8"/>
  <c r="M3586" i="8"/>
  <c r="B3586" i="8"/>
  <c r="M3585" i="8"/>
  <c r="B3585" i="8" s="1"/>
  <c r="M3584" i="8"/>
  <c r="B3584" i="8" s="1"/>
  <c r="M3583" i="8"/>
  <c r="B3583" i="8"/>
  <c r="M3582" i="8"/>
  <c r="B3582" i="8" s="1"/>
  <c r="M3581" i="8"/>
  <c r="B3581" i="8"/>
  <c r="M3580" i="8"/>
  <c r="B3580" i="8"/>
  <c r="M3579" i="8"/>
  <c r="B3579" i="8" s="1"/>
  <c r="M3578" i="8"/>
  <c r="B3578" i="8"/>
  <c r="M3577" i="8"/>
  <c r="B3577" i="8"/>
  <c r="M3576" i="8"/>
  <c r="B3576" i="8" s="1"/>
  <c r="M3575" i="8"/>
  <c r="B3575" i="8" s="1"/>
  <c r="M3574" i="8"/>
  <c r="B3574" i="8"/>
  <c r="M3573" i="8"/>
  <c r="B3573" i="8" s="1"/>
  <c r="M3572" i="8"/>
  <c r="B3572" i="8" s="1"/>
  <c r="M3571" i="8"/>
  <c r="B3571" i="8" s="1"/>
  <c r="M3570" i="8"/>
  <c r="B3570" i="8"/>
  <c r="M3569" i="8"/>
  <c r="B3569" i="8" s="1"/>
  <c r="M3568" i="8"/>
  <c r="B3568" i="8" s="1"/>
  <c r="M3567" i="8"/>
  <c r="B3567" i="8"/>
  <c r="M3566" i="8"/>
  <c r="B3566" i="8"/>
  <c r="M3565" i="8"/>
  <c r="B3565" i="8"/>
  <c r="M3564" i="8"/>
  <c r="B3564" i="8" s="1"/>
  <c r="M3563" i="8"/>
  <c r="B3563" i="8" s="1"/>
  <c r="M3562" i="8"/>
  <c r="B3562" i="8"/>
  <c r="M3561" i="8"/>
  <c r="B3561" i="8"/>
  <c r="M3560" i="8"/>
  <c r="B3560" i="8" s="1"/>
  <c r="M3559" i="8"/>
  <c r="B3559" i="8" s="1"/>
  <c r="M3558" i="8"/>
  <c r="B3558" i="8"/>
  <c r="M3557" i="8"/>
  <c r="B3557" i="8"/>
  <c r="M3556" i="8"/>
  <c r="B3556" i="8"/>
  <c r="M3555" i="8"/>
  <c r="B3555" i="8"/>
  <c r="M3554" i="8"/>
  <c r="B3554" i="8"/>
  <c r="M3553" i="8"/>
  <c r="B3553" i="8" s="1"/>
  <c r="M3552" i="8"/>
  <c r="B3552" i="8" s="1"/>
  <c r="M3551" i="8"/>
  <c r="B3551" i="8" s="1"/>
  <c r="M3550" i="8"/>
  <c r="B3550" i="8" s="1"/>
  <c r="M3549" i="8"/>
  <c r="B3549" i="8"/>
  <c r="M3548" i="8"/>
  <c r="B3548" i="8"/>
  <c r="M3547" i="8"/>
  <c r="B3547" i="8" s="1"/>
  <c r="M3546" i="8"/>
  <c r="B3546" i="8"/>
  <c r="M3545" i="8"/>
  <c r="B3545" i="8"/>
  <c r="M3544" i="8"/>
  <c r="B3544" i="8" s="1"/>
  <c r="M3543" i="8"/>
  <c r="B3543" i="8"/>
  <c r="M3542" i="8"/>
  <c r="B3542" i="8"/>
  <c r="M3541" i="8"/>
  <c r="B3541" i="8" s="1"/>
  <c r="M3540" i="8"/>
  <c r="B3540" i="8" s="1"/>
  <c r="M3539" i="8"/>
  <c r="B3539" i="8" s="1"/>
  <c r="M3538" i="8"/>
  <c r="B3538" i="8"/>
  <c r="M3537" i="8"/>
  <c r="B3537" i="8" s="1"/>
  <c r="M3536" i="8"/>
  <c r="B3536" i="8" s="1"/>
  <c r="M3535" i="8"/>
  <c r="B3535" i="8"/>
  <c r="M3534" i="8"/>
  <c r="B3534" i="8" s="1"/>
  <c r="M3533" i="8"/>
  <c r="B3533" i="8"/>
  <c r="M3532" i="8"/>
  <c r="B3532" i="8" s="1"/>
  <c r="M3531" i="8"/>
  <c r="B3531" i="8"/>
  <c r="M3530" i="8"/>
  <c r="B3530" i="8"/>
  <c r="M3529" i="8"/>
  <c r="B3529" i="8"/>
  <c r="M3528" i="8"/>
  <c r="B3528" i="8" s="1"/>
  <c r="M3527" i="8"/>
  <c r="B3527" i="8"/>
  <c r="M3526" i="8"/>
  <c r="B3526" i="8"/>
  <c r="M3525" i="8"/>
  <c r="B3525" i="8"/>
  <c r="M3524" i="8"/>
  <c r="B3524" i="8" s="1"/>
  <c r="M3523" i="8"/>
  <c r="B3523" i="8"/>
  <c r="M3522" i="8"/>
  <c r="B3522" i="8"/>
  <c r="M3521" i="8"/>
  <c r="B3521" i="8" s="1"/>
  <c r="M3520" i="8"/>
  <c r="B3520" i="8" s="1"/>
  <c r="M3519" i="8"/>
  <c r="B3519" i="8"/>
  <c r="M3518" i="8"/>
  <c r="B3518" i="8" s="1"/>
  <c r="M3517" i="8"/>
  <c r="B3517" i="8" s="1"/>
  <c r="M3516" i="8"/>
  <c r="B3516" i="8"/>
  <c r="M3515" i="8"/>
  <c r="B3515" i="8" s="1"/>
  <c r="M3514" i="8"/>
  <c r="B3514" i="8"/>
  <c r="M3513" i="8"/>
  <c r="B3513" i="8"/>
  <c r="M3512" i="8"/>
  <c r="B3512" i="8" s="1"/>
  <c r="M3511" i="8"/>
  <c r="B3511" i="8"/>
  <c r="M3510" i="8"/>
  <c r="B3510" i="8" s="1"/>
  <c r="M3509" i="8"/>
  <c r="B3509" i="8" s="1"/>
  <c r="M3508" i="8"/>
  <c r="B3508" i="8" s="1"/>
  <c r="M3507" i="8"/>
  <c r="B3507" i="8" s="1"/>
  <c r="M3506" i="8"/>
  <c r="B3506" i="8"/>
  <c r="M3505" i="8"/>
  <c r="B3505" i="8"/>
  <c r="M3504" i="8"/>
  <c r="B3504" i="8" s="1"/>
  <c r="M3503" i="8"/>
  <c r="B3503" i="8"/>
  <c r="M3502" i="8"/>
  <c r="B3502" i="8"/>
  <c r="M3501" i="8"/>
  <c r="B3501" i="8"/>
  <c r="M3500" i="8"/>
  <c r="B3500" i="8" s="1"/>
  <c r="M3499" i="8"/>
  <c r="B3499" i="8" s="1"/>
  <c r="M3498" i="8"/>
  <c r="B3498" i="8"/>
  <c r="M3497" i="8"/>
  <c r="B3497" i="8"/>
  <c r="M3496" i="8"/>
  <c r="B3496" i="8" s="1"/>
  <c r="M3495" i="8"/>
  <c r="B3495" i="8"/>
  <c r="M3494" i="8"/>
  <c r="B3494" i="8"/>
  <c r="M3493" i="8"/>
  <c r="B3493" i="8"/>
  <c r="M3492" i="8"/>
  <c r="B3492" i="8" s="1"/>
  <c r="M3491" i="8"/>
  <c r="B3491" i="8"/>
  <c r="M3490" i="8"/>
  <c r="B3490" i="8"/>
  <c r="M3489" i="8"/>
  <c r="B3489" i="8" s="1"/>
  <c r="M3488" i="8"/>
  <c r="B3488" i="8" s="1"/>
  <c r="M3487" i="8"/>
  <c r="B3487" i="8"/>
  <c r="M3486" i="8"/>
  <c r="B3486" i="8" s="1"/>
  <c r="M3485" i="8"/>
  <c r="B3485" i="8"/>
  <c r="M3484" i="8"/>
  <c r="B3484" i="8"/>
  <c r="M3483" i="8"/>
  <c r="B3483" i="8" s="1"/>
  <c r="M3482" i="8"/>
  <c r="B3482" i="8"/>
  <c r="M3481" i="8"/>
  <c r="B3481" i="8"/>
  <c r="M3480" i="8"/>
  <c r="B3480" i="8" s="1"/>
  <c r="M3479" i="8"/>
  <c r="B3479" i="8"/>
  <c r="M3478" i="8"/>
  <c r="B3478" i="8" s="1"/>
  <c r="M3477" i="8"/>
  <c r="B3477" i="8" s="1"/>
  <c r="M3476" i="8"/>
  <c r="B3476" i="8" s="1"/>
  <c r="M3475" i="8"/>
  <c r="B3475" i="8" s="1"/>
  <c r="M3474" i="8"/>
  <c r="B3474" i="8"/>
  <c r="M3473" i="8"/>
  <c r="B3473" i="8"/>
  <c r="M3472" i="8"/>
  <c r="B3472" i="8" s="1"/>
  <c r="M3471" i="8"/>
  <c r="B3471" i="8"/>
  <c r="M3470" i="8"/>
  <c r="B3470" i="8"/>
  <c r="M3469" i="8"/>
  <c r="B3469" i="8" s="1"/>
  <c r="M3468" i="8"/>
  <c r="B3468" i="8" s="1"/>
  <c r="M3467" i="8"/>
  <c r="B3467" i="8" s="1"/>
  <c r="M3466" i="8"/>
  <c r="B3466" i="8"/>
  <c r="M3465" i="8"/>
  <c r="B3465" i="8"/>
  <c r="M3464" i="8"/>
  <c r="B3464" i="8" s="1"/>
  <c r="M3463" i="8"/>
  <c r="B3463" i="8"/>
  <c r="M3462" i="8"/>
  <c r="B3462" i="8"/>
  <c r="M3461" i="8"/>
  <c r="B3461" i="8"/>
  <c r="M3460" i="8"/>
  <c r="B3460" i="8"/>
  <c r="M3459" i="8"/>
  <c r="B3459" i="8"/>
  <c r="M3458" i="8"/>
  <c r="B3458" i="8"/>
  <c r="M3457" i="8"/>
  <c r="B3457" i="8" s="1"/>
  <c r="M3456" i="8"/>
  <c r="B3456" i="8"/>
  <c r="M3455" i="8"/>
  <c r="B3455" i="8" s="1"/>
  <c r="M3454" i="8"/>
  <c r="B3454" i="8"/>
  <c r="M3453" i="8"/>
  <c r="B3453" i="8"/>
  <c r="M3452" i="8"/>
  <c r="B3452" i="8" s="1"/>
  <c r="M3451" i="8"/>
  <c r="B3451" i="8"/>
  <c r="M3450" i="8"/>
  <c r="B3450" i="8"/>
  <c r="M3449" i="8"/>
  <c r="B3449" i="8" s="1"/>
  <c r="M3448" i="8"/>
  <c r="B3448" i="8" s="1"/>
  <c r="M3447" i="8"/>
  <c r="B3447" i="8"/>
  <c r="M3446" i="8"/>
  <c r="B3446" i="8" s="1"/>
  <c r="M3445" i="8"/>
  <c r="B3445" i="8"/>
  <c r="M3444" i="8"/>
  <c r="B3444" i="8"/>
  <c r="M3443" i="8"/>
  <c r="B3443" i="8"/>
  <c r="M3442" i="8"/>
  <c r="B3442" i="8" s="1"/>
  <c r="M3441" i="8"/>
  <c r="B3441" i="8" s="1"/>
  <c r="M3440" i="8"/>
  <c r="B3440" i="8" s="1"/>
  <c r="M3439" i="8"/>
  <c r="B3439" i="8" s="1"/>
  <c r="M3438" i="8"/>
  <c r="B3438" i="8" s="1"/>
  <c r="M3437" i="8"/>
  <c r="B3437" i="8" s="1"/>
  <c r="M3436" i="8"/>
  <c r="B3436" i="8" s="1"/>
  <c r="M3435" i="8"/>
  <c r="B3435" i="8"/>
  <c r="M3434" i="8"/>
  <c r="B3434" i="8" s="1"/>
  <c r="M3433" i="8"/>
  <c r="B3433" i="8" s="1"/>
  <c r="M3432" i="8"/>
  <c r="B3432" i="8"/>
  <c r="M3431" i="8"/>
  <c r="B3431" i="8"/>
  <c r="M3430" i="8"/>
  <c r="B3430" i="8" s="1"/>
  <c r="M3429" i="8"/>
  <c r="B3429" i="8"/>
  <c r="M3428" i="8"/>
  <c r="B3428" i="8" s="1"/>
  <c r="M3427" i="8"/>
  <c r="B3427" i="8"/>
  <c r="M3426" i="8"/>
  <c r="B3426" i="8"/>
  <c r="M3425" i="8"/>
  <c r="B3425" i="8" s="1"/>
  <c r="M3424" i="8"/>
  <c r="B3424" i="8" s="1"/>
  <c r="M3423" i="8"/>
  <c r="B3423" i="8" s="1"/>
  <c r="M3422" i="8"/>
  <c r="B3422" i="8"/>
  <c r="M3421" i="8"/>
  <c r="B3421" i="8"/>
  <c r="M3420" i="8"/>
  <c r="B3420" i="8"/>
  <c r="M3419" i="8"/>
  <c r="B3419" i="8"/>
  <c r="M3418" i="8"/>
  <c r="B3418" i="8"/>
  <c r="M3417" i="8"/>
  <c r="B3417" i="8" s="1"/>
  <c r="M3416" i="8"/>
  <c r="B3416" i="8"/>
  <c r="M3415" i="8"/>
  <c r="B3415" i="8"/>
  <c r="M3414" i="8"/>
  <c r="B3414" i="8"/>
  <c r="M3413" i="8"/>
  <c r="B3413" i="8"/>
  <c r="M3412" i="8"/>
  <c r="B3412" i="8"/>
  <c r="M3411" i="8"/>
  <c r="B3411" i="8"/>
  <c r="M3410" i="8"/>
  <c r="B3410" i="8" s="1"/>
  <c r="M3409" i="8"/>
  <c r="B3409" i="8" s="1"/>
  <c r="M3408" i="8"/>
  <c r="B3408" i="8"/>
  <c r="M3407" i="8"/>
  <c r="B3407" i="8" s="1"/>
  <c r="M3406" i="8"/>
  <c r="B3406" i="8"/>
  <c r="M3405" i="8"/>
  <c r="B3405" i="8" s="1"/>
  <c r="M3404" i="8"/>
  <c r="B3404" i="8" s="1"/>
  <c r="M3403" i="8"/>
  <c r="B3403" i="8"/>
  <c r="M3402" i="8"/>
  <c r="B3402" i="8" s="1"/>
  <c r="M3401" i="8"/>
  <c r="B3401" i="8" s="1"/>
  <c r="M3400" i="8"/>
  <c r="B3400" i="8"/>
  <c r="M3399" i="8"/>
  <c r="B3399" i="8" s="1"/>
  <c r="M3398" i="8"/>
  <c r="B3398" i="8" s="1"/>
  <c r="M3397" i="8"/>
  <c r="B3397" i="8" s="1"/>
  <c r="M3396" i="8"/>
  <c r="B3396" i="8"/>
  <c r="M3395" i="8"/>
  <c r="B3395" i="8"/>
  <c r="M3394" i="8"/>
  <c r="B3394" i="8" s="1"/>
  <c r="M3393" i="8"/>
  <c r="B3393" i="8" s="1"/>
  <c r="M3392" i="8"/>
  <c r="B3392" i="8" s="1"/>
  <c r="M3391" i="8"/>
  <c r="B3391" i="8" s="1"/>
  <c r="M3390" i="8"/>
  <c r="B3390" i="8"/>
  <c r="M3389" i="8"/>
  <c r="B3389" i="8"/>
  <c r="M3388" i="8"/>
  <c r="B3388" i="8"/>
  <c r="M3387" i="8"/>
  <c r="B3387" i="8"/>
  <c r="M3386" i="8"/>
  <c r="B3386" i="8"/>
  <c r="M3385" i="8"/>
  <c r="B3385" i="8" s="1"/>
  <c r="M3384" i="8"/>
  <c r="B3384" i="8"/>
  <c r="M3383" i="8"/>
  <c r="B3383" i="8"/>
  <c r="M3382" i="8"/>
  <c r="B3382" i="8"/>
  <c r="M3381" i="8"/>
  <c r="B3381" i="8"/>
  <c r="M3380" i="8"/>
  <c r="B3380" i="8"/>
  <c r="M3379" i="8"/>
  <c r="B3379" i="8"/>
  <c r="M3378" i="8"/>
  <c r="B3378" i="8" s="1"/>
  <c r="M3377" i="8"/>
  <c r="B3377" i="8" s="1"/>
  <c r="M3376" i="8"/>
  <c r="B3376" i="8"/>
  <c r="M3375" i="8"/>
  <c r="B3375" i="8" s="1"/>
  <c r="M3374" i="8"/>
  <c r="B3374" i="8" s="1"/>
  <c r="M3373" i="8"/>
  <c r="B3373" i="8" s="1"/>
  <c r="M3372" i="8"/>
  <c r="B3372" i="8" s="1"/>
  <c r="M3371" i="8"/>
  <c r="B3371" i="8"/>
  <c r="M3370" i="8"/>
  <c r="B3370" i="8" s="1"/>
  <c r="M3369" i="8"/>
  <c r="B3369" i="8" s="1"/>
  <c r="M3368" i="8"/>
  <c r="B3368" i="8"/>
  <c r="M3367" i="8"/>
  <c r="B3367" i="8" s="1"/>
  <c r="M3366" i="8"/>
  <c r="B3366" i="8" s="1"/>
  <c r="M3365" i="8"/>
  <c r="B3365" i="8" s="1"/>
  <c r="M3364" i="8"/>
  <c r="B3364" i="8"/>
  <c r="M3363" i="8"/>
  <c r="B3363" i="8"/>
  <c r="M3362" i="8"/>
  <c r="B3362" i="8" s="1"/>
  <c r="M3361" i="8"/>
  <c r="B3361" i="8" s="1"/>
  <c r="M3360" i="8"/>
  <c r="B3360" i="8" s="1"/>
  <c r="M3359" i="8"/>
  <c r="B3359" i="8" s="1"/>
  <c r="M3358" i="8"/>
  <c r="B3358" i="8"/>
  <c r="M3357" i="8"/>
  <c r="B3357" i="8" s="1"/>
  <c r="M3356" i="8"/>
  <c r="B3356" i="8"/>
  <c r="M3355" i="8"/>
  <c r="B3355" i="8"/>
  <c r="M3354" i="8"/>
  <c r="B3354" i="8"/>
  <c r="M3353" i="8"/>
  <c r="B3353" i="8" s="1"/>
  <c r="M3352" i="8"/>
  <c r="B3352" i="8"/>
  <c r="M3351" i="8"/>
  <c r="B3351" i="8"/>
  <c r="M3350" i="8"/>
  <c r="B3350" i="8"/>
  <c r="M3349" i="8"/>
  <c r="B3349" i="8"/>
  <c r="M3348" i="8"/>
  <c r="B3348" i="8"/>
  <c r="M3347" i="8"/>
  <c r="B3347" i="8"/>
  <c r="M3346" i="8"/>
  <c r="B3346" i="8" s="1"/>
  <c r="M3345" i="8"/>
  <c r="B3345" i="8" s="1"/>
  <c r="M3344" i="8"/>
  <c r="B3344" i="8"/>
  <c r="M3343" i="8"/>
  <c r="B3343" i="8" s="1"/>
  <c r="M3342" i="8"/>
  <c r="B3342" i="8"/>
  <c r="M3341" i="8"/>
  <c r="B3341" i="8" s="1"/>
  <c r="M3340" i="8"/>
  <c r="B3340" i="8" s="1"/>
  <c r="M3339" i="8"/>
  <c r="B3339" i="8"/>
  <c r="M3338" i="8"/>
  <c r="B3338" i="8"/>
  <c r="M3337" i="8"/>
  <c r="B3337" i="8" s="1"/>
  <c r="M3336" i="8"/>
  <c r="B3336" i="8"/>
  <c r="M3335" i="8"/>
  <c r="B3335" i="8" s="1"/>
  <c r="M3334" i="8"/>
  <c r="B3334" i="8" s="1"/>
  <c r="M3333" i="8"/>
  <c r="B3333" i="8" s="1"/>
  <c r="M3332" i="8"/>
  <c r="B3332" i="8" s="1"/>
  <c r="M3331" i="8"/>
  <c r="B3331" i="8"/>
  <c r="M3330" i="8"/>
  <c r="B3330" i="8" s="1"/>
  <c r="M3329" i="8"/>
  <c r="B3329" i="8" s="1"/>
  <c r="M3328" i="8"/>
  <c r="B3328" i="8" s="1"/>
  <c r="M3327" i="8"/>
  <c r="B3327" i="8" s="1"/>
  <c r="M3326" i="8"/>
  <c r="B3326" i="8"/>
  <c r="M3325" i="8"/>
  <c r="B3325" i="8"/>
  <c r="M3324" i="8"/>
  <c r="B3324" i="8"/>
  <c r="M3323" i="8"/>
  <c r="B3323" i="8"/>
  <c r="M3322" i="8"/>
  <c r="B3322" i="8"/>
  <c r="M3321" i="8"/>
  <c r="B3321" i="8" s="1"/>
  <c r="M3320" i="8"/>
  <c r="B3320" i="8"/>
  <c r="M3319" i="8"/>
  <c r="B3319" i="8"/>
  <c r="M3318" i="8"/>
  <c r="B3318" i="8" s="1"/>
  <c r="M3317" i="8"/>
  <c r="B3317" i="8" s="1"/>
  <c r="M3316" i="8"/>
  <c r="B3316" i="8" s="1"/>
  <c r="M3315" i="8"/>
  <c r="B3315" i="8" s="1"/>
  <c r="M3314" i="8"/>
  <c r="B3314" i="8"/>
  <c r="M3313" i="8"/>
  <c r="B3313" i="8" s="1"/>
  <c r="M3312" i="8"/>
  <c r="B3312" i="8" s="1"/>
  <c r="M3311" i="8"/>
  <c r="B3311" i="8"/>
  <c r="M3310" i="8"/>
  <c r="B3310" i="8"/>
  <c r="M3309" i="8"/>
  <c r="B3309" i="8" s="1"/>
  <c r="M3308" i="8"/>
  <c r="B3308" i="8"/>
  <c r="M3307" i="8"/>
  <c r="B3307" i="8"/>
  <c r="M3306" i="8"/>
  <c r="B3306" i="8" s="1"/>
  <c r="M3305" i="8"/>
  <c r="B3305" i="8"/>
  <c r="M3304" i="8"/>
  <c r="B3304" i="8"/>
  <c r="M3303" i="8"/>
  <c r="B3303" i="8"/>
  <c r="M3302" i="8"/>
  <c r="B3302" i="8"/>
  <c r="M3301" i="8"/>
  <c r="B3301" i="8" s="1"/>
  <c r="M3300" i="8"/>
  <c r="B3300" i="8" s="1"/>
  <c r="M3299" i="8"/>
  <c r="B3299" i="8"/>
  <c r="M3298" i="8"/>
  <c r="B3298" i="8"/>
  <c r="M3297" i="8"/>
  <c r="B3297" i="8" s="1"/>
  <c r="M3296" i="8"/>
  <c r="B3296" i="8" s="1"/>
  <c r="M3295" i="8"/>
  <c r="B3295" i="8"/>
  <c r="M3294" i="8"/>
  <c r="B3294" i="8"/>
  <c r="M3293" i="8"/>
  <c r="B3293" i="8" s="1"/>
  <c r="M3292" i="8"/>
  <c r="B3292" i="8"/>
  <c r="M3291" i="8"/>
  <c r="B3291" i="8"/>
  <c r="M3290" i="8"/>
  <c r="B3290" i="8" s="1"/>
  <c r="M3289" i="8"/>
  <c r="B3289" i="8" s="1"/>
  <c r="M3288" i="8"/>
  <c r="B3288" i="8"/>
  <c r="M3287" i="8"/>
  <c r="B3287" i="8"/>
  <c r="M3286" i="8"/>
  <c r="B3286" i="8" s="1"/>
  <c r="M3285" i="8"/>
  <c r="B3285" i="8" s="1"/>
  <c r="M3284" i="8"/>
  <c r="B3284" i="8"/>
  <c r="M3283" i="8"/>
  <c r="B3283" i="8" s="1"/>
  <c r="M3282" i="8"/>
  <c r="B3282" i="8"/>
  <c r="M3281" i="8"/>
  <c r="B3281" i="8"/>
  <c r="M3280" i="8"/>
  <c r="B3280" i="8" s="1"/>
  <c r="M3279" i="8"/>
  <c r="B3279" i="8"/>
  <c r="M3278" i="8"/>
  <c r="B3278" i="8"/>
  <c r="M3277" i="8"/>
  <c r="B3277" i="8" s="1"/>
  <c r="M3276" i="8"/>
  <c r="B3276" i="8"/>
  <c r="M3275" i="8"/>
  <c r="B3275" i="8" s="1"/>
  <c r="M3274" i="8"/>
  <c r="B3274" i="8" s="1"/>
  <c r="M3273" i="8"/>
  <c r="B3273" i="8"/>
  <c r="M3272" i="8"/>
  <c r="B3272" i="8"/>
  <c r="M3271" i="8"/>
  <c r="B3271" i="8"/>
  <c r="M3270" i="8"/>
  <c r="B3270" i="8"/>
  <c r="M3269" i="8"/>
  <c r="B3269" i="8" s="1"/>
  <c r="M3268" i="8"/>
  <c r="B3268" i="8" s="1"/>
  <c r="M3267" i="8"/>
  <c r="B3267" i="8"/>
  <c r="M3266" i="8"/>
  <c r="B3266" i="8"/>
  <c r="M3265" i="8"/>
  <c r="B3265" i="8" s="1"/>
  <c r="M3264" i="8"/>
  <c r="B3264" i="8" s="1"/>
  <c r="M3263" i="8"/>
  <c r="B3263" i="8"/>
  <c r="M3262" i="8"/>
  <c r="B3262" i="8"/>
  <c r="M3261" i="8"/>
  <c r="B3261" i="8" s="1"/>
  <c r="M3260" i="8"/>
  <c r="B3260" i="8"/>
  <c r="M3259" i="8"/>
  <c r="B3259" i="8"/>
  <c r="M3258" i="8"/>
  <c r="B3258" i="8"/>
  <c r="M3257" i="8"/>
  <c r="B3257" i="8"/>
  <c r="M3256" i="8"/>
  <c r="B3256" i="8"/>
  <c r="M3255" i="8"/>
  <c r="B3255" i="8"/>
  <c r="M3254" i="8"/>
  <c r="B3254" i="8" s="1"/>
  <c r="M3253" i="8"/>
  <c r="B3253" i="8" s="1"/>
  <c r="M3252" i="8"/>
  <c r="B3252" i="8" s="1"/>
  <c r="M3251" i="8"/>
  <c r="B3251" i="8" s="1"/>
  <c r="M3250" i="8"/>
  <c r="B3250" i="8"/>
  <c r="M3249" i="8"/>
  <c r="B3249" i="8"/>
  <c r="M3248" i="8"/>
  <c r="B3248" i="8" s="1"/>
  <c r="M3247" i="8"/>
  <c r="B3247" i="8"/>
  <c r="M3246" i="8"/>
  <c r="B3246" i="8"/>
  <c r="M3245" i="8"/>
  <c r="B3245" i="8" s="1"/>
  <c r="M3244" i="8"/>
  <c r="B3244" i="8"/>
  <c r="M3243" i="8"/>
  <c r="B3243" i="8" s="1"/>
  <c r="M3242" i="8"/>
  <c r="B3242" i="8" s="1"/>
  <c r="M3241" i="8"/>
  <c r="B3241" i="8"/>
  <c r="M3240" i="8"/>
  <c r="B3240" i="8"/>
  <c r="M3239" i="8"/>
  <c r="B3239" i="8"/>
  <c r="M3238" i="8"/>
  <c r="B3238" i="8"/>
  <c r="M3237" i="8"/>
  <c r="B3237" i="8" s="1"/>
  <c r="M3236" i="8"/>
  <c r="B3236" i="8" s="1"/>
  <c r="M3235" i="8"/>
  <c r="B3235" i="8" s="1"/>
  <c r="M3234" i="8"/>
  <c r="B3234" i="8" s="1"/>
  <c r="M3233" i="8"/>
  <c r="B3233" i="8" s="1"/>
  <c r="M3232" i="8"/>
  <c r="B3232" i="8" s="1"/>
  <c r="M3231" i="8"/>
  <c r="B3231" i="8"/>
  <c r="M3230" i="8"/>
  <c r="B3230" i="8"/>
  <c r="M3229" i="8"/>
  <c r="B3229" i="8" s="1"/>
  <c r="M3228" i="8"/>
  <c r="B3228" i="8" s="1"/>
  <c r="M3227" i="8"/>
  <c r="B3227" i="8"/>
  <c r="M3226" i="8"/>
  <c r="B3226" i="8" s="1"/>
  <c r="M3225" i="8"/>
  <c r="B3225" i="8" s="1"/>
  <c r="M3224" i="8"/>
  <c r="B3224" i="8"/>
  <c r="M3223" i="8"/>
  <c r="B3223" i="8"/>
  <c r="M3222" i="8"/>
  <c r="B3222" i="8" s="1"/>
  <c r="M3221" i="8"/>
  <c r="B3221" i="8" s="1"/>
  <c r="M3220" i="8"/>
  <c r="B3220" i="8" s="1"/>
  <c r="M3219" i="8"/>
  <c r="B3219" i="8" s="1"/>
  <c r="M3218" i="8"/>
  <c r="B3218" i="8"/>
  <c r="M3217" i="8"/>
  <c r="B3217" i="8"/>
  <c r="M3216" i="8"/>
  <c r="B3216" i="8" s="1"/>
  <c r="M3215" i="8"/>
  <c r="B3215" i="8"/>
  <c r="M3214" i="8"/>
  <c r="B3214" i="8"/>
  <c r="M3213" i="8"/>
  <c r="B3213" i="8" s="1"/>
  <c r="M3212" i="8"/>
  <c r="B3212" i="8" s="1"/>
  <c r="M3211" i="8"/>
  <c r="B3211" i="8" s="1"/>
  <c r="M3210" i="8"/>
  <c r="B3210" i="8" s="1"/>
  <c r="M3209" i="8"/>
  <c r="B3209" i="8"/>
  <c r="M3208" i="8"/>
  <c r="B3208" i="8"/>
  <c r="M3207" i="8"/>
  <c r="B3207" i="8"/>
  <c r="M3206" i="8"/>
  <c r="B3206" i="8"/>
  <c r="M3205" i="8"/>
  <c r="B3205" i="8" s="1"/>
  <c r="M3204" i="8"/>
  <c r="B3204" i="8" s="1"/>
  <c r="M3203" i="8"/>
  <c r="B3203" i="8" s="1"/>
  <c r="M3202" i="8"/>
  <c r="B3202" i="8" s="1"/>
  <c r="M3201" i="8"/>
  <c r="B3201" i="8" s="1"/>
  <c r="M3200" i="8"/>
  <c r="B3200" i="8" s="1"/>
  <c r="M3199" i="8"/>
  <c r="B3199" i="8"/>
  <c r="M3198" i="8"/>
  <c r="B3198" i="8"/>
  <c r="M3197" i="8"/>
  <c r="B3197" i="8" s="1"/>
  <c r="M3196" i="8"/>
  <c r="B3196" i="8" s="1"/>
  <c r="M3195" i="8"/>
  <c r="B3195" i="8"/>
  <c r="M3194" i="8"/>
  <c r="B3194" i="8" s="1"/>
  <c r="M3193" i="8"/>
  <c r="B3193" i="8" s="1"/>
  <c r="M3192" i="8"/>
  <c r="B3192" i="8"/>
  <c r="M3191" i="8"/>
  <c r="B3191" i="8"/>
  <c r="M3190" i="8"/>
  <c r="B3190" i="8" s="1"/>
  <c r="M3189" i="8"/>
  <c r="B3189" i="8" s="1"/>
  <c r="M3188" i="8"/>
  <c r="B3188" i="8" s="1"/>
  <c r="M3187" i="8"/>
  <c r="B3187" i="8" s="1"/>
  <c r="M3186" i="8"/>
  <c r="B3186" i="8"/>
  <c r="M3185" i="8"/>
  <c r="B3185" i="8"/>
  <c r="M3184" i="8"/>
  <c r="B3184" i="8" s="1"/>
  <c r="M3183" i="8"/>
  <c r="B3183" i="8"/>
  <c r="M3182" i="8"/>
  <c r="B3182" i="8"/>
  <c r="M3181" i="8"/>
  <c r="B3181" i="8" s="1"/>
  <c r="M3180" i="8"/>
  <c r="B3180" i="8" s="1"/>
  <c r="M3179" i="8"/>
  <c r="B3179" i="8" s="1"/>
  <c r="M3178" i="8"/>
  <c r="B3178" i="8" s="1"/>
  <c r="M3177" i="8"/>
  <c r="B3177" i="8"/>
  <c r="M3176" i="8"/>
  <c r="B3176" i="8"/>
  <c r="M3175" i="8"/>
  <c r="B3175" i="8"/>
  <c r="M3174" i="8"/>
  <c r="B3174" i="8"/>
  <c r="M3173" i="8"/>
  <c r="B3173" i="8" s="1"/>
  <c r="M3172" i="8"/>
  <c r="B3172" i="8" s="1"/>
  <c r="M3171" i="8"/>
  <c r="B3171" i="8" s="1"/>
  <c r="M3170" i="8"/>
  <c r="B3170" i="8" s="1"/>
  <c r="M3169" i="8"/>
  <c r="B3169" i="8" s="1"/>
  <c r="M3168" i="8"/>
  <c r="B3168" i="8" s="1"/>
  <c r="M3167" i="8"/>
  <c r="B3167" i="8"/>
  <c r="M3166" i="8"/>
  <c r="B3166" i="8"/>
  <c r="M3165" i="8"/>
  <c r="B3165" i="8" s="1"/>
  <c r="M3164" i="8"/>
  <c r="B3164" i="8" s="1"/>
  <c r="M3163" i="8"/>
  <c r="B3163" i="8"/>
  <c r="M3162" i="8"/>
  <c r="B3162" i="8" s="1"/>
  <c r="M3161" i="8"/>
  <c r="B3161" i="8" s="1"/>
  <c r="M3160" i="8"/>
  <c r="B3160" i="8" s="1"/>
  <c r="M3159" i="8"/>
  <c r="B3159" i="8" s="1"/>
  <c r="M3158" i="8"/>
  <c r="B3158" i="8" s="1"/>
  <c r="M3157" i="8"/>
  <c r="B3157" i="8" s="1"/>
  <c r="M3156" i="8"/>
  <c r="B3156" i="8" s="1"/>
  <c r="M3155" i="8"/>
  <c r="B3155" i="8"/>
  <c r="M3154" i="8"/>
  <c r="B3154" i="8"/>
  <c r="M3153" i="8"/>
  <c r="B3153" i="8" s="1"/>
  <c r="M3152" i="8"/>
  <c r="B3152" i="8"/>
  <c r="M3151" i="8"/>
  <c r="B3151" i="8"/>
  <c r="M3150" i="8"/>
  <c r="B3150" i="8"/>
  <c r="M3149" i="8"/>
  <c r="B3149" i="8"/>
  <c r="M3148" i="8"/>
  <c r="B3148" i="8"/>
  <c r="M3147" i="8"/>
  <c r="B3147" i="8"/>
  <c r="M3146" i="8"/>
  <c r="B3146" i="8"/>
  <c r="M3145" i="8"/>
  <c r="B3145" i="8" s="1"/>
  <c r="M3144" i="8"/>
  <c r="B3144" i="8"/>
  <c r="M3143" i="8"/>
  <c r="B3143" i="8"/>
  <c r="M3142" i="8"/>
  <c r="B3142" i="8"/>
  <c r="M3141" i="8"/>
  <c r="B3141" i="8"/>
  <c r="M3140" i="8"/>
  <c r="B3140" i="8"/>
  <c r="M3139" i="8"/>
  <c r="B3139" i="8"/>
  <c r="M3138" i="8"/>
  <c r="B3138" i="8" s="1"/>
  <c r="M3137" i="8"/>
  <c r="B3137" i="8" s="1"/>
  <c r="M3136" i="8"/>
  <c r="B3136" i="8" s="1"/>
  <c r="M3135" i="8"/>
  <c r="B3135" i="8" s="1"/>
  <c r="M3134" i="8"/>
  <c r="B3134" i="8" s="1"/>
  <c r="M3133" i="8"/>
  <c r="B3133" i="8" s="1"/>
  <c r="M3132" i="8"/>
  <c r="B3132" i="8" s="1"/>
  <c r="M3131" i="8"/>
  <c r="B3131" i="8"/>
  <c r="M3130" i="8"/>
  <c r="B3130" i="8" s="1"/>
  <c r="M3129" i="8"/>
  <c r="B3129" i="8" s="1"/>
  <c r="M3128" i="8"/>
  <c r="B3128" i="8" s="1"/>
  <c r="M3127" i="8"/>
  <c r="B3127" i="8" s="1"/>
  <c r="M3126" i="8"/>
  <c r="B3126" i="8" s="1"/>
  <c r="M3125" i="8"/>
  <c r="B3125" i="8" s="1"/>
  <c r="M3124" i="8"/>
  <c r="B3124" i="8" s="1"/>
  <c r="M3123" i="8"/>
  <c r="B3123" i="8"/>
  <c r="M3122" i="8"/>
  <c r="B3122" i="8"/>
  <c r="M3121" i="8"/>
  <c r="B3121" i="8" s="1"/>
  <c r="M3120" i="8"/>
  <c r="B3120" i="8"/>
  <c r="M3119" i="8"/>
  <c r="B3119" i="8"/>
  <c r="M3118" i="8"/>
  <c r="B3118" i="8"/>
  <c r="M3117" i="8"/>
  <c r="B3117" i="8"/>
  <c r="M3116" i="8"/>
  <c r="B3116" i="8"/>
  <c r="M3115" i="8"/>
  <c r="B3115" i="8"/>
  <c r="M3114" i="8"/>
  <c r="B3114" i="8"/>
  <c r="M3113" i="8"/>
  <c r="B3113" i="8" s="1"/>
  <c r="M3112" i="8"/>
  <c r="B3112" i="8"/>
  <c r="M3111" i="8"/>
  <c r="B3111" i="8"/>
  <c r="M3110" i="8"/>
  <c r="B3110" i="8"/>
  <c r="M3109" i="8"/>
  <c r="B3109" i="8"/>
  <c r="M3108" i="8"/>
  <c r="B3108" i="8"/>
  <c r="M3107" i="8"/>
  <c r="B3107" i="8"/>
  <c r="M3106" i="8"/>
  <c r="B3106" i="8" s="1"/>
  <c r="M3105" i="8"/>
  <c r="B3105" i="8" s="1"/>
  <c r="M3104" i="8"/>
  <c r="B3104" i="8" s="1"/>
  <c r="M3103" i="8"/>
  <c r="B3103" i="8" s="1"/>
  <c r="M3102" i="8"/>
  <c r="B3102" i="8" s="1"/>
  <c r="M3101" i="8"/>
  <c r="B3101" i="8" s="1"/>
  <c r="M3100" i="8"/>
  <c r="B3100" i="8" s="1"/>
  <c r="M3099" i="8"/>
  <c r="B3099" i="8"/>
  <c r="M3098" i="8"/>
  <c r="B3098" i="8" s="1"/>
  <c r="M3097" i="8"/>
  <c r="B3097" i="8" s="1"/>
  <c r="M3096" i="8"/>
  <c r="B3096" i="8" s="1"/>
  <c r="M3095" i="8"/>
  <c r="B3095" i="8" s="1"/>
  <c r="M3094" i="8"/>
  <c r="B3094" i="8" s="1"/>
  <c r="M3093" i="8"/>
  <c r="B3093" i="8" s="1"/>
  <c r="M3092" i="8"/>
  <c r="B3092" i="8" s="1"/>
  <c r="M3091" i="8"/>
  <c r="B3091" i="8"/>
  <c r="M3090" i="8"/>
  <c r="B3090" i="8"/>
  <c r="M3089" i="8"/>
  <c r="B3089" i="8" s="1"/>
  <c r="M3088" i="8"/>
  <c r="B3088" i="8" s="1"/>
  <c r="M3087" i="8"/>
  <c r="B3087" i="8"/>
  <c r="M3086" i="8"/>
  <c r="B3086" i="8"/>
  <c r="M3085" i="8"/>
  <c r="B3085" i="8"/>
  <c r="M3084" i="8"/>
  <c r="B3084" i="8"/>
  <c r="M3083" i="8"/>
  <c r="B3083" i="8"/>
  <c r="M3082" i="8"/>
  <c r="B3082" i="8"/>
  <c r="M3081" i="8"/>
  <c r="B3081" i="8" s="1"/>
  <c r="M3080" i="8"/>
  <c r="B3080" i="8" s="1"/>
  <c r="M3079" i="8"/>
  <c r="B3079" i="8" s="1"/>
  <c r="M3078" i="8"/>
  <c r="B3078" i="8" s="1"/>
  <c r="M3077" i="8"/>
  <c r="B3077" i="8"/>
  <c r="M3076" i="8"/>
  <c r="B3076" i="8" s="1"/>
  <c r="M3075" i="8"/>
  <c r="B3075" i="8"/>
  <c r="M3074" i="8"/>
  <c r="B3074" i="8"/>
  <c r="M3073" i="8"/>
  <c r="B3073" i="8" s="1"/>
  <c r="M3072" i="8"/>
  <c r="B3072" i="8" s="1"/>
  <c r="M3071" i="8"/>
  <c r="B3071" i="8" s="1"/>
  <c r="M3070" i="8"/>
  <c r="B3070" i="8" s="1"/>
  <c r="M3069" i="8"/>
  <c r="B3069" i="8"/>
  <c r="M3068" i="8"/>
  <c r="B3068" i="8" s="1"/>
  <c r="M3067" i="8"/>
  <c r="B3067" i="8"/>
  <c r="M3066" i="8"/>
  <c r="B3066" i="8"/>
  <c r="M3065" i="8"/>
  <c r="B3065" i="8" s="1"/>
  <c r="M3064" i="8"/>
  <c r="B3064" i="8" s="1"/>
  <c r="M3063" i="8"/>
  <c r="B3063" i="8" s="1"/>
  <c r="M3062" i="8"/>
  <c r="B3062" i="8" s="1"/>
  <c r="M3061" i="8"/>
  <c r="B3061" i="8"/>
  <c r="M3060" i="8"/>
  <c r="B3060" i="8" s="1"/>
  <c r="M3059" i="8"/>
  <c r="B3059" i="8"/>
  <c r="M3058" i="8"/>
  <c r="B3058" i="8"/>
  <c r="M3057" i="8"/>
  <c r="B3057" i="8" s="1"/>
  <c r="M3056" i="8"/>
  <c r="B3056" i="8" s="1"/>
  <c r="M3055" i="8"/>
  <c r="B3055" i="8" s="1"/>
  <c r="M3054" i="8"/>
  <c r="B3054" i="8" s="1"/>
  <c r="M3053" i="8"/>
  <c r="B3053" i="8"/>
  <c r="M3052" i="8"/>
  <c r="B3052" i="8"/>
  <c r="M3051" i="8"/>
  <c r="B3051" i="8"/>
  <c r="M3050" i="8"/>
  <c r="B3050" i="8"/>
  <c r="M3049" i="8"/>
  <c r="B3049" i="8" s="1"/>
  <c r="M3048" i="8"/>
  <c r="B3048" i="8" s="1"/>
  <c r="M3047" i="8"/>
  <c r="B3047" i="8" s="1"/>
  <c r="M3046" i="8"/>
  <c r="B3046" i="8" s="1"/>
  <c r="M3045" i="8"/>
  <c r="B3045" i="8"/>
  <c r="M3044" i="8"/>
  <c r="B3044" i="8"/>
  <c r="M3043" i="8"/>
  <c r="B3043" i="8"/>
  <c r="M3042" i="8"/>
  <c r="B3042" i="8"/>
  <c r="M3041" i="8"/>
  <c r="B3041" i="8" s="1"/>
  <c r="M3040" i="8"/>
  <c r="B3040" i="8" s="1"/>
  <c r="M3039" i="8"/>
  <c r="B3039" i="8" s="1"/>
  <c r="M3038" i="8"/>
  <c r="B3038" i="8" s="1"/>
  <c r="M3037" i="8"/>
  <c r="B3037" i="8"/>
  <c r="M3036" i="8"/>
  <c r="B3036" i="8"/>
  <c r="M3035" i="8"/>
  <c r="B3035" i="8"/>
  <c r="M3034" i="8"/>
  <c r="B3034" i="8"/>
  <c r="M3033" i="8"/>
  <c r="B3033" i="8" s="1"/>
  <c r="M3032" i="8"/>
  <c r="B3032" i="8" s="1"/>
  <c r="M3031" i="8"/>
  <c r="B3031" i="8" s="1"/>
  <c r="M3030" i="8"/>
  <c r="B3030" i="8" s="1"/>
  <c r="M3029" i="8"/>
  <c r="B3029" i="8"/>
  <c r="M3028" i="8"/>
  <c r="B3028" i="8"/>
  <c r="M3027" i="8"/>
  <c r="B3027" i="8"/>
  <c r="M3026" i="8"/>
  <c r="B3026" i="8"/>
  <c r="M3025" i="8"/>
  <c r="B3025" i="8" s="1"/>
  <c r="M3024" i="8"/>
  <c r="B3024" i="8" s="1"/>
  <c r="M3023" i="8"/>
  <c r="B3023" i="8" s="1"/>
  <c r="M3022" i="8"/>
  <c r="B3022" i="8" s="1"/>
  <c r="M3021" i="8"/>
  <c r="B3021" i="8"/>
  <c r="M3020" i="8"/>
  <c r="B3020" i="8"/>
  <c r="M3019" i="8"/>
  <c r="B3019" i="8"/>
  <c r="M3018" i="8"/>
  <c r="B3018" i="8"/>
  <c r="M3017" i="8"/>
  <c r="B3017" i="8" s="1"/>
  <c r="M3016" i="8"/>
  <c r="B3016" i="8" s="1"/>
  <c r="M3015" i="8"/>
  <c r="B3015" i="8" s="1"/>
  <c r="M3014" i="8"/>
  <c r="B3014" i="8" s="1"/>
  <c r="M3013" i="8"/>
  <c r="B3013" i="8"/>
  <c r="M3012" i="8"/>
  <c r="B3012" i="8"/>
  <c r="M3011" i="8"/>
  <c r="B3011" i="8"/>
  <c r="M3010" i="8"/>
  <c r="B3010" i="8"/>
  <c r="M3009" i="8"/>
  <c r="B3009" i="8" s="1"/>
  <c r="M3008" i="8"/>
  <c r="B3008" i="8" s="1"/>
  <c r="M3007" i="8"/>
  <c r="B3007" i="8" s="1"/>
  <c r="M3006" i="8"/>
  <c r="B3006" i="8" s="1"/>
  <c r="M3005" i="8"/>
  <c r="B3005" i="8"/>
  <c r="M3004" i="8"/>
  <c r="B3004" i="8"/>
  <c r="M3003" i="8"/>
  <c r="B3003" i="8"/>
  <c r="M3002" i="8"/>
  <c r="B3002" i="8"/>
  <c r="M3001" i="8"/>
  <c r="B3001" i="8" s="1"/>
  <c r="M3000" i="8"/>
  <c r="B3000" i="8" s="1"/>
  <c r="M2999" i="8"/>
  <c r="B2999" i="8" s="1"/>
  <c r="M2998" i="8"/>
  <c r="B2998" i="8" s="1"/>
  <c r="M2997" i="8"/>
  <c r="B2997" i="8"/>
  <c r="M2996" i="8"/>
  <c r="B2996" i="8"/>
  <c r="M2995" i="8"/>
  <c r="B2995" i="8"/>
  <c r="M2994" i="8"/>
  <c r="B2994" i="8"/>
  <c r="M2993" i="8"/>
  <c r="B2993" i="8" s="1"/>
  <c r="M2992" i="8"/>
  <c r="B2992" i="8" s="1"/>
  <c r="M2991" i="8"/>
  <c r="B2991" i="8" s="1"/>
  <c r="M2990" i="8"/>
  <c r="B2990" i="8" s="1"/>
  <c r="M2989" i="8"/>
  <c r="B2989" i="8"/>
  <c r="M2988" i="8"/>
  <c r="B2988" i="8"/>
  <c r="M2987" i="8"/>
  <c r="B2987" i="8"/>
  <c r="M2986" i="8"/>
  <c r="B2986" i="8"/>
  <c r="M2985" i="8"/>
  <c r="B2985" i="8" s="1"/>
  <c r="M2984" i="8"/>
  <c r="B2984" i="8" s="1"/>
  <c r="M2983" i="8"/>
  <c r="B2983" i="8" s="1"/>
  <c r="M2982" i="8"/>
  <c r="B2982" i="8" s="1"/>
  <c r="M2981" i="8"/>
  <c r="B2981" i="8"/>
  <c r="M2980" i="8"/>
  <c r="B2980" i="8"/>
  <c r="M2979" i="8"/>
  <c r="B2979" i="8"/>
  <c r="M2978" i="8"/>
  <c r="B2978" i="8"/>
  <c r="M2977" i="8"/>
  <c r="B2977" i="8" s="1"/>
  <c r="M2976" i="8"/>
  <c r="B2976" i="8" s="1"/>
  <c r="M2975" i="8"/>
  <c r="B2975" i="8" s="1"/>
  <c r="M2974" i="8"/>
  <c r="B2974" i="8" s="1"/>
  <c r="M2973" i="8"/>
  <c r="B2973" i="8"/>
  <c r="M2972" i="8"/>
  <c r="B2972" i="8"/>
  <c r="M2971" i="8"/>
  <c r="B2971" i="8"/>
  <c r="M2970" i="8"/>
  <c r="B2970" i="8"/>
  <c r="M2969" i="8"/>
  <c r="B2969" i="8" s="1"/>
  <c r="M2968" i="8"/>
  <c r="B2968" i="8" s="1"/>
  <c r="M2967" i="8"/>
  <c r="B2967" i="8" s="1"/>
  <c r="M2966" i="8"/>
  <c r="B2966" i="8" s="1"/>
  <c r="M2965" i="8"/>
  <c r="B2965" i="8" s="1"/>
  <c r="M2964" i="8"/>
  <c r="B2964" i="8" s="1"/>
  <c r="M2963" i="8"/>
  <c r="B2963" i="8"/>
  <c r="M2962" i="8"/>
  <c r="B2962" i="8"/>
  <c r="M2961" i="8"/>
  <c r="B2961" i="8" s="1"/>
  <c r="M2960" i="8"/>
  <c r="B2960" i="8" s="1"/>
  <c r="M2959" i="8"/>
  <c r="B2959" i="8" s="1"/>
  <c r="M2958" i="8"/>
  <c r="B2958" i="8" s="1"/>
  <c r="M2957" i="8"/>
  <c r="B2957" i="8" s="1"/>
  <c r="M2956" i="8"/>
  <c r="B2956" i="8" s="1"/>
  <c r="M2955" i="8"/>
  <c r="B2955" i="8"/>
  <c r="M2954" i="8"/>
  <c r="B2954" i="8"/>
  <c r="M2953" i="8"/>
  <c r="B2953" i="8" s="1"/>
  <c r="M2952" i="8"/>
  <c r="B2952" i="8" s="1"/>
  <c r="M2951" i="8"/>
  <c r="B2951" i="8" s="1"/>
  <c r="M2950" i="8"/>
  <c r="B2950" i="8" s="1"/>
  <c r="M2949" i="8"/>
  <c r="B2949" i="8" s="1"/>
  <c r="M2948" i="8"/>
  <c r="B2948" i="8" s="1"/>
  <c r="M2947" i="8"/>
  <c r="B2947" i="8"/>
  <c r="M2946" i="8"/>
  <c r="B2946" i="8"/>
  <c r="M2945" i="8"/>
  <c r="B2945" i="8" s="1"/>
  <c r="M2944" i="8"/>
  <c r="B2944" i="8" s="1"/>
  <c r="M2943" i="8"/>
  <c r="B2943" i="8" s="1"/>
  <c r="M2942" i="8"/>
  <c r="B2942" i="8" s="1"/>
  <c r="M2941" i="8"/>
  <c r="B2941" i="8" s="1"/>
  <c r="M2940" i="8"/>
  <c r="B2940" i="8" s="1"/>
  <c r="M2939" i="8"/>
  <c r="B2939" i="8"/>
  <c r="M2938" i="8"/>
  <c r="B2938" i="8"/>
  <c r="M2937" i="8"/>
  <c r="B2937" i="8" s="1"/>
  <c r="M2936" i="8"/>
  <c r="B2936" i="8" s="1"/>
  <c r="M2935" i="8"/>
  <c r="B2935" i="8" s="1"/>
  <c r="M2934" i="8"/>
  <c r="B2934" i="8"/>
  <c r="M2933" i="8"/>
  <c r="B2933" i="8" s="1"/>
  <c r="M2932" i="8"/>
  <c r="B2932" i="8" s="1"/>
  <c r="M2931" i="8"/>
  <c r="B2931" i="8"/>
  <c r="M2930" i="8"/>
  <c r="B2930" i="8"/>
  <c r="M2929" i="8"/>
  <c r="B2929" i="8" s="1"/>
  <c r="M2928" i="8"/>
  <c r="B2928" i="8" s="1"/>
  <c r="M2927" i="8"/>
  <c r="B2927" i="8" s="1"/>
  <c r="M2926" i="8"/>
  <c r="B2926" i="8" s="1"/>
  <c r="M2925" i="8"/>
  <c r="B2925" i="8" s="1"/>
  <c r="M2924" i="8"/>
  <c r="B2924" i="8" s="1"/>
  <c r="M2923" i="8"/>
  <c r="B2923" i="8"/>
  <c r="M2922" i="8"/>
  <c r="B2922" i="8"/>
  <c r="M2921" i="8"/>
  <c r="B2921" i="8" s="1"/>
  <c r="M2920" i="8"/>
  <c r="B2920" i="8" s="1"/>
  <c r="M2919" i="8"/>
  <c r="B2919" i="8" s="1"/>
  <c r="M2918" i="8"/>
  <c r="B2918" i="8" s="1"/>
  <c r="M2917" i="8"/>
  <c r="B2917" i="8" s="1"/>
  <c r="M2916" i="8"/>
  <c r="B2916" i="8"/>
  <c r="M2915" i="8"/>
  <c r="B2915" i="8"/>
  <c r="M2914" i="8"/>
  <c r="B2914" i="8"/>
  <c r="M2913" i="8"/>
  <c r="B2913" i="8" s="1"/>
  <c r="M2912" i="8"/>
  <c r="B2912" i="8" s="1"/>
  <c r="M2911" i="8"/>
  <c r="B2911" i="8" s="1"/>
  <c r="M2910" i="8"/>
  <c r="B2910" i="8" s="1"/>
  <c r="M2909" i="8"/>
  <c r="B2909" i="8"/>
  <c r="M2908" i="8"/>
  <c r="B2908" i="8" s="1"/>
  <c r="M2907" i="8"/>
  <c r="B2907" i="8"/>
  <c r="M2906" i="8"/>
  <c r="B2906" i="8"/>
  <c r="M2905" i="8"/>
  <c r="B2905" i="8" s="1"/>
  <c r="M2904" i="8"/>
  <c r="B2904" i="8" s="1"/>
  <c r="M2903" i="8"/>
  <c r="B2903" i="8" s="1"/>
  <c r="M2902" i="8"/>
  <c r="B2902" i="8"/>
  <c r="M2901" i="8"/>
  <c r="B2901" i="8"/>
  <c r="M2900" i="8"/>
  <c r="B2900" i="8" s="1"/>
  <c r="M2899" i="8"/>
  <c r="B2899" i="8"/>
  <c r="M2898" i="8"/>
  <c r="B2898" i="8"/>
  <c r="M2897" i="8"/>
  <c r="B2897" i="8" s="1"/>
  <c r="M2896" i="8"/>
  <c r="B2896" i="8" s="1"/>
  <c r="M2895" i="8"/>
  <c r="B2895" i="8"/>
  <c r="M2894" i="8"/>
  <c r="B2894" i="8"/>
  <c r="M2893" i="8"/>
  <c r="B2893" i="8"/>
  <c r="M2892" i="8"/>
  <c r="B2892" i="8" s="1"/>
  <c r="M2891" i="8"/>
  <c r="B2891" i="8"/>
  <c r="M2890" i="8"/>
  <c r="B2890" i="8"/>
  <c r="M2889" i="8"/>
  <c r="B2889" i="8" s="1"/>
  <c r="M2888" i="8"/>
  <c r="B2888" i="8" s="1"/>
  <c r="M2887" i="8"/>
  <c r="B2887" i="8" s="1"/>
  <c r="M2886" i="8"/>
  <c r="B2886" i="8"/>
  <c r="M2885" i="8"/>
  <c r="B2885" i="8"/>
  <c r="M2884" i="8"/>
  <c r="B2884" i="8" s="1"/>
  <c r="M2883" i="8"/>
  <c r="B2883" i="8"/>
  <c r="M2882" i="8"/>
  <c r="B2882" i="8"/>
  <c r="M2881" i="8"/>
  <c r="B2881" i="8" s="1"/>
  <c r="M2880" i="8"/>
  <c r="B2880" i="8" s="1"/>
  <c r="M2879" i="8"/>
  <c r="B2879" i="8"/>
  <c r="M2878" i="8"/>
  <c r="B2878" i="8"/>
  <c r="M2877" i="8"/>
  <c r="B2877" i="8"/>
  <c r="M2876" i="8"/>
  <c r="B2876" i="8" s="1"/>
  <c r="M2875" i="8"/>
  <c r="B2875" i="8"/>
  <c r="M2874" i="8"/>
  <c r="B2874" i="8"/>
  <c r="M2873" i="8"/>
  <c r="B2873" i="8" s="1"/>
  <c r="M2872" i="8"/>
  <c r="B2872" i="8" s="1"/>
  <c r="M2871" i="8"/>
  <c r="B2871" i="8" s="1"/>
  <c r="M2870" i="8"/>
  <c r="B2870" i="8"/>
  <c r="M2869" i="8"/>
  <c r="B2869" i="8"/>
  <c r="M2868" i="8"/>
  <c r="B2868" i="8" s="1"/>
  <c r="M2867" i="8"/>
  <c r="B2867" i="8"/>
  <c r="M2866" i="8"/>
  <c r="B2866" i="8"/>
  <c r="M2865" i="8"/>
  <c r="B2865" i="8" s="1"/>
  <c r="M2864" i="8"/>
  <c r="B2864" i="8" s="1"/>
  <c r="M2863" i="8"/>
  <c r="B2863" i="8"/>
  <c r="M2862" i="8"/>
  <c r="B2862" i="8"/>
  <c r="M2861" i="8"/>
  <c r="B2861" i="8"/>
  <c r="M2860" i="8"/>
  <c r="B2860" i="8" s="1"/>
  <c r="M2859" i="8"/>
  <c r="B2859" i="8"/>
  <c r="M2858" i="8"/>
  <c r="B2858" i="8"/>
  <c r="M2857" i="8"/>
  <c r="B2857" i="8" s="1"/>
  <c r="M2856" i="8"/>
  <c r="B2856" i="8" s="1"/>
  <c r="M2855" i="8"/>
  <c r="B2855" i="8" s="1"/>
  <c r="M2854" i="8"/>
  <c r="B2854" i="8"/>
  <c r="M2853" i="8"/>
  <c r="B2853" i="8"/>
  <c r="M2852" i="8"/>
  <c r="B2852" i="8" s="1"/>
  <c r="M2851" i="8"/>
  <c r="B2851" i="8"/>
  <c r="M2850" i="8"/>
  <c r="B2850" i="8"/>
  <c r="M2849" i="8"/>
  <c r="B2849" i="8" s="1"/>
  <c r="M2848" i="8"/>
  <c r="B2848" i="8" s="1"/>
  <c r="M2847" i="8"/>
  <c r="B2847" i="8"/>
  <c r="M2846" i="8"/>
  <c r="B2846" i="8"/>
  <c r="M2845" i="8"/>
  <c r="B2845" i="8"/>
  <c r="M2844" i="8"/>
  <c r="B2844" i="8" s="1"/>
  <c r="M2843" i="8"/>
  <c r="B2843" i="8"/>
  <c r="M2842" i="8"/>
  <c r="B2842" i="8"/>
  <c r="M2841" i="8"/>
  <c r="B2841" i="8" s="1"/>
  <c r="M2840" i="8"/>
  <c r="B2840" i="8" s="1"/>
  <c r="M2839" i="8"/>
  <c r="B2839" i="8" s="1"/>
  <c r="M2838" i="8"/>
  <c r="B2838" i="8"/>
  <c r="M2837" i="8"/>
  <c r="B2837" i="8"/>
  <c r="M2836" i="8"/>
  <c r="B2836" i="8" s="1"/>
  <c r="M2835" i="8"/>
  <c r="B2835" i="8"/>
  <c r="M2834" i="8"/>
  <c r="B2834" i="8"/>
  <c r="M2833" i="8"/>
  <c r="B2833" i="8" s="1"/>
  <c r="M2832" i="8"/>
  <c r="B2832" i="8" s="1"/>
  <c r="M2831" i="8"/>
  <c r="B2831" i="8"/>
  <c r="M2830" i="8"/>
  <c r="B2830" i="8"/>
  <c r="M2829" i="8"/>
  <c r="B2829" i="8"/>
  <c r="M2828" i="8"/>
  <c r="B2828" i="8" s="1"/>
  <c r="M2827" i="8"/>
  <c r="B2827" i="8"/>
  <c r="M2826" i="8"/>
  <c r="B2826" i="8"/>
  <c r="M2825" i="8"/>
  <c r="B2825" i="8" s="1"/>
  <c r="M2824" i="8"/>
  <c r="B2824" i="8" s="1"/>
  <c r="M2823" i="8"/>
  <c r="B2823" i="8" s="1"/>
  <c r="M2822" i="8"/>
  <c r="B2822" i="8" s="1"/>
  <c r="M2821" i="8"/>
  <c r="B2821" i="8"/>
  <c r="M2820" i="8"/>
  <c r="B2820" i="8" s="1"/>
  <c r="M2819" i="8"/>
  <c r="B2819" i="8"/>
  <c r="M2818" i="8"/>
  <c r="B2818" i="8"/>
  <c r="M2817" i="8"/>
  <c r="B2817" i="8" s="1"/>
  <c r="M2816" i="8"/>
  <c r="B2816" i="8" s="1"/>
  <c r="M2815" i="8"/>
  <c r="B2815" i="8"/>
  <c r="M2814" i="8"/>
  <c r="B2814" i="8"/>
  <c r="M2813" i="8"/>
  <c r="B2813" i="8"/>
  <c r="M2812" i="8"/>
  <c r="B2812" i="8" s="1"/>
  <c r="M2811" i="8"/>
  <c r="B2811" i="8"/>
  <c r="M2810" i="8"/>
  <c r="B2810" i="8"/>
  <c r="M2809" i="8"/>
  <c r="B2809" i="8" s="1"/>
  <c r="M2808" i="8"/>
  <c r="B2808" i="8" s="1"/>
  <c r="M2807" i="8"/>
  <c r="B2807" i="8" s="1"/>
  <c r="M2806" i="8"/>
  <c r="B2806" i="8" s="1"/>
  <c r="M2805" i="8"/>
  <c r="B2805" i="8"/>
  <c r="M2804" i="8"/>
  <c r="B2804" i="8" s="1"/>
  <c r="M2803" i="8"/>
  <c r="B2803" i="8"/>
  <c r="M2802" i="8"/>
  <c r="B2802" i="8"/>
  <c r="M2801" i="8"/>
  <c r="B2801" i="8" s="1"/>
  <c r="M2800" i="8"/>
  <c r="B2800" i="8" s="1"/>
  <c r="M2799" i="8"/>
  <c r="B2799" i="8"/>
  <c r="M2798" i="8"/>
  <c r="B2798" i="8"/>
  <c r="M2797" i="8"/>
  <c r="B2797" i="8"/>
  <c r="M2796" i="8"/>
  <c r="B2796" i="8" s="1"/>
  <c r="M2795" i="8"/>
  <c r="B2795" i="8"/>
  <c r="M2794" i="8"/>
  <c r="B2794" i="8"/>
  <c r="M2793" i="8"/>
  <c r="B2793" i="8" s="1"/>
  <c r="M2792" i="8"/>
  <c r="B2792" i="8" s="1"/>
  <c r="M2791" i="8"/>
  <c r="B2791" i="8" s="1"/>
  <c r="M2790" i="8"/>
  <c r="B2790" i="8" s="1"/>
  <c r="M2789" i="8"/>
  <c r="B2789" i="8"/>
  <c r="M2788" i="8"/>
  <c r="B2788" i="8" s="1"/>
  <c r="M2787" i="8"/>
  <c r="B2787" i="8"/>
  <c r="M2786" i="8"/>
  <c r="B2786" i="8"/>
  <c r="M2785" i="8"/>
  <c r="B2785" i="8" s="1"/>
  <c r="M2784" i="8"/>
  <c r="B2784" i="8" s="1"/>
  <c r="M2783" i="8"/>
  <c r="B2783" i="8"/>
  <c r="M2782" i="8"/>
  <c r="B2782" i="8"/>
  <c r="M2781" i="8"/>
  <c r="B2781" i="8"/>
  <c r="M2780" i="8"/>
  <c r="B2780" i="8" s="1"/>
  <c r="M2779" i="8"/>
  <c r="B2779" i="8"/>
  <c r="M2778" i="8"/>
  <c r="B2778" i="8"/>
  <c r="M2777" i="8"/>
  <c r="B2777" i="8" s="1"/>
  <c r="M2776" i="8"/>
  <c r="B2776" i="8" s="1"/>
  <c r="M2775" i="8"/>
  <c r="B2775" i="8" s="1"/>
  <c r="M2774" i="8"/>
  <c r="B2774" i="8" s="1"/>
  <c r="M2773" i="8"/>
  <c r="B2773" i="8"/>
  <c r="M2772" i="8"/>
  <c r="B2772" i="8" s="1"/>
  <c r="M2771" i="8"/>
  <c r="B2771" i="8"/>
  <c r="M2770" i="8"/>
  <c r="B2770" i="8"/>
  <c r="M2769" i="8"/>
  <c r="B2769" i="8" s="1"/>
  <c r="M2768" i="8"/>
  <c r="B2768" i="8" s="1"/>
  <c r="M2767" i="8"/>
  <c r="B2767" i="8"/>
  <c r="M2766" i="8"/>
  <c r="B2766" i="8"/>
  <c r="M2765" i="8"/>
  <c r="B2765" i="8"/>
  <c r="M2764" i="8"/>
  <c r="B2764" i="8" s="1"/>
  <c r="M2763" i="8"/>
  <c r="B2763" i="8"/>
  <c r="M2762" i="8"/>
  <c r="B2762" i="8"/>
  <c r="M2761" i="8"/>
  <c r="B2761" i="8" s="1"/>
  <c r="M2760" i="8"/>
  <c r="B2760" i="8" s="1"/>
  <c r="M2759" i="8"/>
  <c r="B2759" i="8" s="1"/>
  <c r="M2758" i="8"/>
  <c r="B2758" i="8" s="1"/>
  <c r="M2757" i="8"/>
  <c r="B2757" i="8"/>
  <c r="M2756" i="8"/>
  <c r="B2756" i="8" s="1"/>
  <c r="M2755" i="8"/>
  <c r="B2755" i="8"/>
  <c r="M2754" i="8"/>
  <c r="B2754" i="8"/>
  <c r="M2753" i="8"/>
  <c r="B2753" i="8" s="1"/>
  <c r="M2752" i="8"/>
  <c r="B2752" i="8" s="1"/>
  <c r="M2751" i="8"/>
  <c r="B2751" i="8"/>
  <c r="M2750" i="8"/>
  <c r="B2750" i="8" s="1"/>
  <c r="M2749" i="8"/>
  <c r="B2749" i="8"/>
  <c r="M2748" i="8"/>
  <c r="B2748" i="8" s="1"/>
  <c r="M2747" i="8"/>
  <c r="B2747" i="8"/>
  <c r="M2746" i="8"/>
  <c r="B2746" i="8"/>
  <c r="M2745" i="8"/>
  <c r="B2745" i="8" s="1"/>
  <c r="M2744" i="8"/>
  <c r="B2744" i="8" s="1"/>
  <c r="M2743" i="8"/>
  <c r="B2743" i="8" s="1"/>
  <c r="M2742" i="8"/>
  <c r="B2742" i="8"/>
  <c r="M2741" i="8"/>
  <c r="B2741" i="8"/>
  <c r="M2740" i="8"/>
  <c r="B2740" i="8" s="1"/>
  <c r="M2739" i="8"/>
  <c r="B2739" i="8"/>
  <c r="M2738" i="8"/>
  <c r="B2738" i="8"/>
  <c r="M2737" i="8"/>
  <c r="B2737" i="8" s="1"/>
  <c r="M2736" i="8"/>
  <c r="B2736" i="8" s="1"/>
  <c r="M2735" i="8"/>
  <c r="B2735" i="8" s="1"/>
  <c r="M2734" i="8"/>
  <c r="B2734" i="8"/>
  <c r="M2733" i="8"/>
  <c r="B2733" i="8"/>
  <c r="M2732" i="8"/>
  <c r="B2732" i="8" s="1"/>
  <c r="M2731" i="8"/>
  <c r="B2731" i="8"/>
  <c r="M2730" i="8"/>
  <c r="B2730" i="8"/>
  <c r="M2729" i="8"/>
  <c r="B2729" i="8" s="1"/>
  <c r="M2728" i="8"/>
  <c r="B2728" i="8" s="1"/>
  <c r="M2727" i="8"/>
  <c r="B2727" i="8"/>
  <c r="M2726" i="8"/>
  <c r="B2726" i="8" s="1"/>
  <c r="M2725" i="8"/>
  <c r="B2725" i="8"/>
  <c r="M2724" i="8"/>
  <c r="B2724" i="8" s="1"/>
  <c r="M2723" i="8"/>
  <c r="B2723" i="8"/>
  <c r="M2722" i="8"/>
  <c r="B2722" i="8"/>
  <c r="M2721" i="8"/>
  <c r="B2721" i="8" s="1"/>
  <c r="M2720" i="8"/>
  <c r="B2720" i="8" s="1"/>
  <c r="M2719" i="8"/>
  <c r="B2719" i="8" s="1"/>
  <c r="M2718" i="8"/>
  <c r="B2718" i="8" s="1"/>
  <c r="M2717" i="8"/>
  <c r="B2717" i="8"/>
  <c r="M2716" i="8"/>
  <c r="B2716" i="8" s="1"/>
  <c r="M2715" i="8"/>
  <c r="B2715" i="8"/>
  <c r="M2714" i="8"/>
  <c r="B2714" i="8"/>
  <c r="M2713" i="8"/>
  <c r="B2713" i="8" s="1"/>
  <c r="M2712" i="8"/>
  <c r="B2712" i="8" s="1"/>
  <c r="M2711" i="8"/>
  <c r="B2711" i="8" s="1"/>
  <c r="M2710" i="8"/>
  <c r="B2710" i="8" s="1"/>
  <c r="M2709" i="8"/>
  <c r="B2709" i="8"/>
  <c r="M2708" i="8"/>
  <c r="B2708" i="8" s="1"/>
  <c r="M2707" i="8"/>
  <c r="B2707" i="8"/>
  <c r="M2706" i="8"/>
  <c r="B2706" i="8"/>
  <c r="M2705" i="8"/>
  <c r="B2705" i="8" s="1"/>
  <c r="M2704" i="8"/>
  <c r="B2704" i="8" s="1"/>
  <c r="M2703" i="8"/>
  <c r="B2703" i="8" s="1"/>
  <c r="M2702" i="8"/>
  <c r="B2702" i="8"/>
  <c r="M2701" i="8"/>
  <c r="B2701" i="8"/>
  <c r="M2700" i="8"/>
  <c r="B2700" i="8" s="1"/>
  <c r="M2699" i="8"/>
  <c r="B2699" i="8"/>
  <c r="M2698" i="8"/>
  <c r="B2698" i="8"/>
  <c r="M2697" i="8"/>
  <c r="B2697" i="8" s="1"/>
  <c r="M2696" i="8"/>
  <c r="B2696" i="8" s="1"/>
  <c r="M2695" i="8"/>
  <c r="B2695" i="8" s="1"/>
  <c r="M2694" i="8"/>
  <c r="B2694" i="8" s="1"/>
  <c r="M2693" i="8"/>
  <c r="B2693" i="8"/>
  <c r="M2692" i="8"/>
  <c r="B2692" i="8" s="1"/>
  <c r="M2691" i="8"/>
  <c r="B2691" i="8"/>
  <c r="M2690" i="8"/>
  <c r="B2690" i="8"/>
  <c r="M2689" i="8"/>
  <c r="B2689" i="8" s="1"/>
  <c r="M2688" i="8"/>
  <c r="B2688" i="8" s="1"/>
  <c r="M2687" i="8"/>
  <c r="B2687" i="8"/>
  <c r="M2686" i="8"/>
  <c r="B2686" i="8"/>
  <c r="M2685" i="8"/>
  <c r="B2685" i="8"/>
  <c r="M2684" i="8"/>
  <c r="B2684" i="8" s="1"/>
  <c r="M2683" i="8"/>
  <c r="B2683" i="8"/>
  <c r="M2682" i="8"/>
  <c r="B2682" i="8"/>
  <c r="M2681" i="8"/>
  <c r="B2681" i="8" s="1"/>
  <c r="M2680" i="8"/>
  <c r="B2680" i="8" s="1"/>
  <c r="M2679" i="8"/>
  <c r="B2679" i="8" s="1"/>
  <c r="M2678" i="8"/>
  <c r="B2678" i="8"/>
  <c r="M2677" i="8"/>
  <c r="B2677" i="8"/>
  <c r="M2676" i="8"/>
  <c r="B2676" i="8" s="1"/>
  <c r="M2675" i="8"/>
  <c r="B2675" i="8"/>
  <c r="M2674" i="8"/>
  <c r="B2674" i="8"/>
  <c r="M2673" i="8"/>
  <c r="B2673" i="8" s="1"/>
  <c r="M2672" i="8"/>
  <c r="B2672" i="8" s="1"/>
  <c r="M2671" i="8"/>
  <c r="B2671" i="8"/>
  <c r="M2670" i="8"/>
  <c r="B2670" i="8"/>
  <c r="M2669" i="8"/>
  <c r="B2669" i="8"/>
  <c r="M2668" i="8"/>
  <c r="B2668" i="8" s="1"/>
  <c r="M2667" i="8"/>
  <c r="B2667" i="8"/>
  <c r="M2666" i="8"/>
  <c r="B2666" i="8"/>
  <c r="M2665" i="8"/>
  <c r="B2665" i="8" s="1"/>
  <c r="M2664" i="8"/>
  <c r="B2664" i="8" s="1"/>
  <c r="M2663" i="8"/>
  <c r="B2663" i="8"/>
  <c r="M2662" i="8"/>
  <c r="B2662" i="8" s="1"/>
  <c r="M2661" i="8"/>
  <c r="B2661" i="8"/>
  <c r="M2660" i="8"/>
  <c r="B2660" i="8" s="1"/>
  <c r="M2659" i="8"/>
  <c r="B2659" i="8"/>
  <c r="M2658" i="8"/>
  <c r="B2658" i="8"/>
  <c r="M2657" i="8"/>
  <c r="B2657" i="8" s="1"/>
  <c r="M2656" i="8"/>
  <c r="B2656" i="8" s="1"/>
  <c r="M2655" i="8"/>
  <c r="B2655" i="8" s="1"/>
  <c r="M2654" i="8"/>
  <c r="B2654" i="8" s="1"/>
  <c r="M2653" i="8"/>
  <c r="B2653" i="8"/>
  <c r="M2652" i="8"/>
  <c r="B2652" i="8" s="1"/>
  <c r="M2651" i="8"/>
  <c r="B2651" i="8"/>
  <c r="M2650" i="8"/>
  <c r="B2650" i="8"/>
  <c r="M2649" i="8"/>
  <c r="B2649" i="8" s="1"/>
  <c r="M2648" i="8"/>
  <c r="B2648" i="8" s="1"/>
  <c r="M2647" i="8"/>
  <c r="B2647" i="8" s="1"/>
  <c r="M2646" i="8"/>
  <c r="B2646" i="8" s="1"/>
  <c r="M2645" i="8"/>
  <c r="B2645" i="8"/>
  <c r="M2644" i="8"/>
  <c r="B2644" i="8" s="1"/>
  <c r="M2643" i="8"/>
  <c r="B2643" i="8" s="1"/>
  <c r="M2642" i="8"/>
  <c r="B2642" i="8"/>
  <c r="M2641" i="8"/>
  <c r="B2641" i="8" s="1"/>
  <c r="M2640" i="8"/>
  <c r="B2640" i="8" s="1"/>
  <c r="M2639" i="8"/>
  <c r="B2639" i="8"/>
  <c r="M2638" i="8"/>
  <c r="B2638" i="8" s="1"/>
  <c r="M2637" i="8"/>
  <c r="B2637" i="8" s="1"/>
  <c r="M2636" i="8"/>
  <c r="B2636" i="8"/>
  <c r="M2635" i="8"/>
  <c r="B2635" i="8" s="1"/>
  <c r="M2634" i="8"/>
  <c r="B2634" i="8"/>
  <c r="M2633" i="8"/>
  <c r="B2633" i="8" s="1"/>
  <c r="M2632" i="8"/>
  <c r="B2632" i="8" s="1"/>
  <c r="M2631" i="8"/>
  <c r="B2631" i="8" s="1"/>
  <c r="M2630" i="8"/>
  <c r="B2630" i="8" s="1"/>
  <c r="M2629" i="8"/>
  <c r="B2629" i="8"/>
  <c r="M2628" i="8"/>
  <c r="B2628" i="8" s="1"/>
  <c r="M2627" i="8"/>
  <c r="B2627" i="8"/>
  <c r="M2626" i="8"/>
  <c r="B2626" i="8"/>
  <c r="M2625" i="8"/>
  <c r="B2625" i="8"/>
  <c r="M2624" i="8"/>
  <c r="B2624" i="8" s="1"/>
  <c r="M2623" i="8"/>
  <c r="B2623" i="8"/>
  <c r="M2622" i="8"/>
  <c r="B2622" i="8"/>
  <c r="M2621" i="8"/>
  <c r="B2621" i="8"/>
  <c r="M2620" i="8"/>
  <c r="B2620" i="8"/>
  <c r="M2619" i="8"/>
  <c r="B2619" i="8"/>
  <c r="M2618" i="8"/>
  <c r="B2618" i="8"/>
  <c r="M2617" i="8"/>
  <c r="B2617" i="8" s="1"/>
  <c r="M2616" i="8"/>
  <c r="B2616" i="8" s="1"/>
  <c r="M2615" i="8"/>
  <c r="B2615" i="8" s="1"/>
  <c r="M2614" i="8"/>
  <c r="B2614" i="8" s="1"/>
  <c r="M2613" i="8"/>
  <c r="B2613" i="8"/>
  <c r="M2612" i="8"/>
  <c r="B2612" i="8" s="1"/>
  <c r="M2611" i="8"/>
  <c r="B2611" i="8"/>
  <c r="M2610" i="8"/>
  <c r="B2610" i="8"/>
  <c r="M2609" i="8"/>
  <c r="B2609" i="8" s="1"/>
  <c r="M2608" i="8"/>
  <c r="B2608" i="8" s="1"/>
  <c r="M2607" i="8"/>
  <c r="B2607" i="8" s="1"/>
  <c r="M2606" i="8"/>
  <c r="B2606" i="8"/>
  <c r="M2605" i="8"/>
  <c r="B2605" i="8"/>
  <c r="M2604" i="8"/>
  <c r="B2604" i="8" s="1"/>
  <c r="M2603" i="8"/>
  <c r="B2603" i="8"/>
  <c r="M2602" i="8"/>
  <c r="B2602" i="8"/>
  <c r="M2601" i="8"/>
  <c r="B2601" i="8" s="1"/>
  <c r="M2600" i="8"/>
  <c r="B2600" i="8" s="1"/>
  <c r="M2599" i="8"/>
  <c r="B2599" i="8" s="1"/>
  <c r="M2598" i="8"/>
  <c r="B2598" i="8" s="1"/>
  <c r="M2597" i="8"/>
  <c r="B2597" i="8"/>
  <c r="M2596" i="8"/>
  <c r="B2596" i="8" s="1"/>
  <c r="M2595" i="8"/>
  <c r="B2595" i="8" s="1"/>
  <c r="M2594" i="8"/>
  <c r="B2594" i="8"/>
  <c r="M2593" i="8"/>
  <c r="B2593" i="8"/>
  <c r="M2592" i="8"/>
  <c r="B2592" i="8" s="1"/>
  <c r="M2591" i="8"/>
  <c r="B2591" i="8"/>
  <c r="M2590" i="8"/>
  <c r="B2590" i="8" s="1"/>
  <c r="M2589" i="8"/>
  <c r="B2589" i="8"/>
  <c r="M2588" i="8"/>
  <c r="B2588" i="8"/>
  <c r="M2587" i="8"/>
  <c r="B2587" i="8" s="1"/>
  <c r="M2586" i="8"/>
  <c r="B2586" i="8" s="1"/>
  <c r="M2585" i="8"/>
  <c r="B2585" i="8" s="1"/>
  <c r="M2584" i="8"/>
  <c r="B2584" i="8" s="1"/>
  <c r="M2583" i="8"/>
  <c r="B2583" i="8" s="1"/>
  <c r="M2582" i="8"/>
  <c r="B2582" i="8"/>
  <c r="M2581" i="8"/>
  <c r="B2581" i="8"/>
  <c r="M2580" i="8"/>
  <c r="B2580" i="8"/>
  <c r="M2579" i="8"/>
  <c r="B2579" i="8" s="1"/>
  <c r="M2578" i="8"/>
  <c r="B2578" i="8" s="1"/>
  <c r="M2577" i="8"/>
  <c r="B2577" i="8"/>
  <c r="M2576" i="8"/>
  <c r="B2576" i="8" s="1"/>
  <c r="M2575" i="8"/>
  <c r="B2575" i="8" s="1"/>
  <c r="M2574" i="8"/>
  <c r="B2574" i="8"/>
  <c r="M2573" i="8"/>
  <c r="B2573" i="8"/>
  <c r="M2572" i="8"/>
  <c r="B2572" i="8" s="1"/>
  <c r="M2571" i="8"/>
  <c r="B2571" i="8" s="1"/>
  <c r="M2570" i="8"/>
  <c r="B2570" i="8"/>
  <c r="M2569" i="8"/>
  <c r="B2569" i="8" s="1"/>
  <c r="M2568" i="8"/>
  <c r="B2568" i="8"/>
  <c r="M2567" i="8"/>
  <c r="B2567" i="8"/>
  <c r="M2566" i="8"/>
  <c r="B2566" i="8" s="1"/>
  <c r="M2565" i="8"/>
  <c r="B2565" i="8"/>
  <c r="M2564" i="8"/>
  <c r="B2564" i="8"/>
  <c r="M2563" i="8"/>
  <c r="B2563" i="8" s="1"/>
  <c r="M2562" i="8"/>
  <c r="B2562" i="8"/>
  <c r="M2561" i="8"/>
  <c r="B2561" i="8" s="1"/>
  <c r="M2560" i="8"/>
  <c r="B2560" i="8" s="1"/>
  <c r="M2559" i="8"/>
  <c r="B2559" i="8"/>
  <c r="M2558" i="8"/>
  <c r="B2558" i="8" s="1"/>
  <c r="M2557" i="8"/>
  <c r="B2557" i="8"/>
  <c r="M2556" i="8"/>
  <c r="B2556" i="8" s="1"/>
  <c r="M2555" i="8"/>
  <c r="B2555" i="8" s="1"/>
  <c r="M2554" i="8"/>
  <c r="B2554" i="8" s="1"/>
  <c r="M2553" i="8"/>
  <c r="B2553" i="8"/>
  <c r="M2552" i="8"/>
  <c r="B2552" i="8"/>
  <c r="M2551" i="8"/>
  <c r="B2551" i="8" s="1"/>
  <c r="M2550" i="8"/>
  <c r="B2550" i="8" s="1"/>
  <c r="M2549" i="8"/>
  <c r="B2549" i="8"/>
  <c r="M2548" i="8"/>
  <c r="B2548" i="8"/>
  <c r="M2547" i="8"/>
  <c r="B2547" i="8" s="1"/>
  <c r="M2546" i="8"/>
  <c r="B2546" i="8"/>
  <c r="M2545" i="8"/>
  <c r="B2545" i="8"/>
  <c r="M2544" i="8"/>
  <c r="B2544" i="8" s="1"/>
  <c r="M2543" i="8"/>
  <c r="B2543" i="8"/>
  <c r="M2542" i="8"/>
  <c r="B2542" i="8"/>
  <c r="M2541" i="8"/>
  <c r="B2541" i="8"/>
  <c r="M2540" i="8"/>
  <c r="B2540" i="8" s="1"/>
  <c r="M2539" i="8"/>
  <c r="B2539" i="8" s="1"/>
  <c r="M2538" i="8"/>
  <c r="B2538" i="8"/>
  <c r="M2537" i="8"/>
  <c r="B2537" i="8" s="1"/>
  <c r="M2536" i="8"/>
  <c r="B2536" i="8"/>
  <c r="M2535" i="8"/>
  <c r="B2535" i="8" s="1"/>
  <c r="M2534" i="8"/>
  <c r="B2534" i="8" s="1"/>
  <c r="M2533" i="8"/>
  <c r="B2533" i="8"/>
  <c r="M2532" i="8"/>
  <c r="B2532" i="8" s="1"/>
  <c r="M2531" i="8"/>
  <c r="B2531" i="8" s="1"/>
  <c r="M2530" i="8"/>
  <c r="B2530" i="8"/>
  <c r="M2529" i="8"/>
  <c r="B2529" i="8" s="1"/>
  <c r="M2528" i="8"/>
  <c r="B2528" i="8" s="1"/>
  <c r="M2527" i="8"/>
  <c r="B2527" i="8"/>
  <c r="M2526" i="8"/>
  <c r="B2526" i="8"/>
  <c r="M2525" i="8"/>
  <c r="B2525" i="8"/>
  <c r="M2524" i="8"/>
  <c r="B2524" i="8" s="1"/>
  <c r="M2523" i="8"/>
  <c r="B2523" i="8" s="1"/>
  <c r="M2522" i="8"/>
  <c r="B2522" i="8" s="1"/>
  <c r="M2521" i="8"/>
  <c r="B2521" i="8"/>
  <c r="M2520" i="8"/>
  <c r="B2520" i="8" s="1"/>
  <c r="M2519" i="8"/>
  <c r="B2519" i="8" s="1"/>
  <c r="M2518" i="8"/>
  <c r="B2518" i="8" s="1"/>
  <c r="M2517" i="8"/>
  <c r="B2517" i="8"/>
  <c r="M2516" i="8"/>
  <c r="B2516" i="8"/>
  <c r="M2515" i="8"/>
  <c r="B2515" i="8" s="1"/>
  <c r="M2514" i="8"/>
  <c r="B2514" i="8"/>
  <c r="M2513" i="8"/>
  <c r="B2513" i="8"/>
  <c r="M2512" i="8"/>
  <c r="B2512" i="8" s="1"/>
  <c r="M2511" i="8"/>
  <c r="B2511" i="8" s="1"/>
  <c r="M2510" i="8"/>
  <c r="B2510" i="8"/>
  <c r="M2509" i="8"/>
  <c r="B2509" i="8"/>
  <c r="M2508" i="8"/>
  <c r="B2508" i="8" s="1"/>
  <c r="M2507" i="8"/>
  <c r="B2507" i="8" s="1"/>
  <c r="M2506" i="8"/>
  <c r="B2506" i="8" s="1"/>
  <c r="M2505" i="8"/>
  <c r="B2505" i="8" s="1"/>
  <c r="M2504" i="8"/>
  <c r="B2504" i="8"/>
  <c r="M2503" i="8"/>
  <c r="B2503" i="8" s="1"/>
  <c r="M2502" i="8"/>
  <c r="B2502" i="8" s="1"/>
  <c r="M2501" i="8"/>
  <c r="B2501" i="8"/>
  <c r="M2500" i="8"/>
  <c r="B2500" i="8" s="1"/>
  <c r="M2499" i="8"/>
  <c r="B2499" i="8" s="1"/>
  <c r="M2498" i="8"/>
  <c r="B2498" i="8"/>
  <c r="M2497" i="8"/>
  <c r="B2497" i="8" s="1"/>
  <c r="M2496" i="8"/>
  <c r="B2496" i="8" s="1"/>
  <c r="M2495" i="8"/>
  <c r="B2495" i="8"/>
  <c r="M2494" i="8"/>
  <c r="B2494" i="8"/>
  <c r="M2493" i="8"/>
  <c r="B2493" i="8"/>
  <c r="M2492" i="8"/>
  <c r="B2492" i="8"/>
  <c r="M2491" i="8"/>
  <c r="B2491" i="8" s="1"/>
  <c r="M2490" i="8"/>
  <c r="B2490" i="8" s="1"/>
  <c r="M2489" i="8"/>
  <c r="B2489" i="8"/>
  <c r="M2488" i="8"/>
  <c r="B2488" i="8" s="1"/>
  <c r="M2487" i="8"/>
  <c r="B2487" i="8"/>
  <c r="M2486" i="8"/>
  <c r="B2486" i="8" s="1"/>
  <c r="M2485" i="8"/>
  <c r="B2485" i="8"/>
  <c r="M2484" i="8"/>
  <c r="B2484" i="8"/>
  <c r="M2483" i="8"/>
  <c r="B2483" i="8" s="1"/>
  <c r="M2482" i="8"/>
  <c r="B2482" i="8" s="1"/>
  <c r="M2481" i="8"/>
  <c r="B2481" i="8"/>
  <c r="M2480" i="8"/>
  <c r="B2480" i="8"/>
  <c r="M2479" i="8"/>
  <c r="B2479" i="8" s="1"/>
  <c r="M2478" i="8"/>
  <c r="B2478" i="8"/>
  <c r="M2477" i="8"/>
  <c r="B2477" i="8"/>
  <c r="M2476" i="8"/>
  <c r="B2476" i="8" s="1"/>
  <c r="M2475" i="8"/>
  <c r="B2475" i="8" s="1"/>
  <c r="M2474" i="8"/>
  <c r="B2474" i="8" s="1"/>
  <c r="M2473" i="8"/>
  <c r="B2473" i="8" s="1"/>
  <c r="M2472" i="8"/>
  <c r="B2472" i="8"/>
  <c r="M2471" i="8"/>
  <c r="B2471" i="8" s="1"/>
  <c r="M2470" i="8"/>
  <c r="B2470" i="8" s="1"/>
  <c r="M2469" i="8"/>
  <c r="B2469" i="8"/>
  <c r="M2468" i="8"/>
  <c r="B2468" i="8" s="1"/>
  <c r="M2467" i="8"/>
  <c r="B2467" i="8" s="1"/>
  <c r="M2466" i="8"/>
  <c r="B2466" i="8" s="1"/>
  <c r="M2465" i="8"/>
  <c r="B2465" i="8" s="1"/>
  <c r="M2464" i="8"/>
  <c r="B2464" i="8" s="1"/>
  <c r="M2463" i="8"/>
  <c r="B2463" i="8"/>
  <c r="M2462" i="8"/>
  <c r="B2462" i="8"/>
  <c r="M2461" i="8"/>
  <c r="B2461" i="8"/>
  <c r="M2460" i="8"/>
  <c r="B2460" i="8"/>
  <c r="M2459" i="8"/>
  <c r="B2459" i="8" s="1"/>
  <c r="M2458" i="8"/>
  <c r="B2458" i="8" s="1"/>
  <c r="M2457" i="8"/>
  <c r="B2457" i="8"/>
  <c r="M2456" i="8"/>
  <c r="B2456" i="8" s="1"/>
  <c r="M2455" i="8"/>
  <c r="B2455" i="8"/>
  <c r="M2454" i="8"/>
  <c r="B2454" i="8" s="1"/>
  <c r="M2453" i="8"/>
  <c r="B2453" i="8"/>
  <c r="M2452" i="8"/>
  <c r="B2452" i="8"/>
  <c r="M2451" i="8"/>
  <c r="B2451" i="8" s="1"/>
  <c r="M2450" i="8"/>
  <c r="B2450" i="8" s="1"/>
  <c r="M2449" i="8"/>
  <c r="B2449" i="8"/>
  <c r="M2448" i="8"/>
  <c r="B2448" i="8"/>
  <c r="M2447" i="8"/>
  <c r="B2447" i="8" s="1"/>
  <c r="M2446" i="8"/>
  <c r="B2446" i="8"/>
  <c r="M2445" i="8"/>
  <c r="B2445" i="8"/>
  <c r="M2444" i="8"/>
  <c r="B2444" i="8" s="1"/>
  <c r="M2443" i="8"/>
  <c r="B2443" i="8" s="1"/>
  <c r="M2442" i="8"/>
  <c r="B2442" i="8" s="1"/>
  <c r="M2441" i="8"/>
  <c r="B2441" i="8" s="1"/>
  <c r="M2440" i="8"/>
  <c r="B2440" i="8"/>
  <c r="M2439" i="8"/>
  <c r="B2439" i="8" s="1"/>
  <c r="M2438" i="8"/>
  <c r="B2438" i="8" s="1"/>
  <c r="M2437" i="8"/>
  <c r="B2437" i="8"/>
  <c r="M2436" i="8"/>
  <c r="B2436" i="8" s="1"/>
  <c r="M2435" i="8"/>
  <c r="B2435" i="8" s="1"/>
  <c r="M2434" i="8"/>
  <c r="B2434" i="8" s="1"/>
  <c r="M2433" i="8"/>
  <c r="B2433" i="8" s="1"/>
  <c r="M2432" i="8"/>
  <c r="B2432" i="8" s="1"/>
  <c r="M2431" i="8"/>
  <c r="B2431" i="8"/>
  <c r="M2430" i="8"/>
  <c r="B2430" i="8"/>
  <c r="M2429" i="8"/>
  <c r="B2429" i="8"/>
  <c r="M2428" i="8"/>
  <c r="B2428" i="8"/>
  <c r="M2427" i="8"/>
  <c r="B2427" i="8" s="1"/>
  <c r="M2426" i="8"/>
  <c r="B2426" i="8" s="1"/>
  <c r="M2425" i="8"/>
  <c r="B2425" i="8"/>
  <c r="M2424" i="8"/>
  <c r="B2424" i="8" s="1"/>
  <c r="M2423" i="8"/>
  <c r="B2423" i="8" s="1"/>
  <c r="M2422" i="8"/>
  <c r="B2422" i="8" s="1"/>
  <c r="M2421" i="8"/>
  <c r="B2421" i="8"/>
  <c r="M2420" i="8"/>
  <c r="B2420" i="8"/>
  <c r="M2419" i="8"/>
  <c r="B2419" i="8" s="1"/>
  <c r="M2418" i="8"/>
  <c r="B2418" i="8" s="1"/>
  <c r="M2417" i="8"/>
  <c r="B2417" i="8"/>
  <c r="M2416" i="8"/>
  <c r="B2416" i="8"/>
  <c r="M2415" i="8"/>
  <c r="B2415" i="8" s="1"/>
  <c r="M2414" i="8"/>
  <c r="B2414" i="8"/>
  <c r="M2413" i="8"/>
  <c r="B2413" i="8"/>
  <c r="M2412" i="8"/>
  <c r="B2412" i="8" s="1"/>
  <c r="M2411" i="8"/>
  <c r="B2411" i="8" s="1"/>
  <c r="M2410" i="8"/>
  <c r="B2410" i="8" s="1"/>
  <c r="M2409" i="8"/>
  <c r="B2409" i="8" s="1"/>
  <c r="M2408" i="8"/>
  <c r="B2408" i="8"/>
  <c r="M2407" i="8"/>
  <c r="B2407" i="8" s="1"/>
  <c r="M2406" i="8"/>
  <c r="B2406" i="8" s="1"/>
  <c r="M2405" i="8"/>
  <c r="B2405" i="8"/>
  <c r="M2404" i="8"/>
  <c r="B2404" i="8" s="1"/>
  <c r="M2403" i="8"/>
  <c r="B2403" i="8" s="1"/>
  <c r="M2402" i="8"/>
  <c r="B2402" i="8" s="1"/>
  <c r="M2401" i="8"/>
  <c r="B2401" i="8" s="1"/>
  <c r="M2400" i="8"/>
  <c r="B2400" i="8" s="1"/>
  <c r="M2399" i="8"/>
  <c r="B2399" i="8"/>
  <c r="M2398" i="8"/>
  <c r="B2398" i="8"/>
  <c r="M2397" i="8"/>
  <c r="B2397" i="8"/>
  <c r="M2396" i="8"/>
  <c r="B2396" i="8"/>
  <c r="M2395" i="8"/>
  <c r="B2395" i="8" s="1"/>
  <c r="M2394" i="8"/>
  <c r="B2394" i="8"/>
  <c r="M2393" i="8"/>
  <c r="B2393" i="8"/>
  <c r="M2392" i="8"/>
  <c r="B2392" i="8" s="1"/>
  <c r="M2391" i="8"/>
  <c r="B2391" i="8" s="1"/>
  <c r="M2390" i="8"/>
  <c r="B2390" i="8" s="1"/>
  <c r="M2389" i="8"/>
  <c r="B2389" i="8"/>
  <c r="M2388" i="8"/>
  <c r="B2388" i="8"/>
  <c r="M2387" i="8"/>
  <c r="B2387" i="8" s="1"/>
  <c r="M2386" i="8"/>
  <c r="B2386" i="8" s="1"/>
  <c r="M2385" i="8"/>
  <c r="B2385" i="8"/>
  <c r="M2384" i="8"/>
  <c r="B2384" i="8"/>
  <c r="M2383" i="8"/>
  <c r="B2383" i="8" s="1"/>
  <c r="M2382" i="8"/>
  <c r="B2382" i="8"/>
  <c r="M2381" i="8"/>
  <c r="B2381" i="8"/>
  <c r="M2380" i="8"/>
  <c r="B2380" i="8" s="1"/>
  <c r="M2379" i="8"/>
  <c r="B2379" i="8" s="1"/>
  <c r="M2378" i="8"/>
  <c r="B2378" i="8" s="1"/>
  <c r="M2377" i="8"/>
  <c r="B2377" i="8" s="1"/>
  <c r="M2376" i="8"/>
  <c r="B2376" i="8"/>
  <c r="M2375" i="8"/>
  <c r="B2375" i="8" s="1"/>
  <c r="M2374" i="8"/>
  <c r="B2374" i="8" s="1"/>
  <c r="M2373" i="8"/>
  <c r="B2373" i="8"/>
  <c r="M2372" i="8"/>
  <c r="B2372" i="8" s="1"/>
  <c r="M2371" i="8"/>
  <c r="B2371" i="8" s="1"/>
  <c r="M2370" i="8"/>
  <c r="B2370" i="8" s="1"/>
  <c r="M2369" i="8"/>
  <c r="B2369" i="8" s="1"/>
  <c r="M2368" i="8"/>
  <c r="B2368" i="8" s="1"/>
  <c r="M2367" i="8"/>
  <c r="B2367" i="8"/>
  <c r="M2366" i="8"/>
  <c r="B2366" i="8"/>
  <c r="M2365" i="8"/>
  <c r="B2365" i="8"/>
  <c r="M2364" i="8"/>
  <c r="B2364" i="8"/>
  <c r="M2363" i="8"/>
  <c r="B2363" i="8" s="1"/>
  <c r="M2362" i="8"/>
  <c r="B2362" i="8"/>
  <c r="M2361" i="8"/>
  <c r="B2361" i="8"/>
  <c r="M2360" i="8"/>
  <c r="B2360" i="8" s="1"/>
  <c r="M2359" i="8"/>
  <c r="B2359" i="8" s="1"/>
  <c r="M2358" i="8"/>
  <c r="B2358" i="8" s="1"/>
  <c r="M2357" i="8"/>
  <c r="B2357" i="8"/>
  <c r="M2356" i="8"/>
  <c r="B2356" i="8"/>
  <c r="M2355" i="8"/>
  <c r="B2355" i="8" s="1"/>
  <c r="M2354" i="8"/>
  <c r="B2354" i="8" s="1"/>
  <c r="M2353" i="8"/>
  <c r="B2353" i="8"/>
  <c r="M2352" i="8"/>
  <c r="B2352" i="8"/>
  <c r="M2351" i="8"/>
  <c r="B2351" i="8" s="1"/>
  <c r="M2350" i="8"/>
  <c r="B2350" i="8"/>
  <c r="M2349" i="8"/>
  <c r="B2349" i="8"/>
  <c r="M2348" i="8"/>
  <c r="B2348" i="8" s="1"/>
  <c r="M2347" i="8"/>
  <c r="B2347" i="8" s="1"/>
  <c r="M2346" i="8"/>
  <c r="B2346" i="8" s="1"/>
  <c r="M2345" i="8"/>
  <c r="B2345" i="8" s="1"/>
  <c r="M2344" i="8"/>
  <c r="B2344" i="8"/>
  <c r="M2343" i="8"/>
  <c r="B2343" i="8" s="1"/>
  <c r="M2342" i="8"/>
  <c r="B2342" i="8" s="1"/>
  <c r="M2341" i="8"/>
  <c r="B2341" i="8"/>
  <c r="M2340" i="8"/>
  <c r="B2340" i="8" s="1"/>
  <c r="M2339" i="8"/>
  <c r="B2339" i="8" s="1"/>
  <c r="M2338" i="8"/>
  <c r="B2338" i="8" s="1"/>
  <c r="M2337" i="8"/>
  <c r="B2337" i="8"/>
  <c r="M2336" i="8"/>
  <c r="B2336" i="8" s="1"/>
  <c r="M2335" i="8"/>
  <c r="B2335" i="8"/>
  <c r="M2334" i="8"/>
  <c r="B2334" i="8"/>
  <c r="M2333" i="8"/>
  <c r="B2333" i="8"/>
  <c r="M2332" i="8"/>
  <c r="B2332" i="8"/>
  <c r="M2331" i="8"/>
  <c r="B2331" i="8" s="1"/>
  <c r="M2330" i="8"/>
  <c r="B2330" i="8"/>
  <c r="M2329" i="8"/>
  <c r="B2329" i="8"/>
  <c r="M2328" i="8"/>
  <c r="B2328" i="8" s="1"/>
  <c r="M2327" i="8"/>
  <c r="B2327" i="8" s="1"/>
  <c r="M2326" i="8"/>
  <c r="B2326" i="8" s="1"/>
  <c r="M2325" i="8"/>
  <c r="B2325" i="8"/>
  <c r="M2324" i="8"/>
  <c r="B2324" i="8"/>
  <c r="M2323" i="8"/>
  <c r="B2323" i="8" s="1"/>
  <c r="M2322" i="8"/>
  <c r="B2322" i="8" s="1"/>
  <c r="M2321" i="8"/>
  <c r="B2321" i="8"/>
  <c r="M2320" i="8"/>
  <c r="B2320" i="8"/>
  <c r="M2319" i="8"/>
  <c r="B2319" i="8" s="1"/>
  <c r="M2318" i="8"/>
  <c r="B2318" i="8"/>
  <c r="M2317" i="8"/>
  <c r="B2317" i="8"/>
  <c r="M2316" i="8"/>
  <c r="B2316" i="8" s="1"/>
  <c r="M2315" i="8"/>
  <c r="B2315" i="8" s="1"/>
  <c r="M2314" i="8"/>
  <c r="B2314" i="8" s="1"/>
  <c r="M2313" i="8"/>
  <c r="B2313" i="8" s="1"/>
  <c r="M2312" i="8"/>
  <c r="B2312" i="8"/>
  <c r="M2311" i="8"/>
  <c r="B2311" i="8" s="1"/>
  <c r="M2310" i="8"/>
  <c r="B2310" i="8" s="1"/>
  <c r="M2309" i="8"/>
  <c r="B2309" i="8"/>
  <c r="M2308" i="8"/>
  <c r="B2308" i="8" s="1"/>
  <c r="M2307" i="8"/>
  <c r="B2307" i="8" s="1"/>
  <c r="M2306" i="8"/>
  <c r="B2306" i="8" s="1"/>
  <c r="M2305" i="8"/>
  <c r="B2305" i="8"/>
  <c r="M2304" i="8"/>
  <c r="B2304" i="8" s="1"/>
  <c r="M2303" i="8"/>
  <c r="B2303" i="8"/>
  <c r="M2302" i="8"/>
  <c r="B2302" i="8"/>
  <c r="M2301" i="8"/>
  <c r="B2301" i="8"/>
  <c r="M2300" i="8"/>
  <c r="B2300" i="8"/>
  <c r="M2299" i="8"/>
  <c r="B2299" i="8" s="1"/>
  <c r="M2298" i="8"/>
  <c r="B2298" i="8"/>
  <c r="M2297" i="8"/>
  <c r="B2297" i="8"/>
  <c r="M2296" i="8"/>
  <c r="B2296" i="8" s="1"/>
  <c r="M2295" i="8"/>
  <c r="B2295" i="8" s="1"/>
  <c r="M2294" i="8"/>
  <c r="B2294" i="8" s="1"/>
  <c r="M2293" i="8"/>
  <c r="B2293" i="8"/>
  <c r="M2292" i="8"/>
  <c r="B2292" i="8"/>
  <c r="M2291" i="8"/>
  <c r="B2291" i="8" s="1"/>
  <c r="M2290" i="8"/>
  <c r="B2290" i="8" s="1"/>
  <c r="M2289" i="8"/>
  <c r="B2289" i="8"/>
  <c r="M2288" i="8"/>
  <c r="B2288" i="8"/>
  <c r="M2287" i="8"/>
  <c r="B2287" i="8" s="1"/>
  <c r="M2286" i="8"/>
  <c r="B2286" i="8"/>
  <c r="M2285" i="8"/>
  <c r="B2285" i="8"/>
  <c r="M2284" i="8"/>
  <c r="B2284" i="8" s="1"/>
  <c r="M2283" i="8"/>
  <c r="B2283" i="8" s="1"/>
  <c r="M2282" i="8"/>
  <c r="B2282" i="8" s="1"/>
  <c r="M2281" i="8"/>
  <c r="B2281" i="8" s="1"/>
  <c r="M2280" i="8"/>
  <c r="B2280" i="8"/>
  <c r="M2279" i="8"/>
  <c r="B2279" i="8" s="1"/>
  <c r="M2278" i="8"/>
  <c r="B2278" i="8" s="1"/>
  <c r="M2277" i="8"/>
  <c r="B2277" i="8" s="1"/>
  <c r="M2276" i="8"/>
  <c r="B2276" i="8" s="1"/>
  <c r="M2275" i="8"/>
  <c r="B2275" i="8" s="1"/>
  <c r="M2274" i="8"/>
  <c r="B2274" i="8" s="1"/>
  <c r="M2273" i="8"/>
  <c r="B2273" i="8" s="1"/>
  <c r="M2272" i="8"/>
  <c r="B2272" i="8"/>
  <c r="M2271" i="8"/>
  <c r="B2271" i="8"/>
  <c r="M2270" i="8"/>
  <c r="B2270" i="8" s="1"/>
  <c r="M2269" i="8"/>
  <c r="B2269" i="8"/>
  <c r="M2268" i="8"/>
  <c r="B2268" i="8"/>
  <c r="M2267" i="8"/>
  <c r="B2267" i="8" s="1"/>
  <c r="M2266" i="8"/>
  <c r="B2266" i="8"/>
  <c r="M2265" i="8"/>
  <c r="B2265" i="8"/>
  <c r="M2264" i="8"/>
  <c r="B2264" i="8"/>
  <c r="M2263" i="8"/>
  <c r="B2263" i="8" s="1"/>
  <c r="M2262" i="8"/>
  <c r="B2262" i="8" s="1"/>
  <c r="M2261" i="8"/>
  <c r="B2261" i="8" s="1"/>
  <c r="M2260" i="8"/>
  <c r="B2260" i="8" s="1"/>
  <c r="M2259" i="8"/>
  <c r="B2259" i="8" s="1"/>
  <c r="M2258" i="8"/>
  <c r="B2258" i="8" s="1"/>
  <c r="M2257" i="8"/>
  <c r="B2257" i="8" s="1"/>
  <c r="M2256" i="8"/>
  <c r="B2256" i="8"/>
  <c r="M2255" i="8"/>
  <c r="B2255" i="8"/>
  <c r="M2254" i="8"/>
  <c r="B2254" i="8" s="1"/>
  <c r="M2253" i="8"/>
  <c r="B2253" i="8"/>
  <c r="M2252" i="8"/>
  <c r="B2252" i="8"/>
  <c r="M2251" i="8"/>
  <c r="B2251" i="8" s="1"/>
  <c r="M2250" i="8"/>
  <c r="B2250" i="8"/>
  <c r="M2249" i="8"/>
  <c r="B2249" i="8"/>
  <c r="M2248" i="8"/>
  <c r="B2248" i="8"/>
  <c r="M2247" i="8"/>
  <c r="B2247" i="8" s="1"/>
  <c r="M2246" i="8"/>
  <c r="B2246" i="8" s="1"/>
  <c r="M2245" i="8"/>
  <c r="B2245" i="8" s="1"/>
  <c r="M2244" i="8"/>
  <c r="B2244" i="8" s="1"/>
  <c r="M2243" i="8"/>
  <c r="B2243" i="8"/>
  <c r="M2242" i="8"/>
  <c r="B2242" i="8" s="1"/>
  <c r="M2241" i="8"/>
  <c r="B2241" i="8" s="1"/>
  <c r="M2240" i="8"/>
  <c r="B2240" i="8"/>
  <c r="M2239" i="8"/>
  <c r="B2239" i="8"/>
  <c r="M2238" i="8"/>
  <c r="B2238" i="8" s="1"/>
  <c r="M2237" i="8"/>
  <c r="B2237" i="8"/>
  <c r="M2236" i="8"/>
  <c r="B2236" i="8"/>
  <c r="M2235" i="8"/>
  <c r="B2235" i="8" s="1"/>
  <c r="M2234" i="8"/>
  <c r="B2234" i="8"/>
  <c r="M2233" i="8"/>
  <c r="B2233" i="8"/>
  <c r="M2232" i="8"/>
  <c r="B2232" i="8"/>
  <c r="M2231" i="8"/>
  <c r="B2231" i="8" s="1"/>
  <c r="M2230" i="8"/>
  <c r="B2230" i="8" s="1"/>
  <c r="M2229" i="8"/>
  <c r="B2229" i="8" s="1"/>
  <c r="M2228" i="8"/>
  <c r="B2228" i="8" s="1"/>
  <c r="M2227" i="8"/>
  <c r="B2227" i="8" s="1"/>
  <c r="M2226" i="8"/>
  <c r="B2226" i="8" s="1"/>
  <c r="M2225" i="8"/>
  <c r="B2225" i="8" s="1"/>
  <c r="M2224" i="8"/>
  <c r="B2224" i="8"/>
  <c r="M2223" i="8"/>
  <c r="B2223" i="8"/>
  <c r="M2222" i="8"/>
  <c r="B2222" i="8" s="1"/>
  <c r="M2221" i="8"/>
  <c r="B2221" i="8"/>
  <c r="M2220" i="8"/>
  <c r="B2220" i="8"/>
  <c r="M2219" i="8"/>
  <c r="B2219" i="8" s="1"/>
  <c r="M2218" i="8"/>
  <c r="B2218" i="8"/>
  <c r="M2217" i="8"/>
  <c r="B2217" i="8"/>
  <c r="M2216" i="8"/>
  <c r="B2216" i="8"/>
  <c r="M2215" i="8"/>
  <c r="B2215" i="8" s="1"/>
  <c r="M2214" i="8"/>
  <c r="B2214" i="8" s="1"/>
  <c r="M2213" i="8"/>
  <c r="B2213" i="8" s="1"/>
  <c r="M2212" i="8"/>
  <c r="B2212" i="8" s="1"/>
  <c r="M2211" i="8"/>
  <c r="B2211" i="8"/>
  <c r="M2210" i="8"/>
  <c r="B2210" i="8" s="1"/>
  <c r="M2209" i="8"/>
  <c r="B2209" i="8" s="1"/>
  <c r="M2208" i="8"/>
  <c r="B2208" i="8"/>
  <c r="M2207" i="8"/>
  <c r="B2207" i="8"/>
  <c r="M2206" i="8"/>
  <c r="B2206" i="8" s="1"/>
  <c r="M2205" i="8"/>
  <c r="B2205" i="8"/>
  <c r="M2204" i="8"/>
  <c r="B2204" i="8"/>
  <c r="M2203" i="8"/>
  <c r="B2203" i="8" s="1"/>
  <c r="M2202" i="8"/>
  <c r="B2202" i="8"/>
  <c r="M2201" i="8"/>
  <c r="B2201" i="8"/>
  <c r="M2200" i="8"/>
  <c r="B2200" i="8"/>
  <c r="M2199" i="8"/>
  <c r="B2199" i="8" s="1"/>
  <c r="M2198" i="8"/>
  <c r="B2198" i="8" s="1"/>
  <c r="M2197" i="8"/>
  <c r="B2197" i="8" s="1"/>
  <c r="M2196" i="8"/>
  <c r="B2196" i="8" s="1"/>
  <c r="M2195" i="8"/>
  <c r="B2195" i="8" s="1"/>
  <c r="M2194" i="8"/>
  <c r="B2194" i="8" s="1"/>
  <c r="M2193" i="8"/>
  <c r="B2193" i="8" s="1"/>
  <c r="M2192" i="8"/>
  <c r="B2192" i="8"/>
  <c r="M2191" i="8"/>
  <c r="B2191" i="8"/>
  <c r="M2190" i="8"/>
  <c r="B2190" i="8" s="1"/>
  <c r="M2189" i="8"/>
  <c r="B2189" i="8"/>
  <c r="M2188" i="8"/>
  <c r="B2188" i="8"/>
  <c r="M2187" i="8"/>
  <c r="B2187" i="8" s="1"/>
  <c r="M2186" i="8"/>
  <c r="B2186" i="8"/>
  <c r="M2185" i="8"/>
  <c r="B2185" i="8"/>
  <c r="M2184" i="8"/>
  <c r="B2184" i="8"/>
  <c r="M2183" i="8"/>
  <c r="B2183" i="8" s="1"/>
  <c r="M2182" i="8"/>
  <c r="B2182" i="8" s="1"/>
  <c r="M2181" i="8"/>
  <c r="B2181" i="8" s="1"/>
  <c r="M2180" i="8"/>
  <c r="B2180" i="8" s="1"/>
  <c r="M2179" i="8"/>
  <c r="B2179" i="8" s="1"/>
  <c r="M2178" i="8"/>
  <c r="B2178" i="8"/>
  <c r="M2177" i="8"/>
  <c r="B2177" i="8" s="1"/>
  <c r="M2176" i="8"/>
  <c r="B2176" i="8"/>
  <c r="M2175" i="8"/>
  <c r="B2175" i="8"/>
  <c r="M2174" i="8"/>
  <c r="B2174" i="8" s="1"/>
  <c r="M2173" i="8"/>
  <c r="B2173" i="8" s="1"/>
  <c r="M2172" i="8"/>
  <c r="B2172" i="8"/>
  <c r="M2171" i="8"/>
  <c r="B2171" i="8" s="1"/>
  <c r="M2170" i="8"/>
  <c r="B2170" i="8" s="1"/>
  <c r="M2169" i="8"/>
  <c r="B2169" i="8"/>
  <c r="M2168" i="8"/>
  <c r="B2168" i="8"/>
  <c r="M2167" i="8"/>
  <c r="B2167" i="8" s="1"/>
  <c r="M2166" i="8"/>
  <c r="B2166" i="8" s="1"/>
  <c r="M2165" i="8"/>
  <c r="B2165" i="8"/>
  <c r="M2164" i="8"/>
  <c r="B2164" i="8" s="1"/>
  <c r="M2163" i="8"/>
  <c r="B2163" i="8" s="1"/>
  <c r="M2162" i="8"/>
  <c r="B2162" i="8" s="1"/>
  <c r="M2161" i="8"/>
  <c r="B2161" i="8" s="1"/>
  <c r="M2160" i="8"/>
  <c r="B2160" i="8"/>
  <c r="M2159" i="8"/>
  <c r="B2159" i="8"/>
  <c r="M2158" i="8"/>
  <c r="B2158" i="8" s="1"/>
  <c r="M2157" i="8"/>
  <c r="B2157" i="8" s="1"/>
  <c r="M2156" i="8"/>
  <c r="B2156" i="8"/>
  <c r="M2155" i="8"/>
  <c r="B2155" i="8" s="1"/>
  <c r="M2154" i="8"/>
  <c r="B2154" i="8" s="1"/>
  <c r="M2153" i="8"/>
  <c r="B2153" i="8"/>
  <c r="M2152" i="8"/>
  <c r="B2152" i="8"/>
  <c r="M2151" i="8"/>
  <c r="B2151" i="8" s="1"/>
  <c r="M2150" i="8"/>
  <c r="B2150" i="8" s="1"/>
  <c r="M2149" i="8"/>
  <c r="B2149" i="8"/>
  <c r="M2148" i="8"/>
  <c r="B2148" i="8" s="1"/>
  <c r="M2147" i="8"/>
  <c r="B2147" i="8" s="1"/>
  <c r="M2146" i="8"/>
  <c r="B2146" i="8"/>
  <c r="M2145" i="8"/>
  <c r="B2145" i="8" s="1"/>
  <c r="M2144" i="8"/>
  <c r="B2144" i="8"/>
  <c r="M2143" i="8"/>
  <c r="B2143" i="8"/>
  <c r="M2142" i="8"/>
  <c r="B2142" i="8" s="1"/>
  <c r="M2141" i="8"/>
  <c r="B2141" i="8" s="1"/>
  <c r="M2140" i="8"/>
  <c r="B2140" i="8"/>
  <c r="M2139" i="8"/>
  <c r="B2139" i="8" s="1"/>
  <c r="M2138" i="8"/>
  <c r="B2138" i="8"/>
  <c r="M2137" i="8"/>
  <c r="B2137" i="8"/>
  <c r="M2136" i="8"/>
  <c r="B2136" i="8"/>
  <c r="M2135" i="8"/>
  <c r="B2135" i="8" s="1"/>
  <c r="M2134" i="8"/>
  <c r="B2134" i="8" s="1"/>
  <c r="M2133" i="8"/>
  <c r="B2133" i="8" s="1"/>
  <c r="M2132" i="8"/>
  <c r="B2132" i="8" s="1"/>
  <c r="M2131" i="8"/>
  <c r="B2131" i="8"/>
  <c r="M2130" i="8"/>
  <c r="B2130" i="8" s="1"/>
  <c r="M2129" i="8"/>
  <c r="B2129" i="8" s="1"/>
  <c r="M2128" i="8"/>
  <c r="B2128" i="8"/>
  <c r="M2127" i="8"/>
  <c r="B2127" i="8"/>
  <c r="M2126" i="8"/>
  <c r="B2126" i="8" s="1"/>
  <c r="M2125" i="8"/>
  <c r="B2125" i="8" s="1"/>
  <c r="M2124" i="8"/>
  <c r="B2124" i="8"/>
  <c r="M2123" i="8"/>
  <c r="B2123" i="8" s="1"/>
  <c r="M2122" i="8"/>
  <c r="B2122" i="8" s="1"/>
  <c r="M2121" i="8"/>
  <c r="B2121" i="8"/>
  <c r="M2120" i="8"/>
  <c r="B2120" i="8"/>
  <c r="M2119" i="8"/>
  <c r="B2119" i="8" s="1"/>
  <c r="M2118" i="8"/>
  <c r="B2118" i="8" s="1"/>
  <c r="M2117" i="8"/>
  <c r="B2117" i="8"/>
  <c r="M2116" i="8"/>
  <c r="B2116" i="8" s="1"/>
  <c r="M2115" i="8"/>
  <c r="B2115" i="8" s="1"/>
  <c r="M2114" i="8"/>
  <c r="B2114" i="8"/>
  <c r="M2113" i="8"/>
  <c r="B2113" i="8" s="1"/>
  <c r="M2112" i="8"/>
  <c r="B2112" i="8"/>
  <c r="M2111" i="8"/>
  <c r="B2111" i="8"/>
  <c r="M2110" i="8"/>
  <c r="B2110" i="8" s="1"/>
  <c r="M2109" i="8"/>
  <c r="B2109" i="8" s="1"/>
  <c r="M2108" i="8"/>
  <c r="B2108" i="8"/>
  <c r="M2107" i="8"/>
  <c r="B2107" i="8" s="1"/>
  <c r="M2106" i="8"/>
  <c r="B2106" i="8"/>
  <c r="M2105" i="8"/>
  <c r="B2105" i="8"/>
  <c r="M2104" i="8"/>
  <c r="B2104" i="8"/>
  <c r="M2103" i="8"/>
  <c r="B2103" i="8" s="1"/>
  <c r="M2102" i="8"/>
  <c r="B2102" i="8" s="1"/>
  <c r="M2101" i="8"/>
  <c r="B2101" i="8" s="1"/>
  <c r="M2100" i="8"/>
  <c r="B2100" i="8" s="1"/>
  <c r="M2099" i="8"/>
  <c r="B2099" i="8"/>
  <c r="M2098" i="8"/>
  <c r="B2098" i="8" s="1"/>
  <c r="M2097" i="8"/>
  <c r="B2097" i="8" s="1"/>
  <c r="M2096" i="8"/>
  <c r="B2096" i="8"/>
  <c r="M2095" i="8"/>
  <c r="B2095" i="8"/>
  <c r="M2094" i="8"/>
  <c r="B2094" i="8" s="1"/>
  <c r="M2093" i="8"/>
  <c r="B2093" i="8"/>
  <c r="M2092" i="8"/>
  <c r="B2092" i="8"/>
  <c r="M2091" i="8"/>
  <c r="B2091" i="8" s="1"/>
  <c r="M2090" i="8"/>
  <c r="B2090" i="8" s="1"/>
  <c r="M2089" i="8"/>
  <c r="B2089" i="8"/>
  <c r="M2088" i="8"/>
  <c r="B2088" i="8"/>
  <c r="M2087" i="8"/>
  <c r="B2087" i="8" s="1"/>
  <c r="M2086" i="8"/>
  <c r="B2086" i="8" s="1"/>
  <c r="M2085" i="8"/>
  <c r="B2085" i="8"/>
  <c r="M2084" i="8"/>
  <c r="B2084" i="8" s="1"/>
  <c r="M2083" i="8"/>
  <c r="B2083" i="8" s="1"/>
  <c r="M2082" i="8"/>
  <c r="B2082" i="8"/>
  <c r="M2081" i="8"/>
  <c r="B2081" i="8" s="1"/>
  <c r="M2080" i="8"/>
  <c r="B2080" i="8"/>
  <c r="M2079" i="8"/>
  <c r="B2079" i="8"/>
  <c r="M2078" i="8"/>
  <c r="B2078" i="8" s="1"/>
  <c r="M2077" i="8"/>
  <c r="B2077" i="8" s="1"/>
  <c r="M2076" i="8"/>
  <c r="B2076" i="8"/>
  <c r="M2075" i="8"/>
  <c r="B2075" i="8" s="1"/>
  <c r="M2074" i="8"/>
  <c r="B2074" i="8" s="1"/>
  <c r="M2073" i="8"/>
  <c r="B2073" i="8"/>
  <c r="M2072" i="8"/>
  <c r="B2072" i="8"/>
  <c r="M2071" i="8"/>
  <c r="B2071" i="8" s="1"/>
  <c r="M2070" i="8"/>
  <c r="B2070" i="8" s="1"/>
  <c r="M2069" i="8"/>
  <c r="B2069" i="8"/>
  <c r="M2068" i="8"/>
  <c r="B2068" i="8"/>
  <c r="M2067" i="8"/>
  <c r="B2067" i="8"/>
  <c r="M2066" i="8"/>
  <c r="B2066" i="8" s="1"/>
  <c r="M2065" i="8"/>
  <c r="B2065" i="8" s="1"/>
  <c r="M2064" i="8"/>
  <c r="B2064" i="8"/>
  <c r="M2063" i="8"/>
  <c r="B2063" i="8" s="1"/>
  <c r="M2062" i="8"/>
  <c r="B2062" i="8" s="1"/>
  <c r="M2061" i="8"/>
  <c r="B2061" i="8" s="1"/>
  <c r="M2060" i="8"/>
  <c r="B2060" i="8"/>
  <c r="M2059" i="8"/>
  <c r="B2059" i="8" s="1"/>
  <c r="M2058" i="8"/>
  <c r="B2058" i="8" s="1"/>
  <c r="M2057" i="8"/>
  <c r="B2057" i="8"/>
  <c r="M2056" i="8"/>
  <c r="B2056" i="8"/>
  <c r="M2055" i="8"/>
  <c r="B2055" i="8" s="1"/>
  <c r="M2054" i="8"/>
  <c r="B2054" i="8" s="1"/>
  <c r="M2053" i="8"/>
  <c r="B2053" i="8"/>
  <c r="M2052" i="8"/>
  <c r="B2052" i="8"/>
  <c r="M2051" i="8"/>
  <c r="B2051" i="8"/>
  <c r="M2050" i="8"/>
  <c r="B2050" i="8" s="1"/>
  <c r="M2049" i="8"/>
  <c r="B2049" i="8" s="1"/>
  <c r="M2048" i="8"/>
  <c r="B2048" i="8"/>
  <c r="M2047" i="8"/>
  <c r="B2047" i="8" s="1"/>
  <c r="M2046" i="8"/>
  <c r="B2046" i="8" s="1"/>
  <c r="M2045" i="8"/>
  <c r="B2045" i="8" s="1"/>
  <c r="M2044" i="8"/>
  <c r="B2044" i="8"/>
  <c r="M2043" i="8"/>
  <c r="B2043" i="8" s="1"/>
  <c r="M2042" i="8"/>
  <c r="B2042" i="8" s="1"/>
  <c r="M2041" i="8"/>
  <c r="B2041" i="8"/>
  <c r="M2040" i="8"/>
  <c r="B2040" i="8"/>
  <c r="M2039" i="8"/>
  <c r="B2039" i="8" s="1"/>
  <c r="M2038" i="8"/>
  <c r="B2038" i="8" s="1"/>
  <c r="M2037" i="8"/>
  <c r="B2037" i="8"/>
  <c r="M2036" i="8"/>
  <c r="B2036" i="8"/>
  <c r="M2035" i="8"/>
  <c r="B2035" i="8"/>
  <c r="M2034" i="8"/>
  <c r="B2034" i="8" s="1"/>
  <c r="M2033" i="8"/>
  <c r="B2033" i="8" s="1"/>
  <c r="M2032" i="8"/>
  <c r="B2032" i="8"/>
  <c r="M2031" i="8"/>
  <c r="B2031" i="8" s="1"/>
  <c r="M2030" i="8"/>
  <c r="B2030" i="8" s="1"/>
  <c r="M2029" i="8"/>
  <c r="B2029" i="8" s="1"/>
  <c r="M2028" i="8"/>
  <c r="B2028" i="8"/>
  <c r="M2027" i="8"/>
  <c r="B2027" i="8" s="1"/>
  <c r="M2026" i="8"/>
  <c r="B2026" i="8" s="1"/>
  <c r="M2025" i="8"/>
  <c r="B2025" i="8"/>
  <c r="M2024" i="8"/>
  <c r="B2024" i="8"/>
  <c r="M2023" i="8"/>
  <c r="B2023" i="8" s="1"/>
  <c r="M2022" i="8"/>
  <c r="B2022" i="8" s="1"/>
  <c r="M2021" i="8"/>
  <c r="B2021" i="8"/>
  <c r="M2020" i="8"/>
  <c r="B2020" i="8"/>
  <c r="M2019" i="8"/>
  <c r="B2019" i="8"/>
  <c r="M2018" i="8"/>
  <c r="B2018" i="8" s="1"/>
  <c r="M2017" i="8"/>
  <c r="B2017" i="8" s="1"/>
  <c r="M2016" i="8"/>
  <c r="B2016" i="8"/>
  <c r="M2015" i="8"/>
  <c r="B2015" i="8" s="1"/>
  <c r="M2014" i="8"/>
  <c r="B2014" i="8" s="1"/>
  <c r="M2013" i="8"/>
  <c r="B2013" i="8" s="1"/>
  <c r="M2012" i="8"/>
  <c r="B2012" i="8"/>
  <c r="M2011" i="8"/>
  <c r="B2011" i="8" s="1"/>
  <c r="M2010" i="8"/>
  <c r="B2010" i="8" s="1"/>
  <c r="M2009" i="8"/>
  <c r="B2009" i="8"/>
  <c r="M2008" i="8"/>
  <c r="B2008" i="8"/>
  <c r="M2007" i="8"/>
  <c r="B2007" i="8" s="1"/>
  <c r="M2006" i="8"/>
  <c r="B2006" i="8" s="1"/>
  <c r="M2005" i="8"/>
  <c r="B2005" i="8"/>
  <c r="M2004" i="8"/>
  <c r="B2004" i="8"/>
  <c r="M2003" i="8"/>
  <c r="B2003" i="8"/>
  <c r="M2002" i="8"/>
  <c r="B2002" i="8" s="1"/>
  <c r="M2001" i="8"/>
  <c r="B2001" i="8" s="1"/>
  <c r="M2000" i="8"/>
  <c r="B2000" i="8"/>
  <c r="M1999" i="8"/>
  <c r="B1999" i="8" s="1"/>
  <c r="M1998" i="8"/>
  <c r="B1998" i="8" s="1"/>
  <c r="M1997" i="8"/>
  <c r="B1997" i="8" s="1"/>
  <c r="M1996" i="8"/>
  <c r="B1996" i="8"/>
  <c r="M1995" i="8"/>
  <c r="B1995" i="8" s="1"/>
  <c r="M1994" i="8"/>
  <c r="B1994" i="8" s="1"/>
  <c r="M1993" i="8"/>
  <c r="B1993" i="8"/>
  <c r="M1992" i="8"/>
  <c r="B1992" i="8"/>
  <c r="M1991" i="8"/>
  <c r="B1991" i="8" s="1"/>
  <c r="M1990" i="8"/>
  <c r="B1990" i="8" s="1"/>
  <c r="M1989" i="8"/>
  <c r="B1989" i="8"/>
  <c r="M1988" i="8"/>
  <c r="B1988" i="8"/>
  <c r="M1987" i="8"/>
  <c r="B1987" i="8"/>
  <c r="M1986" i="8"/>
  <c r="B1986" i="8" s="1"/>
  <c r="M1985" i="8"/>
  <c r="B1985" i="8" s="1"/>
  <c r="M1984" i="8"/>
  <c r="B1984" i="8"/>
  <c r="M1983" i="8"/>
  <c r="B1983" i="8" s="1"/>
  <c r="M1982" i="8"/>
  <c r="B1982" i="8" s="1"/>
  <c r="M1981" i="8"/>
  <c r="B1981" i="8" s="1"/>
  <c r="M1980" i="8"/>
  <c r="B1980" i="8"/>
  <c r="M1979" i="8"/>
  <c r="B1979" i="8" s="1"/>
  <c r="M1978" i="8"/>
  <c r="B1978" i="8" s="1"/>
  <c r="M1977" i="8"/>
  <c r="B1977" i="8"/>
  <c r="M1976" i="8"/>
  <c r="B1976" i="8"/>
  <c r="M1975" i="8"/>
  <c r="B1975" i="8" s="1"/>
  <c r="M1974" i="8"/>
  <c r="B1974" i="8" s="1"/>
  <c r="M1973" i="8"/>
  <c r="B1973" i="8"/>
  <c r="M1972" i="8"/>
  <c r="B1972" i="8"/>
  <c r="M1971" i="8"/>
  <c r="B1971" i="8"/>
  <c r="M1970" i="8"/>
  <c r="B1970" i="8" s="1"/>
  <c r="M1969" i="8"/>
  <c r="B1969" i="8" s="1"/>
  <c r="M1968" i="8"/>
  <c r="B1968" i="8"/>
  <c r="M1967" i="8"/>
  <c r="B1967" i="8" s="1"/>
  <c r="M1966" i="8"/>
  <c r="B1966" i="8" s="1"/>
  <c r="M1965" i="8"/>
  <c r="B1965" i="8" s="1"/>
  <c r="M1964" i="8"/>
  <c r="B1964" i="8"/>
  <c r="M1963" i="8"/>
  <c r="B1963" i="8" s="1"/>
  <c r="M1962" i="8"/>
  <c r="B1962" i="8" s="1"/>
  <c r="M1961" i="8"/>
  <c r="B1961" i="8"/>
  <c r="M1960" i="8"/>
  <c r="B1960" i="8"/>
  <c r="M1959" i="8"/>
  <c r="B1959" i="8" s="1"/>
  <c r="M1958" i="8"/>
  <c r="B1958" i="8" s="1"/>
  <c r="M1957" i="8"/>
  <c r="B1957" i="8"/>
  <c r="M1956" i="8"/>
  <c r="B1956" i="8"/>
  <c r="M1955" i="8"/>
  <c r="B1955" i="8"/>
  <c r="M1954" i="8"/>
  <c r="B1954" i="8" s="1"/>
  <c r="M1953" i="8"/>
  <c r="B1953" i="8" s="1"/>
  <c r="M1952" i="8"/>
  <c r="B1952" i="8"/>
  <c r="M1951" i="8"/>
  <c r="B1951" i="8" s="1"/>
  <c r="M1950" i="8"/>
  <c r="B1950" i="8" s="1"/>
  <c r="M1949" i="8"/>
  <c r="B1949" i="8" s="1"/>
  <c r="M1948" i="8"/>
  <c r="B1948" i="8"/>
  <c r="M1947" i="8"/>
  <c r="B1947" i="8" s="1"/>
  <c r="M1946" i="8"/>
  <c r="B1946" i="8" s="1"/>
  <c r="M1945" i="8"/>
  <c r="B1945" i="8"/>
  <c r="M1944" i="8"/>
  <c r="B1944" i="8"/>
  <c r="M1943" i="8"/>
  <c r="B1943" i="8" s="1"/>
  <c r="M1942" i="8"/>
  <c r="B1942" i="8" s="1"/>
  <c r="M1941" i="8"/>
  <c r="B1941" i="8"/>
  <c r="M1940" i="8"/>
  <c r="B1940" i="8"/>
  <c r="M1939" i="8"/>
  <c r="B1939" i="8"/>
  <c r="M1938" i="8"/>
  <c r="B1938" i="8" s="1"/>
  <c r="M1937" i="8"/>
  <c r="B1937" i="8" s="1"/>
  <c r="M1936" i="8"/>
  <c r="B1936" i="8"/>
  <c r="M1935" i="8"/>
  <c r="B1935" i="8" s="1"/>
  <c r="M1934" i="8"/>
  <c r="B1934" i="8" s="1"/>
  <c r="M1933" i="8"/>
  <c r="B1933" i="8" s="1"/>
  <c r="M1932" i="8"/>
  <c r="B1932" i="8"/>
  <c r="M1931" i="8"/>
  <c r="B1931" i="8" s="1"/>
  <c r="M1930" i="8"/>
  <c r="B1930" i="8" s="1"/>
  <c r="M1929" i="8"/>
  <c r="B1929" i="8"/>
  <c r="M1928" i="8"/>
  <c r="B1928" i="8"/>
  <c r="M1927" i="8"/>
  <c r="B1927" i="8" s="1"/>
  <c r="M1926" i="8"/>
  <c r="B1926" i="8" s="1"/>
  <c r="M1925" i="8"/>
  <c r="B1925" i="8"/>
  <c r="M1924" i="8"/>
  <c r="B1924" i="8"/>
  <c r="M1923" i="8"/>
  <c r="B1923" i="8"/>
  <c r="M1922" i="8"/>
  <c r="B1922" i="8" s="1"/>
  <c r="M1921" i="8"/>
  <c r="B1921" i="8" s="1"/>
  <c r="M1920" i="8"/>
  <c r="B1920" i="8"/>
  <c r="M1919" i="8"/>
  <c r="B1919" i="8" s="1"/>
  <c r="M1918" i="8"/>
  <c r="B1918" i="8" s="1"/>
  <c r="M1917" i="8"/>
  <c r="B1917" i="8" s="1"/>
  <c r="M1916" i="8"/>
  <c r="B1916" i="8"/>
  <c r="M1915" i="8"/>
  <c r="B1915" i="8" s="1"/>
  <c r="M1914" i="8"/>
  <c r="B1914" i="8" s="1"/>
  <c r="M1913" i="8"/>
  <c r="B1913" i="8"/>
  <c r="M1912" i="8"/>
  <c r="B1912" i="8"/>
  <c r="M1911" i="8"/>
  <c r="B1911" i="8" s="1"/>
  <c r="M1910" i="8"/>
  <c r="B1910" i="8" s="1"/>
  <c r="M1909" i="8"/>
  <c r="B1909" i="8"/>
  <c r="M1908" i="8"/>
  <c r="B1908" i="8"/>
  <c r="M1907" i="8"/>
  <c r="B1907" i="8"/>
  <c r="M1906" i="8"/>
  <c r="B1906" i="8" s="1"/>
  <c r="M1905" i="8"/>
  <c r="B1905" i="8" s="1"/>
  <c r="M1904" i="8"/>
  <c r="B1904" i="8"/>
  <c r="M1903" i="8"/>
  <c r="B1903" i="8" s="1"/>
  <c r="M1902" i="8"/>
  <c r="B1902" i="8" s="1"/>
  <c r="M1901" i="8"/>
  <c r="B1901" i="8" s="1"/>
  <c r="M1900" i="8"/>
  <c r="B1900" i="8"/>
  <c r="M1899" i="8"/>
  <c r="B1899" i="8" s="1"/>
  <c r="M1898" i="8"/>
  <c r="B1898" i="8" s="1"/>
  <c r="M1897" i="8"/>
  <c r="B1897" i="8"/>
  <c r="M1896" i="8"/>
  <c r="B1896" i="8"/>
  <c r="M1895" i="8"/>
  <c r="B1895" i="8"/>
  <c r="M1894" i="8"/>
  <c r="B1894" i="8" s="1"/>
  <c r="M1893" i="8"/>
  <c r="B1893" i="8" s="1"/>
  <c r="M1892" i="8"/>
  <c r="B1892" i="8"/>
  <c r="M1891" i="8"/>
  <c r="B1891" i="8"/>
  <c r="M1890" i="8"/>
  <c r="B1890" i="8" s="1"/>
  <c r="M1889" i="8"/>
  <c r="B1889" i="8" s="1"/>
  <c r="M1888" i="8"/>
  <c r="B1888" i="8"/>
  <c r="M1887" i="8"/>
  <c r="B1887" i="8" s="1"/>
  <c r="M1886" i="8"/>
  <c r="B1886" i="8" s="1"/>
  <c r="M1885" i="8"/>
  <c r="B1885" i="8" s="1"/>
  <c r="M1884" i="8"/>
  <c r="B1884" i="8"/>
  <c r="M1883" i="8"/>
  <c r="B1883" i="8" s="1"/>
  <c r="M1882" i="8"/>
  <c r="B1882" i="8" s="1"/>
  <c r="M1881" i="8"/>
  <c r="B1881" i="8"/>
  <c r="M1880" i="8"/>
  <c r="B1880" i="8"/>
  <c r="M1879" i="8"/>
  <c r="B1879" i="8"/>
  <c r="M1878" i="8"/>
  <c r="B1878" i="8" s="1"/>
  <c r="M1877" i="8"/>
  <c r="B1877" i="8"/>
  <c r="M1876" i="8"/>
  <c r="B1876" i="8"/>
  <c r="M1875" i="8"/>
  <c r="B1875" i="8"/>
  <c r="M1874" i="8"/>
  <c r="B1874" i="8" s="1"/>
  <c r="M1873" i="8"/>
  <c r="B1873" i="8" s="1"/>
  <c r="M1872" i="8"/>
  <c r="B1872" i="8"/>
  <c r="M1871" i="8"/>
  <c r="B1871" i="8" s="1"/>
  <c r="M1870" i="8"/>
  <c r="B1870" i="8" s="1"/>
  <c r="M1869" i="8"/>
  <c r="B1869" i="8" s="1"/>
  <c r="M1868" i="8"/>
  <c r="B1868" i="8"/>
  <c r="M1867" i="8"/>
  <c r="B1867" i="8" s="1"/>
  <c r="M1866" i="8"/>
  <c r="B1866" i="8" s="1"/>
  <c r="M1865" i="8"/>
  <c r="B1865" i="8"/>
  <c r="M1864" i="8"/>
  <c r="B1864" i="8"/>
  <c r="M1863" i="8"/>
  <c r="B1863" i="8"/>
  <c r="M1862" i="8"/>
  <c r="B1862" i="8" s="1"/>
  <c r="M1861" i="8"/>
  <c r="B1861" i="8" s="1"/>
  <c r="M1860" i="8"/>
  <c r="B1860" i="8"/>
  <c r="M1859" i="8"/>
  <c r="B1859" i="8"/>
  <c r="M1858" i="8"/>
  <c r="B1858" i="8" s="1"/>
  <c r="M1857" i="8"/>
  <c r="B1857" i="8" s="1"/>
  <c r="M1856" i="8"/>
  <c r="B1856" i="8"/>
  <c r="M1855" i="8"/>
  <c r="B1855" i="8" s="1"/>
  <c r="M1854" i="8"/>
  <c r="B1854" i="8" s="1"/>
  <c r="M1853" i="8"/>
  <c r="B1853" i="8" s="1"/>
  <c r="M1852" i="8"/>
  <c r="B1852" i="8"/>
  <c r="M1851" i="8"/>
  <c r="B1851" i="8" s="1"/>
  <c r="M1850" i="8"/>
  <c r="B1850" i="8" s="1"/>
  <c r="M1849" i="8"/>
  <c r="B1849" i="8"/>
  <c r="M1848" i="8"/>
  <c r="B1848" i="8"/>
  <c r="M1847" i="8"/>
  <c r="B1847" i="8"/>
  <c r="M1846" i="8"/>
  <c r="B1846" i="8" s="1"/>
  <c r="M1845" i="8"/>
  <c r="B1845" i="8"/>
  <c r="M1844" i="8"/>
  <c r="B1844" i="8"/>
  <c r="M1843" i="8"/>
  <c r="B1843" i="8"/>
  <c r="M1842" i="8"/>
  <c r="B1842" i="8" s="1"/>
  <c r="M1841" i="8"/>
  <c r="B1841" i="8" s="1"/>
  <c r="M1840" i="8"/>
  <c r="B1840" i="8"/>
  <c r="M1839" i="8"/>
  <c r="B1839" i="8" s="1"/>
  <c r="M1838" i="8"/>
  <c r="B1838" i="8" s="1"/>
  <c r="M1837" i="8"/>
  <c r="B1837" i="8" s="1"/>
  <c r="M1836" i="8"/>
  <c r="B1836" i="8"/>
  <c r="M1835" i="8"/>
  <c r="B1835" i="8" s="1"/>
  <c r="M1834" i="8"/>
  <c r="B1834" i="8" s="1"/>
  <c r="M1833" i="8"/>
  <c r="B1833" i="8"/>
  <c r="M1832" i="8"/>
  <c r="B1832" i="8"/>
  <c r="M1831" i="8"/>
  <c r="B1831" i="8"/>
  <c r="M1830" i="8"/>
  <c r="B1830" i="8" s="1"/>
  <c r="M1829" i="8"/>
  <c r="B1829" i="8" s="1"/>
  <c r="M1828" i="8"/>
  <c r="B1828" i="8"/>
  <c r="M1827" i="8"/>
  <c r="B1827" i="8"/>
  <c r="M1826" i="8"/>
  <c r="B1826" i="8" s="1"/>
  <c r="M1825" i="8"/>
  <c r="B1825" i="8" s="1"/>
  <c r="M1824" i="8"/>
  <c r="B1824" i="8"/>
  <c r="M1823" i="8"/>
  <c r="B1823" i="8" s="1"/>
  <c r="M1822" i="8"/>
  <c r="B1822" i="8" s="1"/>
  <c r="M1821" i="8"/>
  <c r="B1821" i="8" s="1"/>
  <c r="M1820" i="8"/>
  <c r="B1820" i="8"/>
  <c r="M1819" i="8"/>
  <c r="B1819" i="8" s="1"/>
  <c r="M1818" i="8"/>
  <c r="B1818" i="8" s="1"/>
  <c r="M1817" i="8"/>
  <c r="B1817" i="8"/>
  <c r="M1816" i="8"/>
  <c r="B1816" i="8"/>
  <c r="M1815" i="8"/>
  <c r="B1815" i="8"/>
  <c r="M1814" i="8"/>
  <c r="B1814" i="8" s="1"/>
  <c r="M1813" i="8"/>
  <c r="B1813" i="8"/>
  <c r="M1812" i="8"/>
  <c r="B1812" i="8"/>
  <c r="M1811" i="8"/>
  <c r="B1811" i="8"/>
  <c r="M1810" i="8"/>
  <c r="B1810" i="8" s="1"/>
  <c r="M1809" i="8"/>
  <c r="B1809" i="8" s="1"/>
  <c r="M1808" i="8"/>
  <c r="B1808" i="8"/>
  <c r="M1807" i="8"/>
  <c r="B1807" i="8" s="1"/>
  <c r="M1806" i="8"/>
  <c r="B1806" i="8" s="1"/>
  <c r="M1805" i="8"/>
  <c r="B1805" i="8" s="1"/>
  <c r="M1804" i="8"/>
  <c r="B1804" i="8"/>
  <c r="M1803" i="8"/>
  <c r="B1803" i="8" s="1"/>
  <c r="M1802" i="8"/>
  <c r="B1802" i="8" s="1"/>
  <c r="M1801" i="8"/>
  <c r="B1801" i="8"/>
  <c r="M1800" i="8"/>
  <c r="B1800" i="8"/>
  <c r="M1799" i="8"/>
  <c r="B1799" i="8"/>
  <c r="M1798" i="8"/>
  <c r="B1798" i="8" s="1"/>
  <c r="M1797" i="8"/>
  <c r="B1797" i="8" s="1"/>
  <c r="M1796" i="8"/>
  <c r="B1796" i="8"/>
  <c r="M1795" i="8"/>
  <c r="B1795" i="8"/>
  <c r="M1794" i="8"/>
  <c r="B1794" i="8" s="1"/>
  <c r="M1793" i="8"/>
  <c r="B1793" i="8" s="1"/>
  <c r="M1792" i="8"/>
  <c r="B1792" i="8"/>
  <c r="M1791" i="8"/>
  <c r="B1791" i="8" s="1"/>
  <c r="M1790" i="8"/>
  <c r="B1790" i="8" s="1"/>
  <c r="M1789" i="8"/>
  <c r="B1789" i="8" s="1"/>
  <c r="M1788" i="8"/>
  <c r="B1788" i="8"/>
  <c r="M1787" i="8"/>
  <c r="B1787" i="8" s="1"/>
  <c r="M1786" i="8"/>
  <c r="B1786" i="8" s="1"/>
  <c r="M1785" i="8"/>
  <c r="B1785" i="8"/>
  <c r="M1784" i="8"/>
  <c r="B1784" i="8"/>
  <c r="M1783" i="8"/>
  <c r="B1783" i="8"/>
  <c r="M1782" i="8"/>
  <c r="B1782" i="8" s="1"/>
  <c r="M1781" i="8"/>
  <c r="B1781" i="8"/>
  <c r="M1780" i="8"/>
  <c r="B1780" i="8"/>
  <c r="M1779" i="8"/>
  <c r="B1779" i="8"/>
  <c r="M1778" i="8"/>
  <c r="B1778" i="8" s="1"/>
  <c r="M1777" i="8"/>
  <c r="B1777" i="8" s="1"/>
  <c r="M1776" i="8"/>
  <c r="B1776" i="8"/>
  <c r="M1775" i="8"/>
  <c r="B1775" i="8" s="1"/>
  <c r="M1774" i="8"/>
  <c r="B1774" i="8" s="1"/>
  <c r="M1773" i="8"/>
  <c r="B1773" i="8" s="1"/>
  <c r="M1772" i="8"/>
  <c r="B1772" i="8"/>
  <c r="M1771" i="8"/>
  <c r="B1771" i="8" s="1"/>
  <c r="M1770" i="8"/>
  <c r="B1770" i="8" s="1"/>
  <c r="M1769" i="8"/>
  <c r="B1769" i="8"/>
  <c r="M1768" i="8"/>
  <c r="B1768" i="8"/>
  <c r="M1767" i="8"/>
  <c r="B1767" i="8"/>
  <c r="M1766" i="8"/>
  <c r="B1766" i="8" s="1"/>
  <c r="M1765" i="8"/>
  <c r="B1765" i="8"/>
  <c r="M1764" i="8"/>
  <c r="B1764" i="8"/>
  <c r="M1763" i="8"/>
  <c r="B1763" i="8"/>
  <c r="M1762" i="8"/>
  <c r="B1762" i="8" s="1"/>
  <c r="M1761" i="8"/>
  <c r="B1761" i="8" s="1"/>
  <c r="M1760" i="8"/>
  <c r="B1760" i="8"/>
  <c r="M1759" i="8"/>
  <c r="B1759" i="8" s="1"/>
  <c r="M1758" i="8"/>
  <c r="B1758" i="8" s="1"/>
  <c r="M1757" i="8"/>
  <c r="B1757" i="8" s="1"/>
  <c r="M1756" i="8"/>
  <c r="B1756" i="8"/>
  <c r="M1755" i="8"/>
  <c r="B1755" i="8" s="1"/>
  <c r="M1754" i="8"/>
  <c r="B1754" i="8" s="1"/>
  <c r="M1753" i="8"/>
  <c r="B1753" i="8"/>
  <c r="M1752" i="8"/>
  <c r="B1752" i="8"/>
  <c r="M1751" i="8"/>
  <c r="B1751" i="8"/>
  <c r="M1750" i="8"/>
  <c r="B1750" i="8" s="1"/>
  <c r="M1749" i="8"/>
  <c r="B1749" i="8" s="1"/>
  <c r="M1748" i="8"/>
  <c r="B1748" i="8"/>
  <c r="M1747" i="8"/>
  <c r="B1747" i="8"/>
  <c r="M1746" i="8"/>
  <c r="B1746" i="8" s="1"/>
  <c r="M1745" i="8"/>
  <c r="B1745" i="8" s="1"/>
  <c r="M1744" i="8"/>
  <c r="B1744" i="8"/>
  <c r="M1743" i="8"/>
  <c r="B1743" i="8" s="1"/>
  <c r="M1742" i="8"/>
  <c r="B1742" i="8" s="1"/>
  <c r="M1741" i="8"/>
  <c r="B1741" i="8" s="1"/>
  <c r="M1740" i="8"/>
  <c r="B1740" i="8"/>
  <c r="M1739" i="8"/>
  <c r="B1739" i="8" s="1"/>
  <c r="M1738" i="8"/>
  <c r="B1738" i="8" s="1"/>
  <c r="M1737" i="8"/>
  <c r="B1737" i="8"/>
  <c r="M1736" i="8"/>
  <c r="B1736" i="8"/>
  <c r="M1735" i="8"/>
  <c r="B1735" i="8"/>
  <c r="M1734" i="8"/>
  <c r="B1734" i="8" s="1"/>
  <c r="M1733" i="8"/>
  <c r="B1733" i="8" s="1"/>
  <c r="M1732" i="8"/>
  <c r="B1732" i="8"/>
  <c r="M1731" i="8"/>
  <c r="B1731" i="8"/>
  <c r="M1730" i="8"/>
  <c r="B1730" i="8" s="1"/>
  <c r="M1729" i="8"/>
  <c r="B1729" i="8" s="1"/>
  <c r="M1728" i="8"/>
  <c r="B1728" i="8"/>
  <c r="M1727" i="8"/>
  <c r="B1727" i="8" s="1"/>
  <c r="M1726" i="8"/>
  <c r="B1726" i="8" s="1"/>
  <c r="M1725" i="8"/>
  <c r="B1725" i="8" s="1"/>
  <c r="M1724" i="8"/>
  <c r="B1724" i="8"/>
  <c r="M1723" i="8"/>
  <c r="B1723" i="8" s="1"/>
  <c r="M1722" i="8"/>
  <c r="B1722" i="8" s="1"/>
  <c r="M1721" i="8"/>
  <c r="B1721" i="8"/>
  <c r="M1720" i="8"/>
  <c r="B1720" i="8"/>
  <c r="M1719" i="8"/>
  <c r="B1719" i="8"/>
  <c r="M1718" i="8"/>
  <c r="B1718" i="8" s="1"/>
  <c r="M1717" i="8"/>
  <c r="B1717" i="8"/>
  <c r="M1716" i="8"/>
  <c r="B1716" i="8"/>
  <c r="M1715" i="8"/>
  <c r="B1715" i="8"/>
  <c r="M1714" i="8"/>
  <c r="B1714" i="8" s="1"/>
  <c r="M1713" i="8"/>
  <c r="B1713" i="8" s="1"/>
  <c r="M1712" i="8"/>
  <c r="B1712" i="8"/>
  <c r="M1711" i="8"/>
  <c r="B1711" i="8"/>
  <c r="M1710" i="8"/>
  <c r="B1710" i="8" s="1"/>
  <c r="M1709" i="8"/>
  <c r="B1709" i="8" s="1"/>
  <c r="M1708" i="8"/>
  <c r="B1708" i="8"/>
  <c r="M1707" i="8"/>
  <c r="B1707" i="8" s="1"/>
  <c r="M1706" i="8"/>
  <c r="B1706" i="8" s="1"/>
  <c r="M1705" i="8"/>
  <c r="B1705" i="8"/>
  <c r="M1704" i="8"/>
  <c r="B1704" i="8"/>
  <c r="M1703" i="8"/>
  <c r="B1703" i="8"/>
  <c r="M1702" i="8"/>
  <c r="B1702" i="8" s="1"/>
  <c r="M1701" i="8"/>
  <c r="B1701" i="8" s="1"/>
  <c r="M1700" i="8"/>
  <c r="B1700" i="8"/>
  <c r="M1699" i="8"/>
  <c r="B1699" i="8"/>
  <c r="M1698" i="8"/>
  <c r="B1698" i="8" s="1"/>
  <c r="M1697" i="8"/>
  <c r="B1697" i="8" s="1"/>
  <c r="M1696" i="8"/>
  <c r="B1696" i="8"/>
  <c r="M1695" i="8"/>
  <c r="B1695" i="8"/>
  <c r="M1694" i="8"/>
  <c r="B1694" i="8" s="1"/>
  <c r="M1693" i="8"/>
  <c r="B1693" i="8" s="1"/>
  <c r="M1692" i="8"/>
  <c r="B1692" i="8"/>
  <c r="M1691" i="8"/>
  <c r="B1691" i="8" s="1"/>
  <c r="M1690" i="8"/>
  <c r="B1690" i="8" s="1"/>
  <c r="M1689" i="8"/>
  <c r="B1689" i="8"/>
  <c r="M1688" i="8"/>
  <c r="B1688" i="8"/>
  <c r="M1687" i="8"/>
  <c r="B1687" i="8" s="1"/>
  <c r="M1686" i="8"/>
  <c r="B1686" i="8" s="1"/>
  <c r="M1685" i="8"/>
  <c r="B1685" i="8"/>
  <c r="M1684" i="8"/>
  <c r="B1684" i="8"/>
  <c r="M1683" i="8"/>
  <c r="B1683" i="8"/>
  <c r="M1682" i="8"/>
  <c r="B1682" i="8" s="1"/>
  <c r="M1681" i="8"/>
  <c r="B1681" i="8"/>
  <c r="M1680" i="8"/>
  <c r="B1680" i="8"/>
  <c r="M1679" i="8"/>
  <c r="B1679" i="8" s="1"/>
  <c r="M1678" i="8"/>
  <c r="B1678" i="8" s="1"/>
  <c r="M1677" i="8"/>
  <c r="B1677" i="8" s="1"/>
  <c r="M1676" i="8"/>
  <c r="B1676" i="8"/>
  <c r="M1675" i="8"/>
  <c r="B1675" i="8"/>
  <c r="M1674" i="8"/>
  <c r="B1674" i="8" s="1"/>
  <c r="M1673" i="8"/>
  <c r="B1673" i="8"/>
  <c r="M1672" i="8"/>
  <c r="B1672" i="8"/>
  <c r="M1671" i="8"/>
  <c r="B1671" i="8" s="1"/>
  <c r="M1670" i="8"/>
  <c r="B1670" i="8" s="1"/>
  <c r="M1669" i="8"/>
  <c r="B1669" i="8" s="1"/>
  <c r="M1668" i="8"/>
  <c r="B1668" i="8"/>
  <c r="M1667" i="8"/>
  <c r="B1667" i="8"/>
  <c r="M1666" i="8"/>
  <c r="B1666" i="8" s="1"/>
  <c r="M1665" i="8"/>
  <c r="B1665" i="8"/>
  <c r="M1664" i="8"/>
  <c r="B1664" i="8"/>
  <c r="M1663" i="8"/>
  <c r="B1663" i="8"/>
  <c r="M1662" i="8"/>
  <c r="B1662" i="8" s="1"/>
  <c r="M1661" i="8"/>
  <c r="B1661" i="8" s="1"/>
  <c r="M1660" i="8"/>
  <c r="B1660" i="8"/>
  <c r="M1659" i="8"/>
  <c r="B1659" i="8"/>
  <c r="M1658" i="8"/>
  <c r="B1658" i="8" s="1"/>
  <c r="M1657" i="8"/>
  <c r="B1657" i="8"/>
  <c r="M1656" i="8"/>
  <c r="B1656" i="8"/>
  <c r="M1655" i="8"/>
  <c r="B1655" i="8"/>
  <c r="M1654" i="8"/>
  <c r="B1654" i="8" s="1"/>
  <c r="M1653" i="8"/>
  <c r="B1653" i="8" s="1"/>
  <c r="M1652" i="8"/>
  <c r="B1652" i="8"/>
  <c r="M1651" i="8"/>
  <c r="B1651" i="8"/>
  <c r="M1650" i="8"/>
  <c r="B1650" i="8" s="1"/>
  <c r="M1649" i="8"/>
  <c r="B1649" i="8" s="1"/>
  <c r="M1648" i="8"/>
  <c r="B1648" i="8"/>
  <c r="M1647" i="8"/>
  <c r="B1647" i="8"/>
  <c r="M1646" i="8"/>
  <c r="B1646" i="8" s="1"/>
  <c r="M1645" i="8"/>
  <c r="B1645" i="8" s="1"/>
  <c r="M1644" i="8"/>
  <c r="B1644" i="8"/>
  <c r="M1643" i="8"/>
  <c r="B1643" i="8" s="1"/>
  <c r="M1642" i="8"/>
  <c r="B1642" i="8" s="1"/>
  <c r="M1641" i="8"/>
  <c r="B1641" i="8"/>
  <c r="M1640" i="8"/>
  <c r="B1640" i="8"/>
  <c r="M1639" i="8"/>
  <c r="B1639" i="8"/>
  <c r="M1638" i="8"/>
  <c r="B1638" i="8" s="1"/>
  <c r="M1637" i="8"/>
  <c r="B1637" i="8"/>
  <c r="M1636" i="8"/>
  <c r="B1636" i="8"/>
  <c r="M1635" i="8"/>
  <c r="B1635" i="8"/>
  <c r="M1634" i="8"/>
  <c r="B1634" i="8" s="1"/>
  <c r="M1633" i="8"/>
  <c r="B1633" i="8" s="1"/>
  <c r="M1632" i="8"/>
  <c r="B1632" i="8"/>
  <c r="M1631" i="8"/>
  <c r="B1631" i="8" s="1"/>
  <c r="M1630" i="8"/>
  <c r="B1630" i="8" s="1"/>
  <c r="M1629" i="8"/>
  <c r="B1629" i="8" s="1"/>
  <c r="M1628" i="8"/>
  <c r="B1628" i="8"/>
  <c r="M1627" i="8"/>
  <c r="B1627" i="8" s="1"/>
  <c r="M1626" i="8"/>
  <c r="B1626" i="8" s="1"/>
  <c r="M1625" i="8"/>
  <c r="B1625" i="8"/>
  <c r="M1624" i="8"/>
  <c r="B1624" i="8"/>
  <c r="M1623" i="8"/>
  <c r="B1623" i="8" s="1"/>
  <c r="M1622" i="8"/>
  <c r="B1622" i="8" s="1"/>
  <c r="M1621" i="8"/>
  <c r="B1621" i="8"/>
  <c r="M1620" i="8"/>
  <c r="B1620" i="8"/>
  <c r="M1619" i="8"/>
  <c r="B1619" i="8"/>
  <c r="M1618" i="8"/>
  <c r="B1618" i="8" s="1"/>
  <c r="M1617" i="8"/>
  <c r="B1617" i="8"/>
  <c r="M1616" i="8"/>
  <c r="B1616" i="8"/>
  <c r="M1615" i="8"/>
  <c r="B1615" i="8" s="1"/>
  <c r="M1614" i="8"/>
  <c r="B1614" i="8" s="1"/>
  <c r="M1613" i="8"/>
  <c r="B1613" i="8" s="1"/>
  <c r="M1612" i="8"/>
  <c r="B1612" i="8"/>
  <c r="M1611" i="8"/>
  <c r="B1611" i="8"/>
  <c r="M1610" i="8"/>
  <c r="B1610" i="8" s="1"/>
  <c r="M1609" i="8"/>
  <c r="B1609" i="8"/>
  <c r="M1608" i="8"/>
  <c r="B1608" i="8"/>
  <c r="M1607" i="8"/>
  <c r="B1607" i="8" s="1"/>
  <c r="M1606" i="8"/>
  <c r="B1606" i="8" s="1"/>
  <c r="M1605" i="8"/>
  <c r="B1605" i="8" s="1"/>
  <c r="M1604" i="8"/>
  <c r="B1604" i="8"/>
  <c r="M1603" i="8"/>
  <c r="B1603" i="8"/>
  <c r="M1602" i="8"/>
  <c r="B1602" i="8" s="1"/>
  <c r="M1601" i="8"/>
  <c r="B1601" i="8"/>
  <c r="M1600" i="8"/>
  <c r="B1600" i="8"/>
  <c r="M1599" i="8"/>
  <c r="B1599" i="8"/>
  <c r="M1598" i="8"/>
  <c r="B1598" i="8" s="1"/>
  <c r="M1597" i="8"/>
  <c r="B1597" i="8" s="1"/>
  <c r="M1596" i="8"/>
  <c r="B1596" i="8"/>
  <c r="M1595" i="8"/>
  <c r="B1595" i="8"/>
  <c r="M1594" i="8"/>
  <c r="B1594" i="8" s="1"/>
  <c r="M1593" i="8"/>
  <c r="B1593" i="8"/>
  <c r="M1592" i="8"/>
  <c r="B1592" i="8"/>
  <c r="M1591" i="8"/>
  <c r="B1591" i="8"/>
  <c r="M1590" i="8"/>
  <c r="B1590" i="8" s="1"/>
  <c r="M1589" i="8"/>
  <c r="B1589" i="8" s="1"/>
  <c r="M1588" i="8"/>
  <c r="B1588" i="8"/>
  <c r="M1587" i="8"/>
  <c r="B1587" i="8"/>
  <c r="M1586" i="8"/>
  <c r="B1586" i="8" s="1"/>
  <c r="M1585" i="8"/>
  <c r="B1585" i="8" s="1"/>
  <c r="M1584" i="8"/>
  <c r="B1584" i="8"/>
  <c r="M1583" i="8"/>
  <c r="B1583" i="8"/>
  <c r="M1582" i="8"/>
  <c r="B1582" i="8" s="1"/>
  <c r="M1581" i="8"/>
  <c r="B1581" i="8" s="1"/>
  <c r="M1580" i="8"/>
  <c r="B1580" i="8"/>
  <c r="M1579" i="8"/>
  <c r="B1579" i="8"/>
  <c r="M1578" i="8"/>
  <c r="B1578" i="8" s="1"/>
  <c r="M1577" i="8"/>
  <c r="B1577" i="8" s="1"/>
  <c r="M1576" i="8"/>
  <c r="B1576" i="8"/>
  <c r="M1575" i="8"/>
  <c r="B1575" i="8" s="1"/>
  <c r="M1574" i="8"/>
  <c r="B1574" i="8" s="1"/>
  <c r="M1573" i="8"/>
  <c r="B1573" i="8" s="1"/>
  <c r="M1572" i="8"/>
  <c r="B1572" i="8"/>
  <c r="M1571" i="8"/>
  <c r="B1571" i="8" s="1"/>
  <c r="M1570" i="8"/>
  <c r="B1570" i="8" s="1"/>
  <c r="M1569" i="8"/>
  <c r="B1569" i="8"/>
  <c r="M1568" i="8"/>
  <c r="B1568" i="8"/>
  <c r="M1567" i="8"/>
  <c r="B1567" i="8"/>
  <c r="M1566" i="8"/>
  <c r="B1566" i="8" s="1"/>
  <c r="M1565" i="8"/>
  <c r="B1565" i="8" s="1"/>
  <c r="M1564" i="8"/>
  <c r="B1564" i="8"/>
  <c r="M1563" i="8"/>
  <c r="B1563" i="8"/>
  <c r="M1562" i="8"/>
  <c r="B1562" i="8" s="1"/>
  <c r="M1561" i="8"/>
  <c r="B1561" i="8" s="1"/>
  <c r="M1560" i="8"/>
  <c r="B1560" i="8"/>
  <c r="M1559" i="8"/>
  <c r="B1559" i="8" s="1"/>
  <c r="M1558" i="8"/>
  <c r="B1558" i="8" s="1"/>
  <c r="M1557" i="8"/>
  <c r="B1557" i="8" s="1"/>
  <c r="M1556" i="8"/>
  <c r="B1556" i="8"/>
  <c r="M1555" i="8"/>
  <c r="B1555" i="8" s="1"/>
  <c r="M1554" i="8"/>
  <c r="B1554" i="8" s="1"/>
  <c r="M1553" i="8"/>
  <c r="B1553" i="8"/>
  <c r="M1552" i="8"/>
  <c r="B1552" i="8"/>
  <c r="M1551" i="8"/>
  <c r="B1551" i="8"/>
  <c r="M1550" i="8"/>
  <c r="B1550" i="8" s="1"/>
  <c r="M1549" i="8"/>
  <c r="B1549" i="8" s="1"/>
  <c r="M1548" i="8"/>
  <c r="B1548" i="8"/>
  <c r="M1547" i="8"/>
  <c r="B1547" i="8"/>
  <c r="M1546" i="8"/>
  <c r="B1546" i="8" s="1"/>
  <c r="M1545" i="8"/>
  <c r="B1545" i="8" s="1"/>
  <c r="M1544" i="8"/>
  <c r="B1544" i="8"/>
  <c r="M1543" i="8"/>
  <c r="B1543" i="8" s="1"/>
  <c r="M1542" i="8"/>
  <c r="B1542" i="8" s="1"/>
  <c r="M1541" i="8"/>
  <c r="B1541" i="8" s="1"/>
  <c r="M1540" i="8"/>
  <c r="B1540" i="8"/>
  <c r="M1539" i="8"/>
  <c r="B1539" i="8" s="1"/>
  <c r="M1538" i="8"/>
  <c r="B1538" i="8" s="1"/>
  <c r="M1537" i="8"/>
  <c r="B1537" i="8"/>
  <c r="M1536" i="8"/>
  <c r="B1536" i="8"/>
  <c r="M1535" i="8"/>
  <c r="B1535" i="8"/>
  <c r="M1534" i="8"/>
  <c r="B1534" i="8" s="1"/>
  <c r="M1533" i="8"/>
  <c r="B1533" i="8" s="1"/>
  <c r="M1532" i="8"/>
  <c r="B1532" i="8"/>
  <c r="M1531" i="8"/>
  <c r="B1531" i="8"/>
  <c r="M1530" i="8"/>
  <c r="B1530" i="8" s="1"/>
  <c r="M1529" i="8"/>
  <c r="B1529" i="8" s="1"/>
  <c r="M1528" i="8"/>
  <c r="B1528" i="8"/>
  <c r="M1527" i="8"/>
  <c r="B1527" i="8" s="1"/>
  <c r="M1526" i="8"/>
  <c r="B1526" i="8" s="1"/>
  <c r="M1525" i="8"/>
  <c r="B1525" i="8" s="1"/>
  <c r="M1524" i="8"/>
  <c r="B1524" i="8"/>
  <c r="M1523" i="8"/>
  <c r="B1523" i="8" s="1"/>
  <c r="M1522" i="8"/>
  <c r="B1522" i="8" s="1"/>
  <c r="M1521" i="8"/>
  <c r="B1521" i="8"/>
  <c r="M1520" i="8"/>
  <c r="B1520" i="8"/>
  <c r="M1519" i="8"/>
  <c r="B1519" i="8"/>
  <c r="M1518" i="8"/>
  <c r="B1518" i="8" s="1"/>
  <c r="M1517" i="8"/>
  <c r="B1517" i="8" s="1"/>
  <c r="M1516" i="8"/>
  <c r="B1516" i="8"/>
  <c r="M1515" i="8"/>
  <c r="B1515" i="8"/>
  <c r="M1514" i="8"/>
  <c r="B1514" i="8" s="1"/>
  <c r="M1513" i="8"/>
  <c r="B1513" i="8" s="1"/>
  <c r="M1512" i="8"/>
  <c r="B1512" i="8"/>
  <c r="M1511" i="8"/>
  <c r="B1511" i="8" s="1"/>
  <c r="M1510" i="8"/>
  <c r="B1510" i="8" s="1"/>
  <c r="M1509" i="8"/>
  <c r="B1509" i="8" s="1"/>
  <c r="M1508" i="8"/>
  <c r="B1508" i="8"/>
  <c r="M1507" i="8"/>
  <c r="B1507" i="8" s="1"/>
  <c r="M1506" i="8"/>
  <c r="B1506" i="8" s="1"/>
  <c r="M1505" i="8"/>
  <c r="B1505" i="8"/>
  <c r="M1504" i="8"/>
  <c r="B1504" i="8"/>
  <c r="M1503" i="8"/>
  <c r="B1503" i="8"/>
  <c r="M1502" i="8"/>
  <c r="B1502" i="8" s="1"/>
  <c r="M1501" i="8"/>
  <c r="B1501" i="8" s="1"/>
  <c r="M1500" i="8"/>
  <c r="B1500" i="8"/>
  <c r="M1499" i="8"/>
  <c r="B1499" i="8"/>
  <c r="M1498" i="8"/>
  <c r="B1498" i="8" s="1"/>
  <c r="M1497" i="8"/>
  <c r="B1497" i="8" s="1"/>
  <c r="M1496" i="8"/>
  <c r="B1496" i="8"/>
  <c r="M1495" i="8"/>
  <c r="B1495" i="8" s="1"/>
  <c r="M1494" i="8"/>
  <c r="B1494" i="8" s="1"/>
  <c r="M1493" i="8"/>
  <c r="B1493" i="8" s="1"/>
  <c r="M1492" i="8"/>
  <c r="B1492" i="8"/>
  <c r="M1491" i="8"/>
  <c r="B1491" i="8" s="1"/>
  <c r="M1490" i="8"/>
  <c r="B1490" i="8" s="1"/>
  <c r="M1489" i="8"/>
  <c r="B1489" i="8"/>
  <c r="M1488" i="8"/>
  <c r="B1488" i="8"/>
  <c r="M1487" i="8"/>
  <c r="B1487" i="8"/>
  <c r="M1486" i="8"/>
  <c r="B1486" i="8" s="1"/>
  <c r="M1485" i="8"/>
  <c r="B1485" i="8" s="1"/>
  <c r="M1484" i="8"/>
  <c r="B1484" i="8"/>
  <c r="M1483" i="8"/>
  <c r="B1483" i="8"/>
  <c r="M1482" i="8"/>
  <c r="B1482" i="8" s="1"/>
  <c r="M1481" i="8"/>
  <c r="B1481" i="8" s="1"/>
  <c r="M1480" i="8"/>
  <c r="B1480" i="8"/>
  <c r="M1479" i="8"/>
  <c r="B1479" i="8" s="1"/>
  <c r="M1478" i="8"/>
  <c r="B1478" i="8" s="1"/>
  <c r="M1477" i="8"/>
  <c r="B1477" i="8" s="1"/>
  <c r="M1476" i="8"/>
  <c r="B1476" i="8"/>
  <c r="M1475" i="8"/>
  <c r="B1475" i="8" s="1"/>
  <c r="M1474" i="8"/>
  <c r="B1474" i="8" s="1"/>
  <c r="M1473" i="8"/>
  <c r="B1473" i="8"/>
  <c r="M1472" i="8"/>
  <c r="B1472" i="8"/>
  <c r="M1471" i="8"/>
  <c r="B1471" i="8"/>
  <c r="M1470" i="8"/>
  <c r="B1470" i="8" s="1"/>
  <c r="M1469" i="8"/>
  <c r="B1469" i="8" s="1"/>
  <c r="M1468" i="8"/>
  <c r="B1468" i="8"/>
  <c r="M1467" i="8"/>
  <c r="B1467" i="8"/>
  <c r="M1466" i="8"/>
  <c r="B1466" i="8" s="1"/>
  <c r="M1465" i="8"/>
  <c r="B1465" i="8" s="1"/>
  <c r="M1464" i="8"/>
  <c r="B1464" i="8"/>
  <c r="M1463" i="8"/>
  <c r="B1463" i="8" s="1"/>
  <c r="M1462" i="8"/>
  <c r="B1462" i="8" s="1"/>
  <c r="M1461" i="8"/>
  <c r="B1461" i="8" s="1"/>
  <c r="M1460" i="8"/>
  <c r="B1460" i="8"/>
  <c r="M1459" i="8"/>
  <c r="B1459" i="8" s="1"/>
  <c r="M1458" i="8"/>
  <c r="B1458" i="8" s="1"/>
  <c r="M1457" i="8"/>
  <c r="B1457" i="8"/>
  <c r="M1456" i="8"/>
  <c r="B1456" i="8"/>
  <c r="M1455" i="8"/>
  <c r="B1455" i="8"/>
  <c r="M1454" i="8"/>
  <c r="B1454" i="8" s="1"/>
  <c r="M1453" i="8"/>
  <c r="B1453" i="8" s="1"/>
  <c r="M1452" i="8"/>
  <c r="B1452" i="8"/>
  <c r="M1451" i="8"/>
  <c r="B1451" i="8"/>
  <c r="M1450" i="8"/>
  <c r="B1450" i="8" s="1"/>
  <c r="M1449" i="8"/>
  <c r="B1449" i="8" s="1"/>
  <c r="M1448" i="8"/>
  <c r="B1448" i="8"/>
  <c r="M1447" i="8"/>
  <c r="B1447" i="8" s="1"/>
  <c r="M1446" i="8"/>
  <c r="B1446" i="8" s="1"/>
  <c r="M1445" i="8"/>
  <c r="B1445" i="8" s="1"/>
  <c r="M1444" i="8"/>
  <c r="B1444" i="8"/>
  <c r="M1443" i="8"/>
  <c r="B1443" i="8" s="1"/>
  <c r="M1442" i="8"/>
  <c r="B1442" i="8" s="1"/>
  <c r="M1441" i="8"/>
  <c r="B1441" i="8"/>
  <c r="M1440" i="8"/>
  <c r="B1440" i="8"/>
  <c r="M1439" i="8"/>
  <c r="B1439" i="8"/>
  <c r="M1438" i="8"/>
  <c r="B1438" i="8" s="1"/>
  <c r="M1437" i="8"/>
  <c r="B1437" i="8" s="1"/>
  <c r="M1436" i="8"/>
  <c r="B1436" i="8"/>
  <c r="M1435" i="8"/>
  <c r="B1435" i="8"/>
  <c r="M1434" i="8"/>
  <c r="B1434" i="8" s="1"/>
  <c r="M1433" i="8"/>
  <c r="B1433" i="8" s="1"/>
  <c r="M1432" i="8"/>
  <c r="B1432" i="8"/>
  <c r="M1431" i="8"/>
  <c r="B1431" i="8" s="1"/>
  <c r="M1430" i="8"/>
  <c r="B1430" i="8" s="1"/>
  <c r="M1429" i="8"/>
  <c r="B1429" i="8" s="1"/>
  <c r="M1428" i="8"/>
  <c r="B1428" i="8"/>
  <c r="M1427" i="8"/>
  <c r="B1427" i="8" s="1"/>
  <c r="M1426" i="8"/>
  <c r="B1426" i="8" s="1"/>
  <c r="M1425" i="8"/>
  <c r="B1425" i="8"/>
  <c r="M1424" i="8"/>
  <c r="B1424" i="8"/>
  <c r="M1423" i="8"/>
  <c r="B1423" i="8"/>
  <c r="M1422" i="8"/>
  <c r="B1422" i="8" s="1"/>
  <c r="M1421" i="8"/>
  <c r="B1421" i="8" s="1"/>
  <c r="M1420" i="8"/>
  <c r="B1420" i="8"/>
  <c r="M1419" i="8"/>
  <c r="B1419" i="8"/>
  <c r="M1418" i="8"/>
  <c r="B1418" i="8" s="1"/>
  <c r="M1417" i="8"/>
  <c r="B1417" i="8" s="1"/>
  <c r="M1416" i="8"/>
  <c r="B1416" i="8"/>
  <c r="M1415" i="8"/>
  <c r="B1415" i="8" s="1"/>
  <c r="M1414" i="8"/>
  <c r="B1414" i="8" s="1"/>
  <c r="M1413" i="8"/>
  <c r="B1413" i="8" s="1"/>
  <c r="M1412" i="8"/>
  <c r="B1412" i="8"/>
  <c r="M1411" i="8"/>
  <c r="B1411" i="8" s="1"/>
  <c r="M1410" i="8"/>
  <c r="B1410" i="8" s="1"/>
  <c r="M1409" i="8"/>
  <c r="B1409" i="8"/>
  <c r="M1408" i="8"/>
  <c r="B1408" i="8"/>
  <c r="M1407" i="8"/>
  <c r="B1407" i="8"/>
  <c r="M1406" i="8"/>
  <c r="B1406" i="8" s="1"/>
  <c r="M1405" i="8"/>
  <c r="B1405" i="8" s="1"/>
  <c r="M1404" i="8"/>
  <c r="B1404" i="8"/>
  <c r="M1403" i="8"/>
  <c r="B1403" i="8"/>
  <c r="M1402" i="8"/>
  <c r="B1402" i="8" s="1"/>
  <c r="M1401" i="8"/>
  <c r="B1401" i="8" s="1"/>
  <c r="M1400" i="8"/>
  <c r="B1400" i="8"/>
  <c r="M1399" i="8"/>
  <c r="B1399" i="8" s="1"/>
  <c r="M1398" i="8"/>
  <c r="B1398" i="8" s="1"/>
  <c r="M1397" i="8"/>
  <c r="B1397" i="8" s="1"/>
  <c r="M1396" i="8"/>
  <c r="B1396" i="8"/>
  <c r="M1395" i="8"/>
  <c r="B1395" i="8" s="1"/>
  <c r="M1394" i="8"/>
  <c r="B1394" i="8" s="1"/>
  <c r="M1393" i="8"/>
  <c r="B1393" i="8"/>
  <c r="M1392" i="8"/>
  <c r="B1392" i="8"/>
  <c r="M1391" i="8"/>
  <c r="B1391" i="8"/>
  <c r="M1390" i="8"/>
  <c r="B1390" i="8" s="1"/>
  <c r="M1389" i="8"/>
  <c r="B1389" i="8" s="1"/>
  <c r="M1388" i="8"/>
  <c r="B1388" i="8"/>
  <c r="M1387" i="8"/>
  <c r="B1387" i="8"/>
  <c r="M1386" i="8"/>
  <c r="B1386" i="8" s="1"/>
  <c r="M1385" i="8"/>
  <c r="B1385" i="8" s="1"/>
  <c r="M1384" i="8"/>
  <c r="B1384" i="8"/>
  <c r="M1383" i="8"/>
  <c r="B1383" i="8" s="1"/>
  <c r="M1382" i="8"/>
  <c r="B1382" i="8" s="1"/>
  <c r="M1381" i="8"/>
  <c r="B1381" i="8" s="1"/>
  <c r="M1380" i="8"/>
  <c r="B1380" i="8"/>
  <c r="M1379" i="8"/>
  <c r="B1379" i="8" s="1"/>
  <c r="M1378" i="8"/>
  <c r="B1378" i="8" s="1"/>
  <c r="M1377" i="8"/>
  <c r="B1377" i="8"/>
  <c r="M1376" i="8"/>
  <c r="B1376" i="8"/>
  <c r="M1375" i="8"/>
  <c r="B1375" i="8"/>
  <c r="M1374" i="8"/>
  <c r="B1374" i="8" s="1"/>
  <c r="M1373" i="8"/>
  <c r="B1373" i="8" s="1"/>
  <c r="M1372" i="8"/>
  <c r="B1372" i="8"/>
  <c r="M1371" i="8"/>
  <c r="B1371" i="8"/>
  <c r="M1370" i="8"/>
  <c r="B1370" i="8" s="1"/>
  <c r="M1369" i="8"/>
  <c r="B1369" i="8" s="1"/>
  <c r="M1368" i="8"/>
  <c r="B1368" i="8"/>
  <c r="M1367" i="8"/>
  <c r="B1367" i="8" s="1"/>
  <c r="M1366" i="8"/>
  <c r="B1366" i="8" s="1"/>
  <c r="M1365" i="8"/>
  <c r="B1365" i="8" s="1"/>
  <c r="M1364" i="8"/>
  <c r="B1364" i="8"/>
  <c r="M1363" i="8"/>
  <c r="B1363" i="8" s="1"/>
  <c r="M1362" i="8"/>
  <c r="B1362" i="8" s="1"/>
  <c r="M1361" i="8"/>
  <c r="B1361" i="8"/>
  <c r="M1360" i="8"/>
  <c r="B1360" i="8"/>
  <c r="M1359" i="8"/>
  <c r="B1359" i="8"/>
  <c r="M1358" i="8"/>
  <c r="B1358" i="8" s="1"/>
  <c r="M1357" i="8"/>
  <c r="B1357" i="8" s="1"/>
  <c r="M1356" i="8"/>
  <c r="B1356" i="8"/>
  <c r="M1355" i="8"/>
  <c r="B1355" i="8"/>
  <c r="M1354" i="8"/>
  <c r="B1354" i="8" s="1"/>
  <c r="M1353" i="8"/>
  <c r="B1353" i="8" s="1"/>
  <c r="M1352" i="8"/>
  <c r="B1352" i="8"/>
  <c r="M1351" i="8"/>
  <c r="B1351" i="8" s="1"/>
  <c r="M1350" i="8"/>
  <c r="B1350" i="8" s="1"/>
  <c r="M1349" i="8"/>
  <c r="B1349" i="8" s="1"/>
  <c r="M1348" i="8"/>
  <c r="B1348" i="8"/>
  <c r="M1347" i="8"/>
  <c r="B1347" i="8" s="1"/>
  <c r="M1346" i="8"/>
  <c r="B1346" i="8" s="1"/>
  <c r="M1345" i="8"/>
  <c r="B1345" i="8"/>
  <c r="M1344" i="8"/>
  <c r="B1344" i="8"/>
  <c r="M1343" i="8"/>
  <c r="B1343" i="8"/>
  <c r="M1342" i="8"/>
  <c r="B1342" i="8" s="1"/>
  <c r="M1341" i="8"/>
  <c r="B1341" i="8" s="1"/>
  <c r="M1340" i="8"/>
  <c r="B1340" i="8"/>
  <c r="M1339" i="8"/>
  <c r="B1339" i="8"/>
  <c r="M1338" i="8"/>
  <c r="B1338" i="8" s="1"/>
  <c r="M1337" i="8"/>
  <c r="B1337" i="8" s="1"/>
  <c r="M1336" i="8"/>
  <c r="B1336" i="8"/>
  <c r="M1335" i="8"/>
  <c r="B1335" i="8" s="1"/>
  <c r="M1334" i="8"/>
  <c r="B1334" i="8" s="1"/>
  <c r="M1333" i="8"/>
  <c r="B1333" i="8" s="1"/>
  <c r="M1332" i="8"/>
  <c r="B1332" i="8"/>
  <c r="M1331" i="8"/>
  <c r="B1331" i="8" s="1"/>
  <c r="M1330" i="8"/>
  <c r="B1330" i="8" s="1"/>
  <c r="M1329" i="8"/>
  <c r="B1329" i="8"/>
  <c r="M1328" i="8"/>
  <c r="B1328" i="8"/>
  <c r="M1327" i="8"/>
  <c r="B1327" i="8"/>
  <c r="M1326" i="8"/>
  <c r="B1326" i="8" s="1"/>
  <c r="M1325" i="8"/>
  <c r="B1325" i="8" s="1"/>
  <c r="M1324" i="8"/>
  <c r="B1324" i="8"/>
  <c r="M1323" i="8"/>
  <c r="B1323" i="8"/>
  <c r="M1322" i="8"/>
  <c r="B1322" i="8" s="1"/>
  <c r="M1321" i="8"/>
  <c r="B1321" i="8" s="1"/>
  <c r="M1320" i="8"/>
  <c r="B1320" i="8"/>
  <c r="M1319" i="8"/>
  <c r="B1319" i="8" s="1"/>
  <c r="M1318" i="8"/>
  <c r="B1318" i="8" s="1"/>
  <c r="M1317" i="8"/>
  <c r="B1317" i="8" s="1"/>
  <c r="M1316" i="8"/>
  <c r="B1316" i="8"/>
  <c r="M1315" i="8"/>
  <c r="B1315" i="8" s="1"/>
  <c r="M1314" i="8"/>
  <c r="B1314" i="8" s="1"/>
  <c r="M1313" i="8"/>
  <c r="B1313" i="8"/>
  <c r="M1312" i="8"/>
  <c r="B1312" i="8"/>
  <c r="M1311" i="8"/>
  <c r="B1311" i="8"/>
  <c r="M1310" i="8"/>
  <c r="B1310" i="8" s="1"/>
  <c r="M1309" i="8"/>
  <c r="B1309" i="8" s="1"/>
  <c r="M1308" i="8"/>
  <c r="B1308" i="8"/>
  <c r="M1307" i="8"/>
  <c r="B1307" i="8"/>
  <c r="M1306" i="8"/>
  <c r="B1306" i="8" s="1"/>
  <c r="M1305" i="8"/>
  <c r="B1305" i="8" s="1"/>
  <c r="M1304" i="8"/>
  <c r="B1304" i="8"/>
  <c r="M1303" i="8"/>
  <c r="B1303" i="8" s="1"/>
  <c r="M1302" i="8"/>
  <c r="B1302" i="8" s="1"/>
  <c r="M1301" i="8"/>
  <c r="B1301" i="8" s="1"/>
  <c r="M1300" i="8"/>
  <c r="B1300" i="8"/>
  <c r="M1299" i="8"/>
  <c r="B1299" i="8" s="1"/>
  <c r="M1298" i="8"/>
  <c r="B1298" i="8" s="1"/>
  <c r="M1297" i="8"/>
  <c r="B1297" i="8"/>
  <c r="M1296" i="8"/>
  <c r="B1296" i="8"/>
  <c r="M1295" i="8"/>
  <c r="B1295" i="8"/>
  <c r="M1294" i="8"/>
  <c r="B1294" i="8" s="1"/>
  <c r="M1293" i="8"/>
  <c r="B1293" i="8" s="1"/>
  <c r="M1292" i="8"/>
  <c r="B1292" i="8"/>
  <c r="M1291" i="8"/>
  <c r="B1291" i="8"/>
  <c r="M1290" i="8"/>
  <c r="B1290" i="8" s="1"/>
  <c r="M1289" i="8"/>
  <c r="B1289" i="8" s="1"/>
  <c r="M1288" i="8"/>
  <c r="B1288" i="8"/>
  <c r="M1287" i="8"/>
  <c r="B1287" i="8" s="1"/>
  <c r="M1286" i="8"/>
  <c r="B1286" i="8" s="1"/>
  <c r="M1285" i="8"/>
  <c r="B1285" i="8" s="1"/>
  <c r="M1284" i="8"/>
  <c r="B1284" i="8"/>
  <c r="M1283" i="8"/>
  <c r="B1283" i="8" s="1"/>
  <c r="M1282" i="8"/>
  <c r="B1282" i="8" s="1"/>
  <c r="M1281" i="8"/>
  <c r="B1281" i="8"/>
  <c r="M1280" i="8"/>
  <c r="B1280" i="8"/>
  <c r="M1279" i="8"/>
  <c r="B1279" i="8"/>
  <c r="M1278" i="8"/>
  <c r="B1278" i="8" s="1"/>
  <c r="M1277" i="8"/>
  <c r="B1277" i="8"/>
  <c r="M1276" i="8"/>
  <c r="B1276" i="8"/>
  <c r="M1275" i="8"/>
  <c r="B1275" i="8"/>
  <c r="M1274" i="8"/>
  <c r="B1274" i="8" s="1"/>
  <c r="M1273" i="8"/>
  <c r="B1273" i="8" s="1"/>
  <c r="M1272" i="8"/>
  <c r="B1272" i="8"/>
  <c r="M1271" i="8"/>
  <c r="B1271" i="8" s="1"/>
  <c r="M1270" i="8"/>
  <c r="B1270" i="8" s="1"/>
  <c r="M1269" i="8"/>
  <c r="B1269" i="8" s="1"/>
  <c r="M1268" i="8"/>
  <c r="B1268" i="8"/>
  <c r="M1267" i="8"/>
  <c r="B1267" i="8" s="1"/>
  <c r="M1266" i="8"/>
  <c r="B1266" i="8" s="1"/>
  <c r="M1265" i="8"/>
  <c r="B1265" i="8"/>
  <c r="M1264" i="8"/>
  <c r="B1264" i="8"/>
  <c r="M1263" i="8"/>
  <c r="B1263" i="8"/>
  <c r="M1262" i="8"/>
  <c r="B1262" i="8" s="1"/>
  <c r="M1261" i="8"/>
  <c r="B1261" i="8"/>
  <c r="M1260" i="8"/>
  <c r="B1260" i="8"/>
  <c r="M1259" i="8"/>
  <c r="B1259" i="8"/>
  <c r="M1258" i="8"/>
  <c r="B1258" i="8" s="1"/>
  <c r="M1257" i="8"/>
  <c r="B1257" i="8" s="1"/>
  <c r="M1256" i="8"/>
  <c r="B1256" i="8"/>
  <c r="M1255" i="8"/>
  <c r="B1255" i="8" s="1"/>
  <c r="M1254" i="8"/>
  <c r="B1254" i="8" s="1"/>
  <c r="M1253" i="8"/>
  <c r="B1253" i="8" s="1"/>
  <c r="M1252" i="8"/>
  <c r="B1252" i="8"/>
  <c r="M1251" i="8"/>
  <c r="B1251" i="8" s="1"/>
  <c r="M1250" i="8"/>
  <c r="B1250" i="8" s="1"/>
  <c r="M1249" i="8"/>
  <c r="B1249" i="8"/>
  <c r="M1248" i="8"/>
  <c r="B1248" i="8"/>
  <c r="M1247" i="8"/>
  <c r="B1247" i="8"/>
  <c r="M1246" i="8"/>
  <c r="B1246" i="8"/>
  <c r="M1245" i="8"/>
  <c r="B1245" i="8"/>
  <c r="M1244" i="8"/>
  <c r="B1244" i="8"/>
  <c r="M1243" i="8"/>
  <c r="B1243" i="8" s="1"/>
  <c r="M1242" i="8"/>
  <c r="B1242" i="8" s="1"/>
  <c r="M1241" i="8"/>
  <c r="B1241" i="8" s="1"/>
  <c r="M1240" i="8"/>
  <c r="B1240" i="8" s="1"/>
  <c r="M1239" i="8"/>
  <c r="B1239" i="8" s="1"/>
  <c r="M1238" i="8"/>
  <c r="B1238" i="8" s="1"/>
  <c r="M1237" i="8"/>
  <c r="B1237" i="8" s="1"/>
  <c r="M1236" i="8"/>
  <c r="B1236" i="8"/>
  <c r="M1235" i="8"/>
  <c r="B1235" i="8" s="1"/>
  <c r="M1234" i="8"/>
  <c r="B1234" i="8" s="1"/>
  <c r="M1233" i="8"/>
  <c r="B1233" i="8" s="1"/>
  <c r="M1232" i="8"/>
  <c r="B1232" i="8"/>
  <c r="M1231" i="8"/>
  <c r="B1231" i="8" s="1"/>
  <c r="M1230" i="8"/>
  <c r="B1230" i="8" s="1"/>
  <c r="M1229" i="8"/>
  <c r="B1229" i="8" s="1"/>
  <c r="M1228" i="8"/>
  <c r="B1228" i="8"/>
  <c r="M1227" i="8"/>
  <c r="B1227" i="8"/>
  <c r="M1226" i="8"/>
  <c r="B1226" i="8" s="1"/>
  <c r="M1225" i="8"/>
  <c r="B1225" i="8" s="1"/>
  <c r="M1224" i="8"/>
  <c r="B1224" i="8"/>
  <c r="M1223" i="8"/>
  <c r="B1223" i="8"/>
  <c r="M1222" i="8"/>
  <c r="B1222" i="8" s="1"/>
  <c r="M1221" i="8"/>
  <c r="B1221" i="8"/>
  <c r="M1220" i="8"/>
  <c r="B1220" i="8"/>
  <c r="M1219" i="8"/>
  <c r="B1219" i="8"/>
  <c r="M1218" i="8"/>
  <c r="B1218" i="8" s="1"/>
  <c r="M1217" i="8"/>
  <c r="B1217" i="8"/>
  <c r="M1216" i="8"/>
  <c r="B1216" i="8"/>
  <c r="M1215" i="8"/>
  <c r="B1215" i="8"/>
  <c r="M1214" i="8"/>
  <c r="B1214" i="8"/>
  <c r="M1213" i="8"/>
  <c r="B1213" i="8"/>
  <c r="M1212" i="8"/>
  <c r="B1212" i="8"/>
  <c r="M1211" i="8"/>
  <c r="B1211" i="8" s="1"/>
  <c r="M1210" i="8"/>
  <c r="B1210" i="8" s="1"/>
  <c r="M1209" i="8"/>
  <c r="B1209" i="8" s="1"/>
  <c r="M1208" i="8"/>
  <c r="B1208" i="8" s="1"/>
  <c r="M1207" i="8"/>
  <c r="B1207" i="8" s="1"/>
  <c r="M1206" i="8"/>
  <c r="B1206" i="8" s="1"/>
  <c r="M1205" i="8"/>
  <c r="B1205" i="8" s="1"/>
  <c r="M1204" i="8"/>
  <c r="B1204" i="8"/>
  <c r="M1203" i="8"/>
  <c r="B1203" i="8"/>
  <c r="M1202" i="8"/>
  <c r="B1202" i="8" s="1"/>
  <c r="M1201" i="8"/>
  <c r="B1201" i="8" s="1"/>
  <c r="M1200" i="8"/>
  <c r="B1200" i="8"/>
  <c r="M1199" i="8"/>
  <c r="B1199" i="8" s="1"/>
  <c r="M1198" i="8"/>
  <c r="B1198" i="8" s="1"/>
  <c r="M1197" i="8"/>
  <c r="B1197" i="8" s="1"/>
  <c r="M1196" i="8"/>
  <c r="B1196" i="8"/>
  <c r="M1195" i="8"/>
  <c r="B1195" i="8" s="1"/>
  <c r="M1194" i="8"/>
  <c r="B1194" i="8" s="1"/>
  <c r="M1193" i="8"/>
  <c r="B1193" i="8" s="1"/>
  <c r="M1192" i="8"/>
  <c r="B1192" i="8" s="1"/>
  <c r="M1191" i="8"/>
  <c r="B1191" i="8"/>
  <c r="M1190" i="8"/>
  <c r="B1190" i="8"/>
  <c r="M1189" i="8"/>
  <c r="B1189" i="8" s="1"/>
  <c r="M1188" i="8"/>
  <c r="B1188" i="8"/>
  <c r="M1187" i="8"/>
  <c r="B1187" i="8"/>
  <c r="M1186" i="8"/>
  <c r="B1186" i="8" s="1"/>
  <c r="M1185" i="8"/>
  <c r="B1185" i="8"/>
  <c r="M1184" i="8"/>
  <c r="B1184" i="8"/>
  <c r="M1183" i="8"/>
  <c r="B1183" i="8"/>
  <c r="M1182" i="8"/>
  <c r="B1182" i="8"/>
  <c r="M1181" i="8"/>
  <c r="B1181" i="8"/>
  <c r="M1180" i="8"/>
  <c r="B1180" i="8"/>
  <c r="M1179" i="8"/>
  <c r="B1179" i="8" s="1"/>
  <c r="M1178" i="8"/>
  <c r="B1178" i="8" s="1"/>
  <c r="M1177" i="8"/>
  <c r="B1177" i="8" s="1"/>
  <c r="M1176" i="8"/>
  <c r="B1176" i="8" s="1"/>
  <c r="M1175" i="8"/>
  <c r="B1175" i="8"/>
  <c r="M1174" i="8"/>
  <c r="B1174" i="8" s="1"/>
  <c r="M1173" i="8"/>
  <c r="B1173" i="8" s="1"/>
  <c r="M1172" i="8"/>
  <c r="B1172" i="8"/>
  <c r="M1171" i="8"/>
  <c r="B1171" i="8" s="1"/>
  <c r="M1170" i="8"/>
  <c r="B1170" i="8" s="1"/>
  <c r="M1169" i="8"/>
  <c r="B1169" i="8"/>
  <c r="M1168" i="8"/>
  <c r="B1168" i="8" s="1"/>
  <c r="M1167" i="8"/>
  <c r="B1167" i="8" s="1"/>
  <c r="M1166" i="8"/>
  <c r="B1166" i="8" s="1"/>
  <c r="M1165" i="8"/>
  <c r="B1165" i="8"/>
  <c r="M1164" i="8"/>
  <c r="B1164" i="8" s="1"/>
  <c r="M1163" i="8"/>
  <c r="B1163" i="8" s="1"/>
  <c r="M1162" i="8"/>
  <c r="B1162" i="8"/>
  <c r="M1161" i="8"/>
  <c r="B1161" i="8"/>
  <c r="M1160" i="8"/>
  <c r="B1160" i="8" s="1"/>
  <c r="M1159" i="8"/>
  <c r="B1159" i="8" s="1"/>
  <c r="M1158" i="8"/>
  <c r="B1158" i="8" s="1"/>
  <c r="M1157" i="8"/>
  <c r="B1157" i="8" s="1"/>
  <c r="M1156" i="8"/>
  <c r="B1156" i="8"/>
  <c r="M1155" i="8"/>
  <c r="B1155" i="8" s="1"/>
  <c r="M1154" i="8"/>
  <c r="B1154" i="8"/>
  <c r="M1153" i="8"/>
  <c r="B1153" i="8"/>
  <c r="M1152" i="8"/>
  <c r="B1152" i="8" s="1"/>
  <c r="M1151" i="8"/>
  <c r="B1151" i="8" s="1"/>
  <c r="M1150" i="8"/>
  <c r="B1150" i="8" s="1"/>
  <c r="M1149" i="8"/>
  <c r="B1149" i="8"/>
  <c r="M1148" i="8"/>
  <c r="B1148" i="8" s="1"/>
  <c r="M1147" i="8"/>
  <c r="B1147" i="8" s="1"/>
  <c r="M1146" i="8"/>
  <c r="B1146" i="8"/>
  <c r="M1145" i="8"/>
  <c r="B1145" i="8"/>
  <c r="M1144" i="8"/>
  <c r="B1144" i="8" s="1"/>
  <c r="M1143" i="8"/>
  <c r="B1143" i="8" s="1"/>
  <c r="M1142" i="8"/>
  <c r="B1142" i="8" s="1"/>
  <c r="M1141" i="8"/>
  <c r="B1141" i="8" s="1"/>
  <c r="M1140" i="8"/>
  <c r="B1140" i="8"/>
  <c r="M1139" i="8"/>
  <c r="B1139" i="8" s="1"/>
  <c r="M1138" i="8"/>
  <c r="B1138" i="8"/>
  <c r="M1137" i="8"/>
  <c r="B1137" i="8"/>
  <c r="M1136" i="8"/>
  <c r="B1136" i="8" s="1"/>
  <c r="M1135" i="8"/>
  <c r="B1135" i="8" s="1"/>
  <c r="M1134" i="8"/>
  <c r="B1134" i="8" s="1"/>
  <c r="M1133" i="8"/>
  <c r="B1133" i="8"/>
  <c r="M1132" i="8"/>
  <c r="B1132" i="8" s="1"/>
  <c r="M1131" i="8"/>
  <c r="B1131" i="8" s="1"/>
  <c r="M1130" i="8"/>
  <c r="B1130" i="8"/>
  <c r="M1129" i="8"/>
  <c r="B1129" i="8"/>
  <c r="M1128" i="8"/>
  <c r="B1128" i="8" s="1"/>
  <c r="M1127" i="8"/>
  <c r="B1127" i="8" s="1"/>
  <c r="M1126" i="8"/>
  <c r="B1126" i="8" s="1"/>
  <c r="M1125" i="8"/>
  <c r="B1125" i="8" s="1"/>
  <c r="M1124" i="8"/>
  <c r="B1124" i="8"/>
  <c r="M1123" i="8"/>
  <c r="B1123" i="8" s="1"/>
  <c r="M1122" i="8"/>
  <c r="B1122" i="8"/>
  <c r="M1121" i="8"/>
  <c r="B1121" i="8"/>
  <c r="M1120" i="8"/>
  <c r="B1120" i="8" s="1"/>
  <c r="M1119" i="8"/>
  <c r="B1119" i="8" s="1"/>
  <c r="M1118" i="8"/>
  <c r="B1118" i="8" s="1"/>
  <c r="M1117" i="8"/>
  <c r="B1117" i="8"/>
  <c r="M1116" i="8"/>
  <c r="B1116" i="8" s="1"/>
  <c r="M1115" i="8"/>
  <c r="B1115" i="8" s="1"/>
  <c r="M1114" i="8"/>
  <c r="B1114" i="8"/>
  <c r="M1113" i="8"/>
  <c r="B1113" i="8"/>
  <c r="M1112" i="8"/>
  <c r="B1112" i="8" s="1"/>
  <c r="M1111" i="8"/>
  <c r="B1111" i="8" s="1"/>
  <c r="M1110" i="8"/>
  <c r="B1110" i="8" s="1"/>
  <c r="M1109" i="8"/>
  <c r="B1109" i="8" s="1"/>
  <c r="M1108" i="8"/>
  <c r="B1108" i="8"/>
  <c r="M1107" i="8"/>
  <c r="B1107" i="8" s="1"/>
  <c r="M1106" i="8"/>
  <c r="B1106" i="8"/>
  <c r="M1105" i="8"/>
  <c r="B1105" i="8"/>
  <c r="M1104" i="8"/>
  <c r="B1104" i="8" s="1"/>
  <c r="M1103" i="8"/>
  <c r="B1103" i="8" s="1"/>
  <c r="M1102" i="8"/>
  <c r="B1102" i="8" s="1"/>
  <c r="M1101" i="8"/>
  <c r="B1101" i="8"/>
  <c r="M1100" i="8"/>
  <c r="B1100" i="8" s="1"/>
  <c r="M1099" i="8"/>
  <c r="B1099" i="8" s="1"/>
  <c r="M1098" i="8"/>
  <c r="B1098" i="8"/>
  <c r="M1097" i="8"/>
  <c r="B1097" i="8"/>
  <c r="M1096" i="8"/>
  <c r="B1096" i="8" s="1"/>
  <c r="M1095" i="8"/>
  <c r="B1095" i="8" s="1"/>
  <c r="M1094" i="8"/>
  <c r="B1094" i="8" s="1"/>
  <c r="M1093" i="8"/>
  <c r="B1093" i="8" s="1"/>
  <c r="M1092" i="8"/>
  <c r="B1092" i="8"/>
  <c r="M1091" i="8"/>
  <c r="B1091" i="8" s="1"/>
  <c r="M1090" i="8"/>
  <c r="B1090" i="8"/>
  <c r="M1089" i="8"/>
  <c r="B1089" i="8"/>
  <c r="M1088" i="8"/>
  <c r="B1088" i="8" s="1"/>
  <c r="M1087" i="8"/>
  <c r="B1087" i="8" s="1"/>
  <c r="M1086" i="8"/>
  <c r="B1086" i="8" s="1"/>
  <c r="M1085" i="8"/>
  <c r="B1085" i="8"/>
  <c r="M1084" i="8"/>
  <c r="B1084" i="8" s="1"/>
  <c r="M1083" i="8"/>
  <c r="B1083" i="8" s="1"/>
  <c r="M1082" i="8"/>
  <c r="B1082" i="8"/>
  <c r="M1081" i="8"/>
  <c r="B1081" i="8"/>
  <c r="M1080" i="8"/>
  <c r="B1080" i="8" s="1"/>
  <c r="M1079" i="8"/>
  <c r="B1079" i="8" s="1"/>
  <c r="M1078" i="8"/>
  <c r="B1078" i="8" s="1"/>
  <c r="M1077" i="8"/>
  <c r="B1077" i="8" s="1"/>
  <c r="M1076" i="8"/>
  <c r="B1076" i="8"/>
  <c r="M1075" i="8"/>
  <c r="B1075" i="8" s="1"/>
  <c r="M1074" i="8"/>
  <c r="B1074" i="8"/>
  <c r="M1073" i="8"/>
  <c r="B1073" i="8"/>
  <c r="M1072" i="8"/>
  <c r="B1072" i="8" s="1"/>
  <c r="M1071" i="8"/>
  <c r="B1071" i="8" s="1"/>
  <c r="M1070" i="8"/>
  <c r="B1070" i="8" s="1"/>
  <c r="M1069" i="8"/>
  <c r="B1069" i="8"/>
  <c r="M1068" i="8"/>
  <c r="B1068" i="8" s="1"/>
  <c r="M1067" i="8"/>
  <c r="B1067" i="8" s="1"/>
  <c r="M1066" i="8"/>
  <c r="B1066" i="8"/>
  <c r="M1065" i="8"/>
  <c r="B1065" i="8"/>
  <c r="M1064" i="8"/>
  <c r="B1064" i="8" s="1"/>
  <c r="M1063" i="8"/>
  <c r="B1063" i="8" s="1"/>
  <c r="M1062" i="8"/>
  <c r="B1062" i="8" s="1"/>
  <c r="M1061" i="8"/>
  <c r="B1061" i="8" s="1"/>
  <c r="M1060" i="8"/>
  <c r="B1060" i="8"/>
  <c r="M1059" i="8"/>
  <c r="B1059" i="8" s="1"/>
  <c r="M1058" i="8"/>
  <c r="B1058" i="8"/>
  <c r="M1057" i="8"/>
  <c r="B1057" i="8"/>
  <c r="M1056" i="8"/>
  <c r="B1056" i="8" s="1"/>
  <c r="M1055" i="8"/>
  <c r="B1055" i="8" s="1"/>
  <c r="M1054" i="8"/>
  <c r="B1054" i="8" s="1"/>
  <c r="M1053" i="8"/>
  <c r="B1053" i="8"/>
  <c r="M1052" i="8"/>
  <c r="B1052" i="8" s="1"/>
  <c r="M1051" i="8"/>
  <c r="B1051" i="8" s="1"/>
  <c r="M1050" i="8"/>
  <c r="B1050" i="8"/>
  <c r="M1049" i="8"/>
  <c r="B1049" i="8"/>
  <c r="M1048" i="8"/>
  <c r="B1048" i="8" s="1"/>
  <c r="M1047" i="8"/>
  <c r="B1047" i="8" s="1"/>
  <c r="M1046" i="8"/>
  <c r="B1046" i="8" s="1"/>
  <c r="M1045" i="8"/>
  <c r="B1045" i="8" s="1"/>
  <c r="M1044" i="8"/>
  <c r="B1044" i="8"/>
  <c r="M1043" i="8"/>
  <c r="B1043" i="8" s="1"/>
  <c r="M1042" i="8"/>
  <c r="B1042" i="8"/>
  <c r="M1041" i="8"/>
  <c r="B1041" i="8"/>
  <c r="M1040" i="8"/>
  <c r="B1040" i="8" s="1"/>
  <c r="M1039" i="8"/>
  <c r="B1039" i="8" s="1"/>
  <c r="M1038" i="8"/>
  <c r="B1038" i="8" s="1"/>
  <c r="M1037" i="8"/>
  <c r="B1037" i="8"/>
  <c r="M1036" i="8"/>
  <c r="B1036" i="8"/>
  <c r="M1035" i="8"/>
  <c r="B1035" i="8" s="1"/>
  <c r="M1034" i="8"/>
  <c r="B1034" i="8"/>
  <c r="M1033" i="8"/>
  <c r="B1033" i="8"/>
  <c r="M1032" i="8"/>
  <c r="B1032" i="8" s="1"/>
  <c r="M1031" i="8"/>
  <c r="B1031" i="8" s="1"/>
  <c r="M1030" i="8"/>
  <c r="B1030" i="8" s="1"/>
  <c r="M1029" i="8"/>
  <c r="B1029" i="8" s="1"/>
  <c r="M1028" i="8"/>
  <c r="B1028" i="8"/>
  <c r="M1027" i="8"/>
  <c r="B1027" i="8" s="1"/>
  <c r="M1026" i="8"/>
  <c r="B1026" i="8"/>
  <c r="M1025" i="8"/>
  <c r="B1025" i="8"/>
  <c r="M1024" i="8"/>
  <c r="B1024" i="8" s="1"/>
  <c r="M1023" i="8"/>
  <c r="B1023" i="8" s="1"/>
  <c r="M1022" i="8"/>
  <c r="B1022" i="8" s="1"/>
  <c r="M1021" i="8"/>
  <c r="B1021" i="8"/>
  <c r="M1020" i="8"/>
  <c r="B1020" i="8"/>
  <c r="M1019" i="8"/>
  <c r="B1019" i="8" s="1"/>
  <c r="M1018" i="8"/>
  <c r="B1018" i="8"/>
  <c r="M1017" i="8"/>
  <c r="B1017" i="8"/>
  <c r="M1016" i="8"/>
  <c r="B1016" i="8" s="1"/>
  <c r="M1015" i="8"/>
  <c r="B1015" i="8" s="1"/>
  <c r="M1014" i="8"/>
  <c r="B1014" i="8" s="1"/>
  <c r="M1013" i="8"/>
  <c r="B1013" i="8" s="1"/>
  <c r="M1012" i="8"/>
  <c r="B1012" i="8"/>
  <c r="M1011" i="8"/>
  <c r="B1011" i="8" s="1"/>
  <c r="M1010" i="8"/>
  <c r="B1010" i="8"/>
  <c r="M1009" i="8"/>
  <c r="B1009" i="8"/>
  <c r="M1008" i="8"/>
  <c r="B1008" i="8" s="1"/>
  <c r="M1007" i="8"/>
  <c r="B1007" i="8" s="1"/>
  <c r="M1006" i="8"/>
  <c r="B1006" i="8" s="1"/>
  <c r="M1005" i="8"/>
  <c r="B1005" i="8"/>
  <c r="M1004" i="8"/>
  <c r="B1004" i="8"/>
  <c r="M1003" i="8"/>
  <c r="B1003" i="8" s="1"/>
  <c r="M1002" i="8"/>
  <c r="B1002" i="8"/>
  <c r="M1001" i="8"/>
  <c r="B1001" i="8"/>
  <c r="M1000" i="8"/>
  <c r="B1000" i="8" s="1"/>
  <c r="M999" i="8"/>
  <c r="B999" i="8" s="1"/>
  <c r="M998" i="8"/>
  <c r="B998" i="8" s="1"/>
  <c r="M997" i="8"/>
  <c r="B997" i="8" s="1"/>
  <c r="M996" i="8"/>
  <c r="B996" i="8"/>
  <c r="M995" i="8"/>
  <c r="B995" i="8" s="1"/>
  <c r="M994" i="8"/>
  <c r="B994" i="8"/>
  <c r="M993" i="8"/>
  <c r="B993" i="8"/>
  <c r="M992" i="8"/>
  <c r="B992" i="8" s="1"/>
  <c r="M991" i="8"/>
  <c r="B991" i="8" s="1"/>
  <c r="M990" i="8"/>
  <c r="B990" i="8" s="1"/>
  <c r="M989" i="8"/>
  <c r="B989" i="8"/>
  <c r="M988" i="8"/>
  <c r="B988" i="8"/>
  <c r="M987" i="8"/>
  <c r="B987" i="8" s="1"/>
  <c r="M986" i="8"/>
  <c r="B986" i="8"/>
  <c r="M985" i="8"/>
  <c r="B985" i="8"/>
  <c r="M984" i="8"/>
  <c r="B984" i="8" s="1"/>
  <c r="M983" i="8"/>
  <c r="B983" i="8" s="1"/>
  <c r="M982" i="8"/>
  <c r="B982" i="8" s="1"/>
  <c r="M981" i="8"/>
  <c r="B981" i="8"/>
  <c r="M980" i="8"/>
  <c r="B980" i="8"/>
  <c r="M979" i="8"/>
  <c r="B979" i="8" s="1"/>
  <c r="M978" i="8"/>
  <c r="B978" i="8"/>
  <c r="M977" i="8"/>
  <c r="B977" i="8"/>
  <c r="M976" i="8"/>
  <c r="B976" i="8" s="1"/>
  <c r="M975" i="8"/>
  <c r="B975" i="8" s="1"/>
  <c r="M974" i="8"/>
  <c r="B974" i="8" s="1"/>
  <c r="M973" i="8"/>
  <c r="B973" i="8"/>
  <c r="M972" i="8"/>
  <c r="B972" i="8"/>
  <c r="M971" i="8"/>
  <c r="B971" i="8" s="1"/>
  <c r="M970" i="8"/>
  <c r="B970" i="8"/>
  <c r="M969" i="8"/>
  <c r="B969" i="8"/>
  <c r="M968" i="8"/>
  <c r="B968" i="8" s="1"/>
  <c r="M967" i="8"/>
  <c r="B967" i="8" s="1"/>
  <c r="M966" i="8"/>
  <c r="B966" i="8" s="1"/>
  <c r="M965" i="8"/>
  <c r="B965" i="8"/>
  <c r="M964" i="8"/>
  <c r="B964" i="8"/>
  <c r="M963" i="8"/>
  <c r="B963" i="8" s="1"/>
  <c r="M962" i="8"/>
  <c r="B962" i="8"/>
  <c r="M961" i="8"/>
  <c r="B961" i="8"/>
  <c r="M960" i="8"/>
  <c r="B960" i="8" s="1"/>
  <c r="M959" i="8"/>
  <c r="B959" i="8" s="1"/>
  <c r="M958" i="8"/>
  <c r="B958" i="8" s="1"/>
  <c r="M957" i="8"/>
  <c r="B957" i="8"/>
  <c r="M956" i="8"/>
  <c r="B956" i="8"/>
  <c r="M955" i="8"/>
  <c r="B955" i="8" s="1"/>
  <c r="M954" i="8"/>
  <c r="B954" i="8"/>
  <c r="M953" i="8"/>
  <c r="B953" i="8"/>
  <c r="M952" i="8"/>
  <c r="B952" i="8" s="1"/>
  <c r="M951" i="8"/>
  <c r="B951" i="8" s="1"/>
  <c r="M950" i="8"/>
  <c r="B950" i="8" s="1"/>
  <c r="M949" i="8"/>
  <c r="B949" i="8"/>
  <c r="M948" i="8"/>
  <c r="B948" i="8"/>
  <c r="M947" i="8"/>
  <c r="B947" i="8" s="1"/>
  <c r="M946" i="8"/>
  <c r="B946" i="8"/>
  <c r="M945" i="8"/>
  <c r="B945" i="8"/>
  <c r="M944" i="8"/>
  <c r="B944" i="8" s="1"/>
  <c r="M943" i="8"/>
  <c r="B943" i="8" s="1"/>
  <c r="M942" i="8"/>
  <c r="B942" i="8" s="1"/>
  <c r="M941" i="8"/>
  <c r="B941" i="8"/>
  <c r="M940" i="8"/>
  <c r="B940" i="8"/>
  <c r="M939" i="8"/>
  <c r="B939" i="8" s="1"/>
  <c r="M938" i="8"/>
  <c r="B938" i="8"/>
  <c r="M937" i="8"/>
  <c r="B937" i="8"/>
  <c r="M936" i="8"/>
  <c r="B936" i="8" s="1"/>
  <c r="M935" i="8"/>
  <c r="B935" i="8" s="1"/>
  <c r="M934" i="8"/>
  <c r="B934" i="8" s="1"/>
  <c r="M933" i="8"/>
  <c r="B933" i="8"/>
  <c r="M932" i="8"/>
  <c r="B932" i="8"/>
  <c r="M931" i="8"/>
  <c r="B931" i="8" s="1"/>
  <c r="M930" i="8"/>
  <c r="B930" i="8"/>
  <c r="M929" i="8"/>
  <c r="B929" i="8"/>
  <c r="M928" i="8"/>
  <c r="B928" i="8" s="1"/>
  <c r="M927" i="8"/>
  <c r="B927" i="8" s="1"/>
  <c r="M926" i="8"/>
  <c r="B926" i="8" s="1"/>
  <c r="M925" i="8"/>
  <c r="B925" i="8"/>
  <c r="M924" i="8"/>
  <c r="B924" i="8"/>
  <c r="M923" i="8"/>
  <c r="B923" i="8" s="1"/>
  <c r="M922" i="8"/>
  <c r="B922" i="8"/>
  <c r="M921" i="8"/>
  <c r="B921" i="8"/>
  <c r="M920" i="8"/>
  <c r="B920" i="8" s="1"/>
  <c r="M919" i="8"/>
  <c r="B919" i="8" s="1"/>
  <c r="M918" i="8"/>
  <c r="B918" i="8" s="1"/>
  <c r="M917" i="8"/>
  <c r="B917" i="8"/>
  <c r="M916" i="8"/>
  <c r="B916" i="8"/>
  <c r="M915" i="8"/>
  <c r="B915" i="8" s="1"/>
  <c r="M914" i="8"/>
  <c r="B914" i="8"/>
  <c r="M913" i="8"/>
  <c r="B913" i="8"/>
  <c r="M912" i="8"/>
  <c r="B912" i="8" s="1"/>
  <c r="M911" i="8"/>
  <c r="B911" i="8" s="1"/>
  <c r="M910" i="8"/>
  <c r="B910" i="8" s="1"/>
  <c r="M909" i="8"/>
  <c r="B909" i="8"/>
  <c r="M908" i="8"/>
  <c r="B908" i="8"/>
  <c r="M907" i="8"/>
  <c r="B907" i="8" s="1"/>
  <c r="M906" i="8"/>
  <c r="B906" i="8"/>
  <c r="M905" i="8"/>
  <c r="B905" i="8"/>
  <c r="M904" i="8"/>
  <c r="B904" i="8" s="1"/>
  <c r="M903" i="8"/>
  <c r="B903" i="8" s="1"/>
  <c r="M902" i="8"/>
  <c r="B902" i="8" s="1"/>
  <c r="M901" i="8"/>
  <c r="B901" i="8"/>
  <c r="M900" i="8"/>
  <c r="B900" i="8"/>
  <c r="M899" i="8"/>
  <c r="B899" i="8" s="1"/>
  <c r="M898" i="8"/>
  <c r="B898" i="8"/>
  <c r="M897" i="8"/>
  <c r="B897" i="8"/>
  <c r="M896" i="8"/>
  <c r="B896" i="8" s="1"/>
  <c r="M895" i="8"/>
  <c r="B895" i="8" s="1"/>
  <c r="M894" i="8"/>
  <c r="B894" i="8" s="1"/>
  <c r="M893" i="8"/>
  <c r="B893" i="8"/>
  <c r="M892" i="8"/>
  <c r="B892" i="8"/>
  <c r="M891" i="8"/>
  <c r="B891" i="8" s="1"/>
  <c r="M890" i="8"/>
  <c r="B890" i="8"/>
  <c r="M889" i="8"/>
  <c r="B889" i="8"/>
  <c r="M888" i="8"/>
  <c r="B888" i="8" s="1"/>
  <c r="M887" i="8"/>
  <c r="B887" i="8" s="1"/>
  <c r="M886" i="8"/>
  <c r="B886" i="8" s="1"/>
  <c r="M885" i="8"/>
  <c r="B885" i="8"/>
  <c r="M884" i="8"/>
  <c r="B884" i="8"/>
  <c r="M883" i="8"/>
  <c r="B883" i="8" s="1"/>
  <c r="M882" i="8"/>
  <c r="B882" i="8"/>
  <c r="M881" i="8"/>
  <c r="B881" i="8"/>
  <c r="M880" i="8"/>
  <c r="B880" i="8" s="1"/>
  <c r="M879" i="8"/>
  <c r="B879" i="8" s="1"/>
  <c r="M878" i="8"/>
  <c r="B878" i="8" s="1"/>
  <c r="M877" i="8"/>
  <c r="B877" i="8"/>
  <c r="M876" i="8"/>
  <c r="B876" i="8"/>
  <c r="M875" i="8"/>
  <c r="B875" i="8" s="1"/>
  <c r="M874" i="8"/>
  <c r="B874" i="8"/>
  <c r="M873" i="8"/>
  <c r="B873" i="8"/>
  <c r="M872" i="8"/>
  <c r="B872" i="8" s="1"/>
  <c r="M871" i="8"/>
  <c r="B871" i="8" s="1"/>
  <c r="M870" i="8"/>
  <c r="B870" i="8" s="1"/>
  <c r="M869" i="8"/>
  <c r="B869" i="8"/>
  <c r="M868" i="8"/>
  <c r="B868" i="8"/>
  <c r="M867" i="8"/>
  <c r="B867" i="8" s="1"/>
  <c r="M866" i="8"/>
  <c r="B866" i="8"/>
  <c r="M865" i="8"/>
  <c r="B865" i="8"/>
  <c r="M864" i="8"/>
  <c r="B864" i="8" s="1"/>
  <c r="M863" i="8"/>
  <c r="B863" i="8" s="1"/>
  <c r="M862" i="8"/>
  <c r="B862" i="8" s="1"/>
  <c r="M861" i="8"/>
  <c r="B861" i="8"/>
  <c r="M860" i="8"/>
  <c r="B860" i="8"/>
  <c r="M859" i="8"/>
  <c r="B859" i="8" s="1"/>
  <c r="M858" i="8"/>
  <c r="B858" i="8"/>
  <c r="M857" i="8"/>
  <c r="B857" i="8"/>
  <c r="M856" i="8"/>
  <c r="B856" i="8" s="1"/>
  <c r="M855" i="8"/>
  <c r="B855" i="8" s="1"/>
  <c r="M854" i="8"/>
  <c r="B854" i="8" s="1"/>
  <c r="M853" i="8"/>
  <c r="B853" i="8"/>
  <c r="M852" i="8"/>
  <c r="B852" i="8"/>
  <c r="M851" i="8"/>
  <c r="B851" i="8" s="1"/>
  <c r="M850" i="8"/>
  <c r="B850" i="8"/>
  <c r="M849" i="8"/>
  <c r="B849" i="8"/>
  <c r="M848" i="8"/>
  <c r="B848" i="8" s="1"/>
  <c r="M847" i="8"/>
  <c r="B847" i="8" s="1"/>
  <c r="M846" i="8"/>
  <c r="B846" i="8" s="1"/>
  <c r="M845" i="8"/>
  <c r="B845" i="8"/>
  <c r="M844" i="8"/>
  <c r="B844" i="8"/>
  <c r="M843" i="8"/>
  <c r="B843" i="8" s="1"/>
  <c r="M842" i="8"/>
  <c r="B842" i="8"/>
  <c r="M841" i="8"/>
  <c r="B841" i="8"/>
  <c r="M840" i="8"/>
  <c r="B840" i="8" s="1"/>
  <c r="M839" i="8"/>
  <c r="B839" i="8" s="1"/>
  <c r="M838" i="8"/>
  <c r="B838" i="8" s="1"/>
  <c r="M837" i="8"/>
  <c r="B837" i="8"/>
  <c r="M836" i="8"/>
  <c r="B836" i="8"/>
  <c r="M835" i="8"/>
  <c r="B835" i="8" s="1"/>
  <c r="M834" i="8"/>
  <c r="B834" i="8"/>
  <c r="M833" i="8"/>
  <c r="B833" i="8"/>
  <c r="M832" i="8"/>
  <c r="B832" i="8" s="1"/>
  <c r="M831" i="8"/>
  <c r="B831" i="8" s="1"/>
  <c r="M830" i="8"/>
  <c r="B830" i="8" s="1"/>
  <c r="M829" i="8"/>
  <c r="B829" i="8"/>
  <c r="M828" i="8"/>
  <c r="B828" i="8"/>
  <c r="M827" i="8"/>
  <c r="B827" i="8" s="1"/>
  <c r="M826" i="8"/>
  <c r="B826" i="8"/>
  <c r="M825" i="8"/>
  <c r="B825" i="8"/>
  <c r="M824" i="8"/>
  <c r="B824" i="8" s="1"/>
  <c r="M823" i="8"/>
  <c r="B823" i="8" s="1"/>
  <c r="M822" i="8"/>
  <c r="B822" i="8" s="1"/>
  <c r="M821" i="8"/>
  <c r="B821" i="8" s="1"/>
  <c r="M820" i="8"/>
  <c r="B820" i="8" s="1"/>
  <c r="M819" i="8"/>
  <c r="B819" i="8" s="1"/>
  <c r="M818" i="8"/>
  <c r="B818" i="8" s="1"/>
  <c r="M817" i="8"/>
  <c r="B817" i="8"/>
  <c r="M816" i="8"/>
  <c r="B816" i="8"/>
  <c r="M815" i="8"/>
  <c r="B815" i="8" s="1"/>
  <c r="M814" i="8"/>
  <c r="B814" i="8"/>
  <c r="M813" i="8"/>
  <c r="B813" i="8"/>
  <c r="M812" i="8"/>
  <c r="B812" i="8" s="1"/>
  <c r="M811" i="8"/>
  <c r="B811" i="8"/>
  <c r="M810" i="8"/>
  <c r="B810" i="8"/>
  <c r="M809" i="8"/>
  <c r="B809" i="8"/>
  <c r="M808" i="8"/>
  <c r="B808" i="8" s="1"/>
  <c r="M807" i="8"/>
  <c r="B807" i="8" s="1"/>
  <c r="M806" i="8"/>
  <c r="B806" i="8" s="1"/>
  <c r="M805" i="8"/>
  <c r="B805" i="8" s="1"/>
  <c r="M804" i="8"/>
  <c r="B804" i="8"/>
  <c r="M803" i="8"/>
  <c r="B803" i="8" s="1"/>
  <c r="M802" i="8"/>
  <c r="B802" i="8" s="1"/>
  <c r="M801" i="8"/>
  <c r="B801" i="8"/>
  <c r="M800" i="8"/>
  <c r="B800" i="8"/>
  <c r="M799" i="8"/>
  <c r="B799" i="8" s="1"/>
  <c r="M798" i="8"/>
  <c r="B798" i="8"/>
  <c r="M797" i="8"/>
  <c r="B797" i="8"/>
  <c r="M796" i="8"/>
  <c r="B796" i="8" s="1"/>
  <c r="M795" i="8"/>
  <c r="B795" i="8"/>
  <c r="M794" i="8"/>
  <c r="B794" i="8"/>
  <c r="M793" i="8"/>
  <c r="B793" i="8"/>
  <c r="M792" i="8"/>
  <c r="B792" i="8" s="1"/>
  <c r="M791" i="8"/>
  <c r="B791" i="8" s="1"/>
  <c r="M790" i="8"/>
  <c r="B790" i="8" s="1"/>
  <c r="M789" i="8"/>
  <c r="B789" i="8" s="1"/>
  <c r="M788" i="8"/>
  <c r="B788" i="8" s="1"/>
  <c r="M787" i="8"/>
  <c r="B787" i="8" s="1"/>
  <c r="M786" i="8"/>
  <c r="B786" i="8" s="1"/>
  <c r="M785" i="8"/>
  <c r="B785" i="8"/>
  <c r="M784" i="8"/>
  <c r="B784" i="8"/>
  <c r="M783" i="8"/>
  <c r="B783" i="8" s="1"/>
  <c r="M782" i="8"/>
  <c r="B782" i="8"/>
  <c r="M781" i="8"/>
  <c r="B781" i="8"/>
  <c r="M780" i="8"/>
  <c r="B780" i="8" s="1"/>
  <c r="M779" i="8"/>
  <c r="B779" i="8"/>
  <c r="M778" i="8"/>
  <c r="B778" i="8"/>
  <c r="M777" i="8"/>
  <c r="B777" i="8"/>
  <c r="M776" i="8"/>
  <c r="B776" i="8" s="1"/>
  <c r="M775" i="8"/>
  <c r="B775" i="8" s="1"/>
  <c r="M774" i="8"/>
  <c r="B774" i="8" s="1"/>
  <c r="M773" i="8"/>
  <c r="B773" i="8" s="1"/>
  <c r="M772" i="8"/>
  <c r="B772" i="8"/>
  <c r="M771" i="8"/>
  <c r="B771" i="8" s="1"/>
  <c r="M770" i="8"/>
  <c r="B770" i="8" s="1"/>
  <c r="M769" i="8"/>
  <c r="B769" i="8"/>
  <c r="M768" i="8"/>
  <c r="B768" i="8"/>
  <c r="M767" i="8"/>
  <c r="B767" i="8" s="1"/>
  <c r="M766" i="8"/>
  <c r="B766" i="8"/>
  <c r="M765" i="8"/>
  <c r="B765" i="8"/>
  <c r="M764" i="8"/>
  <c r="B764" i="8" s="1"/>
  <c r="M763" i="8"/>
  <c r="B763" i="8"/>
  <c r="M762" i="8"/>
  <c r="B762" i="8"/>
  <c r="M761" i="8"/>
  <c r="B761" i="8"/>
  <c r="M760" i="8"/>
  <c r="B760" i="8" s="1"/>
  <c r="M759" i="8"/>
  <c r="B759" i="8" s="1"/>
  <c r="M758" i="8"/>
  <c r="B758" i="8" s="1"/>
  <c r="M757" i="8"/>
  <c r="B757" i="8" s="1"/>
  <c r="M756" i="8"/>
  <c r="B756" i="8"/>
  <c r="M755" i="8"/>
  <c r="B755" i="8" s="1"/>
  <c r="M754" i="8"/>
  <c r="B754" i="8" s="1"/>
  <c r="M753" i="8"/>
  <c r="B753" i="8"/>
  <c r="M752" i="8"/>
  <c r="B752" i="8"/>
  <c r="M751" i="8"/>
  <c r="B751" i="8" s="1"/>
  <c r="M750" i="8"/>
  <c r="B750" i="8"/>
  <c r="M749" i="8"/>
  <c r="B749" i="8"/>
  <c r="M748" i="8"/>
  <c r="B748" i="8" s="1"/>
  <c r="M747" i="8"/>
  <c r="B747" i="8"/>
  <c r="M746" i="8"/>
  <c r="B746" i="8"/>
  <c r="M745" i="8"/>
  <c r="B745" i="8"/>
  <c r="M744" i="8"/>
  <c r="B744" i="8" s="1"/>
  <c r="M743" i="8"/>
  <c r="B743" i="8" s="1"/>
  <c r="M742" i="8"/>
  <c r="B742" i="8" s="1"/>
  <c r="M741" i="8"/>
  <c r="B741" i="8" s="1"/>
  <c r="M740" i="8"/>
  <c r="B740" i="8"/>
  <c r="M739" i="8"/>
  <c r="B739" i="8" s="1"/>
  <c r="M738" i="8"/>
  <c r="B738" i="8" s="1"/>
  <c r="M737" i="8"/>
  <c r="B737" i="8"/>
  <c r="M736" i="8"/>
  <c r="B736" i="8"/>
  <c r="M735" i="8"/>
  <c r="B735" i="8" s="1"/>
  <c r="M734" i="8"/>
  <c r="B734" i="8"/>
  <c r="M733" i="8"/>
  <c r="B733" i="8"/>
  <c r="M732" i="8"/>
  <c r="B732" i="8" s="1"/>
  <c r="M731" i="8"/>
  <c r="B731" i="8"/>
  <c r="M730" i="8"/>
  <c r="B730" i="8"/>
  <c r="M729" i="8"/>
  <c r="B729" i="8"/>
  <c r="M728" i="8"/>
  <c r="B728" i="8" s="1"/>
  <c r="M727" i="8"/>
  <c r="B727" i="8" s="1"/>
  <c r="M726" i="8"/>
  <c r="B726" i="8" s="1"/>
  <c r="M725" i="8"/>
  <c r="B725" i="8" s="1"/>
  <c r="M724" i="8"/>
  <c r="B724" i="8"/>
  <c r="M723" i="8"/>
  <c r="B723" i="8" s="1"/>
  <c r="M722" i="8"/>
  <c r="B722" i="8" s="1"/>
  <c r="M721" i="8"/>
  <c r="B721" i="8"/>
  <c r="M720" i="8"/>
  <c r="B720" i="8"/>
  <c r="M719" i="8"/>
  <c r="B719" i="8" s="1"/>
  <c r="M718" i="8"/>
  <c r="B718" i="8"/>
  <c r="M717" i="8"/>
  <c r="B717" i="8"/>
  <c r="M716" i="8"/>
  <c r="B716" i="8" s="1"/>
  <c r="M715" i="8"/>
  <c r="B715" i="8"/>
  <c r="M714" i="8"/>
  <c r="B714" i="8"/>
  <c r="M713" i="8"/>
  <c r="B713" i="8"/>
  <c r="M712" i="8"/>
  <c r="B712" i="8" s="1"/>
  <c r="M711" i="8"/>
  <c r="B711" i="8" s="1"/>
  <c r="M710" i="8"/>
  <c r="B710" i="8" s="1"/>
  <c r="M709" i="8"/>
  <c r="B709" i="8" s="1"/>
  <c r="M708" i="8"/>
  <c r="B708" i="8"/>
  <c r="M707" i="8"/>
  <c r="B707" i="8" s="1"/>
  <c r="M706" i="8"/>
  <c r="B706" i="8" s="1"/>
  <c r="M705" i="8"/>
  <c r="B705" i="8"/>
  <c r="M704" i="8"/>
  <c r="B704" i="8"/>
  <c r="M703" i="8"/>
  <c r="B703" i="8" s="1"/>
  <c r="M702" i="8"/>
  <c r="B702" i="8"/>
  <c r="M701" i="8"/>
  <c r="B701" i="8"/>
  <c r="M700" i="8"/>
  <c r="B700" i="8" s="1"/>
  <c r="M699" i="8"/>
  <c r="B699" i="8"/>
  <c r="M698" i="8"/>
  <c r="B698" i="8"/>
  <c r="M697" i="8"/>
  <c r="B697" i="8"/>
  <c r="M696" i="8"/>
  <c r="B696" i="8" s="1"/>
  <c r="M695" i="8"/>
  <c r="B695" i="8" s="1"/>
  <c r="M694" i="8"/>
  <c r="B694" i="8" s="1"/>
  <c r="M693" i="8"/>
  <c r="B693" i="8" s="1"/>
  <c r="M692" i="8"/>
  <c r="B692" i="8"/>
  <c r="M691" i="8"/>
  <c r="B691" i="8" s="1"/>
  <c r="M690" i="8"/>
  <c r="B690" i="8" s="1"/>
  <c r="M689" i="8"/>
  <c r="B689" i="8"/>
  <c r="M688" i="8"/>
  <c r="B688" i="8"/>
  <c r="M687" i="8"/>
  <c r="B687" i="8" s="1"/>
  <c r="M686" i="8"/>
  <c r="B686" i="8"/>
  <c r="M685" i="8"/>
  <c r="B685" i="8"/>
  <c r="M684" i="8"/>
  <c r="B684" i="8" s="1"/>
  <c r="M683" i="8"/>
  <c r="B683" i="8"/>
  <c r="M682" i="8"/>
  <c r="B682" i="8"/>
  <c r="M681" i="8"/>
  <c r="B681" i="8"/>
  <c r="M680" i="8"/>
  <c r="B680" i="8" s="1"/>
  <c r="M679" i="8"/>
  <c r="B679" i="8" s="1"/>
  <c r="M678" i="8"/>
  <c r="B678" i="8" s="1"/>
  <c r="M677" i="8"/>
  <c r="B677" i="8" s="1"/>
  <c r="M676" i="8"/>
  <c r="B676" i="8"/>
  <c r="M675" i="8"/>
  <c r="B675" i="8" s="1"/>
  <c r="M674" i="8"/>
  <c r="B674" i="8" s="1"/>
  <c r="M673" i="8"/>
  <c r="B673" i="8"/>
  <c r="M672" i="8"/>
  <c r="B672" i="8"/>
  <c r="M671" i="8"/>
  <c r="B671" i="8" s="1"/>
  <c r="M670" i="8"/>
  <c r="B670" i="8"/>
  <c r="M669" i="8"/>
  <c r="B669" i="8"/>
  <c r="M668" i="8"/>
  <c r="B668" i="8" s="1"/>
  <c r="M667" i="8"/>
  <c r="B667" i="8"/>
  <c r="M666" i="8"/>
  <c r="B666" i="8"/>
  <c r="M665" i="8"/>
  <c r="B665" i="8"/>
  <c r="M664" i="8"/>
  <c r="B664" i="8" s="1"/>
  <c r="M663" i="8"/>
  <c r="B663" i="8" s="1"/>
  <c r="M662" i="8"/>
  <c r="B662" i="8" s="1"/>
  <c r="M661" i="8"/>
  <c r="B661" i="8" s="1"/>
  <c r="M660" i="8"/>
  <c r="B660" i="8"/>
  <c r="M659" i="8"/>
  <c r="B659" i="8" s="1"/>
  <c r="M658" i="8"/>
  <c r="B658" i="8" s="1"/>
  <c r="M657" i="8"/>
  <c r="B657" i="8"/>
  <c r="M656" i="8"/>
  <c r="B656" i="8"/>
  <c r="M655" i="8"/>
  <c r="B655" i="8" s="1"/>
  <c r="M654" i="8"/>
  <c r="B654" i="8"/>
  <c r="M653" i="8"/>
  <c r="B653" i="8"/>
  <c r="M652" i="8"/>
  <c r="B652" i="8" s="1"/>
  <c r="M651" i="8"/>
  <c r="B651" i="8"/>
  <c r="M650" i="8"/>
  <c r="B650" i="8"/>
  <c r="M649" i="8"/>
  <c r="B649" i="8"/>
  <c r="M648" i="8"/>
  <c r="B648" i="8" s="1"/>
  <c r="M647" i="8"/>
  <c r="B647" i="8" s="1"/>
  <c r="M646" i="8"/>
  <c r="B646" i="8" s="1"/>
  <c r="M645" i="8"/>
  <c r="B645" i="8" s="1"/>
  <c r="M644" i="8"/>
  <c r="B644" i="8"/>
  <c r="M643" i="8"/>
  <c r="B643" i="8" s="1"/>
  <c r="M642" i="8"/>
  <c r="B642" i="8" s="1"/>
  <c r="M641" i="8"/>
  <c r="B641" i="8"/>
  <c r="M640" i="8"/>
  <c r="B640" i="8"/>
  <c r="M639" i="8"/>
  <c r="B639" i="8" s="1"/>
  <c r="M638" i="8"/>
  <c r="B638" i="8"/>
  <c r="M637" i="8"/>
  <c r="B637" i="8"/>
  <c r="M636" i="8"/>
  <c r="B636" i="8" s="1"/>
  <c r="M635" i="8"/>
  <c r="B635" i="8"/>
  <c r="M634" i="8"/>
  <c r="B634" i="8"/>
  <c r="M633" i="8"/>
  <c r="B633" i="8"/>
  <c r="M632" i="8"/>
  <c r="B632" i="8" s="1"/>
  <c r="M631" i="8"/>
  <c r="B631" i="8" s="1"/>
  <c r="M630" i="8"/>
  <c r="B630" i="8" s="1"/>
  <c r="M629" i="8"/>
  <c r="B629" i="8" s="1"/>
  <c r="M628" i="8"/>
  <c r="B628" i="8"/>
  <c r="M627" i="8"/>
  <c r="B627" i="8" s="1"/>
  <c r="M626" i="8"/>
  <c r="B626" i="8" s="1"/>
  <c r="M625" i="8"/>
  <c r="B625" i="8"/>
  <c r="M624" i="8"/>
  <c r="B624" i="8"/>
  <c r="M623" i="8"/>
  <c r="B623" i="8" s="1"/>
  <c r="M622" i="8"/>
  <c r="B622" i="8"/>
  <c r="M621" i="8"/>
  <c r="B621" i="8"/>
  <c r="M620" i="8"/>
  <c r="B620" i="8" s="1"/>
  <c r="M619" i="8"/>
  <c r="B619" i="8"/>
  <c r="M618" i="8"/>
  <c r="B618" i="8"/>
  <c r="M617" i="8"/>
  <c r="B617" i="8"/>
  <c r="M616" i="8"/>
  <c r="B616" i="8" s="1"/>
  <c r="M615" i="8"/>
  <c r="B615" i="8" s="1"/>
  <c r="M614" i="8"/>
  <c r="B614" i="8" s="1"/>
  <c r="M613" i="8"/>
  <c r="B613" i="8" s="1"/>
  <c r="M612" i="8"/>
  <c r="B612" i="8"/>
  <c r="M611" i="8"/>
  <c r="B611" i="8" s="1"/>
  <c r="M610" i="8"/>
  <c r="B610" i="8" s="1"/>
  <c r="M609" i="8"/>
  <c r="B609" i="8"/>
  <c r="M608" i="8"/>
  <c r="B608" i="8"/>
  <c r="M607" i="8"/>
  <c r="B607" i="8" s="1"/>
  <c r="M606" i="8"/>
  <c r="B606" i="8"/>
  <c r="M605" i="8"/>
  <c r="B605" i="8"/>
  <c r="M604" i="8"/>
  <c r="B604" i="8" s="1"/>
  <c r="M603" i="8"/>
  <c r="B603" i="8"/>
  <c r="M602" i="8"/>
  <c r="B602" i="8"/>
  <c r="M601" i="8"/>
  <c r="B601" i="8"/>
  <c r="M600" i="8"/>
  <c r="B600" i="8" s="1"/>
  <c r="M599" i="8"/>
  <c r="B599" i="8" s="1"/>
  <c r="M598" i="8"/>
  <c r="B598" i="8" s="1"/>
  <c r="M597" i="8"/>
  <c r="B597" i="8" s="1"/>
  <c r="M596" i="8"/>
  <c r="B596" i="8"/>
  <c r="M595" i="8"/>
  <c r="B595" i="8" s="1"/>
  <c r="M594" i="8"/>
  <c r="B594" i="8" s="1"/>
  <c r="M593" i="8"/>
  <c r="B593" i="8"/>
  <c r="M592" i="8"/>
  <c r="B592" i="8"/>
  <c r="M591" i="8"/>
  <c r="B591" i="8" s="1"/>
  <c r="M590" i="8"/>
  <c r="B590" i="8"/>
  <c r="M589" i="8"/>
  <c r="B589" i="8"/>
  <c r="M588" i="8"/>
  <c r="B588" i="8" s="1"/>
  <c r="M587" i="8"/>
  <c r="B587" i="8"/>
  <c r="M586" i="8"/>
  <c r="B586" i="8"/>
  <c r="M585" i="8"/>
  <c r="B585" i="8"/>
  <c r="M584" i="8"/>
  <c r="B584" i="8" s="1"/>
  <c r="M583" i="8"/>
  <c r="B583" i="8" s="1"/>
  <c r="M582" i="8"/>
  <c r="B582" i="8" s="1"/>
  <c r="M581" i="8"/>
  <c r="B581" i="8" s="1"/>
  <c r="M580" i="8"/>
  <c r="B580" i="8"/>
  <c r="M579" i="8"/>
  <c r="B579" i="8" s="1"/>
  <c r="M578" i="8"/>
  <c r="B578" i="8" s="1"/>
  <c r="M577" i="8"/>
  <c r="B577" i="8"/>
  <c r="M576" i="8"/>
  <c r="B576" i="8"/>
  <c r="M575" i="8"/>
  <c r="B575" i="8" s="1"/>
  <c r="M574" i="8"/>
  <c r="B574" i="8"/>
  <c r="M573" i="8"/>
  <c r="B573" i="8"/>
  <c r="M572" i="8"/>
  <c r="B572" i="8" s="1"/>
  <c r="M571" i="8"/>
  <c r="B571" i="8"/>
  <c r="M570" i="8"/>
  <c r="B570" i="8"/>
  <c r="M569" i="8"/>
  <c r="B569" i="8"/>
  <c r="M568" i="8"/>
  <c r="B568" i="8" s="1"/>
  <c r="M567" i="8"/>
  <c r="B567" i="8" s="1"/>
  <c r="M566" i="8"/>
  <c r="B566" i="8" s="1"/>
  <c r="M565" i="8"/>
  <c r="B565" i="8" s="1"/>
  <c r="M564" i="8"/>
  <c r="B564" i="8"/>
  <c r="M563" i="8"/>
  <c r="B563" i="8" s="1"/>
  <c r="M562" i="8"/>
  <c r="B562" i="8" s="1"/>
  <c r="M561" i="8"/>
  <c r="B561" i="8"/>
  <c r="M560" i="8"/>
  <c r="B560" i="8"/>
  <c r="M559" i="8"/>
  <c r="B559" i="8" s="1"/>
  <c r="M558" i="8"/>
  <c r="B558" i="8"/>
  <c r="M557" i="8"/>
  <c r="B557" i="8"/>
  <c r="M556" i="8"/>
  <c r="B556" i="8" s="1"/>
  <c r="M555" i="8"/>
  <c r="B555" i="8"/>
  <c r="M554" i="8"/>
  <c r="B554" i="8"/>
  <c r="M553" i="8"/>
  <c r="B553" i="8"/>
  <c r="M552" i="8"/>
  <c r="B552" i="8" s="1"/>
  <c r="M551" i="8"/>
  <c r="B551" i="8" s="1"/>
  <c r="M550" i="8"/>
  <c r="B550" i="8" s="1"/>
  <c r="M549" i="8"/>
  <c r="B549" i="8" s="1"/>
  <c r="M548" i="8"/>
  <c r="B548" i="8"/>
  <c r="M547" i="8"/>
  <c r="B547" i="8" s="1"/>
  <c r="M546" i="8"/>
  <c r="B546" i="8" s="1"/>
  <c r="M545" i="8"/>
  <c r="B545" i="8"/>
  <c r="M544" i="8"/>
  <c r="B544" i="8"/>
  <c r="M543" i="8"/>
  <c r="B543" i="8" s="1"/>
  <c r="M542" i="8"/>
  <c r="B542" i="8"/>
  <c r="M541" i="8"/>
  <c r="B541" i="8"/>
  <c r="M540" i="8"/>
  <c r="B540" i="8" s="1"/>
  <c r="M539" i="8"/>
  <c r="B539" i="8"/>
  <c r="M538" i="8"/>
  <c r="B538" i="8"/>
  <c r="M537" i="8"/>
  <c r="B537" i="8"/>
  <c r="M536" i="8"/>
  <c r="B536" i="8" s="1"/>
  <c r="M535" i="8"/>
  <c r="B535" i="8" s="1"/>
  <c r="M534" i="8"/>
  <c r="B534" i="8" s="1"/>
  <c r="M533" i="8"/>
  <c r="B533" i="8" s="1"/>
  <c r="M532" i="8"/>
  <c r="B532" i="8"/>
  <c r="M531" i="8"/>
  <c r="B531" i="8" s="1"/>
  <c r="M530" i="8"/>
  <c r="B530" i="8" s="1"/>
  <c r="M529" i="8"/>
  <c r="B529" i="8"/>
  <c r="M528" i="8"/>
  <c r="B528" i="8"/>
  <c r="M527" i="8"/>
  <c r="B527" i="8" s="1"/>
  <c r="M526" i="8"/>
  <c r="B526" i="8"/>
  <c r="M525" i="8"/>
  <c r="B525" i="8"/>
  <c r="M524" i="8"/>
  <c r="B524" i="8" s="1"/>
  <c r="M523" i="8"/>
  <c r="B523" i="8"/>
  <c r="M522" i="8"/>
  <c r="B522" i="8"/>
  <c r="M521" i="8"/>
  <c r="B521" i="8"/>
  <c r="M520" i="8"/>
  <c r="B520" i="8" s="1"/>
  <c r="M519" i="8"/>
  <c r="B519" i="8" s="1"/>
  <c r="M518" i="8"/>
  <c r="B518" i="8" s="1"/>
  <c r="M517" i="8"/>
  <c r="B517" i="8" s="1"/>
  <c r="M516" i="8"/>
  <c r="B516" i="8"/>
  <c r="M515" i="8"/>
  <c r="B515" i="8" s="1"/>
  <c r="M514" i="8"/>
  <c r="B514" i="8" s="1"/>
  <c r="M513" i="8"/>
  <c r="B513" i="8"/>
  <c r="M512" i="8"/>
  <c r="B512" i="8"/>
  <c r="M511" i="8"/>
  <c r="B511" i="8" s="1"/>
  <c r="M510" i="8"/>
  <c r="B510" i="8"/>
  <c r="M509" i="8"/>
  <c r="B509" i="8"/>
  <c r="M508" i="8"/>
  <c r="B508" i="8" s="1"/>
  <c r="M507" i="8"/>
  <c r="B507" i="8"/>
  <c r="M506" i="8"/>
  <c r="B506" i="8"/>
  <c r="M505" i="8"/>
  <c r="B505" i="8"/>
  <c r="M504" i="8"/>
  <c r="B504" i="8" s="1"/>
  <c r="M503" i="8"/>
  <c r="B503" i="8" s="1"/>
  <c r="M502" i="8"/>
  <c r="B502" i="8" s="1"/>
  <c r="M501" i="8"/>
  <c r="B501" i="8" s="1"/>
  <c r="M500" i="8"/>
  <c r="B500" i="8"/>
  <c r="M499" i="8"/>
  <c r="B499" i="8" s="1"/>
  <c r="M498" i="8"/>
  <c r="B498" i="8" s="1"/>
  <c r="M497" i="8"/>
  <c r="B497" i="8"/>
  <c r="M496" i="8"/>
  <c r="B496" i="8"/>
  <c r="M495" i="8"/>
  <c r="B495" i="8" s="1"/>
  <c r="M494" i="8"/>
  <c r="B494" i="8"/>
  <c r="M493" i="8"/>
  <c r="B493" i="8"/>
  <c r="M492" i="8"/>
  <c r="B492" i="8" s="1"/>
  <c r="M491" i="8"/>
  <c r="B491" i="8"/>
  <c r="M490" i="8"/>
  <c r="B490" i="8"/>
  <c r="M489" i="8"/>
  <c r="B489" i="8"/>
  <c r="M488" i="8"/>
  <c r="B488" i="8" s="1"/>
  <c r="M487" i="8"/>
  <c r="B487" i="8" s="1"/>
  <c r="M486" i="8"/>
  <c r="B486" i="8" s="1"/>
  <c r="M485" i="8"/>
  <c r="B485" i="8" s="1"/>
  <c r="M484" i="8"/>
  <c r="B484" i="8"/>
  <c r="M483" i="8"/>
  <c r="B483" i="8" s="1"/>
  <c r="M482" i="8"/>
  <c r="B482" i="8" s="1"/>
  <c r="M481" i="8"/>
  <c r="B481" i="8"/>
  <c r="M480" i="8"/>
  <c r="B480" i="8"/>
  <c r="M479" i="8"/>
  <c r="B479" i="8" s="1"/>
  <c r="M478" i="8"/>
  <c r="B478" i="8"/>
  <c r="M477" i="8"/>
  <c r="B477" i="8"/>
  <c r="M476" i="8"/>
  <c r="B476" i="8" s="1"/>
  <c r="M475" i="8"/>
  <c r="B475" i="8"/>
  <c r="M474" i="8"/>
  <c r="B474" i="8"/>
  <c r="M473" i="8"/>
  <c r="B473" i="8"/>
  <c r="M472" i="8"/>
  <c r="B472" i="8" s="1"/>
  <c r="M471" i="8"/>
  <c r="B471" i="8" s="1"/>
  <c r="M470" i="8"/>
  <c r="B470" i="8" s="1"/>
  <c r="M469" i="8"/>
  <c r="B469" i="8" s="1"/>
  <c r="M468" i="8"/>
  <c r="B468" i="8"/>
  <c r="M467" i="8"/>
  <c r="B467" i="8" s="1"/>
  <c r="M466" i="8"/>
  <c r="B466" i="8" s="1"/>
  <c r="M465" i="8"/>
  <c r="B465" i="8"/>
  <c r="M464" i="8"/>
  <c r="B464" i="8"/>
  <c r="M463" i="8"/>
  <c r="B463" i="8" s="1"/>
  <c r="M462" i="8"/>
  <c r="B462" i="8"/>
  <c r="M461" i="8"/>
  <c r="B461" i="8"/>
  <c r="M460" i="8"/>
  <c r="B460" i="8" s="1"/>
  <c r="M459" i="8"/>
  <c r="B459" i="8"/>
  <c r="M458" i="8"/>
  <c r="B458" i="8"/>
  <c r="M457" i="8"/>
  <c r="B457" i="8" s="1"/>
  <c r="M456" i="8"/>
  <c r="B456" i="8" s="1"/>
  <c r="M455" i="8"/>
  <c r="B455" i="8"/>
  <c r="M454" i="8"/>
  <c r="B454" i="8"/>
  <c r="M453" i="8"/>
  <c r="B453" i="8" s="1"/>
  <c r="M452" i="8"/>
  <c r="B452" i="8" s="1"/>
  <c r="M451" i="8"/>
  <c r="B451" i="8"/>
  <c r="M450" i="8"/>
  <c r="B450" i="8"/>
  <c r="M449" i="8"/>
  <c r="B449" i="8" s="1"/>
  <c r="M448" i="8"/>
  <c r="B448" i="8" s="1"/>
  <c r="M447" i="8"/>
  <c r="B447" i="8"/>
  <c r="M446" i="8"/>
  <c r="B446" i="8"/>
  <c r="M445" i="8"/>
  <c r="B445" i="8" s="1"/>
  <c r="M444" i="8"/>
  <c r="B444" i="8" s="1"/>
  <c r="M443" i="8"/>
  <c r="B443" i="8"/>
  <c r="M442" i="8"/>
  <c r="B442" i="8"/>
  <c r="M441" i="8"/>
  <c r="B441" i="8" s="1"/>
  <c r="M440" i="8"/>
  <c r="B440" i="8" s="1"/>
  <c r="M439" i="8"/>
  <c r="B439" i="8"/>
  <c r="M438" i="8"/>
  <c r="B438" i="8"/>
  <c r="M437" i="8"/>
  <c r="B437" i="8" s="1"/>
  <c r="M436" i="8"/>
  <c r="B436" i="8" s="1"/>
  <c r="M435" i="8"/>
  <c r="B435" i="8"/>
  <c r="M434" i="8"/>
  <c r="B434" i="8"/>
  <c r="M433" i="8"/>
  <c r="B433" i="8" s="1"/>
  <c r="M432" i="8"/>
  <c r="B432" i="8" s="1"/>
  <c r="M431" i="8"/>
  <c r="B431" i="8"/>
  <c r="M430" i="8"/>
  <c r="B430" i="8"/>
  <c r="M429" i="8"/>
  <c r="B429" i="8" s="1"/>
  <c r="M428" i="8"/>
  <c r="B428" i="8" s="1"/>
  <c r="M427" i="8"/>
  <c r="B427" i="8"/>
  <c r="M426" i="8"/>
  <c r="B426" i="8"/>
  <c r="M425" i="8"/>
  <c r="B425" i="8" s="1"/>
  <c r="M424" i="8"/>
  <c r="B424" i="8" s="1"/>
  <c r="M423" i="8"/>
  <c r="B423" i="8"/>
  <c r="M422" i="8"/>
  <c r="B422" i="8"/>
  <c r="M421" i="8"/>
  <c r="B421" i="8" s="1"/>
  <c r="M420" i="8"/>
  <c r="B420" i="8" s="1"/>
  <c r="M419" i="8"/>
  <c r="B419" i="8"/>
  <c r="M418" i="8"/>
  <c r="B418" i="8"/>
  <c r="M417" i="8"/>
  <c r="B417" i="8" s="1"/>
  <c r="M416" i="8"/>
  <c r="B416" i="8" s="1"/>
  <c r="M415" i="8"/>
  <c r="B415" i="8"/>
  <c r="M414" i="8"/>
  <c r="B414" i="8"/>
  <c r="M413" i="8"/>
  <c r="B413" i="8" s="1"/>
  <c r="M412" i="8"/>
  <c r="B412" i="8" s="1"/>
  <c r="M411" i="8"/>
  <c r="B411" i="8"/>
  <c r="M410" i="8"/>
  <c r="B410" i="8"/>
  <c r="M409" i="8"/>
  <c r="B409" i="8" s="1"/>
  <c r="M408" i="8"/>
  <c r="B408" i="8" s="1"/>
  <c r="M407" i="8"/>
  <c r="B407" i="8"/>
  <c r="M406" i="8"/>
  <c r="B406" i="8"/>
  <c r="M405" i="8"/>
  <c r="B405" i="8" s="1"/>
  <c r="M404" i="8"/>
  <c r="B404" i="8" s="1"/>
  <c r="M403" i="8"/>
  <c r="B403" i="8"/>
  <c r="M402" i="8"/>
  <c r="B402" i="8"/>
  <c r="M401" i="8"/>
  <c r="B401" i="8" s="1"/>
  <c r="M400" i="8"/>
  <c r="B400" i="8" s="1"/>
  <c r="M399" i="8"/>
  <c r="B399" i="8"/>
  <c r="M398" i="8"/>
  <c r="B398" i="8"/>
  <c r="M397" i="8"/>
  <c r="B397" i="8" s="1"/>
  <c r="M396" i="8"/>
  <c r="B396" i="8" s="1"/>
  <c r="M395" i="8"/>
  <c r="B395" i="8"/>
  <c r="M394" i="8"/>
  <c r="B394" i="8"/>
  <c r="M393" i="8"/>
  <c r="B393" i="8" s="1"/>
  <c r="M392" i="8"/>
  <c r="B392" i="8" s="1"/>
  <c r="M391" i="8"/>
  <c r="B391" i="8"/>
  <c r="M390" i="8"/>
  <c r="B390" i="8"/>
  <c r="M389" i="8"/>
  <c r="B389" i="8" s="1"/>
  <c r="M388" i="8"/>
  <c r="B388" i="8" s="1"/>
  <c r="M387" i="8"/>
  <c r="B387" i="8"/>
  <c r="M386" i="8"/>
  <c r="B386" i="8"/>
  <c r="M385" i="8"/>
  <c r="B385" i="8" s="1"/>
  <c r="M384" i="8"/>
  <c r="B384" i="8" s="1"/>
  <c r="M383" i="8"/>
  <c r="B383" i="8"/>
  <c r="M382" i="8"/>
  <c r="B382" i="8"/>
  <c r="M381" i="8"/>
  <c r="B381" i="8" s="1"/>
  <c r="M380" i="8"/>
  <c r="B380" i="8" s="1"/>
  <c r="M379" i="8"/>
  <c r="B379" i="8"/>
  <c r="M378" i="8"/>
  <c r="B378" i="8"/>
  <c r="M377" i="8"/>
  <c r="B377" i="8" s="1"/>
  <c r="M376" i="8"/>
  <c r="B376" i="8" s="1"/>
  <c r="M375" i="8"/>
  <c r="B375" i="8"/>
  <c r="M374" i="8"/>
  <c r="B374" i="8"/>
  <c r="M373" i="8"/>
  <c r="B373" i="8" s="1"/>
  <c r="M372" i="8"/>
  <c r="B372" i="8" s="1"/>
  <c r="M371" i="8"/>
  <c r="B371" i="8"/>
  <c r="M370" i="8"/>
  <c r="B370" i="8"/>
  <c r="M369" i="8"/>
  <c r="B369" i="8" s="1"/>
  <c r="M368" i="8"/>
  <c r="B368" i="8" s="1"/>
  <c r="M367" i="8"/>
  <c r="B367" i="8"/>
  <c r="M366" i="8"/>
  <c r="B366" i="8"/>
  <c r="M365" i="8"/>
  <c r="B365" i="8" s="1"/>
  <c r="M364" i="8"/>
  <c r="B364" i="8" s="1"/>
  <c r="M363" i="8"/>
  <c r="B363" i="8"/>
  <c r="M362" i="8"/>
  <c r="B362" i="8"/>
  <c r="M361" i="8"/>
  <c r="B361" i="8" s="1"/>
  <c r="M360" i="8"/>
  <c r="B360" i="8" s="1"/>
  <c r="M359" i="8"/>
  <c r="B359" i="8"/>
  <c r="M358" i="8"/>
  <c r="B358" i="8"/>
  <c r="M357" i="8"/>
  <c r="B357" i="8" s="1"/>
  <c r="M356" i="8"/>
  <c r="B356" i="8" s="1"/>
  <c r="M355" i="8"/>
  <c r="B355" i="8"/>
  <c r="M354" i="8"/>
  <c r="B354" i="8"/>
  <c r="M353" i="8"/>
  <c r="B353" i="8" s="1"/>
  <c r="M352" i="8"/>
  <c r="B352" i="8" s="1"/>
  <c r="M351" i="8"/>
  <c r="B351" i="8"/>
  <c r="M350" i="8"/>
  <c r="B350" i="8"/>
  <c r="M349" i="8"/>
  <c r="B349" i="8" s="1"/>
  <c r="M348" i="8"/>
  <c r="B348" i="8" s="1"/>
  <c r="M347" i="8"/>
  <c r="B347" i="8"/>
  <c r="M346" i="8"/>
  <c r="B346" i="8"/>
  <c r="M345" i="8"/>
  <c r="B345" i="8" s="1"/>
  <c r="M344" i="8"/>
  <c r="B344" i="8" s="1"/>
  <c r="M343" i="8"/>
  <c r="B343" i="8"/>
  <c r="M342" i="8"/>
  <c r="B342" i="8"/>
  <c r="M341" i="8"/>
  <c r="B341" i="8" s="1"/>
  <c r="M340" i="8"/>
  <c r="B340" i="8" s="1"/>
  <c r="M339" i="8"/>
  <c r="B339" i="8"/>
  <c r="M338" i="8"/>
  <c r="B338" i="8"/>
  <c r="M337" i="8"/>
  <c r="B337" i="8" s="1"/>
  <c r="M336" i="8"/>
  <c r="B336" i="8" s="1"/>
  <c r="M335" i="8"/>
  <c r="B335" i="8"/>
  <c r="M334" i="8"/>
  <c r="B334" i="8"/>
  <c r="M333" i="8"/>
  <c r="B333" i="8" s="1"/>
  <c r="M332" i="8"/>
  <c r="B332" i="8" s="1"/>
  <c r="M331" i="8"/>
  <c r="B331" i="8"/>
  <c r="M330" i="8"/>
  <c r="B330" i="8"/>
  <c r="M329" i="8"/>
  <c r="B329" i="8" s="1"/>
  <c r="M328" i="8"/>
  <c r="B328" i="8" s="1"/>
  <c r="M327" i="8"/>
  <c r="B327" i="8"/>
  <c r="M326" i="8"/>
  <c r="B326" i="8"/>
  <c r="M325" i="8"/>
  <c r="B325" i="8" s="1"/>
  <c r="M324" i="8"/>
  <c r="B324" i="8" s="1"/>
  <c r="M323" i="8"/>
  <c r="B323" i="8"/>
  <c r="M322" i="8"/>
  <c r="B322" i="8"/>
  <c r="M321" i="8"/>
  <c r="B321" i="8" s="1"/>
  <c r="M320" i="8"/>
  <c r="B320" i="8" s="1"/>
  <c r="M319" i="8"/>
  <c r="B319" i="8"/>
  <c r="M318" i="8"/>
  <c r="B318" i="8"/>
  <c r="M317" i="8"/>
  <c r="B317" i="8" s="1"/>
  <c r="M316" i="8"/>
  <c r="B316" i="8" s="1"/>
  <c r="M315" i="8"/>
  <c r="B315" i="8" s="1"/>
  <c r="M314" i="8"/>
  <c r="B314" i="8"/>
  <c r="M313" i="8"/>
  <c r="B313" i="8" s="1"/>
  <c r="M312" i="8"/>
  <c r="B312" i="8" s="1"/>
  <c r="M311" i="8"/>
  <c r="B311" i="8"/>
  <c r="M310" i="8"/>
  <c r="B310" i="8"/>
  <c r="M309" i="8"/>
  <c r="B309" i="8" s="1"/>
  <c r="M308" i="8"/>
  <c r="B308" i="8" s="1"/>
  <c r="M307" i="8"/>
  <c r="B307" i="8"/>
  <c r="M306" i="8"/>
  <c r="B306" i="8"/>
  <c r="M305" i="8"/>
  <c r="B305" i="8"/>
  <c r="M304" i="8"/>
  <c r="B304" i="8" s="1"/>
  <c r="M303" i="8"/>
  <c r="B303" i="8"/>
  <c r="M302" i="8"/>
  <c r="B302" i="8"/>
  <c r="M301" i="8"/>
  <c r="B301" i="8" s="1"/>
  <c r="M300" i="8"/>
  <c r="B300" i="8" s="1"/>
  <c r="M299" i="8"/>
  <c r="B299" i="8" s="1"/>
  <c r="M298" i="8"/>
  <c r="B298" i="8"/>
  <c r="M297" i="8"/>
  <c r="B297" i="8" s="1"/>
  <c r="M296" i="8"/>
  <c r="B296" i="8" s="1"/>
  <c r="M295" i="8"/>
  <c r="B295" i="8"/>
  <c r="M294" i="8"/>
  <c r="B294" i="8"/>
  <c r="M293" i="8"/>
  <c r="B293" i="8" s="1"/>
  <c r="M292" i="8"/>
  <c r="B292" i="8" s="1"/>
  <c r="M291" i="8"/>
  <c r="B291" i="8"/>
  <c r="M290" i="8"/>
  <c r="B290" i="8"/>
  <c r="M289" i="8"/>
  <c r="B289" i="8"/>
  <c r="M288" i="8"/>
  <c r="B288" i="8" s="1"/>
  <c r="M287" i="8"/>
  <c r="B287" i="8"/>
  <c r="M286" i="8"/>
  <c r="B286" i="8"/>
  <c r="M285" i="8"/>
  <c r="B285" i="8" s="1"/>
  <c r="M284" i="8"/>
  <c r="B284" i="8" s="1"/>
  <c r="M283" i="8"/>
  <c r="B283" i="8" s="1"/>
  <c r="M282" i="8"/>
  <c r="B282" i="8"/>
  <c r="M281" i="8"/>
  <c r="B281" i="8" s="1"/>
  <c r="M280" i="8"/>
  <c r="B280" i="8" s="1"/>
  <c r="M279" i="8"/>
  <c r="B279" i="8"/>
  <c r="M278" i="8"/>
  <c r="B278" i="8"/>
  <c r="M277" i="8"/>
  <c r="B277" i="8" s="1"/>
  <c r="M276" i="8"/>
  <c r="B276" i="8" s="1"/>
  <c r="M275" i="8"/>
  <c r="B275" i="8"/>
  <c r="M274" i="8"/>
  <c r="B274" i="8"/>
  <c r="M273" i="8"/>
  <c r="B273" i="8"/>
  <c r="M272" i="8"/>
  <c r="B272" i="8" s="1"/>
  <c r="M271" i="8"/>
  <c r="B271" i="8"/>
  <c r="M270" i="8"/>
  <c r="B270" i="8"/>
  <c r="M269" i="8"/>
  <c r="B269" i="8" s="1"/>
  <c r="M268" i="8"/>
  <c r="B268" i="8" s="1"/>
  <c r="M267" i="8"/>
  <c r="B267" i="8" s="1"/>
  <c r="M266" i="8"/>
  <c r="B266" i="8"/>
  <c r="M265" i="8"/>
  <c r="B265" i="8" s="1"/>
  <c r="M264" i="8"/>
  <c r="B264" i="8" s="1"/>
  <c r="M263" i="8"/>
  <c r="B263" i="8"/>
  <c r="M262" i="8"/>
  <c r="B262" i="8"/>
  <c r="M261" i="8"/>
  <c r="B261" i="8" s="1"/>
  <c r="M260" i="8"/>
  <c r="B260" i="8" s="1"/>
  <c r="M259" i="8"/>
  <c r="B259" i="8"/>
  <c r="M258" i="8"/>
  <c r="B258" i="8"/>
  <c r="M257" i="8"/>
  <c r="B257" i="8"/>
  <c r="M256" i="8"/>
  <c r="B256" i="8" s="1"/>
  <c r="M255" i="8"/>
  <c r="B255" i="8"/>
  <c r="M254" i="8"/>
  <c r="B254" i="8"/>
  <c r="M253" i="8"/>
  <c r="B253" i="8" s="1"/>
  <c r="M252" i="8"/>
  <c r="B252" i="8" s="1"/>
  <c r="M251" i="8"/>
  <c r="B251" i="8" s="1"/>
  <c r="M250" i="8"/>
  <c r="B250" i="8"/>
  <c r="M249" i="8"/>
  <c r="B249" i="8" s="1"/>
  <c r="M248" i="8"/>
  <c r="B248" i="8" s="1"/>
  <c r="M247" i="8"/>
  <c r="B247" i="8"/>
  <c r="M246" i="8"/>
  <c r="B246" i="8"/>
  <c r="M245" i="8"/>
  <c r="B245" i="8" s="1"/>
  <c r="M244" i="8"/>
  <c r="B244" i="8" s="1"/>
  <c r="M243" i="8"/>
  <c r="B243" i="8"/>
  <c r="M242" i="8"/>
  <c r="B242" i="8"/>
  <c r="M241" i="8"/>
  <c r="B241" i="8"/>
  <c r="M240" i="8"/>
  <c r="B240" i="8" s="1"/>
  <c r="M239" i="8"/>
  <c r="B239" i="8"/>
  <c r="M238" i="8"/>
  <c r="B238" i="8"/>
  <c r="M237" i="8"/>
  <c r="B237" i="8" s="1"/>
  <c r="M236" i="8"/>
  <c r="B236" i="8" s="1"/>
  <c r="M235" i="8"/>
  <c r="B235" i="8" s="1"/>
  <c r="M234" i="8"/>
  <c r="B234" i="8"/>
  <c r="M233" i="8"/>
  <c r="B233" i="8" s="1"/>
  <c r="M232" i="8"/>
  <c r="B232" i="8" s="1"/>
  <c r="M231" i="8"/>
  <c r="B231" i="8"/>
  <c r="M230" i="8"/>
  <c r="B230" i="8"/>
  <c r="M229" i="8"/>
  <c r="B229" i="8" s="1"/>
  <c r="M228" i="8"/>
  <c r="B228" i="8" s="1"/>
  <c r="M227" i="8"/>
  <c r="B227" i="8"/>
  <c r="M226" i="8"/>
  <c r="B226" i="8"/>
  <c r="M225" i="8"/>
  <c r="B225" i="8"/>
  <c r="M224" i="8"/>
  <c r="B224" i="8" s="1"/>
  <c r="M223" i="8"/>
  <c r="B223" i="8"/>
  <c r="M222" i="8"/>
  <c r="B222" i="8"/>
  <c r="M221" i="8"/>
  <c r="B221" i="8" s="1"/>
  <c r="M220" i="8"/>
  <c r="B220" i="8" s="1"/>
  <c r="M219" i="8"/>
  <c r="B219" i="8" s="1"/>
  <c r="M218" i="8"/>
  <c r="B218" i="8"/>
  <c r="M217" i="8"/>
  <c r="B217" i="8" s="1"/>
  <c r="M216" i="8"/>
  <c r="B216" i="8" s="1"/>
  <c r="M215" i="8"/>
  <c r="B215" i="8"/>
  <c r="M214" i="8"/>
  <c r="B214" i="8"/>
  <c r="M213" i="8"/>
  <c r="B213" i="8" s="1"/>
  <c r="M212" i="8"/>
  <c r="B212" i="8" s="1"/>
  <c r="M211" i="8"/>
  <c r="B211" i="8"/>
  <c r="M210" i="8"/>
  <c r="B210" i="8"/>
  <c r="M209" i="8"/>
  <c r="B209" i="8"/>
  <c r="M208" i="8"/>
  <c r="B208" i="8" s="1"/>
  <c r="M207" i="8"/>
  <c r="B207" i="8"/>
  <c r="M206" i="8"/>
  <c r="B206" i="8"/>
  <c r="M205" i="8"/>
  <c r="B205" i="8" s="1"/>
  <c r="M204" i="8"/>
  <c r="B204" i="8" s="1"/>
  <c r="M203" i="8"/>
  <c r="B203" i="8" s="1"/>
  <c r="M202" i="8"/>
  <c r="B202" i="8"/>
  <c r="M201" i="8"/>
  <c r="B201" i="8" s="1"/>
  <c r="M200" i="8"/>
  <c r="B200" i="8" s="1"/>
  <c r="M199" i="8"/>
  <c r="B199" i="8"/>
  <c r="M198" i="8"/>
  <c r="B198" i="8"/>
  <c r="M197" i="8"/>
  <c r="B197" i="8" s="1"/>
  <c r="M196" i="8"/>
  <c r="B196" i="8" s="1"/>
  <c r="M195" i="8"/>
  <c r="B195" i="8"/>
  <c r="M194" i="8"/>
  <c r="B194" i="8"/>
  <c r="M193" i="8"/>
  <c r="B193" i="8"/>
  <c r="M192" i="8"/>
  <c r="B192" i="8" s="1"/>
  <c r="M191" i="8"/>
  <c r="B191" i="8"/>
  <c r="M190" i="8"/>
  <c r="B190" i="8"/>
  <c r="M189" i="8"/>
  <c r="B189" i="8" s="1"/>
  <c r="M188" i="8"/>
  <c r="B188" i="8" s="1"/>
  <c r="M187" i="8"/>
  <c r="B187" i="8" s="1"/>
  <c r="M186" i="8"/>
  <c r="B186" i="8"/>
  <c r="M185" i="8"/>
  <c r="B185" i="8" s="1"/>
  <c r="M184" i="8"/>
  <c r="B184" i="8" s="1"/>
  <c r="M183" i="8"/>
  <c r="B183" i="8"/>
  <c r="M182" i="8"/>
  <c r="B182" i="8"/>
  <c r="M181" i="8"/>
  <c r="B181" i="8" s="1"/>
  <c r="M180" i="8"/>
  <c r="B180" i="8" s="1"/>
  <c r="M179" i="8"/>
  <c r="B179" i="8"/>
  <c r="M178" i="8"/>
  <c r="B178" i="8"/>
  <c r="M177" i="8"/>
  <c r="B177" i="8"/>
  <c r="M176" i="8"/>
  <c r="B176" i="8" s="1"/>
  <c r="M175" i="8"/>
  <c r="B175" i="8"/>
  <c r="M174" i="8"/>
  <c r="B174" i="8"/>
  <c r="M173" i="8"/>
  <c r="B173" i="8" s="1"/>
  <c r="M172" i="8"/>
  <c r="B172" i="8" s="1"/>
  <c r="M171" i="8"/>
  <c r="B171" i="8" s="1"/>
  <c r="M170" i="8"/>
  <c r="B170" i="8"/>
  <c r="M169" i="8"/>
  <c r="B169" i="8" s="1"/>
  <c r="M168" i="8"/>
  <c r="B168" i="8" s="1"/>
  <c r="M167" i="8"/>
  <c r="B167" i="8"/>
  <c r="M166" i="8"/>
  <c r="B166" i="8"/>
  <c r="M165" i="8"/>
  <c r="B165" i="8" s="1"/>
  <c r="M164" i="8"/>
  <c r="B164" i="8" s="1"/>
  <c r="M163" i="8"/>
  <c r="B163" i="8"/>
  <c r="M162" i="8"/>
  <c r="B162" i="8"/>
  <c r="M161" i="8"/>
  <c r="B161" i="8"/>
  <c r="M160" i="8"/>
  <c r="B160" i="8" s="1"/>
  <c r="M159" i="8"/>
  <c r="B159" i="8"/>
  <c r="M158" i="8"/>
  <c r="B158" i="8"/>
  <c r="M157" i="8"/>
  <c r="B157" i="8" s="1"/>
  <c r="M156" i="8"/>
  <c r="B156" i="8" s="1"/>
  <c r="M155" i="8"/>
  <c r="B155" i="8" s="1"/>
  <c r="M154" i="8"/>
  <c r="B154" i="8"/>
  <c r="M153" i="8"/>
  <c r="B153" i="8" s="1"/>
  <c r="M152" i="8"/>
  <c r="B152" i="8" s="1"/>
  <c r="M151" i="8"/>
  <c r="B151" i="8"/>
  <c r="M150" i="8"/>
  <c r="B150" i="8"/>
  <c r="M149" i="8"/>
  <c r="B149" i="8" s="1"/>
  <c r="M148" i="8"/>
  <c r="B148" i="8" s="1"/>
  <c r="M147" i="8"/>
  <c r="B147" i="8"/>
  <c r="M146" i="8"/>
  <c r="B146" i="8"/>
  <c r="M145" i="8"/>
  <c r="B145" i="8"/>
  <c r="M144" i="8"/>
  <c r="B144" i="8" s="1"/>
  <c r="M143" i="8"/>
  <c r="B143" i="8"/>
  <c r="M142" i="8"/>
  <c r="B142" i="8"/>
  <c r="M141" i="8"/>
  <c r="B141" i="8" s="1"/>
  <c r="M140" i="8"/>
  <c r="B140" i="8" s="1"/>
  <c r="M139" i="8"/>
  <c r="B139" i="8" s="1"/>
  <c r="M138" i="8"/>
  <c r="B138" i="8"/>
  <c r="M137" i="8"/>
  <c r="B137" i="8" s="1"/>
  <c r="M136" i="8"/>
  <c r="B136" i="8" s="1"/>
  <c r="M135" i="8"/>
  <c r="B135" i="8"/>
  <c r="M134" i="8"/>
  <c r="B134" i="8"/>
  <c r="M133" i="8"/>
  <c r="B133" i="8" s="1"/>
  <c r="M132" i="8"/>
  <c r="B132" i="8" s="1"/>
  <c r="M131" i="8"/>
  <c r="B131" i="8"/>
  <c r="M130" i="8"/>
  <c r="B130" i="8"/>
  <c r="M129" i="8"/>
  <c r="B129" i="8"/>
  <c r="M128" i="8"/>
  <c r="B128" i="8" s="1"/>
  <c r="M127" i="8"/>
  <c r="B127" i="8"/>
  <c r="M126" i="8"/>
  <c r="B126" i="8"/>
  <c r="M125" i="8"/>
  <c r="B125" i="8" s="1"/>
  <c r="M124" i="8"/>
  <c r="B124" i="8" s="1"/>
  <c r="M123" i="8"/>
  <c r="B123" i="8" s="1"/>
  <c r="M122" i="8"/>
  <c r="B122" i="8"/>
  <c r="M121" i="8"/>
  <c r="B121" i="8" s="1"/>
  <c r="M120" i="8"/>
  <c r="B120" i="8" s="1"/>
  <c r="M119" i="8"/>
  <c r="B119" i="8"/>
  <c r="M118" i="8"/>
  <c r="B118" i="8"/>
  <c r="M117" i="8"/>
  <c r="B117" i="8" s="1"/>
  <c r="M116" i="8"/>
  <c r="B116" i="8" s="1"/>
  <c r="M115" i="8"/>
  <c r="B115" i="8"/>
  <c r="M114" i="8"/>
  <c r="B114" i="8"/>
  <c r="M113" i="8"/>
  <c r="B113" i="8"/>
  <c r="M112" i="8"/>
  <c r="B112" i="8" s="1"/>
  <c r="M111" i="8"/>
  <c r="B111" i="8"/>
  <c r="M110" i="8"/>
  <c r="B110" i="8"/>
  <c r="M109" i="8"/>
  <c r="B109" i="8" s="1"/>
  <c r="M108" i="8"/>
  <c r="B108" i="8" s="1"/>
  <c r="M107" i="8"/>
  <c r="B107" i="8" s="1"/>
  <c r="M106" i="8"/>
  <c r="B106" i="8"/>
  <c r="M105" i="8"/>
  <c r="B105" i="8" s="1"/>
  <c r="M104" i="8"/>
  <c r="B104" i="8" s="1"/>
  <c r="M103" i="8"/>
  <c r="B103" i="8"/>
  <c r="M102" i="8"/>
  <c r="B102" i="8"/>
  <c r="M101" i="8"/>
  <c r="B101" i="8" s="1"/>
  <c r="M100" i="8"/>
  <c r="B100" i="8" s="1"/>
  <c r="M99" i="8"/>
  <c r="B99" i="8"/>
  <c r="M98" i="8"/>
  <c r="B98" i="8"/>
  <c r="M97" i="8"/>
  <c r="B97" i="8"/>
  <c r="M96" i="8"/>
  <c r="B96" i="8" s="1"/>
  <c r="M95" i="8"/>
  <c r="B95" i="8"/>
  <c r="M94" i="8"/>
  <c r="B94" i="8"/>
  <c r="M93" i="8"/>
  <c r="B93" i="8" s="1"/>
  <c r="M92" i="8"/>
  <c r="B92" i="8" s="1"/>
  <c r="M91" i="8"/>
  <c r="B91" i="8" s="1"/>
  <c r="M90" i="8"/>
  <c r="B90" i="8"/>
  <c r="M89" i="8"/>
  <c r="B89" i="8" s="1"/>
  <c r="M88" i="8"/>
  <c r="B88" i="8" s="1"/>
  <c r="M87" i="8"/>
  <c r="B87" i="8"/>
  <c r="M86" i="8"/>
  <c r="B86" i="8"/>
  <c r="M85" i="8"/>
  <c r="B85" i="8" s="1"/>
  <c r="M84" i="8"/>
  <c r="B84" i="8" s="1"/>
  <c r="M83" i="8"/>
  <c r="B83" i="8"/>
  <c r="M82" i="8"/>
  <c r="B82" i="8"/>
  <c r="M81" i="8"/>
  <c r="B81" i="8"/>
  <c r="M80" i="8"/>
  <c r="B80" i="8" s="1"/>
  <c r="M79" i="8"/>
  <c r="B79" i="8"/>
  <c r="M78" i="8"/>
  <c r="B78" i="8"/>
  <c r="M77" i="8"/>
  <c r="B77" i="8" s="1"/>
  <c r="M76" i="8"/>
  <c r="B76" i="8" s="1"/>
  <c r="M75" i="8"/>
  <c r="B75" i="8" s="1"/>
  <c r="M74" i="8"/>
  <c r="B74" i="8"/>
  <c r="M73" i="8"/>
  <c r="B73" i="8" s="1"/>
  <c r="M72" i="8"/>
  <c r="B72" i="8" s="1"/>
  <c r="M71" i="8"/>
  <c r="B71" i="8"/>
  <c r="M70" i="8"/>
  <c r="B70" i="8"/>
  <c r="M69" i="8"/>
  <c r="B69" i="8" s="1"/>
  <c r="M68" i="8"/>
  <c r="B68" i="8" s="1"/>
  <c r="M67" i="8"/>
  <c r="B67" i="8"/>
  <c r="M66" i="8"/>
  <c r="B66" i="8"/>
  <c r="M65" i="8"/>
  <c r="B65" i="8"/>
  <c r="M64" i="8"/>
  <c r="B64" i="8" s="1"/>
  <c r="M63" i="8"/>
  <c r="B63" i="8"/>
  <c r="M62" i="8"/>
  <c r="B62" i="8"/>
  <c r="M61" i="8"/>
  <c r="B61" i="8" s="1"/>
  <c r="M60" i="8"/>
  <c r="B60" i="8" s="1"/>
  <c r="M59" i="8"/>
  <c r="B59" i="8" s="1"/>
  <c r="M58" i="8"/>
  <c r="B58" i="8"/>
  <c r="M57" i="8"/>
  <c r="B57" i="8" s="1"/>
  <c r="M56" i="8"/>
  <c r="B56" i="8" s="1"/>
  <c r="M55" i="8"/>
  <c r="B55" i="8"/>
  <c r="M54" i="8"/>
  <c r="B54" i="8"/>
  <c r="M53" i="8"/>
  <c r="B53" i="8" s="1"/>
  <c r="M52" i="8"/>
  <c r="B52" i="8" s="1"/>
  <c r="M51" i="8"/>
  <c r="B51" i="8"/>
  <c r="M50" i="8"/>
  <c r="B50" i="8"/>
  <c r="M49" i="8"/>
  <c r="B49" i="8"/>
  <c r="M48" i="8"/>
  <c r="B48" i="8" s="1"/>
  <c r="M47" i="8"/>
  <c r="B47" i="8"/>
  <c r="M46" i="8"/>
  <c r="B46" i="8"/>
  <c r="M45" i="8"/>
  <c r="B45" i="8" s="1"/>
  <c r="M44" i="8"/>
  <c r="B44" i="8" s="1"/>
  <c r="M43" i="8"/>
  <c r="B43" i="8" s="1"/>
  <c r="M42" i="8"/>
  <c r="B42" i="8"/>
  <c r="M41" i="8"/>
  <c r="B41" i="8" s="1"/>
  <c r="M40" i="8"/>
  <c r="B40" i="8" s="1"/>
  <c r="M39" i="8"/>
  <c r="B39" i="8"/>
  <c r="M38" i="8"/>
  <c r="B38" i="8"/>
  <c r="M37" i="8"/>
  <c r="B37" i="8" s="1"/>
  <c r="M36" i="8"/>
  <c r="B36" i="8" s="1"/>
  <c r="M35" i="8"/>
  <c r="B35" i="8"/>
  <c r="M34" i="8"/>
  <c r="B34" i="8"/>
  <c r="M33" i="8"/>
  <c r="B33" i="8"/>
  <c r="M32" i="8"/>
  <c r="B32" i="8" s="1"/>
  <c r="M31" i="8"/>
  <c r="B31" i="8"/>
  <c r="M30" i="8"/>
  <c r="B30" i="8"/>
  <c r="M29" i="8"/>
  <c r="B29" i="8" s="1"/>
  <c r="M28" i="8"/>
  <c r="B28" i="8" s="1"/>
  <c r="M27" i="8"/>
  <c r="B27" i="8" s="1"/>
  <c r="M26" i="8"/>
  <c r="B26" i="8"/>
  <c r="M25" i="8"/>
  <c r="B25" i="8" s="1"/>
  <c r="M24" i="8"/>
  <c r="B24" i="8" s="1"/>
  <c r="M23" i="8"/>
  <c r="B23" i="8"/>
  <c r="M22" i="8"/>
  <c r="B22" i="8"/>
  <c r="M21" i="8"/>
  <c r="B21" i="8" s="1"/>
  <c r="M20" i="8"/>
  <c r="B20" i="8" s="1"/>
  <c r="M19" i="8"/>
  <c r="B19" i="8"/>
  <c r="M18" i="8"/>
  <c r="B18" i="8"/>
  <c r="M17" i="8"/>
  <c r="B17" i="8"/>
  <c r="M16" i="8"/>
  <c r="B16" i="8" s="1"/>
  <c r="M15" i="8"/>
  <c r="B15" i="8"/>
  <c r="M14" i="8"/>
  <c r="B14" i="8"/>
  <c r="M13" i="8"/>
  <c r="B13" i="8" s="1"/>
  <c r="M12" i="8"/>
  <c r="B12" i="8" s="1"/>
  <c r="M11" i="8"/>
  <c r="B11" i="8" s="1"/>
  <c r="M10" i="8"/>
  <c r="B10" i="8"/>
  <c r="M9" i="8"/>
  <c r="B9" i="8" s="1"/>
  <c r="M8" i="8"/>
  <c r="B8" i="8" s="1"/>
  <c r="M7" i="8"/>
  <c r="B7" i="8"/>
  <c r="M6" i="8"/>
  <c r="B6" i="8"/>
  <c r="M5" i="8"/>
  <c r="B5" i="8" s="1"/>
  <c r="M4" i="8"/>
  <c r="B4" i="8" s="1"/>
  <c r="M3" i="8"/>
  <c r="B3" i="8"/>
  <c r="M2" i="8"/>
  <c r="B2" i="8"/>
  <c r="E8" i="8" s="1"/>
  <c r="G2" i="2" a="1"/>
  <c r="G2" i="2" s="1"/>
  <c r="E15" i="8" l="1"/>
  <c r="E318" i="8"/>
  <c r="E315" i="8"/>
  <c r="E931" i="8"/>
  <c r="E20" i="8"/>
  <c r="E27" i="8"/>
  <c r="E38" i="8"/>
  <c r="E123" i="8"/>
  <c r="E166" i="8"/>
  <c r="E276" i="8"/>
  <c r="E283" i="8"/>
  <c r="E294" i="8"/>
  <c r="E95" i="8"/>
  <c r="E120" i="8"/>
  <c r="E191" i="8"/>
  <c r="E216" i="8"/>
  <c r="E223" i="8"/>
  <c r="E248" i="8"/>
  <c r="E255" i="8"/>
  <c r="E280" i="8"/>
  <c r="E287" i="8"/>
  <c r="E312" i="8"/>
  <c r="E319" i="8"/>
  <c r="E323" i="8"/>
  <c r="E327" i="8"/>
  <c r="E331" i="8"/>
  <c r="E335" i="8"/>
  <c r="E339" i="8"/>
  <c r="E343" i="8"/>
  <c r="E347" i="8"/>
  <c r="E351" i="8"/>
  <c r="E355" i="8"/>
  <c r="E359" i="8"/>
  <c r="E363" i="8"/>
  <c r="E367" i="8"/>
  <c r="E371" i="8"/>
  <c r="E375" i="8"/>
  <c r="E379" i="8"/>
  <c r="E383" i="8"/>
  <c r="E387" i="8"/>
  <c r="E391" i="8"/>
  <c r="E395" i="8"/>
  <c r="E399" i="8"/>
  <c r="E403" i="8"/>
  <c r="E407" i="8"/>
  <c r="E411" i="8"/>
  <c r="E415" i="8"/>
  <c r="E419" i="8"/>
  <c r="E423" i="8"/>
  <c r="E427" i="8"/>
  <c r="E431" i="8"/>
  <c r="E435" i="8"/>
  <c r="E439" i="8"/>
  <c r="E443" i="8"/>
  <c r="E447" i="8"/>
  <c r="E451" i="8"/>
  <c r="E455" i="8"/>
  <c r="E459" i="8"/>
  <c r="E472" i="8"/>
  <c r="E517" i="8"/>
  <c r="E529" i="8"/>
  <c r="E558" i="8"/>
  <c r="E562" i="8"/>
  <c r="E567" i="8"/>
  <c r="E587" i="8"/>
  <c r="E600" i="8"/>
  <c r="E645" i="8"/>
  <c r="E657" i="8"/>
  <c r="E722" i="8"/>
  <c r="E731" i="8"/>
  <c r="E744" i="8"/>
  <c r="E766" i="8"/>
  <c r="E770" i="8"/>
  <c r="E775" i="8"/>
  <c r="E789" i="8"/>
  <c r="E843" i="8"/>
  <c r="E70" i="8"/>
  <c r="E116" i="8"/>
  <c r="E148" i="8"/>
  <c r="E155" i="8"/>
  <c r="E198" i="8"/>
  <c r="E244" i="8"/>
  <c r="E251" i="8"/>
  <c r="E56" i="8"/>
  <c r="E63" i="8"/>
  <c r="E152" i="8"/>
  <c r="E159" i="8"/>
  <c r="E184" i="8"/>
  <c r="E3" i="8"/>
  <c r="E14" i="8"/>
  <c r="E28" i="8"/>
  <c r="E35" i="8"/>
  <c r="E46" i="8"/>
  <c r="E60" i="8"/>
  <c r="E67" i="8"/>
  <c r="E78" i="8"/>
  <c r="E92" i="8"/>
  <c r="E99" i="8"/>
  <c r="E110" i="8"/>
  <c r="E124" i="8"/>
  <c r="E131" i="8"/>
  <c r="E142" i="8"/>
  <c r="E156" i="8"/>
  <c r="E163" i="8"/>
  <c r="E174" i="8"/>
  <c r="E188" i="8"/>
  <c r="E195" i="8"/>
  <c r="E206" i="8"/>
  <c r="E220" i="8"/>
  <c r="E227" i="8"/>
  <c r="E238" i="8"/>
  <c r="E252" i="8"/>
  <c r="E259" i="8"/>
  <c r="E270" i="8"/>
  <c r="E284" i="8"/>
  <c r="E291" i="8"/>
  <c r="E302" i="8"/>
  <c r="E316" i="8"/>
  <c r="E501" i="8"/>
  <c r="E513" i="8"/>
  <c r="E542" i="8"/>
  <c r="E546" i="8"/>
  <c r="E551" i="8"/>
  <c r="E571" i="8"/>
  <c r="E584" i="8"/>
  <c r="E629" i="8"/>
  <c r="E641" i="8"/>
  <c r="E670" i="8"/>
  <c r="E674" i="8"/>
  <c r="E679" i="8"/>
  <c r="E709" i="8"/>
  <c r="E728" i="8"/>
  <c r="E818" i="8"/>
  <c r="E883" i="8"/>
  <c r="E52" i="8"/>
  <c r="E59" i="8"/>
  <c r="E102" i="8"/>
  <c r="E180" i="8"/>
  <c r="E187" i="8"/>
  <c r="E230" i="8"/>
  <c r="E24" i="8"/>
  <c r="E31" i="8"/>
  <c r="E88" i="8"/>
  <c r="E127" i="8"/>
  <c r="E7" i="8"/>
  <c r="E32" i="8"/>
  <c r="E39" i="8"/>
  <c r="E64" i="8"/>
  <c r="E71" i="8"/>
  <c r="E96" i="8"/>
  <c r="E103" i="8"/>
  <c r="E128" i="8"/>
  <c r="E135" i="8"/>
  <c r="E160" i="8"/>
  <c r="E167" i="8"/>
  <c r="E192" i="8"/>
  <c r="E199" i="8"/>
  <c r="E224" i="8"/>
  <c r="E231" i="8"/>
  <c r="E256" i="8"/>
  <c r="E263" i="8"/>
  <c r="E288" i="8"/>
  <c r="E295" i="8"/>
  <c r="E320" i="8"/>
  <c r="E324" i="8"/>
  <c r="E328" i="8"/>
  <c r="E332" i="8"/>
  <c r="E336" i="8"/>
  <c r="E340" i="8"/>
  <c r="E344" i="8"/>
  <c r="E348" i="8"/>
  <c r="E352" i="8"/>
  <c r="E356" i="8"/>
  <c r="E360" i="8"/>
  <c r="E364" i="8"/>
  <c r="E368" i="8"/>
  <c r="E372" i="8"/>
  <c r="E376" i="8"/>
  <c r="E380" i="8"/>
  <c r="E384" i="8"/>
  <c r="E388" i="8"/>
  <c r="E392" i="8"/>
  <c r="E396" i="8"/>
  <c r="E400" i="8"/>
  <c r="E404" i="8"/>
  <c r="E408" i="8"/>
  <c r="E412" i="8"/>
  <c r="E416" i="8"/>
  <c r="E420" i="8"/>
  <c r="E424" i="8"/>
  <c r="E428" i="8"/>
  <c r="E432" i="8"/>
  <c r="E436" i="8"/>
  <c r="E440" i="8"/>
  <c r="E444" i="8"/>
  <c r="E448" i="8"/>
  <c r="E452" i="8"/>
  <c r="E456" i="8"/>
  <c r="E485" i="8"/>
  <c r="E497" i="8"/>
  <c r="E526" i="8"/>
  <c r="E530" i="8"/>
  <c r="E535" i="8"/>
  <c r="E555" i="8"/>
  <c r="E568" i="8"/>
  <c r="E613" i="8"/>
  <c r="E625" i="8"/>
  <c r="E654" i="8"/>
  <c r="E658" i="8"/>
  <c r="E663" i="8"/>
  <c r="E683" i="8"/>
  <c r="E705" i="8"/>
  <c r="E754" i="8"/>
  <c r="E763" i="8"/>
  <c r="E776" i="8"/>
  <c r="E859" i="8"/>
  <c r="E4" i="8"/>
  <c r="E11" i="8"/>
  <c r="E22" i="8"/>
  <c r="E36" i="8"/>
  <c r="E43" i="8"/>
  <c r="E54" i="8"/>
  <c r="E68" i="8"/>
  <c r="E75" i="8"/>
  <c r="E86" i="8"/>
  <c r="E100" i="8"/>
  <c r="E107" i="8"/>
  <c r="E118" i="8"/>
  <c r="E132" i="8"/>
  <c r="E139" i="8"/>
  <c r="E150" i="8"/>
  <c r="E164" i="8"/>
  <c r="E171" i="8"/>
  <c r="E182" i="8"/>
  <c r="E196" i="8"/>
  <c r="E203" i="8"/>
  <c r="E214" i="8"/>
  <c r="E228" i="8"/>
  <c r="E235" i="8"/>
  <c r="E246" i="8"/>
  <c r="E260" i="8"/>
  <c r="E267" i="8"/>
  <c r="E278" i="8"/>
  <c r="E292" i="8"/>
  <c r="E299" i="8"/>
  <c r="E310" i="8"/>
  <c r="E469" i="8"/>
  <c r="E481" i="8"/>
  <c r="E510" i="8"/>
  <c r="E514" i="8"/>
  <c r="E519" i="8"/>
  <c r="E539" i="8"/>
  <c r="E552" i="8"/>
  <c r="E597" i="8"/>
  <c r="E609" i="8"/>
  <c r="E638" i="8"/>
  <c r="E642" i="8"/>
  <c r="E647" i="8"/>
  <c r="E667" i="8"/>
  <c r="E680" i="8"/>
  <c r="E693" i="8"/>
  <c r="E741" i="8"/>
  <c r="E760" i="8"/>
  <c r="E805" i="8"/>
  <c r="E835" i="8"/>
  <c r="E899" i="8"/>
  <c r="E104" i="8"/>
  <c r="E136" i="8"/>
  <c r="E143" i="8"/>
  <c r="E200" i="8"/>
  <c r="E207" i="8"/>
  <c r="E232" i="8"/>
  <c r="E239" i="8"/>
  <c r="E264" i="8"/>
  <c r="E271" i="8"/>
  <c r="E296" i="8"/>
  <c r="E303" i="8"/>
  <c r="E465" i="8"/>
  <c r="E494" i="8"/>
  <c r="E498" i="8"/>
  <c r="E503" i="8"/>
  <c r="E523" i="8"/>
  <c r="E536" i="8"/>
  <c r="E581" i="8"/>
  <c r="E593" i="8"/>
  <c r="E622" i="8"/>
  <c r="E626" i="8"/>
  <c r="E631" i="8"/>
  <c r="E651" i="8"/>
  <c r="E664" i="8"/>
  <c r="E702" i="8"/>
  <c r="E706" i="8"/>
  <c r="E711" i="8"/>
  <c r="E737" i="8"/>
  <c r="E786" i="8"/>
  <c r="E792" i="8"/>
  <c r="E875" i="8"/>
  <c r="E915" i="8"/>
  <c r="E72" i="8"/>
  <c r="E79" i="8"/>
  <c r="E168" i="8"/>
  <c r="E175" i="8"/>
  <c r="E30" i="8"/>
  <c r="E44" i="8"/>
  <c r="E51" i="8"/>
  <c r="E76" i="8"/>
  <c r="E83" i="8"/>
  <c r="E126" i="8"/>
  <c r="E140" i="8"/>
  <c r="E147" i="8"/>
  <c r="E190" i="8"/>
  <c r="E222" i="8"/>
  <c r="E236" i="8"/>
  <c r="E243" i="8"/>
  <c r="E254" i="8"/>
  <c r="E286" i="8"/>
  <c r="E300" i="8"/>
  <c r="E307" i="8"/>
  <c r="E478" i="8"/>
  <c r="E482" i="8"/>
  <c r="E487" i="8"/>
  <c r="E507" i="8"/>
  <c r="E520" i="8"/>
  <c r="E565" i="8"/>
  <c r="E577" i="8"/>
  <c r="E606" i="8"/>
  <c r="E610" i="8"/>
  <c r="E615" i="8"/>
  <c r="E635" i="8"/>
  <c r="E648" i="8"/>
  <c r="E725" i="8"/>
  <c r="E773" i="8"/>
  <c r="E821" i="8"/>
  <c r="E851" i="8"/>
  <c r="E40" i="8"/>
  <c r="E47" i="8"/>
  <c r="E111" i="8"/>
  <c r="E12" i="8"/>
  <c r="E19" i="8"/>
  <c r="E62" i="8"/>
  <c r="E94" i="8"/>
  <c r="E108" i="8"/>
  <c r="E115" i="8"/>
  <c r="E158" i="8"/>
  <c r="E172" i="8"/>
  <c r="E179" i="8"/>
  <c r="E204" i="8"/>
  <c r="E211" i="8"/>
  <c r="E268" i="8"/>
  <c r="E275" i="8"/>
  <c r="E5000" i="8"/>
  <c r="E4994" i="8"/>
  <c r="E4986" i="8"/>
  <c r="E4978" i="8"/>
  <c r="E4970" i="8"/>
  <c r="E4962" i="8"/>
  <c r="E4954" i="8"/>
  <c r="E4946" i="8"/>
  <c r="E4938" i="8"/>
  <c r="E4930" i="8"/>
  <c r="E4922" i="8"/>
  <c r="E4914" i="8"/>
  <c r="E4906" i="8"/>
  <c r="E4898" i="8"/>
  <c r="E4890" i="8"/>
  <c r="E4882" i="8"/>
  <c r="E4874" i="8"/>
  <c r="E4866" i="8"/>
  <c r="E4858" i="8"/>
  <c r="E4850" i="8"/>
  <c r="E4842" i="8"/>
  <c r="E4834" i="8"/>
  <c r="E4826" i="8"/>
  <c r="E4818" i="8"/>
  <c r="E4810" i="8"/>
  <c r="E4802" i="8"/>
  <c r="E4794" i="8"/>
  <c r="E4786" i="8"/>
  <c r="E4778" i="8"/>
  <c r="E4770" i="8"/>
  <c r="E4762" i="8"/>
  <c r="E4754" i="8"/>
  <c r="E4746" i="8"/>
  <c r="E4738" i="8"/>
  <c r="E4730" i="8"/>
  <c r="E4722" i="8"/>
  <c r="E4714" i="8"/>
  <c r="E4706" i="8"/>
  <c r="E4698" i="8"/>
  <c r="E4690" i="8"/>
  <c r="E4682" i="8"/>
  <c r="E4674" i="8"/>
  <c r="E4666" i="8"/>
  <c r="E4999" i="8"/>
  <c r="E4991" i="8"/>
  <c r="E4983" i="8"/>
  <c r="E4975" i="8"/>
  <c r="E4967" i="8"/>
  <c r="E4959" i="8"/>
  <c r="E4951" i="8"/>
  <c r="E4943" i="8"/>
  <c r="E4935" i="8"/>
  <c r="E4927" i="8"/>
  <c r="E4919" i="8"/>
  <c r="E4911" i="8"/>
  <c r="E4903" i="8"/>
  <c r="E4895" i="8"/>
  <c r="E4887" i="8"/>
  <c r="E4879" i="8"/>
  <c r="E4871" i="8"/>
  <c r="E4863" i="8"/>
  <c r="E4855" i="8"/>
  <c r="E4847" i="8"/>
  <c r="E4839" i="8"/>
  <c r="E4831" i="8"/>
  <c r="E4823" i="8"/>
  <c r="E4815" i="8"/>
  <c r="E4807" i="8"/>
  <c r="E4799" i="8"/>
  <c r="E4791" i="8"/>
  <c r="E4783" i="8"/>
  <c r="E4775" i="8"/>
  <c r="E4767" i="8"/>
  <c r="E4759" i="8"/>
  <c r="E4751" i="8"/>
  <c r="E4743" i="8"/>
  <c r="E4735" i="8"/>
  <c r="E4727" i="8"/>
  <c r="E4719" i="8"/>
  <c r="E4711" i="8"/>
  <c r="E4703" i="8"/>
  <c r="E4695" i="8"/>
  <c r="E4687" i="8"/>
  <c r="E4996" i="8"/>
  <c r="E4993" i="8"/>
  <c r="E4985" i="8"/>
  <c r="E4977" i="8"/>
  <c r="E4969" i="8"/>
  <c r="E4961" i="8"/>
  <c r="E4953" i="8"/>
  <c r="E4945" i="8"/>
  <c r="E4937" i="8"/>
  <c r="E4929" i="8"/>
  <c r="E4921" i="8"/>
  <c r="E4913" i="8"/>
  <c r="E4905" i="8"/>
  <c r="E4897" i="8"/>
  <c r="E4889" i="8"/>
  <c r="E4881" i="8"/>
  <c r="E4873" i="8"/>
  <c r="E4865" i="8"/>
  <c r="E4857" i="8"/>
  <c r="E4849" i="8"/>
  <c r="E4841" i="8"/>
  <c r="E4833" i="8"/>
  <c r="E4825" i="8"/>
  <c r="E4817" i="8"/>
  <c r="E4809" i="8"/>
  <c r="E4801" i="8"/>
  <c r="E4793" i="8"/>
  <c r="E4785" i="8"/>
  <c r="E4777" i="8"/>
  <c r="E4769" i="8"/>
  <c r="E4761" i="8"/>
  <c r="E4753" i="8"/>
  <c r="E4745" i="8"/>
  <c r="E4737" i="8"/>
  <c r="E4729" i="8"/>
  <c r="E4721" i="8"/>
  <c r="E4713" i="8"/>
  <c r="E4705" i="8"/>
  <c r="E4697" i="8"/>
  <c r="E4689" i="8"/>
  <c r="E4681" i="8"/>
  <c r="E4673" i="8"/>
  <c r="E4998" i="8"/>
  <c r="E4990" i="8"/>
  <c r="E4982" i="8"/>
  <c r="E4974" i="8"/>
  <c r="E4966" i="8"/>
  <c r="E4958" i="8"/>
  <c r="E4950" i="8"/>
  <c r="E4942" i="8"/>
  <c r="E4934" i="8"/>
  <c r="E4926" i="8"/>
  <c r="E4918" i="8"/>
  <c r="E4910" i="8"/>
  <c r="E4902" i="8"/>
  <c r="E4894" i="8"/>
  <c r="E4886" i="8"/>
  <c r="E4878" i="8"/>
  <c r="E4870" i="8"/>
  <c r="E4862" i="8"/>
  <c r="E4854" i="8"/>
  <c r="E4846" i="8"/>
  <c r="E4838" i="8"/>
  <c r="E4830" i="8"/>
  <c r="E4822" i="8"/>
  <c r="E4814" i="8"/>
  <c r="E4806" i="8"/>
  <c r="E4798" i="8"/>
  <c r="E4790" i="8"/>
  <c r="E4782" i="8"/>
  <c r="E4774" i="8"/>
  <c r="E4766" i="8"/>
  <c r="E4758" i="8"/>
  <c r="E4750" i="8"/>
  <c r="E4742" i="8"/>
  <c r="E4734" i="8"/>
  <c r="E4726" i="8"/>
  <c r="E4718" i="8"/>
  <c r="E4710" i="8"/>
  <c r="E4702" i="8"/>
  <c r="E4694" i="8"/>
  <c r="E4686" i="8"/>
  <c r="E4678" i="8"/>
  <c r="E4670" i="8"/>
  <c r="E4655" i="8"/>
  <c r="E4647" i="8"/>
  <c r="E4639" i="8"/>
  <c r="E4631" i="8"/>
  <c r="E4623" i="8"/>
  <c r="E4615" i="8"/>
  <c r="E4607" i="8"/>
  <c r="E4599" i="8"/>
  <c r="E4591" i="8"/>
  <c r="E4583" i="8"/>
  <c r="E4575" i="8"/>
  <c r="E4567" i="8"/>
  <c r="E4559" i="8"/>
  <c r="E4551" i="8"/>
  <c r="E4543" i="8"/>
  <c r="E4535" i="8"/>
  <c r="E4527" i="8"/>
  <c r="E4519" i="8"/>
  <c r="E4511" i="8"/>
  <c r="E4503" i="8"/>
  <c r="E4495" i="8"/>
  <c r="E4487" i="8"/>
  <c r="E4479" i="8"/>
  <c r="E4471" i="8"/>
  <c r="E4463" i="8"/>
  <c r="E4455" i="8"/>
  <c r="E4447" i="8"/>
  <c r="E4439" i="8"/>
  <c r="E4431" i="8"/>
  <c r="E4423" i="8"/>
  <c r="E4415" i="8"/>
  <c r="E4407" i="8"/>
  <c r="E4399" i="8"/>
  <c r="E4391" i="8"/>
  <c r="E4383" i="8"/>
  <c r="E4375" i="8"/>
  <c r="E4367" i="8"/>
  <c r="E4359" i="8"/>
  <c r="E4351" i="8"/>
  <c r="E4343" i="8"/>
  <c r="E4335" i="8"/>
  <c r="E4327" i="8"/>
  <c r="E4995" i="8"/>
  <c r="E4987" i="8"/>
  <c r="E4979" i="8"/>
  <c r="E4989" i="8"/>
  <c r="E4981" i="8"/>
  <c r="E4973" i="8"/>
  <c r="E4965" i="8"/>
  <c r="E4957" i="8"/>
  <c r="E4949" i="8"/>
  <c r="E4941" i="8"/>
  <c r="E4933" i="8"/>
  <c r="E4925" i="8"/>
  <c r="E4917" i="8"/>
  <c r="E4909" i="8"/>
  <c r="E4901" i="8"/>
  <c r="E4893" i="8"/>
  <c r="E4885" i="8"/>
  <c r="E4877" i="8"/>
  <c r="E4869" i="8"/>
  <c r="E4861" i="8"/>
  <c r="E4853" i="8"/>
  <c r="E4845" i="8"/>
  <c r="E4837" i="8"/>
  <c r="E4829" i="8"/>
  <c r="E4821" i="8"/>
  <c r="E4813" i="8"/>
  <c r="E4805" i="8"/>
  <c r="E4797" i="8"/>
  <c r="E4789" i="8"/>
  <c r="E4781" i="8"/>
  <c r="E4773" i="8"/>
  <c r="E4765" i="8"/>
  <c r="E4757" i="8"/>
  <c r="E4749" i="8"/>
  <c r="E4741" i="8"/>
  <c r="E4733" i="8"/>
  <c r="E4725" i="8"/>
  <c r="E4717" i="8"/>
  <c r="E4709" i="8"/>
  <c r="E4701" i="8"/>
  <c r="E4693" i="8"/>
  <c r="E4685" i="8"/>
  <c r="E4968" i="8"/>
  <c r="E4964" i="8"/>
  <c r="E4947" i="8"/>
  <c r="E4904" i="8"/>
  <c r="E4900" i="8"/>
  <c r="E4883" i="8"/>
  <c r="E4840" i="8"/>
  <c r="E4836" i="8"/>
  <c r="E4819" i="8"/>
  <c r="E4776" i="8"/>
  <c r="E4772" i="8"/>
  <c r="E4755" i="8"/>
  <c r="E4712" i="8"/>
  <c r="E4708" i="8"/>
  <c r="E4691" i="8"/>
  <c r="E4675" i="8"/>
  <c r="E4668" i="8"/>
  <c r="E4665" i="8"/>
  <c r="E4642" i="8"/>
  <c r="E4636" i="8"/>
  <c r="E4633" i="8"/>
  <c r="E4630" i="8"/>
  <c r="E4610" i="8"/>
  <c r="E4604" i="8"/>
  <c r="E4601" i="8"/>
  <c r="E4598" i="8"/>
  <c r="E4578" i="8"/>
  <c r="E4572" i="8"/>
  <c r="E4569" i="8"/>
  <c r="E4566" i="8"/>
  <c r="E4546" i="8"/>
  <c r="E4540" i="8"/>
  <c r="E4537" i="8"/>
  <c r="E4534" i="8"/>
  <c r="E4514" i="8"/>
  <c r="E4508" i="8"/>
  <c r="E4505" i="8"/>
  <c r="E4502" i="8"/>
  <c r="E4482" i="8"/>
  <c r="E4476" i="8"/>
  <c r="E4473" i="8"/>
  <c r="E4470" i="8"/>
  <c r="E4450" i="8"/>
  <c r="E4444" i="8"/>
  <c r="E4441" i="8"/>
  <c r="E4438" i="8"/>
  <c r="E4418" i="8"/>
  <c r="E4412" i="8"/>
  <c r="E4409" i="8"/>
  <c r="E4406" i="8"/>
  <c r="E4386" i="8"/>
  <c r="E4380" i="8"/>
  <c r="E4377" i="8"/>
  <c r="E4374" i="8"/>
  <c r="E4354" i="8"/>
  <c r="E4348" i="8"/>
  <c r="E4345" i="8"/>
  <c r="E4342" i="8"/>
  <c r="E4322" i="8"/>
  <c r="E4314" i="8"/>
  <c r="E4306" i="8"/>
  <c r="E4298" i="8"/>
  <c r="E4290" i="8"/>
  <c r="E4282" i="8"/>
  <c r="E4274" i="8"/>
  <c r="E4266" i="8"/>
  <c r="E4258" i="8"/>
  <c r="E4250" i="8"/>
  <c r="E4242" i="8"/>
  <c r="E4234" i="8"/>
  <c r="E4226" i="8"/>
  <c r="E4218" i="8"/>
  <c r="E4210" i="8"/>
  <c r="E4202" i="8"/>
  <c r="E4194" i="8"/>
  <c r="E4976" i="8"/>
  <c r="E4972" i="8"/>
  <c r="E4955" i="8"/>
  <c r="E4912" i="8"/>
  <c r="E4908" i="8"/>
  <c r="E4891" i="8"/>
  <c r="E4848" i="8"/>
  <c r="E4844" i="8"/>
  <c r="E4827" i="8"/>
  <c r="E4784" i="8"/>
  <c r="E4780" i="8"/>
  <c r="E4763" i="8"/>
  <c r="E4720" i="8"/>
  <c r="E4716" i="8"/>
  <c r="E4699" i="8"/>
  <c r="E4671" i="8"/>
  <c r="E4662" i="8"/>
  <c r="E4659" i="8"/>
  <c r="E4656" i="8"/>
  <c r="E4653" i="8"/>
  <c r="E4627" i="8"/>
  <c r="E4624" i="8"/>
  <c r="E4621" i="8"/>
  <c r="E4963" i="8"/>
  <c r="E4920" i="8"/>
  <c r="E4916" i="8"/>
  <c r="E4899" i="8"/>
  <c r="E4856" i="8"/>
  <c r="E4852" i="8"/>
  <c r="E4835" i="8"/>
  <c r="E4792" i="8"/>
  <c r="E4788" i="8"/>
  <c r="E4771" i="8"/>
  <c r="E4728" i="8"/>
  <c r="E4724" i="8"/>
  <c r="E4707" i="8"/>
  <c r="E4650" i="8"/>
  <c r="E4644" i="8"/>
  <c r="E4641" i="8"/>
  <c r="E4638" i="8"/>
  <c r="E4984" i="8"/>
  <c r="E4980" i="8"/>
  <c r="E4971" i="8"/>
  <c r="E4928" i="8"/>
  <c r="E4924" i="8"/>
  <c r="E4907" i="8"/>
  <c r="E4864" i="8"/>
  <c r="E4860" i="8"/>
  <c r="E4843" i="8"/>
  <c r="E4800" i="8"/>
  <c r="E4796" i="8"/>
  <c r="E4779" i="8"/>
  <c r="E4736" i="8"/>
  <c r="E4732" i="8"/>
  <c r="E4715" i="8"/>
  <c r="E4667" i="8"/>
  <c r="E4664" i="8"/>
  <c r="E4635" i="8"/>
  <c r="E4632" i="8"/>
  <c r="E4629" i="8"/>
  <c r="E4603" i="8"/>
  <c r="E4600" i="8"/>
  <c r="E4597" i="8"/>
  <c r="E4571" i="8"/>
  <c r="E4568" i="8"/>
  <c r="E4936" i="8"/>
  <c r="E4932" i="8"/>
  <c r="E4915" i="8"/>
  <c r="E4872" i="8"/>
  <c r="E4868" i="8"/>
  <c r="E4851" i="8"/>
  <c r="E4808" i="8"/>
  <c r="E4804" i="8"/>
  <c r="E4787" i="8"/>
  <c r="E4744" i="8"/>
  <c r="E4740" i="8"/>
  <c r="E4723" i="8"/>
  <c r="E4992" i="8"/>
  <c r="E4988" i="8"/>
  <c r="E4944" i="8"/>
  <c r="E4940" i="8"/>
  <c r="E4923" i="8"/>
  <c r="E4880" i="8"/>
  <c r="E4876" i="8"/>
  <c r="E4859" i="8"/>
  <c r="E4816" i="8"/>
  <c r="E4812" i="8"/>
  <c r="E4795" i="8"/>
  <c r="E4752" i="8"/>
  <c r="E4748" i="8"/>
  <c r="E4731" i="8"/>
  <c r="E4688" i="8"/>
  <c r="E4684" i="8"/>
  <c r="E4680" i="8"/>
  <c r="E4643" i="8"/>
  <c r="E4640" i="8"/>
  <c r="E4637" i="8"/>
  <c r="E4611" i="8"/>
  <c r="E4608" i="8"/>
  <c r="E4605" i="8"/>
  <c r="E4579" i="8"/>
  <c r="E4576" i="8"/>
  <c r="E4573" i="8"/>
  <c r="E4547" i="8"/>
  <c r="E4544" i="8"/>
  <c r="E4541" i="8"/>
  <c r="E4997" i="8"/>
  <c r="E4952" i="8"/>
  <c r="E4948" i="8"/>
  <c r="E4931" i="8"/>
  <c r="E4888" i="8"/>
  <c r="E4884" i="8"/>
  <c r="E4867" i="8"/>
  <c r="E4824" i="8"/>
  <c r="E4820" i="8"/>
  <c r="E4803" i="8"/>
  <c r="E4760" i="8"/>
  <c r="E4756" i="8"/>
  <c r="E4739" i="8"/>
  <c r="E4696" i="8"/>
  <c r="E4692" i="8"/>
  <c r="E4676" i="8"/>
  <c r="E4672" i="8"/>
  <c r="E4669" i="8"/>
  <c r="E4663" i="8"/>
  <c r="E4660" i="8"/>
  <c r="E4657" i="8"/>
  <c r="E4654" i="8"/>
  <c r="E4634" i="8"/>
  <c r="E4628" i="8"/>
  <c r="E4625" i="8"/>
  <c r="E4622" i="8"/>
  <c r="E4602" i="8"/>
  <c r="E4596" i="8"/>
  <c r="E4593" i="8"/>
  <c r="E4590" i="8"/>
  <c r="E4570" i="8"/>
  <c r="E4564" i="8"/>
  <c r="E4561" i="8"/>
  <c r="E4558" i="8"/>
  <c r="E4538" i="8"/>
  <c r="E4532" i="8"/>
  <c r="E4529" i="8"/>
  <c r="E4526" i="8"/>
  <c r="E4506" i="8"/>
  <c r="E4500" i="8"/>
  <c r="E4497" i="8"/>
  <c r="E4494" i="8"/>
  <c r="E4474" i="8"/>
  <c r="E4468" i="8"/>
  <c r="E4465" i="8"/>
  <c r="E4462" i="8"/>
  <c r="E4442" i="8"/>
  <c r="E4436" i="8"/>
  <c r="E4433" i="8"/>
  <c r="E4430" i="8"/>
  <c r="E4410" i="8"/>
  <c r="E4404" i="8"/>
  <c r="E4401" i="8"/>
  <c r="E4398" i="8"/>
  <c r="E4960" i="8"/>
  <c r="E4956" i="8"/>
  <c r="E4939" i="8"/>
  <c r="E4896" i="8"/>
  <c r="E4892" i="8"/>
  <c r="E4875" i="8"/>
  <c r="E4832" i="8"/>
  <c r="E4828" i="8"/>
  <c r="E4811" i="8"/>
  <c r="E4768" i="8"/>
  <c r="E4764" i="8"/>
  <c r="E4747" i="8"/>
  <c r="E4704" i="8"/>
  <c r="E4700" i="8"/>
  <c r="E4683" i="8"/>
  <c r="E4679" i="8"/>
  <c r="E4651" i="8"/>
  <c r="E4648" i="8"/>
  <c r="E4645" i="8"/>
  <c r="E4619" i="8"/>
  <c r="E4616" i="8"/>
  <c r="E4613" i="8"/>
  <c r="E4649" i="8"/>
  <c r="E4620" i="8"/>
  <c r="E4557" i="8"/>
  <c r="E4554" i="8"/>
  <c r="E4550" i="8"/>
  <c r="E4533" i="8"/>
  <c r="E4530" i="8"/>
  <c r="E4520" i="8"/>
  <c r="E4509" i="8"/>
  <c r="E4501" i="8"/>
  <c r="E4498" i="8"/>
  <c r="E4488" i="8"/>
  <c r="E4477" i="8"/>
  <c r="E4469" i="8"/>
  <c r="E4466" i="8"/>
  <c r="E4456" i="8"/>
  <c r="E4445" i="8"/>
  <c r="E4437" i="8"/>
  <c r="E4434" i="8"/>
  <c r="E4424" i="8"/>
  <c r="E4413" i="8"/>
  <c r="E4405" i="8"/>
  <c r="E4402" i="8"/>
  <c r="E4392" i="8"/>
  <c r="E4363" i="8"/>
  <c r="E4356" i="8"/>
  <c r="E4331" i="8"/>
  <c r="E4324" i="8"/>
  <c r="E4321" i="8"/>
  <c r="E4301" i="8"/>
  <c r="E4295" i="8"/>
  <c r="E4292" i="8"/>
  <c r="E4289" i="8"/>
  <c r="E4269" i="8"/>
  <c r="E4263" i="8"/>
  <c r="E4260" i="8"/>
  <c r="E4257" i="8"/>
  <c r="E4237" i="8"/>
  <c r="E4231" i="8"/>
  <c r="E4228" i="8"/>
  <c r="E4225" i="8"/>
  <c r="E4205" i="8"/>
  <c r="E4199" i="8"/>
  <c r="E4196" i="8"/>
  <c r="E4193" i="8"/>
  <c r="E4185" i="8"/>
  <c r="E4177" i="8"/>
  <c r="E4169" i="8"/>
  <c r="E4161" i="8"/>
  <c r="E4153" i="8"/>
  <c r="E4145" i="8"/>
  <c r="E4137" i="8"/>
  <c r="E4129" i="8"/>
  <c r="E4121" i="8"/>
  <c r="E4113" i="8"/>
  <c r="E4105" i="8"/>
  <c r="E4097" i="8"/>
  <c r="E4089" i="8"/>
  <c r="E4081" i="8"/>
  <c r="E4073" i="8"/>
  <c r="E4065" i="8"/>
  <c r="E4057" i="8"/>
  <c r="E4049" i="8"/>
  <c r="E4041" i="8"/>
  <c r="E4033" i="8"/>
  <c r="E4025" i="8"/>
  <c r="E4017" i="8"/>
  <c r="E4009" i="8"/>
  <c r="E4001" i="8"/>
  <c r="E3993" i="8"/>
  <c r="E3985" i="8"/>
  <c r="E3977" i="8"/>
  <c r="E3969" i="8"/>
  <c r="E3961" i="8"/>
  <c r="E3953" i="8"/>
  <c r="E3945" i="8"/>
  <c r="E3937" i="8"/>
  <c r="E3929" i="8"/>
  <c r="E3921" i="8"/>
  <c r="E3913" i="8"/>
  <c r="E3905" i="8"/>
  <c r="E3897" i="8"/>
  <c r="E3889" i="8"/>
  <c r="E3881" i="8"/>
  <c r="E3873" i="8"/>
  <c r="E3865" i="8"/>
  <c r="E3857" i="8"/>
  <c r="E3849" i="8"/>
  <c r="E3841" i="8"/>
  <c r="E3833" i="8"/>
  <c r="E4661" i="8"/>
  <c r="E4589" i="8"/>
  <c r="E4586" i="8"/>
  <c r="E4582" i="8"/>
  <c r="E4560" i="8"/>
  <c r="E4545" i="8"/>
  <c r="E4523" i="8"/>
  <c r="E4516" i="8"/>
  <c r="E4491" i="8"/>
  <c r="E4484" i="8"/>
  <c r="E4459" i="8"/>
  <c r="E4452" i="8"/>
  <c r="E4427" i="8"/>
  <c r="E4420" i="8"/>
  <c r="E4395" i="8"/>
  <c r="E4388" i="8"/>
  <c r="E4381" i="8"/>
  <c r="E4378" i="8"/>
  <c r="E4349" i="8"/>
  <c r="E4346" i="8"/>
  <c r="E4318" i="8"/>
  <c r="E4315" i="8"/>
  <c r="E4312" i="8"/>
  <c r="E4592" i="8"/>
  <c r="E4577" i="8"/>
  <c r="E4563" i="8"/>
  <c r="E4553" i="8"/>
  <c r="E4549" i="8"/>
  <c r="E4536" i="8"/>
  <c r="E4512" i="8"/>
  <c r="E4504" i="8"/>
  <c r="E4480" i="8"/>
  <c r="E4472" i="8"/>
  <c r="E4448" i="8"/>
  <c r="E4440" i="8"/>
  <c r="E4652" i="8"/>
  <c r="E4614" i="8"/>
  <c r="E4609" i="8"/>
  <c r="E4595" i="8"/>
  <c r="E4585" i="8"/>
  <c r="E4581" i="8"/>
  <c r="E4556" i="8"/>
  <c r="E4525" i="8"/>
  <c r="E4522" i="8"/>
  <c r="E4493" i="8"/>
  <c r="E4490" i="8"/>
  <c r="E4461" i="8"/>
  <c r="E4458" i="8"/>
  <c r="E4429" i="8"/>
  <c r="E4426" i="8"/>
  <c r="E4397" i="8"/>
  <c r="E4394" i="8"/>
  <c r="E4626" i="8"/>
  <c r="E4618" i="8"/>
  <c r="E4588" i="8"/>
  <c r="E4552" i="8"/>
  <c r="E4548" i="8"/>
  <c r="E4539" i="8"/>
  <c r="E4528" i="8"/>
  <c r="E4518" i="8"/>
  <c r="E4515" i="8"/>
  <c r="E4507" i="8"/>
  <c r="E4496" i="8"/>
  <c r="E4486" i="8"/>
  <c r="E4483" i="8"/>
  <c r="E4475" i="8"/>
  <c r="E4464" i="8"/>
  <c r="E4454" i="8"/>
  <c r="E4451" i="8"/>
  <c r="E4443" i="8"/>
  <c r="E4432" i="8"/>
  <c r="E4422" i="8"/>
  <c r="E4419" i="8"/>
  <c r="E4411" i="8"/>
  <c r="E4400" i="8"/>
  <c r="E4390" i="8"/>
  <c r="E4387" i="8"/>
  <c r="E4373" i="8"/>
  <c r="E4361" i="8"/>
  <c r="E4341" i="8"/>
  <c r="E4677" i="8"/>
  <c r="E4646" i="8"/>
  <c r="E4584" i="8"/>
  <c r="E4580" i="8"/>
  <c r="E4565" i="8"/>
  <c r="E4562" i="8"/>
  <c r="E4531" i="8"/>
  <c r="E4521" i="8"/>
  <c r="E4510" i="8"/>
  <c r="E4499" i="8"/>
  <c r="E4489" i="8"/>
  <c r="E4478" i="8"/>
  <c r="E4467" i="8"/>
  <c r="E4457" i="8"/>
  <c r="E4446" i="8"/>
  <c r="E4435" i="8"/>
  <c r="E4617" i="8"/>
  <c r="E4612" i="8"/>
  <c r="E4594" i="8"/>
  <c r="E4574" i="8"/>
  <c r="E4555" i="8"/>
  <c r="E4542" i="8"/>
  <c r="E4524" i="8"/>
  <c r="E4492" i="8"/>
  <c r="E4460" i="8"/>
  <c r="E4428" i="8"/>
  <c r="E4396" i="8"/>
  <c r="E4382" i="8"/>
  <c r="E4379" i="8"/>
  <c r="E4364" i="8"/>
  <c r="E4360" i="8"/>
  <c r="E4344" i="8"/>
  <c r="E4340" i="8"/>
  <c r="E4337" i="8"/>
  <c r="E4330" i="8"/>
  <c r="E4319" i="8"/>
  <c r="E4309" i="8"/>
  <c r="E4299" i="8"/>
  <c r="E4286" i="8"/>
  <c r="E4283" i="8"/>
  <c r="E4280" i="8"/>
  <c r="E4277" i="8"/>
  <c r="E4267" i="8"/>
  <c r="E4254" i="8"/>
  <c r="E4251" i="8"/>
  <c r="E4248" i="8"/>
  <c r="E4245" i="8"/>
  <c r="E4235" i="8"/>
  <c r="E4222" i="8"/>
  <c r="E4219" i="8"/>
  <c r="E4216" i="8"/>
  <c r="E4213" i="8"/>
  <c r="E4203" i="8"/>
  <c r="E4190" i="8"/>
  <c r="E4187" i="8"/>
  <c r="E4184" i="8"/>
  <c r="E4164" i="8"/>
  <c r="E4158" i="8"/>
  <c r="E4155" i="8"/>
  <c r="E4152" i="8"/>
  <c r="E4132" i="8"/>
  <c r="E4126" i="8"/>
  <c r="E4123" i="8"/>
  <c r="E4120" i="8"/>
  <c r="E4100" i="8"/>
  <c r="E4094" i="8"/>
  <c r="E4091" i="8"/>
  <c r="E4088" i="8"/>
  <c r="E4068" i="8"/>
  <c r="E4062" i="8"/>
  <c r="E4059" i="8"/>
  <c r="E4056" i="8"/>
  <c r="E4036" i="8"/>
  <c r="E4030" i="8"/>
  <c r="E4027" i="8"/>
  <c r="E4024" i="8"/>
  <c r="E4004" i="8"/>
  <c r="E3998" i="8"/>
  <c r="E3995" i="8"/>
  <c r="E3992" i="8"/>
  <c r="E3972" i="8"/>
  <c r="E3966" i="8"/>
  <c r="E3963" i="8"/>
  <c r="E3960" i="8"/>
  <c r="E3940" i="8"/>
  <c r="E3934" i="8"/>
  <c r="E3931" i="8"/>
  <c r="E3928" i="8"/>
  <c r="E3908" i="8"/>
  <c r="E3902" i="8"/>
  <c r="E3899" i="8"/>
  <c r="E3896" i="8"/>
  <c r="E3876" i="8"/>
  <c r="E3870" i="8"/>
  <c r="E3867" i="8"/>
  <c r="E3864" i="8"/>
  <c r="E3844" i="8"/>
  <c r="E3838" i="8"/>
  <c r="E3835" i="8"/>
  <c r="E3832" i="8"/>
  <c r="E3821" i="8"/>
  <c r="E3813" i="8"/>
  <c r="E3805" i="8"/>
  <c r="E3797" i="8"/>
  <c r="E3789" i="8"/>
  <c r="E3781" i="8"/>
  <c r="E3773" i="8"/>
  <c r="E3765" i="8"/>
  <c r="E3757" i="8"/>
  <c r="E3749" i="8"/>
  <c r="E3741" i="8"/>
  <c r="E3733" i="8"/>
  <c r="E3725" i="8"/>
  <c r="E3717" i="8"/>
  <c r="E3709" i="8"/>
  <c r="E3701" i="8"/>
  <c r="E3693" i="8"/>
  <c r="E3685" i="8"/>
  <c r="E3677" i="8"/>
  <c r="E3669" i="8"/>
  <c r="E3661" i="8"/>
  <c r="E3653" i="8"/>
  <c r="E3645" i="8"/>
  <c r="E3637" i="8"/>
  <c r="E3629" i="8"/>
  <c r="E3621" i="8"/>
  <c r="E3613" i="8"/>
  <c r="E3605" i="8"/>
  <c r="E3597" i="8"/>
  <c r="E3589" i="8"/>
  <c r="E3581" i="8"/>
  <c r="E3573" i="8"/>
  <c r="E3565" i="8"/>
  <c r="E3557" i="8"/>
  <c r="E3549" i="8"/>
  <c r="E3541" i="8"/>
  <c r="E3533" i="8"/>
  <c r="E3525" i="8"/>
  <c r="E3517" i="8"/>
  <c r="E3509" i="8"/>
  <c r="E3501" i="8"/>
  <c r="E3493" i="8"/>
  <c r="E3485" i="8"/>
  <c r="E3477" i="8"/>
  <c r="E3469" i="8"/>
  <c r="E3461" i="8"/>
  <c r="E4333" i="8"/>
  <c r="E4326" i="8"/>
  <c r="E4305" i="8"/>
  <c r="E4302" i="8"/>
  <c r="E4273" i="8"/>
  <c r="E4270" i="8"/>
  <c r="E4241" i="8"/>
  <c r="E4238" i="8"/>
  <c r="E4209" i="8"/>
  <c r="E4206" i="8"/>
  <c r="E4181" i="8"/>
  <c r="E4178" i="8"/>
  <c r="E4175" i="8"/>
  <c r="E4449" i="8"/>
  <c r="E4414" i="8"/>
  <c r="E4370" i="8"/>
  <c r="E4355" i="8"/>
  <c r="E4347" i="8"/>
  <c r="E4336" i="8"/>
  <c r="E4329" i="8"/>
  <c r="E4308" i="8"/>
  <c r="E4606" i="8"/>
  <c r="E4481" i="8"/>
  <c r="E4366" i="8"/>
  <c r="E4350" i="8"/>
  <c r="E4339" i="8"/>
  <c r="E4311" i="8"/>
  <c r="E4291" i="8"/>
  <c r="E4285" i="8"/>
  <c r="E4279" i="8"/>
  <c r="E4259" i="8"/>
  <c r="E4253" i="8"/>
  <c r="E4247" i="8"/>
  <c r="E4513" i="8"/>
  <c r="E4453" i="8"/>
  <c r="E4408" i="8"/>
  <c r="E4403" i="8"/>
  <c r="E4385" i="8"/>
  <c r="E4376" i="8"/>
  <c r="E4372" i="8"/>
  <c r="E4369" i="8"/>
  <c r="E4362" i="8"/>
  <c r="E4358" i="8"/>
  <c r="E4332" i="8"/>
  <c r="E4325" i="8"/>
  <c r="E4304" i="8"/>
  <c r="E4297" i="8"/>
  <c r="E4294" i="8"/>
  <c r="E4272" i="8"/>
  <c r="E4265" i="8"/>
  <c r="E4262" i="8"/>
  <c r="E4240" i="8"/>
  <c r="E4233" i="8"/>
  <c r="E4230" i="8"/>
  <c r="E4208" i="8"/>
  <c r="E4201" i="8"/>
  <c r="E4198" i="8"/>
  <c r="E4180" i="8"/>
  <c r="E4174" i="8"/>
  <c r="E4171" i="8"/>
  <c r="E4168" i="8"/>
  <c r="E4148" i="8"/>
  <c r="E4142" i="8"/>
  <c r="E4139" i="8"/>
  <c r="E4136" i="8"/>
  <c r="E4116" i="8"/>
  <c r="E4110" i="8"/>
  <c r="E4107" i="8"/>
  <c r="E4104" i="8"/>
  <c r="E4084" i="8"/>
  <c r="E4078" i="8"/>
  <c r="E4075" i="8"/>
  <c r="E4072" i="8"/>
  <c r="E4052" i="8"/>
  <c r="E4046" i="8"/>
  <c r="E4043" i="8"/>
  <c r="E4040" i="8"/>
  <c r="E4020" i="8"/>
  <c r="E4014" i="8"/>
  <c r="E4011" i="8"/>
  <c r="E4008" i="8"/>
  <c r="E3988" i="8"/>
  <c r="E3982" i="8"/>
  <c r="E3979" i="8"/>
  <c r="E4658" i="8"/>
  <c r="E4587" i="8"/>
  <c r="E4485" i="8"/>
  <c r="E4417" i="8"/>
  <c r="E4365" i="8"/>
  <c r="E4353" i="8"/>
  <c r="E4328" i="8"/>
  <c r="E4320" i="8"/>
  <c r="E4317" i="8"/>
  <c r="E4307" i="8"/>
  <c r="E4300" i="8"/>
  <c r="E4287" i="8"/>
  <c r="E4284" i="8"/>
  <c r="E4281" i="8"/>
  <c r="E4275" i="8"/>
  <c r="E4268" i="8"/>
  <c r="E4255" i="8"/>
  <c r="E4252" i="8"/>
  <c r="E4249" i="8"/>
  <c r="E4243" i="8"/>
  <c r="E4236" i="8"/>
  <c r="E4223" i="8"/>
  <c r="E4220" i="8"/>
  <c r="E4217" i="8"/>
  <c r="E4211" i="8"/>
  <c r="E4204" i="8"/>
  <c r="E4191" i="8"/>
  <c r="E4165" i="8"/>
  <c r="E4162" i="8"/>
  <c r="E4159" i="8"/>
  <c r="E4133" i="8"/>
  <c r="E4130" i="8"/>
  <c r="E4127" i="8"/>
  <c r="E4101" i="8"/>
  <c r="E4098" i="8"/>
  <c r="E4095" i="8"/>
  <c r="E4517" i="8"/>
  <c r="E4425" i="8"/>
  <c r="E4421" i="8"/>
  <c r="E4416" i="8"/>
  <c r="E4371" i="8"/>
  <c r="E4352" i="8"/>
  <c r="E4334" i="8"/>
  <c r="E4323" i="8"/>
  <c r="E4316" i="8"/>
  <c r="E4296" i="8"/>
  <c r="E4293" i="8"/>
  <c r="E4264" i="8"/>
  <c r="E4261" i="8"/>
  <c r="E4232" i="8"/>
  <c r="E4229" i="8"/>
  <c r="E4200" i="8"/>
  <c r="E4197" i="8"/>
  <c r="E4173" i="8"/>
  <c r="E4170" i="8"/>
  <c r="E4167" i="8"/>
  <c r="E4368" i="8"/>
  <c r="E4157" i="8"/>
  <c r="E4146" i="8"/>
  <c r="E4134" i="8"/>
  <c r="E4115" i="8"/>
  <c r="E4092" i="8"/>
  <c r="E4074" i="8"/>
  <c r="E4070" i="8"/>
  <c r="E4060" i="8"/>
  <c r="E4042" i="8"/>
  <c r="E4038" i="8"/>
  <c r="E4028" i="8"/>
  <c r="E4010" i="8"/>
  <c r="E4006" i="8"/>
  <c r="E3996" i="8"/>
  <c r="E3978" i="8"/>
  <c r="E3971" i="8"/>
  <c r="E3958" i="8"/>
  <c r="E3955" i="8"/>
  <c r="E3952" i="8"/>
  <c r="E3946" i="8"/>
  <c r="E3939" i="8"/>
  <c r="E3926" i="8"/>
  <c r="E3923" i="8"/>
  <c r="E3920" i="8"/>
  <c r="E3914" i="8"/>
  <c r="E3907" i="8"/>
  <c r="E3894" i="8"/>
  <c r="E3891" i="8"/>
  <c r="E3888" i="8"/>
  <c r="E3882" i="8"/>
  <c r="E3875" i="8"/>
  <c r="E3862" i="8"/>
  <c r="E3859" i="8"/>
  <c r="E3856" i="8"/>
  <c r="E3850" i="8"/>
  <c r="E3843" i="8"/>
  <c r="E3830" i="8"/>
  <c r="E3827" i="8"/>
  <c r="E3801" i="8"/>
  <c r="E3798" i="8"/>
  <c r="E3795" i="8"/>
  <c r="E3769" i="8"/>
  <c r="E3766" i="8"/>
  <c r="E3763" i="8"/>
  <c r="E3737" i="8"/>
  <c r="E3734" i="8"/>
  <c r="E3731" i="8"/>
  <c r="E3705" i="8"/>
  <c r="E3702" i="8"/>
  <c r="E3699" i="8"/>
  <c r="E3673" i="8"/>
  <c r="E3670" i="8"/>
  <c r="E3667" i="8"/>
  <c r="E3641" i="8"/>
  <c r="E4338" i="8"/>
  <c r="E4276" i="8"/>
  <c r="E4271" i="8"/>
  <c r="E4246" i="8"/>
  <c r="E4214" i="8"/>
  <c r="E4186" i="8"/>
  <c r="E4182" i="8"/>
  <c r="E4160" i="8"/>
  <c r="E4149" i="8"/>
  <c r="E4138" i="8"/>
  <c r="E4122" i="8"/>
  <c r="E4118" i="8"/>
  <c r="E4108" i="8"/>
  <c r="E4103" i="8"/>
  <c r="E4099" i="8"/>
  <c r="E4063" i="8"/>
  <c r="E4031" i="8"/>
  <c r="E3999" i="8"/>
  <c r="E3974" i="8"/>
  <c r="E3949" i="8"/>
  <c r="E3942" i="8"/>
  <c r="E3917" i="8"/>
  <c r="E3910" i="8"/>
  <c r="E3885" i="8"/>
  <c r="E3878" i="8"/>
  <c r="E3853" i="8"/>
  <c r="E3846" i="8"/>
  <c r="E4357" i="8"/>
  <c r="E4221" i="8"/>
  <c r="E4156" i="8"/>
  <c r="E4111" i="8"/>
  <c r="E4087" i="8"/>
  <c r="E4080" i="8"/>
  <c r="E4077" i="8"/>
  <c r="E4066" i="8"/>
  <c r="E4055" i="8"/>
  <c r="E4048" i="8"/>
  <c r="E4045" i="8"/>
  <c r="E4034" i="8"/>
  <c r="E4023" i="8"/>
  <c r="E4016" i="8"/>
  <c r="E4013" i="8"/>
  <c r="E4002" i="8"/>
  <c r="E3991" i="8"/>
  <c r="E3984" i="8"/>
  <c r="E3981" i="8"/>
  <c r="E3967" i="8"/>
  <c r="E3964" i="8"/>
  <c r="E3935" i="8"/>
  <c r="E3932" i="8"/>
  <c r="E3903" i="8"/>
  <c r="E3900" i="8"/>
  <c r="E3871" i="8"/>
  <c r="E3868" i="8"/>
  <c r="E3839" i="8"/>
  <c r="E3836" i="8"/>
  <c r="E3809" i="8"/>
  <c r="E3806" i="8"/>
  <c r="E3803" i="8"/>
  <c r="E3777" i="8"/>
  <c r="E3774" i="8"/>
  <c r="E3771" i="8"/>
  <c r="E4288" i="8"/>
  <c r="E4224" i="8"/>
  <c r="E4189" i="8"/>
  <c r="E4163" i="8"/>
  <c r="E4125" i="8"/>
  <c r="E4114" i="8"/>
  <c r="E4102" i="8"/>
  <c r="E4083" i="8"/>
  <c r="E4069" i="8"/>
  <c r="E4051" i="8"/>
  <c r="E4037" i="8"/>
  <c r="E4019" i="8"/>
  <c r="E4005" i="8"/>
  <c r="E3987" i="8"/>
  <c r="E3970" i="8"/>
  <c r="E3957" i="8"/>
  <c r="E3954" i="8"/>
  <c r="E3951" i="8"/>
  <c r="E3948" i="8"/>
  <c r="E3938" i="8"/>
  <c r="E3925" i="8"/>
  <c r="E3922" i="8"/>
  <c r="E3919" i="8"/>
  <c r="E3916" i="8"/>
  <c r="E3906" i="8"/>
  <c r="E3893" i="8"/>
  <c r="E3890" i="8"/>
  <c r="E3887" i="8"/>
  <c r="E3884" i="8"/>
  <c r="E3874" i="8"/>
  <c r="E3861" i="8"/>
  <c r="E3858" i="8"/>
  <c r="E3855" i="8"/>
  <c r="E3852" i="8"/>
  <c r="E3842" i="8"/>
  <c r="E3829" i="8"/>
  <c r="E3826" i="8"/>
  <c r="E3823" i="8"/>
  <c r="E3820" i="8"/>
  <c r="E3800" i="8"/>
  <c r="E3794" i="8"/>
  <c r="E3791" i="8"/>
  <c r="E3788" i="8"/>
  <c r="E3768" i="8"/>
  <c r="E3762" i="8"/>
  <c r="E3759" i="8"/>
  <c r="E3756" i="8"/>
  <c r="E3736" i="8"/>
  <c r="E3730" i="8"/>
  <c r="E3727" i="8"/>
  <c r="E3724" i="8"/>
  <c r="E3704" i="8"/>
  <c r="E3698" i="8"/>
  <c r="E3695" i="8"/>
  <c r="E3692" i="8"/>
  <c r="E3672" i="8"/>
  <c r="E3666" i="8"/>
  <c r="E3663" i="8"/>
  <c r="E3660" i="8"/>
  <c r="E3640" i="8"/>
  <c r="E3634" i="8"/>
  <c r="E3631" i="8"/>
  <c r="E3628" i="8"/>
  <c r="E3608" i="8"/>
  <c r="E3602" i="8"/>
  <c r="E3599" i="8"/>
  <c r="E3596" i="8"/>
  <c r="E3576" i="8"/>
  <c r="E3570" i="8"/>
  <c r="E3567" i="8"/>
  <c r="E3564" i="8"/>
  <c r="E3544" i="8"/>
  <c r="E3538" i="8"/>
  <c r="E3535" i="8"/>
  <c r="E3532" i="8"/>
  <c r="E3512" i="8"/>
  <c r="E3506" i="8"/>
  <c r="E3503" i="8"/>
  <c r="E3500" i="8"/>
  <c r="E3480" i="8"/>
  <c r="E3474" i="8"/>
  <c r="E3471" i="8"/>
  <c r="E3468" i="8"/>
  <c r="E3454" i="8"/>
  <c r="E3446" i="8"/>
  <c r="E3438" i="8"/>
  <c r="E3430" i="8"/>
  <c r="E3422" i="8"/>
  <c r="E3414" i="8"/>
  <c r="E3406" i="8"/>
  <c r="E3398" i="8"/>
  <c r="E3390" i="8"/>
  <c r="E3382" i="8"/>
  <c r="E3374" i="8"/>
  <c r="E3366" i="8"/>
  <c r="E3358" i="8"/>
  <c r="E3350" i="8"/>
  <c r="E3342" i="8"/>
  <c r="E3334" i="8"/>
  <c r="E3326" i="8"/>
  <c r="E4310" i="8"/>
  <c r="E4244" i="8"/>
  <c r="E4239" i="8"/>
  <c r="E4212" i="8"/>
  <c r="E4207" i="8"/>
  <c r="E4192" i="8"/>
  <c r="E4151" i="8"/>
  <c r="E4144" i="8"/>
  <c r="E4141" i="8"/>
  <c r="E4128" i="8"/>
  <c r="E4117" i="8"/>
  <c r="E4106" i="8"/>
  <c r="E4090" i="8"/>
  <c r="E4086" i="8"/>
  <c r="E4076" i="8"/>
  <c r="E4058" i="8"/>
  <c r="E4054" i="8"/>
  <c r="E4044" i="8"/>
  <c r="E4026" i="8"/>
  <c r="E4022" i="8"/>
  <c r="E4012" i="8"/>
  <c r="E3994" i="8"/>
  <c r="E3990" i="8"/>
  <c r="E3980" i="8"/>
  <c r="E3976" i="8"/>
  <c r="E3973" i="8"/>
  <c r="E3944" i="8"/>
  <c r="E3941" i="8"/>
  <c r="E3912" i="8"/>
  <c r="E3909" i="8"/>
  <c r="E4384" i="8"/>
  <c r="E4188" i="8"/>
  <c r="E4176" i="8"/>
  <c r="E4172" i="8"/>
  <c r="E4166" i="8"/>
  <c r="E4147" i="8"/>
  <c r="E4124" i="8"/>
  <c r="E4079" i="8"/>
  <c r="E4047" i="8"/>
  <c r="E4015" i="8"/>
  <c r="E3983" i="8"/>
  <c r="E3959" i="8"/>
  <c r="E3947" i="8"/>
  <c r="E3927" i="8"/>
  <c r="E3915" i="8"/>
  <c r="E3895" i="8"/>
  <c r="E3883" i="8"/>
  <c r="E3863" i="8"/>
  <c r="E3851" i="8"/>
  <c r="E4393" i="8"/>
  <c r="E4389" i="8"/>
  <c r="E4313" i="8"/>
  <c r="E4303" i="8"/>
  <c r="E4278" i="8"/>
  <c r="E4256" i="8"/>
  <c r="E4227" i="8"/>
  <c r="E4215" i="8"/>
  <c r="E4154" i="8"/>
  <c r="E4150" i="8"/>
  <c r="E4140" i="8"/>
  <c r="E4135" i="8"/>
  <c r="E4131" i="8"/>
  <c r="E4093" i="8"/>
  <c r="E4082" i="8"/>
  <c r="E4071" i="8"/>
  <c r="E4064" i="8"/>
  <c r="E4061" i="8"/>
  <c r="E4050" i="8"/>
  <c r="E4039" i="8"/>
  <c r="E4032" i="8"/>
  <c r="E4029" i="8"/>
  <c r="E4018" i="8"/>
  <c r="E4007" i="8"/>
  <c r="E4000" i="8"/>
  <c r="E3997" i="8"/>
  <c r="E3986" i="8"/>
  <c r="E3962" i="8"/>
  <c r="E3956" i="8"/>
  <c r="E3950" i="8"/>
  <c r="E3930" i="8"/>
  <c r="E3924" i="8"/>
  <c r="E3918" i="8"/>
  <c r="E4035" i="8"/>
  <c r="E3911" i="8"/>
  <c r="E3901" i="8"/>
  <c r="E3879" i="8"/>
  <c r="E3807" i="8"/>
  <c r="E3802" i="8"/>
  <c r="E3775" i="8"/>
  <c r="E3770" i="8"/>
  <c r="E4179" i="8"/>
  <c r="E4109" i="8"/>
  <c r="E4003" i="8"/>
  <c r="E3869" i="8"/>
  <c r="E3847" i="8"/>
  <c r="E3819" i="8"/>
  <c r="E3787" i="8"/>
  <c r="E3755" i="8"/>
  <c r="E3743" i="8"/>
  <c r="E3739" i="8"/>
  <c r="E3735" i="8"/>
  <c r="E3728" i="8"/>
  <c r="E3697" i="8"/>
  <c r="E3678" i="8"/>
  <c r="E3674" i="8"/>
  <c r="E3636" i="8"/>
  <c r="E3633" i="8"/>
  <c r="E4183" i="8"/>
  <c r="E4143" i="8"/>
  <c r="E4112" i="8"/>
  <c r="E3965" i="8"/>
  <c r="E3892" i="8"/>
  <c r="E3837" i="8"/>
  <c r="E3822" i="8"/>
  <c r="E3816" i="8"/>
  <c r="E3810" i="8"/>
  <c r="E3790" i="8"/>
  <c r="E3784" i="8"/>
  <c r="E3778" i="8"/>
  <c r="E3758" i="8"/>
  <c r="E3752" i="8"/>
  <c r="E3746" i="8"/>
  <c r="E3721" i="8"/>
  <c r="E3718" i="8"/>
  <c r="E3715" i="8"/>
  <c r="E3712" i="8"/>
  <c r="E3708" i="8"/>
  <c r="E3700" i="8"/>
  <c r="E3690" i="8"/>
  <c r="E3687" i="8"/>
  <c r="E3684" i="8"/>
  <c r="E3659" i="8"/>
  <c r="E3647" i="8"/>
  <c r="E3643" i="8"/>
  <c r="E3639" i="8"/>
  <c r="E3626" i="8"/>
  <c r="E3623" i="8"/>
  <c r="E3620" i="8"/>
  <c r="E3614" i="8"/>
  <c r="E3607" i="8"/>
  <c r="E3594" i="8"/>
  <c r="E3591" i="8"/>
  <c r="E3588" i="8"/>
  <c r="E3582" i="8"/>
  <c r="E3575" i="8"/>
  <c r="E3562" i="8"/>
  <c r="E3559" i="8"/>
  <c r="E3556" i="8"/>
  <c r="E3550" i="8"/>
  <c r="E3543" i="8"/>
  <c r="E3530" i="8"/>
  <c r="E3527" i="8"/>
  <c r="E3524" i="8"/>
  <c r="E4096" i="8"/>
  <c r="E4085" i="8"/>
  <c r="E3975" i="8"/>
  <c r="E3904" i="8"/>
  <c r="E3860" i="8"/>
  <c r="E3825" i="8"/>
  <c r="E3793" i="8"/>
  <c r="E3761" i="8"/>
  <c r="E3742" i="8"/>
  <c r="E3738" i="8"/>
  <c r="E4053" i="8"/>
  <c r="E3933" i="8"/>
  <c r="E3886" i="8"/>
  <c r="E3877" i="8"/>
  <c r="E3872" i="8"/>
  <c r="E3818" i="8"/>
  <c r="E3815" i="8"/>
  <c r="E3812" i="8"/>
  <c r="E3796" i="8"/>
  <c r="E3786" i="8"/>
  <c r="E3783" i="8"/>
  <c r="E3780" i="8"/>
  <c r="E3764" i="8"/>
  <c r="E3754" i="8"/>
  <c r="E3751" i="8"/>
  <c r="E3748" i="8"/>
  <c r="E3723" i="8"/>
  <c r="E4021" i="8"/>
  <c r="E3968" i="8"/>
  <c r="E3943" i="8"/>
  <c r="E3898" i="8"/>
  <c r="E3880" i="8"/>
  <c r="E3854" i="8"/>
  <c r="E3845" i="8"/>
  <c r="E3840" i="8"/>
  <c r="E3828" i="8"/>
  <c r="E3804" i="8"/>
  <c r="E3772" i="8"/>
  <c r="E3745" i="8"/>
  <c r="E3726" i="8"/>
  <c r="E3720" i="8"/>
  <c r="E3714" i="8"/>
  <c r="E3689" i="8"/>
  <c r="E3686" i="8"/>
  <c r="E3683" i="8"/>
  <c r="E3680" i="8"/>
  <c r="E3676" i="8"/>
  <c r="E3668" i="8"/>
  <c r="E3658" i="8"/>
  <c r="E3655" i="8"/>
  <c r="E3652" i="8"/>
  <c r="E3638" i="8"/>
  <c r="E3625" i="8"/>
  <c r="E3622" i="8"/>
  <c r="E3619" i="8"/>
  <c r="E3616" i="8"/>
  <c r="E3606" i="8"/>
  <c r="E3593" i="8"/>
  <c r="E3590" i="8"/>
  <c r="E3587" i="8"/>
  <c r="E3584" i="8"/>
  <c r="E3574" i="8"/>
  <c r="E3561" i="8"/>
  <c r="E3558" i="8"/>
  <c r="E3555" i="8"/>
  <c r="E3552" i="8"/>
  <c r="E3542" i="8"/>
  <c r="E3529" i="8"/>
  <c r="E3526" i="8"/>
  <c r="E3523" i="8"/>
  <c r="E3520" i="8"/>
  <c r="E3510" i="8"/>
  <c r="E3497" i="8"/>
  <c r="E3494" i="8"/>
  <c r="E3491" i="8"/>
  <c r="E3488" i="8"/>
  <c r="E3478" i="8"/>
  <c r="E3465" i="8"/>
  <c r="E3462" i="8"/>
  <c r="E3459" i="8"/>
  <c r="E3456" i="8"/>
  <c r="E3453" i="8"/>
  <c r="E3433" i="8"/>
  <c r="E3427" i="8"/>
  <c r="E3424" i="8"/>
  <c r="E3421" i="8"/>
  <c r="E4195" i="8"/>
  <c r="E4119" i="8"/>
  <c r="E3989" i="8"/>
  <c r="E3866" i="8"/>
  <c r="E3848" i="8"/>
  <c r="E3831" i="8"/>
  <c r="E3824" i="8"/>
  <c r="E3808" i="8"/>
  <c r="E3799" i="8"/>
  <c r="E3792" i="8"/>
  <c r="E3776" i="8"/>
  <c r="E3767" i="8"/>
  <c r="E3760" i="8"/>
  <c r="E3729" i="8"/>
  <c r="E3710" i="8"/>
  <c r="E3706" i="8"/>
  <c r="E4067" i="8"/>
  <c r="E3936" i="8"/>
  <c r="E3834" i="8"/>
  <c r="E3817" i="8"/>
  <c r="E3814" i="8"/>
  <c r="E3811" i="8"/>
  <c r="E3785" i="8"/>
  <c r="E3782" i="8"/>
  <c r="E3779" i="8"/>
  <c r="E3753" i="8"/>
  <c r="E3750" i="8"/>
  <c r="E3747" i="8"/>
  <c r="E3744" i="8"/>
  <c r="E3740" i="8"/>
  <c r="E3732" i="8"/>
  <c r="E3722" i="8"/>
  <c r="E3719" i="8"/>
  <c r="E3716" i="8"/>
  <c r="E3691" i="8"/>
  <c r="E3679" i="8"/>
  <c r="E3675" i="8"/>
  <c r="E3671" i="8"/>
  <c r="E3664" i="8"/>
  <c r="E3627" i="8"/>
  <c r="E3615" i="8"/>
  <c r="E3649" i="8"/>
  <c r="E3630" i="8"/>
  <c r="E3586" i="8"/>
  <c r="E3551" i="8"/>
  <c r="E3528" i="8"/>
  <c r="E3492" i="8"/>
  <c r="E3489" i="8"/>
  <c r="E3711" i="8"/>
  <c r="E3662" i="8"/>
  <c r="E3644" i="8"/>
  <c r="E3601" i="8"/>
  <c r="E3578" i="8"/>
  <c r="E3566" i="8"/>
  <c r="E3547" i="8"/>
  <c r="E3539" i="8"/>
  <c r="E3531" i="8"/>
  <c r="E3516" i="8"/>
  <c r="E3513" i="8"/>
  <c r="E3502" i="8"/>
  <c r="E3495" i="8"/>
  <c r="E3460" i="8"/>
  <c r="E3457" i="8"/>
  <c r="E3428" i="8"/>
  <c r="E3425" i="8"/>
  <c r="E3401" i="8"/>
  <c r="E3395" i="8"/>
  <c r="E3392" i="8"/>
  <c r="E3389" i="8"/>
  <c r="E3369" i="8"/>
  <c r="E3363" i="8"/>
  <c r="E3360" i="8"/>
  <c r="E3357" i="8"/>
  <c r="E3337" i="8"/>
  <c r="E3331" i="8"/>
  <c r="E3328" i="8"/>
  <c r="E3325" i="8"/>
  <c r="E3314" i="8"/>
  <c r="E3306" i="8"/>
  <c r="E3298" i="8"/>
  <c r="E3290" i="8"/>
  <c r="E3282" i="8"/>
  <c r="E3274" i="8"/>
  <c r="E3266" i="8"/>
  <c r="E3258" i="8"/>
  <c r="E3250" i="8"/>
  <c r="E3242" i="8"/>
  <c r="E3234" i="8"/>
  <c r="E3226" i="8"/>
  <c r="E3218" i="8"/>
  <c r="E3210" i="8"/>
  <c r="E3202" i="8"/>
  <c r="E3194" i="8"/>
  <c r="E3186" i="8"/>
  <c r="E3178" i="8"/>
  <c r="E3170" i="8"/>
  <c r="E3682" i="8"/>
  <c r="E3651" i="8"/>
  <c r="E3648" i="8"/>
  <c r="E3617" i="8"/>
  <c r="E3612" i="8"/>
  <c r="E3609" i="8"/>
  <c r="E3554" i="8"/>
  <c r="E3694" i="8"/>
  <c r="E3654" i="8"/>
  <c r="E3624" i="8"/>
  <c r="E3604" i="8"/>
  <c r="E3600" i="8"/>
  <c r="E3585" i="8"/>
  <c r="E3569" i="8"/>
  <c r="E3546" i="8"/>
  <c r="E3534" i="8"/>
  <c r="E3508" i="8"/>
  <c r="E3487" i="8"/>
  <c r="E3473" i="8"/>
  <c r="E3657" i="8"/>
  <c r="E3642" i="8"/>
  <c r="E3632" i="8"/>
  <c r="E3592" i="8"/>
  <c r="E3580" i="8"/>
  <c r="E3577" i="8"/>
  <c r="E3703" i="8"/>
  <c r="E3681" i="8"/>
  <c r="E3665" i="8"/>
  <c r="E3650" i="8"/>
  <c r="E3646" i="8"/>
  <c r="E3611" i="8"/>
  <c r="E3603" i="8"/>
  <c r="E3595" i="8"/>
  <c r="E3572" i="8"/>
  <c r="E3568" i="8"/>
  <c r="E3553" i="8"/>
  <c r="E3537" i="8"/>
  <c r="E3518" i="8"/>
  <c r="E3511" i="8"/>
  <c r="E3504" i="8"/>
  <c r="E3490" i="8"/>
  <c r="E3483" i="8"/>
  <c r="E3455" i="8"/>
  <c r="E3449" i="8"/>
  <c r="E3443" i="8"/>
  <c r="E3713" i="8"/>
  <c r="E3688" i="8"/>
  <c r="E3521" i="8"/>
  <c r="E3499" i="8"/>
  <c r="E3486" i="8"/>
  <c r="E3482" i="8"/>
  <c r="E3470" i="8"/>
  <c r="E3444" i="8"/>
  <c r="E3426" i="8"/>
  <c r="E3419" i="8"/>
  <c r="E3416" i="8"/>
  <c r="E3413" i="8"/>
  <c r="E3407" i="8"/>
  <c r="E3400" i="8"/>
  <c r="E3387" i="8"/>
  <c r="E3384" i="8"/>
  <c r="E3381" i="8"/>
  <c r="E3375" i="8"/>
  <c r="E3368" i="8"/>
  <c r="E3355" i="8"/>
  <c r="E3352" i="8"/>
  <c r="E3349" i="8"/>
  <c r="E3343" i="8"/>
  <c r="E3336" i="8"/>
  <c r="E3323" i="8"/>
  <c r="E3320" i="8"/>
  <c r="E3294" i="8"/>
  <c r="E3291" i="8"/>
  <c r="E3288" i="8"/>
  <c r="E3262" i="8"/>
  <c r="E3259" i="8"/>
  <c r="E3256" i="8"/>
  <c r="E3610" i="8"/>
  <c r="E3571" i="8"/>
  <c r="E3507" i="8"/>
  <c r="E3458" i="8"/>
  <c r="E3447" i="8"/>
  <c r="E3440" i="8"/>
  <c r="E3436" i="8"/>
  <c r="E3429" i="8"/>
  <c r="E3410" i="8"/>
  <c r="E3403" i="8"/>
  <c r="E3635" i="8"/>
  <c r="E3498" i="8"/>
  <c r="E3450" i="8"/>
  <c r="E3432" i="8"/>
  <c r="E3396" i="8"/>
  <c r="E3393" i="8"/>
  <c r="E3656" i="8"/>
  <c r="E3598" i="8"/>
  <c r="E3519" i="8"/>
  <c r="E3515" i="8"/>
  <c r="E3481" i="8"/>
  <c r="E3439" i="8"/>
  <c r="E3435" i="8"/>
  <c r="E3696" i="8"/>
  <c r="E3560" i="8"/>
  <c r="E3536" i="8"/>
  <c r="E3484" i="8"/>
  <c r="E3476" i="8"/>
  <c r="E3472" i="8"/>
  <c r="E3464" i="8"/>
  <c r="E3405" i="8"/>
  <c r="E3402" i="8"/>
  <c r="E3373" i="8"/>
  <c r="E3370" i="8"/>
  <c r="E3341" i="8"/>
  <c r="E3338" i="8"/>
  <c r="E3310" i="8"/>
  <c r="E3307" i="8"/>
  <c r="E3304" i="8"/>
  <c r="E3707" i="8"/>
  <c r="E3583" i="8"/>
  <c r="E3579" i="8"/>
  <c r="E3545" i="8"/>
  <c r="E3522" i="8"/>
  <c r="E3514" i="8"/>
  <c r="E3505" i="8"/>
  <c r="E3467" i="8"/>
  <c r="E3452" i="8"/>
  <c r="E3445" i="8"/>
  <c r="E3442" i="8"/>
  <c r="E3431" i="8"/>
  <c r="E3420" i="8"/>
  <c r="E3408" i="8"/>
  <c r="E3388" i="8"/>
  <c r="E3376" i="8"/>
  <c r="E3548" i="8"/>
  <c r="E3496" i="8"/>
  <c r="E3479" i="8"/>
  <c r="E3466" i="8"/>
  <c r="E3451" i="8"/>
  <c r="E3441" i="8"/>
  <c r="E3404" i="8"/>
  <c r="E3397" i="8"/>
  <c r="E3394" i="8"/>
  <c r="E3372" i="8"/>
  <c r="E3365" i="8"/>
  <c r="E3362" i="8"/>
  <c r="E3340" i="8"/>
  <c r="E3333" i="8"/>
  <c r="E3330" i="8"/>
  <c r="E3309" i="8"/>
  <c r="E3303" i="8"/>
  <c r="E3300" i="8"/>
  <c r="E3297" i="8"/>
  <c r="E3277" i="8"/>
  <c r="E3271" i="8"/>
  <c r="E3268" i="8"/>
  <c r="E3265" i="8"/>
  <c r="E3245" i="8"/>
  <c r="E3239" i="8"/>
  <c r="E3236" i="8"/>
  <c r="E3233" i="8"/>
  <c r="E3213" i="8"/>
  <c r="E3207" i="8"/>
  <c r="E3204" i="8"/>
  <c r="E3201" i="8"/>
  <c r="E3181" i="8"/>
  <c r="E3175" i="8"/>
  <c r="E3172" i="8"/>
  <c r="E3169" i="8"/>
  <c r="E3158" i="8"/>
  <c r="E3150" i="8"/>
  <c r="E3142" i="8"/>
  <c r="E3134" i="8"/>
  <c r="E3126" i="8"/>
  <c r="E3118" i="8"/>
  <c r="E3110" i="8"/>
  <c r="E3102" i="8"/>
  <c r="E3094" i="8"/>
  <c r="E3086" i="8"/>
  <c r="E3399" i="8"/>
  <c r="E3385" i="8"/>
  <c r="E3348" i="8"/>
  <c r="E3345" i="8"/>
  <c r="E3327" i="8"/>
  <c r="E3287" i="8"/>
  <c r="E3263" i="8"/>
  <c r="E3253" i="8"/>
  <c r="E3243" i="8"/>
  <c r="E3230" i="8"/>
  <c r="E3227" i="8"/>
  <c r="E3224" i="8"/>
  <c r="E3221" i="8"/>
  <c r="E3211" i="8"/>
  <c r="E3198" i="8"/>
  <c r="E3195" i="8"/>
  <c r="E3192" i="8"/>
  <c r="E3189" i="8"/>
  <c r="E3179" i="8"/>
  <c r="E3166" i="8"/>
  <c r="E3163" i="8"/>
  <c r="E3160" i="8"/>
  <c r="E3157" i="8"/>
  <c r="E3137" i="8"/>
  <c r="E3131" i="8"/>
  <c r="E3128" i="8"/>
  <c r="E3125" i="8"/>
  <c r="E3105" i="8"/>
  <c r="E3099" i="8"/>
  <c r="E3096" i="8"/>
  <c r="E3093" i="8"/>
  <c r="E3463" i="8"/>
  <c r="E3434" i="8"/>
  <c r="E3409" i="8"/>
  <c r="E3378" i="8"/>
  <c r="E3351" i="8"/>
  <c r="E3316" i="8"/>
  <c r="E3312" i="8"/>
  <c r="E3308" i="8"/>
  <c r="E3301" i="8"/>
  <c r="E3280" i="8"/>
  <c r="E3273" i="8"/>
  <c r="E3270" i="8"/>
  <c r="E3249" i="8"/>
  <c r="E3246" i="8"/>
  <c r="E3217" i="8"/>
  <c r="E3214" i="8"/>
  <c r="E3185" i="8"/>
  <c r="E3182" i="8"/>
  <c r="E3154" i="8"/>
  <c r="E3151" i="8"/>
  <c r="E3148" i="8"/>
  <c r="E3122" i="8"/>
  <c r="E3119" i="8"/>
  <c r="E3116" i="8"/>
  <c r="E3090" i="8"/>
  <c r="E3087" i="8"/>
  <c r="E3084" i="8"/>
  <c r="E3076" i="8"/>
  <c r="E3068" i="8"/>
  <c r="E3060" i="8"/>
  <c r="E3052" i="8"/>
  <c r="E3044" i="8"/>
  <c r="E3036" i="8"/>
  <c r="E3028" i="8"/>
  <c r="E3020" i="8"/>
  <c r="E3012" i="8"/>
  <c r="E3004" i="8"/>
  <c r="E2996" i="8"/>
  <c r="E2988" i="8"/>
  <c r="E2980" i="8"/>
  <c r="E2972" i="8"/>
  <c r="E2964" i="8"/>
  <c r="E2956" i="8"/>
  <c r="E2948" i="8"/>
  <c r="E2940" i="8"/>
  <c r="E2932" i="8"/>
  <c r="E2924" i="8"/>
  <c r="E2916" i="8"/>
  <c r="E2908" i="8"/>
  <c r="E3618" i="8"/>
  <c r="E3540" i="8"/>
  <c r="E3423" i="8"/>
  <c r="E3412" i="8"/>
  <c r="E3367" i="8"/>
  <c r="E3354" i="8"/>
  <c r="E3344" i="8"/>
  <c r="E3319" i="8"/>
  <c r="E3296" i="8"/>
  <c r="E3293" i="8"/>
  <c r="E3283" i="8"/>
  <c r="E3276" i="8"/>
  <c r="E3252" i="8"/>
  <c r="E3232" i="8"/>
  <c r="E3220" i="8"/>
  <c r="E3200" i="8"/>
  <c r="E3188" i="8"/>
  <c r="E3415" i="8"/>
  <c r="E3391" i="8"/>
  <c r="E3380" i="8"/>
  <c r="E3377" i="8"/>
  <c r="E3371" i="8"/>
  <c r="E3347" i="8"/>
  <c r="E3339" i="8"/>
  <c r="E3335" i="8"/>
  <c r="E3322" i="8"/>
  <c r="E3315" i="8"/>
  <c r="E3311" i="8"/>
  <c r="E3289" i="8"/>
  <c r="E3286" i="8"/>
  <c r="E3279" i="8"/>
  <c r="E3255" i="8"/>
  <c r="E3235" i="8"/>
  <c r="E3229" i="8"/>
  <c r="E3223" i="8"/>
  <c r="E3203" i="8"/>
  <c r="E3197" i="8"/>
  <c r="E3191" i="8"/>
  <c r="E3171" i="8"/>
  <c r="E3165" i="8"/>
  <c r="E3162" i="8"/>
  <c r="E3159" i="8"/>
  <c r="E3156" i="8"/>
  <c r="E3130" i="8"/>
  <c r="E3127" i="8"/>
  <c r="E3124" i="8"/>
  <c r="E3098" i="8"/>
  <c r="E3095" i="8"/>
  <c r="E3092" i="8"/>
  <c r="E3078" i="8"/>
  <c r="E3070" i="8"/>
  <c r="E3062" i="8"/>
  <c r="E3054" i="8"/>
  <c r="E3046" i="8"/>
  <c r="E3038" i="8"/>
  <c r="E3030" i="8"/>
  <c r="E3022" i="8"/>
  <c r="E3014" i="8"/>
  <c r="E3006" i="8"/>
  <c r="E2998" i="8"/>
  <c r="E2990" i="8"/>
  <c r="E2982" i="8"/>
  <c r="E2974" i="8"/>
  <c r="E2966" i="8"/>
  <c r="E2958" i="8"/>
  <c r="E2950" i="8"/>
  <c r="E2942" i="8"/>
  <c r="E2934" i="8"/>
  <c r="E2926" i="8"/>
  <c r="E2918" i="8"/>
  <c r="E2910" i="8"/>
  <c r="E2902" i="8"/>
  <c r="E2894" i="8"/>
  <c r="E2886" i="8"/>
  <c r="E2878" i="8"/>
  <c r="E2870" i="8"/>
  <c r="E2862" i="8"/>
  <c r="E2854" i="8"/>
  <c r="E2846" i="8"/>
  <c r="E2838" i="8"/>
  <c r="E2830" i="8"/>
  <c r="E2822" i="8"/>
  <c r="E2814" i="8"/>
  <c r="E2806" i="8"/>
  <c r="E2798" i="8"/>
  <c r="E2790" i="8"/>
  <c r="E2782" i="8"/>
  <c r="E2774" i="8"/>
  <c r="E2766" i="8"/>
  <c r="E2758" i="8"/>
  <c r="E2750" i="8"/>
  <c r="E2742" i="8"/>
  <c r="E2734" i="8"/>
  <c r="E2726" i="8"/>
  <c r="E2718" i="8"/>
  <c r="E2710" i="8"/>
  <c r="E2702" i="8"/>
  <c r="E2694" i="8"/>
  <c r="E2686" i="8"/>
  <c r="E2678" i="8"/>
  <c r="E2670" i="8"/>
  <c r="E2662" i="8"/>
  <c r="E2654" i="8"/>
  <c r="E2646" i="8"/>
  <c r="E3448" i="8"/>
  <c r="E3437" i="8"/>
  <c r="E3418" i="8"/>
  <c r="E3383" i="8"/>
  <c r="E3361" i="8"/>
  <c r="E3299" i="8"/>
  <c r="E3292" i="8"/>
  <c r="E3272" i="8"/>
  <c r="E3269" i="8"/>
  <c r="E3248" i="8"/>
  <c r="E3241" i="8"/>
  <c r="E3238" i="8"/>
  <c r="E3216" i="8"/>
  <c r="E3209" i="8"/>
  <c r="E3206" i="8"/>
  <c r="E3184" i="8"/>
  <c r="E3177" i="8"/>
  <c r="E3174" i="8"/>
  <c r="E3153" i="8"/>
  <c r="E3147" i="8"/>
  <c r="E3144" i="8"/>
  <c r="E3141" i="8"/>
  <c r="E3121" i="8"/>
  <c r="E3115" i="8"/>
  <c r="E3112" i="8"/>
  <c r="E3109" i="8"/>
  <c r="E3089" i="8"/>
  <c r="E3083" i="8"/>
  <c r="E3075" i="8"/>
  <c r="E3067" i="8"/>
  <c r="E3059" i="8"/>
  <c r="E3051" i="8"/>
  <c r="E3043" i="8"/>
  <c r="E3035" i="8"/>
  <c r="E3027" i="8"/>
  <c r="E3019" i="8"/>
  <c r="E3011" i="8"/>
  <c r="E3003" i="8"/>
  <c r="E2995" i="8"/>
  <c r="E2987" i="8"/>
  <c r="E2979" i="8"/>
  <c r="E2971" i="8"/>
  <c r="E3563" i="8"/>
  <c r="E3411" i="8"/>
  <c r="E3386" i="8"/>
  <c r="E3356" i="8"/>
  <c r="E3353" i="8"/>
  <c r="E3329" i="8"/>
  <c r="E3318" i="8"/>
  <c r="E3295" i="8"/>
  <c r="E3285" i="8"/>
  <c r="E3275" i="8"/>
  <c r="E3264" i="8"/>
  <c r="E3261" i="8"/>
  <c r="E3251" i="8"/>
  <c r="E3244" i="8"/>
  <c r="E3231" i="8"/>
  <c r="E3228" i="8"/>
  <c r="E3225" i="8"/>
  <c r="E3219" i="8"/>
  <c r="E3212" i="8"/>
  <c r="E3199" i="8"/>
  <c r="E3196" i="8"/>
  <c r="E3193" i="8"/>
  <c r="E3187" i="8"/>
  <c r="E3180" i="8"/>
  <c r="E3167" i="8"/>
  <c r="E3164" i="8"/>
  <c r="E3138" i="8"/>
  <c r="E3135" i="8"/>
  <c r="E3132" i="8"/>
  <c r="E3475" i="8"/>
  <c r="E3379" i="8"/>
  <c r="E3364" i="8"/>
  <c r="E3346" i="8"/>
  <c r="E3324" i="8"/>
  <c r="E3321" i="8"/>
  <c r="E3302" i="8"/>
  <c r="E3281" i="8"/>
  <c r="E3278" i="8"/>
  <c r="E3257" i="8"/>
  <c r="E3254" i="8"/>
  <c r="E3247" i="8"/>
  <c r="E3222" i="8"/>
  <c r="E3215" i="8"/>
  <c r="E3190" i="8"/>
  <c r="E3183" i="8"/>
  <c r="E3161" i="8"/>
  <c r="E3155" i="8"/>
  <c r="E3152" i="8"/>
  <c r="E3149" i="8"/>
  <c r="E3129" i="8"/>
  <c r="E3123" i="8"/>
  <c r="E3120" i="8"/>
  <c r="E3117" i="8"/>
  <c r="E3097" i="8"/>
  <c r="E3091" i="8"/>
  <c r="E3088" i="8"/>
  <c r="E3085" i="8"/>
  <c r="E3077" i="8"/>
  <c r="E3069" i="8"/>
  <c r="E3061" i="8"/>
  <c r="E3053" i="8"/>
  <c r="E3045" i="8"/>
  <c r="E3037" i="8"/>
  <c r="E3029" i="8"/>
  <c r="E3021" i="8"/>
  <c r="E3013" i="8"/>
  <c r="E3005" i="8"/>
  <c r="E2997" i="8"/>
  <c r="E2989" i="8"/>
  <c r="E2981" i="8"/>
  <c r="E2973" i="8"/>
  <c r="E2965" i="8"/>
  <c r="E2957" i="8"/>
  <c r="E2949" i="8"/>
  <c r="E2941" i="8"/>
  <c r="E2933" i="8"/>
  <c r="E2925" i="8"/>
  <c r="E2917" i="8"/>
  <c r="E2909" i="8"/>
  <c r="E2901" i="8"/>
  <c r="E2893" i="8"/>
  <c r="E2885" i="8"/>
  <c r="E2877" i="8"/>
  <c r="E2869" i="8"/>
  <c r="E2861" i="8"/>
  <c r="E2853" i="8"/>
  <c r="E2845" i="8"/>
  <c r="E2837" i="8"/>
  <c r="E2829" i="8"/>
  <c r="E2821" i="8"/>
  <c r="E2813" i="8"/>
  <c r="E2805" i="8"/>
  <c r="E2797" i="8"/>
  <c r="E2789" i="8"/>
  <c r="E2781" i="8"/>
  <c r="E2773" i="8"/>
  <c r="E2765" i="8"/>
  <c r="E2757" i="8"/>
  <c r="E2749" i="8"/>
  <c r="E2741" i="8"/>
  <c r="E2733" i="8"/>
  <c r="E2725" i="8"/>
  <c r="E2717" i="8"/>
  <c r="E2709" i="8"/>
  <c r="E2701" i="8"/>
  <c r="E2693" i="8"/>
  <c r="E2685" i="8"/>
  <c r="E2677" i="8"/>
  <c r="E2669" i="8"/>
  <c r="E2661" i="8"/>
  <c r="E2653" i="8"/>
  <c r="E2645" i="8"/>
  <c r="E2637" i="8"/>
  <c r="E2629" i="8"/>
  <c r="E2621" i="8"/>
  <c r="E2613" i="8"/>
  <c r="E2605" i="8"/>
  <c r="E3417" i="8"/>
  <c r="E3359" i="8"/>
  <c r="E3332" i="8"/>
  <c r="E3317" i="8"/>
  <c r="E3313" i="8"/>
  <c r="E3305" i="8"/>
  <c r="E3284" i="8"/>
  <c r="E3267" i="8"/>
  <c r="E3260" i="8"/>
  <c r="E3240" i="8"/>
  <c r="E3237" i="8"/>
  <c r="E3205" i="8"/>
  <c r="E3176" i="8"/>
  <c r="E3139" i="8"/>
  <c r="E3082" i="8"/>
  <c r="E3074" i="8"/>
  <c r="E3066" i="8"/>
  <c r="E3058" i="8"/>
  <c r="E3050" i="8"/>
  <c r="E3042" i="8"/>
  <c r="E3034" i="8"/>
  <c r="E3026" i="8"/>
  <c r="E3018" i="8"/>
  <c r="E3010" i="8"/>
  <c r="E3002" i="8"/>
  <c r="E2994" i="8"/>
  <c r="E2986" i="8"/>
  <c r="E2978" i="8"/>
  <c r="E3208" i="8"/>
  <c r="E3133" i="8"/>
  <c r="E3113" i="8"/>
  <c r="E2959" i="8"/>
  <c r="E2955" i="8"/>
  <c r="E2952" i="8"/>
  <c r="E2945" i="8"/>
  <c r="E3145" i="8"/>
  <c r="E3106" i="8"/>
  <c r="E3101" i="8"/>
  <c r="E3081" i="8"/>
  <c r="E3073" i="8"/>
  <c r="E3065" i="8"/>
  <c r="E3057" i="8"/>
  <c r="E3049" i="8"/>
  <c r="E3041" i="8"/>
  <c r="E3033" i="8"/>
  <c r="E3025" i="8"/>
  <c r="E3017" i="8"/>
  <c r="E3009" i="8"/>
  <c r="E3001" i="8"/>
  <c r="E2993" i="8"/>
  <c r="E2985" i="8"/>
  <c r="E2977" i="8"/>
  <c r="E2969" i="8"/>
  <c r="E2951" i="8"/>
  <c r="E2947" i="8"/>
  <c r="E2944" i="8"/>
  <c r="E2937" i="8"/>
  <c r="E2919" i="8"/>
  <c r="E2915" i="8"/>
  <c r="E2912" i="8"/>
  <c r="E2905" i="8"/>
  <c r="E2895" i="8"/>
  <c r="E2889" i="8"/>
  <c r="E2879" i="8"/>
  <c r="E2873" i="8"/>
  <c r="E2863" i="8"/>
  <c r="E2857" i="8"/>
  <c r="E2847" i="8"/>
  <c r="E2841" i="8"/>
  <c r="E2831" i="8"/>
  <c r="E2825" i="8"/>
  <c r="E2815" i="8"/>
  <c r="E2809" i="8"/>
  <c r="E2799" i="8"/>
  <c r="E2793" i="8"/>
  <c r="E2783" i="8"/>
  <c r="E2777" i="8"/>
  <c r="E2767" i="8"/>
  <c r="E2761" i="8"/>
  <c r="E2751" i="8"/>
  <c r="E2745" i="8"/>
  <c r="E2735" i="8"/>
  <c r="E2729" i="8"/>
  <c r="E2719" i="8"/>
  <c r="E2713" i="8"/>
  <c r="E2703" i="8"/>
  <c r="E2697" i="8"/>
  <c r="E2687" i="8"/>
  <c r="E2681" i="8"/>
  <c r="E2671" i="8"/>
  <c r="E2665" i="8"/>
  <c r="E2655" i="8"/>
  <c r="E2649" i="8"/>
  <c r="E2625" i="8"/>
  <c r="E2622" i="8"/>
  <c r="E3108" i="8"/>
  <c r="E3100" i="8"/>
  <c r="E3168" i="8"/>
  <c r="E3140" i="8"/>
  <c r="E3136" i="8"/>
  <c r="E3111" i="8"/>
  <c r="E3104" i="8"/>
  <c r="E3080" i="8"/>
  <c r="E3072" i="8"/>
  <c r="E3064" i="8"/>
  <c r="E3056" i="8"/>
  <c r="E3048" i="8"/>
  <c r="E3040" i="8"/>
  <c r="E3032" i="8"/>
  <c r="E3024" i="8"/>
  <c r="E3016" i="8"/>
  <c r="E3008" i="8"/>
  <c r="E3000" i="8"/>
  <c r="E2992" i="8"/>
  <c r="E2984" i="8"/>
  <c r="E2976" i="8"/>
  <c r="E2968" i="8"/>
  <c r="E2961" i="8"/>
  <c r="E2943" i="8"/>
  <c r="E2939" i="8"/>
  <c r="E2936" i="8"/>
  <c r="E2929" i="8"/>
  <c r="E2911" i="8"/>
  <c r="E2907" i="8"/>
  <c r="E2904" i="8"/>
  <c r="E2891" i="8"/>
  <c r="E2888" i="8"/>
  <c r="E2875" i="8"/>
  <c r="E2872" i="8"/>
  <c r="E2859" i="8"/>
  <c r="E2856" i="8"/>
  <c r="E2843" i="8"/>
  <c r="E2840" i="8"/>
  <c r="E2827" i="8"/>
  <c r="E2824" i="8"/>
  <c r="E2811" i="8"/>
  <c r="E2808" i="8"/>
  <c r="E2795" i="8"/>
  <c r="E2792" i="8"/>
  <c r="E2779" i="8"/>
  <c r="E2776" i="8"/>
  <c r="E2763" i="8"/>
  <c r="E2760" i="8"/>
  <c r="E3143" i="8"/>
  <c r="E3114" i="8"/>
  <c r="E3173" i="8"/>
  <c r="E3146" i="8"/>
  <c r="E3107" i="8"/>
  <c r="E3103" i="8"/>
  <c r="E3079" i="8"/>
  <c r="E3071" i="8"/>
  <c r="E3063" i="8"/>
  <c r="E3055" i="8"/>
  <c r="E3047" i="8"/>
  <c r="E3039" i="8"/>
  <c r="E3031" i="8"/>
  <c r="E3023" i="8"/>
  <c r="E3015" i="8"/>
  <c r="E3007" i="8"/>
  <c r="E2999" i="8"/>
  <c r="E2991" i="8"/>
  <c r="E2983" i="8"/>
  <c r="E2975" i="8"/>
  <c r="E2967" i="8"/>
  <c r="E2963" i="8"/>
  <c r="E2960" i="8"/>
  <c r="E2953" i="8"/>
  <c r="E2935" i="8"/>
  <c r="E2931" i="8"/>
  <c r="E2928" i="8"/>
  <c r="E2921" i="8"/>
  <c r="E2903" i="8"/>
  <c r="E2897" i="8"/>
  <c r="E2887" i="8"/>
  <c r="E2881" i="8"/>
  <c r="E2871" i="8"/>
  <c r="E2865" i="8"/>
  <c r="E2855" i="8"/>
  <c r="E2849" i="8"/>
  <c r="E2839" i="8"/>
  <c r="E2833" i="8"/>
  <c r="E2823" i="8"/>
  <c r="E2817" i="8"/>
  <c r="E2807" i="8"/>
  <c r="E2801" i="8"/>
  <c r="E2791" i="8"/>
  <c r="E2785" i="8"/>
  <c r="E2775" i="8"/>
  <c r="E2769" i="8"/>
  <c r="E2759" i="8"/>
  <c r="E2753" i="8"/>
  <c r="E2743" i="8"/>
  <c r="E2737" i="8"/>
  <c r="E2727" i="8"/>
  <c r="E2721" i="8"/>
  <c r="E2711" i="8"/>
  <c r="E2705" i="8"/>
  <c r="E2695" i="8"/>
  <c r="E2689" i="8"/>
  <c r="E2679" i="8"/>
  <c r="E2673" i="8"/>
  <c r="E2663" i="8"/>
  <c r="E2657" i="8"/>
  <c r="E2647" i="8"/>
  <c r="E2641" i="8"/>
  <c r="E2638" i="8"/>
  <c r="E2635" i="8"/>
  <c r="E2609" i="8"/>
  <c r="E2606" i="8"/>
  <c r="E2603" i="8"/>
  <c r="E2592" i="8"/>
  <c r="E2584" i="8"/>
  <c r="E2576" i="8"/>
  <c r="E2568" i="8"/>
  <c r="E2560" i="8"/>
  <c r="E2552" i="8"/>
  <c r="E2544" i="8"/>
  <c r="E2536" i="8"/>
  <c r="E2528" i="8"/>
  <c r="E2520" i="8"/>
  <c r="E2512" i="8"/>
  <c r="E2504" i="8"/>
  <c r="E2496" i="8"/>
  <c r="E2488" i="8"/>
  <c r="E2480" i="8"/>
  <c r="E2472" i="8"/>
  <c r="E2464" i="8"/>
  <c r="E2456" i="8"/>
  <c r="E2448" i="8"/>
  <c r="E2440" i="8"/>
  <c r="E2432" i="8"/>
  <c r="E2424" i="8"/>
  <c r="E2416" i="8"/>
  <c r="E2408" i="8"/>
  <c r="E2400" i="8"/>
  <c r="E2392" i="8"/>
  <c r="E2384" i="8"/>
  <c r="E2376" i="8"/>
  <c r="E2368" i="8"/>
  <c r="E2360" i="8"/>
  <c r="E2352" i="8"/>
  <c r="E2344" i="8"/>
  <c r="E2336" i="8"/>
  <c r="E2328" i="8"/>
  <c r="E2320" i="8"/>
  <c r="E2312" i="8"/>
  <c r="E2304" i="8"/>
  <c r="E2296" i="8"/>
  <c r="E2288" i="8"/>
  <c r="E2280" i="8"/>
  <c r="E2923" i="8"/>
  <c r="E2914" i="8"/>
  <c r="E2900" i="8"/>
  <c r="E2884" i="8"/>
  <c r="E2868" i="8"/>
  <c r="E2852" i="8"/>
  <c r="E2836" i="8"/>
  <c r="E2962" i="8"/>
  <c r="E2896" i="8"/>
  <c r="E2892" i="8"/>
  <c r="E2880" i="8"/>
  <c r="E2876" i="8"/>
  <c r="E2864" i="8"/>
  <c r="E2860" i="8"/>
  <c r="E2848" i="8"/>
  <c r="E2844" i="8"/>
  <c r="E2832" i="8"/>
  <c r="E2828" i="8"/>
  <c r="E2816" i="8"/>
  <c r="E2812" i="8"/>
  <c r="E2800" i="8"/>
  <c r="E2796" i="8"/>
  <c r="E2784" i="8"/>
  <c r="E2780" i="8"/>
  <c r="E2768" i="8"/>
  <c r="E2764" i="8"/>
  <c r="E2752" i="8"/>
  <c r="E2748" i="8"/>
  <c r="E2722" i="8"/>
  <c r="E2699" i="8"/>
  <c r="E2688" i="8"/>
  <c r="E2684" i="8"/>
  <c r="E2658" i="8"/>
  <c r="E2636" i="8"/>
  <c r="E2633" i="8"/>
  <c r="E2623" i="8"/>
  <c r="E2617" i="8"/>
  <c r="E2607" i="8"/>
  <c r="E2595" i="8"/>
  <c r="E2589" i="8"/>
  <c r="E2586" i="8"/>
  <c r="E2583" i="8"/>
  <c r="E2563" i="8"/>
  <c r="E2557" i="8"/>
  <c r="E2554" i="8"/>
  <c r="E2551" i="8"/>
  <c r="E2531" i="8"/>
  <c r="E2525" i="8"/>
  <c r="E2522" i="8"/>
  <c r="E2519" i="8"/>
  <c r="E2499" i="8"/>
  <c r="E2493" i="8"/>
  <c r="E2490" i="8"/>
  <c r="E2487" i="8"/>
  <c r="E2467" i="8"/>
  <c r="E2461" i="8"/>
  <c r="E2458" i="8"/>
  <c r="E2455" i="8"/>
  <c r="E2435" i="8"/>
  <c r="E2429" i="8"/>
  <c r="E2426" i="8"/>
  <c r="E2423" i="8"/>
  <c r="E2403" i="8"/>
  <c r="E2397" i="8"/>
  <c r="E2394" i="8"/>
  <c r="E2391" i="8"/>
  <c r="E2371" i="8"/>
  <c r="E2365" i="8"/>
  <c r="E2362" i="8"/>
  <c r="E2359" i="8"/>
  <c r="E2339" i="8"/>
  <c r="E2333" i="8"/>
  <c r="E2330" i="8"/>
  <c r="E2327" i="8"/>
  <c r="E2307" i="8"/>
  <c r="E2301" i="8"/>
  <c r="E2298" i="8"/>
  <c r="E2295" i="8"/>
  <c r="E2275" i="8"/>
  <c r="E2267" i="8"/>
  <c r="E2259" i="8"/>
  <c r="E2251" i="8"/>
  <c r="E2243" i="8"/>
  <c r="E2235" i="8"/>
  <c r="E2227" i="8"/>
  <c r="E2219" i="8"/>
  <c r="E2211" i="8"/>
  <c r="E2203" i="8"/>
  <c r="E2195" i="8"/>
  <c r="E2187" i="8"/>
  <c r="E2179" i="8"/>
  <c r="E2171" i="8"/>
  <c r="E2163" i="8"/>
  <c r="E2155" i="8"/>
  <c r="E2147" i="8"/>
  <c r="E2139" i="8"/>
  <c r="E2131" i="8"/>
  <c r="E2123" i="8"/>
  <c r="E2115" i="8"/>
  <c r="E2107" i="8"/>
  <c r="E2099" i="8"/>
  <c r="E2091" i="8"/>
  <c r="E2083" i="8"/>
  <c r="E2938" i="8"/>
  <c r="E2899" i="8"/>
  <c r="E2883" i="8"/>
  <c r="E2867" i="8"/>
  <c r="E2851" i="8"/>
  <c r="E2835" i="8"/>
  <c r="E2819" i="8"/>
  <c r="E2803" i="8"/>
  <c r="E2787" i="8"/>
  <c r="E2771" i="8"/>
  <c r="E2755" i="8"/>
  <c r="E2744" i="8"/>
  <c r="E2740" i="8"/>
  <c r="E2714" i="8"/>
  <c r="E2691" i="8"/>
  <c r="E2680" i="8"/>
  <c r="E2676" i="8"/>
  <c r="E2650" i="8"/>
  <c r="E2639" i="8"/>
  <c r="E2626" i="8"/>
  <c r="E2610" i="8"/>
  <c r="E2580" i="8"/>
  <c r="E2577" i="8"/>
  <c r="E2574" i="8"/>
  <c r="E2548" i="8"/>
  <c r="E2545" i="8"/>
  <c r="E2542" i="8"/>
  <c r="E2516" i="8"/>
  <c r="E2513" i="8"/>
  <c r="E2510" i="8"/>
  <c r="E2927" i="8"/>
  <c r="E2922" i="8"/>
  <c r="E2913" i="8"/>
  <c r="E2954" i="8"/>
  <c r="E2739" i="8"/>
  <c r="E2728" i="8"/>
  <c r="E2724" i="8"/>
  <c r="E2698" i="8"/>
  <c r="E2675" i="8"/>
  <c r="E2664" i="8"/>
  <c r="E2660" i="8"/>
  <c r="E2906" i="8"/>
  <c r="E2898" i="8"/>
  <c r="E2890" i="8"/>
  <c r="E2882" i="8"/>
  <c r="E2874" i="8"/>
  <c r="E2866" i="8"/>
  <c r="E2858" i="8"/>
  <c r="E2850" i="8"/>
  <c r="E2842" i="8"/>
  <c r="E2834" i="8"/>
  <c r="E2826" i="8"/>
  <c r="E2818" i="8"/>
  <c r="E2810" i="8"/>
  <c r="E2802" i="8"/>
  <c r="E2794" i="8"/>
  <c r="E2786" i="8"/>
  <c r="E2778" i="8"/>
  <c r="E2770" i="8"/>
  <c r="E2762" i="8"/>
  <c r="E2754" i="8"/>
  <c r="E2731" i="8"/>
  <c r="E2720" i="8"/>
  <c r="E2716" i="8"/>
  <c r="E2690" i="8"/>
  <c r="E2667" i="8"/>
  <c r="E2656" i="8"/>
  <c r="E2652" i="8"/>
  <c r="E2970" i="8"/>
  <c r="E2930" i="8"/>
  <c r="E2746" i="8"/>
  <c r="E2946" i="8"/>
  <c r="E2920" i="8"/>
  <c r="E2788" i="8"/>
  <c r="E2747" i="8"/>
  <c r="E2683" i="8"/>
  <c r="E2674" i="8"/>
  <c r="E2666" i="8"/>
  <c r="E2643" i="8"/>
  <c r="E2624" i="8"/>
  <c r="E2620" i="8"/>
  <c r="E2598" i="8"/>
  <c r="E2591" i="8"/>
  <c r="E2588" i="8"/>
  <c r="E2567" i="8"/>
  <c r="E2564" i="8"/>
  <c r="E2543" i="8"/>
  <c r="E2540" i="8"/>
  <c r="E2533" i="8"/>
  <c r="E2509" i="8"/>
  <c r="E2489" i="8"/>
  <c r="E2483" i="8"/>
  <c r="E2477" i="8"/>
  <c r="E2457" i="8"/>
  <c r="E2451" i="8"/>
  <c r="E2445" i="8"/>
  <c r="E2425" i="8"/>
  <c r="E2419" i="8"/>
  <c r="E2413" i="8"/>
  <c r="E2393" i="8"/>
  <c r="E2387" i="8"/>
  <c r="E2381" i="8"/>
  <c r="E2361" i="8"/>
  <c r="E2355" i="8"/>
  <c r="E2349" i="8"/>
  <c r="E2329" i="8"/>
  <c r="E2323" i="8"/>
  <c r="E2317" i="8"/>
  <c r="E2297" i="8"/>
  <c r="E2291" i="8"/>
  <c r="E2285" i="8"/>
  <c r="E2255" i="8"/>
  <c r="E2252" i="8"/>
  <c r="E2249" i="8"/>
  <c r="E2223" i="8"/>
  <c r="E2220" i="8"/>
  <c r="E2217" i="8"/>
  <c r="E2191" i="8"/>
  <c r="E2188" i="8"/>
  <c r="E2185" i="8"/>
  <c r="E2772" i="8"/>
  <c r="E2706" i="8"/>
  <c r="E2692" i="8"/>
  <c r="E2651" i="8"/>
  <c r="E2631" i="8"/>
  <c r="E2627" i="8"/>
  <c r="E2601" i="8"/>
  <c r="E2594" i="8"/>
  <c r="E2570" i="8"/>
  <c r="E2553" i="8"/>
  <c r="E2546" i="8"/>
  <c r="E2526" i="8"/>
  <c r="E2523" i="8"/>
  <c r="E2502" i="8"/>
  <c r="E2495" i="8"/>
  <c r="E2492" i="8"/>
  <c r="E2470" i="8"/>
  <c r="E2463" i="8"/>
  <c r="E2460" i="8"/>
  <c r="E2438" i="8"/>
  <c r="E2431" i="8"/>
  <c r="E2428" i="8"/>
  <c r="E2406" i="8"/>
  <c r="E2399" i="8"/>
  <c r="E2396" i="8"/>
  <c r="E2374" i="8"/>
  <c r="E2367" i="8"/>
  <c r="E2364" i="8"/>
  <c r="E2342" i="8"/>
  <c r="E2335" i="8"/>
  <c r="E2332" i="8"/>
  <c r="E2310" i="8"/>
  <c r="E2303" i="8"/>
  <c r="E2300" i="8"/>
  <c r="E2278" i="8"/>
  <c r="E2272" i="8"/>
  <c r="E2269" i="8"/>
  <c r="E2266" i="8"/>
  <c r="E2246" i="8"/>
  <c r="E2240" i="8"/>
  <c r="E2237" i="8"/>
  <c r="E2234" i="8"/>
  <c r="E2756" i="8"/>
  <c r="E2732" i="8"/>
  <c r="E2723" i="8"/>
  <c r="E2642" i="8"/>
  <c r="E2616" i="8"/>
  <c r="E2612" i="8"/>
  <c r="E2604" i="8"/>
  <c r="E2597" i="8"/>
  <c r="E2573" i="8"/>
  <c r="E2549" i="8"/>
  <c r="E2539" i="8"/>
  <c r="E2529" i="8"/>
  <c r="E2518" i="8"/>
  <c r="E2515" i="8"/>
  <c r="E2505" i="8"/>
  <c r="E2498" i="8"/>
  <c r="E2485" i="8"/>
  <c r="E2482" i="8"/>
  <c r="E2479" i="8"/>
  <c r="E2473" i="8"/>
  <c r="E2466" i="8"/>
  <c r="E2453" i="8"/>
  <c r="E2450" i="8"/>
  <c r="E2447" i="8"/>
  <c r="E2441" i="8"/>
  <c r="E2434" i="8"/>
  <c r="E2421" i="8"/>
  <c r="E2418" i="8"/>
  <c r="E2415" i="8"/>
  <c r="E2409" i="8"/>
  <c r="E2402" i="8"/>
  <c r="E2389" i="8"/>
  <c r="E2386" i="8"/>
  <c r="E2383" i="8"/>
  <c r="E2736" i="8"/>
  <c r="E2696" i="8"/>
  <c r="E2682" i="8"/>
  <c r="E2634" i="8"/>
  <c r="E2630" i="8"/>
  <c r="E2619" i="8"/>
  <c r="E2608" i="8"/>
  <c r="E2600" i="8"/>
  <c r="E2590" i="8"/>
  <c r="E2587" i="8"/>
  <c r="E2566" i="8"/>
  <c r="E2559" i="8"/>
  <c r="E2556" i="8"/>
  <c r="E2535" i="8"/>
  <c r="E2532" i="8"/>
  <c r="E2511" i="8"/>
  <c r="E2508" i="8"/>
  <c r="E2501" i="8"/>
  <c r="E2476" i="8"/>
  <c r="E2469" i="8"/>
  <c r="E2444" i="8"/>
  <c r="E2437" i="8"/>
  <c r="E2412" i="8"/>
  <c r="E2405" i="8"/>
  <c r="E2380" i="8"/>
  <c r="E2373" i="8"/>
  <c r="E2348" i="8"/>
  <c r="E2341" i="8"/>
  <c r="E2316" i="8"/>
  <c r="E2309" i="8"/>
  <c r="E2284" i="8"/>
  <c r="E2277" i="8"/>
  <c r="E2274" i="8"/>
  <c r="E2254" i="8"/>
  <c r="E2248" i="8"/>
  <c r="E2245" i="8"/>
  <c r="E2242" i="8"/>
  <c r="E2222" i="8"/>
  <c r="E2216" i="8"/>
  <c r="E2213" i="8"/>
  <c r="E2210" i="8"/>
  <c r="E2190" i="8"/>
  <c r="E2184" i="8"/>
  <c r="E2181" i="8"/>
  <c r="E2178" i="8"/>
  <c r="E2158" i="8"/>
  <c r="E2152" i="8"/>
  <c r="E2149" i="8"/>
  <c r="E2146" i="8"/>
  <c r="E2126" i="8"/>
  <c r="E2120" i="8"/>
  <c r="E2117" i="8"/>
  <c r="E2114" i="8"/>
  <c r="E2094" i="8"/>
  <c r="E2088" i="8"/>
  <c r="E2085" i="8"/>
  <c r="E2082" i="8"/>
  <c r="E2071" i="8"/>
  <c r="E2063" i="8"/>
  <c r="E2055" i="8"/>
  <c r="E2047" i="8"/>
  <c r="E2039" i="8"/>
  <c r="E2031" i="8"/>
  <c r="E2023" i="8"/>
  <c r="E2015" i="8"/>
  <c r="E2007" i="8"/>
  <c r="E1999" i="8"/>
  <c r="E1991" i="8"/>
  <c r="E1983" i="8"/>
  <c r="E1975" i="8"/>
  <c r="E1967" i="8"/>
  <c r="E1959" i="8"/>
  <c r="E1951" i="8"/>
  <c r="E1943" i="8"/>
  <c r="E1935" i="8"/>
  <c r="E1927" i="8"/>
  <c r="E1919" i="8"/>
  <c r="E1911" i="8"/>
  <c r="E1903" i="8"/>
  <c r="E1895" i="8"/>
  <c r="E1887" i="8"/>
  <c r="E1879" i="8"/>
  <c r="E1871" i="8"/>
  <c r="E1863" i="8"/>
  <c r="E1855" i="8"/>
  <c r="E1847" i="8"/>
  <c r="E1839" i="8"/>
  <c r="E1831" i="8"/>
  <c r="E1823" i="8"/>
  <c r="E1815" i="8"/>
  <c r="E1807" i="8"/>
  <c r="E1799" i="8"/>
  <c r="E1791" i="8"/>
  <c r="E1783" i="8"/>
  <c r="E1775" i="8"/>
  <c r="E1767" i="8"/>
  <c r="E1759" i="8"/>
  <c r="E1751" i="8"/>
  <c r="E1743" i="8"/>
  <c r="E1735" i="8"/>
  <c r="E1727" i="8"/>
  <c r="E1719" i="8"/>
  <c r="E1711" i="8"/>
  <c r="E1703" i="8"/>
  <c r="E1695" i="8"/>
  <c r="E1687" i="8"/>
  <c r="E1679" i="8"/>
  <c r="E1671" i="8"/>
  <c r="E1663" i="8"/>
  <c r="E1655" i="8"/>
  <c r="E1647" i="8"/>
  <c r="E1639" i="8"/>
  <c r="E1631" i="8"/>
  <c r="E1623" i="8"/>
  <c r="E1615" i="8"/>
  <c r="E1607" i="8"/>
  <c r="E1599" i="8"/>
  <c r="E1591" i="8"/>
  <c r="E1583" i="8"/>
  <c r="E1575" i="8"/>
  <c r="E1567" i="8"/>
  <c r="E1559" i="8"/>
  <c r="E1551" i="8"/>
  <c r="E1543" i="8"/>
  <c r="E1535" i="8"/>
  <c r="E1527" i="8"/>
  <c r="E1519" i="8"/>
  <c r="E1511" i="8"/>
  <c r="E1503" i="8"/>
  <c r="E1495" i="8"/>
  <c r="E1487" i="8"/>
  <c r="E1479" i="8"/>
  <c r="E1471" i="8"/>
  <c r="E1463" i="8"/>
  <c r="E1455" i="8"/>
  <c r="E1447" i="8"/>
  <c r="E1439" i="8"/>
  <c r="E1431" i="8"/>
  <c r="E1423" i="8"/>
  <c r="E1415" i="8"/>
  <c r="E1407" i="8"/>
  <c r="E1399" i="8"/>
  <c r="E1391" i="8"/>
  <c r="E1383" i="8"/>
  <c r="E1375" i="8"/>
  <c r="E1367" i="8"/>
  <c r="E1359" i="8"/>
  <c r="E1351" i="8"/>
  <c r="E1343" i="8"/>
  <c r="E1335" i="8"/>
  <c r="E1327" i="8"/>
  <c r="E1319" i="8"/>
  <c r="E1311" i="8"/>
  <c r="E1303" i="8"/>
  <c r="E1295" i="8"/>
  <c r="E1287" i="8"/>
  <c r="E1279" i="8"/>
  <c r="E1271" i="8"/>
  <c r="E1263" i="8"/>
  <c r="E1255" i="8"/>
  <c r="E1247" i="8"/>
  <c r="E1239" i="8"/>
  <c r="E1231" i="8"/>
  <c r="E1223" i="8"/>
  <c r="E1215" i="8"/>
  <c r="E1207" i="8"/>
  <c r="E1199" i="8"/>
  <c r="E1191" i="8"/>
  <c r="E1183" i="8"/>
  <c r="E1175" i="8"/>
  <c r="E1167" i="8"/>
  <c r="E2708" i="8"/>
  <c r="E2700" i="8"/>
  <c r="E2672" i="8"/>
  <c r="E2668" i="8"/>
  <c r="E2659" i="8"/>
  <c r="E2615" i="8"/>
  <c r="E2611" i="8"/>
  <c r="E2593" i="8"/>
  <c r="E2582" i="8"/>
  <c r="E2579" i="8"/>
  <c r="E2569" i="8"/>
  <c r="E2562" i="8"/>
  <c r="E2538" i="8"/>
  <c r="E2521" i="8"/>
  <c r="E2514" i="8"/>
  <c r="E2494" i="8"/>
  <c r="E2491" i="8"/>
  <c r="E2462" i="8"/>
  <c r="E2459" i="8"/>
  <c r="E2430" i="8"/>
  <c r="E2427" i="8"/>
  <c r="E2398" i="8"/>
  <c r="E2395" i="8"/>
  <c r="E2366" i="8"/>
  <c r="E2363" i="8"/>
  <c r="E2334" i="8"/>
  <c r="E2331" i="8"/>
  <c r="E2302" i="8"/>
  <c r="E2299" i="8"/>
  <c r="E2271" i="8"/>
  <c r="E2268" i="8"/>
  <c r="E2265" i="8"/>
  <c r="E2239" i="8"/>
  <c r="E2236" i="8"/>
  <c r="E2233" i="8"/>
  <c r="E2207" i="8"/>
  <c r="E2204" i="8"/>
  <c r="E2201" i="8"/>
  <c r="E2712" i="8"/>
  <c r="E2704" i="8"/>
  <c r="E2599" i="8"/>
  <c r="E2596" i="8"/>
  <c r="E2575" i="8"/>
  <c r="E2572" i="8"/>
  <c r="E2565" i="8"/>
  <c r="E2541" i="8"/>
  <c r="E2517" i="8"/>
  <c r="E2507" i="8"/>
  <c r="E2497" i="8"/>
  <c r="E2484" i="8"/>
  <c r="E2481" i="8"/>
  <c r="E2478" i="8"/>
  <c r="E2475" i="8"/>
  <c r="E2465" i="8"/>
  <c r="E2452" i="8"/>
  <c r="E2449" i="8"/>
  <c r="E2446" i="8"/>
  <c r="E2443" i="8"/>
  <c r="E2433" i="8"/>
  <c r="E2420" i="8"/>
  <c r="E2417" i="8"/>
  <c r="E2414" i="8"/>
  <c r="E2411" i="8"/>
  <c r="E2401" i="8"/>
  <c r="E2388" i="8"/>
  <c r="E2385" i="8"/>
  <c r="E2382" i="8"/>
  <c r="E2379" i="8"/>
  <c r="E2369" i="8"/>
  <c r="E2356" i="8"/>
  <c r="E2353" i="8"/>
  <c r="E2350" i="8"/>
  <c r="E2347" i="8"/>
  <c r="E2337" i="8"/>
  <c r="E2324" i="8"/>
  <c r="E2321" i="8"/>
  <c r="E2318" i="8"/>
  <c r="E2315" i="8"/>
  <c r="E2305" i="8"/>
  <c r="E2292" i="8"/>
  <c r="E2289" i="8"/>
  <c r="E2286" i="8"/>
  <c r="E2283" i="8"/>
  <c r="E2262" i="8"/>
  <c r="E2256" i="8"/>
  <c r="E2253" i="8"/>
  <c r="E2250" i="8"/>
  <c r="E2230" i="8"/>
  <c r="E2224" i="8"/>
  <c r="E2221" i="8"/>
  <c r="E2218" i="8"/>
  <c r="E2198" i="8"/>
  <c r="E2192" i="8"/>
  <c r="E2189" i="8"/>
  <c r="E2186" i="8"/>
  <c r="E2166" i="8"/>
  <c r="E2160" i="8"/>
  <c r="E2157" i="8"/>
  <c r="E2154" i="8"/>
  <c r="E2820" i="8"/>
  <c r="E2730" i="8"/>
  <c r="E2707" i="8"/>
  <c r="E2644" i="8"/>
  <c r="E2618" i="8"/>
  <c r="E2614" i="8"/>
  <c r="E2602" i="8"/>
  <c r="E2585" i="8"/>
  <c r="E2578" i="8"/>
  <c r="E2558" i="8"/>
  <c r="E2555" i="8"/>
  <c r="E2534" i="8"/>
  <c r="E2527" i="8"/>
  <c r="E2524" i="8"/>
  <c r="E2503" i="8"/>
  <c r="E2500" i="8"/>
  <c r="E2471" i="8"/>
  <c r="E2468" i="8"/>
  <c r="E2439" i="8"/>
  <c r="E2436" i="8"/>
  <c r="E2407" i="8"/>
  <c r="E2404" i="8"/>
  <c r="E2375" i="8"/>
  <c r="E2372" i="8"/>
  <c r="E2343" i="8"/>
  <c r="E2340" i="8"/>
  <c r="E2311" i="8"/>
  <c r="E2308" i="8"/>
  <c r="E2279" i="8"/>
  <c r="E2804" i="8"/>
  <c r="E2738" i="8"/>
  <c r="E2715" i="8"/>
  <c r="E2648" i="8"/>
  <c r="E2640" i="8"/>
  <c r="E2632" i="8"/>
  <c r="E2628" i="8"/>
  <c r="E2581" i="8"/>
  <c r="E2571" i="8"/>
  <c r="E2561" i="8"/>
  <c r="E2550" i="8"/>
  <c r="E2547" i="8"/>
  <c r="E2537" i="8"/>
  <c r="E2530" i="8"/>
  <c r="E2506" i="8"/>
  <c r="E2486" i="8"/>
  <c r="E2474" i="8"/>
  <c r="E2454" i="8"/>
  <c r="E2442" i="8"/>
  <c r="E2422" i="8"/>
  <c r="E2410" i="8"/>
  <c r="E2390" i="8"/>
  <c r="E2378" i="8"/>
  <c r="E2358" i="8"/>
  <c r="E2346" i="8"/>
  <c r="E2326" i="8"/>
  <c r="E2314" i="8"/>
  <c r="E2294" i="8"/>
  <c r="E2282" i="8"/>
  <c r="E2270" i="8"/>
  <c r="E2264" i="8"/>
  <c r="E2261" i="8"/>
  <c r="E2258" i="8"/>
  <c r="E2238" i="8"/>
  <c r="E2232" i="8"/>
  <c r="E2229" i="8"/>
  <c r="E2226" i="8"/>
  <c r="E2206" i="8"/>
  <c r="E2200" i="8"/>
  <c r="E2197" i="8"/>
  <c r="E2194" i="8"/>
  <c r="E2174" i="8"/>
  <c r="E2168" i="8"/>
  <c r="E2165" i="8"/>
  <c r="E2162" i="8"/>
  <c r="E2142" i="8"/>
  <c r="E2136" i="8"/>
  <c r="E2133" i="8"/>
  <c r="E2130" i="8"/>
  <c r="E2110" i="8"/>
  <c r="E2104" i="8"/>
  <c r="E2101" i="8"/>
  <c r="E2098" i="8"/>
  <c r="E2078" i="8"/>
  <c r="E2075" i="8"/>
  <c r="E2067" i="8"/>
  <c r="E2059" i="8"/>
  <c r="E2051" i="8"/>
  <c r="E2043" i="8"/>
  <c r="E2035" i="8"/>
  <c r="E2027" i="8"/>
  <c r="E2019" i="8"/>
  <c r="E2011" i="8"/>
  <c r="E2003" i="8"/>
  <c r="E1995" i="8"/>
  <c r="E1987" i="8"/>
  <c r="E1979" i="8"/>
  <c r="E1971" i="8"/>
  <c r="E1963" i="8"/>
  <c r="E1955" i="8"/>
  <c r="E1947" i="8"/>
  <c r="E1939" i="8"/>
  <c r="E1931" i="8"/>
  <c r="E1923" i="8"/>
  <c r="E1915" i="8"/>
  <c r="E1907" i="8"/>
  <c r="E1899" i="8"/>
  <c r="E1891" i="8"/>
  <c r="E1883" i="8"/>
  <c r="E1875" i="8"/>
  <c r="E1867" i="8"/>
  <c r="E1859" i="8"/>
  <c r="E1851" i="8"/>
  <c r="E1843" i="8"/>
  <c r="E1835" i="8"/>
  <c r="E1827" i="8"/>
  <c r="E1819" i="8"/>
  <c r="E1811" i="8"/>
  <c r="E1803" i="8"/>
  <c r="E1795" i="8"/>
  <c r="E1787" i="8"/>
  <c r="E1779" i="8"/>
  <c r="E1771" i="8"/>
  <c r="E1763" i="8"/>
  <c r="E1755" i="8"/>
  <c r="E1747" i="8"/>
  <c r="E1739" i="8"/>
  <c r="E1731" i="8"/>
  <c r="E1723" i="8"/>
  <c r="E1715" i="8"/>
  <c r="E1707" i="8"/>
  <c r="E1699" i="8"/>
  <c r="E1691" i="8"/>
  <c r="E1683" i="8"/>
  <c r="E1675" i="8"/>
  <c r="E1667" i="8"/>
  <c r="E1659" i="8"/>
  <c r="E1651" i="8"/>
  <c r="E1643" i="8"/>
  <c r="E1635" i="8"/>
  <c r="E1627" i="8"/>
  <c r="E1619" i="8"/>
  <c r="E1611" i="8"/>
  <c r="E1603" i="8"/>
  <c r="E1595" i="8"/>
  <c r="E1587" i="8"/>
  <c r="E1579" i="8"/>
  <c r="E1571" i="8"/>
  <c r="E1563" i="8"/>
  <c r="E1555" i="8"/>
  <c r="E1547" i="8"/>
  <c r="E1539" i="8"/>
  <c r="E1531" i="8"/>
  <c r="E1523" i="8"/>
  <c r="E1515" i="8"/>
  <c r="E1507" i="8"/>
  <c r="E1499" i="8"/>
  <c r="E1491" i="8"/>
  <c r="E1483" i="8"/>
  <c r="E1475" i="8"/>
  <c r="E1467" i="8"/>
  <c r="E1459" i="8"/>
  <c r="E1451" i="8"/>
  <c r="E1443" i="8"/>
  <c r="E1435" i="8"/>
  <c r="E1427" i="8"/>
  <c r="E1419" i="8"/>
  <c r="E1411" i="8"/>
  <c r="E1403" i="8"/>
  <c r="E1395" i="8"/>
  <c r="E1387" i="8"/>
  <c r="E1379" i="8"/>
  <c r="E1371" i="8"/>
  <c r="E1363" i="8"/>
  <c r="E1355" i="8"/>
  <c r="E1347" i="8"/>
  <c r="E1339" i="8"/>
  <c r="E1331" i="8"/>
  <c r="E1323" i="8"/>
  <c r="E1315" i="8"/>
  <c r="E1307" i="8"/>
  <c r="E1299" i="8"/>
  <c r="E1291" i="8"/>
  <c r="E1283" i="8"/>
  <c r="E1275" i="8"/>
  <c r="E1267" i="8"/>
  <c r="E1259" i="8"/>
  <c r="E1251" i="8"/>
  <c r="E2370" i="8"/>
  <c r="E2351" i="8"/>
  <c r="E2325" i="8"/>
  <c r="E2287" i="8"/>
  <c r="E2276" i="8"/>
  <c r="E2247" i="8"/>
  <c r="E2196" i="8"/>
  <c r="E2182" i="8"/>
  <c r="E2159" i="8"/>
  <c r="E2137" i="8"/>
  <c r="E2105" i="8"/>
  <c r="E2073" i="8"/>
  <c r="E2070" i="8"/>
  <c r="E2057" i="8"/>
  <c r="E2054" i="8"/>
  <c r="E2041" i="8"/>
  <c r="E2038" i="8"/>
  <c r="E2025" i="8"/>
  <c r="E2022" i="8"/>
  <c r="E2009" i="8"/>
  <c r="E2006" i="8"/>
  <c r="E1993" i="8"/>
  <c r="E1990" i="8"/>
  <c r="E1977" i="8"/>
  <c r="E1974" i="8"/>
  <c r="E1961" i="8"/>
  <c r="E1958" i="8"/>
  <c r="E1945" i="8"/>
  <c r="E1942" i="8"/>
  <c r="E2345" i="8"/>
  <c r="E2281" i="8"/>
  <c r="E2241" i="8"/>
  <c r="E2208" i="8"/>
  <c r="E2151" i="8"/>
  <c r="E2140" i="8"/>
  <c r="E2129" i="8"/>
  <c r="E2122" i="8"/>
  <c r="E2119" i="8"/>
  <c r="E2108" i="8"/>
  <c r="E2097" i="8"/>
  <c r="E2090" i="8"/>
  <c r="E2087" i="8"/>
  <c r="E2076" i="8"/>
  <c r="E2060" i="8"/>
  <c r="E2044" i="8"/>
  <c r="E2028" i="8"/>
  <c r="E2012" i="8"/>
  <c r="E1996" i="8"/>
  <c r="E1980" i="8"/>
  <c r="E1964" i="8"/>
  <c r="E1948" i="8"/>
  <c r="E2354" i="8"/>
  <c r="E2290" i="8"/>
  <c r="E2260" i="8"/>
  <c r="E2212" i="8"/>
  <c r="E2177" i="8"/>
  <c r="E2170" i="8"/>
  <c r="E2167" i="8"/>
  <c r="E2143" i="8"/>
  <c r="E2125" i="8"/>
  <c r="E2111" i="8"/>
  <c r="E2093" i="8"/>
  <c r="E2079" i="8"/>
  <c r="E2069" i="8"/>
  <c r="E2066" i="8"/>
  <c r="E2053" i="8"/>
  <c r="E2050" i="8"/>
  <c r="E2037" i="8"/>
  <c r="E2034" i="8"/>
  <c r="E2021" i="8"/>
  <c r="E2018" i="8"/>
  <c r="E2005" i="8"/>
  <c r="E2002" i="8"/>
  <c r="E1989" i="8"/>
  <c r="E1986" i="8"/>
  <c r="E1973" i="8"/>
  <c r="E1970" i="8"/>
  <c r="E1957" i="8"/>
  <c r="E1954" i="8"/>
  <c r="E1941" i="8"/>
  <c r="E1938" i="8"/>
  <c r="E1925" i="8"/>
  <c r="E1922" i="8"/>
  <c r="E1909" i="8"/>
  <c r="E1906" i="8"/>
  <c r="E1893" i="8"/>
  <c r="E1890" i="8"/>
  <c r="E1877" i="8"/>
  <c r="E1874" i="8"/>
  <c r="E1861" i="8"/>
  <c r="E1858" i="8"/>
  <c r="E1845" i="8"/>
  <c r="E1842" i="8"/>
  <c r="E1829" i="8"/>
  <c r="E1826" i="8"/>
  <c r="E1813" i="8"/>
  <c r="E1810" i="8"/>
  <c r="E1797" i="8"/>
  <c r="E1794" i="8"/>
  <c r="E1781" i="8"/>
  <c r="E1778" i="8"/>
  <c r="E1765" i="8"/>
  <c r="E1762" i="8"/>
  <c r="E1749" i="8"/>
  <c r="E1746" i="8"/>
  <c r="E1733" i="8"/>
  <c r="E1730" i="8"/>
  <c r="E1717" i="8"/>
  <c r="E1714" i="8"/>
  <c r="E2338" i="8"/>
  <c r="E2231" i="8"/>
  <c r="E2225" i="8"/>
  <c r="E2173" i="8"/>
  <c r="E2150" i="8"/>
  <c r="E2132" i="8"/>
  <c r="E2128" i="8"/>
  <c r="E2118" i="8"/>
  <c r="E2100" i="8"/>
  <c r="E2096" i="8"/>
  <c r="E2086" i="8"/>
  <c r="E2072" i="8"/>
  <c r="E2056" i="8"/>
  <c r="E2040" i="8"/>
  <c r="E2357" i="8"/>
  <c r="E2319" i="8"/>
  <c r="E2293" i="8"/>
  <c r="E2273" i="8"/>
  <c r="E2244" i="8"/>
  <c r="E2199" i="8"/>
  <c r="E2193" i="8"/>
  <c r="E2180" i="8"/>
  <c r="E2176" i="8"/>
  <c r="E2161" i="8"/>
  <c r="E2153" i="8"/>
  <c r="E2121" i="8"/>
  <c r="E2089" i="8"/>
  <c r="E2065" i="8"/>
  <c r="E2062" i="8"/>
  <c r="E2049" i="8"/>
  <c r="E2046" i="8"/>
  <c r="E2033" i="8"/>
  <c r="E2030" i="8"/>
  <c r="E2017" i="8"/>
  <c r="E2014" i="8"/>
  <c r="E2001" i="8"/>
  <c r="E1998" i="8"/>
  <c r="E1985" i="8"/>
  <c r="E1982" i="8"/>
  <c r="E1969" i="8"/>
  <c r="E1966" i="8"/>
  <c r="E1953" i="8"/>
  <c r="E1950" i="8"/>
  <c r="E1937" i="8"/>
  <c r="E1934" i="8"/>
  <c r="E1921" i="8"/>
  <c r="E1918" i="8"/>
  <c r="E1905" i="8"/>
  <c r="E1902" i="8"/>
  <c r="E1889" i="8"/>
  <c r="E1886" i="8"/>
  <c r="E1873" i="8"/>
  <c r="E1870" i="8"/>
  <c r="E1857" i="8"/>
  <c r="E1854" i="8"/>
  <c r="E1841" i="8"/>
  <c r="E1838" i="8"/>
  <c r="E1825" i="8"/>
  <c r="E1822" i="8"/>
  <c r="E1809" i="8"/>
  <c r="E1806" i="8"/>
  <c r="E1793" i="8"/>
  <c r="E1790" i="8"/>
  <c r="E1777" i="8"/>
  <c r="E1774" i="8"/>
  <c r="E1761" i="8"/>
  <c r="E1758" i="8"/>
  <c r="E1745" i="8"/>
  <c r="E1742" i="8"/>
  <c r="E1729" i="8"/>
  <c r="E1726" i="8"/>
  <c r="E1713" i="8"/>
  <c r="E1710" i="8"/>
  <c r="E1697" i="8"/>
  <c r="E1694" i="8"/>
  <c r="E2313" i="8"/>
  <c r="E2215" i="8"/>
  <c r="E2202" i="8"/>
  <c r="E2169" i="8"/>
  <c r="E2145" i="8"/>
  <c r="E2138" i="8"/>
  <c r="E2135" i="8"/>
  <c r="E2124" i="8"/>
  <c r="E2113" i="8"/>
  <c r="E2106" i="8"/>
  <c r="E2103" i="8"/>
  <c r="E2092" i="8"/>
  <c r="E2081" i="8"/>
  <c r="E2068" i="8"/>
  <c r="E2052" i="8"/>
  <c r="E2036" i="8"/>
  <c r="E2020" i="8"/>
  <c r="E2004" i="8"/>
  <c r="E1988" i="8"/>
  <c r="E1972" i="8"/>
  <c r="E1956" i="8"/>
  <c r="E1940" i="8"/>
  <c r="E1924" i="8"/>
  <c r="E1908" i="8"/>
  <c r="E1892" i="8"/>
  <c r="E1876" i="8"/>
  <c r="E1860" i="8"/>
  <c r="E1844" i="8"/>
  <c r="E1828" i="8"/>
  <c r="E1812" i="8"/>
  <c r="E1796" i="8"/>
  <c r="E1780" i="8"/>
  <c r="E1764" i="8"/>
  <c r="E1748" i="8"/>
  <c r="E1732" i="8"/>
  <c r="E1716" i="8"/>
  <c r="E1700" i="8"/>
  <c r="E2377" i="8"/>
  <c r="E2322" i="8"/>
  <c r="E2263" i="8"/>
  <c r="E2257" i="8"/>
  <c r="E2183" i="8"/>
  <c r="E2172" i="8"/>
  <c r="E2156" i="8"/>
  <c r="E2141" i="8"/>
  <c r="E2127" i="8"/>
  <c r="E2109" i="8"/>
  <c r="E2095" i="8"/>
  <c r="E2077" i="8"/>
  <c r="E2074" i="8"/>
  <c r="E2061" i="8"/>
  <c r="E2058" i="8"/>
  <c r="E2045" i="8"/>
  <c r="E2042" i="8"/>
  <c r="E2029" i="8"/>
  <c r="E2026" i="8"/>
  <c r="E2013" i="8"/>
  <c r="E2010" i="8"/>
  <c r="E1997" i="8"/>
  <c r="E1994" i="8"/>
  <c r="E1981" i="8"/>
  <c r="E1978" i="8"/>
  <c r="E1965" i="8"/>
  <c r="E1962" i="8"/>
  <c r="E1949" i="8"/>
  <c r="E1946" i="8"/>
  <c r="E1933" i="8"/>
  <c r="E1930" i="8"/>
  <c r="E1917" i="8"/>
  <c r="E1914" i="8"/>
  <c r="E1901" i="8"/>
  <c r="E1898" i="8"/>
  <c r="E1885" i="8"/>
  <c r="E1882" i="8"/>
  <c r="E1869" i="8"/>
  <c r="E1866" i="8"/>
  <c r="E1853" i="8"/>
  <c r="E1850" i="8"/>
  <c r="E1837" i="8"/>
  <c r="E1834" i="8"/>
  <c r="E1821" i="8"/>
  <c r="E1818" i="8"/>
  <c r="E1805" i="8"/>
  <c r="E1802" i="8"/>
  <c r="E2306" i="8"/>
  <c r="E2228" i="8"/>
  <c r="E2214" i="8"/>
  <c r="E2209" i="8"/>
  <c r="E2205" i="8"/>
  <c r="E2175" i="8"/>
  <c r="E2164" i="8"/>
  <c r="E2148" i="8"/>
  <c r="E2144" i="8"/>
  <c r="E2134" i="8"/>
  <c r="E2116" i="8"/>
  <c r="E2112" i="8"/>
  <c r="E2102" i="8"/>
  <c r="E2084" i="8"/>
  <c r="E2080" i="8"/>
  <c r="E2064" i="8"/>
  <c r="E2048" i="8"/>
  <c r="E2032" i="8"/>
  <c r="E2016" i="8"/>
  <c r="E2000" i="8"/>
  <c r="E1984" i="8"/>
  <c r="E1968" i="8"/>
  <c r="E1952" i="8"/>
  <c r="E1936" i="8"/>
  <c r="E1920" i="8"/>
  <c r="E1904" i="8"/>
  <c r="E1888" i="8"/>
  <c r="E1872" i="8"/>
  <c r="E1856" i="8"/>
  <c r="E1840" i="8"/>
  <c r="E1824" i="8"/>
  <c r="E1808" i="8"/>
  <c r="E1792" i="8"/>
  <c r="E1776" i="8"/>
  <c r="E1760" i="8"/>
  <c r="E1744" i="8"/>
  <c r="E1728" i="8"/>
  <c r="E1712" i="8"/>
  <c r="E1696" i="8"/>
  <c r="E1680" i="8"/>
  <c r="E1664" i="8"/>
  <c r="E1648" i="8"/>
  <c r="E1632" i="8"/>
  <c r="E1616" i="8"/>
  <c r="E1600" i="8"/>
  <c r="E1584" i="8"/>
  <c r="E1884" i="8"/>
  <c r="E1880" i="8"/>
  <c r="E1852" i="8"/>
  <c r="E1848" i="8"/>
  <c r="E1820" i="8"/>
  <c r="E1816" i="8"/>
  <c r="E1768" i="8"/>
  <c r="E1708" i="8"/>
  <c r="E1701" i="8"/>
  <c r="E1672" i="8"/>
  <c r="E1662" i="8"/>
  <c r="E1652" i="8"/>
  <c r="E1645" i="8"/>
  <c r="E1628" i="8"/>
  <c r="E1608" i="8"/>
  <c r="E1598" i="8"/>
  <c r="E1588" i="8"/>
  <c r="E1581" i="8"/>
  <c r="E1578" i="8"/>
  <c r="E1565" i="8"/>
  <c r="E1562" i="8"/>
  <c r="E1549" i="8"/>
  <c r="E1546" i="8"/>
  <c r="E1533" i="8"/>
  <c r="E1530" i="8"/>
  <c r="E1517" i="8"/>
  <c r="E1514" i="8"/>
  <c r="E1501" i="8"/>
  <c r="E1498" i="8"/>
  <c r="E1485" i="8"/>
  <c r="E1482" i="8"/>
  <c r="E1469" i="8"/>
  <c r="E1466" i="8"/>
  <c r="E1453" i="8"/>
  <c r="E1450" i="8"/>
  <c r="E1437" i="8"/>
  <c r="E1434" i="8"/>
  <c r="E1421" i="8"/>
  <c r="E1418" i="8"/>
  <c r="E1405" i="8"/>
  <c r="E1402" i="8"/>
  <c r="E1389" i="8"/>
  <c r="E1386" i="8"/>
  <c r="E1373" i="8"/>
  <c r="E1370" i="8"/>
  <c r="E1357" i="8"/>
  <c r="E1354" i="8"/>
  <c r="E1341" i="8"/>
  <c r="E1338" i="8"/>
  <c r="E1325" i="8"/>
  <c r="E1322" i="8"/>
  <c r="E1309" i="8"/>
  <c r="E1306" i="8"/>
  <c r="E1293" i="8"/>
  <c r="E1290" i="8"/>
  <c r="E1277" i="8"/>
  <c r="E1274" i="8"/>
  <c r="E1261" i="8"/>
  <c r="E1258" i="8"/>
  <c r="E1234" i="8"/>
  <c r="E1228" i="8"/>
  <c r="E1225" i="8"/>
  <c r="E1222" i="8"/>
  <c r="E1202" i="8"/>
  <c r="E1196" i="8"/>
  <c r="E1193" i="8"/>
  <c r="E1190" i="8"/>
  <c r="E1170" i="8"/>
  <c r="E1164" i="8"/>
  <c r="E1156" i="8"/>
  <c r="E1148" i="8"/>
  <c r="E1140" i="8"/>
  <c r="E1132" i="8"/>
  <c r="E1124" i="8"/>
  <c r="E1116" i="8"/>
  <c r="E1108" i="8"/>
  <c r="E1100" i="8"/>
  <c r="E1092" i="8"/>
  <c r="E1084" i="8"/>
  <c r="E1076" i="8"/>
  <c r="E1068" i="8"/>
  <c r="E1060" i="8"/>
  <c r="E1052" i="8"/>
  <c r="E1044" i="8"/>
  <c r="E1036" i="8"/>
  <c r="E1028" i="8"/>
  <c r="E1020" i="8"/>
  <c r="E1012" i="8"/>
  <c r="E1004" i="8"/>
  <c r="E996" i="8"/>
  <c r="E988" i="8"/>
  <c r="E980" i="8"/>
  <c r="E972" i="8"/>
  <c r="E964" i="8"/>
  <c r="E956" i="8"/>
  <c r="E948" i="8"/>
  <c r="E940" i="8"/>
  <c r="E932" i="8"/>
  <c r="E924" i="8"/>
  <c r="E916" i="8"/>
  <c r="E908" i="8"/>
  <c r="E900" i="8"/>
  <c r="E892" i="8"/>
  <c r="E884" i="8"/>
  <c r="E876" i="8"/>
  <c r="E868" i="8"/>
  <c r="E860" i="8"/>
  <c r="E852" i="8"/>
  <c r="E844" i="8"/>
  <c r="E836" i="8"/>
  <c r="E828" i="8"/>
  <c r="E820" i="8"/>
  <c r="E812" i="8"/>
  <c r="E804" i="8"/>
  <c r="E796" i="8"/>
  <c r="E788" i="8"/>
  <c r="E780" i="8"/>
  <c r="E772" i="8"/>
  <c r="E764" i="8"/>
  <c r="E756" i="8"/>
  <c r="E748" i="8"/>
  <c r="E740" i="8"/>
  <c r="E732" i="8"/>
  <c r="E724" i="8"/>
  <c r="E716" i="8"/>
  <c r="E708" i="8"/>
  <c r="E700" i="8"/>
  <c r="E692" i="8"/>
  <c r="E684" i="8"/>
  <c r="E676" i="8"/>
  <c r="E668" i="8"/>
  <c r="E660" i="8"/>
  <c r="E652" i="8"/>
  <c r="E644" i="8"/>
  <c r="E636" i="8"/>
  <c r="E628" i="8"/>
  <c r="E620" i="8"/>
  <c r="E612" i="8"/>
  <c r="E604" i="8"/>
  <c r="E596" i="8"/>
  <c r="E588" i="8"/>
  <c r="E580" i="8"/>
  <c r="E572" i="8"/>
  <c r="E564" i="8"/>
  <c r="E556" i="8"/>
  <c r="E548" i="8"/>
  <c r="E540" i="8"/>
  <c r="E532" i="8"/>
  <c r="E524" i="8"/>
  <c r="E516" i="8"/>
  <c r="E508" i="8"/>
  <c r="E500" i="8"/>
  <c r="E492" i="8"/>
  <c r="E484" i="8"/>
  <c r="E476" i="8"/>
  <c r="E468" i="8"/>
  <c r="E460" i="8"/>
  <c r="E1916" i="8"/>
  <c r="E1912" i="8"/>
  <c r="E1897" i="8"/>
  <c r="E1894" i="8"/>
  <c r="E1865" i="8"/>
  <c r="E1862" i="8"/>
  <c r="E1833" i="8"/>
  <c r="E1830" i="8"/>
  <c r="E1801" i="8"/>
  <c r="E1798" i="8"/>
  <c r="E1788" i="8"/>
  <c r="E1754" i="8"/>
  <c r="E1741" i="8"/>
  <c r="E1737" i="8"/>
  <c r="E1734" i="8"/>
  <c r="E1724" i="8"/>
  <c r="E1704" i="8"/>
  <c r="E1692" i="8"/>
  <c r="E1685" i="8"/>
  <c r="E1682" i="8"/>
  <c r="E1665" i="8"/>
  <c r="E1658" i="8"/>
  <c r="E1641" i="8"/>
  <c r="E1638" i="8"/>
  <c r="E1621" i="8"/>
  <c r="E1618" i="8"/>
  <c r="E1601" i="8"/>
  <c r="E1594" i="8"/>
  <c r="E1568" i="8"/>
  <c r="E1552" i="8"/>
  <c r="E1536" i="8"/>
  <c r="E1520" i="8"/>
  <c r="E1504" i="8"/>
  <c r="E1488" i="8"/>
  <c r="E1472" i="8"/>
  <c r="E1456" i="8"/>
  <c r="E1440" i="8"/>
  <c r="E1424" i="8"/>
  <c r="E1408" i="8"/>
  <c r="E1392" i="8"/>
  <c r="E1376" i="8"/>
  <c r="E1360" i="8"/>
  <c r="E1344" i="8"/>
  <c r="E1328" i="8"/>
  <c r="E1312" i="8"/>
  <c r="E1296" i="8"/>
  <c r="E1926" i="8"/>
  <c r="E1784" i="8"/>
  <c r="E1720" i="8"/>
  <c r="E1688" i="8"/>
  <c r="E1678" i="8"/>
  <c r="E1668" i="8"/>
  <c r="E1661" i="8"/>
  <c r="E1644" i="8"/>
  <c r="E1624" i="8"/>
  <c r="E1614" i="8"/>
  <c r="E1604" i="8"/>
  <c r="E1597" i="8"/>
  <c r="E1577" i="8"/>
  <c r="E1574" i="8"/>
  <c r="E1561" i="8"/>
  <c r="E1558" i="8"/>
  <c r="E1545" i="8"/>
  <c r="E1542" i="8"/>
  <c r="E1529" i="8"/>
  <c r="E1526" i="8"/>
  <c r="E1513" i="8"/>
  <c r="E1510" i="8"/>
  <c r="E1497" i="8"/>
  <c r="E1494" i="8"/>
  <c r="E1481" i="8"/>
  <c r="E1478" i="8"/>
  <c r="E1465" i="8"/>
  <c r="E1462" i="8"/>
  <c r="E1449" i="8"/>
  <c r="E1446" i="8"/>
  <c r="E1433" i="8"/>
  <c r="E1430" i="8"/>
  <c r="E1417" i="8"/>
  <c r="E1414" i="8"/>
  <c r="E1401" i="8"/>
  <c r="E1398" i="8"/>
  <c r="E1385" i="8"/>
  <c r="E1382" i="8"/>
  <c r="E1369" i="8"/>
  <c r="E1366" i="8"/>
  <c r="E1353" i="8"/>
  <c r="E1350" i="8"/>
  <c r="E1337" i="8"/>
  <c r="E1334" i="8"/>
  <c r="E1321" i="8"/>
  <c r="E1318" i="8"/>
  <c r="E1305" i="8"/>
  <c r="E1302" i="8"/>
  <c r="E1289" i="8"/>
  <c r="E1286" i="8"/>
  <c r="E1273" i="8"/>
  <c r="E1270" i="8"/>
  <c r="E1257" i="8"/>
  <c r="E1254" i="8"/>
  <c r="E1242" i="8"/>
  <c r="E1236" i="8"/>
  <c r="E1233" i="8"/>
  <c r="E1230" i="8"/>
  <c r="E1929" i="8"/>
  <c r="E1770" i="8"/>
  <c r="E1757" i="8"/>
  <c r="E1753" i="8"/>
  <c r="E1750" i="8"/>
  <c r="E1740" i="8"/>
  <c r="E1681" i="8"/>
  <c r="E1674" i="8"/>
  <c r="E1657" i="8"/>
  <c r="E1654" i="8"/>
  <c r="E1637" i="8"/>
  <c r="E1634" i="8"/>
  <c r="E1617" i="8"/>
  <c r="E1610" i="8"/>
  <c r="E1593" i="8"/>
  <c r="E1590" i="8"/>
  <c r="E1580" i="8"/>
  <c r="E1564" i="8"/>
  <c r="E1548" i="8"/>
  <c r="E1532" i="8"/>
  <c r="E1516" i="8"/>
  <c r="E1500" i="8"/>
  <c r="E1484" i="8"/>
  <c r="E1468" i="8"/>
  <c r="E1452" i="8"/>
  <c r="E1436" i="8"/>
  <c r="E1420" i="8"/>
  <c r="E1404" i="8"/>
  <c r="E1388" i="8"/>
  <c r="E1372" i="8"/>
  <c r="E1356" i="8"/>
  <c r="E1340" i="8"/>
  <c r="E1324" i="8"/>
  <c r="E1308" i="8"/>
  <c r="E1292" i="8"/>
  <c r="E1276" i="8"/>
  <c r="E1260" i="8"/>
  <c r="E1227" i="8"/>
  <c r="E1224" i="8"/>
  <c r="E1221" i="8"/>
  <c r="E1195" i="8"/>
  <c r="E1192" i="8"/>
  <c r="E1189" i="8"/>
  <c r="E2024" i="8"/>
  <c r="E2008" i="8"/>
  <c r="E1992" i="8"/>
  <c r="E1976" i="8"/>
  <c r="E1960" i="8"/>
  <c r="E1944" i="8"/>
  <c r="E1900" i="8"/>
  <c r="E1896" i="8"/>
  <c r="E1868" i="8"/>
  <c r="E1864" i="8"/>
  <c r="E1836" i="8"/>
  <c r="E1832" i="8"/>
  <c r="E1804" i="8"/>
  <c r="E1800" i="8"/>
  <c r="E1736" i="8"/>
  <c r="E1706" i="8"/>
  <c r="E1684" i="8"/>
  <c r="E1677" i="8"/>
  <c r="E1660" i="8"/>
  <c r="E1640" i="8"/>
  <c r="E1630" i="8"/>
  <c r="E1620" i="8"/>
  <c r="E1613" i="8"/>
  <c r="E1596" i="8"/>
  <c r="E1573" i="8"/>
  <c r="E1570" i="8"/>
  <c r="E1557" i="8"/>
  <c r="E1554" i="8"/>
  <c r="E1541" i="8"/>
  <c r="E1538" i="8"/>
  <c r="E1525" i="8"/>
  <c r="E1522" i="8"/>
  <c r="E1509" i="8"/>
  <c r="E1506" i="8"/>
  <c r="E1493" i="8"/>
  <c r="E1490" i="8"/>
  <c r="E1477" i="8"/>
  <c r="E1474" i="8"/>
  <c r="E1461" i="8"/>
  <c r="E1458" i="8"/>
  <c r="E1445" i="8"/>
  <c r="E1442" i="8"/>
  <c r="E1429" i="8"/>
  <c r="E1426" i="8"/>
  <c r="E1910" i="8"/>
  <c r="E1881" i="8"/>
  <c r="E1878" i="8"/>
  <c r="E1849" i="8"/>
  <c r="E1846" i="8"/>
  <c r="E1817" i="8"/>
  <c r="E1814" i="8"/>
  <c r="E1786" i="8"/>
  <c r="E1773" i="8"/>
  <c r="E1769" i="8"/>
  <c r="E1766" i="8"/>
  <c r="E1756" i="8"/>
  <c r="E1722" i="8"/>
  <c r="E1690" i="8"/>
  <c r="E1673" i="8"/>
  <c r="E1670" i="8"/>
  <c r="E1653" i="8"/>
  <c r="E1650" i="8"/>
  <c r="E1633" i="8"/>
  <c r="E1626" i="8"/>
  <c r="E1609" i="8"/>
  <c r="E1606" i="8"/>
  <c r="E1589" i="8"/>
  <c r="E1586" i="8"/>
  <c r="E1576" i="8"/>
  <c r="E1560" i="8"/>
  <c r="E1544" i="8"/>
  <c r="E1528" i="8"/>
  <c r="E1512" i="8"/>
  <c r="E1496" i="8"/>
  <c r="E1480" i="8"/>
  <c r="E1464" i="8"/>
  <c r="E1448" i="8"/>
  <c r="E1432" i="8"/>
  <c r="E1416" i="8"/>
  <c r="E1400" i="8"/>
  <c r="E1384" i="8"/>
  <c r="E1368" i="8"/>
  <c r="E1352" i="8"/>
  <c r="E1336" i="8"/>
  <c r="E1320" i="8"/>
  <c r="E1304" i="8"/>
  <c r="E1288" i="8"/>
  <c r="E1272" i="8"/>
  <c r="E1256" i="8"/>
  <c r="E1235" i="8"/>
  <c r="E1232" i="8"/>
  <c r="E1229" i="8"/>
  <c r="E1203" i="8"/>
  <c r="E1200" i="8"/>
  <c r="E1197" i="8"/>
  <c r="E1171" i="8"/>
  <c r="E1168" i="8"/>
  <c r="E1165" i="8"/>
  <c r="E1157" i="8"/>
  <c r="E1149" i="8"/>
  <c r="E1141" i="8"/>
  <c r="E1133" i="8"/>
  <c r="E1125" i="8"/>
  <c r="E1117" i="8"/>
  <c r="E1109" i="8"/>
  <c r="E1101" i="8"/>
  <c r="E1093" i="8"/>
  <c r="E1085" i="8"/>
  <c r="E1077" i="8"/>
  <c r="E1069" i="8"/>
  <c r="E1061" i="8"/>
  <c r="E1053" i="8"/>
  <c r="E1045" i="8"/>
  <c r="E1037" i="8"/>
  <c r="E1029" i="8"/>
  <c r="E1021" i="8"/>
  <c r="E1013" i="8"/>
  <c r="E1005" i="8"/>
  <c r="E997" i="8"/>
  <c r="E989" i="8"/>
  <c r="E981" i="8"/>
  <c r="E973" i="8"/>
  <c r="E965" i="8"/>
  <c r="E957" i="8"/>
  <c r="E949" i="8"/>
  <c r="E941" i="8"/>
  <c r="E933" i="8"/>
  <c r="E925" i="8"/>
  <c r="E917" i="8"/>
  <c r="E909" i="8"/>
  <c r="E901" i="8"/>
  <c r="E893" i="8"/>
  <c r="E885" i="8"/>
  <c r="E877" i="8"/>
  <c r="E869" i="8"/>
  <c r="E861" i="8"/>
  <c r="E853" i="8"/>
  <c r="E845" i="8"/>
  <c r="E837" i="8"/>
  <c r="E829" i="8"/>
  <c r="E1932" i="8"/>
  <c r="E1928" i="8"/>
  <c r="E1913" i="8"/>
  <c r="E1752" i="8"/>
  <c r="E1709" i="8"/>
  <c r="E1705" i="8"/>
  <c r="E1702" i="8"/>
  <c r="E1676" i="8"/>
  <c r="E1656" i="8"/>
  <c r="E1646" i="8"/>
  <c r="E1636" i="8"/>
  <c r="E1629" i="8"/>
  <c r="E1612" i="8"/>
  <c r="E1592" i="8"/>
  <c r="E1582" i="8"/>
  <c r="E1569" i="8"/>
  <c r="E1566" i="8"/>
  <c r="E1553" i="8"/>
  <c r="E1550" i="8"/>
  <c r="E1537" i="8"/>
  <c r="E1534" i="8"/>
  <c r="E1521" i="8"/>
  <c r="E1518" i="8"/>
  <c r="E1505" i="8"/>
  <c r="E1502" i="8"/>
  <c r="E1489" i="8"/>
  <c r="E1486" i="8"/>
  <c r="E1473" i="8"/>
  <c r="E1470" i="8"/>
  <c r="E1457" i="8"/>
  <c r="E1454" i="8"/>
  <c r="E1441" i="8"/>
  <c r="E1438" i="8"/>
  <c r="E1425" i="8"/>
  <c r="E1422" i="8"/>
  <c r="E1409" i="8"/>
  <c r="E1406" i="8"/>
  <c r="E1393" i="8"/>
  <c r="E1390" i="8"/>
  <c r="E1377" i="8"/>
  <c r="E1374" i="8"/>
  <c r="E1789" i="8"/>
  <c r="E1785" i="8"/>
  <c r="E1782" i="8"/>
  <c r="E1772" i="8"/>
  <c r="E1738" i="8"/>
  <c r="E1725" i="8"/>
  <c r="E1721" i="8"/>
  <c r="E1718" i="8"/>
  <c r="E1698" i="8"/>
  <c r="E1693" i="8"/>
  <c r="E1689" i="8"/>
  <c r="E1686" i="8"/>
  <c r="E1669" i="8"/>
  <c r="E1666" i="8"/>
  <c r="E1649" i="8"/>
  <c r="E1642" i="8"/>
  <c r="E1625" i="8"/>
  <c r="E1622" i="8"/>
  <c r="E1605" i="8"/>
  <c r="E1602" i="8"/>
  <c r="E1585" i="8"/>
  <c r="E1572" i="8"/>
  <c r="E1556" i="8"/>
  <c r="E1540" i="8"/>
  <c r="E1524" i="8"/>
  <c r="E1508" i="8"/>
  <c r="E1492" i="8"/>
  <c r="E1476" i="8"/>
  <c r="E1460" i="8"/>
  <c r="E1444" i="8"/>
  <c r="E1428" i="8"/>
  <c r="E1342" i="8"/>
  <c r="E1310" i="8"/>
  <c r="E1248" i="8"/>
  <c r="E1245" i="8"/>
  <c r="E1237" i="8"/>
  <c r="E1198" i="8"/>
  <c r="E1194" i="8"/>
  <c r="E1153" i="8"/>
  <c r="E1137" i="8"/>
  <c r="E1121" i="8"/>
  <c r="E1105" i="8"/>
  <c r="E1089" i="8"/>
  <c r="E1073" i="8"/>
  <c r="E1057" i="8"/>
  <c r="E1041" i="8"/>
  <c r="E1025" i="8"/>
  <c r="E1009" i="8"/>
  <c r="E993" i="8"/>
  <c r="E977" i="8"/>
  <c r="E961" i="8"/>
  <c r="E945" i="8"/>
  <c r="E913" i="8"/>
  <c r="E897" i="8"/>
  <c r="E881" i="8"/>
  <c r="E800" i="8"/>
  <c r="E794" i="8"/>
  <c r="E765" i="8"/>
  <c r="E733" i="8"/>
  <c r="E704" i="8"/>
  <c r="E698" i="8"/>
  <c r="E669" i="8"/>
  <c r="E637" i="8"/>
  <c r="E608" i="8"/>
  <c r="E602" i="8"/>
  <c r="E573" i="8"/>
  <c r="E544" i="8"/>
  <c r="E538" i="8"/>
  <c r="E506" i="8"/>
  <c r="E474" i="8"/>
  <c r="E454" i="8"/>
  <c r="E446" i="8"/>
  <c r="E438" i="8"/>
  <c r="E430" i="8"/>
  <c r="E422" i="8"/>
  <c r="E414" i="8"/>
  <c r="E406" i="8"/>
  <c r="E398" i="8"/>
  <c r="E390" i="8"/>
  <c r="E374" i="8"/>
  <c r="E358" i="8"/>
  <c r="E342" i="8"/>
  <c r="E326" i="8"/>
  <c r="E1412" i="8"/>
  <c r="E1397" i="8"/>
  <c r="E1378" i="8"/>
  <c r="E1349" i="8"/>
  <c r="E1345" i="8"/>
  <c r="E1317" i="8"/>
  <c r="E1313" i="8"/>
  <c r="E1285" i="8"/>
  <c r="E1281" i="8"/>
  <c r="E1278" i="8"/>
  <c r="E1268" i="8"/>
  <c r="E1241" i="8"/>
  <c r="E1219" i="8"/>
  <c r="E1216" i="8"/>
  <c r="E1213" i="8"/>
  <c r="E1210" i="8"/>
  <c r="E1206" i="8"/>
  <c r="E1177" i="8"/>
  <c r="E1173" i="8"/>
  <c r="E1169" i="8"/>
  <c r="E1162" i="8"/>
  <c r="E1159" i="8"/>
  <c r="E1146" i="8"/>
  <c r="E1143" i="8"/>
  <c r="E1130" i="8"/>
  <c r="E1127" i="8"/>
  <c r="E1114" i="8"/>
  <c r="E1111" i="8"/>
  <c r="E1098" i="8"/>
  <c r="E1095" i="8"/>
  <c r="E1082" i="8"/>
  <c r="E1079" i="8"/>
  <c r="E1066" i="8"/>
  <c r="E1063" i="8"/>
  <c r="E1050" i="8"/>
  <c r="E1047" i="8"/>
  <c r="E1034" i="8"/>
  <c r="E1031" i="8"/>
  <c r="E1018" i="8"/>
  <c r="E1015" i="8"/>
  <c r="E1002" i="8"/>
  <c r="E999" i="8"/>
  <c r="E986" i="8"/>
  <c r="E983" i="8"/>
  <c r="E970" i="8"/>
  <c r="E967" i="8"/>
  <c r="E954" i="8"/>
  <c r="E951" i="8"/>
  <c r="E938" i="8"/>
  <c r="E935" i="8"/>
  <c r="E922" i="8"/>
  <c r="E919" i="8"/>
  <c r="E906" i="8"/>
  <c r="E903" i="8"/>
  <c r="E890" i="8"/>
  <c r="E887" i="8"/>
  <c r="E874" i="8"/>
  <c r="E871" i="8"/>
  <c r="E858" i="8"/>
  <c r="E855" i="8"/>
  <c r="E842" i="8"/>
  <c r="E839" i="8"/>
  <c r="E826" i="8"/>
  <c r="E823" i="8"/>
  <c r="E817" i="8"/>
  <c r="E814" i="8"/>
  <c r="E811" i="8"/>
  <c r="E791" i="8"/>
  <c r="E785" i="8"/>
  <c r="E782" i="8"/>
  <c r="E779" i="8"/>
  <c r="E759" i="8"/>
  <c r="E753" i="8"/>
  <c r="E750" i="8"/>
  <c r="E747" i="8"/>
  <c r="E727" i="8"/>
  <c r="E721" i="8"/>
  <c r="E718" i="8"/>
  <c r="E715" i="8"/>
  <c r="E695" i="8"/>
  <c r="E689" i="8"/>
  <c r="E686" i="8"/>
  <c r="E1264" i="8"/>
  <c r="E1226" i="8"/>
  <c r="E1186" i="8"/>
  <c r="E1180" i="8"/>
  <c r="E1155" i="8"/>
  <c r="E1139" i="8"/>
  <c r="E1123" i="8"/>
  <c r="E1107" i="8"/>
  <c r="E1091" i="8"/>
  <c r="E1075" i="8"/>
  <c r="E1059" i="8"/>
  <c r="E1043" i="8"/>
  <c r="E1027" i="8"/>
  <c r="E1011" i="8"/>
  <c r="E995" i="8"/>
  <c r="E979" i="8"/>
  <c r="E963" i="8"/>
  <c r="E1396" i="8"/>
  <c r="E1381" i="8"/>
  <c r="E1362" i="8"/>
  <c r="E1348" i="8"/>
  <c r="E1330" i="8"/>
  <c r="E1316" i="8"/>
  <c r="E1298" i="8"/>
  <c r="E1284" i="8"/>
  <c r="E1250" i="8"/>
  <c r="E1244" i="8"/>
  <c r="E1240" i="8"/>
  <c r="E1209" i="8"/>
  <c r="E1205" i="8"/>
  <c r="E1201" i="8"/>
  <c r="E1176" i="8"/>
  <c r="E1172" i="8"/>
  <c r="E1158" i="8"/>
  <c r="E1152" i="8"/>
  <c r="E1142" i="8"/>
  <c r="E1136" i="8"/>
  <c r="E1126" i="8"/>
  <c r="E1120" i="8"/>
  <c r="E1110" i="8"/>
  <c r="E1104" i="8"/>
  <c r="E1094" i="8"/>
  <c r="E1088" i="8"/>
  <c r="E1078" i="8"/>
  <c r="E1072" i="8"/>
  <c r="E1062" i="8"/>
  <c r="E1056" i="8"/>
  <c r="E1046" i="8"/>
  <c r="E1040" i="8"/>
  <c r="E1030" i="8"/>
  <c r="E1024" i="8"/>
  <c r="E1014" i="8"/>
  <c r="E1008" i="8"/>
  <c r="E998" i="8"/>
  <c r="E992" i="8"/>
  <c r="E982" i="8"/>
  <c r="E976" i="8"/>
  <c r="E966" i="8"/>
  <c r="E960" i="8"/>
  <c r="E950" i="8"/>
  <c r="E944" i="8"/>
  <c r="E934" i="8"/>
  <c r="E928" i="8"/>
  <c r="E918" i="8"/>
  <c r="E912" i="8"/>
  <c r="E902" i="8"/>
  <c r="E896" i="8"/>
  <c r="E886" i="8"/>
  <c r="E880" i="8"/>
  <c r="E870" i="8"/>
  <c r="E864" i="8"/>
  <c r="E854" i="8"/>
  <c r="E848" i="8"/>
  <c r="E838" i="8"/>
  <c r="E832" i="8"/>
  <c r="E822" i="8"/>
  <c r="E819" i="8"/>
  <c r="E799" i="8"/>
  <c r="E793" i="8"/>
  <c r="E790" i="8"/>
  <c r="E787" i="8"/>
  <c r="E767" i="8"/>
  <c r="E761" i="8"/>
  <c r="E758" i="8"/>
  <c r="E755" i="8"/>
  <c r="E735" i="8"/>
  <c r="E729" i="8"/>
  <c r="E726" i="8"/>
  <c r="E723" i="8"/>
  <c r="E703" i="8"/>
  <c r="E697" i="8"/>
  <c r="E694" i="8"/>
  <c r="E691" i="8"/>
  <c r="E671" i="8"/>
  <c r="E665" i="8"/>
  <c r="E662" i="8"/>
  <c r="E659" i="8"/>
  <c r="E639" i="8"/>
  <c r="E633" i="8"/>
  <c r="E630" i="8"/>
  <c r="E627" i="8"/>
  <c r="E607" i="8"/>
  <c r="E601" i="8"/>
  <c r="E598" i="8"/>
  <c r="E595" i="8"/>
  <c r="E575" i="8"/>
  <c r="E569" i="8"/>
  <c r="E566" i="8"/>
  <c r="E563" i="8"/>
  <c r="E543" i="8"/>
  <c r="E537" i="8"/>
  <c r="E534" i="8"/>
  <c r="E531" i="8"/>
  <c r="E511" i="8"/>
  <c r="E505" i="8"/>
  <c r="E502" i="8"/>
  <c r="E499" i="8"/>
  <c r="E479" i="8"/>
  <c r="E473" i="8"/>
  <c r="E470" i="8"/>
  <c r="E467" i="8"/>
  <c r="E453" i="8"/>
  <c r="E445" i="8"/>
  <c r="E437" i="8"/>
  <c r="E429" i="8"/>
  <c r="E421" i="8"/>
  <c r="E413" i="8"/>
  <c r="E405" i="8"/>
  <c r="E397" i="8"/>
  <c r="E389" i="8"/>
  <c r="E381" i="8"/>
  <c r="E373" i="8"/>
  <c r="E365" i="8"/>
  <c r="E357" i="8"/>
  <c r="E349" i="8"/>
  <c r="E341" i="8"/>
  <c r="E333" i="8"/>
  <c r="E325" i="8"/>
  <c r="E317" i="8"/>
  <c r="E309" i="8"/>
  <c r="E301" i="8"/>
  <c r="E293" i="8"/>
  <c r="E285" i="8"/>
  <c r="E277" i="8"/>
  <c r="E269" i="8"/>
  <c r="E261" i="8"/>
  <c r="E253" i="8"/>
  <c r="E245" i="8"/>
  <c r="E237" i="8"/>
  <c r="E229" i="8"/>
  <c r="E221" i="8"/>
  <c r="E213" i="8"/>
  <c r="E205" i="8"/>
  <c r="E197" i="8"/>
  <c r="E189" i="8"/>
  <c r="E181" i="8"/>
  <c r="E173" i="8"/>
  <c r="E165" i="8"/>
  <c r="E157" i="8"/>
  <c r="E149" i="8"/>
  <c r="E141" i="8"/>
  <c r="E133" i="8"/>
  <c r="E125" i="8"/>
  <c r="E117" i="8"/>
  <c r="E109" i="8"/>
  <c r="E101" i="8"/>
  <c r="E93" i="8"/>
  <c r="E85" i="8"/>
  <c r="E77" i="8"/>
  <c r="E69" i="8"/>
  <c r="E61" i="8"/>
  <c r="E53" i="8"/>
  <c r="E45" i="8"/>
  <c r="E37" i="8"/>
  <c r="E29" i="8"/>
  <c r="E21" i="8"/>
  <c r="E13" i="8"/>
  <c r="E5" i="8"/>
  <c r="E873" i="8"/>
  <c r="E825" i="8"/>
  <c r="E813" i="8"/>
  <c r="E781" i="8"/>
  <c r="E778" i="8"/>
  <c r="E749" i="8"/>
  <c r="E720" i="8"/>
  <c r="E714" i="8"/>
  <c r="E685" i="8"/>
  <c r="E656" i="8"/>
  <c r="E650" i="8"/>
  <c r="E624" i="8"/>
  <c r="E618" i="8"/>
  <c r="E589" i="8"/>
  <c r="E560" i="8"/>
  <c r="E554" i="8"/>
  <c r="E528" i="8"/>
  <c r="E522" i="8"/>
  <c r="E493" i="8"/>
  <c r="E490" i="8"/>
  <c r="E461" i="8"/>
  <c r="E442" i="8"/>
  <c r="E434" i="8"/>
  <c r="E410" i="8"/>
  <c r="E394" i="8"/>
  <c r="E370" i="8"/>
  <c r="E354" i="8"/>
  <c r="E338" i="8"/>
  <c r="E306" i="8"/>
  <c r="E290" i="8"/>
  <c r="E274" i="8"/>
  <c r="E258" i="8"/>
  <c r="E242" i="8"/>
  <c r="E226" i="8"/>
  <c r="E210" i="8"/>
  <c r="E194" i="8"/>
  <c r="E178" i="8"/>
  <c r="E154" i="8"/>
  <c r="E138" i="8"/>
  <c r="E122" i="8"/>
  <c r="E114" i="8"/>
  <c r="E98" i="8"/>
  <c r="E74" i="8"/>
  <c r="E66" i="8"/>
  <c r="E50" i="8"/>
  <c r="E34" i="8"/>
  <c r="E18" i="8"/>
  <c r="E10" i="8"/>
  <c r="E1358" i="8"/>
  <c r="E1326" i="8"/>
  <c r="E1294" i="8"/>
  <c r="E1280" i="8"/>
  <c r="E1218" i="8"/>
  <c r="E1212" i="8"/>
  <c r="E1188" i="8"/>
  <c r="E1185" i="8"/>
  <c r="E1182" i="8"/>
  <c r="E1161" i="8"/>
  <c r="E1145" i="8"/>
  <c r="E1129" i="8"/>
  <c r="E1113" i="8"/>
  <c r="E1097" i="8"/>
  <c r="E1081" i="8"/>
  <c r="E1065" i="8"/>
  <c r="E1049" i="8"/>
  <c r="E1033" i="8"/>
  <c r="E1017" i="8"/>
  <c r="E1001" i="8"/>
  <c r="E985" i="8"/>
  <c r="E969" i="8"/>
  <c r="E953" i="8"/>
  <c r="E937" i="8"/>
  <c r="E921" i="8"/>
  <c r="E905" i="8"/>
  <c r="E889" i="8"/>
  <c r="E857" i="8"/>
  <c r="E841" i="8"/>
  <c r="E816" i="8"/>
  <c r="E810" i="8"/>
  <c r="E784" i="8"/>
  <c r="E752" i="8"/>
  <c r="E746" i="8"/>
  <c r="E717" i="8"/>
  <c r="E688" i="8"/>
  <c r="E682" i="8"/>
  <c r="E653" i="8"/>
  <c r="E621" i="8"/>
  <c r="E592" i="8"/>
  <c r="E586" i="8"/>
  <c r="E557" i="8"/>
  <c r="E525" i="8"/>
  <c r="E496" i="8"/>
  <c r="E464" i="8"/>
  <c r="E458" i="8"/>
  <c r="E450" i="8"/>
  <c r="E426" i="8"/>
  <c r="E418" i="8"/>
  <c r="E402" i="8"/>
  <c r="E386" i="8"/>
  <c r="E378" i="8"/>
  <c r="E362" i="8"/>
  <c r="E346" i="8"/>
  <c r="E330" i="8"/>
  <c r="E322" i="8"/>
  <c r="E314" i="8"/>
  <c r="E298" i="8"/>
  <c r="E282" i="8"/>
  <c r="E266" i="8"/>
  <c r="E250" i="8"/>
  <c r="E234" i="8"/>
  <c r="E218" i="8"/>
  <c r="E202" i="8"/>
  <c r="E186" i="8"/>
  <c r="E170" i="8"/>
  <c r="E162" i="8"/>
  <c r="E146" i="8"/>
  <c r="E130" i="8"/>
  <c r="E106" i="8"/>
  <c r="E90" i="8"/>
  <c r="E82" i="8"/>
  <c r="E58" i="8"/>
  <c r="E42" i="8"/>
  <c r="E26" i="8"/>
  <c r="E2" i="8"/>
  <c r="E1410" i="8"/>
  <c r="E1380" i="8"/>
  <c r="E1365" i="8"/>
  <c r="E1361" i="8"/>
  <c r="E1333" i="8"/>
  <c r="E1329" i="8"/>
  <c r="E1301" i="8"/>
  <c r="E1297" i="8"/>
  <c r="E1266" i="8"/>
  <c r="E1253" i="8"/>
  <c r="E1249" i="8"/>
  <c r="E1246" i="8"/>
  <c r="E1208" i="8"/>
  <c r="E1204" i="8"/>
  <c r="E1179" i="8"/>
  <c r="E1154" i="8"/>
  <c r="E1151" i="8"/>
  <c r="E1138" i="8"/>
  <c r="E1135" i="8"/>
  <c r="E1122" i="8"/>
  <c r="E1119" i="8"/>
  <c r="E1106" i="8"/>
  <c r="E1103" i="8"/>
  <c r="E1090" i="8"/>
  <c r="E1087" i="8"/>
  <c r="E1074" i="8"/>
  <c r="E1071" i="8"/>
  <c r="E1058" i="8"/>
  <c r="E1055" i="8"/>
  <c r="E1042" i="8"/>
  <c r="E1039" i="8"/>
  <c r="E1026" i="8"/>
  <c r="E1023" i="8"/>
  <c r="E1010" i="8"/>
  <c r="E1007" i="8"/>
  <c r="E994" i="8"/>
  <c r="E991" i="8"/>
  <c r="E978" i="8"/>
  <c r="E975" i="8"/>
  <c r="E962" i="8"/>
  <c r="E959" i="8"/>
  <c r="E946" i="8"/>
  <c r="E943" i="8"/>
  <c r="E930" i="8"/>
  <c r="E927" i="8"/>
  <c r="E914" i="8"/>
  <c r="E911" i="8"/>
  <c r="E898" i="8"/>
  <c r="E895" i="8"/>
  <c r="E882" i="8"/>
  <c r="E879" i="8"/>
  <c r="E866" i="8"/>
  <c r="E863" i="8"/>
  <c r="E850" i="8"/>
  <c r="E847" i="8"/>
  <c r="E834" i="8"/>
  <c r="E831" i="8"/>
  <c r="E807" i="8"/>
  <c r="E801" i="8"/>
  <c r="E798" i="8"/>
  <c r="E795" i="8"/>
  <c r="E1243" i="8"/>
  <c r="E1238" i="8"/>
  <c r="E1220" i="8"/>
  <c r="E1217" i="8"/>
  <c r="E1214" i="8"/>
  <c r="E1163" i="8"/>
  <c r="E1147" i="8"/>
  <c r="E1131" i="8"/>
  <c r="E1115" i="8"/>
  <c r="E1099" i="8"/>
  <c r="E1083" i="8"/>
  <c r="E1067" i="8"/>
  <c r="E1051" i="8"/>
  <c r="E1035" i="8"/>
  <c r="E1019" i="8"/>
  <c r="E1003" i="8"/>
  <c r="E987" i="8"/>
  <c r="E971" i="8"/>
  <c r="E955" i="8"/>
  <c r="E939" i="8"/>
  <c r="E923" i="8"/>
  <c r="E907" i="8"/>
  <c r="E1413" i="8"/>
  <c r="E1394" i="8"/>
  <c r="E1364" i="8"/>
  <c r="E1346" i="8"/>
  <c r="E1332" i="8"/>
  <c r="E1314" i="8"/>
  <c r="E1300" i="8"/>
  <c r="E1282" i="8"/>
  <c r="E1269" i="8"/>
  <c r="E1265" i="8"/>
  <c r="E1262" i="8"/>
  <c r="E1252" i="8"/>
  <c r="E1211" i="8"/>
  <c r="E1187" i="8"/>
  <c r="E1184" i="8"/>
  <c r="E1181" i="8"/>
  <c r="E1178" i="8"/>
  <c r="E1174" i="8"/>
  <c r="E1166" i="8"/>
  <c r="E1160" i="8"/>
  <c r="E1150" i="8"/>
  <c r="E1144" i="8"/>
  <c r="E1134" i="8"/>
  <c r="E1128" i="8"/>
  <c r="E1118" i="8"/>
  <c r="E1112" i="8"/>
  <c r="E1102" i="8"/>
  <c r="E1096" i="8"/>
  <c r="E1086" i="8"/>
  <c r="E1080" i="8"/>
  <c r="E1070" i="8"/>
  <c r="E1064" i="8"/>
  <c r="E1054" i="8"/>
  <c r="E1048" i="8"/>
  <c r="E1038" i="8"/>
  <c r="E1032" i="8"/>
  <c r="E1022" i="8"/>
  <c r="E1016" i="8"/>
  <c r="E1006" i="8"/>
  <c r="E1000" i="8"/>
  <c r="E990" i="8"/>
  <c r="E984" i="8"/>
  <c r="E974" i="8"/>
  <c r="E968" i="8"/>
  <c r="E958" i="8"/>
  <c r="E952" i="8"/>
  <c r="E942" i="8"/>
  <c r="E936" i="8"/>
  <c r="E926" i="8"/>
  <c r="E920" i="8"/>
  <c r="E910" i="8"/>
  <c r="E904" i="8"/>
  <c r="E894" i="8"/>
  <c r="E888" i="8"/>
  <c r="E878" i="8"/>
  <c r="E872" i="8"/>
  <c r="E862" i="8"/>
  <c r="E856" i="8"/>
  <c r="E846" i="8"/>
  <c r="E840" i="8"/>
  <c r="E830" i="8"/>
  <c r="E824" i="8"/>
  <c r="E815" i="8"/>
  <c r="E809" i="8"/>
  <c r="E806" i="8"/>
  <c r="E803" i="8"/>
  <c r="E783" i="8"/>
  <c r="E777" i="8"/>
  <c r="E774" i="8"/>
  <c r="E771" i="8"/>
  <c r="E751" i="8"/>
  <c r="E745" i="8"/>
  <c r="E742" i="8"/>
  <c r="E739" i="8"/>
  <c r="E719" i="8"/>
  <c r="E713" i="8"/>
  <c r="E710" i="8"/>
  <c r="E707" i="8"/>
  <c r="E687" i="8"/>
  <c r="E681" i="8"/>
  <c r="E678" i="8"/>
  <c r="E675" i="8"/>
  <c r="E655" i="8"/>
  <c r="E649" i="8"/>
  <c r="E646" i="8"/>
  <c r="E643" i="8"/>
  <c r="E623" i="8"/>
  <c r="E617" i="8"/>
  <c r="E614" i="8"/>
  <c r="E611" i="8"/>
  <c r="E591" i="8"/>
  <c r="E585" i="8"/>
  <c r="E582" i="8"/>
  <c r="E579" i="8"/>
  <c r="E559" i="8"/>
  <c r="E553" i="8"/>
  <c r="E550" i="8"/>
  <c r="E547" i="8"/>
  <c r="E527" i="8"/>
  <c r="E521" i="8"/>
  <c r="E518" i="8"/>
  <c r="E515" i="8"/>
  <c r="E495" i="8"/>
  <c r="E489" i="8"/>
  <c r="E486" i="8"/>
  <c r="E483" i="8"/>
  <c r="E463" i="8"/>
  <c r="E457" i="8"/>
  <c r="E449" i="8"/>
  <c r="E441" i="8"/>
  <c r="E433" i="8"/>
  <c r="E425" i="8"/>
  <c r="E417" i="8"/>
  <c r="E409" i="8"/>
  <c r="E401" i="8"/>
  <c r="E393" i="8"/>
  <c r="E385" i="8"/>
  <c r="E377" i="8"/>
  <c r="E369" i="8"/>
  <c r="E361" i="8"/>
  <c r="E353" i="8"/>
  <c r="E345" i="8"/>
  <c r="E337" i="8"/>
  <c r="E329" i="8"/>
  <c r="E321" i="8"/>
  <c r="E313" i="8"/>
  <c r="E305" i="8"/>
  <c r="E297" i="8"/>
  <c r="E289" i="8"/>
  <c r="E281" i="8"/>
  <c r="E273" i="8"/>
  <c r="E265" i="8"/>
  <c r="E257" i="8"/>
  <c r="E249" i="8"/>
  <c r="E241" i="8"/>
  <c r="E233" i="8"/>
  <c r="E225" i="8"/>
  <c r="E217" i="8"/>
  <c r="E209" i="8"/>
  <c r="E201" i="8"/>
  <c r="E193" i="8"/>
  <c r="E185" i="8"/>
  <c r="E177" i="8"/>
  <c r="E169" i="8"/>
  <c r="E161" i="8"/>
  <c r="E153" i="8"/>
  <c r="E145" i="8"/>
  <c r="E137" i="8"/>
  <c r="E129" i="8"/>
  <c r="E121" i="8"/>
  <c r="E113" i="8"/>
  <c r="E105" i="8"/>
  <c r="E97" i="8"/>
  <c r="E89" i="8"/>
  <c r="E81" i="8"/>
  <c r="E73" i="8"/>
  <c r="E65" i="8"/>
  <c r="E57" i="8"/>
  <c r="E49" i="8"/>
  <c r="E41" i="8"/>
  <c r="E33" i="8"/>
  <c r="E25" i="8"/>
  <c r="E17" i="8"/>
  <c r="E9" i="8"/>
  <c r="E929" i="8"/>
  <c r="E865" i="8"/>
  <c r="E849" i="8"/>
  <c r="E833" i="8"/>
  <c r="E797" i="8"/>
  <c r="E768" i="8"/>
  <c r="E762" i="8"/>
  <c r="E736" i="8"/>
  <c r="E730" i="8"/>
  <c r="E701" i="8"/>
  <c r="E672" i="8"/>
  <c r="E666" i="8"/>
  <c r="E640" i="8"/>
  <c r="E634" i="8"/>
  <c r="E605" i="8"/>
  <c r="E576" i="8"/>
  <c r="E570" i="8"/>
  <c r="E541" i="8"/>
  <c r="E512" i="8"/>
  <c r="E509" i="8"/>
  <c r="E480" i="8"/>
  <c r="E477" i="8"/>
  <c r="E382" i="8"/>
  <c r="E366" i="8"/>
  <c r="E350" i="8"/>
  <c r="E334" i="8"/>
  <c r="E16" i="8"/>
  <c r="E23" i="8"/>
  <c r="E48" i="8"/>
  <c r="E55" i="8"/>
  <c r="E80" i="8"/>
  <c r="E87" i="8"/>
  <c r="E112" i="8"/>
  <c r="E119" i="8"/>
  <c r="E144" i="8"/>
  <c r="E151" i="8"/>
  <c r="E176" i="8"/>
  <c r="E183" i="8"/>
  <c r="E208" i="8"/>
  <c r="E215" i="8"/>
  <c r="E240" i="8"/>
  <c r="E247" i="8"/>
  <c r="E272" i="8"/>
  <c r="E279" i="8"/>
  <c r="E304" i="8"/>
  <c r="E311" i="8"/>
  <c r="E462" i="8"/>
  <c r="E466" i="8"/>
  <c r="E471" i="8"/>
  <c r="E491" i="8"/>
  <c r="E504" i="8"/>
  <c r="E549" i="8"/>
  <c r="E561" i="8"/>
  <c r="E590" i="8"/>
  <c r="E594" i="8"/>
  <c r="E599" i="8"/>
  <c r="E619" i="8"/>
  <c r="E632" i="8"/>
  <c r="E677" i="8"/>
  <c r="E690" i="8"/>
  <c r="E699" i="8"/>
  <c r="E712" i="8"/>
  <c r="E734" i="8"/>
  <c r="E738" i="8"/>
  <c r="E743" i="8"/>
  <c r="E769" i="8"/>
  <c r="E802" i="8"/>
  <c r="E827" i="8"/>
  <c r="E891" i="8"/>
  <c r="E947" i="8"/>
  <c r="E6" i="8"/>
  <c r="E84" i="8"/>
  <c r="E91" i="8"/>
  <c r="E134" i="8"/>
  <c r="E212" i="8"/>
  <c r="E219" i="8"/>
  <c r="E262" i="8"/>
  <c r="E308" i="8"/>
  <c r="E475" i="8"/>
  <c r="E488" i="8"/>
  <c r="E533" i="8"/>
  <c r="E545" i="8"/>
  <c r="E574" i="8"/>
  <c r="E578" i="8"/>
  <c r="E583" i="8"/>
  <c r="E603" i="8"/>
  <c r="E616" i="8"/>
  <c r="E661" i="8"/>
  <c r="E673" i="8"/>
  <c r="E696" i="8"/>
  <c r="E757" i="8"/>
  <c r="E808" i="8"/>
  <c r="E867" i="8"/>
  <c r="B17" i="2"/>
  <c r="F2" i="2" a="1"/>
  <c r="F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5278EE-A3C3-44D8-844B-1AA8D24DC669}" keepAlive="1" name="Query - Ecommerce_Query" description="Connection to the 'Ecommerce_Query' query in the workbook." type="5" refreshedVersion="8" background="1" saveData="1">
    <dbPr connection="Provider=Microsoft.Mashup.OleDb.1;Data Source=$Workbook$;Location=Ecommerce_Query;Extended Properties=&quot;&quot;" command="SELECT * FROM [Ecommerce_Query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<sst xmlns="http://schemas.openxmlformats.org/spreadsheetml/2006/main" count="188678" uniqueCount="10134">
  <si>
    <t>Order ID</t>
  </si>
  <si>
    <t>Order Date</t>
  </si>
  <si>
    <t>Customer ID</t>
  </si>
  <si>
    <t>Customer Segment</t>
  </si>
  <si>
    <t>Product Name</t>
  </si>
  <si>
    <t>Category</t>
  </si>
  <si>
    <t>Brand</t>
  </si>
  <si>
    <t>Unit Price (₦)</t>
  </si>
  <si>
    <t>Quantity</t>
  </si>
  <si>
    <t>Discount</t>
  </si>
  <si>
    <t>Revenue (₦)</t>
  </si>
  <si>
    <t>Region</t>
  </si>
  <si>
    <t>Shipping Method</t>
  </si>
  <si>
    <t>Payment Method</t>
  </si>
  <si>
    <t>Order Status</t>
  </si>
  <si>
    <t>Delivery Days</t>
  </si>
  <si>
    <t>Product Rating</t>
  </si>
  <si>
    <t>Return Requested</t>
  </si>
  <si>
    <t>Stock Status</t>
  </si>
  <si>
    <t>ORD-01001</t>
  </si>
  <si>
    <t>2023-10-15</t>
  </si>
  <si>
    <t>CUST-9251</t>
  </si>
  <si>
    <t>vip</t>
  </si>
  <si>
    <t>La Roche-Posay Sunscreen SPF50</t>
  </si>
  <si>
    <t>Beauty</t>
  </si>
  <si>
    <t>Dyson</t>
  </si>
  <si>
    <t>Warri</t>
  </si>
  <si>
    <t>Free Shipping</t>
  </si>
  <si>
    <t>paypal</t>
  </si>
  <si>
    <t>Returned</t>
  </si>
  <si>
    <t>No</t>
  </si>
  <si>
    <t>ORD-01002</t>
  </si>
  <si>
    <t>10/07/23</t>
  </si>
  <si>
    <t>CUST-5197</t>
  </si>
  <si>
    <t>Returning Customer</t>
  </si>
  <si>
    <t>Educated - Tara Westover</t>
  </si>
  <si>
    <t>Books</t>
  </si>
  <si>
    <t>Simon &amp; Schuster</t>
  </si>
  <si>
    <t>Abuja</t>
  </si>
  <si>
    <t>Standard</t>
  </si>
  <si>
    <t>PayPal</t>
  </si>
  <si>
    <t>Cancelled</t>
  </si>
  <si>
    <t>OUT OF STOCK</t>
  </si>
  <si>
    <t>ORD-01003</t>
  </si>
  <si>
    <t>17/10/22</t>
  </si>
  <si>
    <t>CUST-4529</t>
  </si>
  <si>
    <t>Lodge Cast Iron Skillet</t>
  </si>
  <si>
    <t>Home &amp; Kitchen</t>
  </si>
  <si>
    <t>KitchenAid</t>
  </si>
  <si>
    <t>Kaduna</t>
  </si>
  <si>
    <t>completed</t>
  </si>
  <si>
    <t>Yes</t>
  </si>
  <si>
    <t>Out of Stock</t>
  </si>
  <si>
    <t>ORD-01004</t>
  </si>
  <si>
    <t>04/08/23</t>
  </si>
  <si>
    <t>CUST-2879</t>
  </si>
  <si>
    <t>Levi's 501 Original Jeans</t>
  </si>
  <si>
    <t>Fashion</t>
  </si>
  <si>
    <t>Gucci</t>
  </si>
  <si>
    <t>Credit Card</t>
  </si>
  <si>
    <t>In Stock</t>
  </si>
  <si>
    <t>ORD-01005</t>
  </si>
  <si>
    <t>17/05/23</t>
  </si>
  <si>
    <t>CUST-1277</t>
  </si>
  <si>
    <t>new customer</t>
  </si>
  <si>
    <t>Bowflex SelectTech 552 Dumbbells</t>
  </si>
  <si>
    <t>Sports</t>
  </si>
  <si>
    <t>Therabody</t>
  </si>
  <si>
    <t>PAYPAL</t>
  </si>
  <si>
    <t>ORD-01006</t>
  </si>
  <si>
    <t>17/12/22</t>
  </si>
  <si>
    <t>CUST-6199</t>
  </si>
  <si>
    <t>VIP</t>
  </si>
  <si>
    <t>Samsung 65" QLED TV</t>
  </si>
  <si>
    <t>Electronics</t>
  </si>
  <si>
    <t>Samsung</t>
  </si>
  <si>
    <t>Lagos</t>
  </si>
  <si>
    <t>Shipped</t>
  </si>
  <si>
    <t>ORD-01007</t>
  </si>
  <si>
    <t>26/05/22</t>
  </si>
  <si>
    <t>CUST-1075</t>
  </si>
  <si>
    <t>Puma RS-X Sneakers</t>
  </si>
  <si>
    <t>Zara</t>
  </si>
  <si>
    <t>Benin City</t>
  </si>
  <si>
    <t>EXPRESS</t>
  </si>
  <si>
    <t>Debit Card</t>
  </si>
  <si>
    <t>Low Stock</t>
  </si>
  <si>
    <t>ORD-01008</t>
  </si>
  <si>
    <t>30/09/23</t>
  </si>
  <si>
    <t>CUST-6117</t>
  </si>
  <si>
    <t>standard</t>
  </si>
  <si>
    <t>Debit card</t>
  </si>
  <si>
    <t>shipped</t>
  </si>
  <si>
    <t>ORD-01009</t>
  </si>
  <si>
    <t>25/11/23</t>
  </si>
  <si>
    <t>CUST-8572</t>
  </si>
  <si>
    <t>Ray-Ban Wayfarer Sunglasses</t>
  </si>
  <si>
    <t>Adidas</t>
  </si>
  <si>
    <t>Owerri</t>
  </si>
  <si>
    <t>ORD-01010</t>
  </si>
  <si>
    <t>27/06/24</t>
  </si>
  <si>
    <t>CUST-1511</t>
  </si>
  <si>
    <t>Instant Pot Duo 7-in-1</t>
  </si>
  <si>
    <t>iRobot</t>
  </si>
  <si>
    <t>Port Harcourt</t>
  </si>
  <si>
    <t>PENDING</t>
  </si>
  <si>
    <t>ORD-01011</t>
  </si>
  <si>
    <t>14/04/22</t>
  </si>
  <si>
    <t>CUST-3860</t>
  </si>
  <si>
    <t>Anker PowerCore 26800</t>
  </si>
  <si>
    <t>Anker</t>
  </si>
  <si>
    <t>Next Day</t>
  </si>
  <si>
    <t>no</t>
  </si>
  <si>
    <t>ORD-01012</t>
  </si>
  <si>
    <t>24/09/22</t>
  </si>
  <si>
    <t>CUST-1928</t>
  </si>
  <si>
    <t>Pending</t>
  </si>
  <si>
    <t>ORD-01013</t>
  </si>
  <si>
    <t>01/03/22</t>
  </si>
  <si>
    <t>CUST-2055</t>
  </si>
  <si>
    <t>Dyson V15 Detect Vacuum</t>
  </si>
  <si>
    <t>Instant Pot</t>
  </si>
  <si>
    <t>Express</t>
  </si>
  <si>
    <t>Completed</t>
  </si>
  <si>
    <t>ORD-01014</t>
  </si>
  <si>
    <t>22/08/24</t>
  </si>
  <si>
    <t>CUST-8534</t>
  </si>
  <si>
    <t>New Customer</t>
  </si>
  <si>
    <t>Thinking Fast and Slow</t>
  </si>
  <si>
    <t>Penguin</t>
  </si>
  <si>
    <t>ORD-01015</t>
  </si>
  <si>
    <t>CUST-7459</t>
  </si>
  <si>
    <t>Dyson Airwrap Styler</t>
  </si>
  <si>
    <t>Olaplex</t>
  </si>
  <si>
    <t>Free shipping</t>
  </si>
  <si>
    <t>ORD-01016</t>
  </si>
  <si>
    <t>05/08/22</t>
  </si>
  <si>
    <t>CUST-4625</t>
  </si>
  <si>
    <t>MAC Ruby Woo Lipstick</t>
  </si>
  <si>
    <t>ORD-01017</t>
  </si>
  <si>
    <t>25/02/24</t>
  </si>
  <si>
    <t>CUST-5166</t>
  </si>
  <si>
    <t>Enugu</t>
  </si>
  <si>
    <t>YES</t>
  </si>
  <si>
    <t>ORD-01018</t>
  </si>
  <si>
    <t>21/04/22</t>
  </si>
  <si>
    <t>CUST-5730</t>
  </si>
  <si>
    <t>MacBook Air M2</t>
  </si>
  <si>
    <t>Apple</t>
  </si>
  <si>
    <t>ORD-01019</t>
  </si>
  <si>
    <t>26/06/22</t>
  </si>
  <si>
    <t>CUST-8929</t>
  </si>
  <si>
    <t>Gucci GG Canvas Tote</t>
  </si>
  <si>
    <t>Puma</t>
  </si>
  <si>
    <t>ORD-01020</t>
  </si>
  <si>
    <t>23/05/24</t>
  </si>
  <si>
    <t>CUST-4225</t>
  </si>
  <si>
    <t>returning customer</t>
  </si>
  <si>
    <t>ORD-01021</t>
  </si>
  <si>
    <t>13/03/24</t>
  </si>
  <si>
    <t>CUST-8151</t>
  </si>
  <si>
    <t>Samsung Galaxy S24</t>
  </si>
  <si>
    <t>ORD-01022</t>
  </si>
  <si>
    <t>02/01/23</t>
  </si>
  <si>
    <t>CUST-3135</t>
  </si>
  <si>
    <t>Kano</t>
  </si>
  <si>
    <t>Bank Transfer</t>
  </si>
  <si>
    <t>ORD-01023</t>
  </si>
  <si>
    <t>02/07/24</t>
  </si>
  <si>
    <t>CUST-3266</t>
  </si>
  <si>
    <t>Garmin Forerunner 955</t>
  </si>
  <si>
    <t>Bowflex</t>
  </si>
  <si>
    <t>credit card</t>
  </si>
  <si>
    <t>ORD-01024</t>
  </si>
  <si>
    <t>30/12/23</t>
  </si>
  <si>
    <t>CUST-8500</t>
  </si>
  <si>
    <t>Ninja Air Fryer XL</t>
  </si>
  <si>
    <t>Ninja</t>
  </si>
  <si>
    <t>ORD-01025</t>
  </si>
  <si>
    <t>02/10/23</t>
  </si>
  <si>
    <t>CUST-6043</t>
  </si>
  <si>
    <t>Olaplex No.3 Hair Perfector</t>
  </si>
  <si>
    <t>Fenty Beauty</t>
  </si>
  <si>
    <t>next day</t>
  </si>
  <si>
    <t>ORD-01026</t>
  </si>
  <si>
    <t>12/11/23</t>
  </si>
  <si>
    <t>CUST-7525</t>
  </si>
  <si>
    <t>ORD-01027</t>
  </si>
  <si>
    <t>10/02/23</t>
  </si>
  <si>
    <t>CUST-3611</t>
  </si>
  <si>
    <t>ORD-01028</t>
  </si>
  <si>
    <t>28/12/24</t>
  </si>
  <si>
    <t>CUST-2290</t>
  </si>
  <si>
    <t>CeraVe Moisturizing Cream</t>
  </si>
  <si>
    <t>CeraVe</t>
  </si>
  <si>
    <t>ORD-01029</t>
  </si>
  <si>
    <t>10/06/22</t>
  </si>
  <si>
    <t>CUST-8155</t>
  </si>
  <si>
    <t>Apple Watch Series 9</t>
  </si>
  <si>
    <t>ORD-01030</t>
  </si>
  <si>
    <t>11/08/24</t>
  </si>
  <si>
    <t>CUST-3892</t>
  </si>
  <si>
    <t>yes</t>
  </si>
  <si>
    <t>ORD-01031</t>
  </si>
  <si>
    <t>27/09/22</t>
  </si>
  <si>
    <t>CUST-2664</t>
  </si>
  <si>
    <t>ORD-01032</t>
  </si>
  <si>
    <t>10/07/22</t>
  </si>
  <si>
    <t>CUST-4193</t>
  </si>
  <si>
    <t>Nespresso Vertuo Next</t>
  </si>
  <si>
    <t>Cuisinart</t>
  </si>
  <si>
    <t>ORD-01033</t>
  </si>
  <si>
    <t>17/08/24</t>
  </si>
  <si>
    <t>CUST-1758</t>
  </si>
  <si>
    <t>Under Armour HOVR Phantom 3</t>
  </si>
  <si>
    <t>Under Armour</t>
  </si>
  <si>
    <t>ORD-01034</t>
  </si>
  <si>
    <t>19/07/22</t>
  </si>
  <si>
    <t>CUST-1693</t>
  </si>
  <si>
    <t>Philips Hue Starter Kit</t>
  </si>
  <si>
    <t>ORD-01035</t>
  </si>
  <si>
    <t>22/07/24</t>
  </si>
  <si>
    <t>CUST-6372</t>
  </si>
  <si>
    <t>Peloton Bike+</t>
  </si>
  <si>
    <t>ORD-01036</t>
  </si>
  <si>
    <t>28/09/23</t>
  </si>
  <si>
    <t>CUST-8021</t>
  </si>
  <si>
    <t>IKEA KALLAX Shelf Unit</t>
  </si>
  <si>
    <t>Lodge</t>
  </si>
  <si>
    <t>ORD-01037</t>
  </si>
  <si>
    <t>CUST-1242</t>
  </si>
  <si>
    <t>Zara Oversized Blazer</t>
  </si>
  <si>
    <t>Ray-Ban</t>
  </si>
  <si>
    <t>ORD-01038</t>
  </si>
  <si>
    <t>21/08/24</t>
  </si>
  <si>
    <t>CUST-1254</t>
  </si>
  <si>
    <t>ORD-01039</t>
  </si>
  <si>
    <t>20/04/23</t>
  </si>
  <si>
    <t>CUST-4381</t>
  </si>
  <si>
    <t>Manduka PRO Yoga Mat</t>
  </si>
  <si>
    <t>Hydro Flask</t>
  </si>
  <si>
    <t>ORD-01040</t>
  </si>
  <si>
    <t>04/04/23</t>
  </si>
  <si>
    <t>CUST-8639</t>
  </si>
  <si>
    <t>The 48 Laws of Power</t>
  </si>
  <si>
    <t>ORD-01041</t>
  </si>
  <si>
    <t>22/10/22</t>
  </si>
  <si>
    <t>CUST-2221</t>
  </si>
  <si>
    <t>ORD-01042</t>
  </si>
  <si>
    <t>13/06/23</t>
  </si>
  <si>
    <t>CUST-8422</t>
  </si>
  <si>
    <t>The Alchemist - Paulo Coelho</t>
  </si>
  <si>
    <t>Random House</t>
  </si>
  <si>
    <t>ORD-01043</t>
  </si>
  <si>
    <t>15/01/24</t>
  </si>
  <si>
    <t>CUST-2470</t>
  </si>
  <si>
    <t>ORD-01044</t>
  </si>
  <si>
    <t>CUST-2531</t>
  </si>
  <si>
    <t>Sapiens - Yuval Noah Harari</t>
  </si>
  <si>
    <t>Bluebird</t>
  </si>
  <si>
    <t>ORD-01045</t>
  </si>
  <si>
    <t>11/01/23</t>
  </si>
  <si>
    <t>CUST-4692</t>
  </si>
  <si>
    <t>ORD-01046</t>
  </si>
  <si>
    <t>08/11/23</t>
  </si>
  <si>
    <t>CUST-7210</t>
  </si>
  <si>
    <t>Charlotte Tilbury Pillow Talk Lipstick</t>
  </si>
  <si>
    <t>Charlotte Tilbury</t>
  </si>
  <si>
    <t>ORD-01047</t>
  </si>
  <si>
    <t>28/10/23</t>
  </si>
  <si>
    <t>CUST-4779</t>
  </si>
  <si>
    <t>ORD-01048</t>
  </si>
  <si>
    <t>17/07/24</t>
  </si>
  <si>
    <t>CUST-9433</t>
  </si>
  <si>
    <t>AirPods Pro 2nd Gen</t>
  </si>
  <si>
    <t>ORD-01049</t>
  </si>
  <si>
    <t>25/09/24</t>
  </si>
  <si>
    <t>CUST-9028</t>
  </si>
  <si>
    <t>ORD-01050</t>
  </si>
  <si>
    <t>03/03/22</t>
  </si>
  <si>
    <t>CUST-9054</t>
  </si>
  <si>
    <t>Logitech MX Master 3</t>
  </si>
  <si>
    <t>ORD-01051</t>
  </si>
  <si>
    <t>14/05/22</t>
  </si>
  <si>
    <t>CUST-5990</t>
  </si>
  <si>
    <t>ORD-01052</t>
  </si>
  <si>
    <t>31/08/24</t>
  </si>
  <si>
    <t>CUST-8514</t>
  </si>
  <si>
    <t>Timberland 6-Inch Boot</t>
  </si>
  <si>
    <t>Nike</t>
  </si>
  <si>
    <t>ORD-01053</t>
  </si>
  <si>
    <t>20/08/22</t>
  </si>
  <si>
    <t>CUST-7635</t>
  </si>
  <si>
    <t>Dell XPS 13</t>
  </si>
  <si>
    <t>in stock</t>
  </si>
  <si>
    <t>ORD-01054</t>
  </si>
  <si>
    <t>21/12/23</t>
  </si>
  <si>
    <t>CUST-6590</t>
  </si>
  <si>
    <t>ORD-01055</t>
  </si>
  <si>
    <t>07/09/24</t>
  </si>
  <si>
    <t>CUST-2041</t>
  </si>
  <si>
    <t>Adidas Ultraboost 23</t>
  </si>
  <si>
    <t>Ibadan</t>
  </si>
  <si>
    <t>ORD-01056</t>
  </si>
  <si>
    <t>02/08/24</t>
  </si>
  <si>
    <t>CUST-7212</t>
  </si>
  <si>
    <t>Atomic Habits - James Clear</t>
  </si>
  <si>
    <t>ORD-01057</t>
  </si>
  <si>
    <t>16/12/22</t>
  </si>
  <si>
    <t>CUST-4134</t>
  </si>
  <si>
    <t>ORD-01058</t>
  </si>
  <si>
    <t>02/08/23</t>
  </si>
  <si>
    <t>CUST-2197</t>
  </si>
  <si>
    <t>KitchenAid Stand Mixer</t>
  </si>
  <si>
    <t>ORD-01059</t>
  </si>
  <si>
    <t>15/12/23</t>
  </si>
  <si>
    <t>CUST-9907</t>
  </si>
  <si>
    <t>ORD-01060</t>
  </si>
  <si>
    <t>18/09/22</t>
  </si>
  <si>
    <t>CUST-5647</t>
  </si>
  <si>
    <t>ORD-01061</t>
  </si>
  <si>
    <t>06/11/24</t>
  </si>
  <si>
    <t>CUST-9443</t>
  </si>
  <si>
    <t>Calvin Klein Slim Fit Chinos</t>
  </si>
  <si>
    <t>ORD-01062</t>
  </si>
  <si>
    <t>30/07/22</t>
  </si>
  <si>
    <t>CUST-8985</t>
  </si>
  <si>
    <t>ORD-01063</t>
  </si>
  <si>
    <t>10/04/24</t>
  </si>
  <si>
    <t>CUST-6726</t>
  </si>
  <si>
    <t>ORD-01064</t>
  </si>
  <si>
    <t>08/08/22</t>
  </si>
  <si>
    <t>CUST-4476</t>
  </si>
  <si>
    <t>ORD-01065</t>
  </si>
  <si>
    <t>30/10/23</t>
  </si>
  <si>
    <t>CUST-1140</t>
  </si>
  <si>
    <t>ORD-01066</t>
  </si>
  <si>
    <t>CUST-1534</t>
  </si>
  <si>
    <t>ORD-01067</t>
  </si>
  <si>
    <t>11/09/23</t>
  </si>
  <si>
    <t>CUST-1387</t>
  </si>
  <si>
    <t>ORD-01068</t>
  </si>
  <si>
    <t>27/12/24</t>
  </si>
  <si>
    <t>CUST-5012</t>
  </si>
  <si>
    <t>Fenty Beauty Pro Filt'r Foundation</t>
  </si>
  <si>
    <t>La Roche-Posay</t>
  </si>
  <si>
    <t>ORD-01069</t>
  </si>
  <si>
    <t>CUST-8237</t>
  </si>
  <si>
    <t>ORD-01070</t>
  </si>
  <si>
    <t>31/03/24</t>
  </si>
  <si>
    <t>CUST-1347</t>
  </si>
  <si>
    <t>H&amp;M Basic T-Shirt</t>
  </si>
  <si>
    <t>ORD-01071</t>
  </si>
  <si>
    <t>26/04/24</t>
  </si>
  <si>
    <t>CUST-7814</t>
  </si>
  <si>
    <t>ORD-01072</t>
  </si>
  <si>
    <t>04/05/23</t>
  </si>
  <si>
    <t>CUST-8636</t>
  </si>
  <si>
    <t>ORD-01073</t>
  </si>
  <si>
    <t>15/05/23</t>
  </si>
  <si>
    <t>CUST-3918</t>
  </si>
  <si>
    <t>ORD-01074</t>
  </si>
  <si>
    <t>22/11/22</t>
  </si>
  <si>
    <t>CUST-2232</t>
  </si>
  <si>
    <t>ORD-01075</t>
  </si>
  <si>
    <t>14/09/24</t>
  </si>
  <si>
    <t>CUST-6462</t>
  </si>
  <si>
    <t>ORD-01076</t>
  </si>
  <si>
    <t>26/02/24</t>
  </si>
  <si>
    <t>CUST-5016</t>
  </si>
  <si>
    <t>iPad Pro 12.9</t>
  </si>
  <si>
    <t>ORD-01077</t>
  </si>
  <si>
    <t>16/05/22</t>
  </si>
  <si>
    <t>CUST-3415</t>
  </si>
  <si>
    <t>Rich Dad Poor Dad</t>
  </si>
  <si>
    <t>ORD-01078</t>
  </si>
  <si>
    <t>29/11/23</t>
  </si>
  <si>
    <t>CUST-1017</t>
  </si>
  <si>
    <t>ORD-01079</t>
  </si>
  <si>
    <t>03/03/23</t>
  </si>
  <si>
    <t>CUST-5462</t>
  </si>
  <si>
    <t>ORD-01080</t>
  </si>
  <si>
    <t>01/06/24</t>
  </si>
  <si>
    <t>CUST-5656</t>
  </si>
  <si>
    <t>ORD-01081</t>
  </si>
  <si>
    <t>10/06/24</t>
  </si>
  <si>
    <t>CUST-1230</t>
  </si>
  <si>
    <t>ORD-01082</t>
  </si>
  <si>
    <t>02/12/23</t>
  </si>
  <si>
    <t>CUST-6798</t>
  </si>
  <si>
    <t>ORD-01083</t>
  </si>
  <si>
    <t>29/04/23</t>
  </si>
  <si>
    <t>CUST-5708</t>
  </si>
  <si>
    <t>ORD-01084</t>
  </si>
  <si>
    <t>21/12/22</t>
  </si>
  <si>
    <t>CUST-6824</t>
  </si>
  <si>
    <t>ORD-01085</t>
  </si>
  <si>
    <t>09/06/22</t>
  </si>
  <si>
    <t>CUST-3933</t>
  </si>
  <si>
    <t>The Ordinary Niacinamide 10%</t>
  </si>
  <si>
    <t>ORD-01086</t>
  </si>
  <si>
    <t>23/09/24</t>
  </si>
  <si>
    <t>CUST-1426</t>
  </si>
  <si>
    <t>Canon EOS R50</t>
  </si>
  <si>
    <t>ORD-01087</t>
  </si>
  <si>
    <t>23/08/22</t>
  </si>
  <si>
    <t>CUST-4203</t>
  </si>
  <si>
    <t>ORD-01088</t>
  </si>
  <si>
    <t>06/08/24</t>
  </si>
  <si>
    <t>CUST-3228</t>
  </si>
  <si>
    <t>ORD-01089</t>
  </si>
  <si>
    <t>29/10/23</t>
  </si>
  <si>
    <t>CUST-9763</t>
  </si>
  <si>
    <t>Cuisinart 14-Cup Food Processor</t>
  </si>
  <si>
    <t>ORD-01090</t>
  </si>
  <si>
    <t>CUST-2963</t>
  </si>
  <si>
    <t>Theragun Prime Massager</t>
  </si>
  <si>
    <t>Peloton</t>
  </si>
  <si>
    <t>ORD-01091</t>
  </si>
  <si>
    <t>30/06/24</t>
  </si>
  <si>
    <t>CUST-6922</t>
  </si>
  <si>
    <t>ORD-01092</t>
  </si>
  <si>
    <t>27/12/22</t>
  </si>
  <si>
    <t>CUST-6168</t>
  </si>
  <si>
    <t>ORD-01093</t>
  </si>
  <si>
    <t>23/09/23</t>
  </si>
  <si>
    <t>CUST-1844</t>
  </si>
  <si>
    <t>ORD-01094</t>
  </si>
  <si>
    <t>11/04/24</t>
  </si>
  <si>
    <t>CUST-2561</t>
  </si>
  <si>
    <t>ORD-01095</t>
  </si>
  <si>
    <t>23/05/22</t>
  </si>
  <si>
    <t>CUST-2459</t>
  </si>
  <si>
    <t>ORD-01096</t>
  </si>
  <si>
    <t>2022-08-11</t>
  </si>
  <si>
    <t>CUST-5415</t>
  </si>
  <si>
    <t>ORD-01097</t>
  </si>
  <si>
    <t>16/02/24</t>
  </si>
  <si>
    <t>CUST-2072</t>
  </si>
  <si>
    <t>ORD-01098</t>
  </si>
  <si>
    <t>02/11/23</t>
  </si>
  <si>
    <t>CUST-8768</t>
  </si>
  <si>
    <t>ORD-01099</t>
  </si>
  <si>
    <t>09/10/24</t>
  </si>
  <si>
    <t>CUST-8104</t>
  </si>
  <si>
    <t>Wilson Pro Staff Tennis Racket</t>
  </si>
  <si>
    <t>Manduka</t>
  </si>
  <si>
    <t>ORD-01100</t>
  </si>
  <si>
    <t>06/05/22</t>
  </si>
  <si>
    <t>ORD-01101</t>
  </si>
  <si>
    <t>05/07/22</t>
  </si>
  <si>
    <t>CUST-9969</t>
  </si>
  <si>
    <t>ORD-01102</t>
  </si>
  <si>
    <t>22/03/23</t>
  </si>
  <si>
    <t>CUST-3175</t>
  </si>
  <si>
    <t>ORD-01103</t>
  </si>
  <si>
    <t>12/10/22</t>
  </si>
  <si>
    <t>CUST-1932</t>
  </si>
  <si>
    <t>ORD-01104</t>
  </si>
  <si>
    <t>01/01/22</t>
  </si>
  <si>
    <t>CUST-8064</t>
  </si>
  <si>
    <t>ORD-01105</t>
  </si>
  <si>
    <t>28/10/22</t>
  </si>
  <si>
    <t>CUST-6937</t>
  </si>
  <si>
    <t>ORD-01106</t>
  </si>
  <si>
    <t>02/11/22</t>
  </si>
  <si>
    <t>CUST-8777</t>
  </si>
  <si>
    <t>ORD-01107</t>
  </si>
  <si>
    <t>16/07/24</t>
  </si>
  <si>
    <t>CUST-3480</t>
  </si>
  <si>
    <t>Tatcha The Water Cream</t>
  </si>
  <si>
    <t>The Ordinary</t>
  </si>
  <si>
    <t>ORD-01108</t>
  </si>
  <si>
    <t>24/12/24</t>
  </si>
  <si>
    <t>CUST-8763</t>
  </si>
  <si>
    <t>ORD-01109</t>
  </si>
  <si>
    <t>20/08/23</t>
  </si>
  <si>
    <t>CUST-1659</t>
  </si>
  <si>
    <t>ORD-01110</t>
  </si>
  <si>
    <t>09/03/24</t>
  </si>
  <si>
    <t>CUST-4631</t>
  </si>
  <si>
    <t>ORD-01111</t>
  </si>
  <si>
    <t>04/07/24</t>
  </si>
  <si>
    <t>CUST-8995</t>
  </si>
  <si>
    <t>iPhone 15 Pro</t>
  </si>
  <si>
    <t>ORD-01112</t>
  </si>
  <si>
    <t>05/02/23</t>
  </si>
  <si>
    <t>CUST-4275</t>
  </si>
  <si>
    <t>ORD-01113</t>
  </si>
  <si>
    <t>26/02/23</t>
  </si>
  <si>
    <t>CUST-2831</t>
  </si>
  <si>
    <t>ORD-01114</t>
  </si>
  <si>
    <t>11/10/23</t>
  </si>
  <si>
    <t>CUST-1048</t>
  </si>
  <si>
    <t>ORD-01115</t>
  </si>
  <si>
    <t>06/09/23</t>
  </si>
  <si>
    <t>CUST-1786</t>
  </si>
  <si>
    <t>ORD-01116</t>
  </si>
  <si>
    <t>16/09/23</t>
  </si>
  <si>
    <t>CUST-4276</t>
  </si>
  <si>
    <t>ORD-01117</t>
  </si>
  <si>
    <t>09/06/24</t>
  </si>
  <si>
    <t>CUST-4360</t>
  </si>
  <si>
    <t>ORD-01118</t>
  </si>
  <si>
    <t>07/12/23</t>
  </si>
  <si>
    <t>CUST-9377</t>
  </si>
  <si>
    <t>ORD-01119</t>
  </si>
  <si>
    <t>02/07/22</t>
  </si>
  <si>
    <t>CUST-3550</t>
  </si>
  <si>
    <t>ORD-01120</t>
  </si>
  <si>
    <t>17/01/22</t>
  </si>
  <si>
    <t>CUST-4324</t>
  </si>
  <si>
    <t>ORD-01121</t>
  </si>
  <si>
    <t>11/11/24</t>
  </si>
  <si>
    <t>CUST-2924</t>
  </si>
  <si>
    <t>ORD-01122</t>
  </si>
  <si>
    <t>07/04/24</t>
  </si>
  <si>
    <t>CUST-1605</t>
  </si>
  <si>
    <t>ORD-01123</t>
  </si>
  <si>
    <t>19/09/22</t>
  </si>
  <si>
    <t>CUST-8011</t>
  </si>
  <si>
    <t>ORD-01124</t>
  </si>
  <si>
    <t>26/08/23</t>
  </si>
  <si>
    <t>CUST-5673</t>
  </si>
  <si>
    <t>ORD-01125</t>
  </si>
  <si>
    <t>08/05/22</t>
  </si>
  <si>
    <t>CUST-8868</t>
  </si>
  <si>
    <t>ORD-01126</t>
  </si>
  <si>
    <t>27/01/24</t>
  </si>
  <si>
    <t>CUST-4076</t>
  </si>
  <si>
    <t>ORD-01127</t>
  </si>
  <si>
    <t>19/04/22</t>
  </si>
  <si>
    <t>CUST-3852</t>
  </si>
  <si>
    <t>Sony WH-1000XM5</t>
  </si>
  <si>
    <t>Dell</t>
  </si>
  <si>
    <t>ORD-01128</t>
  </si>
  <si>
    <t>02/01/22</t>
  </si>
  <si>
    <t>CUST-3083</t>
  </si>
  <si>
    <t>ORD-01129</t>
  </si>
  <si>
    <t>06/01/24</t>
  </si>
  <si>
    <t>CUST-6912</t>
  </si>
  <si>
    <t>ORD-01130</t>
  </si>
  <si>
    <t>13/08/22</t>
  </si>
  <si>
    <t>CUST-1187</t>
  </si>
  <si>
    <t>ORD-01131</t>
  </si>
  <si>
    <t>01/08/23</t>
  </si>
  <si>
    <t>CUST-5985</t>
  </si>
  <si>
    <t>ORD-01132</t>
  </si>
  <si>
    <t>05/03/22</t>
  </si>
  <si>
    <t>CUST-9184</t>
  </si>
  <si>
    <t>ORD-01133</t>
  </si>
  <si>
    <t>27/04/23</t>
  </si>
  <si>
    <t>CUST-1391</t>
  </si>
  <si>
    <t>ORD-01134</t>
  </si>
  <si>
    <t>03/06/24</t>
  </si>
  <si>
    <t>CUST-7907</t>
  </si>
  <si>
    <t>ORD-01135</t>
  </si>
  <si>
    <t>18/03/24</t>
  </si>
  <si>
    <t>CUST-7453</t>
  </si>
  <si>
    <t>ORD-01136</t>
  </si>
  <si>
    <t>14/10/23</t>
  </si>
  <si>
    <t>CUST-3556</t>
  </si>
  <si>
    <t>ORD-01137</t>
  </si>
  <si>
    <t>23/02/24</t>
  </si>
  <si>
    <t>CUST-2335</t>
  </si>
  <si>
    <t>ORD-01138</t>
  </si>
  <si>
    <t>CUST-7783</t>
  </si>
  <si>
    <t>ORD-01139</t>
  </si>
  <si>
    <t>21/02/24</t>
  </si>
  <si>
    <t>CUST-6271</t>
  </si>
  <si>
    <t>ORD-01140</t>
  </si>
  <si>
    <t>CUST-2901</t>
  </si>
  <si>
    <t>ORD-01141</t>
  </si>
  <si>
    <t>09/03/23</t>
  </si>
  <si>
    <t>CUST-9266</t>
  </si>
  <si>
    <t>ORD-01142</t>
  </si>
  <si>
    <t>22/12/22</t>
  </si>
  <si>
    <t>CUST-4622</t>
  </si>
  <si>
    <t>ORD-01143</t>
  </si>
  <si>
    <t>30/08/24</t>
  </si>
  <si>
    <t>CUST-6242</t>
  </si>
  <si>
    <t>ORD-01144</t>
  </si>
  <si>
    <t>CUST-7722</t>
  </si>
  <si>
    <t>ORD-01145</t>
  </si>
  <si>
    <t>21/01/23</t>
  </si>
  <si>
    <t>CUST-4021</t>
  </si>
  <si>
    <t>ORD-01146</t>
  </si>
  <si>
    <t>27/02/24</t>
  </si>
  <si>
    <t>CUST-3307</t>
  </si>
  <si>
    <t>ORD-01147</t>
  </si>
  <si>
    <t>08/01/24</t>
  </si>
  <si>
    <t>CUST-7867</t>
  </si>
  <si>
    <t>ORD-01148</t>
  </si>
  <si>
    <t>04/05/24</t>
  </si>
  <si>
    <t>CUST-6800</t>
  </si>
  <si>
    <t>ORD-01149</t>
  </si>
  <si>
    <t>12/11/22</t>
  </si>
  <si>
    <t>CUST-8248</t>
  </si>
  <si>
    <t>ORD-01150</t>
  </si>
  <si>
    <t>14/08/23</t>
  </si>
  <si>
    <t>CUST-6652</t>
  </si>
  <si>
    <t>ORD-01151</t>
  </si>
  <si>
    <t>15/09/22</t>
  </si>
  <si>
    <t>CUST-2526</t>
  </si>
  <si>
    <t>ORD-01152</t>
  </si>
  <si>
    <t>03/10/22</t>
  </si>
  <si>
    <t>CUST-7914</t>
  </si>
  <si>
    <t>ORD-01153</t>
  </si>
  <si>
    <t>24/01/22</t>
  </si>
  <si>
    <t>CUST-6915</t>
  </si>
  <si>
    <t>ORD-01154</t>
  </si>
  <si>
    <t>27/05/22</t>
  </si>
  <si>
    <t>CUST-8127</t>
  </si>
  <si>
    <t>ORD-01155</t>
  </si>
  <si>
    <t>02/02/22</t>
  </si>
  <si>
    <t>CUST-7249</t>
  </si>
  <si>
    <t>ORD-01156</t>
  </si>
  <si>
    <t>CUST-3457</t>
  </si>
  <si>
    <t>ORD-01157</t>
  </si>
  <si>
    <t>CUST-3796</t>
  </si>
  <si>
    <t>ORD-01158</t>
  </si>
  <si>
    <t>13/06/24</t>
  </si>
  <si>
    <t>CUST-8352</t>
  </si>
  <si>
    <t>ORD-01159</t>
  </si>
  <si>
    <t>06/10/22</t>
  </si>
  <si>
    <t>CUST-9932</t>
  </si>
  <si>
    <t>ORD-01160</t>
  </si>
  <si>
    <t>23/06/22</t>
  </si>
  <si>
    <t>CUST-3128</t>
  </si>
  <si>
    <t>ORD-01161</t>
  </si>
  <si>
    <t>09/10/22</t>
  </si>
  <si>
    <t>CUST-1880</t>
  </si>
  <si>
    <t>ORD-01162</t>
  </si>
  <si>
    <t>01/05/24</t>
  </si>
  <si>
    <t>CUST-3870</t>
  </si>
  <si>
    <t>ORD-01163</t>
  </si>
  <si>
    <t>CUST-5948</t>
  </si>
  <si>
    <t>ORD-01164</t>
  </si>
  <si>
    <t>21/05/24</t>
  </si>
  <si>
    <t>CUST-7108</t>
  </si>
  <si>
    <t>ORD-01165</t>
  </si>
  <si>
    <t>04/01/23</t>
  </si>
  <si>
    <t>CUST-7945</t>
  </si>
  <si>
    <t>ORD-01166</t>
  </si>
  <si>
    <t>19/07/24</t>
  </si>
  <si>
    <t>CUST-3597</t>
  </si>
  <si>
    <t>ORD-01167</t>
  </si>
  <si>
    <t>09/11/24</t>
  </si>
  <si>
    <t>CUST-4483</t>
  </si>
  <si>
    <t>Nike Air Max 270</t>
  </si>
  <si>
    <t>ORD-01168</t>
  </si>
  <si>
    <t>18/05/24</t>
  </si>
  <si>
    <t>CUST-1032</t>
  </si>
  <si>
    <t>ORD-01169</t>
  </si>
  <si>
    <t>10/07/24</t>
  </si>
  <si>
    <t>CUST-9615</t>
  </si>
  <si>
    <t>Roomba i7+ Robot Vacuum</t>
  </si>
  <si>
    <t>Philips</t>
  </si>
  <si>
    <t>ORD-01170</t>
  </si>
  <si>
    <t>CUST-1995</t>
  </si>
  <si>
    <t>ORD-01171</t>
  </si>
  <si>
    <t>29-12-2023</t>
  </si>
  <si>
    <t>CUST-3805</t>
  </si>
  <si>
    <t>ORD-01172</t>
  </si>
  <si>
    <t>08/04/23</t>
  </si>
  <si>
    <t>CUST-1329</t>
  </si>
  <si>
    <t>ORD-01173</t>
  </si>
  <si>
    <t>16/01/23</t>
  </si>
  <si>
    <t>CUST-9298</t>
  </si>
  <si>
    <t>ORD-01174</t>
  </si>
  <si>
    <t>19/05/24</t>
  </si>
  <si>
    <t>CUST-6620</t>
  </si>
  <si>
    <t>ORD-01175</t>
  </si>
  <si>
    <t>16/01/22</t>
  </si>
  <si>
    <t>CUST-6202</t>
  </si>
  <si>
    <t>ORD-01176</t>
  </si>
  <si>
    <t>17/10/24</t>
  </si>
  <si>
    <t>CUST-3544</t>
  </si>
  <si>
    <t>ORD-01177</t>
  </si>
  <si>
    <t>April 30, 2023</t>
  </si>
  <si>
    <t>CUST-4382</t>
  </si>
  <si>
    <t>ORD-01178</t>
  </si>
  <si>
    <t>24/10/24</t>
  </si>
  <si>
    <t>CUST-3324</t>
  </si>
  <si>
    <t>ORD-01179</t>
  </si>
  <si>
    <t>06/07/23</t>
  </si>
  <si>
    <t>CUST-6539</t>
  </si>
  <si>
    <t>ORD-01180</t>
  </si>
  <si>
    <t>21/04/24</t>
  </si>
  <si>
    <t>CUST-6460</t>
  </si>
  <si>
    <t>ORD-01181</t>
  </si>
  <si>
    <t>22/01/24</t>
  </si>
  <si>
    <t>CUST-2135</t>
  </si>
  <si>
    <t>ORD-01182</t>
  </si>
  <si>
    <t>10/03/22</t>
  </si>
  <si>
    <t>CUST-1479</t>
  </si>
  <si>
    <t>ORD-01183</t>
  </si>
  <si>
    <t>19/03/22</t>
  </si>
  <si>
    <t>CUST-1850</t>
  </si>
  <si>
    <t>ORD-01184</t>
  </si>
  <si>
    <t>16/09/24</t>
  </si>
  <si>
    <t>CUST-6081</t>
  </si>
  <si>
    <t>ORD-01185</t>
  </si>
  <si>
    <t>25/01/24</t>
  </si>
  <si>
    <t>CUST-1894</t>
  </si>
  <si>
    <t>ORD-01186</t>
  </si>
  <si>
    <t>CUST-4125</t>
  </si>
  <si>
    <t>ORD-01187</t>
  </si>
  <si>
    <t>13/09/24</t>
  </si>
  <si>
    <t>CUST-3074</t>
  </si>
  <si>
    <t>ORD-01188</t>
  </si>
  <si>
    <t>13/06/22</t>
  </si>
  <si>
    <t>CUST-5849</t>
  </si>
  <si>
    <t>ORD-01189</t>
  </si>
  <si>
    <t>18/10/22</t>
  </si>
  <si>
    <t>CUST-8886</t>
  </si>
  <si>
    <t>ORD-01190</t>
  </si>
  <si>
    <t>December 14, 2024</t>
  </si>
  <si>
    <t>CUST-8678</t>
  </si>
  <si>
    <t>ORD-01191</t>
  </si>
  <si>
    <t>27/07/23</t>
  </si>
  <si>
    <t>CUST-5629</t>
  </si>
  <si>
    <t>ORD-01192</t>
  </si>
  <si>
    <t>10/08/24</t>
  </si>
  <si>
    <t>CUST-8407</t>
  </si>
  <si>
    <t>ORD-01193</t>
  </si>
  <si>
    <t>24/11/24</t>
  </si>
  <si>
    <t>CUST-9236</t>
  </si>
  <si>
    <t>ORD-01194</t>
  </si>
  <si>
    <t>June 10, 2022</t>
  </si>
  <si>
    <t>CUST-2179</t>
  </si>
  <si>
    <t>ORD-01195</t>
  </si>
  <si>
    <t>07/12/24</t>
  </si>
  <si>
    <t>CUST-3639</t>
  </si>
  <si>
    <t>ORD-01196</t>
  </si>
  <si>
    <t>01/07/22</t>
  </si>
  <si>
    <t>CUST-3263</t>
  </si>
  <si>
    <t>ORD-01197</t>
  </si>
  <si>
    <t>18/05/23</t>
  </si>
  <si>
    <t>CUST-7588</t>
  </si>
  <si>
    <t>ORD-01198</t>
  </si>
  <si>
    <t>25/08/24</t>
  </si>
  <si>
    <t>CUST-6397</t>
  </si>
  <si>
    <t>ORD-01199</t>
  </si>
  <si>
    <t>CUST-3398</t>
  </si>
  <si>
    <t>ORD-01200</t>
  </si>
  <si>
    <t>CUST-1832</t>
  </si>
  <si>
    <t>ORD-01201</t>
  </si>
  <si>
    <t>CUST-5893</t>
  </si>
  <si>
    <t>ORD-01202</t>
  </si>
  <si>
    <t>05/12/23</t>
  </si>
  <si>
    <t>CUST-2943</t>
  </si>
  <si>
    <t>ORD-01203</t>
  </si>
  <si>
    <t>31/12/24</t>
  </si>
  <si>
    <t>CUST-4005</t>
  </si>
  <si>
    <t>ORD-01204</t>
  </si>
  <si>
    <t>23/01/22</t>
  </si>
  <si>
    <t>CUST-7592</t>
  </si>
  <si>
    <t>ORD-01205</t>
  </si>
  <si>
    <t>18/08/24</t>
  </si>
  <si>
    <t>CUST-8987</t>
  </si>
  <si>
    <t>ORD-01206</t>
  </si>
  <si>
    <t>18/07/24</t>
  </si>
  <si>
    <t>CUST-4697</t>
  </si>
  <si>
    <t>ORD-01207</t>
  </si>
  <si>
    <t>15/11/24</t>
  </si>
  <si>
    <t>CUST-5064</t>
  </si>
  <si>
    <t>ORD-01208</t>
  </si>
  <si>
    <t>CUST-5181</t>
  </si>
  <si>
    <t>ORD-01209</t>
  </si>
  <si>
    <t>10/11/23</t>
  </si>
  <si>
    <t>CUST-6584</t>
  </si>
  <si>
    <t>ORD-01210</t>
  </si>
  <si>
    <t>12/05/24</t>
  </si>
  <si>
    <t>CUST-6742</t>
  </si>
  <si>
    <t>ORD-01211</t>
  </si>
  <si>
    <t>24/12/23</t>
  </si>
  <si>
    <t>CUST-8078</t>
  </si>
  <si>
    <t>ORD-01212</t>
  </si>
  <si>
    <t>27/08/23</t>
  </si>
  <si>
    <t>CUST-6200</t>
  </si>
  <si>
    <t>ORD-01213</t>
  </si>
  <si>
    <t>16/08/23</t>
  </si>
  <si>
    <t>CUST-2358</t>
  </si>
  <si>
    <t>ORD-01214</t>
  </si>
  <si>
    <t>10/12/22</t>
  </si>
  <si>
    <t>CUST-8187</t>
  </si>
  <si>
    <t>ORD-01215</t>
  </si>
  <si>
    <t>14/03/22</t>
  </si>
  <si>
    <t>CUST-4237</t>
  </si>
  <si>
    <t>ORD-01216</t>
  </si>
  <si>
    <t>15/09/23</t>
  </si>
  <si>
    <t>CUST-6586</t>
  </si>
  <si>
    <t>ORD-01217</t>
  </si>
  <si>
    <t>18/06/23</t>
  </si>
  <si>
    <t>CUST-9898</t>
  </si>
  <si>
    <t>ORD-01218</t>
  </si>
  <si>
    <t>ORD-01219</t>
  </si>
  <si>
    <t>27/08/24</t>
  </si>
  <si>
    <t>CUST-1208</t>
  </si>
  <si>
    <t>ORD-01220</t>
  </si>
  <si>
    <t>13/12/22</t>
  </si>
  <si>
    <t>CUST-9360</t>
  </si>
  <si>
    <t>ORD-01221</t>
  </si>
  <si>
    <t>16/04/22</t>
  </si>
  <si>
    <t>CUST-8485</t>
  </si>
  <si>
    <t>ORD-01222</t>
  </si>
  <si>
    <t>21/08/23</t>
  </si>
  <si>
    <t>ORD-01223</t>
  </si>
  <si>
    <t>25/02/22</t>
  </si>
  <si>
    <t>CUST-2870</t>
  </si>
  <si>
    <t>ORD-01224</t>
  </si>
  <si>
    <t>11/08/23</t>
  </si>
  <si>
    <t>CUST-7238</t>
  </si>
  <si>
    <t>ORD-01225</t>
  </si>
  <si>
    <t>19/09/24</t>
  </si>
  <si>
    <t>CUST-8292</t>
  </si>
  <si>
    <t>ORD-01226</t>
  </si>
  <si>
    <t>18/06/22</t>
  </si>
  <si>
    <t>CUST-6807</t>
  </si>
  <si>
    <t>ORD-01227</t>
  </si>
  <si>
    <t>17/09/22</t>
  </si>
  <si>
    <t>CUST-7435</t>
  </si>
  <si>
    <t>ORD-01228</t>
  </si>
  <si>
    <t>01/11/24</t>
  </si>
  <si>
    <t>CUST-8507</t>
  </si>
  <si>
    <t>ORD-01229</t>
  </si>
  <si>
    <t>07/06/22</t>
  </si>
  <si>
    <t>CUST-9700</t>
  </si>
  <si>
    <t>ORD-01230</t>
  </si>
  <si>
    <t>24/07/23</t>
  </si>
  <si>
    <t>ORD-01231</t>
  </si>
  <si>
    <t>01/06/23</t>
  </si>
  <si>
    <t>CUST-6034</t>
  </si>
  <si>
    <t>ORD-01232</t>
  </si>
  <si>
    <t>29/09/22</t>
  </si>
  <si>
    <t>CUST-9278</t>
  </si>
  <si>
    <t>ORD-01233</t>
  </si>
  <si>
    <t>30/07/23</t>
  </si>
  <si>
    <t>CUST-4536</t>
  </si>
  <si>
    <t>ORD-01234</t>
  </si>
  <si>
    <t>18/07/23</t>
  </si>
  <si>
    <t>CUST-4493</t>
  </si>
  <si>
    <t>ORD-01235</t>
  </si>
  <si>
    <t>11/06/23</t>
  </si>
  <si>
    <t>CUST-6306</t>
  </si>
  <si>
    <t>ORD-01236</t>
  </si>
  <si>
    <t>30/01/22</t>
  </si>
  <si>
    <t>CUST-5202</t>
  </si>
  <si>
    <t>ORD-01237</t>
  </si>
  <si>
    <t>17/08/22</t>
  </si>
  <si>
    <t>CUST-9444</t>
  </si>
  <si>
    <t>ORD-01238</t>
  </si>
  <si>
    <t>24/12/22</t>
  </si>
  <si>
    <t>CUST-6585</t>
  </si>
  <si>
    <t>ORD-01239</t>
  </si>
  <si>
    <t>06/11/22</t>
  </si>
  <si>
    <t>CUST-9240</t>
  </si>
  <si>
    <t>ORD-01240</t>
  </si>
  <si>
    <t>03/07/24</t>
  </si>
  <si>
    <t>CUST-6065</t>
  </si>
  <si>
    <t>ORD-01241</t>
  </si>
  <si>
    <t>28/01/24</t>
  </si>
  <si>
    <t>CUST-8062</t>
  </si>
  <si>
    <t>ORD-01242</t>
  </si>
  <si>
    <t>26/12/22</t>
  </si>
  <si>
    <t>CUST-4343</t>
  </si>
  <si>
    <t>ORD-01243</t>
  </si>
  <si>
    <t>20/06/23</t>
  </si>
  <si>
    <t>CUST-6759</t>
  </si>
  <si>
    <t>ORD-01244</t>
  </si>
  <si>
    <t>CUST-9678</t>
  </si>
  <si>
    <t>Zero to One - Peter Thiel</t>
  </si>
  <si>
    <t>HarperOne</t>
  </si>
  <si>
    <t>ORD-01245</t>
  </si>
  <si>
    <t>20/09/24</t>
  </si>
  <si>
    <t>CUST-7084</t>
  </si>
  <si>
    <t>ORD-01246</t>
  </si>
  <si>
    <t>06/01/23</t>
  </si>
  <si>
    <t>CUST-9862</t>
  </si>
  <si>
    <t>ORD-01247</t>
  </si>
  <si>
    <t>16/12/24</t>
  </si>
  <si>
    <t>CUST-6297</t>
  </si>
  <si>
    <t>ORD-01248</t>
  </si>
  <si>
    <t>09/03/22</t>
  </si>
  <si>
    <t>CUST-3466</t>
  </si>
  <si>
    <t>ORD-01249</t>
  </si>
  <si>
    <t>04/12/23</t>
  </si>
  <si>
    <t>CUST-3643</t>
  </si>
  <si>
    <t>ORD-01250</t>
  </si>
  <si>
    <t>22/06/22</t>
  </si>
  <si>
    <t>ORD-01251</t>
  </si>
  <si>
    <t>25/10/22</t>
  </si>
  <si>
    <t>CUST-4392</t>
  </si>
  <si>
    <t>ORD-01252</t>
  </si>
  <si>
    <t>CUST-5803</t>
  </si>
  <si>
    <t>ORD-01253</t>
  </si>
  <si>
    <t>12/10/24</t>
  </si>
  <si>
    <t>CUST-3997</t>
  </si>
  <si>
    <t>ORD-01254</t>
  </si>
  <si>
    <t>25/04/24</t>
  </si>
  <si>
    <t>CUST-9355</t>
  </si>
  <si>
    <t>ORD-01255</t>
  </si>
  <si>
    <t>24/02/24</t>
  </si>
  <si>
    <t>CUST-3095</t>
  </si>
  <si>
    <t>ORD-01256</t>
  </si>
  <si>
    <t>03/05/23</t>
  </si>
  <si>
    <t>CUST-8052</t>
  </si>
  <si>
    <t>ORD-01257</t>
  </si>
  <si>
    <t>20/06/24</t>
  </si>
  <si>
    <t>CUST-8938</t>
  </si>
  <si>
    <t>ORD-01258</t>
  </si>
  <si>
    <t>09/12/22</t>
  </si>
  <si>
    <t>CUST-6198</t>
  </si>
  <si>
    <t>ORD-01259</t>
  </si>
  <si>
    <t>08/03/23</t>
  </si>
  <si>
    <t>CUST-4994</t>
  </si>
  <si>
    <t>ORD-01260</t>
  </si>
  <si>
    <t>08/12/23</t>
  </si>
  <si>
    <t>CUST-7860</t>
  </si>
  <si>
    <t>ORD-01261</t>
  </si>
  <si>
    <t>22/04/22</t>
  </si>
  <si>
    <t>CUST-4209</t>
  </si>
  <si>
    <t>ORD-01262</t>
  </si>
  <si>
    <t>26/06/23</t>
  </si>
  <si>
    <t>CUST-8647</t>
  </si>
  <si>
    <t>ORD-01263</t>
  </si>
  <si>
    <t>26/08/22</t>
  </si>
  <si>
    <t>CUST-9832</t>
  </si>
  <si>
    <t>ORD-01264</t>
  </si>
  <si>
    <t>18/04/22</t>
  </si>
  <si>
    <t>CUST-2366</t>
  </si>
  <si>
    <t>ORD-01265</t>
  </si>
  <si>
    <t>CUST-3657</t>
  </si>
  <si>
    <t>ORD-01266</t>
  </si>
  <si>
    <t>08/08/24</t>
  </si>
  <si>
    <t>CUST-7245</t>
  </si>
  <si>
    <t>ORD-01267</t>
  </si>
  <si>
    <t>27/03/24</t>
  </si>
  <si>
    <t>CUST-4138</t>
  </si>
  <si>
    <t>ORD-01268</t>
  </si>
  <si>
    <t>02/09/24</t>
  </si>
  <si>
    <t>CUST-7862</t>
  </si>
  <si>
    <t>ORD-01269</t>
  </si>
  <si>
    <t>10/09/23</t>
  </si>
  <si>
    <t>CUST-3795</t>
  </si>
  <si>
    <t>ORD-01270</t>
  </si>
  <si>
    <t>CUST-6931</t>
  </si>
  <si>
    <t>ORD-01271</t>
  </si>
  <si>
    <t>26/12/24</t>
  </si>
  <si>
    <t>CUST-6686</t>
  </si>
  <si>
    <t>ORD-01272</t>
  </si>
  <si>
    <t>24/04/23</t>
  </si>
  <si>
    <t>CUST-1829</t>
  </si>
  <si>
    <t>ORD-01273</t>
  </si>
  <si>
    <t>17/02/24</t>
  </si>
  <si>
    <t>CUST-3326</t>
  </si>
  <si>
    <t>ORD-01274</t>
  </si>
  <si>
    <t>CUST-9962</t>
  </si>
  <si>
    <t>ORD-01275</t>
  </si>
  <si>
    <t>29/08/24</t>
  </si>
  <si>
    <t>CUST-3777</t>
  </si>
  <si>
    <t>ORD-01276</t>
  </si>
  <si>
    <t>22/06/23</t>
  </si>
  <si>
    <t>CUST-6461</t>
  </si>
  <si>
    <t>ORD-01277</t>
  </si>
  <si>
    <t>CUST-2363</t>
  </si>
  <si>
    <t>ORD-01278</t>
  </si>
  <si>
    <t>22/12/24</t>
  </si>
  <si>
    <t>ORD-01279</t>
  </si>
  <si>
    <t>CUST-6262</t>
  </si>
  <si>
    <t>ORD-01280</t>
  </si>
  <si>
    <t>25/01/22</t>
  </si>
  <si>
    <t>ORD-01281</t>
  </si>
  <si>
    <t>15/08/23</t>
  </si>
  <si>
    <t>CUST-6301</t>
  </si>
  <si>
    <t>ORD-01282</t>
  </si>
  <si>
    <t>08/07/24</t>
  </si>
  <si>
    <t>CUST-2712</t>
  </si>
  <si>
    <t>ORD-01283</t>
  </si>
  <si>
    <t>22/02/24</t>
  </si>
  <si>
    <t>CUST-6575</t>
  </si>
  <si>
    <t>ORD-01284</t>
  </si>
  <si>
    <t>09/10/23</t>
  </si>
  <si>
    <t>CUST-4478</t>
  </si>
  <si>
    <t>ORD-01285</t>
  </si>
  <si>
    <t>21/12/24</t>
  </si>
  <si>
    <t>CUST-1003</t>
  </si>
  <si>
    <t>ORD-01286</t>
  </si>
  <si>
    <t>26/03/22</t>
  </si>
  <si>
    <t>CUST-6526</t>
  </si>
  <si>
    <t>ORD-01287</t>
  </si>
  <si>
    <t>CUST-3772</t>
  </si>
  <si>
    <t>ORD-01288</t>
  </si>
  <si>
    <t>CUST-3754</t>
  </si>
  <si>
    <t>ORD-01289</t>
  </si>
  <si>
    <t>26/12/23</t>
  </si>
  <si>
    <t>CUST-6879</t>
  </si>
  <si>
    <t>ORD-01290</t>
  </si>
  <si>
    <t>CUST-4271</t>
  </si>
  <si>
    <t>ORD-01291</t>
  </si>
  <si>
    <t>13/07/23</t>
  </si>
  <si>
    <t>CUST-1833</t>
  </si>
  <si>
    <t>ORD-01292</t>
  </si>
  <si>
    <t>18/11/23</t>
  </si>
  <si>
    <t>CUST-6639</t>
  </si>
  <si>
    <t>ORD-01293</t>
  </si>
  <si>
    <t>08/07/23</t>
  </si>
  <si>
    <t>CUST-7246</t>
  </si>
  <si>
    <t>ORD-01294</t>
  </si>
  <si>
    <t>01/07/23</t>
  </si>
  <si>
    <t>CUST-4445</t>
  </si>
  <si>
    <t>ORD-01295</t>
  </si>
  <si>
    <t>21/07/22</t>
  </si>
  <si>
    <t>CUST-4715</t>
  </si>
  <si>
    <t>ORD-01296</t>
  </si>
  <si>
    <t>07/06/23</t>
  </si>
  <si>
    <t>CUST-8604</t>
  </si>
  <si>
    <t>ORD-01297</t>
  </si>
  <si>
    <t>12/03/24</t>
  </si>
  <si>
    <t>CUST-4066</t>
  </si>
  <si>
    <t>ORD-01298</t>
  </si>
  <si>
    <t>CUST-4659</t>
  </si>
  <si>
    <t>ORD-01299</t>
  </si>
  <si>
    <t>11/05/23</t>
  </si>
  <si>
    <t>CUST-7200</t>
  </si>
  <si>
    <t>ORD-01300</t>
  </si>
  <si>
    <t>04/02/23</t>
  </si>
  <si>
    <t>CUST-5636</t>
  </si>
  <si>
    <t>ORD-01301</t>
  </si>
  <si>
    <t>2024-11-30</t>
  </si>
  <si>
    <t>CUST-6052</t>
  </si>
  <si>
    <t>ORD-01302</t>
  </si>
  <si>
    <t>23/11/23</t>
  </si>
  <si>
    <t>CUST-7346</t>
  </si>
  <si>
    <t>ORD-01303</t>
  </si>
  <si>
    <t>CUST-8574</t>
  </si>
  <si>
    <t>ORD-01304</t>
  </si>
  <si>
    <t>04/10/23</t>
  </si>
  <si>
    <t>CUST-2673</t>
  </si>
  <si>
    <t>ORD-01305</t>
  </si>
  <si>
    <t>22/01/22</t>
  </si>
  <si>
    <t>CUST-4981</t>
  </si>
  <si>
    <t>ORD-01306</t>
  </si>
  <si>
    <t>18/01/22</t>
  </si>
  <si>
    <t>CUST-7772</t>
  </si>
  <si>
    <t>ORD-01307</t>
  </si>
  <si>
    <t>20/05/22</t>
  </si>
  <si>
    <t>CUST-5417</t>
  </si>
  <si>
    <t>ORD-01308</t>
  </si>
  <si>
    <t>CUST-9292</t>
  </si>
  <si>
    <t>ORD-01309</t>
  </si>
  <si>
    <t>22/04/24</t>
  </si>
  <si>
    <t>CUST-3288</t>
  </si>
  <si>
    <t>ORD-01310</t>
  </si>
  <si>
    <t>20/07/22</t>
  </si>
  <si>
    <t>CUST-8816</t>
  </si>
  <si>
    <t>ORD-01311</t>
  </si>
  <si>
    <t>11/12/24</t>
  </si>
  <si>
    <t>CUST-1809</t>
  </si>
  <si>
    <t>ORD-01312</t>
  </si>
  <si>
    <t>01/08/22</t>
  </si>
  <si>
    <t>CUST-5127</t>
  </si>
  <si>
    <t>ORD-01313</t>
  </si>
  <si>
    <t>CUST-2334</t>
  </si>
  <si>
    <t>ORD-01314</t>
  </si>
  <si>
    <t>CUST-1867</t>
  </si>
  <si>
    <t>ORD-01315</t>
  </si>
  <si>
    <t>26/03/23</t>
  </si>
  <si>
    <t>CUST-1400</t>
  </si>
  <si>
    <t>ORD-01316</t>
  </si>
  <si>
    <t>CUST-3649</t>
  </si>
  <si>
    <t>ORD-01317</t>
  </si>
  <si>
    <t>31/05/23</t>
  </si>
  <si>
    <t>CUST-3493</t>
  </si>
  <si>
    <t>ORD-01318</t>
  </si>
  <si>
    <t>31/01/23</t>
  </si>
  <si>
    <t>CUST-3356</t>
  </si>
  <si>
    <t>ORD-01319</t>
  </si>
  <si>
    <t>11/03/22</t>
  </si>
  <si>
    <t>CUST-8337</t>
  </si>
  <si>
    <t>ORD-01320</t>
  </si>
  <si>
    <t>18/02/22</t>
  </si>
  <si>
    <t>CUST-6577</t>
  </si>
  <si>
    <t>ORD-01321</t>
  </si>
  <si>
    <t>08/07/22</t>
  </si>
  <si>
    <t>CUST-1554</t>
  </si>
  <si>
    <t>ORD-01322</t>
  </si>
  <si>
    <t>27/04/22</t>
  </si>
  <si>
    <t>CUST-2368</t>
  </si>
  <si>
    <t>ORD-01323</t>
  </si>
  <si>
    <t>21/03/23</t>
  </si>
  <si>
    <t>CUST-6629</t>
  </si>
  <si>
    <t>ORD-01324</t>
  </si>
  <si>
    <t>07/09/22</t>
  </si>
  <si>
    <t>CUST-9974</t>
  </si>
  <si>
    <t>ORD-01325</t>
  </si>
  <si>
    <t>03/09/22</t>
  </si>
  <si>
    <t>CUST-9114</t>
  </si>
  <si>
    <t>ORD-01326</t>
  </si>
  <si>
    <t>CUST-1107</t>
  </si>
  <si>
    <t>ORD-01327</t>
  </si>
  <si>
    <t>CUST-5046</t>
  </si>
  <si>
    <t>ORD-01328</t>
  </si>
  <si>
    <t>09/02/24</t>
  </si>
  <si>
    <t>CUST-9173</t>
  </si>
  <si>
    <t>ORD-01329</t>
  </si>
  <si>
    <t>14/01/23</t>
  </si>
  <si>
    <t>CUST-1436</t>
  </si>
  <si>
    <t>ORD-01330</t>
  </si>
  <si>
    <t>16/08/22</t>
  </si>
  <si>
    <t>CUST-7006</t>
  </si>
  <si>
    <t>ORD-01331</t>
  </si>
  <si>
    <t>13/01/23</t>
  </si>
  <si>
    <t>CUST-6088</t>
  </si>
  <si>
    <t>ORD-01332</t>
  </si>
  <si>
    <t>03/06/23</t>
  </si>
  <si>
    <t>CUST-9328</t>
  </si>
  <si>
    <t>ORD-01333</t>
  </si>
  <si>
    <t>CUST-4811</t>
  </si>
  <si>
    <t>ORD-01334</t>
  </si>
  <si>
    <t>14/08/24</t>
  </si>
  <si>
    <t>CUST-8103</t>
  </si>
  <si>
    <t>ORD-01335</t>
  </si>
  <si>
    <t>05-06-2022</t>
  </si>
  <si>
    <t>ORD-01336</t>
  </si>
  <si>
    <t>CUST-9715</t>
  </si>
  <si>
    <t>ORD-01337</t>
  </si>
  <si>
    <t>21/07/23</t>
  </si>
  <si>
    <t>CUST-8624</t>
  </si>
  <si>
    <t>ORD-01338</t>
  </si>
  <si>
    <t>24/05/24</t>
  </si>
  <si>
    <t>CUST-6149</t>
  </si>
  <si>
    <t>ORD-01339</t>
  </si>
  <si>
    <t>25/10/23</t>
  </si>
  <si>
    <t>CUST-8241</t>
  </si>
  <si>
    <t>ORD-01340</t>
  </si>
  <si>
    <t>12/06/23</t>
  </si>
  <si>
    <t>CUST-6696</t>
  </si>
  <si>
    <t>ORD-01341</t>
  </si>
  <si>
    <t>28/11/22</t>
  </si>
  <si>
    <t>CUST-1076</t>
  </si>
  <si>
    <t>ORD-01342</t>
  </si>
  <si>
    <t>01/06/22</t>
  </si>
  <si>
    <t>CUST-4684</t>
  </si>
  <si>
    <t>ORD-01343</t>
  </si>
  <si>
    <t>22/07/23</t>
  </si>
  <si>
    <t>CUST-4856</t>
  </si>
  <si>
    <t>ORD-01344</t>
  </si>
  <si>
    <t>CUST-9471</t>
  </si>
  <si>
    <t>ORD-01345</t>
  </si>
  <si>
    <t>CUST-5633</t>
  </si>
  <si>
    <t>ORD-01346</t>
  </si>
  <si>
    <t>06/03/24</t>
  </si>
  <si>
    <t>CUST-7997</t>
  </si>
  <si>
    <t>ORD-01347</t>
  </si>
  <si>
    <t>13/11/23</t>
  </si>
  <si>
    <t>CUST-4972</t>
  </si>
  <si>
    <t>ORD-01348</t>
  </si>
  <si>
    <t>04/05/22</t>
  </si>
  <si>
    <t>CUST-8543</t>
  </si>
  <si>
    <t>ORD-01349</t>
  </si>
  <si>
    <t>CUST-1962</t>
  </si>
  <si>
    <t>ORD-01350</t>
  </si>
  <si>
    <t>27/06/23</t>
  </si>
  <si>
    <t>CUST-2159</t>
  </si>
  <si>
    <t>ORD-01351</t>
  </si>
  <si>
    <t>31/12/22</t>
  </si>
  <si>
    <t>ORD-01352</t>
  </si>
  <si>
    <t>21/06/24</t>
  </si>
  <si>
    <t>CUST-9618</t>
  </si>
  <si>
    <t>ORD-01353</t>
  </si>
  <si>
    <t>CUST-2833</t>
  </si>
  <si>
    <t>ORD-01354</t>
  </si>
  <si>
    <t>04/10/24</t>
  </si>
  <si>
    <t>CUST-3306</t>
  </si>
  <si>
    <t>ORD-01355</t>
  </si>
  <si>
    <t>15/02/23</t>
  </si>
  <si>
    <t>CUST-1778</t>
  </si>
  <si>
    <t>ORD-01356</t>
  </si>
  <si>
    <t>15/03/24</t>
  </si>
  <si>
    <t>CUST-3000</t>
  </si>
  <si>
    <t>Hydro Flask 32oz Water Bottle</t>
  </si>
  <si>
    <t>ORD-01357</t>
  </si>
  <si>
    <t>01/01/23</t>
  </si>
  <si>
    <t>CUST-4501</t>
  </si>
  <si>
    <t>ORD-01358</t>
  </si>
  <si>
    <t>CUST-2739</t>
  </si>
  <si>
    <t>ORD-01359</t>
  </si>
  <si>
    <t>11/08/22</t>
  </si>
  <si>
    <t>CUST-2394</t>
  </si>
  <si>
    <t>ORD-01360</t>
  </si>
  <si>
    <t>CUST-6839</t>
  </si>
  <si>
    <t>ORD-01361</t>
  </si>
  <si>
    <t>02/06/24</t>
  </si>
  <si>
    <t>CUST-6218</t>
  </si>
  <si>
    <t>ORD-01362</t>
  </si>
  <si>
    <t>24/03/23</t>
  </si>
  <si>
    <t>CUST-5037</t>
  </si>
  <si>
    <t>ORD-01363</t>
  </si>
  <si>
    <t>06/08/22</t>
  </si>
  <si>
    <t>CUST-8996</t>
  </si>
  <si>
    <t>ORD-01364</t>
  </si>
  <si>
    <t>23/06/24</t>
  </si>
  <si>
    <t>CUST-3831</t>
  </si>
  <si>
    <t>ORD-01365</t>
  </si>
  <si>
    <t>15/06/23</t>
  </si>
  <si>
    <t>CUST-1622</t>
  </si>
  <si>
    <t>ORD-01366</t>
  </si>
  <si>
    <t>31/07/22</t>
  </si>
  <si>
    <t>CUST-6722</t>
  </si>
  <si>
    <t>ORD-01367</t>
  </si>
  <si>
    <t>13/03/22</t>
  </si>
  <si>
    <t>CUST-1020</t>
  </si>
  <si>
    <t>ORD-01368</t>
  </si>
  <si>
    <t>30/05/22</t>
  </si>
  <si>
    <t>CUST-8269</t>
  </si>
  <si>
    <t>ORD-01369</t>
  </si>
  <si>
    <t>25/05/22</t>
  </si>
  <si>
    <t>CUST-6795</t>
  </si>
  <si>
    <t>ORD-01370</t>
  </si>
  <si>
    <t>29/05/23</t>
  </si>
  <si>
    <t>CUST-1118</t>
  </si>
  <si>
    <t>ORD-01371</t>
  </si>
  <si>
    <t>CUST-4869</t>
  </si>
  <si>
    <t>ORD-01372</t>
  </si>
  <si>
    <t>08/02/22</t>
  </si>
  <si>
    <t>CUST-6077</t>
  </si>
  <si>
    <t>ORD-01373</t>
  </si>
  <si>
    <t>16/10/24</t>
  </si>
  <si>
    <t>CUST-5669</t>
  </si>
  <si>
    <t>ORD-01374</t>
  </si>
  <si>
    <t>01/11/22</t>
  </si>
  <si>
    <t>CUST-3975</t>
  </si>
  <si>
    <t>ORD-01375</t>
  </si>
  <si>
    <t>CUST-3638</t>
  </si>
  <si>
    <t>CUST-5561</t>
  </si>
  <si>
    <t>ORD-01377</t>
  </si>
  <si>
    <t>10/03/24</t>
  </si>
  <si>
    <t>CUST-8879</t>
  </si>
  <si>
    <t>ORD-01378</t>
  </si>
  <si>
    <t>30/06/23</t>
  </si>
  <si>
    <t>CUST-9879</t>
  </si>
  <si>
    <t>ORD-01379</t>
  </si>
  <si>
    <t>07/11/22</t>
  </si>
  <si>
    <t>CUST-4947</t>
  </si>
  <si>
    <t>ORD-01380</t>
  </si>
  <si>
    <t>07/11/23</t>
  </si>
  <si>
    <t>CUST-8696</t>
  </si>
  <si>
    <t>ORD-01381</t>
  </si>
  <si>
    <t>CUST-6387</t>
  </si>
  <si>
    <t>ORD-01382</t>
  </si>
  <si>
    <t>08/01/22</t>
  </si>
  <si>
    <t>CUST-5587</t>
  </si>
  <si>
    <t>ORD-01383</t>
  </si>
  <si>
    <t>21/11/24</t>
  </si>
  <si>
    <t>CUST-4159</t>
  </si>
  <si>
    <t>ORD-01384</t>
  </si>
  <si>
    <t>01/10/24</t>
  </si>
  <si>
    <t>CUST-3879</t>
  </si>
  <si>
    <t>ORD-01385</t>
  </si>
  <si>
    <t>06/09/24</t>
  </si>
  <si>
    <t>CUST-3451</t>
  </si>
  <si>
    <t>ORD-01386</t>
  </si>
  <si>
    <t>12/06/24</t>
  </si>
  <si>
    <t>CUST-2407</t>
  </si>
  <si>
    <t>ORD-01387</t>
  </si>
  <si>
    <t>CUST-5489</t>
  </si>
  <si>
    <t>ORD-01388</t>
  </si>
  <si>
    <t>24/05/22</t>
  </si>
  <si>
    <t>CUST-3568</t>
  </si>
  <si>
    <t>ORD-01389</t>
  </si>
  <si>
    <t>CUST-2902</t>
  </si>
  <si>
    <t>ORD-01390</t>
  </si>
  <si>
    <t>07/01/22</t>
  </si>
  <si>
    <t>ORD-01391</t>
  </si>
  <si>
    <t>CUST-8464</t>
  </si>
  <si>
    <t>ORD-01392</t>
  </si>
  <si>
    <t>CUST-3088</t>
  </si>
  <si>
    <t>ORD-01393</t>
  </si>
  <si>
    <t>06/09/22</t>
  </si>
  <si>
    <t>CUST-5960</t>
  </si>
  <si>
    <t>ORD-01394</t>
  </si>
  <si>
    <t>CUST-7801</t>
  </si>
  <si>
    <t>ORD-01395</t>
  </si>
  <si>
    <t>14/11/23</t>
  </si>
  <si>
    <t>CUST-1026</t>
  </si>
  <si>
    <t>ORD-01396</t>
  </si>
  <si>
    <t>13/09/23</t>
  </si>
  <si>
    <t>ORD-01397</t>
  </si>
  <si>
    <t>CUST-5778</t>
  </si>
  <si>
    <t>ORD-01398</t>
  </si>
  <si>
    <t>24/04/22</t>
  </si>
  <si>
    <t>CUST-6561</t>
  </si>
  <si>
    <t>ORD-01399</t>
  </si>
  <si>
    <t>CUST-9692</t>
  </si>
  <si>
    <t>ORD-01400</t>
  </si>
  <si>
    <t>19/01/24</t>
  </si>
  <si>
    <t>CUST-3695</t>
  </si>
  <si>
    <t>ORD-01401</t>
  </si>
  <si>
    <t>30/12/24</t>
  </si>
  <si>
    <t>CUST-8633</t>
  </si>
  <si>
    <t>ORD-01402</t>
  </si>
  <si>
    <t>28/11/23</t>
  </si>
  <si>
    <t>CUST-4181</t>
  </si>
  <si>
    <t>ORD-01403</t>
  </si>
  <si>
    <t>14/06/22</t>
  </si>
  <si>
    <t>CUST-7436</t>
  </si>
  <si>
    <t>ORD-01404</t>
  </si>
  <si>
    <t>30/07/24</t>
  </si>
  <si>
    <t>CUST-3979</t>
  </si>
  <si>
    <t>ORD-01405</t>
  </si>
  <si>
    <t>17/08/23</t>
  </si>
  <si>
    <t>CUST-3355</t>
  </si>
  <si>
    <t>ORD-01406</t>
  </si>
  <si>
    <t>20/02/23</t>
  </si>
  <si>
    <t>CUST-7556</t>
  </si>
  <si>
    <t>ORD-01407</t>
  </si>
  <si>
    <t>28/12/22</t>
  </si>
  <si>
    <t>CUST-8084</t>
  </si>
  <si>
    <t>ORD-01408</t>
  </si>
  <si>
    <t>22/03/22</t>
  </si>
  <si>
    <t>CUST-5178</t>
  </si>
  <si>
    <t>ORD-01409</t>
  </si>
  <si>
    <t>CUST-1414</t>
  </si>
  <si>
    <t>ORD-01410</t>
  </si>
  <si>
    <t>27/01/23</t>
  </si>
  <si>
    <t>CUST-8441</t>
  </si>
  <si>
    <t>ORD-01411</t>
  </si>
  <si>
    <t>05/09/23</t>
  </si>
  <si>
    <t>CUST-9067</t>
  </si>
  <si>
    <t>ORD-01412</t>
  </si>
  <si>
    <t>CUST-4369</t>
  </si>
  <si>
    <t>ORD-01413</t>
  </si>
  <si>
    <t>07/08/22</t>
  </si>
  <si>
    <t>CUST-8214</t>
  </si>
  <si>
    <t>ORD-01414</t>
  </si>
  <si>
    <t>CUST-5898</t>
  </si>
  <si>
    <t>ORD-01415</t>
  </si>
  <si>
    <t>CUST-2349</t>
  </si>
  <si>
    <t>ORD-01416</t>
  </si>
  <si>
    <t>CUST-5931</t>
  </si>
  <si>
    <t>ORD-01417</t>
  </si>
  <si>
    <t>15/06/24</t>
  </si>
  <si>
    <t>CUST-8006</t>
  </si>
  <si>
    <t>ORD-01418</t>
  </si>
  <si>
    <t>24/01/23</t>
  </si>
  <si>
    <t>CUST-8175</t>
  </si>
  <si>
    <t>ORD-01419</t>
  </si>
  <si>
    <t>14/10/22</t>
  </si>
  <si>
    <t>CUST-6302</t>
  </si>
  <si>
    <t>ORD-01420</t>
  </si>
  <si>
    <t>15/03/22</t>
  </si>
  <si>
    <t>CUST-1934</t>
  </si>
  <si>
    <t>ORD-01421</t>
  </si>
  <si>
    <t>CUST-4995</t>
  </si>
  <si>
    <t>ORD-01422</t>
  </si>
  <si>
    <t>21/02/22</t>
  </si>
  <si>
    <t>CUST-8745</t>
  </si>
  <si>
    <t>ORD-01423</t>
  </si>
  <si>
    <t>CUST-1330</t>
  </si>
  <si>
    <t>ORD-01424</t>
  </si>
  <si>
    <t>28/09/24</t>
  </si>
  <si>
    <t>CUST-1298</t>
  </si>
  <si>
    <t>ORD-01425</t>
  </si>
  <si>
    <t>07/03/24</t>
  </si>
  <si>
    <t>CUST-6711</t>
  </si>
  <si>
    <t>ORD-01426</t>
  </si>
  <si>
    <t>10/05/22</t>
  </si>
  <si>
    <t>CUST-9274</t>
  </si>
  <si>
    <t>ORD-01427</t>
  </si>
  <si>
    <t>CUST-2052</t>
  </si>
  <si>
    <t>ORD-01428</t>
  </si>
  <si>
    <t>20/10/24</t>
  </si>
  <si>
    <t>CUST-8302</t>
  </si>
  <si>
    <t>ORD-01429</t>
  </si>
  <si>
    <t>29/12/24</t>
  </si>
  <si>
    <t>CUST-7927</t>
  </si>
  <si>
    <t>ORD-01430</t>
  </si>
  <si>
    <t>09/07/24</t>
  </si>
  <si>
    <t>CUST-8803</t>
  </si>
  <si>
    <t>ORD-01431</t>
  </si>
  <si>
    <t>03/02/22</t>
  </si>
  <si>
    <t>CUST-1882</t>
  </si>
  <si>
    <t>ORD-01432</t>
  </si>
  <si>
    <t>17/03/22</t>
  </si>
  <si>
    <t>CUST-1802</t>
  </si>
  <si>
    <t>ORD-01433</t>
  </si>
  <si>
    <t>26/11/23</t>
  </si>
  <si>
    <t>CUST-6240</t>
  </si>
  <si>
    <t>ORD-01434</t>
  </si>
  <si>
    <t>25/04/22</t>
  </si>
  <si>
    <t>CUST-1050</t>
  </si>
  <si>
    <t>ORD-01435</t>
  </si>
  <si>
    <t>CUST-7057</t>
  </si>
  <si>
    <t>ORD-01436</t>
  </si>
  <si>
    <t>29/03/22</t>
  </si>
  <si>
    <t>CUST-9587</t>
  </si>
  <si>
    <t>ORD-01437</t>
  </si>
  <si>
    <t>CUST-7269</t>
  </si>
  <si>
    <t>ORD-01438</t>
  </si>
  <si>
    <t>31/08/22</t>
  </si>
  <si>
    <t>CUST-3888</t>
  </si>
  <si>
    <t>ORD-01439</t>
  </si>
  <si>
    <t>10/03/23</t>
  </si>
  <si>
    <t>CUST-8858</t>
  </si>
  <si>
    <t>ORD-01440</t>
  </si>
  <si>
    <t>CUST-8699</t>
  </si>
  <si>
    <t>ORD-01441</t>
  </si>
  <si>
    <t>27/07/24</t>
  </si>
  <si>
    <t>CUST-5887</t>
  </si>
  <si>
    <t>ORD-01442</t>
  </si>
  <si>
    <t>CUST-3116</t>
  </si>
  <si>
    <t>ORD-01443</t>
  </si>
  <si>
    <t>23/04/23</t>
  </si>
  <si>
    <t>CUST-4879</t>
  </si>
  <si>
    <t>ORD-01444</t>
  </si>
  <si>
    <t>28/05/22</t>
  </si>
  <si>
    <t>CUST-7508</t>
  </si>
  <si>
    <t>ORD-01445</t>
  </si>
  <si>
    <t>CUST-8266</t>
  </si>
  <si>
    <t>ORD-01446</t>
  </si>
  <si>
    <t>CUST-3416</t>
  </si>
  <si>
    <t>ORD-01447</t>
  </si>
  <si>
    <t>ORD-01448</t>
  </si>
  <si>
    <t>09/02/22</t>
  </si>
  <si>
    <t>CUST-7685</t>
  </si>
  <si>
    <t>ORD-01449</t>
  </si>
  <si>
    <t>23/08/24</t>
  </si>
  <si>
    <t>CUST-6493</t>
  </si>
  <si>
    <t>ORD-01450</t>
  </si>
  <si>
    <t>04/04/22</t>
  </si>
  <si>
    <t>CUST-7620</t>
  </si>
  <si>
    <t>ORD-01451</t>
  </si>
  <si>
    <t>13/05/23</t>
  </si>
  <si>
    <t>CUST-8528</t>
  </si>
  <si>
    <t>ORD-01452</t>
  </si>
  <si>
    <t>25/09/22</t>
  </si>
  <si>
    <t>CUST-2461</t>
  </si>
  <si>
    <t>ORD-01453</t>
  </si>
  <si>
    <t>CUST-1143</t>
  </si>
  <si>
    <t>ORD-01454</t>
  </si>
  <si>
    <t>19/12/22</t>
  </si>
  <si>
    <t>CUST-4158</t>
  </si>
  <si>
    <t>ORD-01455</t>
  </si>
  <si>
    <t>13/04/22</t>
  </si>
  <si>
    <t>CUST-6143</t>
  </si>
  <si>
    <t>ORD-01456</t>
  </si>
  <si>
    <t>22/09/23</t>
  </si>
  <si>
    <t>CUST-7948</t>
  </si>
  <si>
    <t>ORD-01457</t>
  </si>
  <si>
    <t>CUST-2202</t>
  </si>
  <si>
    <t>ORD-01458</t>
  </si>
  <si>
    <t>23/07/24</t>
  </si>
  <si>
    <t>CUST-6447</t>
  </si>
  <si>
    <t>ORD-01459</t>
  </si>
  <si>
    <t>CUST-6029</t>
  </si>
  <si>
    <t>ORD-01460</t>
  </si>
  <si>
    <t>11/05/22</t>
  </si>
  <si>
    <t>CUST-1064</t>
  </si>
  <si>
    <t>ORD-01461</t>
  </si>
  <si>
    <t>CUST-4436</t>
  </si>
  <si>
    <t>ORD-01462</t>
  </si>
  <si>
    <t>22/08/22</t>
  </si>
  <si>
    <t>CUST-8887</t>
  </si>
  <si>
    <t>ORD-01463</t>
  </si>
  <si>
    <t>15/10/24</t>
  </si>
  <si>
    <t>CUST-2685</t>
  </si>
  <si>
    <t>ORD-01464</t>
  </si>
  <si>
    <t>28/03/23</t>
  </si>
  <si>
    <t>CUST-6836</t>
  </si>
  <si>
    <t>ORD-01465</t>
  </si>
  <si>
    <t>CUST-5464</t>
  </si>
  <si>
    <t>ORD-01466</t>
  </si>
  <si>
    <t>CUST-1321</t>
  </si>
  <si>
    <t>ORD-01467</t>
  </si>
  <si>
    <t>22/05/24</t>
  </si>
  <si>
    <t>CUST-7671</t>
  </si>
  <si>
    <t>ORD-01468</t>
  </si>
  <si>
    <t>22/11/23</t>
  </si>
  <si>
    <t>CUST-5555</t>
  </si>
  <si>
    <t>ORD-01469</t>
  </si>
  <si>
    <t>03/04/24</t>
  </si>
  <si>
    <t>CUST-7690</t>
  </si>
  <si>
    <t>ORD-01470</t>
  </si>
  <si>
    <t>27/10/23</t>
  </si>
  <si>
    <t>CUST-2839</t>
  </si>
  <si>
    <t>ORD-01471</t>
  </si>
  <si>
    <t>05/09/22</t>
  </si>
  <si>
    <t>CUST-2629</t>
  </si>
  <si>
    <t>ORD-01472</t>
  </si>
  <si>
    <t>CUST-9277</t>
  </si>
  <si>
    <t>ORD-01473</t>
  </si>
  <si>
    <t>21/10/23</t>
  </si>
  <si>
    <t>CUST-9599</t>
  </si>
  <si>
    <t>ORD-01474</t>
  </si>
  <si>
    <t>13/03/23</t>
  </si>
  <si>
    <t>CUST-5182</t>
  </si>
  <si>
    <t>ORD-01475</t>
  </si>
  <si>
    <t>CUST-9712</t>
  </si>
  <si>
    <t>ORD-01476</t>
  </si>
  <si>
    <t>CUST-3570</t>
  </si>
  <si>
    <t>ORD-01477</t>
  </si>
  <si>
    <t>19/11/23</t>
  </si>
  <si>
    <t>CUST-5753</t>
  </si>
  <si>
    <t>ORD-01478</t>
  </si>
  <si>
    <t>CUST-2218</t>
  </si>
  <si>
    <t>ORD-01479</t>
  </si>
  <si>
    <t>CUST-5348</t>
  </si>
  <si>
    <t>ORD-01480</t>
  </si>
  <si>
    <t>15/07/23</t>
  </si>
  <si>
    <t>CUST-7800</t>
  </si>
  <si>
    <t>ORD-01481</t>
  </si>
  <si>
    <t>ORD-01482</t>
  </si>
  <si>
    <t>30/04/24</t>
  </si>
  <si>
    <t>CUST-3277</t>
  </si>
  <si>
    <t>ORD-01483</t>
  </si>
  <si>
    <t>11/12/22</t>
  </si>
  <si>
    <t>CUST-1689</t>
  </si>
  <si>
    <t>ORD-01484</t>
  </si>
  <si>
    <t>CUST-5612</t>
  </si>
  <si>
    <t>ORD-01485</t>
  </si>
  <si>
    <t>04/12/22</t>
  </si>
  <si>
    <t>CUST-9846</t>
  </si>
  <si>
    <t>ORD-01486</t>
  </si>
  <si>
    <t>17/06/24</t>
  </si>
  <si>
    <t>CUST-4464</t>
  </si>
  <si>
    <t>ORD-01487</t>
  </si>
  <si>
    <t>14/05/23</t>
  </si>
  <si>
    <t>CUST-7618</t>
  </si>
  <si>
    <t>ORD-01488</t>
  </si>
  <si>
    <t>25/03/22</t>
  </si>
  <si>
    <t>CUST-3357</t>
  </si>
  <si>
    <t>ORD-01489</t>
  </si>
  <si>
    <t>01/10/22</t>
  </si>
  <si>
    <t>CUST-5224</t>
  </si>
  <si>
    <t>ORD-01490</t>
  </si>
  <si>
    <t>24/07/22</t>
  </si>
  <si>
    <t>CUST-3872</t>
  </si>
  <si>
    <t>ORD-01491</t>
  </si>
  <si>
    <t>10/02/24</t>
  </si>
  <si>
    <t>CUST-8592</t>
  </si>
  <si>
    <t>ORD-01492</t>
  </si>
  <si>
    <t>20/11/22</t>
  </si>
  <si>
    <t>CUST-9062</t>
  </si>
  <si>
    <t>ORD-01493</t>
  </si>
  <si>
    <t>CUST-4858</t>
  </si>
  <si>
    <t>ORD-01494</t>
  </si>
  <si>
    <t>24/09/24</t>
  </si>
  <si>
    <t>CUST-2111</t>
  </si>
  <si>
    <t>ORD-01495</t>
  </si>
  <si>
    <t>15/06/22</t>
  </si>
  <si>
    <t>CUST-5161</t>
  </si>
  <si>
    <t>ORD-01496</t>
  </si>
  <si>
    <t>14/01/22</t>
  </si>
  <si>
    <t>CUST-4523</t>
  </si>
  <si>
    <t>ORD-01497</t>
  </si>
  <si>
    <t>15/01/22</t>
  </si>
  <si>
    <t>CUST-2711</t>
  </si>
  <si>
    <t>ORD-01498</t>
  </si>
  <si>
    <t>03/01/23</t>
  </si>
  <si>
    <t>CUST-3069</t>
  </si>
  <si>
    <t>ORD-01499</t>
  </si>
  <si>
    <t>CUST-2282</t>
  </si>
  <si>
    <t>ORD-01500</t>
  </si>
  <si>
    <t>05/08/23</t>
  </si>
  <si>
    <t>CUST-3155</t>
  </si>
  <si>
    <t>ORD-01501</t>
  </si>
  <si>
    <t>02/05/24</t>
  </si>
  <si>
    <t>CUST-9810</t>
  </si>
  <si>
    <t>ORD-01502</t>
  </si>
  <si>
    <t>01/09/24</t>
  </si>
  <si>
    <t>CUST-6367</t>
  </si>
  <si>
    <t>ORD-01503</t>
  </si>
  <si>
    <t>CUST-5369</t>
  </si>
  <si>
    <t>ORD-01504</t>
  </si>
  <si>
    <t>27/02/23</t>
  </si>
  <si>
    <t>CUST-1294</t>
  </si>
  <si>
    <t>ORD-01505</t>
  </si>
  <si>
    <t>21/10/22</t>
  </si>
  <si>
    <t>CUST-1688</t>
  </si>
  <si>
    <t>ORD-01506</t>
  </si>
  <si>
    <t>09/07/23</t>
  </si>
  <si>
    <t>CUST-2556</t>
  </si>
  <si>
    <t>ORD-01507</t>
  </si>
  <si>
    <t>CUST-8249</t>
  </si>
  <si>
    <t>ORD-01508</t>
  </si>
  <si>
    <t>11/07/24</t>
  </si>
  <si>
    <t>CUST-2530</t>
  </si>
  <si>
    <t>ORD-01509</t>
  </si>
  <si>
    <t>23/04/24</t>
  </si>
  <si>
    <t>CUST-8603</t>
  </si>
  <si>
    <t>ORD-01510</t>
  </si>
  <si>
    <t>05/05/23</t>
  </si>
  <si>
    <t>CUST-4824</t>
  </si>
  <si>
    <t>ORD-01511</t>
  </si>
  <si>
    <t>CUST-8810</t>
  </si>
  <si>
    <t>ORD-01512</t>
  </si>
  <si>
    <t>CUST-4033</t>
  </si>
  <si>
    <t>ORD-01513</t>
  </si>
  <si>
    <t>CUST-4527</t>
  </si>
  <si>
    <t>ORD-01514</t>
  </si>
  <si>
    <t>CUST-3392</t>
  </si>
  <si>
    <t>ORD-01515</t>
  </si>
  <si>
    <t>30/06/22</t>
  </si>
  <si>
    <t>CUST-2372</t>
  </si>
  <si>
    <t>ORD-01516</t>
  </si>
  <si>
    <t>09/09/23</t>
  </si>
  <si>
    <t>CUST-2465</t>
  </si>
  <si>
    <t>ORD-01517</t>
  </si>
  <si>
    <t>14/12/23</t>
  </si>
  <si>
    <t>CUST-2631</t>
  </si>
  <si>
    <t>ORD-01518</t>
  </si>
  <si>
    <t>07/05/24</t>
  </si>
  <si>
    <t>CUST-5074</t>
  </si>
  <si>
    <t>ORD-01519</t>
  </si>
  <si>
    <t>10/01/22</t>
  </si>
  <si>
    <t>CUST-4573</t>
  </si>
  <si>
    <t>ORD-01520</t>
  </si>
  <si>
    <t>28/04/23</t>
  </si>
  <si>
    <t>CUST-3141</t>
  </si>
  <si>
    <t>ORD-01521</t>
  </si>
  <si>
    <t>29/01/23</t>
  </si>
  <si>
    <t>CUST-8860</t>
  </si>
  <si>
    <t>ORD-01522</t>
  </si>
  <si>
    <t>29/08/22</t>
  </si>
  <si>
    <t>CUST-7847</t>
  </si>
  <si>
    <t>ORD-01523</t>
  </si>
  <si>
    <t>CUST-9345</t>
  </si>
  <si>
    <t>ORD-01524</t>
  </si>
  <si>
    <t>15/07/22</t>
  </si>
  <si>
    <t>CUST-4473</t>
  </si>
  <si>
    <t>ORD-01525</t>
  </si>
  <si>
    <t>12/01/24</t>
  </si>
  <si>
    <t>CUST-8697</t>
  </si>
  <si>
    <t>ORD-01526</t>
  </si>
  <si>
    <t>05/11/24</t>
  </si>
  <si>
    <t>CUST-9060</t>
  </si>
  <si>
    <t>ORD-01527</t>
  </si>
  <si>
    <t>CUST-7396</t>
  </si>
  <si>
    <t>ORD-01528</t>
  </si>
  <si>
    <t>CUST-7197</t>
  </si>
  <si>
    <t>ORD-01529</t>
  </si>
  <si>
    <t>CUST-6228</t>
  </si>
  <si>
    <t>ORD-01530</t>
  </si>
  <si>
    <t>CUST-2736</t>
  </si>
  <si>
    <t>ORD-01531</t>
  </si>
  <si>
    <t>CUST-7366</t>
  </si>
  <si>
    <t>ORD-01532</t>
  </si>
  <si>
    <t>01/02/23</t>
  </si>
  <si>
    <t>CUST-9989</t>
  </si>
  <si>
    <t>ORD-01533</t>
  </si>
  <si>
    <t>19/08/22</t>
  </si>
  <si>
    <t>CUST-8794</t>
  </si>
  <si>
    <t>ORD-01534</t>
  </si>
  <si>
    <t>CUST-5149</t>
  </si>
  <si>
    <t>ORD-01535</t>
  </si>
  <si>
    <t>CUST-1673</t>
  </si>
  <si>
    <t>ORD-01536</t>
  </si>
  <si>
    <t>CUST-1949</t>
  </si>
  <si>
    <t>ORD-01537</t>
  </si>
  <si>
    <t>CUST-9801</t>
  </si>
  <si>
    <t>ORD-01538</t>
  </si>
  <si>
    <t>24/11/22</t>
  </si>
  <si>
    <t>CUST-6062</t>
  </si>
  <si>
    <t>ORD-01539</t>
  </si>
  <si>
    <t>30/03/22</t>
  </si>
  <si>
    <t>CUST-9857</t>
  </si>
  <si>
    <t>ORD-01540</t>
  </si>
  <si>
    <t>CUST-6241</t>
  </si>
  <si>
    <t>ORD-01541</t>
  </si>
  <si>
    <t>16/01/24</t>
  </si>
  <si>
    <t>CUST-2012</t>
  </si>
  <si>
    <t>ORD-01542</t>
  </si>
  <si>
    <t>07/08/23</t>
  </si>
  <si>
    <t>CUST-9431</t>
  </si>
  <si>
    <t>ORD-01543</t>
  </si>
  <si>
    <t>06/03/23</t>
  </si>
  <si>
    <t>CUST-4613</t>
  </si>
  <si>
    <t>ORD-01544</t>
  </si>
  <si>
    <t>CUST-4153</t>
  </si>
  <si>
    <t>ORD-01545</t>
  </si>
  <si>
    <t>30/05/23</t>
  </si>
  <si>
    <t>CUST-7156</t>
  </si>
  <si>
    <t>ORD-01546</t>
  </si>
  <si>
    <t>16/11/23</t>
  </si>
  <si>
    <t>CUST-8168</t>
  </si>
  <si>
    <t>ORD-01547</t>
  </si>
  <si>
    <t>CUST-1052</t>
  </si>
  <si>
    <t>ORD-01548</t>
  </si>
  <si>
    <t>CUST-5459</t>
  </si>
  <si>
    <t>ORD-01549</t>
  </si>
  <si>
    <t>02/08/22</t>
  </si>
  <si>
    <t>CUST-8405</t>
  </si>
  <si>
    <t>ORD-01550</t>
  </si>
  <si>
    <t>CUST-8932</t>
  </si>
  <si>
    <t>ORD-01551</t>
  </si>
  <si>
    <t>CUST-9559</t>
  </si>
  <si>
    <t>ORD-01552</t>
  </si>
  <si>
    <t>CUST-8946</t>
  </si>
  <si>
    <t>ORD-01553</t>
  </si>
  <si>
    <t>CUST-2981</t>
  </si>
  <si>
    <t>ORD-01554</t>
  </si>
  <si>
    <t>CUST-3179</t>
  </si>
  <si>
    <t>ORD-01555</t>
  </si>
  <si>
    <t>20/11/24</t>
  </si>
  <si>
    <t>CUST-6799</t>
  </si>
  <si>
    <t>ORD-01556</t>
  </si>
  <si>
    <t>CUST-1063</t>
  </si>
  <si>
    <t>ORD-01557</t>
  </si>
  <si>
    <t>CUST-3927</t>
  </si>
  <si>
    <t>ORD-01558</t>
  </si>
  <si>
    <t>CUST-9847</t>
  </si>
  <si>
    <t>ORD-01559</t>
  </si>
  <si>
    <t>29/06/24</t>
  </si>
  <si>
    <t>ORD-01560</t>
  </si>
  <si>
    <t>CUST-6892</t>
  </si>
  <si>
    <t>ORD-01561</t>
  </si>
  <si>
    <t>08/05/24</t>
  </si>
  <si>
    <t>CUST-7296</t>
  </si>
  <si>
    <t>ORD-01562</t>
  </si>
  <si>
    <t>12/02/23</t>
  </si>
  <si>
    <t>CUST-2719</t>
  </si>
  <si>
    <t>ORD-01563</t>
  </si>
  <si>
    <t>CUST-7877</t>
  </si>
  <si>
    <t>ORD-01564</t>
  </si>
  <si>
    <t>17/04/23</t>
  </si>
  <si>
    <t>CUST-5590</t>
  </si>
  <si>
    <t>ORD-01565</t>
  </si>
  <si>
    <t>14/08/22</t>
  </si>
  <si>
    <t>CUST-1373</t>
  </si>
  <si>
    <t>ORD-01566</t>
  </si>
  <si>
    <t>CUST-6553</t>
  </si>
  <si>
    <t>ORD-01567</t>
  </si>
  <si>
    <t>12/04/23</t>
  </si>
  <si>
    <t>CUST-9314</t>
  </si>
  <si>
    <t>ORD-01568</t>
  </si>
  <si>
    <t>CUST-5163</t>
  </si>
  <si>
    <t>ORD-01569</t>
  </si>
  <si>
    <t>01/05/23</t>
  </si>
  <si>
    <t>CUST-3019</t>
  </si>
  <si>
    <t>24/04/24</t>
  </si>
  <si>
    <t>CUST-9699</t>
  </si>
  <si>
    <t>ORD-01571</t>
  </si>
  <si>
    <t>14/02/23</t>
  </si>
  <si>
    <t>CUST-4442</t>
  </si>
  <si>
    <t>ORD-01572</t>
  </si>
  <si>
    <t>CUST-2062</t>
  </si>
  <si>
    <t>ORD-01573</t>
  </si>
  <si>
    <t>CUST-5439</t>
  </si>
  <si>
    <t>ORD-01574</t>
  </si>
  <si>
    <t>31/05/22</t>
  </si>
  <si>
    <t>CUST-2928</t>
  </si>
  <si>
    <t>ORD-01575</t>
  </si>
  <si>
    <t>08/22/2024</t>
  </si>
  <si>
    <t>CUST-3530</t>
  </si>
  <si>
    <t>ORD-01576</t>
  </si>
  <si>
    <t>CUST-6344</t>
  </si>
  <si>
    <t>ORD-01577</t>
  </si>
  <si>
    <t>CUST-7010</t>
  </si>
  <si>
    <t>ORD-01578</t>
  </si>
  <si>
    <t>11/06/24</t>
  </si>
  <si>
    <t>CUST-4102</t>
  </si>
  <si>
    <t>ORD-01579</t>
  </si>
  <si>
    <t>10/24/2022</t>
  </si>
  <si>
    <t>CUST-7619</t>
  </si>
  <si>
    <t>ORD-01580</t>
  </si>
  <si>
    <t>19/03/23</t>
  </si>
  <si>
    <t>CUST-3386</t>
  </si>
  <si>
    <t>ORD-01581</t>
  </si>
  <si>
    <t>20/07/24</t>
  </si>
  <si>
    <t>CUST-5756</t>
  </si>
  <si>
    <t>ORD-01582</t>
  </si>
  <si>
    <t>CUST-7068</t>
  </si>
  <si>
    <t>ORD-01583</t>
  </si>
  <si>
    <t>04/03/24</t>
  </si>
  <si>
    <t>CUST-4328</t>
  </si>
  <si>
    <t>ORD-01584</t>
  </si>
  <si>
    <t>04/02/24</t>
  </si>
  <si>
    <t>CUST-5905</t>
  </si>
  <si>
    <t>07/10/22</t>
  </si>
  <si>
    <t>CUST-2484</t>
  </si>
  <si>
    <t>ORD-01586</t>
  </si>
  <si>
    <t>26/07/24</t>
  </si>
  <si>
    <t>CUST-7115</t>
  </si>
  <si>
    <t>ORD-01587</t>
  </si>
  <si>
    <t>02/02/23</t>
  </si>
  <si>
    <t>CUST-2942</t>
  </si>
  <si>
    <t>ORD-01588</t>
  </si>
  <si>
    <t>05/01/24</t>
  </si>
  <si>
    <t>CUST-7239</t>
  </si>
  <si>
    <t>ORD-01589</t>
  </si>
  <si>
    <t>07/07/23</t>
  </si>
  <si>
    <t>CUST-7320</t>
  </si>
  <si>
    <t>ORD-01590</t>
  </si>
  <si>
    <t>19/02/23</t>
  </si>
  <si>
    <t>CUST-3481</t>
  </si>
  <si>
    <t>ORD-01591</t>
  </si>
  <si>
    <t>CUST-7264</t>
  </si>
  <si>
    <t>ORD-01592</t>
  </si>
  <si>
    <t>CUST-5517</t>
  </si>
  <si>
    <t>ORD-01593</t>
  </si>
  <si>
    <t>07/03/22</t>
  </si>
  <si>
    <t>CUST-4325</t>
  </si>
  <si>
    <t>ORD-01594</t>
  </si>
  <si>
    <t>03/05/22</t>
  </si>
  <si>
    <t>CUST-8637</t>
  </si>
  <si>
    <t>ORD-01595</t>
  </si>
  <si>
    <t>29/07/23</t>
  </si>
  <si>
    <t>CUST-6630</t>
  </si>
  <si>
    <t>ORD-01596</t>
  </si>
  <si>
    <t>ORD-01597</t>
  </si>
  <si>
    <t>CUST-6951</t>
  </si>
  <si>
    <t>ORD-01598</t>
  </si>
  <si>
    <t>CUST-8900</t>
  </si>
  <si>
    <t>ORD-01599</t>
  </si>
  <si>
    <t>28/07/24</t>
  </si>
  <si>
    <t>CUST-1779</t>
  </si>
  <si>
    <t>ORD-01600</t>
  </si>
  <si>
    <t>06/05/24</t>
  </si>
  <si>
    <t>CUST-4162</t>
  </si>
  <si>
    <t>ORD-01601</t>
  </si>
  <si>
    <t>CUST-6103</t>
  </si>
  <si>
    <t>ORD-01602</t>
  </si>
  <si>
    <t>CUST-4011</t>
  </si>
  <si>
    <t>ORD-01603</t>
  </si>
  <si>
    <t>27/03/23</t>
  </si>
  <si>
    <t>CUST-5713</t>
  </si>
  <si>
    <t>ORD-01604</t>
  </si>
  <si>
    <t>28/08/23</t>
  </si>
  <si>
    <t>CUST-6960</t>
  </si>
  <si>
    <t>ORD-01605</t>
  </si>
  <si>
    <t>18/11/22</t>
  </si>
  <si>
    <t>CUST-3575</t>
  </si>
  <si>
    <t>ORD-01606</t>
  </si>
  <si>
    <t>15/12/22</t>
  </si>
  <si>
    <t>CUST-2934</t>
  </si>
  <si>
    <t>ORD-01607</t>
  </si>
  <si>
    <t>16/04/23</t>
  </si>
  <si>
    <t>CUST-4889</t>
  </si>
  <si>
    <t>ORD-01608</t>
  </si>
  <si>
    <t>27/06/22</t>
  </si>
  <si>
    <t>CUST-1399</t>
  </si>
  <si>
    <t>ORD-01609</t>
  </si>
  <si>
    <t>CUST-7906</t>
  </si>
  <si>
    <t>ORD-01610</t>
  </si>
  <si>
    <t>04/12/24</t>
  </si>
  <si>
    <t>CUST-8066</t>
  </si>
  <si>
    <t>ORD-01611</t>
  </si>
  <si>
    <t>CUST-8280</t>
  </si>
  <si>
    <t>ORD-01612</t>
  </si>
  <si>
    <t>20/03/23</t>
  </si>
  <si>
    <t>CUST-4978</t>
  </si>
  <si>
    <t>ORD-01613</t>
  </si>
  <si>
    <t>CUST-1617</t>
  </si>
  <si>
    <t>ORD-01614</t>
  </si>
  <si>
    <t>05/08/24</t>
  </si>
  <si>
    <t>CUST-1884</t>
  </si>
  <si>
    <t>ORD-01615</t>
  </si>
  <si>
    <t>26/07/23</t>
  </si>
  <si>
    <t>CUST-9772</t>
  </si>
  <si>
    <t>ORD-01616</t>
  </si>
  <si>
    <t>CUST-2791</t>
  </si>
  <si>
    <t>ORD-01617</t>
  </si>
  <si>
    <t>26-05-2024</t>
  </si>
  <si>
    <t>CUST-2575</t>
  </si>
  <si>
    <t>ORD-01618</t>
  </si>
  <si>
    <t>21/05/23</t>
  </si>
  <si>
    <t>CUST-7911</t>
  </si>
  <si>
    <t>ORD-01619</t>
  </si>
  <si>
    <t>23/05/23</t>
  </si>
  <si>
    <t>CUST-1175</t>
  </si>
  <si>
    <t>ORD-01620</t>
  </si>
  <si>
    <t>CUST-5932</t>
  </si>
  <si>
    <t>ORD-01621</t>
  </si>
  <si>
    <t>08/06/24</t>
  </si>
  <si>
    <t>CUST-8147</t>
  </si>
  <si>
    <t>ORD-01622</t>
  </si>
  <si>
    <t>April 01, 2023</t>
  </si>
  <si>
    <t>CUST-9591</t>
  </si>
  <si>
    <t>ORD-01623</t>
  </si>
  <si>
    <t>CUST-9118</t>
  </si>
  <si>
    <t>ORD-01624</t>
  </si>
  <si>
    <t>11/01/22</t>
  </si>
  <si>
    <t>CUST-6411</t>
  </si>
  <si>
    <t>ORD-01625</t>
  </si>
  <si>
    <t>05/05/24</t>
  </si>
  <si>
    <t>CUST-5903</t>
  </si>
  <si>
    <t>ORD-01626</t>
  </si>
  <si>
    <t>01/04/22</t>
  </si>
  <si>
    <t>CUST-8669</t>
  </si>
  <si>
    <t>ORD-01627</t>
  </si>
  <si>
    <t>24/03/22</t>
  </si>
  <si>
    <t>CUST-7653</t>
  </si>
  <si>
    <t>ORD-01628</t>
  </si>
  <si>
    <t>ORD-01629</t>
  </si>
  <si>
    <t>29/10/24</t>
  </si>
  <si>
    <t>CUST-1034</t>
  </si>
  <si>
    <t>ORD-01630</t>
  </si>
  <si>
    <t>CUST-7973</t>
  </si>
  <si>
    <t>ORD-01631</t>
  </si>
  <si>
    <t>CUST-4252</t>
  </si>
  <si>
    <t>ORD-01632</t>
  </si>
  <si>
    <t>23/12/24</t>
  </si>
  <si>
    <t>CUST-3867</t>
  </si>
  <si>
    <t>ORD-01633</t>
  </si>
  <si>
    <t>CUST-9470</t>
  </si>
  <si>
    <t>ORD-01634</t>
  </si>
  <si>
    <t>08/09/24</t>
  </si>
  <si>
    <t>CUST-3930</t>
  </si>
  <si>
    <t>ORD-01635</t>
  </si>
  <si>
    <t>CUST-7332</t>
  </si>
  <si>
    <t>ORD-01636</t>
  </si>
  <si>
    <t>15/07/24</t>
  </si>
  <si>
    <t>CUST-1487</t>
  </si>
  <si>
    <t>ORD-01637</t>
  </si>
  <si>
    <t>11/10/24</t>
  </si>
  <si>
    <t>CUST-7872</t>
  </si>
  <si>
    <t>ORD-01638</t>
  </si>
  <si>
    <t>08/05/23</t>
  </si>
  <si>
    <t>CUST-1619</t>
  </si>
  <si>
    <t>ORD-01639</t>
  </si>
  <si>
    <t>20/06/22</t>
  </si>
  <si>
    <t>CUST-7612</t>
  </si>
  <si>
    <t>ORD-01640</t>
  </si>
  <si>
    <t>26/01/22</t>
  </si>
  <si>
    <t>CUST-9843</t>
  </si>
  <si>
    <t>ORD-01641</t>
  </si>
  <si>
    <t>12/04/24</t>
  </si>
  <si>
    <t>CUST-6834</t>
  </si>
  <si>
    <t>ORD-01642</t>
  </si>
  <si>
    <t>23/03/23</t>
  </si>
  <si>
    <t>CUST-1428</t>
  </si>
  <si>
    <t>ORD-01643</t>
  </si>
  <si>
    <t>CUST-6226</t>
  </si>
  <si>
    <t>ORD-01644</t>
  </si>
  <si>
    <t>CUST-2857</t>
  </si>
  <si>
    <t>ORD-01645</t>
  </si>
  <si>
    <t>29/08/23</t>
  </si>
  <si>
    <t>CUST-5441</t>
  </si>
  <si>
    <t>ORD-01646</t>
  </si>
  <si>
    <t>CUST-1505</t>
  </si>
  <si>
    <t>ORD-01647</t>
  </si>
  <si>
    <t>CUST-9056</t>
  </si>
  <si>
    <t>ORD-01648</t>
  </si>
  <si>
    <t>CUST-6720</t>
  </si>
  <si>
    <t>ORD-01649</t>
  </si>
  <si>
    <t>09/09/24</t>
  </si>
  <si>
    <t>CUST-9943</t>
  </si>
  <si>
    <t>ORD-01650</t>
  </si>
  <si>
    <t>17/09/23</t>
  </si>
  <si>
    <t>CUST-7707</t>
  </si>
  <si>
    <t>ORD-01651</t>
  </si>
  <si>
    <t>CUST-5155</t>
  </si>
  <si>
    <t>ORD-01652</t>
  </si>
  <si>
    <t>29/07/24</t>
  </si>
  <si>
    <t>CUST-4734</t>
  </si>
  <si>
    <t>ORD-01653</t>
  </si>
  <si>
    <t>19/02/22</t>
  </si>
  <si>
    <t>CUST-9034</t>
  </si>
  <si>
    <t>CUST-1267</t>
  </si>
  <si>
    <t>ORD-01655</t>
  </si>
  <si>
    <t>07/08/24</t>
  </si>
  <si>
    <t>CUST-5746</t>
  </si>
  <si>
    <t>ORD-01656</t>
  </si>
  <si>
    <t>11/10/22</t>
  </si>
  <si>
    <t>CUST-9731</t>
  </si>
  <si>
    <t>ORD-01657</t>
  </si>
  <si>
    <t>CUST-1494</t>
  </si>
  <si>
    <t>ORD-01658</t>
  </si>
  <si>
    <t>CUST-6399</t>
  </si>
  <si>
    <t>ORD-01659</t>
  </si>
  <si>
    <t>29/01/24</t>
  </si>
  <si>
    <t>CUST-8211</t>
  </si>
  <si>
    <t>ORD-01660</t>
  </si>
  <si>
    <t>CUST-3757</t>
  </si>
  <si>
    <t>ORD-01661</t>
  </si>
  <si>
    <t>03/01/22</t>
  </si>
  <si>
    <t>CUST-4575</t>
  </si>
  <si>
    <t>ORD-01662</t>
  </si>
  <si>
    <t>CUST-5919</t>
  </si>
  <si>
    <t>ORD-01663</t>
  </si>
  <si>
    <t>28/02/24</t>
  </si>
  <si>
    <t>CUST-9753</t>
  </si>
  <si>
    <t>ORD-01664</t>
  </si>
  <si>
    <t>CUST-1992</t>
  </si>
  <si>
    <t>ORD-01665</t>
  </si>
  <si>
    <t>CUST-1422</t>
  </si>
  <si>
    <t>ORD-01666</t>
  </si>
  <si>
    <t>08/03/22</t>
  </si>
  <si>
    <t>CUST-3001</t>
  </si>
  <si>
    <t>ORD-01667</t>
  </si>
  <si>
    <t>31/08/23</t>
  </si>
  <si>
    <t>CUST-7881</t>
  </si>
  <si>
    <t>ORD-01668</t>
  </si>
  <si>
    <t>CUST-5711</t>
  </si>
  <si>
    <t>ORD-01669</t>
  </si>
  <si>
    <t>ORD-01670</t>
  </si>
  <si>
    <t>01/03/23</t>
  </si>
  <si>
    <t>CUST-6503</t>
  </si>
  <si>
    <t>ORD-01671</t>
  </si>
  <si>
    <t>CUST-3431</t>
  </si>
  <si>
    <t>ORD-01672</t>
  </si>
  <si>
    <t>CUST-5391</t>
  </si>
  <si>
    <t>ORD-01673</t>
  </si>
  <si>
    <t>23/04/22</t>
  </si>
  <si>
    <t>CUST-2395</t>
  </si>
  <si>
    <t>ORD-01674</t>
  </si>
  <si>
    <t>CUST-7294</t>
  </si>
  <si>
    <t>ORD-01675</t>
  </si>
  <si>
    <t>CUST-3619</t>
  </si>
  <si>
    <t>ORD-01676</t>
  </si>
  <si>
    <t>ORD-01677</t>
  </si>
  <si>
    <t>CUST-8213</t>
  </si>
  <si>
    <t>ORD-01678</t>
  </si>
  <si>
    <t>CUST-8817</t>
  </si>
  <si>
    <t>ORD-01679</t>
  </si>
  <si>
    <t>CUST-3935</t>
  </si>
  <si>
    <t>ORD-01680</t>
  </si>
  <si>
    <t>CUST-2810</t>
  </si>
  <si>
    <t>ORD-01681</t>
  </si>
  <si>
    <t>CUST-5431</t>
  </si>
  <si>
    <t>ORD-01682</t>
  </si>
  <si>
    <t>CUST-6851</t>
  </si>
  <si>
    <t>ORD-01683</t>
  </si>
  <si>
    <t>21/01/24</t>
  </si>
  <si>
    <t>CUST-3159</t>
  </si>
  <si>
    <t>ORD-01684</t>
  </si>
  <si>
    <t>25/12/22</t>
  </si>
  <si>
    <t>CUST-5510</t>
  </si>
  <si>
    <t>ORD-01685</t>
  </si>
  <si>
    <t>18/05/22</t>
  </si>
  <si>
    <t>CUST-6812</t>
  </si>
  <si>
    <t>ORD-01686</t>
  </si>
  <si>
    <t>24/02/23</t>
  </si>
  <si>
    <t>CUST-9411</t>
  </si>
  <si>
    <t>ORD-01687</t>
  </si>
  <si>
    <t>CUST-4261</t>
  </si>
  <si>
    <t>ORD-01688</t>
  </si>
  <si>
    <t>17/11/23</t>
  </si>
  <si>
    <t>CUST-2190</t>
  </si>
  <si>
    <t>ORD-01689</t>
  </si>
  <si>
    <t>CUST-4993</t>
  </si>
  <si>
    <t>ORD-01690</t>
  </si>
  <si>
    <t>21/08/22</t>
  </si>
  <si>
    <t>ORD-01691</t>
  </si>
  <si>
    <t>CUST-3818</t>
  </si>
  <si>
    <t>ORD-01692</t>
  </si>
  <si>
    <t>CUST-2039</t>
  </si>
  <si>
    <t>ORD-01693</t>
  </si>
  <si>
    <t>07/04/23</t>
  </si>
  <si>
    <t>CUST-1178</t>
  </si>
  <si>
    <t>ORD-01694</t>
  </si>
  <si>
    <t>19/10/23</t>
  </si>
  <si>
    <t>CUST-5370</t>
  </si>
  <si>
    <t>ORD-01695</t>
  </si>
  <si>
    <t>CUST-3830</t>
  </si>
  <si>
    <t>ORD-01696</t>
  </si>
  <si>
    <t>02/07/23</t>
  </si>
  <si>
    <t>CUST-7307</t>
  </si>
  <si>
    <t>ORD-01697</t>
  </si>
  <si>
    <t>28/10/24</t>
  </si>
  <si>
    <t>CUST-4251</t>
  </si>
  <si>
    <t>ORD-01698</t>
  </si>
  <si>
    <t>16/05/24</t>
  </si>
  <si>
    <t>CUST-6928</t>
  </si>
  <si>
    <t>ORD-01699</t>
  </si>
  <si>
    <t>CUST-6884</t>
  </si>
  <si>
    <t>ORD-01700</t>
  </si>
  <si>
    <t>CUST-2584</t>
  </si>
  <si>
    <t>ORD-01701</t>
  </si>
  <si>
    <t>CUST-1296</t>
  </si>
  <si>
    <t>ORD-01702</t>
  </si>
  <si>
    <t>03/02/24</t>
  </si>
  <si>
    <t>CUST-3765</t>
  </si>
  <si>
    <t>ORD-01703</t>
  </si>
  <si>
    <t>09/12/23</t>
  </si>
  <si>
    <t>CUST-3610</t>
  </si>
  <si>
    <t>ORD-01704</t>
  </si>
  <si>
    <t>CUST-4716</t>
  </si>
  <si>
    <t>ORD-01705</t>
  </si>
  <si>
    <t>22/09/24</t>
  </si>
  <si>
    <t>CUST-6337</t>
  </si>
  <si>
    <t>ORD-01706</t>
  </si>
  <si>
    <t>23/10/24</t>
  </si>
  <si>
    <t>CUST-6895</t>
  </si>
  <si>
    <t>ORD-01707</t>
  </si>
  <si>
    <t>14/12/24</t>
  </si>
  <si>
    <t>CUST-9225</t>
  </si>
  <si>
    <t>ORD-01708</t>
  </si>
  <si>
    <t>09/09/22</t>
  </si>
  <si>
    <t>CUST-4213</t>
  </si>
  <si>
    <t>ORD-01709</t>
  </si>
  <si>
    <t>20/08/24</t>
  </si>
  <si>
    <t>CUST-3934</t>
  </si>
  <si>
    <t>ORD-01710</t>
  </si>
  <si>
    <t>25/12/24</t>
  </si>
  <si>
    <t>CUST-3315</t>
  </si>
  <si>
    <t>ORD-01711</t>
  </si>
  <si>
    <t>CUST-5199</t>
  </si>
  <si>
    <t>ORD-01712</t>
  </si>
  <si>
    <t>22/08/23</t>
  </si>
  <si>
    <t>CUST-6115</t>
  </si>
  <si>
    <t>ORD-01713</t>
  </si>
  <si>
    <t>14/07/24</t>
  </si>
  <si>
    <t>CUST-9913</t>
  </si>
  <si>
    <t>ORD-01714</t>
  </si>
  <si>
    <t>24/01/24</t>
  </si>
  <si>
    <t>CUST-5977</t>
  </si>
  <si>
    <t>ORD-01715</t>
  </si>
  <si>
    <t>15/05/22</t>
  </si>
  <si>
    <t>CUST-2636</t>
  </si>
  <si>
    <t>ORD-01716</t>
  </si>
  <si>
    <t>CUST-4330</t>
  </si>
  <si>
    <t>ORD-01717</t>
  </si>
  <si>
    <t>CUST-1455</t>
  </si>
  <si>
    <t>ORD-01718</t>
  </si>
  <si>
    <t>28/06/22</t>
  </si>
  <si>
    <t>CUST-4718</t>
  </si>
  <si>
    <t>ORD-01719</t>
  </si>
  <si>
    <t>CUST-2510</t>
  </si>
  <si>
    <t>ORD-01720</t>
  </si>
  <si>
    <t>11/03/24</t>
  </si>
  <si>
    <t>ORD-01721</t>
  </si>
  <si>
    <t>CUST-9577</t>
  </si>
  <si>
    <t>ORD-01722</t>
  </si>
  <si>
    <t>CUST-5152</t>
  </si>
  <si>
    <t>ORD-01723</t>
  </si>
  <si>
    <t>CUST-1632</t>
  </si>
  <si>
    <t>ORD-01724</t>
  </si>
  <si>
    <t>12/08/22</t>
  </si>
  <si>
    <t>CUST-7082</t>
  </si>
  <si>
    <t>ORD-01725</t>
  </si>
  <si>
    <t>CUST-6244</t>
  </si>
  <si>
    <t>ORD-01726</t>
  </si>
  <si>
    <t>20/07/23</t>
  </si>
  <si>
    <t>CUST-6954</t>
  </si>
  <si>
    <t>ORD-01727</t>
  </si>
  <si>
    <t>18/08/22</t>
  </si>
  <si>
    <t>CUST-3282</t>
  </si>
  <si>
    <t>ORD-01728</t>
  </si>
  <si>
    <t>31/10/22</t>
  </si>
  <si>
    <t>CUST-9929</t>
  </si>
  <si>
    <t>ORD-01729</t>
  </si>
  <si>
    <t>13/10/24</t>
  </si>
  <si>
    <t>ORD-01730</t>
  </si>
  <si>
    <t>05/11/22</t>
  </si>
  <si>
    <t>CUST-7740</t>
  </si>
  <si>
    <t>ORD-01731</t>
  </si>
  <si>
    <t>23/02/23</t>
  </si>
  <si>
    <t>ORD-01732</t>
  </si>
  <si>
    <t>02/12/24</t>
  </si>
  <si>
    <t>CUST-1112</t>
  </si>
  <si>
    <t>ORD-01733</t>
  </si>
  <si>
    <t>16/02/22</t>
  </si>
  <si>
    <t>ORD-01734</t>
  </si>
  <si>
    <t>24/08/23</t>
  </si>
  <si>
    <t>CUST-2991</t>
  </si>
  <si>
    <t>ORD-01735</t>
  </si>
  <si>
    <t>03/05/24</t>
  </si>
  <si>
    <t>CUST-1639</t>
  </si>
  <si>
    <t>ORD-01736</t>
  </si>
  <si>
    <t>28/09/22</t>
  </si>
  <si>
    <t>CUST-2343</t>
  </si>
  <si>
    <t>ORD-01737</t>
  </si>
  <si>
    <t>28/08/24</t>
  </si>
  <si>
    <t>ORD-01738</t>
  </si>
  <si>
    <t>12/12/23</t>
  </si>
  <si>
    <t>CUST-3407</t>
  </si>
  <si>
    <t>ORD-01739</t>
  </si>
  <si>
    <t>10/05/24</t>
  </si>
  <si>
    <t>CUST-4650</t>
  </si>
  <si>
    <t>ORD-01740</t>
  </si>
  <si>
    <t>28/06/24</t>
  </si>
  <si>
    <t>CUST-3222</t>
  </si>
  <si>
    <t>ORD-01741</t>
  </si>
  <si>
    <t>13/02/22</t>
  </si>
  <si>
    <t>CUST-2326</t>
  </si>
  <si>
    <t>ORD-01742</t>
  </si>
  <si>
    <t>CUST-3409</t>
  </si>
  <si>
    <t>ORD-01743</t>
  </si>
  <si>
    <t>23/01/23</t>
  </si>
  <si>
    <t>CUST-9451</t>
  </si>
  <si>
    <t>ORD-01744</t>
  </si>
  <si>
    <t>09/05/22</t>
  </si>
  <si>
    <t>CUST-2693</t>
  </si>
  <si>
    <t>ORD-01745</t>
  </si>
  <si>
    <t>15/02/22</t>
  </si>
  <si>
    <t>CUST-3893</t>
  </si>
  <si>
    <t>ORD-01746</t>
  </si>
  <si>
    <t>21/04/23</t>
  </si>
  <si>
    <t>CUST-8694</t>
  </si>
  <si>
    <t>ORD-01747</t>
  </si>
  <si>
    <t>30/11/24</t>
  </si>
  <si>
    <t>CUST-6653</t>
  </si>
  <si>
    <t>ORD-01748</t>
  </si>
  <si>
    <t>CUST-7788</t>
  </si>
  <si>
    <t>ORD-01749</t>
  </si>
  <si>
    <t>CUST-6027</t>
  </si>
  <si>
    <t>ORD-01750</t>
  </si>
  <si>
    <t>CUST-3082</t>
  </si>
  <si>
    <t>ORD-01751</t>
  </si>
  <si>
    <t>31/10/23</t>
  </si>
  <si>
    <t>CUST-1923</t>
  </si>
  <si>
    <t>ORD-01752</t>
  </si>
  <si>
    <t>CUST-9593</t>
  </si>
  <si>
    <t>ORD-01753</t>
  </si>
  <si>
    <t>CUST-9765</t>
  </si>
  <si>
    <t>ORD-01754</t>
  </si>
  <si>
    <t>CUST-1129</t>
  </si>
  <si>
    <t>ORD-01755</t>
  </si>
  <si>
    <t>CUST-1890</t>
  </si>
  <si>
    <t>ORD-01756</t>
  </si>
  <si>
    <t>CUST-6580</t>
  </si>
  <si>
    <t>ORD-01757</t>
  </si>
  <si>
    <t>CUST-6862</t>
  </si>
  <si>
    <t>ORD-01758</t>
  </si>
  <si>
    <t>20/09/23</t>
  </si>
  <si>
    <t>CUST-5682</t>
  </si>
  <si>
    <t>ORD-01759</t>
  </si>
  <si>
    <t>18/12/22</t>
  </si>
  <si>
    <t>CUST-8350</t>
  </si>
  <si>
    <t>ORD-01760</t>
  </si>
  <si>
    <t>17/06/23</t>
  </si>
  <si>
    <t>CUST-6948</t>
  </si>
  <si>
    <t>ORD-01761</t>
  </si>
  <si>
    <t>10/04/23</t>
  </si>
  <si>
    <t>CUST-4136</t>
  </si>
  <si>
    <t>ORD-01762</t>
  </si>
  <si>
    <t>18/09/24</t>
  </si>
  <si>
    <t>CUST-6415</t>
  </si>
  <si>
    <t>ORD-01763</t>
  </si>
  <si>
    <t>01/02/24</t>
  </si>
  <si>
    <t>CUST-2044</t>
  </si>
  <si>
    <t>ORD-01764</t>
  </si>
  <si>
    <t>CUST-7677</t>
  </si>
  <si>
    <t>ORD-01765</t>
  </si>
  <si>
    <t>07/04/22</t>
  </si>
  <si>
    <t>CUST-1611</t>
  </si>
  <si>
    <t>ORD-01766</t>
  </si>
  <si>
    <t>CUST-7224</t>
  </si>
  <si>
    <t>ORD-01767</t>
  </si>
  <si>
    <t>25/12/23</t>
  </si>
  <si>
    <t>CUST-9573</t>
  </si>
  <si>
    <t>ORD-01768</t>
  </si>
  <si>
    <t>06/08/23</t>
  </si>
  <si>
    <t>CUST-8595</t>
  </si>
  <si>
    <t>ORD-01769</t>
  </si>
  <si>
    <t>CUST-4603</t>
  </si>
  <si>
    <t>ORD-01770</t>
  </si>
  <si>
    <t>07/12/22</t>
  </si>
  <si>
    <t>CUST-8450</t>
  </si>
  <si>
    <t>ORD-01771</t>
  </si>
  <si>
    <t>26/11/22</t>
  </si>
  <si>
    <t>CUST-9590</t>
  </si>
  <si>
    <t>ORD-01772</t>
  </si>
  <si>
    <t>08/08/23</t>
  </si>
  <si>
    <t>CUST-7216</t>
  </si>
  <si>
    <t>ORD-01773</t>
  </si>
  <si>
    <t>09/01/23</t>
  </si>
  <si>
    <t>CUST-9263</t>
  </si>
  <si>
    <t>ORD-01774</t>
  </si>
  <si>
    <t>CUST-3340</t>
  </si>
  <si>
    <t>ORD-01775</t>
  </si>
  <si>
    <t>11/11/22</t>
  </si>
  <si>
    <t>CUST-3428</t>
  </si>
  <si>
    <t>ORD-01776</t>
  </si>
  <si>
    <t>27/11/22</t>
  </si>
  <si>
    <t>CUST-5528</t>
  </si>
  <si>
    <t>ORD-01777</t>
  </si>
  <si>
    <t>ORD-01778</t>
  </si>
  <si>
    <t>28/08/22</t>
  </si>
  <si>
    <t>CUST-9501</t>
  </si>
  <si>
    <t>ORD-01779</t>
  </si>
  <si>
    <t>CUST-8711</t>
  </si>
  <si>
    <t>ORD-01780</t>
  </si>
  <si>
    <t>CUST-8502</t>
  </si>
  <si>
    <t>ORD-01781</t>
  </si>
  <si>
    <t>ORD-01782</t>
  </si>
  <si>
    <t>CUST-5151</t>
  </si>
  <si>
    <t>ORD-01783</t>
  </si>
  <si>
    <t>CUST-8233</t>
  </si>
  <si>
    <t>ORD-01784</t>
  </si>
  <si>
    <t>CUST-3014</t>
  </si>
  <si>
    <t>ORD-01785</t>
  </si>
  <si>
    <t>CUST-9135</t>
  </si>
  <si>
    <t>ORD-01786</t>
  </si>
  <si>
    <t>25/02/23</t>
  </si>
  <si>
    <t>CUST-6042</t>
  </si>
  <si>
    <t>ORD-01787</t>
  </si>
  <si>
    <t>CUST-9212</t>
  </si>
  <si>
    <t>ORD-01788</t>
  </si>
  <si>
    <t>12/10/23</t>
  </si>
  <si>
    <t>CUST-9904</t>
  </si>
  <si>
    <t>ORD-01789</t>
  </si>
  <si>
    <t>06/12/23</t>
  </si>
  <si>
    <t>CUST-9813</t>
  </si>
  <si>
    <t>ORD-01790</t>
  </si>
  <si>
    <t>30/10/22</t>
  </si>
  <si>
    <t>CUST-2067</t>
  </si>
  <si>
    <t>ORD-01791</t>
  </si>
  <si>
    <t>03-02-2024</t>
  </si>
  <si>
    <t>CUST-6581</t>
  </si>
  <si>
    <t>ORD-01792</t>
  </si>
  <si>
    <t>07/07/24</t>
  </si>
  <si>
    <t>CUST-3394</t>
  </si>
  <si>
    <t>ORD-01793</t>
  </si>
  <si>
    <t>29/11/22</t>
  </si>
  <si>
    <t>CUST-7182</t>
  </si>
  <si>
    <t>ORD-01794</t>
  </si>
  <si>
    <t>CUST-7982</t>
  </si>
  <si>
    <t>ORD-01795</t>
  </si>
  <si>
    <t>CUST-8719</t>
  </si>
  <si>
    <t>ORD-01796</t>
  </si>
  <si>
    <t>CUST-1837</t>
  </si>
  <si>
    <t>ORD-01797</t>
  </si>
  <si>
    <t>CUST-5725</t>
  </si>
  <si>
    <t>ORD-01798</t>
  </si>
  <si>
    <t>08/04/24</t>
  </si>
  <si>
    <t>CUST-1740</t>
  </si>
  <si>
    <t>ORD-01799</t>
  </si>
  <si>
    <t>19/10/24</t>
  </si>
  <si>
    <t>ORD-01800</t>
  </si>
  <si>
    <t>CUST-1273</t>
  </si>
  <si>
    <t>ORD-01801</t>
  </si>
  <si>
    <t>CUST-9288</t>
  </si>
  <si>
    <t>ORD-01802</t>
  </si>
  <si>
    <t>18/10/23</t>
  </si>
  <si>
    <t>CUST-2658</t>
  </si>
  <si>
    <t>ORD-01803</t>
  </si>
  <si>
    <t>16/11/22</t>
  </si>
  <si>
    <t>CUST-7381</t>
  </si>
  <si>
    <t>ORD-01804</t>
  </si>
  <si>
    <t>09/01/22</t>
  </si>
  <si>
    <t>CUST-6414</t>
  </si>
  <si>
    <t>ORD-01805</t>
  </si>
  <si>
    <t>CUST-3849</t>
  </si>
  <si>
    <t>ORD-01806</t>
  </si>
  <si>
    <t>CUST-1441</t>
  </si>
  <si>
    <t>ORD-01807</t>
  </si>
  <si>
    <t>CUST-7330</t>
  </si>
  <si>
    <t>ORD-01808</t>
  </si>
  <si>
    <t>CUST-8532</t>
  </si>
  <si>
    <t>ORD-01809</t>
  </si>
  <si>
    <t>CUST-6564</t>
  </si>
  <si>
    <t>ORD-01810</t>
  </si>
  <si>
    <t>29/10/22</t>
  </si>
  <si>
    <t>ORD-01811</t>
  </si>
  <si>
    <t>24/06/24</t>
  </si>
  <si>
    <t>CUST-4404</t>
  </si>
  <si>
    <t>ORD-01812</t>
  </si>
  <si>
    <t>ORD-01813</t>
  </si>
  <si>
    <t>CUST-4016</t>
  </si>
  <si>
    <t>ORD-01814</t>
  </si>
  <si>
    <t>CUST-4895</t>
  </si>
  <si>
    <t>ORD-01815</t>
  </si>
  <si>
    <t>CUST-3573</t>
  </si>
  <si>
    <t>ORD-01816</t>
  </si>
  <si>
    <t>13/10/22</t>
  </si>
  <si>
    <t>CUST-2872</t>
  </si>
  <si>
    <t>ORD-01817</t>
  </si>
  <si>
    <t>CUST-9454</t>
  </si>
  <si>
    <t>ORD-01818</t>
  </si>
  <si>
    <t>CUST-3258</t>
  </si>
  <si>
    <t>ORD-01819</t>
  </si>
  <si>
    <t>20/02/22</t>
  </si>
  <si>
    <t>CUST-6058</t>
  </si>
  <si>
    <t>ORD-01820</t>
  </si>
  <si>
    <t>02/04/24</t>
  </si>
  <si>
    <t>CUST-6091</t>
  </si>
  <si>
    <t>ORD-01821</t>
  </si>
  <si>
    <t>CUST-7111</t>
  </si>
  <si>
    <t>ORD-01822</t>
  </si>
  <si>
    <t>CUST-6282</t>
  </si>
  <si>
    <t>ORD-01823</t>
  </si>
  <si>
    <t>02/01/24</t>
  </si>
  <si>
    <t>CUST-3747</t>
  </si>
  <si>
    <t>ORD-01824</t>
  </si>
  <si>
    <t>09/07/22</t>
  </si>
  <si>
    <t>CUST-5858</t>
  </si>
  <si>
    <t>ORD-01825</t>
  </si>
  <si>
    <t>CUST-2160</t>
  </si>
  <si>
    <t>ORD-01826</t>
  </si>
  <si>
    <t>CUST-1634</t>
  </si>
  <si>
    <t>ORD-01827</t>
  </si>
  <si>
    <t>CUST-8216</t>
  </si>
  <si>
    <t>CUST-3453</t>
  </si>
  <si>
    <t>ORD-01829</t>
  </si>
  <si>
    <t>31/03/23</t>
  </si>
  <si>
    <t>CUST-5288</t>
  </si>
  <si>
    <t>ORD-01830</t>
  </si>
  <si>
    <t>CUST-1871</t>
  </si>
  <si>
    <t>ORD-01831</t>
  </si>
  <si>
    <t>CUST-7312</t>
  </si>
  <si>
    <t>ORD-01832</t>
  </si>
  <si>
    <t>CUST-1964</t>
  </si>
  <si>
    <t>ORD-01833</t>
  </si>
  <si>
    <t>21/06/22</t>
  </si>
  <si>
    <t>CUST-7344</t>
  </si>
  <si>
    <t>ORD-01834</t>
  </si>
  <si>
    <t>01/07/24</t>
  </si>
  <si>
    <t>CUST-2529</t>
  </si>
  <si>
    <t>ORD-01835</t>
  </si>
  <si>
    <t>CUST-2940</t>
  </si>
  <si>
    <t>ORD-01836</t>
  </si>
  <si>
    <t>14/11/24</t>
  </si>
  <si>
    <t>CUST-3381</t>
  </si>
  <si>
    <t>ORD-01837</t>
  </si>
  <si>
    <t>CUST-6515</t>
  </si>
  <si>
    <t>ORD-01838</t>
  </si>
  <si>
    <t>03/02/23</t>
  </si>
  <si>
    <t>CUST-2277</t>
  </si>
  <si>
    <t>ORD-01839</t>
  </si>
  <si>
    <t>CUST-7377</t>
  </si>
  <si>
    <t>ORD-01840</t>
  </si>
  <si>
    <t>13/10/23</t>
  </si>
  <si>
    <t>CUST-4782</t>
  </si>
  <si>
    <t>ORD-01841</t>
  </si>
  <si>
    <t>13/11/24</t>
  </si>
  <si>
    <t>CUST-6875</t>
  </si>
  <si>
    <t>ORD-01842</t>
  </si>
  <si>
    <t>CUST-1498</t>
  </si>
  <si>
    <t>ORD-01843</t>
  </si>
  <si>
    <t>01/10/2024</t>
  </si>
  <si>
    <t>CUST-6265</t>
  </si>
  <si>
    <t>ORD-01844</t>
  </si>
  <si>
    <t>25/03/24</t>
  </si>
  <si>
    <t>CUST-1864</t>
  </si>
  <si>
    <t>ORD-01845</t>
  </si>
  <si>
    <t>CUST-4908</t>
  </si>
  <si>
    <t>ORD-01846</t>
  </si>
  <si>
    <t>25/05/24</t>
  </si>
  <si>
    <t>CUST-2590</t>
  </si>
  <si>
    <t>ORD-01847</t>
  </si>
  <si>
    <t>CUST-9141</t>
  </si>
  <si>
    <t>ORD-01848</t>
  </si>
  <si>
    <t>01/03/24</t>
  </si>
  <si>
    <t>CUST-7196</t>
  </si>
  <si>
    <t>ORD-01849</t>
  </si>
  <si>
    <t>CUST-3201</t>
  </si>
  <si>
    <t>ORD-01850</t>
  </si>
  <si>
    <t>CUST-1606</t>
  </si>
  <si>
    <t>ORD-01851</t>
  </si>
  <si>
    <t>August 06, 2023</t>
  </si>
  <si>
    <t>CUST-1115</t>
  </si>
  <si>
    <t>ORD-01852</t>
  </si>
  <si>
    <t>CUST-5107</t>
  </si>
  <si>
    <t>ORD-01853</t>
  </si>
  <si>
    <t>ORD-01854</t>
  </si>
  <si>
    <t>CUST-2893</t>
  </si>
  <si>
    <t>ORD-01855</t>
  </si>
  <si>
    <t>CUST-4463</t>
  </si>
  <si>
    <t>ORD-01856</t>
  </si>
  <si>
    <t>29/06/22</t>
  </si>
  <si>
    <t>CUST-1621</t>
  </si>
  <si>
    <t>ORD-01857</t>
  </si>
  <si>
    <t>18/03/23</t>
  </si>
  <si>
    <t>CUST-2163</t>
  </si>
  <si>
    <t>ORD-01858</t>
  </si>
  <si>
    <t>CUST-9942</t>
  </si>
  <si>
    <t>ORD-01859</t>
  </si>
  <si>
    <t>CUST-7220</t>
  </si>
  <si>
    <t>ORD-01860</t>
  </si>
  <si>
    <t>25/06/24</t>
  </si>
  <si>
    <t>CUST-3903</t>
  </si>
  <si>
    <t>ORD-01861</t>
  </si>
  <si>
    <t>CUST-8757</t>
  </si>
  <si>
    <t>ORD-01862</t>
  </si>
  <si>
    <t>02/12/22</t>
  </si>
  <si>
    <t>CUST-5934</t>
  </si>
  <si>
    <t>ORD-01863</t>
  </si>
  <si>
    <t>CUST-6681</t>
  </si>
  <si>
    <t>ORD-01864</t>
  </si>
  <si>
    <t>28/04/24</t>
  </si>
  <si>
    <t>CUST-3257</t>
  </si>
  <si>
    <t>ORD-01865</t>
  </si>
  <si>
    <t>CUST-3670</t>
  </si>
  <si>
    <t>ORD-01866</t>
  </si>
  <si>
    <t>CUST-7287</t>
  </si>
  <si>
    <t>ORD-01867</t>
  </si>
  <si>
    <t>CUST-1319</t>
  </si>
  <si>
    <t>ORD-01868</t>
  </si>
  <si>
    <t>02/03/23</t>
  </si>
  <si>
    <t>CUST-6683</t>
  </si>
  <si>
    <t>ORD-01869</t>
  </si>
  <si>
    <t>14/09/23</t>
  </si>
  <si>
    <t>CUST-8880</t>
  </si>
  <si>
    <t>ORD-01870</t>
  </si>
  <si>
    <t>ORD-01871</t>
  </si>
  <si>
    <t>ORD-01872</t>
  </si>
  <si>
    <t>CUST-9900</t>
  </si>
  <si>
    <t>ORD-01873</t>
  </si>
  <si>
    <t>CUST-3843</t>
  </si>
  <si>
    <t>ORD-01874</t>
  </si>
  <si>
    <t>CUST-4457</t>
  </si>
  <si>
    <t>ORD-01875</t>
  </si>
  <si>
    <t>CUST-1325</t>
  </si>
  <si>
    <t>ORD-01876</t>
  </si>
  <si>
    <t>CUST-8824</t>
  </si>
  <si>
    <t>ORD-01877</t>
  </si>
  <si>
    <t>18/04/24</t>
  </si>
  <si>
    <t>CUST-9058</t>
  </si>
  <si>
    <t>ORD-01878</t>
  </si>
  <si>
    <t>14/07/23</t>
  </si>
  <si>
    <t>CUST-1084</t>
  </si>
  <si>
    <t>ORD-01879</t>
  </si>
  <si>
    <t>CUST-7933</t>
  </si>
  <si>
    <t>ORD-01880</t>
  </si>
  <si>
    <t>CUST-9254</t>
  </si>
  <si>
    <t>ORD-01881</t>
  </si>
  <si>
    <t>04/08/24</t>
  </si>
  <si>
    <t>CUST-1608</t>
  </si>
  <si>
    <t>ORD-01882</t>
  </si>
  <si>
    <t>08/10/22</t>
  </si>
  <si>
    <t>CUST-2178</t>
  </si>
  <si>
    <t>ORD-01883</t>
  </si>
  <si>
    <t>13/02/23</t>
  </si>
  <si>
    <t>CUST-5062</t>
  </si>
  <si>
    <t>ORD-01884</t>
  </si>
  <si>
    <t>CUST-8619</t>
  </si>
  <si>
    <t>ORD-01885</t>
  </si>
  <si>
    <t>CUST-9384</t>
  </si>
  <si>
    <t>ORD-01886</t>
  </si>
  <si>
    <t>CUST-9896</t>
  </si>
  <si>
    <t>ORD-01887</t>
  </si>
  <si>
    <t>CUST-3478</t>
  </si>
  <si>
    <t>ORD-01888</t>
  </si>
  <si>
    <t>28/03/22</t>
  </si>
  <si>
    <t>CUST-1883</t>
  </si>
  <si>
    <t>ORD-01889</t>
  </si>
  <si>
    <t>CUST-7636</t>
  </si>
  <si>
    <t>ORD-01890</t>
  </si>
  <si>
    <t>CUST-4748</t>
  </si>
  <si>
    <t>ORD-01891</t>
  </si>
  <si>
    <t>08/10/24</t>
  </si>
  <si>
    <t>ORD-01892</t>
  </si>
  <si>
    <t>CUST-5082</t>
  </si>
  <si>
    <t>ORD-01893</t>
  </si>
  <si>
    <t>05/04/23</t>
  </si>
  <si>
    <t>CUST-1603</t>
  </si>
  <si>
    <t>ORD-01894</t>
  </si>
  <si>
    <t>24/02/22</t>
  </si>
  <si>
    <t>CUST-3100</t>
  </si>
  <si>
    <t>ORD-01895</t>
  </si>
  <si>
    <t>06/01/22</t>
  </si>
  <si>
    <t>CUST-6129</t>
  </si>
  <si>
    <t>ORD-01896</t>
  </si>
  <si>
    <t>CUST-8071</t>
  </si>
  <si>
    <t>ORD-01897</t>
  </si>
  <si>
    <t>CUST-9160</t>
  </si>
  <si>
    <t>ORD-01898</t>
  </si>
  <si>
    <t>07/09/23</t>
  </si>
  <si>
    <t>CUST-6562</t>
  </si>
  <si>
    <t>ORD-01899</t>
  </si>
  <si>
    <t>CUST-2347</t>
  </si>
  <si>
    <t>ORD-01900</t>
  </si>
  <si>
    <t>12/09/22</t>
  </si>
  <si>
    <t>CUST-9209</t>
  </si>
  <si>
    <t>ORD-01901</t>
  </si>
  <si>
    <t>13/08/23</t>
  </si>
  <si>
    <t>CUST-6499</t>
  </si>
  <si>
    <t>ORD-01902</t>
  </si>
  <si>
    <t>CUST-9000</t>
  </si>
  <si>
    <t>ORD-01903</t>
  </si>
  <si>
    <t>CUST-4569</t>
  </si>
  <si>
    <t>ORD-01904</t>
  </si>
  <si>
    <t>ORD-01905</t>
  </si>
  <si>
    <t>CUST-8733</t>
  </si>
  <si>
    <t>ORD-01906</t>
  </si>
  <si>
    <t>28/02/22</t>
  </si>
  <si>
    <t>CUST-6579</t>
  </si>
  <si>
    <t>ORD-01907</t>
  </si>
  <si>
    <t>02/09/22</t>
  </si>
  <si>
    <t>CUST-5723</t>
  </si>
  <si>
    <t>ORD-01908</t>
  </si>
  <si>
    <t>CUST-2269</t>
  </si>
  <si>
    <t>ORD-01909</t>
  </si>
  <si>
    <t>06/10/24</t>
  </si>
  <si>
    <t>CUST-1004</t>
  </si>
  <si>
    <t>ORD-01910</t>
  </si>
  <si>
    <t>17/05/22</t>
  </si>
  <si>
    <t>ORD-01911</t>
  </si>
  <si>
    <t>11/01/24</t>
  </si>
  <si>
    <t>ORD-01912</t>
  </si>
  <si>
    <t>11/09/24</t>
  </si>
  <si>
    <t>CUST-6947</t>
  </si>
  <si>
    <t>ORD-01913</t>
  </si>
  <si>
    <t>CUST-5583</t>
  </si>
  <si>
    <t>ORD-01914</t>
  </si>
  <si>
    <t>CUST-9774</t>
  </si>
  <si>
    <t>ORD-01915</t>
  </si>
  <si>
    <t>CUST-6615</t>
  </si>
  <si>
    <t>ORD-01916</t>
  </si>
  <si>
    <t>CUST-4907</t>
  </si>
  <si>
    <t>ORD-01917</t>
  </si>
  <si>
    <t>CUST-2967</t>
  </si>
  <si>
    <t>ORD-01918</t>
  </si>
  <si>
    <t>CUST-6002</t>
  </si>
  <si>
    <t>ORD-01919</t>
  </si>
  <si>
    <t>05/02/22</t>
  </si>
  <si>
    <t>CUST-3500</t>
  </si>
  <si>
    <t>ORD-01920</t>
  </si>
  <si>
    <t>16/06/23</t>
  </si>
  <si>
    <t>CUST-3183</t>
  </si>
  <si>
    <t>ORD-01921</t>
  </si>
  <si>
    <t>30/11/22</t>
  </si>
  <si>
    <t>CUST-3469</t>
  </si>
  <si>
    <t>ORD-01922</t>
  </si>
  <si>
    <t>30/04/22</t>
  </si>
  <si>
    <t>CUST-7714</t>
  </si>
  <si>
    <t>ORD-01923</t>
  </si>
  <si>
    <t>27/10/22</t>
  </si>
  <si>
    <t>CUST-6102</t>
  </si>
  <si>
    <t>ORD-01924</t>
  </si>
  <si>
    <t>17/10/23</t>
  </si>
  <si>
    <t>CUST-2652</t>
  </si>
  <si>
    <t>ORD-01925</t>
  </si>
  <si>
    <t>CUST-5564</t>
  </si>
  <si>
    <t>ORD-01926</t>
  </si>
  <si>
    <t>05/10/22</t>
  </si>
  <si>
    <t>CUST-3427</t>
  </si>
  <si>
    <t>ORD-01927</t>
  </si>
  <si>
    <t>CUST-9385</t>
  </si>
  <si>
    <t>ORD-01928</t>
  </si>
  <si>
    <t>01/12/22</t>
  </si>
  <si>
    <t>CUST-2659</t>
  </si>
  <si>
    <t>ORD-01929</t>
  </si>
  <si>
    <t>CUST-8002</t>
  </si>
  <si>
    <t>ORD-01930</t>
  </si>
  <si>
    <t>CUST-2365</t>
  </si>
  <si>
    <t>ORD-01931</t>
  </si>
  <si>
    <t>10/01/24</t>
  </si>
  <si>
    <t>CUST-1092</t>
  </si>
  <si>
    <t>ORD-01932</t>
  </si>
  <si>
    <t>09/05/24</t>
  </si>
  <si>
    <t>CUST-5879</t>
  </si>
  <si>
    <t>ORD-01933</t>
  </si>
  <si>
    <t>31/12/23</t>
  </si>
  <si>
    <t>CUST-5642</t>
  </si>
  <si>
    <t>ORD-01934</t>
  </si>
  <si>
    <t>10/04/22</t>
  </si>
  <si>
    <t>CUST-7630</t>
  </si>
  <si>
    <t>ORD-01935</t>
  </si>
  <si>
    <t>CUST-9582</t>
  </si>
  <si>
    <t>ORD-01936</t>
  </si>
  <si>
    <t>CUST-9104</t>
  </si>
  <si>
    <t>ORD-01937</t>
  </si>
  <si>
    <t>20/12/24</t>
  </si>
  <si>
    <t>CUST-9139</t>
  </si>
  <si>
    <t>ORD-01938</t>
  </si>
  <si>
    <t>CUST-8562</t>
  </si>
  <si>
    <t>ORD-01939</t>
  </si>
  <si>
    <t>18/11/24</t>
  </si>
  <si>
    <t>CUST-4140</t>
  </si>
  <si>
    <t>ORD-01940</t>
  </si>
  <si>
    <t>CUST-9362</t>
  </si>
  <si>
    <t>ORD-01941</t>
  </si>
  <si>
    <t>CUST-7811</t>
  </si>
  <si>
    <t>ORD-01942</t>
  </si>
  <si>
    <t>13/07/22</t>
  </si>
  <si>
    <t>CUST-4458</t>
  </si>
  <si>
    <t>ORD-01943</t>
  </si>
  <si>
    <t>CUST-1297</t>
  </si>
  <si>
    <t>ORD-01944</t>
  </si>
  <si>
    <t>23/10/23</t>
  </si>
  <si>
    <t>CUST-5918</t>
  </si>
  <si>
    <t>ORD-01945</t>
  </si>
  <si>
    <t>10/10/23</t>
  </si>
  <si>
    <t>CUST-2339</t>
  </si>
  <si>
    <t>ORD-01946</t>
  </si>
  <si>
    <t>CUST-1270</t>
  </si>
  <si>
    <t>ORD-01947</t>
  </si>
  <si>
    <t>CUST-6548</t>
  </si>
  <si>
    <t>ORD-01948</t>
  </si>
  <si>
    <t>13/01/24</t>
  </si>
  <si>
    <t>CUST-8100</t>
  </si>
  <si>
    <t>ORD-01949</t>
  </si>
  <si>
    <t>16/07/22</t>
  </si>
  <si>
    <t>CUST-6125</t>
  </si>
  <si>
    <t>ORD-01950</t>
  </si>
  <si>
    <t>ORD-01951</t>
  </si>
  <si>
    <t>22/12/23</t>
  </si>
  <si>
    <t>CUST-6185</t>
  </si>
  <si>
    <t>ORD-01952</t>
  </si>
  <si>
    <t>CUST-7470</t>
  </si>
  <si>
    <t>ORD-01953</t>
  </si>
  <si>
    <t>27/01/22</t>
  </si>
  <si>
    <t>CUST-3857</t>
  </si>
  <si>
    <t>ORD-01954</t>
  </si>
  <si>
    <t>CUST-2973</t>
  </si>
  <si>
    <t>ORD-01955</t>
  </si>
  <si>
    <t>27/11/24</t>
  </si>
  <si>
    <t>CUST-2015</t>
  </si>
  <si>
    <t>ORD-01956</t>
  </si>
  <si>
    <t>31/07/23</t>
  </si>
  <si>
    <t>CUST-5389</t>
  </si>
  <si>
    <t>ORD-01957</t>
  </si>
  <si>
    <t>CUST-9698</t>
  </si>
  <si>
    <t>ORD-01958</t>
  </si>
  <si>
    <t>CUST-3957</t>
  </si>
  <si>
    <t>ORD-01959</t>
  </si>
  <si>
    <t>CUST-1420</t>
  </si>
  <si>
    <t>ORD-01960</t>
  </si>
  <si>
    <t>CUST-1383</t>
  </si>
  <si>
    <t>ORD-01961</t>
  </si>
  <si>
    <t>CUST-2182</t>
  </si>
  <si>
    <t>ORD-01962</t>
  </si>
  <si>
    <t>29/07/22</t>
  </si>
  <si>
    <t>CUST-9171</t>
  </si>
  <si>
    <t>ORD-01963</t>
  </si>
  <si>
    <t>CUST-7487</t>
  </si>
  <si>
    <t>ORD-01964</t>
  </si>
  <si>
    <t>13/11/22</t>
  </si>
  <si>
    <t>CUST-7215</t>
  </si>
  <si>
    <t>ORD-01965</t>
  </si>
  <si>
    <t>27/10/24</t>
  </si>
  <si>
    <t>CUST-9673</t>
  </si>
  <si>
    <t>ORD-01966</t>
  </si>
  <si>
    <t>29/03/23</t>
  </si>
  <si>
    <t>CUST-3828</t>
  </si>
  <si>
    <t>ORD-01967</t>
  </si>
  <si>
    <t>CUST-6104</t>
  </si>
  <si>
    <t>ORD-01968</t>
  </si>
  <si>
    <t>12/12/24</t>
  </si>
  <si>
    <t>CUST-2047</t>
  </si>
  <si>
    <t>ORD-01969</t>
  </si>
  <si>
    <t>CUST-7891</t>
  </si>
  <si>
    <t>ORD-01970</t>
  </si>
  <si>
    <t>CUST-8419</t>
  </si>
  <si>
    <t>ORD-01971</t>
  </si>
  <si>
    <t>ORD-01972</t>
  </si>
  <si>
    <t>01/08/24</t>
  </si>
  <si>
    <t>CUST-3635</t>
  </si>
  <si>
    <t>ORD-01973</t>
  </si>
  <si>
    <t>06/06/22</t>
  </si>
  <si>
    <t>CUST-9369</t>
  </si>
  <si>
    <t>ORD-01974</t>
  </si>
  <si>
    <t>27/08/22</t>
  </si>
  <si>
    <t>CUST-3916</t>
  </si>
  <si>
    <t>ORD-01975</t>
  </si>
  <si>
    <t>26/09/22</t>
  </si>
  <si>
    <t>CUST-1661</t>
  </si>
  <si>
    <t>ORD-01976</t>
  </si>
  <si>
    <t>CUST-5535</t>
  </si>
  <si>
    <t>ORD-01977</t>
  </si>
  <si>
    <t>ORD-01978</t>
  </si>
  <si>
    <t>CUST-8223</t>
  </si>
  <si>
    <t>ORD-01979</t>
  </si>
  <si>
    <t>01/10/23</t>
  </si>
  <si>
    <t>CUST-4679</t>
  </si>
  <si>
    <t>ORD-01980</t>
  </si>
  <si>
    <t>CUST-6379</t>
  </si>
  <si>
    <t>ORD-01981</t>
  </si>
  <si>
    <t>CUST-7398</t>
  </si>
  <si>
    <t>ORD-01982</t>
  </si>
  <si>
    <t>CUST-5300</t>
  </si>
  <si>
    <t>ORD-01983</t>
  </si>
  <si>
    <t>ORD-01984</t>
  </si>
  <si>
    <t>CUST-2697</t>
  </si>
  <si>
    <t>ORD-01985</t>
  </si>
  <si>
    <t>ORD-01986</t>
  </si>
  <si>
    <t>CUST-6219</t>
  </si>
  <si>
    <t>ORD-01987</t>
  </si>
  <si>
    <t>CUST-3187</t>
  </si>
  <si>
    <t>ORD-01988</t>
  </si>
  <si>
    <t>CUST-2948</t>
  </si>
  <si>
    <t>ORD-01989</t>
  </si>
  <si>
    <t>01/04/23</t>
  </si>
  <si>
    <t>ORD-01990</t>
  </si>
  <si>
    <t>21/09/22</t>
  </si>
  <si>
    <t>ORD-01991</t>
  </si>
  <si>
    <t>19/10/22</t>
  </si>
  <si>
    <t>CUST-2417</t>
  </si>
  <si>
    <t>ORD-01992</t>
  </si>
  <si>
    <t>CUST-9752</t>
  </si>
  <si>
    <t>ORD-01993</t>
  </si>
  <si>
    <t>CUST-1652</t>
  </si>
  <si>
    <t>ORD-01994</t>
  </si>
  <si>
    <t>14/09/22</t>
  </si>
  <si>
    <t>CUST-9408</t>
  </si>
  <si>
    <t>ORD-01995</t>
  </si>
  <si>
    <t>CUST-6391</t>
  </si>
  <si>
    <t>ORD-01996</t>
  </si>
  <si>
    <t>CUST-5347</t>
  </si>
  <si>
    <t>ORD-01997</t>
  </si>
  <si>
    <t>CUST-2136</t>
  </si>
  <si>
    <t>ORD-01998</t>
  </si>
  <si>
    <t>20/05/24</t>
  </si>
  <si>
    <t>CUST-8754</t>
  </si>
  <si>
    <t>ORD-01999</t>
  </si>
  <si>
    <t>CUST-8303</t>
  </si>
  <si>
    <t>ORD-02000</t>
  </si>
  <si>
    <t>CUST-2606</t>
  </si>
  <si>
    <t>ORD-02001</t>
  </si>
  <si>
    <t>CUST-1983</t>
  </si>
  <si>
    <t>ORD-02002</t>
  </si>
  <si>
    <t>CUST-7194</t>
  </si>
  <si>
    <t>ORD-02003</t>
  </si>
  <si>
    <t>2024-06-02</t>
  </si>
  <si>
    <t>CUST-1451</t>
  </si>
  <si>
    <t>ORD-02004</t>
  </si>
  <si>
    <t>CUST-5921</t>
  </si>
  <si>
    <t>ORD-02005</t>
  </si>
  <si>
    <t>07/02/23</t>
  </si>
  <si>
    <t>ORD-02006</t>
  </si>
  <si>
    <t>09/08/22</t>
  </si>
  <si>
    <t>CUST-8781</t>
  </si>
  <si>
    <t>ORD-02007</t>
  </si>
  <si>
    <t>CUST-7514</t>
  </si>
  <si>
    <t>ORD-02008</t>
  </si>
  <si>
    <t>17/11/24</t>
  </si>
  <si>
    <t>CUST-2964</t>
  </si>
  <si>
    <t>ORD-02009</t>
  </si>
  <si>
    <t>02/05/22</t>
  </si>
  <si>
    <t>CUST-4071</t>
  </si>
  <si>
    <t>ORD-02010</t>
  </si>
  <si>
    <t>CUST-2494</t>
  </si>
  <si>
    <t>ORD-02011</t>
  </si>
  <si>
    <t>01/09/22</t>
  </si>
  <si>
    <t>CUST-1696</t>
  </si>
  <si>
    <t>ORD-02012</t>
  </si>
  <si>
    <t>CUST-6624</t>
  </si>
  <si>
    <t>ORD-02013</t>
  </si>
  <si>
    <t>CUST-3803</t>
  </si>
  <si>
    <t>ORD-02014</t>
  </si>
  <si>
    <t>CUST-3140</t>
  </si>
  <si>
    <t>ORD-02015</t>
  </si>
  <si>
    <t>CUST-8025</t>
  </si>
  <si>
    <t>ORD-02016</t>
  </si>
  <si>
    <t>CUST-2177</t>
  </si>
  <si>
    <t>ORD-02017</t>
  </si>
  <si>
    <t>17/07/22</t>
  </si>
  <si>
    <t>CUST-4813</t>
  </si>
  <si>
    <t>ORD-02018</t>
  </si>
  <si>
    <t>11/09/22</t>
  </si>
  <si>
    <t>CUST-8675</t>
  </si>
  <si>
    <t>ORD-02019</t>
  </si>
  <si>
    <t>CUST-3569</t>
  </si>
  <si>
    <t>ORD-02020</t>
  </si>
  <si>
    <t>CUST-5664</t>
  </si>
  <si>
    <t>ORD-02021</t>
  </si>
  <si>
    <t>CUST-6406</t>
  </si>
  <si>
    <t>ORD-02022</t>
  </si>
  <si>
    <t>CUST-4405</t>
  </si>
  <si>
    <t>ORD-02023</t>
  </si>
  <si>
    <t>ORD-02024</t>
  </si>
  <si>
    <t>CUST-1881</t>
  </si>
  <si>
    <t>ORD-02025</t>
  </si>
  <si>
    <t>26/10/22</t>
  </si>
  <si>
    <t>CUST-1562</t>
  </si>
  <si>
    <t>ORD-02026</t>
  </si>
  <si>
    <t>23/07/23</t>
  </si>
  <si>
    <t>CUST-5975</t>
  </si>
  <si>
    <t>ORD-02027</t>
  </si>
  <si>
    <t>CUST-9522</t>
  </si>
  <si>
    <t>ORD-02028</t>
  </si>
  <si>
    <t>23/12/23</t>
  </si>
  <si>
    <t>CUST-8829</t>
  </si>
  <si>
    <t>ORD-02029</t>
  </si>
  <si>
    <t>25/11/22</t>
  </si>
  <si>
    <t>CUST-6296</t>
  </si>
  <si>
    <t>ORD-02030</t>
  </si>
  <si>
    <t>22/10/24</t>
  </si>
  <si>
    <t>CUST-9991</t>
  </si>
  <si>
    <t>ORD-02031</t>
  </si>
  <si>
    <t>ORD-02032</t>
  </si>
  <si>
    <t>31/10/24</t>
  </si>
  <si>
    <t>CUST-1433</t>
  </si>
  <si>
    <t>ORD-02033</t>
  </si>
  <si>
    <t>ORD-02034</t>
  </si>
  <si>
    <t>22/07/22</t>
  </si>
  <si>
    <t>CUST-1398</t>
  </si>
  <si>
    <t>ORD-02035</t>
  </si>
  <si>
    <t>29/01/22</t>
  </si>
  <si>
    <t>CUST-4059</t>
  </si>
  <si>
    <t>ORD-02036</t>
  </si>
  <si>
    <t>December 19, 2024</t>
  </si>
  <si>
    <t>CUST-9662</t>
  </si>
  <si>
    <t>ORD-02037</t>
  </si>
  <si>
    <t>CUST-4196</t>
  </si>
  <si>
    <t>ORD-02038</t>
  </si>
  <si>
    <t>28/01/23</t>
  </si>
  <si>
    <t>CUST-1126</t>
  </si>
  <si>
    <t>ORD-02039</t>
  </si>
  <si>
    <t>CUST-8896</t>
  </si>
  <si>
    <t>ORD-02040</t>
  </si>
  <si>
    <t>CUST-9610</t>
  </si>
  <si>
    <t>ORD-02041</t>
  </si>
  <si>
    <t>CUST-1564</t>
  </si>
  <si>
    <t>ORD-02042</t>
  </si>
  <si>
    <t>CUST-5377</t>
  </si>
  <si>
    <t>ORD-02043</t>
  </si>
  <si>
    <t>15/03/23</t>
  </si>
  <si>
    <t>CUST-3736</t>
  </si>
  <si>
    <t>ORD-02044</t>
  </si>
  <si>
    <t>CUST-7530</t>
  </si>
  <si>
    <t>ORD-02045</t>
  </si>
  <si>
    <t>CUST-7005</t>
  </si>
  <si>
    <t>ORD-02046</t>
  </si>
  <si>
    <t>CUST-2457</t>
  </si>
  <si>
    <t>ORD-02047</t>
  </si>
  <si>
    <t>15/01/23</t>
  </si>
  <si>
    <t>CUST-1025</t>
  </si>
  <si>
    <t>ORD-02048</t>
  </si>
  <si>
    <t>19/06/24</t>
  </si>
  <si>
    <t>CUST-8298</t>
  </si>
  <si>
    <t>ORD-02049</t>
  </si>
  <si>
    <t>CUST-1203</t>
  </si>
  <si>
    <t>ORD-02050</t>
  </si>
  <si>
    <t>CUST-6747</t>
  </si>
  <si>
    <t>ORD-02051</t>
  </si>
  <si>
    <t>28/12/23</t>
  </si>
  <si>
    <t>CUST-5104</t>
  </si>
  <si>
    <t>ORD-02052</t>
  </si>
  <si>
    <t>CUST-9108</t>
  </si>
  <si>
    <t>ORD-02053</t>
  </si>
  <si>
    <t>CUST-3955</t>
  </si>
  <si>
    <t>ORD-02054</t>
  </si>
  <si>
    <t>CUST-9316</t>
  </si>
  <si>
    <t>ORD-02055</t>
  </si>
  <si>
    <t>19/11/24</t>
  </si>
  <si>
    <t>CUST-2230</t>
  </si>
  <si>
    <t>ORD-02056</t>
  </si>
  <si>
    <t>CUST-8809</t>
  </si>
  <si>
    <t>ORD-02057</t>
  </si>
  <si>
    <t>14/04/24</t>
  </si>
  <si>
    <t>CUST-7527</t>
  </si>
  <si>
    <t>ORD-02058</t>
  </si>
  <si>
    <t>CUST-2662</t>
  </si>
  <si>
    <t>ORD-02059</t>
  </si>
  <si>
    <t>06/10/23</t>
  </si>
  <si>
    <t>ORD-02060</t>
  </si>
  <si>
    <t>CUST-9227</t>
  </si>
  <si>
    <t>ORD-02061</t>
  </si>
  <si>
    <t>12/08/24</t>
  </si>
  <si>
    <t>CUST-4873</t>
  </si>
  <si>
    <t>ORD-02062</t>
  </si>
  <si>
    <t>CUST-6813</t>
  </si>
  <si>
    <t>ORD-02063</t>
  </si>
  <si>
    <t>CUST-2607</t>
  </si>
  <si>
    <t>ORD-02064</t>
  </si>
  <si>
    <t>CUST-9317</t>
  </si>
  <si>
    <t>ORD-02065</t>
  </si>
  <si>
    <t>CUST-1952</t>
  </si>
  <si>
    <t>ORD-02066</t>
  </si>
  <si>
    <t>CUST-3644</t>
  </si>
  <si>
    <t>ORD-02067</t>
  </si>
  <si>
    <t>CUST-8518</t>
  </si>
  <si>
    <t>ORD-02068</t>
  </si>
  <si>
    <t>CUST-8660</t>
  </si>
  <si>
    <t>ORD-02069</t>
  </si>
  <si>
    <t>CUST-8252</t>
  </si>
  <si>
    <t>ORD-02070</t>
  </si>
  <si>
    <t>03/11/23</t>
  </si>
  <si>
    <t>ORD-02071</t>
  </si>
  <si>
    <t>CUST-7559</t>
  </si>
  <si>
    <t>ORD-02072</t>
  </si>
  <si>
    <t>25/08/22</t>
  </si>
  <si>
    <t>CUST-7980</t>
  </si>
  <si>
    <t>ORD-02073</t>
  </si>
  <si>
    <t>CUST-4341</t>
  </si>
  <si>
    <t>ORD-02074</t>
  </si>
  <si>
    <t>ORD-02075</t>
  </si>
  <si>
    <t>24/07/24</t>
  </si>
  <si>
    <t>CUST-5354</t>
  </si>
  <si>
    <t>ORD-02076</t>
  </si>
  <si>
    <t>CUST-2612</t>
  </si>
  <si>
    <t>ORD-02077</t>
  </si>
  <si>
    <t>CUST-8238</t>
  </si>
  <si>
    <t>ORD-02078</t>
  </si>
  <si>
    <t>ORD-02079</t>
  </si>
  <si>
    <t>CUST-4015</t>
  </si>
  <si>
    <t>ORD-02080</t>
  </si>
  <si>
    <t>19/08/23</t>
  </si>
  <si>
    <t>CUST-4703</t>
  </si>
  <si>
    <t>ORD-02081</t>
  </si>
  <si>
    <t>26/05/24</t>
  </si>
  <si>
    <t>ORD-02082</t>
  </si>
  <si>
    <t>22/01/23</t>
  </si>
  <si>
    <t>CUST-7449</t>
  </si>
  <si>
    <t>ORD-02083</t>
  </si>
  <si>
    <t>CUST-6227</t>
  </si>
  <si>
    <t>ORD-02084</t>
  </si>
  <si>
    <t>ORD-02085</t>
  </si>
  <si>
    <t>23/01/24</t>
  </si>
  <si>
    <t>CUST-9836</t>
  </si>
  <si>
    <t>ORD-02086</t>
  </si>
  <si>
    <t>CUST-9995</t>
  </si>
  <si>
    <t>ORD-02087</t>
  </si>
  <si>
    <t>CUST-8146</t>
  </si>
  <si>
    <t>ORD-02088</t>
  </si>
  <si>
    <t>03/10/24</t>
  </si>
  <si>
    <t>CUST-8345</t>
  </si>
  <si>
    <t>ORD-02089</t>
  </si>
  <si>
    <t>04/08/22</t>
  </si>
  <si>
    <t>CUST-8067</t>
  </si>
  <si>
    <t>ORD-02090</t>
  </si>
  <si>
    <t>22/03/24</t>
  </si>
  <si>
    <t>ORD-02091</t>
  </si>
  <si>
    <t>16/06/24</t>
  </si>
  <si>
    <t>CUST-2724</t>
  </si>
  <si>
    <t>ORD-02092</t>
  </si>
  <si>
    <t>06/12/24</t>
  </si>
  <si>
    <t>CUST-8901</t>
  </si>
  <si>
    <t>ORD-02093</t>
  </si>
  <si>
    <t>24/06/22</t>
  </si>
  <si>
    <t>CUST-4740</t>
  </si>
  <si>
    <t>ORD-02094</t>
  </si>
  <si>
    <t>CUST-3854</t>
  </si>
  <si>
    <t>ORD-02095</t>
  </si>
  <si>
    <t>CUST-1409</t>
  </si>
  <si>
    <t>ORD-02096</t>
  </si>
  <si>
    <t>19/03/24</t>
  </si>
  <si>
    <t>CUST-9866</t>
  </si>
  <si>
    <t>ORD-02097</t>
  </si>
  <si>
    <t>CUST-3697</t>
  </si>
  <si>
    <t>ORD-02098</t>
  </si>
  <si>
    <t>28/07/22</t>
  </si>
  <si>
    <t>CUST-7044</t>
  </si>
  <si>
    <t>ORD-02099</t>
  </si>
  <si>
    <t>12/12/22</t>
  </si>
  <si>
    <t>CUST-3780</t>
  </si>
  <si>
    <t>ORD-02100</t>
  </si>
  <si>
    <t>13/05/22</t>
  </si>
  <si>
    <t>CUST-8907</t>
  </si>
  <si>
    <t>ORD-02101</t>
  </si>
  <si>
    <t>CUST-8048</t>
  </si>
  <si>
    <t>ORD-02102</t>
  </si>
  <si>
    <t>CUST-8931</t>
  </si>
  <si>
    <t>ORD-02103</t>
  </si>
  <si>
    <t>CUST-9061</t>
  </si>
  <si>
    <t>ORD-02104</t>
  </si>
  <si>
    <t>CUST-8236</t>
  </si>
  <si>
    <t>ORD-02105</t>
  </si>
  <si>
    <t>CUST-5372</t>
  </si>
  <si>
    <t>ORD-02106</t>
  </si>
  <si>
    <t>CUST-1841</t>
  </si>
  <si>
    <t>ORD-02107</t>
  </si>
  <si>
    <t>22/04/23</t>
  </si>
  <si>
    <t>CUST-4757</t>
  </si>
  <si>
    <t>ORD-02108</t>
  </si>
  <si>
    <t>CUST-8111</t>
  </si>
  <si>
    <t>ORD-02109</t>
  </si>
  <si>
    <t>CUST-4122</t>
  </si>
  <si>
    <t>ORD-02110</t>
  </si>
  <si>
    <t>25/07/23</t>
  </si>
  <si>
    <t>CUST-1755</t>
  </si>
  <si>
    <t>ORD-02111</t>
  </si>
  <si>
    <t>CUST-6525</t>
  </si>
  <si>
    <t>ORD-02112</t>
  </si>
  <si>
    <t>30/03/24</t>
  </si>
  <si>
    <t>CUST-4689</t>
  </si>
  <si>
    <t>ORD-02113</t>
  </si>
  <si>
    <t>CUST-4061</t>
  </si>
  <si>
    <t>ORD-02114</t>
  </si>
  <si>
    <t>ORD-02115</t>
  </si>
  <si>
    <t>CUST-2767</t>
  </si>
  <si>
    <t>ORD-02116</t>
  </si>
  <si>
    <t>ORD-02117</t>
  </si>
  <si>
    <t>CUST-3220</t>
  </si>
  <si>
    <t>ORD-02118</t>
  </si>
  <si>
    <t>CUST-9713</t>
  </si>
  <si>
    <t>ORD-02119</t>
  </si>
  <si>
    <t>CUST-4754</t>
  </si>
  <si>
    <t>ORD-02120</t>
  </si>
  <si>
    <t>ORD-02121</t>
  </si>
  <si>
    <t>10-08-2022</t>
  </si>
  <si>
    <t>ORD-02122</t>
  </si>
  <si>
    <t>08/09/22</t>
  </si>
  <si>
    <t>CUST-1289</t>
  </si>
  <si>
    <t>ORD-02123</t>
  </si>
  <si>
    <t>CUST-1117</t>
  </si>
  <si>
    <t>ORD-02124</t>
  </si>
  <si>
    <t>29/09/24</t>
  </si>
  <si>
    <t>CUST-5817</t>
  </si>
  <si>
    <t>ORD-02125</t>
  </si>
  <si>
    <t>CUST-3489</t>
  </si>
  <si>
    <t>ORD-02126</t>
  </si>
  <si>
    <t>18/04/23</t>
  </si>
  <si>
    <t>CUST-7802</t>
  </si>
  <si>
    <t>ORD-02127</t>
  </si>
  <si>
    <t>CUST-4818</t>
  </si>
  <si>
    <t>ORD-02128</t>
  </si>
  <si>
    <t>02/03/22</t>
  </si>
  <si>
    <t>CUST-9829</t>
  </si>
  <si>
    <t>ORD-02129</t>
  </si>
  <si>
    <t>23/07/22</t>
  </si>
  <si>
    <t>CUST-5504</t>
  </si>
  <si>
    <t>ORD-02130</t>
  </si>
  <si>
    <t>CUST-9803</t>
  </si>
  <si>
    <t>ORD-02131</t>
  </si>
  <si>
    <t>CUST-4794</t>
  </si>
  <si>
    <t>ORD-02132</t>
  </si>
  <si>
    <t>CUST-9827</t>
  </si>
  <si>
    <t>ORD-02133</t>
  </si>
  <si>
    <t>CUST-5775</t>
  </si>
  <si>
    <t>ORD-02134</t>
  </si>
  <si>
    <t>CUST-2640</t>
  </si>
  <si>
    <t>ORD-02135</t>
  </si>
  <si>
    <t>CUST-7286</t>
  </si>
  <si>
    <t>ORD-02136</t>
  </si>
  <si>
    <t>01/11/23</t>
  </si>
  <si>
    <t>CUST-1024</t>
  </si>
  <si>
    <t>ORD-02137</t>
  </si>
  <si>
    <t>09/11/22</t>
  </si>
  <si>
    <t>CUST-3329</t>
  </si>
  <si>
    <t>ORD-02138</t>
  </si>
  <si>
    <t>CUST-6329</t>
  </si>
  <si>
    <t>ORD-02139</t>
  </si>
  <si>
    <t>CUST-6290</t>
  </si>
  <si>
    <t>ORD-02140</t>
  </si>
  <si>
    <t>ORD-02141</t>
  </si>
  <si>
    <t>CUST-9948</t>
  </si>
  <si>
    <t>ORD-02142</t>
  </si>
  <si>
    <t>05/10/24</t>
  </si>
  <si>
    <t>CUST-9319</t>
  </si>
  <si>
    <t>ORD-02143</t>
  </si>
  <si>
    <t>CUST-6716</t>
  </si>
  <si>
    <t>ORD-02144</t>
  </si>
  <si>
    <t>18/02/23</t>
  </si>
  <si>
    <t>CUST-4731</t>
  </si>
  <si>
    <t>ORD-02145</t>
  </si>
  <si>
    <t>25/08/23</t>
  </si>
  <si>
    <t>CUST-5953</t>
  </si>
  <si>
    <t>ORD-02146</t>
  </si>
  <si>
    <t>CUST-7155</t>
  </si>
  <si>
    <t>ORD-02147</t>
  </si>
  <si>
    <t>2024-10-01</t>
  </si>
  <si>
    <t>CUST-7578</t>
  </si>
  <si>
    <t>ORD-02148</t>
  </si>
  <si>
    <t>30/10/24</t>
  </si>
  <si>
    <t>CUST-6715</t>
  </si>
  <si>
    <t>ORD-02149</t>
  </si>
  <si>
    <t>CUST-8348</t>
  </si>
  <si>
    <t>ORD-02150</t>
  </si>
  <si>
    <t>CUST-9016</t>
  </si>
  <si>
    <t>ORD-02151</t>
  </si>
  <si>
    <t>06/02/22</t>
  </si>
  <si>
    <t>CUST-1682</t>
  </si>
  <si>
    <t>ORD-02152</t>
  </si>
  <si>
    <t>06/03/22</t>
  </si>
  <si>
    <t>CUST-8467</t>
  </si>
  <si>
    <t>ORD-02153</t>
  </si>
  <si>
    <t>31/05/24</t>
  </si>
  <si>
    <t>ORD-02154</t>
  </si>
  <si>
    <t>CUST-5061</t>
  </si>
  <si>
    <t>ORD-02155</t>
  </si>
  <si>
    <t>CUST-6054</t>
  </si>
  <si>
    <t>ORD-02156</t>
  </si>
  <si>
    <t>CUST-4314</t>
  </si>
  <si>
    <t>ORD-02157</t>
  </si>
  <si>
    <t>07/10/23</t>
  </si>
  <si>
    <t>CUST-4892</t>
  </si>
  <si>
    <t>ORD-02158</t>
  </si>
  <si>
    <t>CUST-7415</t>
  </si>
  <si>
    <t>ORD-02159</t>
  </si>
  <si>
    <t>CUST-3524</t>
  </si>
  <si>
    <t>ORD-02160</t>
  </si>
  <si>
    <t>CUST-1382</t>
  </si>
  <si>
    <t>ORD-02161</t>
  </si>
  <si>
    <t>CUST-4539</t>
  </si>
  <si>
    <t>ORD-02162</t>
  </si>
  <si>
    <t>ORD-02163</t>
  </si>
  <si>
    <t>29/12/22</t>
  </si>
  <si>
    <t>CUST-3527</t>
  </si>
  <si>
    <t>ORD-02164</t>
  </si>
  <si>
    <t>CUST-4738</t>
  </si>
  <si>
    <t>ORD-02165</t>
  </si>
  <si>
    <t>03/12/22</t>
  </si>
  <si>
    <t>CUST-3391</t>
  </si>
  <si>
    <t>ORD-02166</t>
  </si>
  <si>
    <t>CUST-4596</t>
  </si>
  <si>
    <t>ORD-02167</t>
  </si>
  <si>
    <t>CUST-6914</t>
  </si>
  <si>
    <t>ORD-02168</t>
  </si>
  <si>
    <t>CUST-6388</t>
  </si>
  <si>
    <t>ORD-02169</t>
  </si>
  <si>
    <t>CUST-9633</t>
  </si>
  <si>
    <t>ORD-02170</t>
  </si>
  <si>
    <t>ORD-02171</t>
  </si>
  <si>
    <t>CUST-5238</t>
  </si>
  <si>
    <t>ORD-02172</t>
  </si>
  <si>
    <t>CUST-9020</t>
  </si>
  <si>
    <t>ORD-02173</t>
  </si>
  <si>
    <t>ORD-02174</t>
  </si>
  <si>
    <t>CUST-5334</t>
  </si>
  <si>
    <t>ORD-02175</t>
  </si>
  <si>
    <t>CUST-7625</t>
  </si>
  <si>
    <t>ORD-02176</t>
  </si>
  <si>
    <t>17/11/22</t>
  </si>
  <si>
    <t>CUST-3467</t>
  </si>
  <si>
    <t>ORD-02177</t>
  </si>
  <si>
    <t>03/11/24</t>
  </si>
  <si>
    <t>CUST-4342</t>
  </si>
  <si>
    <t>ORD-02178</t>
  </si>
  <si>
    <t>ORD-02179</t>
  </si>
  <si>
    <t>CUST-1874</t>
  </si>
  <si>
    <t>ORD-02180</t>
  </si>
  <si>
    <t>24/06/23</t>
  </si>
  <si>
    <t>CUST-3299</t>
  </si>
  <si>
    <t>ORD-02181</t>
  </si>
  <si>
    <t>10/10/24</t>
  </si>
  <si>
    <t>CUST-7358</t>
  </si>
  <si>
    <t>ORD-02182</t>
  </si>
  <si>
    <t>13/02/24</t>
  </si>
  <si>
    <t>CUST-8366</t>
  </si>
  <si>
    <t>ORD-02183</t>
  </si>
  <si>
    <t>CUST-5545</t>
  </si>
  <si>
    <t>ORD-02184</t>
  </si>
  <si>
    <t>CUST-9934</t>
  </si>
  <si>
    <t>ORD-02185</t>
  </si>
  <si>
    <t>CUST-5024</t>
  </si>
  <si>
    <t>ORD-02186</t>
  </si>
  <si>
    <t>CUST-5003</t>
  </si>
  <si>
    <t>ORD-02187</t>
  </si>
  <si>
    <t>27/02/22</t>
  </si>
  <si>
    <t>CUST-7569</t>
  </si>
  <si>
    <t>ORD-02188</t>
  </si>
  <si>
    <t>03/04/22</t>
  </si>
  <si>
    <t>CUST-3120</t>
  </si>
  <si>
    <t>ORD-02189</t>
  </si>
  <si>
    <t>20/09/22</t>
  </si>
  <si>
    <t>CUST-7170</t>
  </si>
  <si>
    <t>ORD-02190</t>
  </si>
  <si>
    <t>CUST-2133</t>
  </si>
  <si>
    <t>ORD-02191</t>
  </si>
  <si>
    <t>16/12/23</t>
  </si>
  <si>
    <t>ORD-02192</t>
  </si>
  <si>
    <t>ORD-02193</t>
  </si>
  <si>
    <t>30/11/23</t>
  </si>
  <si>
    <t>CUST-3716</t>
  </si>
  <si>
    <t>ORD-02194</t>
  </si>
  <si>
    <t>19/02/24</t>
  </si>
  <si>
    <t>CUST-4727</t>
  </si>
  <si>
    <t>ORD-02195</t>
  </si>
  <si>
    <t>CUST-8271</t>
  </si>
  <si>
    <t>ORD-02196</t>
  </si>
  <si>
    <t>CUST-9642</t>
  </si>
  <si>
    <t>ORD-02197</t>
  </si>
  <si>
    <t>CUST-9811</t>
  </si>
  <si>
    <t>ORD-02198</t>
  </si>
  <si>
    <t>CUST-3449</t>
  </si>
  <si>
    <t>ORD-02199</t>
  </si>
  <si>
    <t>ORD-02200</t>
  </si>
  <si>
    <t>CUST-3588</t>
  </si>
  <si>
    <t>ORD-02201</t>
  </si>
  <si>
    <t>26/04/22</t>
  </si>
  <si>
    <t>CUST-7753</t>
  </si>
  <si>
    <t>ORD-02202</t>
  </si>
  <si>
    <t>16/05/23</t>
  </si>
  <si>
    <t>CUST-7660</t>
  </si>
  <si>
    <t>ORD-02203</t>
  </si>
  <si>
    <t>CUST-1807</t>
  </si>
  <si>
    <t>ORD-02204</t>
  </si>
  <si>
    <t>26/04/23</t>
  </si>
  <si>
    <t>CUST-2931</t>
  </si>
  <si>
    <t>ORD-02205</t>
  </si>
  <si>
    <t>CUST-9718</t>
  </si>
  <si>
    <t>ORD-02206</t>
  </si>
  <si>
    <t>CUST-2970</t>
  </si>
  <si>
    <t>ORD-02207</t>
  </si>
  <si>
    <t>CUST-5954</t>
  </si>
  <si>
    <t>ORD-02208</t>
  </si>
  <si>
    <t>CUST-4934</t>
  </si>
  <si>
    <t>ORD-02209</t>
  </si>
  <si>
    <t>CUST-5393</t>
  </si>
  <si>
    <t>ORD-02210</t>
  </si>
  <si>
    <t>CUST-1257</t>
  </si>
  <si>
    <t>ORD-02211</t>
  </si>
  <si>
    <t>14/12/22</t>
  </si>
  <si>
    <t>CUST-4453</t>
  </si>
  <si>
    <t>ORD-02212</t>
  </si>
  <si>
    <t>10/02/22</t>
  </si>
  <si>
    <t>CUST-7905</t>
  </si>
  <si>
    <t>ORD-02213</t>
  </si>
  <si>
    <t>CUST-3476</t>
  </si>
  <si>
    <t>ORD-02214</t>
  </si>
  <si>
    <t>18/03/22</t>
  </si>
  <si>
    <t>CUST-9366</t>
  </si>
  <si>
    <t>ORD-02215</t>
  </si>
  <si>
    <t>ORD-02216</t>
  </si>
  <si>
    <t>15/05/24</t>
  </si>
  <si>
    <t>CUST-8876</t>
  </si>
  <si>
    <t>ORD-02217</t>
  </si>
  <si>
    <t>CUST-7563</t>
  </si>
  <si>
    <t>ORD-02218</t>
  </si>
  <si>
    <t>CUST-4812</t>
  </si>
  <si>
    <t>ORD-02219</t>
  </si>
  <si>
    <t>CUST-6710</t>
  </si>
  <si>
    <t>ORD-02220</t>
  </si>
  <si>
    <t>11/02/22</t>
  </si>
  <si>
    <t>CUST-3285</t>
  </si>
  <si>
    <t>ORD-02221</t>
  </si>
  <si>
    <t>19/08/24</t>
  </si>
  <si>
    <t>CUST-4767</t>
  </si>
  <si>
    <t>ORD-02222</t>
  </si>
  <si>
    <t>ORD-02223</t>
  </si>
  <si>
    <t>CUST-6634</t>
  </si>
  <si>
    <t>ORD-02224</t>
  </si>
  <si>
    <t>CUST-8594</t>
  </si>
  <si>
    <t>ORD-02225</t>
  </si>
  <si>
    <t>CUST-4714</t>
  </si>
  <si>
    <t>ORD-02226</t>
  </si>
  <si>
    <t>CUST-4029</t>
  </si>
  <si>
    <t>ORD-02227</t>
  </si>
  <si>
    <t>CUST-4654</t>
  </si>
  <si>
    <t>ORD-02228</t>
  </si>
  <si>
    <t>27/09/24</t>
  </si>
  <si>
    <t>ORD-02229</t>
  </si>
  <si>
    <t>CUST-6945</t>
  </si>
  <si>
    <t>ORD-02230</t>
  </si>
  <si>
    <t>CUST-4335</t>
  </si>
  <si>
    <t>ORD-02231</t>
  </si>
  <si>
    <t>20/11/23</t>
  </si>
  <si>
    <t>CUST-2252</t>
  </si>
  <si>
    <t>ORD-02232</t>
  </si>
  <si>
    <t>14/10/24</t>
  </si>
  <si>
    <t>CUST-8692</t>
  </si>
  <si>
    <t>ORD-02233</t>
  </si>
  <si>
    <t>26/10/24</t>
  </si>
  <si>
    <t>CUST-6356</t>
  </si>
  <si>
    <t>ORD-02234</t>
  </si>
  <si>
    <t>27/11/23</t>
  </si>
  <si>
    <t>CUST-3794</t>
  </si>
  <si>
    <t>ORD-02235</t>
  </si>
  <si>
    <t>08/12/22</t>
  </si>
  <si>
    <t>CUST-9087</t>
  </si>
  <si>
    <t>ORD-02236</t>
  </si>
  <si>
    <t>CUST-5285</t>
  </si>
  <si>
    <t>ORD-02237</t>
  </si>
  <si>
    <t>ORD-02238</t>
  </si>
  <si>
    <t>CUST-8085</t>
  </si>
  <si>
    <t>ORD-02239</t>
  </si>
  <si>
    <t>CUST-2171</t>
  </si>
  <si>
    <t>ORD-02240</t>
  </si>
  <si>
    <t>CUST-9285</t>
  </si>
  <si>
    <t>ORD-02241</t>
  </si>
  <si>
    <t>04/06/22</t>
  </si>
  <si>
    <t>CUST-6897</t>
  </si>
  <si>
    <t>ORD-02242</t>
  </si>
  <si>
    <t>CUST-5886</t>
  </si>
  <si>
    <t>ORD-02243</t>
  </si>
  <si>
    <t>12/08/23</t>
  </si>
  <si>
    <t>CUST-3281</t>
  </si>
  <si>
    <t>ORD-02244</t>
  </si>
  <si>
    <t>28/06/23</t>
  </si>
  <si>
    <t>CUST-4394</t>
  </si>
  <si>
    <t>ORD-02245</t>
  </si>
  <si>
    <t>08/04/22</t>
  </si>
  <si>
    <t>CUST-8267</t>
  </si>
  <si>
    <t>ORD-02246</t>
  </si>
  <si>
    <t>01/09/23</t>
  </si>
  <si>
    <t>CUST-2125</t>
  </si>
  <si>
    <t>ORD-02247</t>
  </si>
  <si>
    <t>CUST-8506</t>
  </si>
  <si>
    <t>ORD-02248</t>
  </si>
  <si>
    <t>CUST-4582</t>
  </si>
  <si>
    <t>ORD-02249</t>
  </si>
  <si>
    <t>CUST-4773</t>
  </si>
  <si>
    <t>ORD-02250</t>
  </si>
  <si>
    <t>14/07/22</t>
  </si>
  <si>
    <t>CUST-2384</t>
  </si>
  <si>
    <t>ORD-02251</t>
  </si>
  <si>
    <t>21/11/23</t>
  </si>
  <si>
    <t>CUST-2598</t>
  </si>
  <si>
    <t>ORD-02252</t>
  </si>
  <si>
    <t>ORD-02253</t>
  </si>
  <si>
    <t>CUST-4448</t>
  </si>
  <si>
    <t>ORD-02254</t>
  </si>
  <si>
    <t>CUST-9197</t>
  </si>
  <si>
    <t>ORD-02255</t>
  </si>
  <si>
    <t>CUST-4028</t>
  </si>
  <si>
    <t>ORD-02256</t>
  </si>
  <si>
    <t>CUST-5526</t>
  </si>
  <si>
    <t>ORD-02257</t>
  </si>
  <si>
    <t>CUST-3774</t>
  </si>
  <si>
    <t>ORD-02258</t>
  </si>
  <si>
    <t>13/12/23</t>
  </si>
  <si>
    <t>CUST-6782</t>
  </si>
  <si>
    <t>ORD-02259</t>
  </si>
  <si>
    <t>CUST-7766</t>
  </si>
  <si>
    <t>ORD-02260</t>
  </si>
  <si>
    <t>CUST-3523</t>
  </si>
  <si>
    <t>ORD-02261</t>
  </si>
  <si>
    <t>CUST-5302</t>
  </si>
  <si>
    <t>ORD-02262</t>
  </si>
  <si>
    <t>CUST-6194</t>
  </si>
  <si>
    <t>ORD-02263</t>
  </si>
  <si>
    <t>05/06/24</t>
  </si>
  <si>
    <t>CUST-9825</t>
  </si>
  <si>
    <t>ORD-02264</t>
  </si>
  <si>
    <t>CUST-3003</t>
  </si>
  <si>
    <t>ORD-02265</t>
  </si>
  <si>
    <t>CUST-7836</t>
  </si>
  <si>
    <t>ORD-02266</t>
  </si>
  <si>
    <t>ORD-02267</t>
  </si>
  <si>
    <t>CUST-8156</t>
  </si>
  <si>
    <t>ORD-02268</t>
  </si>
  <si>
    <t>CUST-4269</t>
  </si>
  <si>
    <t>ORD-02269</t>
  </si>
  <si>
    <t>ORD-02270</t>
  </si>
  <si>
    <t>CUST-1189</t>
  </si>
  <si>
    <t>ORD-02271</t>
  </si>
  <si>
    <t>05/01/23</t>
  </si>
  <si>
    <t>CUST-5558</t>
  </si>
  <si>
    <t>ORD-02272</t>
  </si>
  <si>
    <t>CUST-3699</t>
  </si>
  <si>
    <t>ORD-02273</t>
  </si>
  <si>
    <t>23/11/24</t>
  </si>
  <si>
    <t>CUST-4843</t>
  </si>
  <si>
    <t>ORD-02274</t>
  </si>
  <si>
    <t>18/01/23</t>
  </si>
  <si>
    <t>CUST-9380</t>
  </si>
  <si>
    <t>ORD-02275</t>
  </si>
  <si>
    <t>CUST-8495</t>
  </si>
  <si>
    <t>ORD-02276</t>
  </si>
  <si>
    <t>CUST-2462</t>
  </si>
  <si>
    <t>ORD-02277</t>
  </si>
  <si>
    <t>15/08/24</t>
  </si>
  <si>
    <t>CUST-6441</t>
  </si>
  <si>
    <t>ORD-02278</t>
  </si>
  <si>
    <t>03/07/23</t>
  </si>
  <si>
    <t>CUST-7119</t>
  </si>
  <si>
    <t>ORD-02279</t>
  </si>
  <si>
    <t>CUST-7316</t>
  </si>
  <si>
    <t>ORD-02280</t>
  </si>
  <si>
    <t>07/06/24</t>
  </si>
  <si>
    <t>CUST-9555</t>
  </si>
  <si>
    <t>ORD-02281</t>
  </si>
  <si>
    <t>ORD-02282</t>
  </si>
  <si>
    <t>05/12/24</t>
  </si>
  <si>
    <t>CUST-8677</t>
  </si>
  <si>
    <t>ORD-02283</t>
  </si>
  <si>
    <t>CUST-9804</t>
  </si>
  <si>
    <t>ORD-02284</t>
  </si>
  <si>
    <t>17/01/24</t>
  </si>
  <si>
    <t>CUST-8551</t>
  </si>
  <si>
    <t>ORD-02285</t>
  </si>
  <si>
    <t>CUST-4471</t>
  </si>
  <si>
    <t>ORD-02286</t>
  </si>
  <si>
    <t>ORD-02287</t>
  </si>
  <si>
    <t>CUST-6608</t>
  </si>
  <si>
    <t>ORD-02288</t>
  </si>
  <si>
    <t>CUST-6086</t>
  </si>
  <si>
    <t>ORD-02289</t>
  </si>
  <si>
    <t>CUST-9675</t>
  </si>
  <si>
    <t>ORD-02290</t>
  </si>
  <si>
    <t>CUST-9159</t>
  </si>
  <si>
    <t>ORD-02291</t>
  </si>
  <si>
    <t>20/04/24</t>
  </si>
  <si>
    <t>CUST-9769</t>
  </si>
  <si>
    <t>ORD-02292</t>
  </si>
  <si>
    <t>15/10/23</t>
  </si>
  <si>
    <t>CUST-4307</t>
  </si>
  <si>
    <t>ORD-02293</t>
  </si>
  <si>
    <t>12/05/22</t>
  </si>
  <si>
    <t>CUST-3005</t>
  </si>
  <si>
    <t>ORD-02294</t>
  </si>
  <si>
    <t>21/02/23</t>
  </si>
  <si>
    <t>CUST-4171</t>
  </si>
  <si>
    <t>ORD-02295</t>
  </si>
  <si>
    <t>CUST-8113</t>
  </si>
  <si>
    <t>ORD-02296</t>
  </si>
  <si>
    <t>July 01, 2023</t>
  </si>
  <si>
    <t>CUST-6109</t>
  </si>
  <si>
    <t>ORD-02297</t>
  </si>
  <si>
    <t>CUST-9346</t>
  </si>
  <si>
    <t>ORD-02298</t>
  </si>
  <si>
    <t>CUST-1137</t>
  </si>
  <si>
    <t>ORD-02299</t>
  </si>
  <si>
    <t>10/06/23</t>
  </si>
  <si>
    <t>CUST-6268</t>
  </si>
  <si>
    <t>ORD-02300</t>
  </si>
  <si>
    <t>CUST-9048</t>
  </si>
  <si>
    <t>ORD-02301</t>
  </si>
  <si>
    <t>CUST-3914</t>
  </si>
  <si>
    <t>ORD-02302</t>
  </si>
  <si>
    <t>CUST-9289</t>
  </si>
  <si>
    <t>ORD-02303</t>
  </si>
  <si>
    <t>CUST-1792</t>
  </si>
  <si>
    <t>ORD-02304</t>
  </si>
  <si>
    <t>04/11/22</t>
  </si>
  <si>
    <t>CUST-1237</t>
  </si>
  <si>
    <t>ORD-02305</t>
  </si>
  <si>
    <t>ORD-02306</t>
  </si>
  <si>
    <t>26/02/22</t>
  </si>
  <si>
    <t>CUST-6517</t>
  </si>
  <si>
    <t>ORD-02307</t>
  </si>
  <si>
    <t>CUST-9987</t>
  </si>
  <si>
    <t>ORD-02308</t>
  </si>
  <si>
    <t>CUST-8512</t>
  </si>
  <si>
    <t>ORD-02309</t>
  </si>
  <si>
    <t>CUST-6803</t>
  </si>
  <si>
    <t>ORD-02310</t>
  </si>
  <si>
    <t>21/09/24</t>
  </si>
  <si>
    <t>CUST-4617</t>
  </si>
  <si>
    <t>ORD-02311</t>
  </si>
  <si>
    <t>CUST-5956</t>
  </si>
  <si>
    <t>ORD-02312</t>
  </si>
  <si>
    <t>14/05/24</t>
  </si>
  <si>
    <t>CUST-9815</t>
  </si>
  <si>
    <t>ORD-02313</t>
  </si>
  <si>
    <t>CUST-5322</t>
  </si>
  <si>
    <t>ORD-02314</t>
  </si>
  <si>
    <t>ORD-02315</t>
  </si>
  <si>
    <t>23/11/22</t>
  </si>
  <si>
    <t>CUST-5207</t>
  </si>
  <si>
    <t>ORD-02316</t>
  </si>
  <si>
    <t>CUST-8846</t>
  </si>
  <si>
    <t>ORD-02317</t>
  </si>
  <si>
    <t>CUST-1457</t>
  </si>
  <si>
    <t>ORD-02318</t>
  </si>
  <si>
    <t>CUST-1793</t>
  </si>
  <si>
    <t>ORD-02319</t>
  </si>
  <si>
    <t>14/06/23</t>
  </si>
  <si>
    <t>ORD-02320</t>
  </si>
  <si>
    <t>CUST-9727</t>
  </si>
  <si>
    <t>ORD-02321</t>
  </si>
  <si>
    <t>CUST-3200</t>
  </si>
  <si>
    <t>ORD-02322</t>
  </si>
  <si>
    <t>CUST-9164</t>
  </si>
  <si>
    <t>ORD-02323</t>
  </si>
  <si>
    <t>CUST-8423</t>
  </si>
  <si>
    <t>ORD-02324</t>
  </si>
  <si>
    <t>CUST-8949</t>
  </si>
  <si>
    <t>ORD-02325</t>
  </si>
  <si>
    <t>ORD-02326</t>
  </si>
  <si>
    <t>ORD-02327</t>
  </si>
  <si>
    <t>05/10/23</t>
  </si>
  <si>
    <t>CUST-3039</t>
  </si>
  <si>
    <t>ORD-02328</t>
  </si>
  <si>
    <t>03/09/23</t>
  </si>
  <si>
    <t>CUST-7364</t>
  </si>
  <si>
    <t>ORD-02329</t>
  </si>
  <si>
    <t>CUST-6801</t>
  </si>
  <si>
    <t>ORD-02330</t>
  </si>
  <si>
    <t>13/04/24</t>
  </si>
  <si>
    <t>CUST-7548</t>
  </si>
  <si>
    <t>ORD-02331</t>
  </si>
  <si>
    <t>CUST-9237</t>
  </si>
  <si>
    <t>ORD-02332</t>
  </si>
  <si>
    <t>04/07/22</t>
  </si>
  <si>
    <t>CUST-9665</t>
  </si>
  <si>
    <t>23/03/24</t>
  </si>
  <si>
    <t>CUST-8587</t>
  </si>
  <si>
    <t>ORD-02334</t>
  </si>
  <si>
    <t>15/10/22</t>
  </si>
  <si>
    <t>CUST-6521</t>
  </si>
  <si>
    <t>ORD-02335</t>
  </si>
  <si>
    <t>CUST-7302</t>
  </si>
  <si>
    <t>ORD-02336</t>
  </si>
  <si>
    <t>ORD-02337</t>
  </si>
  <si>
    <t>21/10/24</t>
  </si>
  <si>
    <t>CUST-3994</t>
  </si>
  <si>
    <t>ORD-02338</t>
  </si>
  <si>
    <t>CUST-4798</t>
  </si>
  <si>
    <t>CUST-6582</t>
  </si>
  <si>
    <t>ORD-02340</t>
  </si>
  <si>
    <t>CUST-9403</t>
  </si>
  <si>
    <t>ORD-02341</t>
  </si>
  <si>
    <t>CUST-3338</t>
  </si>
  <si>
    <t>ORD-02342</t>
  </si>
  <si>
    <t>CUST-7467</t>
  </si>
  <si>
    <t>ORD-02343</t>
  </si>
  <si>
    <t>CUST-5287</t>
  </si>
  <si>
    <t>ORD-02344</t>
  </si>
  <si>
    <t>CUST-2422</t>
  </si>
  <si>
    <t>ORD-02345</t>
  </si>
  <si>
    <t>CUST-8306</t>
  </si>
  <si>
    <t>ORD-02346</t>
  </si>
  <si>
    <t>CUST-3735</t>
  </si>
  <si>
    <t>ORD-02347</t>
  </si>
  <si>
    <t>06/11/23</t>
  </si>
  <si>
    <t>CUST-5978</t>
  </si>
  <si>
    <t>ORD-02348</t>
  </si>
  <si>
    <t>CUST-2299</t>
  </si>
  <si>
    <t>ORD-02349</t>
  </si>
  <si>
    <t>CUST-1973</t>
  </si>
  <si>
    <t>ORD-02350</t>
  </si>
  <si>
    <t>CUST-6277</t>
  </si>
  <si>
    <t>ORD-02351</t>
  </si>
  <si>
    <t>CUST-9303</t>
  </si>
  <si>
    <t>ORD-02352</t>
  </si>
  <si>
    <t>23/10/22</t>
  </si>
  <si>
    <t>CUST-7626</t>
  </si>
  <si>
    <t>ORD-02353</t>
  </si>
  <si>
    <t>CUST-8380</t>
  </si>
  <si>
    <t>ORD-02354</t>
  </si>
  <si>
    <t>CUST-6809</t>
  </si>
  <si>
    <t>ORD-02355</t>
  </si>
  <si>
    <t>CUST-2485</t>
  </si>
  <si>
    <t>ORD-02356</t>
  </si>
  <si>
    <t>17/07/23</t>
  </si>
  <si>
    <t>CUST-3412</t>
  </si>
  <si>
    <t>ORD-02357</t>
  </si>
  <si>
    <t>CUST-6682</t>
  </si>
  <si>
    <t>ORD-02358</t>
  </si>
  <si>
    <t>16/04/24</t>
  </si>
  <si>
    <t>CUST-1421</t>
  </si>
  <si>
    <t>ORD-02359</t>
  </si>
  <si>
    <t>05/06/23</t>
  </si>
  <si>
    <t>CUST-2254</t>
  </si>
  <si>
    <t>ORD-02360</t>
  </si>
  <si>
    <t>ORD-02361</t>
  </si>
  <si>
    <t>CUST-3189</t>
  </si>
  <si>
    <t>ORD-02362</t>
  </si>
  <si>
    <t>CUST-1765</t>
  </si>
  <si>
    <t>ORD-02363</t>
  </si>
  <si>
    <t>07/02/24</t>
  </si>
  <si>
    <t>CUST-3211</t>
  </si>
  <si>
    <t>ORD-02364</t>
  </si>
  <si>
    <t>20-08-2022</t>
  </si>
  <si>
    <t>CUST-7120</t>
  </si>
  <si>
    <t>ORD-02365</t>
  </si>
  <si>
    <t>CUST-6132</t>
  </si>
  <si>
    <t>ORD-02366</t>
  </si>
  <si>
    <t>17/05/24</t>
  </si>
  <si>
    <t>CUST-1040</t>
  </si>
  <si>
    <t>ORD-02367</t>
  </si>
  <si>
    <t>CUST-8872</t>
  </si>
  <si>
    <t>ORD-02368</t>
  </si>
  <si>
    <t>20/05/23</t>
  </si>
  <si>
    <t>CUST-8200</t>
  </si>
  <si>
    <t>ORD-02369</t>
  </si>
  <si>
    <t>CUST-8056</t>
  </si>
  <si>
    <t>ORD-02370</t>
  </si>
  <si>
    <t>24/10/22</t>
  </si>
  <si>
    <t>CUST-2084</t>
  </si>
  <si>
    <t>ORD-02371</t>
  </si>
  <si>
    <t>14/01/24</t>
  </si>
  <si>
    <t>CUST-6119</t>
  </si>
  <si>
    <t>ORD-02372</t>
  </si>
  <si>
    <t>CUST-3012</t>
  </si>
  <si>
    <t>ORD-02373</t>
  </si>
  <si>
    <t>CUST-5461</t>
  </si>
  <si>
    <t>ORD-02374</t>
  </si>
  <si>
    <t>24/09/23</t>
  </si>
  <si>
    <t>CUST-2650</t>
  </si>
  <si>
    <t>ORD-02375</t>
  </si>
  <si>
    <t>CUST-4939</t>
  </si>
  <si>
    <t>ORD-02376</t>
  </si>
  <si>
    <t>CUST-1671</t>
  </si>
  <si>
    <t>ORD-02377</t>
  </si>
  <si>
    <t>CUST-3165</t>
  </si>
  <si>
    <t>ORD-02378</t>
  </si>
  <si>
    <t>06/05/23</t>
  </si>
  <si>
    <t>CUST-5982</t>
  </si>
  <si>
    <t>ORD-02379</t>
  </si>
  <si>
    <t>CUST-7384</t>
  </si>
  <si>
    <t>ORD-02380</t>
  </si>
  <si>
    <t>CUST-1101</t>
  </si>
  <si>
    <t>ORD-02381</t>
  </si>
  <si>
    <t>26/09/23</t>
  </si>
  <si>
    <t>CUST-8183</t>
  </si>
  <si>
    <t>ORD-02382</t>
  </si>
  <si>
    <t>CUST-4350</t>
  </si>
  <si>
    <t>ORD-02383</t>
  </si>
  <si>
    <t>CUST-9867</t>
  </si>
  <si>
    <t>ORD-02384</t>
  </si>
  <si>
    <t>CUST-8981</t>
  </si>
  <si>
    <t>ORD-02385</t>
  </si>
  <si>
    <t>30/04/23</t>
  </si>
  <si>
    <t>CUST-2315</t>
  </si>
  <si>
    <t>ORD-02386</t>
  </si>
  <si>
    <t>ORD-02387</t>
  </si>
  <si>
    <t>CUST-7175</t>
  </si>
  <si>
    <t>ORD-02388</t>
  </si>
  <si>
    <t>CUST-5902</t>
  </si>
  <si>
    <t>ORD-02389</t>
  </si>
  <si>
    <t>CUST-6816</t>
  </si>
  <si>
    <t>ORD-02390</t>
  </si>
  <si>
    <t>08/06/23</t>
  </si>
  <si>
    <t>CUST-6030</t>
  </si>
  <si>
    <t>ORD-02391</t>
  </si>
  <si>
    <t>CUST-6068</t>
  </si>
  <si>
    <t>ORD-02392</t>
  </si>
  <si>
    <t>CUST-6919</t>
  </si>
  <si>
    <t>ORD-02393</t>
  </si>
  <si>
    <t>CUST-7675</t>
  </si>
  <si>
    <t>ORD-02394</t>
  </si>
  <si>
    <t>02/09/23</t>
  </si>
  <si>
    <t>CUST-2596</t>
  </si>
  <si>
    <t>ORD-02395</t>
  </si>
  <si>
    <t>07/03/23</t>
  </si>
  <si>
    <t>CUST-7395</t>
  </si>
  <si>
    <t>ORD-02396</t>
  </si>
  <si>
    <t>CUST-8725</t>
  </si>
  <si>
    <t>ORD-02397</t>
  </si>
  <si>
    <t>ORD-02398</t>
  </si>
  <si>
    <t>CUST-1432</t>
  </si>
  <si>
    <t>ORD-02399</t>
  </si>
  <si>
    <t>CUST-7642</t>
  </si>
  <si>
    <t>ORD-02400</t>
  </si>
  <si>
    <t>ORD-02401</t>
  </si>
  <si>
    <t>16/07/23</t>
  </si>
  <si>
    <t>CUST-7161</t>
  </si>
  <si>
    <t>ORD-02403</t>
  </si>
  <si>
    <t>CUST-4479</t>
  </si>
  <si>
    <t>ORD-02404</t>
  </si>
  <si>
    <t>CUST-1972</t>
  </si>
  <si>
    <t>ORD-02405</t>
  </si>
  <si>
    <t>CUST-8828</t>
  </si>
  <si>
    <t>ORD-02406</t>
  </si>
  <si>
    <t>CUST-5466</t>
  </si>
  <si>
    <t>ORD-02407</t>
  </si>
  <si>
    <t>CUST-2543</t>
  </si>
  <si>
    <t>ORD-02408</t>
  </si>
  <si>
    <t>25/07/22</t>
  </si>
  <si>
    <t>CUST-4616</t>
  </si>
  <si>
    <t>ORD-02409</t>
  </si>
  <si>
    <t>CUST-9548</t>
  </si>
  <si>
    <t>ORD-02410</t>
  </si>
  <si>
    <t>19/06/23</t>
  </si>
  <si>
    <t>CUST-4113</t>
  </si>
  <si>
    <t>ORD-02411</t>
  </si>
  <si>
    <t>02/11/24</t>
  </si>
  <si>
    <t>CUST-9938</t>
  </si>
  <si>
    <t>ORD-02412</t>
  </si>
  <si>
    <t>CUST-9903</t>
  </si>
  <si>
    <t>ORD-02413</t>
  </si>
  <si>
    <t>ORD-02414</t>
  </si>
  <si>
    <t>11/05/24</t>
  </si>
  <si>
    <t>CUST-3949</t>
  </si>
  <si>
    <t>ORD-02415</t>
  </si>
  <si>
    <t>CUST-7464</t>
  </si>
  <si>
    <t>ORD-02416</t>
  </si>
  <si>
    <t>CUST-8401</t>
  </si>
  <si>
    <t>ORD-02417</t>
  </si>
  <si>
    <t>CUST-7590</t>
  </si>
  <si>
    <t>ORD-02418</t>
  </si>
  <si>
    <t>17/04/22</t>
  </si>
  <si>
    <t>CUST-3750</t>
  </si>
  <si>
    <t>ORD-02419</t>
  </si>
  <si>
    <t>12/01/23</t>
  </si>
  <si>
    <t>CUST-8738</t>
  </si>
  <si>
    <t>ORD-02420</t>
  </si>
  <si>
    <t>CUST-9437</t>
  </si>
  <si>
    <t>ORD-02421</t>
  </si>
  <si>
    <t>CUST-8843</t>
  </si>
  <si>
    <t>ORD-02422</t>
  </si>
  <si>
    <t>CUST-6864</t>
  </si>
  <si>
    <t>ORD-02423</t>
  </si>
  <si>
    <t>CUST-6500</t>
  </si>
  <si>
    <t>ORD-02424</t>
  </si>
  <si>
    <t>CUST-6966</t>
  </si>
  <si>
    <t>ORD-02425</t>
  </si>
  <si>
    <t>18/09/23</t>
  </si>
  <si>
    <t>CUST-9797</t>
  </si>
  <si>
    <t>ORD-02426</t>
  </si>
  <si>
    <t>CUST-3375</t>
  </si>
  <si>
    <t>ORD-02427</t>
  </si>
  <si>
    <t>CUST-1570</t>
  </si>
  <si>
    <t>ORD-02428</t>
  </si>
  <si>
    <t>15/08/22</t>
  </si>
  <si>
    <t>CUST-4353</t>
  </si>
  <si>
    <t>ORD-02429</t>
  </si>
  <si>
    <t>CUST-9787</t>
  </si>
  <si>
    <t>ORD-02430</t>
  </si>
  <si>
    <t>27/05/23</t>
  </si>
  <si>
    <t>CUST-2538</t>
  </si>
  <si>
    <t>ORD-02431</t>
  </si>
  <si>
    <t>CUST-7554</t>
  </si>
  <si>
    <t>ORD-02432</t>
  </si>
  <si>
    <t>CUST-8959</t>
  </si>
  <si>
    <t>ORD-02433</t>
  </si>
  <si>
    <t>CUST-2536</t>
  </si>
  <si>
    <t>ORD-02434</t>
  </si>
  <si>
    <t>2023-10-17</t>
  </si>
  <si>
    <t>ORD-02435</t>
  </si>
  <si>
    <t>13/07/24</t>
  </si>
  <si>
    <t>ORD-02436</t>
  </si>
  <si>
    <t>ORD-02437</t>
  </si>
  <si>
    <t>CUST-8222</t>
  </si>
  <si>
    <t>ORD-02438</t>
  </si>
  <si>
    <t>CUST-5388</t>
  </si>
  <si>
    <t>ORD-02439</t>
  </si>
  <si>
    <t>ORD-02440</t>
  </si>
  <si>
    <t>CUST-6881</t>
  </si>
  <si>
    <t>ORD-02441</t>
  </si>
  <si>
    <t>CUST-2950</t>
  </si>
  <si>
    <t>ORD-02442</t>
  </si>
  <si>
    <t>11/02/23</t>
  </si>
  <si>
    <t>CUST-2738</t>
  </si>
  <si>
    <t>ORD-02443</t>
  </si>
  <si>
    <t>CUST-4861</t>
  </si>
  <si>
    <t>ORD-02444</t>
  </si>
  <si>
    <t>CUST-2445</t>
  </si>
  <si>
    <t>ORD-02445</t>
  </si>
  <si>
    <t>CUST-1656</t>
  </si>
  <si>
    <t>ORD-02446</t>
  </si>
  <si>
    <t>08/01/23</t>
  </si>
  <si>
    <t>CUST-7502</t>
  </si>
  <si>
    <t>ORD-02447</t>
  </si>
  <si>
    <t>16/03/24</t>
  </si>
  <si>
    <t>CUST-1555</t>
  </si>
  <si>
    <t>ORD-02448</t>
  </si>
  <si>
    <t>12/02/24</t>
  </si>
  <si>
    <t>ORD-02449</t>
  </si>
  <si>
    <t>CUST-6475</t>
  </si>
  <si>
    <t>ORD-02450</t>
  </si>
  <si>
    <t>12/02/22</t>
  </si>
  <si>
    <t>CUST-4635</t>
  </si>
  <si>
    <t>ORD-02451</t>
  </si>
  <si>
    <t>17/02/22</t>
  </si>
  <si>
    <t>ORD-02452</t>
  </si>
  <si>
    <t>14/04/23</t>
  </si>
  <si>
    <t>CUST-6638</t>
  </si>
  <si>
    <t>ORD-02453</t>
  </si>
  <si>
    <t>CUST-5361</t>
  </si>
  <si>
    <t>ORD-02454</t>
  </si>
  <si>
    <t>CUST-7365</t>
  </si>
  <si>
    <t>ORD-02455</t>
  </si>
  <si>
    <t>ORD-02456</t>
  </si>
  <si>
    <t>21/06/23</t>
  </si>
  <si>
    <t>CUST-5762</t>
  </si>
  <si>
    <t>ORD-02457</t>
  </si>
  <si>
    <t>CUST-6045</t>
  </si>
  <si>
    <t>ORD-02458</t>
  </si>
  <si>
    <t>12/04/22</t>
  </si>
  <si>
    <t>CUST-9781</t>
  </si>
  <si>
    <t>ORD-02459</t>
  </si>
  <si>
    <t>01/04/24</t>
  </si>
  <si>
    <t>CUST-1039</t>
  </si>
  <si>
    <t>ORD-02460</t>
  </si>
  <si>
    <t>28/05/24</t>
  </si>
  <si>
    <t>ORD-02461</t>
  </si>
  <si>
    <t>CUST-7965</t>
  </si>
  <si>
    <t>ORD-02462</t>
  </si>
  <si>
    <t>CUST-2781</t>
  </si>
  <si>
    <t>ORD-02463</t>
  </si>
  <si>
    <t>CUST-7638</t>
  </si>
  <si>
    <t>ORD-02464</t>
  </si>
  <si>
    <t>CUST-2118</t>
  </si>
  <si>
    <t>ORD-02465</t>
  </si>
  <si>
    <t>CUST-7397</t>
  </si>
  <si>
    <t>ORD-02466</t>
  </si>
  <si>
    <t>CUST-8254</t>
  </si>
  <si>
    <t>ORD-02467</t>
  </si>
  <si>
    <t>CUST-8567</t>
  </si>
  <si>
    <t>ORD-02468</t>
  </si>
  <si>
    <t>CUST-7408</t>
  </si>
  <si>
    <t>ORD-02469</t>
  </si>
  <si>
    <t>CUST-4863</t>
  </si>
  <si>
    <t>ORD-02470</t>
  </si>
  <si>
    <t>ORD-02471</t>
  </si>
  <si>
    <t>CUST-5382</t>
  </si>
  <si>
    <t>ORD-02472</t>
  </si>
  <si>
    <t>CUST-6116</t>
  </si>
  <si>
    <t>ORD-02473</t>
  </si>
  <si>
    <t>CUST-8897</t>
  </si>
  <si>
    <t>ORD-02474</t>
  </si>
  <si>
    <t>CUST-5513</t>
  </si>
  <si>
    <t>ORD-02475</t>
  </si>
  <si>
    <t>26/01/23</t>
  </si>
  <si>
    <t>CUST-3171</t>
  </si>
  <si>
    <t>ORD-02476</t>
  </si>
  <si>
    <t>CUST-4443</t>
  </si>
  <si>
    <t>ORD-02477</t>
  </si>
  <si>
    <t>CUST-4737</t>
  </si>
  <si>
    <t>ORD-02478</t>
  </si>
  <si>
    <t>CUST-9043</t>
  </si>
  <si>
    <t>ORD-02479</t>
  </si>
  <si>
    <t>CUST-9494</t>
  </si>
  <si>
    <t>ORD-02480</t>
  </si>
  <si>
    <t>CUST-5818</t>
  </si>
  <si>
    <t>ORD-02481</t>
  </si>
  <si>
    <t>CUST-3985</t>
  </si>
  <si>
    <t>ORD-02482</t>
  </si>
  <si>
    <t>28/02/23</t>
  </si>
  <si>
    <t>CUST-6197</t>
  </si>
  <si>
    <t>ORD-02483</t>
  </si>
  <si>
    <t>CUST-8577</t>
  </si>
  <si>
    <t>ORD-02484</t>
  </si>
  <si>
    <t>03/08/23</t>
  </si>
  <si>
    <t>CUST-3267</t>
  </si>
  <si>
    <t>ORD-02485</t>
  </si>
  <si>
    <t>CUST-1537</t>
  </si>
  <si>
    <t>ORD-02486</t>
  </si>
  <si>
    <t>CUST-4427</t>
  </si>
  <si>
    <t>ORD-02487</t>
  </si>
  <si>
    <t>CUST-6605</t>
  </si>
  <si>
    <t>ORD-02488</t>
  </si>
  <si>
    <t>CUST-4008</t>
  </si>
  <si>
    <t>ORD-02489</t>
  </si>
  <si>
    <t>26-10-2022</t>
  </si>
  <si>
    <t>CUST-5646</t>
  </si>
  <si>
    <t>ORD-02490</t>
  </si>
  <si>
    <t>CUST-2826</t>
  </si>
  <si>
    <t>ORD-02491</t>
  </si>
  <si>
    <t>18/08/23</t>
  </si>
  <si>
    <t>ORD-02492</t>
  </si>
  <si>
    <t>ORD-02493</t>
  </si>
  <si>
    <t>CUST-5280</t>
  </si>
  <si>
    <t>ORD-02494</t>
  </si>
  <si>
    <t>12/07/24</t>
  </si>
  <si>
    <t>CUST-2239</t>
  </si>
  <si>
    <t>ORD-02495</t>
  </si>
  <si>
    <t>24/05/23</t>
  </si>
  <si>
    <t>CUST-7390</t>
  </si>
  <si>
    <t>ORD-02496</t>
  </si>
  <si>
    <t>CUST-5666</t>
  </si>
  <si>
    <t>ORD-02497</t>
  </si>
  <si>
    <t>CUST-1885</t>
  </si>
  <si>
    <t>ORD-02498</t>
  </si>
  <si>
    <t>25/06/22</t>
  </si>
  <si>
    <t>ORD-02499</t>
  </si>
  <si>
    <t>CUST-1904</t>
  </si>
  <si>
    <t>ORD-02500</t>
  </si>
  <si>
    <t>CUST-7855</t>
  </si>
  <si>
    <t>ORD-02501</t>
  </si>
  <si>
    <t>30/09/22</t>
  </si>
  <si>
    <t>CUST-5624</t>
  </si>
  <si>
    <t>ORD-02502</t>
  </si>
  <si>
    <t>CUST-1873</t>
  </si>
  <si>
    <t>ORD-02503</t>
  </si>
  <si>
    <t>CUST-1205</t>
  </si>
  <si>
    <t>ORD-02504</t>
  </si>
  <si>
    <t>11/03/23</t>
  </si>
  <si>
    <t>CUST-7641</t>
  </si>
  <si>
    <t>ORD-02505</t>
  </si>
  <si>
    <t>CUST-9799</t>
  </si>
  <si>
    <t>ORD-02506</t>
  </si>
  <si>
    <t>CUST-2880</t>
  </si>
  <si>
    <t>ORD-02507</t>
  </si>
  <si>
    <t>09/06/23</t>
  </si>
  <si>
    <t>ORD-02508</t>
  </si>
  <si>
    <t>CUST-1687</t>
  </si>
  <si>
    <t>ORD-02509</t>
  </si>
  <si>
    <t>CUST-9110</t>
  </si>
  <si>
    <t>ORD-02510</t>
  </si>
  <si>
    <t>01/05/22</t>
  </si>
  <si>
    <t>CUST-2799</t>
  </si>
  <si>
    <t>ORD-02511</t>
  </si>
  <si>
    <t>CUST-9619</t>
  </si>
  <si>
    <t>ORD-02512</t>
  </si>
  <si>
    <t>CUST-9660</t>
  </si>
  <si>
    <t>ORD-02513</t>
  </si>
  <si>
    <t>CUST-9749</t>
  </si>
  <si>
    <t>ORD-02514</t>
  </si>
  <si>
    <t>CUST-9905</t>
  </si>
  <si>
    <t>ORD-02515</t>
  </si>
  <si>
    <t>27/12/23</t>
  </si>
  <si>
    <t>CUST-6112</t>
  </si>
  <si>
    <t>ORD-02516</t>
  </si>
  <si>
    <t>CUST-2306</t>
  </si>
  <si>
    <t>ORD-02517</t>
  </si>
  <si>
    <t>CUST-7649</t>
  </si>
  <si>
    <t>ORD-02518</t>
  </si>
  <si>
    <t>04/06/23</t>
  </si>
  <si>
    <t>CUST-7297</t>
  </si>
  <si>
    <t>ORD-02519</t>
  </si>
  <si>
    <t>CUST-7974</t>
  </si>
  <si>
    <t>ORD-02520</t>
  </si>
  <si>
    <t>20/02/24</t>
  </si>
  <si>
    <t>CUST-7903</t>
  </si>
  <si>
    <t>ORD-02521</t>
  </si>
  <si>
    <t>12/09/23</t>
  </si>
  <si>
    <t>CUST-4538</t>
  </si>
  <si>
    <t>ORD-02522</t>
  </si>
  <si>
    <t>CUST-4348</t>
  </si>
  <si>
    <t>ORD-02523</t>
  </si>
  <si>
    <t>30/01/24</t>
  </si>
  <si>
    <t>CUST-9439</t>
  </si>
  <si>
    <t>ORD-02524</t>
  </si>
  <si>
    <t>CUST-4648</t>
  </si>
  <si>
    <t>ORD-02525</t>
  </si>
  <si>
    <t>CUST-3396</t>
  </si>
  <si>
    <t>ORD-02526</t>
  </si>
  <si>
    <t>CUST-2288</t>
  </si>
  <si>
    <t>ORD-02527</t>
  </si>
  <si>
    <t>CUST-9914</t>
  </si>
  <si>
    <t>ORD-02528</t>
  </si>
  <si>
    <t>CUST-3987</t>
  </si>
  <si>
    <t>ORD-02529</t>
  </si>
  <si>
    <t>CUST-6775</t>
  </si>
  <si>
    <t>ORD-02530</t>
  </si>
  <si>
    <t>CUST-9297</t>
  </si>
  <si>
    <t>ORD-02531</t>
  </si>
  <si>
    <t>CUST-2249</t>
  </si>
  <si>
    <t>ORD-02532</t>
  </si>
  <si>
    <t>16/08/24</t>
  </si>
  <si>
    <t>CUST-3261</t>
  </si>
  <si>
    <t>ORD-02533</t>
  </si>
  <si>
    <t>CUST-4825</t>
  </si>
  <si>
    <t>ORD-02534</t>
  </si>
  <si>
    <t>03/07/22</t>
  </si>
  <si>
    <t>CUST-2180</t>
  </si>
  <si>
    <t>ORD-02535</t>
  </si>
  <si>
    <t>CUST-6083</t>
  </si>
  <si>
    <t>ORD-02536</t>
  </si>
  <si>
    <t>CUST-7528</t>
  </si>
  <si>
    <t>ORD-02537</t>
  </si>
  <si>
    <t>CUST-6763</t>
  </si>
  <si>
    <t>ORD-02538</t>
  </si>
  <si>
    <t>CUST-2847</t>
  </si>
  <si>
    <t>ORD-02539</t>
  </si>
  <si>
    <t>ORD-02540</t>
  </si>
  <si>
    <t>CUST-8166</t>
  </si>
  <si>
    <t>ORD-02541</t>
  </si>
  <si>
    <t>CUST-3043</t>
  </si>
  <si>
    <t>ORD-02542</t>
  </si>
  <si>
    <t>ORD-02543</t>
  </si>
  <si>
    <t>CUST-3534</t>
  </si>
  <si>
    <t>ORD-02544</t>
  </si>
  <si>
    <t>CUST-6788</t>
  </si>
  <si>
    <t>ORD-02545</t>
  </si>
  <si>
    <t>CUST-2027</t>
  </si>
  <si>
    <t>ORD-02546</t>
  </si>
  <si>
    <t>09/01/24</t>
  </si>
  <si>
    <t>CUST-4876</t>
  </si>
  <si>
    <t>ORD-02547</t>
  </si>
  <si>
    <t>30/05/24</t>
  </si>
  <si>
    <t>CUST-3574</t>
  </si>
  <si>
    <t>ORD-02548</t>
  </si>
  <si>
    <t>CUST-8530</t>
  </si>
  <si>
    <t>ORD-02549</t>
  </si>
  <si>
    <t>CUST-6015</t>
  </si>
  <si>
    <t>ORD-02550</t>
  </si>
  <si>
    <t>25/06/23</t>
  </si>
  <si>
    <t>CUST-1869</t>
  </si>
  <si>
    <t>ORD-02551</t>
  </si>
  <si>
    <t>CUST-9125</t>
  </si>
  <si>
    <t>ORD-02552</t>
  </si>
  <si>
    <t>ORD-02553</t>
  </si>
  <si>
    <t>CUST-3549</t>
  </si>
  <si>
    <t>ORD-02554</t>
  </si>
  <si>
    <t>CUST-1091</t>
  </si>
  <si>
    <t>ORD-02555</t>
  </si>
  <si>
    <t>CUST-1808</t>
  </si>
  <si>
    <t>ORD-02556</t>
  </si>
  <si>
    <t>CUST-7848</t>
  </si>
  <si>
    <t>ORD-02557</t>
  </si>
  <si>
    <t>CUST-9330</t>
  </si>
  <si>
    <t>ORD-02558</t>
  </si>
  <si>
    <t>ORD-02559</t>
  </si>
  <si>
    <t>CUST-6427</t>
  </si>
  <si>
    <t>ORD-02560</t>
  </si>
  <si>
    <t>CUST-4286</t>
  </si>
  <si>
    <t>ORD-02561</t>
  </si>
  <si>
    <t>CUST-1070</t>
  </si>
  <si>
    <t>ORD-02562</t>
  </si>
  <si>
    <t>CUST-2144</t>
  </si>
  <si>
    <t>ORD-02563</t>
  </si>
  <si>
    <t>CUST-1055</t>
  </si>
  <si>
    <t>ORD-02564</t>
  </si>
  <si>
    <t>ORD-02565</t>
  </si>
  <si>
    <t>CUST-8635</t>
  </si>
  <si>
    <t>ORD-02566</t>
  </si>
  <si>
    <t>CUST-2838</t>
  </si>
  <si>
    <t>ORD-02567</t>
  </si>
  <si>
    <t>CUST-2513</t>
  </si>
  <si>
    <t>ORD-02568</t>
  </si>
  <si>
    <t>CUST-1346</t>
  </si>
  <si>
    <t>ORD-02569</t>
  </si>
  <si>
    <t>CUST-8342</t>
  </si>
  <si>
    <t>ORD-02570</t>
  </si>
  <si>
    <t>CUST-4450</t>
  </si>
  <si>
    <t>ORD-02571</t>
  </si>
  <si>
    <t>CUST-7451</t>
  </si>
  <si>
    <t>ORD-02572</t>
  </si>
  <si>
    <t>CUST-7457</t>
  </si>
  <si>
    <t>ORD-02573</t>
  </si>
  <si>
    <t>CUST-8221</t>
  </si>
  <si>
    <t>ORD-02574</t>
  </si>
  <si>
    <t>CUST-8105</t>
  </si>
  <si>
    <t>ORD-02575</t>
  </si>
  <si>
    <t>01/01/24</t>
  </si>
  <si>
    <t>CUST-4810</t>
  </si>
  <si>
    <t>CUST-8917</t>
  </si>
  <si>
    <t>ORD-02577</t>
  </si>
  <si>
    <t>CUST-7890</t>
  </si>
  <si>
    <t>ORD-02578</t>
  </si>
  <si>
    <t>ORD-02579</t>
  </si>
  <si>
    <t>08/19/2022</t>
  </si>
  <si>
    <t>CUST-4878</t>
  </si>
  <si>
    <t>ORD-02580</t>
  </si>
  <si>
    <t>CUST-1049</t>
  </si>
  <si>
    <t>ORD-02581</t>
  </si>
  <si>
    <t>CUST-1721</t>
  </si>
  <si>
    <t>ORD-02582</t>
  </si>
  <si>
    <t>17/12/23</t>
  </si>
  <si>
    <t>CUST-3932</t>
  </si>
  <si>
    <t>ORD-02583</t>
  </si>
  <si>
    <t>11/07/22</t>
  </si>
  <si>
    <t>CUST-1408</t>
  </si>
  <si>
    <t>ORD-02584</t>
  </si>
  <si>
    <t>22/02/23</t>
  </si>
  <si>
    <t>CUST-5296</t>
  </si>
  <si>
    <t>ORD-02585</t>
  </si>
  <si>
    <t>CUST-9823</t>
  </si>
  <si>
    <t>ORD-02586</t>
  </si>
  <si>
    <t>CUST-1425</t>
  </si>
  <si>
    <t>ORD-02587</t>
  </si>
  <si>
    <t>CUST-9638</t>
  </si>
  <si>
    <t>ORD-02588</t>
  </si>
  <si>
    <t>07/11/24</t>
  </si>
  <si>
    <t>CUST-3161</t>
  </si>
  <si>
    <t>ORD-02589</t>
  </si>
  <si>
    <t>CUST-5924</t>
  </si>
  <si>
    <t>ORD-02590</t>
  </si>
  <si>
    <t>CUST-5139</t>
  </si>
  <si>
    <t>ORD-02591</t>
  </si>
  <si>
    <t>CUST-2174</t>
  </si>
  <si>
    <t>ORD-02592</t>
  </si>
  <si>
    <t>13/12/24</t>
  </si>
  <si>
    <t>CUST-3910</t>
  </si>
  <si>
    <t>ORD-02593</t>
  </si>
  <si>
    <t>CUST-4245</t>
  </si>
  <si>
    <t>ORD-02594</t>
  </si>
  <si>
    <t>CUST-2764</t>
  </si>
  <si>
    <t>ORD-02595</t>
  </si>
  <si>
    <t>ORD-02596</t>
  </si>
  <si>
    <t>CUST-4198</t>
  </si>
  <si>
    <t>ORD-02597</t>
  </si>
  <si>
    <t>CUST-2521</t>
  </si>
  <si>
    <t>ORD-02598</t>
  </si>
  <si>
    <t>CUST-5709</t>
  </si>
  <si>
    <t>ORD-02599</t>
  </si>
  <si>
    <t>05/11/23</t>
  </si>
  <si>
    <t>CUST-6018</t>
  </si>
  <si>
    <t>ORD-02600</t>
  </si>
  <si>
    <t>23/02/22</t>
  </si>
  <si>
    <t>CUST-6983</t>
  </si>
  <si>
    <t>ORD-02601</t>
  </si>
  <si>
    <t>CUST-6587</t>
  </si>
  <si>
    <t>ORD-02602</t>
  </si>
  <si>
    <t>ORD-02603</t>
  </si>
  <si>
    <t>CUST-6754</t>
  </si>
  <si>
    <t>ORD-02604</t>
  </si>
  <si>
    <t>05/02/24</t>
  </si>
  <si>
    <t>ORD-02605</t>
  </si>
  <si>
    <t>August 06, 2022</t>
  </si>
  <si>
    <t>CUST-9296</t>
  </si>
  <si>
    <t>ORD-02606</t>
  </si>
  <si>
    <t>CUST-5157</t>
  </si>
  <si>
    <t>ORD-02607</t>
  </si>
  <si>
    <t>CUST-7204</t>
  </si>
  <si>
    <t>ORD-02608</t>
  </si>
  <si>
    <t>CUST-6393</t>
  </si>
  <si>
    <t>ORD-02609</t>
  </si>
  <si>
    <t>16/06/22</t>
  </si>
  <si>
    <t>CUST-1007</t>
  </si>
  <si>
    <t>ORD-02610</t>
  </si>
  <si>
    <t>31/07/24</t>
  </si>
  <si>
    <t>CUST-9947</t>
  </si>
  <si>
    <t>ORD-02611</t>
  </si>
  <si>
    <t>CUST-4955</t>
  </si>
  <si>
    <t>ORD-02612</t>
  </si>
  <si>
    <t>CUST-2789</t>
  </si>
  <si>
    <t>ORD-02613</t>
  </si>
  <si>
    <t>CUST-3948</t>
  </si>
  <si>
    <t>ORD-02614</t>
  </si>
  <si>
    <t>12/01/22</t>
  </si>
  <si>
    <t>ORD-02615</t>
  </si>
  <si>
    <t>CUST-7352</t>
  </si>
  <si>
    <t>ORD-02616</t>
  </si>
  <si>
    <t>31/03/22</t>
  </si>
  <si>
    <t>CUST-8875</t>
  </si>
  <si>
    <t>ORD-02617</t>
  </si>
  <si>
    <t>CUST-1362</t>
  </si>
  <si>
    <t>ORD-02618</t>
  </si>
  <si>
    <t>CUST-6038</t>
  </si>
  <si>
    <t>ORD-02619</t>
  </si>
  <si>
    <t>22/09/22</t>
  </si>
  <si>
    <t>CUST-3387</t>
  </si>
  <si>
    <t>ORD-02620</t>
  </si>
  <si>
    <t>CUST-5981</t>
  </si>
  <si>
    <t>ORD-02621</t>
  </si>
  <si>
    <t>CUST-2480</t>
  </si>
  <si>
    <t>ORD-02622</t>
  </si>
  <si>
    <t>CUST-7611</t>
  </si>
  <si>
    <t>ORD-02623</t>
  </si>
  <si>
    <t>24/10/23</t>
  </si>
  <si>
    <t>ORD-02624</t>
  </si>
  <si>
    <t>CUST-2429</t>
  </si>
  <si>
    <t>ORD-02625</t>
  </si>
  <si>
    <t>ORD-02626</t>
  </si>
  <si>
    <t>ORD-02627</t>
  </si>
  <si>
    <t>CUST-4124</t>
  </si>
  <si>
    <t>ORD-02628</t>
  </si>
  <si>
    <t>CUST-6888</t>
  </si>
  <si>
    <t>ORD-02629</t>
  </si>
  <si>
    <t>CUST-3037</t>
  </si>
  <si>
    <t>ORD-02630</t>
  </si>
  <si>
    <t>CUST-5239</t>
  </si>
  <si>
    <t>ORD-02631</t>
  </si>
  <si>
    <t>07/05/23</t>
  </si>
  <si>
    <t>CUST-7494</t>
  </si>
  <si>
    <t>ORD-02632</t>
  </si>
  <si>
    <t>CUST-4303</t>
  </si>
  <si>
    <t>ORD-02633</t>
  </si>
  <si>
    <t>CUST-9538</t>
  </si>
  <si>
    <t>ORD-02634</t>
  </si>
  <si>
    <t>CUST-1005</t>
  </si>
  <si>
    <t>ORD-02635</t>
  </si>
  <si>
    <t>CUST-8179</t>
  </si>
  <si>
    <t>ORD-02636</t>
  </si>
  <si>
    <t>CUST-5943</t>
  </si>
  <si>
    <t>ORD-02637</t>
  </si>
  <si>
    <t>CUST-5499</t>
  </si>
  <si>
    <t>ORD-02638</t>
  </si>
  <si>
    <t>04/04/24</t>
  </si>
  <si>
    <t>CUST-3729</t>
  </si>
  <si>
    <t>ORD-02639</t>
  </si>
  <si>
    <t>CUST-6152</t>
  </si>
  <si>
    <t>ORD-02640</t>
  </si>
  <si>
    <t>CUST-8471</t>
  </si>
  <si>
    <t>ORD-02641</t>
  </si>
  <si>
    <t>04/09/22</t>
  </si>
  <si>
    <t>CUST-1898</t>
  </si>
  <si>
    <t>ORD-02642</t>
  </si>
  <si>
    <t>04/09/23</t>
  </si>
  <si>
    <t>CUST-4043</t>
  </si>
  <si>
    <t>ORD-02643</t>
  </si>
  <si>
    <t>02/10/24</t>
  </si>
  <si>
    <t>CUST-6032</t>
  </si>
  <si>
    <t>ORD-02644</t>
  </si>
  <si>
    <t>04/06/24</t>
  </si>
  <si>
    <t>CUST-7419</t>
  </si>
  <si>
    <t>ORD-02645</t>
  </si>
  <si>
    <t>CUST-7060</t>
  </si>
  <si>
    <t>ORD-02646</t>
  </si>
  <si>
    <t>CUST-5704</t>
  </si>
  <si>
    <t>ORD-02647</t>
  </si>
  <si>
    <t>CUST-4933</t>
  </si>
  <si>
    <t>ORD-02648</t>
  </si>
  <si>
    <t>ORD-02649</t>
  </si>
  <si>
    <t>CUST-5395</t>
  </si>
  <si>
    <t>ORD-02650</t>
  </si>
  <si>
    <t>CUST-4365</t>
  </si>
  <si>
    <t>ORD-02651</t>
  </si>
  <si>
    <t>CUST-5150</t>
  </si>
  <si>
    <t>ORD-02652</t>
  </si>
  <si>
    <t>ORD-02653</t>
  </si>
  <si>
    <t>ORD-02654</t>
  </si>
  <si>
    <t>05/03/24</t>
  </si>
  <si>
    <t>CUST-8404</t>
  </si>
  <si>
    <t>ORD-02655</t>
  </si>
  <si>
    <t>CUST-7967</t>
  </si>
  <si>
    <t>ORD-02656</t>
  </si>
  <si>
    <t>04/07/23</t>
  </si>
  <si>
    <t>CUST-5828</t>
  </si>
  <si>
    <t>ORD-02657</t>
  </si>
  <si>
    <t>CUST-6852</t>
  </si>
  <si>
    <t>ORD-02658</t>
  </si>
  <si>
    <t>ORD-02659</t>
  </si>
  <si>
    <t>CUST-8185</t>
  </si>
  <si>
    <t>ORD-02660</t>
  </si>
  <si>
    <t>ORD-02661</t>
  </si>
  <si>
    <t>17/01/23</t>
  </si>
  <si>
    <t>CUST-4290</t>
  </si>
  <si>
    <t>ORD-02662</t>
  </si>
  <si>
    <t>CUST-9547</t>
  </si>
  <si>
    <t>ORD-02663</t>
  </si>
  <si>
    <t>ORD-02664</t>
  </si>
  <si>
    <t>CUST-2014</t>
  </si>
  <si>
    <t>ORD-02665</t>
  </si>
  <si>
    <t>CUST-5279</t>
  </si>
  <si>
    <t>ORD-02666</t>
  </si>
  <si>
    <t>CUST-6341</t>
  </si>
  <si>
    <t>ORD-02667</t>
  </si>
  <si>
    <t>01/12/23</t>
  </si>
  <si>
    <t>CUST-8554</t>
  </si>
  <si>
    <t>ORD-02668</t>
  </si>
  <si>
    <t>CUST-4985</t>
  </si>
  <si>
    <t>ORD-02669</t>
  </si>
  <si>
    <t>ORD-02670</t>
  </si>
  <si>
    <t>14/11/22</t>
  </si>
  <si>
    <t>CUST-3397</t>
  </si>
  <si>
    <t>ORD-02671</t>
  </si>
  <si>
    <t>ORD-02672</t>
  </si>
  <si>
    <t>15/12/24</t>
  </si>
  <si>
    <t>ORD-02673</t>
  </si>
  <si>
    <t>10/12/24</t>
  </si>
  <si>
    <t>CUST-9096</t>
  </si>
  <si>
    <t>ORD-02674</t>
  </si>
  <si>
    <t>CUST-2203</t>
  </si>
  <si>
    <t>ORD-02675</t>
  </si>
  <si>
    <t>CUST-4574</t>
  </si>
  <si>
    <t>ORD-02676</t>
  </si>
  <si>
    <t>CUST-5247</t>
  </si>
  <si>
    <t>ORD-02677</t>
  </si>
  <si>
    <t>14/06/24</t>
  </si>
  <si>
    <t>CUST-2915</t>
  </si>
  <si>
    <t>ORD-02678</t>
  </si>
  <si>
    <t>12/06/22</t>
  </si>
  <si>
    <t>CUST-4474</t>
  </si>
  <si>
    <t>ORD-02679</t>
  </si>
  <si>
    <t>05/09/24</t>
  </si>
  <si>
    <t>CUST-8283</t>
  </si>
  <si>
    <t>ORD-02680</t>
  </si>
  <si>
    <t>08/09/23</t>
  </si>
  <si>
    <t>ORD-02681</t>
  </si>
  <si>
    <t>ORD-02682</t>
  </si>
  <si>
    <t>ORD-02683</t>
  </si>
  <si>
    <t>ORD-02684</t>
  </si>
  <si>
    <t>25/05/23</t>
  </si>
  <si>
    <t>CUST-7218</t>
  </si>
  <si>
    <t>ORD-02685</t>
  </si>
  <si>
    <t>ORD-02686</t>
  </si>
  <si>
    <t>CUST-5942</t>
  </si>
  <si>
    <t>ORD-02687</t>
  </si>
  <si>
    <t>ORD-02688</t>
  </si>
  <si>
    <t>CUST-8475</t>
  </si>
  <si>
    <t>ORD-02689</t>
  </si>
  <si>
    <t>CUST-1085</t>
  </si>
  <si>
    <t>ORD-02690</t>
  </si>
  <si>
    <t>ORD-02691</t>
  </si>
  <si>
    <t>CUST-5759</t>
  </si>
  <si>
    <t>ORD-02692</t>
  </si>
  <si>
    <t>CUST-5245</t>
  </si>
  <si>
    <t>ORD-02693</t>
  </si>
  <si>
    <t>CUST-2977</t>
  </si>
  <si>
    <t>ORD-02694</t>
  </si>
  <si>
    <t>CUST-5164</t>
  </si>
  <si>
    <t>ORD-02695</t>
  </si>
  <si>
    <t>ORD-02696</t>
  </si>
  <si>
    <t>CUST-7126</t>
  </si>
  <si>
    <t>ORD-02697</t>
  </si>
  <si>
    <t>09/08/24</t>
  </si>
  <si>
    <t>CUST-3894</t>
  </si>
  <si>
    <t>ORD-02698</t>
  </si>
  <si>
    <t>CUST-4763</t>
  </si>
  <si>
    <t>ORD-02699</t>
  </si>
  <si>
    <t>29/12/23</t>
  </si>
  <si>
    <t>ORD-02700</t>
  </si>
  <si>
    <t>06/06/23</t>
  </si>
  <si>
    <t>CUST-4477</t>
  </si>
  <si>
    <t>ORD-02701</t>
  </si>
  <si>
    <t>17-06-2022</t>
  </si>
  <si>
    <t>CUST-7266</t>
  </si>
  <si>
    <t>ORD-02702</t>
  </si>
  <si>
    <t>CUST-6146</t>
  </si>
  <si>
    <t>ORD-02703</t>
  </si>
  <si>
    <t>CUST-9602</t>
  </si>
  <si>
    <t>ORD-02704</t>
  </si>
  <si>
    <t>CUST-3595</t>
  </si>
  <si>
    <t>ORD-02705</t>
  </si>
  <si>
    <t>CUST-7303</t>
  </si>
  <si>
    <t>ORD-02706</t>
  </si>
  <si>
    <t>CUST-6322</t>
  </si>
  <si>
    <t>ORD-02707</t>
  </si>
  <si>
    <t>ORD-02708</t>
  </si>
  <si>
    <t>CUST-3040</t>
  </si>
  <si>
    <t>ORD-02709</t>
  </si>
  <si>
    <t>CUST-1411</t>
  </si>
  <si>
    <t>ORD-02710</t>
  </si>
  <si>
    <t>CUST-2897</t>
  </si>
  <si>
    <t>ORD-02711</t>
  </si>
  <si>
    <t>CUST-3546</t>
  </si>
  <si>
    <t>ORD-02712</t>
  </si>
  <si>
    <t>CUST-2993</t>
  </si>
  <si>
    <t>ORD-02713</t>
  </si>
  <si>
    <t>ORD-02714</t>
  </si>
  <si>
    <t>CUST-9208</t>
  </si>
  <si>
    <t>ORD-02715</t>
  </si>
  <si>
    <t>ORD-02716</t>
  </si>
  <si>
    <t>CUST-4424</t>
  </si>
  <si>
    <t>CUST-3026</t>
  </si>
  <si>
    <t>ORD-02718</t>
  </si>
  <si>
    <t>19/01/23</t>
  </si>
  <si>
    <t>CUST-2258</t>
  </si>
  <si>
    <t>ORD-02719</t>
  </si>
  <si>
    <t>CUST-8815</t>
  </si>
  <si>
    <t>ORD-02720</t>
  </si>
  <si>
    <t>CUST-9851</t>
  </si>
  <si>
    <t>ORD-02721</t>
  </si>
  <si>
    <t>CUST-9999</t>
  </si>
  <si>
    <t>ORD-02722</t>
  </si>
  <si>
    <t>ORD-02723</t>
  </si>
  <si>
    <t>CUST-2846</t>
  </si>
  <si>
    <t>ORD-02724</t>
  </si>
  <si>
    <t>ORD-02725</t>
  </si>
  <si>
    <t>CUST-5771</t>
  </si>
  <si>
    <t>ORD-02726</t>
  </si>
  <si>
    <t>CUST-1125</t>
  </si>
  <si>
    <t>ORD-02727</t>
  </si>
  <si>
    <t>CUST-8648</t>
  </si>
  <si>
    <t>ORD-02728</t>
  </si>
  <si>
    <t>ORD-02729</t>
  </si>
  <si>
    <t>CUST-9026</t>
  </si>
  <si>
    <t>ORD-02730</t>
  </si>
  <si>
    <t>28/01/22</t>
  </si>
  <si>
    <t>CUST-1323</t>
  </si>
  <si>
    <t>ORD-02731</t>
  </si>
  <si>
    <t>18-12-2022</t>
  </si>
  <si>
    <t>CUST-9868</t>
  </si>
  <si>
    <t>ORD-02732</t>
  </si>
  <si>
    <t>04/09/24</t>
  </si>
  <si>
    <t>ORD-02733</t>
  </si>
  <si>
    <t>ORD-02734</t>
  </si>
  <si>
    <t>09/04/24</t>
  </si>
  <si>
    <t>CUST-6835</t>
  </si>
  <si>
    <t>ORD-02735</t>
  </si>
  <si>
    <t>CUST-7232</t>
  </si>
  <si>
    <t>ORD-02736</t>
  </si>
  <si>
    <t>CUST-6386</t>
  </si>
  <si>
    <t>ORD-02737</t>
  </si>
  <si>
    <t>ORD-02738</t>
  </si>
  <si>
    <t>CUST-9788</t>
  </si>
  <si>
    <t>ORD-02739</t>
  </si>
  <si>
    <t>CUST-1794</t>
  </si>
  <si>
    <t>ORD-02740</t>
  </si>
  <si>
    <t>CUST-6123</t>
  </si>
  <si>
    <t>ORD-02741</t>
  </si>
  <si>
    <t>CUST-8729</t>
  </si>
  <si>
    <t>ORD-02742</t>
  </si>
  <si>
    <t>04/10/22</t>
  </si>
  <si>
    <t>ORD-02743</t>
  </si>
  <si>
    <t>CUST-9071</t>
  </si>
  <si>
    <t>ORD-02744</t>
  </si>
  <si>
    <t>CUST-1023</t>
  </si>
  <si>
    <t>ORD-02745</t>
  </si>
  <si>
    <t>ORD-02746</t>
  </si>
  <si>
    <t>CUST-7027</t>
  </si>
  <si>
    <t>ORD-02747</t>
  </si>
  <si>
    <t>CUST-6033</t>
  </si>
  <si>
    <t>ORD-02748</t>
  </si>
  <si>
    <t>ORD-02749</t>
  </si>
  <si>
    <t>05/03/23</t>
  </si>
  <si>
    <t>CUST-8169</t>
  </si>
  <si>
    <t>ORD-02750</t>
  </si>
  <si>
    <t>12/09/24</t>
  </si>
  <si>
    <t>CUST-3896</t>
  </si>
  <si>
    <t>ORD-02751</t>
  </si>
  <si>
    <t>CUST-3198</t>
  </si>
  <si>
    <t>ORD-02752</t>
  </si>
  <si>
    <t>CUST-9122</t>
  </si>
  <si>
    <t>ORD-02753</t>
  </si>
  <si>
    <t>CUST-2766</t>
  </si>
  <si>
    <t>ORD-02754</t>
  </si>
  <si>
    <t>CUST-1061</t>
  </si>
  <si>
    <t>ORD-02755</t>
  </si>
  <si>
    <t>CUST-6178</t>
  </si>
  <si>
    <t>ORD-02756</t>
  </si>
  <si>
    <t>ORD-02757</t>
  </si>
  <si>
    <t>CUST-5222</t>
  </si>
  <si>
    <t>ORD-02758</t>
  </si>
  <si>
    <t>CUST-2555</t>
  </si>
  <si>
    <t>ORD-02759</t>
  </si>
  <si>
    <t>CUST-2889</t>
  </si>
  <si>
    <t>ORD-02760</t>
  </si>
  <si>
    <t>CUST-2757</t>
  </si>
  <si>
    <t>ORD-02761</t>
  </si>
  <si>
    <t>14/02/22</t>
  </si>
  <si>
    <t>CUST-5295</t>
  </si>
  <si>
    <t>ORD-02762</t>
  </si>
  <si>
    <t>CUST-6821</t>
  </si>
  <si>
    <t>ORD-02763</t>
  </si>
  <si>
    <t>CUST-2742</t>
  </si>
  <si>
    <t>ORD-02764</t>
  </si>
  <si>
    <t>CUST-1994</t>
  </si>
  <si>
    <t>ORD-02765</t>
  </si>
  <si>
    <t>CUST-7545</t>
  </si>
  <si>
    <t>ORD-02766</t>
  </si>
  <si>
    <t>CUST-8442</t>
  </si>
  <si>
    <t>ORD-02767</t>
  </si>
  <si>
    <t>CUST-4123</t>
  </si>
  <si>
    <t>ORD-02768</t>
  </si>
  <si>
    <t>CUST-7386</t>
  </si>
  <si>
    <t>ORD-02769</t>
  </si>
  <si>
    <t>CUST-8305</t>
  </si>
  <si>
    <t>ORD-02770</t>
  </si>
  <si>
    <t>12/05/23</t>
  </si>
  <si>
    <t>CUST-2209</t>
  </si>
  <si>
    <t>ORD-02771</t>
  </si>
  <si>
    <t>17/02/23</t>
  </si>
  <si>
    <t>CUST-3393</t>
  </si>
  <si>
    <t>ORD-02772</t>
  </si>
  <si>
    <t>CUST-3591</t>
  </si>
  <si>
    <t>ORD-02773</t>
  </si>
  <si>
    <t>CUST-7920</t>
  </si>
  <si>
    <t>ORD-02774</t>
  </si>
  <si>
    <t>15/04/22</t>
  </si>
  <si>
    <t>CUST-6923</t>
  </si>
  <si>
    <t>ORD-02775</t>
  </si>
  <si>
    <t>15/11/23</t>
  </si>
  <si>
    <t>CUST-8854</t>
  </si>
  <si>
    <t>ORD-02776</t>
  </si>
  <si>
    <t>CUST-6531</t>
  </si>
  <si>
    <t>ORD-02777</t>
  </si>
  <si>
    <t>ORD-02778</t>
  </si>
  <si>
    <t>CUST-6405</t>
  </si>
  <si>
    <t>ORD-02779</t>
  </si>
  <si>
    <t>CUST-1493</t>
  </si>
  <si>
    <t>ORD-02780</t>
  </si>
  <si>
    <t>ORD-02781</t>
  </si>
  <si>
    <t>CUST-3751</t>
  </si>
  <si>
    <t>ORD-02782</t>
  </si>
  <si>
    <t>CUST-4497</t>
  </si>
  <si>
    <t>ORD-02783</t>
  </si>
  <si>
    <t>CUST-7825</t>
  </si>
  <si>
    <t>ORD-02784</t>
  </si>
  <si>
    <t>29/03/24</t>
  </si>
  <si>
    <t>ORD-02785</t>
  </si>
  <si>
    <t>CUST-5470</t>
  </si>
  <si>
    <t>ORD-02786</t>
  </si>
  <si>
    <t>CUST-5536</t>
  </si>
  <si>
    <t>ORD-02787</t>
  </si>
  <si>
    <t>26/09/24</t>
  </si>
  <si>
    <t>CUST-7532</t>
  </si>
  <si>
    <t>ORD-02788</t>
  </si>
  <si>
    <t>CUST-6885</t>
  </si>
  <si>
    <t>ORD-02789</t>
  </si>
  <si>
    <t>05/05/22</t>
  </si>
  <si>
    <t>CUST-6001</t>
  </si>
  <si>
    <t>ORD-02790</t>
  </si>
  <si>
    <t>17/12/24</t>
  </si>
  <si>
    <t>CUST-1865</t>
  </si>
  <si>
    <t>ORD-02791</t>
  </si>
  <si>
    <t>CUST-3822</t>
  </si>
  <si>
    <t>ORD-02792</t>
  </si>
  <si>
    <t>ORD-02793</t>
  </si>
  <si>
    <t>ORD-02794</t>
  </si>
  <si>
    <t>CUST-3991</t>
  </si>
  <si>
    <t>ORD-02795</t>
  </si>
  <si>
    <t>CUST-3767</t>
  </si>
  <si>
    <t>ORD-02796</t>
  </si>
  <si>
    <t>ORD-02797</t>
  </si>
  <si>
    <t>CUST-7936</t>
  </si>
  <si>
    <t>ORD-02798</t>
  </si>
  <si>
    <t>ORD-02799</t>
  </si>
  <si>
    <t>CUST-5836</t>
  </si>
  <si>
    <t>CUST-1607</t>
  </si>
  <si>
    <t>ORD-02801</t>
  </si>
  <si>
    <t>CUST-3785</t>
  </si>
  <si>
    <t>ORD-02802</t>
  </si>
  <si>
    <t>CUST-7516</t>
  </si>
  <si>
    <t>ORD-02803</t>
  </si>
  <si>
    <t>CUST-3215</t>
  </si>
  <si>
    <t>ORD-02804</t>
  </si>
  <si>
    <t>CUST-8480</t>
  </si>
  <si>
    <t>ORD-02805</t>
  </si>
  <si>
    <t>CUST-7975</t>
  </si>
  <si>
    <t>ORD-02806</t>
  </si>
  <si>
    <t>CUST-9583</t>
  </si>
  <si>
    <t>ORD-02807</t>
  </si>
  <si>
    <t>CUST-4400</t>
  </si>
  <si>
    <t>ORD-02808</t>
  </si>
  <si>
    <t>CUST-7422</t>
  </si>
  <si>
    <t>ORD-02809</t>
  </si>
  <si>
    <t>CUST-9427</t>
  </si>
  <si>
    <t>ORD-02810</t>
  </si>
  <si>
    <t>ORD-02811</t>
  </si>
  <si>
    <t>CUST-9083</t>
  </si>
  <si>
    <t>ORD-02812</t>
  </si>
  <si>
    <t>CUST-7331</t>
  </si>
  <si>
    <t>ORD-02813</t>
  </si>
  <si>
    <t>CUST-9272</t>
  </si>
  <si>
    <t>ORD-02814</t>
  </si>
  <si>
    <t>CUST-3592</t>
  </si>
  <si>
    <t>ORD-02815</t>
  </si>
  <si>
    <t>CUST-1136</t>
  </si>
  <si>
    <t>ORD-02816</t>
  </si>
  <si>
    <t>ORD-02817</t>
  </si>
  <si>
    <t>CUST-9625</t>
  </si>
  <si>
    <t>ORD-02818</t>
  </si>
  <si>
    <t>ORD-02819</t>
  </si>
  <si>
    <t>ORD-02820</t>
  </si>
  <si>
    <t>CUST-6767</t>
  </si>
  <si>
    <t>ORD-02821</t>
  </si>
  <si>
    <t>CUST-4958</t>
  </si>
  <si>
    <t>ORD-02822</t>
  </si>
  <si>
    <t>CUST-1410</t>
  </si>
  <si>
    <t>ORD-02823</t>
  </si>
  <si>
    <t>CUST-1592</t>
  </si>
  <si>
    <t>ORD-02824</t>
  </si>
  <si>
    <t>CUST-2164</t>
  </si>
  <si>
    <t>ORD-02825</t>
  </si>
  <si>
    <t>15/09/24</t>
  </si>
  <si>
    <t>CUST-1660</t>
  </si>
  <si>
    <t>ORD-02826</t>
  </si>
  <si>
    <t>CUST-9052</t>
  </si>
  <si>
    <t>ORD-02827</t>
  </si>
  <si>
    <t>ORD-02828</t>
  </si>
  <si>
    <t>CUST-6342</t>
  </si>
  <si>
    <t>ORD-02829</t>
  </si>
  <si>
    <t>CUST-7937</t>
  </si>
  <si>
    <t>ORD-02830</t>
  </si>
  <si>
    <t>CUST-3781</t>
  </si>
  <si>
    <t>ORD-02831</t>
  </si>
  <si>
    <t>26/07/22</t>
  </si>
  <si>
    <t>CUST-5620</t>
  </si>
  <si>
    <t>ORD-02832</t>
  </si>
  <si>
    <t>ORD-02833</t>
  </si>
  <si>
    <t>CUST-4786</t>
  </si>
  <si>
    <t>ORD-02834</t>
  </si>
  <si>
    <t>CUST-6339</t>
  </si>
  <si>
    <t>ORD-02835</t>
  </si>
  <si>
    <t>CUST-2415</t>
  </si>
  <si>
    <t>ORD-02836</t>
  </si>
  <si>
    <t>CUST-8945</t>
  </si>
  <si>
    <t>ORD-02837</t>
  </si>
  <si>
    <t>CUST-2231</t>
  </si>
  <si>
    <t>ORD-02838</t>
  </si>
  <si>
    <t>07/02/22</t>
  </si>
  <si>
    <t>CUST-5133</t>
  </si>
  <si>
    <t>ORD-02839</t>
  </si>
  <si>
    <t>CUST-5970</t>
  </si>
  <si>
    <t>ORD-02840</t>
  </si>
  <si>
    <t>CUST-1012</t>
  </si>
  <si>
    <t>ORD-02841</t>
  </si>
  <si>
    <t>CUST-2471</t>
  </si>
  <si>
    <t>ORD-02842</t>
  </si>
  <si>
    <t>21/11/22</t>
  </si>
  <si>
    <t>ORD-02843</t>
  </si>
  <si>
    <t>CUST-8239</t>
  </si>
  <si>
    <t>ORD-02844</t>
  </si>
  <si>
    <t>CUST-1980</t>
  </si>
  <si>
    <t>ORD-02845</t>
  </si>
  <si>
    <t>CUST-1886</t>
  </si>
  <si>
    <t>ORD-02846</t>
  </si>
  <si>
    <t>CUST-7378</t>
  </si>
  <si>
    <t>ORD-02847</t>
  </si>
  <si>
    <t>November 23, 2023</t>
  </si>
  <si>
    <t>CUST-2317</t>
  </si>
  <si>
    <t>ORD-02848</t>
  </si>
  <si>
    <t>CUST-3719</t>
  </si>
  <si>
    <t>ORD-02849</t>
  </si>
  <si>
    <t>CUST-5763</t>
  </si>
  <si>
    <t>ORD-02850</t>
  </si>
  <si>
    <t>CUST-3423</t>
  </si>
  <si>
    <t>ORD-02851</t>
  </si>
  <si>
    <t>CUST-2079</t>
  </si>
  <si>
    <t>ORD-02852</t>
  </si>
  <si>
    <t>CUST-2013</t>
  </si>
  <si>
    <t>ORD-02853</t>
  </si>
  <si>
    <t>ORD-02854</t>
  </si>
  <si>
    <t>CUST-6181</t>
  </si>
  <si>
    <t>ORD-02855</t>
  </si>
  <si>
    <t>CUST-2954</t>
  </si>
  <si>
    <t>ORD-02856</t>
  </si>
  <si>
    <t>CUST-4259</t>
  </si>
  <si>
    <t>ORD-02857</t>
  </si>
  <si>
    <t>06/04/22</t>
  </si>
  <si>
    <t>CUST-4053</t>
  </si>
  <si>
    <t>ORD-02858</t>
  </si>
  <si>
    <t>CUST-7018</t>
  </si>
  <si>
    <t>ORD-02859</t>
  </si>
  <si>
    <t>CUST-5087</t>
  </si>
  <si>
    <t>ORD-02860</t>
  </si>
  <si>
    <t>CUST-9142</t>
  </si>
  <si>
    <t>ORD-02861</t>
  </si>
  <si>
    <t>CUST-9447</t>
  </si>
  <si>
    <t>ORD-02862</t>
  </si>
  <si>
    <t>CUST-5660</t>
  </si>
  <si>
    <t>ORD-02863</t>
  </si>
  <si>
    <t>ORD-02864</t>
  </si>
  <si>
    <t>25/07/24</t>
  </si>
  <si>
    <t>CUST-9878</t>
  </si>
  <si>
    <t>ORD-02865</t>
  </si>
  <si>
    <t>CUST-5824</t>
  </si>
  <si>
    <t>ORD-02866</t>
  </si>
  <si>
    <t>CUST-6423</t>
  </si>
  <si>
    <t>CUST-3279</t>
  </si>
  <si>
    <t>ORD-02868</t>
  </si>
  <si>
    <t>27/03/22</t>
  </si>
  <si>
    <t>CUST-6986</t>
  </si>
  <si>
    <t>ORD-02869</t>
  </si>
  <si>
    <t>04/11/24</t>
  </si>
  <si>
    <t>ORD-02870</t>
  </si>
  <si>
    <t>CUST-6910</t>
  </si>
  <si>
    <t>ORD-02871</t>
  </si>
  <si>
    <t>CUST-8715</t>
  </si>
  <si>
    <t>ORD-02872</t>
  </si>
  <si>
    <t>30/08/22</t>
  </si>
  <si>
    <t>CUST-8374</t>
  </si>
  <si>
    <t>ORD-02873</t>
  </si>
  <si>
    <t>CUST-2808</t>
  </si>
  <si>
    <t>ORD-02874</t>
  </si>
  <si>
    <t>CUST-6210</t>
  </si>
  <si>
    <t>ORD-02875</t>
  </si>
  <si>
    <t>CUST-7577</t>
  </si>
  <si>
    <t>ORD-02876</t>
  </si>
  <si>
    <t>CUST-2037</t>
  </si>
  <si>
    <t>ORD-02877</t>
  </si>
  <si>
    <t>CUST-8620</t>
  </si>
  <si>
    <t>ORD-02878</t>
  </si>
  <si>
    <t>ORD-02879</t>
  </si>
  <si>
    <t>CUST-8167</t>
  </si>
  <si>
    <t>ORD-02880</t>
  </si>
  <si>
    <t>CUST-7969</t>
  </si>
  <si>
    <t>ORD-02881</t>
  </si>
  <si>
    <t>CUST-5784</t>
  </si>
  <si>
    <t>ORD-02882</t>
  </si>
  <si>
    <t>CUST-2923</t>
  </si>
  <si>
    <t>ORD-02883</t>
  </si>
  <si>
    <t>ORD-02884</t>
  </si>
  <si>
    <t>10/10/22</t>
  </si>
  <si>
    <t>CUST-9143</t>
  </si>
  <si>
    <t>ORD-02885</t>
  </si>
  <si>
    <t>CUST-2976</t>
  </si>
  <si>
    <t>ORD-02886</t>
  </si>
  <si>
    <t>CUST-6633</t>
  </si>
  <si>
    <t>ORD-02887</t>
  </si>
  <si>
    <t>18/06/24</t>
  </si>
  <si>
    <t>CUST-1164</t>
  </si>
  <si>
    <t>ORD-02888</t>
  </si>
  <si>
    <t>CUST-5582</t>
  </si>
  <si>
    <t>ORD-02889</t>
  </si>
  <si>
    <t>CUST-5231</t>
  </si>
  <si>
    <t>ORD-02890</t>
  </si>
  <si>
    <t>CUST-2714</t>
  </si>
  <si>
    <t>ORD-02891</t>
  </si>
  <si>
    <t>CUST-7228</t>
  </si>
  <si>
    <t>ORD-02892</t>
  </si>
  <si>
    <t>CUST-2855</t>
  </si>
  <si>
    <t>ORD-02893</t>
  </si>
  <si>
    <t>CUST-8812</t>
  </si>
  <si>
    <t>ORD-02894</t>
  </si>
  <si>
    <t>CUST-2102</t>
  </si>
  <si>
    <t>ORD-02895</t>
  </si>
  <si>
    <t>ORD-02896</t>
  </si>
  <si>
    <t>CUST-5385</t>
  </si>
  <si>
    <t>ORD-02897</t>
  </si>
  <si>
    <t>29/06/23</t>
  </si>
  <si>
    <t>CUST-1248</t>
  </si>
  <si>
    <t>ORD-02898</t>
  </si>
  <si>
    <t>02/02/24</t>
  </si>
  <si>
    <t>CUST-4197</t>
  </si>
  <si>
    <t>ORD-02899</t>
  </si>
  <si>
    <t>29/04/24</t>
  </si>
  <si>
    <t>CUST-8779</t>
  </si>
  <si>
    <t>ORD-02900</t>
  </si>
  <si>
    <t>CUST-6679</t>
  </si>
  <si>
    <t>ORD-02901</t>
  </si>
  <si>
    <t>CUST-3066</t>
  </si>
  <si>
    <t>ORD-02902</t>
  </si>
  <si>
    <t>CUST-3978</t>
  </si>
  <si>
    <t>ORD-02903</t>
  </si>
  <si>
    <t>ORD-02904</t>
  </si>
  <si>
    <t>13/05/24</t>
  </si>
  <si>
    <t>CUST-3404</t>
  </si>
  <si>
    <t>ORD-02905</t>
  </si>
  <si>
    <t>13/04/23</t>
  </si>
  <si>
    <t>ORD-02906</t>
  </si>
  <si>
    <t>CUST-6533</t>
  </si>
  <si>
    <t>ORD-02907</t>
  </si>
  <si>
    <t>CUST-3970</t>
  </si>
  <si>
    <t>CUST-7617</t>
  </si>
  <si>
    <t>ORD-02909</t>
  </si>
  <si>
    <t>CUST-7695</t>
  </si>
  <si>
    <t>ORD-02910</t>
  </si>
  <si>
    <t>CUST-1811</t>
  </si>
  <si>
    <t>ORD-02911</t>
  </si>
  <si>
    <t>CUST-8665</t>
  </si>
  <si>
    <t>ORD-02912</t>
  </si>
  <si>
    <t>11-01-2024</t>
  </si>
  <si>
    <t>CUST-4640</t>
  </si>
  <si>
    <t>ORD-02913</t>
  </si>
  <si>
    <t>ORD-02914</t>
  </si>
  <si>
    <t>CUST-8658</t>
  </si>
  <si>
    <t>ORD-02915</t>
  </si>
  <si>
    <t>CUST-9252</t>
  </si>
  <si>
    <t>ORD-02916</t>
  </si>
  <si>
    <t>21/01/22</t>
  </si>
  <si>
    <t>CUST-9655</t>
  </si>
  <si>
    <t>ORD-02917</t>
  </si>
  <si>
    <t>25/11/24</t>
  </si>
  <si>
    <t>ORD-02918</t>
  </si>
  <si>
    <t>CUST-1467</t>
  </si>
  <si>
    <t>ORD-02919</t>
  </si>
  <si>
    <t>CUST-6781</t>
  </si>
  <si>
    <t>ORD-02920</t>
  </si>
  <si>
    <t>24/11/23</t>
  </si>
  <si>
    <t>ORD-02921</t>
  </si>
  <si>
    <t>ORD-02922</t>
  </si>
  <si>
    <t>CUST-7171</t>
  </si>
  <si>
    <t>ORD-02923</t>
  </si>
  <si>
    <t>CUST-7654</t>
  </si>
  <si>
    <t>ORD-02924</t>
  </si>
  <si>
    <t>CUST-1469</t>
  </si>
  <si>
    <t>ORD-02925</t>
  </si>
  <si>
    <t>CUST-8452</t>
  </si>
  <si>
    <t>ORD-02926</t>
  </si>
  <si>
    <t>ORD-02927</t>
  </si>
  <si>
    <t>CUST-2527</t>
  </si>
  <si>
    <t>ORD-02928</t>
  </si>
  <si>
    <t>CUST-4906</t>
  </si>
  <si>
    <t>ORD-02929</t>
  </si>
  <si>
    <t>29/04/22</t>
  </si>
  <si>
    <t>CUST-8421</t>
  </si>
  <si>
    <t>ORD-02930</t>
  </si>
  <si>
    <t>CUST-2213</t>
  </si>
  <si>
    <t>ORD-02931</t>
  </si>
  <si>
    <t>CUST-5252</t>
  </si>
  <si>
    <t>ORD-02932</t>
  </si>
  <si>
    <t>CUST-3668</t>
  </si>
  <si>
    <t>ORD-02933</t>
  </si>
  <si>
    <t>CUST-1090</t>
  </si>
  <si>
    <t>ORD-02934</t>
  </si>
  <si>
    <t>CUST-7431</t>
  </si>
  <si>
    <t>ORD-02935</t>
  </si>
  <si>
    <t>ORD-02936</t>
  </si>
  <si>
    <t>CUST-1728</t>
  </si>
  <si>
    <t>ORD-02937</t>
  </si>
  <si>
    <t>CUST-7991</t>
  </si>
  <si>
    <t>ORD-02938</t>
  </si>
  <si>
    <t>CUST-3909</t>
  </si>
  <si>
    <t>ORD-02939</t>
  </si>
  <si>
    <t>CUST-3521</t>
  </si>
  <si>
    <t>ORD-02940</t>
  </si>
  <si>
    <t>CUST-2236</t>
  </si>
  <si>
    <t>ORD-02941</t>
  </si>
  <si>
    <t>CUST-3169</t>
  </si>
  <si>
    <t>ORD-02942</t>
  </si>
  <si>
    <t>CUST-5619</t>
  </si>
  <si>
    <t>ORD-02943</t>
  </si>
  <si>
    <t>ORD-02944</t>
  </si>
  <si>
    <t>CUST-4244</t>
  </si>
  <si>
    <t>ORD-02945</t>
  </si>
  <si>
    <t>CUST-1920</t>
  </si>
  <si>
    <t>ORD-02946</t>
  </si>
  <si>
    <t>CUST-6540</t>
  </si>
  <si>
    <t>ORD-02947</t>
  </si>
  <si>
    <t>09/02/23</t>
  </si>
  <si>
    <t>CUST-7314</t>
  </si>
  <si>
    <t>ORD-02948</t>
  </si>
  <si>
    <t>CUST-6558</t>
  </si>
  <si>
    <t>ORD-02949</t>
  </si>
  <si>
    <t>CUST-8287</t>
  </si>
  <si>
    <t>ORD-02950</t>
  </si>
  <si>
    <t>CUST-7512</t>
  </si>
  <si>
    <t>ORD-02951</t>
  </si>
  <si>
    <t>CUST-3376</t>
  </si>
  <si>
    <t>ORD-02952</t>
  </si>
  <si>
    <t>ORD-02953</t>
  </si>
  <si>
    <t>16/09/22</t>
  </si>
  <si>
    <t>CUST-2443</t>
  </si>
  <si>
    <t>ORD-02954</t>
  </si>
  <si>
    <t>01/12/24</t>
  </si>
  <si>
    <t>CUST-6520</t>
  </si>
  <si>
    <t>ORD-02955</t>
  </si>
  <si>
    <t>CUST-6758</t>
  </si>
  <si>
    <t>ORD-02956</t>
  </si>
  <si>
    <t>14/03/23</t>
  </si>
  <si>
    <t>CUST-4548</t>
  </si>
  <si>
    <t>ORD-02957</t>
  </si>
  <si>
    <t>CUST-1488</t>
  </si>
  <si>
    <t>ORD-02958</t>
  </si>
  <si>
    <t>CUST-6865</t>
  </si>
  <si>
    <t>ORD-02959</t>
  </si>
  <si>
    <t>CUST-2579</t>
  </si>
  <si>
    <t>ORD-02960</t>
  </si>
  <si>
    <t>03/12/24</t>
  </si>
  <si>
    <t>ORD-02961</t>
  </si>
  <si>
    <t>CUST-5909</t>
  </si>
  <si>
    <t>ORD-02962</t>
  </si>
  <si>
    <t>CUST-5259</t>
  </si>
  <si>
    <t>ORD-02963</t>
  </si>
  <si>
    <t>ORD-02964</t>
  </si>
  <si>
    <t>ORD-02965</t>
  </si>
  <si>
    <t>CUST-8785</t>
  </si>
  <si>
    <t>ORD-02966</t>
  </si>
  <si>
    <t>10/05/23</t>
  </si>
  <si>
    <t>CUST-6122</t>
  </si>
  <si>
    <t>ORD-02967</t>
  </si>
  <si>
    <t>CUST-4845</t>
  </si>
  <si>
    <t>ORD-02968</t>
  </si>
  <si>
    <t>CUST-2551</t>
  </si>
  <si>
    <t>ORD-02969</t>
  </si>
  <si>
    <t>CUST-1651</t>
  </si>
  <si>
    <t>ORD-02970</t>
  </si>
  <si>
    <t>CUST-2730</t>
  </si>
  <si>
    <t>ORD-02971</t>
  </si>
  <si>
    <t>CUST-9222</t>
  </si>
  <si>
    <t>ORD-02972</t>
  </si>
  <si>
    <t>CUST-2409</t>
  </si>
  <si>
    <t>ORD-02973</t>
  </si>
  <si>
    <t>CUST-3958</t>
  </si>
  <si>
    <t>ORD-02974</t>
  </si>
  <si>
    <t>CUST-1029</t>
  </si>
  <si>
    <t>ORD-02975</t>
  </si>
  <si>
    <t>CUST-9468</t>
  </si>
  <si>
    <t>ORD-02976</t>
  </si>
  <si>
    <t>ORD-02977</t>
  </si>
  <si>
    <t>CUST-8961</t>
  </si>
  <si>
    <t>ORD-02978</t>
  </si>
  <si>
    <t>13/09/22</t>
  </si>
  <si>
    <t>ORD-02979</t>
  </si>
  <si>
    <t>ORD-02980</t>
  </si>
  <si>
    <t>CUST-9480</t>
  </si>
  <si>
    <t>ORD-02981</t>
  </si>
  <si>
    <t>CUST-7085</t>
  </si>
  <si>
    <t>ORD-02982</t>
  </si>
  <si>
    <t>CUST-9901</t>
  </si>
  <si>
    <t>ORD-02983</t>
  </si>
  <si>
    <t>CUST-8968</t>
  </si>
  <si>
    <t>ORD-02984</t>
  </si>
  <si>
    <t>CUST-8703</t>
  </si>
  <si>
    <t>ORD-02985</t>
  </si>
  <si>
    <t>CUST-9567</t>
  </si>
  <si>
    <t>ORD-02986</t>
  </si>
  <si>
    <t>CUST-6404</t>
  </si>
  <si>
    <t>ORD-02987</t>
  </si>
  <si>
    <t>19/12/23</t>
  </si>
  <si>
    <t>CUST-1496</t>
  </si>
  <si>
    <t>ORD-02988</t>
  </si>
  <si>
    <t>CUST-8605</t>
  </si>
  <si>
    <t>ORD-02989</t>
  </si>
  <si>
    <t>CUST-3021</t>
  </si>
  <si>
    <t>ORD-02990</t>
  </si>
  <si>
    <t>CUST-6873</t>
  </si>
  <si>
    <t>ORD-02991</t>
  </si>
  <si>
    <t>ORD-02992</t>
  </si>
  <si>
    <t>CUST-9130</t>
  </si>
  <si>
    <t>ORD-02993</t>
  </si>
  <si>
    <t>CUST-1251</t>
  </si>
  <si>
    <t>ORD-02994</t>
  </si>
  <si>
    <t>CUST-7574</t>
  </si>
  <si>
    <t>ORD-02995</t>
  </si>
  <si>
    <t>CUST-8090</t>
  </si>
  <si>
    <t>ORD-02996</t>
  </si>
  <si>
    <t>CUST-3802</t>
  </si>
  <si>
    <t>ORD-02997</t>
  </si>
  <si>
    <t>30/01/23</t>
  </si>
  <si>
    <t>CUST-1593</t>
  </si>
  <si>
    <t>ORD-02998</t>
  </si>
  <si>
    <t>CUST-2324</t>
  </si>
  <si>
    <t>ORD-02999</t>
  </si>
  <si>
    <t>CUST-6729</t>
  </si>
  <si>
    <t>ORD-03000</t>
  </si>
  <si>
    <t>ORD-03001</t>
  </si>
  <si>
    <t>ORD-03002</t>
  </si>
  <si>
    <t>CUST-7308</t>
  </si>
  <si>
    <t>ORD-03003</t>
  </si>
  <si>
    <t>CUST-8178</t>
  </si>
  <si>
    <t>ORD-03004</t>
  </si>
  <si>
    <t>17/06/22</t>
  </si>
  <si>
    <t>CUST-6259</t>
  </si>
  <si>
    <t>ORD-03005</t>
  </si>
  <si>
    <t>CUST-8797</t>
  </si>
  <si>
    <t>CUST-4663</t>
  </si>
  <si>
    <t>ORD-03007</t>
  </si>
  <si>
    <t>CUST-8039</t>
  </si>
  <si>
    <t>ORD-03008</t>
  </si>
  <si>
    <t>CUST-6142</t>
  </si>
  <si>
    <t>ORD-03009</t>
  </si>
  <si>
    <t>CUST-4801</t>
  </si>
  <si>
    <t>ORD-03010</t>
  </si>
  <si>
    <t>16/03/23</t>
  </si>
  <si>
    <t>CUST-7064</t>
  </si>
  <si>
    <t>ORD-03011</t>
  </si>
  <si>
    <t>CUST-2215</t>
  </si>
  <si>
    <t>ORD-03012</t>
  </si>
  <si>
    <t>ORD-03013</t>
  </si>
  <si>
    <t>CUST-6792</t>
  </si>
  <si>
    <t>ORD-03014</t>
  </si>
  <si>
    <t>CUST-6050</t>
  </si>
  <si>
    <t>ORD-03015</t>
  </si>
  <si>
    <t>ORD-03016</t>
  </si>
  <si>
    <t>28/11/24</t>
  </si>
  <si>
    <t>ORD-03017</t>
  </si>
  <si>
    <t>CUST-6382</t>
  </si>
  <si>
    <t>ORD-03018</t>
  </si>
  <si>
    <t>CUST-6909</t>
  </si>
  <si>
    <t>ORD-03019</t>
  </si>
  <si>
    <t>18/10/24</t>
  </si>
  <si>
    <t>CUST-6482</t>
  </si>
  <si>
    <t>ORD-03020</t>
  </si>
  <si>
    <t>CUST-7017</t>
  </si>
  <si>
    <t>ORD-03021</t>
  </si>
  <si>
    <t>CUST-1666</t>
  </si>
  <si>
    <t>ORD-03022</t>
  </si>
  <si>
    <t>ORD-03023</t>
  </si>
  <si>
    <t>CUST-5261</t>
  </si>
  <si>
    <t>ORD-03024</t>
  </si>
  <si>
    <t>CUST-7034</t>
  </si>
  <si>
    <t>ORD-03025</t>
  </si>
  <si>
    <t>CUST-6752</t>
  </si>
  <si>
    <t>ORD-03026</t>
  </si>
  <si>
    <t>CUST-3609</t>
  </si>
  <si>
    <t>ORD-03027</t>
  </si>
  <si>
    <t>CUST-3654</t>
  </si>
  <si>
    <t>ORD-03028</t>
  </si>
  <si>
    <t>CUST-3749</t>
  </si>
  <si>
    <t>ORD-03029</t>
  </si>
  <si>
    <t>CUST-7056</t>
  </si>
  <si>
    <t>ORD-03030</t>
  </si>
  <si>
    <t>CUST-1959</t>
  </si>
  <si>
    <t>ORD-03031</t>
  </si>
  <si>
    <t>CUST-3275</t>
  </si>
  <si>
    <t>ORD-03032</t>
  </si>
  <si>
    <t>19/12/24</t>
  </si>
  <si>
    <t>CUST-6889</t>
  </si>
  <si>
    <t>ORD-03033</t>
  </si>
  <si>
    <t>ORD-03034</t>
  </si>
  <si>
    <t>12/03/23</t>
  </si>
  <si>
    <t>ORD-03035</t>
  </si>
  <si>
    <t>21/07/24</t>
  </si>
  <si>
    <t>CUST-1413</t>
  </si>
  <si>
    <t>ORD-03036</t>
  </si>
  <si>
    <t>CUST-4598</t>
  </si>
  <si>
    <t>ORD-03037</t>
  </si>
  <si>
    <t>CUST-6578</t>
  </si>
  <si>
    <t>ORD-03038</t>
  </si>
  <si>
    <t>CUST-8767</t>
  </si>
  <si>
    <t>ORD-03039</t>
  </si>
  <si>
    <t>CUST-7519</t>
  </si>
  <si>
    <t>ORD-03040</t>
  </si>
  <si>
    <t>CUST-1351</t>
  </si>
  <si>
    <t>ORD-03041</t>
  </si>
  <si>
    <t>CUST-4838</t>
  </si>
  <si>
    <t>ORD-03042</t>
  </si>
  <si>
    <t>CUST-7868</t>
  </si>
  <si>
    <t>ORD-03043</t>
  </si>
  <si>
    <t>CUST-8453</t>
  </si>
  <si>
    <t>ORD-03044</t>
  </si>
  <si>
    <t>CUST-8228</t>
  </si>
  <si>
    <t>ORD-03045</t>
  </si>
  <si>
    <t>ORD-03046</t>
  </si>
  <si>
    <t>ORD-03047</t>
  </si>
  <si>
    <t>CUST-1967</t>
  </si>
  <si>
    <t>ORD-03048</t>
  </si>
  <si>
    <t>10/11/22</t>
  </si>
  <si>
    <t>CUST-6498</t>
  </si>
  <si>
    <t>ORD-03049</t>
  </si>
  <si>
    <t>CUST-1191</t>
  </si>
  <si>
    <t>ORD-03050</t>
  </si>
  <si>
    <t>31/01/24</t>
  </si>
  <si>
    <t>CUST-2132</t>
  </si>
  <si>
    <t>ORD-03051</t>
  </si>
  <si>
    <t>CUST-5829</t>
  </si>
  <si>
    <t>ORD-03052</t>
  </si>
  <si>
    <t>06/02/24</t>
  </si>
  <si>
    <t>CUST-6857</t>
  </si>
  <si>
    <t>ORD-03053</t>
  </si>
  <si>
    <t>CUST-8600</t>
  </si>
  <si>
    <t>ORD-03054</t>
  </si>
  <si>
    <t>ORD-03055</t>
  </si>
  <si>
    <t>CUST-1912</t>
  </si>
  <si>
    <t>ORD-03056</t>
  </si>
  <si>
    <t>ORD-03057</t>
  </si>
  <si>
    <t>20/10/22</t>
  </si>
  <si>
    <t>ORD-03058</t>
  </si>
  <si>
    <t>CUST-5375</t>
  </si>
  <si>
    <t>ORD-03059</t>
  </si>
  <si>
    <t>CUST-6511</t>
  </si>
  <si>
    <t>ORD-03060</t>
  </si>
  <si>
    <t>CUST-6147</t>
  </si>
  <si>
    <t>ORD-03061</t>
  </si>
  <si>
    <t>CUST-4685</t>
  </si>
  <si>
    <t>ORD-03062</t>
  </si>
  <si>
    <t>ORD-03063</t>
  </si>
  <si>
    <t>03/18/2023</t>
  </si>
  <si>
    <t>CUST-6203</t>
  </si>
  <si>
    <t>ORD-03064</t>
  </si>
  <si>
    <t>10/01/23</t>
  </si>
  <si>
    <t>CUST-9347</t>
  </si>
  <si>
    <t>ORD-03065</t>
  </si>
  <si>
    <t>CUST-9958</t>
  </si>
  <si>
    <t>ORD-03066</t>
  </si>
  <si>
    <t>05/01/22</t>
  </si>
  <si>
    <t>CUST-1699</t>
  </si>
  <si>
    <t>ORD-03067</t>
  </si>
  <si>
    <t>CUST-4620</t>
  </si>
  <si>
    <t>ORD-03068</t>
  </si>
  <si>
    <t>CUST-4964</t>
  </si>
  <si>
    <t>ORD-03069</t>
  </si>
  <si>
    <t>19/05/22</t>
  </si>
  <si>
    <t>CUST-8386</t>
  </si>
  <si>
    <t>ORD-03070</t>
  </si>
  <si>
    <t>02/04/22</t>
  </si>
  <si>
    <t>CUST-5376</t>
  </si>
  <si>
    <t>ORD-03071</t>
  </si>
  <si>
    <t>CUST-6357</t>
  </si>
  <si>
    <t>ORD-03072</t>
  </si>
  <si>
    <t>CUST-3731</t>
  </si>
  <si>
    <t>ORD-03073</t>
  </si>
  <si>
    <t>27/09/23</t>
  </si>
  <si>
    <t>CUST-3182</t>
  </si>
  <si>
    <t>ORD-03074</t>
  </si>
  <si>
    <t>ORD-03075</t>
  </si>
  <si>
    <t>CUST-8863</t>
  </si>
  <si>
    <t>ORD-03076</t>
  </si>
  <si>
    <t>CUST-5639</t>
  </si>
  <si>
    <t>ORD-03077</t>
  </si>
  <si>
    <t>ORD-03078</t>
  </si>
  <si>
    <t>ORD-03079</t>
  </si>
  <si>
    <t>CUST-7458</t>
  </si>
  <si>
    <t>ORD-03080</t>
  </si>
  <si>
    <t>ORD-03081</t>
  </si>
  <si>
    <t>ORD-03082</t>
  </si>
  <si>
    <t>CUST-5090</t>
  </si>
  <si>
    <t>ORD-03083</t>
  </si>
  <si>
    <t>ORD-03084</t>
  </si>
  <si>
    <t>CUST-2782</t>
  </si>
  <si>
    <t>ORD-03085</t>
  </si>
  <si>
    <t>CUST-7024</t>
  </si>
  <si>
    <t>ORD-03086</t>
  </si>
  <si>
    <t>CUST-4058</t>
  </si>
  <si>
    <t>ORD-03087</t>
  </si>
  <si>
    <t>CUST-2307</t>
  </si>
  <si>
    <t>ORD-03088</t>
  </si>
  <si>
    <t>CUST-8628</t>
  </si>
  <si>
    <t>ORD-03089</t>
  </si>
  <si>
    <t>CUST-5523</t>
  </si>
  <si>
    <t>ORD-03090</t>
  </si>
  <si>
    <t>20/03/24</t>
  </si>
  <si>
    <t>CUST-3869</t>
  </si>
  <si>
    <t>ORD-03091</t>
  </si>
  <si>
    <t>ORD-03092</t>
  </si>
  <si>
    <t>CUST-3710</t>
  </si>
  <si>
    <t>ORD-03093</t>
  </si>
  <si>
    <t>26/06/24</t>
  </si>
  <si>
    <t>ORD-03094</t>
  </si>
  <si>
    <t>CUST-3715</t>
  </si>
  <si>
    <t>ORD-03095</t>
  </si>
  <si>
    <t>ORD-03096</t>
  </si>
  <si>
    <t>06/12/22</t>
  </si>
  <si>
    <t>CUST-4284</t>
  </si>
  <si>
    <t>ORD-03097</t>
  </si>
  <si>
    <t>CUST-7484</t>
  </si>
  <si>
    <t>ORD-03098</t>
  </si>
  <si>
    <t>25/09/23</t>
  </si>
  <si>
    <t>CUST-4182</t>
  </si>
  <si>
    <t>ORD-03099</t>
  </si>
  <si>
    <t>CUST-4214</t>
  </si>
  <si>
    <t>ORD-03100</t>
  </si>
  <si>
    <t>CUST-9792</t>
  </si>
  <si>
    <t>ORD-03101</t>
  </si>
  <si>
    <t>CUST-7325</t>
  </si>
  <si>
    <t>ORD-03102</t>
  </si>
  <si>
    <t>CUST-8588</t>
  </si>
  <si>
    <t>ORD-03103</t>
  </si>
  <si>
    <t>CUST-4034</t>
  </si>
  <si>
    <t>ORD-03104</t>
  </si>
  <si>
    <t>CUST-4212</t>
  </si>
  <si>
    <t>ORD-03105</t>
  </si>
  <si>
    <t>CUST-4166</t>
  </si>
  <si>
    <t>ORD-03106</t>
  </si>
  <si>
    <t>ORD-03107</t>
  </si>
  <si>
    <t>ORD-03108</t>
  </si>
  <si>
    <t>CUST-5177</t>
  </si>
  <si>
    <t>ORD-03109</t>
  </si>
  <si>
    <t>CUST-5023</t>
  </si>
  <si>
    <t>ORD-03110</t>
  </si>
  <si>
    <t>ORD-03111</t>
  </si>
  <si>
    <t>ORD-03112</t>
  </si>
  <si>
    <t>ORD-03113</t>
  </si>
  <si>
    <t>CUST-8050</t>
  </si>
  <si>
    <t>ORD-03114</t>
  </si>
  <si>
    <t>CUST-3683</t>
  </si>
  <si>
    <t>ORD-03115</t>
  </si>
  <si>
    <t>CUST-4374</t>
  </si>
  <si>
    <t>ORD-03116</t>
  </si>
  <si>
    <t>CUST-5404</t>
  </si>
  <si>
    <t>ORD-03117</t>
  </si>
  <si>
    <t>CUST-3607</t>
  </si>
  <si>
    <t>ORD-03118</t>
  </si>
  <si>
    <t>CUST-2057</t>
  </si>
  <si>
    <t>ORD-03119</t>
  </si>
  <si>
    <t>CUST-1729</t>
  </si>
  <si>
    <t>ORD-03120</t>
  </si>
  <si>
    <t>CUST-1601</t>
  </si>
  <si>
    <t>ORD-03121</t>
  </si>
  <si>
    <t>CUST-2938</t>
  </si>
  <si>
    <t>ORD-03122</t>
  </si>
  <si>
    <t>CUST-5839</t>
  </si>
  <si>
    <t>ORD-03123</t>
  </si>
  <si>
    <t>CUST-9364</t>
  </si>
  <si>
    <t>ORD-03124</t>
  </si>
  <si>
    <t>ORD-03125</t>
  </si>
  <si>
    <t>CUST-7389</t>
  </si>
  <si>
    <t>ORD-03126</t>
  </si>
  <si>
    <t>CUST-7104</t>
  </si>
  <si>
    <t>ORD-03127</t>
  </si>
  <si>
    <t>CUST-9624</t>
  </si>
  <si>
    <t>ORD-03128</t>
  </si>
  <si>
    <t>ORD-03129</t>
  </si>
  <si>
    <t>CUST-1697</t>
  </si>
  <si>
    <t>ORD-03130</t>
  </si>
  <si>
    <t>ORD-03131</t>
  </si>
  <si>
    <t>CUST-5532</t>
  </si>
  <si>
    <t>ORD-03132</t>
  </si>
  <si>
    <t>06/07/22</t>
  </si>
  <si>
    <t>CUST-2735</t>
  </si>
  <si>
    <t>ORD-03133</t>
  </si>
  <si>
    <t>CUST-4963</t>
  </si>
  <si>
    <t>ORD-03134</t>
  </si>
  <si>
    <t>2022-07-23</t>
  </si>
  <si>
    <t>CUST-5220</t>
  </si>
  <si>
    <t>ORD-03135</t>
  </si>
  <si>
    <t>ORD-03136</t>
  </si>
  <si>
    <t>CUST-1394</t>
  </si>
  <si>
    <t>ORD-03137</t>
  </si>
  <si>
    <t>CUST-9875</t>
  </si>
  <si>
    <t>ORD-03138</t>
  </si>
  <si>
    <t>CUST-7810</t>
  </si>
  <si>
    <t>ORD-03139</t>
  </si>
  <si>
    <t>CUST-4454</t>
  </si>
  <si>
    <t>ORD-03140</t>
  </si>
  <si>
    <t>ORD-03141</t>
  </si>
  <si>
    <t>CUST-5645</t>
  </si>
  <si>
    <t>ORD-03142</t>
  </si>
  <si>
    <t>21/09/23</t>
  </si>
  <si>
    <t>CUST-8503</t>
  </si>
  <si>
    <t>ORD-03143</t>
  </si>
  <si>
    <t>CUST-9465</t>
  </si>
  <si>
    <t>ORD-03144</t>
  </si>
  <si>
    <t>CUST-6400</t>
  </si>
  <si>
    <t>ORD-03145</t>
  </si>
  <si>
    <t>CUST-1378</t>
  </si>
  <si>
    <t>ORD-03146</t>
  </si>
  <si>
    <t>CUST-5707</t>
  </si>
  <si>
    <t>ORD-03147</t>
  </si>
  <si>
    <t>07/01/23</t>
  </si>
  <si>
    <t>CUST-9488</t>
  </si>
  <si>
    <t>ORD-03148</t>
  </si>
  <si>
    <t>CUST-6160</t>
  </si>
  <si>
    <t>ORD-03149</t>
  </si>
  <si>
    <t>ORD-03150</t>
  </si>
  <si>
    <t>ORD-03151</t>
  </si>
  <si>
    <t>CUST-6036</t>
  </si>
  <si>
    <t>ORD-03152</t>
  </si>
  <si>
    <t>CUST-3059</t>
  </si>
  <si>
    <t>ORD-03153</t>
  </si>
  <si>
    <t>CUST-7420</t>
  </si>
  <si>
    <t>ORD-03154</t>
  </si>
  <si>
    <t>ORD-03155</t>
  </si>
  <si>
    <t>CUST-8988</t>
  </si>
  <si>
    <t>ORD-03156</t>
  </si>
  <si>
    <t>26/10/23</t>
  </si>
  <si>
    <t>ORD-03157</t>
  </si>
  <si>
    <t>CUST-6969</t>
  </si>
  <si>
    <t>ORD-03158</t>
  </si>
  <si>
    <t>CUST-8632</t>
  </si>
  <si>
    <t>ORD-03159</t>
  </si>
  <si>
    <t>ORD-03160</t>
  </si>
  <si>
    <t>CUST-5115</t>
  </si>
  <si>
    <t>ORD-03161</t>
  </si>
  <si>
    <t>CUST-9617</t>
  </si>
  <si>
    <t>ORD-03162</t>
  </si>
  <si>
    <t>CUST-8804</t>
  </si>
  <si>
    <t>ORD-03163</t>
  </si>
  <si>
    <t>CUST-7335</t>
  </si>
  <si>
    <t>ORD-03164</t>
  </si>
  <si>
    <t>CUST-4051</t>
  </si>
  <si>
    <t>ORD-03165</t>
  </si>
  <si>
    <t>CUST-9496</t>
  </si>
  <si>
    <t>ORD-03166</t>
  </si>
  <si>
    <t>CUST-4865</t>
  </si>
  <si>
    <t>ORD-03167</t>
  </si>
  <si>
    <t>CUST-6506</t>
  </si>
  <si>
    <t>ORD-03168</t>
  </si>
  <si>
    <t>24/08/22</t>
  </si>
  <si>
    <t>CUST-6205</t>
  </si>
  <si>
    <t>ORD-03169</t>
  </si>
  <si>
    <t>CUST-6505</t>
  </si>
  <si>
    <t>ORD-03170</t>
  </si>
  <si>
    <t>CUST-3110</t>
  </si>
  <si>
    <t>ORD-03171</t>
  </si>
  <si>
    <t>CUST-2918</t>
  </si>
  <si>
    <t>ORD-03172</t>
  </si>
  <si>
    <t>CUST-5993</t>
  </si>
  <si>
    <t>ORD-03173</t>
  </si>
  <si>
    <t>ORD-03174</t>
  </si>
  <si>
    <t>CUST-3612</t>
  </si>
  <si>
    <t>ORD-03175</t>
  </si>
  <si>
    <t>CUST-4451</t>
  </si>
  <si>
    <t>ORD-03176</t>
  </si>
  <si>
    <t>CUST-2141</t>
  </si>
  <si>
    <t>ORD-03177</t>
  </si>
  <si>
    <t>CUST-9138</t>
  </si>
  <si>
    <t>ORD-03178</t>
  </si>
  <si>
    <t>ORD-03179</t>
  </si>
  <si>
    <t>CUST-3265</t>
  </si>
  <si>
    <t>ORD-03180</t>
  </si>
  <si>
    <t>CUST-6217</t>
  </si>
  <si>
    <t>ORD-03181</t>
  </si>
  <si>
    <t>27/07/22</t>
  </si>
  <si>
    <t>CUST-1703</t>
  </si>
  <si>
    <t>ORD-03182</t>
  </si>
  <si>
    <t>CUST-4979</t>
  </si>
  <si>
    <t>ORD-03183</t>
  </si>
  <si>
    <t>ORD-03184</t>
  </si>
  <si>
    <t>CUST-5307</t>
  </si>
  <si>
    <t>ORD-03185</t>
  </si>
  <si>
    <t>ORD-03186</t>
  </si>
  <si>
    <t>CUST-1831</t>
  </si>
  <si>
    <t>ORD-03187</t>
  </si>
  <si>
    <t>CUST-4983</t>
  </si>
  <si>
    <t>CUST-9603</t>
  </si>
  <si>
    <t>ORD-03189</t>
  </si>
  <si>
    <t>CUST-2753</t>
  </si>
  <si>
    <t>ORD-03190</t>
  </si>
  <si>
    <t>CUST-7962</t>
  </si>
  <si>
    <t>ORD-03191</t>
  </si>
  <si>
    <t>CUST-5174</t>
  </si>
  <si>
    <t>ORD-03192</t>
  </si>
  <si>
    <t>CUST-9986</t>
  </si>
  <si>
    <t>ORD-03193</t>
  </si>
  <si>
    <t>CUST-6443</t>
  </si>
  <si>
    <t>ORD-03194</t>
  </si>
  <si>
    <t>CUST-7805</t>
  </si>
  <si>
    <t>ORD-03195</t>
  </si>
  <si>
    <t>ORD-03196</t>
  </si>
  <si>
    <t>CUST-3816</t>
  </si>
  <si>
    <t>ORD-03197</t>
  </si>
  <si>
    <t>ORD-03198</t>
  </si>
  <si>
    <t>CUST-2586</t>
  </si>
  <si>
    <t>ORD-03199</t>
  </si>
  <si>
    <t>CUST-3146</t>
  </si>
  <si>
    <t>ORD-03200</t>
  </si>
  <si>
    <t>CUST-3333</t>
  </si>
  <si>
    <t>ORD-03201</t>
  </si>
  <si>
    <t>CUST-8731</t>
  </si>
  <si>
    <t>ORD-03202</t>
  </si>
  <si>
    <t>CUST-9696</t>
  </si>
  <si>
    <t>ORD-03203</t>
  </si>
  <si>
    <t>CUST-8456</t>
  </si>
  <si>
    <t>ORD-03204</t>
  </si>
  <si>
    <t>CUST-7091</t>
  </si>
  <si>
    <t>ORD-03205</t>
  </si>
  <si>
    <t>CUST-7206</t>
  </si>
  <si>
    <t>ORD-03206</t>
  </si>
  <si>
    <t>18/02/24</t>
  </si>
  <si>
    <t>CUST-4528</t>
  </si>
  <si>
    <t>ORD-03207</t>
  </si>
  <si>
    <t>CUST-4141</t>
  </si>
  <si>
    <t>ORD-03208</t>
  </si>
  <si>
    <t>CUST-8368</t>
  </si>
  <si>
    <t>ORD-03209</t>
  </si>
  <si>
    <t>ORD-03210</t>
  </si>
  <si>
    <t>CUST-5450</t>
  </si>
  <si>
    <t>ORD-03211</t>
  </si>
  <si>
    <t>CUST-9269</t>
  </si>
  <si>
    <t>CUST-4486</t>
  </si>
  <si>
    <t>ORD-03213</t>
  </si>
  <si>
    <t>ORD-03214</t>
  </si>
  <si>
    <t>CUST-1790</t>
  </si>
  <si>
    <t>ORD-03215</t>
  </si>
  <si>
    <t>ORD-03216</t>
  </si>
  <si>
    <t>CUST-6676</t>
  </si>
  <si>
    <t>ORD-03217</t>
  </si>
  <si>
    <t>ORD-03218</t>
  </si>
  <si>
    <t>CUST-5158</t>
  </si>
  <si>
    <t>ORD-03219</t>
  </si>
  <si>
    <t>ORD-03220</t>
  </si>
  <si>
    <t>CUST-2099</t>
  </si>
  <si>
    <t>ORD-03221</t>
  </si>
  <si>
    <t>ORD-03222</t>
  </si>
  <si>
    <t>CUST-9977</t>
  </si>
  <si>
    <t>ORD-03223</t>
  </si>
  <si>
    <t>ORD-03224</t>
  </si>
  <si>
    <t>ORD-03225</t>
  </si>
  <si>
    <t>03/12/23</t>
  </si>
  <si>
    <t>CUST-3578</t>
  </si>
  <si>
    <t>ORD-03226</t>
  </si>
  <si>
    <t>CUST-8116</t>
  </si>
  <si>
    <t>ORD-03227</t>
  </si>
  <si>
    <t>ORD-03228</t>
  </si>
  <si>
    <t>CUST-9531</t>
  </si>
  <si>
    <t>ORD-03229</t>
  </si>
  <si>
    <t>19/05/23</t>
  </si>
  <si>
    <t>CUST-4677</t>
  </si>
  <si>
    <t>ORD-03230</t>
  </si>
  <si>
    <t>CUST-4183</t>
  </si>
  <si>
    <t>ORD-03231</t>
  </si>
  <si>
    <t>CUST-1261</t>
  </si>
  <si>
    <t>ORD-03232</t>
  </si>
  <si>
    <t>CUST-2050</t>
  </si>
  <si>
    <t>ORD-03233</t>
  </si>
  <si>
    <t>CUST-2843</t>
  </si>
  <si>
    <t>ORD-03234</t>
  </si>
  <si>
    <t>04/11/23</t>
  </si>
  <si>
    <t>CUST-1862</t>
  </si>
  <si>
    <t>ORD-03235</t>
  </si>
  <si>
    <t>CUST-1589</t>
  </si>
  <si>
    <t>ORD-03236</t>
  </si>
  <si>
    <t>ORD-03237</t>
  </si>
  <si>
    <t>CUST-2162</t>
  </si>
  <si>
    <t>ORD-03238</t>
  </si>
  <si>
    <t>CUST-4151</t>
  </si>
  <si>
    <t>ORD-03239</t>
  </si>
  <si>
    <t>CUST-5573</t>
  </si>
  <si>
    <t>ORD-03240</t>
  </si>
  <si>
    <t>20/01/22</t>
  </si>
  <si>
    <t>CUST-7738</t>
  </si>
  <si>
    <t>ORD-03241</t>
  </si>
  <si>
    <t>CUST-5571</t>
  </si>
  <si>
    <t>ORD-03242</t>
  </si>
  <si>
    <t>CUST-3127</t>
  </si>
  <si>
    <t>ORD-03243</t>
  </si>
  <si>
    <t>CUST-5796</t>
  </si>
  <si>
    <t>ORD-03244</t>
  </si>
  <si>
    <t>ORD-03245</t>
  </si>
  <si>
    <t>ORD-03246</t>
  </si>
  <si>
    <t>08/06/22</t>
  </si>
  <si>
    <t>CUST-8793</t>
  </si>
  <si>
    <t>ORD-03247</t>
  </si>
  <si>
    <t>CUST-3219</t>
  </si>
  <si>
    <t>ORD-03248</t>
  </si>
  <si>
    <t>CUST-8650</t>
  </si>
  <si>
    <t>ORD-03249</t>
  </si>
  <si>
    <t>10/09/22</t>
  </si>
  <si>
    <t>CUST-3598</t>
  </si>
  <si>
    <t>ORD-03250</t>
  </si>
  <si>
    <t>CUST-2278</t>
  </si>
  <si>
    <t>ORD-03251</t>
  </si>
  <si>
    <t>CUST-8713</t>
  </si>
  <si>
    <t>ORD-03252</t>
  </si>
  <si>
    <t>04/01/24</t>
  </si>
  <si>
    <t>CUST-2251</t>
  </si>
  <si>
    <t>ORD-03253</t>
  </si>
  <si>
    <t>03/03/24</t>
  </si>
  <si>
    <t>CUST-3510</t>
  </si>
  <si>
    <t>ORD-03254</t>
  </si>
  <si>
    <t>CUST-2980</t>
  </si>
  <si>
    <t>ORD-03255</t>
  </si>
  <si>
    <t>CUST-3907</t>
  </si>
  <si>
    <t>ORD-03256</t>
  </si>
  <si>
    <t>ORD-03257</t>
  </si>
  <si>
    <t>ORD-03258</t>
  </si>
  <si>
    <t>ORD-03259</t>
  </si>
  <si>
    <t>CUST-2165</t>
  </si>
  <si>
    <t>ORD-03260</t>
  </si>
  <si>
    <t>CUST-2022</t>
  </si>
  <si>
    <t>ORD-03261</t>
  </si>
  <si>
    <t>ORD-03262</t>
  </si>
  <si>
    <t>30/03/23</t>
  </si>
  <si>
    <t>CUST-7898</t>
  </si>
  <si>
    <t>ORD-03263</t>
  </si>
  <si>
    <t>ORD-03264</t>
  </si>
  <si>
    <t>ORD-03265</t>
  </si>
  <si>
    <t>03/01/24</t>
  </si>
  <si>
    <t>CUST-2123</t>
  </si>
  <si>
    <t>ORD-03266</t>
  </si>
  <si>
    <t>CUST-5081</t>
  </si>
  <si>
    <t>ORD-03267</t>
  </si>
  <si>
    <t>CUST-6187</t>
  </si>
  <si>
    <t>ORD-03268</t>
  </si>
  <si>
    <t>ORD-03269</t>
  </si>
  <si>
    <t>CUST-7139</t>
  </si>
  <si>
    <t>ORD-03270</t>
  </si>
  <si>
    <t>25/04/23</t>
  </si>
  <si>
    <t>CUST-7277</t>
  </si>
  <si>
    <t>ORD-03271</t>
  </si>
  <si>
    <t>CUST-1695</t>
  </si>
  <si>
    <t>ORD-03272</t>
  </si>
  <si>
    <t>CUST-1262</t>
  </si>
  <si>
    <t>ORD-03273</t>
  </si>
  <si>
    <t>CUST-8499</t>
  </si>
  <si>
    <t>ORD-03274</t>
  </si>
  <si>
    <t>ORD-03275</t>
  </si>
  <si>
    <t>CUST-4549</t>
  </si>
  <si>
    <t>ORD-03276</t>
  </si>
  <si>
    <t>CUST-4292</t>
  </si>
  <si>
    <t>ORD-03277</t>
  </si>
  <si>
    <t>CUST-8135</t>
  </si>
  <si>
    <t>06/02/23</t>
  </si>
  <si>
    <t>CUST-7013</t>
  </si>
  <si>
    <t>ORD-03279</t>
  </si>
  <si>
    <t>CUST-9499</t>
  </si>
  <si>
    <t>ORD-03280</t>
  </si>
  <si>
    <t>ORD-03281</t>
  </si>
  <si>
    <t>CUST-4624</t>
  </si>
  <si>
    <t>ORD-03282</t>
  </si>
  <si>
    <t>CUST-1174</t>
  </si>
  <si>
    <t>ORD-03283</t>
  </si>
  <si>
    <t>CUST-7586</t>
  </si>
  <si>
    <t>ORD-03284</t>
  </si>
  <si>
    <t>CUST-5740</t>
  </si>
  <si>
    <t>ORD-03285</t>
  </si>
  <si>
    <t>CUST-4484</t>
  </si>
  <si>
    <t>ORD-03286</t>
  </si>
  <si>
    <t>CUST-4467</t>
  </si>
  <si>
    <t>ORD-03287</t>
  </si>
  <si>
    <t>CUST-3513</t>
  </si>
  <si>
    <t>ORD-03288</t>
  </si>
  <si>
    <t>CUST-9492</t>
  </si>
  <si>
    <t>ORD-03289</t>
  </si>
  <si>
    <t>CUST-6656</t>
  </si>
  <si>
    <t>ORD-03290</t>
  </si>
  <si>
    <t>CUST-9136</t>
  </si>
  <si>
    <t>ORD-03291</t>
  </si>
  <si>
    <t>CUST-1093</t>
  </si>
  <si>
    <t>ORD-03292</t>
  </si>
  <si>
    <t>ORD-03293</t>
  </si>
  <si>
    <t>CUST-7090</t>
  </si>
  <si>
    <t>ORD-03294</t>
  </si>
  <si>
    <t>CUST-1110</t>
  </si>
  <si>
    <t>ORD-03295</t>
  </si>
  <si>
    <t>CUST-4027</t>
  </si>
  <si>
    <t>ORD-03296</t>
  </si>
  <si>
    <t>ORD-03297</t>
  </si>
  <si>
    <t>ORD-03298</t>
  </si>
  <si>
    <t>02/06/23</t>
  </si>
  <si>
    <t>CUST-8373</t>
  </si>
  <si>
    <t>ORD-03299</t>
  </si>
  <si>
    <t>07/18/2024</t>
  </si>
  <si>
    <t>CUST-9057</t>
  </si>
  <si>
    <t>ORD-03300</t>
  </si>
  <si>
    <t>CUST-3126</t>
  </si>
  <si>
    <t>ORD-03301</t>
  </si>
  <si>
    <t>CUST-9854</t>
  </si>
  <si>
    <t>ORD-03302</t>
  </si>
  <si>
    <t>CUST-1051</t>
  </si>
  <si>
    <t>ORD-03303</t>
  </si>
  <si>
    <t>CUST-3762</t>
  </si>
  <si>
    <t>ORD-03304</t>
  </si>
  <si>
    <t>CUST-7460</t>
  </si>
  <si>
    <t>ORD-03305</t>
  </si>
  <si>
    <t>CUST-7673</t>
  </si>
  <si>
    <t>ORD-03306</t>
  </si>
  <si>
    <t>CUST-7475</t>
  </si>
  <si>
    <t>ORD-03307</t>
  </si>
  <si>
    <t>CUST-2243</t>
  </si>
  <si>
    <t>ORD-03308</t>
  </si>
  <si>
    <t>ORD-03309</t>
  </si>
  <si>
    <t>13/08/24</t>
  </si>
  <si>
    <t>CUST-5721</t>
  </si>
  <si>
    <t>ORD-03310</t>
  </si>
  <si>
    <t>CUST-1595</t>
  </si>
  <si>
    <t>ORD-03311</t>
  </si>
  <si>
    <t>CUST-6231</t>
  </si>
  <si>
    <t>ORD-03312</t>
  </si>
  <si>
    <t>CUST-3960</t>
  </si>
  <si>
    <t>ORD-03313</t>
  </si>
  <si>
    <t>CUST-2610</t>
  </si>
  <si>
    <t>ORD-03314</t>
  </si>
  <si>
    <t>CUST-5020</t>
  </si>
  <si>
    <t>ORD-03315</t>
  </si>
  <si>
    <t>CUST-2268</t>
  </si>
  <si>
    <t>ORD-03316</t>
  </si>
  <si>
    <t>CUST-5190</t>
  </si>
  <si>
    <t>ORD-03317</t>
  </si>
  <si>
    <t>ORD-03318</t>
  </si>
  <si>
    <t>CUST-3866</t>
  </si>
  <si>
    <t>ORD-03319</t>
  </si>
  <si>
    <t>CUST-8780</t>
  </si>
  <si>
    <t>ORD-03320</t>
  </si>
  <si>
    <t>CUST-1804</t>
  </si>
  <si>
    <t>ORD-03321</t>
  </si>
  <si>
    <t>ORD-03322</t>
  </si>
  <si>
    <t>CUST-1046</t>
  </si>
  <si>
    <t>ORD-03323</t>
  </si>
  <si>
    <t>CUST-8839</t>
  </si>
  <si>
    <t>ORD-03324</t>
  </si>
  <si>
    <t>CUST-4980</t>
  </si>
  <si>
    <t>ORD-03325</t>
  </si>
  <si>
    <t>ORD-03326</t>
  </si>
  <si>
    <t>CUST-1269</t>
  </si>
  <si>
    <t>ORD-03327</t>
  </si>
  <si>
    <t>ORD-03328</t>
  </si>
  <si>
    <t>ORD-03329</t>
  </si>
  <si>
    <t>02/06/22</t>
  </si>
  <si>
    <t>CUST-7850</t>
  </si>
  <si>
    <t>ORD-03330</t>
  </si>
  <si>
    <t>CUST-3491</t>
  </si>
  <si>
    <t>ORD-03331</t>
  </si>
  <si>
    <t>08/02/23</t>
  </si>
  <si>
    <t>CUST-8387</t>
  </si>
  <si>
    <t>ORD-03332</t>
  </si>
  <si>
    <t>CUST-9493</t>
  </si>
  <si>
    <t>ORD-03333</t>
  </si>
  <si>
    <t>CUST-7132</t>
  </si>
  <si>
    <t>ORD-03334</t>
  </si>
  <si>
    <t>29/09/23</t>
  </si>
  <si>
    <t>CUST-2624</t>
  </si>
  <si>
    <t>ORD-03335</t>
  </si>
  <si>
    <t>CUST-8766</t>
  </si>
  <si>
    <t>ORD-03336</t>
  </si>
  <si>
    <t>18/07/22</t>
  </si>
  <si>
    <t>CUST-6477</t>
  </si>
  <si>
    <t>ORD-03337</t>
  </si>
  <si>
    <t>CUST-2626</t>
  </si>
  <si>
    <t>ORD-03338</t>
  </si>
  <si>
    <t>CUST-2128</t>
  </si>
  <si>
    <t>ORD-03339</t>
  </si>
  <si>
    <t>CUST-8844</t>
  </si>
  <si>
    <t>ORD-03340</t>
  </si>
  <si>
    <t>CUST-8778</t>
  </si>
  <si>
    <t>ORD-03341</t>
  </si>
  <si>
    <t>CUST-3227</t>
  </si>
  <si>
    <t>ORD-03342</t>
  </si>
  <si>
    <t>28/05/23</t>
  </si>
  <si>
    <t>CUST-9229</t>
  </si>
  <si>
    <t>ORD-03343</t>
  </si>
  <si>
    <t>22/05/23</t>
  </si>
  <si>
    <t>CUST-5998</t>
  </si>
  <si>
    <t>ORD-03344</t>
  </si>
  <si>
    <t>CUST-9840</t>
  </si>
  <si>
    <t>ORD-03345</t>
  </si>
  <si>
    <t>CUST-1418</t>
  </si>
  <si>
    <t>ORD-03346</t>
  </si>
  <si>
    <t>CUST-6688</t>
  </si>
  <si>
    <t>ORD-03347</t>
  </si>
  <si>
    <t>ORD-03348</t>
  </si>
  <si>
    <t>CUST-1566</t>
  </si>
  <si>
    <t>ORD-03349</t>
  </si>
  <si>
    <t>CUST-8954</t>
  </si>
  <si>
    <t>ORD-03350</t>
  </si>
  <si>
    <t>CUST-1641</t>
  </si>
  <si>
    <t>ORD-03351</t>
  </si>
  <si>
    <t>CUST-1991</t>
  </si>
  <si>
    <t>ORD-03352</t>
  </si>
  <si>
    <t>CUST-8130</t>
  </si>
  <si>
    <t>ORD-03353</t>
  </si>
  <si>
    <t>CUST-2214</t>
  </si>
  <si>
    <t>ORD-03354</t>
  </si>
  <si>
    <t>CUST-2194</t>
  </si>
  <si>
    <t>ORD-03355</t>
  </si>
  <si>
    <t>CUST-9562</t>
  </si>
  <si>
    <t>ORD-03356</t>
  </si>
  <si>
    <t>CUST-1752</t>
  </si>
  <si>
    <t>ORD-03357</t>
  </si>
  <si>
    <t>CUST-2519</t>
  </si>
  <si>
    <t>ORD-03358</t>
  </si>
  <si>
    <t>CUST-9426</t>
  </si>
  <si>
    <t>ORD-03359</t>
  </si>
  <si>
    <t>CUST-4500</t>
  </si>
  <si>
    <t>ORD-03360</t>
  </si>
  <si>
    <t>CUST-9389</t>
  </si>
  <si>
    <t>ORD-03361</t>
  </si>
  <si>
    <t>CUST-7822</t>
  </si>
  <si>
    <t>ORD-03362</t>
  </si>
  <si>
    <t>CUST-5320</t>
  </si>
  <si>
    <t>ORD-03363</t>
  </si>
  <si>
    <t>CUST-9477</t>
  </si>
  <si>
    <t>ORD-03364</t>
  </si>
  <si>
    <t>07/05/22</t>
  </si>
  <si>
    <t>ORD-03365</t>
  </si>
  <si>
    <t>CUST-5804</t>
  </si>
  <si>
    <t>ORD-03366</t>
  </si>
  <si>
    <t>CUST-8497</t>
  </si>
  <si>
    <t>ORD-03367</t>
  </si>
  <si>
    <t>ORD-03368</t>
  </si>
  <si>
    <t>CUST-8428</t>
  </si>
  <si>
    <t>ORD-03369</t>
  </si>
  <si>
    <t>CUST-3829</t>
  </si>
  <si>
    <t>ORD-03370</t>
  </si>
  <si>
    <t>ORD-03372</t>
  </si>
  <si>
    <t>ORD-03373</t>
  </si>
  <si>
    <t>CUST-6453</t>
  </si>
  <si>
    <t>ORD-03374</t>
  </si>
  <si>
    <t>CUST-6975</t>
  </si>
  <si>
    <t>ORD-03375</t>
  </si>
  <si>
    <t>CUST-4524</t>
  </si>
  <si>
    <t>ORD-03376</t>
  </si>
  <si>
    <t>CUST-2332</t>
  </si>
  <si>
    <t>ORD-03377</t>
  </si>
  <si>
    <t>CUST-8440</t>
  </si>
  <si>
    <t>ORD-03378</t>
  </si>
  <si>
    <t>CUST-6848</t>
  </si>
  <si>
    <t>ORD-03379</t>
  </si>
  <si>
    <t>CUST-8437</t>
  </si>
  <si>
    <t>ORD-03380</t>
  </si>
  <si>
    <t>CUST-7947</t>
  </si>
  <si>
    <t>ORD-03381</t>
  </si>
  <si>
    <t>CUST-9210</t>
  </si>
  <si>
    <t>ORD-03382</t>
  </si>
  <si>
    <t>CUST-4968</t>
  </si>
  <si>
    <t>ORD-03383</t>
  </si>
  <si>
    <t>ORD-03384</t>
  </si>
  <si>
    <t>CUST-6098</t>
  </si>
  <si>
    <t>ORD-03385</t>
  </si>
  <si>
    <t>CUST-4940</t>
  </si>
  <si>
    <t>ORD-03386</t>
  </si>
  <si>
    <t>CUST-9168</t>
  </si>
  <si>
    <t>ORD-03387</t>
  </si>
  <si>
    <t>CUST-6568</t>
  </si>
  <si>
    <t>ORD-03388</t>
  </si>
  <si>
    <t>ORD-03389</t>
  </si>
  <si>
    <t>CUST-7804</t>
  </si>
  <si>
    <t>ORD-03390</t>
  </si>
  <si>
    <t>CUST-6188</t>
  </si>
  <si>
    <t>ORD-03391</t>
  </si>
  <si>
    <t>10/08/22</t>
  </si>
  <si>
    <t>CUST-4322</t>
  </si>
  <si>
    <t>ORD-03392</t>
  </si>
  <si>
    <t>CUST-1327</t>
  </si>
  <si>
    <t>ORD-03393</t>
  </si>
  <si>
    <t>CUST-8112</t>
  </si>
  <si>
    <t>ORD-03394</t>
  </si>
  <si>
    <t>CUST-7504</t>
  </si>
  <si>
    <t>ORD-03395</t>
  </si>
  <si>
    <t>CUST-7770</t>
  </si>
  <si>
    <t>ORD-03396</t>
  </si>
  <si>
    <t>CUST-1200</t>
  </si>
  <si>
    <t>ORD-03397</t>
  </si>
  <si>
    <t>08/11/24</t>
  </si>
  <si>
    <t>CUST-7058</t>
  </si>
  <si>
    <t>ORD-03398</t>
  </si>
  <si>
    <t>ORD-03399</t>
  </si>
  <si>
    <t>CUST-9966</t>
  </si>
  <si>
    <t>ORD-03400</t>
  </si>
  <si>
    <t>ORD-03401</t>
  </si>
  <si>
    <t>CUST-8782</t>
  </si>
  <si>
    <t>ORD-03402</t>
  </si>
  <si>
    <t>CUST-4986</t>
  </si>
  <si>
    <t>ORD-03403</t>
  </si>
  <si>
    <t>CUST-4137</t>
  </si>
  <si>
    <t>ORD-03404</t>
  </si>
  <si>
    <t>ORD-03405</t>
  </si>
  <si>
    <t>ORD-03406</t>
  </si>
  <si>
    <t>CUST-4570</t>
  </si>
  <si>
    <t>ORD-03407</t>
  </si>
  <si>
    <t>CUST-7465</t>
  </si>
  <si>
    <t>ORD-03408</t>
  </si>
  <si>
    <t>CUST-3174</t>
  </si>
  <si>
    <t>ORD-03409</t>
  </si>
  <si>
    <t>ORD-03410</t>
  </si>
  <si>
    <t>CUST-7255</t>
  </si>
  <si>
    <t>ORD-03411</t>
  </si>
  <si>
    <t>16/11/24</t>
  </si>
  <si>
    <t>CUST-8098</t>
  </si>
  <si>
    <t>ORD-03412</t>
  </si>
  <si>
    <t>CUST-7669</t>
  </si>
  <si>
    <t>ORD-03413</t>
  </si>
  <si>
    <t>CUST-5554</t>
  </si>
  <si>
    <t>ORD-03414</t>
  </si>
  <si>
    <t>CUST-7260</t>
  </si>
  <si>
    <t>ORD-03415</t>
  </si>
  <si>
    <t>CUST-2186</t>
  </si>
  <si>
    <t>ORD-03416</t>
  </si>
  <si>
    <t>CUST-5135</t>
  </si>
  <si>
    <t>ORD-03417</t>
  </si>
  <si>
    <t>CUST-1573</t>
  </si>
  <si>
    <t>ORD-03418</t>
  </si>
  <si>
    <t>CUST-7075</t>
  </si>
  <si>
    <t>ORD-03419</t>
  </si>
  <si>
    <t>CUST-1950</t>
  </si>
  <si>
    <t>ORD-03420</t>
  </si>
  <si>
    <t>26/01/24</t>
  </si>
  <si>
    <t>CUST-6878</t>
  </si>
  <si>
    <t>ORD-03421</t>
  </si>
  <si>
    <t>CUST-1849</t>
  </si>
  <si>
    <t>ORD-03422</t>
  </si>
  <si>
    <t>26/11/24</t>
  </si>
  <si>
    <t>CUST-4304</t>
  </si>
  <si>
    <t>ORD-03423</t>
  </si>
  <si>
    <t>ORD-03424</t>
  </si>
  <si>
    <t>28/04/22</t>
  </si>
  <si>
    <t>ORD-03425</t>
  </si>
  <si>
    <t>02/05/23</t>
  </si>
  <si>
    <t>CUST-9264</t>
  </si>
  <si>
    <t>ORD-03426</t>
  </si>
  <si>
    <t>CUST-5652</t>
  </si>
  <si>
    <t>ORD-03427</t>
  </si>
  <si>
    <t>CUST-9004</t>
  </si>
  <si>
    <t>ORD-03428</t>
  </si>
  <si>
    <t>CUST-5397</t>
  </si>
  <si>
    <t>ORD-03429</t>
  </si>
  <si>
    <t>CUST-3130</t>
  </si>
  <si>
    <t>ORD-03430</t>
  </si>
  <si>
    <t>CUST-1109</t>
  </si>
  <si>
    <t>ORD-03431</t>
  </si>
  <si>
    <t>CUST-1195</t>
  </si>
  <si>
    <t>ORD-03432</t>
  </si>
  <si>
    <t>CUST-3399</t>
  </si>
  <si>
    <t>ORD-03433</t>
  </si>
  <si>
    <t>21/05/22</t>
  </si>
  <si>
    <t>CUST-1773</t>
  </si>
  <si>
    <t>ORD-03434</t>
  </si>
  <si>
    <t>CUST-6245</t>
  </si>
  <si>
    <t>ORD-03435</t>
  </si>
  <si>
    <t>ORD-03436</t>
  </si>
  <si>
    <t>CUST-2040</t>
  </si>
  <si>
    <t>ORD-03437</t>
  </si>
  <si>
    <t>ORD-03438</t>
  </si>
  <si>
    <t>CUST-2208</t>
  </si>
  <si>
    <t>ORD-03439</t>
  </si>
  <si>
    <t>CUST-8756</t>
  </si>
  <si>
    <t>ORD-03440</t>
  </si>
  <si>
    <t>CUST-7594</t>
  </si>
  <si>
    <t>ORD-03441</t>
  </si>
  <si>
    <t>ORD-03442</t>
  </si>
  <si>
    <t>ORD-03443</t>
  </si>
  <si>
    <t>CUST-4586</t>
  </si>
  <si>
    <t>ORD-03444</t>
  </si>
  <si>
    <t>03/08/22</t>
  </si>
  <si>
    <t>CUST-5276</t>
  </si>
  <si>
    <t>ORD-03445</t>
  </si>
  <si>
    <t>ORD-03446</t>
  </si>
  <si>
    <t>CUST-6893</t>
  </si>
  <si>
    <t>ORD-03447</t>
  </si>
  <si>
    <t>CUST-8746</t>
  </si>
  <si>
    <t>ORD-03448</t>
  </si>
  <si>
    <t>ORD-03449</t>
  </si>
  <si>
    <t>CUST-2525</t>
  </si>
  <si>
    <t>ORD-03450</t>
  </si>
  <si>
    <t>02-04-2023</t>
  </si>
  <si>
    <t>CUST-6172</t>
  </si>
  <si>
    <t>ORD-03451</t>
  </si>
  <si>
    <t>CUST-2594</t>
  </si>
  <si>
    <t>ORD-03452</t>
  </si>
  <si>
    <t>ORD-03453</t>
  </si>
  <si>
    <t>CUST-6364</t>
  </si>
  <si>
    <t>ORD-03454</t>
  </si>
  <si>
    <t>CUST-5637</t>
  </si>
  <si>
    <t>ORD-03455</t>
  </si>
  <si>
    <t>CUST-4067</t>
  </si>
  <si>
    <t>ORD-03456</t>
  </si>
  <si>
    <t>CUST-9007</t>
  </si>
  <si>
    <t>ORD-03457</t>
  </si>
  <si>
    <t>ORD-03458</t>
  </si>
  <si>
    <t>CUST-8789</t>
  </si>
  <si>
    <t>ORD-03459</t>
  </si>
  <si>
    <t>CUST-4803</t>
  </si>
  <si>
    <t>ORD-03460</t>
  </si>
  <si>
    <t>CUST-1354</t>
  </si>
  <si>
    <t>ORD-03461</t>
  </si>
  <si>
    <t>CUST-9231</t>
  </si>
  <si>
    <t>ORD-03462</t>
  </si>
  <si>
    <t>CUST-2265</t>
  </si>
  <si>
    <t>ORD-03463</t>
  </si>
  <si>
    <t>CUST-7225</t>
  </si>
  <si>
    <t>ORD-03464</t>
  </si>
  <si>
    <t>CUST-1403</t>
  </si>
  <si>
    <t>ORD-03465</t>
  </si>
  <si>
    <t>CUST-9631</t>
  </si>
  <si>
    <t>ORD-03466</t>
  </si>
  <si>
    <t>ORD-03467</t>
  </si>
  <si>
    <t>CUST-3385</t>
  </si>
  <si>
    <t>ORD-03468</t>
  </si>
  <si>
    <t>CUST-4384</t>
  </si>
  <si>
    <t>ORD-03469</t>
  </si>
  <si>
    <t>ORD-03470</t>
  </si>
  <si>
    <t>CUST-3077</t>
  </si>
  <si>
    <t>ORD-03471</t>
  </si>
  <si>
    <t>CUST-3323</t>
  </si>
  <si>
    <t>ORD-03472</t>
  </si>
  <si>
    <t>ORD-03473</t>
  </si>
  <si>
    <t>CUST-4294</t>
  </si>
  <si>
    <t>ORD-03474</t>
  </si>
  <si>
    <t>CUST-1893</t>
  </si>
  <si>
    <t>ORD-03475</t>
  </si>
  <si>
    <t>CUST-3147</t>
  </si>
  <si>
    <t>ORD-03476</t>
  </si>
  <si>
    <t>CUST-2028</t>
  </si>
  <si>
    <t>ORD-03477</t>
  </si>
  <si>
    <t>CUST-8329</t>
  </si>
  <si>
    <t>ORD-03478</t>
  </si>
  <si>
    <t>23/12/22</t>
  </si>
  <si>
    <t>CUST-6760</t>
  </si>
  <si>
    <t>ORD-03479</t>
  </si>
  <si>
    <t>25/03/23</t>
  </si>
  <si>
    <t>CUST-7488</t>
  </si>
  <si>
    <t>ORD-03480</t>
  </si>
  <si>
    <t>CUST-6222</t>
  </si>
  <si>
    <t>ORD-03481</t>
  </si>
  <si>
    <t>ORD-03482</t>
  </si>
  <si>
    <t>CUST-8871</t>
  </si>
  <si>
    <t>ORD-03483</t>
  </si>
  <si>
    <t>CUST-1372</t>
  </si>
  <si>
    <t>ORD-03484</t>
  </si>
  <si>
    <t>CUST-3954</t>
  </si>
  <si>
    <t>ORD-03485</t>
  </si>
  <si>
    <t>ORD-03486</t>
  </si>
  <si>
    <t>ORD-03487</t>
  </si>
  <si>
    <t>CUST-4301</t>
  </si>
  <si>
    <t>ORD-03488</t>
  </si>
  <si>
    <t>ORD-03489</t>
  </si>
  <si>
    <t>ORD-03490</t>
  </si>
  <si>
    <t>ORD-03491</t>
  </si>
  <si>
    <t>CUST-4001</t>
  </si>
  <si>
    <t>ORD-03492</t>
  </si>
  <si>
    <t>CUST-6275</t>
  </si>
  <si>
    <t>ORD-03493</t>
  </si>
  <si>
    <t>ORD-03494</t>
  </si>
  <si>
    <t>CUST-5425</t>
  </si>
  <si>
    <t>ORD-03495</t>
  </si>
  <si>
    <t>CUST-3504</t>
  </si>
  <si>
    <t>ORD-03496</t>
  </si>
  <si>
    <t>CUST-3999</t>
  </si>
  <si>
    <t>ORD-03497</t>
  </si>
  <si>
    <t>ORD-03498</t>
  </si>
  <si>
    <t>ORD-03499</t>
  </si>
  <si>
    <t>CUST-5793</t>
  </si>
  <si>
    <t>ORD-03500</t>
  </si>
  <si>
    <t>ORD-03501</t>
  </si>
  <si>
    <t>CUST-6106</t>
  </si>
  <si>
    <t>ORD-03502</t>
  </si>
  <si>
    <t>CUST-2871</t>
  </si>
  <si>
    <t>ORD-03503</t>
  </si>
  <si>
    <t>CUST-9363</t>
  </si>
  <si>
    <t>ORD-03504</t>
  </si>
  <si>
    <t>CUST-2300</t>
  </si>
  <si>
    <t>ORD-03505</t>
  </si>
  <si>
    <t>ORD-03506</t>
  </si>
  <si>
    <t>CUST-3450</t>
  </si>
  <si>
    <t>ORD-03507</t>
  </si>
  <si>
    <t>CUST-5102</t>
  </si>
  <si>
    <t>ORD-03508</t>
  </si>
  <si>
    <t>ORD-03509</t>
  </si>
  <si>
    <t>ORD-03510</t>
  </si>
  <si>
    <t>CUST-5000</t>
  </si>
  <si>
    <t>ORD-03511</t>
  </si>
  <si>
    <t>14/02/24</t>
  </si>
  <si>
    <t>CUST-5608</t>
  </si>
  <si>
    <t>ORD-03512</t>
  </si>
  <si>
    <t>CUST-7440</t>
  </si>
  <si>
    <t>ORD-03513</t>
  </si>
  <si>
    <t>CUST-1111</t>
  </si>
  <si>
    <t>ORD-03514</t>
  </si>
  <si>
    <t>29/05/24</t>
  </si>
  <si>
    <t>ORD-03515</t>
  </si>
  <si>
    <t>ORD-03516</t>
  </si>
  <si>
    <t>05/04/22</t>
  </si>
  <si>
    <t>ORD-03517</t>
  </si>
  <si>
    <t>CUST-4606</t>
  </si>
  <si>
    <t>ORD-03518</t>
  </si>
  <si>
    <t>ORD-03519</t>
  </si>
  <si>
    <t>CUST-5053</t>
  </si>
  <si>
    <t>ORD-03520</t>
  </si>
  <si>
    <t>ORD-03521</t>
  </si>
  <si>
    <t>ORD-03522</t>
  </si>
  <si>
    <t>20/04/22</t>
  </si>
  <si>
    <t>CUST-4936</t>
  </si>
  <si>
    <t>ORD-03523</t>
  </si>
  <si>
    <t>28/07/23</t>
  </si>
  <si>
    <t>ORD-03524</t>
  </si>
  <si>
    <t>CUST-6431</t>
  </si>
  <si>
    <t>ORD-03525</t>
  </si>
  <si>
    <t>ORD-03526</t>
  </si>
  <si>
    <t>CUST-2588</t>
  </si>
  <si>
    <t>ORD-03527</t>
  </si>
  <si>
    <t>CUST-2431</t>
  </si>
  <si>
    <t>ORD-03528</t>
  </si>
  <si>
    <t>CUST-2004</t>
  </si>
  <si>
    <t>ORD-03529</t>
  </si>
  <si>
    <t>CUST-8955</t>
  </si>
  <si>
    <t>ORD-03530</t>
  </si>
  <si>
    <t>CUST-7598</t>
  </si>
  <si>
    <t>ORD-03531</t>
  </si>
  <si>
    <t>CUST-9511</t>
  </si>
  <si>
    <t>ORD-03532</t>
  </si>
  <si>
    <t>CUST-9807</t>
  </si>
  <si>
    <t>ORD-03533</t>
  </si>
  <si>
    <t>CUST-9688</t>
  </si>
  <si>
    <t>ORD-03534</t>
  </si>
  <si>
    <t>CUST-5451</t>
  </si>
  <si>
    <t>ORD-03535</t>
  </si>
  <si>
    <t>ORD-03536</t>
  </si>
  <si>
    <t>CUST-9604</t>
  </si>
  <si>
    <t>ORD-03537</t>
  </si>
  <si>
    <t>ORD-03538</t>
  </si>
  <si>
    <t>CUST-7957</t>
  </si>
  <si>
    <t>ORD-03539</t>
  </si>
  <si>
    <t>CUST-9446</t>
  </si>
  <si>
    <t>ORD-03540</t>
  </si>
  <si>
    <t>22/10/23</t>
  </si>
  <si>
    <t>CUST-1153</t>
  </si>
  <si>
    <t>ORD-03541</t>
  </si>
  <si>
    <t>ORD-03542</t>
  </si>
  <si>
    <t>CUST-2717</t>
  </si>
  <si>
    <t>ORD-03543</t>
  </si>
  <si>
    <t>CUST-8602</t>
  </si>
  <si>
    <t>ORD-03544</t>
  </si>
  <si>
    <t>CUST-9076</t>
  </si>
  <si>
    <t>ORD-03545</t>
  </si>
  <si>
    <t>CUST-5118</t>
  </si>
  <si>
    <t>ORD-03546</t>
  </si>
  <si>
    <t>CUST-9569</t>
  </si>
  <si>
    <t>ORD-03547</t>
  </si>
  <si>
    <t>CUST-8939</t>
  </si>
  <si>
    <t>ORD-03548</t>
  </si>
  <si>
    <t>16/03/22</t>
  </si>
  <si>
    <t>ORD-03549</t>
  </si>
  <si>
    <t>CUST-3995</t>
  </si>
  <si>
    <t>ORD-03550</t>
  </si>
  <si>
    <t>CUST-4031</t>
  </si>
  <si>
    <t>ORD-03551</t>
  </si>
  <si>
    <t>CUST-3675</t>
  </si>
  <si>
    <t>ORD-03552</t>
  </si>
  <si>
    <t>CUST-9498</t>
  </si>
  <si>
    <t>ORD-03553</t>
  </si>
  <si>
    <t>CUST-9161</t>
  </si>
  <si>
    <t>ORD-03554</t>
  </si>
  <si>
    <t>21/03/24</t>
  </si>
  <si>
    <t>ORD-03555</t>
  </si>
  <si>
    <t>CUST-1370</t>
  </si>
  <si>
    <t>ORD-03556</t>
  </si>
  <si>
    <t>19/09/23</t>
  </si>
  <si>
    <t>CUST-3303</t>
  </si>
  <si>
    <t>ORD-03557</t>
  </si>
  <si>
    <t>CUST-4173</t>
  </si>
  <si>
    <t>ORD-03558</t>
  </si>
  <si>
    <t>CUST-4893</t>
  </si>
  <si>
    <t>ORD-03559</t>
  </si>
  <si>
    <t>ORD-03560</t>
  </si>
  <si>
    <t>ORD-03561</t>
  </si>
  <si>
    <t>CUST-8957</t>
  </si>
  <si>
    <t>ORD-03562</t>
  </si>
  <si>
    <t>CUST-6555</t>
  </si>
  <si>
    <t>ORD-03563</t>
  </si>
  <si>
    <t>CUST-9484</t>
  </si>
  <si>
    <t>ORD-03564</t>
  </si>
  <si>
    <t>CUST-8915</t>
  </si>
  <si>
    <t>ORD-03565</t>
  </si>
  <si>
    <t>CUST-6288</t>
  </si>
  <si>
    <t>ORD-03566</t>
  </si>
  <si>
    <t>ORD-03567</t>
  </si>
  <si>
    <t>CUST-9778</t>
  </si>
  <si>
    <t>ORD-03568</t>
  </si>
  <si>
    <t>CUST-9664</t>
  </si>
  <si>
    <t>ORD-03569</t>
  </si>
  <si>
    <t>CUST-4518</t>
  </si>
  <si>
    <t>ORD-03570</t>
  </si>
  <si>
    <t>CUST-6534</t>
  </si>
  <si>
    <t>ORD-03571</t>
  </si>
  <si>
    <t>CUST-9683</t>
  </si>
  <si>
    <t>ORD-03572</t>
  </si>
  <si>
    <t>ORD-03573</t>
  </si>
  <si>
    <t>CUST-3678</t>
  </si>
  <si>
    <t>ORD-03574</t>
  </si>
  <si>
    <t>ORD-03575</t>
  </si>
  <si>
    <t>ORD-03576</t>
  </si>
  <si>
    <t>CUST-8338</t>
  </si>
  <si>
    <t>ORD-03577</t>
  </si>
  <si>
    <t>ORD-03578</t>
  </si>
  <si>
    <t>17/04/24</t>
  </si>
  <si>
    <t>ORD-03579</t>
  </si>
  <si>
    <t>ORD-03580</t>
  </si>
  <si>
    <t>CUST-3945</t>
  </si>
  <si>
    <t>ORD-03581</t>
  </si>
  <si>
    <t>CUST-3667</t>
  </si>
  <si>
    <t>ORD-03582</t>
  </si>
  <si>
    <t>ORD-03583</t>
  </si>
  <si>
    <t>ORD-03584</t>
  </si>
  <si>
    <t>ORD-03585</t>
  </si>
  <si>
    <t>CUST-7388</t>
  </si>
  <si>
    <t>ORD-03586</t>
  </si>
  <si>
    <t>CUST-9014</t>
  </si>
  <si>
    <t>ORD-03587</t>
  </si>
  <si>
    <t>CUST-4644</t>
  </si>
  <si>
    <t>ORD-03588</t>
  </si>
  <si>
    <t>CUST-2667</t>
  </si>
  <si>
    <t>ORD-03589</t>
  </si>
  <si>
    <t>05/06/22</t>
  </si>
  <si>
    <t>CUST-3492</t>
  </si>
  <si>
    <t>ORD-03590</t>
  </si>
  <si>
    <t>ORD-03591</t>
  </si>
  <si>
    <t>CUST-4913</t>
  </si>
  <si>
    <t>ORD-03592</t>
  </si>
  <si>
    <t>CUST-9078</t>
  </si>
  <si>
    <t>ORD-03593</t>
  </si>
  <si>
    <t>ORD-03594</t>
  </si>
  <si>
    <t>CUST-6887</t>
  </si>
  <si>
    <t>ORD-03595</t>
  </si>
  <si>
    <t>CUST-5444</t>
  </si>
  <si>
    <t>ORD-03596</t>
  </si>
  <si>
    <t>CUST-1780</t>
  </si>
  <si>
    <t>ORD-03597</t>
  </si>
  <si>
    <t>CUST-6542</t>
  </si>
  <si>
    <t>ORD-03598</t>
  </si>
  <si>
    <t>CUST-2653</t>
  </si>
  <si>
    <t>ORD-03599</t>
  </si>
  <si>
    <t>CUST-3223</t>
  </si>
  <si>
    <t>ORD-03600</t>
  </si>
  <si>
    <t>ORD-03601</t>
  </si>
  <si>
    <t>ORD-03602</t>
  </si>
  <si>
    <t>20/03/22</t>
  </si>
  <si>
    <t>CUST-2060</t>
  </si>
  <si>
    <t>ORD-03603</t>
  </si>
  <si>
    <t>CUST-4561</t>
  </si>
  <si>
    <t>ORD-03604</t>
  </si>
  <si>
    <t>CUST-5221</t>
  </si>
  <si>
    <t>ORD-03605</t>
  </si>
  <si>
    <t>ORD-03606</t>
  </si>
  <si>
    <t>CUST-9050</t>
  </si>
  <si>
    <t>ORD-03607</t>
  </si>
  <si>
    <t>CUST-2941</t>
  </si>
  <si>
    <t>ORD-03608</t>
  </si>
  <si>
    <t>CUST-2819</t>
  </si>
  <si>
    <t>ORD-03609</t>
  </si>
  <si>
    <t>ORD-03610</t>
  </si>
  <si>
    <t>CUST-5230</t>
  </si>
  <si>
    <t>ORD-03611</t>
  </si>
  <si>
    <t>CUST-5584</t>
  </si>
  <si>
    <t>ORD-03612</t>
  </si>
  <si>
    <t>ORD-03613</t>
  </si>
  <si>
    <t>ORD-03614</t>
  </si>
  <si>
    <t>CUST-1558</t>
  </si>
  <si>
    <t>ORD-03615</t>
  </si>
  <si>
    <t>CUST-1919</t>
  </si>
  <si>
    <t>ORD-03616</t>
  </si>
  <si>
    <t>11/12/23</t>
  </si>
  <si>
    <t>ORD-03617</t>
  </si>
  <si>
    <t>ORD-03618</t>
  </si>
  <si>
    <t>CUST-9436</t>
  </si>
  <si>
    <t>ORD-03619</t>
  </si>
  <si>
    <t>CUST-6904</t>
  </si>
  <si>
    <t>ORD-03620</t>
  </si>
  <si>
    <t>24/08/24</t>
  </si>
  <si>
    <t>CUST-4588</t>
  </si>
  <si>
    <t>ORD-03621</t>
  </si>
  <si>
    <t>CUST-4949</t>
  </si>
  <si>
    <t>ORD-03622</t>
  </si>
  <si>
    <t>CUST-3064</t>
  </si>
  <si>
    <t>ORD-03623</t>
  </si>
  <si>
    <t>25-03-2024</t>
  </si>
  <si>
    <t>CUST-9394</t>
  </si>
  <si>
    <t>ORD-03624</t>
  </si>
  <si>
    <t>ORD-03625</t>
  </si>
  <si>
    <t>CUST-2517</t>
  </si>
  <si>
    <t>ORD-03626</t>
  </si>
  <si>
    <t>CUST-7721</t>
  </si>
  <si>
    <t>ORD-03627</t>
  </si>
  <si>
    <t>CUST-4612</t>
  </si>
  <si>
    <t>ORD-03628</t>
  </si>
  <si>
    <t>CUST-6976</t>
  </si>
  <si>
    <t>ORD-03629</t>
  </si>
  <si>
    <t>22/11/24</t>
  </si>
  <si>
    <t>CUST-1916</t>
  </si>
  <si>
    <t>ORD-03630</t>
  </si>
  <si>
    <t>CUST-2835</t>
  </si>
  <si>
    <t>ORD-03631</t>
  </si>
  <si>
    <t>ORD-03632</t>
  </si>
  <si>
    <t>CUST-9476</t>
  </si>
  <si>
    <t>ORD-03633</t>
  </si>
  <si>
    <t>CUST-3105</t>
  </si>
  <si>
    <t>ORD-03634</t>
  </si>
  <si>
    <t>CUST-8138</t>
  </si>
  <si>
    <t>ORD-03635</t>
  </si>
  <si>
    <t>20/01/23</t>
  </si>
  <si>
    <t>ORD-03636</t>
  </si>
  <si>
    <t>CUST-2018</t>
  </si>
  <si>
    <t>ORD-03637</t>
  </si>
  <si>
    <t>CUST-5242</t>
  </si>
  <si>
    <t>ORD-03638</t>
  </si>
  <si>
    <t>CUST-9711</t>
  </si>
  <si>
    <t>ORD-03639</t>
  </si>
  <si>
    <t>ORD-03640</t>
  </si>
  <si>
    <t>CUST-5411</t>
  </si>
  <si>
    <t>ORD-03641</t>
  </si>
  <si>
    <t>CUST-8573</t>
  </si>
  <si>
    <t>ORD-03642</t>
  </si>
  <si>
    <t>CUST-3856</t>
  </si>
  <si>
    <t>ORD-03643</t>
  </si>
  <si>
    <t>ORD-03644</t>
  </si>
  <si>
    <t>CUST-2094</t>
  </si>
  <si>
    <t>ORD-03645</t>
  </si>
  <si>
    <t>ORD-03646</t>
  </si>
  <si>
    <t>CUST-2622</t>
  </si>
  <si>
    <t>ORD-03647</t>
  </si>
  <si>
    <t>CUST-7145</t>
  </si>
  <si>
    <t>ORD-03648</t>
  </si>
  <si>
    <t>ORD-03649</t>
  </si>
  <si>
    <t>CUST-3072</t>
  </si>
  <si>
    <t>ORD-03650</t>
  </si>
  <si>
    <t>CUST-7605</t>
  </si>
  <si>
    <t>ORD-03651</t>
  </si>
  <si>
    <t>CUST-6059</t>
  </si>
  <si>
    <t>ORD-03652</t>
  </si>
  <si>
    <t>CUST-4722</t>
  </si>
  <si>
    <t>ORD-03653</t>
  </si>
  <si>
    <t>06/04/24</t>
  </si>
  <si>
    <t>CUST-2806</t>
  </si>
  <si>
    <t>ORD-03654</t>
  </si>
  <si>
    <t>CUST-5520</t>
  </si>
  <si>
    <t>ORD-03655</t>
  </si>
  <si>
    <t>CUST-8118</t>
  </si>
  <si>
    <t>ORD-03656</t>
  </si>
  <si>
    <t>CUST-2309</t>
  </si>
  <si>
    <t>ORD-03657</t>
  </si>
  <si>
    <t>CUST-4179</t>
  </si>
  <si>
    <t>ORD-03658</t>
  </si>
  <si>
    <t>CUST-6295</t>
  </si>
  <si>
    <t>ORD-03659</t>
  </si>
  <si>
    <t>CUST-5580</t>
  </si>
  <si>
    <t>ORD-03660</t>
  </si>
  <si>
    <t>CUST-2393</t>
  </si>
  <si>
    <t>ORD-03661</t>
  </si>
  <si>
    <t>CUST-2802</t>
  </si>
  <si>
    <t>ORD-03662</t>
  </si>
  <si>
    <t>CUST-9329</t>
  </si>
  <si>
    <t>ORD-03663</t>
  </si>
  <si>
    <t>CUST-4690</t>
  </si>
  <si>
    <t>ORD-03664</t>
  </si>
  <si>
    <t>CUST-5414</t>
  </si>
  <si>
    <t>ORD-03665</t>
  </si>
  <si>
    <t>ORD-03666</t>
  </si>
  <si>
    <t>CUST-5958</t>
  </si>
  <si>
    <t>ORD-03667</t>
  </si>
  <si>
    <t>02/03/24</t>
  </si>
  <si>
    <t>CUST-6783</t>
  </si>
  <si>
    <t>ORD-03668</t>
  </si>
  <si>
    <t>CUST-9842</t>
  </si>
  <si>
    <t>ORD-03669</t>
  </si>
  <si>
    <t>ORD-03670</t>
  </si>
  <si>
    <t>CUST-7281</t>
  </si>
  <si>
    <t>ORD-03671</t>
  </si>
  <si>
    <t>CUST-7340</t>
  </si>
  <si>
    <t>ORD-03672</t>
  </si>
  <si>
    <t>ORD-03673</t>
  </si>
  <si>
    <t>ORD-03674</t>
  </si>
  <si>
    <t>CUST-5525</t>
  </si>
  <si>
    <t>ORD-03675</t>
  </si>
  <si>
    <t>CUST-8244</t>
  </si>
  <si>
    <t>ORD-03676</t>
  </si>
  <si>
    <t>ORD-03677</t>
  </si>
  <si>
    <t>30/12/22</t>
  </si>
  <si>
    <t>CUST-4827</t>
  </si>
  <si>
    <t>ORD-03678</t>
  </si>
  <si>
    <t>CUST-3554</t>
  </si>
  <si>
    <t>ORD-03679</t>
  </si>
  <si>
    <t>ORD-03680</t>
  </si>
  <si>
    <t>CUST-7071</t>
  </si>
  <si>
    <t>ORD-03681</t>
  </si>
  <si>
    <t>CUST-1724</t>
  </si>
  <si>
    <t>ORD-03682</t>
  </si>
  <si>
    <t>CUST-1945</t>
  </si>
  <si>
    <t>ORD-03683</t>
  </si>
  <si>
    <t>CUST-9505</t>
  </si>
  <si>
    <t>ORD-03684</t>
  </si>
  <si>
    <t>CUST-7271</t>
  </si>
  <si>
    <t>ORD-03685</t>
  </si>
  <si>
    <t>ORD-03686</t>
  </si>
  <si>
    <t>ORD-03687</t>
  </si>
  <si>
    <t>CUST-3645</t>
  </si>
  <si>
    <t>ORD-03688</t>
  </si>
  <si>
    <t>CUST-4513</t>
  </si>
  <si>
    <t>ORD-03689</t>
  </si>
  <si>
    <t>09/12/24</t>
  </si>
  <si>
    <t>CUST-8203</t>
  </si>
  <si>
    <t>ORD-03690</t>
  </si>
  <si>
    <t>CUST-2413</t>
  </si>
  <si>
    <t>ORD-03691</t>
  </si>
  <si>
    <t>ORD-03692</t>
  </si>
  <si>
    <t>ORD-03693</t>
  </si>
  <si>
    <t>CUST-9416</t>
  </si>
  <si>
    <t>ORD-03694</t>
  </si>
  <si>
    <t>ORD-03695</t>
  </si>
  <si>
    <t>CUST-2679</t>
  </si>
  <si>
    <t>ORD-03696</t>
  </si>
  <si>
    <t>CUST-4375</t>
  </si>
  <si>
    <t>ORD-03697</t>
  </si>
  <si>
    <t>CUST-5211</t>
  </si>
  <si>
    <t>ORD-03698</t>
  </si>
  <si>
    <t>ORD-03699</t>
  </si>
  <si>
    <t>ORD-03700</t>
  </si>
  <si>
    <t>CUST-3726</t>
  </si>
  <si>
    <t>ORD-03701</t>
  </si>
  <si>
    <t>ORD-03702</t>
  </si>
  <si>
    <t>CUST-5556</t>
  </si>
  <si>
    <t>ORD-03703</t>
  </si>
  <si>
    <t>CUST-5900</t>
  </si>
  <si>
    <t>ORD-03704</t>
  </si>
  <si>
    <t>ORD-03705</t>
  </si>
  <si>
    <t>CUST-2583</t>
  </si>
  <si>
    <t>ORD-03706</t>
  </si>
  <si>
    <t>CUST-5159</t>
  </si>
  <si>
    <t>ORD-03707</t>
  </si>
  <si>
    <t>CUST-7443</t>
  </si>
  <si>
    <t>ORD-03708</t>
  </si>
  <si>
    <t>CUST-2996</t>
  </si>
  <si>
    <t>ORD-03709</t>
  </si>
  <si>
    <t>CUST-5717</t>
  </si>
  <si>
    <t>ORD-03710</t>
  </si>
  <si>
    <t>ORD-03711</t>
  </si>
  <si>
    <t>CUST-7305</t>
  </si>
  <si>
    <t>ORD-03712</t>
  </si>
  <si>
    <t>CUST-5327</t>
  </si>
  <si>
    <t>ORD-03713</t>
  </si>
  <si>
    <t>CUST-5950</t>
  </si>
  <si>
    <t>ORD-03714</t>
  </si>
  <si>
    <t>CUST-7960</t>
  </si>
  <si>
    <t>ORD-03715</t>
  </si>
  <si>
    <t>CUST-6744</t>
  </si>
  <si>
    <t>ORD-03716</t>
  </si>
  <si>
    <t>CUST-8272</t>
  </si>
  <si>
    <t>ORD-03717</t>
  </si>
  <si>
    <t>CUST-8674</t>
  </si>
  <si>
    <t>ORD-03718</t>
  </si>
  <si>
    <t>19/07/23</t>
  </si>
  <si>
    <t>CUST-6486</t>
  </si>
  <si>
    <t>ORD-03719</t>
  </si>
  <si>
    <t>ORD-03720</t>
  </si>
  <si>
    <t>CUST-9085</t>
  </si>
  <si>
    <t>ORD-03721</t>
  </si>
  <si>
    <t>ORD-03722</t>
  </si>
  <si>
    <t>CUST-7607</t>
  </si>
  <si>
    <t>ORD-03723</t>
  </si>
  <si>
    <t>CUST-9920</t>
  </si>
  <si>
    <t>ORD-03724</t>
  </si>
  <si>
    <t>28/03/24</t>
  </si>
  <si>
    <t>CUST-2951</t>
  </si>
  <si>
    <t>ORD-03725</t>
  </si>
  <si>
    <t>CUST-4429</t>
  </si>
  <si>
    <t>ORD-03726</t>
  </si>
  <si>
    <t>CUST-7678</t>
  </si>
  <si>
    <t>ORD-03727</t>
  </si>
  <si>
    <t>CUST-7956</t>
  </si>
  <si>
    <t>ORD-03728</t>
  </si>
  <si>
    <t>ORD-03729</t>
  </si>
  <si>
    <t>ORD-03730</t>
  </si>
  <si>
    <t>ORD-03731</t>
  </si>
  <si>
    <t>CUST-3373</t>
  </si>
  <si>
    <t>ORD-03732</t>
  </si>
  <si>
    <t>ORD-03733</t>
  </si>
  <si>
    <t>CUST-5937</t>
  </si>
  <si>
    <t>ORD-03734</t>
  </si>
  <si>
    <t>CUST-6346</t>
  </si>
  <si>
    <t>ORD-03735</t>
  </si>
  <si>
    <t>CUST-6529</t>
  </si>
  <si>
    <t>ORD-03736</t>
  </si>
  <si>
    <t>ORD-03737</t>
  </si>
  <si>
    <t>CUST-7806</t>
  </si>
  <si>
    <t>ORD-03738</t>
  </si>
  <si>
    <t>CUST-9680</t>
  </si>
  <si>
    <t>ORD-03739</t>
  </si>
  <si>
    <t>CUST-2523</t>
  </si>
  <si>
    <t>ORD-03740</t>
  </si>
  <si>
    <t>26/05/23</t>
  </si>
  <si>
    <t>CUST-8075</t>
  </si>
  <si>
    <t>ORD-03741</t>
  </si>
  <si>
    <t>CUST-8852</t>
  </si>
  <si>
    <t>ORD-03742</t>
  </si>
  <si>
    <t>CUST-1774</t>
  </si>
  <si>
    <t>ORD-03743</t>
  </si>
  <si>
    <t>CUST-1345</t>
  </si>
  <si>
    <t>ORD-03744</t>
  </si>
  <si>
    <t>CUST-2641</t>
  </si>
  <si>
    <t>ORD-03745</t>
  </si>
  <si>
    <t>CUST-5767</t>
  </si>
  <si>
    <t>ORD-03746</t>
  </si>
  <si>
    <t>ORD-03747</t>
  </si>
  <si>
    <t>CUST-5303</t>
  </si>
  <si>
    <t>ORD-03748</t>
  </si>
  <si>
    <t>CUST-4191</t>
  </si>
  <si>
    <t>ORD-03749</t>
  </si>
  <si>
    <t>CUST-2823</t>
  </si>
  <si>
    <t>ORD-03750</t>
  </si>
  <si>
    <t>CUST-6944</t>
  </si>
  <si>
    <t>ORD-03751</t>
  </si>
  <si>
    <t>CUST-4270</t>
  </si>
  <si>
    <t>ORD-03752</t>
  </si>
  <si>
    <t>CUST-5192</t>
  </si>
  <si>
    <t>ORD-03753</t>
  </si>
  <si>
    <t>ORD-03754</t>
  </si>
  <si>
    <t>ORD-03755</t>
  </si>
  <si>
    <t>07/10/24</t>
  </si>
  <si>
    <t>CUST-2670</t>
  </si>
  <si>
    <t>ORD-03756</t>
  </si>
  <si>
    <t>ORD-03757</t>
  </si>
  <si>
    <t>ORD-03758</t>
  </si>
  <si>
    <t>CUST-4759</t>
  </si>
  <si>
    <t>ORD-03759</t>
  </si>
  <si>
    <t>CUST-4585</t>
  </si>
  <si>
    <t>ORD-03760</t>
  </si>
  <si>
    <t>CUST-1984</t>
  </si>
  <si>
    <t>ORD-03761</t>
  </si>
  <si>
    <t>CUST-3915</t>
  </si>
  <si>
    <t>ORD-03762</t>
  </si>
  <si>
    <t>CUST-7779</t>
  </si>
  <si>
    <t>ORD-03763</t>
  </si>
  <si>
    <t>19/04/24</t>
  </si>
  <si>
    <t>CUST-4531</t>
  </si>
  <si>
    <t>ORD-03764</t>
  </si>
  <si>
    <t>ORD-03765</t>
  </si>
  <si>
    <t>CUST-5966</t>
  </si>
  <si>
    <t>ORD-03766</t>
  </si>
  <si>
    <t>CUST-6433</t>
  </si>
  <si>
    <t>ORD-03767</t>
  </si>
  <si>
    <t>CUST-5244</t>
  </si>
  <si>
    <t>ORD-03768</t>
  </si>
  <si>
    <t>CUST-6252</t>
  </si>
  <si>
    <t>ORD-03769</t>
  </si>
  <si>
    <t>CUST-7048</t>
  </si>
  <si>
    <t>ORD-03770</t>
  </si>
  <si>
    <t>CUST-3091</t>
  </si>
  <si>
    <t>ORD-03771</t>
  </si>
  <si>
    <t>CUST-3827</t>
  </si>
  <si>
    <t>ORD-03772</t>
  </si>
  <si>
    <t>ORD-03773</t>
  </si>
  <si>
    <t>03/08/24</t>
  </si>
  <si>
    <t>ORD-03774</t>
  </si>
  <si>
    <t>ORD-03775</t>
  </si>
  <si>
    <t>ORD-03776</t>
  </si>
  <si>
    <t>CUST-5473</t>
  </si>
  <si>
    <t>ORD-03777</t>
  </si>
  <si>
    <t>CUST-4408</t>
  </si>
  <si>
    <t>ORD-03778</t>
  </si>
  <si>
    <t>ORD-03779</t>
  </si>
  <si>
    <t>ORD-03780</t>
  </si>
  <si>
    <t>CUST-5976</t>
  </si>
  <si>
    <t>ORD-03781</t>
  </si>
  <si>
    <t>CUST-1142</t>
  </si>
  <si>
    <t>ORD-03782</t>
  </si>
  <si>
    <t>CUST-5676</t>
  </si>
  <si>
    <t>ORD-03783</t>
  </si>
  <si>
    <t>ORD-03784</t>
  </si>
  <si>
    <t>CUST-6154</t>
  </si>
  <si>
    <t>ORD-03785</t>
  </si>
  <si>
    <t>CUST-4215</t>
  </si>
  <si>
    <t>ORD-03786</t>
  </si>
  <si>
    <t>CUST-6967</t>
  </si>
  <si>
    <t>ORD-03787</t>
  </si>
  <si>
    <t>ORD-03788</t>
  </si>
  <si>
    <t>CUST-8586</t>
  </si>
  <si>
    <t>ORD-03789</t>
  </si>
  <si>
    <t>19/06/22</t>
  </si>
  <si>
    <t>CUST-5040</t>
  </si>
  <si>
    <t>ORD-03790</t>
  </si>
  <si>
    <t>ORD-03791</t>
  </si>
  <si>
    <t>CUST-5678</t>
  </si>
  <si>
    <t>ORD-03792</t>
  </si>
  <si>
    <t>ORD-03793</t>
  </si>
  <si>
    <t>CUST-2932</t>
  </si>
  <si>
    <t>ORD-03794</t>
  </si>
  <si>
    <t>CUST-7699</t>
  </si>
  <si>
    <t>ORD-03795</t>
  </si>
  <si>
    <t>ORD-03796</t>
  </si>
  <si>
    <t>CUST-1581</t>
  </si>
  <si>
    <t>ORD-03797</t>
  </si>
  <si>
    <t>CUST-4161</t>
  </si>
  <si>
    <t>ORD-03798</t>
  </si>
  <si>
    <t>CUST-7808</t>
  </si>
  <si>
    <t>ORD-03799</t>
  </si>
  <si>
    <t>ORD-03800</t>
  </si>
  <si>
    <t>CUST-3336</t>
  </si>
  <si>
    <t>ORD-03801</t>
  </si>
  <si>
    <t>CUST-9228</t>
  </si>
  <si>
    <t>ORD-03802</t>
  </si>
  <si>
    <t>CUST-3614</t>
  </si>
  <si>
    <t>ORD-03803</t>
  </si>
  <si>
    <t>CUST-3047</t>
  </si>
  <si>
    <t>ORD-03804</t>
  </si>
  <si>
    <t>CUST-2130</t>
  </si>
  <si>
    <t>ORD-03805</t>
  </si>
  <si>
    <t>CUST-3208</t>
  </si>
  <si>
    <t>ORD-03806</t>
  </si>
  <si>
    <t>CUST-1787</t>
  </si>
  <si>
    <t>ORD-03807</t>
  </si>
  <si>
    <t>CUST-1672</t>
  </si>
  <si>
    <t>ORD-03808</t>
  </si>
  <si>
    <t>CUST-5769</t>
  </si>
  <si>
    <t>ORD-03809</t>
  </si>
  <si>
    <t>CUST-6011</t>
  </si>
  <si>
    <t>ORD-03810</t>
  </si>
  <si>
    <t>CUST-7644</t>
  </si>
  <si>
    <t>ORD-03811</t>
  </si>
  <si>
    <t>CUST-6351</t>
  </si>
  <si>
    <t>ORD-03812</t>
  </si>
  <si>
    <t>CUST-4935</t>
  </si>
  <si>
    <t>ORD-03813</t>
  </si>
  <si>
    <t>12/03/22</t>
  </si>
  <si>
    <t>CUST-8723</t>
  </si>
  <si>
    <t>ORD-03814</t>
  </si>
  <si>
    <t>ORD-03815</t>
  </si>
  <si>
    <t>CUST-1166</t>
  </si>
  <si>
    <t>ORD-03816</t>
  </si>
  <si>
    <t>CUST-1123</t>
  </si>
  <si>
    <t>ORD-03817</t>
  </si>
  <si>
    <t>CUST-9418</t>
  </si>
  <si>
    <t>ORD-03818</t>
  </si>
  <si>
    <t>ORD-03819</t>
  </si>
  <si>
    <t>ORD-03820</t>
  </si>
  <si>
    <t>CUST-1353</t>
  </si>
  <si>
    <t>ORD-03821</t>
  </si>
  <si>
    <t>CUST-9005</t>
  </si>
  <si>
    <t>ORD-03822</t>
  </si>
  <si>
    <t>CUST-7357</t>
  </si>
  <si>
    <t>ORD-03823</t>
  </si>
  <si>
    <t>CUST-8825</t>
  </si>
  <si>
    <t>ORD-03824</t>
  </si>
  <si>
    <t>CUST-3410</t>
  </si>
  <si>
    <t>ORD-03825</t>
  </si>
  <si>
    <t>CUST-8736</t>
  </si>
  <si>
    <t>ORD-03826</t>
  </si>
  <si>
    <t>CUST-7094</t>
  </si>
  <si>
    <t>ORD-03827</t>
  </si>
  <si>
    <t>CUST-6017</t>
  </si>
  <si>
    <t>ORD-03828</t>
  </si>
  <si>
    <t>ORD-03829</t>
  </si>
  <si>
    <t>ORD-03830</t>
  </si>
  <si>
    <t>CUST-6825</t>
  </si>
  <si>
    <t>ORD-03831</t>
  </si>
  <si>
    <t>ORD-03832</t>
  </si>
  <si>
    <t>07/07/22</t>
  </si>
  <si>
    <t>CUST-9152</t>
  </si>
  <si>
    <t>ORD-03833</t>
  </si>
  <si>
    <t>CUST-4762</t>
  </si>
  <si>
    <t>ORD-03834</t>
  </si>
  <si>
    <t>ORD-03835</t>
  </si>
  <si>
    <t>CUST-3783</t>
  </si>
  <si>
    <t>ORD-03836</t>
  </si>
  <si>
    <t>CUST-6284</t>
  </si>
  <si>
    <t>ORD-03837</t>
  </si>
  <si>
    <t>CUST-9242</t>
  </si>
  <si>
    <t>ORD-03838</t>
  </si>
  <si>
    <t>CUST-4300</t>
  </si>
  <si>
    <t>ORD-03839</t>
  </si>
  <si>
    <t>CUST-1926</t>
  </si>
  <si>
    <t>ORD-03840</t>
  </si>
  <si>
    <t>CUST-2892</t>
  </si>
  <si>
    <t>ORD-03841</t>
  </si>
  <si>
    <t>CUST-5716</t>
  </si>
  <si>
    <t>ORD-03842</t>
  </si>
  <si>
    <t>CUST-1105</t>
  </si>
  <si>
    <t>ORD-03843</t>
  </si>
  <si>
    <t>CUST-3761</t>
  </si>
  <si>
    <t>ORD-03844</t>
  </si>
  <si>
    <t>ORD-03845</t>
  </si>
  <si>
    <t>ORD-03846</t>
  </si>
  <si>
    <t>ORD-03847</t>
  </si>
  <si>
    <t>CUST-2740</t>
  </si>
  <si>
    <t>ORD-03848</t>
  </si>
  <si>
    <t>CUST-6714</t>
  </si>
  <si>
    <t>ORD-03849</t>
  </si>
  <si>
    <t>CUST-3058</t>
  </si>
  <si>
    <t>ORD-03850</t>
  </si>
  <si>
    <t>CUST-7888</t>
  </si>
  <si>
    <t>ORD-03851</t>
  </si>
  <si>
    <t>CUST-5799</t>
  </si>
  <si>
    <t>ORD-03852</t>
  </si>
  <si>
    <t>CUST-5352</t>
  </si>
  <si>
    <t>ORD-03853</t>
  </si>
  <si>
    <t>ORD-03854</t>
  </si>
  <si>
    <t>CUST-6171</t>
  </si>
  <si>
    <t>ORD-03855</t>
  </si>
  <si>
    <t>ORD-03856</t>
  </si>
  <si>
    <t>CUST-4439</t>
  </si>
  <si>
    <t>ORD-03857</t>
  </si>
  <si>
    <t>CUST-9733</t>
  </si>
  <si>
    <t>ORD-03858</t>
  </si>
  <si>
    <t>CUST-9013</t>
  </si>
  <si>
    <t>ORD-03859</t>
  </si>
  <si>
    <t>ORD-03860</t>
  </si>
  <si>
    <t>ORD-03861</t>
  </si>
  <si>
    <t>31/01/22</t>
  </si>
  <si>
    <t>CUST-4504</t>
  </si>
  <si>
    <t>ORD-03862</t>
  </si>
  <si>
    <t>ORD-03863</t>
  </si>
  <si>
    <t>CUST-7076</t>
  </si>
  <si>
    <t>ORD-03864</t>
  </si>
  <si>
    <t>CUST-2683</t>
  </si>
  <si>
    <t>ORD-03865</t>
  </si>
  <si>
    <t>08/03/24</t>
  </si>
  <si>
    <t>CUST-4793</t>
  </si>
  <si>
    <t>ORD-03866</t>
  </si>
  <si>
    <t>ORD-03867</t>
  </si>
  <si>
    <t>CUST-6896</t>
  </si>
  <si>
    <t>ORD-03868</t>
  </si>
  <si>
    <t>CUST-1304</t>
  </si>
  <si>
    <t>ORD-03869</t>
  </si>
  <si>
    <t>CUST-2106</t>
  </si>
  <si>
    <t>ORD-03870</t>
  </si>
  <si>
    <t>CUST-5805</t>
  </si>
  <si>
    <t>ORD-03871</t>
  </si>
  <si>
    <t>CUST-9486</t>
  </si>
  <si>
    <t>ORD-03872</t>
  </si>
  <si>
    <t>CUST-4547</t>
  </si>
  <si>
    <t>ORD-03873</t>
  </si>
  <si>
    <t>CUST-4920</t>
  </si>
  <si>
    <t>ORD-03874</t>
  </si>
  <si>
    <t>CUST-1507</t>
  </si>
  <si>
    <t>ORD-03875</t>
  </si>
  <si>
    <t>CUST-3330</t>
  </si>
  <si>
    <t>ORD-03876</t>
  </si>
  <si>
    <t>CUST-5034</t>
  </si>
  <si>
    <t>ORD-03877</t>
  </si>
  <si>
    <t>ORD-03878</t>
  </si>
  <si>
    <t>CUST-2205</t>
  </si>
  <si>
    <t>ORD-03879</t>
  </si>
  <si>
    <t>CUST-1041</t>
  </si>
  <si>
    <t>ORD-03880</t>
  </si>
  <si>
    <t>CUST-9780</t>
  </si>
  <si>
    <t>ORD-03881</t>
  </si>
  <si>
    <t>CUST-9754</t>
  </si>
  <si>
    <t>ORD-03882</t>
  </si>
  <si>
    <t>CUST-8291</t>
  </si>
  <si>
    <t>ORD-03883</t>
  </si>
  <si>
    <t>CUST-4120</t>
  </si>
  <si>
    <t>ORD-03884</t>
  </si>
  <si>
    <t>ORD-03885</t>
  </si>
  <si>
    <t>ORD-03886</t>
  </si>
  <si>
    <t>ORD-03887</t>
  </si>
  <si>
    <t>CUST-8806</t>
  </si>
  <si>
    <t>ORD-03888</t>
  </si>
  <si>
    <t>CUST-4583</t>
  </si>
  <si>
    <t>ORD-03889</t>
  </si>
  <si>
    <t>CUST-5447</t>
  </si>
  <si>
    <t>ORD-03890</t>
  </si>
  <si>
    <t>CUST-8570</t>
  </si>
  <si>
    <t>ORD-03891</t>
  </si>
  <si>
    <t>CUST-7645</t>
  </si>
  <si>
    <t>ORD-03892</t>
  </si>
  <si>
    <t>ORD-03893</t>
  </si>
  <si>
    <t>CUST-3631</t>
  </si>
  <si>
    <t>ORD-03894</t>
  </si>
  <si>
    <t>12/11/24</t>
  </si>
  <si>
    <t>CUST-6097</t>
  </si>
  <si>
    <t>ORD-03895</t>
  </si>
  <si>
    <t>ORD-03896</t>
  </si>
  <si>
    <t>ORD-03897</t>
  </si>
  <si>
    <t>CUST-8979</t>
  </si>
  <si>
    <t>ORD-03898</t>
  </si>
  <si>
    <t>CUST-9015</t>
  </si>
  <si>
    <t>ORD-03899</t>
  </si>
  <si>
    <t>ORD-03900</t>
  </si>
  <si>
    <t>CUST-4039</t>
  </si>
  <si>
    <t>ORD-03901</t>
  </si>
  <si>
    <t>CUST-6022</t>
  </si>
  <si>
    <t>ORD-03902</t>
  </si>
  <si>
    <t>CUST-2834</t>
  </si>
  <si>
    <t>ORD-03903</t>
  </si>
  <si>
    <t>27/05/24</t>
  </si>
  <si>
    <t>CUST-2327</t>
  </si>
  <si>
    <t>ORD-03904</t>
  </si>
  <si>
    <t>CUST-3377</t>
  </si>
  <si>
    <t>ORD-03905</t>
  </si>
  <si>
    <t>CUST-1735</t>
  </si>
  <si>
    <t>ORD-03906</t>
  </si>
  <si>
    <t>CUST-7803</t>
  </si>
  <si>
    <t>ORD-03907</t>
  </si>
  <si>
    <t>CUST-1719</t>
  </si>
  <si>
    <t>ORD-03908</t>
  </si>
  <si>
    <t>CUST-8899</t>
  </si>
  <si>
    <t>ORD-03909</t>
  </si>
  <si>
    <t>CUST-6913</t>
  </si>
  <si>
    <t>ORD-03910</t>
  </si>
  <si>
    <t>CUST-9211</t>
  </si>
  <si>
    <t>CUST-7880</t>
  </si>
  <si>
    <t>ORD-03912</t>
  </si>
  <si>
    <t>CUST-3782</t>
  </si>
  <si>
    <t>ORD-03913</t>
  </si>
  <si>
    <t>CUST-6454</t>
  </si>
  <si>
    <t>ORD-03914</t>
  </si>
  <si>
    <t>CUST-3494</t>
  </si>
  <si>
    <t>ORD-03915</t>
  </si>
  <si>
    <t>CUST-3656</t>
  </si>
  <si>
    <t>ORD-03916</t>
  </si>
  <si>
    <t>CUST-4516</t>
  </si>
  <si>
    <t>ORD-03917</t>
  </si>
  <si>
    <t>CUST-8294</t>
  </si>
  <si>
    <t>ORD-03918</t>
  </si>
  <si>
    <t>CUST-1625</t>
  </si>
  <si>
    <t>ORD-03919</t>
  </si>
  <si>
    <t>02/10/22</t>
  </si>
  <si>
    <t>CUST-3650</t>
  </si>
  <si>
    <t>ORD-03920</t>
  </si>
  <si>
    <t>CUST-5117</t>
  </si>
  <si>
    <t>ORD-03921</t>
  </si>
  <si>
    <t>ORD-03922</t>
  </si>
  <si>
    <t>23/03/22</t>
  </si>
  <si>
    <t>CUST-9897</t>
  </si>
  <si>
    <t>ORD-03923</t>
  </si>
  <si>
    <t>CUST-1759</t>
  </si>
  <si>
    <t>ORD-03924</t>
  </si>
  <si>
    <t>CUST-7055</t>
  </si>
  <si>
    <t>ORD-03925</t>
  </si>
  <si>
    <t>CUST-6958</t>
  </si>
  <si>
    <t>ORD-03926</t>
  </si>
  <si>
    <t>ORD-03927</t>
  </si>
  <si>
    <t>15/04/23</t>
  </si>
  <si>
    <t>CUST-2569</t>
  </si>
  <si>
    <t>ORD-03928</t>
  </si>
  <si>
    <t>CUST-9809</t>
  </si>
  <si>
    <t>ORD-03929</t>
  </si>
  <si>
    <t>CUST-2537</t>
  </si>
  <si>
    <t>ORD-03930</t>
  </si>
  <si>
    <t>ORD-03931</t>
  </si>
  <si>
    <t>ORD-03932</t>
  </si>
  <si>
    <t>CUST-2078</t>
  </si>
  <si>
    <t>ORD-03933</t>
  </si>
  <si>
    <t>CUST-5822</t>
  </si>
  <si>
    <t>ORD-03934</t>
  </si>
  <si>
    <t>ORD-03935</t>
  </si>
  <si>
    <t>CUST-5316</t>
  </si>
  <si>
    <t>ORD-03936</t>
  </si>
  <si>
    <t>CUST-8608</t>
  </si>
  <si>
    <t>ORD-03937</t>
  </si>
  <si>
    <t>CUST-2905</t>
  </si>
  <si>
    <t>ORD-03938</t>
  </si>
  <si>
    <t>CUST-1520</t>
  </si>
  <si>
    <t>ORD-03939</t>
  </si>
  <si>
    <t>CUST-3984</t>
  </si>
  <si>
    <t>ORD-03940</t>
  </si>
  <si>
    <t>13/01/22</t>
  </si>
  <si>
    <t>CUST-9321</t>
  </si>
  <si>
    <t>ORD-03941</t>
  </si>
  <si>
    <t>CUST-1523</t>
  </si>
  <si>
    <t>ORD-03942</t>
  </si>
  <si>
    <t>ORD-03943</t>
  </si>
  <si>
    <t>ORD-03944</t>
  </si>
  <si>
    <t>ORD-03945</t>
  </si>
  <si>
    <t>CUST-7834</t>
  </si>
  <si>
    <t>ORD-03946</t>
  </si>
  <si>
    <t>CUST-6004</t>
  </si>
  <si>
    <t>ORD-03947</t>
  </si>
  <si>
    <t>CUST-4246</t>
  </si>
  <si>
    <t>ORD-03948</t>
  </si>
  <si>
    <t>ORD-03949</t>
  </si>
  <si>
    <t>ORD-03950</t>
  </si>
  <si>
    <t>CUST-6374</t>
  </si>
  <si>
    <t>ORD-03951</t>
  </si>
  <si>
    <t>CUST-5788</t>
  </si>
  <si>
    <t>ORD-03952</t>
  </si>
  <si>
    <t>CUST-5204</t>
  </si>
  <si>
    <t>ORD-03953</t>
  </si>
  <si>
    <t>CUST-1018</t>
  </si>
  <si>
    <t>ORD-03954</t>
  </si>
  <si>
    <t>ORD-03955</t>
  </si>
  <si>
    <t>CUST-1086</t>
  </si>
  <si>
    <t>ORD-03956</t>
  </si>
  <si>
    <t>ORD-03957</t>
  </si>
  <si>
    <t>CUST-6569</t>
  </si>
  <si>
    <t>ORD-03958</t>
  </si>
  <si>
    <t>ORD-03959</t>
  </si>
  <si>
    <t>CUST-7756</t>
  </si>
  <si>
    <t>ORD-03960</t>
  </si>
  <si>
    <t>2023-05-17</t>
  </si>
  <si>
    <t>CUST-1188</t>
  </si>
  <si>
    <t>ORD-03961</t>
  </si>
  <si>
    <t>CUST-2257</t>
  </si>
  <si>
    <t>ORD-03962</t>
  </si>
  <si>
    <t>2022-12-28</t>
  </si>
  <si>
    <t>CUST-2469</t>
  </si>
  <si>
    <t>CUST-2019</t>
  </si>
  <si>
    <t>ORD-03964</t>
  </si>
  <si>
    <t>CUST-6623</t>
  </si>
  <si>
    <t>ORD-03965</t>
  </si>
  <si>
    <t>CUST-5248</t>
  </si>
  <si>
    <t>ORD-03966</t>
  </si>
  <si>
    <t>CUST-4145</t>
  </si>
  <si>
    <t>ORD-03967</t>
  </si>
  <si>
    <t>CUST-2778</t>
  </si>
  <si>
    <t>ORD-03968</t>
  </si>
  <si>
    <t>11/07/23</t>
  </si>
  <si>
    <t>CUST-7981</t>
  </si>
  <si>
    <t>ORD-03969</t>
  </si>
  <si>
    <t>CUST-7138</t>
  </si>
  <si>
    <t>ORD-03970</t>
  </si>
  <si>
    <t>CUST-3092</t>
  </si>
  <si>
    <t>ORD-03971</t>
  </si>
  <si>
    <t>07/01/24</t>
  </si>
  <si>
    <t>CUST-8741</t>
  </si>
  <si>
    <t>ORD-03972</t>
  </si>
  <si>
    <t>26/03/24</t>
  </si>
  <si>
    <t>ORD-03973</t>
  </si>
  <si>
    <t>ORD-03974</t>
  </si>
  <si>
    <t>CUST-9401</t>
  </si>
  <si>
    <t>ORD-03975</t>
  </si>
  <si>
    <t>CUST-8255</t>
  </si>
  <si>
    <t>ORD-03976</t>
  </si>
  <si>
    <t>22/06/24</t>
  </si>
  <si>
    <t>ORD-03977</t>
  </si>
  <si>
    <t>CUST-2386</t>
  </si>
  <si>
    <t>ORD-03978</t>
  </si>
  <si>
    <t>ORD-03979</t>
  </si>
  <si>
    <t>06/06/24</t>
  </si>
  <si>
    <t>CUST-1344</t>
  </si>
  <si>
    <t>ORD-03980</t>
  </si>
  <si>
    <t>ORD-03981</t>
  </si>
  <si>
    <t>CUST-8607</t>
  </si>
  <si>
    <t>ORD-03982</t>
  </si>
  <si>
    <t>CUST-4590</t>
  </si>
  <si>
    <t>ORD-03983</t>
  </si>
  <si>
    <t>CUST-9151</t>
  </si>
  <si>
    <t>ORD-03984</t>
  </si>
  <si>
    <t>CUST-4917</t>
  </si>
  <si>
    <t>ORD-03985</t>
  </si>
  <si>
    <t>ORD-03986</t>
  </si>
  <si>
    <t>ORD-03987</t>
  </si>
  <si>
    <t>CUST-5368</t>
  </si>
  <si>
    <t>ORD-03988</t>
  </si>
  <si>
    <t>CUST-6048</t>
  </si>
  <si>
    <t>ORD-03990</t>
  </si>
  <si>
    <t>CUST-8172</t>
  </si>
  <si>
    <t>ORD-03991</t>
  </si>
  <si>
    <t>CUST-1027</t>
  </si>
  <si>
    <t>ORD-03992</t>
  </si>
  <si>
    <t>CUST-3558</t>
  </si>
  <si>
    <t>ORD-03993</t>
  </si>
  <si>
    <t>CUST-8154</t>
  </si>
  <si>
    <t>ORD-03994</t>
  </si>
  <si>
    <t>CUST-9176</t>
  </si>
  <si>
    <t>ORD-03995</t>
  </si>
  <si>
    <t>08/02/24</t>
  </si>
  <si>
    <t>ORD-03996</t>
  </si>
  <si>
    <t>ORD-03997</t>
  </si>
  <si>
    <t>CUST-8962</t>
  </si>
  <si>
    <t>ORD-03998</t>
  </si>
  <si>
    <t>ORD-03999</t>
  </si>
  <si>
    <t>ORD-04000</t>
  </si>
  <si>
    <t>ORD-04001</t>
  </si>
  <si>
    <t>ORD-04002</t>
  </si>
  <si>
    <t>CUST-3721</t>
  </si>
  <si>
    <t>ORD-04003</t>
  </si>
  <si>
    <t>CUST-2382</t>
  </si>
  <si>
    <t>ORD-04004</t>
  </si>
  <si>
    <t>ORD-04005</t>
  </si>
  <si>
    <t>CUST-9293</t>
  </si>
  <si>
    <t>ORD-04006</t>
  </si>
  <si>
    <t>CUST-7186</t>
  </si>
  <si>
    <t>ORD-04007</t>
  </si>
  <si>
    <t>ORD-04008</t>
  </si>
  <si>
    <t>CUST-1339</t>
  </si>
  <si>
    <t>ORD-04009</t>
  </si>
  <si>
    <t>CUST-4534</t>
  </si>
  <si>
    <t>ORD-04010</t>
  </si>
  <si>
    <t>CUST-8948</t>
  </si>
  <si>
    <t>ORD-04011</t>
  </si>
  <si>
    <t>CUST-3593</t>
  </si>
  <si>
    <t>ORD-04012</t>
  </si>
  <si>
    <t>CUST-3304</t>
  </si>
  <si>
    <t>ORD-04013</t>
  </si>
  <si>
    <t>CUST-5880</t>
  </si>
  <si>
    <t>ORD-04014</t>
  </si>
  <si>
    <t>CUST-7038</t>
  </si>
  <si>
    <t>ORD-04015</t>
  </si>
  <si>
    <t>CUST-5374</t>
  </si>
  <si>
    <t>ORD-04016</t>
  </si>
  <si>
    <t>CUST-3717</t>
  </si>
  <si>
    <t>ORD-04017</t>
  </si>
  <si>
    <t>ORD-04018</t>
  </si>
  <si>
    <t>21/03/22</t>
  </si>
  <si>
    <t>CUST-3133</t>
  </si>
  <si>
    <t>ORD-04019</t>
  </si>
  <si>
    <t>CUST-7385</t>
  </si>
  <si>
    <t>ORD-04020</t>
  </si>
  <si>
    <t>ORD-04021</t>
  </si>
  <si>
    <t>November 29, 2022</t>
  </si>
  <si>
    <t>CUST-4030</t>
  </si>
  <si>
    <t>ORD-04022</t>
  </si>
  <si>
    <t>ORD-04023</t>
  </si>
  <si>
    <t>CUST-5627</t>
  </si>
  <si>
    <t>ORD-04024</t>
  </si>
  <si>
    <t>CUST-9880</t>
  </si>
  <si>
    <t>ORD-04025</t>
  </si>
  <si>
    <t>CUST-3107</t>
  </si>
  <si>
    <t>ORD-04026</t>
  </si>
  <si>
    <t>CUST-4174</t>
  </si>
  <si>
    <t>ORD-04027</t>
  </si>
  <si>
    <t>ORD-04028</t>
  </si>
  <si>
    <t>CUST-7940</t>
  </si>
  <si>
    <t>ORD-04029</t>
  </si>
  <si>
    <t>CUST-8735</t>
  </si>
  <si>
    <t>ORD-04030</t>
  </si>
  <si>
    <t>29/02/24</t>
  </si>
  <si>
    <t>ORD-04031</t>
  </si>
  <si>
    <t>ORD-04032</t>
  </si>
  <si>
    <t>CUST-8612</t>
  </si>
  <si>
    <t>CUST-5681</t>
  </si>
  <si>
    <t>ORD-04034</t>
  </si>
  <si>
    <t>ORD-04035</t>
  </si>
  <si>
    <t>CUST-5278</t>
  </si>
  <si>
    <t>ORD-04036</t>
  </si>
  <si>
    <t>CUST-1522</t>
  </si>
  <si>
    <t>ORD-04037</t>
  </si>
  <si>
    <t>ORD-04038</t>
  </si>
  <si>
    <t>CUST-7053</t>
  </si>
  <si>
    <t>ORD-04039</t>
  </si>
  <si>
    <t>CUST-2383</t>
  </si>
  <si>
    <t>ORD-04040</t>
  </si>
  <si>
    <t>CUST-3542</t>
  </si>
  <si>
    <t>ORD-04041</t>
  </si>
  <si>
    <t>CUST-3341</t>
  </si>
  <si>
    <t>ORD-04042</t>
  </si>
  <si>
    <t>CUST-8960</t>
  </si>
  <si>
    <t>ORD-04043</t>
  </si>
  <si>
    <t>CUST-3582</t>
  </si>
  <si>
    <t>ORD-04044</t>
  </si>
  <si>
    <t>ORD-04045</t>
  </si>
  <si>
    <t>ORD-04046</t>
  </si>
  <si>
    <t>CUST-1386</t>
  </si>
  <si>
    <t>ORD-04047</t>
  </si>
  <si>
    <t>CUST-5648</t>
  </si>
  <si>
    <t>ORD-04048</t>
  </si>
  <si>
    <t>CUST-6459</t>
  </si>
  <si>
    <t>ORD-04049</t>
  </si>
  <si>
    <t>CUST-1128</t>
  </si>
  <si>
    <t>ORD-04050</t>
  </si>
  <si>
    <t>CUST-9963</t>
  </si>
  <si>
    <t>ORD-04051</t>
  </si>
  <si>
    <t>CUST-3868</t>
  </si>
  <si>
    <t>ORD-04052</t>
  </si>
  <si>
    <t>CUST-1073</t>
  </si>
  <si>
    <t>ORD-04053</t>
  </si>
  <si>
    <t>ORD-04054</t>
  </si>
  <si>
    <t>CUST-5875</t>
  </si>
  <si>
    <t>ORD-04055</t>
  </si>
  <si>
    <t>CUST-3718</t>
  </si>
  <si>
    <t>ORD-04056</t>
  </si>
  <si>
    <t>ORD-04057</t>
  </si>
  <si>
    <t>ORD-04058</t>
  </si>
  <si>
    <t>ORD-04059</t>
  </si>
  <si>
    <t>CUST-7777</t>
  </si>
  <si>
    <t>ORD-04060</t>
  </si>
  <si>
    <t>CUST-7870</t>
  </si>
  <si>
    <t>ORD-04061</t>
  </si>
  <si>
    <t>ORD-04062</t>
  </si>
  <si>
    <t>CUST-9382</t>
  </si>
  <si>
    <t>ORD-04063</t>
  </si>
  <si>
    <t>CUST-1284</t>
  </si>
  <si>
    <t>ORD-04064</t>
  </si>
  <si>
    <t>CUST-3784</t>
  </si>
  <si>
    <t>ORD-04065</t>
  </si>
  <si>
    <t>CUST-7454</t>
  </si>
  <si>
    <t>ORD-04066</t>
  </si>
  <si>
    <t>ORD-04067</t>
  </si>
  <si>
    <t>05/07/23</t>
  </si>
  <si>
    <t>ORD-04068</t>
  </si>
  <si>
    <t>CUST-2110</t>
  </si>
  <si>
    <t>ORD-04069</t>
  </si>
  <si>
    <t>CUST-9117</t>
  </si>
  <si>
    <t>ORD-04070</t>
  </si>
  <si>
    <t>CUST-4160</t>
  </si>
  <si>
    <t>ORD-04071</t>
  </si>
  <si>
    <t>CUST-3583</t>
  </si>
  <si>
    <t>ORD-04072</t>
  </si>
  <si>
    <t>CUST-7050</t>
  </si>
  <si>
    <t>ORD-04073</t>
  </si>
  <si>
    <t>2024-10-04</t>
  </si>
  <si>
    <t>CUST-7680</t>
  </si>
  <si>
    <t>ORD-04074</t>
  </si>
  <si>
    <t>04/01/22</t>
  </si>
  <si>
    <t>ORD-04075</t>
  </si>
  <si>
    <t>CUST-2939</t>
  </si>
  <si>
    <t>ORD-04076</t>
  </si>
  <si>
    <t>ORD-04077</t>
  </si>
  <si>
    <t>ORD-04078</t>
  </si>
  <si>
    <t>ORD-04079</t>
  </si>
  <si>
    <t>CUST-9097</t>
  </si>
  <si>
    <t>ORD-04080</t>
  </si>
  <si>
    <t>CUST-6298</t>
  </si>
  <si>
    <t>ORD-04081</t>
  </si>
  <si>
    <t>CUST-2100</t>
  </si>
  <si>
    <t>ORD-04082</t>
  </si>
  <si>
    <t>CUST-6216</t>
  </si>
  <si>
    <t>ORD-04083</t>
  </si>
  <si>
    <t>CUST-6841</t>
  </si>
  <si>
    <t>ORD-04084</t>
  </si>
  <si>
    <t>CUST-9565</t>
  </si>
  <si>
    <t>ORD-04085</t>
  </si>
  <si>
    <t>CUST-6727</t>
  </si>
  <si>
    <t>ORD-04086</t>
  </si>
  <si>
    <t>CUST-8326</t>
  </si>
  <si>
    <t>ORD-04087</t>
  </si>
  <si>
    <t>CUST-8894</t>
  </si>
  <si>
    <t>ORD-04088</t>
  </si>
  <si>
    <t>CUST-6680</t>
  </si>
  <si>
    <t>ORD-04089</t>
  </si>
  <si>
    <t>CUST-8176</t>
  </si>
  <si>
    <t>ORD-04090</t>
  </si>
  <si>
    <t>CUST-6485</t>
  </si>
  <si>
    <t>ORD-04091</t>
  </si>
  <si>
    <t>CUST-3690</t>
  </si>
  <si>
    <t>ORD-04092</t>
  </si>
  <si>
    <t>CUST-8486</t>
  </si>
  <si>
    <t>ORD-04093</t>
  </si>
  <si>
    <t>ORD-04094</t>
  </si>
  <si>
    <t>CUST-6932</t>
  </si>
  <si>
    <t>ORD-04095</t>
  </si>
  <si>
    <t>16/02/23</t>
  </si>
  <si>
    <t>ORD-04096</t>
  </si>
  <si>
    <t>CUST-9918</t>
  </si>
  <si>
    <t>ORD-04097</t>
  </si>
  <si>
    <t>ORD-04098</t>
  </si>
  <si>
    <t>CUST-1769</t>
  </si>
  <si>
    <t>ORD-04099</t>
  </si>
  <si>
    <t>CUST-8641</t>
  </si>
  <si>
    <t>ORD-04100</t>
  </si>
  <si>
    <t>CUST-8774</t>
  </si>
  <si>
    <t>ORD-04101</t>
  </si>
  <si>
    <t>CUST-4083</t>
  </si>
  <si>
    <t>ORD-04102</t>
  </si>
  <si>
    <t>CUST-6647</t>
  </si>
  <si>
    <t>ORD-04103</t>
  </si>
  <si>
    <t>CUST-1278</t>
  </si>
  <si>
    <t>ORD-04104</t>
  </si>
  <si>
    <t>CUST-6660</t>
  </si>
  <si>
    <t>ORD-04105</t>
  </si>
  <si>
    <t>CUST-3692</t>
  </si>
  <si>
    <t>ORD-04106</t>
  </si>
  <si>
    <t>CUST-6170</t>
  </si>
  <si>
    <t>ORD-04107</t>
  </si>
  <si>
    <t>ORD-04108</t>
  </si>
  <si>
    <t>CUST-7558</t>
  </si>
  <si>
    <t>ORD-04110</t>
  </si>
  <si>
    <t>ORD-04111</t>
  </si>
  <si>
    <t>CUST-1709</t>
  </si>
  <si>
    <t>ORD-04112</t>
  </si>
  <si>
    <t>CUST-5196</t>
  </si>
  <si>
    <t>ORD-04113</t>
  </si>
  <si>
    <t>CUST-9294</t>
  </si>
  <si>
    <t>CUST-2472</t>
  </si>
  <si>
    <t>ORD-04115</t>
  </si>
  <si>
    <t>CUST-2088</t>
  </si>
  <si>
    <t>ORD-04116</t>
  </si>
  <si>
    <t>CUST-5096</t>
  </si>
  <si>
    <t>ORD-04117</t>
  </si>
  <si>
    <t>CUST-9621</t>
  </si>
  <si>
    <t>ORD-04118</t>
  </si>
  <si>
    <t>CUST-5897</t>
  </si>
  <si>
    <t>ORD-04119</t>
  </si>
  <si>
    <t>CUST-9094</t>
  </si>
  <si>
    <t>ORD-04120</t>
  </si>
  <si>
    <t>CUST-1144</t>
  </si>
  <si>
    <t>ORD-04121</t>
  </si>
  <si>
    <t>CUST-4902</t>
  </si>
  <si>
    <t>ORD-04122</t>
  </si>
  <si>
    <t>CUST-6972</t>
  </si>
  <si>
    <t>ORD-04123</t>
  </si>
  <si>
    <t>CUST-5883</t>
  </si>
  <si>
    <t>ORD-04124</t>
  </si>
  <si>
    <t>ORD-04125</t>
  </si>
  <si>
    <t>ORD-04126</t>
  </si>
  <si>
    <t>CUST-4835</t>
  </si>
  <si>
    <t>ORD-04127</t>
  </si>
  <si>
    <t>ORD-04128</t>
  </si>
  <si>
    <t>CUST-5739</t>
  </si>
  <si>
    <t>ORD-04129</t>
  </si>
  <si>
    <t>CUST-5524</t>
  </si>
  <si>
    <t>ORD-04130</t>
  </si>
  <si>
    <t>ORD-04131</t>
  </si>
  <si>
    <t>ORD-04132</t>
  </si>
  <si>
    <t>CUST-1459</t>
  </si>
  <si>
    <t>ORD-04133</t>
  </si>
  <si>
    <t>CUST-1580</t>
  </si>
  <si>
    <t>ORD-04134</t>
  </si>
  <si>
    <t>CUST-2342</t>
  </si>
  <si>
    <t>ORD-04135</t>
  </si>
  <si>
    <t>CUST-3456</t>
  </si>
  <si>
    <t>ORD-04136</t>
  </si>
  <si>
    <t>08/10/23</t>
  </si>
  <si>
    <t>CUST-2759</t>
  </si>
  <si>
    <t>ORD-04137</t>
  </si>
  <si>
    <t>CUST-8293</t>
  </si>
  <si>
    <t>ORD-04138</t>
  </si>
  <si>
    <t>CUST-8663</t>
  </si>
  <si>
    <t>ORD-04139</t>
  </si>
  <si>
    <t>CUST-2930</t>
  </si>
  <si>
    <t>ORD-04140</t>
  </si>
  <si>
    <t>15/02/24</t>
  </si>
  <si>
    <t>ORD-04141</t>
  </si>
  <si>
    <t>ORD-04142</t>
  </si>
  <si>
    <t>CUST-8971</t>
  </si>
  <si>
    <t>ORD-04143</t>
  </si>
  <si>
    <t>CUST-9831</t>
  </si>
  <si>
    <t>ORD-04144</t>
  </si>
  <si>
    <t>CUST-8747</t>
  </si>
  <si>
    <t>ORD-04145</t>
  </si>
  <si>
    <t>CUST-4437</t>
  </si>
  <si>
    <t>ORD-04146</t>
  </si>
  <si>
    <t>CUST-4796</t>
  </si>
  <si>
    <t>ORD-04147</t>
  </si>
  <si>
    <t>ORD-04148</t>
  </si>
  <si>
    <t>CUST-3993</t>
  </si>
  <si>
    <t>ORD-04149</t>
  </si>
  <si>
    <t>22/02/22</t>
  </si>
  <si>
    <t>CUST-6049</t>
  </si>
  <si>
    <t>ORD-04150</t>
  </si>
  <si>
    <t>CUST-8664</t>
  </si>
  <si>
    <t>ORD-04151</t>
  </si>
  <si>
    <t>ORD-04152</t>
  </si>
  <si>
    <t>CUST-3900</t>
  </si>
  <si>
    <t>ORD-04153</t>
  </si>
  <si>
    <t>CUST-9808</t>
  </si>
  <si>
    <t>ORD-04154</t>
  </si>
  <si>
    <t>CUST-1490</t>
  </si>
  <si>
    <t>ORD-04155</t>
  </si>
  <si>
    <t>ORD-04156</t>
  </si>
  <si>
    <t>ORD-04157</t>
  </si>
  <si>
    <t>ORD-04158</t>
  </si>
  <si>
    <t>CUST-9502</t>
  </si>
  <si>
    <t>ORD-04159</t>
  </si>
  <si>
    <t>ORD-04160</t>
  </si>
  <si>
    <t>ORD-04161</t>
  </si>
  <si>
    <t>ORD-04162</t>
  </si>
  <si>
    <t>04/02/22</t>
  </si>
  <si>
    <t>CUST-5079</t>
  </si>
  <si>
    <t>ORD-04163</t>
  </si>
  <si>
    <t>CUST-7902</t>
  </si>
  <si>
    <t>ORD-04164</t>
  </si>
  <si>
    <t>CUST-8132</t>
  </si>
  <si>
    <t>ORD-04165</t>
  </si>
  <si>
    <t>CUST-9093</t>
  </si>
  <si>
    <t>ORD-04166</t>
  </si>
  <si>
    <t>CUST-5131</t>
  </si>
  <si>
    <t>ORD-04167</t>
  </si>
  <si>
    <t>ORD-04168</t>
  </si>
  <si>
    <t>CUST-9186</t>
  </si>
  <si>
    <t>ORD-04169</t>
  </si>
  <si>
    <t>CUST-5036</t>
  </si>
  <si>
    <t>ORD-04170</t>
  </si>
  <si>
    <t>CUST-9967</t>
  </si>
  <si>
    <t>ORD-04171</t>
  </si>
  <si>
    <t>ORD-04172</t>
  </si>
  <si>
    <t>CUST-3924</t>
  </si>
  <si>
    <t>ORD-04173</t>
  </si>
  <si>
    <t>CUST-8944</t>
  </si>
  <si>
    <t>ORD-04174</t>
  </si>
  <si>
    <t>CUST-2089</t>
  </si>
  <si>
    <t>ORD-04175</t>
  </si>
  <si>
    <t>ORD-04176</t>
  </si>
  <si>
    <t>CUST-4416</t>
  </si>
  <si>
    <t>ORD-04177</t>
  </si>
  <si>
    <t>CUST-3055</t>
  </si>
  <si>
    <t>ORD-04178</t>
  </si>
  <si>
    <t>CUST-9332</t>
  </si>
  <si>
    <t>ORD-04179</t>
  </si>
  <si>
    <t>CUST-3109</t>
  </si>
  <si>
    <t>ORD-04180</t>
  </si>
  <si>
    <t>CUST-8522</t>
  </si>
  <si>
    <t>ORD-04181</t>
  </si>
  <si>
    <t>ORD-04182</t>
  </si>
  <si>
    <t>CUST-4274</t>
  </si>
  <si>
    <t>ORD-04183</t>
  </si>
  <si>
    <t>CUST-9961</t>
  </si>
  <si>
    <t>ORD-04184</t>
  </si>
  <si>
    <t>CUST-7652</t>
  </si>
  <si>
    <t>ORD-04185</t>
  </si>
  <si>
    <t>CUST-3541</t>
  </si>
  <si>
    <t>ORD-04186</t>
  </si>
  <si>
    <t>ORD-04187</t>
  </si>
  <si>
    <t>CUST-6748</t>
  </si>
  <si>
    <t>ORD-04188</t>
  </si>
  <si>
    <t>CUST-9786</t>
  </si>
  <si>
    <t>ORD-04189</t>
  </si>
  <si>
    <t>ORD-04190</t>
  </si>
  <si>
    <t>CUST-8101</t>
  </si>
  <si>
    <t>ORD-04191</t>
  </si>
  <si>
    <t>09/05/23</t>
  </si>
  <si>
    <t>ORD-04192</t>
  </si>
  <si>
    <t>CUST-4894</t>
  </si>
  <si>
    <t>ORD-04193</t>
  </si>
  <si>
    <t>CUST-4897</t>
  </si>
  <si>
    <t>ORD-04194</t>
  </si>
  <si>
    <t>CUST-4397</t>
  </si>
  <si>
    <t>ORD-04195</t>
  </si>
  <si>
    <t>CUST-5138</t>
  </si>
  <si>
    <t>ORD-04196</t>
  </si>
  <si>
    <t>CUST-1077</t>
  </si>
  <si>
    <t>ORD-04197</t>
  </si>
  <si>
    <t>ORD-04198</t>
  </si>
  <si>
    <t>CUST-2518</t>
  </si>
  <si>
    <t>ORD-04199</t>
  </si>
  <si>
    <t>ORD-04200</t>
  </si>
  <si>
    <t>CUST-6854</t>
  </si>
  <si>
    <t>ORD-04201</t>
  </si>
  <si>
    <t>ORD-04202</t>
  </si>
  <si>
    <t>CUST-9174</t>
  </si>
  <si>
    <t>ORD-04203</t>
  </si>
  <si>
    <t>CUST-6136</t>
  </si>
  <si>
    <t>ORD-04204</t>
  </si>
  <si>
    <t>ORD-04205</t>
  </si>
  <si>
    <t>CUST-3702</t>
  </si>
  <si>
    <t>ORD-04206</t>
  </si>
  <si>
    <t>CUST-9798</t>
  </si>
  <si>
    <t>ORD-04207</t>
  </si>
  <si>
    <t>CUST-3942</t>
  </si>
  <si>
    <t>ORD-04208</t>
  </si>
  <si>
    <t>CUST-3032</t>
  </si>
  <si>
    <t>ORD-04209</t>
  </si>
  <si>
    <t>CUST-4242</t>
  </si>
  <si>
    <t>ORD-04210</t>
  </si>
  <si>
    <t>ORD-04211</t>
  </si>
  <si>
    <t>ORD-04212</t>
  </si>
  <si>
    <t>CUST-5008</t>
  </si>
  <si>
    <t>ORD-04213</t>
  </si>
  <si>
    <t>ORD-04214</t>
  </si>
  <si>
    <t>CUST-7169</t>
  </si>
  <si>
    <t>ORD-04215</t>
  </si>
  <si>
    <t>ORD-04216</t>
  </si>
  <si>
    <t>ORD-04217</t>
  </si>
  <si>
    <t>CUST-3181</t>
  </si>
  <si>
    <t>ORD-04218</t>
  </si>
  <si>
    <t>CUST-8873</t>
  </si>
  <si>
    <t>ORD-04219</t>
  </si>
  <si>
    <t>03/04/23</t>
  </si>
  <si>
    <t>CUST-9424</t>
  </si>
  <si>
    <t>ORD-04220</t>
  </si>
  <si>
    <t>CUST-3687</t>
  </si>
  <si>
    <t>ORD-04221</t>
  </si>
  <si>
    <t>CUST-8965</t>
  </si>
  <si>
    <t>ORD-04222</t>
  </si>
  <si>
    <t>ORD-04223</t>
  </si>
  <si>
    <t>CUST-1132</t>
  </si>
  <si>
    <t>ORD-04224</t>
  </si>
  <si>
    <t>ORD-04225</t>
  </si>
  <si>
    <t>CUST-6745</t>
  </si>
  <si>
    <t>ORD-04226</t>
  </si>
  <si>
    <t>CUST-8541</t>
  </si>
  <si>
    <t>ORD-04227</t>
  </si>
  <si>
    <t>CUST-5308</t>
  </si>
  <si>
    <t>ORD-04228</t>
  </si>
  <si>
    <t>CUST-5240</t>
  </si>
  <si>
    <t>ORD-04229</t>
  </si>
  <si>
    <t>CUST-6738</t>
  </si>
  <si>
    <t>ORD-04230</t>
  </si>
  <si>
    <t>ORD-04231</t>
  </si>
  <si>
    <t>CUST-7251</t>
  </si>
  <si>
    <t>ORD-04232</t>
  </si>
  <si>
    <t>ORD-04233</t>
  </si>
  <si>
    <t>CUST-9356</t>
  </si>
  <si>
    <t>ORD-04234</t>
  </si>
  <si>
    <t>CUST-7448</t>
  </si>
  <si>
    <t>ORD-04235</t>
  </si>
  <si>
    <t>CUST-5356</t>
  </si>
  <si>
    <t>ORD-04236</t>
  </si>
  <si>
    <t>CUST-6625</t>
  </si>
  <si>
    <t>ORD-04237</t>
  </si>
  <si>
    <t>ORD-04238</t>
  </si>
  <si>
    <t>CUST-8593</t>
  </si>
  <si>
    <t>ORD-04239</t>
  </si>
  <si>
    <t>CUST-2451</t>
  </si>
  <si>
    <t>ORD-04240</t>
  </si>
  <si>
    <t>18/01/24</t>
  </si>
  <si>
    <t>CUST-1591</t>
  </si>
  <si>
    <t>ORD-04241</t>
  </si>
  <si>
    <t>ORD-04242</t>
  </si>
  <si>
    <t>ORD-04243</t>
  </si>
  <si>
    <t>ORD-04244</t>
  </si>
  <si>
    <t>CUST-2235</t>
  </si>
  <si>
    <t>ORD-04245</t>
  </si>
  <si>
    <t>CUST-7754</t>
  </si>
  <si>
    <t>ORD-04246</t>
  </si>
  <si>
    <t>19/01/22</t>
  </si>
  <si>
    <t>CUST-7602</t>
  </si>
  <si>
    <t>ORD-04247</t>
  </si>
  <si>
    <t>CUST-8455</t>
  </si>
  <si>
    <t>ORD-04248</t>
  </si>
  <si>
    <t>CUST-4048</t>
  </si>
  <si>
    <t>ORD-04249</t>
  </si>
  <si>
    <t>ORD-04250</t>
  </si>
  <si>
    <t>CUST-8874</t>
  </si>
  <si>
    <t>ORD-04251</t>
  </si>
  <si>
    <t>ORD-04252</t>
  </si>
  <si>
    <t>CUST-6336</t>
  </si>
  <si>
    <t>ORD-04253</t>
  </si>
  <si>
    <t>ORD-04254</t>
  </si>
  <si>
    <t>CUST-1475</t>
  </si>
  <si>
    <t>ORD-04255</t>
  </si>
  <si>
    <t>ORD-04256</t>
  </si>
  <si>
    <t>CUST-3885</t>
  </si>
  <si>
    <t>ORD-04257</t>
  </si>
  <si>
    <t>CUST-5319</t>
  </si>
  <si>
    <t>ORD-04258</t>
  </si>
  <si>
    <t>CUST-6550</t>
  </si>
  <si>
    <t>ORD-04259</t>
  </si>
  <si>
    <t>CUST-7984</t>
  </si>
  <si>
    <t>ORD-04260</t>
  </si>
  <si>
    <t>25/10/24</t>
  </si>
  <si>
    <t>CUST-7591</t>
  </si>
  <si>
    <t>ORD-04261</t>
  </si>
  <si>
    <t>ORD-04262</t>
  </si>
  <si>
    <t>CUST-6673</t>
  </si>
  <si>
    <t>ORD-04263</t>
  </si>
  <si>
    <t>CUST-4315</t>
  </si>
  <si>
    <t>ORD-04264</t>
  </si>
  <si>
    <t>ORD-04265</t>
  </si>
  <si>
    <t>CUST-9560</t>
  </si>
  <si>
    <t>ORD-04266</t>
  </si>
  <si>
    <t>CUST-2291</t>
  </si>
  <si>
    <t>ORD-04267</t>
  </si>
  <si>
    <t>11/02/24</t>
  </si>
  <si>
    <t>CUST-7267</t>
  </si>
  <si>
    <t>ORD-04268</t>
  </si>
  <si>
    <t>CUST-2676</t>
  </si>
  <si>
    <t>ORD-04269</t>
  </si>
  <si>
    <t>CUST-5503</t>
  </si>
  <si>
    <t>ORD-04270</t>
  </si>
  <si>
    <t>ORD-04271</t>
  </si>
  <si>
    <t>CUST-5335</t>
  </si>
  <si>
    <t>ORD-04272</t>
  </si>
  <si>
    <t>06/04/23</t>
  </si>
  <si>
    <t>CUST-9080</t>
  </si>
  <si>
    <t>ORD-04273</t>
  </si>
  <si>
    <t>CUST-9552</t>
  </si>
  <si>
    <t>ORD-04274</t>
  </si>
  <si>
    <t>CUST-4175</t>
  </si>
  <si>
    <t>ORD-04275</t>
  </si>
  <si>
    <t>CUST-8773</t>
  </si>
  <si>
    <t>ORD-04276</t>
  </si>
  <si>
    <t>ORD-04277</t>
  </si>
  <si>
    <t>CUST-8575</t>
  </si>
  <si>
    <t>ORD-04278</t>
  </si>
  <si>
    <t>ORD-04279</t>
  </si>
  <si>
    <t>ORD-04280</t>
  </si>
  <si>
    <t>14/03/24</t>
  </si>
  <si>
    <t>CUST-9760</t>
  </si>
  <si>
    <t>ORD-04281</t>
  </si>
  <si>
    <t>CUST-7546</t>
  </si>
  <si>
    <t>ORD-04282</t>
  </si>
  <si>
    <t>CUST-5306</t>
  </si>
  <si>
    <t>ORD-04283</t>
  </si>
  <si>
    <t>CUST-3048</t>
  </si>
  <si>
    <t>ORD-04284</t>
  </si>
  <si>
    <t>CUST-9397</t>
  </si>
  <si>
    <t>ORD-04285</t>
  </si>
  <si>
    <t>ORD-04286</t>
  </si>
  <si>
    <t>CUST-5606</t>
  </si>
  <si>
    <t>ORD-04287</t>
  </si>
  <si>
    <t>ORD-04288</t>
  </si>
  <si>
    <t>CUST-8044</t>
  </si>
  <si>
    <t>ORD-04289</t>
  </si>
  <si>
    <t>CUST-5143</t>
  </si>
  <si>
    <t>ORD-04290</t>
  </si>
  <si>
    <t>CUST-8484</t>
  </si>
  <si>
    <t>ORD-04291</t>
  </si>
  <si>
    <t>CUST-9340</t>
  </si>
  <si>
    <t>ORD-04292</t>
  </si>
  <si>
    <t>17/03/24</t>
  </si>
  <si>
    <t>ORD-04293</t>
  </si>
  <si>
    <t>ORD-04294</t>
  </si>
  <si>
    <t>CUST-7819</t>
  </si>
  <si>
    <t>ORD-04295</t>
  </si>
  <si>
    <t>CUST-7140</t>
  </si>
  <si>
    <t>ORD-04296</t>
  </si>
  <si>
    <t>CUST-9945</t>
  </si>
  <si>
    <t>ORD-04297</t>
  </si>
  <si>
    <t>CUST-9717</t>
  </si>
  <si>
    <t>ORD-04298</t>
  </si>
  <si>
    <t>CUST-3056</t>
  </si>
  <si>
    <t>ORD-04299</t>
  </si>
  <si>
    <t>CUST-8000</t>
  </si>
  <si>
    <t>ORD-04300</t>
  </si>
  <si>
    <t>CUST-9448</t>
  </si>
  <si>
    <t>ORD-04301</t>
  </si>
  <si>
    <t>CUST-9837</t>
  </si>
  <si>
    <t>ORD-04302</t>
  </si>
  <si>
    <t>CUST-3547</t>
  </si>
  <si>
    <t>ORD-04303</t>
  </si>
  <si>
    <t>CUST-7409</t>
  </si>
  <si>
    <t>ORD-04304</t>
  </si>
  <si>
    <t>ORD-04305</t>
  </si>
  <si>
    <t>CUST-2710</t>
  </si>
  <si>
    <t>ORD-04306</t>
  </si>
  <si>
    <t>CUST-8680</t>
  </si>
  <si>
    <t>ORD-04307</t>
  </si>
  <si>
    <t>ORD-04308</t>
  </si>
  <si>
    <t>CUST-2884</t>
  </si>
  <si>
    <t>ORD-04309</t>
  </si>
  <si>
    <t>CUST-4765</t>
  </si>
  <si>
    <t>ORD-04310</t>
  </si>
  <si>
    <t>ORD-04311</t>
  </si>
  <si>
    <t>CUST-5815</t>
  </si>
  <si>
    <t>ORD-04312</t>
  </si>
  <si>
    <t>CUST-2286</t>
  </si>
  <si>
    <t>ORD-04313</t>
  </si>
  <si>
    <t>CUST-8598</t>
  </si>
  <si>
    <t>ORD-04314</t>
  </si>
  <si>
    <t>ORD-04315</t>
  </si>
  <si>
    <t>CUST-8196</t>
  </si>
  <si>
    <t>ORD-04316</t>
  </si>
  <si>
    <t>CUST-4833</t>
  </si>
  <si>
    <t>ORD-04317</t>
  </si>
  <si>
    <t>CUST-8295</t>
  </si>
  <si>
    <t>ORD-04318</t>
  </si>
  <si>
    <t>CUST-3436</t>
  </si>
  <si>
    <t>ORD-04319</t>
  </si>
  <si>
    <t>ORD-04320</t>
  </si>
  <si>
    <t>CUST-1823</t>
  </si>
  <si>
    <t>ORD-04321</t>
  </si>
  <si>
    <t>CUST-3499</t>
  </si>
  <si>
    <t>ORD-04322</t>
  </si>
  <si>
    <t>CUST-3057</t>
  </si>
  <si>
    <t>ORD-04323</t>
  </si>
  <si>
    <t>ORD-04324</t>
  </si>
  <si>
    <t>ORD-04325</t>
  </si>
  <si>
    <t>CUST-4317</t>
  </si>
  <si>
    <t>ORD-04326</t>
  </si>
  <si>
    <t>ORD-04327</t>
  </si>
  <si>
    <t>CUST-3153</t>
  </si>
  <si>
    <t>ORD-04328</t>
  </si>
  <si>
    <t>ORD-04329</t>
  </si>
  <si>
    <t>CUST-9606</t>
  </si>
  <si>
    <t>ORD-04330</t>
  </si>
  <si>
    <t>ORD-04331</t>
  </si>
  <si>
    <t>CUST-7938</t>
  </si>
  <si>
    <t>ORD-04332</t>
  </si>
  <si>
    <t>ORD-04333</t>
  </si>
  <si>
    <t>CUST-6177</t>
  </si>
  <si>
    <t>ORD-04334</t>
  </si>
  <si>
    <t>20/12/22</t>
  </si>
  <si>
    <t>CUST-3621</t>
  </si>
  <si>
    <t>ORD-04335</t>
  </si>
  <si>
    <t>CUST-8057</t>
  </si>
  <si>
    <t>ORD-04336</t>
  </si>
  <si>
    <t>CUST-7817</t>
  </si>
  <si>
    <t>ORD-04337</t>
  </si>
  <si>
    <t>CUST-6308</t>
  </si>
  <si>
    <t>ORD-04338</t>
  </si>
  <si>
    <t>CUST-6124</t>
  </si>
  <si>
    <t>ORD-04339</t>
  </si>
  <si>
    <t>CUST-6786</t>
  </si>
  <si>
    <t>ORD-04340</t>
  </si>
  <si>
    <t>CUST-1857</t>
  </si>
  <si>
    <t>ORD-04341</t>
  </si>
  <si>
    <t>ORD-04342</t>
  </si>
  <si>
    <t>ORD-04343</t>
  </si>
  <si>
    <t>ORD-04344</t>
  </si>
  <si>
    <t>ORD-04345</t>
  </si>
  <si>
    <t>CUST-5043</t>
  </si>
  <si>
    <t>ORD-04346</t>
  </si>
  <si>
    <t>CUST-1610</t>
  </si>
  <si>
    <t>ORD-04347</t>
  </si>
  <si>
    <t>ORD-04348</t>
  </si>
  <si>
    <t>CUST-8585</t>
  </si>
  <si>
    <t>ORD-04349</t>
  </si>
  <si>
    <t>CUST-2912</t>
  </si>
  <si>
    <t>ORD-04350</t>
  </si>
  <si>
    <t>ORD-04351</t>
  </si>
  <si>
    <t>CUST-6877</t>
  </si>
  <si>
    <t>ORD-04352</t>
  </si>
  <si>
    <t>ORD-04353</t>
  </si>
  <si>
    <t>ORD-04354</t>
  </si>
  <si>
    <t>ORD-04355</t>
  </si>
  <si>
    <t>CUST-6787</t>
  </si>
  <si>
    <t>ORD-04356</t>
  </si>
  <si>
    <t>ORD-04357</t>
  </si>
  <si>
    <t>CUST-8108</t>
  </si>
  <si>
    <t>ORD-04358</t>
  </si>
  <si>
    <t>CUST-7889</t>
  </si>
  <si>
    <t>ORD-04359</t>
  </si>
  <si>
    <t>CUST-6778</t>
  </si>
  <si>
    <t>ORD-04360</t>
  </si>
  <si>
    <t>CUST-8510</t>
  </si>
  <si>
    <t>ORD-04361</t>
  </si>
  <si>
    <t>CUST-4032</t>
  </si>
  <si>
    <t>ORD-04362</t>
  </si>
  <si>
    <t>CUST-9259</t>
  </si>
  <si>
    <t>ORD-04363</t>
  </si>
  <si>
    <t>ORD-04364</t>
  </si>
  <si>
    <t>CUST-7337</t>
  </si>
  <si>
    <t>ORD-04365</t>
  </si>
  <si>
    <t>CUST-3516</t>
  </si>
  <si>
    <t>ORD-04366</t>
  </si>
  <si>
    <t>CUST-5073</t>
  </si>
  <si>
    <t>ORD-04367</t>
  </si>
  <si>
    <t>ORD-04368</t>
  </si>
  <si>
    <t>CUST-2400</t>
  </si>
  <si>
    <t>ORD-04369</t>
  </si>
  <si>
    <t>ORD-04370</t>
  </si>
  <si>
    <t>CUST-7639</t>
  </si>
  <si>
    <t>ORD-04371</t>
  </si>
  <si>
    <t>ORD-04372</t>
  </si>
  <si>
    <t>CUST-9745</t>
  </si>
  <si>
    <t>ORD-04373</t>
  </si>
  <si>
    <t>ORD-04374</t>
  </si>
  <si>
    <t>CUST-3273</t>
  </si>
  <si>
    <t>ORD-04375</t>
  </si>
  <si>
    <t>ORD-04376</t>
  </si>
  <si>
    <t>CUST-7935</t>
  </si>
  <si>
    <t>ORD-04377</t>
  </si>
  <si>
    <t>ORD-04378</t>
  </si>
  <si>
    <t>ORD-04379</t>
  </si>
  <si>
    <t>ORD-04380</t>
  </si>
  <si>
    <t>CUST-2274</t>
  </si>
  <si>
    <t>ORD-04381</t>
  </si>
  <si>
    <t>ORD-04382</t>
  </si>
  <si>
    <t>CUST-5035</t>
  </si>
  <si>
    <t>ORD-04383</t>
  </si>
  <si>
    <t>CUST-9869</t>
  </si>
  <si>
    <t>ORD-04384</t>
  </si>
  <si>
    <t>CUST-7452</t>
  </si>
  <si>
    <t>ORD-04385</t>
  </si>
  <si>
    <t>CUST-6554</t>
  </si>
  <si>
    <t>ORD-04386</t>
  </si>
  <si>
    <t>CUST-7634</t>
  </si>
  <si>
    <t>ORD-04387</t>
  </si>
  <si>
    <t>ORD-04388</t>
  </si>
  <si>
    <t>ORD-04389</t>
  </si>
  <si>
    <t>ORD-04390</t>
  </si>
  <si>
    <t>ORD-04391</t>
  </si>
  <si>
    <t>CUST-4849</t>
  </si>
  <si>
    <t>ORD-04392</t>
  </si>
  <si>
    <t>CUST-1725</t>
  </si>
  <si>
    <t>ORD-04393</t>
  </si>
  <si>
    <t>CUST-8540</t>
  </si>
  <si>
    <t>ORD-04394</t>
  </si>
  <si>
    <t>CUST-8365</t>
  </si>
  <si>
    <t>ORD-04395</t>
  </si>
  <si>
    <t>24-05-2023</t>
  </si>
  <si>
    <t>ORD-04396</t>
  </si>
  <si>
    <t>CUST-5512</t>
  </si>
  <si>
    <t>ORD-04397</t>
  </si>
  <si>
    <t>CUST-9305</t>
  </si>
  <si>
    <t>ORD-04398</t>
  </si>
  <si>
    <t>29/11/24</t>
  </si>
  <si>
    <t>ORD-04399</t>
  </si>
  <si>
    <t>ORD-04400</t>
  </si>
  <si>
    <t>ORD-04401</t>
  </si>
  <si>
    <t>CUST-4830</t>
  </si>
  <si>
    <t>ORD-04402</t>
  </si>
  <si>
    <t>CUST-8661</t>
  </si>
  <si>
    <t>ORD-04403</t>
  </si>
  <si>
    <t>CUST-1917</t>
  </si>
  <si>
    <t>ORD-04404</t>
  </si>
  <si>
    <t>03/10/23</t>
  </si>
  <si>
    <t>CUST-9182</t>
  </si>
  <si>
    <t>ORD-04405</t>
  </si>
  <si>
    <t>CUST-8177</t>
  </si>
  <si>
    <t>ORD-04406</t>
  </si>
  <si>
    <t>ORD-04407</t>
  </si>
  <si>
    <t>CUST-7065</t>
  </si>
  <si>
    <t>ORD-04408</t>
  </si>
  <si>
    <t>ORD-04409</t>
  </si>
  <si>
    <t>ORD-04410</t>
  </si>
  <si>
    <t>ORD-04411</t>
  </si>
  <si>
    <t>ORD-04412</t>
  </si>
  <si>
    <t>CUST-9134</t>
  </si>
  <si>
    <t>ORD-04413</t>
  </si>
  <si>
    <t>ORD-04414</t>
  </si>
  <si>
    <t>CUST-3238</t>
  </si>
  <si>
    <t>ORD-04415</t>
  </si>
  <si>
    <t>CUST-4376</t>
  </si>
  <si>
    <t>ORD-04416</t>
  </si>
  <si>
    <t>17/03/23</t>
  </si>
  <si>
    <t>CUST-5576</t>
  </si>
  <si>
    <t>ORD-04417</t>
  </si>
  <si>
    <t>ORD-04418</t>
  </si>
  <si>
    <t>ORD-04419</t>
  </si>
  <si>
    <t>CUST-8994</t>
  </si>
  <si>
    <t>ORD-04420</t>
  </si>
  <si>
    <t>ORD-04421</t>
  </si>
  <si>
    <t>CUST-6105</t>
  </si>
  <si>
    <t>ORD-04422</t>
  </si>
  <si>
    <t>CUST-6345</t>
  </si>
  <si>
    <t>ORD-04423</t>
  </si>
  <si>
    <t>CUST-3274</t>
  </si>
  <si>
    <t>ORD-04424</t>
  </si>
  <si>
    <t>CUST-2153</t>
  </si>
  <si>
    <t>ORD-04425</t>
  </si>
  <si>
    <t>CUST-9853</t>
  </si>
  <si>
    <t>ORD-04426</t>
  </si>
  <si>
    <t>CUST-8332</t>
  </si>
  <si>
    <t>ORD-04427</t>
  </si>
  <si>
    <t>CUST-4770</t>
  </si>
  <si>
    <t>ORD-04428</t>
  </si>
  <si>
    <t>CUST-9367</t>
  </si>
  <si>
    <t>ORD-04429</t>
  </si>
  <si>
    <t>CUST-9518</t>
  </si>
  <si>
    <t>ORD-04430</t>
  </si>
  <si>
    <t>CUST-6667</t>
  </si>
  <si>
    <t>ORD-04431</t>
  </si>
  <si>
    <t>ORD-04432</t>
  </si>
  <si>
    <t>ORD-04433</t>
  </si>
  <si>
    <t>CUST-3681</t>
  </si>
  <si>
    <t>ORD-04434</t>
  </si>
  <si>
    <t>ORD-04435</t>
  </si>
  <si>
    <t>CUST-8730</t>
  </si>
  <si>
    <t>ORD-04436</t>
  </si>
  <si>
    <t>CUST-8372</t>
  </si>
  <si>
    <t>ORD-04437</t>
  </si>
  <si>
    <t>CUST-5926</t>
  </si>
  <si>
    <t>ORD-04438</t>
  </si>
  <si>
    <t>CUST-5250</t>
  </si>
  <si>
    <t>ORD-04439</t>
  </si>
  <si>
    <t>CUST-5973</t>
  </si>
  <si>
    <t>ORD-04440</t>
  </si>
  <si>
    <t>CUST-3408</t>
  </si>
  <si>
    <t>ORD-04441</t>
  </si>
  <si>
    <t>ORD-04442</t>
  </si>
  <si>
    <t>CUST-5855</t>
  </si>
  <si>
    <t>ORD-04443</t>
  </si>
  <si>
    <t>ORD-04444</t>
  </si>
  <si>
    <t>ORD-04445</t>
  </si>
  <si>
    <t>ORD-04446</t>
  </si>
  <si>
    <t>CUST-1859</t>
  </si>
  <si>
    <t>ORD-04447</t>
  </si>
  <si>
    <t>ORD-04448</t>
  </si>
  <si>
    <t>CUST-2899</t>
  </si>
  <si>
    <t>ORD-04449</t>
  </si>
  <si>
    <t>CUST-4867</t>
  </si>
  <si>
    <t>ORD-04450</t>
  </si>
  <si>
    <t>CUST-6309</t>
  </si>
  <si>
    <t>ORD-04451</t>
  </si>
  <si>
    <t>CUST-3545</t>
  </si>
  <si>
    <t>ORD-04452</t>
  </si>
  <si>
    <t>CUST-7404</t>
  </si>
  <si>
    <t>ORD-04453</t>
  </si>
  <si>
    <t>CUST-8493</t>
  </si>
  <si>
    <t>ORD-04454</t>
  </si>
  <si>
    <t>CUST-7866</t>
  </si>
  <si>
    <t>ORD-04455</t>
  </si>
  <si>
    <t>CUST-3405</t>
  </si>
  <si>
    <t>ORD-04456</t>
  </si>
  <si>
    <t>CUST-1179</t>
  </si>
  <si>
    <t>ORD-04457</t>
  </si>
  <si>
    <t>CUST-8225</t>
  </si>
  <si>
    <t>ORD-04458</t>
  </si>
  <si>
    <t>CUST-2388</t>
  </si>
  <si>
    <t>ORD-04459</t>
  </si>
  <si>
    <t>ORD-04460</t>
  </si>
  <si>
    <t>CUST-4745</t>
  </si>
  <si>
    <t>ORD-04461</t>
  </si>
  <si>
    <t>ORD-04462</t>
  </si>
  <si>
    <t>ORD-04463</t>
  </si>
  <si>
    <t>CUST-3163</t>
  </si>
  <si>
    <t>ORD-04464</t>
  </si>
  <si>
    <t>CUST-4967</t>
  </si>
  <si>
    <t>ORD-04465</t>
  </si>
  <si>
    <t>ORD-04466</t>
  </si>
  <si>
    <t>2023-04-01</t>
  </si>
  <si>
    <t>CUST-4872</t>
  </si>
  <si>
    <t>ORD-04467</t>
  </si>
  <si>
    <t>CUST-5264</t>
  </si>
  <si>
    <t>ORD-04468</t>
  </si>
  <si>
    <t>CUST-8206</t>
  </si>
  <si>
    <t>ORD-04469</t>
  </si>
  <si>
    <t>ORD-04470</t>
  </si>
  <si>
    <t>CUST-2800</t>
  </si>
  <si>
    <t>ORD-04471</t>
  </si>
  <si>
    <t>CUST-7565</t>
  </si>
  <si>
    <t>ORD-04472</t>
  </si>
  <si>
    <t>CUST-9757</t>
  </si>
  <si>
    <t>ORD-04473</t>
  </si>
  <si>
    <t>ORD-04474</t>
  </si>
  <si>
    <t>CUST-3136</t>
  </si>
  <si>
    <t>ORD-04475</t>
  </si>
  <si>
    <t>CUST-2883</t>
  </si>
  <si>
    <t>ORD-04476</t>
  </si>
  <si>
    <t>CUST-2016</t>
  </si>
  <si>
    <t>ORD-04477</t>
  </si>
  <si>
    <t>ORD-04478</t>
  </si>
  <si>
    <t>CUST-3998</t>
  </si>
  <si>
    <t>ORD-04479</t>
  </si>
  <si>
    <t>CUST-4073</t>
  </si>
  <si>
    <t>ORD-04480</t>
  </si>
  <si>
    <t>09/04/22</t>
  </si>
  <si>
    <t>CUST-8775</t>
  </si>
  <si>
    <t>ORD-04481</t>
  </si>
  <si>
    <t>CUST-8921</t>
  </si>
  <si>
    <t>ORD-04482</t>
  </si>
  <si>
    <t>CUST-8095</t>
  </si>
  <si>
    <t>ORD-04483</t>
  </si>
  <si>
    <t>CUST-2115</t>
  </si>
  <si>
    <t>ORD-04484</t>
  </si>
  <si>
    <t>CUST-6637</t>
  </si>
  <si>
    <t>ORD-04485</t>
  </si>
  <si>
    <t>CUST-8126</t>
  </si>
  <si>
    <t>ORD-04486</t>
  </si>
  <si>
    <t>CUST-5712</t>
  </si>
  <si>
    <t>ORD-04487</t>
  </si>
  <si>
    <t>CUST-4366</t>
  </si>
  <si>
    <t>ORD-04488</t>
  </si>
  <si>
    <t>03/09/24</t>
  </si>
  <si>
    <t>ORD-04489</t>
  </si>
  <si>
    <t>ORD-04490</t>
  </si>
  <si>
    <t>ORD-04491</t>
  </si>
  <si>
    <t>ORD-04492</t>
  </si>
  <si>
    <t>CUST-8161</t>
  </si>
  <si>
    <t>ORD-04493</t>
  </si>
  <si>
    <t>15/11/22</t>
  </si>
  <si>
    <t>CUST-8232</t>
  </si>
  <si>
    <t>ORD-04494</t>
  </si>
  <si>
    <t>CUST-7857</t>
  </si>
  <si>
    <t>ORD-04495</t>
  </si>
  <si>
    <t>CUST-2169</t>
  </si>
  <si>
    <t>ORD-04496</t>
  </si>
  <si>
    <t>ORD-04497</t>
  </si>
  <si>
    <t>CUST-2071</t>
  </si>
  <si>
    <t>ORD-04498</t>
  </si>
  <si>
    <t>CUST-8037</t>
  </si>
  <si>
    <t>ORD-04499</t>
  </si>
  <si>
    <t>ORD-04500</t>
  </si>
  <si>
    <t>CUST-2972</t>
  </si>
  <si>
    <t>ORD-04501</t>
  </si>
  <si>
    <t>CUST-4778</t>
  </si>
  <si>
    <t>ORD-04502</t>
  </si>
  <si>
    <t>ORD-04503</t>
  </si>
  <si>
    <t>CUST-5323</t>
  </si>
  <si>
    <t>ORD-04504</t>
  </si>
  <si>
    <t>CUST-6089</t>
  </si>
  <si>
    <t>ORD-04505</t>
  </si>
  <si>
    <t>CUST-3022</t>
  </si>
  <si>
    <t>ORD-04506</t>
  </si>
  <si>
    <t>CUST-5696</t>
  </si>
  <si>
    <t>ORD-04507</t>
  </si>
  <si>
    <t>ORD-04508</t>
  </si>
  <si>
    <t>CUST-4155</t>
  </si>
  <si>
    <t>ORD-04509</t>
  </si>
  <si>
    <t>CUST-8545</t>
  </si>
  <si>
    <t>ORD-04510</t>
  </si>
  <si>
    <t>ORD-04511</t>
  </si>
  <si>
    <t>CUST-5774</t>
  </si>
  <si>
    <t>ORD-04512</t>
  </si>
  <si>
    <t>ORD-04513</t>
  </si>
  <si>
    <t>CUST-9658</t>
  </si>
  <si>
    <t>ORD-04514</t>
  </si>
  <si>
    <t>CUST-8686</t>
  </si>
  <si>
    <t>ORD-04515</t>
  </si>
  <si>
    <t>ORD-04516</t>
  </si>
  <si>
    <t>04/12/2024</t>
  </si>
  <si>
    <t>CUST-5085</t>
  </si>
  <si>
    <t>ORD-04517</t>
  </si>
  <si>
    <t>ORD-04518</t>
  </si>
  <si>
    <t>CUST-5089</t>
  </si>
  <si>
    <t>ORD-04519</t>
  </si>
  <si>
    <t>ORD-04520</t>
  </si>
  <si>
    <t>ORD-04521</t>
  </si>
  <si>
    <t>CUST-5330</t>
  </si>
  <si>
    <t>ORD-04522</t>
  </si>
  <si>
    <t>ORD-04523</t>
  </si>
  <si>
    <t>05/12/22</t>
  </si>
  <si>
    <t>ORD-04524</t>
  </si>
  <si>
    <t>CUST-4268</t>
  </si>
  <si>
    <t>ORD-04525</t>
  </si>
  <si>
    <t>CUST-1232</t>
  </si>
  <si>
    <t>ORD-04526</t>
  </si>
  <si>
    <t>09/08/23</t>
  </si>
  <si>
    <t>CUST-9413</t>
  </si>
  <si>
    <t>ORD-04527</t>
  </si>
  <si>
    <t>CUST-8982</t>
  </si>
  <si>
    <t>ORD-04528</t>
  </si>
  <si>
    <t>ORD-04529</t>
  </si>
  <si>
    <t>ORD-04530</t>
  </si>
  <si>
    <t>CUST-3205</t>
  </si>
  <si>
    <t>ORD-04531</t>
  </si>
  <si>
    <t>ORD-04532</t>
  </si>
  <si>
    <t>CUST-6556</t>
  </si>
  <si>
    <t>ORD-04533</t>
  </si>
  <si>
    <t>CUST-7289</t>
  </si>
  <si>
    <t>ORD-04534</t>
  </si>
  <si>
    <t>ORD-04535</t>
  </si>
  <si>
    <t>CUST-1157</t>
  </si>
  <si>
    <t>ORD-04536</t>
  </si>
  <si>
    <t>CUST-1812</t>
  </si>
  <si>
    <t>ORD-04537</t>
  </si>
  <si>
    <t>ORD-04538</t>
  </si>
  <si>
    <t>CUST-2723</t>
  </si>
  <si>
    <t>ORD-04539</t>
  </si>
  <si>
    <t>25/01/23</t>
  </si>
  <si>
    <t>CUST-1544</t>
  </si>
  <si>
    <t>ORD-04540</t>
  </si>
  <si>
    <t>ORD-04541</t>
  </si>
  <si>
    <t>CUST-1921</t>
  </si>
  <si>
    <t>ORD-04542</t>
  </si>
  <si>
    <t>CUST-4010</t>
  </si>
  <si>
    <t>ORD-04543</t>
  </si>
  <si>
    <t>CUST-8246</t>
  </si>
  <si>
    <t>ORD-04544</t>
  </si>
  <si>
    <t>ORD-04545</t>
  </si>
  <si>
    <t>CUST-2433</t>
  </si>
  <si>
    <t>ORD-04546</t>
  </si>
  <si>
    <t>CUST-3259</t>
  </si>
  <si>
    <t>ORD-04547</t>
  </si>
  <si>
    <t>CUST-4551</t>
  </si>
  <si>
    <t>ORD-04548</t>
  </si>
  <si>
    <t>CUST-4952</t>
  </si>
  <si>
    <t>ORD-04549</t>
  </si>
  <si>
    <t>08/12/24</t>
  </si>
  <si>
    <t>ORD-04550</t>
  </si>
  <si>
    <t>CUST-8520</t>
  </si>
  <si>
    <t>ORD-04551</t>
  </si>
  <si>
    <t>CUST-2687</t>
  </si>
  <si>
    <t>ORD-04552</t>
  </si>
  <si>
    <t>03/06/22</t>
  </si>
  <si>
    <t>CUST-3078</t>
  </si>
  <si>
    <t>ORD-04553</t>
  </si>
  <si>
    <t>CUST-3099</t>
  </si>
  <si>
    <t>ORD-04554</t>
  </si>
  <si>
    <t>ORD-04555</t>
  </si>
  <si>
    <t>CUST-5055</t>
  </si>
  <si>
    <t>ORD-04556</t>
  </si>
  <si>
    <t>CUST-7930</t>
  </si>
  <si>
    <t>ORD-04557</t>
  </si>
  <si>
    <t>CUST-8640</t>
  </si>
  <si>
    <t>ORD-04558</t>
  </si>
  <si>
    <t>CUST-8958</t>
  </si>
  <si>
    <t>ORD-04559</t>
  </si>
  <si>
    <t>CUST-6968</t>
  </si>
  <si>
    <t>ORD-04560</t>
  </si>
  <si>
    <t>ORD-04561</t>
  </si>
  <si>
    <t>ORD-04562</t>
  </si>
  <si>
    <t>ORD-04563</t>
  </si>
  <si>
    <t>CUST-7288</t>
  </si>
  <si>
    <t>ORD-04564</t>
  </si>
  <si>
    <t>ORD-04565</t>
  </si>
  <si>
    <t>CUST-9336</t>
  </si>
  <si>
    <t>ORD-04566</t>
  </si>
  <si>
    <t>ORD-04567</t>
  </si>
  <si>
    <t>ORD-04568</t>
  </si>
  <si>
    <t>ORD-04569</t>
  </si>
  <si>
    <t>CUST-7696</t>
  </si>
  <si>
    <t>ORD-04570</t>
  </si>
  <si>
    <t>ORD-04571</t>
  </si>
  <si>
    <t>CUST-4373</t>
  </si>
  <si>
    <t>ORD-04572</t>
  </si>
  <si>
    <t>ORD-04573</t>
  </si>
  <si>
    <t>CUST-7074</t>
  </si>
  <si>
    <t>ORD-04574</t>
  </si>
  <si>
    <t>CUST-1054</t>
  </si>
  <si>
    <t>ORD-04575</t>
  </si>
  <si>
    <t>ORD-04576</t>
  </si>
  <si>
    <t>CUST-4253</t>
  </si>
  <si>
    <t>ORD-04577</t>
  </si>
  <si>
    <t>CUST-3426</t>
  </si>
  <si>
    <t>ORD-04578</t>
  </si>
  <si>
    <t>CUST-9856</t>
  </si>
  <si>
    <t>ORD-04579</t>
  </si>
  <si>
    <t>CUST-9706</t>
  </si>
  <si>
    <t>ORD-04580</t>
  </si>
  <si>
    <t>CUST-3672</t>
  </si>
  <si>
    <t>ORD-04581</t>
  </si>
  <si>
    <t>CUST-1429</t>
  </si>
  <si>
    <t>ORD-04582</t>
  </si>
  <si>
    <t>ORD-04583</t>
  </si>
  <si>
    <t>CUST-8555</t>
  </si>
  <si>
    <t>ORD-04584</t>
  </si>
  <si>
    <t>ORD-04585</t>
  </si>
  <si>
    <t>ORD-04586</t>
  </si>
  <si>
    <t>ORD-04587</t>
  </si>
  <si>
    <t>CUST-2103</t>
  </si>
  <si>
    <t>ORD-04588</t>
  </si>
  <si>
    <t>ORD-04589</t>
  </si>
  <si>
    <t>ORD-04590</t>
  </si>
  <si>
    <t>18/12/23</t>
  </si>
  <si>
    <t>CUST-8611</t>
  </si>
  <si>
    <t>ORD-04591</t>
  </si>
  <si>
    <t>CUST-5095</t>
  </si>
  <si>
    <t>ORD-04592</t>
  </si>
  <si>
    <t>CUST-7463</t>
  </si>
  <si>
    <t>ORD-04593</t>
  </si>
  <si>
    <t>CUST-9371</t>
  </si>
  <si>
    <t>ORD-04594</t>
  </si>
  <si>
    <t>CUST-8977</t>
  </si>
  <si>
    <t>ORD-04595</t>
  </si>
  <si>
    <t>CUST-4282</t>
  </si>
  <si>
    <t>ORD-04596</t>
  </si>
  <si>
    <t>CUST-2862</t>
  </si>
  <si>
    <t>ORD-04597</t>
  </si>
  <si>
    <t>CUST-3742</t>
  </si>
  <si>
    <t>ORD-04598</t>
  </si>
  <si>
    <t>ORD-04599</t>
  </si>
  <si>
    <t>ORD-04600</t>
  </si>
  <si>
    <t>CUST-8557</t>
  </si>
  <si>
    <t>ORD-04601</t>
  </si>
  <si>
    <t>ORD-04602</t>
  </si>
  <si>
    <t>ORD-04603</t>
  </si>
  <si>
    <t>CUST-8026</t>
  </si>
  <si>
    <t>ORD-04604</t>
  </si>
  <si>
    <t>ORD-04605</t>
  </si>
  <si>
    <t>CUST-9594</t>
  </si>
  <si>
    <t>ORD-04606</t>
  </si>
  <si>
    <t>CUST-9445</t>
  </si>
  <si>
    <t>ORD-04607</t>
  </si>
  <si>
    <t>CUST-8433</t>
  </si>
  <si>
    <t>ORD-04608</t>
  </si>
  <si>
    <t>CUST-3842</t>
  </si>
  <si>
    <t>ORD-04609</t>
  </si>
  <si>
    <t>09/04/23</t>
  </si>
  <si>
    <t>ORD-04610</t>
  </si>
  <si>
    <t>CUST-7787</t>
  </si>
  <si>
    <t>ORD-04611</t>
  </si>
  <si>
    <t>CUST-5336</t>
  </si>
  <si>
    <t>ORD-04612</t>
  </si>
  <si>
    <t>CUST-5501</t>
  </si>
  <si>
    <t>ORD-04613</t>
  </si>
  <si>
    <t>CUST-4069</t>
  </si>
  <si>
    <t>ORD-04614</t>
  </si>
  <si>
    <t>ORD-04615</t>
  </si>
  <si>
    <t>CUST-8737</t>
  </si>
  <si>
    <t>ORD-04616</t>
  </si>
  <si>
    <t>CUST-8583</t>
  </si>
  <si>
    <t>ORD-04617</t>
  </si>
  <si>
    <t>ORD-04618</t>
  </si>
  <si>
    <t>CUST-6979</t>
  </si>
  <si>
    <t>ORD-04619</t>
  </si>
  <si>
    <t>CUST-1434</t>
  </si>
  <si>
    <t>ORD-04620</t>
  </si>
  <si>
    <t>CUST-8990</t>
  </si>
  <si>
    <t>ORD-04621</t>
  </si>
  <si>
    <t>CUST-9466</t>
  </si>
  <si>
    <t>ORD-04622</t>
  </si>
  <si>
    <t>CUST-8046</t>
  </si>
  <si>
    <t>ORD-04623</t>
  </si>
  <si>
    <t>ORD-04624</t>
  </si>
  <si>
    <t>ORD-04625</t>
  </si>
  <si>
    <t>ORD-04626</t>
  </si>
  <si>
    <t>CUST-3972</t>
  </si>
  <si>
    <t>ORD-04627</t>
  </si>
  <si>
    <t>CUST-8040</t>
  </si>
  <si>
    <t>ORD-04628</t>
  </si>
  <si>
    <t>CUST-7763</t>
  </si>
  <si>
    <t>ORD-04629</t>
  </si>
  <si>
    <t>CUST-5747</t>
  </si>
  <si>
    <t>ORD-04630</t>
  </si>
  <si>
    <t>CUST-8685</t>
  </si>
  <si>
    <t>ORD-04631</t>
  </si>
  <si>
    <t>ORD-04632</t>
  </si>
  <si>
    <t>CUST-4250</t>
  </si>
  <si>
    <t>ORD-04633</t>
  </si>
  <si>
    <t>CUST-6646</t>
  </si>
  <si>
    <t>ORD-04634</t>
  </si>
  <si>
    <t>CUST-2492</t>
  </si>
  <si>
    <t>ORD-04635</t>
  </si>
  <si>
    <t>CUST-2223</t>
  </si>
  <si>
    <t>ORD-04636</t>
  </si>
  <si>
    <t>ORD-04637</t>
  </si>
  <si>
    <t>CUST-5235</t>
  </si>
  <si>
    <t>ORD-04638</t>
  </si>
  <si>
    <t>CUST-7864</t>
  </si>
  <si>
    <t>ORD-04639</t>
  </si>
  <si>
    <t>CUST-8762</t>
  </si>
  <si>
    <t>ORD-04640</t>
  </si>
  <si>
    <t>ORD-04641</t>
  </si>
  <si>
    <t>ORD-04642</t>
  </si>
  <si>
    <t>CUST-6872</t>
  </si>
  <si>
    <t>ORD-04643</t>
  </si>
  <si>
    <t>ORD-04644</t>
  </si>
  <si>
    <t>CUST-5825</t>
  </si>
  <si>
    <t>ORD-04645</t>
  </si>
  <si>
    <t>CUST-7553</t>
  </si>
  <si>
    <t>ORD-04646</t>
  </si>
  <si>
    <t>ORD-04647</t>
  </si>
  <si>
    <t>CUST-4942</t>
  </si>
  <si>
    <t>ORD-04648</t>
  </si>
  <si>
    <t>ORD-04649</t>
  </si>
  <si>
    <t>CUST-4241</t>
  </si>
  <si>
    <t>ORD-04650</t>
  </si>
  <si>
    <t>ORD-04651</t>
  </si>
  <si>
    <t>CUST-4363</t>
  </si>
  <si>
    <t>ORD-04652</t>
  </si>
  <si>
    <t>CUST-5483</t>
  </si>
  <si>
    <t>ORD-04653</t>
  </si>
  <si>
    <t>ORD-04654</t>
  </si>
  <si>
    <t>CUST-7524</t>
  </si>
  <si>
    <t>ORD-04655</t>
  </si>
  <si>
    <t>CUST-9613</t>
  </si>
  <si>
    <t>ORD-04656</t>
  </si>
  <si>
    <t>ORD-04657</t>
  </si>
  <si>
    <t>CUST-8712</t>
  </si>
  <si>
    <t>ORD-04658</t>
  </si>
  <si>
    <t>ORD-04659</t>
  </si>
  <si>
    <t>CUST-5357</t>
  </si>
  <si>
    <t>ORD-04660</t>
  </si>
  <si>
    <t>CUST-4446</t>
  </si>
  <si>
    <t>ORD-04661</t>
  </si>
  <si>
    <t>December 02, 2023</t>
  </si>
  <si>
    <t>ORD-04662</t>
  </si>
  <si>
    <t>ORD-04663</t>
  </si>
  <si>
    <t>CUST-9685</t>
  </si>
  <si>
    <t>ORD-04664</t>
  </si>
  <si>
    <t>ORD-04665</t>
  </si>
  <si>
    <t>10/09/24</t>
  </si>
  <si>
    <t>ORD-04666</t>
  </si>
  <si>
    <t>CUST-8086</t>
  </si>
  <si>
    <t>ORD-04667</t>
  </si>
  <si>
    <t>ORD-04668</t>
  </si>
  <si>
    <t>CUST-5448</t>
  </si>
  <si>
    <t>ORD-04669</t>
  </si>
  <si>
    <t>ORD-04670</t>
  </si>
  <si>
    <t>CUST-5310</t>
  </si>
  <si>
    <t>ORD-04671</t>
  </si>
  <si>
    <t>CUST-4604</t>
  </si>
  <si>
    <t>ORD-04672</t>
  </si>
  <si>
    <t>ORD-04673</t>
  </si>
  <si>
    <t>CUST-8153</t>
  </si>
  <si>
    <t>ORD-04674</t>
  </si>
  <si>
    <t>CUST-9073</t>
  </si>
  <si>
    <t>ORD-04675</t>
  </si>
  <si>
    <t>CUST-1961</t>
  </si>
  <si>
    <t>ORD-04676</t>
  </si>
  <si>
    <t>ORD-04677</t>
  </si>
  <si>
    <t>ORD-04678</t>
  </si>
  <si>
    <t>ORD-04679</t>
  </si>
  <si>
    <t>ORD-04680</t>
  </si>
  <si>
    <t>ORD-04681</t>
  </si>
  <si>
    <t>CUST-2852</t>
  </si>
  <si>
    <t>ORD-04682</t>
  </si>
  <si>
    <t>ORD-04683</t>
  </si>
  <si>
    <t>ORD-04684</t>
  </si>
  <si>
    <t>CUST-4927</t>
  </si>
  <si>
    <t>ORD-04685</t>
  </si>
  <si>
    <t>CUST-2402</t>
  </si>
  <si>
    <t>ORD-04686</t>
  </si>
  <si>
    <t>CUST-4401</t>
  </si>
  <si>
    <t>ORD-04687</t>
  </si>
  <si>
    <t>CUST-7913</t>
  </si>
  <si>
    <t>ORD-04688</t>
  </si>
  <si>
    <t>CUST-6523</t>
  </si>
  <si>
    <t>ORD-04689</t>
  </si>
  <si>
    <t>CUST-7421</t>
  </si>
  <si>
    <t>ORD-04690</t>
  </si>
  <si>
    <t>CUST-9419</t>
  </si>
  <si>
    <t>ORD-04691</t>
  </si>
  <si>
    <t>CUST-5097</t>
  </si>
  <si>
    <t>ORD-04692</t>
  </si>
  <si>
    <t>ORD-04693</t>
  </si>
  <si>
    <t>CUST-7072</t>
  </si>
  <si>
    <t>ORD-04694</t>
  </si>
  <si>
    <t>CUST-4254</t>
  </si>
  <si>
    <t>ORD-04695</t>
  </si>
  <si>
    <t>ORD-04696</t>
  </si>
  <si>
    <t>CUST-2750</t>
  </si>
  <si>
    <t>ORD-04697</t>
  </si>
  <si>
    <t>CUST-9928</t>
  </si>
  <si>
    <t>ORD-04698</t>
  </si>
  <si>
    <t>ORD-04699</t>
  </si>
  <si>
    <t>CUST-3384</t>
  </si>
  <si>
    <t>ORD-04700</t>
  </si>
  <si>
    <t>ORD-04701</t>
  </si>
  <si>
    <t>CUST-6300</t>
  </si>
  <si>
    <t>ORD-04702</t>
  </si>
  <si>
    <t>ORD-04703</t>
  </si>
  <si>
    <t>CUST-7757</t>
  </si>
  <si>
    <t>ORD-04704</t>
  </si>
  <si>
    <t>CUST-5670</t>
  </si>
  <si>
    <t>ORD-04705</t>
  </si>
  <si>
    <t>19/04/23</t>
  </si>
  <si>
    <t>CUST-9982</t>
  </si>
  <si>
    <t>ORD-04706</t>
  </si>
  <si>
    <t>CUST-9002</t>
  </si>
  <si>
    <t>ORD-04707</t>
  </si>
  <si>
    <t>ORD-04708</t>
  </si>
  <si>
    <t>CUST-8012</t>
  </si>
  <si>
    <t>ORD-04709</t>
  </si>
  <si>
    <t>CUST-9155</t>
  </si>
  <si>
    <t>ORD-04710</t>
  </si>
  <si>
    <t>ORD-04711</t>
  </si>
  <si>
    <t>10/11/24</t>
  </si>
  <si>
    <t>ORD-04712</t>
  </si>
  <si>
    <t>CUST-5167</t>
  </si>
  <si>
    <t>ORD-04713</t>
  </si>
  <si>
    <t>ORD-04714</t>
  </si>
  <si>
    <t>CUST-3897</t>
  </si>
  <si>
    <t>CUST-6473</t>
  </si>
  <si>
    <t>ORD-04716</t>
  </si>
  <si>
    <t>ORD-04717</t>
  </si>
  <si>
    <t>CUST-2120</t>
  </si>
  <si>
    <t>ORD-04718</t>
  </si>
  <si>
    <t>CUST-5541</t>
  </si>
  <si>
    <t>ORD-04719</t>
  </si>
  <si>
    <t>20/12/23</t>
  </si>
  <si>
    <t>CUST-3283</t>
  </si>
  <si>
    <t>ORD-04720</t>
  </si>
  <si>
    <t>May 06, 2024</t>
  </si>
  <si>
    <t>CUST-5198</t>
  </si>
  <si>
    <t>ORD-04721</t>
  </si>
  <si>
    <t>CUST-4886</t>
  </si>
  <si>
    <t>ORD-04722</t>
  </si>
  <si>
    <t>CUST-9483</t>
  </si>
  <si>
    <t>ORD-04723</t>
  </si>
  <si>
    <t>CUST-6072</t>
  </si>
  <si>
    <t>ORD-04724</t>
  </si>
  <si>
    <t>CUST-2448</t>
  </si>
  <si>
    <t>ORD-04725</t>
  </si>
  <si>
    <t>March 25, 2022</t>
  </si>
  <si>
    <t>CUST-3615</t>
  </si>
  <si>
    <t>ORD-04726</t>
  </si>
  <si>
    <t>CUST-9738</t>
  </si>
  <si>
    <t>ORD-04727</t>
  </si>
  <si>
    <t>CUST-5923</t>
  </si>
  <si>
    <t>ORD-04728</t>
  </si>
  <si>
    <t>ORD-04729</t>
  </si>
  <si>
    <t>CUST-3937</t>
  </si>
  <si>
    <t>ORD-04730</t>
  </si>
  <si>
    <t>CUST-1151</t>
  </si>
  <si>
    <t>ORD-04731</t>
  </si>
  <si>
    <t>CUST-2488</t>
  </si>
  <si>
    <t>ORD-04732</t>
  </si>
  <si>
    <t>ORD-04733</t>
  </si>
  <si>
    <t>CUST-2191</t>
  </si>
  <si>
    <t>ORD-04734</t>
  </si>
  <si>
    <t>ORD-04735</t>
  </si>
  <si>
    <t>CUST-4799</t>
  </si>
  <si>
    <t>ORD-04736</t>
  </si>
  <si>
    <t>CUST-3138</t>
  </si>
  <si>
    <t>ORD-04737</t>
  </si>
  <si>
    <t>ORD-04738</t>
  </si>
  <si>
    <t>ORD-04739</t>
  </si>
  <si>
    <t>CUST-8013</t>
  </si>
  <si>
    <t>ORD-04740</t>
  </si>
  <si>
    <t>CUST-5772</t>
  </si>
  <si>
    <t>ORD-04741</t>
  </si>
  <si>
    <t>CUST-3271</t>
  </si>
  <si>
    <t>ORD-04742</t>
  </si>
  <si>
    <t>ORD-04743</t>
  </si>
  <si>
    <t>ORD-04744</t>
  </si>
  <si>
    <t>ORD-04745</t>
  </si>
  <si>
    <t>CUST-9357</t>
  </si>
  <si>
    <t>ORD-04746</t>
  </si>
  <si>
    <t>ORD-04747</t>
  </si>
  <si>
    <t>ORD-04748</t>
  </si>
  <si>
    <t>CUST-4660</t>
  </si>
  <si>
    <t>ORD-04749</t>
  </si>
  <si>
    <t>ORD-04750</t>
  </si>
  <si>
    <t>ORD-04751</t>
  </si>
  <si>
    <t>CUST-6723</t>
  </si>
  <si>
    <t>ORD-04752</t>
  </si>
  <si>
    <t>ORD-04753</t>
  </si>
  <si>
    <t>ORD-04754</t>
  </si>
  <si>
    <t>CUST-9872</t>
  </si>
  <si>
    <t>ORD-04755</t>
  </si>
  <si>
    <t>CUST-5758</t>
  </si>
  <si>
    <t>ORD-04756</t>
  </si>
  <si>
    <t>ORD-04757</t>
  </si>
  <si>
    <t>ORD-04758</t>
  </si>
  <si>
    <t>ORD-04759</t>
  </si>
  <si>
    <t>ORD-04760</t>
  </si>
  <si>
    <t>ORD-04761</t>
  </si>
  <si>
    <t>CUST-9826</t>
  </si>
  <si>
    <t>ORD-04762</t>
  </si>
  <si>
    <t>CUST-6496</t>
  </si>
  <si>
    <t>ORD-04763</t>
  </si>
  <si>
    <t>ORD-04764</t>
  </si>
  <si>
    <t>ORD-04765</t>
  </si>
  <si>
    <t>CUST-1097</t>
  </si>
  <si>
    <t>ORD-04766</t>
  </si>
  <si>
    <t>ORD-04767</t>
  </si>
  <si>
    <t>CUST-8158</t>
  </si>
  <si>
    <t>ORD-04768</t>
  </si>
  <si>
    <t>CUST-9595</t>
  </si>
  <si>
    <t>ORD-04769</t>
  </si>
  <si>
    <t>CUST-1053</t>
  </si>
  <si>
    <t>ORD-04770</t>
  </si>
  <si>
    <t>CUST-9281</t>
  </si>
  <si>
    <t>ORD-04771</t>
  </si>
  <si>
    <t>CUST-7541</t>
  </si>
  <si>
    <t>ORD-04772</t>
  </si>
  <si>
    <t>ORD-04773</t>
  </si>
  <si>
    <t>CUST-4709</t>
  </si>
  <si>
    <t>ORD-04774</t>
  </si>
  <si>
    <t>ORD-04775</t>
  </si>
  <si>
    <t>CUST-5350</t>
  </si>
  <si>
    <t>ORD-04776</t>
  </si>
  <si>
    <t>20/01/24</t>
  </si>
  <si>
    <t>ORD-04777</t>
  </si>
  <si>
    <t>ORD-04778</t>
  </si>
  <si>
    <t>ORD-04779</t>
  </si>
  <si>
    <t>CUST-9024</t>
  </si>
  <si>
    <t>ORD-04780</t>
  </si>
  <si>
    <t>ORD-04781</t>
  </si>
  <si>
    <t>CUST-6837</t>
  </si>
  <si>
    <t>ORD-04782</t>
  </si>
  <si>
    <t>ORD-04783</t>
  </si>
  <si>
    <t>ORD-04784</t>
  </si>
  <si>
    <t>CUST-1858</t>
  </si>
  <si>
    <t>ORD-04785</t>
  </si>
  <si>
    <t>ORD-04786</t>
  </si>
  <si>
    <t>CUST-1393</t>
  </si>
  <si>
    <t>ORD-04788</t>
  </si>
  <si>
    <t>ORD-04789</t>
  </si>
  <si>
    <t>ORD-04790</t>
  </si>
  <si>
    <t>04/04/2022</t>
  </si>
  <si>
    <t>ORD-04791</t>
  </si>
  <si>
    <t>CUST-7662</t>
  </si>
  <si>
    <t>ORD-04792</t>
  </si>
  <si>
    <t>CUST-4494</t>
  </si>
  <si>
    <t>ORD-04793</t>
  </si>
  <si>
    <t>ORD-04794</t>
  </si>
  <si>
    <t>CUST-4882</t>
  </si>
  <si>
    <t>ORD-04795</t>
  </si>
  <si>
    <t>CUST-2974</t>
  </si>
  <si>
    <t>ORD-04796</t>
  </si>
  <si>
    <t>CUST-7201</t>
  </si>
  <si>
    <t>ORD-04797</t>
  </si>
  <si>
    <t>ORD-04798</t>
  </si>
  <si>
    <t>ORD-04799</t>
  </si>
  <si>
    <t>CUST-3824</t>
  </si>
  <si>
    <t>ORD-04800</t>
  </si>
  <si>
    <t>CUST-3008</t>
  </si>
  <si>
    <t>ORD-04801</t>
  </si>
  <si>
    <t>CUST-6166</t>
  </si>
  <si>
    <t>ORD-04802</t>
  </si>
  <si>
    <t>CUST-8344</t>
  </si>
  <si>
    <t>ORD-04803</t>
  </si>
  <si>
    <t>ORD-04804</t>
  </si>
  <si>
    <t>CUST-2946</t>
  </si>
  <si>
    <t>ORD-04805</t>
  </si>
  <si>
    <t>CUST-4461</t>
  </si>
  <si>
    <t>ORD-04806</t>
  </si>
  <si>
    <t>ORD-04807</t>
  </si>
  <si>
    <t>ORD-04808</t>
  </si>
  <si>
    <t>CUST-6491</t>
  </si>
  <si>
    <t>ORD-04809</t>
  </si>
  <si>
    <t>ORD-04810</t>
  </si>
  <si>
    <t>CUST-1645</t>
  </si>
  <si>
    <t>ORD-04811</t>
  </si>
  <si>
    <t>ORD-04812</t>
  </si>
  <si>
    <t>ORD-04813</t>
  </si>
  <si>
    <t>CUST-8019</t>
  </si>
  <si>
    <t>ORD-04814</t>
  </si>
  <si>
    <t>CUST-1681</t>
  </si>
  <si>
    <t>ORD-04815</t>
  </si>
  <si>
    <t>06/15/2023</t>
  </si>
  <si>
    <t>CUST-8173</t>
  </si>
  <si>
    <t>ORD-04816</t>
  </si>
  <si>
    <t>CUST-2741</t>
  </si>
  <si>
    <t>ORD-04817</t>
  </si>
  <si>
    <t>CUST-7916</t>
  </si>
  <si>
    <t>ORD-04818</t>
  </si>
  <si>
    <t>30/08/23</t>
  </si>
  <si>
    <t>CUST-3086</t>
  </si>
  <si>
    <t>ORD-04819</t>
  </si>
  <si>
    <t>CUST-1462</t>
  </si>
  <si>
    <t>ORD-04820</t>
  </si>
  <si>
    <t>CUST-9785</t>
  </si>
  <si>
    <t>ORD-04821</t>
  </si>
  <si>
    <t>CUST-8406</t>
  </si>
  <si>
    <t>ORD-04822</t>
  </si>
  <si>
    <t>ORD-04823</t>
  </si>
  <si>
    <t>CUST-2965</t>
  </si>
  <si>
    <t>ORD-04824</t>
  </si>
  <si>
    <t>ORD-04825</t>
  </si>
  <si>
    <t>CUST-2990</t>
  </si>
  <si>
    <t>ORD-04826</t>
  </si>
  <si>
    <t>CUST-2083</t>
  </si>
  <si>
    <t>ORD-04827</t>
  </si>
  <si>
    <t>ORD-04828</t>
  </si>
  <si>
    <t>ORD-04829</t>
  </si>
  <si>
    <t>ORD-04830</t>
  </si>
  <si>
    <t>CUST-5680</t>
  </si>
  <si>
    <t>ORD-04831</t>
  </si>
  <si>
    <t>CUST-2192</t>
  </si>
  <si>
    <t>ORD-04832</t>
  </si>
  <si>
    <t>ORD-04833</t>
  </si>
  <si>
    <t>CUST-4728</t>
  </si>
  <si>
    <t>ORD-04834</t>
  </si>
  <si>
    <t>CUST-4206</t>
  </si>
  <si>
    <t>ORD-04835</t>
  </si>
  <si>
    <t>CUST-3926</t>
  </si>
  <si>
    <t>ORD-04836</t>
  </si>
  <si>
    <t>CUST-3679</t>
  </si>
  <si>
    <t>ORD-04837</t>
  </si>
  <si>
    <t>ORD-04838</t>
  </si>
  <si>
    <t>CUST-4288</t>
  </si>
  <si>
    <t>ORD-04839</t>
  </si>
  <si>
    <t>CUST-8855</t>
  </si>
  <si>
    <t>ORD-04840</t>
  </si>
  <si>
    <t>CUST-9536</t>
  </si>
  <si>
    <t>ORD-04841</t>
  </si>
  <si>
    <t>CUST-2025</t>
  </si>
  <si>
    <t>ORD-04842</t>
  </si>
  <si>
    <t>ORD-04843</t>
  </si>
  <si>
    <t>CUST-2532</t>
  </si>
  <si>
    <t>ORD-04844</t>
  </si>
  <si>
    <t>CUST-6953</t>
  </si>
  <si>
    <t>ORD-04845</t>
  </si>
  <si>
    <t>CUST-1389</t>
  </si>
  <si>
    <t>ORD-04846</t>
  </si>
  <si>
    <t>CUST-7852</t>
  </si>
  <si>
    <t>ORD-04847</t>
  </si>
  <si>
    <t>CUST-2256</t>
  </si>
  <si>
    <t>ORD-04848</t>
  </si>
  <si>
    <t>CUST-4052</t>
  </si>
  <si>
    <t>ORD-04849</t>
  </si>
  <si>
    <t>CUST-1974</t>
  </si>
  <si>
    <t>ORD-04850</t>
  </si>
  <si>
    <t>CUST-5340</t>
  </si>
  <si>
    <t>ORD-04851</t>
  </si>
  <si>
    <t>CUST-7112</t>
  </si>
  <si>
    <t>ORD-04852</t>
  </si>
  <si>
    <t>CUST-6470</t>
  </si>
  <si>
    <t>ORD-04853</t>
  </si>
  <si>
    <t>CUST-9855</t>
  </si>
  <si>
    <t>ORD-04854</t>
  </si>
  <si>
    <t>ORD-04855</t>
  </si>
  <si>
    <t>CUST-5741</t>
  </si>
  <si>
    <t>ORD-04856</t>
  </si>
  <si>
    <t>ORD-04857</t>
  </si>
  <si>
    <t>CUST-2421</t>
  </si>
  <si>
    <t>ORD-04858</t>
  </si>
  <si>
    <t>ORD-04859</t>
  </si>
  <si>
    <t>CUST-6980</t>
  </si>
  <si>
    <t>ORD-04860</t>
  </si>
  <si>
    <t>ORD-04861</t>
  </si>
  <si>
    <t>CUST-7051</t>
  </si>
  <si>
    <t>ORD-04862</t>
  </si>
  <si>
    <t>ORD-04863</t>
  </si>
  <si>
    <t>CUST-9676</t>
  </si>
  <si>
    <t>ORD-04864</t>
  </si>
  <si>
    <t>CUST-9450</t>
  </si>
  <si>
    <t>ORD-04865</t>
  </si>
  <si>
    <t>ORD-04866</t>
  </si>
  <si>
    <t>CUST-7934</t>
  </si>
  <si>
    <t>ORD-04867</t>
  </si>
  <si>
    <t>CUST-1318</t>
  </si>
  <si>
    <t>ORD-04868</t>
  </si>
  <si>
    <t>ORD-04869</t>
  </si>
  <si>
    <t>ORD-04870</t>
  </si>
  <si>
    <t>CUST-7016</t>
  </si>
  <si>
    <t>ORD-04871</t>
  </si>
  <si>
    <t>CUST-2005</t>
  </si>
  <si>
    <t>ORD-04872</t>
  </si>
  <si>
    <t>ORD-04873</t>
  </si>
  <si>
    <t>CUST-2151</t>
  </si>
  <si>
    <t>ORD-04874</t>
  </si>
  <si>
    <t>CUST-1419</t>
  </si>
  <si>
    <t>ORD-04875</t>
  </si>
  <si>
    <t>ORD-04876</t>
  </si>
  <si>
    <t>ORD-04877</t>
  </si>
  <si>
    <t>CUST-6543</t>
  </si>
  <si>
    <t>ORD-04878</t>
  </si>
  <si>
    <t>CUST-4147</t>
  </si>
  <si>
    <t>ORD-04879</t>
  </si>
  <si>
    <t>ORD-04880</t>
  </si>
  <si>
    <t>CUST-4532</t>
  </si>
  <si>
    <t>ORD-04881</t>
  </si>
  <si>
    <t>CUST-2273</t>
  </si>
  <si>
    <t>ORD-04882</t>
  </si>
  <si>
    <t>CUST-3023</t>
  </si>
  <si>
    <t>ORD-04883</t>
  </si>
  <si>
    <t>CUST-5570</t>
  </si>
  <si>
    <t>ORD-04884</t>
  </si>
  <si>
    <t>CUST-8487</t>
  </si>
  <si>
    <t>ORD-04885</t>
  </si>
  <si>
    <t>CUST-6127</t>
  </si>
  <si>
    <t>ORD-04886</t>
  </si>
  <si>
    <t>CUST-6248</t>
  </si>
  <si>
    <t>ORD-04887</t>
  </si>
  <si>
    <t>CUST-9204</t>
  </si>
  <si>
    <t>ORD-04888</t>
  </si>
  <si>
    <t>ORD-04889</t>
  </si>
  <si>
    <t>CUST-2064</t>
  </si>
  <si>
    <t>ORD-04890</t>
  </si>
  <si>
    <t>CUST-9429</t>
  </si>
  <si>
    <t>ORD-04891</t>
  </si>
  <si>
    <t>ORD-04892</t>
  </si>
  <si>
    <t>CUST-1502</t>
  </si>
  <si>
    <t>ORD-04893</t>
  </si>
  <si>
    <t>CUST-5113</t>
  </si>
  <si>
    <t>ORD-04894</t>
  </si>
  <si>
    <t>ORD-04895</t>
  </si>
  <si>
    <t>ORD-04896</t>
  </si>
  <si>
    <t>CUST-8980</t>
  </si>
  <si>
    <t>ORD-04897</t>
  </si>
  <si>
    <t>CUST-8950</t>
  </si>
  <si>
    <t>ORD-04898</t>
  </si>
  <si>
    <t>CUST-6208</t>
  </si>
  <si>
    <t>ORD-04899</t>
  </si>
  <si>
    <t>CUST-6925</t>
  </si>
  <si>
    <t>ORD-04900</t>
  </si>
  <si>
    <t>ORD-04901</t>
  </si>
  <si>
    <t>CUST-2336</t>
  </si>
  <si>
    <t>ORD-04902</t>
  </si>
  <si>
    <t>CUST-5029</t>
  </si>
  <si>
    <t>ORD-04903</t>
  </si>
  <si>
    <t>CUST-3502</t>
  </si>
  <si>
    <t>ORD-04904</t>
  </si>
  <si>
    <t>ORD-04905</t>
  </si>
  <si>
    <t>CUST-3150</t>
  </si>
  <si>
    <t>ORD-04906</t>
  </si>
  <si>
    <t>CUST-6842</t>
  </si>
  <si>
    <t>ORD-04907</t>
  </si>
  <si>
    <t>CUST-5675</t>
  </si>
  <si>
    <t>ORD-04908</t>
  </si>
  <si>
    <t>CUST-3353</t>
  </si>
  <si>
    <t>ORD-04909</t>
  </si>
  <si>
    <t>CUST-7121</t>
  </si>
  <si>
    <t>ORD-04910</t>
  </si>
  <si>
    <t>CUST-3976</t>
  </si>
  <si>
    <t>ORD-04911</t>
  </si>
  <si>
    <t>CUST-7853</t>
  </si>
  <si>
    <t>ORD-04912</t>
  </si>
  <si>
    <t>CUST-4837</t>
  </si>
  <si>
    <t>ORD-04913</t>
  </si>
  <si>
    <t>CUST-9708</t>
  </si>
  <si>
    <t>ORD-04914</t>
  </si>
  <si>
    <t>CUST-6313</t>
  </si>
  <si>
    <t>ORD-04915</t>
  </si>
  <si>
    <t>CUST-9185</t>
  </si>
  <si>
    <t>ORD-04916</t>
  </si>
  <si>
    <t>CUST-3815</t>
  </si>
  <si>
    <t>ORD-04917</t>
  </si>
  <si>
    <t>October 13, 2022</t>
  </si>
  <si>
    <t>ORD-04918</t>
  </si>
  <si>
    <t>ORD-04919</t>
  </si>
  <si>
    <t>CUST-2632</t>
  </si>
  <si>
    <t>ORD-04920</t>
  </si>
  <si>
    <t>CUST-9980</t>
  </si>
  <si>
    <t>ORD-04921</t>
  </si>
  <si>
    <t>09/22/2023</t>
  </si>
  <si>
    <t>ORD-04922</t>
  </si>
  <si>
    <t>11/11/23</t>
  </si>
  <si>
    <t>ORD-04923</t>
  </si>
  <si>
    <t>CUST-2958</t>
  </si>
  <si>
    <t>ORD-04924</t>
  </si>
  <si>
    <t>ORD-04925</t>
  </si>
  <si>
    <t>CUST-1100</t>
  </si>
  <si>
    <t>ORD-04926</t>
  </si>
  <si>
    <t>CUST-2805</t>
  </si>
  <si>
    <t>ORD-04927</t>
  </si>
  <si>
    <t>CUST-2881</t>
  </si>
  <si>
    <t>ORD-04928</t>
  </si>
  <si>
    <t>ORD-04929</t>
  </si>
  <si>
    <t>CUST-2150</t>
  </si>
  <si>
    <t>ORD-04930</t>
  </si>
  <si>
    <t>CUST-3501</t>
  </si>
  <si>
    <t>ORD-04931</t>
  </si>
  <si>
    <t>CUST-5076</t>
  </si>
  <si>
    <t>ORD-04932</t>
  </si>
  <si>
    <t>ORD-04933</t>
  </si>
  <si>
    <t>ORD-04934</t>
  </si>
  <si>
    <t>CUST-6651</t>
  </si>
  <si>
    <t>ORD-04935</t>
  </si>
  <si>
    <t>ORD-04936</t>
  </si>
  <si>
    <t>CUST-9983</t>
  </si>
  <si>
    <t>ORD-04937</t>
  </si>
  <si>
    <t>CUST-5694</t>
  </si>
  <si>
    <t>ORD-04938</t>
  </si>
  <si>
    <t>CUST-7507</t>
  </si>
  <si>
    <t>ORD-04939</t>
  </si>
  <si>
    <t>CUST-7253</t>
  </si>
  <si>
    <t>ORD-04940</t>
  </si>
  <si>
    <t>CUST-6464</t>
  </si>
  <si>
    <t>ORD-04941</t>
  </si>
  <si>
    <t>CUST-6285</t>
  </si>
  <si>
    <t>ORD-04942</t>
  </si>
  <si>
    <t>CUST-3237</t>
  </si>
  <si>
    <t>ORD-04943</t>
  </si>
  <si>
    <t>ORD-04944</t>
  </si>
  <si>
    <t>ORD-04945</t>
  </si>
  <si>
    <t>CUST-8866</t>
  </si>
  <si>
    <t>ORD-04946</t>
  </si>
  <si>
    <t>ORD-04947</t>
  </si>
  <si>
    <t>CUST-5321</t>
  </si>
  <si>
    <t>ORD-04948</t>
  </si>
  <si>
    <t>CUST-6094</t>
  </si>
  <si>
    <t>ORD-04949</t>
  </si>
  <si>
    <t>CUST-5830</t>
  </si>
  <si>
    <t>ORD-04950</t>
  </si>
  <si>
    <t>CUST-1733</t>
  </si>
  <si>
    <t>ORD-04951</t>
  </si>
  <si>
    <t>ORD-04952</t>
  </si>
  <si>
    <t>04/05/2023</t>
  </si>
  <si>
    <t>ORD-04953</t>
  </si>
  <si>
    <t>CUST-3756</t>
  </si>
  <si>
    <t>ORD-04954</t>
  </si>
  <si>
    <t>CUST-9275</t>
  </si>
  <si>
    <t>ORD-04955</t>
  </si>
  <si>
    <t>CUST-8651</t>
  </si>
  <si>
    <t>ORD-04956</t>
  </si>
  <si>
    <t>ORD-04957</t>
  </si>
  <si>
    <t>ORD-04958</t>
  </si>
  <si>
    <t>CUST-9614</t>
  </si>
  <si>
    <t>ORD-04959</t>
  </si>
  <si>
    <t>CUST-5481</t>
  </si>
  <si>
    <t>ORD-04960</t>
  </si>
  <si>
    <t>ORD-04961</t>
  </si>
  <si>
    <t>ORD-04962</t>
  </si>
  <si>
    <t>ORD-04963</t>
  </si>
  <si>
    <t>ORD-04964</t>
  </si>
  <si>
    <t>CUST-6037</t>
  </si>
  <si>
    <t>ORD-04965</t>
  </si>
  <si>
    <t>CUST-9510</t>
  </si>
  <si>
    <t>ORD-04966</t>
  </si>
  <si>
    <t>CUST-7299</t>
  </si>
  <si>
    <t>ORD-04967</t>
  </si>
  <si>
    <t>ORD-04968</t>
  </si>
  <si>
    <t>CUST-9478</t>
  </si>
  <si>
    <t>ORD-04969</t>
  </si>
  <si>
    <t>CUST-3890</t>
  </si>
  <si>
    <t>ORD-04970</t>
  </si>
  <si>
    <t>ORD-04971</t>
  </si>
  <si>
    <t>CUST-2994</t>
  </si>
  <si>
    <t>ORD-04972</t>
  </si>
  <si>
    <t>CUST-7897</t>
  </si>
  <si>
    <t>ORD-04973</t>
  </si>
  <si>
    <t>CUST-2373</t>
  </si>
  <si>
    <t>ORD-04974</t>
  </si>
  <si>
    <t>ORD-04975</t>
  </si>
  <si>
    <t>CUST-6874</t>
  </si>
  <si>
    <t>ORD-04976</t>
  </si>
  <si>
    <t>CUST-9438</t>
  </si>
  <si>
    <t>ORD-04977</t>
  </si>
  <si>
    <t>ORD-04978</t>
  </si>
  <si>
    <t>CUST-5658</t>
  </si>
  <si>
    <t>ORD-04979</t>
  </si>
  <si>
    <t>ORD-04980</t>
  </si>
  <si>
    <t>CUST-8415</t>
  </si>
  <si>
    <t>ORD-04981</t>
  </si>
  <si>
    <t>ORD-04982</t>
  </si>
  <si>
    <t>ORD-04983</t>
  </si>
  <si>
    <t>CUST-9876</t>
  </si>
  <si>
    <t>ORD-04984</t>
  </si>
  <si>
    <t>ORD-04985</t>
  </si>
  <si>
    <t>CUST-2780</t>
  </si>
  <si>
    <t>ORD-04986</t>
  </si>
  <si>
    <t>CUST-4351</t>
  </si>
  <si>
    <t>ORD-04987</t>
  </si>
  <si>
    <t>CUST-6315</t>
  </si>
  <si>
    <t>ORD-04988</t>
  </si>
  <si>
    <t>CUST-2732</t>
  </si>
  <si>
    <t>ORD-04989</t>
  </si>
  <si>
    <t>CUST-1458</t>
  </si>
  <si>
    <t>ORD-04990</t>
  </si>
  <si>
    <t>ORD-04991</t>
  </si>
  <si>
    <t>CUST-4395</t>
  </si>
  <si>
    <t>ORD-04992</t>
  </si>
  <si>
    <t>CUST-6773</t>
  </si>
  <si>
    <t>ORD-04993</t>
  </si>
  <si>
    <t>CUST-7838</t>
  </si>
  <si>
    <t>ORD-04994</t>
  </si>
  <si>
    <t>CUST-6694</t>
  </si>
  <si>
    <t>ORD-04995</t>
  </si>
  <si>
    <t>CUST-1154</t>
  </si>
  <si>
    <t>ORD-04996</t>
  </si>
  <si>
    <t>CUST-9924</t>
  </si>
  <si>
    <t>ORD-04997</t>
  </si>
  <si>
    <t>ORD-04998</t>
  </si>
  <si>
    <t>16/10/23</t>
  </si>
  <si>
    <t>CUST-5802</t>
  </si>
  <si>
    <t>ORD-04999</t>
  </si>
  <si>
    <t>CUST-8321</t>
  </si>
  <si>
    <t>ORD-05000</t>
  </si>
  <si>
    <t>ORD-05001</t>
  </si>
  <si>
    <t>CUST-3390</t>
  </si>
  <si>
    <t>ORD-05002</t>
  </si>
  <si>
    <t>27/04/24</t>
  </si>
  <si>
    <t>CUST-1767</t>
  </si>
  <si>
    <t>ORD-05003</t>
  </si>
  <si>
    <t>ORD-05004</t>
  </si>
  <si>
    <t>CUST-7144</t>
  </si>
  <si>
    <t>ORD-05005</t>
  </si>
  <si>
    <t>CUST-1668</t>
  </si>
  <si>
    <t>ORD-05006</t>
  </si>
  <si>
    <t>CUST-5129</t>
  </si>
  <si>
    <t>ORD-05007</t>
  </si>
  <si>
    <t>ORD-05008</t>
  </si>
  <si>
    <t>ORD-05009</t>
  </si>
  <si>
    <t>CUST-6832</t>
  </si>
  <si>
    <t>ORD-05010</t>
  </si>
  <si>
    <t>CUST-7533</t>
  </si>
  <si>
    <t>ORD-05011</t>
  </si>
  <si>
    <t>ORD-05012</t>
  </si>
  <si>
    <t>CUST-4224</t>
  </si>
  <si>
    <t>ORD-05013</t>
  </si>
  <si>
    <t>CUST-2680</t>
  </si>
  <si>
    <t>ORD-05014</t>
  </si>
  <si>
    <t>ORD-05015</t>
  </si>
  <si>
    <t>CUST-7752</t>
  </si>
  <si>
    <t>ORD-05016</t>
  </si>
  <si>
    <t>ORD-05017</t>
  </si>
  <si>
    <t>ORD-05018</t>
  </si>
  <si>
    <t>CUST-8890</t>
  </si>
  <si>
    <t>ORD-05019</t>
  </si>
  <si>
    <t>ORD-05020</t>
  </si>
  <si>
    <t>ORD-05021</t>
  </si>
  <si>
    <t>CUST-2908</t>
  </si>
  <si>
    <t>ORD-05022</t>
  </si>
  <si>
    <t>ORD-05023</t>
  </si>
  <si>
    <t>CUST-6766</t>
  </si>
  <si>
    <t>ORD-05024</t>
  </si>
  <si>
    <t>CUST-5371</t>
  </si>
  <si>
    <t>ORD-05025</t>
  </si>
  <si>
    <t>CUST-9121</t>
  </si>
  <si>
    <t>ORD-05026</t>
  </si>
  <si>
    <t>CUST-6618</t>
  </si>
  <si>
    <t>ORD-05027</t>
  </si>
  <si>
    <t>CUST-4611</t>
  </si>
  <si>
    <t>ORD-05028</t>
  </si>
  <si>
    <t>ORD-05029</t>
  </si>
  <si>
    <t>CUST-9129</t>
  </si>
  <si>
    <t>ORD-05030</t>
  </si>
  <si>
    <t>CUST-6552</t>
  </si>
  <si>
    <t>ORD-05031</t>
  </si>
  <si>
    <t>ORD-05032</t>
  </si>
  <si>
    <t>CUST-6987</t>
  </si>
  <si>
    <t>ORD-05033</t>
  </si>
  <si>
    <t>ORD-05034</t>
  </si>
  <si>
    <t>ORD-05035</t>
  </si>
  <si>
    <t>ORD-05036</t>
  </si>
  <si>
    <t>CUST-4004</t>
  </si>
  <si>
    <t>ORD-05037</t>
  </si>
  <si>
    <t>CUST-2790</t>
  </si>
  <si>
    <t>ORD-05038</t>
  </si>
  <si>
    <t>CUST-5345</t>
  </si>
  <si>
    <t>ORD-05039</t>
  </si>
  <si>
    <t>ORD-05040</t>
  </si>
  <si>
    <t>CUST-8940</t>
  </si>
  <si>
    <t>ORD-05041</t>
  </si>
  <si>
    <t>CUST-4096</t>
  </si>
  <si>
    <t>ORD-05042</t>
  </si>
  <si>
    <t>ORD-05043</t>
  </si>
  <si>
    <t>ORD-05044</t>
  </si>
  <si>
    <t>ORD-05045</t>
  </si>
  <si>
    <t>CUST-4643</t>
  </si>
  <si>
    <t>ORD-05046</t>
  </si>
  <si>
    <t>ORD-05047</t>
  </si>
  <si>
    <t>CUST-7149</t>
  </si>
  <si>
    <t>ORD-05048</t>
  </si>
  <si>
    <t>CUST-7829</t>
  </si>
  <si>
    <t>ORD-05049</t>
  </si>
  <si>
    <t>CUST-5518</t>
  </si>
  <si>
    <t>ORD-05050</t>
  </si>
  <si>
    <t>ORD-05051</t>
  </si>
  <si>
    <t>ORD-05052</t>
  </si>
  <si>
    <t>CUST-4440</t>
  </si>
  <si>
    <t>ORD-05053</t>
  </si>
  <si>
    <t>ORD-05054</t>
  </si>
  <si>
    <t>CUST-7046</t>
  </si>
  <si>
    <t>ORD-05055</t>
  </si>
  <si>
    <t>CUST-9609</t>
  </si>
  <si>
    <t>ORD-05056</t>
  </si>
  <si>
    <t>11/06/22</t>
  </si>
  <si>
    <t>CUST-1567</t>
  </si>
  <si>
    <t>ORD-05057</t>
  </si>
  <si>
    <t>CUST-5991</t>
  </si>
  <si>
    <t>ORD-05058</t>
  </si>
  <si>
    <t>CUST-5640</t>
  </si>
  <si>
    <t>ORD-05059</t>
  </si>
  <si>
    <t>ORD-05060</t>
  </si>
  <si>
    <t>CUST-2212</t>
  </si>
  <si>
    <t>ORD-05061</t>
  </si>
  <si>
    <t>03/11/22</t>
  </si>
  <si>
    <t>CUST-7873</t>
  </si>
  <si>
    <t>ORD-05062</t>
  </si>
  <si>
    <t>ORD-05063</t>
  </si>
  <si>
    <t>CUST-1827</t>
  </si>
  <si>
    <t>ORD-05064</t>
  </si>
  <si>
    <t>CUST-5529</t>
  </si>
  <si>
    <t>ORD-05065</t>
  </si>
  <si>
    <t>CUST-6894</t>
  </si>
  <si>
    <t>ORD-05066</t>
  </si>
  <si>
    <t>CUST-1615</t>
  </si>
  <si>
    <t>ORD-05067</t>
  </si>
  <si>
    <t>CUST-4114</t>
  </si>
  <si>
    <t>ORD-05068</t>
  </si>
  <si>
    <t>CUST-7972</t>
  </si>
  <si>
    <t>ORD-05069</t>
  </si>
  <si>
    <t>CUST-4287</t>
  </si>
  <si>
    <t>ORD-05070</t>
  </si>
  <si>
    <t>ORD-05071</t>
  </si>
  <si>
    <t>ORD-05072</t>
  </si>
  <si>
    <t>CUST-6708</t>
  </si>
  <si>
    <t>ORD-05073</t>
  </si>
  <si>
    <t>CUST-3359</t>
  </si>
  <si>
    <t>ORD-05074</t>
  </si>
  <si>
    <t>ORD-05075</t>
  </si>
  <si>
    <t>CUST-2427</t>
  </si>
  <si>
    <t>ORD-05076</t>
  </si>
  <si>
    <t>ORD-05077</t>
  </si>
  <si>
    <t>CUST-8869</t>
  </si>
  <si>
    <t>ORD-05078</t>
  </si>
  <si>
    <t>CUST-3908</t>
  </si>
  <si>
    <t>ORD-05079</t>
  </si>
  <si>
    <t>ORD-05080</t>
  </si>
  <si>
    <t>ORD-05081</t>
  </si>
  <si>
    <t>ORD-05082</t>
  </si>
  <si>
    <t>CUST-9608</t>
  </si>
  <si>
    <t>ORD-05083</t>
  </si>
  <si>
    <t>ORD-05084</t>
  </si>
  <si>
    <t>CUST-8309</t>
  </si>
  <si>
    <t>ORD-05085</t>
  </si>
  <si>
    <t>CUST-3845</t>
  </si>
  <si>
    <t>ORD-05086</t>
  </si>
  <si>
    <t>CUST-7599</t>
  </si>
  <si>
    <t>ORD-05087</t>
  </si>
  <si>
    <t>11/04/23</t>
  </si>
  <si>
    <t>ORD-05088</t>
  </si>
  <si>
    <t>CUST-1120</t>
  </si>
  <si>
    <t>ORD-05089</t>
  </si>
  <si>
    <t>CUST-4277</t>
  </si>
  <si>
    <t>ORD-05090</t>
  </si>
  <si>
    <t>CUST-2026</t>
  </si>
  <si>
    <t>ORD-05091</t>
  </si>
  <si>
    <t>ORD-05092</t>
  </si>
  <si>
    <t>CUST-7657</t>
  </si>
  <si>
    <t>ORD-05093</t>
  </si>
  <si>
    <t>ORD-05094</t>
  </si>
  <si>
    <t>CUST-2534</t>
  </si>
  <si>
    <t>ORD-05095</t>
  </si>
  <si>
    <t>ORD-05096</t>
  </si>
  <si>
    <t>CUST-9092</t>
  </si>
  <si>
    <t>ORD-05097</t>
  </si>
  <si>
    <t>CUST-7322</t>
  </si>
  <si>
    <t>ORD-05098</t>
  </si>
  <si>
    <t>CUST-1072</t>
  </si>
  <si>
    <t>ORD-05099</t>
  </si>
  <si>
    <t>ORD-05100</t>
  </si>
  <si>
    <t>ORD-05101</t>
  </si>
  <si>
    <t>ORD-05102</t>
  </si>
  <si>
    <t>CUST-1515</t>
  </si>
  <si>
    <t>ORD-05103</t>
  </si>
  <si>
    <t>CUST-7444</t>
  </si>
  <si>
    <t>ORD-05104</t>
  </si>
  <si>
    <t>CUST-9474</t>
  </si>
  <si>
    <t>ORD-05105</t>
  </si>
  <si>
    <t>CUST-5419</t>
  </si>
  <si>
    <t>ORD-05106</t>
  </si>
  <si>
    <t>CUST-8676</t>
  </si>
  <si>
    <t>ORD-05107</t>
  </si>
  <si>
    <t>CUST-6603</t>
  </si>
  <si>
    <t>ORD-05108</t>
  </si>
  <si>
    <t>ORD-05109</t>
  </si>
  <si>
    <t>CUST-7534</t>
  </si>
  <si>
    <t>ORD-05110</t>
  </si>
  <si>
    <t>ORD-05111</t>
  </si>
  <si>
    <t>CUST-7080</t>
  </si>
  <si>
    <t>ORD-05112</t>
  </si>
  <si>
    <t>CUST-6858</t>
  </si>
  <si>
    <t>ORD-05113</t>
  </si>
  <si>
    <t>ORD-05114</t>
  </si>
  <si>
    <t>CUST-2091</t>
  </si>
  <si>
    <t>ORD-05115</t>
  </si>
  <si>
    <t>ORD-05116</t>
  </si>
  <si>
    <t>CUST-1481</t>
  </si>
  <si>
    <t>ORD-05117</t>
  </si>
  <si>
    <t>CUST-9761</t>
  </si>
  <si>
    <t>ORD-05118</t>
  </si>
  <si>
    <t>CUST-5665</t>
  </si>
  <si>
    <t>ORD-05119</t>
  </si>
  <si>
    <t>CUST-3743</t>
  </si>
  <si>
    <t>ORD-05120</t>
  </si>
  <si>
    <t>CUST-9239</t>
  </si>
  <si>
    <t>ORD-05121</t>
  </si>
  <si>
    <t>CUST-8597</t>
  </si>
  <si>
    <t>ORD-05122</t>
  </si>
  <si>
    <t>CUST-7544</t>
  </si>
  <si>
    <t>ORD-05123</t>
  </si>
  <si>
    <t>ORD-05124</t>
  </si>
  <si>
    <t>ORD-05125</t>
  </si>
  <si>
    <t>CUST-9223</t>
  </si>
  <si>
    <t>ORD-05126</t>
  </si>
  <si>
    <t>CUST-6977</t>
  </si>
  <si>
    <t>ORD-05127</t>
  </si>
  <si>
    <t>CUST-7950</t>
  </si>
  <si>
    <t>ORD-05128</t>
  </si>
  <si>
    <t>CUST-3195</t>
  </si>
  <si>
    <t>ORD-05129</t>
  </si>
  <si>
    <t>CUST-2344</t>
  </si>
  <si>
    <t>ORD-05130</t>
  </si>
  <si>
    <t>ORD-05131</t>
  </si>
  <si>
    <t>ORD-05132</t>
  </si>
  <si>
    <t>CUST-8790</t>
  </si>
  <si>
    <t>ORD-05133</t>
  </si>
  <si>
    <t>ORD-05134</t>
  </si>
  <si>
    <t>17/09/24</t>
  </si>
  <si>
    <t>CUST-9282</t>
  </si>
  <si>
    <t>ORD-05135</t>
  </si>
  <si>
    <t>CUST-5111</t>
  </si>
  <si>
    <t>ORD-05136</t>
  </si>
  <si>
    <t>ORD-05137</t>
  </si>
  <si>
    <t>CUST-6323</t>
  </si>
  <si>
    <t>ORD-05138</t>
  </si>
  <si>
    <t>CUST-4356</t>
  </si>
  <si>
    <t>ORD-05139</t>
  </si>
  <si>
    <t>CUST-2746</t>
  </si>
  <si>
    <t>ORD-05140</t>
  </si>
  <si>
    <t>CUST-2498</t>
  </si>
  <si>
    <t>ORD-05141</t>
  </si>
  <si>
    <t>CUST-1083</t>
  </si>
  <si>
    <t>ORD-05142</t>
  </si>
  <si>
    <t>ORD-05143</t>
  </si>
  <si>
    <t>ORD-05144</t>
  </si>
  <si>
    <t>CUST-2093</t>
  </si>
  <si>
    <t>ORD-05145</t>
  </si>
  <si>
    <t>ORD-05146</t>
  </si>
  <si>
    <t>CUST-7790</t>
  </si>
  <si>
    <t>ORD-05147</t>
  </si>
  <si>
    <t>CUST-2008</t>
  </si>
  <si>
    <t>ORD-05148</t>
  </si>
  <si>
    <t>ORD-05149</t>
  </si>
  <si>
    <t>23/09/22</t>
  </si>
  <si>
    <t>CUST-8027</t>
  </si>
  <si>
    <t>ORD-05150</t>
  </si>
  <si>
    <t>CUST-5552</t>
  </si>
  <si>
    <t>ORD-05151</t>
  </si>
  <si>
    <t>ORD-05152</t>
  </si>
  <si>
    <t>CUST-5124</t>
  </si>
  <si>
    <t>ORD-05153</t>
  </si>
  <si>
    <t>CUST-7173</t>
  </si>
  <si>
    <t>ORD-05154</t>
  </si>
  <si>
    <t>CUST-5602</t>
  </si>
  <si>
    <t>ORD-05155</t>
  </si>
  <si>
    <t>CUST-6161</t>
  </si>
  <si>
    <t>ORD-05156</t>
  </si>
  <si>
    <t>ORD-05157</t>
  </si>
  <si>
    <t>CUST-4338</t>
  </si>
  <si>
    <t>ORD-05158</t>
  </si>
  <si>
    <t>CUST-3173</t>
  </si>
  <si>
    <t>ORD-05159</t>
  </si>
  <si>
    <t>CUST-2346</t>
  </si>
  <si>
    <t>ORD-05160</t>
  </si>
  <si>
    <t>CUST-8035</t>
  </si>
  <si>
    <t>ORD-05161</t>
  </si>
  <si>
    <t>ORD-05162</t>
  </si>
  <si>
    <t>ORD-05163</t>
  </si>
  <si>
    <t>CUST-6635</t>
  </si>
  <si>
    <t>ORD-05164</t>
  </si>
  <si>
    <t>ORD-05165</t>
  </si>
  <si>
    <t>ORD-05166</t>
  </si>
  <si>
    <t>ORD-05167</t>
  </si>
  <si>
    <t>ORD-05168</t>
  </si>
  <si>
    <t>ORD-05169</t>
  </si>
  <si>
    <t>16/10/22</t>
  </si>
  <si>
    <t>CUST-8327</t>
  </si>
  <si>
    <t>ORD-05170</t>
  </si>
  <si>
    <t>ORD-05171</t>
  </si>
  <si>
    <t>ORD-05172</t>
  </si>
  <si>
    <t>November 23, 2024</t>
  </si>
  <si>
    <t>ORD-05173</t>
  </si>
  <si>
    <t>ORD-05174</t>
  </si>
  <si>
    <t>ORD-05175</t>
  </si>
  <si>
    <t>05/07/24</t>
  </si>
  <si>
    <t>CUST-5928</t>
  </si>
  <si>
    <t>ORD-05176</t>
  </si>
  <si>
    <t>ORD-05177</t>
  </si>
  <si>
    <t>CUST-2997</t>
  </si>
  <si>
    <t>ORD-05178</t>
  </si>
  <si>
    <t>August 19, 2023</t>
  </si>
  <si>
    <t>ORD-05179</t>
  </si>
  <si>
    <t>CUST-9206</t>
  </si>
  <si>
    <t>ORD-05180</t>
  </si>
  <si>
    <t>ORD-05181</t>
  </si>
  <si>
    <t>ORD-05182</t>
  </si>
  <si>
    <t>ORD-05183</t>
  </si>
  <si>
    <t>CUST-9467</t>
  </si>
  <si>
    <t>ORD-05184</t>
  </si>
  <si>
    <t>04/03/23</t>
  </si>
  <si>
    <t>CUST-5007</t>
  </si>
  <si>
    <t>ORD-05185</t>
  </si>
  <si>
    <t>ORD-05186</t>
  </si>
  <si>
    <t>CUST-9912</t>
  </si>
  <si>
    <t>ORD-05187</t>
  </si>
  <si>
    <t>CUST-7761</t>
  </si>
  <si>
    <t>ORD-05188</t>
  </si>
  <si>
    <t>ORD-05189</t>
  </si>
  <si>
    <t>ORD-05190</t>
  </si>
  <si>
    <t>CUST-4768</t>
  </si>
  <si>
    <t>ORD-05191</t>
  </si>
  <si>
    <t>ORD-05192</t>
  </si>
  <si>
    <t>CUST-2200</t>
  </si>
  <si>
    <t>ORD-05193</t>
  </si>
  <si>
    <t>CUST-7235</t>
  </si>
  <si>
    <t>ORD-05194</t>
  </si>
  <si>
    <t>12/07/22</t>
  </si>
  <si>
    <t>CUST-8114</t>
  </si>
  <si>
    <t>ORD-05195</t>
  </si>
  <si>
    <t>CUST-9889</t>
  </si>
  <si>
    <t>ORD-05196</t>
  </si>
  <si>
    <t>CUST-3565</t>
  </si>
  <si>
    <t>ORD-05197</t>
  </si>
  <si>
    <t>ORD-05198</t>
  </si>
  <si>
    <t>CUST-5315</t>
  </si>
  <si>
    <t>ORD-05199</t>
  </si>
  <si>
    <t>ORD-05200</t>
  </si>
  <si>
    <t>ORD-05201</t>
  </si>
  <si>
    <t>CUST-8591</t>
  </si>
  <si>
    <t>ORD-05202</t>
  </si>
  <si>
    <t>ORD-05203</t>
  </si>
  <si>
    <t>CUST-7471</t>
  </si>
  <si>
    <t>ORD-05204</t>
  </si>
  <si>
    <t>CUST-2818</t>
  </si>
  <si>
    <t>ORD-05205</t>
  </si>
  <si>
    <t>CUST-1989</t>
  </si>
  <si>
    <t>ORD-05206</t>
  </si>
  <si>
    <t>CUST-5386</t>
  </si>
  <si>
    <t>ORD-05207</t>
  </si>
  <si>
    <t>CUST-8644</t>
  </si>
  <si>
    <t>ORD-05208</t>
  </si>
  <si>
    <t>CUST-4217</t>
  </si>
  <si>
    <t>ORD-05209</t>
  </si>
  <si>
    <t>CUST-9639</t>
  </si>
  <si>
    <t>ORD-05210</t>
  </si>
  <si>
    <t>CUST-1366</t>
  </si>
  <si>
    <t>ORD-05211</t>
  </si>
  <si>
    <t>ORD-05212</t>
  </si>
  <si>
    <t>CUST-2048</t>
  </si>
  <si>
    <t>ORD-05213</t>
  </si>
  <si>
    <t>ORD-05214</t>
  </si>
  <si>
    <t>CUST-8942</t>
  </si>
  <si>
    <t>ORD-05215</t>
  </si>
  <si>
    <t>CUST-6487</t>
  </si>
  <si>
    <t>ORD-05216</t>
  </si>
  <si>
    <t>CUST-8881</t>
  </si>
  <si>
    <t>ORD-05217</t>
  </si>
  <si>
    <t>CUST-6369</t>
  </si>
  <si>
    <t>ORD-05218</t>
  </si>
  <si>
    <t>ORD-05219</t>
  </si>
  <si>
    <t>CUST-1899</t>
  </si>
  <si>
    <t>ORD-05220</t>
  </si>
  <si>
    <t>CUST-4188</t>
  </si>
  <si>
    <t>ORD-05221</t>
  </si>
  <si>
    <t>ORD-05222</t>
  </si>
  <si>
    <t>CUST-1855</t>
  </si>
  <si>
    <t>ORD-05223</t>
  </si>
  <si>
    <t>CUST-9188</t>
  </si>
  <si>
    <t>ORD-05224</t>
  </si>
  <si>
    <t>CUST-8171</t>
  </si>
  <si>
    <t>ORD-05225</t>
  </si>
  <si>
    <t>CUST-3823</t>
  </si>
  <si>
    <t>ORD-05226</t>
  </si>
  <si>
    <t>CUST-1021</t>
  </si>
  <si>
    <t>ORD-05227</t>
  </si>
  <si>
    <t>CUST-8720</t>
  </si>
  <si>
    <t>ORD-05228</t>
  </si>
  <si>
    <t>CUST-6677</t>
  </si>
  <si>
    <t>ORD-05229</t>
  </si>
  <si>
    <t>ORD-05230</t>
  </si>
  <si>
    <t>23/06/23</t>
  </si>
  <si>
    <t>ORD-05231</t>
  </si>
  <si>
    <t>CUST-5764</t>
  </si>
  <si>
    <t>ORD-05232</t>
  </si>
  <si>
    <t>CUST-6169</t>
  </si>
  <si>
    <t>ORD-05233</t>
  </si>
  <si>
    <t>CUST-5726</t>
  </si>
  <si>
    <t>ORD-05234</t>
  </si>
  <si>
    <t>CUST-8504</t>
  </si>
  <si>
    <t>ORD-05235</t>
  </si>
  <si>
    <t>CUST-3319</t>
  </si>
  <si>
    <t>ORD-05236</t>
  </si>
  <si>
    <t>ORD-05237</t>
  </si>
  <si>
    <t>CUST-5042</t>
  </si>
  <si>
    <t>ORD-05238</t>
  </si>
  <si>
    <t>ORD-05239</t>
  </si>
  <si>
    <t>CUST-2804</t>
  </si>
  <si>
    <t>ORD-05240</t>
  </si>
  <si>
    <t>CUST-4189</t>
  </si>
  <si>
    <t>ORD-05241</t>
  </si>
  <si>
    <t>ORD-05242</t>
  </si>
  <si>
    <t>02/04/23</t>
  </si>
  <si>
    <t>CUST-7000</t>
  </si>
  <si>
    <t>ORD-05243</t>
  </si>
  <si>
    <t>CUST-1577</t>
  </si>
  <si>
    <t>ORD-05244</t>
  </si>
  <si>
    <t>CUST-3054</t>
  </si>
  <si>
    <t>ORD-05245</t>
  </si>
  <si>
    <t>ORD-05246</t>
  </si>
  <si>
    <t>ORD-05247</t>
  </si>
  <si>
    <t>CUST-1340</t>
  </si>
  <si>
    <t>ORD-05248</t>
  </si>
  <si>
    <t>ORD-05249</t>
  </si>
  <si>
    <t>CUST-8776</t>
  </si>
  <si>
    <t>ORD-05250</t>
  </si>
  <si>
    <t>ORD-05251</t>
  </si>
  <si>
    <t>CUST-1512</t>
  </si>
  <si>
    <t>ORD-05252</t>
  </si>
  <si>
    <t>ORD-05253</t>
  </si>
  <si>
    <t>ORD-05254</t>
  </si>
  <si>
    <t>CUST-9539</t>
  </si>
  <si>
    <t>ORD-05255</t>
  </si>
  <si>
    <t>CUST-3414</t>
  </si>
  <si>
    <t>ORD-05256</t>
  </si>
  <si>
    <t>CUST-8218</t>
  </si>
  <si>
    <t>ORD-05257</t>
  </si>
  <si>
    <t>CUST-8359</t>
  </si>
  <si>
    <t>ORD-05258</t>
  </si>
  <si>
    <t>ORD-05259</t>
  </si>
  <si>
    <t>ORD-05260</t>
  </si>
  <si>
    <t>CUST-7631</t>
  </si>
  <si>
    <t>ORD-05261</t>
  </si>
  <si>
    <t>CUST-7562</t>
  </si>
  <si>
    <t>ORD-05262</t>
  </si>
  <si>
    <t>ORD-05263</t>
  </si>
  <si>
    <t>ORD-05264</t>
  </si>
  <si>
    <t>CUST-7708</t>
  </si>
  <si>
    <t>ORD-05265</t>
  </si>
  <si>
    <t>CUST-2678</t>
  </si>
  <si>
    <t>ORD-05266</t>
  </si>
  <si>
    <t>ORD-05267</t>
  </si>
  <si>
    <t>CUST-3035</t>
  </si>
  <si>
    <t>ORD-05268</t>
  </si>
  <si>
    <t>CUST-9039</t>
  </si>
  <si>
    <t>ORD-05269</t>
  </si>
  <si>
    <t>CUST-7114</t>
  </si>
  <si>
    <t>ORD-05270</t>
  </si>
  <si>
    <t>CUST-2297</t>
  </si>
  <si>
    <t>ORD-05271</t>
  </si>
  <si>
    <t>ORD-05272</t>
  </si>
  <si>
    <t>CUST-2849</t>
  </si>
  <si>
    <t>ORD-05273</t>
  </si>
  <si>
    <t>2023-03-14</t>
  </si>
  <si>
    <t>CUST-7394</t>
  </si>
  <si>
    <t>ORD-05274</t>
  </si>
  <si>
    <t>CUST-2216</t>
  </si>
  <si>
    <t>ORD-05275</t>
  </si>
  <si>
    <t>ORD-05276</t>
  </si>
  <si>
    <t>ORD-05277</t>
  </si>
  <si>
    <t>CUST-7851</t>
  </si>
  <si>
    <t>ORD-05278</t>
  </si>
  <si>
    <t>ORD-05279</t>
  </si>
  <si>
    <t>CUST-3844</t>
  </si>
  <si>
    <t>ORD-05280</t>
  </si>
  <si>
    <t>ORD-05281</t>
  </si>
  <si>
    <t>CUST-2920</t>
  </si>
  <si>
    <t>ORD-05282</t>
  </si>
  <si>
    <t>21-04-2022</t>
  </si>
  <si>
    <t>CUST-9667</t>
  </si>
  <si>
    <t>ORD-05283</t>
  </si>
  <si>
    <t>CUST-5679</t>
  </si>
  <si>
    <t>ORD-05284</t>
  </si>
  <si>
    <t>ORD-05285</t>
  </si>
  <si>
    <t>CUST-4238</t>
  </si>
  <si>
    <t>ORD-05286</t>
  </si>
  <si>
    <t>ORD-05287</t>
  </si>
  <si>
    <t>ORD-05288</t>
  </si>
  <si>
    <t>ORD-05289</t>
  </si>
  <si>
    <t>ORD-05290</t>
  </si>
  <si>
    <t>ORD-05291</t>
  </si>
  <si>
    <t>22/05/22</t>
  </si>
  <si>
    <t>CUST-6513</t>
  </si>
  <si>
    <t>ORD-05292</t>
  </si>
  <si>
    <t>ORD-05293</t>
  </si>
  <si>
    <t>ORD-05294</t>
  </si>
  <si>
    <t>ORD-05295</t>
  </si>
  <si>
    <t>CUST-1948</t>
  </si>
  <si>
    <t>ORD-05296</t>
  </si>
  <si>
    <t>CUST-9508</t>
  </si>
  <si>
    <t>ORD-05297</t>
  </si>
  <si>
    <t>ORD-05298</t>
  </si>
  <si>
    <t>CUST-1987</t>
  </si>
  <si>
    <t>ORD-05299</t>
  </si>
  <si>
    <t>ORD-05300</t>
  </si>
  <si>
    <t>CUST-9402</t>
  </si>
  <si>
    <t>ORD-05301</t>
  </si>
  <si>
    <t>ORD-05302</t>
  </si>
  <si>
    <t>ORD-05303</t>
  </si>
  <si>
    <t>CUST-8121</t>
  </si>
  <si>
    <t>ORD-05304</t>
  </si>
  <si>
    <t>CUST-9672</t>
  </si>
  <si>
    <t>ORD-05305</t>
  </si>
  <si>
    <t>ORD-05306</t>
  </si>
  <si>
    <t>CUST-9193</t>
  </si>
  <si>
    <t>ORD-05307</t>
  </si>
  <si>
    <t>CUST-4438</t>
  </si>
  <si>
    <t>ORD-05308</t>
  </si>
  <si>
    <t>ORD-05309</t>
  </si>
  <si>
    <t>ORD-05310</t>
  </si>
  <si>
    <t>CUST-4079</t>
  </si>
  <si>
    <t>ORD-05311</t>
  </si>
  <si>
    <t>ORD-05312</t>
  </si>
  <si>
    <t>CUST-8136</t>
  </si>
  <si>
    <t>ORD-05313</t>
  </si>
  <si>
    <t>ORD-05314</t>
  </si>
  <si>
    <t>CUST-7469</t>
  </si>
  <si>
    <t>ORD-05315</t>
  </si>
  <si>
    <t>ORD-05316</t>
  </si>
  <si>
    <t>CUST-4334</t>
  </si>
  <si>
    <t>ORD-05317</t>
  </si>
  <si>
    <t>CUST-7549</t>
  </si>
  <si>
    <t>ORD-05318</t>
  </si>
  <si>
    <t>CUST-5777</t>
  </si>
  <si>
    <t>ORD-05319</t>
  </si>
  <si>
    <t>ORD-05320</t>
  </si>
  <si>
    <t>ORD-05321</t>
  </si>
  <si>
    <t>CUST-2613</t>
  </si>
  <si>
    <t>ORD-05322</t>
  </si>
  <si>
    <t>CUST-4326</t>
  </si>
  <si>
    <t>ORD-05323</t>
  </si>
  <si>
    <t>ORD-05324</t>
  </si>
  <si>
    <t>CUST-6408</t>
  </si>
  <si>
    <t>ORD-05325</t>
  </si>
  <si>
    <t>CUST-6838</t>
  </si>
  <si>
    <t>ORD-05326</t>
  </si>
  <si>
    <t>ORD-05327</t>
  </si>
  <si>
    <t>ORD-05328</t>
  </si>
  <si>
    <t>CUST-5458</t>
  </si>
  <si>
    <t>ORD-05329</t>
  </si>
  <si>
    <t>2022-08-21</t>
  </si>
  <si>
    <t>ORD-05330</t>
  </si>
  <si>
    <t>CUST-3548</t>
  </si>
  <si>
    <t>ORD-05331</t>
  </si>
  <si>
    <t>CUST-6432</t>
  </si>
  <si>
    <t>ORD-05332</t>
  </si>
  <si>
    <t>CUST-2245</t>
  </si>
  <si>
    <t>ORD-05333</t>
  </si>
  <si>
    <t>ORD-05334</t>
  </si>
  <si>
    <t>ORD-05335</t>
  </si>
  <si>
    <t>CUST-4127</t>
  </si>
  <si>
    <t>ORD-05336</t>
  </si>
  <si>
    <t>ORD-05337</t>
  </si>
  <si>
    <t>CUST-9782</t>
  </si>
  <si>
    <t>ORD-05338</t>
  </si>
  <si>
    <t>ORD-05339</t>
  </si>
  <si>
    <t>ORD-05340</t>
  </si>
  <si>
    <t>ORD-05341</t>
  </si>
  <si>
    <t>CUST-9819</t>
  </si>
  <si>
    <t>ORD-05342</t>
  </si>
  <si>
    <t>CUST-7702</t>
  </si>
  <si>
    <t>ORD-05343</t>
  </si>
  <si>
    <t>ORD-05344</t>
  </si>
  <si>
    <t>CUST-4600</t>
  </si>
  <si>
    <t>ORD-05345</t>
  </si>
  <si>
    <t>ORD-05346</t>
  </si>
  <si>
    <t>CUST-6163</t>
  </si>
  <si>
    <t>ORD-05347</t>
  </si>
  <si>
    <t>ORD-05348</t>
  </si>
  <si>
    <t>ORD-05349</t>
  </si>
  <si>
    <t>ORD-05350</t>
  </si>
  <si>
    <t>CUST-8481</t>
  </si>
  <si>
    <t>ORD-05351</t>
  </si>
  <si>
    <t>CUST-6563</t>
  </si>
  <si>
    <t>ORD-05352</t>
  </si>
  <si>
    <t>CUST-2864</t>
  </si>
  <si>
    <t>ORD-05353</t>
  </si>
  <si>
    <t>CUST-1212</t>
  </si>
  <si>
    <t>ORD-05354</t>
  </si>
  <si>
    <t>CUST-8930</t>
  </si>
  <si>
    <t>ORD-05355</t>
  </si>
  <si>
    <t>CUST-3401</t>
  </si>
  <si>
    <t>ORD-05356</t>
  </si>
  <si>
    <t>CUST-1663</t>
  </si>
  <si>
    <t>ORD-05357</t>
  </si>
  <si>
    <t>ORD-05358</t>
  </si>
  <si>
    <t>ORD-05359</t>
  </si>
  <si>
    <t>ORD-05360</t>
  </si>
  <si>
    <t>CUST-5860</t>
  </si>
  <si>
    <t>ORD-05361</t>
  </si>
  <si>
    <t>ORD-05362</t>
  </si>
  <si>
    <t>CUST-3367</t>
  </si>
  <si>
    <t>ORD-05363</t>
  </si>
  <si>
    <t>CUST-1365</t>
  </si>
  <si>
    <t>ORD-05364</t>
  </si>
  <si>
    <t>CUST-8413</t>
  </si>
  <si>
    <t>ORD-05365</t>
  </si>
  <si>
    <t>CUST-6064</t>
  </si>
  <si>
    <t>ORD-05366</t>
  </si>
  <si>
    <t>CUST-4472</t>
  </si>
  <si>
    <t>ORD-05367</t>
  </si>
  <si>
    <t>CUST-3462</t>
  </si>
  <si>
    <t>ORD-05368</t>
  </si>
  <si>
    <t>CUST-7213</t>
  </si>
  <si>
    <t>ORD-05369</t>
  </si>
  <si>
    <t>ORD-05370</t>
  </si>
  <si>
    <t>CUST-7244</t>
  </si>
  <si>
    <t>ORD-05371</t>
  </si>
  <si>
    <t>CUST-8210</t>
  </si>
  <si>
    <t>ORD-05372</t>
  </si>
  <si>
    <t>ORD-05373</t>
  </si>
  <si>
    <t>CUST-2603</t>
  </si>
  <si>
    <t>ORD-05374</t>
  </si>
  <si>
    <t>CUST-2545</t>
  </si>
  <si>
    <t>ORD-05375</t>
  </si>
  <si>
    <t>CUST-9258</t>
  </si>
  <si>
    <t>ORD-05377</t>
  </si>
  <si>
    <t>ORD-05378</t>
  </si>
  <si>
    <t>ORD-05379</t>
  </si>
  <si>
    <t>ORD-05380</t>
  </si>
  <si>
    <t>ORD-05381</t>
  </si>
  <si>
    <t>ORD-05382</t>
  </si>
  <si>
    <t>ORD-05383</t>
  </si>
  <si>
    <t>CUST-5922</t>
  </si>
  <si>
    <t>ORD-05384</t>
  </si>
  <si>
    <t>CUST-8821</t>
  </si>
  <si>
    <t>ORD-05385</t>
  </si>
  <si>
    <t>CUST-9899</t>
  </si>
  <si>
    <t>ORD-05386</t>
  </si>
  <si>
    <t>CUST-1955</t>
  </si>
  <si>
    <t>ORD-05387</t>
  </si>
  <si>
    <t>CUST-2615</t>
  </si>
  <si>
    <t>ORD-05388</t>
  </si>
  <si>
    <t>CUST-4383</t>
  </si>
  <si>
    <t>ORD-05389</t>
  </si>
  <si>
    <t>CUST-9519</t>
  </si>
  <si>
    <t>ORD-05390</t>
  </si>
  <si>
    <t>ORD-05391</t>
  </si>
  <si>
    <t>CUST-3517</t>
  </si>
  <si>
    <t>ORD-05392</t>
  </si>
  <si>
    <t>CUST-7762</t>
  </si>
  <si>
    <t>ORD-05393</t>
  </si>
  <si>
    <t>CUST-3498</t>
  </si>
  <si>
    <t>ORD-05394</t>
  </si>
  <si>
    <t>ORD-05395</t>
  </si>
  <si>
    <t>CUST-7560</t>
  </si>
  <si>
    <t>ORD-05396</t>
  </si>
  <si>
    <t>ORD-05397</t>
  </si>
  <si>
    <t>CUST-5364</t>
  </si>
  <si>
    <t>ORD-05398</t>
  </si>
  <si>
    <t>CUST-3939</t>
  </si>
  <si>
    <t>ORD-05399</t>
  </si>
  <si>
    <t>CUST-8358</t>
  </si>
  <si>
    <t>ORD-05400</t>
  </si>
  <si>
    <t>CUST-4990</t>
  </si>
  <si>
    <t>ORD-05401</t>
  </si>
  <si>
    <t>CUST-1937</t>
  </si>
  <si>
    <t>ORD-05402</t>
  </si>
  <si>
    <t>ORD-05403</t>
  </si>
  <si>
    <t>CUST-1590</t>
  </si>
  <si>
    <t>ORD-05404</t>
  </si>
  <si>
    <t>ORD-05405</t>
  </si>
  <si>
    <t>ORD-05406</t>
  </si>
  <si>
    <t>CUST-9679</t>
  </si>
  <si>
    <t>ORD-05407</t>
  </si>
  <si>
    <t>CUST-2364</t>
  </si>
  <si>
    <t>ORD-05408</t>
  </si>
  <si>
    <t>CUST-5339</t>
  </si>
  <si>
    <t>ORD-05409</t>
  </si>
  <si>
    <t>ORD-05410</t>
  </si>
  <si>
    <t>CUST-5663</t>
  </si>
  <si>
    <t>ORD-05411</t>
  </si>
  <si>
    <t>ORD-05412</t>
  </si>
  <si>
    <t>ORD-05413</t>
  </si>
  <si>
    <t>ORD-05414</t>
  </si>
  <si>
    <t>CUST-2737</t>
  </si>
  <si>
    <t>ORD-05415</t>
  </si>
  <si>
    <t>ORD-05416</t>
  </si>
  <si>
    <t>01/02/22</t>
  </si>
  <si>
    <t>ORD-05417</t>
  </si>
  <si>
    <t>CUST-3166</t>
  </si>
  <si>
    <t>ORD-05418</t>
  </si>
  <si>
    <t>CUST-4791</t>
  </si>
  <si>
    <t>ORD-05419</t>
  </si>
  <si>
    <t>CUST-6890</t>
  </si>
  <si>
    <t>ORD-05420</t>
  </si>
  <si>
    <t>CUST-7496</t>
  </si>
  <si>
    <t>ORD-05421</t>
  </si>
  <si>
    <t>CUST-4541</t>
  </si>
  <si>
    <t>ORD-05422</t>
  </si>
  <si>
    <t>ORD-05423</t>
  </si>
  <si>
    <t>CUST-6289</t>
  </si>
  <si>
    <t>ORD-05424</t>
  </si>
  <si>
    <t>CUST-9739</t>
  </si>
  <si>
    <t>ORD-05425</t>
  </si>
  <si>
    <t>ORD-05426</t>
  </si>
  <si>
    <t>ORD-05427</t>
  </si>
  <si>
    <t>ORD-05428</t>
  </si>
  <si>
    <t>CUST-3270</t>
  </si>
  <si>
    <t>ORD-05429</t>
  </si>
  <si>
    <t>CUST-5367</t>
  </si>
  <si>
    <t>ORD-05430</t>
  </si>
  <si>
    <t>CUST-3737</t>
  </si>
  <si>
    <t>ORD-05431</t>
  </si>
  <si>
    <t>ORD-05432</t>
  </si>
  <si>
    <t>ORD-05433</t>
  </si>
  <si>
    <t>CUST-2869</t>
  </si>
  <si>
    <t>ORD-05434</t>
  </si>
  <si>
    <t>05/04/24</t>
  </si>
  <si>
    <t>CUST-4962</t>
  </si>
  <si>
    <t>ORD-05435</t>
  </si>
  <si>
    <t>CUST-5492</t>
  </si>
  <si>
    <t>ORD-05436</t>
  </si>
  <si>
    <t>CUST-1913</t>
  </si>
  <si>
    <t>ORD-05437</t>
  </si>
  <si>
    <t>ORD-05438</t>
  </si>
  <si>
    <t>CUST-8474</t>
  </si>
  <si>
    <t>ORD-05439</t>
  </si>
  <si>
    <t>CUST-6901</t>
  </si>
  <si>
    <t>ORD-05440</t>
  </si>
  <si>
    <t>CUST-4283</t>
  </si>
  <si>
    <t>ORD-05441</t>
  </si>
  <si>
    <t>CUST-8353</t>
  </si>
  <si>
    <t>ORD-05442</t>
  </si>
  <si>
    <t>CUST-5270</t>
  </si>
  <si>
    <t>ORD-05443</t>
  </si>
  <si>
    <t>ORD-05444</t>
  </si>
  <si>
    <t>CUST-2969</t>
  </si>
  <si>
    <t>ORD-05445</t>
  </si>
  <si>
    <t>ORD-05446</t>
  </si>
  <si>
    <t>CUST-7442</t>
  </si>
  <si>
    <t>ORD-05447</t>
  </si>
  <si>
    <t>ORD-05448</t>
  </si>
  <si>
    <t>2023-02-22</t>
  </si>
  <si>
    <t>CUST-5789</t>
  </si>
  <si>
    <t>ORD-05449</t>
  </si>
  <si>
    <t>CUST-7737</t>
  </si>
  <si>
    <t>ORD-05450</t>
  </si>
  <si>
    <t>CUST-1183</t>
  </si>
  <si>
    <t>ORD-05451</t>
  </si>
  <si>
    <t>ORD-05452</t>
  </si>
  <si>
    <t>ORD-05453</t>
  </si>
  <si>
    <t>ORD-05454</t>
  </si>
  <si>
    <t>CUST-4704</t>
  </si>
  <si>
    <t>ORD-05455</t>
  </si>
  <si>
    <t>ORD-05456</t>
  </si>
  <si>
    <t>CUST-9544</t>
  </si>
  <si>
    <t>ORD-05457</t>
  </si>
  <si>
    <t>ORD-05458</t>
  </si>
  <si>
    <t>ORD-05459</t>
  </si>
  <si>
    <t>CUST-3581</t>
  </si>
  <si>
    <t>ORD-05460</t>
  </si>
  <si>
    <t>ORD-05461</t>
  </si>
  <si>
    <t>ORD-05462</t>
  </si>
  <si>
    <t>ORD-05463</t>
  </si>
  <si>
    <t>CUST-5935</t>
  </si>
  <si>
    <t>ORD-05464</t>
  </si>
  <si>
    <t>CUST-7291</t>
  </si>
  <si>
    <t>ORD-05465</t>
  </si>
  <si>
    <t>ORD-05466</t>
  </si>
  <si>
    <t>CUST-9218</t>
  </si>
  <si>
    <t>ORD-05467</t>
  </si>
  <si>
    <t>ORD-05468</t>
  </si>
  <si>
    <t>CUST-4327</t>
  </si>
  <si>
    <t>ORD-05469</t>
  </si>
  <si>
    <t>CUST-9954</t>
  </si>
  <si>
    <t>ORD-05470</t>
  </si>
  <si>
    <t>CUST-8192</t>
  </si>
  <si>
    <t>ORD-05471</t>
  </si>
  <si>
    <t>CUST-1139</t>
  </si>
  <si>
    <t>ORD-05472</t>
  </si>
  <si>
    <t>ORD-05473</t>
  </si>
  <si>
    <t>CUST-7833</t>
  </si>
  <si>
    <t>ORD-05474</t>
  </si>
  <si>
    <t>CUST-3269</t>
  </si>
  <si>
    <t>ORD-05475</t>
  </si>
  <si>
    <t>CUST-5851</t>
  </si>
  <si>
    <t>ORD-05476</t>
  </si>
  <si>
    <t>CUST-3798</t>
  </si>
  <si>
    <t>ORD-05477</t>
  </si>
  <si>
    <t>ORD-05478</t>
  </si>
  <si>
    <t>ORD-05479</t>
  </si>
  <si>
    <t>CUST-5911</t>
  </si>
  <si>
    <t>ORD-05480</t>
  </si>
  <si>
    <t>18-10-2022</t>
  </si>
  <si>
    <t>CUST-4406</t>
  </si>
  <si>
    <t>ORD-05481</t>
  </si>
  <si>
    <t>CUST-5874</t>
  </si>
  <si>
    <t>ORD-05482</t>
  </si>
  <si>
    <t>ORD-05483</t>
  </si>
  <si>
    <t>CUST-8102</t>
  </si>
  <si>
    <t>ORD-05484</t>
  </si>
  <si>
    <t>ORD-05485</t>
  </si>
  <si>
    <t>ORD-05486</t>
  </si>
  <si>
    <t>ORD-05487</t>
  </si>
  <si>
    <t>CUST-4082</t>
  </si>
  <si>
    <t>ORD-05488</t>
  </si>
  <si>
    <t>ORD-05489</t>
  </si>
  <si>
    <t>ORD-05490</t>
  </si>
  <si>
    <t>CUST-2762</t>
  </si>
  <si>
    <t>ORD-05491</t>
  </si>
  <si>
    <t>CUST-8488</t>
  </si>
  <si>
    <t>ORD-05492</t>
  </si>
  <si>
    <t>CUST-8055</t>
  </si>
  <si>
    <t>ORD-05493</t>
  </si>
  <si>
    <t>CUST-7650</t>
  </si>
  <si>
    <t>ORD-05494</t>
  </si>
  <si>
    <t>CUST-9970</t>
  </si>
  <si>
    <t>ORD-05495</t>
  </si>
  <si>
    <t>CUST-6093</t>
  </si>
  <si>
    <t>ORD-05496</t>
  </si>
  <si>
    <t>CUST-2617</t>
  </si>
  <si>
    <t>ORD-05497</t>
  </si>
  <si>
    <t>CUST-1338</t>
  </si>
  <si>
    <t>ORD-05498</t>
  </si>
  <si>
    <t>CUST-7362</t>
  </si>
  <si>
    <t>ORD-05499</t>
  </si>
  <si>
    <t>ORD-05500</t>
  </si>
  <si>
    <t>CUST-3515</t>
  </si>
  <si>
    <t>ORD-05501</t>
  </si>
  <si>
    <t>CUST-9622</t>
  </si>
  <si>
    <t>ORD-05502</t>
  </si>
  <si>
    <t>ORD-05503</t>
  </si>
  <si>
    <t>ORD-05504</t>
  </si>
  <si>
    <t>CUST-8312</t>
  </si>
  <si>
    <t>ORD-05505</t>
  </si>
  <si>
    <t>CUST-7580</t>
  </si>
  <si>
    <t>ORD-05506</t>
  </si>
  <si>
    <t>CUST-5134</t>
  </si>
  <si>
    <t>ORD-05507</t>
  </si>
  <si>
    <t>ORD-05508</t>
  </si>
  <si>
    <t>ORD-05509</t>
  </si>
  <si>
    <t>CUST-9147</t>
  </si>
  <si>
    <t>ORD-05510</t>
  </si>
  <si>
    <t>ORD-05511</t>
  </si>
  <si>
    <t>CUST-2175</t>
  </si>
  <si>
    <t>ORD-05512</t>
  </si>
  <si>
    <t>CUST-4614</t>
  </si>
  <si>
    <t>ORD-05513</t>
  </si>
  <si>
    <t>CUST-5560</t>
  </si>
  <si>
    <t>ORD-05514</t>
  </si>
  <si>
    <t>ORD-05515</t>
  </si>
  <si>
    <t>CUST-5890</t>
  </si>
  <si>
    <t>ORD-05516</t>
  </si>
  <si>
    <t>CUST-9663</t>
  </si>
  <si>
    <t>ORD-05517</t>
  </si>
  <si>
    <t>CUST-2002</t>
  </si>
  <si>
    <t>ORD-05518</t>
  </si>
  <si>
    <t>ORD-05519</t>
  </si>
  <si>
    <t>CUST-4914</t>
  </si>
  <si>
    <t>ORD-05520</t>
  </si>
  <si>
    <t>CUST-9968</t>
  </si>
  <si>
    <t>ORD-05521</t>
  </si>
  <si>
    <t>CUST-1541</t>
  </si>
  <si>
    <t>ORD-05522</t>
  </si>
  <si>
    <t>CUST-2885</t>
  </si>
  <si>
    <t>ORD-05523</t>
  </si>
  <si>
    <t>CUST-6409</t>
  </si>
  <si>
    <t>ORD-05524</t>
  </si>
  <si>
    <t>CUST-7095</t>
  </si>
  <si>
    <t>ORD-05525</t>
  </si>
  <si>
    <t>ORD-05526</t>
  </si>
  <si>
    <t>CUST-6699</t>
  </si>
  <si>
    <t>ORD-05527</t>
  </si>
  <si>
    <t>ORD-05528</t>
  </si>
  <si>
    <t>ORD-05529</t>
  </si>
  <si>
    <t>CUST-5626</t>
  </si>
  <si>
    <t>ORD-05530</t>
  </si>
  <si>
    <t>ORD-05531</t>
  </si>
  <si>
    <t>CUST-8584</t>
  </si>
  <si>
    <t>ORD-05532</t>
  </si>
  <si>
    <t>CUST-1951</t>
  </si>
  <si>
    <t>ORD-05533</t>
  </si>
  <si>
    <t>CUST-2786</t>
  </si>
  <si>
    <t>ORD-05534</t>
  </si>
  <si>
    <t>CUST-3883</t>
  </si>
  <si>
    <t>ORD-05535</t>
  </si>
  <si>
    <t>ORD-05536</t>
  </si>
  <si>
    <t>CUST-3152</t>
  </si>
  <si>
    <t>ORD-05537</t>
  </si>
  <si>
    <t>CUST-6790</t>
  </si>
  <si>
    <t>ORD-05538</t>
  </si>
  <si>
    <t>CUST-5598</t>
  </si>
  <si>
    <t>ORD-05539</t>
  </si>
  <si>
    <t>CUST-8400</t>
  </si>
  <si>
    <t>ORD-05540</t>
  </si>
  <si>
    <t>CUST-5329</t>
  </si>
  <si>
    <t>ORD-05541</t>
  </si>
  <si>
    <t>CUST-5816</t>
  </si>
  <si>
    <t>ORD-05542</t>
  </si>
  <si>
    <t>CUST-2768</t>
  </si>
  <si>
    <t>ORD-05543</t>
  </si>
  <si>
    <t>ORD-05544</t>
  </si>
  <si>
    <t>ORD-05545</t>
  </si>
  <si>
    <t>ORD-05546</t>
  </si>
  <si>
    <t>CUST-6274</t>
  </si>
  <si>
    <t>ORD-05547</t>
  </si>
  <si>
    <t>CUST-4864</t>
  </si>
  <si>
    <t>ORD-05548</t>
  </si>
  <si>
    <t>ORD-05549</t>
  </si>
  <si>
    <t>CUST-6335</t>
  </si>
  <si>
    <t>ORD-05550</t>
  </si>
  <si>
    <t>CUST-2585</t>
  </si>
  <si>
    <t>ORD-05551</t>
  </si>
  <si>
    <t>ORD-05552</t>
  </si>
  <si>
    <t>CUST-2068</t>
  </si>
  <si>
    <t>ORD-05553</t>
  </si>
  <si>
    <t>ORD-05554</t>
  </si>
  <si>
    <t>CUST-7915</t>
  </si>
  <si>
    <t>ORD-05555</t>
  </si>
  <si>
    <t>ORD-05556</t>
  </si>
  <si>
    <t>CUST-4273</t>
  </si>
  <si>
    <t>ORD-05557</t>
  </si>
  <si>
    <t>ORD-05558</t>
  </si>
  <si>
    <t>ORD-05559</t>
  </si>
  <si>
    <t>CUST-6876</t>
  </si>
  <si>
    <t>ORD-05560</t>
  </si>
  <si>
    <t>ORD-05561</t>
  </si>
  <si>
    <t>ORD-05562</t>
  </si>
  <si>
    <t>CUST-1431</t>
  </si>
  <si>
    <t>CUST-4809</t>
  </si>
  <si>
    <t>ORD-05564</t>
  </si>
  <si>
    <t>CUST-4062</t>
  </si>
  <si>
    <t>ORD-05565</t>
  </si>
  <si>
    <t>CUST-1448</t>
  </si>
  <si>
    <t>ORD-05566</t>
  </si>
  <si>
    <t>ORD-05567</t>
  </si>
  <si>
    <t>CUST-3060</t>
  </si>
  <si>
    <t>ORD-05568</t>
  </si>
  <si>
    <t>CUST-6381</t>
  </si>
  <si>
    <t>ORD-05569</t>
  </si>
  <si>
    <t>ORD-05570</t>
  </si>
  <si>
    <t>ORD-05571</t>
  </si>
  <si>
    <t>ORD-05572</t>
  </si>
  <si>
    <t>ORD-05573</t>
  </si>
  <si>
    <t>CUST-4345</t>
  </si>
  <si>
    <t>ORD-05574</t>
  </si>
  <si>
    <t>CUST-2073</t>
  </si>
  <si>
    <t>ORD-05575</t>
  </si>
  <si>
    <t>ORD-05576</t>
  </si>
  <si>
    <t>ORD-05577</t>
  </si>
  <si>
    <t>CUST-3252</t>
  </si>
  <si>
    <t>ORD-05578</t>
  </si>
  <si>
    <t>CUST-8427</t>
  </si>
  <si>
    <t>ORD-05579</t>
  </si>
  <si>
    <t>CUST-6654</t>
  </si>
  <si>
    <t>ORD-05580</t>
  </si>
  <si>
    <t>ORD-05581</t>
  </si>
  <si>
    <t>CUST-3923</t>
  </si>
  <si>
    <t>ORD-05582</t>
  </si>
  <si>
    <t>CUST-3322</t>
  </si>
  <si>
    <t>ORD-05583</t>
  </si>
  <si>
    <t>CUST-7268</t>
  </si>
  <si>
    <t>ORD-05584</t>
  </si>
  <si>
    <t>CUST-8546</t>
  </si>
  <si>
    <t>ORD-05585</t>
  </si>
  <si>
    <t>ORD-05586</t>
  </si>
  <si>
    <t>29/05/22</t>
  </si>
  <si>
    <t>CUST-5416</t>
  </si>
  <si>
    <t>ORD-05587</t>
  </si>
  <si>
    <t>ORD-05588</t>
  </si>
  <si>
    <t>ORD-05589</t>
  </si>
  <si>
    <t>CUST-6175</t>
  </si>
  <si>
    <t>ORD-05590</t>
  </si>
  <si>
    <t>ORD-05591</t>
  </si>
  <si>
    <t>ORD-05592</t>
  </si>
  <si>
    <t>ORD-05593</t>
  </si>
  <si>
    <t>CUST-7643</t>
  </si>
  <si>
    <t>ORD-05594</t>
  </si>
  <si>
    <t>ORD-05595</t>
  </si>
  <si>
    <t>ORD-05596</t>
  </si>
  <si>
    <t>ORD-05597</t>
  </si>
  <si>
    <t>ORD-05598</t>
  </si>
  <si>
    <t>ORD-05599</t>
  </si>
  <si>
    <t>CUST-5509</t>
  </si>
  <si>
    <t>ORD-05600</t>
  </si>
  <si>
    <t>CUST-7097</t>
  </si>
  <si>
    <t>ORD-05601</t>
  </si>
  <si>
    <t>CUST-2827</t>
  </si>
  <si>
    <t>ORD-05602</t>
  </si>
  <si>
    <t>CUST-6206</t>
  </si>
  <si>
    <t>ORD-05603</t>
  </si>
  <si>
    <t>ORD-05604</t>
  </si>
  <si>
    <t>CUST-5299</t>
  </si>
  <si>
    <t>ORD-05605</t>
  </si>
  <si>
    <t>CUST-3429</t>
  </si>
  <si>
    <t>ORD-05606</t>
  </si>
  <si>
    <t>ORD-05607</t>
  </si>
  <si>
    <t>CUST-7613</t>
  </si>
  <si>
    <t>ORD-05608</t>
  </si>
  <si>
    <t>ORD-05609</t>
  </si>
  <si>
    <t>CUST-9909</t>
  </si>
  <si>
    <t>ORD-05610</t>
  </si>
  <si>
    <t>CUST-1145</t>
  </si>
  <si>
    <t>ORD-05611</t>
  </si>
  <si>
    <t>06/10/2024</t>
  </si>
  <si>
    <t>CUST-6428</t>
  </si>
  <si>
    <t>ORD-05612</t>
  </si>
  <si>
    <t>CUST-8527</t>
  </si>
  <si>
    <t>ORD-05613</t>
  </si>
  <si>
    <t>CUST-9620</t>
  </si>
  <si>
    <t>ORD-05614</t>
  </si>
  <si>
    <t>ORD-05615</t>
  </si>
  <si>
    <t>ORD-05616</t>
  </si>
  <si>
    <t>CUST-2168</t>
  </si>
  <si>
    <t>ORD-05617</t>
  </si>
  <si>
    <t>CUST-8634</t>
  </si>
  <si>
    <t>ORD-05618</t>
  </si>
  <si>
    <t>ORD-05619</t>
  </si>
  <si>
    <t>CUST-8395</t>
  </si>
  <si>
    <t>ORD-05620</t>
  </si>
  <si>
    <t>ORD-05621</t>
  </si>
  <si>
    <t>ORD-05622</t>
  </si>
  <si>
    <t>CUST-5187</t>
  </si>
  <si>
    <t>ORD-05623</t>
  </si>
  <si>
    <t>CUST-8748</t>
  </si>
  <si>
    <t>ORD-05624</t>
  </si>
  <si>
    <t>CUST-4190</t>
  </si>
  <si>
    <t>ORD-05625</t>
  </si>
  <si>
    <t>CUST-8220</t>
  </si>
  <si>
    <t>ORD-05626</t>
  </si>
  <si>
    <t>CUST-5700</t>
  </si>
  <si>
    <t>ORD-05627</t>
  </si>
  <si>
    <t>ORD-05628</t>
  </si>
  <si>
    <t>CUST-6938</t>
  </si>
  <si>
    <t>ORD-05629</t>
  </si>
  <si>
    <t>CUST-6173</t>
  </si>
  <si>
    <t>ORD-05630</t>
  </si>
  <si>
    <t>CUST-2524</t>
  </si>
  <si>
    <t>ORD-05631</t>
  </si>
  <si>
    <t>CUST-3671</t>
  </si>
  <si>
    <t>ORD-05632</t>
  </si>
  <si>
    <t>CUST-6734</t>
  </si>
  <si>
    <t>ORD-05633</t>
  </si>
  <si>
    <t>CUST-3519</t>
  </si>
  <si>
    <t>ORD-05634</t>
  </si>
  <si>
    <t>ORD-05635</t>
  </si>
  <si>
    <t>CUST-3664</t>
  </si>
  <si>
    <t>ORD-05636</t>
  </si>
  <si>
    <t>CUST-3863</t>
  </si>
  <si>
    <t>ORD-05637</t>
  </si>
  <si>
    <t>ORD-05638</t>
  </si>
  <si>
    <t>CUST-2752</t>
  </si>
  <si>
    <t>ORD-05639</t>
  </si>
  <si>
    <t>CUST-2663</t>
  </si>
  <si>
    <t>ORD-05640</t>
  </si>
  <si>
    <t>ORD-05641</t>
  </si>
  <si>
    <t>ORD-05642</t>
  </si>
  <si>
    <t>CUST-8334</t>
  </si>
  <si>
    <t>ORD-05643</t>
  </si>
  <si>
    <t>ORD-05644</t>
  </si>
  <si>
    <t>CUST-4291</t>
  </si>
  <si>
    <t>ORD-05645</t>
  </si>
  <si>
    <t>CUST-4823</t>
  </si>
  <si>
    <t>ORD-05646</t>
  </si>
  <si>
    <t>ORD-05647</t>
  </si>
  <si>
    <t>CUST-7045</t>
  </si>
  <si>
    <t>ORD-05648</t>
  </si>
  <si>
    <t>ORD-05649</t>
  </si>
  <si>
    <t>CUST-2453</t>
  </si>
  <si>
    <t>ORD-05650</t>
  </si>
  <si>
    <t>10/12/23</t>
  </si>
  <si>
    <t>CUST-4568</t>
  </si>
  <si>
    <t>ORD-05651</t>
  </si>
  <si>
    <t>ORD-05652</t>
  </si>
  <si>
    <t>CUST-3461</t>
  </si>
  <si>
    <t>ORD-05653</t>
  </si>
  <si>
    <t>ORD-05654</t>
  </si>
  <si>
    <t>ORD-05655</t>
  </si>
  <si>
    <t>ORD-05656</t>
  </si>
  <si>
    <t>ORD-05657</t>
  </si>
  <si>
    <t>CUST-3505</t>
  </si>
  <si>
    <t>ORD-05658</t>
  </si>
  <si>
    <t>ORD-05659</t>
  </si>
  <si>
    <t>ORD-05660</t>
  </si>
  <si>
    <t>CUST-6547</t>
  </si>
  <si>
    <t>ORD-05661</t>
  </si>
  <si>
    <t>CUST-5986</t>
  </si>
  <si>
    <t>ORD-05662</t>
  </si>
  <si>
    <t>CUST-1935</t>
  </si>
  <si>
    <t>ORD-05663</t>
  </si>
  <si>
    <t>ORD-05664</t>
  </si>
  <si>
    <t>CUST-6743</t>
  </si>
  <si>
    <t>ORD-05665</t>
  </si>
  <si>
    <t>ORD-05666</t>
  </si>
  <si>
    <t>CUST-7447</t>
  </si>
  <si>
    <t>ORD-05667</t>
  </si>
  <si>
    <t>ORD-05668</t>
  </si>
  <si>
    <t>CUST-8553</t>
  </si>
  <si>
    <t>ORD-05669</t>
  </si>
  <si>
    <t>CUST-5752</t>
  </si>
  <si>
    <t>ORD-05670</t>
  </si>
  <si>
    <t>CUST-3061</t>
  </si>
  <si>
    <t>ORD-05671</t>
  </si>
  <si>
    <t>ORD-05672</t>
  </si>
  <si>
    <t>CUST-1225</t>
  </si>
  <si>
    <t>ORD-05673</t>
  </si>
  <si>
    <t>CUST-9645</t>
  </si>
  <si>
    <t>ORD-05674</t>
  </si>
  <si>
    <t>CUST-4309</t>
  </si>
  <si>
    <t>ORD-05675</t>
  </si>
  <si>
    <t>CUST-9917</t>
  </si>
  <si>
    <t>ORD-05676</t>
  </si>
  <si>
    <t>CUST-3284</t>
  </si>
  <si>
    <t>ORD-05677</t>
  </si>
  <si>
    <t>CUST-4848</t>
  </si>
  <si>
    <t>ORD-05678</t>
  </si>
  <si>
    <t>ORD-05679</t>
  </si>
  <si>
    <t>CUST-6074</t>
  </si>
  <si>
    <t>ORD-05680</t>
  </si>
  <si>
    <t>ORD-05681</t>
  </si>
  <si>
    <t>ORD-05682</t>
  </si>
  <si>
    <t>CUST-7831</t>
  </si>
  <si>
    <t>ORD-05683</t>
  </si>
  <si>
    <t>CUST-5989</t>
  </si>
  <si>
    <t>ORD-05684</t>
  </si>
  <si>
    <t>CUST-7254</t>
  </si>
  <si>
    <t>ORD-05685</t>
  </si>
  <si>
    <t>CUST-3343</t>
  </si>
  <si>
    <t>ORD-05686</t>
  </si>
  <si>
    <t>ORD-05687</t>
  </si>
  <si>
    <t>CUST-7373</t>
  </si>
  <si>
    <t>ORD-05688</t>
  </si>
  <si>
    <t>ORD-05689</t>
  </si>
  <si>
    <t>ORD-05690</t>
  </si>
  <si>
    <t>ORD-05691</t>
  </si>
  <si>
    <t>CUST-5844</t>
  </si>
  <si>
    <t>ORD-05692</t>
  </si>
  <si>
    <t>CUST-7257</t>
  </si>
  <si>
    <t>ORD-05693</t>
  </si>
  <si>
    <t>CUST-8261</t>
  </si>
  <si>
    <t>ORD-05694</t>
  </si>
  <si>
    <t>CUST-3312</t>
  </si>
  <si>
    <t>ORD-05695</t>
  </si>
  <si>
    <t>CUST-9183</t>
  </si>
  <si>
    <t>ORD-05696</t>
  </si>
  <si>
    <t>CUST-5160</t>
  </si>
  <si>
    <t>ORD-05697</t>
  </si>
  <si>
    <t>ORD-05698</t>
  </si>
  <si>
    <t>CUST-9302</t>
  </si>
  <si>
    <t>ORD-05699</t>
  </si>
  <si>
    <t>ORD-05700</t>
  </si>
  <si>
    <t>ORD-05701</t>
  </si>
  <si>
    <t>ORD-05702</t>
  </si>
  <si>
    <t>30/09/24</t>
  </si>
  <si>
    <t>CUST-1303</t>
  </si>
  <si>
    <t>ORD-05703</t>
  </si>
  <si>
    <t>CUST-7130</t>
  </si>
  <si>
    <t>ORD-05704</t>
  </si>
  <si>
    <t>CUST-6073</t>
  </si>
  <si>
    <t>ORD-05705</t>
  </si>
  <si>
    <t>ORD-05706</t>
  </si>
  <si>
    <t>CUST-6235</t>
  </si>
  <si>
    <t>ORD-05707</t>
  </si>
  <si>
    <t>CUST-6294</t>
  </si>
  <si>
    <t>ORD-05708</t>
  </si>
  <si>
    <t>CUST-5027</t>
  </si>
  <si>
    <t>ORD-05709</t>
  </si>
  <si>
    <t>CUST-6012</t>
  </si>
  <si>
    <t>ORD-05710</t>
  </si>
  <si>
    <t>CUST-7223</t>
  </si>
  <si>
    <t>ORD-05711</t>
  </si>
  <si>
    <t>CUST-2490</t>
  </si>
  <si>
    <t>ORD-05712</t>
  </si>
  <si>
    <t>CUST-9822</t>
  </si>
  <si>
    <t>ORD-05713</t>
  </si>
  <si>
    <t>ORD-05714</t>
  </si>
  <si>
    <t>ORD-05715</t>
  </si>
  <si>
    <t>CUST-2858</t>
  </si>
  <si>
    <t>ORD-05716</t>
  </si>
  <si>
    <t>CUST-4661</t>
  </si>
  <si>
    <t>ORD-05717</t>
  </si>
  <si>
    <t>ORD-05718</t>
  </si>
  <si>
    <t>CUST-8888</t>
  </si>
  <si>
    <t>ORD-05719</t>
  </si>
  <si>
    <t>CUST-2591</t>
  </si>
  <si>
    <t>ORD-05720</t>
  </si>
  <si>
    <t>ORD-05721</t>
  </si>
  <si>
    <t>ORD-05722</t>
  </si>
  <si>
    <t>CUST-2721</t>
  </si>
  <si>
    <t>ORD-05723</t>
  </si>
  <si>
    <t>CUST-2263</t>
  </si>
  <si>
    <t>ORD-05724</t>
  </si>
  <si>
    <t>CUST-2455</t>
  </si>
  <si>
    <t>ORD-05725</t>
  </si>
  <si>
    <t>CUST-3024</t>
  </si>
  <si>
    <t>ORD-05726</t>
  </si>
  <si>
    <t>ORD-05727</t>
  </si>
  <si>
    <t>CUST-4510</t>
  </si>
  <si>
    <t>ORD-05728</t>
  </si>
  <si>
    <t>ORD-05729</t>
  </si>
  <si>
    <t>CUST-3813</t>
  </si>
  <si>
    <t>CUST-1258</t>
  </si>
  <si>
    <t>ORD-05731</t>
  </si>
  <si>
    <t>ORD-05732</t>
  </si>
  <si>
    <t>CUST-3522</t>
  </si>
  <si>
    <t>ORD-05733</t>
  </si>
  <si>
    <t>11/12/2022</t>
  </si>
  <si>
    <t>CUST-9512</t>
  </si>
  <si>
    <t>ORD-05734</t>
  </si>
  <si>
    <t>CUST-4142</t>
  </si>
  <si>
    <t>ORD-05735</t>
  </si>
  <si>
    <t>ORD-05736</t>
  </si>
  <si>
    <t>CUST-7901</t>
  </si>
  <si>
    <t>ORD-05737</t>
  </si>
  <si>
    <t>CUST-1080</t>
  </si>
  <si>
    <t>ORD-05738</t>
  </si>
  <si>
    <t>CUST-1799</t>
  </si>
  <si>
    <t>ORD-05739</t>
  </si>
  <si>
    <t>CUST-6755</t>
  </si>
  <si>
    <t>ORD-05740</t>
  </si>
  <si>
    <t>CUST-9952</t>
  </si>
  <si>
    <t>ORD-05741</t>
  </si>
  <si>
    <t>ORD-05742</t>
  </si>
  <si>
    <t>ORD-05743</t>
  </si>
  <si>
    <t>CUST-6437</t>
  </si>
  <si>
    <t>ORD-05744</t>
  </si>
  <si>
    <t>ORD-05745</t>
  </si>
  <si>
    <t>ORD-05746</t>
  </si>
  <si>
    <t>CUST-1835</t>
  </si>
  <si>
    <t>ORD-05747</t>
  </si>
  <si>
    <t>ORD-05748</t>
  </si>
  <si>
    <t>ORD-05749</t>
  </si>
  <si>
    <t>CUST-9537</t>
  </si>
  <si>
    <t>ORD-05750</t>
  </si>
  <si>
    <t>CUST-8259</t>
  </si>
  <si>
    <t>ORD-05751</t>
  </si>
  <si>
    <t>ORD-05752</t>
  </si>
  <si>
    <t>ORD-05753</t>
  </si>
  <si>
    <t>CUST-2075</t>
  </si>
  <si>
    <t>ORD-05754</t>
  </si>
  <si>
    <t>CUST-9475</t>
  </si>
  <si>
    <t>ORD-05755</t>
  </si>
  <si>
    <t>CUST-8791</t>
  </si>
  <si>
    <t>ORD-05756</t>
  </si>
  <si>
    <t>CUST-1602</t>
  </si>
  <si>
    <t>ORD-05757</t>
  </si>
  <si>
    <t>ORD-05758</t>
  </si>
  <si>
    <t>CUST-4900</t>
  </si>
  <si>
    <t>ORD-05759</t>
  </si>
  <si>
    <t>CUST-5063</t>
  </si>
  <si>
    <t>ORD-05760</t>
  </si>
  <si>
    <t>CUST-5842</t>
  </si>
  <si>
    <t>ORD-05761</t>
  </si>
  <si>
    <t>CUST-1396</t>
  </si>
  <si>
    <t>ORD-05762</t>
  </si>
  <si>
    <t>ORD-05763</t>
  </si>
  <si>
    <t>CUST-7511</t>
  </si>
  <si>
    <t>ORD-05764</t>
  </si>
  <si>
    <t>CUST-6583</t>
  </si>
  <si>
    <t>ORD-05765</t>
  </si>
  <si>
    <t>CUST-1397</t>
  </si>
  <si>
    <t>ORD-05766</t>
  </si>
  <si>
    <t>CUST-5292</t>
  </si>
  <si>
    <t>ORD-05767</t>
  </si>
  <si>
    <t>ORD-05768</t>
  </si>
  <si>
    <t>ORD-05769</t>
  </si>
  <si>
    <t>ORD-05770</t>
  </si>
  <si>
    <t>ORD-05771</t>
  </si>
  <si>
    <t>CUST-3125</t>
  </si>
  <si>
    <t>ORD-05772</t>
  </si>
  <si>
    <t>ORD-05773</t>
  </si>
  <si>
    <t>CUST-7349</t>
  </si>
  <si>
    <t>ORD-05774</t>
  </si>
  <si>
    <t>CUST-4891</t>
  </si>
  <si>
    <t>ORD-05775</t>
  </si>
  <si>
    <t>CUST-1746</t>
  </si>
  <si>
    <t>ORD-05776</t>
  </si>
  <si>
    <t>CUST-6573</t>
  </si>
  <si>
    <t>ORD-05777</t>
  </si>
  <si>
    <t>CUST-7794</t>
  </si>
  <si>
    <t>ORD-05778</t>
  </si>
  <si>
    <t>CUST-2854</t>
  </si>
  <si>
    <t>ORD-05779</t>
  </si>
  <si>
    <t>CUST-1336</t>
  </si>
  <si>
    <t>ORD-05780</t>
  </si>
  <si>
    <t>ORD-05781</t>
  </si>
  <si>
    <t>CUST-3308</t>
  </si>
  <si>
    <t>ORD-05782</t>
  </si>
  <si>
    <t>11/04/22</t>
  </si>
  <si>
    <t>CUST-8479</t>
  </si>
  <si>
    <t>ORD-05783</t>
  </si>
  <si>
    <t>CUST-3584</t>
  </si>
  <si>
    <t>ORD-05784</t>
  </si>
  <si>
    <t>CUST-7575</t>
  </si>
  <si>
    <t>ORD-05785</t>
  </si>
  <si>
    <t>ORD-05786</t>
  </si>
  <si>
    <t>CUST-1501</t>
  </si>
  <si>
    <t>ORD-05787</t>
  </si>
  <si>
    <t>CUST-9021</t>
  </si>
  <si>
    <t>ORD-05788</t>
  </si>
  <si>
    <t>CUST-1830</t>
  </si>
  <si>
    <t>ORD-05789</t>
  </si>
  <si>
    <t>CUST-6183</t>
  </si>
  <si>
    <t>ORD-05790</t>
  </si>
  <si>
    <t>20-07-2023</t>
  </si>
  <si>
    <t>CUST-4495</t>
  </si>
  <si>
    <t>ORD-05791</t>
  </si>
  <si>
    <t>2024-12-20</t>
  </si>
  <si>
    <t>ORD-05792</t>
  </si>
  <si>
    <t>CUST-2360</t>
  </si>
  <si>
    <t>ORD-05793</t>
  </si>
  <si>
    <t>CUST-1938</t>
  </si>
  <si>
    <t>ORD-05794</t>
  </si>
  <si>
    <t>CUST-7434</t>
  </si>
  <si>
    <t>ORD-05795</t>
  </si>
  <si>
    <t>CUST-5559</t>
  </si>
  <si>
    <t>ORD-05796</t>
  </si>
  <si>
    <t>CUST-9916</t>
  </si>
  <si>
    <t>ORD-05797</t>
  </si>
  <si>
    <t>ORD-05798</t>
  </si>
  <si>
    <t>CUST-4396</t>
  </si>
  <si>
    <t>ORD-05799</t>
  </si>
  <si>
    <t>CUST-4646</t>
  </si>
  <si>
    <t>ORD-05800</t>
  </si>
  <si>
    <t>ORD-05801</t>
  </si>
  <si>
    <t>CUST-1763</t>
  </si>
  <si>
    <t>ORD-05802</t>
  </si>
  <si>
    <t>CUST-7567</t>
  </si>
  <si>
    <t>ORD-05803</t>
  </si>
  <si>
    <t>ORD-05804</t>
  </si>
  <si>
    <t>CUST-5457</t>
  </si>
  <si>
    <t>ORD-05805</t>
  </si>
  <si>
    <t>CUST-1369</t>
  </si>
  <si>
    <t>ORD-05806</t>
  </si>
  <si>
    <t>CUST-8926</t>
  </si>
  <si>
    <t>ORD-05807</t>
  </si>
  <si>
    <t>ORD-05808</t>
  </si>
  <si>
    <t>ORD-05809</t>
  </si>
  <si>
    <t>CUST-3383</t>
  </si>
  <si>
    <t>ORD-05810</t>
  </si>
  <si>
    <t>CUST-9527</t>
  </si>
  <si>
    <t>ORD-05811</t>
  </si>
  <si>
    <t>CUST-4789</t>
  </si>
  <si>
    <t>ORD-05812</t>
  </si>
  <si>
    <t>ORD-05813</t>
  </si>
  <si>
    <t>CUST-9170</t>
  </si>
  <si>
    <t>ORD-05814</t>
  </si>
  <si>
    <t>ORD-05815</t>
  </si>
  <si>
    <t>CUST-2437</t>
  </si>
  <si>
    <t>ORD-05816</t>
  </si>
  <si>
    <t>CUST-5237</t>
  </si>
  <si>
    <t>ORD-05817</t>
  </si>
  <si>
    <t>CUST-9946</t>
  </si>
  <si>
    <t>ORD-05818</t>
  </si>
  <si>
    <t>CUST-4854</t>
  </si>
  <si>
    <t>ORD-05819</t>
  </si>
  <si>
    <t>ORD-05820</t>
  </si>
  <si>
    <t>ORD-05821</t>
  </si>
  <si>
    <t>ORD-05822</t>
  </si>
  <si>
    <t>ORD-05823</t>
  </si>
  <si>
    <t>CUST-3745</t>
  </si>
  <si>
    <t>ORD-05824</t>
  </si>
  <si>
    <t>ORD-05825</t>
  </si>
  <si>
    <t>CUST-2514</t>
  </si>
  <si>
    <t>ORD-05826</t>
  </si>
  <si>
    <t>CUST-3006</t>
  </si>
  <si>
    <t>ORD-05827</t>
  </si>
  <si>
    <t>ORD-05828</t>
  </si>
  <si>
    <t>CUST-7719</t>
  </si>
  <si>
    <t>ORD-05829</t>
  </si>
  <si>
    <t>ORD-05830</t>
  </si>
  <si>
    <t>ORD-05831</t>
  </si>
  <si>
    <t>CUST-5147</t>
  </si>
  <si>
    <t>ORD-05832</t>
  </si>
  <si>
    <t>CUST-3474</t>
  </si>
  <si>
    <t>ORD-05833</t>
  </si>
  <si>
    <t>CUST-8643</t>
  </si>
  <si>
    <t>ORD-05834</t>
  </si>
  <si>
    <t>CUST-6215</t>
  </si>
  <si>
    <t>ORD-05835</t>
  </si>
  <si>
    <t>ORD-05836</t>
  </si>
  <si>
    <t>CUST-7727</t>
  </si>
  <si>
    <t>ORD-05837</t>
  </si>
  <si>
    <t>ORD-05838</t>
  </si>
  <si>
    <t>CUST-1038</t>
  </si>
  <si>
    <t>ORD-05839</t>
  </si>
  <si>
    <t>ORD-05840</t>
  </si>
  <si>
    <t>CUST-7987</t>
  </si>
  <si>
    <t>ORD-05841</t>
  </si>
  <si>
    <t>ORD-05842</t>
  </si>
  <si>
    <t>ORD-05843</t>
  </si>
  <si>
    <t>CUST-8128</t>
  </si>
  <si>
    <t>ORD-05844</t>
  </si>
  <si>
    <t>CUST-1843</t>
  </si>
  <si>
    <t>ORD-05845</t>
  </si>
  <si>
    <t>ORD-05846</t>
  </si>
  <si>
    <t>ORD-05847</t>
  </si>
  <si>
    <t>CUST-2722</t>
  </si>
  <si>
    <t>ORD-05848</t>
  </si>
  <si>
    <t>CUST-6320</t>
  </si>
  <si>
    <t>ORD-05849</t>
  </si>
  <si>
    <t>CUST-2385</t>
  </si>
  <si>
    <t>ORD-05850</t>
  </si>
  <si>
    <t>ORD-05851</t>
  </si>
  <si>
    <t>ORD-05852</t>
  </si>
  <si>
    <t>ORD-05853</t>
  </si>
  <si>
    <t>CUST-8805</t>
  </si>
  <si>
    <t>ORD-05854</t>
  </si>
  <si>
    <t>ORD-05855</t>
  </si>
  <si>
    <t>CUST-4417</t>
  </si>
  <si>
    <t>ORD-05856</t>
  </si>
  <si>
    <t>ORD-05857</t>
  </si>
  <si>
    <t>ORD-05858</t>
  </si>
  <si>
    <t>ORD-05859</t>
  </si>
  <si>
    <t>CUST-9514</t>
  </si>
  <si>
    <t>ORD-05860</t>
  </si>
  <si>
    <t>CUST-6861</t>
  </si>
  <si>
    <t>ORD-05861</t>
  </si>
  <si>
    <t>ORD-05862</t>
  </si>
  <si>
    <t>CUST-2011</t>
  </si>
  <si>
    <t>ORD-05863</t>
  </si>
  <si>
    <t>ORD-05864</t>
  </si>
  <si>
    <t>CUST-2038</t>
  </si>
  <si>
    <t>ORD-05865</t>
  </si>
  <si>
    <t>CUST-6510</t>
  </si>
  <si>
    <t>ORD-05866</t>
  </si>
  <si>
    <t>CUST-9112</t>
  </si>
  <si>
    <t>ORD-05867</t>
  </si>
  <si>
    <t>CUST-7380</t>
  </si>
  <si>
    <t>ORD-05868</t>
  </si>
  <si>
    <t>CUST-7369</t>
  </si>
  <si>
    <t>ORD-05869</t>
  </si>
  <si>
    <t>CUST-1279</t>
  </si>
  <si>
    <t>ORD-05870</t>
  </si>
  <si>
    <t>CUST-4769</t>
  </si>
  <si>
    <t>ORD-05871</t>
  </si>
  <si>
    <t>CUST-4192</t>
  </si>
  <si>
    <t>ORD-05872</t>
  </si>
  <si>
    <t>ORD-05873</t>
  </si>
  <si>
    <t>ORD-05874</t>
  </si>
  <si>
    <t>ORD-05875</t>
  </si>
  <si>
    <t>ORD-05876</t>
  </si>
  <si>
    <t>ORD-05877</t>
  </si>
  <si>
    <t>CUST-8331</t>
  </si>
  <si>
    <t>ORD-05878</t>
  </si>
  <si>
    <t>ORD-05879</t>
  </si>
  <si>
    <t>ORD-05880</t>
  </si>
  <si>
    <t>ORD-05881</t>
  </si>
  <si>
    <t>ORD-05882</t>
  </si>
  <si>
    <t>CUST-4780</t>
  </si>
  <si>
    <t>ORD-05883</t>
  </si>
  <si>
    <t>CUST-5938</t>
  </si>
  <si>
    <t>ORD-05884</t>
  </si>
  <si>
    <t>CUST-5052</t>
  </si>
  <si>
    <t>ORD-05885</t>
  </si>
  <si>
    <t>CUST-1220</t>
  </si>
  <si>
    <t>ORD-05886</t>
  </si>
  <si>
    <t>CUST-8835</t>
  </si>
  <si>
    <t>ORD-05887</t>
  </si>
  <si>
    <t>ORD-05888</t>
  </si>
  <si>
    <t>CUST-1756</t>
  </si>
  <si>
    <t>ORD-05889</t>
  </si>
  <si>
    <t>ORD-05890</t>
  </si>
  <si>
    <t>ORD-05891</t>
  </si>
  <si>
    <t>CUST-9643</t>
  </si>
  <si>
    <t>ORD-05892</t>
  </si>
  <si>
    <t>CUST-9167</t>
  </si>
  <si>
    <t>ORD-05893</t>
  </si>
  <si>
    <t>ORD-05894</t>
  </si>
  <si>
    <t>ORD-05895</t>
  </si>
  <si>
    <t>ORD-05896</t>
  </si>
  <si>
    <t>CUST-5550</t>
  </si>
  <si>
    <t>ORD-05897</t>
  </si>
  <si>
    <t>ORD-05898</t>
  </si>
  <si>
    <t>CUST-5281</t>
  </si>
  <si>
    <t>ORD-05899</t>
  </si>
  <si>
    <t>ORD-05900</t>
  </si>
  <si>
    <t>CUST-1161</t>
  </si>
  <si>
    <t>ORD-05901</t>
  </si>
  <si>
    <t>CUST-6612</t>
  </si>
  <si>
    <t>ORD-05902</t>
  </si>
  <si>
    <t>ORD-05903</t>
  </si>
  <si>
    <t>ORD-05904</t>
  </si>
  <si>
    <t>CUST-9748</t>
  </si>
  <si>
    <t>ORD-05905</t>
  </si>
  <si>
    <t>CUST-7391</t>
  </si>
  <si>
    <t>ORD-05906</t>
  </si>
  <si>
    <t>CUST-8058</t>
  </si>
  <si>
    <t>ORD-05907</t>
  </si>
  <si>
    <t>CUST-4007</t>
  </si>
  <si>
    <t>ORD-05908</t>
  </si>
  <si>
    <t>ORD-05909</t>
  </si>
  <si>
    <t>ORD-05910</t>
  </si>
  <si>
    <t>CUST-3698</t>
  </si>
  <si>
    <t>ORD-05911</t>
  </si>
  <si>
    <t>CUST-4475</t>
  </si>
  <si>
    <t>ORD-05912</t>
  </si>
  <si>
    <t>CUST-4961</t>
  </si>
  <si>
    <t>ORD-05913</t>
  </si>
  <si>
    <t>CUST-5695</t>
  </si>
  <si>
    <t>ORD-05914</t>
  </si>
  <si>
    <t>ORD-05915</t>
  </si>
  <si>
    <t>CUST-9818</t>
  </si>
  <si>
    <t>ORD-05916</t>
  </si>
  <si>
    <t>CUST-5423</t>
  </si>
  <si>
    <t>ORD-05917</t>
  </si>
  <si>
    <t>ORD-05918</t>
  </si>
  <si>
    <t>CUST-5983</t>
  </si>
  <si>
    <t>ORD-05919</t>
  </si>
  <si>
    <t>CUST-3160</t>
  </si>
  <si>
    <t>ORD-05920</t>
  </si>
  <si>
    <t>CUST-4176</t>
  </si>
  <si>
    <t>ORD-05921</t>
  </si>
  <si>
    <t>ORD-05922</t>
  </si>
  <si>
    <t>ORD-05923</t>
  </si>
  <si>
    <t>ORD-05924</t>
  </si>
  <si>
    <t>CUST-5398</t>
  </si>
  <si>
    <t>ORD-05925</t>
  </si>
  <si>
    <t>CUST-9295</t>
  </si>
  <si>
    <t>ORD-05926</t>
  </si>
  <si>
    <t>ORD-05927</t>
  </si>
  <si>
    <t>CUST-3529</t>
  </si>
  <si>
    <t>ORD-05928</t>
  </si>
  <si>
    <t>ORD-05929</t>
  </si>
  <si>
    <t>CUST-9102</t>
  </si>
  <si>
    <t>ORD-05930</t>
  </si>
  <si>
    <t>CUST-5995</t>
  </si>
  <si>
    <t>ORD-05931</t>
  </si>
  <si>
    <t>ORD-05932</t>
  </si>
  <si>
    <t>ORD-05933</t>
  </si>
  <si>
    <t>CUST-9458</t>
  </si>
  <si>
    <t>ORD-05934</t>
  </si>
  <si>
    <t>CUST-3417</t>
  </si>
  <si>
    <t>ORD-05935</t>
  </si>
  <si>
    <t>CUST-7329</t>
  </si>
  <si>
    <t>ORD-05936</t>
  </si>
  <si>
    <t>CUST-5009</t>
  </si>
  <si>
    <t>ORD-05937</t>
  </si>
  <si>
    <t>CUST-2003</t>
  </si>
  <si>
    <t>ORD-05938</t>
  </si>
  <si>
    <t>ORD-05939</t>
  </si>
  <si>
    <t>ORD-05940</t>
  </si>
  <si>
    <t>04/19/2022</t>
  </si>
  <si>
    <t>CUST-1775</t>
  </si>
  <si>
    <t>ORD-05941</t>
  </si>
  <si>
    <t>CUST-3102</t>
  </si>
  <si>
    <t>ORD-05942</t>
  </si>
  <si>
    <t>ORD-05943</t>
  </si>
  <si>
    <t>CUST-6943</t>
  </si>
  <si>
    <t>ORD-05944</t>
  </si>
  <si>
    <t>CUST-7030</t>
  </si>
  <si>
    <t>ORD-05945</t>
  </si>
  <si>
    <t>ORD-05946</t>
  </si>
  <si>
    <t>CUST-3693</t>
  </si>
  <si>
    <t>ORD-05947</t>
  </si>
  <si>
    <t>CUST-3389</t>
  </si>
  <si>
    <t>ORD-05948</t>
  </si>
  <si>
    <t>ORD-05949</t>
  </si>
  <si>
    <t>CUST-1167</t>
  </si>
  <si>
    <t>ORD-05950</t>
  </si>
  <si>
    <t>ORD-05951</t>
  </si>
  <si>
    <t>ORD-05952</t>
  </si>
  <si>
    <t>ORD-05953</t>
  </si>
  <si>
    <t>ORD-05954</t>
  </si>
  <si>
    <t>ORD-05955</t>
  </si>
  <si>
    <t>ORD-05956</t>
  </si>
  <si>
    <t>ORD-05957</t>
  </si>
  <si>
    <t>CUST-3062</t>
  </si>
  <si>
    <t>ORD-05958</t>
  </si>
  <si>
    <t>CUST-3835</t>
  </si>
  <si>
    <t>ORD-05959</t>
  </si>
  <si>
    <t>CUST-5544</t>
  </si>
  <si>
    <t>ORD-05960</t>
  </si>
  <si>
    <t>CUST-5572</t>
  </si>
  <si>
    <t>ORD-05961</t>
  </si>
  <si>
    <t>ORD-05962</t>
  </si>
  <si>
    <t>ORD-05963</t>
  </si>
  <si>
    <t>CUST-5655</t>
  </si>
  <si>
    <t>ORD-05964</t>
  </si>
  <si>
    <t>ORD-05965</t>
  </si>
  <si>
    <t>CUST-5843</t>
  </si>
  <si>
    <t>ORD-05966</t>
  </si>
  <si>
    <t>CUST-1065</t>
  </si>
  <si>
    <t>ORD-05967</t>
  </si>
  <si>
    <t>CUST-7797</t>
  </si>
  <si>
    <t>ORD-05968</t>
  </si>
  <si>
    <t>ORD-05969</t>
  </si>
  <si>
    <t>ORD-05970</t>
  </si>
  <si>
    <t>CUST-5146</t>
  </si>
  <si>
    <t>ORD-05971</t>
  </si>
  <si>
    <t>CUST-4651</t>
  </si>
  <si>
    <t>ORD-05972</t>
  </si>
  <si>
    <t>ORD-05973</t>
  </si>
  <si>
    <t>ORD-05974</t>
  </si>
  <si>
    <t>ORD-05975</t>
  </si>
  <si>
    <t>CUST-7999</t>
  </si>
  <si>
    <t>ORD-05976</t>
  </si>
  <si>
    <t>ORD-05977</t>
  </si>
  <si>
    <t>CUST-7180</t>
  </si>
  <si>
    <t>ORD-05978</t>
  </si>
  <si>
    <t>CUST-2562</t>
  </si>
  <si>
    <t>ORD-05979</t>
  </si>
  <si>
    <t>ORD-05980</t>
  </si>
  <si>
    <t>CUST-2434</t>
  </si>
  <si>
    <t>ORD-05981</t>
  </si>
  <si>
    <t>ORD-05982</t>
  </si>
  <si>
    <t>ORD-05983</t>
  </si>
  <si>
    <t>CUST-5979</t>
  </si>
  <si>
    <t>ORD-05984</t>
  </si>
  <si>
    <t>CUST-3841</t>
  </si>
  <si>
    <t>ORD-05985</t>
  </si>
  <si>
    <t>CUST-4775</t>
  </si>
  <si>
    <t>ORD-05986</t>
  </si>
  <si>
    <t>ORD-05987</t>
  </si>
  <si>
    <t>CUST-9353</t>
  </si>
  <si>
    <t>ORD-05988</t>
  </si>
  <si>
    <t>ORD-05989</t>
  </si>
  <si>
    <t>CUST-4088</t>
  </si>
  <si>
    <t>ORD-05990</t>
  </si>
  <si>
    <t>CUST-1731</t>
  </si>
  <si>
    <t>ORD-05992</t>
  </si>
  <si>
    <t>ORD-05993</t>
  </si>
  <si>
    <t>ORD-05994</t>
  </si>
  <si>
    <t>ORD-05995</t>
  </si>
  <si>
    <t>2024-10-28</t>
  </si>
  <si>
    <t>CUST-1979</t>
  </si>
  <si>
    <t>ORD-05996</t>
  </si>
  <si>
    <t>ORD-05997</t>
  </si>
  <si>
    <t>ORD-05998</t>
  </si>
  <si>
    <t>CUST-1985</t>
  </si>
  <si>
    <t>ORD-05999</t>
  </si>
  <si>
    <t>ORD-06000</t>
  </si>
  <si>
    <t xml:space="preserve"> </t>
  </si>
  <si>
    <t>Delivery_Max</t>
  </si>
  <si>
    <t>Purchase Category</t>
  </si>
  <si>
    <t>Product Brand</t>
  </si>
  <si>
    <t>Kitchen Aid Stand Mixer</t>
  </si>
  <si>
    <t>Kitchen Aid</t>
  </si>
  <si>
    <t>Irobot</t>
  </si>
  <si>
    <t>Cerave</t>
  </si>
  <si>
    <t>Harperone</t>
  </si>
  <si>
    <t/>
  </si>
  <si>
    <t>Paypal</t>
  </si>
  <si>
    <t>Revenue</t>
  </si>
  <si>
    <t>Duplicates_Check</t>
  </si>
  <si>
    <t>Non-VIP</t>
  </si>
  <si>
    <t>Customer Subscription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</si>
</sst>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₦-46A]* #,##0_-;\-[$₦-46A]* #,##0_-;_-[$₦-46A]* &quot;-&quot;_-;_-@_-"/>
    <numFmt numFmtId="165" formatCode="_-[$₦-46A]* #,##0.00_-;\-[$₦-46A]* #,##0.00_-;_-[$₦-46A]* &quot;-&quot;??_-;_-@_-"/>
    <numFmt numFmtId="166" formatCode="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65" fontId="1" fillId="0" borderId="0" xfId="0" applyNumberFormat="1" applyFont="1"/>
    <xf numFmtId="165" fontId="0" fillId="0" borderId="0" xfId="0" applyNumberFormat="1"/>
    <xf numFmtId="166" fontId="1" fillId="0" borderId="0" xfId="0" applyNumberFormat="1" applyFont="1"/>
    <xf numFmtId="166" fontId="0" fillId="0" borderId="0" xfId="0" applyNumberFormat="1"/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_-[$₦-46A]* #,##0_-;\-[$₦-46A]* #,##0_-;_-[$₦-46A]* &quot;-&quot;_-;_-@_-"/>
    </dxf>
    <dxf>
      <numFmt numFmtId="165" formatCode="_-[$₦-46A]* #,##0.00_-;\-[$₦-46A]* #,##0.00_-;_-[$₦-46A]* &quot;-&quot;??_-;_-@_-"/>
    </dxf>
    <dxf>
      <numFmt numFmtId="166" formatCode="dd/mm/yy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BF2426-6068-4931-8C83-8DDE4F75B698}" name="Inventory" displayName="Inventory" ref="A1:S5001" totalsRowShown="0" headerRowDxfId="4">
  <autoFilter ref="A1:S5001" xr:uid="{DBBF2426-6068-4931-8C83-8DDE4F75B698}"/>
  <tableColumns count="19">
    <tableColumn id="1" xr3:uid="{BEDD320C-4A12-448E-92BF-94EFA423973A}" name="Order ID"/>
    <tableColumn id="2" xr3:uid="{167388A5-942A-4956-B522-686071DB44FC}" name="Order Date"/>
    <tableColumn id="3" xr3:uid="{415F793A-B20C-42CB-9EA4-F7A1B4F2F4DE}" name="Customer ID"/>
    <tableColumn id="4" xr3:uid="{319E83F3-E3D2-4EB5-9F54-C96BAB1D3850}" name="Customer Segment"/>
    <tableColumn id="5" xr3:uid="{698DC0A2-4C72-425D-B242-15DD5B5B3457}" name="Product Name"/>
    <tableColumn id="6" xr3:uid="{42E8257E-67D5-4ED8-B0F8-FC5198BD618E}" name="Category"/>
    <tableColumn id="7" xr3:uid="{00100683-7DB0-4441-9718-D503E54109AB}" name="Brand"/>
    <tableColumn id="8" xr3:uid="{30E4244B-D0E9-4407-93F2-5891425B0805}" name="Unit Price (₦)"/>
    <tableColumn id="9" xr3:uid="{36149F9D-66B8-49A5-A0D9-078599AC1896}" name="Quantity"/>
    <tableColumn id="10" xr3:uid="{FB378EA2-2E00-4D79-B247-5EEC0F2DB100}" name="Discount"/>
    <tableColumn id="11" xr3:uid="{FD63402C-09D7-460C-AB69-8860FC0F832C}" name="Revenue (₦)"/>
    <tableColumn id="12" xr3:uid="{C107CA24-E854-48A6-9B23-BE60EA239F8C}" name="Region"/>
    <tableColumn id="13" xr3:uid="{21395763-3E1C-4557-81D3-5083BB8F59E1}" name="Shipping Method"/>
    <tableColumn id="14" xr3:uid="{6C73BD72-A652-4923-BEC2-2579252486B4}" name="Payment Method"/>
    <tableColumn id="15" xr3:uid="{9FC5B564-B3ED-41B6-B3CA-DCE12FE51779}" name="Order Status"/>
    <tableColumn id="16" xr3:uid="{6495C36A-15F9-4C89-8D17-8A5F2C322D2A}" name="Delivery Days"/>
    <tableColumn id="17" xr3:uid="{712E5826-E28C-4D21-8E1B-94E9B8CD45AD}" name="Product Rating"/>
    <tableColumn id="18" xr3:uid="{4E37E7E0-C500-4D63-9E59-DFC63D3F4F22}" name="Return Requested"/>
    <tableColumn id="19" xr3:uid="{32C13AD7-2EAE-46FE-88F8-53B62697A090}" name="Stock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D12F0C-B116-4C70-9CE9-2A75E553482C}" name="Inventories" displayName="Inventories" ref="A1:U5000" totalsRowShown="0" headerRowDxfId="0">
  <autoFilter ref="A1:U5000" xr:uid="{E2D12F0C-B116-4C70-9CE9-2A75E553482C}"/>
  <tableColumns count="21">
    <tableColumn id="1" xr3:uid="{960B28E8-88A4-4BB3-A015-22D85B44FCB3}" name="Order ID"/>
    <tableColumn id="2" xr3:uid="{0CBB072E-C0CF-4FD1-B0FA-8A7467FBA92D}" name="Duplicates_Check">
      <calculatedColumnFormula>IF(COUNTIFS($A:$A,$A2,$C:$C,$C2,$D:$D,$D2,$G:$G,$G2,$K:$K,$K2,$M:$M,$M2)&gt;1,"True Duplicate","Unique")</calculatedColumnFormula>
    </tableColumn>
    <tableColumn id="3" xr3:uid="{77560D96-FB0D-4C7A-90E5-B2188D4C0CE6}" name="Order Date" dataDxfId="3"/>
    <tableColumn id="4" xr3:uid="{D80E7E0E-F273-49FD-97F4-2FDBFE0C996E}" name="Customer ID"/>
    <tableColumn id="5" xr3:uid="{13AD876D-9D4C-4242-8461-52D021081E95}" name="Customer Segment">
      <calculatedColumnFormula>IF(COUNTIF($B$2:D2,D2)=1,"New Customer","Returning Customer")</calculatedColumnFormula>
    </tableColumn>
    <tableColumn id="6" xr3:uid="{5E88E662-24CB-4881-96A6-3822D654AF1B}" name="Customer Subscription"/>
    <tableColumn id="7" xr3:uid="{C6E441D1-87CC-455C-A29B-89DF406F7C37}" name="Product Name"/>
    <tableColumn id="8" xr3:uid="{A54BB2B1-0D0F-4659-9FA1-79A1172FCB28}" name="Category"/>
    <tableColumn id="9" xr3:uid="{A93BC0D4-0184-47F0-8376-7287D945A9F3}" name="Brand"/>
    <tableColumn id="10" xr3:uid="{AC5FEF99-288F-4A4B-BC4B-F86CE11F01EE}" name="Unit Price (₦)" dataDxfId="2"/>
    <tableColumn id="11" xr3:uid="{2DB9EEF4-33E1-4D8D-8440-73E9781E2C81}" name="Quantity"/>
    <tableColumn id="12" xr3:uid="{52D52476-DC34-4BC3-8F10-61CB43EFFB0B}" name="Discount"/>
    <tableColumn id="13" xr3:uid="{0856CDEB-50D2-4F9F-A633-FBBE5FC6C9DA}" name="Revenue" dataDxfId="1">
      <calculatedColumnFormula>(J2-L2)*K2</calculatedColumnFormula>
    </tableColumn>
    <tableColumn id="14" xr3:uid="{E8465AA1-422B-4393-B429-EE505EE49CFF}" name="Region"/>
    <tableColumn id="15" xr3:uid="{038D0C71-8D12-4044-89BD-90F1C6FAB2C1}" name="Shipping Method"/>
    <tableColumn id="16" xr3:uid="{693241E3-60A5-42B5-9888-361AC5563E2B}" name="Payment Method"/>
    <tableColumn id="17" xr3:uid="{9DEE8533-FE18-46AB-86E2-52ECB45F260F}" name="Order Status"/>
    <tableColumn id="18" xr3:uid="{9F34559B-9B29-438C-B7B3-88E823B90CBA}" name="Delivery Days"/>
    <tableColumn id="19" xr3:uid="{38B29C58-0E7F-4846-851D-E7C7BCB109AE}" name="Product Rating"/>
    <tableColumn id="20" xr3:uid="{0E06E315-0B8C-4FE4-A4BB-6448D5FEB180}" name="Return Requested"/>
    <tableColumn id="21" xr3:uid="{1BA6F26D-B022-490E-B195-C1055D4C2553}" name="Stock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CF19C-BD59-47D1-A891-4FE0C85A1F37}">
  <dimension ref="A1:S5001"/>
  <sheetViews>
    <sheetView workbookViewId="0">
      <selection activeCell="B2" sqref="B2"/>
    </sheetView>
  </sheetViews>
  <sheetFormatPr defaultRowHeight="14.5" x14ac:dyDescent="0.35"/>
  <cols>
    <col min="1" max="1" width="10" customWidth="1"/>
    <col min="2" max="2" width="12.1796875" customWidth="1"/>
    <col min="3" max="3" width="13.26953125" customWidth="1"/>
    <col min="4" max="4" width="18.7265625" customWidth="1"/>
    <col min="5" max="5" width="14.81640625" customWidth="1"/>
    <col min="6" max="6" width="10.26953125" customWidth="1"/>
    <col min="8" max="8" width="14" customWidth="1"/>
    <col min="9" max="10" width="10.1796875" customWidth="1"/>
    <col min="11" max="11" width="13.08984375" customWidth="1"/>
    <col min="13" max="13" width="17.08984375" customWidth="1"/>
    <col min="14" max="14" width="17.453125" customWidth="1"/>
    <col min="15" max="15" width="13.453125" customWidth="1"/>
    <col min="16" max="16" width="14" customWidth="1"/>
    <col min="17" max="17" width="15.1796875" customWidth="1"/>
    <col min="18" max="18" width="17.90625" customWidth="1"/>
    <col min="19" max="19" width="13.08984375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8350</v>
      </c>
      <c r="B2" t="s">
        <v>8351</v>
      </c>
      <c r="C2" t="s">
        <v>1028</v>
      </c>
      <c r="D2" t="s">
        <v>157</v>
      </c>
      <c r="E2" t="s">
        <v>301</v>
      </c>
      <c r="F2" t="s">
        <v>57</v>
      </c>
      <c r="G2" t="s">
        <v>97</v>
      </c>
      <c r="H2">
        <v>90.89</v>
      </c>
      <c r="I2">
        <v>10</v>
      </c>
      <c r="J2">
        <v>0.25</v>
      </c>
      <c r="K2">
        <v>681.67</v>
      </c>
      <c r="L2" t="s">
        <v>142</v>
      </c>
      <c r="M2" t="s">
        <v>134</v>
      </c>
      <c r="N2" t="s">
        <v>59</v>
      </c>
      <c r="O2" t="s">
        <v>92</v>
      </c>
      <c r="P2">
        <v>3</v>
      </c>
      <c r="Q2">
        <v>1.4</v>
      </c>
      <c r="R2" t="s">
        <v>30</v>
      </c>
      <c r="S2" t="s">
        <v>294</v>
      </c>
    </row>
    <row r="3" spans="1:19" x14ac:dyDescent="0.35">
      <c r="A3" t="s">
        <v>6814</v>
      </c>
      <c r="B3" t="s">
        <v>6815</v>
      </c>
      <c r="C3" t="s">
        <v>6816</v>
      </c>
      <c r="D3" t="s">
        <v>127</v>
      </c>
      <c r="E3" t="s">
        <v>413</v>
      </c>
      <c r="F3" t="s">
        <v>47</v>
      </c>
      <c r="G3" t="s">
        <v>103</v>
      </c>
      <c r="H3">
        <v>443.53</v>
      </c>
      <c r="I3">
        <v>10</v>
      </c>
      <c r="J3">
        <v>0.1</v>
      </c>
      <c r="K3">
        <v>3991.77</v>
      </c>
      <c r="L3" t="s">
        <v>104</v>
      </c>
      <c r="M3" t="s">
        <v>111</v>
      </c>
      <c r="N3" t="s">
        <v>40</v>
      </c>
      <c r="O3" t="s">
        <v>116</v>
      </c>
      <c r="P3">
        <v>10</v>
      </c>
      <c r="Q3">
        <v>3.3</v>
      </c>
    </row>
    <row r="4" spans="1:19" x14ac:dyDescent="0.35">
      <c r="A4" t="s">
        <v>8776</v>
      </c>
      <c r="B4" t="s">
        <v>8777</v>
      </c>
      <c r="C4" t="s">
        <v>2474</v>
      </c>
      <c r="D4" t="s">
        <v>157</v>
      </c>
      <c r="E4" t="s">
        <v>147</v>
      </c>
      <c r="F4" t="s">
        <v>74</v>
      </c>
      <c r="G4" t="s">
        <v>148</v>
      </c>
      <c r="H4">
        <v>1731</v>
      </c>
      <c r="I4">
        <v>14</v>
      </c>
      <c r="J4">
        <v>0.25</v>
      </c>
      <c r="K4">
        <v>18175.5</v>
      </c>
      <c r="L4" t="s">
        <v>98</v>
      </c>
      <c r="M4" t="s">
        <v>134</v>
      </c>
      <c r="N4" t="s">
        <v>85</v>
      </c>
      <c r="O4" t="s">
        <v>50</v>
      </c>
      <c r="P4">
        <v>11</v>
      </c>
      <c r="Q4">
        <v>3</v>
      </c>
      <c r="R4" t="s">
        <v>30</v>
      </c>
      <c r="S4" t="s">
        <v>60</v>
      </c>
    </row>
    <row r="5" spans="1:19" x14ac:dyDescent="0.35">
      <c r="A5" t="s">
        <v>4613</v>
      </c>
      <c r="B5" t="s">
        <v>4614</v>
      </c>
      <c r="C5" t="s">
        <v>4615</v>
      </c>
      <c r="D5" t="s">
        <v>22</v>
      </c>
      <c r="E5" t="s">
        <v>399</v>
      </c>
      <c r="F5" t="s">
        <v>24</v>
      </c>
      <c r="G5" t="s">
        <v>182</v>
      </c>
      <c r="H5">
        <v>39.29</v>
      </c>
      <c r="I5">
        <v>13</v>
      </c>
      <c r="J5">
        <v>0</v>
      </c>
      <c r="K5">
        <v>510.77</v>
      </c>
      <c r="L5" t="s">
        <v>49</v>
      </c>
      <c r="M5" t="s">
        <v>111</v>
      </c>
      <c r="N5" t="s">
        <v>166</v>
      </c>
      <c r="O5" t="s">
        <v>123</v>
      </c>
      <c r="P5">
        <v>3</v>
      </c>
      <c r="Q5">
        <v>2.2999999999999998</v>
      </c>
      <c r="R5" t="s">
        <v>30</v>
      </c>
      <c r="S5" t="s">
        <v>60</v>
      </c>
    </row>
    <row r="6" spans="1:19" x14ac:dyDescent="0.35">
      <c r="A6" t="s">
        <v>8021</v>
      </c>
      <c r="B6" t="s">
        <v>8022</v>
      </c>
      <c r="C6" t="s">
        <v>8023</v>
      </c>
      <c r="D6" t="s">
        <v>72</v>
      </c>
      <c r="E6" t="s">
        <v>223</v>
      </c>
      <c r="F6" t="s">
        <v>66</v>
      </c>
      <c r="G6" t="s">
        <v>171</v>
      </c>
      <c r="H6">
        <v>2089.73</v>
      </c>
      <c r="I6">
        <v>14</v>
      </c>
      <c r="J6">
        <v>0</v>
      </c>
      <c r="K6">
        <v>29256.22</v>
      </c>
      <c r="L6" t="s">
        <v>302</v>
      </c>
      <c r="M6" t="s">
        <v>183</v>
      </c>
      <c r="N6" t="s">
        <v>28</v>
      </c>
      <c r="O6" t="s">
        <v>92</v>
      </c>
      <c r="P6">
        <v>12</v>
      </c>
      <c r="Q6">
        <v>3.4</v>
      </c>
      <c r="R6" t="s">
        <v>30</v>
      </c>
      <c r="S6" t="s">
        <v>52</v>
      </c>
    </row>
    <row r="7" spans="1:19" x14ac:dyDescent="0.35">
      <c r="A7" t="s">
        <v>8032</v>
      </c>
      <c r="B7" t="s">
        <v>8033</v>
      </c>
      <c r="C7" t="s">
        <v>8034</v>
      </c>
      <c r="D7" t="s">
        <v>34</v>
      </c>
      <c r="E7" t="s">
        <v>274</v>
      </c>
      <c r="F7" t="s">
        <v>74</v>
      </c>
      <c r="G7" t="s">
        <v>75</v>
      </c>
      <c r="H7">
        <v>1497.69</v>
      </c>
      <c r="I7">
        <v>13</v>
      </c>
      <c r="J7">
        <v>0</v>
      </c>
      <c r="K7">
        <v>19469.97</v>
      </c>
      <c r="L7" t="s">
        <v>26</v>
      </c>
      <c r="M7" t="s">
        <v>134</v>
      </c>
      <c r="N7" t="s">
        <v>28</v>
      </c>
      <c r="O7" t="s">
        <v>116</v>
      </c>
      <c r="P7">
        <v>3</v>
      </c>
      <c r="Q7">
        <v>1.3</v>
      </c>
      <c r="R7" t="s">
        <v>30</v>
      </c>
      <c r="S7" t="s">
        <v>52</v>
      </c>
    </row>
    <row r="8" spans="1:19" x14ac:dyDescent="0.35">
      <c r="A8" t="s">
        <v>728</v>
      </c>
      <c r="B8" t="s">
        <v>729</v>
      </c>
      <c r="C8" t="s">
        <v>730</v>
      </c>
      <c r="D8" t="s">
        <v>157</v>
      </c>
      <c r="E8" t="s">
        <v>128</v>
      </c>
      <c r="F8" t="s">
        <v>36</v>
      </c>
      <c r="G8" t="s">
        <v>129</v>
      </c>
      <c r="H8">
        <v>18.38</v>
      </c>
      <c r="I8">
        <v>3</v>
      </c>
      <c r="J8">
        <v>0</v>
      </c>
      <c r="K8">
        <v>55.14</v>
      </c>
      <c r="L8" t="s">
        <v>26</v>
      </c>
      <c r="M8" t="s">
        <v>90</v>
      </c>
      <c r="N8" t="s">
        <v>85</v>
      </c>
      <c r="O8" t="s">
        <v>116</v>
      </c>
      <c r="P8">
        <v>8</v>
      </c>
      <c r="Q8">
        <v>4.3</v>
      </c>
      <c r="R8" t="s">
        <v>30</v>
      </c>
      <c r="S8" t="s">
        <v>60</v>
      </c>
    </row>
    <row r="9" spans="1:19" x14ac:dyDescent="0.35">
      <c r="A9" t="s">
        <v>3462</v>
      </c>
      <c r="B9" t="s">
        <v>3463</v>
      </c>
      <c r="C9" t="s">
        <v>3464</v>
      </c>
      <c r="D9" t="s">
        <v>64</v>
      </c>
      <c r="E9" t="s">
        <v>251</v>
      </c>
      <c r="F9" t="s">
        <v>36</v>
      </c>
      <c r="G9" t="s">
        <v>252</v>
      </c>
      <c r="H9">
        <v>8.01</v>
      </c>
      <c r="I9">
        <v>9</v>
      </c>
      <c r="J9">
        <v>0</v>
      </c>
      <c r="K9">
        <v>72.09</v>
      </c>
      <c r="L9" t="s">
        <v>98</v>
      </c>
      <c r="M9" t="s">
        <v>111</v>
      </c>
      <c r="N9" t="s">
        <v>172</v>
      </c>
      <c r="O9" t="s">
        <v>105</v>
      </c>
      <c r="P9">
        <v>4</v>
      </c>
      <c r="Q9">
        <v>4.2</v>
      </c>
      <c r="R9" t="s">
        <v>30</v>
      </c>
      <c r="S9" t="s">
        <v>86</v>
      </c>
    </row>
    <row r="10" spans="1:19" x14ac:dyDescent="0.35">
      <c r="A10" t="s">
        <v>2875</v>
      </c>
      <c r="B10" t="s">
        <v>2876</v>
      </c>
      <c r="C10" t="s">
        <v>2877</v>
      </c>
      <c r="D10" t="s">
        <v>64</v>
      </c>
      <c r="E10" t="s">
        <v>227</v>
      </c>
      <c r="F10" t="s">
        <v>47</v>
      </c>
      <c r="G10" t="s">
        <v>228</v>
      </c>
      <c r="H10">
        <v>166.28</v>
      </c>
      <c r="I10">
        <v>3</v>
      </c>
      <c r="J10">
        <v>0.1</v>
      </c>
      <c r="K10">
        <v>448.96</v>
      </c>
      <c r="L10" t="s">
        <v>165</v>
      </c>
      <c r="M10" t="s">
        <v>27</v>
      </c>
      <c r="N10" t="s">
        <v>172</v>
      </c>
      <c r="O10" t="s">
        <v>123</v>
      </c>
      <c r="P10">
        <v>8</v>
      </c>
      <c r="R10" t="s">
        <v>30</v>
      </c>
      <c r="S10" t="s">
        <v>60</v>
      </c>
    </row>
    <row r="11" spans="1:19" x14ac:dyDescent="0.35">
      <c r="A11" t="s">
        <v>716</v>
      </c>
      <c r="B11" t="s">
        <v>717</v>
      </c>
      <c r="C11" t="s">
        <v>718</v>
      </c>
      <c r="D11" t="s">
        <v>22</v>
      </c>
      <c r="E11" t="s">
        <v>161</v>
      </c>
      <c r="F11" t="s">
        <v>74</v>
      </c>
      <c r="G11" t="s">
        <v>148</v>
      </c>
      <c r="H11">
        <v>2468.27</v>
      </c>
      <c r="I11">
        <v>14</v>
      </c>
      <c r="J11">
        <v>0</v>
      </c>
      <c r="K11">
        <v>34555.78</v>
      </c>
      <c r="L11" t="s">
        <v>38</v>
      </c>
      <c r="M11" t="s">
        <v>134</v>
      </c>
      <c r="N11" t="s">
        <v>28</v>
      </c>
      <c r="O11" t="s">
        <v>105</v>
      </c>
      <c r="P11">
        <v>12</v>
      </c>
      <c r="Q11">
        <v>5</v>
      </c>
      <c r="R11" t="s">
        <v>30</v>
      </c>
      <c r="S11" t="s">
        <v>60</v>
      </c>
    </row>
    <row r="12" spans="1:19" x14ac:dyDescent="0.35">
      <c r="A12" t="s">
        <v>7923</v>
      </c>
      <c r="B12" t="s">
        <v>7924</v>
      </c>
      <c r="C12" t="s">
        <v>5901</v>
      </c>
      <c r="D12" t="s">
        <v>157</v>
      </c>
      <c r="E12" t="s">
        <v>293</v>
      </c>
      <c r="F12" t="s">
        <v>74</v>
      </c>
      <c r="G12" t="s">
        <v>110</v>
      </c>
      <c r="H12">
        <v>1351.87</v>
      </c>
      <c r="I12">
        <v>10</v>
      </c>
      <c r="J12">
        <v>0.05</v>
      </c>
      <c r="K12">
        <v>12842.76</v>
      </c>
      <c r="L12" t="s">
        <v>165</v>
      </c>
      <c r="M12" t="s">
        <v>134</v>
      </c>
      <c r="N12" t="s">
        <v>28</v>
      </c>
      <c r="O12" t="s">
        <v>50</v>
      </c>
      <c r="P12">
        <v>3</v>
      </c>
      <c r="Q12">
        <v>3.8</v>
      </c>
      <c r="S12" t="s">
        <v>86</v>
      </c>
    </row>
    <row r="13" spans="1:19" x14ac:dyDescent="0.35">
      <c r="A13" t="s">
        <v>8786</v>
      </c>
      <c r="B13" t="s">
        <v>8787</v>
      </c>
      <c r="C13" t="s">
        <v>5966</v>
      </c>
      <c r="D13" t="s">
        <v>34</v>
      </c>
      <c r="E13" t="s">
        <v>470</v>
      </c>
      <c r="F13" t="s">
        <v>24</v>
      </c>
      <c r="G13" t="s">
        <v>471</v>
      </c>
      <c r="H13">
        <v>189.38</v>
      </c>
      <c r="I13">
        <v>12</v>
      </c>
      <c r="J13">
        <v>0.05</v>
      </c>
      <c r="K13">
        <v>2158.9299999999998</v>
      </c>
      <c r="L13" t="s">
        <v>83</v>
      </c>
      <c r="M13" t="s">
        <v>27</v>
      </c>
      <c r="N13" t="s">
        <v>166</v>
      </c>
      <c r="O13" t="s">
        <v>116</v>
      </c>
      <c r="P13">
        <v>2</v>
      </c>
      <c r="Q13">
        <v>2.6</v>
      </c>
      <c r="R13" t="s">
        <v>30</v>
      </c>
      <c r="S13" t="s">
        <v>60</v>
      </c>
    </row>
    <row r="14" spans="1:19" x14ac:dyDescent="0.35">
      <c r="A14" t="s">
        <v>2442</v>
      </c>
      <c r="B14" t="s">
        <v>2443</v>
      </c>
      <c r="C14" t="s">
        <v>2444</v>
      </c>
      <c r="D14" t="s">
        <v>72</v>
      </c>
      <c r="E14" t="s">
        <v>470</v>
      </c>
      <c r="F14" t="s">
        <v>24</v>
      </c>
      <c r="G14" t="s">
        <v>471</v>
      </c>
      <c r="H14">
        <v>404.94</v>
      </c>
      <c r="I14">
        <v>4</v>
      </c>
      <c r="J14">
        <v>0</v>
      </c>
      <c r="K14">
        <v>1619.76</v>
      </c>
      <c r="L14" t="s">
        <v>98</v>
      </c>
      <c r="M14" t="s">
        <v>134</v>
      </c>
      <c r="N14" t="s">
        <v>85</v>
      </c>
      <c r="O14" t="s">
        <v>116</v>
      </c>
      <c r="P14">
        <v>13</v>
      </c>
      <c r="Q14">
        <v>2.4</v>
      </c>
      <c r="R14" t="s">
        <v>30</v>
      </c>
      <c r="S14" t="s">
        <v>52</v>
      </c>
    </row>
    <row r="15" spans="1:19" x14ac:dyDescent="0.35">
      <c r="A15" t="s">
        <v>4130</v>
      </c>
      <c r="B15" t="s">
        <v>4131</v>
      </c>
      <c r="C15" t="s">
        <v>4132</v>
      </c>
      <c r="D15" t="s">
        <v>34</v>
      </c>
      <c r="E15" t="s">
        <v>281</v>
      </c>
      <c r="F15" t="s">
        <v>74</v>
      </c>
      <c r="G15" t="s">
        <v>110</v>
      </c>
      <c r="H15">
        <v>710.11</v>
      </c>
      <c r="I15">
        <v>3</v>
      </c>
      <c r="J15">
        <v>0.25</v>
      </c>
      <c r="K15">
        <v>1597.75</v>
      </c>
      <c r="L15" t="s">
        <v>302</v>
      </c>
      <c r="M15" t="s">
        <v>39</v>
      </c>
      <c r="N15" t="s">
        <v>59</v>
      </c>
      <c r="O15" t="s">
        <v>116</v>
      </c>
      <c r="P15">
        <v>3</v>
      </c>
      <c r="Q15">
        <v>2.4</v>
      </c>
      <c r="R15" t="s">
        <v>30</v>
      </c>
      <c r="S15" t="s">
        <v>60</v>
      </c>
    </row>
    <row r="16" spans="1:19" x14ac:dyDescent="0.35">
      <c r="A16" t="s">
        <v>678</v>
      </c>
      <c r="B16" t="s">
        <v>679</v>
      </c>
      <c r="C16" t="s">
        <v>680</v>
      </c>
      <c r="D16" t="s">
        <v>22</v>
      </c>
      <c r="E16" t="s">
        <v>102</v>
      </c>
      <c r="F16" t="s">
        <v>47</v>
      </c>
      <c r="G16" t="s">
        <v>103</v>
      </c>
      <c r="H16">
        <v>698.94</v>
      </c>
      <c r="I16">
        <v>4</v>
      </c>
      <c r="J16">
        <v>0.05</v>
      </c>
      <c r="K16">
        <v>2655.97</v>
      </c>
      <c r="L16" t="s">
        <v>83</v>
      </c>
      <c r="M16" t="s">
        <v>122</v>
      </c>
      <c r="N16" t="s">
        <v>172</v>
      </c>
      <c r="O16" t="s">
        <v>105</v>
      </c>
      <c r="P16">
        <v>1</v>
      </c>
      <c r="Q16">
        <v>2.6</v>
      </c>
      <c r="R16" t="s">
        <v>30</v>
      </c>
      <c r="S16" t="s">
        <v>60</v>
      </c>
    </row>
    <row r="17" spans="1:19" x14ac:dyDescent="0.35">
      <c r="A17" t="s">
        <v>1877</v>
      </c>
      <c r="B17" t="s">
        <v>1878</v>
      </c>
      <c r="C17" t="s">
        <v>1879</v>
      </c>
      <c r="D17" t="s">
        <v>157</v>
      </c>
      <c r="E17" t="s">
        <v>138</v>
      </c>
      <c r="F17" t="s">
        <v>24</v>
      </c>
      <c r="G17" t="s">
        <v>133</v>
      </c>
      <c r="H17">
        <v>303.14999999999998</v>
      </c>
      <c r="I17">
        <v>3</v>
      </c>
      <c r="J17">
        <v>0.1</v>
      </c>
      <c r="K17">
        <v>818.5</v>
      </c>
      <c r="L17" t="s">
        <v>302</v>
      </c>
      <c r="M17" t="s">
        <v>27</v>
      </c>
      <c r="N17" t="s">
        <v>91</v>
      </c>
      <c r="O17" t="s">
        <v>116</v>
      </c>
      <c r="P17">
        <v>3</v>
      </c>
      <c r="Q17">
        <v>2.1</v>
      </c>
      <c r="R17" t="s">
        <v>30</v>
      </c>
      <c r="S17" t="s">
        <v>60</v>
      </c>
    </row>
    <row r="18" spans="1:19" x14ac:dyDescent="0.35">
      <c r="A18" t="s">
        <v>752</v>
      </c>
      <c r="B18" t="s">
        <v>753</v>
      </c>
      <c r="C18" t="s">
        <v>754</v>
      </c>
      <c r="D18" t="s">
        <v>127</v>
      </c>
      <c r="E18" t="s">
        <v>251</v>
      </c>
      <c r="F18" t="s">
        <v>36</v>
      </c>
      <c r="G18" t="s">
        <v>252</v>
      </c>
      <c r="H18">
        <v>34.270000000000003</v>
      </c>
      <c r="I18">
        <v>6</v>
      </c>
      <c r="J18">
        <v>0</v>
      </c>
      <c r="K18">
        <v>205.62</v>
      </c>
      <c r="L18" t="s">
        <v>83</v>
      </c>
      <c r="M18" t="s">
        <v>84</v>
      </c>
      <c r="N18" t="s">
        <v>28</v>
      </c>
      <c r="O18" t="s">
        <v>105</v>
      </c>
      <c r="P18">
        <v>6</v>
      </c>
      <c r="Q18">
        <v>4</v>
      </c>
      <c r="R18" t="s">
        <v>30</v>
      </c>
      <c r="S18" t="s">
        <v>86</v>
      </c>
    </row>
    <row r="19" spans="1:19" x14ac:dyDescent="0.35">
      <c r="A19" t="s">
        <v>3658</v>
      </c>
      <c r="B19" t="s">
        <v>753</v>
      </c>
      <c r="C19" t="s">
        <v>3659</v>
      </c>
      <c r="D19" t="s">
        <v>127</v>
      </c>
      <c r="E19" t="s">
        <v>209</v>
      </c>
      <c r="F19" t="s">
        <v>47</v>
      </c>
      <c r="G19" t="s">
        <v>210</v>
      </c>
      <c r="H19">
        <v>549.22</v>
      </c>
      <c r="I19">
        <v>13</v>
      </c>
      <c r="J19">
        <v>0.05</v>
      </c>
      <c r="K19">
        <v>6782.87</v>
      </c>
      <c r="L19" t="s">
        <v>104</v>
      </c>
      <c r="M19" t="s">
        <v>90</v>
      </c>
      <c r="N19" t="s">
        <v>166</v>
      </c>
      <c r="O19" t="s">
        <v>116</v>
      </c>
      <c r="P19">
        <v>6</v>
      </c>
      <c r="Q19">
        <v>2.6</v>
      </c>
      <c r="R19" t="s">
        <v>30</v>
      </c>
      <c r="S19" t="s">
        <v>52</v>
      </c>
    </row>
    <row r="20" spans="1:19" x14ac:dyDescent="0.35">
      <c r="A20" t="s">
        <v>8909</v>
      </c>
      <c r="B20" t="s">
        <v>753</v>
      </c>
      <c r="C20" t="s">
        <v>8910</v>
      </c>
      <c r="D20" t="s">
        <v>64</v>
      </c>
      <c r="E20" t="s">
        <v>413</v>
      </c>
      <c r="F20" t="s">
        <v>47</v>
      </c>
      <c r="G20" t="s">
        <v>103</v>
      </c>
      <c r="H20">
        <v>603.92999999999995</v>
      </c>
      <c r="I20">
        <v>10</v>
      </c>
      <c r="J20">
        <v>0.3</v>
      </c>
      <c r="K20">
        <v>4227.51</v>
      </c>
      <c r="L20" t="s">
        <v>26</v>
      </c>
      <c r="M20" t="s">
        <v>183</v>
      </c>
      <c r="N20" t="s">
        <v>68</v>
      </c>
      <c r="O20" t="s">
        <v>29</v>
      </c>
      <c r="P20">
        <v>1</v>
      </c>
      <c r="Q20">
        <v>4.5999999999999996</v>
      </c>
      <c r="R20" t="s">
        <v>112</v>
      </c>
      <c r="S20" t="s">
        <v>86</v>
      </c>
    </row>
    <row r="21" spans="1:19" x14ac:dyDescent="0.35">
      <c r="A21" t="s">
        <v>2636</v>
      </c>
      <c r="B21" t="s">
        <v>2637</v>
      </c>
      <c r="C21" t="s">
        <v>2638</v>
      </c>
      <c r="D21" t="s">
        <v>127</v>
      </c>
      <c r="E21" t="s">
        <v>138</v>
      </c>
      <c r="F21" t="s">
        <v>24</v>
      </c>
      <c r="G21" t="s">
        <v>133</v>
      </c>
      <c r="H21">
        <v>367.22</v>
      </c>
      <c r="I21">
        <v>13</v>
      </c>
      <c r="J21">
        <v>0.15</v>
      </c>
      <c r="K21">
        <v>4057.78</v>
      </c>
      <c r="L21" t="s">
        <v>38</v>
      </c>
      <c r="M21" t="s">
        <v>134</v>
      </c>
      <c r="N21" t="s">
        <v>85</v>
      </c>
      <c r="O21" t="s">
        <v>116</v>
      </c>
      <c r="P21">
        <v>5</v>
      </c>
      <c r="Q21">
        <v>4.7</v>
      </c>
      <c r="R21" t="s">
        <v>30</v>
      </c>
      <c r="S21" t="s">
        <v>60</v>
      </c>
    </row>
    <row r="22" spans="1:19" x14ac:dyDescent="0.35">
      <c r="A22" t="s">
        <v>3052</v>
      </c>
      <c r="B22" t="s">
        <v>2637</v>
      </c>
      <c r="C22" t="s">
        <v>3053</v>
      </c>
      <c r="D22" t="s">
        <v>127</v>
      </c>
      <c r="E22" t="s">
        <v>209</v>
      </c>
      <c r="F22" t="s">
        <v>47</v>
      </c>
      <c r="G22" t="s">
        <v>210</v>
      </c>
      <c r="H22">
        <v>500.14</v>
      </c>
      <c r="I22">
        <v>5</v>
      </c>
      <c r="J22">
        <v>0</v>
      </c>
      <c r="K22">
        <v>2500.6999999999998</v>
      </c>
      <c r="L22" t="s">
        <v>165</v>
      </c>
      <c r="M22" t="s">
        <v>84</v>
      </c>
      <c r="N22" t="s">
        <v>172</v>
      </c>
      <c r="O22" t="s">
        <v>50</v>
      </c>
      <c r="P22">
        <v>2</v>
      </c>
      <c r="Q22">
        <v>4</v>
      </c>
      <c r="R22" t="s">
        <v>30</v>
      </c>
      <c r="S22" t="s">
        <v>60</v>
      </c>
    </row>
    <row r="23" spans="1:19" x14ac:dyDescent="0.35">
      <c r="A23" t="s">
        <v>7029</v>
      </c>
      <c r="B23" t="s">
        <v>2637</v>
      </c>
      <c r="C23" t="s">
        <v>7030</v>
      </c>
      <c r="D23" t="s">
        <v>72</v>
      </c>
      <c r="E23" t="s">
        <v>470</v>
      </c>
      <c r="F23" t="s">
        <v>24</v>
      </c>
      <c r="G23" t="s">
        <v>471</v>
      </c>
      <c r="H23">
        <v>197</v>
      </c>
      <c r="I23">
        <v>11</v>
      </c>
      <c r="J23">
        <v>0</v>
      </c>
      <c r="K23">
        <v>2167</v>
      </c>
      <c r="L23" t="s">
        <v>83</v>
      </c>
      <c r="M23" t="s">
        <v>111</v>
      </c>
      <c r="N23" t="s">
        <v>68</v>
      </c>
      <c r="O23" t="s">
        <v>29</v>
      </c>
      <c r="P23">
        <v>1</v>
      </c>
      <c r="Q23">
        <v>1.2</v>
      </c>
      <c r="R23" t="s">
        <v>30</v>
      </c>
      <c r="S23" t="s">
        <v>60</v>
      </c>
    </row>
    <row r="24" spans="1:19" x14ac:dyDescent="0.35">
      <c r="A24" t="s">
        <v>6433</v>
      </c>
      <c r="B24" t="s">
        <v>1167</v>
      </c>
      <c r="C24" t="s">
        <v>6434</v>
      </c>
      <c r="D24" t="s">
        <v>72</v>
      </c>
      <c r="E24" t="s">
        <v>470</v>
      </c>
      <c r="F24" t="s">
        <v>24</v>
      </c>
      <c r="G24" t="s">
        <v>471</v>
      </c>
      <c r="H24">
        <v>423.63</v>
      </c>
      <c r="I24">
        <v>8</v>
      </c>
      <c r="J24">
        <v>0.25</v>
      </c>
      <c r="K24">
        <v>2541.7800000000002</v>
      </c>
      <c r="L24" t="s">
        <v>83</v>
      </c>
      <c r="M24" t="s">
        <v>84</v>
      </c>
      <c r="N24" t="s">
        <v>166</v>
      </c>
      <c r="O24" t="s">
        <v>92</v>
      </c>
      <c r="P24">
        <v>12</v>
      </c>
      <c r="Q24">
        <v>4.5</v>
      </c>
      <c r="R24" t="s">
        <v>30</v>
      </c>
      <c r="S24" t="s">
        <v>42</v>
      </c>
    </row>
    <row r="25" spans="1:19" x14ac:dyDescent="0.35">
      <c r="A25" t="s">
        <v>1166</v>
      </c>
      <c r="B25" t="s">
        <v>1167</v>
      </c>
      <c r="C25" t="s">
        <v>648</v>
      </c>
      <c r="D25" t="s">
        <v>127</v>
      </c>
      <c r="E25" t="s">
        <v>209</v>
      </c>
      <c r="F25" t="s">
        <v>47</v>
      </c>
      <c r="G25" t="s">
        <v>210</v>
      </c>
      <c r="H25">
        <v>528.66</v>
      </c>
      <c r="I25">
        <v>9</v>
      </c>
      <c r="J25">
        <v>0</v>
      </c>
      <c r="K25">
        <v>4757.9399999999996</v>
      </c>
      <c r="L25" t="s">
        <v>165</v>
      </c>
      <c r="M25" t="s">
        <v>122</v>
      </c>
      <c r="N25" t="s">
        <v>59</v>
      </c>
      <c r="O25" t="s">
        <v>116</v>
      </c>
      <c r="P25">
        <v>10</v>
      </c>
      <c r="Q25">
        <v>1.3</v>
      </c>
      <c r="R25" t="s">
        <v>30</v>
      </c>
      <c r="S25" t="s">
        <v>42</v>
      </c>
    </row>
    <row r="26" spans="1:19" x14ac:dyDescent="0.35">
      <c r="A26" t="s">
        <v>1772</v>
      </c>
      <c r="B26" t="s">
        <v>1167</v>
      </c>
      <c r="C26" t="s">
        <v>1773</v>
      </c>
      <c r="D26" t="s">
        <v>127</v>
      </c>
      <c r="E26" t="s">
        <v>266</v>
      </c>
      <c r="F26" t="s">
        <v>24</v>
      </c>
      <c r="G26" t="s">
        <v>267</v>
      </c>
      <c r="H26">
        <v>88.87</v>
      </c>
      <c r="I26">
        <v>6</v>
      </c>
      <c r="J26">
        <v>0.25</v>
      </c>
      <c r="K26">
        <v>399.92</v>
      </c>
      <c r="L26" t="s">
        <v>302</v>
      </c>
      <c r="M26" t="s">
        <v>90</v>
      </c>
      <c r="N26" t="s">
        <v>68</v>
      </c>
      <c r="O26" t="s">
        <v>77</v>
      </c>
      <c r="P26">
        <v>9</v>
      </c>
      <c r="Q26">
        <v>3.4</v>
      </c>
      <c r="R26" t="s">
        <v>51</v>
      </c>
      <c r="S26" t="s">
        <v>60</v>
      </c>
    </row>
    <row r="27" spans="1:19" x14ac:dyDescent="0.35">
      <c r="A27" t="s">
        <v>4183</v>
      </c>
      <c r="B27" t="s">
        <v>1167</v>
      </c>
      <c r="C27" t="s">
        <v>4184</v>
      </c>
      <c r="D27" t="s">
        <v>64</v>
      </c>
      <c r="E27" t="s">
        <v>209</v>
      </c>
      <c r="F27" t="s">
        <v>47</v>
      </c>
      <c r="G27" t="s">
        <v>210</v>
      </c>
      <c r="H27">
        <v>217.87</v>
      </c>
      <c r="I27">
        <v>1</v>
      </c>
      <c r="J27">
        <v>0</v>
      </c>
      <c r="K27">
        <v>217.87</v>
      </c>
      <c r="L27" t="s">
        <v>83</v>
      </c>
      <c r="M27" t="s">
        <v>84</v>
      </c>
      <c r="N27" t="s">
        <v>68</v>
      </c>
      <c r="O27" t="s">
        <v>123</v>
      </c>
      <c r="P27">
        <v>6</v>
      </c>
      <c r="Q27">
        <v>4.4000000000000004</v>
      </c>
      <c r="R27" t="s">
        <v>51</v>
      </c>
      <c r="S27" t="s">
        <v>52</v>
      </c>
    </row>
    <row r="28" spans="1:19" x14ac:dyDescent="0.35">
      <c r="A28" t="s">
        <v>8427</v>
      </c>
      <c r="B28" t="s">
        <v>1167</v>
      </c>
      <c r="C28" t="s">
        <v>532</v>
      </c>
      <c r="D28" t="s">
        <v>22</v>
      </c>
      <c r="E28" t="s">
        <v>109</v>
      </c>
      <c r="F28" t="s">
        <v>74</v>
      </c>
      <c r="G28" t="s">
        <v>110</v>
      </c>
      <c r="H28">
        <v>645.28</v>
      </c>
      <c r="I28">
        <v>7</v>
      </c>
      <c r="J28">
        <v>0.05</v>
      </c>
      <c r="K28">
        <v>4291.1099999999997</v>
      </c>
      <c r="L28" t="s">
        <v>49</v>
      </c>
      <c r="M28" t="s">
        <v>122</v>
      </c>
      <c r="N28" t="s">
        <v>85</v>
      </c>
      <c r="O28" t="s">
        <v>41</v>
      </c>
      <c r="P28">
        <v>2</v>
      </c>
      <c r="Q28">
        <v>3.9</v>
      </c>
      <c r="R28" t="s">
        <v>30</v>
      </c>
      <c r="S28" t="s">
        <v>52</v>
      </c>
    </row>
    <row r="29" spans="1:19" x14ac:dyDescent="0.35">
      <c r="A29" t="s">
        <v>2865</v>
      </c>
      <c r="B29" t="s">
        <v>2866</v>
      </c>
      <c r="C29" t="s">
        <v>2867</v>
      </c>
      <c r="D29" t="s">
        <v>157</v>
      </c>
      <c r="E29" t="s">
        <v>96</v>
      </c>
      <c r="F29" t="s">
        <v>57</v>
      </c>
      <c r="G29" t="s">
        <v>97</v>
      </c>
      <c r="H29">
        <v>305.38</v>
      </c>
      <c r="I29">
        <v>3</v>
      </c>
      <c r="J29">
        <v>0</v>
      </c>
      <c r="K29">
        <v>916.14</v>
      </c>
      <c r="L29" t="s">
        <v>142</v>
      </c>
      <c r="M29" t="s">
        <v>183</v>
      </c>
      <c r="N29" t="s">
        <v>91</v>
      </c>
      <c r="O29" t="s">
        <v>116</v>
      </c>
      <c r="P29">
        <v>12</v>
      </c>
      <c r="Q29">
        <v>2.1</v>
      </c>
      <c r="R29" t="s">
        <v>30</v>
      </c>
      <c r="S29" t="s">
        <v>294</v>
      </c>
    </row>
    <row r="30" spans="1:19" x14ac:dyDescent="0.35">
      <c r="A30" t="s">
        <v>6741</v>
      </c>
      <c r="B30" t="s">
        <v>2866</v>
      </c>
      <c r="C30" t="s">
        <v>4220</v>
      </c>
      <c r="D30" t="s">
        <v>157</v>
      </c>
      <c r="E30" t="s">
        <v>219</v>
      </c>
      <c r="F30" t="s">
        <v>47</v>
      </c>
      <c r="G30" t="s">
        <v>210</v>
      </c>
      <c r="H30">
        <v>621.22</v>
      </c>
      <c r="I30">
        <v>9</v>
      </c>
      <c r="J30">
        <v>0.3</v>
      </c>
      <c r="K30">
        <v>3913.69</v>
      </c>
      <c r="L30" t="s">
        <v>26</v>
      </c>
      <c r="M30" t="s">
        <v>90</v>
      </c>
      <c r="N30" t="s">
        <v>172</v>
      </c>
      <c r="O30" t="s">
        <v>41</v>
      </c>
      <c r="P30">
        <v>11</v>
      </c>
      <c r="Q30">
        <v>1.9</v>
      </c>
      <c r="R30" t="s">
        <v>30</v>
      </c>
      <c r="S30" t="s">
        <v>60</v>
      </c>
    </row>
    <row r="31" spans="1:19" x14ac:dyDescent="0.35">
      <c r="A31" t="s">
        <v>4860</v>
      </c>
      <c r="B31" t="s">
        <v>2866</v>
      </c>
      <c r="C31" t="s">
        <v>4861</v>
      </c>
      <c r="D31" t="s">
        <v>34</v>
      </c>
      <c r="E31" t="s">
        <v>281</v>
      </c>
      <c r="F31" t="s">
        <v>74</v>
      </c>
      <c r="G31" t="s">
        <v>110</v>
      </c>
      <c r="H31">
        <v>1206.29</v>
      </c>
      <c r="I31">
        <v>6</v>
      </c>
      <c r="J31">
        <v>0.25</v>
      </c>
      <c r="K31">
        <v>5428.31</v>
      </c>
      <c r="L31" t="s">
        <v>302</v>
      </c>
      <c r="M31" t="s">
        <v>134</v>
      </c>
      <c r="N31" t="s">
        <v>59</v>
      </c>
      <c r="O31" t="s">
        <v>92</v>
      </c>
      <c r="P31">
        <v>10</v>
      </c>
      <c r="Q31">
        <v>1.2</v>
      </c>
      <c r="R31" t="s">
        <v>30</v>
      </c>
      <c r="S31" t="s">
        <v>86</v>
      </c>
    </row>
    <row r="32" spans="1:19" x14ac:dyDescent="0.35">
      <c r="A32" t="s">
        <v>4709</v>
      </c>
      <c r="B32" t="s">
        <v>2866</v>
      </c>
      <c r="C32" t="s">
        <v>4710</v>
      </c>
      <c r="D32" t="s">
        <v>157</v>
      </c>
      <c r="E32" t="s">
        <v>281</v>
      </c>
      <c r="F32" t="s">
        <v>74</v>
      </c>
      <c r="G32" t="s">
        <v>110</v>
      </c>
      <c r="H32">
        <v>2344.46</v>
      </c>
      <c r="I32">
        <v>4</v>
      </c>
      <c r="J32">
        <v>0.25</v>
      </c>
      <c r="K32">
        <v>7033.38</v>
      </c>
      <c r="L32" t="s">
        <v>76</v>
      </c>
      <c r="M32" t="s">
        <v>183</v>
      </c>
      <c r="N32" t="s">
        <v>172</v>
      </c>
      <c r="O32" t="s">
        <v>77</v>
      </c>
      <c r="P32">
        <v>9</v>
      </c>
      <c r="Q32">
        <v>1.4</v>
      </c>
      <c r="R32" t="s">
        <v>202</v>
      </c>
      <c r="S32" t="s">
        <v>60</v>
      </c>
    </row>
    <row r="33" spans="1:19" x14ac:dyDescent="0.35">
      <c r="A33" t="s">
        <v>2201</v>
      </c>
      <c r="B33" t="s">
        <v>2202</v>
      </c>
      <c r="C33" t="s">
        <v>2203</v>
      </c>
      <c r="D33" t="s">
        <v>157</v>
      </c>
      <c r="E33" t="s">
        <v>46</v>
      </c>
      <c r="F33" t="s">
        <v>47</v>
      </c>
      <c r="G33" t="s">
        <v>48</v>
      </c>
      <c r="H33">
        <v>418.04</v>
      </c>
      <c r="I33">
        <v>3</v>
      </c>
      <c r="J33">
        <v>0</v>
      </c>
      <c r="K33">
        <v>1254.1199999999999</v>
      </c>
      <c r="L33" t="s">
        <v>76</v>
      </c>
      <c r="M33" t="s">
        <v>27</v>
      </c>
      <c r="N33" t="s">
        <v>59</v>
      </c>
      <c r="O33" t="s">
        <v>77</v>
      </c>
      <c r="P33">
        <v>11</v>
      </c>
      <c r="Q33">
        <v>4.9000000000000004</v>
      </c>
      <c r="R33" t="s">
        <v>30</v>
      </c>
      <c r="S33" t="s">
        <v>60</v>
      </c>
    </row>
    <row r="34" spans="1:19" x14ac:dyDescent="0.35">
      <c r="A34" t="s">
        <v>2380</v>
      </c>
      <c r="B34" t="s">
        <v>2202</v>
      </c>
      <c r="C34" t="s">
        <v>2381</v>
      </c>
      <c r="D34" t="s">
        <v>157</v>
      </c>
      <c r="E34" t="s">
        <v>374</v>
      </c>
      <c r="F34" t="s">
        <v>36</v>
      </c>
      <c r="G34" t="s">
        <v>259</v>
      </c>
      <c r="H34">
        <v>44.16</v>
      </c>
      <c r="I34">
        <v>11</v>
      </c>
      <c r="J34">
        <v>0</v>
      </c>
      <c r="K34">
        <v>485.76</v>
      </c>
      <c r="L34" t="s">
        <v>165</v>
      </c>
      <c r="M34" t="s">
        <v>111</v>
      </c>
      <c r="N34" t="s">
        <v>85</v>
      </c>
      <c r="O34" t="s">
        <v>105</v>
      </c>
      <c r="P34">
        <v>11</v>
      </c>
      <c r="Q34">
        <v>3</v>
      </c>
      <c r="R34" t="s">
        <v>30</v>
      </c>
      <c r="S34" t="s">
        <v>52</v>
      </c>
    </row>
    <row r="35" spans="1:19" x14ac:dyDescent="0.35">
      <c r="A35" t="s">
        <v>7131</v>
      </c>
      <c r="B35" t="s">
        <v>2202</v>
      </c>
      <c r="C35" t="s">
        <v>7132</v>
      </c>
      <c r="D35" t="s">
        <v>34</v>
      </c>
      <c r="E35" t="s">
        <v>65</v>
      </c>
      <c r="F35" t="s">
        <v>66</v>
      </c>
      <c r="G35" t="s">
        <v>67</v>
      </c>
      <c r="H35">
        <v>1501.13</v>
      </c>
      <c r="I35">
        <v>1</v>
      </c>
      <c r="J35">
        <v>0.25</v>
      </c>
      <c r="K35">
        <v>1125.8499999999999</v>
      </c>
      <c r="L35" t="s">
        <v>76</v>
      </c>
      <c r="M35" t="s">
        <v>84</v>
      </c>
      <c r="N35" t="s">
        <v>85</v>
      </c>
      <c r="O35" t="s">
        <v>77</v>
      </c>
      <c r="P35">
        <v>9</v>
      </c>
      <c r="Q35">
        <v>3.7</v>
      </c>
      <c r="R35" t="s">
        <v>30</v>
      </c>
      <c r="S35" t="s">
        <v>60</v>
      </c>
    </row>
    <row r="36" spans="1:19" x14ac:dyDescent="0.35">
      <c r="A36" t="s">
        <v>4075</v>
      </c>
      <c r="B36" t="s">
        <v>2141</v>
      </c>
      <c r="C36" t="s">
        <v>4076</v>
      </c>
      <c r="D36" t="s">
        <v>34</v>
      </c>
      <c r="E36" t="s">
        <v>102</v>
      </c>
      <c r="F36" t="s">
        <v>47</v>
      </c>
      <c r="G36" t="s">
        <v>103</v>
      </c>
      <c r="H36">
        <v>27.95</v>
      </c>
      <c r="I36">
        <v>8</v>
      </c>
      <c r="J36">
        <v>0.05</v>
      </c>
      <c r="K36">
        <v>212.42</v>
      </c>
      <c r="L36" t="s">
        <v>49</v>
      </c>
      <c r="M36" t="s">
        <v>84</v>
      </c>
      <c r="N36" t="s">
        <v>85</v>
      </c>
      <c r="O36" t="s">
        <v>41</v>
      </c>
      <c r="P36">
        <v>11</v>
      </c>
      <c r="Q36">
        <v>2.7</v>
      </c>
      <c r="R36" t="s">
        <v>30</v>
      </c>
      <c r="S36" t="s">
        <v>60</v>
      </c>
    </row>
    <row r="37" spans="1:19" x14ac:dyDescent="0.35">
      <c r="A37" t="s">
        <v>2140</v>
      </c>
      <c r="B37" t="s">
        <v>2141</v>
      </c>
      <c r="C37" t="s">
        <v>2142</v>
      </c>
      <c r="D37" t="s">
        <v>34</v>
      </c>
      <c r="E37" t="s">
        <v>344</v>
      </c>
      <c r="F37" t="s">
        <v>24</v>
      </c>
      <c r="G37" t="s">
        <v>345</v>
      </c>
      <c r="H37">
        <v>88.54</v>
      </c>
      <c r="I37">
        <v>3</v>
      </c>
      <c r="J37">
        <v>0</v>
      </c>
      <c r="K37">
        <v>265.62</v>
      </c>
      <c r="L37" t="s">
        <v>83</v>
      </c>
      <c r="M37" t="s">
        <v>111</v>
      </c>
      <c r="N37" t="s">
        <v>28</v>
      </c>
      <c r="O37" t="s">
        <v>50</v>
      </c>
      <c r="P37">
        <v>8</v>
      </c>
      <c r="Q37">
        <v>4.2</v>
      </c>
      <c r="R37" t="s">
        <v>30</v>
      </c>
      <c r="S37" t="s">
        <v>60</v>
      </c>
    </row>
    <row r="38" spans="1:19" x14ac:dyDescent="0.35">
      <c r="A38" t="s">
        <v>8195</v>
      </c>
      <c r="B38" t="s">
        <v>2141</v>
      </c>
      <c r="C38" t="s">
        <v>7305</v>
      </c>
      <c r="D38" t="s">
        <v>34</v>
      </c>
      <c r="E38" t="s">
        <v>533</v>
      </c>
      <c r="F38" t="s">
        <v>74</v>
      </c>
      <c r="G38" t="s">
        <v>534</v>
      </c>
      <c r="H38">
        <v>933.05</v>
      </c>
      <c r="I38">
        <v>14</v>
      </c>
      <c r="J38">
        <v>0.3</v>
      </c>
      <c r="K38">
        <v>9143.89</v>
      </c>
      <c r="L38" t="s">
        <v>104</v>
      </c>
      <c r="M38" t="s">
        <v>122</v>
      </c>
      <c r="N38" t="s">
        <v>85</v>
      </c>
      <c r="O38" t="s">
        <v>77</v>
      </c>
      <c r="P38">
        <v>8</v>
      </c>
      <c r="Q38">
        <v>4.4000000000000004</v>
      </c>
      <c r="R38" t="s">
        <v>143</v>
      </c>
      <c r="S38" t="s">
        <v>294</v>
      </c>
    </row>
    <row r="39" spans="1:19" x14ac:dyDescent="0.35">
      <c r="A39" t="s">
        <v>8266</v>
      </c>
      <c r="B39" t="s">
        <v>2141</v>
      </c>
      <c r="C39" t="s">
        <v>8267</v>
      </c>
      <c r="D39" t="s">
        <v>157</v>
      </c>
      <c r="E39" t="s">
        <v>23</v>
      </c>
      <c r="F39" t="s">
        <v>24</v>
      </c>
      <c r="G39" t="s">
        <v>25</v>
      </c>
      <c r="H39">
        <v>398.38</v>
      </c>
      <c r="I39">
        <v>11</v>
      </c>
      <c r="J39">
        <v>0.05</v>
      </c>
      <c r="K39">
        <v>4163.07</v>
      </c>
      <c r="L39" t="s">
        <v>49</v>
      </c>
      <c r="M39" t="s">
        <v>134</v>
      </c>
      <c r="N39" t="s">
        <v>40</v>
      </c>
      <c r="O39" t="s">
        <v>77</v>
      </c>
      <c r="P39">
        <v>8</v>
      </c>
      <c r="Q39">
        <v>3.6</v>
      </c>
      <c r="R39" t="s">
        <v>30</v>
      </c>
      <c r="S39" t="s">
        <v>86</v>
      </c>
    </row>
    <row r="40" spans="1:19" x14ac:dyDescent="0.35">
      <c r="A40" t="s">
        <v>4437</v>
      </c>
      <c r="B40" t="s">
        <v>2141</v>
      </c>
      <c r="C40" t="s">
        <v>4438</v>
      </c>
      <c r="D40" t="s">
        <v>64</v>
      </c>
      <c r="E40" t="s">
        <v>198</v>
      </c>
      <c r="F40" t="s">
        <v>74</v>
      </c>
      <c r="G40" t="s">
        <v>110</v>
      </c>
      <c r="H40">
        <v>2193.71</v>
      </c>
      <c r="I40">
        <v>11</v>
      </c>
      <c r="J40">
        <v>0.2</v>
      </c>
      <c r="K40">
        <v>19304.650000000001</v>
      </c>
      <c r="L40" t="s">
        <v>142</v>
      </c>
      <c r="M40" t="s">
        <v>122</v>
      </c>
      <c r="N40" t="s">
        <v>85</v>
      </c>
      <c r="O40" t="s">
        <v>123</v>
      </c>
      <c r="P40">
        <v>7</v>
      </c>
      <c r="Q40">
        <v>1.5</v>
      </c>
      <c r="R40" t="s">
        <v>30</v>
      </c>
      <c r="S40" t="s">
        <v>60</v>
      </c>
    </row>
    <row r="41" spans="1:19" x14ac:dyDescent="0.35">
      <c r="A41" t="s">
        <v>2239</v>
      </c>
      <c r="B41" t="s">
        <v>2141</v>
      </c>
      <c r="C41" t="s">
        <v>2240</v>
      </c>
      <c r="D41" t="s">
        <v>127</v>
      </c>
      <c r="E41" t="s">
        <v>132</v>
      </c>
      <c r="F41" t="s">
        <v>24</v>
      </c>
      <c r="G41" t="s">
        <v>133</v>
      </c>
      <c r="H41">
        <v>469.66</v>
      </c>
      <c r="I41">
        <v>13</v>
      </c>
      <c r="J41">
        <v>0</v>
      </c>
      <c r="K41">
        <v>6105.58</v>
      </c>
      <c r="L41" t="s">
        <v>76</v>
      </c>
      <c r="M41" t="s">
        <v>90</v>
      </c>
      <c r="N41" t="s">
        <v>166</v>
      </c>
      <c r="O41" t="s">
        <v>77</v>
      </c>
      <c r="P41">
        <v>5</v>
      </c>
      <c r="Q41">
        <v>2.6</v>
      </c>
      <c r="R41" t="s">
        <v>30</v>
      </c>
    </row>
    <row r="42" spans="1:19" x14ac:dyDescent="0.35">
      <c r="A42" t="s">
        <v>9627</v>
      </c>
      <c r="B42" t="s">
        <v>2141</v>
      </c>
      <c r="C42" t="s">
        <v>9628</v>
      </c>
      <c r="D42" t="s">
        <v>64</v>
      </c>
      <c r="E42" t="s">
        <v>344</v>
      </c>
      <c r="F42" t="s">
        <v>24</v>
      </c>
      <c r="G42" t="s">
        <v>345</v>
      </c>
      <c r="H42">
        <v>494.27</v>
      </c>
      <c r="I42">
        <v>9</v>
      </c>
      <c r="J42">
        <v>0</v>
      </c>
      <c r="K42">
        <v>4448.43</v>
      </c>
      <c r="L42" t="s">
        <v>104</v>
      </c>
      <c r="M42" t="s">
        <v>39</v>
      </c>
      <c r="N42" t="s">
        <v>85</v>
      </c>
      <c r="O42" t="s">
        <v>123</v>
      </c>
      <c r="P42">
        <v>3</v>
      </c>
      <c r="Q42">
        <v>2.7</v>
      </c>
      <c r="R42" t="s">
        <v>30</v>
      </c>
      <c r="S42" t="s">
        <v>60</v>
      </c>
    </row>
    <row r="43" spans="1:19" x14ac:dyDescent="0.35">
      <c r="A43" t="s">
        <v>7055</v>
      </c>
      <c r="B43" t="s">
        <v>286</v>
      </c>
      <c r="C43" t="s">
        <v>126</v>
      </c>
      <c r="D43" t="s">
        <v>127</v>
      </c>
      <c r="E43" t="s">
        <v>73</v>
      </c>
      <c r="F43" t="s">
        <v>74</v>
      </c>
      <c r="G43" t="s">
        <v>75</v>
      </c>
      <c r="H43">
        <v>283.64</v>
      </c>
      <c r="I43">
        <v>6</v>
      </c>
      <c r="J43">
        <v>0.2</v>
      </c>
      <c r="K43">
        <v>1361.47</v>
      </c>
      <c r="L43" t="s">
        <v>142</v>
      </c>
      <c r="M43" t="s">
        <v>134</v>
      </c>
      <c r="N43" t="s">
        <v>28</v>
      </c>
      <c r="O43" t="s">
        <v>105</v>
      </c>
      <c r="P43">
        <v>13</v>
      </c>
      <c r="Q43">
        <v>1.9</v>
      </c>
      <c r="R43" t="s">
        <v>30</v>
      </c>
      <c r="S43" t="s">
        <v>60</v>
      </c>
    </row>
    <row r="44" spans="1:19" x14ac:dyDescent="0.35">
      <c r="A44" t="s">
        <v>9008</v>
      </c>
      <c r="B44" t="s">
        <v>286</v>
      </c>
      <c r="C44" t="s">
        <v>9009</v>
      </c>
      <c r="D44" t="s">
        <v>127</v>
      </c>
      <c r="E44" t="s">
        <v>533</v>
      </c>
      <c r="F44" t="s">
        <v>74</v>
      </c>
      <c r="G44" t="s">
        <v>534</v>
      </c>
      <c r="H44">
        <v>1562.54</v>
      </c>
      <c r="I44">
        <v>10</v>
      </c>
      <c r="J44">
        <v>0.2</v>
      </c>
      <c r="K44">
        <v>12500.32</v>
      </c>
      <c r="L44" t="s">
        <v>83</v>
      </c>
      <c r="M44" t="s">
        <v>122</v>
      </c>
      <c r="N44" t="s">
        <v>172</v>
      </c>
      <c r="O44" t="s">
        <v>50</v>
      </c>
      <c r="P44">
        <v>13</v>
      </c>
      <c r="Q44">
        <v>5</v>
      </c>
      <c r="R44" t="s">
        <v>30</v>
      </c>
      <c r="S44" t="s">
        <v>60</v>
      </c>
    </row>
    <row r="45" spans="1:19" x14ac:dyDescent="0.35">
      <c r="A45" t="s">
        <v>285</v>
      </c>
      <c r="B45" t="s">
        <v>286</v>
      </c>
      <c r="C45" t="s">
        <v>287</v>
      </c>
      <c r="D45" t="s">
        <v>127</v>
      </c>
      <c r="E45" t="s">
        <v>288</v>
      </c>
      <c r="F45" t="s">
        <v>57</v>
      </c>
      <c r="G45" t="s">
        <v>289</v>
      </c>
      <c r="H45">
        <v>708.6</v>
      </c>
      <c r="I45">
        <v>10</v>
      </c>
      <c r="J45">
        <v>0</v>
      </c>
      <c r="K45">
        <v>7086</v>
      </c>
      <c r="L45" t="s">
        <v>165</v>
      </c>
      <c r="M45" t="s">
        <v>90</v>
      </c>
      <c r="N45" t="s">
        <v>85</v>
      </c>
      <c r="O45" t="s">
        <v>123</v>
      </c>
      <c r="P45">
        <v>12</v>
      </c>
      <c r="Q45">
        <v>4.4000000000000004</v>
      </c>
      <c r="R45" t="s">
        <v>30</v>
      </c>
    </row>
    <row r="46" spans="1:19" x14ac:dyDescent="0.35">
      <c r="A46" t="s">
        <v>5076</v>
      </c>
      <c r="B46" t="s">
        <v>286</v>
      </c>
      <c r="C46" t="s">
        <v>2958</v>
      </c>
      <c r="D46" t="s">
        <v>34</v>
      </c>
      <c r="E46" t="s">
        <v>399</v>
      </c>
      <c r="F46" t="s">
        <v>24</v>
      </c>
      <c r="G46" t="s">
        <v>182</v>
      </c>
      <c r="H46">
        <v>100.89</v>
      </c>
      <c r="I46">
        <v>4</v>
      </c>
      <c r="J46">
        <v>0</v>
      </c>
      <c r="K46">
        <v>403.56</v>
      </c>
      <c r="L46" t="s">
        <v>98</v>
      </c>
      <c r="M46" t="s">
        <v>39</v>
      </c>
      <c r="N46" t="s">
        <v>59</v>
      </c>
      <c r="O46" t="s">
        <v>50</v>
      </c>
      <c r="P46">
        <v>12</v>
      </c>
      <c r="Q46">
        <v>2.5</v>
      </c>
      <c r="R46" t="s">
        <v>30</v>
      </c>
      <c r="S46" t="s">
        <v>60</v>
      </c>
    </row>
    <row r="47" spans="1:19" x14ac:dyDescent="0.35">
      <c r="A47" t="s">
        <v>3631</v>
      </c>
      <c r="B47" t="s">
        <v>286</v>
      </c>
      <c r="C47" t="s">
        <v>3632</v>
      </c>
      <c r="D47" t="s">
        <v>22</v>
      </c>
      <c r="E47" t="s">
        <v>370</v>
      </c>
      <c r="F47" t="s">
        <v>74</v>
      </c>
      <c r="G47" t="s">
        <v>75</v>
      </c>
      <c r="H47">
        <v>744.2</v>
      </c>
      <c r="I47">
        <v>8</v>
      </c>
      <c r="J47">
        <v>0.1</v>
      </c>
      <c r="K47">
        <v>5358.24</v>
      </c>
      <c r="L47" t="s">
        <v>26</v>
      </c>
      <c r="M47" t="s">
        <v>122</v>
      </c>
      <c r="N47" t="s">
        <v>166</v>
      </c>
      <c r="O47" t="s">
        <v>123</v>
      </c>
      <c r="P47">
        <v>8</v>
      </c>
      <c r="Q47">
        <v>3</v>
      </c>
      <c r="R47" t="s">
        <v>30</v>
      </c>
      <c r="S47" t="s">
        <v>294</v>
      </c>
    </row>
    <row r="48" spans="1:19" x14ac:dyDescent="0.35">
      <c r="A48" t="s">
        <v>3370</v>
      </c>
      <c r="B48" t="s">
        <v>286</v>
      </c>
      <c r="C48" t="s">
        <v>3371</v>
      </c>
      <c r="D48" t="s">
        <v>127</v>
      </c>
      <c r="E48" t="s">
        <v>344</v>
      </c>
      <c r="F48" t="s">
        <v>24</v>
      </c>
      <c r="G48" t="s">
        <v>345</v>
      </c>
      <c r="H48">
        <v>245.22</v>
      </c>
      <c r="I48">
        <v>4</v>
      </c>
      <c r="J48">
        <v>0.05</v>
      </c>
      <c r="K48">
        <v>931.84</v>
      </c>
      <c r="L48" t="s">
        <v>302</v>
      </c>
      <c r="M48" t="s">
        <v>111</v>
      </c>
      <c r="N48" t="s">
        <v>59</v>
      </c>
      <c r="O48" t="s">
        <v>123</v>
      </c>
      <c r="P48">
        <v>3</v>
      </c>
      <c r="Q48">
        <v>3.8</v>
      </c>
      <c r="R48" t="s">
        <v>30</v>
      </c>
      <c r="S48" t="s">
        <v>42</v>
      </c>
    </row>
    <row r="49" spans="1:19" x14ac:dyDescent="0.35">
      <c r="A49" t="s">
        <v>6613</v>
      </c>
      <c r="B49" t="s">
        <v>1992</v>
      </c>
      <c r="C49" t="s">
        <v>6614</v>
      </c>
      <c r="D49" t="s">
        <v>34</v>
      </c>
      <c r="E49" t="s">
        <v>370</v>
      </c>
      <c r="F49" t="s">
        <v>74</v>
      </c>
      <c r="G49" t="s">
        <v>75</v>
      </c>
      <c r="H49">
        <v>183.47</v>
      </c>
      <c r="I49">
        <v>4</v>
      </c>
      <c r="J49">
        <v>0.1</v>
      </c>
      <c r="K49">
        <v>660.49</v>
      </c>
      <c r="L49" t="s">
        <v>76</v>
      </c>
      <c r="M49" t="s">
        <v>111</v>
      </c>
      <c r="N49" t="s">
        <v>91</v>
      </c>
      <c r="O49" t="s">
        <v>105</v>
      </c>
      <c r="P49">
        <v>13</v>
      </c>
      <c r="Q49">
        <v>1.2</v>
      </c>
      <c r="R49" t="s">
        <v>30</v>
      </c>
      <c r="S49" t="s">
        <v>60</v>
      </c>
    </row>
    <row r="50" spans="1:19" x14ac:dyDescent="0.35">
      <c r="A50" t="s">
        <v>1991</v>
      </c>
      <c r="B50" t="s">
        <v>1992</v>
      </c>
      <c r="C50" t="s">
        <v>1993</v>
      </c>
      <c r="D50" t="s">
        <v>127</v>
      </c>
      <c r="E50" t="s">
        <v>132</v>
      </c>
      <c r="F50" t="s">
        <v>24</v>
      </c>
      <c r="G50" t="s">
        <v>133</v>
      </c>
      <c r="H50">
        <v>164.21</v>
      </c>
      <c r="I50">
        <v>14</v>
      </c>
      <c r="J50">
        <v>0.3</v>
      </c>
      <c r="K50">
        <v>1609.26</v>
      </c>
      <c r="L50" t="s">
        <v>98</v>
      </c>
      <c r="M50" t="s">
        <v>111</v>
      </c>
      <c r="N50" t="s">
        <v>172</v>
      </c>
      <c r="O50" t="s">
        <v>105</v>
      </c>
      <c r="P50">
        <v>12</v>
      </c>
      <c r="Q50">
        <v>3.9</v>
      </c>
      <c r="R50" t="s">
        <v>51</v>
      </c>
      <c r="S50" t="s">
        <v>60</v>
      </c>
    </row>
    <row r="51" spans="1:19" x14ac:dyDescent="0.35">
      <c r="A51" t="s">
        <v>7218</v>
      </c>
      <c r="B51" t="s">
        <v>1992</v>
      </c>
      <c r="C51" t="s">
        <v>7219</v>
      </c>
      <c r="D51" t="s">
        <v>34</v>
      </c>
      <c r="E51" t="s">
        <v>56</v>
      </c>
      <c r="F51" t="s">
        <v>57</v>
      </c>
      <c r="G51" t="s">
        <v>58</v>
      </c>
      <c r="H51">
        <v>177.51</v>
      </c>
      <c r="I51">
        <v>13</v>
      </c>
      <c r="J51">
        <v>0</v>
      </c>
      <c r="K51">
        <v>2307.63</v>
      </c>
      <c r="L51" t="s">
        <v>76</v>
      </c>
      <c r="M51" t="s">
        <v>27</v>
      </c>
      <c r="N51" t="s">
        <v>85</v>
      </c>
      <c r="O51" t="s">
        <v>123</v>
      </c>
      <c r="P51">
        <v>5</v>
      </c>
      <c r="Q51">
        <v>3.8</v>
      </c>
      <c r="R51" t="s">
        <v>30</v>
      </c>
    </row>
    <row r="52" spans="1:19" x14ac:dyDescent="0.35">
      <c r="A52" t="s">
        <v>8377</v>
      </c>
      <c r="B52" t="s">
        <v>1992</v>
      </c>
      <c r="C52" t="s">
        <v>5960</v>
      </c>
      <c r="D52" t="s">
        <v>72</v>
      </c>
      <c r="E52" t="s">
        <v>281</v>
      </c>
      <c r="F52" t="s">
        <v>74</v>
      </c>
      <c r="G52" t="s">
        <v>110</v>
      </c>
      <c r="H52">
        <v>935.39</v>
      </c>
      <c r="I52">
        <v>9</v>
      </c>
      <c r="J52">
        <v>0.25</v>
      </c>
      <c r="K52">
        <v>6313.88</v>
      </c>
      <c r="L52" t="s">
        <v>49</v>
      </c>
      <c r="M52" t="s">
        <v>39</v>
      </c>
      <c r="N52" t="s">
        <v>85</v>
      </c>
      <c r="O52" t="s">
        <v>105</v>
      </c>
      <c r="P52">
        <v>5</v>
      </c>
      <c r="Q52">
        <v>2.4</v>
      </c>
      <c r="R52" t="s">
        <v>30</v>
      </c>
      <c r="S52" t="s">
        <v>60</v>
      </c>
    </row>
    <row r="53" spans="1:19" x14ac:dyDescent="0.35">
      <c r="A53" t="s">
        <v>8420</v>
      </c>
      <c r="B53" t="s">
        <v>1401</v>
      </c>
      <c r="C53" t="s">
        <v>8421</v>
      </c>
      <c r="D53" t="s">
        <v>157</v>
      </c>
      <c r="E53" t="s">
        <v>214</v>
      </c>
      <c r="F53" t="s">
        <v>66</v>
      </c>
      <c r="G53" t="s">
        <v>215</v>
      </c>
      <c r="H53">
        <v>1518.71</v>
      </c>
      <c r="I53">
        <v>4</v>
      </c>
      <c r="J53">
        <v>0</v>
      </c>
      <c r="K53">
        <v>6074.84</v>
      </c>
      <c r="L53" t="s">
        <v>165</v>
      </c>
      <c r="M53" t="s">
        <v>183</v>
      </c>
      <c r="N53" t="s">
        <v>85</v>
      </c>
      <c r="O53" t="s">
        <v>105</v>
      </c>
      <c r="P53">
        <v>13</v>
      </c>
      <c r="Q53">
        <v>1.1000000000000001</v>
      </c>
      <c r="R53" t="s">
        <v>30</v>
      </c>
      <c r="S53" t="s">
        <v>86</v>
      </c>
    </row>
    <row r="54" spans="1:19" x14ac:dyDescent="0.35">
      <c r="A54" t="s">
        <v>9748</v>
      </c>
      <c r="B54" t="s">
        <v>1401</v>
      </c>
      <c r="C54" t="s">
        <v>9749</v>
      </c>
      <c r="D54" t="s">
        <v>157</v>
      </c>
      <c r="E54" t="s">
        <v>147</v>
      </c>
      <c r="F54" t="s">
        <v>74</v>
      </c>
      <c r="G54" t="s">
        <v>148</v>
      </c>
      <c r="H54">
        <v>1898.07</v>
      </c>
      <c r="I54">
        <v>11</v>
      </c>
      <c r="J54">
        <v>0</v>
      </c>
      <c r="K54">
        <v>20878.77</v>
      </c>
      <c r="L54" t="s">
        <v>165</v>
      </c>
      <c r="M54" t="s">
        <v>111</v>
      </c>
      <c r="N54" t="s">
        <v>59</v>
      </c>
      <c r="O54" t="s">
        <v>77</v>
      </c>
      <c r="P54">
        <v>12</v>
      </c>
      <c r="Q54">
        <v>7</v>
      </c>
      <c r="R54" t="s">
        <v>112</v>
      </c>
      <c r="S54" t="s">
        <v>86</v>
      </c>
    </row>
    <row r="55" spans="1:19" x14ac:dyDescent="0.35">
      <c r="A55" t="s">
        <v>6048</v>
      </c>
      <c r="B55" t="s">
        <v>1401</v>
      </c>
      <c r="C55" t="s">
        <v>6049</v>
      </c>
      <c r="D55" t="s">
        <v>157</v>
      </c>
      <c r="E55" t="s">
        <v>96</v>
      </c>
      <c r="F55" t="s">
        <v>57</v>
      </c>
      <c r="G55" t="s">
        <v>97</v>
      </c>
      <c r="H55">
        <v>147.62</v>
      </c>
      <c r="I55">
        <v>5</v>
      </c>
      <c r="J55">
        <v>0</v>
      </c>
      <c r="K55">
        <v>738.1</v>
      </c>
      <c r="L55" t="s">
        <v>38</v>
      </c>
      <c r="M55" t="s">
        <v>111</v>
      </c>
      <c r="N55" t="s">
        <v>68</v>
      </c>
      <c r="O55" t="s">
        <v>50</v>
      </c>
      <c r="P55">
        <v>9</v>
      </c>
      <c r="Q55">
        <v>2.5</v>
      </c>
      <c r="R55" t="s">
        <v>51</v>
      </c>
      <c r="S55" t="s">
        <v>52</v>
      </c>
    </row>
    <row r="56" spans="1:19" x14ac:dyDescent="0.35">
      <c r="A56" t="s">
        <v>5879</v>
      </c>
      <c r="B56" t="s">
        <v>1401</v>
      </c>
      <c r="C56" t="s">
        <v>3026</v>
      </c>
      <c r="D56" t="s">
        <v>127</v>
      </c>
      <c r="E56" t="s">
        <v>128</v>
      </c>
      <c r="F56" t="s">
        <v>36</v>
      </c>
      <c r="G56" t="s">
        <v>129</v>
      </c>
      <c r="H56">
        <v>35.619999999999997</v>
      </c>
      <c r="I56">
        <v>10</v>
      </c>
      <c r="J56">
        <v>0.05</v>
      </c>
      <c r="K56">
        <v>338.39</v>
      </c>
      <c r="L56" t="s">
        <v>165</v>
      </c>
      <c r="M56" t="s">
        <v>134</v>
      </c>
      <c r="N56" t="s">
        <v>40</v>
      </c>
      <c r="O56" t="s">
        <v>77</v>
      </c>
      <c r="P56">
        <v>7</v>
      </c>
      <c r="Q56">
        <v>2.6</v>
      </c>
      <c r="R56" t="s">
        <v>30</v>
      </c>
      <c r="S56" t="s">
        <v>60</v>
      </c>
    </row>
    <row r="57" spans="1:19" x14ac:dyDescent="0.35">
      <c r="A57" t="s">
        <v>3846</v>
      </c>
      <c r="B57" t="s">
        <v>1401</v>
      </c>
      <c r="C57" t="s">
        <v>3847</v>
      </c>
      <c r="D57" t="s">
        <v>127</v>
      </c>
      <c r="E57" t="s">
        <v>214</v>
      </c>
      <c r="F57" t="s">
        <v>66</v>
      </c>
      <c r="G57" t="s">
        <v>215</v>
      </c>
      <c r="H57">
        <v>1409.46</v>
      </c>
      <c r="I57">
        <v>2</v>
      </c>
      <c r="J57">
        <v>0.1</v>
      </c>
      <c r="K57">
        <v>2537.0300000000002</v>
      </c>
      <c r="L57" t="s">
        <v>38</v>
      </c>
      <c r="M57" t="s">
        <v>90</v>
      </c>
      <c r="N57" t="s">
        <v>172</v>
      </c>
      <c r="O57" t="s">
        <v>105</v>
      </c>
      <c r="P57">
        <v>6</v>
      </c>
      <c r="Q57">
        <v>1.9</v>
      </c>
      <c r="R57" t="s">
        <v>30</v>
      </c>
      <c r="S57" t="s">
        <v>60</v>
      </c>
    </row>
    <row r="58" spans="1:19" x14ac:dyDescent="0.35">
      <c r="A58" t="s">
        <v>9221</v>
      </c>
      <c r="B58" t="s">
        <v>1401</v>
      </c>
      <c r="C58" t="s">
        <v>4170</v>
      </c>
      <c r="D58" t="s">
        <v>157</v>
      </c>
      <c r="E58" t="s">
        <v>239</v>
      </c>
      <c r="F58" t="s">
        <v>66</v>
      </c>
      <c r="G58" t="s">
        <v>240</v>
      </c>
      <c r="H58">
        <v>1923.96</v>
      </c>
      <c r="I58">
        <v>12</v>
      </c>
      <c r="J58">
        <v>0</v>
      </c>
      <c r="K58">
        <v>23087.52</v>
      </c>
      <c r="L58" t="s">
        <v>165</v>
      </c>
      <c r="M58" t="s">
        <v>27</v>
      </c>
      <c r="N58" t="s">
        <v>68</v>
      </c>
      <c r="O58" t="s">
        <v>116</v>
      </c>
      <c r="P58">
        <v>2</v>
      </c>
      <c r="Q58">
        <v>3.6</v>
      </c>
      <c r="R58" t="s">
        <v>30</v>
      </c>
      <c r="S58" t="s">
        <v>60</v>
      </c>
    </row>
    <row r="59" spans="1:19" x14ac:dyDescent="0.35">
      <c r="A59" t="s">
        <v>1400</v>
      </c>
      <c r="B59" t="s">
        <v>1401</v>
      </c>
      <c r="C59" t="s">
        <v>1402</v>
      </c>
      <c r="D59" t="s">
        <v>72</v>
      </c>
      <c r="E59" t="s">
        <v>1182</v>
      </c>
      <c r="F59" t="s">
        <v>66</v>
      </c>
      <c r="G59" t="s">
        <v>446</v>
      </c>
      <c r="H59">
        <v>1833.26</v>
      </c>
      <c r="I59">
        <v>4</v>
      </c>
      <c r="J59">
        <v>0</v>
      </c>
      <c r="K59">
        <v>7333.04</v>
      </c>
      <c r="L59" t="s">
        <v>26</v>
      </c>
      <c r="M59" t="s">
        <v>111</v>
      </c>
      <c r="N59" t="s">
        <v>68</v>
      </c>
      <c r="O59" t="s">
        <v>41</v>
      </c>
      <c r="P59">
        <v>1</v>
      </c>
      <c r="Q59">
        <v>4.8</v>
      </c>
      <c r="R59" t="s">
        <v>30</v>
      </c>
      <c r="S59" t="s">
        <v>86</v>
      </c>
    </row>
    <row r="60" spans="1:19" x14ac:dyDescent="0.35">
      <c r="A60" t="s">
        <v>2764</v>
      </c>
      <c r="B60" t="s">
        <v>1401</v>
      </c>
      <c r="C60" t="s">
        <v>2765</v>
      </c>
      <c r="D60" t="s">
        <v>22</v>
      </c>
      <c r="E60" t="s">
        <v>533</v>
      </c>
      <c r="F60" t="s">
        <v>74</v>
      </c>
      <c r="G60" t="s">
        <v>534</v>
      </c>
      <c r="H60">
        <v>698.41</v>
      </c>
      <c r="I60">
        <v>8</v>
      </c>
      <c r="J60">
        <v>0.1</v>
      </c>
      <c r="K60">
        <v>5028.55</v>
      </c>
      <c r="L60" t="s">
        <v>49</v>
      </c>
      <c r="M60" t="s">
        <v>39</v>
      </c>
      <c r="N60" t="s">
        <v>166</v>
      </c>
      <c r="O60" t="s">
        <v>29</v>
      </c>
      <c r="P60">
        <v>1</v>
      </c>
      <c r="Q60">
        <v>4.5</v>
      </c>
      <c r="R60" t="s">
        <v>30</v>
      </c>
      <c r="S60" t="s">
        <v>60</v>
      </c>
    </row>
    <row r="61" spans="1:19" x14ac:dyDescent="0.35">
      <c r="A61" t="s">
        <v>4142</v>
      </c>
      <c r="B61" t="s">
        <v>4143</v>
      </c>
      <c r="C61" t="s">
        <v>4144</v>
      </c>
      <c r="D61" t="s">
        <v>127</v>
      </c>
      <c r="E61" t="s">
        <v>35</v>
      </c>
      <c r="F61" t="s">
        <v>36</v>
      </c>
      <c r="G61" t="s">
        <v>37</v>
      </c>
      <c r="H61">
        <v>21.97</v>
      </c>
      <c r="I61">
        <v>10</v>
      </c>
      <c r="J61">
        <v>0</v>
      </c>
      <c r="K61">
        <v>219.7</v>
      </c>
      <c r="L61" t="s">
        <v>104</v>
      </c>
      <c r="M61" t="s">
        <v>122</v>
      </c>
      <c r="N61" t="s">
        <v>166</v>
      </c>
      <c r="O61" t="s">
        <v>123</v>
      </c>
      <c r="P61">
        <v>10</v>
      </c>
      <c r="Q61">
        <v>4.5999999999999996</v>
      </c>
      <c r="R61" t="s">
        <v>30</v>
      </c>
      <c r="S61" t="s">
        <v>86</v>
      </c>
    </row>
    <row r="62" spans="1:19" x14ac:dyDescent="0.35">
      <c r="A62" t="s">
        <v>6286</v>
      </c>
      <c r="B62" t="s">
        <v>4143</v>
      </c>
      <c r="C62" t="s">
        <v>2819</v>
      </c>
      <c r="D62" t="s">
        <v>22</v>
      </c>
      <c r="E62" t="s">
        <v>323</v>
      </c>
      <c r="F62" t="s">
        <v>57</v>
      </c>
      <c r="G62" t="s">
        <v>82</v>
      </c>
      <c r="H62">
        <v>595.38</v>
      </c>
      <c r="I62">
        <v>11</v>
      </c>
      <c r="J62">
        <v>0.3</v>
      </c>
      <c r="K62">
        <v>4584.43</v>
      </c>
      <c r="L62" t="s">
        <v>98</v>
      </c>
      <c r="M62" t="s">
        <v>90</v>
      </c>
      <c r="N62" t="s">
        <v>28</v>
      </c>
      <c r="O62" t="s">
        <v>50</v>
      </c>
      <c r="P62">
        <v>10</v>
      </c>
      <c r="Q62">
        <v>4.2</v>
      </c>
      <c r="R62" t="s">
        <v>202</v>
      </c>
      <c r="S62" t="s">
        <v>60</v>
      </c>
    </row>
    <row r="63" spans="1:19" x14ac:dyDescent="0.35">
      <c r="A63" t="s">
        <v>7794</v>
      </c>
      <c r="B63" t="s">
        <v>4143</v>
      </c>
      <c r="C63" t="s">
        <v>4236</v>
      </c>
      <c r="D63" t="s">
        <v>34</v>
      </c>
      <c r="E63" t="s">
        <v>313</v>
      </c>
      <c r="F63" t="s">
        <v>47</v>
      </c>
      <c r="G63" t="s">
        <v>48</v>
      </c>
      <c r="H63">
        <v>639.1</v>
      </c>
      <c r="I63">
        <v>2</v>
      </c>
      <c r="J63">
        <v>0.1</v>
      </c>
      <c r="K63">
        <v>1150.3800000000001</v>
      </c>
      <c r="L63" t="s">
        <v>165</v>
      </c>
      <c r="M63" t="s">
        <v>111</v>
      </c>
      <c r="N63" t="s">
        <v>166</v>
      </c>
      <c r="O63" t="s">
        <v>105</v>
      </c>
      <c r="P63">
        <v>8</v>
      </c>
      <c r="Q63">
        <v>4.3</v>
      </c>
      <c r="R63" t="s">
        <v>30</v>
      </c>
      <c r="S63" t="s">
        <v>52</v>
      </c>
    </row>
    <row r="64" spans="1:19" x14ac:dyDescent="0.35">
      <c r="A64" t="s">
        <v>8545</v>
      </c>
      <c r="B64" t="s">
        <v>4143</v>
      </c>
      <c r="C64" t="s">
        <v>8387</v>
      </c>
      <c r="D64" t="s">
        <v>22</v>
      </c>
      <c r="E64" t="s">
        <v>152</v>
      </c>
      <c r="F64" t="s">
        <v>57</v>
      </c>
      <c r="G64" t="s">
        <v>153</v>
      </c>
      <c r="H64">
        <v>67.64</v>
      </c>
      <c r="I64">
        <v>12</v>
      </c>
      <c r="J64">
        <v>0</v>
      </c>
      <c r="K64">
        <v>811.68</v>
      </c>
      <c r="L64" t="s">
        <v>26</v>
      </c>
      <c r="M64" t="s">
        <v>111</v>
      </c>
      <c r="N64" t="s">
        <v>40</v>
      </c>
      <c r="O64" t="s">
        <v>92</v>
      </c>
      <c r="P64">
        <v>3</v>
      </c>
      <c r="Q64">
        <v>2.8</v>
      </c>
      <c r="R64" t="s">
        <v>112</v>
      </c>
      <c r="S64" t="s">
        <v>52</v>
      </c>
    </row>
    <row r="65" spans="1:19" x14ac:dyDescent="0.35">
      <c r="A65" t="s">
        <v>4389</v>
      </c>
      <c r="B65" t="s">
        <v>4143</v>
      </c>
      <c r="C65" t="s">
        <v>2958</v>
      </c>
      <c r="D65" t="s">
        <v>127</v>
      </c>
      <c r="E65" t="s">
        <v>138</v>
      </c>
      <c r="F65" t="s">
        <v>24</v>
      </c>
      <c r="G65" t="s">
        <v>133</v>
      </c>
      <c r="H65">
        <v>228.54</v>
      </c>
      <c r="I65">
        <v>1</v>
      </c>
      <c r="J65">
        <v>0.25</v>
      </c>
      <c r="K65">
        <v>171.41</v>
      </c>
      <c r="L65" t="s">
        <v>49</v>
      </c>
      <c r="M65" t="s">
        <v>84</v>
      </c>
      <c r="N65" t="s">
        <v>166</v>
      </c>
      <c r="O65" t="s">
        <v>92</v>
      </c>
      <c r="P65">
        <v>2</v>
      </c>
      <c r="Q65">
        <v>1</v>
      </c>
      <c r="R65" t="s">
        <v>30</v>
      </c>
      <c r="S65" t="s">
        <v>60</v>
      </c>
    </row>
    <row r="66" spans="1:19" x14ac:dyDescent="0.35">
      <c r="A66" t="s">
        <v>5323</v>
      </c>
      <c r="B66" t="s">
        <v>2694</v>
      </c>
      <c r="C66" t="s">
        <v>5324</v>
      </c>
      <c r="D66" t="s">
        <v>157</v>
      </c>
      <c r="E66" t="s">
        <v>258</v>
      </c>
      <c r="F66" t="s">
        <v>36</v>
      </c>
      <c r="G66" t="s">
        <v>259</v>
      </c>
      <c r="H66">
        <v>27.73</v>
      </c>
      <c r="I66">
        <v>3</v>
      </c>
      <c r="J66">
        <v>0</v>
      </c>
      <c r="K66">
        <v>83.19</v>
      </c>
      <c r="L66" t="s">
        <v>49</v>
      </c>
      <c r="M66" t="s">
        <v>39</v>
      </c>
      <c r="N66" t="s">
        <v>28</v>
      </c>
      <c r="O66" t="s">
        <v>92</v>
      </c>
      <c r="P66">
        <v>6</v>
      </c>
      <c r="Q66">
        <v>3.9</v>
      </c>
      <c r="R66" t="s">
        <v>30</v>
      </c>
      <c r="S66" t="s">
        <v>52</v>
      </c>
    </row>
    <row r="67" spans="1:19" x14ac:dyDescent="0.35">
      <c r="A67" t="s">
        <v>2693</v>
      </c>
      <c r="B67" t="s">
        <v>2694</v>
      </c>
      <c r="C67" t="s">
        <v>2695</v>
      </c>
      <c r="D67" t="s">
        <v>72</v>
      </c>
      <c r="E67" t="s">
        <v>239</v>
      </c>
      <c r="F67" t="s">
        <v>66</v>
      </c>
      <c r="G67" t="s">
        <v>240</v>
      </c>
      <c r="H67">
        <v>74.25</v>
      </c>
      <c r="I67">
        <v>3</v>
      </c>
      <c r="J67">
        <v>0.05</v>
      </c>
      <c r="K67">
        <v>211.61</v>
      </c>
      <c r="L67" t="s">
        <v>104</v>
      </c>
      <c r="M67" t="s">
        <v>39</v>
      </c>
      <c r="N67" t="s">
        <v>59</v>
      </c>
      <c r="O67" t="s">
        <v>29</v>
      </c>
      <c r="P67">
        <v>3</v>
      </c>
      <c r="Q67">
        <v>4.3</v>
      </c>
      <c r="R67" t="s">
        <v>30</v>
      </c>
      <c r="S67" t="s">
        <v>86</v>
      </c>
    </row>
    <row r="68" spans="1:19" x14ac:dyDescent="0.35">
      <c r="A68" t="s">
        <v>7956</v>
      </c>
      <c r="B68" t="s">
        <v>1209</v>
      </c>
      <c r="C68" t="s">
        <v>5361</v>
      </c>
      <c r="D68" t="s">
        <v>22</v>
      </c>
      <c r="E68" t="s">
        <v>147</v>
      </c>
      <c r="F68" t="s">
        <v>74</v>
      </c>
      <c r="G68" t="s">
        <v>148</v>
      </c>
      <c r="H68">
        <v>1443.78</v>
      </c>
      <c r="I68">
        <v>3</v>
      </c>
      <c r="J68">
        <v>0.2</v>
      </c>
      <c r="K68">
        <v>3465.07</v>
      </c>
      <c r="L68" t="s">
        <v>104</v>
      </c>
      <c r="M68" t="s">
        <v>27</v>
      </c>
      <c r="N68" t="s">
        <v>85</v>
      </c>
      <c r="O68" t="s">
        <v>116</v>
      </c>
      <c r="P68">
        <v>11</v>
      </c>
      <c r="Q68">
        <v>2</v>
      </c>
      <c r="R68" t="s">
        <v>30</v>
      </c>
      <c r="S68" t="s">
        <v>86</v>
      </c>
    </row>
    <row r="69" spans="1:19" x14ac:dyDescent="0.35">
      <c r="A69" t="s">
        <v>9271</v>
      </c>
      <c r="B69" t="s">
        <v>1209</v>
      </c>
      <c r="C69" t="s">
        <v>9272</v>
      </c>
      <c r="D69" t="s">
        <v>127</v>
      </c>
      <c r="E69" t="s">
        <v>214</v>
      </c>
      <c r="F69" t="s">
        <v>66</v>
      </c>
      <c r="G69" t="s">
        <v>215</v>
      </c>
      <c r="H69">
        <v>229.91</v>
      </c>
      <c r="I69">
        <v>7</v>
      </c>
      <c r="J69">
        <v>0.05</v>
      </c>
      <c r="K69">
        <v>1528.9</v>
      </c>
      <c r="L69" t="s">
        <v>49</v>
      </c>
      <c r="M69" t="s">
        <v>90</v>
      </c>
      <c r="N69" t="s">
        <v>28</v>
      </c>
      <c r="O69" t="s">
        <v>50</v>
      </c>
      <c r="P69">
        <v>9</v>
      </c>
      <c r="Q69">
        <v>2.7</v>
      </c>
      <c r="R69" t="s">
        <v>30</v>
      </c>
      <c r="S69" t="s">
        <v>60</v>
      </c>
    </row>
    <row r="70" spans="1:19" x14ac:dyDescent="0.35">
      <c r="A70" t="s">
        <v>1208</v>
      </c>
      <c r="B70" t="s">
        <v>1209</v>
      </c>
      <c r="C70" t="s">
        <v>1210</v>
      </c>
      <c r="D70" t="s">
        <v>64</v>
      </c>
      <c r="E70" t="s">
        <v>193</v>
      </c>
      <c r="F70" t="s">
        <v>24</v>
      </c>
      <c r="G70" t="s">
        <v>194</v>
      </c>
      <c r="H70">
        <v>522.91999999999996</v>
      </c>
      <c r="I70">
        <v>2</v>
      </c>
      <c r="J70">
        <v>0</v>
      </c>
      <c r="K70">
        <v>1045.8399999999999</v>
      </c>
      <c r="L70" t="s">
        <v>104</v>
      </c>
      <c r="M70" t="s">
        <v>134</v>
      </c>
      <c r="N70" t="s">
        <v>85</v>
      </c>
      <c r="O70" t="s">
        <v>29</v>
      </c>
      <c r="P70">
        <v>4</v>
      </c>
      <c r="Q70">
        <v>1.7</v>
      </c>
      <c r="R70" t="s">
        <v>30</v>
      </c>
      <c r="S70" t="s">
        <v>60</v>
      </c>
    </row>
    <row r="71" spans="1:19" x14ac:dyDescent="0.35">
      <c r="A71" t="s">
        <v>4616</v>
      </c>
      <c r="B71" t="s">
        <v>3143</v>
      </c>
      <c r="C71" t="s">
        <v>4617</v>
      </c>
      <c r="D71" t="s">
        <v>72</v>
      </c>
      <c r="E71" t="s">
        <v>176</v>
      </c>
      <c r="F71" t="s">
        <v>47</v>
      </c>
      <c r="G71" t="s">
        <v>177</v>
      </c>
      <c r="H71">
        <v>330.12</v>
      </c>
      <c r="I71">
        <v>9</v>
      </c>
      <c r="J71">
        <v>0.05</v>
      </c>
      <c r="K71">
        <v>2822.53</v>
      </c>
      <c r="L71" t="s">
        <v>302</v>
      </c>
      <c r="M71" t="s">
        <v>134</v>
      </c>
      <c r="N71" t="s">
        <v>68</v>
      </c>
      <c r="O71" t="s">
        <v>105</v>
      </c>
      <c r="P71">
        <v>8</v>
      </c>
      <c r="Q71">
        <v>4.8</v>
      </c>
      <c r="R71" t="s">
        <v>30</v>
      </c>
      <c r="S71" t="s">
        <v>60</v>
      </c>
    </row>
    <row r="72" spans="1:19" x14ac:dyDescent="0.35">
      <c r="A72" t="s">
        <v>10036</v>
      </c>
      <c r="B72" t="s">
        <v>3143</v>
      </c>
      <c r="C72" t="s">
        <v>10037</v>
      </c>
      <c r="D72" t="s">
        <v>127</v>
      </c>
      <c r="E72" t="s">
        <v>227</v>
      </c>
      <c r="F72" t="s">
        <v>47</v>
      </c>
      <c r="G72" t="s">
        <v>228</v>
      </c>
      <c r="H72">
        <v>150.41999999999999</v>
      </c>
      <c r="I72">
        <v>9</v>
      </c>
      <c r="J72">
        <v>0.15</v>
      </c>
      <c r="K72">
        <v>1150.71</v>
      </c>
      <c r="L72" t="s">
        <v>76</v>
      </c>
      <c r="M72" t="s">
        <v>183</v>
      </c>
      <c r="N72" t="s">
        <v>28</v>
      </c>
      <c r="O72" t="s">
        <v>29</v>
      </c>
      <c r="P72">
        <v>8</v>
      </c>
      <c r="Q72">
        <v>2.2999999999999998</v>
      </c>
      <c r="R72" t="s">
        <v>30</v>
      </c>
      <c r="S72" t="s">
        <v>52</v>
      </c>
    </row>
    <row r="73" spans="1:19" x14ac:dyDescent="0.35">
      <c r="A73" t="s">
        <v>3142</v>
      </c>
      <c r="B73" t="s">
        <v>3143</v>
      </c>
      <c r="C73" t="s">
        <v>2648</v>
      </c>
      <c r="D73" t="s">
        <v>64</v>
      </c>
      <c r="E73" t="s">
        <v>251</v>
      </c>
      <c r="F73" t="s">
        <v>36</v>
      </c>
      <c r="G73" t="s">
        <v>252</v>
      </c>
      <c r="H73">
        <v>28.45</v>
      </c>
      <c r="I73">
        <v>14</v>
      </c>
      <c r="J73">
        <v>0.05</v>
      </c>
      <c r="K73">
        <v>378.38</v>
      </c>
      <c r="L73" t="s">
        <v>26</v>
      </c>
      <c r="M73" t="s">
        <v>183</v>
      </c>
      <c r="N73" t="s">
        <v>40</v>
      </c>
      <c r="O73" t="s">
        <v>92</v>
      </c>
      <c r="P73">
        <v>4</v>
      </c>
      <c r="Q73">
        <v>4.5</v>
      </c>
      <c r="R73" t="s">
        <v>30</v>
      </c>
      <c r="S73" t="s">
        <v>60</v>
      </c>
    </row>
    <row r="74" spans="1:19" x14ac:dyDescent="0.35">
      <c r="A74" t="s">
        <v>3559</v>
      </c>
      <c r="B74" t="s">
        <v>1073</v>
      </c>
      <c r="C74" t="s">
        <v>3560</v>
      </c>
      <c r="D74" t="s">
        <v>72</v>
      </c>
      <c r="E74" t="s">
        <v>239</v>
      </c>
      <c r="F74" t="s">
        <v>66</v>
      </c>
      <c r="G74" t="s">
        <v>240</v>
      </c>
      <c r="H74">
        <v>2144.6999999999998</v>
      </c>
      <c r="I74">
        <v>3</v>
      </c>
      <c r="J74">
        <v>0.15</v>
      </c>
      <c r="K74">
        <v>5468.98</v>
      </c>
      <c r="L74" t="s">
        <v>165</v>
      </c>
      <c r="M74" t="s">
        <v>90</v>
      </c>
      <c r="N74" t="s">
        <v>91</v>
      </c>
      <c r="O74" t="s">
        <v>123</v>
      </c>
      <c r="P74">
        <v>11</v>
      </c>
      <c r="Q74">
        <v>2.2000000000000002</v>
      </c>
      <c r="R74" t="s">
        <v>30</v>
      </c>
      <c r="S74" t="s">
        <v>52</v>
      </c>
    </row>
    <row r="75" spans="1:19" x14ac:dyDescent="0.35">
      <c r="A75" t="s">
        <v>1072</v>
      </c>
      <c r="B75" t="s">
        <v>1073</v>
      </c>
      <c r="C75" t="s">
        <v>1074</v>
      </c>
      <c r="D75" t="s">
        <v>34</v>
      </c>
      <c r="E75" t="s">
        <v>258</v>
      </c>
      <c r="F75" t="s">
        <v>36</v>
      </c>
      <c r="G75" t="s">
        <v>259</v>
      </c>
      <c r="H75">
        <v>7.02</v>
      </c>
      <c r="I75">
        <v>7</v>
      </c>
      <c r="J75">
        <v>0.2</v>
      </c>
      <c r="K75">
        <v>39.31</v>
      </c>
      <c r="L75" t="s">
        <v>38</v>
      </c>
      <c r="M75" t="s">
        <v>183</v>
      </c>
      <c r="N75" t="s">
        <v>166</v>
      </c>
      <c r="O75" t="s">
        <v>105</v>
      </c>
      <c r="P75">
        <v>1</v>
      </c>
      <c r="Q75">
        <v>3.4</v>
      </c>
      <c r="S75" t="s">
        <v>60</v>
      </c>
    </row>
    <row r="76" spans="1:19" x14ac:dyDescent="0.35">
      <c r="A76" t="s">
        <v>6558</v>
      </c>
      <c r="B76" t="s">
        <v>1073</v>
      </c>
      <c r="C76" t="s">
        <v>6559</v>
      </c>
      <c r="D76" t="s">
        <v>34</v>
      </c>
      <c r="E76" t="s">
        <v>223</v>
      </c>
      <c r="F76" t="s">
        <v>66</v>
      </c>
      <c r="G76" t="s">
        <v>171</v>
      </c>
      <c r="H76">
        <v>400.62</v>
      </c>
      <c r="I76">
        <v>5</v>
      </c>
      <c r="J76">
        <v>0.15</v>
      </c>
      <c r="K76">
        <v>1702.63</v>
      </c>
      <c r="L76" t="s">
        <v>38</v>
      </c>
      <c r="M76" t="s">
        <v>122</v>
      </c>
      <c r="N76" t="s">
        <v>172</v>
      </c>
      <c r="O76" t="s">
        <v>92</v>
      </c>
      <c r="P76">
        <v>1</v>
      </c>
      <c r="Q76">
        <v>2.2999999999999998</v>
      </c>
      <c r="R76" t="s">
        <v>51</v>
      </c>
      <c r="S76" t="s">
        <v>60</v>
      </c>
    </row>
    <row r="77" spans="1:19" x14ac:dyDescent="0.35">
      <c r="A77" t="s">
        <v>1750</v>
      </c>
      <c r="B77" t="s">
        <v>1751</v>
      </c>
      <c r="C77" t="s">
        <v>1752</v>
      </c>
      <c r="D77" t="s">
        <v>72</v>
      </c>
      <c r="E77" t="s">
        <v>313</v>
      </c>
      <c r="F77" t="s">
        <v>47</v>
      </c>
      <c r="G77" t="s">
        <v>48</v>
      </c>
      <c r="H77">
        <v>47.35</v>
      </c>
      <c r="I77">
        <v>6</v>
      </c>
      <c r="J77">
        <v>0.25</v>
      </c>
      <c r="K77">
        <v>213.08</v>
      </c>
      <c r="L77" t="s">
        <v>165</v>
      </c>
      <c r="M77" t="s">
        <v>90</v>
      </c>
      <c r="N77" t="s">
        <v>68</v>
      </c>
      <c r="O77" t="s">
        <v>123</v>
      </c>
      <c r="P77">
        <v>12</v>
      </c>
      <c r="Q77">
        <v>2.5</v>
      </c>
      <c r="R77" t="s">
        <v>30</v>
      </c>
      <c r="S77" t="s">
        <v>52</v>
      </c>
    </row>
    <row r="78" spans="1:19" x14ac:dyDescent="0.35">
      <c r="A78" t="s">
        <v>9302</v>
      </c>
      <c r="B78" t="s">
        <v>1751</v>
      </c>
      <c r="C78" t="s">
        <v>9303</v>
      </c>
      <c r="D78" t="s">
        <v>127</v>
      </c>
      <c r="E78" t="s">
        <v>132</v>
      </c>
      <c r="F78" t="s">
        <v>24</v>
      </c>
      <c r="G78" t="s">
        <v>133</v>
      </c>
      <c r="H78">
        <v>190.93</v>
      </c>
      <c r="I78">
        <v>4</v>
      </c>
      <c r="J78">
        <v>0.15</v>
      </c>
      <c r="K78">
        <v>649.16</v>
      </c>
      <c r="L78" t="s">
        <v>142</v>
      </c>
      <c r="M78" t="s">
        <v>84</v>
      </c>
      <c r="N78" t="s">
        <v>40</v>
      </c>
      <c r="O78" t="s">
        <v>77</v>
      </c>
      <c r="P78">
        <v>2</v>
      </c>
      <c r="Q78">
        <v>2.1</v>
      </c>
      <c r="S78" t="s">
        <v>60</v>
      </c>
    </row>
    <row r="79" spans="1:19" x14ac:dyDescent="0.35">
      <c r="A79" t="s">
        <v>1289</v>
      </c>
      <c r="B79" t="s">
        <v>349</v>
      </c>
      <c r="C79" t="s">
        <v>1290</v>
      </c>
      <c r="D79" t="s">
        <v>22</v>
      </c>
      <c r="E79" t="s">
        <v>227</v>
      </c>
      <c r="F79" t="s">
        <v>47</v>
      </c>
      <c r="G79" t="s">
        <v>228</v>
      </c>
      <c r="H79">
        <v>301.06</v>
      </c>
      <c r="I79">
        <v>10</v>
      </c>
      <c r="J79">
        <v>0</v>
      </c>
      <c r="K79">
        <v>3010.6</v>
      </c>
      <c r="L79" t="s">
        <v>165</v>
      </c>
      <c r="M79" t="s">
        <v>122</v>
      </c>
      <c r="N79" t="s">
        <v>172</v>
      </c>
      <c r="O79" t="s">
        <v>50</v>
      </c>
      <c r="P79">
        <v>13</v>
      </c>
      <c r="Q79">
        <v>1.2</v>
      </c>
      <c r="S79" t="s">
        <v>60</v>
      </c>
    </row>
    <row r="80" spans="1:19" x14ac:dyDescent="0.35">
      <c r="A80" t="s">
        <v>8649</v>
      </c>
      <c r="B80" t="s">
        <v>349</v>
      </c>
      <c r="C80" t="s">
        <v>8650</v>
      </c>
      <c r="D80" t="s">
        <v>64</v>
      </c>
      <c r="E80" t="s">
        <v>445</v>
      </c>
      <c r="F80" t="s">
        <v>66</v>
      </c>
      <c r="G80" t="s">
        <v>446</v>
      </c>
      <c r="H80">
        <v>562.84</v>
      </c>
      <c r="I80">
        <v>4</v>
      </c>
      <c r="J80">
        <v>0.05</v>
      </c>
      <c r="K80">
        <v>2138.79</v>
      </c>
      <c r="L80" t="s">
        <v>38</v>
      </c>
      <c r="M80" t="s">
        <v>27</v>
      </c>
      <c r="N80" t="s">
        <v>28</v>
      </c>
      <c r="O80" t="s">
        <v>41</v>
      </c>
      <c r="P80">
        <v>13</v>
      </c>
      <c r="Q80">
        <v>4.7</v>
      </c>
      <c r="R80" t="s">
        <v>30</v>
      </c>
      <c r="S80" t="s">
        <v>60</v>
      </c>
    </row>
    <row r="81" spans="1:19" x14ac:dyDescent="0.35">
      <c r="A81" t="s">
        <v>3741</v>
      </c>
      <c r="B81" t="s">
        <v>349</v>
      </c>
      <c r="C81" t="s">
        <v>3742</v>
      </c>
      <c r="D81" t="s">
        <v>64</v>
      </c>
      <c r="E81" t="s">
        <v>374</v>
      </c>
      <c r="F81" t="s">
        <v>36</v>
      </c>
      <c r="G81" t="s">
        <v>259</v>
      </c>
      <c r="H81">
        <v>32.82</v>
      </c>
      <c r="I81">
        <v>10</v>
      </c>
      <c r="J81">
        <v>0.1</v>
      </c>
      <c r="K81">
        <v>295.38</v>
      </c>
      <c r="L81" t="s">
        <v>165</v>
      </c>
      <c r="M81" t="s">
        <v>111</v>
      </c>
      <c r="N81" t="s">
        <v>40</v>
      </c>
      <c r="O81" t="s">
        <v>41</v>
      </c>
      <c r="P81">
        <v>11</v>
      </c>
      <c r="Q81">
        <v>2.2000000000000002</v>
      </c>
      <c r="R81" t="s">
        <v>30</v>
      </c>
      <c r="S81" t="s">
        <v>86</v>
      </c>
    </row>
    <row r="82" spans="1:19" x14ac:dyDescent="0.35">
      <c r="A82" t="s">
        <v>8152</v>
      </c>
      <c r="B82" t="s">
        <v>349</v>
      </c>
      <c r="C82" t="s">
        <v>1854</v>
      </c>
      <c r="D82" t="s">
        <v>34</v>
      </c>
      <c r="E82" t="s">
        <v>147</v>
      </c>
      <c r="F82" t="s">
        <v>74</v>
      </c>
      <c r="G82" t="s">
        <v>148</v>
      </c>
      <c r="H82">
        <v>569.91999999999996</v>
      </c>
      <c r="I82">
        <v>11</v>
      </c>
      <c r="J82">
        <v>0</v>
      </c>
      <c r="K82">
        <v>6269.12</v>
      </c>
      <c r="L82" t="s">
        <v>38</v>
      </c>
      <c r="M82" t="s">
        <v>183</v>
      </c>
      <c r="N82" t="s">
        <v>91</v>
      </c>
      <c r="O82" t="s">
        <v>92</v>
      </c>
      <c r="P82">
        <v>11</v>
      </c>
      <c r="Q82">
        <v>4.5999999999999996</v>
      </c>
      <c r="S82" t="s">
        <v>52</v>
      </c>
    </row>
    <row r="83" spans="1:19" x14ac:dyDescent="0.35">
      <c r="A83" t="s">
        <v>348</v>
      </c>
      <c r="B83" t="s">
        <v>349</v>
      </c>
      <c r="C83" t="s">
        <v>350</v>
      </c>
      <c r="D83" t="s">
        <v>72</v>
      </c>
      <c r="E83" t="s">
        <v>351</v>
      </c>
      <c r="F83" t="s">
        <v>57</v>
      </c>
      <c r="G83" t="s">
        <v>289</v>
      </c>
      <c r="H83">
        <v>623.14</v>
      </c>
      <c r="I83">
        <v>4</v>
      </c>
      <c r="J83">
        <v>0</v>
      </c>
      <c r="K83">
        <v>2492.56</v>
      </c>
      <c r="L83" t="s">
        <v>302</v>
      </c>
      <c r="M83" t="s">
        <v>39</v>
      </c>
      <c r="N83" t="s">
        <v>85</v>
      </c>
      <c r="O83" t="s">
        <v>105</v>
      </c>
      <c r="P83">
        <v>9</v>
      </c>
      <c r="Q83">
        <v>7</v>
      </c>
      <c r="R83" t="s">
        <v>30</v>
      </c>
      <c r="S83" t="s">
        <v>60</v>
      </c>
    </row>
    <row r="84" spans="1:19" x14ac:dyDescent="0.35">
      <c r="A84" t="s">
        <v>3014</v>
      </c>
      <c r="B84" t="s">
        <v>349</v>
      </c>
      <c r="C84" t="s">
        <v>3015</v>
      </c>
      <c r="D84" t="s">
        <v>34</v>
      </c>
      <c r="E84" t="s">
        <v>181</v>
      </c>
      <c r="F84" t="s">
        <v>24</v>
      </c>
      <c r="G84" t="s">
        <v>182</v>
      </c>
      <c r="H84">
        <v>12.19</v>
      </c>
      <c r="I84">
        <v>6</v>
      </c>
      <c r="J84">
        <v>0</v>
      </c>
      <c r="K84">
        <v>73.14</v>
      </c>
      <c r="L84" t="s">
        <v>104</v>
      </c>
      <c r="M84" t="s">
        <v>134</v>
      </c>
      <c r="N84" t="s">
        <v>68</v>
      </c>
      <c r="O84" t="s">
        <v>77</v>
      </c>
      <c r="P84">
        <v>1</v>
      </c>
      <c r="Q84">
        <v>1.9</v>
      </c>
      <c r="R84" t="s">
        <v>30</v>
      </c>
      <c r="S84" t="s">
        <v>52</v>
      </c>
    </row>
    <row r="85" spans="1:19" x14ac:dyDescent="0.35">
      <c r="A85" t="s">
        <v>7997</v>
      </c>
      <c r="B85" t="s">
        <v>2388</v>
      </c>
      <c r="C85" t="s">
        <v>7998</v>
      </c>
      <c r="D85" t="s">
        <v>157</v>
      </c>
      <c r="E85" t="s">
        <v>227</v>
      </c>
      <c r="F85" t="s">
        <v>47</v>
      </c>
      <c r="G85" t="s">
        <v>228</v>
      </c>
      <c r="H85">
        <v>466.58</v>
      </c>
      <c r="I85">
        <v>6</v>
      </c>
      <c r="J85">
        <v>0.05</v>
      </c>
      <c r="K85">
        <v>2659.51</v>
      </c>
      <c r="L85" t="s">
        <v>302</v>
      </c>
      <c r="M85" t="s">
        <v>27</v>
      </c>
      <c r="N85" t="s">
        <v>59</v>
      </c>
      <c r="O85" t="s">
        <v>105</v>
      </c>
      <c r="P85">
        <v>13</v>
      </c>
      <c r="Q85">
        <v>3.9</v>
      </c>
      <c r="R85" t="s">
        <v>30</v>
      </c>
      <c r="S85" t="s">
        <v>60</v>
      </c>
    </row>
    <row r="86" spans="1:19" x14ac:dyDescent="0.35">
      <c r="A86" t="s">
        <v>2387</v>
      </c>
      <c r="B86" t="s">
        <v>2388</v>
      </c>
      <c r="C86" t="s">
        <v>2389</v>
      </c>
      <c r="D86" t="s">
        <v>157</v>
      </c>
      <c r="E86" t="s">
        <v>102</v>
      </c>
      <c r="F86" t="s">
        <v>47</v>
      </c>
      <c r="G86" t="s">
        <v>103</v>
      </c>
      <c r="H86">
        <v>483.83</v>
      </c>
      <c r="I86">
        <v>9</v>
      </c>
      <c r="J86">
        <v>0.25</v>
      </c>
      <c r="K86">
        <v>3265.85</v>
      </c>
      <c r="L86" t="s">
        <v>142</v>
      </c>
      <c r="M86" t="s">
        <v>134</v>
      </c>
      <c r="N86" t="s">
        <v>91</v>
      </c>
      <c r="O86" t="s">
        <v>29</v>
      </c>
      <c r="P86">
        <v>11</v>
      </c>
      <c r="Q86">
        <v>4.7</v>
      </c>
      <c r="R86" t="s">
        <v>30</v>
      </c>
      <c r="S86" t="s">
        <v>52</v>
      </c>
    </row>
    <row r="87" spans="1:19" x14ac:dyDescent="0.35">
      <c r="A87" t="s">
        <v>7205</v>
      </c>
      <c r="B87" t="s">
        <v>2388</v>
      </c>
      <c r="C87" t="s">
        <v>2721</v>
      </c>
      <c r="D87" t="s">
        <v>157</v>
      </c>
      <c r="E87" t="s">
        <v>413</v>
      </c>
      <c r="F87" t="s">
        <v>47</v>
      </c>
      <c r="G87" t="s">
        <v>103</v>
      </c>
      <c r="H87">
        <v>72.569999999999993</v>
      </c>
      <c r="I87">
        <v>14</v>
      </c>
      <c r="J87">
        <v>0</v>
      </c>
      <c r="K87">
        <v>1015.98</v>
      </c>
      <c r="L87" t="s">
        <v>142</v>
      </c>
      <c r="M87" t="s">
        <v>134</v>
      </c>
      <c r="N87" t="s">
        <v>68</v>
      </c>
      <c r="O87" t="s">
        <v>123</v>
      </c>
      <c r="P87">
        <v>11</v>
      </c>
      <c r="Q87">
        <v>4.9000000000000004</v>
      </c>
      <c r="R87" t="s">
        <v>202</v>
      </c>
      <c r="S87" t="s">
        <v>52</v>
      </c>
    </row>
    <row r="88" spans="1:19" x14ac:dyDescent="0.35">
      <c r="A88" t="s">
        <v>9252</v>
      </c>
      <c r="B88" t="s">
        <v>2388</v>
      </c>
      <c r="C88" t="s">
        <v>9253</v>
      </c>
      <c r="D88" t="s">
        <v>22</v>
      </c>
      <c r="E88" t="s">
        <v>344</v>
      </c>
      <c r="F88" t="s">
        <v>24</v>
      </c>
      <c r="G88" t="s">
        <v>345</v>
      </c>
      <c r="H88">
        <v>516.53</v>
      </c>
      <c r="I88">
        <v>12</v>
      </c>
      <c r="J88">
        <v>0.25</v>
      </c>
      <c r="K88">
        <v>4648.7700000000004</v>
      </c>
      <c r="L88" t="s">
        <v>104</v>
      </c>
      <c r="M88" t="s">
        <v>39</v>
      </c>
      <c r="N88" t="s">
        <v>172</v>
      </c>
      <c r="O88" t="s">
        <v>116</v>
      </c>
      <c r="P88">
        <v>9</v>
      </c>
      <c r="Q88">
        <v>1.1000000000000001</v>
      </c>
      <c r="R88" t="s">
        <v>51</v>
      </c>
      <c r="S88" t="s">
        <v>294</v>
      </c>
    </row>
    <row r="89" spans="1:19" x14ac:dyDescent="0.35">
      <c r="A89" t="s">
        <v>8326</v>
      </c>
      <c r="B89" t="s">
        <v>4156</v>
      </c>
      <c r="C89" t="s">
        <v>8327</v>
      </c>
      <c r="D89" t="s">
        <v>34</v>
      </c>
      <c r="E89" t="s">
        <v>258</v>
      </c>
      <c r="F89" t="s">
        <v>36</v>
      </c>
      <c r="G89" t="s">
        <v>259</v>
      </c>
      <c r="H89">
        <v>34.520000000000003</v>
      </c>
      <c r="I89">
        <v>1</v>
      </c>
      <c r="J89">
        <v>0.1</v>
      </c>
      <c r="K89">
        <v>31.07</v>
      </c>
      <c r="L89" t="s">
        <v>302</v>
      </c>
      <c r="M89" t="s">
        <v>111</v>
      </c>
      <c r="N89" t="s">
        <v>28</v>
      </c>
      <c r="O89" t="s">
        <v>105</v>
      </c>
      <c r="P89">
        <v>13</v>
      </c>
      <c r="Q89">
        <v>4.4000000000000004</v>
      </c>
      <c r="R89" t="s">
        <v>30</v>
      </c>
      <c r="S89" t="s">
        <v>60</v>
      </c>
    </row>
    <row r="90" spans="1:19" x14ac:dyDescent="0.35">
      <c r="A90" t="s">
        <v>5518</v>
      </c>
      <c r="B90" t="s">
        <v>4156</v>
      </c>
      <c r="C90" t="s">
        <v>5519</v>
      </c>
      <c r="D90" t="s">
        <v>157</v>
      </c>
      <c r="E90" t="s">
        <v>223</v>
      </c>
      <c r="F90" t="s">
        <v>66</v>
      </c>
      <c r="G90" t="s">
        <v>171</v>
      </c>
      <c r="H90">
        <v>590.46</v>
      </c>
      <c r="I90">
        <v>9</v>
      </c>
      <c r="J90">
        <v>0.1</v>
      </c>
      <c r="K90">
        <v>4782.7299999999996</v>
      </c>
      <c r="L90" t="s">
        <v>302</v>
      </c>
      <c r="M90" t="s">
        <v>122</v>
      </c>
      <c r="N90" t="s">
        <v>91</v>
      </c>
      <c r="O90" t="s">
        <v>29</v>
      </c>
      <c r="P90">
        <v>12</v>
      </c>
      <c r="Q90">
        <v>1.6</v>
      </c>
      <c r="R90" t="s">
        <v>30</v>
      </c>
      <c r="S90" t="s">
        <v>60</v>
      </c>
    </row>
    <row r="91" spans="1:19" x14ac:dyDescent="0.35">
      <c r="A91" t="s">
        <v>4155</v>
      </c>
      <c r="B91" t="s">
        <v>4156</v>
      </c>
      <c r="C91" t="s">
        <v>4157</v>
      </c>
      <c r="D91" t="s">
        <v>127</v>
      </c>
      <c r="E91" t="s">
        <v>176</v>
      </c>
      <c r="F91" t="s">
        <v>47</v>
      </c>
      <c r="G91" t="s">
        <v>177</v>
      </c>
      <c r="H91">
        <v>362.28</v>
      </c>
      <c r="I91">
        <v>7</v>
      </c>
      <c r="J91">
        <v>0.3</v>
      </c>
      <c r="K91">
        <v>1775.17</v>
      </c>
      <c r="L91" t="s">
        <v>104</v>
      </c>
      <c r="M91" t="s">
        <v>84</v>
      </c>
      <c r="N91" t="s">
        <v>85</v>
      </c>
      <c r="O91" t="s">
        <v>41</v>
      </c>
      <c r="P91">
        <v>11</v>
      </c>
      <c r="Q91">
        <v>4.8</v>
      </c>
      <c r="R91" t="s">
        <v>30</v>
      </c>
      <c r="S91" t="s">
        <v>60</v>
      </c>
    </row>
    <row r="92" spans="1:19" x14ac:dyDescent="0.35">
      <c r="A92" t="s">
        <v>8101</v>
      </c>
      <c r="B92" t="s">
        <v>4156</v>
      </c>
      <c r="C92" t="s">
        <v>8102</v>
      </c>
      <c r="D92" t="s">
        <v>34</v>
      </c>
      <c r="E92" t="s">
        <v>251</v>
      </c>
      <c r="F92" t="s">
        <v>36</v>
      </c>
      <c r="G92" t="s">
        <v>252</v>
      </c>
      <c r="H92">
        <v>35.11</v>
      </c>
      <c r="I92">
        <v>8</v>
      </c>
      <c r="J92">
        <v>0.05</v>
      </c>
      <c r="K92">
        <v>266.83999999999997</v>
      </c>
      <c r="L92" t="s">
        <v>104</v>
      </c>
      <c r="M92" t="s">
        <v>84</v>
      </c>
      <c r="N92" t="s">
        <v>28</v>
      </c>
      <c r="O92" t="s">
        <v>105</v>
      </c>
      <c r="P92">
        <v>8</v>
      </c>
      <c r="Q92">
        <v>1.7</v>
      </c>
      <c r="R92" t="s">
        <v>30</v>
      </c>
      <c r="S92" t="s">
        <v>60</v>
      </c>
    </row>
    <row r="93" spans="1:19" x14ac:dyDescent="0.35">
      <c r="A93" t="s">
        <v>6543</v>
      </c>
      <c r="B93" t="s">
        <v>4156</v>
      </c>
      <c r="C93" t="s">
        <v>6544</v>
      </c>
      <c r="D93" t="s">
        <v>72</v>
      </c>
      <c r="E93" t="s">
        <v>533</v>
      </c>
      <c r="F93" t="s">
        <v>74</v>
      </c>
      <c r="G93" t="s">
        <v>534</v>
      </c>
      <c r="H93">
        <v>1628.21</v>
      </c>
      <c r="I93">
        <v>11</v>
      </c>
      <c r="J93">
        <v>0.3</v>
      </c>
      <c r="K93">
        <v>12537.22</v>
      </c>
      <c r="L93" t="s">
        <v>38</v>
      </c>
      <c r="M93" t="s">
        <v>84</v>
      </c>
      <c r="N93" t="s">
        <v>91</v>
      </c>
      <c r="O93" t="s">
        <v>123</v>
      </c>
      <c r="P93">
        <v>6</v>
      </c>
      <c r="Q93">
        <v>1.2</v>
      </c>
      <c r="R93" t="s">
        <v>30</v>
      </c>
      <c r="S93" t="s">
        <v>86</v>
      </c>
    </row>
    <row r="94" spans="1:19" x14ac:dyDescent="0.35">
      <c r="A94" t="s">
        <v>6320</v>
      </c>
      <c r="B94" t="s">
        <v>4156</v>
      </c>
      <c r="C94" t="s">
        <v>6321</v>
      </c>
      <c r="D94" t="s">
        <v>64</v>
      </c>
      <c r="E94" t="s">
        <v>313</v>
      </c>
      <c r="F94" t="s">
        <v>47</v>
      </c>
      <c r="G94" t="s">
        <v>48</v>
      </c>
      <c r="H94">
        <v>20.23</v>
      </c>
      <c r="I94">
        <v>6</v>
      </c>
      <c r="J94">
        <v>0.15</v>
      </c>
      <c r="K94">
        <v>103.17</v>
      </c>
      <c r="L94" t="s">
        <v>26</v>
      </c>
      <c r="M94" t="s">
        <v>39</v>
      </c>
      <c r="N94" t="s">
        <v>40</v>
      </c>
      <c r="O94" t="s">
        <v>116</v>
      </c>
      <c r="P94">
        <v>4</v>
      </c>
      <c r="Q94">
        <v>1.8</v>
      </c>
      <c r="R94" t="s">
        <v>30</v>
      </c>
      <c r="S94" t="s">
        <v>294</v>
      </c>
    </row>
    <row r="95" spans="1:19" x14ac:dyDescent="0.35">
      <c r="A95" t="s">
        <v>5823</v>
      </c>
      <c r="B95" t="s">
        <v>4156</v>
      </c>
      <c r="C95" t="s">
        <v>5824</v>
      </c>
      <c r="D95" t="s">
        <v>34</v>
      </c>
      <c r="E95" t="s">
        <v>214</v>
      </c>
      <c r="F95" t="s">
        <v>66</v>
      </c>
      <c r="G95" t="s">
        <v>215</v>
      </c>
      <c r="H95">
        <v>2053.21</v>
      </c>
      <c r="I95">
        <v>9</v>
      </c>
      <c r="J95">
        <v>0.1</v>
      </c>
      <c r="K95">
        <v>16631</v>
      </c>
      <c r="L95" t="s">
        <v>98</v>
      </c>
      <c r="M95" t="s">
        <v>27</v>
      </c>
      <c r="N95" t="s">
        <v>172</v>
      </c>
      <c r="O95" t="s">
        <v>41</v>
      </c>
      <c r="P95">
        <v>2</v>
      </c>
      <c r="Q95">
        <v>2.9</v>
      </c>
      <c r="R95" t="s">
        <v>30</v>
      </c>
      <c r="S95" t="s">
        <v>86</v>
      </c>
    </row>
    <row r="96" spans="1:19" x14ac:dyDescent="0.35">
      <c r="A96" t="s">
        <v>5018</v>
      </c>
      <c r="B96" t="s">
        <v>5019</v>
      </c>
      <c r="C96" t="s">
        <v>5020</v>
      </c>
      <c r="D96" t="s">
        <v>72</v>
      </c>
      <c r="E96" t="s">
        <v>301</v>
      </c>
      <c r="F96" t="s">
        <v>57</v>
      </c>
      <c r="G96" t="s">
        <v>97</v>
      </c>
      <c r="H96">
        <v>693.05</v>
      </c>
      <c r="I96">
        <v>2</v>
      </c>
      <c r="J96">
        <v>0.05</v>
      </c>
      <c r="K96">
        <v>1316.79</v>
      </c>
      <c r="L96" t="s">
        <v>83</v>
      </c>
      <c r="M96" t="s">
        <v>134</v>
      </c>
      <c r="N96" t="s">
        <v>59</v>
      </c>
      <c r="O96" t="s">
        <v>50</v>
      </c>
      <c r="P96">
        <v>11</v>
      </c>
      <c r="Q96">
        <v>3.7</v>
      </c>
      <c r="R96" t="s">
        <v>112</v>
      </c>
      <c r="S96" t="s">
        <v>60</v>
      </c>
    </row>
    <row r="97" spans="1:19" x14ac:dyDescent="0.35">
      <c r="A97" t="s">
        <v>8671</v>
      </c>
      <c r="B97" t="s">
        <v>5019</v>
      </c>
      <c r="C97" t="s">
        <v>8672</v>
      </c>
      <c r="D97" t="s">
        <v>72</v>
      </c>
      <c r="E97" t="s">
        <v>445</v>
      </c>
      <c r="F97" t="s">
        <v>66</v>
      </c>
      <c r="G97" t="s">
        <v>446</v>
      </c>
      <c r="H97">
        <v>1092.29</v>
      </c>
      <c r="I97">
        <v>5</v>
      </c>
      <c r="J97">
        <v>0.1</v>
      </c>
      <c r="K97">
        <v>4915.3100000000004</v>
      </c>
      <c r="L97" t="s">
        <v>142</v>
      </c>
      <c r="M97" t="s">
        <v>27</v>
      </c>
      <c r="N97" t="s">
        <v>172</v>
      </c>
      <c r="O97" t="s">
        <v>92</v>
      </c>
      <c r="P97">
        <v>11</v>
      </c>
      <c r="Q97">
        <v>3.9</v>
      </c>
      <c r="R97" t="s">
        <v>30</v>
      </c>
      <c r="S97" t="s">
        <v>60</v>
      </c>
    </row>
    <row r="98" spans="1:19" x14ac:dyDescent="0.35">
      <c r="A98" t="s">
        <v>1075</v>
      </c>
      <c r="B98" t="s">
        <v>1076</v>
      </c>
      <c r="C98" t="s">
        <v>1077</v>
      </c>
      <c r="D98" t="s">
        <v>22</v>
      </c>
      <c r="E98" t="s">
        <v>35</v>
      </c>
      <c r="F98" t="s">
        <v>36</v>
      </c>
      <c r="G98" t="s">
        <v>37</v>
      </c>
      <c r="H98">
        <v>17.899999999999999</v>
      </c>
      <c r="I98">
        <v>2</v>
      </c>
      <c r="J98">
        <v>0.1</v>
      </c>
      <c r="K98">
        <v>32.22</v>
      </c>
      <c r="L98" t="s">
        <v>142</v>
      </c>
      <c r="M98" t="s">
        <v>27</v>
      </c>
      <c r="N98" t="s">
        <v>91</v>
      </c>
      <c r="O98" t="s">
        <v>41</v>
      </c>
      <c r="P98">
        <v>11</v>
      </c>
      <c r="Q98">
        <v>4.7</v>
      </c>
      <c r="R98" t="s">
        <v>30</v>
      </c>
      <c r="S98" t="s">
        <v>60</v>
      </c>
    </row>
    <row r="99" spans="1:19" x14ac:dyDescent="0.35">
      <c r="A99" t="s">
        <v>8085</v>
      </c>
      <c r="B99" t="s">
        <v>1076</v>
      </c>
      <c r="C99" t="s">
        <v>3634</v>
      </c>
      <c r="D99" t="s">
        <v>22</v>
      </c>
      <c r="E99" t="s">
        <v>251</v>
      </c>
      <c r="F99" t="s">
        <v>36</v>
      </c>
      <c r="G99" t="s">
        <v>252</v>
      </c>
      <c r="H99">
        <v>30.42</v>
      </c>
      <c r="I99">
        <v>14</v>
      </c>
      <c r="J99">
        <v>0</v>
      </c>
      <c r="K99">
        <v>425.88</v>
      </c>
      <c r="L99" t="s">
        <v>49</v>
      </c>
      <c r="M99" t="s">
        <v>183</v>
      </c>
      <c r="N99" t="s">
        <v>28</v>
      </c>
      <c r="O99" t="s">
        <v>105</v>
      </c>
      <c r="P99">
        <v>11</v>
      </c>
      <c r="Q99">
        <v>4.3</v>
      </c>
      <c r="S99" t="s">
        <v>60</v>
      </c>
    </row>
    <row r="100" spans="1:19" x14ac:dyDescent="0.35">
      <c r="A100" t="s">
        <v>1354</v>
      </c>
      <c r="B100" t="s">
        <v>1076</v>
      </c>
      <c r="C100" t="s">
        <v>1355</v>
      </c>
      <c r="D100" t="s">
        <v>127</v>
      </c>
      <c r="E100" t="s">
        <v>128</v>
      </c>
      <c r="F100" t="s">
        <v>36</v>
      </c>
      <c r="G100" t="s">
        <v>129</v>
      </c>
      <c r="H100">
        <v>24.76</v>
      </c>
      <c r="I100">
        <v>10</v>
      </c>
      <c r="J100">
        <v>0</v>
      </c>
      <c r="K100">
        <v>247.6</v>
      </c>
      <c r="L100" t="s">
        <v>83</v>
      </c>
      <c r="M100" t="s">
        <v>134</v>
      </c>
      <c r="N100" t="s">
        <v>40</v>
      </c>
      <c r="O100" t="s">
        <v>41</v>
      </c>
      <c r="P100">
        <v>10</v>
      </c>
      <c r="Q100">
        <v>4.9000000000000004</v>
      </c>
      <c r="R100" t="s">
        <v>143</v>
      </c>
      <c r="S100" t="s">
        <v>60</v>
      </c>
    </row>
    <row r="101" spans="1:19" x14ac:dyDescent="0.35">
      <c r="A101" t="s">
        <v>5414</v>
      </c>
      <c r="B101" t="s">
        <v>1076</v>
      </c>
      <c r="C101" t="s">
        <v>5415</v>
      </c>
      <c r="D101" t="s">
        <v>127</v>
      </c>
      <c r="E101" t="s">
        <v>193</v>
      </c>
      <c r="F101" t="s">
        <v>24</v>
      </c>
      <c r="G101" t="s">
        <v>194</v>
      </c>
      <c r="H101">
        <v>249.61</v>
      </c>
      <c r="I101">
        <v>13</v>
      </c>
      <c r="J101">
        <v>0.1</v>
      </c>
      <c r="K101">
        <v>2920.44</v>
      </c>
      <c r="L101" t="s">
        <v>165</v>
      </c>
      <c r="M101" t="s">
        <v>111</v>
      </c>
      <c r="N101" t="s">
        <v>91</v>
      </c>
      <c r="O101" t="s">
        <v>50</v>
      </c>
      <c r="P101">
        <v>6</v>
      </c>
      <c r="Q101">
        <v>4.2</v>
      </c>
      <c r="R101" t="s">
        <v>30</v>
      </c>
      <c r="S101" t="s">
        <v>52</v>
      </c>
    </row>
    <row r="102" spans="1:19" x14ac:dyDescent="0.35">
      <c r="A102" t="s">
        <v>9389</v>
      </c>
      <c r="B102" t="s">
        <v>1076</v>
      </c>
      <c r="C102" t="s">
        <v>7337</v>
      </c>
      <c r="D102" t="s">
        <v>22</v>
      </c>
      <c r="E102" t="s">
        <v>46</v>
      </c>
      <c r="F102" t="s">
        <v>47</v>
      </c>
      <c r="G102" t="s">
        <v>48</v>
      </c>
      <c r="H102">
        <v>130.96</v>
      </c>
      <c r="I102">
        <v>14</v>
      </c>
      <c r="J102">
        <v>0.1</v>
      </c>
      <c r="K102">
        <v>1650.1</v>
      </c>
      <c r="L102" t="s">
        <v>83</v>
      </c>
      <c r="M102" t="s">
        <v>111</v>
      </c>
      <c r="N102" t="s">
        <v>68</v>
      </c>
      <c r="O102" t="s">
        <v>29</v>
      </c>
      <c r="P102">
        <v>4</v>
      </c>
      <c r="Q102">
        <v>1.1000000000000001</v>
      </c>
      <c r="R102" t="s">
        <v>51</v>
      </c>
      <c r="S102" t="s">
        <v>52</v>
      </c>
    </row>
    <row r="103" spans="1:19" x14ac:dyDescent="0.35">
      <c r="A103" t="s">
        <v>8804</v>
      </c>
      <c r="B103" t="s">
        <v>6522</v>
      </c>
      <c r="C103" t="s">
        <v>4776</v>
      </c>
      <c r="D103" t="s">
        <v>157</v>
      </c>
      <c r="E103" t="s">
        <v>214</v>
      </c>
      <c r="F103" t="s">
        <v>66</v>
      </c>
      <c r="G103" t="s">
        <v>215</v>
      </c>
      <c r="H103">
        <v>1434.4</v>
      </c>
      <c r="I103">
        <v>11</v>
      </c>
      <c r="J103">
        <v>0.15</v>
      </c>
      <c r="K103">
        <v>13411.64</v>
      </c>
      <c r="L103" t="s">
        <v>76</v>
      </c>
      <c r="M103" t="s">
        <v>122</v>
      </c>
      <c r="N103" t="s">
        <v>166</v>
      </c>
      <c r="O103" t="s">
        <v>77</v>
      </c>
      <c r="P103">
        <v>11</v>
      </c>
      <c r="Q103">
        <v>2</v>
      </c>
      <c r="R103" t="s">
        <v>30</v>
      </c>
      <c r="S103" t="s">
        <v>60</v>
      </c>
    </row>
    <row r="104" spans="1:19" x14ac:dyDescent="0.35">
      <c r="A104" t="s">
        <v>6521</v>
      </c>
      <c r="B104" t="s">
        <v>6522</v>
      </c>
      <c r="C104" t="s">
        <v>6523</v>
      </c>
      <c r="D104" t="s">
        <v>127</v>
      </c>
      <c r="E104" t="s">
        <v>181</v>
      </c>
      <c r="F104" t="s">
        <v>24</v>
      </c>
      <c r="G104" t="s">
        <v>182</v>
      </c>
      <c r="H104">
        <v>528.62</v>
      </c>
      <c r="I104">
        <v>10</v>
      </c>
      <c r="J104">
        <v>0.1</v>
      </c>
      <c r="K104">
        <v>4757.58</v>
      </c>
      <c r="L104" t="s">
        <v>49</v>
      </c>
      <c r="M104" t="s">
        <v>27</v>
      </c>
      <c r="N104" t="s">
        <v>91</v>
      </c>
      <c r="O104" t="s">
        <v>116</v>
      </c>
      <c r="P104">
        <v>1</v>
      </c>
      <c r="Q104">
        <v>3.6</v>
      </c>
      <c r="R104" t="s">
        <v>30</v>
      </c>
      <c r="S104" t="s">
        <v>86</v>
      </c>
    </row>
    <row r="105" spans="1:19" x14ac:dyDescent="0.35">
      <c r="A105" t="s">
        <v>6173</v>
      </c>
      <c r="B105" t="s">
        <v>1300</v>
      </c>
      <c r="C105" t="s">
        <v>6174</v>
      </c>
      <c r="D105" t="s">
        <v>127</v>
      </c>
      <c r="E105" t="s">
        <v>1182</v>
      </c>
      <c r="F105" t="s">
        <v>66</v>
      </c>
      <c r="G105" t="s">
        <v>446</v>
      </c>
      <c r="H105">
        <v>1703.84</v>
      </c>
      <c r="I105">
        <v>1</v>
      </c>
      <c r="J105">
        <v>0</v>
      </c>
      <c r="K105">
        <v>1703.84</v>
      </c>
      <c r="L105" t="s">
        <v>26</v>
      </c>
      <c r="M105" t="s">
        <v>111</v>
      </c>
      <c r="N105" t="s">
        <v>166</v>
      </c>
      <c r="O105" t="s">
        <v>123</v>
      </c>
      <c r="P105">
        <v>11</v>
      </c>
      <c r="Q105">
        <v>2.5</v>
      </c>
      <c r="R105" t="s">
        <v>30</v>
      </c>
      <c r="S105" t="s">
        <v>294</v>
      </c>
    </row>
    <row r="106" spans="1:19" x14ac:dyDescent="0.35">
      <c r="A106" t="s">
        <v>1299</v>
      </c>
      <c r="B106" t="s">
        <v>1300</v>
      </c>
      <c r="C106" t="s">
        <v>1301</v>
      </c>
      <c r="D106" t="s">
        <v>127</v>
      </c>
      <c r="E106" t="s">
        <v>416</v>
      </c>
      <c r="F106" t="s">
        <v>66</v>
      </c>
      <c r="G106" t="s">
        <v>417</v>
      </c>
      <c r="H106">
        <v>1887.39</v>
      </c>
      <c r="I106">
        <v>9</v>
      </c>
      <c r="J106">
        <v>0</v>
      </c>
      <c r="K106">
        <v>16986.509999999998</v>
      </c>
      <c r="L106" t="s">
        <v>104</v>
      </c>
      <c r="M106" t="s">
        <v>84</v>
      </c>
      <c r="N106" t="s">
        <v>28</v>
      </c>
      <c r="O106" t="s">
        <v>105</v>
      </c>
      <c r="P106">
        <v>10</v>
      </c>
      <c r="Q106">
        <v>2.5</v>
      </c>
      <c r="R106" t="s">
        <v>30</v>
      </c>
      <c r="S106" t="s">
        <v>60</v>
      </c>
    </row>
    <row r="107" spans="1:19" x14ac:dyDescent="0.35">
      <c r="A107" t="s">
        <v>6415</v>
      </c>
      <c r="B107" t="s">
        <v>1300</v>
      </c>
      <c r="C107" t="s">
        <v>6416</v>
      </c>
      <c r="D107" t="s">
        <v>64</v>
      </c>
      <c r="E107" t="s">
        <v>161</v>
      </c>
      <c r="F107" t="s">
        <v>74</v>
      </c>
      <c r="G107" t="s">
        <v>148</v>
      </c>
      <c r="H107">
        <v>980.13</v>
      </c>
      <c r="I107">
        <v>3</v>
      </c>
      <c r="J107">
        <v>0</v>
      </c>
      <c r="K107">
        <v>2940.39</v>
      </c>
      <c r="L107" t="s">
        <v>76</v>
      </c>
      <c r="M107" t="s">
        <v>84</v>
      </c>
      <c r="N107" t="s">
        <v>28</v>
      </c>
      <c r="O107" t="s">
        <v>105</v>
      </c>
      <c r="P107">
        <v>8</v>
      </c>
      <c r="Q107">
        <v>1.4</v>
      </c>
      <c r="R107" t="s">
        <v>30</v>
      </c>
      <c r="S107" t="s">
        <v>60</v>
      </c>
    </row>
    <row r="108" spans="1:19" x14ac:dyDescent="0.35">
      <c r="A108" t="s">
        <v>7145</v>
      </c>
      <c r="B108" t="s">
        <v>1300</v>
      </c>
      <c r="C108" t="s">
        <v>7146</v>
      </c>
      <c r="D108" t="s">
        <v>157</v>
      </c>
      <c r="E108" t="s">
        <v>181</v>
      </c>
      <c r="F108" t="s">
        <v>24</v>
      </c>
      <c r="G108" t="s">
        <v>182</v>
      </c>
      <c r="H108">
        <v>149.22</v>
      </c>
      <c r="I108">
        <v>14</v>
      </c>
      <c r="J108">
        <v>0.05</v>
      </c>
      <c r="K108">
        <v>1984.63</v>
      </c>
      <c r="L108" t="s">
        <v>83</v>
      </c>
      <c r="M108" t="s">
        <v>183</v>
      </c>
      <c r="N108" t="s">
        <v>68</v>
      </c>
      <c r="O108" t="s">
        <v>123</v>
      </c>
      <c r="P108">
        <v>6</v>
      </c>
      <c r="Q108">
        <v>2</v>
      </c>
      <c r="R108" t="s">
        <v>30</v>
      </c>
      <c r="S108" t="s">
        <v>86</v>
      </c>
    </row>
    <row r="109" spans="1:19" x14ac:dyDescent="0.35">
      <c r="A109" t="s">
        <v>8206</v>
      </c>
      <c r="B109" t="s">
        <v>1300</v>
      </c>
      <c r="C109" t="s">
        <v>8207</v>
      </c>
      <c r="D109" t="s">
        <v>72</v>
      </c>
      <c r="E109" t="s">
        <v>193</v>
      </c>
      <c r="F109" t="s">
        <v>24</v>
      </c>
      <c r="G109" t="s">
        <v>194</v>
      </c>
      <c r="H109">
        <v>33.17</v>
      </c>
      <c r="I109">
        <v>7</v>
      </c>
      <c r="J109">
        <v>0</v>
      </c>
      <c r="K109">
        <v>232.19</v>
      </c>
      <c r="L109" t="s">
        <v>38</v>
      </c>
      <c r="M109" t="s">
        <v>183</v>
      </c>
      <c r="N109" t="s">
        <v>59</v>
      </c>
      <c r="O109" t="s">
        <v>116</v>
      </c>
      <c r="P109">
        <v>6</v>
      </c>
      <c r="Q109">
        <v>4.5999999999999996</v>
      </c>
      <c r="R109" t="s">
        <v>30</v>
      </c>
      <c r="S109" t="s">
        <v>60</v>
      </c>
    </row>
    <row r="110" spans="1:19" x14ac:dyDescent="0.35">
      <c r="A110" t="s">
        <v>4372</v>
      </c>
      <c r="B110" t="s">
        <v>1300</v>
      </c>
      <c r="C110" t="s">
        <v>4373</v>
      </c>
      <c r="D110" t="s">
        <v>64</v>
      </c>
      <c r="E110" t="s">
        <v>128</v>
      </c>
      <c r="F110" t="s">
        <v>36</v>
      </c>
      <c r="G110" t="s">
        <v>129</v>
      </c>
      <c r="H110">
        <v>8.99</v>
      </c>
      <c r="I110">
        <v>5</v>
      </c>
      <c r="J110">
        <v>0.05</v>
      </c>
      <c r="K110">
        <v>42.7</v>
      </c>
      <c r="L110" t="s">
        <v>98</v>
      </c>
      <c r="M110" t="s">
        <v>90</v>
      </c>
      <c r="N110" t="s">
        <v>40</v>
      </c>
      <c r="O110" t="s">
        <v>50</v>
      </c>
      <c r="P110">
        <v>5</v>
      </c>
      <c r="Q110">
        <v>3.7</v>
      </c>
      <c r="R110" t="s">
        <v>30</v>
      </c>
      <c r="S110" t="s">
        <v>60</v>
      </c>
    </row>
    <row r="111" spans="1:19" x14ac:dyDescent="0.35">
      <c r="A111" t="s">
        <v>7722</v>
      </c>
      <c r="B111" t="s">
        <v>1300</v>
      </c>
      <c r="C111" t="s">
        <v>7723</v>
      </c>
      <c r="D111" t="s">
        <v>64</v>
      </c>
      <c r="E111" t="s">
        <v>251</v>
      </c>
      <c r="F111" t="s">
        <v>36</v>
      </c>
      <c r="G111" t="s">
        <v>252</v>
      </c>
      <c r="H111">
        <v>38.97</v>
      </c>
      <c r="I111">
        <v>7</v>
      </c>
      <c r="J111">
        <v>0.1</v>
      </c>
      <c r="K111">
        <v>245.51</v>
      </c>
      <c r="L111" t="s">
        <v>302</v>
      </c>
      <c r="M111" t="s">
        <v>183</v>
      </c>
      <c r="N111" t="s">
        <v>85</v>
      </c>
      <c r="O111" t="s">
        <v>29</v>
      </c>
      <c r="P111">
        <v>4</v>
      </c>
      <c r="Q111">
        <v>4.5</v>
      </c>
      <c r="R111" t="s">
        <v>30</v>
      </c>
      <c r="S111" t="s">
        <v>60</v>
      </c>
    </row>
    <row r="112" spans="1:19" x14ac:dyDescent="0.35">
      <c r="A112" t="s">
        <v>2679</v>
      </c>
      <c r="B112" t="s">
        <v>1300</v>
      </c>
      <c r="C112" t="s">
        <v>2501</v>
      </c>
      <c r="D112" t="s">
        <v>72</v>
      </c>
      <c r="E112" t="s">
        <v>533</v>
      </c>
      <c r="F112" t="s">
        <v>74</v>
      </c>
      <c r="G112" t="s">
        <v>534</v>
      </c>
      <c r="H112">
        <v>2148.14</v>
      </c>
      <c r="I112">
        <v>2</v>
      </c>
      <c r="J112">
        <v>0.25</v>
      </c>
      <c r="K112">
        <v>3222.21</v>
      </c>
      <c r="L112" t="s">
        <v>98</v>
      </c>
      <c r="M112" t="s">
        <v>90</v>
      </c>
      <c r="N112" t="s">
        <v>166</v>
      </c>
      <c r="O112" t="s">
        <v>92</v>
      </c>
      <c r="P112">
        <v>1</v>
      </c>
      <c r="Q112">
        <v>1.6</v>
      </c>
      <c r="R112" t="s">
        <v>30</v>
      </c>
      <c r="S112" t="s">
        <v>86</v>
      </c>
    </row>
    <row r="113" spans="1:19" x14ac:dyDescent="0.35">
      <c r="A113" t="s">
        <v>173</v>
      </c>
      <c r="B113" t="s">
        <v>174</v>
      </c>
      <c r="C113" t="s">
        <v>175</v>
      </c>
      <c r="D113" t="s">
        <v>22</v>
      </c>
      <c r="E113" t="s">
        <v>176</v>
      </c>
      <c r="F113" t="s">
        <v>47</v>
      </c>
      <c r="G113" t="s">
        <v>177</v>
      </c>
      <c r="H113">
        <v>507.86</v>
      </c>
      <c r="I113">
        <v>3</v>
      </c>
      <c r="J113">
        <v>0</v>
      </c>
      <c r="K113">
        <v>1523.58</v>
      </c>
      <c r="L113" t="s">
        <v>83</v>
      </c>
      <c r="M113" t="s">
        <v>134</v>
      </c>
      <c r="N113" t="s">
        <v>85</v>
      </c>
      <c r="O113" t="s">
        <v>123</v>
      </c>
      <c r="P113">
        <v>11</v>
      </c>
      <c r="Q113">
        <v>2.2999999999999998</v>
      </c>
      <c r="R113" t="s">
        <v>30</v>
      </c>
      <c r="S113" t="s">
        <v>60</v>
      </c>
    </row>
    <row r="114" spans="1:19" x14ac:dyDescent="0.35">
      <c r="A114" t="s">
        <v>8738</v>
      </c>
      <c r="B114" t="s">
        <v>174</v>
      </c>
      <c r="C114" t="s">
        <v>5292</v>
      </c>
      <c r="D114" t="s">
        <v>127</v>
      </c>
      <c r="E114" t="s">
        <v>46</v>
      </c>
      <c r="F114" t="s">
        <v>47</v>
      </c>
      <c r="G114" t="s">
        <v>48</v>
      </c>
      <c r="H114">
        <v>135.76</v>
      </c>
      <c r="I114">
        <v>12</v>
      </c>
      <c r="J114">
        <v>0</v>
      </c>
      <c r="K114">
        <v>1629.12</v>
      </c>
      <c r="L114" t="s">
        <v>98</v>
      </c>
      <c r="M114" t="s">
        <v>90</v>
      </c>
      <c r="N114" t="s">
        <v>172</v>
      </c>
      <c r="O114" t="s">
        <v>41</v>
      </c>
      <c r="P114">
        <v>11</v>
      </c>
      <c r="Q114">
        <v>2.8</v>
      </c>
      <c r="S114" t="s">
        <v>60</v>
      </c>
    </row>
    <row r="115" spans="1:19" x14ac:dyDescent="0.35">
      <c r="A115" t="s">
        <v>7791</v>
      </c>
      <c r="B115" t="s">
        <v>174</v>
      </c>
      <c r="C115" t="s">
        <v>1605</v>
      </c>
      <c r="D115" t="s">
        <v>127</v>
      </c>
      <c r="E115" t="s">
        <v>81</v>
      </c>
      <c r="F115" t="s">
        <v>57</v>
      </c>
      <c r="G115" t="s">
        <v>82</v>
      </c>
      <c r="H115">
        <v>740.9</v>
      </c>
      <c r="I115">
        <v>2</v>
      </c>
      <c r="J115">
        <v>0.2</v>
      </c>
      <c r="K115">
        <v>1185.44</v>
      </c>
      <c r="L115" t="s">
        <v>38</v>
      </c>
      <c r="M115" t="s">
        <v>134</v>
      </c>
      <c r="N115" t="s">
        <v>68</v>
      </c>
      <c r="O115" t="s">
        <v>92</v>
      </c>
      <c r="P115">
        <v>9</v>
      </c>
      <c r="Q115">
        <v>1.9</v>
      </c>
      <c r="R115" t="s">
        <v>51</v>
      </c>
    </row>
    <row r="116" spans="1:19" x14ac:dyDescent="0.35">
      <c r="A116" t="s">
        <v>8232</v>
      </c>
      <c r="B116" t="s">
        <v>174</v>
      </c>
      <c r="C116" t="s">
        <v>8233</v>
      </c>
      <c r="D116" t="s">
        <v>72</v>
      </c>
      <c r="E116" t="s">
        <v>484</v>
      </c>
      <c r="F116" t="s">
        <v>74</v>
      </c>
      <c r="G116" t="s">
        <v>110</v>
      </c>
      <c r="H116">
        <v>1298.9100000000001</v>
      </c>
      <c r="I116">
        <v>4</v>
      </c>
      <c r="J116">
        <v>0</v>
      </c>
      <c r="K116">
        <v>5195.6400000000003</v>
      </c>
      <c r="L116" t="s">
        <v>98</v>
      </c>
      <c r="M116" t="s">
        <v>27</v>
      </c>
      <c r="N116" t="s">
        <v>40</v>
      </c>
      <c r="O116" t="s">
        <v>123</v>
      </c>
      <c r="P116">
        <v>8</v>
      </c>
      <c r="Q116">
        <v>1.6</v>
      </c>
      <c r="R116" t="s">
        <v>30</v>
      </c>
      <c r="S116" t="s">
        <v>60</v>
      </c>
    </row>
    <row r="117" spans="1:19" x14ac:dyDescent="0.35">
      <c r="A117" t="s">
        <v>7340</v>
      </c>
      <c r="B117" t="s">
        <v>174</v>
      </c>
      <c r="C117" t="s">
        <v>7341</v>
      </c>
      <c r="D117" t="s">
        <v>22</v>
      </c>
      <c r="E117" t="s">
        <v>649</v>
      </c>
      <c r="F117" t="s">
        <v>57</v>
      </c>
      <c r="G117" t="s">
        <v>153</v>
      </c>
      <c r="H117">
        <v>176.86</v>
      </c>
      <c r="I117">
        <v>7</v>
      </c>
      <c r="J117">
        <v>0</v>
      </c>
      <c r="K117">
        <v>1238.02</v>
      </c>
      <c r="L117" t="s">
        <v>83</v>
      </c>
      <c r="M117" t="s">
        <v>84</v>
      </c>
      <c r="N117" t="s">
        <v>85</v>
      </c>
      <c r="O117" t="s">
        <v>105</v>
      </c>
      <c r="P117">
        <v>5</v>
      </c>
      <c r="Q117">
        <v>4.5999999999999996</v>
      </c>
      <c r="R117" t="s">
        <v>143</v>
      </c>
      <c r="S117" t="s">
        <v>60</v>
      </c>
    </row>
    <row r="118" spans="1:19" x14ac:dyDescent="0.35">
      <c r="A118" t="s">
        <v>6192</v>
      </c>
      <c r="B118" t="s">
        <v>6193</v>
      </c>
      <c r="C118" t="s">
        <v>6194</v>
      </c>
      <c r="D118" t="s">
        <v>157</v>
      </c>
      <c r="E118" t="s">
        <v>128</v>
      </c>
      <c r="F118" t="s">
        <v>36</v>
      </c>
      <c r="G118" t="s">
        <v>129</v>
      </c>
      <c r="H118">
        <v>43.14</v>
      </c>
      <c r="I118">
        <v>10</v>
      </c>
      <c r="J118">
        <v>0.3</v>
      </c>
      <c r="K118">
        <v>301.98</v>
      </c>
      <c r="L118" t="s">
        <v>142</v>
      </c>
      <c r="M118" t="s">
        <v>183</v>
      </c>
      <c r="N118" t="s">
        <v>91</v>
      </c>
      <c r="O118" t="s">
        <v>116</v>
      </c>
      <c r="P118">
        <v>11</v>
      </c>
      <c r="Q118">
        <v>1.9</v>
      </c>
      <c r="R118" t="s">
        <v>30</v>
      </c>
      <c r="S118" t="s">
        <v>60</v>
      </c>
    </row>
    <row r="119" spans="1:19" x14ac:dyDescent="0.35">
      <c r="A119" t="s">
        <v>9877</v>
      </c>
      <c r="B119" t="s">
        <v>6193</v>
      </c>
      <c r="C119" t="s">
        <v>9878</v>
      </c>
      <c r="D119" t="s">
        <v>157</v>
      </c>
      <c r="E119" t="s">
        <v>102</v>
      </c>
      <c r="F119" t="s">
        <v>47</v>
      </c>
      <c r="G119" t="s">
        <v>103</v>
      </c>
      <c r="H119">
        <v>115.26</v>
      </c>
      <c r="I119">
        <v>1</v>
      </c>
      <c r="J119">
        <v>0.25</v>
      </c>
      <c r="K119">
        <v>86.45</v>
      </c>
      <c r="L119" t="s">
        <v>302</v>
      </c>
      <c r="M119" t="s">
        <v>84</v>
      </c>
      <c r="N119" t="s">
        <v>59</v>
      </c>
      <c r="O119" t="s">
        <v>50</v>
      </c>
      <c r="P119">
        <v>8</v>
      </c>
      <c r="Q119">
        <v>1.9</v>
      </c>
      <c r="R119" t="s">
        <v>30</v>
      </c>
      <c r="S119" t="s">
        <v>60</v>
      </c>
    </row>
    <row r="120" spans="1:19" x14ac:dyDescent="0.35">
      <c r="A120" t="s">
        <v>8292</v>
      </c>
      <c r="B120" t="s">
        <v>6193</v>
      </c>
      <c r="C120" t="s">
        <v>8293</v>
      </c>
      <c r="D120" t="s">
        <v>127</v>
      </c>
      <c r="E120" t="s">
        <v>181</v>
      </c>
      <c r="F120" t="s">
        <v>24</v>
      </c>
      <c r="G120" t="s">
        <v>182</v>
      </c>
      <c r="H120">
        <v>105.58</v>
      </c>
      <c r="I120">
        <v>4</v>
      </c>
      <c r="J120">
        <v>0.2</v>
      </c>
      <c r="K120">
        <v>337.86</v>
      </c>
      <c r="L120" t="s">
        <v>165</v>
      </c>
      <c r="M120" t="s">
        <v>84</v>
      </c>
      <c r="N120" t="s">
        <v>59</v>
      </c>
      <c r="O120" t="s">
        <v>92</v>
      </c>
      <c r="P120">
        <v>5</v>
      </c>
      <c r="Q120">
        <v>2.1</v>
      </c>
      <c r="R120" t="s">
        <v>30</v>
      </c>
      <c r="S120" t="s">
        <v>42</v>
      </c>
    </row>
    <row r="121" spans="1:19" x14ac:dyDescent="0.35">
      <c r="A121" t="s">
        <v>2938</v>
      </c>
      <c r="B121" t="s">
        <v>2193</v>
      </c>
      <c r="C121" t="s">
        <v>2939</v>
      </c>
      <c r="D121" t="s">
        <v>34</v>
      </c>
      <c r="E121" t="s">
        <v>416</v>
      </c>
      <c r="F121" t="s">
        <v>66</v>
      </c>
      <c r="G121" t="s">
        <v>417</v>
      </c>
      <c r="H121">
        <v>1646.02</v>
      </c>
      <c r="I121">
        <v>10</v>
      </c>
      <c r="J121">
        <v>0.25</v>
      </c>
      <c r="K121">
        <v>12345.15</v>
      </c>
      <c r="L121" t="s">
        <v>83</v>
      </c>
      <c r="M121" t="s">
        <v>183</v>
      </c>
      <c r="N121" t="s">
        <v>59</v>
      </c>
      <c r="O121" t="s">
        <v>50</v>
      </c>
      <c r="P121">
        <v>11</v>
      </c>
      <c r="Q121">
        <v>1.6</v>
      </c>
      <c r="R121" t="s">
        <v>51</v>
      </c>
      <c r="S121" t="s">
        <v>60</v>
      </c>
    </row>
    <row r="122" spans="1:19" x14ac:dyDescent="0.35">
      <c r="A122" t="s">
        <v>4904</v>
      </c>
      <c r="B122" t="s">
        <v>2193</v>
      </c>
      <c r="C122" t="s">
        <v>4905</v>
      </c>
      <c r="D122" t="s">
        <v>72</v>
      </c>
      <c r="E122" t="s">
        <v>416</v>
      </c>
      <c r="F122" t="s">
        <v>66</v>
      </c>
      <c r="G122" t="s">
        <v>417</v>
      </c>
      <c r="H122">
        <v>2159.2399999999998</v>
      </c>
      <c r="I122">
        <v>11</v>
      </c>
      <c r="J122">
        <v>0.1</v>
      </c>
      <c r="K122">
        <v>21376.48</v>
      </c>
      <c r="L122" t="s">
        <v>302</v>
      </c>
      <c r="M122" t="s">
        <v>122</v>
      </c>
      <c r="N122" t="s">
        <v>59</v>
      </c>
      <c r="O122" t="s">
        <v>105</v>
      </c>
      <c r="P122">
        <v>11</v>
      </c>
      <c r="Q122">
        <v>3.6</v>
      </c>
      <c r="R122" t="s">
        <v>51</v>
      </c>
      <c r="S122" t="s">
        <v>86</v>
      </c>
    </row>
    <row r="123" spans="1:19" x14ac:dyDescent="0.35">
      <c r="A123" t="s">
        <v>3111</v>
      </c>
      <c r="B123" t="s">
        <v>2193</v>
      </c>
      <c r="C123" t="s">
        <v>3112</v>
      </c>
      <c r="D123" t="s">
        <v>64</v>
      </c>
      <c r="E123" t="s">
        <v>399</v>
      </c>
      <c r="F123" t="s">
        <v>24</v>
      </c>
      <c r="G123" t="s">
        <v>182</v>
      </c>
      <c r="H123">
        <v>87.37</v>
      </c>
      <c r="I123">
        <v>11</v>
      </c>
      <c r="J123">
        <v>0.15</v>
      </c>
      <c r="K123">
        <v>816.91</v>
      </c>
      <c r="L123" t="s">
        <v>26</v>
      </c>
      <c r="M123" t="s">
        <v>134</v>
      </c>
      <c r="N123" t="s">
        <v>85</v>
      </c>
      <c r="O123" t="s">
        <v>29</v>
      </c>
      <c r="P123">
        <v>10</v>
      </c>
      <c r="Q123">
        <v>1.8</v>
      </c>
      <c r="R123" t="s">
        <v>112</v>
      </c>
      <c r="S123" t="s">
        <v>52</v>
      </c>
    </row>
    <row r="124" spans="1:19" x14ac:dyDescent="0.35">
      <c r="A124" t="s">
        <v>2192</v>
      </c>
      <c r="B124" t="s">
        <v>2193</v>
      </c>
      <c r="C124" t="s">
        <v>2194</v>
      </c>
      <c r="D124" t="s">
        <v>127</v>
      </c>
      <c r="E124" t="s">
        <v>306</v>
      </c>
      <c r="F124" t="s">
        <v>36</v>
      </c>
      <c r="G124" t="s">
        <v>259</v>
      </c>
      <c r="H124">
        <v>44.27</v>
      </c>
      <c r="I124">
        <v>9</v>
      </c>
      <c r="J124">
        <v>0</v>
      </c>
      <c r="K124">
        <v>398.43</v>
      </c>
      <c r="L124" t="s">
        <v>98</v>
      </c>
      <c r="M124" t="s">
        <v>122</v>
      </c>
      <c r="N124" t="s">
        <v>166</v>
      </c>
      <c r="O124" t="s">
        <v>77</v>
      </c>
      <c r="P124">
        <v>6</v>
      </c>
      <c r="Q124">
        <v>2.8</v>
      </c>
      <c r="R124" t="s">
        <v>30</v>
      </c>
      <c r="S124" t="s">
        <v>60</v>
      </c>
    </row>
    <row r="125" spans="1:19" x14ac:dyDescent="0.35">
      <c r="A125" t="s">
        <v>7204</v>
      </c>
      <c r="B125" t="s">
        <v>2193</v>
      </c>
      <c r="C125" t="s">
        <v>3061</v>
      </c>
      <c r="D125" t="s">
        <v>72</v>
      </c>
      <c r="E125" t="s">
        <v>656</v>
      </c>
      <c r="F125" t="s">
        <v>47</v>
      </c>
      <c r="G125" t="s">
        <v>657</v>
      </c>
      <c r="H125">
        <v>537.34</v>
      </c>
      <c r="I125">
        <v>12</v>
      </c>
      <c r="J125">
        <v>0.15</v>
      </c>
      <c r="K125">
        <v>5480.87</v>
      </c>
      <c r="L125" t="s">
        <v>26</v>
      </c>
      <c r="M125" t="s">
        <v>183</v>
      </c>
      <c r="N125" t="s">
        <v>166</v>
      </c>
      <c r="O125" t="s">
        <v>50</v>
      </c>
      <c r="P125">
        <v>6</v>
      </c>
      <c r="Q125">
        <v>2.7</v>
      </c>
      <c r="R125" t="s">
        <v>143</v>
      </c>
      <c r="S125" t="s">
        <v>60</v>
      </c>
    </row>
    <row r="126" spans="1:19" x14ac:dyDescent="0.35">
      <c r="A126" t="s">
        <v>5592</v>
      </c>
      <c r="B126" t="s">
        <v>2193</v>
      </c>
      <c r="C126" t="s">
        <v>5593</v>
      </c>
      <c r="D126" t="s">
        <v>72</v>
      </c>
      <c r="E126" t="s">
        <v>244</v>
      </c>
      <c r="F126" t="s">
        <v>36</v>
      </c>
      <c r="G126" t="s">
        <v>129</v>
      </c>
      <c r="H126">
        <v>12.19</v>
      </c>
      <c r="I126">
        <v>3</v>
      </c>
      <c r="J126">
        <v>0.2</v>
      </c>
      <c r="K126">
        <v>29.26</v>
      </c>
      <c r="L126" t="s">
        <v>76</v>
      </c>
      <c r="M126" t="s">
        <v>84</v>
      </c>
      <c r="N126" t="s">
        <v>28</v>
      </c>
      <c r="O126" t="s">
        <v>123</v>
      </c>
      <c r="P126">
        <v>4</v>
      </c>
      <c r="Q126">
        <v>2.2000000000000002</v>
      </c>
      <c r="R126" t="s">
        <v>30</v>
      </c>
      <c r="S126" t="s">
        <v>60</v>
      </c>
    </row>
    <row r="127" spans="1:19" x14ac:dyDescent="0.35">
      <c r="A127" t="s">
        <v>4782</v>
      </c>
      <c r="B127" t="s">
        <v>2193</v>
      </c>
      <c r="C127" t="s">
        <v>4783</v>
      </c>
      <c r="D127" t="s">
        <v>127</v>
      </c>
      <c r="E127" t="s">
        <v>214</v>
      </c>
      <c r="F127" t="s">
        <v>66</v>
      </c>
      <c r="G127" t="s">
        <v>215</v>
      </c>
      <c r="H127">
        <v>2007.06</v>
      </c>
      <c r="I127">
        <v>7</v>
      </c>
      <c r="J127">
        <v>0.2</v>
      </c>
      <c r="K127">
        <v>11239.54</v>
      </c>
      <c r="L127" t="s">
        <v>302</v>
      </c>
      <c r="M127" t="s">
        <v>39</v>
      </c>
      <c r="N127" t="s">
        <v>28</v>
      </c>
      <c r="O127" t="s">
        <v>123</v>
      </c>
      <c r="P127">
        <v>2</v>
      </c>
      <c r="Q127">
        <v>4</v>
      </c>
      <c r="R127" t="s">
        <v>30</v>
      </c>
      <c r="S127" t="s">
        <v>294</v>
      </c>
    </row>
    <row r="128" spans="1:19" x14ac:dyDescent="0.35">
      <c r="A128" t="s">
        <v>3228</v>
      </c>
      <c r="B128" t="s">
        <v>3229</v>
      </c>
      <c r="C128" t="s">
        <v>3230</v>
      </c>
      <c r="D128" t="s">
        <v>22</v>
      </c>
      <c r="E128" t="s">
        <v>445</v>
      </c>
      <c r="F128" t="s">
        <v>66</v>
      </c>
      <c r="G128" t="s">
        <v>446</v>
      </c>
      <c r="H128">
        <v>976.82</v>
      </c>
      <c r="I128">
        <v>3</v>
      </c>
      <c r="J128">
        <v>0.1</v>
      </c>
      <c r="K128">
        <v>2637.41</v>
      </c>
      <c r="L128" t="s">
        <v>49</v>
      </c>
      <c r="M128" t="s">
        <v>122</v>
      </c>
      <c r="N128" t="s">
        <v>40</v>
      </c>
      <c r="O128" t="s">
        <v>29</v>
      </c>
      <c r="P128">
        <v>10</v>
      </c>
      <c r="Q128">
        <v>1.6</v>
      </c>
      <c r="R128" t="s">
        <v>30</v>
      </c>
      <c r="S128" t="s">
        <v>52</v>
      </c>
    </row>
    <row r="129" spans="1:19" x14ac:dyDescent="0.35">
      <c r="A129" t="s">
        <v>8692</v>
      </c>
      <c r="B129" t="s">
        <v>2605</v>
      </c>
      <c r="C129" t="s">
        <v>8693</v>
      </c>
      <c r="D129" t="s">
        <v>157</v>
      </c>
      <c r="E129" t="s">
        <v>239</v>
      </c>
      <c r="F129" t="s">
        <v>66</v>
      </c>
      <c r="G129" t="s">
        <v>240</v>
      </c>
      <c r="H129">
        <v>1061.69</v>
      </c>
      <c r="I129">
        <v>7</v>
      </c>
      <c r="J129">
        <v>0.05</v>
      </c>
      <c r="K129">
        <v>7060.24</v>
      </c>
      <c r="L129" t="s">
        <v>76</v>
      </c>
      <c r="M129" t="s">
        <v>111</v>
      </c>
      <c r="N129" t="s">
        <v>28</v>
      </c>
      <c r="O129" t="s">
        <v>77</v>
      </c>
      <c r="P129">
        <v>12</v>
      </c>
      <c r="Q129">
        <v>3.3</v>
      </c>
      <c r="R129" t="s">
        <v>30</v>
      </c>
      <c r="S129" t="s">
        <v>60</v>
      </c>
    </row>
    <row r="130" spans="1:19" x14ac:dyDescent="0.35">
      <c r="A130" t="s">
        <v>9103</v>
      </c>
      <c r="B130" t="s">
        <v>2605</v>
      </c>
      <c r="C130" t="s">
        <v>9104</v>
      </c>
      <c r="D130" t="s">
        <v>157</v>
      </c>
      <c r="E130" t="s">
        <v>109</v>
      </c>
      <c r="F130" t="s">
        <v>74</v>
      </c>
      <c r="G130" t="s">
        <v>110</v>
      </c>
      <c r="H130">
        <v>701.11</v>
      </c>
      <c r="I130">
        <v>9</v>
      </c>
      <c r="J130">
        <v>0.1</v>
      </c>
      <c r="K130">
        <v>5678.99</v>
      </c>
      <c r="L130" t="s">
        <v>76</v>
      </c>
      <c r="M130" t="s">
        <v>111</v>
      </c>
      <c r="N130" t="s">
        <v>166</v>
      </c>
      <c r="O130" t="s">
        <v>116</v>
      </c>
      <c r="P130">
        <v>10</v>
      </c>
      <c r="Q130">
        <v>4</v>
      </c>
      <c r="R130" t="s">
        <v>30</v>
      </c>
      <c r="S130" t="s">
        <v>86</v>
      </c>
    </row>
    <row r="131" spans="1:19" x14ac:dyDescent="0.35">
      <c r="A131" t="s">
        <v>10009</v>
      </c>
      <c r="B131" t="s">
        <v>2605</v>
      </c>
      <c r="C131" t="s">
        <v>4283</v>
      </c>
      <c r="D131" t="s">
        <v>127</v>
      </c>
      <c r="E131" t="s">
        <v>176</v>
      </c>
      <c r="F131" t="s">
        <v>47</v>
      </c>
      <c r="G131" t="s">
        <v>177</v>
      </c>
      <c r="H131">
        <v>135.78</v>
      </c>
      <c r="I131">
        <v>13</v>
      </c>
      <c r="J131">
        <v>0.25</v>
      </c>
      <c r="K131">
        <v>1323.86</v>
      </c>
      <c r="L131" t="s">
        <v>76</v>
      </c>
      <c r="M131" t="s">
        <v>122</v>
      </c>
      <c r="N131" t="s">
        <v>172</v>
      </c>
      <c r="O131" t="s">
        <v>92</v>
      </c>
      <c r="P131">
        <v>10</v>
      </c>
      <c r="Q131">
        <v>3.9</v>
      </c>
      <c r="R131" t="s">
        <v>30</v>
      </c>
      <c r="S131" t="s">
        <v>52</v>
      </c>
    </row>
    <row r="132" spans="1:19" x14ac:dyDescent="0.35">
      <c r="A132" t="s">
        <v>2704</v>
      </c>
      <c r="B132" t="s">
        <v>2605</v>
      </c>
      <c r="C132" t="s">
        <v>2705</v>
      </c>
      <c r="D132" t="s">
        <v>22</v>
      </c>
      <c r="E132" t="s">
        <v>301</v>
      </c>
      <c r="F132" t="s">
        <v>57</v>
      </c>
      <c r="G132" t="s">
        <v>97</v>
      </c>
      <c r="H132">
        <v>156.37</v>
      </c>
      <c r="I132">
        <v>1</v>
      </c>
      <c r="J132">
        <v>0</v>
      </c>
      <c r="K132">
        <v>156.37</v>
      </c>
      <c r="L132" t="s">
        <v>49</v>
      </c>
      <c r="M132" t="s">
        <v>111</v>
      </c>
      <c r="N132" t="s">
        <v>28</v>
      </c>
      <c r="O132" t="s">
        <v>29</v>
      </c>
      <c r="P132">
        <v>6</v>
      </c>
      <c r="Q132">
        <v>4.5</v>
      </c>
      <c r="R132" t="s">
        <v>30</v>
      </c>
      <c r="S132" t="s">
        <v>86</v>
      </c>
    </row>
    <row r="133" spans="1:19" x14ac:dyDescent="0.35">
      <c r="A133" t="s">
        <v>8290</v>
      </c>
      <c r="B133" t="s">
        <v>2605</v>
      </c>
      <c r="C133" t="s">
        <v>8291</v>
      </c>
      <c r="D133" t="s">
        <v>72</v>
      </c>
      <c r="E133" t="s">
        <v>1182</v>
      </c>
      <c r="F133" t="s">
        <v>66</v>
      </c>
      <c r="G133" t="s">
        <v>446</v>
      </c>
      <c r="H133">
        <v>581.52</v>
      </c>
      <c r="I133">
        <v>8</v>
      </c>
      <c r="J133">
        <v>0.05</v>
      </c>
      <c r="K133">
        <v>4419.55</v>
      </c>
      <c r="L133" t="s">
        <v>98</v>
      </c>
      <c r="M133" t="s">
        <v>183</v>
      </c>
      <c r="N133" t="s">
        <v>68</v>
      </c>
      <c r="O133" t="s">
        <v>123</v>
      </c>
      <c r="P133">
        <v>5</v>
      </c>
      <c r="Q133">
        <v>3.7</v>
      </c>
      <c r="R133" t="s">
        <v>30</v>
      </c>
      <c r="S133" t="s">
        <v>52</v>
      </c>
    </row>
    <row r="134" spans="1:19" x14ac:dyDescent="0.35">
      <c r="A134" t="s">
        <v>2604</v>
      </c>
      <c r="B134" t="s">
        <v>2605</v>
      </c>
      <c r="C134" t="s">
        <v>2606</v>
      </c>
      <c r="D134" t="s">
        <v>157</v>
      </c>
      <c r="E134" t="s">
        <v>351</v>
      </c>
      <c r="F134" t="s">
        <v>57</v>
      </c>
      <c r="G134" t="s">
        <v>289</v>
      </c>
      <c r="H134">
        <v>808.47</v>
      </c>
      <c r="I134">
        <v>10</v>
      </c>
      <c r="J134">
        <v>0.1</v>
      </c>
      <c r="K134">
        <v>7276.23</v>
      </c>
      <c r="L134" t="s">
        <v>104</v>
      </c>
      <c r="M134" t="s">
        <v>122</v>
      </c>
      <c r="N134" t="s">
        <v>68</v>
      </c>
      <c r="O134" t="s">
        <v>105</v>
      </c>
      <c r="P134">
        <v>4</v>
      </c>
      <c r="Q134">
        <v>3.8</v>
      </c>
      <c r="R134" t="s">
        <v>51</v>
      </c>
      <c r="S134" t="s">
        <v>86</v>
      </c>
    </row>
    <row r="135" spans="1:19" x14ac:dyDescent="0.35">
      <c r="A135" t="s">
        <v>4966</v>
      </c>
      <c r="B135" t="s">
        <v>2605</v>
      </c>
      <c r="C135" t="s">
        <v>4967</v>
      </c>
      <c r="D135" t="s">
        <v>72</v>
      </c>
      <c r="E135" t="s">
        <v>445</v>
      </c>
      <c r="F135" t="s">
        <v>66</v>
      </c>
      <c r="G135" t="s">
        <v>446</v>
      </c>
      <c r="H135">
        <v>1418.43</v>
      </c>
      <c r="I135">
        <v>7</v>
      </c>
      <c r="J135">
        <v>0</v>
      </c>
      <c r="K135">
        <v>9929.01</v>
      </c>
      <c r="L135" t="s">
        <v>49</v>
      </c>
      <c r="M135" t="s">
        <v>122</v>
      </c>
      <c r="N135" t="s">
        <v>91</v>
      </c>
      <c r="O135" t="s">
        <v>29</v>
      </c>
      <c r="P135">
        <v>2</v>
      </c>
      <c r="Q135">
        <v>2.9</v>
      </c>
      <c r="R135" t="s">
        <v>51</v>
      </c>
      <c r="S135" t="s">
        <v>52</v>
      </c>
    </row>
    <row r="136" spans="1:19" x14ac:dyDescent="0.35">
      <c r="A136" t="s">
        <v>4196</v>
      </c>
      <c r="B136" t="s">
        <v>2605</v>
      </c>
      <c r="C136" t="s">
        <v>4197</v>
      </c>
      <c r="D136" t="s">
        <v>127</v>
      </c>
      <c r="E136" t="s">
        <v>1182</v>
      </c>
      <c r="F136" t="s">
        <v>66</v>
      </c>
      <c r="G136" t="s">
        <v>446</v>
      </c>
      <c r="H136">
        <v>1797.96</v>
      </c>
      <c r="I136">
        <v>1</v>
      </c>
      <c r="J136">
        <v>0.05</v>
      </c>
      <c r="K136">
        <v>1708.06</v>
      </c>
      <c r="L136" t="s">
        <v>302</v>
      </c>
      <c r="M136" t="s">
        <v>90</v>
      </c>
      <c r="N136" t="s">
        <v>59</v>
      </c>
      <c r="O136" t="s">
        <v>50</v>
      </c>
      <c r="P136">
        <v>1</v>
      </c>
      <c r="Q136">
        <v>4.5999999999999996</v>
      </c>
      <c r="R136" t="s">
        <v>51</v>
      </c>
      <c r="S136" t="s">
        <v>60</v>
      </c>
    </row>
    <row r="137" spans="1:19" x14ac:dyDescent="0.35">
      <c r="A137" t="s">
        <v>5080</v>
      </c>
      <c r="B137" t="s">
        <v>3130</v>
      </c>
      <c r="C137" t="s">
        <v>2218</v>
      </c>
      <c r="D137" t="s">
        <v>22</v>
      </c>
      <c r="E137" t="s">
        <v>176</v>
      </c>
      <c r="F137" t="s">
        <v>47</v>
      </c>
      <c r="G137" t="s">
        <v>177</v>
      </c>
      <c r="H137">
        <v>551.65</v>
      </c>
      <c r="I137">
        <v>2</v>
      </c>
      <c r="J137">
        <v>0.25</v>
      </c>
      <c r="K137">
        <v>827.47</v>
      </c>
      <c r="L137" t="s">
        <v>142</v>
      </c>
      <c r="M137" t="s">
        <v>39</v>
      </c>
      <c r="N137" t="s">
        <v>85</v>
      </c>
      <c r="O137" t="s">
        <v>50</v>
      </c>
      <c r="P137">
        <v>12</v>
      </c>
      <c r="Q137">
        <v>3.2</v>
      </c>
      <c r="R137" t="s">
        <v>30</v>
      </c>
    </row>
    <row r="138" spans="1:19" x14ac:dyDescent="0.35">
      <c r="A138" t="s">
        <v>7096</v>
      </c>
      <c r="B138" t="s">
        <v>3130</v>
      </c>
      <c r="C138" t="s">
        <v>7097</v>
      </c>
      <c r="D138" t="s">
        <v>72</v>
      </c>
      <c r="E138" t="s">
        <v>244</v>
      </c>
      <c r="F138" t="s">
        <v>36</v>
      </c>
      <c r="G138" t="s">
        <v>129</v>
      </c>
      <c r="H138">
        <v>33.909999999999997</v>
      </c>
      <c r="I138">
        <v>8</v>
      </c>
      <c r="J138">
        <v>0.2</v>
      </c>
      <c r="K138">
        <v>217.02</v>
      </c>
      <c r="L138" t="s">
        <v>49</v>
      </c>
      <c r="M138" t="s">
        <v>111</v>
      </c>
      <c r="N138" t="s">
        <v>172</v>
      </c>
      <c r="O138" t="s">
        <v>116</v>
      </c>
      <c r="P138">
        <v>12</v>
      </c>
      <c r="Q138">
        <v>4.3</v>
      </c>
      <c r="R138" t="s">
        <v>30</v>
      </c>
      <c r="S138" t="s">
        <v>60</v>
      </c>
    </row>
    <row r="139" spans="1:19" x14ac:dyDescent="0.35">
      <c r="A139" t="s">
        <v>5240</v>
      </c>
      <c r="B139" t="s">
        <v>3130</v>
      </c>
      <c r="C139" t="s">
        <v>5241</v>
      </c>
      <c r="D139" t="s">
        <v>22</v>
      </c>
      <c r="E139" t="s">
        <v>399</v>
      </c>
      <c r="F139" t="s">
        <v>24</v>
      </c>
      <c r="G139" t="s">
        <v>182</v>
      </c>
      <c r="H139">
        <v>99.91</v>
      </c>
      <c r="I139">
        <v>14</v>
      </c>
      <c r="J139">
        <v>0.25</v>
      </c>
      <c r="K139">
        <v>1049.06</v>
      </c>
      <c r="L139" t="s">
        <v>302</v>
      </c>
      <c r="M139" t="s">
        <v>183</v>
      </c>
      <c r="N139" t="s">
        <v>85</v>
      </c>
      <c r="O139" t="s">
        <v>123</v>
      </c>
      <c r="P139">
        <v>9</v>
      </c>
      <c r="Q139">
        <v>3.2</v>
      </c>
      <c r="R139" t="s">
        <v>51</v>
      </c>
      <c r="S139" t="s">
        <v>86</v>
      </c>
    </row>
    <row r="140" spans="1:19" x14ac:dyDescent="0.35">
      <c r="A140" t="s">
        <v>9695</v>
      </c>
      <c r="B140" t="s">
        <v>3130</v>
      </c>
      <c r="C140" t="s">
        <v>9696</v>
      </c>
      <c r="D140" t="s">
        <v>157</v>
      </c>
      <c r="E140" t="s">
        <v>138</v>
      </c>
      <c r="F140" t="s">
        <v>24</v>
      </c>
      <c r="G140" t="s">
        <v>133</v>
      </c>
      <c r="H140">
        <v>514.1</v>
      </c>
      <c r="I140">
        <v>14</v>
      </c>
      <c r="J140">
        <v>0.05</v>
      </c>
      <c r="K140">
        <v>6837.53</v>
      </c>
      <c r="L140" t="s">
        <v>142</v>
      </c>
      <c r="M140" t="s">
        <v>111</v>
      </c>
      <c r="N140" t="s">
        <v>85</v>
      </c>
      <c r="O140" t="s">
        <v>105</v>
      </c>
      <c r="P140">
        <v>9</v>
      </c>
      <c r="Q140">
        <v>1.2</v>
      </c>
      <c r="R140" t="s">
        <v>30</v>
      </c>
      <c r="S140" t="s">
        <v>60</v>
      </c>
    </row>
    <row r="141" spans="1:19" x14ac:dyDescent="0.35">
      <c r="A141" t="s">
        <v>3950</v>
      </c>
      <c r="B141" t="s">
        <v>3130</v>
      </c>
      <c r="C141" t="s">
        <v>3951</v>
      </c>
      <c r="D141" t="s">
        <v>127</v>
      </c>
      <c r="E141" t="s">
        <v>73</v>
      </c>
      <c r="F141" t="s">
        <v>74</v>
      </c>
      <c r="G141" t="s">
        <v>75</v>
      </c>
      <c r="H141">
        <v>767.52</v>
      </c>
      <c r="I141">
        <v>5</v>
      </c>
      <c r="J141">
        <v>0.25</v>
      </c>
      <c r="K141">
        <v>2878.2</v>
      </c>
      <c r="L141" t="s">
        <v>83</v>
      </c>
      <c r="M141" t="s">
        <v>90</v>
      </c>
      <c r="N141" t="s">
        <v>85</v>
      </c>
      <c r="O141" t="s">
        <v>116</v>
      </c>
      <c r="P141">
        <v>8</v>
      </c>
      <c r="Q141">
        <v>1.7</v>
      </c>
      <c r="R141" t="s">
        <v>30</v>
      </c>
      <c r="S141" t="s">
        <v>60</v>
      </c>
    </row>
    <row r="142" spans="1:19" x14ac:dyDescent="0.35">
      <c r="A142" t="s">
        <v>6343</v>
      </c>
      <c r="B142" t="s">
        <v>3130</v>
      </c>
      <c r="C142" t="s">
        <v>6344</v>
      </c>
      <c r="D142" t="s">
        <v>34</v>
      </c>
      <c r="E142" t="s">
        <v>266</v>
      </c>
      <c r="F142" t="s">
        <v>24</v>
      </c>
      <c r="G142" t="s">
        <v>267</v>
      </c>
      <c r="H142">
        <v>497.15</v>
      </c>
      <c r="I142">
        <v>9</v>
      </c>
      <c r="J142">
        <v>0</v>
      </c>
      <c r="K142">
        <v>4474.3500000000004</v>
      </c>
      <c r="L142" t="s">
        <v>49</v>
      </c>
      <c r="M142" t="s">
        <v>183</v>
      </c>
      <c r="N142" t="s">
        <v>166</v>
      </c>
      <c r="O142" t="s">
        <v>116</v>
      </c>
      <c r="P142">
        <v>6</v>
      </c>
      <c r="Q142">
        <v>1</v>
      </c>
      <c r="R142" t="s">
        <v>30</v>
      </c>
    </row>
    <row r="143" spans="1:19" x14ac:dyDescent="0.35">
      <c r="A143" t="s">
        <v>3129</v>
      </c>
      <c r="B143" t="s">
        <v>3130</v>
      </c>
      <c r="C143" t="s">
        <v>3131</v>
      </c>
      <c r="D143" t="s">
        <v>127</v>
      </c>
      <c r="E143" t="s">
        <v>128</v>
      </c>
      <c r="F143" t="s">
        <v>36</v>
      </c>
      <c r="G143" t="s">
        <v>129</v>
      </c>
      <c r="H143">
        <v>25.78</v>
      </c>
      <c r="I143">
        <v>6</v>
      </c>
      <c r="J143">
        <v>0.25</v>
      </c>
      <c r="K143">
        <v>116.01</v>
      </c>
      <c r="L143" t="s">
        <v>38</v>
      </c>
      <c r="M143" t="s">
        <v>27</v>
      </c>
      <c r="N143" t="s">
        <v>91</v>
      </c>
      <c r="O143" t="s">
        <v>41</v>
      </c>
      <c r="P143">
        <v>4</v>
      </c>
      <c r="Q143">
        <v>4.0999999999999996</v>
      </c>
      <c r="R143" t="s">
        <v>30</v>
      </c>
      <c r="S143" t="s">
        <v>60</v>
      </c>
    </row>
    <row r="144" spans="1:19" x14ac:dyDescent="0.35">
      <c r="A144" t="s">
        <v>3383</v>
      </c>
      <c r="B144" t="s">
        <v>3130</v>
      </c>
      <c r="C144" t="s">
        <v>3384</v>
      </c>
      <c r="D144" t="s">
        <v>64</v>
      </c>
      <c r="E144" t="s">
        <v>73</v>
      </c>
      <c r="F144" t="s">
        <v>74</v>
      </c>
      <c r="G144" t="s">
        <v>75</v>
      </c>
      <c r="H144">
        <v>1875.11</v>
      </c>
      <c r="I144">
        <v>6</v>
      </c>
      <c r="J144">
        <v>0</v>
      </c>
      <c r="K144">
        <v>11250.66</v>
      </c>
      <c r="L144" t="s">
        <v>165</v>
      </c>
      <c r="M144" t="s">
        <v>134</v>
      </c>
      <c r="N144" t="s">
        <v>59</v>
      </c>
      <c r="O144" t="s">
        <v>29</v>
      </c>
      <c r="P144">
        <v>4</v>
      </c>
      <c r="Q144">
        <v>4</v>
      </c>
      <c r="R144" t="s">
        <v>30</v>
      </c>
      <c r="S144" t="s">
        <v>60</v>
      </c>
    </row>
    <row r="145" spans="1:19" x14ac:dyDescent="0.35">
      <c r="A145" t="s">
        <v>5343</v>
      </c>
      <c r="B145" t="s">
        <v>3130</v>
      </c>
      <c r="C145" t="s">
        <v>4231</v>
      </c>
      <c r="D145" t="s">
        <v>127</v>
      </c>
      <c r="E145" t="s">
        <v>288</v>
      </c>
      <c r="F145" t="s">
        <v>57</v>
      </c>
      <c r="G145" t="s">
        <v>289</v>
      </c>
      <c r="H145">
        <v>542</v>
      </c>
      <c r="I145">
        <v>12</v>
      </c>
      <c r="J145">
        <v>0.05</v>
      </c>
      <c r="K145">
        <v>6178.8</v>
      </c>
      <c r="L145" t="s">
        <v>83</v>
      </c>
      <c r="M145" t="s">
        <v>84</v>
      </c>
      <c r="N145" t="s">
        <v>59</v>
      </c>
      <c r="O145" t="s">
        <v>92</v>
      </c>
      <c r="P145">
        <v>3</v>
      </c>
      <c r="Q145">
        <v>4.5999999999999996</v>
      </c>
      <c r="R145" t="s">
        <v>202</v>
      </c>
      <c r="S145" t="s">
        <v>42</v>
      </c>
    </row>
    <row r="146" spans="1:19" x14ac:dyDescent="0.35">
      <c r="A146" t="s">
        <v>1731</v>
      </c>
      <c r="B146" t="s">
        <v>334</v>
      </c>
      <c r="C146" t="s">
        <v>1732</v>
      </c>
      <c r="D146" t="s">
        <v>22</v>
      </c>
      <c r="E146" t="s">
        <v>239</v>
      </c>
      <c r="F146" t="s">
        <v>66</v>
      </c>
      <c r="G146" t="s">
        <v>240</v>
      </c>
      <c r="H146">
        <v>293.54000000000002</v>
      </c>
      <c r="I146">
        <v>14</v>
      </c>
      <c r="J146">
        <v>0</v>
      </c>
      <c r="K146">
        <v>4109.5600000000004</v>
      </c>
      <c r="L146" t="s">
        <v>26</v>
      </c>
      <c r="M146" t="s">
        <v>39</v>
      </c>
      <c r="N146" t="s">
        <v>91</v>
      </c>
      <c r="O146" t="s">
        <v>105</v>
      </c>
      <c r="P146">
        <v>12</v>
      </c>
      <c r="Q146">
        <v>2.4</v>
      </c>
      <c r="R146" t="s">
        <v>30</v>
      </c>
      <c r="S146" t="s">
        <v>86</v>
      </c>
    </row>
    <row r="147" spans="1:19" x14ac:dyDescent="0.35">
      <c r="A147" t="s">
        <v>333</v>
      </c>
      <c r="B147" t="s">
        <v>334</v>
      </c>
      <c r="C147" t="s">
        <v>335</v>
      </c>
      <c r="D147" t="s">
        <v>127</v>
      </c>
      <c r="E147" t="s">
        <v>170</v>
      </c>
      <c r="F147" t="s">
        <v>66</v>
      </c>
      <c r="G147" t="s">
        <v>171</v>
      </c>
      <c r="H147">
        <v>596.35</v>
      </c>
      <c r="I147">
        <v>2</v>
      </c>
      <c r="J147">
        <v>0.15</v>
      </c>
      <c r="K147">
        <v>1013.79</v>
      </c>
      <c r="L147" t="s">
        <v>302</v>
      </c>
      <c r="M147" t="s">
        <v>122</v>
      </c>
      <c r="N147" t="s">
        <v>40</v>
      </c>
      <c r="O147" t="s">
        <v>123</v>
      </c>
      <c r="P147">
        <v>10</v>
      </c>
      <c r="Q147">
        <v>1.7</v>
      </c>
      <c r="R147" t="s">
        <v>112</v>
      </c>
      <c r="S147" t="s">
        <v>60</v>
      </c>
    </row>
    <row r="148" spans="1:19" x14ac:dyDescent="0.35">
      <c r="A148" t="s">
        <v>3274</v>
      </c>
      <c r="B148" t="s">
        <v>334</v>
      </c>
      <c r="C148" t="s">
        <v>3275</v>
      </c>
      <c r="D148" t="s">
        <v>157</v>
      </c>
      <c r="E148" t="s">
        <v>132</v>
      </c>
      <c r="F148" t="s">
        <v>24</v>
      </c>
      <c r="G148" t="s">
        <v>133</v>
      </c>
      <c r="H148">
        <v>84.65</v>
      </c>
      <c r="I148">
        <v>14</v>
      </c>
      <c r="J148">
        <v>0</v>
      </c>
      <c r="K148">
        <v>1185.0999999999999</v>
      </c>
      <c r="L148" t="s">
        <v>26</v>
      </c>
      <c r="M148" t="s">
        <v>122</v>
      </c>
      <c r="N148" t="s">
        <v>40</v>
      </c>
      <c r="O148" t="s">
        <v>105</v>
      </c>
      <c r="P148">
        <v>9</v>
      </c>
      <c r="Q148">
        <v>2.8</v>
      </c>
      <c r="R148" t="s">
        <v>30</v>
      </c>
      <c r="S148" t="s">
        <v>86</v>
      </c>
    </row>
    <row r="149" spans="1:19" x14ac:dyDescent="0.35">
      <c r="A149" t="s">
        <v>1715</v>
      </c>
      <c r="B149" t="s">
        <v>334</v>
      </c>
      <c r="C149" t="s">
        <v>1716</v>
      </c>
      <c r="D149" t="s">
        <v>127</v>
      </c>
      <c r="E149" t="s">
        <v>152</v>
      </c>
      <c r="F149" t="s">
        <v>57</v>
      </c>
      <c r="G149" t="s">
        <v>153</v>
      </c>
      <c r="H149">
        <v>21.88</v>
      </c>
      <c r="I149">
        <v>10</v>
      </c>
      <c r="J149">
        <v>0.15</v>
      </c>
      <c r="K149">
        <v>185.98</v>
      </c>
      <c r="L149" t="s">
        <v>76</v>
      </c>
      <c r="M149" t="s">
        <v>27</v>
      </c>
      <c r="N149" t="s">
        <v>166</v>
      </c>
      <c r="O149" t="s">
        <v>116</v>
      </c>
      <c r="P149">
        <v>8</v>
      </c>
      <c r="Q149">
        <v>2.4</v>
      </c>
      <c r="R149" t="s">
        <v>143</v>
      </c>
      <c r="S149" t="s">
        <v>60</v>
      </c>
    </row>
    <row r="150" spans="1:19" x14ac:dyDescent="0.35">
      <c r="A150" t="s">
        <v>6345</v>
      </c>
      <c r="B150" t="s">
        <v>334</v>
      </c>
      <c r="C150" t="s">
        <v>6346</v>
      </c>
      <c r="D150" t="s">
        <v>22</v>
      </c>
      <c r="E150" t="s">
        <v>293</v>
      </c>
      <c r="F150" t="s">
        <v>74</v>
      </c>
      <c r="G150" t="s">
        <v>110</v>
      </c>
      <c r="H150">
        <v>1116.93</v>
      </c>
      <c r="I150">
        <v>12</v>
      </c>
      <c r="J150">
        <v>0.1</v>
      </c>
      <c r="K150">
        <v>12062.84</v>
      </c>
      <c r="L150" t="s">
        <v>104</v>
      </c>
      <c r="M150" t="s">
        <v>111</v>
      </c>
      <c r="N150" t="s">
        <v>68</v>
      </c>
      <c r="O150" t="s">
        <v>77</v>
      </c>
      <c r="P150">
        <v>8</v>
      </c>
      <c r="Q150">
        <v>4</v>
      </c>
      <c r="R150" t="s">
        <v>30</v>
      </c>
      <c r="S150" t="s">
        <v>86</v>
      </c>
    </row>
    <row r="151" spans="1:19" x14ac:dyDescent="0.35">
      <c r="A151" t="s">
        <v>1723</v>
      </c>
      <c r="B151" t="s">
        <v>334</v>
      </c>
      <c r="C151" t="s">
        <v>1724</v>
      </c>
      <c r="D151" t="s">
        <v>127</v>
      </c>
      <c r="E151" t="s">
        <v>301</v>
      </c>
      <c r="F151" t="s">
        <v>57</v>
      </c>
      <c r="G151" t="s">
        <v>97</v>
      </c>
      <c r="H151">
        <v>828.41</v>
      </c>
      <c r="I151">
        <v>7</v>
      </c>
      <c r="J151">
        <v>0</v>
      </c>
      <c r="K151">
        <v>5798.87</v>
      </c>
      <c r="L151" t="s">
        <v>98</v>
      </c>
      <c r="M151" t="s">
        <v>134</v>
      </c>
      <c r="N151" t="s">
        <v>68</v>
      </c>
      <c r="O151" t="s">
        <v>50</v>
      </c>
      <c r="P151">
        <v>7</v>
      </c>
      <c r="Q151">
        <v>2.2999999999999998</v>
      </c>
      <c r="R151" t="s">
        <v>30</v>
      </c>
      <c r="S151" t="s">
        <v>60</v>
      </c>
    </row>
    <row r="152" spans="1:19" x14ac:dyDescent="0.35">
      <c r="A152" t="s">
        <v>6152</v>
      </c>
      <c r="B152" t="s">
        <v>334</v>
      </c>
      <c r="C152" t="s">
        <v>6153</v>
      </c>
      <c r="D152" t="s">
        <v>72</v>
      </c>
      <c r="E152" t="s">
        <v>399</v>
      </c>
      <c r="F152" t="s">
        <v>24</v>
      </c>
      <c r="G152" t="s">
        <v>182</v>
      </c>
      <c r="H152">
        <v>465.91</v>
      </c>
      <c r="I152">
        <v>7</v>
      </c>
      <c r="J152">
        <v>0.05</v>
      </c>
      <c r="K152">
        <v>3098.3</v>
      </c>
      <c r="L152" t="s">
        <v>83</v>
      </c>
      <c r="M152" t="s">
        <v>84</v>
      </c>
      <c r="N152" t="s">
        <v>40</v>
      </c>
      <c r="O152" t="s">
        <v>50</v>
      </c>
      <c r="P152">
        <v>2</v>
      </c>
      <c r="Q152">
        <v>4.7</v>
      </c>
      <c r="R152" t="s">
        <v>143</v>
      </c>
      <c r="S152" t="s">
        <v>60</v>
      </c>
    </row>
    <row r="153" spans="1:19" x14ac:dyDescent="0.35">
      <c r="A153" t="s">
        <v>9941</v>
      </c>
      <c r="B153" t="s">
        <v>2298</v>
      </c>
      <c r="C153" t="s">
        <v>9942</v>
      </c>
      <c r="D153" t="s">
        <v>64</v>
      </c>
      <c r="E153" t="s">
        <v>214</v>
      </c>
      <c r="F153" t="s">
        <v>66</v>
      </c>
      <c r="G153" t="s">
        <v>215</v>
      </c>
      <c r="H153">
        <v>1484.5</v>
      </c>
      <c r="I153">
        <v>7</v>
      </c>
      <c r="J153">
        <v>0.05</v>
      </c>
      <c r="K153">
        <v>9871.92</v>
      </c>
      <c r="L153" t="s">
        <v>26</v>
      </c>
      <c r="M153" t="s">
        <v>134</v>
      </c>
      <c r="N153" t="s">
        <v>85</v>
      </c>
      <c r="O153" t="s">
        <v>77</v>
      </c>
      <c r="P153">
        <v>13</v>
      </c>
      <c r="Q153">
        <v>4.8</v>
      </c>
      <c r="S153" t="s">
        <v>42</v>
      </c>
    </row>
    <row r="154" spans="1:19" x14ac:dyDescent="0.35">
      <c r="A154" t="s">
        <v>7329</v>
      </c>
      <c r="B154" t="s">
        <v>2298</v>
      </c>
      <c r="C154" t="s">
        <v>7330</v>
      </c>
      <c r="D154" t="s">
        <v>72</v>
      </c>
      <c r="E154" t="s">
        <v>413</v>
      </c>
      <c r="F154" t="s">
        <v>47</v>
      </c>
      <c r="G154" t="s">
        <v>103</v>
      </c>
      <c r="H154">
        <v>583.49</v>
      </c>
      <c r="I154">
        <v>13</v>
      </c>
      <c r="J154">
        <v>0.1</v>
      </c>
      <c r="K154">
        <v>6826.83</v>
      </c>
      <c r="L154" t="s">
        <v>83</v>
      </c>
      <c r="M154" t="s">
        <v>84</v>
      </c>
      <c r="N154" t="s">
        <v>59</v>
      </c>
      <c r="O154" t="s">
        <v>92</v>
      </c>
      <c r="P154">
        <v>10</v>
      </c>
      <c r="Q154">
        <v>1.3</v>
      </c>
      <c r="R154" t="s">
        <v>30</v>
      </c>
      <c r="S154" t="s">
        <v>52</v>
      </c>
    </row>
    <row r="155" spans="1:19" x14ac:dyDescent="0.35">
      <c r="A155" t="s">
        <v>2428</v>
      </c>
      <c r="B155" t="s">
        <v>2298</v>
      </c>
      <c r="C155" t="s">
        <v>2429</v>
      </c>
      <c r="D155" t="s">
        <v>157</v>
      </c>
      <c r="E155" t="s">
        <v>313</v>
      </c>
      <c r="F155" t="s">
        <v>47</v>
      </c>
      <c r="G155" t="s">
        <v>48</v>
      </c>
      <c r="H155">
        <v>444.23</v>
      </c>
      <c r="J155">
        <v>0</v>
      </c>
      <c r="L155" t="s">
        <v>142</v>
      </c>
      <c r="M155" t="s">
        <v>111</v>
      </c>
      <c r="N155" t="s">
        <v>166</v>
      </c>
      <c r="O155" t="s">
        <v>41</v>
      </c>
      <c r="P155">
        <v>8</v>
      </c>
      <c r="Q155">
        <v>3.3</v>
      </c>
      <c r="R155" t="s">
        <v>30</v>
      </c>
      <c r="S155" t="s">
        <v>60</v>
      </c>
    </row>
    <row r="156" spans="1:19" x14ac:dyDescent="0.35">
      <c r="A156" t="s">
        <v>2297</v>
      </c>
      <c r="B156" t="s">
        <v>2298</v>
      </c>
      <c r="C156" t="s">
        <v>2299</v>
      </c>
      <c r="D156" t="s">
        <v>64</v>
      </c>
      <c r="E156" t="s">
        <v>649</v>
      </c>
      <c r="F156" t="s">
        <v>57</v>
      </c>
      <c r="G156" t="s">
        <v>153</v>
      </c>
      <c r="H156">
        <v>324.87</v>
      </c>
      <c r="I156">
        <v>11</v>
      </c>
      <c r="J156">
        <v>0.2</v>
      </c>
      <c r="K156">
        <v>2858.86</v>
      </c>
      <c r="L156" t="s">
        <v>49</v>
      </c>
      <c r="M156" t="s">
        <v>39</v>
      </c>
      <c r="N156" t="s">
        <v>59</v>
      </c>
      <c r="O156" t="s">
        <v>105</v>
      </c>
      <c r="P156">
        <v>5</v>
      </c>
      <c r="Q156">
        <v>4.3</v>
      </c>
      <c r="R156" t="s">
        <v>30</v>
      </c>
      <c r="S156" t="s">
        <v>60</v>
      </c>
    </row>
    <row r="157" spans="1:19" x14ac:dyDescent="0.35">
      <c r="A157" t="s">
        <v>6843</v>
      </c>
      <c r="B157" t="s">
        <v>2298</v>
      </c>
      <c r="C157" t="s">
        <v>6844</v>
      </c>
      <c r="D157" t="s">
        <v>22</v>
      </c>
      <c r="E157" t="s">
        <v>403</v>
      </c>
      <c r="F157" t="s">
        <v>74</v>
      </c>
      <c r="G157" t="s">
        <v>148</v>
      </c>
      <c r="H157">
        <v>383.28</v>
      </c>
      <c r="I157">
        <v>13</v>
      </c>
      <c r="J157">
        <v>0.15</v>
      </c>
      <c r="K157">
        <v>4235.24</v>
      </c>
      <c r="L157" t="s">
        <v>83</v>
      </c>
      <c r="M157" t="s">
        <v>90</v>
      </c>
      <c r="N157" t="s">
        <v>40</v>
      </c>
      <c r="O157" t="s">
        <v>123</v>
      </c>
      <c r="P157">
        <v>4</v>
      </c>
      <c r="Q157">
        <v>1.6</v>
      </c>
      <c r="R157" t="s">
        <v>112</v>
      </c>
      <c r="S157" t="s">
        <v>60</v>
      </c>
    </row>
    <row r="158" spans="1:19" x14ac:dyDescent="0.35">
      <c r="A158" t="s">
        <v>8459</v>
      </c>
      <c r="B158" t="s">
        <v>2298</v>
      </c>
      <c r="C158" t="s">
        <v>8460</v>
      </c>
      <c r="D158" t="s">
        <v>157</v>
      </c>
      <c r="E158" t="s">
        <v>656</v>
      </c>
      <c r="F158" t="s">
        <v>47</v>
      </c>
      <c r="G158" t="s">
        <v>657</v>
      </c>
      <c r="H158">
        <v>319.26</v>
      </c>
      <c r="I158">
        <v>13</v>
      </c>
      <c r="J158">
        <v>0</v>
      </c>
      <c r="K158">
        <v>4150.38</v>
      </c>
      <c r="L158" t="s">
        <v>49</v>
      </c>
      <c r="M158" t="s">
        <v>84</v>
      </c>
      <c r="N158" t="s">
        <v>40</v>
      </c>
      <c r="O158" t="s">
        <v>77</v>
      </c>
      <c r="P158">
        <v>4</v>
      </c>
      <c r="Q158">
        <v>1.7</v>
      </c>
      <c r="R158" t="s">
        <v>30</v>
      </c>
      <c r="S158" t="s">
        <v>60</v>
      </c>
    </row>
    <row r="159" spans="1:19" x14ac:dyDescent="0.35">
      <c r="A159" t="s">
        <v>9031</v>
      </c>
      <c r="B159" t="s">
        <v>2298</v>
      </c>
      <c r="C159" t="s">
        <v>5176</v>
      </c>
      <c r="D159" t="s">
        <v>127</v>
      </c>
      <c r="E159" t="s">
        <v>656</v>
      </c>
      <c r="F159" t="s">
        <v>47</v>
      </c>
      <c r="G159" t="s">
        <v>657</v>
      </c>
      <c r="H159">
        <v>226.36</v>
      </c>
      <c r="I159">
        <v>8</v>
      </c>
      <c r="J159">
        <v>0</v>
      </c>
      <c r="K159">
        <v>1810.88</v>
      </c>
      <c r="L159" t="s">
        <v>165</v>
      </c>
      <c r="M159" t="s">
        <v>183</v>
      </c>
      <c r="N159" t="s">
        <v>28</v>
      </c>
      <c r="O159" t="s">
        <v>41</v>
      </c>
      <c r="P159">
        <v>4</v>
      </c>
      <c r="Q159">
        <v>4.8</v>
      </c>
      <c r="R159" t="s">
        <v>30</v>
      </c>
      <c r="S159" t="s">
        <v>60</v>
      </c>
    </row>
    <row r="160" spans="1:19" x14ac:dyDescent="0.35">
      <c r="A160" t="s">
        <v>3439</v>
      </c>
      <c r="B160" t="s">
        <v>2298</v>
      </c>
      <c r="C160" t="s">
        <v>3369</v>
      </c>
      <c r="D160" t="s">
        <v>72</v>
      </c>
      <c r="E160" t="s">
        <v>244</v>
      </c>
      <c r="F160" t="s">
        <v>36</v>
      </c>
      <c r="G160" t="s">
        <v>129</v>
      </c>
      <c r="H160">
        <v>17.829999999999998</v>
      </c>
      <c r="I160">
        <v>1</v>
      </c>
      <c r="J160">
        <v>0.05</v>
      </c>
      <c r="K160">
        <v>16.940000000000001</v>
      </c>
      <c r="L160" t="s">
        <v>76</v>
      </c>
      <c r="M160" t="s">
        <v>122</v>
      </c>
      <c r="N160" t="s">
        <v>85</v>
      </c>
      <c r="O160" t="s">
        <v>29</v>
      </c>
      <c r="P160">
        <v>3</v>
      </c>
      <c r="Q160">
        <v>2.8</v>
      </c>
      <c r="R160" t="s">
        <v>30</v>
      </c>
      <c r="S160" t="s">
        <v>86</v>
      </c>
    </row>
    <row r="161" spans="1:19" x14ac:dyDescent="0.35">
      <c r="A161" t="s">
        <v>9639</v>
      </c>
      <c r="B161" t="s">
        <v>9640</v>
      </c>
      <c r="C161" t="s">
        <v>9641</v>
      </c>
      <c r="D161" t="s">
        <v>64</v>
      </c>
      <c r="E161" t="s">
        <v>649</v>
      </c>
      <c r="F161" t="s">
        <v>57</v>
      </c>
      <c r="G161" t="s">
        <v>153</v>
      </c>
      <c r="H161">
        <v>211.9</v>
      </c>
      <c r="I161">
        <v>7</v>
      </c>
      <c r="J161">
        <v>0</v>
      </c>
      <c r="K161">
        <v>1483.3</v>
      </c>
      <c r="L161" t="s">
        <v>49</v>
      </c>
      <c r="M161" t="s">
        <v>39</v>
      </c>
      <c r="N161" t="s">
        <v>91</v>
      </c>
      <c r="O161" t="s">
        <v>77</v>
      </c>
      <c r="Q161">
        <v>4.5999999999999996</v>
      </c>
      <c r="R161" t="s">
        <v>30</v>
      </c>
      <c r="S161" t="s">
        <v>52</v>
      </c>
    </row>
    <row r="162" spans="1:19" x14ac:dyDescent="0.35">
      <c r="A162" t="s">
        <v>6698</v>
      </c>
      <c r="B162" t="s">
        <v>88</v>
      </c>
      <c r="C162" t="s">
        <v>6699</v>
      </c>
      <c r="D162" t="s">
        <v>64</v>
      </c>
      <c r="E162" t="s">
        <v>223</v>
      </c>
      <c r="F162" t="s">
        <v>66</v>
      </c>
      <c r="G162" t="s">
        <v>171</v>
      </c>
      <c r="H162">
        <v>1265.5999999999999</v>
      </c>
      <c r="I162">
        <v>2</v>
      </c>
      <c r="J162">
        <v>0.05</v>
      </c>
      <c r="K162">
        <v>2404.64</v>
      </c>
      <c r="L162" t="s">
        <v>38</v>
      </c>
      <c r="M162" t="s">
        <v>134</v>
      </c>
      <c r="N162" t="s">
        <v>166</v>
      </c>
      <c r="O162" t="s">
        <v>77</v>
      </c>
      <c r="P162">
        <v>10</v>
      </c>
      <c r="Q162">
        <v>3.7</v>
      </c>
      <c r="R162" t="s">
        <v>30</v>
      </c>
      <c r="S162" t="s">
        <v>52</v>
      </c>
    </row>
    <row r="163" spans="1:19" x14ac:dyDescent="0.35">
      <c r="A163" t="s">
        <v>87</v>
      </c>
      <c r="B163" t="s">
        <v>88</v>
      </c>
      <c r="C163" t="s">
        <v>89</v>
      </c>
      <c r="D163" t="s">
        <v>64</v>
      </c>
      <c r="E163" t="s">
        <v>23</v>
      </c>
      <c r="F163" t="s">
        <v>24</v>
      </c>
      <c r="G163" t="s">
        <v>25</v>
      </c>
      <c r="H163">
        <v>126.87</v>
      </c>
      <c r="I163">
        <v>10</v>
      </c>
      <c r="J163">
        <v>0.25</v>
      </c>
      <c r="K163">
        <v>951.53</v>
      </c>
      <c r="L163" t="s">
        <v>49</v>
      </c>
      <c r="M163" t="s">
        <v>90</v>
      </c>
      <c r="N163" t="s">
        <v>91</v>
      </c>
      <c r="O163" t="s">
        <v>92</v>
      </c>
      <c r="P163">
        <v>9</v>
      </c>
      <c r="Q163">
        <v>1.2</v>
      </c>
      <c r="R163" t="s">
        <v>30</v>
      </c>
      <c r="S163" t="s">
        <v>60</v>
      </c>
    </row>
    <row r="164" spans="1:19" x14ac:dyDescent="0.35">
      <c r="A164" t="s">
        <v>5709</v>
      </c>
      <c r="B164" t="s">
        <v>88</v>
      </c>
      <c r="C164" t="s">
        <v>5710</v>
      </c>
      <c r="D164" t="s">
        <v>64</v>
      </c>
      <c r="E164" t="s">
        <v>445</v>
      </c>
      <c r="F164" t="s">
        <v>66</v>
      </c>
      <c r="G164" t="s">
        <v>446</v>
      </c>
      <c r="H164">
        <v>2118.77</v>
      </c>
      <c r="I164">
        <v>6</v>
      </c>
      <c r="J164">
        <v>0.25</v>
      </c>
      <c r="K164">
        <v>9534.4699999999993</v>
      </c>
      <c r="L164" t="s">
        <v>165</v>
      </c>
      <c r="M164" t="s">
        <v>27</v>
      </c>
      <c r="N164" t="s">
        <v>68</v>
      </c>
      <c r="O164" t="s">
        <v>29</v>
      </c>
      <c r="P164">
        <v>8</v>
      </c>
      <c r="Q164">
        <v>4</v>
      </c>
      <c r="R164" t="s">
        <v>30</v>
      </c>
      <c r="S164" t="s">
        <v>60</v>
      </c>
    </row>
    <row r="165" spans="1:19" x14ac:dyDescent="0.35">
      <c r="A165" t="s">
        <v>3909</v>
      </c>
      <c r="B165" t="s">
        <v>3910</v>
      </c>
      <c r="C165" t="s">
        <v>3911</v>
      </c>
      <c r="D165" t="s">
        <v>127</v>
      </c>
      <c r="E165" t="s">
        <v>138</v>
      </c>
      <c r="F165" t="s">
        <v>24</v>
      </c>
      <c r="G165" t="s">
        <v>133</v>
      </c>
      <c r="H165">
        <v>106.62</v>
      </c>
      <c r="I165">
        <v>7</v>
      </c>
      <c r="J165">
        <v>0.1</v>
      </c>
      <c r="K165">
        <v>671.71</v>
      </c>
      <c r="L165" t="s">
        <v>49</v>
      </c>
      <c r="M165" t="s">
        <v>183</v>
      </c>
      <c r="N165" t="s">
        <v>40</v>
      </c>
      <c r="O165" t="s">
        <v>29</v>
      </c>
      <c r="P165">
        <v>10</v>
      </c>
      <c r="Q165">
        <v>2.7</v>
      </c>
      <c r="R165" t="s">
        <v>51</v>
      </c>
      <c r="S165" t="s">
        <v>60</v>
      </c>
    </row>
    <row r="166" spans="1:19" x14ac:dyDescent="0.35">
      <c r="A166" t="s">
        <v>6566</v>
      </c>
      <c r="B166" t="s">
        <v>3910</v>
      </c>
      <c r="C166" t="s">
        <v>2386</v>
      </c>
      <c r="D166" t="s">
        <v>127</v>
      </c>
      <c r="E166" t="s">
        <v>231</v>
      </c>
      <c r="F166" t="s">
        <v>57</v>
      </c>
      <c r="G166" t="s">
        <v>232</v>
      </c>
      <c r="H166">
        <v>622.22</v>
      </c>
      <c r="I166">
        <v>11</v>
      </c>
      <c r="J166">
        <v>0.1</v>
      </c>
      <c r="K166">
        <v>6159.98</v>
      </c>
      <c r="L166" t="s">
        <v>38</v>
      </c>
      <c r="M166" t="s">
        <v>134</v>
      </c>
      <c r="N166" t="s">
        <v>85</v>
      </c>
      <c r="O166" t="s">
        <v>123</v>
      </c>
      <c r="P166">
        <v>8</v>
      </c>
      <c r="Q166">
        <v>6</v>
      </c>
      <c r="R166" t="s">
        <v>30</v>
      </c>
      <c r="S166" t="s">
        <v>60</v>
      </c>
    </row>
    <row r="167" spans="1:19" x14ac:dyDescent="0.35">
      <c r="A167" t="s">
        <v>8197</v>
      </c>
      <c r="B167" t="s">
        <v>3910</v>
      </c>
      <c r="C167" t="s">
        <v>8198</v>
      </c>
      <c r="D167" t="s">
        <v>157</v>
      </c>
      <c r="E167" t="s">
        <v>109</v>
      </c>
      <c r="F167" t="s">
        <v>74</v>
      </c>
      <c r="G167" t="s">
        <v>110</v>
      </c>
      <c r="H167">
        <v>528.83000000000004</v>
      </c>
      <c r="I167">
        <v>14</v>
      </c>
      <c r="J167">
        <v>0.05</v>
      </c>
      <c r="K167">
        <v>7033.44</v>
      </c>
      <c r="L167" t="s">
        <v>165</v>
      </c>
      <c r="M167" t="s">
        <v>90</v>
      </c>
      <c r="N167" t="s">
        <v>40</v>
      </c>
      <c r="O167" t="s">
        <v>50</v>
      </c>
      <c r="P167">
        <v>2</v>
      </c>
      <c r="Q167">
        <v>1.3</v>
      </c>
      <c r="R167" t="s">
        <v>30</v>
      </c>
      <c r="S167" t="s">
        <v>52</v>
      </c>
    </row>
    <row r="168" spans="1:19" x14ac:dyDescent="0.35">
      <c r="A168" t="s">
        <v>2896</v>
      </c>
      <c r="B168" t="s">
        <v>579</v>
      </c>
      <c r="C168" t="s">
        <v>2897</v>
      </c>
      <c r="D168" t="s">
        <v>22</v>
      </c>
      <c r="E168" t="s">
        <v>313</v>
      </c>
      <c r="F168" t="s">
        <v>47</v>
      </c>
      <c r="G168" t="s">
        <v>48</v>
      </c>
      <c r="H168">
        <v>575.08000000000004</v>
      </c>
      <c r="I168">
        <v>12</v>
      </c>
      <c r="J168">
        <v>0.1</v>
      </c>
      <c r="K168">
        <v>6210.86</v>
      </c>
      <c r="L168" t="s">
        <v>165</v>
      </c>
      <c r="M168" t="s">
        <v>183</v>
      </c>
      <c r="N168" t="s">
        <v>68</v>
      </c>
      <c r="O168" t="s">
        <v>50</v>
      </c>
      <c r="P168">
        <v>10</v>
      </c>
      <c r="Q168">
        <v>3.2</v>
      </c>
      <c r="R168" t="s">
        <v>30</v>
      </c>
      <c r="S168" t="s">
        <v>60</v>
      </c>
    </row>
    <row r="169" spans="1:19" x14ac:dyDescent="0.35">
      <c r="A169" t="s">
        <v>6253</v>
      </c>
      <c r="B169" t="s">
        <v>579</v>
      </c>
      <c r="C169" t="s">
        <v>6254</v>
      </c>
      <c r="D169" t="s">
        <v>127</v>
      </c>
      <c r="E169" t="s">
        <v>209</v>
      </c>
      <c r="F169" t="s">
        <v>47</v>
      </c>
      <c r="G169" t="s">
        <v>210</v>
      </c>
      <c r="H169">
        <v>63.38</v>
      </c>
      <c r="I169">
        <v>12</v>
      </c>
      <c r="J169">
        <v>0</v>
      </c>
      <c r="K169">
        <v>760.56</v>
      </c>
      <c r="L169" t="s">
        <v>98</v>
      </c>
      <c r="M169" t="s">
        <v>183</v>
      </c>
      <c r="N169" t="s">
        <v>91</v>
      </c>
      <c r="O169" t="s">
        <v>123</v>
      </c>
      <c r="P169">
        <v>10</v>
      </c>
      <c r="Q169">
        <v>3.9</v>
      </c>
      <c r="R169" t="s">
        <v>143</v>
      </c>
      <c r="S169" t="s">
        <v>52</v>
      </c>
    </row>
    <row r="170" spans="1:19" x14ac:dyDescent="0.35">
      <c r="A170" t="s">
        <v>6180</v>
      </c>
      <c r="B170" t="s">
        <v>579</v>
      </c>
      <c r="C170" t="s">
        <v>1464</v>
      </c>
      <c r="D170" t="s">
        <v>64</v>
      </c>
      <c r="E170" t="s">
        <v>65</v>
      </c>
      <c r="F170" t="s">
        <v>66</v>
      </c>
      <c r="G170" t="s">
        <v>67</v>
      </c>
      <c r="H170">
        <v>1677.37</v>
      </c>
      <c r="I170">
        <v>13</v>
      </c>
      <c r="J170">
        <v>0.2</v>
      </c>
      <c r="K170">
        <v>17444.650000000001</v>
      </c>
      <c r="L170" t="s">
        <v>83</v>
      </c>
      <c r="M170" t="s">
        <v>111</v>
      </c>
      <c r="N170" t="s">
        <v>28</v>
      </c>
      <c r="O170" t="s">
        <v>29</v>
      </c>
      <c r="P170">
        <v>8</v>
      </c>
      <c r="Q170">
        <v>4.7</v>
      </c>
      <c r="R170" t="s">
        <v>30</v>
      </c>
      <c r="S170" t="s">
        <v>60</v>
      </c>
    </row>
    <row r="171" spans="1:19" x14ac:dyDescent="0.35">
      <c r="A171" t="s">
        <v>2487</v>
      </c>
      <c r="B171" t="s">
        <v>579</v>
      </c>
      <c r="C171" t="s">
        <v>1688</v>
      </c>
      <c r="D171" t="s">
        <v>127</v>
      </c>
      <c r="E171" t="s">
        <v>533</v>
      </c>
      <c r="F171" t="s">
        <v>74</v>
      </c>
      <c r="G171" t="s">
        <v>534</v>
      </c>
      <c r="H171">
        <v>364.78</v>
      </c>
      <c r="I171">
        <v>10</v>
      </c>
      <c r="J171">
        <v>0</v>
      </c>
      <c r="K171">
        <v>3647.8</v>
      </c>
      <c r="L171" t="s">
        <v>104</v>
      </c>
      <c r="M171" t="s">
        <v>122</v>
      </c>
      <c r="N171" t="s">
        <v>172</v>
      </c>
      <c r="O171" t="s">
        <v>105</v>
      </c>
      <c r="P171">
        <v>6</v>
      </c>
      <c r="Q171">
        <v>2.9</v>
      </c>
      <c r="R171" t="s">
        <v>30</v>
      </c>
      <c r="S171" t="s">
        <v>60</v>
      </c>
    </row>
    <row r="172" spans="1:19" x14ac:dyDescent="0.35">
      <c r="A172" t="s">
        <v>3618</v>
      </c>
      <c r="B172" t="s">
        <v>579</v>
      </c>
      <c r="C172" t="s">
        <v>3619</v>
      </c>
      <c r="D172" t="s">
        <v>72</v>
      </c>
      <c r="E172" t="s">
        <v>323</v>
      </c>
      <c r="F172" t="s">
        <v>57</v>
      </c>
      <c r="G172" t="s">
        <v>82</v>
      </c>
      <c r="H172">
        <v>540.66</v>
      </c>
      <c r="I172">
        <v>6</v>
      </c>
      <c r="J172">
        <v>0.05</v>
      </c>
      <c r="K172">
        <v>3081.76</v>
      </c>
      <c r="L172" t="s">
        <v>142</v>
      </c>
      <c r="M172" t="s">
        <v>90</v>
      </c>
      <c r="N172" t="s">
        <v>85</v>
      </c>
      <c r="O172" t="s">
        <v>116</v>
      </c>
      <c r="P172">
        <v>6</v>
      </c>
      <c r="Q172">
        <v>1.4</v>
      </c>
      <c r="R172" t="s">
        <v>30</v>
      </c>
      <c r="S172" t="s">
        <v>60</v>
      </c>
    </row>
    <row r="173" spans="1:19" x14ac:dyDescent="0.35">
      <c r="A173" t="s">
        <v>578</v>
      </c>
      <c r="B173" t="s">
        <v>579</v>
      </c>
      <c r="C173" t="s">
        <v>580</v>
      </c>
      <c r="D173" t="s">
        <v>22</v>
      </c>
      <c r="E173" t="s">
        <v>344</v>
      </c>
      <c r="F173" t="s">
        <v>24</v>
      </c>
      <c r="G173" t="s">
        <v>345</v>
      </c>
      <c r="H173">
        <v>533.04</v>
      </c>
      <c r="I173">
        <v>3</v>
      </c>
      <c r="J173">
        <v>0.2</v>
      </c>
      <c r="K173">
        <v>1279.3</v>
      </c>
      <c r="L173" t="s">
        <v>76</v>
      </c>
      <c r="M173" t="s">
        <v>39</v>
      </c>
      <c r="N173" t="s">
        <v>166</v>
      </c>
      <c r="O173" t="s">
        <v>29</v>
      </c>
      <c r="P173">
        <v>3</v>
      </c>
      <c r="Q173">
        <v>3</v>
      </c>
      <c r="R173" t="s">
        <v>51</v>
      </c>
      <c r="S173" t="s">
        <v>52</v>
      </c>
    </row>
    <row r="174" spans="1:19" x14ac:dyDescent="0.35">
      <c r="A174" t="s">
        <v>9653</v>
      </c>
      <c r="B174" t="s">
        <v>8178</v>
      </c>
      <c r="C174" t="s">
        <v>9654</v>
      </c>
      <c r="D174" t="s">
        <v>22</v>
      </c>
      <c r="E174" t="s">
        <v>181</v>
      </c>
      <c r="F174" t="s">
        <v>24</v>
      </c>
      <c r="G174" t="s">
        <v>182</v>
      </c>
      <c r="H174">
        <v>83.11</v>
      </c>
      <c r="I174">
        <v>11</v>
      </c>
      <c r="J174">
        <v>0.2</v>
      </c>
      <c r="K174">
        <v>731.37</v>
      </c>
      <c r="L174" t="s">
        <v>165</v>
      </c>
      <c r="M174" t="s">
        <v>122</v>
      </c>
      <c r="N174" t="s">
        <v>85</v>
      </c>
      <c r="O174" t="s">
        <v>105</v>
      </c>
      <c r="P174">
        <v>13</v>
      </c>
      <c r="Q174">
        <v>2.2999999999999998</v>
      </c>
      <c r="R174" t="s">
        <v>112</v>
      </c>
      <c r="S174" t="s">
        <v>86</v>
      </c>
    </row>
    <row r="175" spans="1:19" x14ac:dyDescent="0.35">
      <c r="A175" t="s">
        <v>8177</v>
      </c>
      <c r="B175" t="s">
        <v>8178</v>
      </c>
      <c r="C175" t="s">
        <v>8179</v>
      </c>
      <c r="D175" t="s">
        <v>34</v>
      </c>
      <c r="E175" t="s">
        <v>470</v>
      </c>
      <c r="F175" t="s">
        <v>24</v>
      </c>
      <c r="G175" t="s">
        <v>471</v>
      </c>
      <c r="H175">
        <v>105.1</v>
      </c>
      <c r="I175">
        <v>5</v>
      </c>
      <c r="J175">
        <v>0</v>
      </c>
      <c r="K175">
        <v>525.5</v>
      </c>
      <c r="L175" t="s">
        <v>104</v>
      </c>
      <c r="M175" t="s">
        <v>39</v>
      </c>
      <c r="N175" t="s">
        <v>59</v>
      </c>
      <c r="O175" t="s">
        <v>92</v>
      </c>
      <c r="P175">
        <v>7</v>
      </c>
      <c r="Q175">
        <v>2.2999999999999998</v>
      </c>
      <c r="R175" t="s">
        <v>30</v>
      </c>
    </row>
    <row r="176" spans="1:19" x14ac:dyDescent="0.35">
      <c r="A176" t="s">
        <v>4985</v>
      </c>
      <c r="B176" t="s">
        <v>4665</v>
      </c>
      <c r="C176" t="s">
        <v>1141</v>
      </c>
      <c r="D176" t="s">
        <v>64</v>
      </c>
      <c r="E176" t="s">
        <v>65</v>
      </c>
      <c r="F176" t="s">
        <v>66</v>
      </c>
      <c r="G176" t="s">
        <v>67</v>
      </c>
      <c r="H176">
        <v>522.99</v>
      </c>
      <c r="I176">
        <v>14</v>
      </c>
      <c r="J176">
        <v>0</v>
      </c>
      <c r="K176">
        <v>7321.86</v>
      </c>
      <c r="L176" t="s">
        <v>26</v>
      </c>
      <c r="M176" t="s">
        <v>39</v>
      </c>
      <c r="N176" t="s">
        <v>40</v>
      </c>
      <c r="O176" t="s">
        <v>41</v>
      </c>
      <c r="P176">
        <v>11</v>
      </c>
      <c r="Q176">
        <v>4.0999999999999996</v>
      </c>
      <c r="R176" t="s">
        <v>112</v>
      </c>
      <c r="S176" t="s">
        <v>86</v>
      </c>
    </row>
    <row r="177" spans="1:19" x14ac:dyDescent="0.35">
      <c r="A177" t="s">
        <v>5016</v>
      </c>
      <c r="B177" t="s">
        <v>4665</v>
      </c>
      <c r="C177" t="s">
        <v>5017</v>
      </c>
      <c r="D177" t="s">
        <v>22</v>
      </c>
      <c r="E177" t="s">
        <v>161</v>
      </c>
      <c r="F177" t="s">
        <v>74</v>
      </c>
      <c r="G177" t="s">
        <v>148</v>
      </c>
      <c r="H177">
        <v>57.6</v>
      </c>
      <c r="I177">
        <v>6</v>
      </c>
      <c r="J177">
        <v>0.3</v>
      </c>
      <c r="K177">
        <v>241.92</v>
      </c>
      <c r="L177" t="s">
        <v>98</v>
      </c>
      <c r="M177" t="s">
        <v>111</v>
      </c>
      <c r="N177" t="s">
        <v>40</v>
      </c>
      <c r="O177" t="s">
        <v>92</v>
      </c>
      <c r="P177">
        <v>10</v>
      </c>
      <c r="Q177">
        <v>3.2</v>
      </c>
      <c r="R177" t="s">
        <v>30</v>
      </c>
      <c r="S177" t="s">
        <v>52</v>
      </c>
    </row>
    <row r="178" spans="1:19" x14ac:dyDescent="0.35">
      <c r="A178" t="s">
        <v>4664</v>
      </c>
      <c r="B178" t="s">
        <v>4665</v>
      </c>
      <c r="C178" t="s">
        <v>4666</v>
      </c>
      <c r="D178" t="s">
        <v>127</v>
      </c>
      <c r="E178" t="s">
        <v>209</v>
      </c>
      <c r="F178" t="s">
        <v>47</v>
      </c>
      <c r="G178" t="s">
        <v>210</v>
      </c>
      <c r="H178">
        <v>635.86</v>
      </c>
      <c r="I178">
        <v>12</v>
      </c>
      <c r="J178">
        <v>0</v>
      </c>
      <c r="K178">
        <v>7630.32</v>
      </c>
      <c r="L178" t="s">
        <v>165</v>
      </c>
      <c r="M178" t="s">
        <v>183</v>
      </c>
      <c r="N178" t="s">
        <v>91</v>
      </c>
      <c r="O178" t="s">
        <v>50</v>
      </c>
      <c r="P178">
        <v>8</v>
      </c>
      <c r="Q178">
        <v>2.2000000000000002</v>
      </c>
      <c r="R178" t="s">
        <v>30</v>
      </c>
      <c r="S178" t="s">
        <v>86</v>
      </c>
    </row>
    <row r="179" spans="1:19" x14ac:dyDescent="0.35">
      <c r="A179" t="s">
        <v>7765</v>
      </c>
      <c r="B179" t="s">
        <v>4665</v>
      </c>
      <c r="D179" t="s">
        <v>22</v>
      </c>
      <c r="E179" t="s">
        <v>293</v>
      </c>
      <c r="F179" t="s">
        <v>74</v>
      </c>
      <c r="G179" t="s">
        <v>110</v>
      </c>
      <c r="H179">
        <v>1409.76</v>
      </c>
      <c r="I179">
        <v>1</v>
      </c>
      <c r="J179">
        <v>0.1</v>
      </c>
      <c r="K179">
        <v>1268.78</v>
      </c>
      <c r="L179" t="s">
        <v>49</v>
      </c>
      <c r="M179" t="s">
        <v>90</v>
      </c>
      <c r="N179" t="s">
        <v>40</v>
      </c>
      <c r="O179" t="s">
        <v>77</v>
      </c>
      <c r="P179">
        <v>5</v>
      </c>
      <c r="Q179">
        <v>3.1</v>
      </c>
      <c r="R179" t="s">
        <v>30</v>
      </c>
      <c r="S179" t="s">
        <v>60</v>
      </c>
    </row>
    <row r="180" spans="1:19" x14ac:dyDescent="0.35">
      <c r="A180" t="s">
        <v>5362</v>
      </c>
      <c r="B180" t="s">
        <v>1309</v>
      </c>
      <c r="C180" t="s">
        <v>5363</v>
      </c>
      <c r="D180" t="s">
        <v>34</v>
      </c>
      <c r="E180" t="s">
        <v>209</v>
      </c>
      <c r="F180" t="s">
        <v>47</v>
      </c>
      <c r="G180" t="s">
        <v>210</v>
      </c>
      <c r="H180">
        <v>645.23</v>
      </c>
      <c r="I180">
        <v>2</v>
      </c>
      <c r="J180">
        <v>0.2</v>
      </c>
      <c r="K180">
        <v>1032.3699999999999</v>
      </c>
      <c r="L180" t="s">
        <v>302</v>
      </c>
      <c r="M180" t="s">
        <v>111</v>
      </c>
      <c r="N180" t="s">
        <v>172</v>
      </c>
      <c r="O180" t="s">
        <v>105</v>
      </c>
      <c r="P180">
        <v>8</v>
      </c>
      <c r="Q180">
        <v>4.4000000000000004</v>
      </c>
      <c r="R180" t="s">
        <v>51</v>
      </c>
      <c r="S180" t="s">
        <v>60</v>
      </c>
    </row>
    <row r="181" spans="1:19" x14ac:dyDescent="0.35">
      <c r="A181" t="s">
        <v>3157</v>
      </c>
      <c r="B181" t="s">
        <v>1309</v>
      </c>
      <c r="C181" t="s">
        <v>3158</v>
      </c>
      <c r="D181" t="s">
        <v>157</v>
      </c>
      <c r="E181" t="s">
        <v>120</v>
      </c>
      <c r="F181" t="s">
        <v>47</v>
      </c>
      <c r="G181" t="s">
        <v>121</v>
      </c>
      <c r="H181">
        <v>316.24</v>
      </c>
      <c r="I181">
        <v>2</v>
      </c>
      <c r="J181">
        <v>0.15</v>
      </c>
      <c r="K181">
        <v>537.61</v>
      </c>
      <c r="L181" t="s">
        <v>38</v>
      </c>
      <c r="M181" t="s">
        <v>183</v>
      </c>
      <c r="N181" t="s">
        <v>91</v>
      </c>
      <c r="O181" t="s">
        <v>123</v>
      </c>
      <c r="P181">
        <v>6</v>
      </c>
      <c r="Q181">
        <v>2.7</v>
      </c>
      <c r="R181" t="s">
        <v>30</v>
      </c>
      <c r="S181" t="s">
        <v>60</v>
      </c>
    </row>
    <row r="182" spans="1:19" x14ac:dyDescent="0.35">
      <c r="A182" t="s">
        <v>1308</v>
      </c>
      <c r="B182" t="s">
        <v>1309</v>
      </c>
      <c r="C182" t="s">
        <v>1310</v>
      </c>
      <c r="D182" t="s">
        <v>72</v>
      </c>
      <c r="E182" t="s">
        <v>344</v>
      </c>
      <c r="F182" t="s">
        <v>24</v>
      </c>
      <c r="G182" t="s">
        <v>345</v>
      </c>
      <c r="H182">
        <v>11.2</v>
      </c>
      <c r="I182">
        <v>10</v>
      </c>
      <c r="J182">
        <v>0.15</v>
      </c>
      <c r="K182">
        <v>95.2</v>
      </c>
      <c r="L182" t="s">
        <v>165</v>
      </c>
      <c r="M182" t="s">
        <v>27</v>
      </c>
      <c r="N182" t="s">
        <v>40</v>
      </c>
      <c r="O182" t="s">
        <v>116</v>
      </c>
      <c r="P182">
        <v>1</v>
      </c>
      <c r="Q182">
        <v>4.0999999999999996</v>
      </c>
      <c r="R182" t="s">
        <v>30</v>
      </c>
      <c r="S182" t="s">
        <v>52</v>
      </c>
    </row>
    <row r="183" spans="1:19" x14ac:dyDescent="0.35">
      <c r="A183" t="s">
        <v>9395</v>
      </c>
      <c r="B183" t="s">
        <v>838</v>
      </c>
      <c r="C183" t="s">
        <v>9396</v>
      </c>
      <c r="D183" t="s">
        <v>157</v>
      </c>
      <c r="E183" t="s">
        <v>484</v>
      </c>
      <c r="F183" t="s">
        <v>74</v>
      </c>
      <c r="G183" t="s">
        <v>110</v>
      </c>
      <c r="H183">
        <v>2270.52</v>
      </c>
      <c r="I183">
        <v>4</v>
      </c>
      <c r="J183">
        <v>0.1</v>
      </c>
      <c r="K183">
        <v>8173.87</v>
      </c>
      <c r="L183" t="s">
        <v>302</v>
      </c>
      <c r="M183" t="s">
        <v>27</v>
      </c>
      <c r="N183" t="s">
        <v>172</v>
      </c>
      <c r="O183" t="s">
        <v>92</v>
      </c>
      <c r="P183">
        <v>13</v>
      </c>
      <c r="Q183">
        <v>3.2</v>
      </c>
      <c r="R183" t="s">
        <v>30</v>
      </c>
      <c r="S183" t="s">
        <v>52</v>
      </c>
    </row>
    <row r="184" spans="1:19" x14ac:dyDescent="0.35">
      <c r="A184" t="s">
        <v>4005</v>
      </c>
      <c r="B184" t="s">
        <v>838</v>
      </c>
      <c r="C184" t="s">
        <v>4006</v>
      </c>
      <c r="D184" t="s">
        <v>127</v>
      </c>
      <c r="E184" t="s">
        <v>73</v>
      </c>
      <c r="F184" t="s">
        <v>74</v>
      </c>
      <c r="G184" t="s">
        <v>75</v>
      </c>
      <c r="H184">
        <v>1717.2</v>
      </c>
      <c r="I184">
        <v>10</v>
      </c>
      <c r="J184">
        <v>0.1</v>
      </c>
      <c r="K184">
        <v>15454.8</v>
      </c>
      <c r="L184" t="s">
        <v>38</v>
      </c>
      <c r="M184" t="s">
        <v>183</v>
      </c>
      <c r="N184" t="s">
        <v>85</v>
      </c>
      <c r="O184" t="s">
        <v>41</v>
      </c>
      <c r="P184">
        <v>8</v>
      </c>
      <c r="Q184">
        <v>2</v>
      </c>
      <c r="R184" t="s">
        <v>30</v>
      </c>
      <c r="S184" t="s">
        <v>86</v>
      </c>
    </row>
    <row r="185" spans="1:19" x14ac:dyDescent="0.35">
      <c r="A185" t="s">
        <v>7948</v>
      </c>
      <c r="B185" t="s">
        <v>838</v>
      </c>
      <c r="C185" t="s">
        <v>1483</v>
      </c>
      <c r="D185" t="s">
        <v>72</v>
      </c>
      <c r="E185" t="s">
        <v>138</v>
      </c>
      <c r="F185" t="s">
        <v>24</v>
      </c>
      <c r="G185" t="s">
        <v>133</v>
      </c>
      <c r="H185">
        <v>91.33</v>
      </c>
      <c r="I185">
        <v>3</v>
      </c>
      <c r="J185">
        <v>0.15</v>
      </c>
      <c r="K185">
        <v>232.89</v>
      </c>
      <c r="L185" t="s">
        <v>302</v>
      </c>
      <c r="M185" t="s">
        <v>84</v>
      </c>
      <c r="N185" t="s">
        <v>85</v>
      </c>
      <c r="O185" t="s">
        <v>29</v>
      </c>
      <c r="P185">
        <v>7</v>
      </c>
      <c r="Q185">
        <v>1.1000000000000001</v>
      </c>
      <c r="R185" t="s">
        <v>30</v>
      </c>
      <c r="S185" t="s">
        <v>60</v>
      </c>
    </row>
    <row r="186" spans="1:19" x14ac:dyDescent="0.35">
      <c r="A186" t="s">
        <v>5423</v>
      </c>
      <c r="B186" t="s">
        <v>838</v>
      </c>
      <c r="C186" t="s">
        <v>4726</v>
      </c>
      <c r="D186" t="s">
        <v>157</v>
      </c>
      <c r="E186" t="s">
        <v>649</v>
      </c>
      <c r="F186" t="s">
        <v>57</v>
      </c>
      <c r="G186" t="s">
        <v>153</v>
      </c>
      <c r="H186">
        <v>299.77</v>
      </c>
      <c r="I186">
        <v>5</v>
      </c>
      <c r="J186">
        <v>0.3</v>
      </c>
      <c r="K186">
        <v>1049.19</v>
      </c>
      <c r="L186" t="s">
        <v>49</v>
      </c>
      <c r="M186" t="s">
        <v>90</v>
      </c>
      <c r="N186" t="s">
        <v>68</v>
      </c>
      <c r="O186" t="s">
        <v>50</v>
      </c>
      <c r="P186">
        <v>4</v>
      </c>
      <c r="Q186">
        <v>3.8</v>
      </c>
      <c r="R186" t="s">
        <v>30</v>
      </c>
      <c r="S186" t="s">
        <v>52</v>
      </c>
    </row>
    <row r="187" spans="1:19" x14ac:dyDescent="0.35">
      <c r="A187" t="s">
        <v>837</v>
      </c>
      <c r="B187" t="s">
        <v>838</v>
      </c>
      <c r="C187" t="s">
        <v>839</v>
      </c>
      <c r="D187" t="s">
        <v>22</v>
      </c>
      <c r="E187" t="s">
        <v>35</v>
      </c>
      <c r="F187" t="s">
        <v>36</v>
      </c>
      <c r="G187" t="s">
        <v>37</v>
      </c>
      <c r="H187">
        <v>41.16</v>
      </c>
      <c r="I187">
        <v>3</v>
      </c>
      <c r="J187">
        <v>0</v>
      </c>
      <c r="K187">
        <v>123.48</v>
      </c>
      <c r="L187" t="s">
        <v>26</v>
      </c>
      <c r="M187" t="s">
        <v>90</v>
      </c>
      <c r="N187" t="s">
        <v>85</v>
      </c>
      <c r="O187" t="s">
        <v>29</v>
      </c>
      <c r="P187">
        <v>1</v>
      </c>
      <c r="Q187">
        <v>3.1</v>
      </c>
      <c r="R187" t="s">
        <v>30</v>
      </c>
      <c r="S187" t="s">
        <v>294</v>
      </c>
    </row>
    <row r="188" spans="1:19" x14ac:dyDescent="0.35">
      <c r="A188" t="s">
        <v>4480</v>
      </c>
      <c r="B188" t="s">
        <v>325</v>
      </c>
      <c r="C188" t="s">
        <v>606</v>
      </c>
      <c r="D188" t="s">
        <v>72</v>
      </c>
      <c r="E188" t="s">
        <v>313</v>
      </c>
      <c r="F188" t="s">
        <v>47</v>
      </c>
      <c r="G188" t="s">
        <v>48</v>
      </c>
      <c r="H188">
        <v>556.04999999999995</v>
      </c>
      <c r="I188">
        <v>6</v>
      </c>
      <c r="J188">
        <v>0.3</v>
      </c>
      <c r="K188">
        <v>2335.41</v>
      </c>
      <c r="L188" t="s">
        <v>76</v>
      </c>
      <c r="M188" t="s">
        <v>134</v>
      </c>
      <c r="N188" t="s">
        <v>59</v>
      </c>
      <c r="O188" t="s">
        <v>41</v>
      </c>
      <c r="P188">
        <v>13</v>
      </c>
      <c r="Q188">
        <v>4.9000000000000004</v>
      </c>
      <c r="R188" t="s">
        <v>30</v>
      </c>
      <c r="S188" t="s">
        <v>52</v>
      </c>
    </row>
    <row r="189" spans="1:19" x14ac:dyDescent="0.35">
      <c r="A189" t="s">
        <v>324</v>
      </c>
      <c r="B189" t="s">
        <v>325</v>
      </c>
      <c r="C189" t="s">
        <v>326</v>
      </c>
      <c r="D189" t="s">
        <v>64</v>
      </c>
      <c r="E189" t="s">
        <v>227</v>
      </c>
      <c r="F189" t="s">
        <v>47</v>
      </c>
      <c r="G189" t="s">
        <v>228</v>
      </c>
      <c r="H189">
        <v>100.33</v>
      </c>
      <c r="I189">
        <v>2</v>
      </c>
      <c r="J189">
        <v>0</v>
      </c>
      <c r="K189">
        <v>200.66</v>
      </c>
      <c r="L189" t="s">
        <v>38</v>
      </c>
      <c r="M189" t="s">
        <v>90</v>
      </c>
      <c r="N189" t="s">
        <v>59</v>
      </c>
      <c r="O189" t="s">
        <v>92</v>
      </c>
      <c r="P189">
        <v>10</v>
      </c>
      <c r="Q189">
        <v>3.6</v>
      </c>
      <c r="R189" t="s">
        <v>51</v>
      </c>
      <c r="S189" t="s">
        <v>60</v>
      </c>
    </row>
    <row r="190" spans="1:19" x14ac:dyDescent="0.35">
      <c r="A190" t="s">
        <v>9574</v>
      </c>
      <c r="B190" t="s">
        <v>325</v>
      </c>
      <c r="C190" t="s">
        <v>9575</v>
      </c>
      <c r="D190" t="s">
        <v>157</v>
      </c>
      <c r="E190" t="s">
        <v>65</v>
      </c>
      <c r="F190" t="s">
        <v>66</v>
      </c>
      <c r="G190" t="s">
        <v>67</v>
      </c>
      <c r="H190">
        <v>522.41</v>
      </c>
      <c r="I190">
        <v>13</v>
      </c>
      <c r="J190">
        <v>0.3</v>
      </c>
      <c r="K190">
        <v>4753.93</v>
      </c>
      <c r="L190" t="s">
        <v>38</v>
      </c>
      <c r="M190" t="s">
        <v>84</v>
      </c>
      <c r="N190" t="s">
        <v>172</v>
      </c>
      <c r="O190" t="s">
        <v>77</v>
      </c>
      <c r="P190">
        <v>10</v>
      </c>
      <c r="Q190">
        <v>5</v>
      </c>
      <c r="R190" t="s">
        <v>30</v>
      </c>
      <c r="S190" t="s">
        <v>60</v>
      </c>
    </row>
    <row r="191" spans="1:19" x14ac:dyDescent="0.35">
      <c r="A191" t="s">
        <v>6448</v>
      </c>
      <c r="B191" t="s">
        <v>325</v>
      </c>
      <c r="C191" t="s">
        <v>4802</v>
      </c>
      <c r="D191" t="s">
        <v>34</v>
      </c>
      <c r="E191" t="s">
        <v>313</v>
      </c>
      <c r="F191" t="s">
        <v>47</v>
      </c>
      <c r="G191" t="s">
        <v>48</v>
      </c>
      <c r="H191">
        <v>50.47</v>
      </c>
      <c r="I191">
        <v>8</v>
      </c>
      <c r="J191">
        <v>0.1</v>
      </c>
      <c r="K191">
        <v>363.38</v>
      </c>
      <c r="L191" t="s">
        <v>142</v>
      </c>
      <c r="M191" t="s">
        <v>90</v>
      </c>
      <c r="N191" t="s">
        <v>172</v>
      </c>
      <c r="O191" t="s">
        <v>41</v>
      </c>
      <c r="P191">
        <v>9</v>
      </c>
      <c r="Q191">
        <v>3</v>
      </c>
      <c r="R191" t="s">
        <v>30</v>
      </c>
      <c r="S191" t="s">
        <v>60</v>
      </c>
    </row>
    <row r="192" spans="1:19" x14ac:dyDescent="0.35">
      <c r="A192" t="s">
        <v>9483</v>
      </c>
      <c r="B192" t="s">
        <v>325</v>
      </c>
      <c r="C192" t="s">
        <v>9484</v>
      </c>
      <c r="D192" t="s">
        <v>22</v>
      </c>
      <c r="E192" t="s">
        <v>46</v>
      </c>
      <c r="F192" t="s">
        <v>47</v>
      </c>
      <c r="G192" t="s">
        <v>48</v>
      </c>
      <c r="H192">
        <v>251.64</v>
      </c>
      <c r="I192">
        <v>8</v>
      </c>
      <c r="J192">
        <v>0</v>
      </c>
      <c r="K192">
        <v>2013.12</v>
      </c>
      <c r="L192" t="s">
        <v>83</v>
      </c>
      <c r="M192" t="s">
        <v>27</v>
      </c>
      <c r="N192" t="s">
        <v>40</v>
      </c>
      <c r="O192" t="s">
        <v>105</v>
      </c>
      <c r="P192">
        <v>8</v>
      </c>
      <c r="Q192">
        <v>2.4</v>
      </c>
      <c r="R192" t="s">
        <v>30</v>
      </c>
      <c r="S192" t="s">
        <v>86</v>
      </c>
    </row>
    <row r="193" spans="1:19" x14ac:dyDescent="0.35">
      <c r="A193" t="s">
        <v>8378</v>
      </c>
      <c r="B193" t="s">
        <v>325</v>
      </c>
      <c r="C193" t="s">
        <v>8176</v>
      </c>
      <c r="D193" t="s">
        <v>64</v>
      </c>
      <c r="E193" t="s">
        <v>193</v>
      </c>
      <c r="F193" t="s">
        <v>24</v>
      </c>
      <c r="G193" t="s">
        <v>194</v>
      </c>
      <c r="H193">
        <v>31.54</v>
      </c>
      <c r="I193">
        <v>14</v>
      </c>
      <c r="J193">
        <v>0.15</v>
      </c>
      <c r="K193">
        <v>375.33</v>
      </c>
      <c r="L193" t="s">
        <v>76</v>
      </c>
      <c r="M193" t="s">
        <v>39</v>
      </c>
      <c r="N193" t="s">
        <v>68</v>
      </c>
      <c r="O193" t="s">
        <v>41</v>
      </c>
      <c r="P193">
        <v>5</v>
      </c>
      <c r="Q193">
        <v>1.1000000000000001</v>
      </c>
      <c r="R193" t="s">
        <v>30</v>
      </c>
      <c r="S193" t="s">
        <v>60</v>
      </c>
    </row>
    <row r="194" spans="1:19" x14ac:dyDescent="0.35">
      <c r="A194" t="s">
        <v>5670</v>
      </c>
      <c r="B194" t="s">
        <v>325</v>
      </c>
      <c r="C194" t="s">
        <v>5671</v>
      </c>
      <c r="D194" t="s">
        <v>72</v>
      </c>
      <c r="E194" t="s">
        <v>288</v>
      </c>
      <c r="F194" t="s">
        <v>57</v>
      </c>
      <c r="G194" t="s">
        <v>289</v>
      </c>
      <c r="H194">
        <v>690.99</v>
      </c>
      <c r="I194">
        <v>11</v>
      </c>
      <c r="J194">
        <v>0</v>
      </c>
      <c r="K194">
        <v>7600.89</v>
      </c>
      <c r="L194" t="s">
        <v>49</v>
      </c>
      <c r="M194" t="s">
        <v>84</v>
      </c>
      <c r="N194" t="s">
        <v>59</v>
      </c>
      <c r="O194" t="s">
        <v>41</v>
      </c>
      <c r="P194">
        <v>3</v>
      </c>
      <c r="Q194">
        <v>2.1</v>
      </c>
      <c r="R194" t="s">
        <v>112</v>
      </c>
      <c r="S194" t="s">
        <v>86</v>
      </c>
    </row>
    <row r="195" spans="1:19" x14ac:dyDescent="0.35">
      <c r="A195" t="s">
        <v>9399</v>
      </c>
      <c r="B195" t="s">
        <v>325</v>
      </c>
      <c r="C195" t="s">
        <v>6364</v>
      </c>
      <c r="D195" t="s">
        <v>64</v>
      </c>
      <c r="E195" t="s">
        <v>470</v>
      </c>
      <c r="F195" t="s">
        <v>24</v>
      </c>
      <c r="G195" t="s">
        <v>471</v>
      </c>
      <c r="H195">
        <v>170.81</v>
      </c>
      <c r="I195">
        <v>14</v>
      </c>
      <c r="J195">
        <v>0.1</v>
      </c>
      <c r="K195">
        <v>2152.21</v>
      </c>
      <c r="L195" t="s">
        <v>83</v>
      </c>
      <c r="M195" t="s">
        <v>39</v>
      </c>
      <c r="N195" t="s">
        <v>68</v>
      </c>
      <c r="O195" t="s">
        <v>29</v>
      </c>
      <c r="P195">
        <v>3</v>
      </c>
      <c r="Q195">
        <v>5</v>
      </c>
      <c r="R195" t="s">
        <v>51</v>
      </c>
      <c r="S195" t="s">
        <v>52</v>
      </c>
    </row>
    <row r="196" spans="1:19" x14ac:dyDescent="0.35">
      <c r="A196" t="s">
        <v>8375</v>
      </c>
      <c r="B196" t="s">
        <v>325</v>
      </c>
      <c r="C196" t="s">
        <v>8376</v>
      </c>
      <c r="D196" t="s">
        <v>127</v>
      </c>
      <c r="E196" t="s">
        <v>176</v>
      </c>
      <c r="F196" t="s">
        <v>47</v>
      </c>
      <c r="G196" t="s">
        <v>177</v>
      </c>
      <c r="H196">
        <v>371.17</v>
      </c>
      <c r="I196">
        <v>5</v>
      </c>
      <c r="J196">
        <v>0.3</v>
      </c>
      <c r="K196">
        <v>1299.0999999999999</v>
      </c>
      <c r="L196" t="s">
        <v>26</v>
      </c>
      <c r="M196" t="s">
        <v>27</v>
      </c>
      <c r="N196" t="s">
        <v>40</v>
      </c>
      <c r="O196" t="s">
        <v>41</v>
      </c>
      <c r="P196">
        <v>1</v>
      </c>
      <c r="Q196">
        <v>1.9</v>
      </c>
      <c r="R196" t="s">
        <v>30</v>
      </c>
      <c r="S196" t="s">
        <v>60</v>
      </c>
    </row>
    <row r="197" spans="1:19" x14ac:dyDescent="0.35">
      <c r="A197" t="s">
        <v>418</v>
      </c>
      <c r="B197" t="s">
        <v>419</v>
      </c>
      <c r="C197" t="s">
        <v>420</v>
      </c>
      <c r="D197" t="s">
        <v>64</v>
      </c>
      <c r="E197" t="s">
        <v>56</v>
      </c>
      <c r="F197" t="s">
        <v>57</v>
      </c>
      <c r="G197" t="s">
        <v>58</v>
      </c>
      <c r="H197">
        <v>189.96</v>
      </c>
      <c r="I197">
        <v>8</v>
      </c>
      <c r="J197">
        <v>0.2</v>
      </c>
      <c r="K197">
        <v>1215.74</v>
      </c>
      <c r="L197" t="s">
        <v>26</v>
      </c>
      <c r="M197" t="s">
        <v>111</v>
      </c>
      <c r="N197" t="s">
        <v>91</v>
      </c>
      <c r="O197" t="s">
        <v>116</v>
      </c>
      <c r="P197">
        <v>13</v>
      </c>
      <c r="Q197">
        <v>4.5999999999999996</v>
      </c>
      <c r="R197" t="s">
        <v>30</v>
      </c>
      <c r="S197" t="s">
        <v>60</v>
      </c>
    </row>
    <row r="198" spans="1:19" x14ac:dyDescent="0.35">
      <c r="A198" t="s">
        <v>5392</v>
      </c>
      <c r="B198" t="s">
        <v>419</v>
      </c>
      <c r="C198" t="s">
        <v>5393</v>
      </c>
      <c r="D198" t="s">
        <v>157</v>
      </c>
      <c r="E198" t="s">
        <v>56</v>
      </c>
      <c r="F198" t="s">
        <v>57</v>
      </c>
      <c r="G198" t="s">
        <v>58</v>
      </c>
      <c r="H198">
        <v>579.08000000000004</v>
      </c>
      <c r="I198">
        <v>4</v>
      </c>
      <c r="J198">
        <v>0.15</v>
      </c>
      <c r="K198">
        <v>1968.87</v>
      </c>
      <c r="L198" t="s">
        <v>302</v>
      </c>
      <c r="M198" t="s">
        <v>39</v>
      </c>
      <c r="N198" t="s">
        <v>172</v>
      </c>
      <c r="O198" t="s">
        <v>123</v>
      </c>
      <c r="P198">
        <v>12</v>
      </c>
      <c r="Q198">
        <v>4.5</v>
      </c>
      <c r="R198" t="s">
        <v>30</v>
      </c>
      <c r="S198" t="s">
        <v>52</v>
      </c>
    </row>
    <row r="199" spans="1:19" x14ac:dyDescent="0.35">
      <c r="A199" t="s">
        <v>2208</v>
      </c>
      <c r="B199" t="s">
        <v>419</v>
      </c>
      <c r="C199" t="s">
        <v>2209</v>
      </c>
      <c r="D199" t="s">
        <v>22</v>
      </c>
      <c r="E199" t="s">
        <v>96</v>
      </c>
      <c r="F199" t="s">
        <v>57</v>
      </c>
      <c r="G199" t="s">
        <v>97</v>
      </c>
      <c r="H199">
        <v>379.86</v>
      </c>
      <c r="I199">
        <v>8</v>
      </c>
      <c r="J199">
        <v>0.05</v>
      </c>
      <c r="K199">
        <v>2886.94</v>
      </c>
      <c r="L199" t="s">
        <v>76</v>
      </c>
      <c r="M199" t="s">
        <v>27</v>
      </c>
      <c r="N199" t="s">
        <v>91</v>
      </c>
      <c r="O199" t="s">
        <v>123</v>
      </c>
      <c r="P199">
        <v>9</v>
      </c>
      <c r="Q199">
        <v>2.7</v>
      </c>
      <c r="R199" t="s">
        <v>30</v>
      </c>
      <c r="S199" t="s">
        <v>60</v>
      </c>
    </row>
    <row r="200" spans="1:19" x14ac:dyDescent="0.35">
      <c r="A200" t="s">
        <v>7476</v>
      </c>
      <c r="B200" t="s">
        <v>419</v>
      </c>
      <c r="C200" t="s">
        <v>7477</v>
      </c>
      <c r="D200" t="s">
        <v>64</v>
      </c>
      <c r="E200" t="s">
        <v>23</v>
      </c>
      <c r="F200" t="s">
        <v>24</v>
      </c>
      <c r="G200" t="s">
        <v>25</v>
      </c>
      <c r="H200">
        <v>371.06</v>
      </c>
      <c r="I200">
        <v>6</v>
      </c>
      <c r="J200">
        <v>0.05</v>
      </c>
      <c r="K200">
        <v>2115.04</v>
      </c>
      <c r="L200" t="s">
        <v>104</v>
      </c>
      <c r="M200" t="s">
        <v>84</v>
      </c>
      <c r="N200" t="s">
        <v>28</v>
      </c>
      <c r="O200" t="s">
        <v>105</v>
      </c>
      <c r="P200">
        <v>8</v>
      </c>
      <c r="Q200">
        <v>3.9</v>
      </c>
      <c r="R200" t="s">
        <v>30</v>
      </c>
      <c r="S200" t="s">
        <v>60</v>
      </c>
    </row>
    <row r="201" spans="1:19" x14ac:dyDescent="0.35">
      <c r="A201" t="s">
        <v>7380</v>
      </c>
      <c r="B201" t="s">
        <v>419</v>
      </c>
      <c r="C201" t="s">
        <v>7381</v>
      </c>
      <c r="D201" t="s">
        <v>22</v>
      </c>
      <c r="E201" t="s">
        <v>170</v>
      </c>
      <c r="F201" t="s">
        <v>66</v>
      </c>
      <c r="G201" t="s">
        <v>171</v>
      </c>
      <c r="H201">
        <v>522.39</v>
      </c>
      <c r="I201">
        <v>2</v>
      </c>
      <c r="J201">
        <v>0.1</v>
      </c>
      <c r="K201">
        <v>940.3</v>
      </c>
      <c r="L201" t="s">
        <v>26</v>
      </c>
      <c r="M201" t="s">
        <v>111</v>
      </c>
      <c r="N201" t="s">
        <v>40</v>
      </c>
      <c r="O201" t="s">
        <v>116</v>
      </c>
      <c r="P201">
        <v>4</v>
      </c>
      <c r="Q201">
        <v>3.4</v>
      </c>
      <c r="R201" t="s">
        <v>30</v>
      </c>
      <c r="S201" t="s">
        <v>52</v>
      </c>
    </row>
    <row r="202" spans="1:19" x14ac:dyDescent="0.35">
      <c r="A202" t="s">
        <v>4452</v>
      </c>
      <c r="B202" t="s">
        <v>419</v>
      </c>
      <c r="C202" t="s">
        <v>4453</v>
      </c>
      <c r="D202" t="s">
        <v>34</v>
      </c>
      <c r="E202" t="s">
        <v>351</v>
      </c>
      <c r="F202" t="s">
        <v>57</v>
      </c>
      <c r="G202" t="s">
        <v>289</v>
      </c>
      <c r="H202">
        <v>466.37</v>
      </c>
      <c r="I202">
        <v>6</v>
      </c>
      <c r="J202">
        <v>0</v>
      </c>
      <c r="K202">
        <v>2798.22</v>
      </c>
      <c r="L202" t="s">
        <v>142</v>
      </c>
      <c r="M202" t="s">
        <v>134</v>
      </c>
      <c r="N202" t="s">
        <v>40</v>
      </c>
      <c r="O202" t="s">
        <v>123</v>
      </c>
      <c r="P202">
        <v>3</v>
      </c>
      <c r="Q202">
        <v>1.2</v>
      </c>
      <c r="R202" t="s">
        <v>30</v>
      </c>
      <c r="S202" t="s">
        <v>60</v>
      </c>
    </row>
    <row r="203" spans="1:19" x14ac:dyDescent="0.35">
      <c r="A203" t="s">
        <v>3855</v>
      </c>
      <c r="B203" t="s">
        <v>1241</v>
      </c>
      <c r="C203" t="s">
        <v>3856</v>
      </c>
      <c r="D203" t="s">
        <v>22</v>
      </c>
      <c r="E203" t="s">
        <v>470</v>
      </c>
      <c r="F203" t="s">
        <v>24</v>
      </c>
      <c r="G203" t="s">
        <v>471</v>
      </c>
      <c r="H203">
        <v>116.93</v>
      </c>
      <c r="I203">
        <v>13</v>
      </c>
      <c r="J203">
        <v>0</v>
      </c>
      <c r="K203">
        <v>1520.09</v>
      </c>
      <c r="L203" t="s">
        <v>26</v>
      </c>
      <c r="M203" t="s">
        <v>84</v>
      </c>
      <c r="N203" t="s">
        <v>59</v>
      </c>
      <c r="O203" t="s">
        <v>123</v>
      </c>
      <c r="P203">
        <v>11</v>
      </c>
      <c r="Q203">
        <v>7</v>
      </c>
      <c r="R203" t="s">
        <v>112</v>
      </c>
      <c r="S203" t="s">
        <v>60</v>
      </c>
    </row>
    <row r="204" spans="1:19" x14ac:dyDescent="0.35">
      <c r="A204" t="s">
        <v>9815</v>
      </c>
      <c r="B204" t="s">
        <v>1241</v>
      </c>
      <c r="C204" t="s">
        <v>9800</v>
      </c>
      <c r="D204" t="s">
        <v>72</v>
      </c>
      <c r="E204" t="s">
        <v>128</v>
      </c>
      <c r="F204" t="s">
        <v>36</v>
      </c>
      <c r="G204" t="s">
        <v>129</v>
      </c>
      <c r="H204">
        <v>23.05</v>
      </c>
      <c r="I204">
        <v>14</v>
      </c>
      <c r="J204">
        <v>0</v>
      </c>
      <c r="K204">
        <v>322.7</v>
      </c>
      <c r="L204" t="s">
        <v>104</v>
      </c>
      <c r="M204" t="s">
        <v>111</v>
      </c>
      <c r="N204" t="s">
        <v>40</v>
      </c>
      <c r="O204" t="s">
        <v>116</v>
      </c>
      <c r="P204">
        <v>6</v>
      </c>
      <c r="Q204">
        <v>1.7</v>
      </c>
      <c r="R204" t="s">
        <v>30</v>
      </c>
      <c r="S204" t="s">
        <v>60</v>
      </c>
    </row>
    <row r="205" spans="1:19" x14ac:dyDescent="0.35">
      <c r="A205" t="s">
        <v>1240</v>
      </c>
      <c r="B205" t="s">
        <v>1241</v>
      </c>
      <c r="C205" t="s">
        <v>1242</v>
      </c>
      <c r="D205" t="s">
        <v>34</v>
      </c>
      <c r="E205" t="s">
        <v>198</v>
      </c>
      <c r="F205" t="s">
        <v>74</v>
      </c>
      <c r="G205" t="s">
        <v>110</v>
      </c>
      <c r="H205">
        <v>1599.59</v>
      </c>
      <c r="J205">
        <v>0.1</v>
      </c>
      <c r="L205" t="s">
        <v>76</v>
      </c>
      <c r="M205" t="s">
        <v>39</v>
      </c>
      <c r="N205" t="s">
        <v>172</v>
      </c>
      <c r="O205" t="s">
        <v>41</v>
      </c>
      <c r="P205">
        <v>1</v>
      </c>
      <c r="Q205">
        <v>2</v>
      </c>
      <c r="R205" t="s">
        <v>112</v>
      </c>
      <c r="S205" t="s">
        <v>60</v>
      </c>
    </row>
    <row r="206" spans="1:19" x14ac:dyDescent="0.35">
      <c r="A206" t="s">
        <v>9592</v>
      </c>
      <c r="B206" t="s">
        <v>1604</v>
      </c>
      <c r="C206" t="s">
        <v>9593</v>
      </c>
      <c r="D206" t="s">
        <v>64</v>
      </c>
      <c r="E206" t="s">
        <v>176</v>
      </c>
      <c r="F206" t="s">
        <v>47</v>
      </c>
      <c r="G206" t="s">
        <v>177</v>
      </c>
      <c r="H206">
        <v>26.78</v>
      </c>
      <c r="I206">
        <v>3</v>
      </c>
      <c r="J206">
        <v>0.1</v>
      </c>
      <c r="K206">
        <v>72.31</v>
      </c>
      <c r="L206" t="s">
        <v>83</v>
      </c>
      <c r="M206" t="s">
        <v>27</v>
      </c>
      <c r="N206" t="s">
        <v>85</v>
      </c>
      <c r="O206" t="s">
        <v>123</v>
      </c>
      <c r="P206">
        <v>8</v>
      </c>
      <c r="Q206">
        <v>3.1</v>
      </c>
      <c r="R206" t="s">
        <v>30</v>
      </c>
      <c r="S206" t="s">
        <v>86</v>
      </c>
    </row>
    <row r="207" spans="1:19" x14ac:dyDescent="0.35">
      <c r="A207" t="s">
        <v>1603</v>
      </c>
      <c r="B207" t="s">
        <v>1604</v>
      </c>
      <c r="C207" t="s">
        <v>1605</v>
      </c>
      <c r="D207" t="s">
        <v>157</v>
      </c>
      <c r="E207" t="s">
        <v>138</v>
      </c>
      <c r="F207" t="s">
        <v>24</v>
      </c>
      <c r="G207" t="s">
        <v>133</v>
      </c>
      <c r="H207">
        <v>122.97</v>
      </c>
      <c r="I207">
        <v>3</v>
      </c>
      <c r="J207">
        <v>0</v>
      </c>
      <c r="K207">
        <v>368.91</v>
      </c>
      <c r="L207" t="s">
        <v>83</v>
      </c>
      <c r="M207" t="s">
        <v>134</v>
      </c>
      <c r="N207" t="s">
        <v>59</v>
      </c>
      <c r="O207" t="s">
        <v>41</v>
      </c>
      <c r="P207">
        <v>3</v>
      </c>
      <c r="Q207">
        <v>4.0999999999999996</v>
      </c>
      <c r="R207" t="s">
        <v>30</v>
      </c>
      <c r="S207" t="s">
        <v>42</v>
      </c>
    </row>
    <row r="208" spans="1:19" x14ac:dyDescent="0.35">
      <c r="A208" t="s">
        <v>4010</v>
      </c>
      <c r="B208" t="s">
        <v>4011</v>
      </c>
      <c r="C208" t="s">
        <v>4012</v>
      </c>
      <c r="D208" t="s">
        <v>22</v>
      </c>
      <c r="E208" t="s">
        <v>258</v>
      </c>
      <c r="F208" t="s">
        <v>36</v>
      </c>
      <c r="G208" t="s">
        <v>259</v>
      </c>
      <c r="H208">
        <v>9.77</v>
      </c>
      <c r="I208">
        <v>4</v>
      </c>
      <c r="J208">
        <v>0.1</v>
      </c>
      <c r="K208">
        <v>35.17</v>
      </c>
      <c r="L208" t="s">
        <v>104</v>
      </c>
      <c r="M208" t="s">
        <v>27</v>
      </c>
      <c r="N208" t="s">
        <v>59</v>
      </c>
      <c r="O208" t="s">
        <v>116</v>
      </c>
      <c r="P208">
        <v>9</v>
      </c>
      <c r="Q208">
        <v>2.4</v>
      </c>
      <c r="R208" t="s">
        <v>30</v>
      </c>
      <c r="S208" t="s">
        <v>42</v>
      </c>
    </row>
    <row r="209" spans="1:19" x14ac:dyDescent="0.35">
      <c r="A209" t="s">
        <v>9188</v>
      </c>
      <c r="B209" t="s">
        <v>4011</v>
      </c>
      <c r="C209" t="s">
        <v>9189</v>
      </c>
      <c r="D209" t="s">
        <v>127</v>
      </c>
      <c r="E209" t="s">
        <v>274</v>
      </c>
      <c r="F209" t="s">
        <v>74</v>
      </c>
      <c r="G209" t="s">
        <v>75</v>
      </c>
      <c r="H209">
        <v>61.52</v>
      </c>
      <c r="I209">
        <v>4</v>
      </c>
      <c r="J209">
        <v>0.1</v>
      </c>
      <c r="K209">
        <v>221.47</v>
      </c>
      <c r="L209" t="s">
        <v>104</v>
      </c>
      <c r="M209" t="s">
        <v>111</v>
      </c>
      <c r="N209" t="s">
        <v>59</v>
      </c>
      <c r="O209" t="s">
        <v>50</v>
      </c>
      <c r="P209">
        <v>4</v>
      </c>
      <c r="Q209">
        <v>1.5</v>
      </c>
      <c r="R209" t="s">
        <v>30</v>
      </c>
      <c r="S209" t="s">
        <v>60</v>
      </c>
    </row>
    <row r="210" spans="1:19" x14ac:dyDescent="0.35">
      <c r="A210" t="s">
        <v>8958</v>
      </c>
      <c r="B210" t="s">
        <v>4011</v>
      </c>
      <c r="C210" t="s">
        <v>8959</v>
      </c>
      <c r="D210" t="s">
        <v>22</v>
      </c>
      <c r="E210" t="s">
        <v>1182</v>
      </c>
      <c r="F210" t="s">
        <v>66</v>
      </c>
      <c r="G210" t="s">
        <v>446</v>
      </c>
      <c r="H210">
        <v>2030</v>
      </c>
      <c r="I210">
        <v>4</v>
      </c>
      <c r="J210">
        <v>0.2</v>
      </c>
      <c r="K210">
        <v>6496</v>
      </c>
      <c r="L210" t="s">
        <v>49</v>
      </c>
      <c r="M210" t="s">
        <v>84</v>
      </c>
      <c r="N210" t="s">
        <v>166</v>
      </c>
      <c r="O210" t="s">
        <v>116</v>
      </c>
      <c r="P210">
        <v>3</v>
      </c>
      <c r="Q210">
        <v>2.6</v>
      </c>
      <c r="R210" t="s">
        <v>143</v>
      </c>
      <c r="S210" t="s">
        <v>52</v>
      </c>
    </row>
    <row r="211" spans="1:19" x14ac:dyDescent="0.35">
      <c r="A211" t="s">
        <v>10043</v>
      </c>
      <c r="B211" t="s">
        <v>1682</v>
      </c>
      <c r="C211" t="s">
        <v>5276</v>
      </c>
      <c r="D211" t="s">
        <v>72</v>
      </c>
      <c r="E211" t="s">
        <v>231</v>
      </c>
      <c r="F211" t="s">
        <v>57</v>
      </c>
      <c r="G211" t="s">
        <v>232</v>
      </c>
      <c r="H211">
        <v>435.62</v>
      </c>
      <c r="I211">
        <v>2</v>
      </c>
      <c r="J211">
        <v>0.1</v>
      </c>
      <c r="K211">
        <v>784.12</v>
      </c>
      <c r="L211" t="s">
        <v>98</v>
      </c>
      <c r="M211" t="s">
        <v>27</v>
      </c>
      <c r="N211" t="s">
        <v>85</v>
      </c>
      <c r="O211" t="s">
        <v>105</v>
      </c>
      <c r="P211">
        <v>12</v>
      </c>
      <c r="Q211">
        <v>4.5</v>
      </c>
      <c r="S211" t="s">
        <v>60</v>
      </c>
    </row>
    <row r="212" spans="1:19" x14ac:dyDescent="0.35">
      <c r="A212" t="s">
        <v>3397</v>
      </c>
      <c r="B212" t="s">
        <v>1682</v>
      </c>
      <c r="C212" t="s">
        <v>3398</v>
      </c>
      <c r="D212" t="s">
        <v>22</v>
      </c>
      <c r="E212" t="s">
        <v>81</v>
      </c>
      <c r="F212" t="s">
        <v>57</v>
      </c>
      <c r="G212" t="s">
        <v>82</v>
      </c>
      <c r="H212">
        <v>318.99</v>
      </c>
      <c r="I212">
        <v>6</v>
      </c>
      <c r="J212">
        <v>0</v>
      </c>
      <c r="K212">
        <v>1913.94</v>
      </c>
      <c r="L212" t="s">
        <v>49</v>
      </c>
      <c r="M212" t="s">
        <v>90</v>
      </c>
      <c r="N212" t="s">
        <v>85</v>
      </c>
      <c r="O212" t="s">
        <v>29</v>
      </c>
      <c r="P212">
        <v>8</v>
      </c>
      <c r="Q212">
        <v>3.7</v>
      </c>
      <c r="R212" t="s">
        <v>112</v>
      </c>
      <c r="S212" t="s">
        <v>42</v>
      </c>
    </row>
    <row r="213" spans="1:19" x14ac:dyDescent="0.35">
      <c r="A213" t="s">
        <v>1681</v>
      </c>
      <c r="B213" t="s">
        <v>1682</v>
      </c>
      <c r="C213" t="s">
        <v>1683</v>
      </c>
      <c r="D213" t="s">
        <v>127</v>
      </c>
      <c r="E213" t="s">
        <v>445</v>
      </c>
      <c r="F213" t="s">
        <v>66</v>
      </c>
      <c r="G213" t="s">
        <v>446</v>
      </c>
      <c r="H213">
        <v>438.22</v>
      </c>
      <c r="I213">
        <v>1</v>
      </c>
      <c r="J213">
        <v>0</v>
      </c>
      <c r="K213">
        <v>438.22</v>
      </c>
      <c r="L213" t="s">
        <v>104</v>
      </c>
      <c r="M213" t="s">
        <v>39</v>
      </c>
      <c r="N213" t="s">
        <v>85</v>
      </c>
      <c r="O213" t="s">
        <v>123</v>
      </c>
      <c r="P213">
        <v>2</v>
      </c>
      <c r="Q213">
        <v>1</v>
      </c>
      <c r="R213" t="s">
        <v>30</v>
      </c>
      <c r="S213" t="s">
        <v>86</v>
      </c>
    </row>
    <row r="214" spans="1:19" x14ac:dyDescent="0.35">
      <c r="A214" t="s">
        <v>6365</v>
      </c>
      <c r="B214" t="s">
        <v>1215</v>
      </c>
      <c r="C214" t="s">
        <v>6026</v>
      </c>
      <c r="D214" t="s">
        <v>64</v>
      </c>
      <c r="E214" t="s">
        <v>132</v>
      </c>
      <c r="F214" t="s">
        <v>24</v>
      </c>
      <c r="G214" t="s">
        <v>133</v>
      </c>
      <c r="H214">
        <v>222.09</v>
      </c>
      <c r="I214">
        <v>14</v>
      </c>
      <c r="J214">
        <v>0.25</v>
      </c>
      <c r="K214">
        <v>2331.9499999999998</v>
      </c>
      <c r="L214" t="s">
        <v>49</v>
      </c>
      <c r="M214" t="s">
        <v>27</v>
      </c>
      <c r="N214" t="s">
        <v>166</v>
      </c>
      <c r="O214" t="s">
        <v>77</v>
      </c>
      <c r="P214">
        <v>12</v>
      </c>
      <c r="Q214">
        <v>1.3</v>
      </c>
      <c r="R214" t="s">
        <v>30</v>
      </c>
      <c r="S214" t="s">
        <v>52</v>
      </c>
    </row>
    <row r="215" spans="1:19" x14ac:dyDescent="0.35">
      <c r="A215" t="s">
        <v>8896</v>
      </c>
      <c r="B215" t="s">
        <v>1215</v>
      </c>
      <c r="C215" t="s">
        <v>6978</v>
      </c>
      <c r="D215" t="s">
        <v>22</v>
      </c>
      <c r="E215" t="s">
        <v>96</v>
      </c>
      <c r="F215" t="s">
        <v>57</v>
      </c>
      <c r="G215" t="s">
        <v>97</v>
      </c>
      <c r="H215">
        <v>269.87</v>
      </c>
      <c r="I215">
        <v>12</v>
      </c>
      <c r="J215">
        <v>0.1</v>
      </c>
      <c r="K215">
        <v>2914.6</v>
      </c>
      <c r="L215" t="s">
        <v>83</v>
      </c>
      <c r="M215" t="s">
        <v>183</v>
      </c>
      <c r="N215" t="s">
        <v>85</v>
      </c>
      <c r="O215" t="s">
        <v>92</v>
      </c>
      <c r="P215">
        <v>10</v>
      </c>
      <c r="Q215">
        <v>2</v>
      </c>
      <c r="R215" t="s">
        <v>51</v>
      </c>
      <c r="S215" t="s">
        <v>60</v>
      </c>
    </row>
    <row r="216" spans="1:19" x14ac:dyDescent="0.35">
      <c r="A216" t="s">
        <v>1214</v>
      </c>
      <c r="B216" t="s">
        <v>1215</v>
      </c>
      <c r="C216" t="s">
        <v>1216</v>
      </c>
      <c r="D216" t="s">
        <v>157</v>
      </c>
      <c r="E216" t="s">
        <v>81</v>
      </c>
      <c r="F216" t="s">
        <v>57</v>
      </c>
      <c r="G216" t="s">
        <v>82</v>
      </c>
      <c r="H216">
        <v>524.63</v>
      </c>
      <c r="I216">
        <v>7</v>
      </c>
      <c r="J216">
        <v>0.05</v>
      </c>
      <c r="K216">
        <v>3488.79</v>
      </c>
      <c r="L216" t="s">
        <v>26</v>
      </c>
      <c r="M216" t="s">
        <v>111</v>
      </c>
      <c r="N216" t="s">
        <v>28</v>
      </c>
      <c r="O216" t="s">
        <v>123</v>
      </c>
      <c r="P216">
        <v>6</v>
      </c>
      <c r="Q216">
        <v>4</v>
      </c>
      <c r="R216" t="s">
        <v>30</v>
      </c>
      <c r="S216" t="s">
        <v>60</v>
      </c>
    </row>
    <row r="217" spans="1:19" x14ac:dyDescent="0.35">
      <c r="A217" t="s">
        <v>5596</v>
      </c>
      <c r="B217" t="s">
        <v>1215</v>
      </c>
      <c r="C217" t="s">
        <v>5597</v>
      </c>
      <c r="D217" t="s">
        <v>22</v>
      </c>
      <c r="E217" t="s">
        <v>46</v>
      </c>
      <c r="F217" t="s">
        <v>47</v>
      </c>
      <c r="G217" t="s">
        <v>48</v>
      </c>
      <c r="H217">
        <v>675.11</v>
      </c>
      <c r="I217">
        <v>3</v>
      </c>
      <c r="J217">
        <v>0.25</v>
      </c>
      <c r="K217">
        <v>1519</v>
      </c>
      <c r="L217" t="s">
        <v>104</v>
      </c>
      <c r="M217" t="s">
        <v>111</v>
      </c>
      <c r="N217" t="s">
        <v>91</v>
      </c>
      <c r="O217" t="s">
        <v>92</v>
      </c>
      <c r="P217">
        <v>6</v>
      </c>
      <c r="Q217">
        <v>2</v>
      </c>
      <c r="R217" t="s">
        <v>30</v>
      </c>
      <c r="S217" t="s">
        <v>60</v>
      </c>
    </row>
    <row r="218" spans="1:19" x14ac:dyDescent="0.35">
      <c r="A218" t="s">
        <v>3925</v>
      </c>
      <c r="B218" t="s">
        <v>1215</v>
      </c>
      <c r="C218" t="s">
        <v>3926</v>
      </c>
      <c r="D218" t="s">
        <v>157</v>
      </c>
      <c r="E218" t="s">
        <v>306</v>
      </c>
      <c r="F218" t="s">
        <v>36</v>
      </c>
      <c r="G218" t="s">
        <v>259</v>
      </c>
      <c r="H218">
        <v>13.26</v>
      </c>
      <c r="I218">
        <v>13</v>
      </c>
      <c r="J218">
        <v>0</v>
      </c>
      <c r="K218">
        <v>172.38</v>
      </c>
      <c r="L218" t="s">
        <v>38</v>
      </c>
      <c r="M218" t="s">
        <v>84</v>
      </c>
      <c r="N218" t="s">
        <v>59</v>
      </c>
      <c r="O218" t="s">
        <v>77</v>
      </c>
      <c r="P218">
        <v>3</v>
      </c>
      <c r="Q218">
        <v>1.8</v>
      </c>
      <c r="R218" t="s">
        <v>30</v>
      </c>
      <c r="S218" t="s">
        <v>60</v>
      </c>
    </row>
    <row r="219" spans="1:19" x14ac:dyDescent="0.35">
      <c r="A219" t="s">
        <v>8381</v>
      </c>
      <c r="B219" t="s">
        <v>1514</v>
      </c>
      <c r="C219" t="s">
        <v>2373</v>
      </c>
      <c r="D219" t="s">
        <v>157</v>
      </c>
      <c r="E219" t="s">
        <v>35</v>
      </c>
      <c r="F219" t="s">
        <v>36</v>
      </c>
      <c r="G219" t="s">
        <v>37</v>
      </c>
      <c r="H219">
        <v>15.72</v>
      </c>
      <c r="I219">
        <v>8</v>
      </c>
      <c r="J219">
        <v>0</v>
      </c>
      <c r="K219">
        <v>125.76</v>
      </c>
      <c r="L219" t="s">
        <v>142</v>
      </c>
      <c r="M219" t="s">
        <v>27</v>
      </c>
      <c r="N219" t="s">
        <v>68</v>
      </c>
      <c r="O219" t="s">
        <v>50</v>
      </c>
      <c r="P219">
        <v>8</v>
      </c>
      <c r="Q219">
        <v>1.3</v>
      </c>
      <c r="R219" t="s">
        <v>30</v>
      </c>
      <c r="S219" t="s">
        <v>86</v>
      </c>
    </row>
    <row r="220" spans="1:19" x14ac:dyDescent="0.35">
      <c r="A220" t="s">
        <v>1513</v>
      </c>
      <c r="B220" t="s">
        <v>1514</v>
      </c>
      <c r="C220" t="s">
        <v>1515</v>
      </c>
      <c r="D220" t="s">
        <v>72</v>
      </c>
      <c r="E220" t="s">
        <v>399</v>
      </c>
      <c r="F220" t="s">
        <v>24</v>
      </c>
      <c r="G220" t="s">
        <v>182</v>
      </c>
      <c r="H220">
        <v>196.18</v>
      </c>
      <c r="I220">
        <v>4</v>
      </c>
      <c r="J220">
        <v>0</v>
      </c>
      <c r="K220">
        <v>784.72</v>
      </c>
      <c r="L220" t="s">
        <v>165</v>
      </c>
      <c r="M220" t="s">
        <v>122</v>
      </c>
      <c r="N220" t="s">
        <v>68</v>
      </c>
      <c r="O220" t="s">
        <v>92</v>
      </c>
      <c r="P220">
        <v>6</v>
      </c>
      <c r="Q220">
        <v>2.4</v>
      </c>
      <c r="R220" t="s">
        <v>30</v>
      </c>
      <c r="S220" t="s">
        <v>60</v>
      </c>
    </row>
    <row r="221" spans="1:19" x14ac:dyDescent="0.35">
      <c r="A221" t="s">
        <v>6302</v>
      </c>
      <c r="B221" t="s">
        <v>1514</v>
      </c>
      <c r="C221" t="s">
        <v>6303</v>
      </c>
      <c r="D221" t="s">
        <v>157</v>
      </c>
      <c r="E221" t="s">
        <v>239</v>
      </c>
      <c r="F221" t="s">
        <v>66</v>
      </c>
      <c r="G221" t="s">
        <v>240</v>
      </c>
      <c r="H221">
        <v>2179.66</v>
      </c>
      <c r="I221">
        <v>12</v>
      </c>
      <c r="J221">
        <v>0.1</v>
      </c>
      <c r="K221">
        <v>23540.33</v>
      </c>
      <c r="L221" t="s">
        <v>38</v>
      </c>
      <c r="M221" t="s">
        <v>134</v>
      </c>
      <c r="N221" t="s">
        <v>91</v>
      </c>
      <c r="O221" t="s">
        <v>41</v>
      </c>
      <c r="P221">
        <v>2</v>
      </c>
      <c r="Q221">
        <v>3.9</v>
      </c>
      <c r="R221" t="s">
        <v>30</v>
      </c>
      <c r="S221" t="s">
        <v>60</v>
      </c>
    </row>
    <row r="222" spans="1:19" x14ac:dyDescent="0.35">
      <c r="A222" t="s">
        <v>9550</v>
      </c>
      <c r="B222" t="s">
        <v>1514</v>
      </c>
      <c r="C222" t="s">
        <v>2432</v>
      </c>
      <c r="D222" t="s">
        <v>127</v>
      </c>
      <c r="E222" t="s">
        <v>244</v>
      </c>
      <c r="F222" t="s">
        <v>36</v>
      </c>
      <c r="G222" t="s">
        <v>129</v>
      </c>
      <c r="H222">
        <v>8.65</v>
      </c>
      <c r="I222">
        <v>11</v>
      </c>
      <c r="J222">
        <v>0.1</v>
      </c>
      <c r="K222">
        <v>85.64</v>
      </c>
      <c r="L222" t="s">
        <v>49</v>
      </c>
      <c r="M222" t="s">
        <v>39</v>
      </c>
      <c r="N222" t="s">
        <v>85</v>
      </c>
      <c r="O222" t="s">
        <v>29</v>
      </c>
      <c r="P222">
        <v>1</v>
      </c>
      <c r="Q222">
        <v>2.1</v>
      </c>
      <c r="R222" t="s">
        <v>30</v>
      </c>
      <c r="S222" t="s">
        <v>86</v>
      </c>
    </row>
    <row r="223" spans="1:19" x14ac:dyDescent="0.35">
      <c r="A223" t="s">
        <v>9519</v>
      </c>
      <c r="B223" t="s">
        <v>3661</v>
      </c>
      <c r="C223" t="s">
        <v>9520</v>
      </c>
      <c r="D223" t="s">
        <v>72</v>
      </c>
      <c r="E223" t="s">
        <v>65</v>
      </c>
      <c r="F223" t="s">
        <v>66</v>
      </c>
      <c r="G223" t="s">
        <v>67</v>
      </c>
      <c r="H223">
        <v>1807.53</v>
      </c>
      <c r="I223">
        <v>1</v>
      </c>
      <c r="J223">
        <v>0</v>
      </c>
      <c r="K223">
        <v>1807.53</v>
      </c>
      <c r="L223" t="s">
        <v>26</v>
      </c>
      <c r="M223" t="s">
        <v>27</v>
      </c>
      <c r="N223" t="s">
        <v>68</v>
      </c>
      <c r="O223" t="s">
        <v>92</v>
      </c>
      <c r="P223">
        <v>13</v>
      </c>
      <c r="Q223">
        <v>3.2</v>
      </c>
      <c r="R223" t="s">
        <v>202</v>
      </c>
      <c r="S223" t="s">
        <v>60</v>
      </c>
    </row>
    <row r="224" spans="1:19" x14ac:dyDescent="0.35">
      <c r="A224" t="s">
        <v>5234</v>
      </c>
      <c r="B224" t="s">
        <v>3661</v>
      </c>
      <c r="C224" t="s">
        <v>5235</v>
      </c>
      <c r="D224" t="s">
        <v>157</v>
      </c>
      <c r="E224" t="s">
        <v>484</v>
      </c>
      <c r="F224" t="s">
        <v>74</v>
      </c>
      <c r="G224" t="s">
        <v>110</v>
      </c>
      <c r="H224">
        <v>2264.44</v>
      </c>
      <c r="I224">
        <v>2</v>
      </c>
      <c r="J224">
        <v>0</v>
      </c>
      <c r="K224">
        <v>4528.88</v>
      </c>
      <c r="L224" t="s">
        <v>83</v>
      </c>
      <c r="M224" t="s">
        <v>183</v>
      </c>
      <c r="N224" t="s">
        <v>59</v>
      </c>
      <c r="O224" t="s">
        <v>116</v>
      </c>
      <c r="P224">
        <v>11</v>
      </c>
      <c r="Q224">
        <v>4.8</v>
      </c>
      <c r="R224" t="s">
        <v>30</v>
      </c>
      <c r="S224" t="s">
        <v>86</v>
      </c>
    </row>
    <row r="225" spans="1:19" x14ac:dyDescent="0.35">
      <c r="A225" t="s">
        <v>6596</v>
      </c>
      <c r="B225" t="s">
        <v>3661</v>
      </c>
      <c r="C225" t="s">
        <v>6597</v>
      </c>
      <c r="D225" t="s">
        <v>64</v>
      </c>
      <c r="E225" t="s">
        <v>138</v>
      </c>
      <c r="F225" t="s">
        <v>24</v>
      </c>
      <c r="G225" t="s">
        <v>133</v>
      </c>
      <c r="H225">
        <v>487.84</v>
      </c>
      <c r="I225">
        <v>9</v>
      </c>
      <c r="J225">
        <v>0.2</v>
      </c>
      <c r="K225">
        <v>3512.45</v>
      </c>
      <c r="L225" t="s">
        <v>142</v>
      </c>
      <c r="M225" t="s">
        <v>39</v>
      </c>
      <c r="N225" t="s">
        <v>85</v>
      </c>
      <c r="O225" t="s">
        <v>41</v>
      </c>
      <c r="P225">
        <v>11</v>
      </c>
      <c r="Q225">
        <v>2.4</v>
      </c>
      <c r="R225" t="s">
        <v>30</v>
      </c>
      <c r="S225" t="s">
        <v>52</v>
      </c>
    </row>
    <row r="226" spans="1:19" x14ac:dyDescent="0.35">
      <c r="A226" t="s">
        <v>5594</v>
      </c>
      <c r="B226" t="s">
        <v>3661</v>
      </c>
      <c r="C226" t="s">
        <v>5595</v>
      </c>
      <c r="D226" t="s">
        <v>64</v>
      </c>
      <c r="E226" t="s">
        <v>344</v>
      </c>
      <c r="F226" t="s">
        <v>24</v>
      </c>
      <c r="G226" t="s">
        <v>345</v>
      </c>
      <c r="H226">
        <v>449.85</v>
      </c>
      <c r="I226">
        <v>1</v>
      </c>
      <c r="J226">
        <v>0.25</v>
      </c>
      <c r="K226">
        <v>337.39</v>
      </c>
      <c r="L226" t="s">
        <v>76</v>
      </c>
      <c r="M226" t="s">
        <v>84</v>
      </c>
      <c r="N226" t="s">
        <v>28</v>
      </c>
      <c r="O226" t="s">
        <v>41</v>
      </c>
      <c r="P226">
        <v>8</v>
      </c>
      <c r="Q226">
        <v>2.2999999999999998</v>
      </c>
      <c r="R226" t="s">
        <v>30</v>
      </c>
      <c r="S226" t="s">
        <v>52</v>
      </c>
    </row>
    <row r="227" spans="1:19" x14ac:dyDescent="0.35">
      <c r="A227" t="s">
        <v>3660</v>
      </c>
      <c r="B227" t="s">
        <v>3661</v>
      </c>
      <c r="C227" t="s">
        <v>3662</v>
      </c>
      <c r="D227" t="s">
        <v>72</v>
      </c>
      <c r="E227" t="s">
        <v>193</v>
      </c>
      <c r="F227" t="s">
        <v>24</v>
      </c>
      <c r="G227" t="s">
        <v>194</v>
      </c>
      <c r="H227">
        <v>477.26</v>
      </c>
      <c r="I227">
        <v>5</v>
      </c>
      <c r="J227">
        <v>0</v>
      </c>
      <c r="K227">
        <v>2386.3000000000002</v>
      </c>
      <c r="L227" t="s">
        <v>26</v>
      </c>
      <c r="M227" t="s">
        <v>122</v>
      </c>
      <c r="N227" t="s">
        <v>40</v>
      </c>
      <c r="O227" t="s">
        <v>92</v>
      </c>
      <c r="P227">
        <v>3</v>
      </c>
      <c r="Q227">
        <v>3.2</v>
      </c>
      <c r="R227" t="s">
        <v>30</v>
      </c>
      <c r="S227" t="s">
        <v>60</v>
      </c>
    </row>
    <row r="228" spans="1:19" x14ac:dyDescent="0.35">
      <c r="A228" t="s">
        <v>7919</v>
      </c>
      <c r="B228" t="s">
        <v>3661</v>
      </c>
      <c r="C228" t="s">
        <v>7920</v>
      </c>
      <c r="D228" t="s">
        <v>22</v>
      </c>
      <c r="E228" t="s">
        <v>323</v>
      </c>
      <c r="F228" t="s">
        <v>57</v>
      </c>
      <c r="G228" t="s">
        <v>82</v>
      </c>
      <c r="H228">
        <v>150.61000000000001</v>
      </c>
      <c r="I228">
        <v>7</v>
      </c>
      <c r="J228">
        <v>0.25</v>
      </c>
      <c r="K228">
        <v>790.7</v>
      </c>
      <c r="L228" t="s">
        <v>49</v>
      </c>
      <c r="M228" t="s">
        <v>27</v>
      </c>
      <c r="N228" t="s">
        <v>28</v>
      </c>
      <c r="O228" t="s">
        <v>77</v>
      </c>
      <c r="P228">
        <v>3</v>
      </c>
      <c r="Q228">
        <v>4.9000000000000004</v>
      </c>
      <c r="R228" t="s">
        <v>30</v>
      </c>
      <c r="S228" t="s">
        <v>60</v>
      </c>
    </row>
    <row r="229" spans="1:19" x14ac:dyDescent="0.35">
      <c r="A229" t="s">
        <v>5210</v>
      </c>
      <c r="B229" t="s">
        <v>2608</v>
      </c>
      <c r="C229" t="s">
        <v>4514</v>
      </c>
      <c r="D229" t="s">
        <v>127</v>
      </c>
      <c r="E229" t="s">
        <v>170</v>
      </c>
      <c r="F229" t="s">
        <v>66</v>
      </c>
      <c r="G229" t="s">
        <v>171</v>
      </c>
      <c r="H229">
        <v>426.89</v>
      </c>
      <c r="I229">
        <v>8</v>
      </c>
      <c r="J229">
        <v>0.2</v>
      </c>
      <c r="K229">
        <v>2732.1</v>
      </c>
      <c r="L229" t="s">
        <v>76</v>
      </c>
      <c r="M229" t="s">
        <v>122</v>
      </c>
      <c r="N229" t="s">
        <v>68</v>
      </c>
      <c r="O229" t="s">
        <v>29</v>
      </c>
      <c r="P229">
        <v>2</v>
      </c>
      <c r="Q229">
        <v>1.3</v>
      </c>
      <c r="R229" t="s">
        <v>30</v>
      </c>
      <c r="S229" t="s">
        <v>52</v>
      </c>
    </row>
    <row r="230" spans="1:19" x14ac:dyDescent="0.35">
      <c r="A230" t="s">
        <v>2607</v>
      </c>
      <c r="B230" t="s">
        <v>2608</v>
      </c>
      <c r="C230" t="s">
        <v>2609</v>
      </c>
      <c r="D230" t="s">
        <v>34</v>
      </c>
      <c r="E230" t="s">
        <v>81</v>
      </c>
      <c r="F230" t="s">
        <v>57</v>
      </c>
      <c r="G230" t="s">
        <v>82</v>
      </c>
      <c r="H230">
        <v>728.58</v>
      </c>
      <c r="I230">
        <v>12</v>
      </c>
      <c r="J230">
        <v>0.1</v>
      </c>
      <c r="K230">
        <v>7868.66</v>
      </c>
      <c r="L230" t="s">
        <v>98</v>
      </c>
      <c r="M230" t="s">
        <v>84</v>
      </c>
      <c r="N230" t="s">
        <v>40</v>
      </c>
      <c r="O230" t="s">
        <v>92</v>
      </c>
      <c r="P230">
        <v>1</v>
      </c>
      <c r="Q230">
        <v>4.5999999999999996</v>
      </c>
      <c r="R230" t="s">
        <v>30</v>
      </c>
      <c r="S230" t="s">
        <v>52</v>
      </c>
    </row>
    <row r="231" spans="1:19" x14ac:dyDescent="0.35">
      <c r="A231" t="s">
        <v>7076</v>
      </c>
      <c r="B231" t="s">
        <v>3050</v>
      </c>
      <c r="C231" t="s">
        <v>7077</v>
      </c>
      <c r="D231" t="s">
        <v>22</v>
      </c>
      <c r="E231" t="s">
        <v>484</v>
      </c>
      <c r="F231" t="s">
        <v>74</v>
      </c>
      <c r="G231" t="s">
        <v>110</v>
      </c>
      <c r="H231">
        <v>2008.87</v>
      </c>
      <c r="I231">
        <v>1</v>
      </c>
      <c r="J231">
        <v>0.1</v>
      </c>
      <c r="K231">
        <v>1807.98</v>
      </c>
      <c r="L231" t="s">
        <v>83</v>
      </c>
      <c r="M231" t="s">
        <v>27</v>
      </c>
      <c r="N231" t="s">
        <v>166</v>
      </c>
      <c r="O231" t="s">
        <v>123</v>
      </c>
      <c r="P231">
        <v>13</v>
      </c>
      <c r="Q231">
        <v>1.8</v>
      </c>
      <c r="R231" t="s">
        <v>30</v>
      </c>
      <c r="S231" t="s">
        <v>60</v>
      </c>
    </row>
    <row r="232" spans="1:19" x14ac:dyDescent="0.35">
      <c r="A232" t="s">
        <v>9388</v>
      </c>
      <c r="B232" t="s">
        <v>3050</v>
      </c>
      <c r="C232" t="s">
        <v>8280</v>
      </c>
      <c r="D232" t="s">
        <v>157</v>
      </c>
      <c r="E232" t="s">
        <v>374</v>
      </c>
      <c r="F232" t="s">
        <v>36</v>
      </c>
      <c r="G232" t="s">
        <v>259</v>
      </c>
      <c r="H232">
        <v>37.130000000000003</v>
      </c>
      <c r="I232">
        <v>10</v>
      </c>
      <c r="J232">
        <v>0.15</v>
      </c>
      <c r="K232">
        <v>315.61</v>
      </c>
      <c r="L232" t="s">
        <v>302</v>
      </c>
      <c r="M232" t="s">
        <v>111</v>
      </c>
      <c r="N232" t="s">
        <v>68</v>
      </c>
      <c r="O232" t="s">
        <v>41</v>
      </c>
      <c r="P232">
        <v>12</v>
      </c>
      <c r="Q232">
        <v>4.5999999999999996</v>
      </c>
      <c r="R232" t="s">
        <v>30</v>
      </c>
      <c r="S232" t="s">
        <v>60</v>
      </c>
    </row>
    <row r="233" spans="1:19" x14ac:dyDescent="0.35">
      <c r="A233" t="s">
        <v>5798</v>
      </c>
      <c r="B233" t="s">
        <v>3050</v>
      </c>
      <c r="C233" t="s">
        <v>5799</v>
      </c>
      <c r="D233" t="s">
        <v>157</v>
      </c>
      <c r="E233" t="s">
        <v>198</v>
      </c>
      <c r="F233" t="s">
        <v>74</v>
      </c>
      <c r="G233" t="s">
        <v>110</v>
      </c>
      <c r="H233">
        <v>135.30000000000001</v>
      </c>
      <c r="I233">
        <v>14</v>
      </c>
      <c r="J233">
        <v>0.05</v>
      </c>
      <c r="K233">
        <v>1799.49</v>
      </c>
      <c r="L233" t="s">
        <v>104</v>
      </c>
      <c r="M233" t="s">
        <v>111</v>
      </c>
      <c r="N233" t="s">
        <v>40</v>
      </c>
      <c r="O233" t="s">
        <v>77</v>
      </c>
      <c r="P233">
        <v>5</v>
      </c>
      <c r="Q233">
        <v>2.4</v>
      </c>
      <c r="R233" t="s">
        <v>30</v>
      </c>
      <c r="S233" t="s">
        <v>52</v>
      </c>
    </row>
    <row r="234" spans="1:19" x14ac:dyDescent="0.35">
      <c r="A234" t="s">
        <v>7523</v>
      </c>
      <c r="B234" t="s">
        <v>3050</v>
      </c>
      <c r="C234" t="s">
        <v>7524</v>
      </c>
      <c r="D234" t="s">
        <v>22</v>
      </c>
      <c r="E234" t="s">
        <v>96</v>
      </c>
      <c r="F234" t="s">
        <v>57</v>
      </c>
      <c r="G234" t="s">
        <v>97</v>
      </c>
      <c r="H234">
        <v>207.4</v>
      </c>
      <c r="I234">
        <v>10</v>
      </c>
      <c r="J234">
        <v>0.15</v>
      </c>
      <c r="K234">
        <v>1762.9</v>
      </c>
      <c r="L234" t="s">
        <v>104</v>
      </c>
      <c r="M234" t="s">
        <v>134</v>
      </c>
      <c r="N234" t="s">
        <v>85</v>
      </c>
      <c r="O234" t="s">
        <v>92</v>
      </c>
      <c r="P234">
        <v>5</v>
      </c>
      <c r="Q234">
        <v>2.9</v>
      </c>
      <c r="R234" t="s">
        <v>30</v>
      </c>
      <c r="S234" t="s">
        <v>60</v>
      </c>
    </row>
    <row r="235" spans="1:19" x14ac:dyDescent="0.35">
      <c r="A235" t="s">
        <v>9710</v>
      </c>
      <c r="B235" t="s">
        <v>3050</v>
      </c>
      <c r="C235" t="s">
        <v>9711</v>
      </c>
      <c r="D235" t="s">
        <v>127</v>
      </c>
      <c r="E235" t="s">
        <v>258</v>
      </c>
      <c r="F235" t="s">
        <v>36</v>
      </c>
      <c r="G235" t="s">
        <v>259</v>
      </c>
      <c r="H235">
        <v>17.14</v>
      </c>
      <c r="I235">
        <v>6</v>
      </c>
      <c r="J235">
        <v>0.05</v>
      </c>
      <c r="K235">
        <v>97.7</v>
      </c>
      <c r="L235" t="s">
        <v>98</v>
      </c>
      <c r="M235" t="s">
        <v>90</v>
      </c>
      <c r="N235" t="s">
        <v>68</v>
      </c>
      <c r="O235" t="s">
        <v>116</v>
      </c>
      <c r="P235">
        <v>2</v>
      </c>
      <c r="Q235">
        <v>1.7</v>
      </c>
      <c r="R235" t="s">
        <v>30</v>
      </c>
      <c r="S235" t="s">
        <v>60</v>
      </c>
    </row>
    <row r="236" spans="1:19" x14ac:dyDescent="0.35">
      <c r="A236" t="s">
        <v>3049</v>
      </c>
      <c r="B236" t="s">
        <v>3050</v>
      </c>
      <c r="C236" t="s">
        <v>3051</v>
      </c>
      <c r="D236" t="s">
        <v>72</v>
      </c>
      <c r="E236" t="s">
        <v>170</v>
      </c>
      <c r="F236" t="s">
        <v>66</v>
      </c>
      <c r="G236" t="s">
        <v>171</v>
      </c>
      <c r="H236">
        <v>1269.1600000000001</v>
      </c>
      <c r="I236">
        <v>12</v>
      </c>
      <c r="J236">
        <v>0</v>
      </c>
      <c r="K236">
        <v>15229.92</v>
      </c>
      <c r="L236" t="s">
        <v>26</v>
      </c>
      <c r="M236" t="s">
        <v>90</v>
      </c>
      <c r="N236" t="s">
        <v>85</v>
      </c>
      <c r="O236" t="s">
        <v>105</v>
      </c>
      <c r="P236">
        <v>1</v>
      </c>
      <c r="Q236">
        <v>2.8</v>
      </c>
      <c r="R236" t="s">
        <v>30</v>
      </c>
      <c r="S236" t="s">
        <v>86</v>
      </c>
    </row>
    <row r="237" spans="1:19" x14ac:dyDescent="0.35">
      <c r="A237" t="s">
        <v>9559</v>
      </c>
      <c r="B237" t="s">
        <v>3050</v>
      </c>
      <c r="C237" t="s">
        <v>2046</v>
      </c>
      <c r="D237" t="s">
        <v>34</v>
      </c>
      <c r="E237" t="s">
        <v>46</v>
      </c>
      <c r="F237" t="s">
        <v>47</v>
      </c>
      <c r="G237" t="s">
        <v>48</v>
      </c>
      <c r="H237">
        <v>48.52</v>
      </c>
      <c r="I237">
        <v>10</v>
      </c>
      <c r="J237">
        <v>0</v>
      </c>
      <c r="K237">
        <v>485.2</v>
      </c>
      <c r="L237" t="s">
        <v>104</v>
      </c>
      <c r="M237" t="s">
        <v>111</v>
      </c>
      <c r="N237" t="s">
        <v>59</v>
      </c>
      <c r="O237" t="s">
        <v>123</v>
      </c>
      <c r="P237">
        <v>1</v>
      </c>
      <c r="Q237">
        <v>2.9</v>
      </c>
      <c r="R237" t="s">
        <v>112</v>
      </c>
      <c r="S237" t="s">
        <v>60</v>
      </c>
    </row>
    <row r="238" spans="1:19" x14ac:dyDescent="0.35">
      <c r="A238" t="s">
        <v>5419</v>
      </c>
      <c r="B238" t="s">
        <v>5420</v>
      </c>
      <c r="C238" t="s">
        <v>5421</v>
      </c>
      <c r="D238" t="s">
        <v>127</v>
      </c>
      <c r="E238" t="s">
        <v>193</v>
      </c>
      <c r="F238" t="s">
        <v>24</v>
      </c>
      <c r="G238" t="s">
        <v>194</v>
      </c>
      <c r="H238">
        <v>327.02</v>
      </c>
      <c r="I238">
        <v>5</v>
      </c>
      <c r="J238">
        <v>0.25</v>
      </c>
      <c r="K238">
        <v>1226.32</v>
      </c>
      <c r="L238" t="s">
        <v>165</v>
      </c>
      <c r="M238" t="s">
        <v>27</v>
      </c>
      <c r="N238" t="s">
        <v>91</v>
      </c>
      <c r="O238" t="s">
        <v>50</v>
      </c>
      <c r="P238">
        <v>2</v>
      </c>
      <c r="Q238">
        <v>6</v>
      </c>
      <c r="R238" t="s">
        <v>112</v>
      </c>
      <c r="S238" t="s">
        <v>60</v>
      </c>
    </row>
    <row r="239" spans="1:19" x14ac:dyDescent="0.35">
      <c r="A239" t="s">
        <v>1665</v>
      </c>
      <c r="B239" t="s">
        <v>1666</v>
      </c>
      <c r="C239" t="s">
        <v>1667</v>
      </c>
      <c r="D239" t="s">
        <v>72</v>
      </c>
      <c r="E239" t="s">
        <v>399</v>
      </c>
      <c r="F239" t="s">
        <v>24</v>
      </c>
      <c r="G239" t="s">
        <v>182</v>
      </c>
      <c r="H239">
        <v>412.3</v>
      </c>
      <c r="I239">
        <v>11</v>
      </c>
      <c r="J239">
        <v>0.05</v>
      </c>
      <c r="K239">
        <v>4308.53</v>
      </c>
      <c r="L239" t="s">
        <v>49</v>
      </c>
      <c r="M239" t="s">
        <v>84</v>
      </c>
      <c r="N239" t="s">
        <v>68</v>
      </c>
      <c r="O239" t="s">
        <v>50</v>
      </c>
      <c r="P239">
        <v>9</v>
      </c>
      <c r="Q239">
        <v>1.4</v>
      </c>
      <c r="R239" t="s">
        <v>30</v>
      </c>
      <c r="S239" t="s">
        <v>60</v>
      </c>
    </row>
    <row r="240" spans="1:19" x14ac:dyDescent="0.35">
      <c r="A240" t="s">
        <v>1689</v>
      </c>
      <c r="B240" t="s">
        <v>1666</v>
      </c>
      <c r="C240" t="s">
        <v>1690</v>
      </c>
      <c r="D240" t="s">
        <v>72</v>
      </c>
      <c r="E240" t="s">
        <v>231</v>
      </c>
      <c r="F240" t="s">
        <v>57</v>
      </c>
      <c r="G240" t="s">
        <v>232</v>
      </c>
      <c r="H240">
        <v>650.24</v>
      </c>
      <c r="I240">
        <v>14</v>
      </c>
      <c r="J240">
        <v>0.1</v>
      </c>
      <c r="K240">
        <v>8193.02</v>
      </c>
      <c r="L240" t="s">
        <v>83</v>
      </c>
      <c r="M240" t="s">
        <v>84</v>
      </c>
      <c r="N240" t="s">
        <v>172</v>
      </c>
      <c r="O240" t="s">
        <v>92</v>
      </c>
      <c r="P240">
        <v>8</v>
      </c>
      <c r="Q240">
        <v>2.2000000000000002</v>
      </c>
      <c r="R240" t="s">
        <v>30</v>
      </c>
      <c r="S240" t="s">
        <v>52</v>
      </c>
    </row>
    <row r="241" spans="1:19" x14ac:dyDescent="0.35">
      <c r="A241" t="s">
        <v>9603</v>
      </c>
      <c r="B241" t="s">
        <v>1666</v>
      </c>
      <c r="C241" t="s">
        <v>9604</v>
      </c>
      <c r="D241" t="s">
        <v>34</v>
      </c>
      <c r="E241" t="s">
        <v>198</v>
      </c>
      <c r="F241" t="s">
        <v>74</v>
      </c>
      <c r="G241" t="s">
        <v>110</v>
      </c>
      <c r="H241">
        <v>876.75</v>
      </c>
      <c r="I241">
        <v>7</v>
      </c>
      <c r="J241">
        <v>0</v>
      </c>
      <c r="K241">
        <v>6137.25</v>
      </c>
      <c r="L241" t="s">
        <v>76</v>
      </c>
      <c r="M241" t="s">
        <v>111</v>
      </c>
      <c r="N241" t="s">
        <v>28</v>
      </c>
      <c r="O241" t="s">
        <v>116</v>
      </c>
      <c r="P241">
        <v>8</v>
      </c>
      <c r="Q241">
        <v>3.7</v>
      </c>
      <c r="R241" t="s">
        <v>30</v>
      </c>
      <c r="S241" t="s">
        <v>60</v>
      </c>
    </row>
    <row r="242" spans="1:19" x14ac:dyDescent="0.35">
      <c r="A242" t="s">
        <v>8425</v>
      </c>
      <c r="B242" t="s">
        <v>1666</v>
      </c>
      <c r="C242" t="s">
        <v>4058</v>
      </c>
      <c r="D242" t="s">
        <v>127</v>
      </c>
      <c r="E242" t="s">
        <v>198</v>
      </c>
      <c r="F242" t="s">
        <v>74</v>
      </c>
      <c r="G242" t="s">
        <v>110</v>
      </c>
      <c r="H242">
        <v>399.62</v>
      </c>
      <c r="J242">
        <v>0.1</v>
      </c>
      <c r="L242" t="s">
        <v>302</v>
      </c>
      <c r="M242" t="s">
        <v>111</v>
      </c>
      <c r="N242" t="s">
        <v>68</v>
      </c>
      <c r="O242" t="s">
        <v>123</v>
      </c>
      <c r="P242">
        <v>3</v>
      </c>
      <c r="Q242">
        <v>4.5</v>
      </c>
      <c r="R242" t="s">
        <v>30</v>
      </c>
      <c r="S242" t="s">
        <v>60</v>
      </c>
    </row>
    <row r="243" spans="1:19" x14ac:dyDescent="0.35">
      <c r="A243" t="s">
        <v>2822</v>
      </c>
      <c r="B243" t="s">
        <v>1666</v>
      </c>
      <c r="C243" t="s">
        <v>2823</v>
      </c>
      <c r="D243" t="s">
        <v>127</v>
      </c>
      <c r="E243" t="s">
        <v>231</v>
      </c>
      <c r="F243" t="s">
        <v>57</v>
      </c>
      <c r="G243" t="s">
        <v>232</v>
      </c>
      <c r="H243">
        <v>785.31</v>
      </c>
      <c r="I243">
        <v>2</v>
      </c>
      <c r="J243">
        <v>0.15</v>
      </c>
      <c r="K243">
        <v>1335.03</v>
      </c>
      <c r="L243" t="s">
        <v>49</v>
      </c>
      <c r="M243" t="s">
        <v>134</v>
      </c>
      <c r="N243" t="s">
        <v>166</v>
      </c>
      <c r="O243" t="s">
        <v>29</v>
      </c>
      <c r="P243">
        <v>2</v>
      </c>
      <c r="Q243">
        <v>1.7</v>
      </c>
      <c r="R243" t="s">
        <v>30</v>
      </c>
      <c r="S243" t="s">
        <v>60</v>
      </c>
    </row>
    <row r="244" spans="1:19" x14ac:dyDescent="0.35">
      <c r="A244" t="s">
        <v>7013</v>
      </c>
      <c r="B244" t="s">
        <v>3961</v>
      </c>
      <c r="C244" t="s">
        <v>7014</v>
      </c>
      <c r="D244" t="s">
        <v>64</v>
      </c>
      <c r="E244" t="s">
        <v>81</v>
      </c>
      <c r="F244" t="s">
        <v>57</v>
      </c>
      <c r="G244" t="s">
        <v>82</v>
      </c>
      <c r="H244">
        <v>17.11</v>
      </c>
      <c r="I244">
        <v>6</v>
      </c>
      <c r="J244">
        <v>0.2</v>
      </c>
      <c r="K244">
        <v>82.13</v>
      </c>
      <c r="L244" t="s">
        <v>83</v>
      </c>
      <c r="M244" t="s">
        <v>84</v>
      </c>
      <c r="N244" t="s">
        <v>28</v>
      </c>
      <c r="O244" t="s">
        <v>116</v>
      </c>
      <c r="P244">
        <v>11</v>
      </c>
      <c r="Q244">
        <v>1.5</v>
      </c>
      <c r="R244" t="s">
        <v>51</v>
      </c>
      <c r="S244" t="s">
        <v>60</v>
      </c>
    </row>
    <row r="245" spans="1:19" x14ac:dyDescent="0.35">
      <c r="A245" t="s">
        <v>3960</v>
      </c>
      <c r="B245" t="s">
        <v>3961</v>
      </c>
      <c r="C245" t="s">
        <v>3962</v>
      </c>
      <c r="D245" t="s">
        <v>157</v>
      </c>
      <c r="E245" t="s">
        <v>147</v>
      </c>
      <c r="F245" t="s">
        <v>74</v>
      </c>
      <c r="G245" t="s">
        <v>148</v>
      </c>
      <c r="H245">
        <v>2354.89</v>
      </c>
      <c r="I245">
        <v>3</v>
      </c>
      <c r="J245">
        <v>0.1</v>
      </c>
      <c r="K245">
        <v>6358.2</v>
      </c>
      <c r="L245" t="s">
        <v>142</v>
      </c>
      <c r="M245" t="s">
        <v>39</v>
      </c>
      <c r="N245" t="s">
        <v>40</v>
      </c>
      <c r="O245" t="s">
        <v>77</v>
      </c>
      <c r="P245">
        <v>1</v>
      </c>
      <c r="Q245">
        <v>4.4000000000000004</v>
      </c>
      <c r="R245" t="s">
        <v>30</v>
      </c>
      <c r="S245" t="s">
        <v>86</v>
      </c>
    </row>
    <row r="246" spans="1:19" x14ac:dyDescent="0.35">
      <c r="A246" t="s">
        <v>7538</v>
      </c>
      <c r="B246" t="s">
        <v>4915</v>
      </c>
      <c r="C246" t="s">
        <v>7539</v>
      </c>
      <c r="D246" t="s">
        <v>22</v>
      </c>
      <c r="E246" t="s">
        <v>198</v>
      </c>
      <c r="F246" t="s">
        <v>74</v>
      </c>
      <c r="G246" t="s">
        <v>110</v>
      </c>
      <c r="H246">
        <v>270.07</v>
      </c>
      <c r="I246">
        <v>3</v>
      </c>
      <c r="J246">
        <v>0</v>
      </c>
      <c r="K246">
        <v>810.21</v>
      </c>
      <c r="L246" t="s">
        <v>83</v>
      </c>
      <c r="M246" t="s">
        <v>134</v>
      </c>
      <c r="N246" t="s">
        <v>40</v>
      </c>
      <c r="O246" t="s">
        <v>77</v>
      </c>
      <c r="P246">
        <v>13</v>
      </c>
      <c r="Q246">
        <v>1.6</v>
      </c>
      <c r="R246" t="s">
        <v>112</v>
      </c>
      <c r="S246" t="s">
        <v>86</v>
      </c>
    </row>
    <row r="247" spans="1:19" x14ac:dyDescent="0.35">
      <c r="A247" t="s">
        <v>6677</v>
      </c>
      <c r="B247" t="s">
        <v>4915</v>
      </c>
      <c r="C247" t="s">
        <v>5127</v>
      </c>
      <c r="D247" t="s">
        <v>127</v>
      </c>
      <c r="E247" t="s">
        <v>251</v>
      </c>
      <c r="F247" t="s">
        <v>36</v>
      </c>
      <c r="G247" t="s">
        <v>252</v>
      </c>
      <c r="H247">
        <v>13.27</v>
      </c>
      <c r="I247">
        <v>13</v>
      </c>
      <c r="J247">
        <v>0.05</v>
      </c>
      <c r="K247">
        <v>163.88</v>
      </c>
      <c r="L247" t="s">
        <v>76</v>
      </c>
      <c r="M247" t="s">
        <v>84</v>
      </c>
      <c r="N247" t="s">
        <v>68</v>
      </c>
      <c r="O247" t="s">
        <v>105</v>
      </c>
      <c r="P247">
        <v>12</v>
      </c>
      <c r="Q247">
        <v>3.4</v>
      </c>
      <c r="R247" t="s">
        <v>30</v>
      </c>
      <c r="S247" t="s">
        <v>60</v>
      </c>
    </row>
    <row r="248" spans="1:19" x14ac:dyDescent="0.35">
      <c r="A248" t="s">
        <v>5665</v>
      </c>
      <c r="B248" t="s">
        <v>4915</v>
      </c>
      <c r="C248" t="s">
        <v>5666</v>
      </c>
      <c r="D248" t="s">
        <v>72</v>
      </c>
      <c r="E248" t="s">
        <v>147</v>
      </c>
      <c r="F248" t="s">
        <v>74</v>
      </c>
      <c r="G248" t="s">
        <v>148</v>
      </c>
      <c r="H248">
        <v>1942.44</v>
      </c>
      <c r="I248">
        <v>10</v>
      </c>
      <c r="J248">
        <v>0</v>
      </c>
      <c r="K248">
        <v>19424.400000000001</v>
      </c>
      <c r="L248" t="s">
        <v>83</v>
      </c>
      <c r="M248" t="s">
        <v>183</v>
      </c>
      <c r="N248" t="s">
        <v>40</v>
      </c>
      <c r="O248" t="s">
        <v>77</v>
      </c>
      <c r="P248">
        <v>6</v>
      </c>
      <c r="Q248">
        <v>4.8</v>
      </c>
      <c r="R248" t="s">
        <v>30</v>
      </c>
      <c r="S248" t="s">
        <v>60</v>
      </c>
    </row>
    <row r="249" spans="1:19" x14ac:dyDescent="0.35">
      <c r="A249" t="s">
        <v>9192</v>
      </c>
      <c r="B249" t="s">
        <v>4915</v>
      </c>
      <c r="C249" t="s">
        <v>7369</v>
      </c>
      <c r="D249" t="s">
        <v>127</v>
      </c>
      <c r="E249" t="s">
        <v>416</v>
      </c>
      <c r="F249" t="s">
        <v>66</v>
      </c>
      <c r="G249" t="s">
        <v>417</v>
      </c>
      <c r="H249">
        <v>539.03</v>
      </c>
      <c r="I249">
        <v>5</v>
      </c>
      <c r="J249">
        <v>0.1</v>
      </c>
      <c r="K249">
        <v>2425.63</v>
      </c>
      <c r="L249" t="s">
        <v>76</v>
      </c>
      <c r="M249" t="s">
        <v>183</v>
      </c>
      <c r="N249" t="s">
        <v>85</v>
      </c>
      <c r="O249" t="s">
        <v>116</v>
      </c>
      <c r="P249">
        <v>5</v>
      </c>
      <c r="Q249">
        <v>2.8</v>
      </c>
      <c r="S249" t="s">
        <v>60</v>
      </c>
    </row>
    <row r="250" spans="1:19" x14ac:dyDescent="0.35">
      <c r="A250" t="s">
        <v>5120</v>
      </c>
      <c r="B250" t="s">
        <v>4915</v>
      </c>
      <c r="C250" t="s">
        <v>5121</v>
      </c>
      <c r="D250" t="s">
        <v>72</v>
      </c>
      <c r="E250" t="s">
        <v>288</v>
      </c>
      <c r="F250" t="s">
        <v>57</v>
      </c>
      <c r="G250" t="s">
        <v>289</v>
      </c>
      <c r="H250">
        <v>608.67999999999995</v>
      </c>
      <c r="I250">
        <v>10</v>
      </c>
      <c r="J250">
        <v>0</v>
      </c>
      <c r="K250">
        <v>6086.8</v>
      </c>
      <c r="L250" t="s">
        <v>302</v>
      </c>
      <c r="M250" t="s">
        <v>134</v>
      </c>
      <c r="N250" t="s">
        <v>40</v>
      </c>
      <c r="O250" t="s">
        <v>77</v>
      </c>
      <c r="P250">
        <v>3</v>
      </c>
      <c r="Q250">
        <v>1.1000000000000001</v>
      </c>
      <c r="R250" t="s">
        <v>30</v>
      </c>
      <c r="S250" t="s">
        <v>60</v>
      </c>
    </row>
    <row r="251" spans="1:19" x14ac:dyDescent="0.35">
      <c r="A251" t="s">
        <v>9341</v>
      </c>
      <c r="B251" t="s">
        <v>4915</v>
      </c>
      <c r="C251" t="s">
        <v>9342</v>
      </c>
      <c r="D251" t="s">
        <v>72</v>
      </c>
      <c r="E251" t="s">
        <v>96</v>
      </c>
      <c r="F251" t="s">
        <v>57</v>
      </c>
      <c r="G251" t="s">
        <v>97</v>
      </c>
      <c r="H251">
        <v>510.44</v>
      </c>
      <c r="I251">
        <v>2</v>
      </c>
      <c r="J251">
        <v>0.15</v>
      </c>
      <c r="K251">
        <v>867.75</v>
      </c>
      <c r="L251" t="s">
        <v>26</v>
      </c>
      <c r="M251" t="s">
        <v>27</v>
      </c>
      <c r="N251" t="s">
        <v>68</v>
      </c>
      <c r="O251" t="s">
        <v>77</v>
      </c>
      <c r="P251">
        <v>3</v>
      </c>
      <c r="Q251">
        <v>1.4</v>
      </c>
      <c r="R251" t="s">
        <v>202</v>
      </c>
      <c r="S251" t="s">
        <v>60</v>
      </c>
    </row>
    <row r="252" spans="1:19" x14ac:dyDescent="0.35">
      <c r="A252" t="s">
        <v>4914</v>
      </c>
      <c r="B252" t="s">
        <v>4915</v>
      </c>
      <c r="C252" t="s">
        <v>4916</v>
      </c>
      <c r="D252" t="s">
        <v>157</v>
      </c>
      <c r="E252" t="s">
        <v>351</v>
      </c>
      <c r="F252" t="s">
        <v>57</v>
      </c>
      <c r="G252" t="s">
        <v>289</v>
      </c>
      <c r="H252">
        <v>357.7</v>
      </c>
      <c r="I252">
        <v>7</v>
      </c>
      <c r="J252">
        <v>0.25</v>
      </c>
      <c r="K252">
        <v>1877.93</v>
      </c>
      <c r="L252" t="s">
        <v>98</v>
      </c>
      <c r="M252" t="s">
        <v>183</v>
      </c>
      <c r="N252" t="s">
        <v>40</v>
      </c>
      <c r="O252" t="s">
        <v>92</v>
      </c>
      <c r="P252">
        <v>1</v>
      </c>
      <c r="Q252">
        <v>1.9</v>
      </c>
      <c r="R252" t="s">
        <v>112</v>
      </c>
      <c r="S252" t="s">
        <v>60</v>
      </c>
    </row>
    <row r="253" spans="1:19" x14ac:dyDescent="0.35">
      <c r="A253" t="s">
        <v>1439</v>
      </c>
      <c r="B253" t="s">
        <v>847</v>
      </c>
      <c r="C253" t="s">
        <v>1440</v>
      </c>
      <c r="D253" t="s">
        <v>64</v>
      </c>
      <c r="E253" t="s">
        <v>281</v>
      </c>
      <c r="F253" t="s">
        <v>74</v>
      </c>
      <c r="G253" t="s">
        <v>110</v>
      </c>
      <c r="H253">
        <v>328.66</v>
      </c>
      <c r="I253">
        <v>11</v>
      </c>
      <c r="J253">
        <v>0.1</v>
      </c>
      <c r="K253">
        <v>3253.73</v>
      </c>
      <c r="L253" t="s">
        <v>142</v>
      </c>
      <c r="M253" t="s">
        <v>27</v>
      </c>
      <c r="N253" t="s">
        <v>59</v>
      </c>
      <c r="O253" t="s">
        <v>105</v>
      </c>
      <c r="P253">
        <v>13</v>
      </c>
      <c r="Q253">
        <v>2.8</v>
      </c>
      <c r="R253" t="s">
        <v>30</v>
      </c>
      <c r="S253" t="s">
        <v>86</v>
      </c>
    </row>
    <row r="254" spans="1:19" x14ac:dyDescent="0.35">
      <c r="A254" t="s">
        <v>1861</v>
      </c>
      <c r="B254" t="s">
        <v>847</v>
      </c>
      <c r="C254" t="s">
        <v>1862</v>
      </c>
      <c r="D254" t="s">
        <v>157</v>
      </c>
      <c r="E254" t="s">
        <v>65</v>
      </c>
      <c r="F254" t="s">
        <v>66</v>
      </c>
      <c r="G254" t="s">
        <v>67</v>
      </c>
      <c r="H254">
        <v>2033.97</v>
      </c>
      <c r="I254">
        <v>6</v>
      </c>
      <c r="J254">
        <v>0.05</v>
      </c>
      <c r="K254">
        <v>11593.63</v>
      </c>
      <c r="L254" t="s">
        <v>98</v>
      </c>
      <c r="M254" t="s">
        <v>39</v>
      </c>
      <c r="N254" t="s">
        <v>172</v>
      </c>
      <c r="O254" t="s">
        <v>77</v>
      </c>
      <c r="P254">
        <v>10</v>
      </c>
      <c r="Q254">
        <v>2.6</v>
      </c>
      <c r="R254" t="s">
        <v>30</v>
      </c>
      <c r="S254" t="s">
        <v>52</v>
      </c>
    </row>
    <row r="255" spans="1:19" x14ac:dyDescent="0.35">
      <c r="A255" t="s">
        <v>9064</v>
      </c>
      <c r="B255" t="s">
        <v>847</v>
      </c>
      <c r="C255" t="s">
        <v>4312</v>
      </c>
      <c r="D255" t="s">
        <v>72</v>
      </c>
      <c r="E255" t="s">
        <v>244</v>
      </c>
      <c r="F255" t="s">
        <v>36</v>
      </c>
      <c r="G255" t="s">
        <v>129</v>
      </c>
      <c r="H255">
        <v>8.27</v>
      </c>
      <c r="I255">
        <v>4</v>
      </c>
      <c r="J255">
        <v>0.1</v>
      </c>
      <c r="K255">
        <v>29.77</v>
      </c>
      <c r="L255" t="s">
        <v>26</v>
      </c>
      <c r="M255" t="s">
        <v>111</v>
      </c>
      <c r="N255" t="s">
        <v>68</v>
      </c>
      <c r="O255" t="s">
        <v>116</v>
      </c>
      <c r="P255">
        <v>8</v>
      </c>
      <c r="Q255">
        <v>2.6</v>
      </c>
      <c r="R255" t="s">
        <v>30</v>
      </c>
      <c r="S255" t="s">
        <v>60</v>
      </c>
    </row>
    <row r="256" spans="1:19" x14ac:dyDescent="0.35">
      <c r="A256" t="s">
        <v>846</v>
      </c>
      <c r="B256" t="s">
        <v>847</v>
      </c>
      <c r="C256" t="s">
        <v>848</v>
      </c>
      <c r="D256" t="s">
        <v>127</v>
      </c>
      <c r="E256" t="s">
        <v>35</v>
      </c>
      <c r="F256" t="s">
        <v>36</v>
      </c>
      <c r="G256" t="s">
        <v>37</v>
      </c>
      <c r="H256">
        <v>10.91</v>
      </c>
      <c r="I256">
        <v>9</v>
      </c>
      <c r="J256">
        <v>0.1</v>
      </c>
      <c r="K256">
        <v>88.37</v>
      </c>
      <c r="L256" t="s">
        <v>83</v>
      </c>
      <c r="M256" t="s">
        <v>122</v>
      </c>
      <c r="N256" t="s">
        <v>40</v>
      </c>
      <c r="O256" t="s">
        <v>41</v>
      </c>
      <c r="P256">
        <v>7</v>
      </c>
      <c r="Q256">
        <v>3.6</v>
      </c>
      <c r="R256" t="s">
        <v>30</v>
      </c>
      <c r="S256" t="s">
        <v>60</v>
      </c>
    </row>
    <row r="257" spans="1:19" x14ac:dyDescent="0.35">
      <c r="A257" t="s">
        <v>6478</v>
      </c>
      <c r="B257" t="s">
        <v>847</v>
      </c>
      <c r="C257" t="s">
        <v>6479</v>
      </c>
      <c r="D257" t="s">
        <v>34</v>
      </c>
      <c r="E257" t="s">
        <v>470</v>
      </c>
      <c r="F257" t="s">
        <v>24</v>
      </c>
      <c r="G257" t="s">
        <v>471</v>
      </c>
      <c r="H257">
        <v>313.20999999999998</v>
      </c>
      <c r="I257">
        <v>1</v>
      </c>
      <c r="J257">
        <v>0.05</v>
      </c>
      <c r="K257">
        <v>297.55</v>
      </c>
      <c r="L257" t="s">
        <v>76</v>
      </c>
      <c r="M257" t="s">
        <v>183</v>
      </c>
      <c r="N257" t="s">
        <v>166</v>
      </c>
      <c r="O257" t="s">
        <v>105</v>
      </c>
      <c r="P257">
        <v>7</v>
      </c>
      <c r="Q257">
        <v>4.9000000000000004</v>
      </c>
      <c r="R257" t="s">
        <v>30</v>
      </c>
      <c r="S257" t="s">
        <v>60</v>
      </c>
    </row>
    <row r="258" spans="1:19" x14ac:dyDescent="0.35">
      <c r="A258" t="s">
        <v>9026</v>
      </c>
      <c r="B258" t="s">
        <v>847</v>
      </c>
      <c r="C258" t="s">
        <v>2705</v>
      </c>
      <c r="D258" t="s">
        <v>157</v>
      </c>
      <c r="E258" t="s">
        <v>147</v>
      </c>
      <c r="F258" t="s">
        <v>74</v>
      </c>
      <c r="G258" t="s">
        <v>148</v>
      </c>
      <c r="H258">
        <v>389.45</v>
      </c>
      <c r="I258">
        <v>1</v>
      </c>
      <c r="J258">
        <v>0.05</v>
      </c>
      <c r="K258">
        <v>369.98</v>
      </c>
      <c r="L258" t="s">
        <v>98</v>
      </c>
      <c r="M258" t="s">
        <v>122</v>
      </c>
      <c r="N258" t="s">
        <v>59</v>
      </c>
      <c r="O258" t="s">
        <v>116</v>
      </c>
      <c r="P258">
        <v>6</v>
      </c>
      <c r="Q258">
        <v>3.2</v>
      </c>
      <c r="R258" t="s">
        <v>30</v>
      </c>
      <c r="S258" t="s">
        <v>42</v>
      </c>
    </row>
    <row r="259" spans="1:19" x14ac:dyDescent="0.35">
      <c r="A259" t="s">
        <v>660</v>
      </c>
      <c r="B259" t="s">
        <v>661</v>
      </c>
      <c r="C259" t="s">
        <v>662</v>
      </c>
      <c r="D259" t="s">
        <v>64</v>
      </c>
      <c r="E259" t="s">
        <v>214</v>
      </c>
      <c r="F259" t="s">
        <v>66</v>
      </c>
      <c r="G259" t="s">
        <v>215</v>
      </c>
      <c r="H259">
        <v>1483.63</v>
      </c>
      <c r="I259">
        <v>5</v>
      </c>
      <c r="J259">
        <v>0.15</v>
      </c>
      <c r="K259">
        <v>6305.43</v>
      </c>
      <c r="L259" t="s">
        <v>49</v>
      </c>
      <c r="M259" t="s">
        <v>183</v>
      </c>
      <c r="N259" t="s">
        <v>28</v>
      </c>
      <c r="O259" t="s">
        <v>92</v>
      </c>
      <c r="P259">
        <v>13</v>
      </c>
      <c r="Q259">
        <v>2.8</v>
      </c>
      <c r="R259" t="s">
        <v>30</v>
      </c>
      <c r="S259" t="s">
        <v>60</v>
      </c>
    </row>
    <row r="260" spans="1:19" x14ac:dyDescent="0.35">
      <c r="A260" t="s">
        <v>5328</v>
      </c>
      <c r="B260" t="s">
        <v>1376</v>
      </c>
      <c r="C260" t="s">
        <v>309</v>
      </c>
      <c r="D260" t="s">
        <v>157</v>
      </c>
      <c r="E260" t="s">
        <v>128</v>
      </c>
      <c r="F260" t="s">
        <v>36</v>
      </c>
      <c r="G260" t="s">
        <v>129</v>
      </c>
      <c r="H260">
        <v>43.21</v>
      </c>
      <c r="I260">
        <v>8</v>
      </c>
      <c r="J260">
        <v>0.25</v>
      </c>
      <c r="K260">
        <v>259.26</v>
      </c>
      <c r="L260" t="s">
        <v>165</v>
      </c>
      <c r="M260" t="s">
        <v>134</v>
      </c>
      <c r="N260" t="s">
        <v>59</v>
      </c>
      <c r="O260" t="s">
        <v>123</v>
      </c>
      <c r="P260">
        <v>10</v>
      </c>
      <c r="Q260">
        <v>2.7</v>
      </c>
      <c r="R260" t="s">
        <v>30</v>
      </c>
      <c r="S260" t="s">
        <v>52</v>
      </c>
    </row>
    <row r="261" spans="1:19" x14ac:dyDescent="0.35">
      <c r="A261" t="s">
        <v>7475</v>
      </c>
      <c r="B261" t="s">
        <v>1376</v>
      </c>
      <c r="C261" t="s">
        <v>5708</v>
      </c>
      <c r="D261" t="s">
        <v>127</v>
      </c>
      <c r="E261" t="s">
        <v>138</v>
      </c>
      <c r="F261" t="s">
        <v>24</v>
      </c>
      <c r="G261" t="s">
        <v>133</v>
      </c>
      <c r="H261">
        <v>538.02</v>
      </c>
      <c r="I261">
        <v>1</v>
      </c>
      <c r="J261">
        <v>0.15</v>
      </c>
      <c r="K261">
        <v>457.32</v>
      </c>
      <c r="L261" t="s">
        <v>302</v>
      </c>
      <c r="M261" t="s">
        <v>90</v>
      </c>
      <c r="N261" t="s">
        <v>68</v>
      </c>
      <c r="O261" t="s">
        <v>29</v>
      </c>
      <c r="P261">
        <v>7</v>
      </c>
      <c r="Q261">
        <v>4.9000000000000004</v>
      </c>
      <c r="R261" t="s">
        <v>30</v>
      </c>
      <c r="S261" t="s">
        <v>60</v>
      </c>
    </row>
    <row r="262" spans="1:19" x14ac:dyDescent="0.35">
      <c r="A262" t="s">
        <v>1375</v>
      </c>
      <c r="B262" t="s">
        <v>1376</v>
      </c>
      <c r="C262" t="s">
        <v>1377</v>
      </c>
      <c r="D262" t="s">
        <v>22</v>
      </c>
      <c r="E262" t="s">
        <v>193</v>
      </c>
      <c r="F262" t="s">
        <v>24</v>
      </c>
      <c r="G262" t="s">
        <v>194</v>
      </c>
      <c r="H262">
        <v>81.55</v>
      </c>
      <c r="I262">
        <v>13</v>
      </c>
      <c r="J262">
        <v>0.05</v>
      </c>
      <c r="K262">
        <v>1007.14</v>
      </c>
      <c r="L262" t="s">
        <v>49</v>
      </c>
      <c r="M262" t="s">
        <v>134</v>
      </c>
      <c r="N262" t="s">
        <v>40</v>
      </c>
      <c r="O262" t="s">
        <v>116</v>
      </c>
      <c r="P262">
        <v>6</v>
      </c>
      <c r="Q262">
        <v>4.4000000000000004</v>
      </c>
      <c r="R262" t="s">
        <v>30</v>
      </c>
      <c r="S262" t="s">
        <v>60</v>
      </c>
    </row>
    <row r="263" spans="1:19" x14ac:dyDescent="0.35">
      <c r="A263" t="s">
        <v>8506</v>
      </c>
      <c r="B263" t="s">
        <v>1376</v>
      </c>
      <c r="C263" t="s">
        <v>8507</v>
      </c>
      <c r="D263" t="s">
        <v>157</v>
      </c>
      <c r="E263" t="s">
        <v>244</v>
      </c>
      <c r="F263" t="s">
        <v>36</v>
      </c>
      <c r="G263" t="s">
        <v>129</v>
      </c>
      <c r="H263">
        <v>42.94</v>
      </c>
      <c r="I263">
        <v>11</v>
      </c>
      <c r="J263">
        <v>0.15</v>
      </c>
      <c r="K263">
        <v>401.49</v>
      </c>
      <c r="L263" t="s">
        <v>142</v>
      </c>
      <c r="M263" t="s">
        <v>111</v>
      </c>
      <c r="N263" t="s">
        <v>166</v>
      </c>
      <c r="O263" t="s">
        <v>29</v>
      </c>
      <c r="P263">
        <v>4</v>
      </c>
      <c r="Q263">
        <v>2.6</v>
      </c>
      <c r="R263" t="s">
        <v>30</v>
      </c>
      <c r="S263" t="s">
        <v>60</v>
      </c>
    </row>
    <row r="264" spans="1:19" x14ac:dyDescent="0.35">
      <c r="A264" t="s">
        <v>4631</v>
      </c>
      <c r="B264" t="s">
        <v>4324</v>
      </c>
      <c r="C264" t="s">
        <v>4632</v>
      </c>
      <c r="D264" t="s">
        <v>157</v>
      </c>
      <c r="E264" t="s">
        <v>23</v>
      </c>
      <c r="F264" t="s">
        <v>24</v>
      </c>
      <c r="G264" t="s">
        <v>25</v>
      </c>
      <c r="H264">
        <v>194.73</v>
      </c>
      <c r="I264">
        <v>5</v>
      </c>
      <c r="J264">
        <v>0.2</v>
      </c>
      <c r="K264">
        <v>778.92</v>
      </c>
      <c r="L264" t="s">
        <v>38</v>
      </c>
      <c r="M264" t="s">
        <v>27</v>
      </c>
      <c r="N264" t="s">
        <v>85</v>
      </c>
      <c r="O264" t="s">
        <v>29</v>
      </c>
      <c r="P264">
        <v>13</v>
      </c>
      <c r="Q264">
        <v>1.2</v>
      </c>
      <c r="R264" t="s">
        <v>30</v>
      </c>
      <c r="S264" t="s">
        <v>60</v>
      </c>
    </row>
    <row r="265" spans="1:19" x14ac:dyDescent="0.35">
      <c r="A265" t="s">
        <v>5684</v>
      </c>
      <c r="B265" t="s">
        <v>4324</v>
      </c>
      <c r="C265" t="s">
        <v>5685</v>
      </c>
      <c r="D265" t="s">
        <v>64</v>
      </c>
      <c r="E265" t="s">
        <v>73</v>
      </c>
      <c r="F265" t="s">
        <v>74</v>
      </c>
      <c r="G265" t="s">
        <v>75</v>
      </c>
      <c r="H265">
        <v>528.45000000000005</v>
      </c>
      <c r="I265">
        <v>7</v>
      </c>
      <c r="J265">
        <v>0.2</v>
      </c>
      <c r="K265">
        <v>2959.32</v>
      </c>
      <c r="L265" t="s">
        <v>76</v>
      </c>
      <c r="M265" t="s">
        <v>122</v>
      </c>
      <c r="N265" t="s">
        <v>85</v>
      </c>
      <c r="O265" t="s">
        <v>50</v>
      </c>
      <c r="P265">
        <v>8</v>
      </c>
      <c r="Q265">
        <v>4.4000000000000004</v>
      </c>
      <c r="R265" t="s">
        <v>30</v>
      </c>
      <c r="S265" t="s">
        <v>60</v>
      </c>
    </row>
    <row r="266" spans="1:19" x14ac:dyDescent="0.35">
      <c r="A266" t="s">
        <v>4323</v>
      </c>
      <c r="B266" t="s">
        <v>4324</v>
      </c>
      <c r="C266" t="s">
        <v>2672</v>
      </c>
      <c r="D266" t="s">
        <v>127</v>
      </c>
      <c r="E266" t="s">
        <v>138</v>
      </c>
      <c r="F266" t="s">
        <v>24</v>
      </c>
      <c r="G266" t="s">
        <v>133</v>
      </c>
      <c r="H266">
        <v>156.21</v>
      </c>
      <c r="I266">
        <v>12</v>
      </c>
      <c r="J266">
        <v>0.2</v>
      </c>
      <c r="K266">
        <v>1499.62</v>
      </c>
      <c r="L266" t="s">
        <v>302</v>
      </c>
      <c r="M266" t="s">
        <v>84</v>
      </c>
      <c r="N266" t="s">
        <v>59</v>
      </c>
      <c r="O266" t="s">
        <v>92</v>
      </c>
      <c r="P266">
        <v>4</v>
      </c>
      <c r="Q266">
        <v>1.4</v>
      </c>
      <c r="R266" t="s">
        <v>30</v>
      </c>
    </row>
    <row r="267" spans="1:19" x14ac:dyDescent="0.35">
      <c r="A267" t="s">
        <v>9101</v>
      </c>
      <c r="B267" t="s">
        <v>3163</v>
      </c>
      <c r="C267" t="s">
        <v>9102</v>
      </c>
      <c r="D267" t="s">
        <v>34</v>
      </c>
      <c r="E267" t="s">
        <v>399</v>
      </c>
      <c r="F267" t="s">
        <v>24</v>
      </c>
      <c r="G267" t="s">
        <v>182</v>
      </c>
      <c r="H267">
        <v>98.71</v>
      </c>
      <c r="I267">
        <v>3</v>
      </c>
      <c r="J267">
        <v>0.1</v>
      </c>
      <c r="K267">
        <v>266.52</v>
      </c>
      <c r="L267" t="s">
        <v>49</v>
      </c>
      <c r="M267" t="s">
        <v>122</v>
      </c>
      <c r="N267" t="s">
        <v>28</v>
      </c>
      <c r="O267" t="s">
        <v>123</v>
      </c>
      <c r="P267">
        <v>13</v>
      </c>
      <c r="Q267">
        <v>1.2</v>
      </c>
      <c r="R267" t="s">
        <v>30</v>
      </c>
      <c r="S267" t="s">
        <v>86</v>
      </c>
    </row>
    <row r="268" spans="1:19" x14ac:dyDescent="0.35">
      <c r="A268" t="s">
        <v>6410</v>
      </c>
      <c r="B268" t="s">
        <v>3163</v>
      </c>
      <c r="C268" t="s">
        <v>6340</v>
      </c>
      <c r="D268" t="s">
        <v>72</v>
      </c>
      <c r="E268" t="s">
        <v>649</v>
      </c>
      <c r="F268" t="s">
        <v>57</v>
      </c>
      <c r="G268" t="s">
        <v>153</v>
      </c>
      <c r="H268">
        <v>417.13</v>
      </c>
      <c r="I268">
        <v>7</v>
      </c>
      <c r="J268">
        <v>0</v>
      </c>
      <c r="K268">
        <v>2919.91</v>
      </c>
      <c r="L268" t="s">
        <v>38</v>
      </c>
      <c r="M268" t="s">
        <v>39</v>
      </c>
      <c r="N268" t="s">
        <v>28</v>
      </c>
      <c r="O268" t="s">
        <v>123</v>
      </c>
      <c r="P268">
        <v>11</v>
      </c>
      <c r="Q268">
        <v>4.9000000000000004</v>
      </c>
      <c r="R268" t="s">
        <v>30</v>
      </c>
      <c r="S268" t="s">
        <v>60</v>
      </c>
    </row>
    <row r="269" spans="1:19" x14ac:dyDescent="0.35">
      <c r="A269" t="s">
        <v>5407</v>
      </c>
      <c r="B269" t="s">
        <v>3163</v>
      </c>
      <c r="C269" t="s">
        <v>5408</v>
      </c>
      <c r="D269" t="s">
        <v>64</v>
      </c>
      <c r="E269" t="s">
        <v>193</v>
      </c>
      <c r="F269" t="s">
        <v>24</v>
      </c>
      <c r="G269" t="s">
        <v>194</v>
      </c>
      <c r="H269">
        <v>148.24</v>
      </c>
      <c r="I269">
        <v>4</v>
      </c>
      <c r="J269">
        <v>0.05</v>
      </c>
      <c r="K269">
        <v>563.30999999999995</v>
      </c>
      <c r="L269" t="s">
        <v>165</v>
      </c>
      <c r="M269" t="s">
        <v>134</v>
      </c>
      <c r="N269" t="s">
        <v>59</v>
      </c>
      <c r="O269" t="s">
        <v>29</v>
      </c>
      <c r="P269">
        <v>9</v>
      </c>
      <c r="Q269">
        <v>3.5</v>
      </c>
      <c r="R269" t="s">
        <v>30</v>
      </c>
      <c r="S269" t="s">
        <v>60</v>
      </c>
    </row>
    <row r="270" spans="1:19" x14ac:dyDescent="0.35">
      <c r="A270" t="s">
        <v>3162</v>
      </c>
      <c r="B270" t="s">
        <v>3163</v>
      </c>
      <c r="C270" t="s">
        <v>3164</v>
      </c>
      <c r="D270" t="s">
        <v>127</v>
      </c>
      <c r="E270" t="s">
        <v>251</v>
      </c>
      <c r="F270" t="s">
        <v>36</v>
      </c>
      <c r="G270" t="s">
        <v>252</v>
      </c>
      <c r="H270">
        <v>9.1300000000000008</v>
      </c>
      <c r="I270">
        <v>10</v>
      </c>
      <c r="J270">
        <v>0.2</v>
      </c>
      <c r="K270">
        <v>73.040000000000006</v>
      </c>
      <c r="L270" t="s">
        <v>98</v>
      </c>
      <c r="M270" t="s">
        <v>90</v>
      </c>
      <c r="N270" t="s">
        <v>166</v>
      </c>
      <c r="O270" t="s">
        <v>116</v>
      </c>
      <c r="P270">
        <v>1</v>
      </c>
      <c r="Q270">
        <v>3.5</v>
      </c>
      <c r="S270" t="s">
        <v>52</v>
      </c>
    </row>
    <row r="271" spans="1:19" x14ac:dyDescent="0.35">
      <c r="A271" t="s">
        <v>9937</v>
      </c>
      <c r="B271" t="s">
        <v>7473</v>
      </c>
      <c r="C271" t="s">
        <v>9938</v>
      </c>
      <c r="D271" t="s">
        <v>127</v>
      </c>
      <c r="E271" t="s">
        <v>65</v>
      </c>
      <c r="F271" t="s">
        <v>66</v>
      </c>
      <c r="G271" t="s">
        <v>67</v>
      </c>
      <c r="H271">
        <v>927.8</v>
      </c>
      <c r="I271">
        <v>1</v>
      </c>
      <c r="J271">
        <v>0.1</v>
      </c>
      <c r="K271">
        <v>835.02</v>
      </c>
      <c r="L271" t="s">
        <v>76</v>
      </c>
      <c r="M271" t="s">
        <v>39</v>
      </c>
      <c r="N271" t="s">
        <v>166</v>
      </c>
      <c r="O271" t="s">
        <v>92</v>
      </c>
      <c r="P271">
        <v>6</v>
      </c>
      <c r="Q271">
        <v>1.5</v>
      </c>
      <c r="R271" t="s">
        <v>30</v>
      </c>
      <c r="S271" t="s">
        <v>60</v>
      </c>
    </row>
    <row r="272" spans="1:19" x14ac:dyDescent="0.35">
      <c r="A272" t="s">
        <v>7472</v>
      </c>
      <c r="B272" t="s">
        <v>7473</v>
      </c>
      <c r="C272" t="s">
        <v>7373</v>
      </c>
      <c r="D272" t="s">
        <v>64</v>
      </c>
      <c r="E272" t="s">
        <v>81</v>
      </c>
      <c r="F272" t="s">
        <v>57</v>
      </c>
      <c r="G272" t="s">
        <v>82</v>
      </c>
      <c r="H272">
        <v>494.39</v>
      </c>
      <c r="I272">
        <v>6</v>
      </c>
      <c r="J272">
        <v>0.15</v>
      </c>
      <c r="K272">
        <v>2521.39</v>
      </c>
      <c r="L272" t="s">
        <v>83</v>
      </c>
      <c r="M272" t="s">
        <v>84</v>
      </c>
      <c r="N272" t="s">
        <v>28</v>
      </c>
      <c r="O272" t="s">
        <v>50</v>
      </c>
      <c r="P272">
        <v>5</v>
      </c>
      <c r="Q272">
        <v>3.5</v>
      </c>
      <c r="R272" t="s">
        <v>30</v>
      </c>
      <c r="S272" t="s">
        <v>60</v>
      </c>
    </row>
    <row r="273" spans="1:19" x14ac:dyDescent="0.35">
      <c r="A273" t="s">
        <v>6109</v>
      </c>
      <c r="B273" t="s">
        <v>376</v>
      </c>
      <c r="C273" t="s">
        <v>6110</v>
      </c>
      <c r="D273" t="s">
        <v>157</v>
      </c>
      <c r="E273" t="s">
        <v>109</v>
      </c>
      <c r="F273" t="s">
        <v>74</v>
      </c>
      <c r="G273" t="s">
        <v>110</v>
      </c>
      <c r="H273">
        <v>966.7</v>
      </c>
      <c r="I273">
        <v>12</v>
      </c>
      <c r="J273">
        <v>0.25</v>
      </c>
      <c r="K273">
        <v>8700.2999999999993</v>
      </c>
      <c r="L273" t="s">
        <v>49</v>
      </c>
      <c r="M273" t="s">
        <v>27</v>
      </c>
      <c r="N273" t="s">
        <v>40</v>
      </c>
      <c r="O273" t="s">
        <v>50</v>
      </c>
      <c r="P273">
        <v>12</v>
      </c>
      <c r="Q273">
        <v>1.4</v>
      </c>
      <c r="R273" t="s">
        <v>202</v>
      </c>
      <c r="S273" t="s">
        <v>60</v>
      </c>
    </row>
    <row r="274" spans="1:19" x14ac:dyDescent="0.35">
      <c r="A274" t="s">
        <v>4845</v>
      </c>
      <c r="B274" t="s">
        <v>376</v>
      </c>
      <c r="C274" t="s">
        <v>4846</v>
      </c>
      <c r="D274" t="s">
        <v>127</v>
      </c>
      <c r="E274" t="s">
        <v>266</v>
      </c>
      <c r="F274" t="s">
        <v>24</v>
      </c>
      <c r="G274" t="s">
        <v>267</v>
      </c>
      <c r="H274">
        <v>153.51</v>
      </c>
      <c r="I274">
        <v>7</v>
      </c>
      <c r="J274">
        <v>0</v>
      </c>
      <c r="K274">
        <v>1074.57</v>
      </c>
      <c r="L274" t="s">
        <v>104</v>
      </c>
      <c r="M274" t="s">
        <v>183</v>
      </c>
      <c r="N274" t="s">
        <v>166</v>
      </c>
      <c r="O274" t="s">
        <v>41</v>
      </c>
      <c r="P274">
        <v>11</v>
      </c>
      <c r="Q274">
        <v>1.2</v>
      </c>
      <c r="R274" t="s">
        <v>51</v>
      </c>
    </row>
    <row r="275" spans="1:19" x14ac:dyDescent="0.35">
      <c r="A275" t="s">
        <v>375</v>
      </c>
      <c r="B275" t="s">
        <v>376</v>
      </c>
      <c r="C275" t="s">
        <v>377</v>
      </c>
      <c r="D275" t="s">
        <v>157</v>
      </c>
      <c r="E275" t="s">
        <v>223</v>
      </c>
      <c r="F275" t="s">
        <v>66</v>
      </c>
      <c r="G275" t="s">
        <v>171</v>
      </c>
      <c r="H275">
        <v>508.29</v>
      </c>
      <c r="I275">
        <v>5</v>
      </c>
      <c r="J275">
        <v>0</v>
      </c>
      <c r="K275">
        <v>2541.4499999999998</v>
      </c>
      <c r="L275" t="s">
        <v>142</v>
      </c>
      <c r="M275" t="s">
        <v>39</v>
      </c>
      <c r="N275" t="s">
        <v>85</v>
      </c>
      <c r="O275" t="s">
        <v>116</v>
      </c>
      <c r="P275">
        <v>10</v>
      </c>
      <c r="Q275">
        <v>4.7</v>
      </c>
      <c r="R275" t="s">
        <v>30</v>
      </c>
      <c r="S275" t="s">
        <v>60</v>
      </c>
    </row>
    <row r="276" spans="1:19" x14ac:dyDescent="0.35">
      <c r="A276" t="s">
        <v>9682</v>
      </c>
      <c r="B276" t="s">
        <v>376</v>
      </c>
      <c r="C276" t="s">
        <v>5856</v>
      </c>
      <c r="D276" t="s">
        <v>127</v>
      </c>
      <c r="E276" t="s">
        <v>288</v>
      </c>
      <c r="F276" t="s">
        <v>57</v>
      </c>
      <c r="G276" t="s">
        <v>289</v>
      </c>
      <c r="H276">
        <v>276.77999999999997</v>
      </c>
      <c r="I276">
        <v>2</v>
      </c>
      <c r="J276">
        <v>0</v>
      </c>
      <c r="K276">
        <v>553.55999999999995</v>
      </c>
      <c r="L276" t="s">
        <v>142</v>
      </c>
      <c r="M276" t="s">
        <v>183</v>
      </c>
      <c r="N276" t="s">
        <v>68</v>
      </c>
      <c r="O276" t="s">
        <v>105</v>
      </c>
      <c r="P276">
        <v>8</v>
      </c>
      <c r="Q276">
        <v>3.1</v>
      </c>
      <c r="R276" t="s">
        <v>30</v>
      </c>
      <c r="S276" t="s">
        <v>86</v>
      </c>
    </row>
    <row r="277" spans="1:19" x14ac:dyDescent="0.35">
      <c r="A277" t="s">
        <v>5587</v>
      </c>
      <c r="B277" t="s">
        <v>376</v>
      </c>
      <c r="C277" t="s">
        <v>1324</v>
      </c>
      <c r="D277" t="s">
        <v>22</v>
      </c>
      <c r="E277" t="s">
        <v>147</v>
      </c>
      <c r="F277" t="s">
        <v>74</v>
      </c>
      <c r="G277" t="s">
        <v>148</v>
      </c>
      <c r="H277">
        <v>148.22</v>
      </c>
      <c r="I277">
        <v>6</v>
      </c>
      <c r="J277">
        <v>0</v>
      </c>
      <c r="K277">
        <v>889.32</v>
      </c>
      <c r="L277" t="s">
        <v>302</v>
      </c>
      <c r="M277" t="s">
        <v>39</v>
      </c>
      <c r="N277" t="s">
        <v>172</v>
      </c>
      <c r="O277" t="s">
        <v>116</v>
      </c>
      <c r="P277">
        <v>6</v>
      </c>
      <c r="Q277">
        <v>3.7</v>
      </c>
      <c r="R277" t="s">
        <v>30</v>
      </c>
      <c r="S277" t="s">
        <v>60</v>
      </c>
    </row>
    <row r="278" spans="1:19" x14ac:dyDescent="0.35">
      <c r="A278" t="s">
        <v>5768</v>
      </c>
      <c r="B278" t="s">
        <v>2307</v>
      </c>
      <c r="C278" t="s">
        <v>5769</v>
      </c>
      <c r="D278" t="s">
        <v>72</v>
      </c>
      <c r="E278" t="s">
        <v>403</v>
      </c>
      <c r="F278" t="s">
        <v>74</v>
      </c>
      <c r="G278" t="s">
        <v>148</v>
      </c>
      <c r="H278">
        <v>1154.25</v>
      </c>
      <c r="I278">
        <v>14</v>
      </c>
      <c r="J278">
        <v>0</v>
      </c>
      <c r="K278">
        <v>16159.5</v>
      </c>
      <c r="L278" t="s">
        <v>104</v>
      </c>
      <c r="M278" t="s">
        <v>183</v>
      </c>
      <c r="N278" t="s">
        <v>59</v>
      </c>
      <c r="O278" t="s">
        <v>41</v>
      </c>
      <c r="P278">
        <v>6</v>
      </c>
      <c r="Q278">
        <v>1.7</v>
      </c>
      <c r="R278" t="s">
        <v>30</v>
      </c>
      <c r="S278" t="s">
        <v>86</v>
      </c>
    </row>
    <row r="279" spans="1:19" x14ac:dyDescent="0.35">
      <c r="A279" t="s">
        <v>2306</v>
      </c>
      <c r="B279" t="s">
        <v>2307</v>
      </c>
      <c r="C279" t="s">
        <v>2308</v>
      </c>
      <c r="D279" t="s">
        <v>34</v>
      </c>
      <c r="E279" t="s">
        <v>214</v>
      </c>
      <c r="F279" t="s">
        <v>66</v>
      </c>
      <c r="G279" t="s">
        <v>215</v>
      </c>
      <c r="H279">
        <v>1252.8599999999999</v>
      </c>
      <c r="I279">
        <v>13</v>
      </c>
      <c r="J279">
        <v>0.2</v>
      </c>
      <c r="K279">
        <v>13029.74</v>
      </c>
      <c r="L279" t="s">
        <v>83</v>
      </c>
      <c r="M279" t="s">
        <v>39</v>
      </c>
      <c r="N279" t="s">
        <v>68</v>
      </c>
      <c r="O279" t="s">
        <v>92</v>
      </c>
      <c r="P279">
        <v>1</v>
      </c>
      <c r="Q279">
        <v>2.6</v>
      </c>
      <c r="R279" t="s">
        <v>30</v>
      </c>
      <c r="S279" t="s">
        <v>86</v>
      </c>
    </row>
    <row r="280" spans="1:19" x14ac:dyDescent="0.35">
      <c r="A280" t="s">
        <v>1895</v>
      </c>
      <c r="B280" t="s">
        <v>1896</v>
      </c>
      <c r="C280" t="s">
        <v>1897</v>
      </c>
      <c r="D280" t="s">
        <v>157</v>
      </c>
      <c r="E280" t="s">
        <v>413</v>
      </c>
      <c r="F280" t="s">
        <v>47</v>
      </c>
      <c r="G280" t="s">
        <v>103</v>
      </c>
      <c r="H280">
        <v>527.28</v>
      </c>
      <c r="I280">
        <v>6</v>
      </c>
      <c r="J280">
        <v>0.1</v>
      </c>
      <c r="K280">
        <v>2847.31</v>
      </c>
      <c r="L280" t="s">
        <v>302</v>
      </c>
      <c r="M280" t="s">
        <v>122</v>
      </c>
      <c r="N280" t="s">
        <v>59</v>
      </c>
      <c r="O280" t="s">
        <v>116</v>
      </c>
      <c r="P280">
        <v>12</v>
      </c>
      <c r="Q280">
        <v>2.2000000000000002</v>
      </c>
      <c r="R280" t="s">
        <v>30</v>
      </c>
      <c r="S280" t="s">
        <v>86</v>
      </c>
    </row>
    <row r="281" spans="1:19" x14ac:dyDescent="0.35">
      <c r="A281" t="s">
        <v>9219</v>
      </c>
      <c r="B281" t="s">
        <v>1896</v>
      </c>
      <c r="C281" t="s">
        <v>9220</v>
      </c>
      <c r="D281" t="s">
        <v>157</v>
      </c>
      <c r="E281" t="s">
        <v>649</v>
      </c>
      <c r="F281" t="s">
        <v>57</v>
      </c>
      <c r="G281" t="s">
        <v>153</v>
      </c>
      <c r="H281">
        <v>119.01</v>
      </c>
      <c r="I281">
        <v>3</v>
      </c>
      <c r="J281">
        <v>0.25</v>
      </c>
      <c r="K281">
        <v>267.77</v>
      </c>
      <c r="L281" t="s">
        <v>76</v>
      </c>
      <c r="M281" t="s">
        <v>122</v>
      </c>
      <c r="N281" t="s">
        <v>166</v>
      </c>
      <c r="O281" t="s">
        <v>116</v>
      </c>
      <c r="P281">
        <v>10</v>
      </c>
      <c r="Q281">
        <v>1.9</v>
      </c>
      <c r="R281" t="s">
        <v>30</v>
      </c>
      <c r="S281" t="s">
        <v>52</v>
      </c>
    </row>
    <row r="282" spans="1:19" x14ac:dyDescent="0.35">
      <c r="A282" t="s">
        <v>2894</v>
      </c>
      <c r="B282" t="s">
        <v>1896</v>
      </c>
      <c r="C282" t="s">
        <v>2895</v>
      </c>
      <c r="D282" t="s">
        <v>64</v>
      </c>
      <c r="E282" t="s">
        <v>198</v>
      </c>
      <c r="F282" t="s">
        <v>74</v>
      </c>
      <c r="G282" t="s">
        <v>110</v>
      </c>
      <c r="H282">
        <v>2436.75</v>
      </c>
      <c r="I282">
        <v>14</v>
      </c>
      <c r="J282">
        <v>0</v>
      </c>
      <c r="K282">
        <v>34114.5</v>
      </c>
      <c r="L282" t="s">
        <v>49</v>
      </c>
      <c r="M282" t="s">
        <v>122</v>
      </c>
      <c r="N282" t="s">
        <v>172</v>
      </c>
      <c r="O282" t="s">
        <v>123</v>
      </c>
      <c r="P282">
        <v>4</v>
      </c>
      <c r="Q282">
        <v>4.3</v>
      </c>
      <c r="R282" t="s">
        <v>30</v>
      </c>
      <c r="S282" t="s">
        <v>86</v>
      </c>
    </row>
    <row r="283" spans="1:19" x14ac:dyDescent="0.35">
      <c r="A283" t="s">
        <v>5087</v>
      </c>
      <c r="B283" t="s">
        <v>411</v>
      </c>
      <c r="C283" t="s">
        <v>5088</v>
      </c>
      <c r="D283" t="s">
        <v>157</v>
      </c>
      <c r="E283" t="s">
        <v>323</v>
      </c>
      <c r="F283" t="s">
        <v>57</v>
      </c>
      <c r="G283" t="s">
        <v>82</v>
      </c>
      <c r="H283">
        <v>45.74</v>
      </c>
      <c r="I283">
        <v>14</v>
      </c>
      <c r="J283">
        <v>0.2</v>
      </c>
      <c r="K283">
        <v>512.29</v>
      </c>
      <c r="L283" t="s">
        <v>49</v>
      </c>
      <c r="M283" t="s">
        <v>183</v>
      </c>
      <c r="N283" t="s">
        <v>68</v>
      </c>
      <c r="O283" t="s">
        <v>29</v>
      </c>
      <c r="P283">
        <v>11</v>
      </c>
      <c r="Q283">
        <v>2.2000000000000002</v>
      </c>
      <c r="R283" t="s">
        <v>30</v>
      </c>
      <c r="S283" t="s">
        <v>60</v>
      </c>
    </row>
    <row r="284" spans="1:19" x14ac:dyDescent="0.35">
      <c r="A284" t="s">
        <v>7069</v>
      </c>
      <c r="B284" t="s">
        <v>411</v>
      </c>
      <c r="C284" t="s">
        <v>7070</v>
      </c>
      <c r="D284" t="s">
        <v>157</v>
      </c>
      <c r="E284" t="s">
        <v>96</v>
      </c>
      <c r="F284" t="s">
        <v>57</v>
      </c>
      <c r="G284" t="s">
        <v>97</v>
      </c>
      <c r="H284">
        <v>135.94</v>
      </c>
      <c r="I284">
        <v>11</v>
      </c>
      <c r="J284">
        <v>0.3</v>
      </c>
      <c r="K284">
        <v>1046.74</v>
      </c>
      <c r="L284" t="s">
        <v>83</v>
      </c>
      <c r="M284" t="s">
        <v>27</v>
      </c>
      <c r="N284" t="s">
        <v>172</v>
      </c>
      <c r="O284" t="s">
        <v>29</v>
      </c>
      <c r="P284">
        <v>10</v>
      </c>
      <c r="Q284">
        <v>1.5</v>
      </c>
      <c r="R284" t="s">
        <v>30</v>
      </c>
      <c r="S284" t="s">
        <v>52</v>
      </c>
    </row>
    <row r="285" spans="1:19" x14ac:dyDescent="0.35">
      <c r="A285" t="s">
        <v>7412</v>
      </c>
      <c r="B285" t="s">
        <v>411</v>
      </c>
      <c r="C285" t="s">
        <v>7413</v>
      </c>
      <c r="D285" t="s">
        <v>157</v>
      </c>
      <c r="E285" t="s">
        <v>649</v>
      </c>
      <c r="F285" t="s">
        <v>57</v>
      </c>
      <c r="G285" t="s">
        <v>153</v>
      </c>
      <c r="H285">
        <v>88.08</v>
      </c>
      <c r="I285">
        <v>14</v>
      </c>
      <c r="J285">
        <v>0.05</v>
      </c>
      <c r="K285">
        <v>1171.46</v>
      </c>
      <c r="L285" t="s">
        <v>302</v>
      </c>
      <c r="M285" t="s">
        <v>27</v>
      </c>
      <c r="N285" t="s">
        <v>59</v>
      </c>
      <c r="O285" t="s">
        <v>29</v>
      </c>
      <c r="P285">
        <v>5</v>
      </c>
      <c r="Q285">
        <v>4.2</v>
      </c>
      <c r="R285" t="s">
        <v>30</v>
      </c>
      <c r="S285" t="s">
        <v>86</v>
      </c>
    </row>
    <row r="286" spans="1:19" x14ac:dyDescent="0.35">
      <c r="A286" t="s">
        <v>410</v>
      </c>
      <c r="B286" t="s">
        <v>411</v>
      </c>
      <c r="C286" t="s">
        <v>412</v>
      </c>
      <c r="D286" t="s">
        <v>64</v>
      </c>
      <c r="E286" t="s">
        <v>413</v>
      </c>
      <c r="F286" t="s">
        <v>47</v>
      </c>
      <c r="G286" t="s">
        <v>103</v>
      </c>
      <c r="H286">
        <v>175.75</v>
      </c>
      <c r="I286">
        <v>5</v>
      </c>
      <c r="J286">
        <v>0.05</v>
      </c>
      <c r="K286">
        <v>834.81</v>
      </c>
      <c r="L286" t="s">
        <v>26</v>
      </c>
      <c r="M286" t="s">
        <v>84</v>
      </c>
      <c r="N286" t="s">
        <v>40</v>
      </c>
      <c r="O286" t="s">
        <v>41</v>
      </c>
      <c r="P286">
        <v>2</v>
      </c>
      <c r="Q286">
        <v>4.0999999999999996</v>
      </c>
      <c r="R286" t="s">
        <v>30</v>
      </c>
      <c r="S286" t="s">
        <v>60</v>
      </c>
    </row>
    <row r="287" spans="1:19" x14ac:dyDescent="0.35">
      <c r="A287" t="s">
        <v>5203</v>
      </c>
      <c r="B287" t="s">
        <v>411</v>
      </c>
      <c r="C287" t="s">
        <v>5204</v>
      </c>
      <c r="D287" t="s">
        <v>64</v>
      </c>
      <c r="E287" t="s">
        <v>219</v>
      </c>
      <c r="F287" t="s">
        <v>47</v>
      </c>
      <c r="G287" t="s">
        <v>210</v>
      </c>
      <c r="H287">
        <v>259.62</v>
      </c>
      <c r="I287">
        <v>3</v>
      </c>
      <c r="J287">
        <v>0.05</v>
      </c>
      <c r="K287">
        <v>739.92</v>
      </c>
      <c r="L287" t="s">
        <v>76</v>
      </c>
      <c r="M287" t="s">
        <v>111</v>
      </c>
      <c r="N287" t="s">
        <v>166</v>
      </c>
      <c r="O287" t="s">
        <v>92</v>
      </c>
      <c r="P287">
        <v>2</v>
      </c>
      <c r="Q287">
        <v>3.4</v>
      </c>
      <c r="R287" t="s">
        <v>51</v>
      </c>
      <c r="S287" t="s">
        <v>60</v>
      </c>
    </row>
    <row r="288" spans="1:19" x14ac:dyDescent="0.35">
      <c r="A288" t="s">
        <v>2345</v>
      </c>
      <c r="B288" t="s">
        <v>2346</v>
      </c>
      <c r="C288" t="s">
        <v>1806</v>
      </c>
      <c r="D288" t="s">
        <v>22</v>
      </c>
      <c r="E288" t="s">
        <v>266</v>
      </c>
      <c r="F288" t="s">
        <v>24</v>
      </c>
      <c r="G288" t="s">
        <v>267</v>
      </c>
      <c r="H288">
        <v>247.42</v>
      </c>
      <c r="I288">
        <v>9</v>
      </c>
      <c r="J288">
        <v>0</v>
      </c>
      <c r="K288">
        <v>2226.7800000000002</v>
      </c>
      <c r="L288" t="s">
        <v>76</v>
      </c>
      <c r="M288" t="s">
        <v>111</v>
      </c>
      <c r="N288" t="s">
        <v>28</v>
      </c>
      <c r="O288" t="s">
        <v>41</v>
      </c>
      <c r="P288">
        <v>10</v>
      </c>
      <c r="Q288">
        <v>4.2</v>
      </c>
      <c r="S288" t="s">
        <v>42</v>
      </c>
    </row>
    <row r="289" spans="1:19" x14ac:dyDescent="0.35">
      <c r="A289" t="s">
        <v>10001</v>
      </c>
      <c r="B289" t="s">
        <v>2346</v>
      </c>
      <c r="C289" t="s">
        <v>5173</v>
      </c>
      <c r="D289" t="s">
        <v>64</v>
      </c>
      <c r="E289" t="s">
        <v>1182</v>
      </c>
      <c r="F289" t="s">
        <v>66</v>
      </c>
      <c r="G289" t="s">
        <v>446</v>
      </c>
      <c r="H289">
        <v>301.02999999999997</v>
      </c>
      <c r="I289">
        <v>9</v>
      </c>
      <c r="J289">
        <v>0.05</v>
      </c>
      <c r="K289">
        <v>2573.81</v>
      </c>
      <c r="L289" t="s">
        <v>104</v>
      </c>
      <c r="M289" t="s">
        <v>39</v>
      </c>
      <c r="N289" t="s">
        <v>85</v>
      </c>
      <c r="O289" t="s">
        <v>41</v>
      </c>
      <c r="P289">
        <v>10</v>
      </c>
      <c r="Q289">
        <v>3.8</v>
      </c>
      <c r="R289" t="s">
        <v>30</v>
      </c>
      <c r="S289" t="s">
        <v>60</v>
      </c>
    </row>
    <row r="290" spans="1:19" x14ac:dyDescent="0.35">
      <c r="A290" t="s">
        <v>6849</v>
      </c>
      <c r="B290" t="s">
        <v>2346</v>
      </c>
      <c r="C290" t="s">
        <v>6850</v>
      </c>
      <c r="D290" t="s">
        <v>127</v>
      </c>
      <c r="E290" t="s">
        <v>109</v>
      </c>
      <c r="F290" t="s">
        <v>74</v>
      </c>
      <c r="G290" t="s">
        <v>110</v>
      </c>
      <c r="H290">
        <v>2350.0300000000002</v>
      </c>
      <c r="I290">
        <v>10</v>
      </c>
      <c r="J290">
        <v>0.25</v>
      </c>
      <c r="K290">
        <v>17625.23</v>
      </c>
      <c r="L290" t="s">
        <v>76</v>
      </c>
      <c r="M290" t="s">
        <v>183</v>
      </c>
      <c r="N290" t="s">
        <v>91</v>
      </c>
      <c r="O290" t="s">
        <v>77</v>
      </c>
      <c r="P290">
        <v>5</v>
      </c>
      <c r="Q290">
        <v>1.7</v>
      </c>
      <c r="R290" t="s">
        <v>30</v>
      </c>
      <c r="S290" t="s">
        <v>60</v>
      </c>
    </row>
    <row r="291" spans="1:19" x14ac:dyDescent="0.35">
      <c r="A291" t="s">
        <v>7224</v>
      </c>
      <c r="B291" t="s">
        <v>2346</v>
      </c>
      <c r="C291" t="s">
        <v>7225</v>
      </c>
      <c r="D291" t="s">
        <v>157</v>
      </c>
      <c r="E291" t="s">
        <v>251</v>
      </c>
      <c r="F291" t="s">
        <v>36</v>
      </c>
      <c r="G291" t="s">
        <v>252</v>
      </c>
      <c r="H291">
        <v>38.659999999999997</v>
      </c>
      <c r="I291">
        <v>6</v>
      </c>
      <c r="J291">
        <v>0</v>
      </c>
      <c r="K291">
        <v>231.96</v>
      </c>
      <c r="L291" t="s">
        <v>104</v>
      </c>
      <c r="M291" t="s">
        <v>84</v>
      </c>
      <c r="N291" t="s">
        <v>40</v>
      </c>
      <c r="O291" t="s">
        <v>123</v>
      </c>
      <c r="P291">
        <v>4</v>
      </c>
      <c r="Q291">
        <v>3.5</v>
      </c>
      <c r="R291" t="s">
        <v>30</v>
      </c>
      <c r="S291" t="s">
        <v>86</v>
      </c>
    </row>
    <row r="292" spans="1:19" x14ac:dyDescent="0.35">
      <c r="A292" t="s">
        <v>3062</v>
      </c>
      <c r="B292" t="s">
        <v>2346</v>
      </c>
      <c r="C292" t="s">
        <v>3063</v>
      </c>
      <c r="D292" t="s">
        <v>127</v>
      </c>
      <c r="E292" t="s">
        <v>403</v>
      </c>
      <c r="F292" t="s">
        <v>74</v>
      </c>
      <c r="G292" t="s">
        <v>148</v>
      </c>
      <c r="H292">
        <v>1551.04</v>
      </c>
      <c r="I292">
        <v>6</v>
      </c>
      <c r="J292">
        <v>0.1</v>
      </c>
      <c r="K292">
        <v>8375.6200000000008</v>
      </c>
      <c r="L292" t="s">
        <v>76</v>
      </c>
      <c r="M292" t="s">
        <v>84</v>
      </c>
      <c r="N292" t="s">
        <v>40</v>
      </c>
      <c r="O292" t="s">
        <v>105</v>
      </c>
      <c r="P292">
        <v>2</v>
      </c>
      <c r="Q292">
        <v>2.1</v>
      </c>
      <c r="R292" t="s">
        <v>30</v>
      </c>
      <c r="S292" t="s">
        <v>60</v>
      </c>
    </row>
    <row r="293" spans="1:19" x14ac:dyDescent="0.35">
      <c r="A293" t="s">
        <v>5713</v>
      </c>
      <c r="B293" t="s">
        <v>2346</v>
      </c>
      <c r="C293" t="s">
        <v>5714</v>
      </c>
      <c r="D293" t="s">
        <v>34</v>
      </c>
      <c r="E293" t="s">
        <v>374</v>
      </c>
      <c r="F293" t="s">
        <v>36</v>
      </c>
      <c r="G293" t="s">
        <v>259</v>
      </c>
      <c r="H293">
        <v>41.91</v>
      </c>
      <c r="I293">
        <v>4</v>
      </c>
      <c r="J293">
        <v>0.15</v>
      </c>
      <c r="K293">
        <v>142.49</v>
      </c>
      <c r="L293" t="s">
        <v>98</v>
      </c>
      <c r="M293" t="s">
        <v>134</v>
      </c>
      <c r="N293" t="s">
        <v>40</v>
      </c>
      <c r="O293" t="s">
        <v>29</v>
      </c>
      <c r="P293">
        <v>2</v>
      </c>
      <c r="Q293">
        <v>4.9000000000000004</v>
      </c>
      <c r="R293" t="s">
        <v>30</v>
      </c>
      <c r="S293" t="s">
        <v>60</v>
      </c>
    </row>
    <row r="294" spans="1:19" x14ac:dyDescent="0.35">
      <c r="A294" t="s">
        <v>8396</v>
      </c>
      <c r="B294" t="s">
        <v>2346</v>
      </c>
      <c r="C294" t="s">
        <v>625</v>
      </c>
      <c r="D294" t="s">
        <v>157</v>
      </c>
      <c r="E294" t="s">
        <v>176</v>
      </c>
      <c r="F294" t="s">
        <v>47</v>
      </c>
      <c r="G294" t="s">
        <v>177</v>
      </c>
      <c r="H294">
        <v>79.23</v>
      </c>
      <c r="I294">
        <v>12</v>
      </c>
      <c r="J294">
        <v>0.2</v>
      </c>
      <c r="K294">
        <v>760.61</v>
      </c>
      <c r="L294" t="s">
        <v>49</v>
      </c>
      <c r="M294" t="s">
        <v>122</v>
      </c>
      <c r="N294" t="s">
        <v>85</v>
      </c>
      <c r="O294" t="s">
        <v>123</v>
      </c>
      <c r="P294">
        <v>2</v>
      </c>
      <c r="Q294">
        <v>1.2</v>
      </c>
      <c r="S294" t="s">
        <v>60</v>
      </c>
    </row>
    <row r="295" spans="1:19" x14ac:dyDescent="0.35">
      <c r="A295" t="s">
        <v>9722</v>
      </c>
      <c r="B295" t="s">
        <v>2346</v>
      </c>
      <c r="C295" t="s">
        <v>1319</v>
      </c>
      <c r="D295" t="s">
        <v>22</v>
      </c>
      <c r="E295" t="s">
        <v>128</v>
      </c>
      <c r="F295" t="s">
        <v>36</v>
      </c>
      <c r="G295" t="s">
        <v>129</v>
      </c>
      <c r="H295">
        <v>26.09</v>
      </c>
      <c r="I295">
        <v>9</v>
      </c>
      <c r="J295">
        <v>0.3</v>
      </c>
      <c r="K295">
        <v>164.37</v>
      </c>
      <c r="L295" t="s">
        <v>26</v>
      </c>
      <c r="M295" t="s">
        <v>134</v>
      </c>
      <c r="N295" t="s">
        <v>59</v>
      </c>
      <c r="O295" t="s">
        <v>41</v>
      </c>
      <c r="P295">
        <v>2</v>
      </c>
      <c r="Q295">
        <v>4.5</v>
      </c>
      <c r="R295" t="s">
        <v>30</v>
      </c>
      <c r="S295" t="s">
        <v>60</v>
      </c>
    </row>
    <row r="296" spans="1:19" x14ac:dyDescent="0.35">
      <c r="A296" t="s">
        <v>7601</v>
      </c>
      <c r="B296" t="s">
        <v>3073</v>
      </c>
      <c r="C296" t="s">
        <v>4514</v>
      </c>
      <c r="D296" t="s">
        <v>157</v>
      </c>
      <c r="E296" t="s">
        <v>109</v>
      </c>
      <c r="F296" t="s">
        <v>74</v>
      </c>
      <c r="G296" t="s">
        <v>110</v>
      </c>
      <c r="H296">
        <v>1532.97</v>
      </c>
      <c r="I296">
        <v>7</v>
      </c>
      <c r="J296">
        <v>0.15</v>
      </c>
      <c r="K296">
        <v>9121.17</v>
      </c>
      <c r="L296" t="s">
        <v>83</v>
      </c>
      <c r="M296" t="s">
        <v>84</v>
      </c>
      <c r="N296" t="s">
        <v>40</v>
      </c>
      <c r="O296" t="s">
        <v>123</v>
      </c>
      <c r="P296">
        <v>12</v>
      </c>
      <c r="Q296">
        <v>4.4000000000000004</v>
      </c>
      <c r="R296" t="s">
        <v>30</v>
      </c>
      <c r="S296" t="s">
        <v>60</v>
      </c>
    </row>
    <row r="297" spans="1:19" x14ac:dyDescent="0.35">
      <c r="A297" t="s">
        <v>4963</v>
      </c>
      <c r="B297" t="s">
        <v>3073</v>
      </c>
      <c r="C297" t="s">
        <v>3506</v>
      </c>
      <c r="D297" t="s">
        <v>64</v>
      </c>
      <c r="E297" t="s">
        <v>649</v>
      </c>
      <c r="F297" t="s">
        <v>57</v>
      </c>
      <c r="G297" t="s">
        <v>153</v>
      </c>
      <c r="H297">
        <v>780.2</v>
      </c>
      <c r="I297">
        <v>14</v>
      </c>
      <c r="J297">
        <v>0.2</v>
      </c>
      <c r="K297">
        <v>8738.24</v>
      </c>
      <c r="L297" t="s">
        <v>302</v>
      </c>
      <c r="M297" t="s">
        <v>90</v>
      </c>
      <c r="N297" t="s">
        <v>85</v>
      </c>
      <c r="O297" t="s">
        <v>105</v>
      </c>
      <c r="P297">
        <v>7</v>
      </c>
      <c r="Q297">
        <v>4.2</v>
      </c>
      <c r="R297" t="s">
        <v>30</v>
      </c>
      <c r="S297" t="s">
        <v>60</v>
      </c>
    </row>
    <row r="298" spans="1:19" x14ac:dyDescent="0.35">
      <c r="A298" t="s">
        <v>3072</v>
      </c>
      <c r="B298" t="s">
        <v>3073</v>
      </c>
      <c r="C298" t="s">
        <v>3074</v>
      </c>
      <c r="D298" t="s">
        <v>157</v>
      </c>
      <c r="E298" t="s">
        <v>239</v>
      </c>
      <c r="F298" t="s">
        <v>66</v>
      </c>
      <c r="G298" t="s">
        <v>240</v>
      </c>
      <c r="H298">
        <v>548.91999999999996</v>
      </c>
      <c r="I298">
        <v>7</v>
      </c>
      <c r="J298">
        <v>0.3</v>
      </c>
      <c r="K298">
        <v>2689.71</v>
      </c>
      <c r="L298" t="s">
        <v>165</v>
      </c>
      <c r="M298" t="s">
        <v>84</v>
      </c>
      <c r="N298" t="s">
        <v>59</v>
      </c>
      <c r="O298" t="s">
        <v>116</v>
      </c>
      <c r="P298">
        <v>5</v>
      </c>
      <c r="Q298">
        <v>1.6</v>
      </c>
      <c r="R298" t="s">
        <v>30</v>
      </c>
      <c r="S298" t="s">
        <v>60</v>
      </c>
    </row>
    <row r="299" spans="1:19" x14ac:dyDescent="0.35">
      <c r="A299" t="s">
        <v>6801</v>
      </c>
      <c r="B299" t="s">
        <v>3073</v>
      </c>
      <c r="C299" t="s">
        <v>6802</v>
      </c>
      <c r="D299" t="s">
        <v>127</v>
      </c>
      <c r="E299" t="s">
        <v>293</v>
      </c>
      <c r="F299" t="s">
        <v>74</v>
      </c>
      <c r="G299" t="s">
        <v>110</v>
      </c>
      <c r="H299">
        <v>2430.83</v>
      </c>
      <c r="I299">
        <v>2</v>
      </c>
      <c r="J299">
        <v>0</v>
      </c>
      <c r="K299">
        <v>4861.66</v>
      </c>
      <c r="L299" t="s">
        <v>49</v>
      </c>
      <c r="M299" t="s">
        <v>122</v>
      </c>
      <c r="N299" t="s">
        <v>40</v>
      </c>
      <c r="O299" t="s">
        <v>105</v>
      </c>
      <c r="P299">
        <v>5</v>
      </c>
      <c r="Q299">
        <v>4.2</v>
      </c>
      <c r="R299" t="s">
        <v>30</v>
      </c>
      <c r="S299" t="s">
        <v>60</v>
      </c>
    </row>
    <row r="300" spans="1:19" x14ac:dyDescent="0.35">
      <c r="A300" t="s">
        <v>4232</v>
      </c>
      <c r="B300" t="s">
        <v>3073</v>
      </c>
      <c r="C300" t="s">
        <v>1911</v>
      </c>
      <c r="D300" t="s">
        <v>72</v>
      </c>
      <c r="E300" t="s">
        <v>399</v>
      </c>
      <c r="F300" t="s">
        <v>24</v>
      </c>
      <c r="G300" t="s">
        <v>182</v>
      </c>
      <c r="H300">
        <v>100.42</v>
      </c>
      <c r="I300">
        <v>1</v>
      </c>
      <c r="J300">
        <v>0.3</v>
      </c>
      <c r="K300">
        <v>70.290000000000006</v>
      </c>
      <c r="L300" t="s">
        <v>38</v>
      </c>
      <c r="M300" t="s">
        <v>134</v>
      </c>
      <c r="N300" t="s">
        <v>68</v>
      </c>
      <c r="O300" t="s">
        <v>50</v>
      </c>
      <c r="P300">
        <v>2</v>
      </c>
      <c r="Q300">
        <v>3.8</v>
      </c>
      <c r="R300" t="s">
        <v>30</v>
      </c>
      <c r="S300" t="s">
        <v>86</v>
      </c>
    </row>
    <row r="301" spans="1:19" x14ac:dyDescent="0.35">
      <c r="A301" t="s">
        <v>5557</v>
      </c>
      <c r="B301" t="s">
        <v>5558</v>
      </c>
      <c r="C301" t="s">
        <v>5559</v>
      </c>
      <c r="D301" t="s">
        <v>72</v>
      </c>
      <c r="E301" t="s">
        <v>251</v>
      </c>
      <c r="F301" t="s">
        <v>36</v>
      </c>
      <c r="G301" t="s">
        <v>252</v>
      </c>
      <c r="H301">
        <v>22.89</v>
      </c>
      <c r="I301">
        <v>10</v>
      </c>
      <c r="J301">
        <v>0.2</v>
      </c>
      <c r="K301">
        <v>183.12</v>
      </c>
      <c r="L301" t="s">
        <v>26</v>
      </c>
      <c r="M301" t="s">
        <v>183</v>
      </c>
      <c r="N301" t="s">
        <v>40</v>
      </c>
      <c r="O301" t="s">
        <v>41</v>
      </c>
      <c r="P301">
        <v>11</v>
      </c>
      <c r="Q301">
        <v>4.8</v>
      </c>
      <c r="R301" t="s">
        <v>143</v>
      </c>
      <c r="S301" t="s">
        <v>294</v>
      </c>
    </row>
    <row r="302" spans="1:19" x14ac:dyDescent="0.35">
      <c r="A302" t="s">
        <v>7189</v>
      </c>
      <c r="B302" t="s">
        <v>5558</v>
      </c>
      <c r="C302" t="s">
        <v>7190</v>
      </c>
      <c r="D302" t="s">
        <v>127</v>
      </c>
      <c r="E302" t="s">
        <v>132</v>
      </c>
      <c r="F302" t="s">
        <v>24</v>
      </c>
      <c r="G302" t="s">
        <v>133</v>
      </c>
      <c r="H302">
        <v>103.84</v>
      </c>
      <c r="I302">
        <v>13</v>
      </c>
      <c r="J302">
        <v>0.3</v>
      </c>
      <c r="K302">
        <v>944.94</v>
      </c>
      <c r="L302" t="s">
        <v>302</v>
      </c>
      <c r="M302" t="s">
        <v>27</v>
      </c>
      <c r="N302" t="s">
        <v>166</v>
      </c>
      <c r="O302" t="s">
        <v>123</v>
      </c>
      <c r="P302">
        <v>5</v>
      </c>
      <c r="Q302">
        <v>2.2999999999999998</v>
      </c>
      <c r="R302" t="s">
        <v>30</v>
      </c>
      <c r="S302" t="s">
        <v>42</v>
      </c>
    </row>
    <row r="303" spans="1:19" x14ac:dyDescent="0.35">
      <c r="A303" t="s">
        <v>10078</v>
      </c>
      <c r="B303" t="s">
        <v>5558</v>
      </c>
      <c r="C303" t="s">
        <v>6987</v>
      </c>
      <c r="D303" t="s">
        <v>34</v>
      </c>
      <c r="E303" t="s">
        <v>399</v>
      </c>
      <c r="F303" t="s">
        <v>24</v>
      </c>
      <c r="G303" t="s">
        <v>182</v>
      </c>
      <c r="H303">
        <v>170.24</v>
      </c>
      <c r="I303">
        <v>2</v>
      </c>
      <c r="J303">
        <v>0.1</v>
      </c>
      <c r="K303">
        <v>306.43</v>
      </c>
      <c r="L303" t="s">
        <v>142</v>
      </c>
      <c r="M303" t="s">
        <v>84</v>
      </c>
      <c r="N303" t="s">
        <v>172</v>
      </c>
      <c r="O303" t="s">
        <v>29</v>
      </c>
      <c r="P303">
        <v>4</v>
      </c>
      <c r="Q303">
        <v>1.8</v>
      </c>
      <c r="R303" t="s">
        <v>30</v>
      </c>
      <c r="S303" t="s">
        <v>42</v>
      </c>
    </row>
    <row r="304" spans="1:19" x14ac:dyDescent="0.35">
      <c r="A304" t="s">
        <v>1933</v>
      </c>
      <c r="B304" t="s">
        <v>835</v>
      </c>
      <c r="C304" t="s">
        <v>1934</v>
      </c>
      <c r="D304" t="s">
        <v>34</v>
      </c>
      <c r="E304" t="s">
        <v>399</v>
      </c>
      <c r="F304" t="s">
        <v>24</v>
      </c>
      <c r="G304" t="s">
        <v>182</v>
      </c>
      <c r="H304">
        <v>57.5</v>
      </c>
      <c r="I304">
        <v>3</v>
      </c>
      <c r="J304">
        <v>0.15</v>
      </c>
      <c r="K304">
        <v>146.62</v>
      </c>
      <c r="L304" t="s">
        <v>104</v>
      </c>
      <c r="M304" t="s">
        <v>27</v>
      </c>
      <c r="N304" t="s">
        <v>172</v>
      </c>
      <c r="O304" t="s">
        <v>77</v>
      </c>
      <c r="P304">
        <v>5</v>
      </c>
      <c r="Q304">
        <v>3.5</v>
      </c>
      <c r="R304" t="s">
        <v>112</v>
      </c>
      <c r="S304" t="s">
        <v>86</v>
      </c>
    </row>
    <row r="305" spans="1:19" x14ac:dyDescent="0.35">
      <c r="A305" t="s">
        <v>834</v>
      </c>
      <c r="B305" t="s">
        <v>835</v>
      </c>
      <c r="C305" t="s">
        <v>836</v>
      </c>
      <c r="D305" t="s">
        <v>72</v>
      </c>
      <c r="E305" t="s">
        <v>470</v>
      </c>
      <c r="F305" t="s">
        <v>24</v>
      </c>
      <c r="G305" t="s">
        <v>471</v>
      </c>
      <c r="H305">
        <v>474.5</v>
      </c>
      <c r="I305">
        <v>9</v>
      </c>
      <c r="J305">
        <v>0.05</v>
      </c>
      <c r="K305">
        <v>4056.97</v>
      </c>
      <c r="L305" t="s">
        <v>26</v>
      </c>
      <c r="M305" t="s">
        <v>111</v>
      </c>
      <c r="N305" t="s">
        <v>68</v>
      </c>
      <c r="O305" t="s">
        <v>105</v>
      </c>
      <c r="P305">
        <v>4</v>
      </c>
      <c r="Q305">
        <v>3.5</v>
      </c>
      <c r="R305" t="s">
        <v>30</v>
      </c>
      <c r="S305" t="s">
        <v>42</v>
      </c>
    </row>
    <row r="306" spans="1:19" x14ac:dyDescent="0.35">
      <c r="A306" t="s">
        <v>5077</v>
      </c>
      <c r="B306" t="s">
        <v>835</v>
      </c>
      <c r="C306" t="s">
        <v>4093</v>
      </c>
      <c r="D306" t="s">
        <v>64</v>
      </c>
      <c r="E306" t="s">
        <v>227</v>
      </c>
      <c r="F306" t="s">
        <v>47</v>
      </c>
      <c r="G306" t="s">
        <v>228</v>
      </c>
      <c r="H306">
        <v>355.9</v>
      </c>
      <c r="I306">
        <v>9</v>
      </c>
      <c r="J306">
        <v>0</v>
      </c>
      <c r="K306">
        <v>3203.1</v>
      </c>
      <c r="L306" t="s">
        <v>76</v>
      </c>
      <c r="M306" t="s">
        <v>84</v>
      </c>
      <c r="N306" t="s">
        <v>68</v>
      </c>
      <c r="O306" t="s">
        <v>41</v>
      </c>
      <c r="P306">
        <v>1</v>
      </c>
      <c r="Q306">
        <v>3.9</v>
      </c>
      <c r="R306" t="s">
        <v>112</v>
      </c>
      <c r="S306" t="s">
        <v>86</v>
      </c>
    </row>
    <row r="307" spans="1:19" x14ac:dyDescent="0.35">
      <c r="A307" t="s">
        <v>959</v>
      </c>
      <c r="B307" t="s">
        <v>960</v>
      </c>
      <c r="C307" t="s">
        <v>961</v>
      </c>
      <c r="D307" t="s">
        <v>72</v>
      </c>
      <c r="E307" t="s">
        <v>370</v>
      </c>
      <c r="F307" t="s">
        <v>74</v>
      </c>
      <c r="G307" t="s">
        <v>75</v>
      </c>
      <c r="H307">
        <v>2349</v>
      </c>
      <c r="I307">
        <v>1</v>
      </c>
      <c r="J307">
        <v>0.1</v>
      </c>
      <c r="K307">
        <v>2114.1</v>
      </c>
      <c r="L307" t="s">
        <v>98</v>
      </c>
      <c r="M307" t="s">
        <v>27</v>
      </c>
      <c r="N307" t="s">
        <v>59</v>
      </c>
      <c r="O307" t="s">
        <v>41</v>
      </c>
      <c r="P307">
        <v>8</v>
      </c>
      <c r="Q307">
        <v>2.6</v>
      </c>
      <c r="R307" t="s">
        <v>30</v>
      </c>
      <c r="S307" t="s">
        <v>86</v>
      </c>
    </row>
    <row r="308" spans="1:19" x14ac:dyDescent="0.35">
      <c r="A308" t="s">
        <v>8094</v>
      </c>
      <c r="B308" t="s">
        <v>960</v>
      </c>
      <c r="C308" t="s">
        <v>992</v>
      </c>
      <c r="D308" t="s">
        <v>157</v>
      </c>
      <c r="E308" t="s">
        <v>293</v>
      </c>
      <c r="F308" t="s">
        <v>74</v>
      </c>
      <c r="G308" t="s">
        <v>110</v>
      </c>
      <c r="H308">
        <v>1079.3399999999999</v>
      </c>
      <c r="I308">
        <v>14</v>
      </c>
      <c r="J308">
        <v>0</v>
      </c>
      <c r="K308">
        <v>15110.76</v>
      </c>
      <c r="L308" t="s">
        <v>26</v>
      </c>
      <c r="M308" t="s">
        <v>84</v>
      </c>
      <c r="N308" t="s">
        <v>172</v>
      </c>
      <c r="O308" t="s">
        <v>123</v>
      </c>
      <c r="P308">
        <v>7</v>
      </c>
      <c r="Q308">
        <v>1.7</v>
      </c>
      <c r="R308" t="s">
        <v>30</v>
      </c>
      <c r="S308" t="s">
        <v>60</v>
      </c>
    </row>
    <row r="309" spans="1:19" x14ac:dyDescent="0.35">
      <c r="A309" t="s">
        <v>1656</v>
      </c>
      <c r="B309" t="s">
        <v>960</v>
      </c>
      <c r="C309" t="s">
        <v>1657</v>
      </c>
      <c r="D309" t="s">
        <v>157</v>
      </c>
      <c r="E309" t="s">
        <v>128</v>
      </c>
      <c r="F309" t="s">
        <v>36</v>
      </c>
      <c r="G309" t="s">
        <v>129</v>
      </c>
      <c r="H309">
        <v>29.1</v>
      </c>
      <c r="I309">
        <v>5</v>
      </c>
      <c r="J309">
        <v>0.1</v>
      </c>
      <c r="K309">
        <v>130.94999999999999</v>
      </c>
      <c r="L309" t="s">
        <v>76</v>
      </c>
      <c r="M309" t="s">
        <v>134</v>
      </c>
      <c r="N309" t="s">
        <v>172</v>
      </c>
      <c r="O309" t="s">
        <v>105</v>
      </c>
      <c r="P309">
        <v>6</v>
      </c>
      <c r="Q309">
        <v>2.7</v>
      </c>
      <c r="R309" t="s">
        <v>30</v>
      </c>
      <c r="S309" t="s">
        <v>60</v>
      </c>
    </row>
    <row r="310" spans="1:19" x14ac:dyDescent="0.35">
      <c r="A310" t="s">
        <v>9872</v>
      </c>
      <c r="B310" t="s">
        <v>960</v>
      </c>
      <c r="C310" t="s">
        <v>1655</v>
      </c>
      <c r="D310" t="s">
        <v>72</v>
      </c>
      <c r="E310" t="s">
        <v>399</v>
      </c>
      <c r="F310" t="s">
        <v>24</v>
      </c>
      <c r="G310" t="s">
        <v>182</v>
      </c>
      <c r="H310">
        <v>424.4</v>
      </c>
      <c r="I310">
        <v>6</v>
      </c>
      <c r="J310">
        <v>0.3</v>
      </c>
      <c r="K310">
        <v>1782.48</v>
      </c>
      <c r="L310" t="s">
        <v>26</v>
      </c>
      <c r="M310" t="s">
        <v>134</v>
      </c>
      <c r="N310" t="s">
        <v>85</v>
      </c>
      <c r="O310" t="s">
        <v>41</v>
      </c>
      <c r="P310">
        <v>4</v>
      </c>
      <c r="Q310">
        <v>3.8</v>
      </c>
      <c r="R310" t="s">
        <v>30</v>
      </c>
      <c r="S310" t="s">
        <v>60</v>
      </c>
    </row>
    <row r="311" spans="1:19" x14ac:dyDescent="0.35">
      <c r="A311" t="s">
        <v>6099</v>
      </c>
      <c r="B311" t="s">
        <v>960</v>
      </c>
      <c r="C311" t="s">
        <v>6100</v>
      </c>
      <c r="D311" t="s">
        <v>64</v>
      </c>
      <c r="E311" t="s">
        <v>214</v>
      </c>
      <c r="F311" t="s">
        <v>66</v>
      </c>
      <c r="G311" t="s">
        <v>215</v>
      </c>
      <c r="H311">
        <v>1128.26</v>
      </c>
      <c r="I311">
        <v>2</v>
      </c>
      <c r="J311">
        <v>0.1</v>
      </c>
      <c r="K311">
        <v>2030.87</v>
      </c>
      <c r="L311" t="s">
        <v>76</v>
      </c>
      <c r="M311" t="s">
        <v>111</v>
      </c>
      <c r="N311" t="s">
        <v>172</v>
      </c>
      <c r="O311" t="s">
        <v>29</v>
      </c>
      <c r="P311">
        <v>2</v>
      </c>
      <c r="Q311">
        <v>1.6</v>
      </c>
      <c r="R311" t="s">
        <v>112</v>
      </c>
      <c r="S311" t="s">
        <v>86</v>
      </c>
    </row>
    <row r="312" spans="1:19" x14ac:dyDescent="0.35">
      <c r="A312" t="s">
        <v>8820</v>
      </c>
      <c r="B312" t="s">
        <v>1938</v>
      </c>
      <c r="C312" t="s">
        <v>8821</v>
      </c>
      <c r="D312" t="s">
        <v>157</v>
      </c>
      <c r="E312" t="s">
        <v>374</v>
      </c>
      <c r="F312" t="s">
        <v>36</v>
      </c>
      <c r="G312" t="s">
        <v>259</v>
      </c>
      <c r="H312">
        <v>17.89</v>
      </c>
      <c r="I312">
        <v>1</v>
      </c>
      <c r="J312">
        <v>0.2</v>
      </c>
      <c r="K312">
        <v>14.31</v>
      </c>
      <c r="L312" t="s">
        <v>104</v>
      </c>
      <c r="M312" t="s">
        <v>111</v>
      </c>
      <c r="N312" t="s">
        <v>166</v>
      </c>
      <c r="O312" t="s">
        <v>123</v>
      </c>
      <c r="P312">
        <v>7</v>
      </c>
      <c r="Q312">
        <v>2.4</v>
      </c>
      <c r="R312" t="s">
        <v>30</v>
      </c>
      <c r="S312" t="s">
        <v>52</v>
      </c>
    </row>
    <row r="313" spans="1:19" x14ac:dyDescent="0.35">
      <c r="A313" t="s">
        <v>2339</v>
      </c>
      <c r="B313" t="s">
        <v>1938</v>
      </c>
      <c r="C313" t="s">
        <v>2340</v>
      </c>
      <c r="D313" t="s">
        <v>127</v>
      </c>
      <c r="E313" t="s">
        <v>374</v>
      </c>
      <c r="F313" t="s">
        <v>36</v>
      </c>
      <c r="G313" t="s">
        <v>259</v>
      </c>
      <c r="H313">
        <v>41.25</v>
      </c>
      <c r="I313">
        <v>13</v>
      </c>
      <c r="J313">
        <v>0</v>
      </c>
      <c r="K313">
        <v>536.25</v>
      </c>
      <c r="L313" t="s">
        <v>104</v>
      </c>
      <c r="M313" t="s">
        <v>27</v>
      </c>
      <c r="N313" t="s">
        <v>59</v>
      </c>
      <c r="O313" t="s">
        <v>92</v>
      </c>
      <c r="P313">
        <v>6</v>
      </c>
      <c r="Q313">
        <v>3.9</v>
      </c>
      <c r="R313" t="s">
        <v>51</v>
      </c>
      <c r="S313" t="s">
        <v>60</v>
      </c>
    </row>
    <row r="314" spans="1:19" x14ac:dyDescent="0.35">
      <c r="A314" t="s">
        <v>1937</v>
      </c>
      <c r="B314" t="s">
        <v>1938</v>
      </c>
      <c r="C314" t="s">
        <v>1939</v>
      </c>
      <c r="D314" t="s">
        <v>64</v>
      </c>
      <c r="E314" t="s">
        <v>470</v>
      </c>
      <c r="F314" t="s">
        <v>24</v>
      </c>
      <c r="G314" t="s">
        <v>471</v>
      </c>
      <c r="H314">
        <v>461.09</v>
      </c>
      <c r="I314">
        <v>5</v>
      </c>
      <c r="J314">
        <v>0.15</v>
      </c>
      <c r="K314">
        <v>1959.63</v>
      </c>
      <c r="L314" t="s">
        <v>302</v>
      </c>
      <c r="M314" t="s">
        <v>122</v>
      </c>
      <c r="N314" t="s">
        <v>59</v>
      </c>
      <c r="O314" t="s">
        <v>41</v>
      </c>
      <c r="P314">
        <v>4</v>
      </c>
      <c r="Q314">
        <v>4.0999999999999996</v>
      </c>
      <c r="R314" t="s">
        <v>30</v>
      </c>
      <c r="S314" t="s">
        <v>52</v>
      </c>
    </row>
    <row r="315" spans="1:19" x14ac:dyDescent="0.35">
      <c r="A315" t="s">
        <v>4301</v>
      </c>
      <c r="B315" t="s">
        <v>1938</v>
      </c>
      <c r="C315" t="s">
        <v>2841</v>
      </c>
      <c r="D315" t="s">
        <v>34</v>
      </c>
      <c r="E315" t="s">
        <v>128</v>
      </c>
      <c r="F315" t="s">
        <v>36</v>
      </c>
      <c r="G315" t="s">
        <v>129</v>
      </c>
      <c r="H315">
        <v>16.37</v>
      </c>
      <c r="I315">
        <v>5</v>
      </c>
      <c r="J315">
        <v>0.15</v>
      </c>
      <c r="K315">
        <v>69.569999999999993</v>
      </c>
      <c r="L315" t="s">
        <v>104</v>
      </c>
      <c r="M315" t="s">
        <v>39</v>
      </c>
      <c r="N315" t="s">
        <v>172</v>
      </c>
      <c r="O315" t="s">
        <v>123</v>
      </c>
      <c r="P315">
        <v>4</v>
      </c>
      <c r="Q315">
        <v>4.8</v>
      </c>
      <c r="R315" t="s">
        <v>30</v>
      </c>
      <c r="S315" t="s">
        <v>294</v>
      </c>
    </row>
    <row r="316" spans="1:19" x14ac:dyDescent="0.35">
      <c r="A316" t="s">
        <v>4784</v>
      </c>
      <c r="B316" t="s">
        <v>1938</v>
      </c>
      <c r="C316" t="s">
        <v>4785</v>
      </c>
      <c r="D316" t="s">
        <v>127</v>
      </c>
      <c r="E316" t="s">
        <v>147</v>
      </c>
      <c r="F316" t="s">
        <v>74</v>
      </c>
      <c r="G316" t="s">
        <v>148</v>
      </c>
      <c r="H316">
        <v>1570.59</v>
      </c>
      <c r="I316">
        <v>14</v>
      </c>
      <c r="J316">
        <v>0.1</v>
      </c>
      <c r="K316">
        <v>19789.43</v>
      </c>
      <c r="L316" t="s">
        <v>83</v>
      </c>
      <c r="M316" t="s">
        <v>90</v>
      </c>
      <c r="N316" t="s">
        <v>28</v>
      </c>
      <c r="O316" t="s">
        <v>105</v>
      </c>
      <c r="P316">
        <v>2</v>
      </c>
      <c r="Q316">
        <v>3.8</v>
      </c>
      <c r="R316" t="s">
        <v>30</v>
      </c>
      <c r="S316" t="s">
        <v>60</v>
      </c>
    </row>
    <row r="317" spans="1:19" x14ac:dyDescent="0.35">
      <c r="A317" t="s">
        <v>8557</v>
      </c>
      <c r="B317" t="s">
        <v>1625</v>
      </c>
      <c r="C317" t="s">
        <v>8558</v>
      </c>
      <c r="D317" t="s">
        <v>64</v>
      </c>
      <c r="E317" t="s">
        <v>73</v>
      </c>
      <c r="F317" t="s">
        <v>74</v>
      </c>
      <c r="G317" t="s">
        <v>75</v>
      </c>
      <c r="H317">
        <v>1521.81</v>
      </c>
      <c r="I317">
        <v>6</v>
      </c>
      <c r="J317">
        <v>0</v>
      </c>
      <c r="K317">
        <v>9130.86</v>
      </c>
      <c r="L317" t="s">
        <v>76</v>
      </c>
      <c r="M317" t="s">
        <v>183</v>
      </c>
      <c r="N317" t="s">
        <v>166</v>
      </c>
      <c r="O317" t="s">
        <v>105</v>
      </c>
      <c r="P317">
        <v>13</v>
      </c>
      <c r="Q317">
        <v>3.4</v>
      </c>
      <c r="R317" t="s">
        <v>30</v>
      </c>
      <c r="S317" t="s">
        <v>86</v>
      </c>
    </row>
    <row r="318" spans="1:19" x14ac:dyDescent="0.35">
      <c r="A318" t="s">
        <v>7432</v>
      </c>
      <c r="B318" t="s">
        <v>1625</v>
      </c>
      <c r="C318" t="s">
        <v>6802</v>
      </c>
      <c r="D318" t="s">
        <v>64</v>
      </c>
      <c r="E318" t="s">
        <v>258</v>
      </c>
      <c r="F318" t="s">
        <v>36</v>
      </c>
      <c r="G318" t="s">
        <v>259</v>
      </c>
      <c r="H318">
        <v>33.450000000000003</v>
      </c>
      <c r="I318">
        <v>6</v>
      </c>
      <c r="J318">
        <v>0.05</v>
      </c>
      <c r="K318">
        <v>190.67</v>
      </c>
      <c r="L318" t="s">
        <v>142</v>
      </c>
      <c r="M318" t="s">
        <v>122</v>
      </c>
      <c r="N318" t="s">
        <v>28</v>
      </c>
      <c r="O318" t="s">
        <v>123</v>
      </c>
      <c r="P318">
        <v>11</v>
      </c>
      <c r="Q318">
        <v>3.2</v>
      </c>
      <c r="R318" t="s">
        <v>30</v>
      </c>
      <c r="S318" t="s">
        <v>52</v>
      </c>
    </row>
    <row r="319" spans="1:19" x14ac:dyDescent="0.35">
      <c r="A319" t="s">
        <v>3835</v>
      </c>
      <c r="B319" t="s">
        <v>1625</v>
      </c>
      <c r="C319" t="s">
        <v>3836</v>
      </c>
      <c r="D319" t="s">
        <v>72</v>
      </c>
      <c r="E319" t="s">
        <v>65</v>
      </c>
      <c r="F319" t="s">
        <v>66</v>
      </c>
      <c r="G319" t="s">
        <v>67</v>
      </c>
      <c r="H319">
        <v>159.69999999999999</v>
      </c>
      <c r="I319">
        <v>9</v>
      </c>
      <c r="J319">
        <v>0</v>
      </c>
      <c r="K319">
        <v>1437.3</v>
      </c>
      <c r="L319" t="s">
        <v>26</v>
      </c>
      <c r="M319" t="s">
        <v>183</v>
      </c>
      <c r="N319" t="s">
        <v>40</v>
      </c>
      <c r="O319" t="s">
        <v>105</v>
      </c>
      <c r="P319">
        <v>9</v>
      </c>
      <c r="Q319">
        <v>3.9</v>
      </c>
      <c r="R319" t="s">
        <v>30</v>
      </c>
      <c r="S319" t="s">
        <v>60</v>
      </c>
    </row>
    <row r="320" spans="1:19" x14ac:dyDescent="0.35">
      <c r="A320" t="s">
        <v>9326</v>
      </c>
      <c r="B320" t="s">
        <v>1625</v>
      </c>
      <c r="C320" t="s">
        <v>6821</v>
      </c>
      <c r="D320" t="s">
        <v>72</v>
      </c>
      <c r="E320" t="s">
        <v>344</v>
      </c>
      <c r="F320" t="s">
        <v>24</v>
      </c>
      <c r="G320" t="s">
        <v>345</v>
      </c>
      <c r="H320">
        <v>123.95</v>
      </c>
      <c r="I320">
        <v>14</v>
      </c>
      <c r="J320">
        <v>0</v>
      </c>
      <c r="K320">
        <v>1735.3</v>
      </c>
      <c r="L320" t="s">
        <v>142</v>
      </c>
      <c r="M320" t="s">
        <v>84</v>
      </c>
      <c r="N320" t="s">
        <v>68</v>
      </c>
      <c r="O320" t="s">
        <v>29</v>
      </c>
      <c r="P320">
        <v>6</v>
      </c>
      <c r="Q320">
        <v>1.8</v>
      </c>
      <c r="R320" t="s">
        <v>202</v>
      </c>
      <c r="S320" t="s">
        <v>294</v>
      </c>
    </row>
    <row r="321" spans="1:19" x14ac:dyDescent="0.35">
      <c r="A321" t="s">
        <v>1624</v>
      </c>
      <c r="B321" t="s">
        <v>1625</v>
      </c>
      <c r="C321" t="s">
        <v>1626</v>
      </c>
      <c r="D321" t="s">
        <v>22</v>
      </c>
      <c r="E321" t="s">
        <v>96</v>
      </c>
      <c r="F321" t="s">
        <v>57</v>
      </c>
      <c r="G321" t="s">
        <v>97</v>
      </c>
      <c r="H321">
        <v>806.37</v>
      </c>
      <c r="I321">
        <v>10</v>
      </c>
      <c r="J321">
        <v>0.2</v>
      </c>
      <c r="K321">
        <v>6450.96</v>
      </c>
      <c r="L321" t="s">
        <v>76</v>
      </c>
      <c r="M321" t="s">
        <v>27</v>
      </c>
      <c r="N321" t="s">
        <v>59</v>
      </c>
      <c r="O321" t="s">
        <v>77</v>
      </c>
      <c r="P321">
        <v>5</v>
      </c>
      <c r="Q321">
        <v>1</v>
      </c>
      <c r="R321" t="s">
        <v>30</v>
      </c>
      <c r="S321" t="s">
        <v>294</v>
      </c>
    </row>
    <row r="322" spans="1:19" x14ac:dyDescent="0.35">
      <c r="A322" t="s">
        <v>8114</v>
      </c>
      <c r="B322" t="s">
        <v>1625</v>
      </c>
      <c r="C322" t="s">
        <v>2776</v>
      </c>
      <c r="D322" t="s">
        <v>34</v>
      </c>
      <c r="E322" t="s">
        <v>323</v>
      </c>
      <c r="F322" t="s">
        <v>57</v>
      </c>
      <c r="G322" t="s">
        <v>82</v>
      </c>
      <c r="H322">
        <v>266.60000000000002</v>
      </c>
      <c r="I322">
        <v>14</v>
      </c>
      <c r="J322">
        <v>0.15</v>
      </c>
      <c r="K322">
        <v>3172.54</v>
      </c>
      <c r="L322" t="s">
        <v>49</v>
      </c>
      <c r="M322" t="s">
        <v>111</v>
      </c>
      <c r="N322" t="s">
        <v>28</v>
      </c>
      <c r="O322" t="s">
        <v>41</v>
      </c>
      <c r="P322">
        <v>3</v>
      </c>
      <c r="Q322">
        <v>2.5</v>
      </c>
      <c r="R322" t="s">
        <v>30</v>
      </c>
      <c r="S322" t="s">
        <v>42</v>
      </c>
    </row>
    <row r="323" spans="1:19" x14ac:dyDescent="0.35">
      <c r="A323" t="s">
        <v>7347</v>
      </c>
      <c r="B323" t="s">
        <v>1625</v>
      </c>
      <c r="C323" t="s">
        <v>7348</v>
      </c>
      <c r="D323" t="s">
        <v>34</v>
      </c>
      <c r="E323" t="s">
        <v>193</v>
      </c>
      <c r="F323" t="s">
        <v>24</v>
      </c>
      <c r="G323" t="s">
        <v>194</v>
      </c>
      <c r="H323">
        <v>117.31</v>
      </c>
      <c r="I323">
        <v>8</v>
      </c>
      <c r="J323">
        <v>0.25</v>
      </c>
      <c r="K323">
        <v>703.86</v>
      </c>
      <c r="L323" t="s">
        <v>83</v>
      </c>
      <c r="M323" t="s">
        <v>122</v>
      </c>
      <c r="N323" t="s">
        <v>91</v>
      </c>
      <c r="O323" t="s">
        <v>92</v>
      </c>
      <c r="P323">
        <v>1</v>
      </c>
      <c r="Q323">
        <v>1.8</v>
      </c>
      <c r="R323" t="s">
        <v>30</v>
      </c>
      <c r="S323" t="s">
        <v>86</v>
      </c>
    </row>
    <row r="324" spans="1:19" x14ac:dyDescent="0.35">
      <c r="A324" t="s">
        <v>8275</v>
      </c>
      <c r="B324" t="s">
        <v>1955</v>
      </c>
      <c r="C324" t="s">
        <v>2511</v>
      </c>
      <c r="D324" t="s">
        <v>34</v>
      </c>
      <c r="E324" t="s">
        <v>288</v>
      </c>
      <c r="F324" t="s">
        <v>57</v>
      </c>
      <c r="G324" t="s">
        <v>289</v>
      </c>
      <c r="H324">
        <v>710.03</v>
      </c>
      <c r="I324">
        <v>8</v>
      </c>
      <c r="J324">
        <v>0.1</v>
      </c>
      <c r="K324">
        <v>5112.22</v>
      </c>
      <c r="L324" t="s">
        <v>302</v>
      </c>
      <c r="M324" t="s">
        <v>27</v>
      </c>
      <c r="N324" t="s">
        <v>166</v>
      </c>
      <c r="O324" t="s">
        <v>29</v>
      </c>
      <c r="P324">
        <v>11</v>
      </c>
      <c r="Q324">
        <v>1.5</v>
      </c>
      <c r="R324" t="s">
        <v>30</v>
      </c>
      <c r="S324" t="s">
        <v>86</v>
      </c>
    </row>
    <row r="325" spans="1:19" x14ac:dyDescent="0.35">
      <c r="A325" t="s">
        <v>9275</v>
      </c>
      <c r="B325" t="s">
        <v>1955</v>
      </c>
      <c r="C325" t="s">
        <v>8429</v>
      </c>
      <c r="D325" t="s">
        <v>64</v>
      </c>
      <c r="E325" t="s">
        <v>274</v>
      </c>
      <c r="F325" t="s">
        <v>74</v>
      </c>
      <c r="G325" t="s">
        <v>75</v>
      </c>
      <c r="H325">
        <v>1336.18</v>
      </c>
      <c r="I325">
        <v>6</v>
      </c>
      <c r="J325">
        <v>0.1</v>
      </c>
      <c r="K325">
        <v>7215.37</v>
      </c>
      <c r="L325" t="s">
        <v>49</v>
      </c>
      <c r="M325" t="s">
        <v>90</v>
      </c>
      <c r="N325" t="s">
        <v>172</v>
      </c>
      <c r="O325" t="s">
        <v>50</v>
      </c>
      <c r="P325">
        <v>10</v>
      </c>
      <c r="Q325">
        <v>3.7</v>
      </c>
      <c r="R325" t="s">
        <v>30</v>
      </c>
      <c r="S325" t="s">
        <v>60</v>
      </c>
    </row>
    <row r="326" spans="1:19" x14ac:dyDescent="0.35">
      <c r="A326" t="s">
        <v>1954</v>
      </c>
      <c r="B326" t="s">
        <v>1955</v>
      </c>
      <c r="C326" t="s">
        <v>1956</v>
      </c>
      <c r="D326" t="s">
        <v>72</v>
      </c>
      <c r="E326" t="s">
        <v>46</v>
      </c>
      <c r="F326" t="s">
        <v>47</v>
      </c>
      <c r="G326" t="s">
        <v>48</v>
      </c>
      <c r="H326">
        <v>532.30999999999995</v>
      </c>
      <c r="I326">
        <v>10</v>
      </c>
      <c r="J326">
        <v>0</v>
      </c>
      <c r="K326">
        <v>5323.1</v>
      </c>
      <c r="L326" t="s">
        <v>38</v>
      </c>
      <c r="M326" t="s">
        <v>27</v>
      </c>
      <c r="N326" t="s">
        <v>166</v>
      </c>
      <c r="O326" t="s">
        <v>92</v>
      </c>
      <c r="P326">
        <v>5</v>
      </c>
      <c r="Q326">
        <v>3</v>
      </c>
      <c r="R326" t="s">
        <v>30</v>
      </c>
      <c r="S326" t="s">
        <v>42</v>
      </c>
    </row>
    <row r="327" spans="1:19" x14ac:dyDescent="0.35">
      <c r="A327" t="s">
        <v>5443</v>
      </c>
      <c r="B327" t="s">
        <v>1808</v>
      </c>
      <c r="C327" t="s">
        <v>2427</v>
      </c>
      <c r="D327" t="s">
        <v>157</v>
      </c>
      <c r="E327" t="s">
        <v>23</v>
      </c>
      <c r="F327" t="s">
        <v>24</v>
      </c>
      <c r="G327" t="s">
        <v>25</v>
      </c>
      <c r="H327">
        <v>120.12</v>
      </c>
      <c r="I327">
        <v>7</v>
      </c>
      <c r="J327">
        <v>0.25</v>
      </c>
      <c r="K327">
        <v>630.63</v>
      </c>
      <c r="L327" t="s">
        <v>302</v>
      </c>
      <c r="M327" t="s">
        <v>183</v>
      </c>
      <c r="N327" t="s">
        <v>40</v>
      </c>
      <c r="O327" t="s">
        <v>77</v>
      </c>
      <c r="P327">
        <v>12</v>
      </c>
      <c r="Q327">
        <v>3.9</v>
      </c>
      <c r="R327" t="s">
        <v>51</v>
      </c>
      <c r="S327" t="s">
        <v>52</v>
      </c>
    </row>
    <row r="328" spans="1:19" x14ac:dyDescent="0.35">
      <c r="A328" t="s">
        <v>8016</v>
      </c>
      <c r="B328" t="s">
        <v>1808</v>
      </c>
      <c r="C328" t="s">
        <v>8017</v>
      </c>
      <c r="D328" t="s">
        <v>34</v>
      </c>
      <c r="E328" t="s">
        <v>138</v>
      </c>
      <c r="F328" t="s">
        <v>24</v>
      </c>
      <c r="G328" t="s">
        <v>133</v>
      </c>
      <c r="H328">
        <v>403.29</v>
      </c>
      <c r="I328">
        <v>10</v>
      </c>
      <c r="J328">
        <v>0</v>
      </c>
      <c r="K328">
        <v>4032.9</v>
      </c>
      <c r="L328" t="s">
        <v>76</v>
      </c>
      <c r="M328" t="s">
        <v>122</v>
      </c>
      <c r="N328" t="s">
        <v>166</v>
      </c>
      <c r="O328" t="s">
        <v>29</v>
      </c>
      <c r="P328">
        <v>10</v>
      </c>
      <c r="Q328">
        <v>2.2000000000000002</v>
      </c>
      <c r="R328" t="s">
        <v>143</v>
      </c>
      <c r="S328" t="s">
        <v>60</v>
      </c>
    </row>
    <row r="329" spans="1:19" x14ac:dyDescent="0.35">
      <c r="A329" t="s">
        <v>1807</v>
      </c>
      <c r="B329" t="s">
        <v>1808</v>
      </c>
      <c r="C329" t="s">
        <v>1809</v>
      </c>
      <c r="D329" t="s">
        <v>72</v>
      </c>
      <c r="E329" t="s">
        <v>872</v>
      </c>
      <c r="F329" t="s">
        <v>36</v>
      </c>
      <c r="G329" t="s">
        <v>873</v>
      </c>
      <c r="H329">
        <v>44.62</v>
      </c>
      <c r="I329">
        <v>6</v>
      </c>
      <c r="J329">
        <v>0.1</v>
      </c>
      <c r="K329">
        <v>240.95</v>
      </c>
      <c r="L329" t="s">
        <v>83</v>
      </c>
      <c r="M329" t="s">
        <v>39</v>
      </c>
      <c r="N329" t="s">
        <v>166</v>
      </c>
      <c r="O329" t="s">
        <v>29</v>
      </c>
      <c r="P329">
        <v>9</v>
      </c>
      <c r="Q329">
        <v>2</v>
      </c>
      <c r="R329" t="s">
        <v>30</v>
      </c>
      <c r="S329" t="s">
        <v>60</v>
      </c>
    </row>
    <row r="330" spans="1:19" x14ac:dyDescent="0.35">
      <c r="A330" t="s">
        <v>9642</v>
      </c>
      <c r="B330" t="s">
        <v>1808</v>
      </c>
      <c r="C330" t="s">
        <v>9643</v>
      </c>
      <c r="D330" t="s">
        <v>127</v>
      </c>
      <c r="E330" t="s">
        <v>132</v>
      </c>
      <c r="F330" t="s">
        <v>24</v>
      </c>
      <c r="G330" t="s">
        <v>133</v>
      </c>
      <c r="H330">
        <v>90.79</v>
      </c>
      <c r="I330">
        <v>1</v>
      </c>
      <c r="J330">
        <v>0.2</v>
      </c>
      <c r="K330">
        <v>72.63</v>
      </c>
      <c r="L330" t="s">
        <v>83</v>
      </c>
      <c r="M330" t="s">
        <v>84</v>
      </c>
      <c r="N330" t="s">
        <v>68</v>
      </c>
      <c r="O330" t="s">
        <v>41</v>
      </c>
      <c r="P330">
        <v>4</v>
      </c>
      <c r="Q330">
        <v>4.3</v>
      </c>
      <c r="R330" t="s">
        <v>30</v>
      </c>
      <c r="S330" t="s">
        <v>52</v>
      </c>
    </row>
    <row r="331" spans="1:19" x14ac:dyDescent="0.35">
      <c r="A331" t="s">
        <v>7134</v>
      </c>
      <c r="B331" t="s">
        <v>1808</v>
      </c>
      <c r="C331" t="s">
        <v>7135</v>
      </c>
      <c r="D331" t="s">
        <v>34</v>
      </c>
      <c r="E331" t="s">
        <v>533</v>
      </c>
      <c r="F331" t="s">
        <v>74</v>
      </c>
      <c r="G331" t="s">
        <v>534</v>
      </c>
      <c r="H331">
        <v>236.91</v>
      </c>
      <c r="I331">
        <v>5</v>
      </c>
      <c r="J331">
        <v>0.05</v>
      </c>
      <c r="K331">
        <v>1125.32</v>
      </c>
      <c r="L331" t="s">
        <v>104</v>
      </c>
      <c r="M331" t="s">
        <v>111</v>
      </c>
      <c r="N331" t="s">
        <v>28</v>
      </c>
      <c r="O331" t="s">
        <v>116</v>
      </c>
      <c r="P331">
        <v>2</v>
      </c>
      <c r="Q331">
        <v>3.8</v>
      </c>
      <c r="R331" t="s">
        <v>30</v>
      </c>
      <c r="S331" t="s">
        <v>60</v>
      </c>
    </row>
    <row r="332" spans="1:19" x14ac:dyDescent="0.35">
      <c r="A332" t="s">
        <v>9720</v>
      </c>
      <c r="B332" t="s">
        <v>2707</v>
      </c>
      <c r="C332" t="s">
        <v>9721</v>
      </c>
      <c r="D332" t="s">
        <v>34</v>
      </c>
      <c r="E332" t="s">
        <v>239</v>
      </c>
      <c r="F332" t="s">
        <v>66</v>
      </c>
      <c r="G332" t="s">
        <v>240</v>
      </c>
      <c r="H332">
        <v>1057.95</v>
      </c>
      <c r="I332">
        <v>13</v>
      </c>
      <c r="J332">
        <v>0.15</v>
      </c>
      <c r="K332">
        <v>11690.35</v>
      </c>
      <c r="L332" t="s">
        <v>142</v>
      </c>
      <c r="M332" t="s">
        <v>39</v>
      </c>
      <c r="N332" t="s">
        <v>91</v>
      </c>
      <c r="O332" t="s">
        <v>50</v>
      </c>
      <c r="P332">
        <v>11</v>
      </c>
      <c r="Q332">
        <v>1.3</v>
      </c>
      <c r="R332" t="s">
        <v>30</v>
      </c>
      <c r="S332" t="s">
        <v>86</v>
      </c>
    </row>
    <row r="333" spans="1:19" x14ac:dyDescent="0.35">
      <c r="A333" t="s">
        <v>2706</v>
      </c>
      <c r="B333" t="s">
        <v>2707</v>
      </c>
      <c r="C333" t="s">
        <v>2708</v>
      </c>
      <c r="D333" t="s">
        <v>22</v>
      </c>
      <c r="E333" t="s">
        <v>161</v>
      </c>
      <c r="F333" t="s">
        <v>74</v>
      </c>
      <c r="G333" t="s">
        <v>148</v>
      </c>
      <c r="H333">
        <v>145.21</v>
      </c>
      <c r="I333">
        <v>14</v>
      </c>
      <c r="J333">
        <v>0.1</v>
      </c>
      <c r="K333">
        <v>1829.65</v>
      </c>
      <c r="L333" t="s">
        <v>49</v>
      </c>
      <c r="M333" t="s">
        <v>183</v>
      </c>
      <c r="N333" t="s">
        <v>172</v>
      </c>
      <c r="O333" t="s">
        <v>116</v>
      </c>
      <c r="P333">
        <v>2</v>
      </c>
      <c r="Q333">
        <v>1.1000000000000001</v>
      </c>
      <c r="R333" t="s">
        <v>30</v>
      </c>
      <c r="S333" t="s">
        <v>86</v>
      </c>
    </row>
    <row r="334" spans="1:19" x14ac:dyDescent="0.35">
      <c r="A334" t="s">
        <v>5689</v>
      </c>
      <c r="B334" t="s">
        <v>1714</v>
      </c>
      <c r="C334" t="s">
        <v>5690</v>
      </c>
      <c r="D334" t="s">
        <v>22</v>
      </c>
      <c r="E334" t="s">
        <v>176</v>
      </c>
      <c r="F334" t="s">
        <v>47</v>
      </c>
      <c r="G334" t="s">
        <v>177</v>
      </c>
      <c r="H334">
        <v>253.36</v>
      </c>
      <c r="I334">
        <v>7</v>
      </c>
      <c r="J334">
        <v>0.05</v>
      </c>
      <c r="K334">
        <v>1684.84</v>
      </c>
      <c r="L334" t="s">
        <v>26</v>
      </c>
      <c r="M334" t="s">
        <v>27</v>
      </c>
      <c r="N334" t="s">
        <v>59</v>
      </c>
      <c r="O334" t="s">
        <v>41</v>
      </c>
      <c r="P334">
        <v>11</v>
      </c>
      <c r="Q334">
        <v>4.3</v>
      </c>
      <c r="R334" t="s">
        <v>30</v>
      </c>
      <c r="S334" t="s">
        <v>60</v>
      </c>
    </row>
    <row r="335" spans="1:19" x14ac:dyDescent="0.35">
      <c r="A335" t="s">
        <v>1713</v>
      </c>
      <c r="B335" t="s">
        <v>1714</v>
      </c>
      <c r="D335" t="s">
        <v>22</v>
      </c>
      <c r="E335" t="s">
        <v>266</v>
      </c>
      <c r="F335" t="s">
        <v>24</v>
      </c>
      <c r="G335" t="s">
        <v>267</v>
      </c>
      <c r="H335">
        <v>105.26</v>
      </c>
      <c r="I335">
        <v>3</v>
      </c>
      <c r="J335">
        <v>0</v>
      </c>
      <c r="K335">
        <v>315.77999999999997</v>
      </c>
      <c r="L335" t="s">
        <v>142</v>
      </c>
      <c r="M335" t="s">
        <v>134</v>
      </c>
      <c r="N335" t="s">
        <v>172</v>
      </c>
      <c r="O335" t="s">
        <v>105</v>
      </c>
      <c r="P335">
        <v>5</v>
      </c>
      <c r="Q335">
        <v>3.4</v>
      </c>
      <c r="S335" t="s">
        <v>52</v>
      </c>
    </row>
    <row r="336" spans="1:19" x14ac:dyDescent="0.35">
      <c r="A336" t="s">
        <v>5416</v>
      </c>
      <c r="B336" t="s">
        <v>1714</v>
      </c>
      <c r="C336" t="s">
        <v>5417</v>
      </c>
      <c r="D336" t="s">
        <v>22</v>
      </c>
      <c r="E336" t="s">
        <v>161</v>
      </c>
      <c r="F336" t="s">
        <v>74</v>
      </c>
      <c r="G336" t="s">
        <v>148</v>
      </c>
      <c r="H336">
        <v>986.97</v>
      </c>
      <c r="I336">
        <v>11</v>
      </c>
      <c r="J336">
        <v>0</v>
      </c>
      <c r="K336">
        <v>10856.67</v>
      </c>
      <c r="L336" t="s">
        <v>38</v>
      </c>
      <c r="M336" t="s">
        <v>122</v>
      </c>
      <c r="N336" t="s">
        <v>166</v>
      </c>
      <c r="O336" t="s">
        <v>41</v>
      </c>
      <c r="P336">
        <v>4</v>
      </c>
      <c r="Q336">
        <v>3.7</v>
      </c>
      <c r="R336" t="s">
        <v>30</v>
      </c>
      <c r="S336" t="s">
        <v>86</v>
      </c>
    </row>
    <row r="337" spans="1:19" x14ac:dyDescent="0.35">
      <c r="A337" t="s">
        <v>5992</v>
      </c>
      <c r="B337" t="s">
        <v>1714</v>
      </c>
      <c r="C337" t="s">
        <v>5706</v>
      </c>
      <c r="D337" t="s">
        <v>22</v>
      </c>
      <c r="E337" t="s">
        <v>193</v>
      </c>
      <c r="F337" t="s">
        <v>24</v>
      </c>
      <c r="G337" t="s">
        <v>194</v>
      </c>
      <c r="H337">
        <v>282.58</v>
      </c>
      <c r="I337">
        <v>7</v>
      </c>
      <c r="J337">
        <v>0.05</v>
      </c>
      <c r="K337">
        <v>1879.16</v>
      </c>
      <c r="L337" t="s">
        <v>38</v>
      </c>
      <c r="M337" t="s">
        <v>27</v>
      </c>
      <c r="N337" t="s">
        <v>28</v>
      </c>
      <c r="O337" t="s">
        <v>29</v>
      </c>
      <c r="P337">
        <v>4</v>
      </c>
      <c r="Q337">
        <v>2.1</v>
      </c>
      <c r="R337" t="s">
        <v>30</v>
      </c>
      <c r="S337" t="s">
        <v>60</v>
      </c>
    </row>
    <row r="338" spans="1:19" x14ac:dyDescent="0.35">
      <c r="A338" t="s">
        <v>4714</v>
      </c>
      <c r="B338" t="s">
        <v>4715</v>
      </c>
      <c r="C338" t="s">
        <v>4716</v>
      </c>
      <c r="D338" t="s">
        <v>157</v>
      </c>
      <c r="E338" t="s">
        <v>258</v>
      </c>
      <c r="F338" t="s">
        <v>36</v>
      </c>
      <c r="G338" t="s">
        <v>259</v>
      </c>
      <c r="H338">
        <v>37.76</v>
      </c>
      <c r="I338">
        <v>3</v>
      </c>
      <c r="J338">
        <v>0.15</v>
      </c>
      <c r="K338">
        <v>96.29</v>
      </c>
      <c r="L338" t="s">
        <v>49</v>
      </c>
      <c r="M338" t="s">
        <v>90</v>
      </c>
      <c r="N338" t="s">
        <v>85</v>
      </c>
      <c r="O338" t="s">
        <v>29</v>
      </c>
      <c r="P338">
        <v>10</v>
      </c>
      <c r="Q338">
        <v>1.6</v>
      </c>
      <c r="R338" t="s">
        <v>30</v>
      </c>
      <c r="S338" t="s">
        <v>52</v>
      </c>
    </row>
    <row r="339" spans="1:19" x14ac:dyDescent="0.35">
      <c r="A339" t="s">
        <v>6988</v>
      </c>
      <c r="B339" t="s">
        <v>4715</v>
      </c>
      <c r="C339" t="s">
        <v>6989</v>
      </c>
      <c r="D339" t="s">
        <v>64</v>
      </c>
      <c r="E339" t="s">
        <v>128</v>
      </c>
      <c r="F339" t="s">
        <v>36</v>
      </c>
      <c r="G339" t="s">
        <v>129</v>
      </c>
      <c r="H339">
        <v>13.19</v>
      </c>
      <c r="I339">
        <v>3</v>
      </c>
      <c r="J339">
        <v>0.05</v>
      </c>
      <c r="K339">
        <v>37.590000000000003</v>
      </c>
      <c r="L339" t="s">
        <v>26</v>
      </c>
      <c r="M339" t="s">
        <v>111</v>
      </c>
      <c r="N339" t="s">
        <v>85</v>
      </c>
      <c r="O339" t="s">
        <v>123</v>
      </c>
      <c r="P339">
        <v>1</v>
      </c>
      <c r="Q339">
        <v>1</v>
      </c>
      <c r="R339" t="s">
        <v>30</v>
      </c>
      <c r="S339" t="s">
        <v>60</v>
      </c>
    </row>
    <row r="340" spans="1:19" x14ac:dyDescent="0.35">
      <c r="A340" t="s">
        <v>7003</v>
      </c>
      <c r="B340" t="s">
        <v>4715</v>
      </c>
      <c r="C340" t="s">
        <v>7004</v>
      </c>
      <c r="D340" t="s">
        <v>157</v>
      </c>
      <c r="E340" t="s">
        <v>470</v>
      </c>
      <c r="F340" t="s">
        <v>24</v>
      </c>
      <c r="G340" t="s">
        <v>471</v>
      </c>
      <c r="H340">
        <v>430.92</v>
      </c>
      <c r="I340">
        <v>4</v>
      </c>
      <c r="J340">
        <v>0.1</v>
      </c>
      <c r="K340">
        <v>1551.31</v>
      </c>
      <c r="L340" t="s">
        <v>38</v>
      </c>
      <c r="M340" t="s">
        <v>122</v>
      </c>
      <c r="N340" t="s">
        <v>28</v>
      </c>
      <c r="O340" t="s">
        <v>29</v>
      </c>
      <c r="P340">
        <v>1</v>
      </c>
      <c r="Q340">
        <v>4.5999999999999996</v>
      </c>
      <c r="R340" t="s">
        <v>30</v>
      </c>
      <c r="S340" t="s">
        <v>60</v>
      </c>
    </row>
    <row r="341" spans="1:19" x14ac:dyDescent="0.35">
      <c r="A341" t="s">
        <v>7890</v>
      </c>
      <c r="B341" t="s">
        <v>4715</v>
      </c>
      <c r="C341" t="s">
        <v>5282</v>
      </c>
      <c r="D341" t="s">
        <v>72</v>
      </c>
      <c r="E341" t="s">
        <v>403</v>
      </c>
      <c r="F341" t="s">
        <v>74</v>
      </c>
      <c r="G341" t="s">
        <v>148</v>
      </c>
      <c r="H341">
        <v>1558.51</v>
      </c>
      <c r="I341">
        <v>2</v>
      </c>
      <c r="J341">
        <v>0.3</v>
      </c>
      <c r="K341">
        <v>2181.91</v>
      </c>
      <c r="L341" t="s">
        <v>98</v>
      </c>
      <c r="M341" t="s">
        <v>84</v>
      </c>
      <c r="N341" t="s">
        <v>166</v>
      </c>
      <c r="O341" t="s">
        <v>29</v>
      </c>
      <c r="P341">
        <v>1</v>
      </c>
      <c r="Q341">
        <v>2.5</v>
      </c>
      <c r="R341" t="s">
        <v>30</v>
      </c>
    </row>
    <row r="342" spans="1:19" x14ac:dyDescent="0.35">
      <c r="A342" t="s">
        <v>9113</v>
      </c>
      <c r="B342" t="s">
        <v>2453</v>
      </c>
      <c r="C342" t="s">
        <v>4067</v>
      </c>
      <c r="D342" t="s">
        <v>34</v>
      </c>
      <c r="E342" t="s">
        <v>374</v>
      </c>
      <c r="F342" t="s">
        <v>36</v>
      </c>
      <c r="G342" t="s">
        <v>259</v>
      </c>
      <c r="H342">
        <v>29.66</v>
      </c>
      <c r="I342">
        <v>12</v>
      </c>
      <c r="J342">
        <v>0.15</v>
      </c>
      <c r="K342">
        <v>302.52999999999997</v>
      </c>
      <c r="L342" t="s">
        <v>49</v>
      </c>
      <c r="M342" t="s">
        <v>27</v>
      </c>
      <c r="N342" t="s">
        <v>85</v>
      </c>
      <c r="O342" t="s">
        <v>116</v>
      </c>
      <c r="P342">
        <v>13</v>
      </c>
      <c r="Q342">
        <v>1.4</v>
      </c>
      <c r="R342" t="s">
        <v>30</v>
      </c>
      <c r="S342" t="s">
        <v>60</v>
      </c>
    </row>
    <row r="343" spans="1:19" x14ac:dyDescent="0.35">
      <c r="A343" t="s">
        <v>2452</v>
      </c>
      <c r="B343" t="s">
        <v>2453</v>
      </c>
      <c r="C343" t="s">
        <v>2454</v>
      </c>
      <c r="D343" t="s">
        <v>34</v>
      </c>
      <c r="E343" t="s">
        <v>281</v>
      </c>
      <c r="F343" t="s">
        <v>74</v>
      </c>
      <c r="G343" t="s">
        <v>110</v>
      </c>
      <c r="H343">
        <v>343.42</v>
      </c>
      <c r="I343">
        <v>3</v>
      </c>
      <c r="J343">
        <v>0.15</v>
      </c>
      <c r="K343">
        <v>875.72</v>
      </c>
      <c r="L343" t="s">
        <v>26</v>
      </c>
      <c r="M343" t="s">
        <v>134</v>
      </c>
      <c r="N343" t="s">
        <v>40</v>
      </c>
      <c r="O343" t="s">
        <v>29</v>
      </c>
      <c r="P343">
        <v>9</v>
      </c>
      <c r="Q343">
        <v>4</v>
      </c>
      <c r="R343" t="s">
        <v>30</v>
      </c>
      <c r="S343" t="s">
        <v>60</v>
      </c>
    </row>
    <row r="344" spans="1:19" x14ac:dyDescent="0.35">
      <c r="A344" t="s">
        <v>4402</v>
      </c>
      <c r="B344" t="s">
        <v>2453</v>
      </c>
      <c r="C344" t="s">
        <v>4403</v>
      </c>
      <c r="D344" t="s">
        <v>72</v>
      </c>
      <c r="E344" t="s">
        <v>266</v>
      </c>
      <c r="F344" t="s">
        <v>24</v>
      </c>
      <c r="G344" t="s">
        <v>267</v>
      </c>
      <c r="H344">
        <v>358.08</v>
      </c>
      <c r="I344">
        <v>1</v>
      </c>
      <c r="J344">
        <v>0.15</v>
      </c>
      <c r="K344">
        <v>304.37</v>
      </c>
      <c r="L344" t="s">
        <v>165</v>
      </c>
      <c r="M344" t="s">
        <v>39</v>
      </c>
      <c r="N344" t="s">
        <v>40</v>
      </c>
      <c r="O344" t="s">
        <v>29</v>
      </c>
      <c r="P344">
        <v>7</v>
      </c>
      <c r="Q344">
        <v>3.7</v>
      </c>
      <c r="R344" t="s">
        <v>30</v>
      </c>
      <c r="S344" t="s">
        <v>86</v>
      </c>
    </row>
    <row r="345" spans="1:19" x14ac:dyDescent="0.35">
      <c r="A345" t="s">
        <v>7170</v>
      </c>
      <c r="B345" t="s">
        <v>2453</v>
      </c>
      <c r="C345" t="s">
        <v>7171</v>
      </c>
      <c r="D345" t="s">
        <v>64</v>
      </c>
      <c r="E345" t="s">
        <v>214</v>
      </c>
      <c r="F345" t="s">
        <v>66</v>
      </c>
      <c r="G345" t="s">
        <v>215</v>
      </c>
      <c r="H345">
        <v>317.73</v>
      </c>
      <c r="I345">
        <v>2</v>
      </c>
      <c r="J345">
        <v>0.25</v>
      </c>
      <c r="K345">
        <v>476.6</v>
      </c>
      <c r="L345" t="s">
        <v>26</v>
      </c>
      <c r="M345" t="s">
        <v>27</v>
      </c>
      <c r="N345" t="s">
        <v>172</v>
      </c>
      <c r="O345" t="s">
        <v>116</v>
      </c>
      <c r="P345">
        <v>4</v>
      </c>
      <c r="Q345">
        <v>3.1</v>
      </c>
      <c r="R345" t="s">
        <v>30</v>
      </c>
      <c r="S345" t="s">
        <v>294</v>
      </c>
    </row>
    <row r="346" spans="1:19" x14ac:dyDescent="0.35">
      <c r="A346" t="s">
        <v>7448</v>
      </c>
      <c r="B346" t="s">
        <v>2453</v>
      </c>
      <c r="C346" t="s">
        <v>7449</v>
      </c>
      <c r="D346" t="s">
        <v>64</v>
      </c>
      <c r="E346" t="s">
        <v>872</v>
      </c>
      <c r="F346" t="s">
        <v>36</v>
      </c>
      <c r="G346" t="s">
        <v>873</v>
      </c>
      <c r="H346">
        <v>8.1</v>
      </c>
      <c r="I346">
        <v>5</v>
      </c>
      <c r="J346">
        <v>0</v>
      </c>
      <c r="K346">
        <v>40.5</v>
      </c>
      <c r="L346" t="s">
        <v>83</v>
      </c>
      <c r="M346" t="s">
        <v>39</v>
      </c>
      <c r="N346" t="s">
        <v>59</v>
      </c>
      <c r="O346" t="s">
        <v>41</v>
      </c>
      <c r="P346">
        <v>3</v>
      </c>
      <c r="Q346">
        <v>1.7</v>
      </c>
      <c r="R346" t="s">
        <v>143</v>
      </c>
      <c r="S346" t="s">
        <v>86</v>
      </c>
    </row>
    <row r="347" spans="1:19" x14ac:dyDescent="0.35">
      <c r="A347" t="s">
        <v>7009</v>
      </c>
      <c r="B347" t="s">
        <v>5896</v>
      </c>
      <c r="C347" t="s">
        <v>7010</v>
      </c>
      <c r="D347" t="s">
        <v>22</v>
      </c>
      <c r="E347" t="s">
        <v>181</v>
      </c>
      <c r="F347" t="s">
        <v>24</v>
      </c>
      <c r="G347" t="s">
        <v>182</v>
      </c>
      <c r="H347">
        <v>358.88</v>
      </c>
      <c r="I347">
        <v>2</v>
      </c>
      <c r="J347">
        <v>0</v>
      </c>
      <c r="K347">
        <v>717.76</v>
      </c>
      <c r="L347" t="s">
        <v>76</v>
      </c>
      <c r="M347" t="s">
        <v>84</v>
      </c>
      <c r="N347" t="s">
        <v>28</v>
      </c>
      <c r="O347" t="s">
        <v>92</v>
      </c>
      <c r="P347">
        <v>13</v>
      </c>
      <c r="Q347">
        <v>2.2000000000000002</v>
      </c>
      <c r="R347" t="s">
        <v>30</v>
      </c>
      <c r="S347" t="s">
        <v>60</v>
      </c>
    </row>
    <row r="348" spans="1:19" x14ac:dyDescent="0.35">
      <c r="A348" t="s">
        <v>9445</v>
      </c>
      <c r="B348" t="s">
        <v>5896</v>
      </c>
      <c r="C348" t="s">
        <v>9446</v>
      </c>
      <c r="D348" t="s">
        <v>72</v>
      </c>
      <c r="E348" t="s">
        <v>120</v>
      </c>
      <c r="F348" t="s">
        <v>47</v>
      </c>
      <c r="G348" t="s">
        <v>121</v>
      </c>
      <c r="H348">
        <v>283.29000000000002</v>
      </c>
      <c r="I348">
        <v>12</v>
      </c>
      <c r="J348">
        <v>0</v>
      </c>
      <c r="K348">
        <v>3399.48</v>
      </c>
      <c r="L348" t="s">
        <v>165</v>
      </c>
      <c r="M348" t="s">
        <v>84</v>
      </c>
      <c r="N348" t="s">
        <v>172</v>
      </c>
      <c r="O348" t="s">
        <v>77</v>
      </c>
      <c r="P348">
        <v>11</v>
      </c>
      <c r="Q348">
        <v>2.2999999999999998</v>
      </c>
      <c r="R348" t="s">
        <v>30</v>
      </c>
      <c r="S348" t="s">
        <v>60</v>
      </c>
    </row>
    <row r="349" spans="1:19" x14ac:dyDescent="0.35">
      <c r="A349" t="s">
        <v>5895</v>
      </c>
      <c r="B349" t="s">
        <v>5896</v>
      </c>
      <c r="C349" t="s">
        <v>1440</v>
      </c>
      <c r="D349" t="s">
        <v>72</v>
      </c>
      <c r="E349" t="s">
        <v>23</v>
      </c>
      <c r="F349" t="s">
        <v>24</v>
      </c>
      <c r="G349" t="s">
        <v>25</v>
      </c>
      <c r="H349">
        <v>348.42</v>
      </c>
      <c r="I349">
        <v>9</v>
      </c>
      <c r="J349">
        <v>0.1</v>
      </c>
      <c r="K349">
        <v>2822.2</v>
      </c>
      <c r="L349" t="s">
        <v>38</v>
      </c>
      <c r="M349" t="s">
        <v>27</v>
      </c>
      <c r="N349" t="s">
        <v>91</v>
      </c>
      <c r="O349" t="s">
        <v>50</v>
      </c>
      <c r="P349">
        <v>10</v>
      </c>
      <c r="Q349">
        <v>4.9000000000000004</v>
      </c>
      <c r="R349" t="s">
        <v>30</v>
      </c>
      <c r="S349" t="s">
        <v>60</v>
      </c>
    </row>
    <row r="350" spans="1:19" x14ac:dyDescent="0.35">
      <c r="A350" t="s">
        <v>130</v>
      </c>
      <c r="B350" t="s">
        <v>5896</v>
      </c>
      <c r="C350" t="s">
        <v>9416</v>
      </c>
      <c r="D350" t="s">
        <v>157</v>
      </c>
      <c r="E350" t="s">
        <v>351</v>
      </c>
      <c r="F350" t="s">
        <v>57</v>
      </c>
      <c r="G350" t="s">
        <v>289</v>
      </c>
      <c r="H350">
        <v>558.33000000000004</v>
      </c>
      <c r="I350">
        <v>13</v>
      </c>
      <c r="J350">
        <v>0</v>
      </c>
      <c r="K350">
        <v>7258.29</v>
      </c>
      <c r="L350" t="s">
        <v>26</v>
      </c>
      <c r="M350" t="s">
        <v>122</v>
      </c>
      <c r="N350" t="s">
        <v>172</v>
      </c>
      <c r="O350" t="s">
        <v>123</v>
      </c>
      <c r="P350">
        <v>2</v>
      </c>
      <c r="Q350">
        <v>1.3</v>
      </c>
      <c r="R350" t="s">
        <v>30</v>
      </c>
      <c r="S350" t="s">
        <v>60</v>
      </c>
    </row>
    <row r="351" spans="1:19" x14ac:dyDescent="0.35">
      <c r="A351" t="s">
        <v>7925</v>
      </c>
      <c r="B351" t="s">
        <v>5896</v>
      </c>
      <c r="C351" t="s">
        <v>7373</v>
      </c>
      <c r="D351" t="s">
        <v>72</v>
      </c>
      <c r="E351" t="s">
        <v>1182</v>
      </c>
      <c r="F351" t="s">
        <v>66</v>
      </c>
      <c r="G351" t="s">
        <v>446</v>
      </c>
      <c r="H351">
        <v>34</v>
      </c>
      <c r="I351">
        <v>4</v>
      </c>
      <c r="J351">
        <v>0</v>
      </c>
      <c r="K351">
        <v>136</v>
      </c>
      <c r="L351" t="s">
        <v>165</v>
      </c>
      <c r="M351" t="s">
        <v>84</v>
      </c>
      <c r="N351" t="s">
        <v>166</v>
      </c>
      <c r="O351" t="s">
        <v>50</v>
      </c>
      <c r="P351">
        <v>1</v>
      </c>
      <c r="Q351">
        <v>3.7</v>
      </c>
      <c r="R351" t="s">
        <v>51</v>
      </c>
    </row>
    <row r="352" spans="1:19" x14ac:dyDescent="0.35">
      <c r="A352" t="s">
        <v>5313</v>
      </c>
      <c r="B352" t="s">
        <v>1221</v>
      </c>
      <c r="C352" t="s">
        <v>5314</v>
      </c>
      <c r="D352" t="s">
        <v>157</v>
      </c>
      <c r="E352" t="s">
        <v>323</v>
      </c>
      <c r="F352" t="s">
        <v>57</v>
      </c>
      <c r="G352" t="s">
        <v>82</v>
      </c>
      <c r="H352">
        <v>695.86</v>
      </c>
      <c r="I352">
        <v>4</v>
      </c>
      <c r="J352">
        <v>0.25</v>
      </c>
      <c r="K352">
        <v>2087.58</v>
      </c>
      <c r="L352" t="s">
        <v>165</v>
      </c>
      <c r="M352" t="s">
        <v>27</v>
      </c>
      <c r="N352" t="s">
        <v>166</v>
      </c>
      <c r="O352" t="s">
        <v>92</v>
      </c>
      <c r="P352">
        <v>6</v>
      </c>
      <c r="Q352">
        <v>4</v>
      </c>
      <c r="R352" t="s">
        <v>30</v>
      </c>
      <c r="S352" t="s">
        <v>52</v>
      </c>
    </row>
    <row r="353" spans="1:19" x14ac:dyDescent="0.35">
      <c r="A353" t="s">
        <v>6378</v>
      </c>
      <c r="B353" t="s">
        <v>1221</v>
      </c>
      <c r="C353" t="s">
        <v>6379</v>
      </c>
      <c r="D353" t="s">
        <v>127</v>
      </c>
      <c r="E353" t="s">
        <v>170</v>
      </c>
      <c r="F353" t="s">
        <v>66</v>
      </c>
      <c r="G353" t="s">
        <v>171</v>
      </c>
      <c r="H353">
        <v>1369.04</v>
      </c>
      <c r="I353">
        <v>14</v>
      </c>
      <c r="J353">
        <v>0.1</v>
      </c>
      <c r="K353">
        <v>17249.900000000001</v>
      </c>
      <c r="L353" t="s">
        <v>104</v>
      </c>
      <c r="M353" t="s">
        <v>183</v>
      </c>
      <c r="N353" t="s">
        <v>166</v>
      </c>
      <c r="O353" t="s">
        <v>123</v>
      </c>
      <c r="P353">
        <v>5</v>
      </c>
      <c r="Q353">
        <v>2.2999999999999998</v>
      </c>
      <c r="R353" t="s">
        <v>30</v>
      </c>
      <c r="S353" t="s">
        <v>294</v>
      </c>
    </row>
    <row r="354" spans="1:19" x14ac:dyDescent="0.35">
      <c r="A354" t="s">
        <v>1220</v>
      </c>
      <c r="B354" t="s">
        <v>1221</v>
      </c>
      <c r="C354" t="s">
        <v>1222</v>
      </c>
      <c r="D354" t="s">
        <v>34</v>
      </c>
      <c r="E354" t="s">
        <v>323</v>
      </c>
      <c r="F354" t="s">
        <v>57</v>
      </c>
      <c r="G354" t="s">
        <v>82</v>
      </c>
      <c r="H354">
        <v>434.01</v>
      </c>
      <c r="I354">
        <v>1</v>
      </c>
      <c r="J354">
        <v>0.1</v>
      </c>
      <c r="K354">
        <v>390.61</v>
      </c>
      <c r="L354" t="s">
        <v>165</v>
      </c>
      <c r="M354" t="s">
        <v>84</v>
      </c>
      <c r="N354" t="s">
        <v>28</v>
      </c>
      <c r="O354" t="s">
        <v>92</v>
      </c>
      <c r="P354">
        <v>3</v>
      </c>
      <c r="Q354">
        <v>4.5</v>
      </c>
      <c r="R354" t="s">
        <v>30</v>
      </c>
      <c r="S354" t="s">
        <v>60</v>
      </c>
    </row>
    <row r="355" spans="1:19" x14ac:dyDescent="0.35">
      <c r="A355" t="s">
        <v>3070</v>
      </c>
      <c r="B355" t="s">
        <v>1221</v>
      </c>
      <c r="C355" t="s">
        <v>3071</v>
      </c>
      <c r="D355" t="s">
        <v>72</v>
      </c>
      <c r="E355" t="s">
        <v>288</v>
      </c>
      <c r="F355" t="s">
        <v>57</v>
      </c>
      <c r="G355" t="s">
        <v>289</v>
      </c>
      <c r="H355">
        <v>719.37</v>
      </c>
      <c r="I355">
        <v>1</v>
      </c>
      <c r="J355">
        <v>0.2</v>
      </c>
      <c r="K355">
        <v>575.5</v>
      </c>
      <c r="L355" t="s">
        <v>98</v>
      </c>
      <c r="M355" t="s">
        <v>39</v>
      </c>
      <c r="N355" t="s">
        <v>91</v>
      </c>
      <c r="O355" t="s">
        <v>105</v>
      </c>
      <c r="P355">
        <v>1</v>
      </c>
      <c r="Q355">
        <v>3.1</v>
      </c>
      <c r="R355" t="s">
        <v>30</v>
      </c>
      <c r="S355" t="s">
        <v>86</v>
      </c>
    </row>
    <row r="356" spans="1:19" x14ac:dyDescent="0.35">
      <c r="A356" t="s">
        <v>9452</v>
      </c>
      <c r="B356" t="s">
        <v>9453</v>
      </c>
      <c r="C356" t="s">
        <v>9454</v>
      </c>
      <c r="D356" t="s">
        <v>157</v>
      </c>
      <c r="E356" t="s">
        <v>293</v>
      </c>
      <c r="F356" t="s">
        <v>74</v>
      </c>
      <c r="G356" t="s">
        <v>110</v>
      </c>
      <c r="H356">
        <v>137.54</v>
      </c>
      <c r="I356">
        <v>13</v>
      </c>
      <c r="J356">
        <v>0.05</v>
      </c>
      <c r="K356">
        <v>1698.62</v>
      </c>
      <c r="L356" t="s">
        <v>38</v>
      </c>
      <c r="M356" t="s">
        <v>90</v>
      </c>
      <c r="N356" t="s">
        <v>40</v>
      </c>
      <c r="O356" t="s">
        <v>123</v>
      </c>
      <c r="P356">
        <v>3</v>
      </c>
      <c r="Q356">
        <v>4.2</v>
      </c>
      <c r="R356" t="s">
        <v>30</v>
      </c>
      <c r="S356" t="s">
        <v>52</v>
      </c>
    </row>
    <row r="357" spans="1:19" x14ac:dyDescent="0.35">
      <c r="A357" t="s">
        <v>4720</v>
      </c>
      <c r="B357" t="s">
        <v>4721</v>
      </c>
      <c r="C357" t="s">
        <v>4722</v>
      </c>
      <c r="D357" t="s">
        <v>127</v>
      </c>
      <c r="E357" t="s">
        <v>293</v>
      </c>
      <c r="F357" t="s">
        <v>74</v>
      </c>
      <c r="G357" t="s">
        <v>110</v>
      </c>
      <c r="H357">
        <v>1918.64</v>
      </c>
      <c r="I357">
        <v>6</v>
      </c>
      <c r="J357">
        <v>0.15</v>
      </c>
      <c r="K357">
        <v>9785.06</v>
      </c>
      <c r="L357" t="s">
        <v>165</v>
      </c>
      <c r="M357" t="s">
        <v>183</v>
      </c>
      <c r="N357" t="s">
        <v>59</v>
      </c>
      <c r="O357" t="s">
        <v>77</v>
      </c>
      <c r="P357">
        <v>12</v>
      </c>
      <c r="Q357">
        <v>2.5</v>
      </c>
      <c r="R357" t="s">
        <v>51</v>
      </c>
      <c r="S357" t="s">
        <v>60</v>
      </c>
    </row>
    <row r="358" spans="1:19" x14ac:dyDescent="0.35">
      <c r="A358" t="s">
        <v>5164</v>
      </c>
      <c r="B358" t="s">
        <v>4721</v>
      </c>
      <c r="C358" t="s">
        <v>5165</v>
      </c>
      <c r="D358" t="s">
        <v>127</v>
      </c>
      <c r="E358" t="s">
        <v>46</v>
      </c>
      <c r="F358" t="s">
        <v>47</v>
      </c>
      <c r="G358" t="s">
        <v>48</v>
      </c>
      <c r="H358">
        <v>694.9</v>
      </c>
      <c r="I358">
        <v>5</v>
      </c>
      <c r="J358">
        <v>0.2</v>
      </c>
      <c r="K358">
        <v>2779.6</v>
      </c>
      <c r="L358" t="s">
        <v>76</v>
      </c>
      <c r="M358" t="s">
        <v>39</v>
      </c>
      <c r="N358" t="s">
        <v>172</v>
      </c>
      <c r="O358" t="s">
        <v>105</v>
      </c>
      <c r="P358">
        <v>6</v>
      </c>
      <c r="Q358">
        <v>2.9</v>
      </c>
      <c r="R358" t="s">
        <v>30</v>
      </c>
      <c r="S358" t="s">
        <v>86</v>
      </c>
    </row>
    <row r="359" spans="1:19" x14ac:dyDescent="0.35">
      <c r="A359" t="s">
        <v>9167</v>
      </c>
      <c r="B359" t="s">
        <v>4721</v>
      </c>
      <c r="C359" t="s">
        <v>3422</v>
      </c>
      <c r="D359" t="s">
        <v>34</v>
      </c>
      <c r="E359" t="s">
        <v>244</v>
      </c>
      <c r="F359" t="s">
        <v>36</v>
      </c>
      <c r="G359" t="s">
        <v>129</v>
      </c>
      <c r="H359">
        <v>17.46</v>
      </c>
      <c r="I359">
        <v>1</v>
      </c>
      <c r="J359">
        <v>0.3</v>
      </c>
      <c r="K359">
        <v>12.22</v>
      </c>
      <c r="L359" t="s">
        <v>104</v>
      </c>
      <c r="M359" t="s">
        <v>183</v>
      </c>
      <c r="N359" t="s">
        <v>68</v>
      </c>
      <c r="O359" t="s">
        <v>105</v>
      </c>
      <c r="P359">
        <v>5</v>
      </c>
      <c r="Q359">
        <v>3</v>
      </c>
      <c r="R359" t="s">
        <v>30</v>
      </c>
      <c r="S359" t="s">
        <v>60</v>
      </c>
    </row>
    <row r="360" spans="1:19" x14ac:dyDescent="0.35">
      <c r="A360" t="s">
        <v>9170</v>
      </c>
      <c r="B360" t="s">
        <v>4721</v>
      </c>
      <c r="C360" t="s">
        <v>9171</v>
      </c>
      <c r="D360" t="s">
        <v>157</v>
      </c>
      <c r="E360" t="s">
        <v>244</v>
      </c>
      <c r="F360" t="s">
        <v>36</v>
      </c>
      <c r="G360" t="s">
        <v>129</v>
      </c>
      <c r="H360">
        <v>28.07</v>
      </c>
      <c r="I360">
        <v>2</v>
      </c>
      <c r="J360">
        <v>0</v>
      </c>
      <c r="K360">
        <v>56.14</v>
      </c>
      <c r="L360" t="s">
        <v>83</v>
      </c>
      <c r="M360" t="s">
        <v>90</v>
      </c>
      <c r="N360" t="s">
        <v>68</v>
      </c>
      <c r="O360" t="s">
        <v>41</v>
      </c>
      <c r="P360">
        <v>4</v>
      </c>
      <c r="Q360">
        <v>4.8</v>
      </c>
      <c r="R360" t="s">
        <v>30</v>
      </c>
      <c r="S360" t="s">
        <v>60</v>
      </c>
    </row>
    <row r="361" spans="1:19" x14ac:dyDescent="0.35">
      <c r="A361" t="s">
        <v>6641</v>
      </c>
      <c r="B361" t="s">
        <v>4721</v>
      </c>
      <c r="C361" t="s">
        <v>6642</v>
      </c>
      <c r="D361" t="s">
        <v>22</v>
      </c>
      <c r="E361" t="s">
        <v>132</v>
      </c>
      <c r="F361" t="s">
        <v>24</v>
      </c>
      <c r="G361" t="s">
        <v>133</v>
      </c>
      <c r="H361">
        <v>360.83</v>
      </c>
      <c r="I361">
        <v>11</v>
      </c>
      <c r="J361">
        <v>0</v>
      </c>
      <c r="K361">
        <v>3969.13</v>
      </c>
      <c r="L361" t="s">
        <v>165</v>
      </c>
      <c r="M361" t="s">
        <v>111</v>
      </c>
      <c r="N361" t="s">
        <v>166</v>
      </c>
      <c r="O361" t="s">
        <v>116</v>
      </c>
      <c r="P361">
        <v>1</v>
      </c>
      <c r="Q361">
        <v>3.3</v>
      </c>
      <c r="R361" t="s">
        <v>30</v>
      </c>
    </row>
    <row r="362" spans="1:19" x14ac:dyDescent="0.35">
      <c r="A362" t="s">
        <v>870</v>
      </c>
      <c r="B362" t="s">
        <v>391</v>
      </c>
      <c r="C362" t="s">
        <v>871</v>
      </c>
      <c r="D362" t="s">
        <v>127</v>
      </c>
      <c r="E362" t="s">
        <v>872</v>
      </c>
      <c r="F362" t="s">
        <v>36</v>
      </c>
      <c r="G362" t="s">
        <v>873</v>
      </c>
      <c r="H362">
        <v>44.1</v>
      </c>
      <c r="I362">
        <v>7</v>
      </c>
      <c r="J362">
        <v>0.3</v>
      </c>
      <c r="K362">
        <v>216.09</v>
      </c>
      <c r="L362" t="s">
        <v>83</v>
      </c>
      <c r="M362" t="s">
        <v>122</v>
      </c>
      <c r="N362" t="s">
        <v>28</v>
      </c>
      <c r="O362" t="s">
        <v>123</v>
      </c>
      <c r="P362">
        <v>11</v>
      </c>
      <c r="Q362">
        <v>4.7</v>
      </c>
      <c r="R362" t="s">
        <v>51</v>
      </c>
      <c r="S362" t="s">
        <v>294</v>
      </c>
    </row>
    <row r="363" spans="1:19" x14ac:dyDescent="0.35">
      <c r="A363" t="s">
        <v>390</v>
      </c>
      <c r="B363" t="s">
        <v>391</v>
      </c>
      <c r="C363" t="s">
        <v>392</v>
      </c>
      <c r="D363" t="s">
        <v>22</v>
      </c>
      <c r="E363" t="s">
        <v>313</v>
      </c>
      <c r="F363" t="s">
        <v>47</v>
      </c>
      <c r="G363" t="s">
        <v>48</v>
      </c>
      <c r="H363">
        <v>60.84</v>
      </c>
      <c r="I363">
        <v>2</v>
      </c>
      <c r="J363">
        <v>0.1</v>
      </c>
      <c r="K363">
        <v>109.51</v>
      </c>
      <c r="L363" t="s">
        <v>98</v>
      </c>
      <c r="M363" t="s">
        <v>122</v>
      </c>
      <c r="N363" t="s">
        <v>166</v>
      </c>
      <c r="O363" t="s">
        <v>92</v>
      </c>
      <c r="P363">
        <v>10</v>
      </c>
      <c r="Q363">
        <v>3.6</v>
      </c>
      <c r="R363" t="s">
        <v>30</v>
      </c>
      <c r="S363" t="s">
        <v>60</v>
      </c>
    </row>
    <row r="364" spans="1:19" x14ac:dyDescent="0.35">
      <c r="A364" t="s">
        <v>4888</v>
      </c>
      <c r="B364" t="s">
        <v>391</v>
      </c>
      <c r="C364" t="s">
        <v>4889</v>
      </c>
      <c r="D364" t="s">
        <v>157</v>
      </c>
      <c r="E364" t="s">
        <v>181</v>
      </c>
      <c r="F364" t="s">
        <v>24</v>
      </c>
      <c r="G364" t="s">
        <v>182</v>
      </c>
      <c r="H364">
        <v>428.33</v>
      </c>
      <c r="I364">
        <v>12</v>
      </c>
      <c r="J364">
        <v>0.15</v>
      </c>
      <c r="K364">
        <v>4368.97</v>
      </c>
      <c r="L364" t="s">
        <v>49</v>
      </c>
      <c r="M364" t="s">
        <v>90</v>
      </c>
      <c r="N364" t="s">
        <v>85</v>
      </c>
      <c r="O364" t="s">
        <v>41</v>
      </c>
      <c r="P364">
        <v>7</v>
      </c>
      <c r="Q364">
        <v>4.4000000000000004</v>
      </c>
      <c r="R364" t="s">
        <v>30</v>
      </c>
      <c r="S364" t="s">
        <v>60</v>
      </c>
    </row>
    <row r="365" spans="1:19" x14ac:dyDescent="0.35">
      <c r="A365" t="s">
        <v>3472</v>
      </c>
      <c r="B365" t="s">
        <v>391</v>
      </c>
      <c r="C365" t="s">
        <v>3473</v>
      </c>
      <c r="D365" t="s">
        <v>64</v>
      </c>
      <c r="E365" t="s">
        <v>138</v>
      </c>
      <c r="F365" t="s">
        <v>24</v>
      </c>
      <c r="G365" t="s">
        <v>133</v>
      </c>
      <c r="H365">
        <v>547.03</v>
      </c>
      <c r="I365">
        <v>2</v>
      </c>
      <c r="J365">
        <v>0.05</v>
      </c>
      <c r="K365">
        <v>1039.3599999999999</v>
      </c>
      <c r="L365" t="s">
        <v>76</v>
      </c>
      <c r="M365" t="s">
        <v>39</v>
      </c>
      <c r="N365" t="s">
        <v>172</v>
      </c>
      <c r="O365" t="s">
        <v>77</v>
      </c>
      <c r="P365">
        <v>6</v>
      </c>
      <c r="Q365">
        <v>3.3</v>
      </c>
      <c r="R365" t="s">
        <v>112</v>
      </c>
      <c r="S365" t="s">
        <v>60</v>
      </c>
    </row>
    <row r="366" spans="1:19" x14ac:dyDescent="0.35">
      <c r="A366" t="s">
        <v>3548</v>
      </c>
      <c r="B366" t="s">
        <v>391</v>
      </c>
      <c r="C366" t="s">
        <v>3549</v>
      </c>
      <c r="D366" t="s">
        <v>34</v>
      </c>
      <c r="E366" t="s">
        <v>403</v>
      </c>
      <c r="F366" t="s">
        <v>74</v>
      </c>
      <c r="G366" t="s">
        <v>148</v>
      </c>
      <c r="H366">
        <v>1081.6600000000001</v>
      </c>
      <c r="I366">
        <v>13</v>
      </c>
      <c r="J366">
        <v>0</v>
      </c>
      <c r="K366">
        <v>14061.58</v>
      </c>
      <c r="L366" t="s">
        <v>38</v>
      </c>
      <c r="M366" t="s">
        <v>183</v>
      </c>
      <c r="N366" t="s">
        <v>40</v>
      </c>
      <c r="O366" t="s">
        <v>41</v>
      </c>
      <c r="P366">
        <v>5</v>
      </c>
      <c r="Q366">
        <v>4.5999999999999996</v>
      </c>
      <c r="R366" t="s">
        <v>30</v>
      </c>
      <c r="S366" t="s">
        <v>60</v>
      </c>
    </row>
    <row r="367" spans="1:19" x14ac:dyDescent="0.35">
      <c r="A367" t="s">
        <v>3576</v>
      </c>
      <c r="B367" t="s">
        <v>391</v>
      </c>
      <c r="C367" t="s">
        <v>3577</v>
      </c>
      <c r="D367" t="s">
        <v>157</v>
      </c>
      <c r="E367" t="s">
        <v>73</v>
      </c>
      <c r="F367" t="s">
        <v>74</v>
      </c>
      <c r="G367" t="s">
        <v>75</v>
      </c>
      <c r="H367">
        <v>1594.64</v>
      </c>
      <c r="I367">
        <v>12</v>
      </c>
      <c r="J367">
        <v>0</v>
      </c>
      <c r="K367">
        <v>19135.68</v>
      </c>
      <c r="L367" t="s">
        <v>26</v>
      </c>
      <c r="M367" t="s">
        <v>183</v>
      </c>
      <c r="N367" t="s">
        <v>91</v>
      </c>
      <c r="O367" t="s">
        <v>92</v>
      </c>
      <c r="P367">
        <v>4</v>
      </c>
      <c r="Q367">
        <v>1.1000000000000001</v>
      </c>
      <c r="R367" t="s">
        <v>30</v>
      </c>
      <c r="S367" t="s">
        <v>86</v>
      </c>
    </row>
    <row r="368" spans="1:19" x14ac:dyDescent="0.35">
      <c r="A368" t="s">
        <v>6690</v>
      </c>
      <c r="B368" t="s">
        <v>391</v>
      </c>
      <c r="C368" t="s">
        <v>6691</v>
      </c>
      <c r="D368" t="s">
        <v>157</v>
      </c>
      <c r="E368" t="s">
        <v>35</v>
      </c>
      <c r="F368" t="s">
        <v>36</v>
      </c>
      <c r="G368" t="s">
        <v>37</v>
      </c>
      <c r="H368">
        <v>34.74</v>
      </c>
      <c r="I368">
        <v>13</v>
      </c>
      <c r="J368">
        <v>0.2</v>
      </c>
      <c r="K368">
        <v>361.3</v>
      </c>
      <c r="L368" t="s">
        <v>104</v>
      </c>
      <c r="M368" t="s">
        <v>39</v>
      </c>
      <c r="N368" t="s">
        <v>28</v>
      </c>
      <c r="O368" t="s">
        <v>116</v>
      </c>
      <c r="P368">
        <v>3</v>
      </c>
      <c r="Q368">
        <v>3.2</v>
      </c>
      <c r="R368" t="s">
        <v>30</v>
      </c>
      <c r="S368" t="s">
        <v>86</v>
      </c>
    </row>
    <row r="369" spans="1:19" x14ac:dyDescent="0.35">
      <c r="A369" t="s">
        <v>4779</v>
      </c>
      <c r="B369" t="s">
        <v>4780</v>
      </c>
      <c r="C369" t="s">
        <v>4781</v>
      </c>
      <c r="D369" t="s">
        <v>22</v>
      </c>
      <c r="E369" t="s">
        <v>470</v>
      </c>
      <c r="F369" t="s">
        <v>24</v>
      </c>
      <c r="G369" t="s">
        <v>471</v>
      </c>
      <c r="H369">
        <v>484.8</v>
      </c>
      <c r="I369">
        <v>4</v>
      </c>
      <c r="J369">
        <v>0.25</v>
      </c>
      <c r="K369">
        <v>1454.4</v>
      </c>
      <c r="L369" t="s">
        <v>104</v>
      </c>
      <c r="M369" t="s">
        <v>39</v>
      </c>
      <c r="N369" t="s">
        <v>166</v>
      </c>
      <c r="O369" t="s">
        <v>92</v>
      </c>
      <c r="P369">
        <v>5</v>
      </c>
      <c r="Q369">
        <v>1.4</v>
      </c>
      <c r="R369" t="s">
        <v>30</v>
      </c>
      <c r="S369" t="s">
        <v>60</v>
      </c>
    </row>
    <row r="370" spans="1:19" x14ac:dyDescent="0.35">
      <c r="A370" t="s">
        <v>6829</v>
      </c>
      <c r="B370" t="s">
        <v>4780</v>
      </c>
      <c r="C370" t="s">
        <v>6830</v>
      </c>
      <c r="D370" t="s">
        <v>157</v>
      </c>
      <c r="E370" t="s">
        <v>65</v>
      </c>
      <c r="F370" t="s">
        <v>66</v>
      </c>
      <c r="G370" t="s">
        <v>67</v>
      </c>
      <c r="H370">
        <v>729.61</v>
      </c>
      <c r="I370">
        <v>5</v>
      </c>
      <c r="J370">
        <v>0.15</v>
      </c>
      <c r="K370">
        <v>3100.84</v>
      </c>
      <c r="L370" t="s">
        <v>165</v>
      </c>
      <c r="M370" t="s">
        <v>27</v>
      </c>
      <c r="N370" t="s">
        <v>166</v>
      </c>
      <c r="O370" t="s">
        <v>92</v>
      </c>
      <c r="P370">
        <v>5</v>
      </c>
      <c r="Q370">
        <v>4.5999999999999996</v>
      </c>
      <c r="R370" t="s">
        <v>30</v>
      </c>
      <c r="S370" t="s">
        <v>60</v>
      </c>
    </row>
    <row r="371" spans="1:19" x14ac:dyDescent="0.35">
      <c r="A371" t="s">
        <v>7900</v>
      </c>
      <c r="B371" t="s">
        <v>4493</v>
      </c>
      <c r="C371" t="s">
        <v>7901</v>
      </c>
      <c r="D371" t="s">
        <v>72</v>
      </c>
      <c r="E371" t="s">
        <v>198</v>
      </c>
      <c r="F371" t="s">
        <v>74</v>
      </c>
      <c r="G371" t="s">
        <v>110</v>
      </c>
      <c r="H371">
        <v>1357.49</v>
      </c>
      <c r="I371">
        <v>2</v>
      </c>
      <c r="J371">
        <v>0.05</v>
      </c>
      <c r="K371">
        <v>2579.23</v>
      </c>
      <c r="L371" t="s">
        <v>98</v>
      </c>
      <c r="M371" t="s">
        <v>84</v>
      </c>
      <c r="N371" t="s">
        <v>91</v>
      </c>
      <c r="O371" t="s">
        <v>116</v>
      </c>
      <c r="P371">
        <v>7</v>
      </c>
      <c r="Q371">
        <v>3.2</v>
      </c>
      <c r="R371" t="s">
        <v>30</v>
      </c>
      <c r="S371" t="s">
        <v>294</v>
      </c>
    </row>
    <row r="372" spans="1:19" x14ac:dyDescent="0.35">
      <c r="A372" t="s">
        <v>4492</v>
      </c>
      <c r="B372" t="s">
        <v>4493</v>
      </c>
      <c r="C372" t="s">
        <v>3076</v>
      </c>
      <c r="D372" t="s">
        <v>34</v>
      </c>
      <c r="E372" t="s">
        <v>231</v>
      </c>
      <c r="F372" t="s">
        <v>57</v>
      </c>
      <c r="G372" t="s">
        <v>232</v>
      </c>
      <c r="H372">
        <v>442.84</v>
      </c>
      <c r="I372">
        <v>9</v>
      </c>
      <c r="J372">
        <v>0.2</v>
      </c>
      <c r="K372">
        <v>3188.45</v>
      </c>
      <c r="L372" t="s">
        <v>83</v>
      </c>
      <c r="M372" t="s">
        <v>122</v>
      </c>
      <c r="N372" t="s">
        <v>172</v>
      </c>
      <c r="O372" t="s">
        <v>50</v>
      </c>
      <c r="P372">
        <v>2</v>
      </c>
      <c r="Q372">
        <v>2.4</v>
      </c>
      <c r="R372" t="s">
        <v>30</v>
      </c>
      <c r="S372" t="s">
        <v>86</v>
      </c>
    </row>
    <row r="373" spans="1:19" x14ac:dyDescent="0.35">
      <c r="A373" t="s">
        <v>2717</v>
      </c>
      <c r="B373" t="s">
        <v>2718</v>
      </c>
      <c r="C373" t="s">
        <v>2719</v>
      </c>
      <c r="D373" t="s">
        <v>157</v>
      </c>
      <c r="E373" t="s">
        <v>181</v>
      </c>
      <c r="F373" t="s">
        <v>24</v>
      </c>
      <c r="G373" t="s">
        <v>182</v>
      </c>
      <c r="H373">
        <v>266.13</v>
      </c>
      <c r="I373">
        <v>10</v>
      </c>
      <c r="J373">
        <v>0.25</v>
      </c>
      <c r="K373">
        <v>1995.98</v>
      </c>
      <c r="L373" t="s">
        <v>38</v>
      </c>
      <c r="M373" t="s">
        <v>84</v>
      </c>
      <c r="N373" t="s">
        <v>59</v>
      </c>
      <c r="O373" t="s">
        <v>123</v>
      </c>
      <c r="P373">
        <v>13</v>
      </c>
      <c r="Q373">
        <v>2.1</v>
      </c>
      <c r="S373" t="s">
        <v>60</v>
      </c>
    </row>
    <row r="374" spans="1:19" x14ac:dyDescent="0.35">
      <c r="A374" t="s">
        <v>5432</v>
      </c>
      <c r="B374" t="s">
        <v>2718</v>
      </c>
      <c r="C374" t="s">
        <v>5433</v>
      </c>
      <c r="D374" t="s">
        <v>64</v>
      </c>
      <c r="E374" t="s">
        <v>313</v>
      </c>
      <c r="F374" t="s">
        <v>47</v>
      </c>
      <c r="G374" t="s">
        <v>48</v>
      </c>
      <c r="H374">
        <v>91.86</v>
      </c>
      <c r="I374">
        <v>14</v>
      </c>
      <c r="J374">
        <v>0</v>
      </c>
      <c r="K374">
        <v>1286.04</v>
      </c>
      <c r="L374" t="s">
        <v>104</v>
      </c>
      <c r="M374" t="s">
        <v>90</v>
      </c>
      <c r="N374" t="s">
        <v>172</v>
      </c>
      <c r="O374" t="s">
        <v>92</v>
      </c>
      <c r="P374">
        <v>13</v>
      </c>
      <c r="Q374">
        <v>1.5</v>
      </c>
      <c r="R374" t="s">
        <v>30</v>
      </c>
      <c r="S374" t="s">
        <v>86</v>
      </c>
    </row>
    <row r="375" spans="1:19" x14ac:dyDescent="0.35">
      <c r="A375" t="s">
        <v>8878</v>
      </c>
      <c r="B375" t="s">
        <v>1396</v>
      </c>
      <c r="C375" t="s">
        <v>8879</v>
      </c>
      <c r="D375" t="s">
        <v>22</v>
      </c>
      <c r="E375" t="s">
        <v>227</v>
      </c>
      <c r="F375" t="s">
        <v>47</v>
      </c>
      <c r="G375" t="s">
        <v>228</v>
      </c>
      <c r="H375">
        <v>616.54</v>
      </c>
      <c r="I375">
        <v>14</v>
      </c>
      <c r="J375">
        <v>0.1</v>
      </c>
      <c r="K375">
        <v>7768.4</v>
      </c>
      <c r="L375" t="s">
        <v>76</v>
      </c>
      <c r="M375" t="s">
        <v>27</v>
      </c>
      <c r="N375" t="s">
        <v>28</v>
      </c>
      <c r="O375" t="s">
        <v>105</v>
      </c>
      <c r="P375">
        <v>11</v>
      </c>
      <c r="Q375">
        <v>2.2999999999999998</v>
      </c>
      <c r="R375" t="s">
        <v>30</v>
      </c>
      <c r="S375" t="s">
        <v>52</v>
      </c>
    </row>
    <row r="376" spans="1:19" x14ac:dyDescent="0.35">
      <c r="A376" t="s">
        <v>1395</v>
      </c>
      <c r="B376" t="s">
        <v>1396</v>
      </c>
      <c r="C376" t="s">
        <v>1397</v>
      </c>
      <c r="D376" t="s">
        <v>34</v>
      </c>
      <c r="E376" t="s">
        <v>147</v>
      </c>
      <c r="F376" t="s">
        <v>74</v>
      </c>
      <c r="G376" t="s">
        <v>148</v>
      </c>
      <c r="H376">
        <v>957.13</v>
      </c>
      <c r="I376">
        <v>12</v>
      </c>
      <c r="J376">
        <v>0.15</v>
      </c>
      <c r="K376">
        <v>9762.73</v>
      </c>
      <c r="L376" t="s">
        <v>98</v>
      </c>
      <c r="M376" t="s">
        <v>84</v>
      </c>
      <c r="N376" t="s">
        <v>166</v>
      </c>
      <c r="O376" t="s">
        <v>116</v>
      </c>
      <c r="P376">
        <v>5</v>
      </c>
      <c r="Q376">
        <v>4.8</v>
      </c>
      <c r="R376" t="s">
        <v>30</v>
      </c>
      <c r="S376" t="s">
        <v>60</v>
      </c>
    </row>
    <row r="377" spans="1:19" x14ac:dyDescent="0.35">
      <c r="A377" t="s">
        <v>2800</v>
      </c>
      <c r="B377" t="s">
        <v>1396</v>
      </c>
      <c r="C377" t="s">
        <v>2801</v>
      </c>
      <c r="D377" t="s">
        <v>64</v>
      </c>
      <c r="E377" t="s">
        <v>65</v>
      </c>
      <c r="F377" t="s">
        <v>66</v>
      </c>
      <c r="G377" t="s">
        <v>67</v>
      </c>
      <c r="H377">
        <v>516.57000000000005</v>
      </c>
      <c r="I377">
        <v>14</v>
      </c>
      <c r="J377">
        <v>0</v>
      </c>
      <c r="K377">
        <v>7231.98</v>
      </c>
      <c r="L377" t="s">
        <v>38</v>
      </c>
      <c r="M377" t="s">
        <v>84</v>
      </c>
      <c r="N377" t="s">
        <v>166</v>
      </c>
      <c r="O377" t="s">
        <v>77</v>
      </c>
      <c r="P377">
        <v>4</v>
      </c>
      <c r="Q377">
        <v>4</v>
      </c>
      <c r="R377" t="s">
        <v>30</v>
      </c>
      <c r="S377" t="s">
        <v>60</v>
      </c>
    </row>
    <row r="378" spans="1:19" x14ac:dyDescent="0.35">
      <c r="A378" t="s">
        <v>9704</v>
      </c>
      <c r="B378" t="s">
        <v>6832</v>
      </c>
      <c r="C378" t="s">
        <v>9705</v>
      </c>
      <c r="D378" t="s">
        <v>157</v>
      </c>
      <c r="E378" t="s">
        <v>81</v>
      </c>
      <c r="F378" t="s">
        <v>57</v>
      </c>
      <c r="G378" t="s">
        <v>82</v>
      </c>
      <c r="H378">
        <v>99.69</v>
      </c>
      <c r="I378">
        <v>12</v>
      </c>
      <c r="J378">
        <v>0.1</v>
      </c>
      <c r="K378">
        <v>1076.6500000000001</v>
      </c>
      <c r="L378" t="s">
        <v>165</v>
      </c>
      <c r="M378" t="s">
        <v>90</v>
      </c>
      <c r="N378" t="s">
        <v>28</v>
      </c>
      <c r="O378" t="s">
        <v>116</v>
      </c>
      <c r="P378">
        <v>9</v>
      </c>
      <c r="Q378">
        <v>3.5</v>
      </c>
      <c r="R378" t="s">
        <v>112</v>
      </c>
      <c r="S378" t="s">
        <v>60</v>
      </c>
    </row>
    <row r="379" spans="1:19" x14ac:dyDescent="0.35">
      <c r="A379" t="s">
        <v>9475</v>
      </c>
      <c r="B379" t="s">
        <v>6832</v>
      </c>
      <c r="C379" t="s">
        <v>9476</v>
      </c>
      <c r="D379" t="s">
        <v>22</v>
      </c>
      <c r="E379" t="s">
        <v>214</v>
      </c>
      <c r="F379" t="s">
        <v>66</v>
      </c>
      <c r="G379" t="s">
        <v>215</v>
      </c>
      <c r="H379">
        <v>723.68</v>
      </c>
      <c r="I379">
        <v>3</v>
      </c>
      <c r="J379">
        <v>0.3</v>
      </c>
      <c r="K379">
        <v>1519.73</v>
      </c>
      <c r="L379" t="s">
        <v>302</v>
      </c>
      <c r="M379" t="s">
        <v>134</v>
      </c>
      <c r="N379" t="s">
        <v>91</v>
      </c>
      <c r="O379" t="s">
        <v>123</v>
      </c>
      <c r="P379">
        <v>6</v>
      </c>
      <c r="Q379">
        <v>1.3</v>
      </c>
      <c r="S379" t="s">
        <v>52</v>
      </c>
    </row>
    <row r="380" spans="1:19" x14ac:dyDescent="0.35">
      <c r="A380" t="s">
        <v>6831</v>
      </c>
      <c r="B380" t="s">
        <v>6832</v>
      </c>
      <c r="C380" t="s">
        <v>4021</v>
      </c>
      <c r="D380" t="s">
        <v>157</v>
      </c>
      <c r="E380" t="s">
        <v>161</v>
      </c>
      <c r="F380" t="s">
        <v>74</v>
      </c>
      <c r="G380" t="s">
        <v>148</v>
      </c>
      <c r="H380">
        <v>701.36</v>
      </c>
      <c r="I380">
        <v>11</v>
      </c>
      <c r="J380">
        <v>0.2</v>
      </c>
      <c r="K380">
        <v>6171.97</v>
      </c>
      <c r="L380" t="s">
        <v>38</v>
      </c>
      <c r="M380" t="s">
        <v>122</v>
      </c>
      <c r="N380" t="s">
        <v>166</v>
      </c>
      <c r="O380" t="s">
        <v>77</v>
      </c>
      <c r="P380">
        <v>5</v>
      </c>
      <c r="Q380">
        <v>2.2000000000000002</v>
      </c>
      <c r="R380" t="s">
        <v>30</v>
      </c>
      <c r="S380" t="s">
        <v>52</v>
      </c>
    </row>
    <row r="381" spans="1:19" x14ac:dyDescent="0.35">
      <c r="A381" t="s">
        <v>8394</v>
      </c>
      <c r="B381" t="s">
        <v>6832</v>
      </c>
      <c r="C381" t="s">
        <v>8395</v>
      </c>
      <c r="D381" t="s">
        <v>127</v>
      </c>
      <c r="E381" t="s">
        <v>301</v>
      </c>
      <c r="F381" t="s">
        <v>57</v>
      </c>
      <c r="G381" t="s">
        <v>97</v>
      </c>
      <c r="H381">
        <v>595.23</v>
      </c>
      <c r="I381">
        <v>4</v>
      </c>
      <c r="J381">
        <v>0.1</v>
      </c>
      <c r="K381">
        <v>2142.83</v>
      </c>
      <c r="L381" t="s">
        <v>165</v>
      </c>
      <c r="M381" t="s">
        <v>134</v>
      </c>
      <c r="N381" t="s">
        <v>85</v>
      </c>
      <c r="O381" t="s">
        <v>41</v>
      </c>
      <c r="P381">
        <v>3</v>
      </c>
      <c r="Q381">
        <v>2.2999999999999998</v>
      </c>
      <c r="R381" t="s">
        <v>30</v>
      </c>
      <c r="S381" t="s">
        <v>60</v>
      </c>
    </row>
    <row r="382" spans="1:19" x14ac:dyDescent="0.35">
      <c r="A382" t="s">
        <v>5413</v>
      </c>
      <c r="B382" t="s">
        <v>1972</v>
      </c>
      <c r="C382" t="s">
        <v>2761</v>
      </c>
      <c r="D382" t="s">
        <v>72</v>
      </c>
      <c r="E382" t="s">
        <v>306</v>
      </c>
      <c r="F382" t="s">
        <v>36</v>
      </c>
      <c r="G382" t="s">
        <v>259</v>
      </c>
      <c r="H382">
        <v>28.86</v>
      </c>
      <c r="I382">
        <v>7</v>
      </c>
      <c r="J382">
        <v>0.1</v>
      </c>
      <c r="K382">
        <v>181.82</v>
      </c>
      <c r="L382" t="s">
        <v>302</v>
      </c>
      <c r="M382" t="s">
        <v>111</v>
      </c>
      <c r="N382" t="s">
        <v>59</v>
      </c>
      <c r="O382" t="s">
        <v>92</v>
      </c>
      <c r="P382">
        <v>13</v>
      </c>
      <c r="Q382">
        <v>3.8</v>
      </c>
      <c r="R382" t="s">
        <v>112</v>
      </c>
      <c r="S382" t="s">
        <v>86</v>
      </c>
    </row>
    <row r="383" spans="1:19" x14ac:dyDescent="0.35">
      <c r="A383" t="s">
        <v>9065</v>
      </c>
      <c r="B383" t="s">
        <v>1972</v>
      </c>
      <c r="C383" t="s">
        <v>2684</v>
      </c>
      <c r="D383" t="s">
        <v>22</v>
      </c>
      <c r="E383" t="s">
        <v>351</v>
      </c>
      <c r="F383" t="s">
        <v>57</v>
      </c>
      <c r="G383" t="s">
        <v>289</v>
      </c>
      <c r="H383">
        <v>397.1</v>
      </c>
      <c r="I383">
        <v>6</v>
      </c>
      <c r="J383">
        <v>0.3</v>
      </c>
      <c r="K383">
        <v>1667.82</v>
      </c>
      <c r="L383" t="s">
        <v>142</v>
      </c>
      <c r="M383" t="s">
        <v>134</v>
      </c>
      <c r="N383" t="s">
        <v>172</v>
      </c>
      <c r="O383" t="s">
        <v>123</v>
      </c>
      <c r="P383">
        <v>8</v>
      </c>
      <c r="Q383">
        <v>3.7</v>
      </c>
      <c r="R383" t="s">
        <v>30</v>
      </c>
      <c r="S383" t="s">
        <v>60</v>
      </c>
    </row>
    <row r="384" spans="1:19" x14ac:dyDescent="0.35">
      <c r="A384" t="s">
        <v>7649</v>
      </c>
      <c r="B384" t="s">
        <v>1972</v>
      </c>
      <c r="C384" t="s">
        <v>4451</v>
      </c>
      <c r="D384" t="s">
        <v>157</v>
      </c>
      <c r="E384" t="s">
        <v>313</v>
      </c>
      <c r="F384" t="s">
        <v>47</v>
      </c>
      <c r="G384" t="s">
        <v>48</v>
      </c>
      <c r="H384">
        <v>410.05</v>
      </c>
      <c r="I384">
        <v>6</v>
      </c>
      <c r="J384">
        <v>0</v>
      </c>
      <c r="K384">
        <v>2460.3000000000002</v>
      </c>
      <c r="L384" t="s">
        <v>302</v>
      </c>
      <c r="M384" t="s">
        <v>39</v>
      </c>
      <c r="N384" t="s">
        <v>28</v>
      </c>
      <c r="O384" t="s">
        <v>105</v>
      </c>
      <c r="P384">
        <v>6</v>
      </c>
      <c r="Q384">
        <v>4.9000000000000004</v>
      </c>
      <c r="R384" t="s">
        <v>30</v>
      </c>
      <c r="S384" t="s">
        <v>60</v>
      </c>
    </row>
    <row r="385" spans="1:19" x14ac:dyDescent="0.35">
      <c r="A385" t="s">
        <v>1971</v>
      </c>
      <c r="B385" t="s">
        <v>1972</v>
      </c>
      <c r="C385" t="s">
        <v>1973</v>
      </c>
      <c r="D385" t="s">
        <v>127</v>
      </c>
      <c r="E385" t="s">
        <v>403</v>
      </c>
      <c r="F385" t="s">
        <v>74</v>
      </c>
      <c r="G385" t="s">
        <v>148</v>
      </c>
      <c r="H385">
        <v>1236.94</v>
      </c>
      <c r="I385">
        <v>8</v>
      </c>
      <c r="J385">
        <v>0.15</v>
      </c>
      <c r="K385">
        <v>8411.19</v>
      </c>
      <c r="L385" t="s">
        <v>104</v>
      </c>
      <c r="M385" t="s">
        <v>84</v>
      </c>
      <c r="N385" t="s">
        <v>28</v>
      </c>
      <c r="O385" t="s">
        <v>41</v>
      </c>
      <c r="P385">
        <v>5</v>
      </c>
      <c r="Q385">
        <v>3</v>
      </c>
      <c r="R385" t="s">
        <v>202</v>
      </c>
      <c r="S385" t="s">
        <v>60</v>
      </c>
    </row>
    <row r="386" spans="1:19" x14ac:dyDescent="0.35">
      <c r="A386" t="s">
        <v>3483</v>
      </c>
      <c r="B386" t="s">
        <v>1622</v>
      </c>
      <c r="C386" t="s">
        <v>95</v>
      </c>
      <c r="D386" t="s">
        <v>64</v>
      </c>
      <c r="E386" t="s">
        <v>370</v>
      </c>
      <c r="F386" t="s">
        <v>74</v>
      </c>
      <c r="G386" t="s">
        <v>75</v>
      </c>
      <c r="H386">
        <v>1630.15</v>
      </c>
      <c r="I386">
        <v>10</v>
      </c>
      <c r="J386">
        <v>0.2</v>
      </c>
      <c r="K386">
        <v>13041.2</v>
      </c>
      <c r="L386" t="s">
        <v>83</v>
      </c>
      <c r="M386" t="s">
        <v>111</v>
      </c>
      <c r="N386" t="s">
        <v>40</v>
      </c>
      <c r="O386" t="s">
        <v>41</v>
      </c>
      <c r="P386">
        <v>10</v>
      </c>
      <c r="Q386">
        <v>2.6</v>
      </c>
      <c r="S386" t="s">
        <v>86</v>
      </c>
    </row>
    <row r="387" spans="1:19" x14ac:dyDescent="0.35">
      <c r="A387" t="s">
        <v>4534</v>
      </c>
      <c r="B387" t="s">
        <v>1622</v>
      </c>
      <c r="C387" t="s">
        <v>4535</v>
      </c>
      <c r="D387" t="s">
        <v>64</v>
      </c>
      <c r="E387" t="s">
        <v>35</v>
      </c>
      <c r="F387" t="s">
        <v>36</v>
      </c>
      <c r="G387" t="s">
        <v>37</v>
      </c>
      <c r="H387">
        <v>33.74</v>
      </c>
      <c r="I387">
        <v>13</v>
      </c>
      <c r="J387">
        <v>0.25</v>
      </c>
      <c r="K387">
        <v>328.97</v>
      </c>
      <c r="L387" t="s">
        <v>83</v>
      </c>
      <c r="M387" t="s">
        <v>84</v>
      </c>
      <c r="N387" t="s">
        <v>172</v>
      </c>
      <c r="O387" t="s">
        <v>105</v>
      </c>
      <c r="P387">
        <v>10</v>
      </c>
      <c r="Q387">
        <v>3.3</v>
      </c>
      <c r="R387" t="s">
        <v>30</v>
      </c>
      <c r="S387" t="s">
        <v>60</v>
      </c>
    </row>
    <row r="388" spans="1:19" x14ac:dyDescent="0.35">
      <c r="A388" t="s">
        <v>7976</v>
      </c>
      <c r="B388" t="s">
        <v>1622</v>
      </c>
      <c r="C388" t="s">
        <v>7977</v>
      </c>
      <c r="D388" t="s">
        <v>157</v>
      </c>
      <c r="E388" t="s">
        <v>209</v>
      </c>
      <c r="F388" t="s">
        <v>47</v>
      </c>
      <c r="G388" t="s">
        <v>210</v>
      </c>
      <c r="H388">
        <v>532.1</v>
      </c>
      <c r="I388">
        <v>7</v>
      </c>
      <c r="J388">
        <v>0.15</v>
      </c>
      <c r="K388">
        <v>3166</v>
      </c>
      <c r="L388" t="s">
        <v>26</v>
      </c>
      <c r="M388" t="s">
        <v>111</v>
      </c>
      <c r="N388" t="s">
        <v>172</v>
      </c>
      <c r="O388" t="s">
        <v>41</v>
      </c>
      <c r="P388">
        <v>9</v>
      </c>
      <c r="Q388">
        <v>4.0999999999999996</v>
      </c>
      <c r="R388" t="s">
        <v>30</v>
      </c>
      <c r="S388" t="s">
        <v>52</v>
      </c>
    </row>
    <row r="389" spans="1:19" x14ac:dyDescent="0.35">
      <c r="A389" t="s">
        <v>1621</v>
      </c>
      <c r="B389" t="s">
        <v>1622</v>
      </c>
      <c r="C389" t="s">
        <v>1623</v>
      </c>
      <c r="D389" t="s">
        <v>127</v>
      </c>
      <c r="E389" t="s">
        <v>176</v>
      </c>
      <c r="F389" t="s">
        <v>47</v>
      </c>
      <c r="G389" t="s">
        <v>177</v>
      </c>
      <c r="H389">
        <v>18.98</v>
      </c>
      <c r="I389">
        <v>9</v>
      </c>
      <c r="J389">
        <v>0</v>
      </c>
      <c r="K389">
        <v>170.82</v>
      </c>
      <c r="L389" t="s">
        <v>302</v>
      </c>
      <c r="M389" t="s">
        <v>183</v>
      </c>
      <c r="N389" t="s">
        <v>91</v>
      </c>
      <c r="O389" t="s">
        <v>92</v>
      </c>
      <c r="P389">
        <v>2</v>
      </c>
      <c r="Q389">
        <v>5</v>
      </c>
      <c r="R389" t="s">
        <v>30</v>
      </c>
      <c r="S389" t="s">
        <v>60</v>
      </c>
    </row>
    <row r="390" spans="1:19" x14ac:dyDescent="0.35">
      <c r="A390" t="s">
        <v>6482</v>
      </c>
      <c r="B390" t="s">
        <v>1622</v>
      </c>
      <c r="C390" t="s">
        <v>6483</v>
      </c>
      <c r="D390" t="s">
        <v>64</v>
      </c>
      <c r="E390" t="s">
        <v>293</v>
      </c>
      <c r="F390" t="s">
        <v>74</v>
      </c>
      <c r="G390" t="s">
        <v>110</v>
      </c>
      <c r="H390">
        <v>2470.1999999999998</v>
      </c>
      <c r="I390">
        <v>10</v>
      </c>
      <c r="J390">
        <v>0.1</v>
      </c>
      <c r="K390">
        <v>22231.8</v>
      </c>
      <c r="L390" t="s">
        <v>76</v>
      </c>
      <c r="M390" t="s">
        <v>122</v>
      </c>
      <c r="N390" t="s">
        <v>68</v>
      </c>
      <c r="O390" t="s">
        <v>105</v>
      </c>
      <c r="P390">
        <v>2</v>
      </c>
      <c r="Q390">
        <v>4.8</v>
      </c>
      <c r="R390" t="s">
        <v>202</v>
      </c>
      <c r="S390" t="s">
        <v>52</v>
      </c>
    </row>
    <row r="391" spans="1:19" x14ac:dyDescent="0.35">
      <c r="A391" t="s">
        <v>7714</v>
      </c>
      <c r="B391" t="s">
        <v>2873</v>
      </c>
      <c r="C391" t="s">
        <v>7715</v>
      </c>
      <c r="D391" t="s">
        <v>72</v>
      </c>
      <c r="E391" t="s">
        <v>152</v>
      </c>
      <c r="F391" t="s">
        <v>57</v>
      </c>
      <c r="G391" t="s">
        <v>153</v>
      </c>
      <c r="H391">
        <v>489.34</v>
      </c>
      <c r="I391">
        <v>2</v>
      </c>
      <c r="J391">
        <v>0.1</v>
      </c>
      <c r="K391">
        <v>880.81</v>
      </c>
      <c r="L391" t="s">
        <v>76</v>
      </c>
      <c r="M391" t="s">
        <v>39</v>
      </c>
      <c r="N391" t="s">
        <v>40</v>
      </c>
      <c r="O391" t="s">
        <v>123</v>
      </c>
      <c r="P391">
        <v>13</v>
      </c>
      <c r="Q391">
        <v>2.6</v>
      </c>
      <c r="R391" t="s">
        <v>30</v>
      </c>
      <c r="S391" t="s">
        <v>60</v>
      </c>
    </row>
    <row r="392" spans="1:19" x14ac:dyDescent="0.35">
      <c r="A392" t="s">
        <v>3837</v>
      </c>
      <c r="B392" t="s">
        <v>2873</v>
      </c>
      <c r="C392" t="s">
        <v>3838</v>
      </c>
      <c r="D392" t="s">
        <v>72</v>
      </c>
      <c r="E392" t="s">
        <v>152</v>
      </c>
      <c r="F392" t="s">
        <v>57</v>
      </c>
      <c r="G392" t="s">
        <v>153</v>
      </c>
      <c r="H392">
        <v>465.42</v>
      </c>
      <c r="I392">
        <v>6</v>
      </c>
      <c r="J392">
        <v>0.05</v>
      </c>
      <c r="K392">
        <v>2652.89</v>
      </c>
      <c r="L392" t="s">
        <v>76</v>
      </c>
      <c r="M392" t="s">
        <v>27</v>
      </c>
      <c r="N392" t="s">
        <v>166</v>
      </c>
      <c r="O392" t="s">
        <v>50</v>
      </c>
      <c r="P392">
        <v>11</v>
      </c>
      <c r="Q392">
        <v>3.8</v>
      </c>
      <c r="R392" t="s">
        <v>30</v>
      </c>
      <c r="S392" t="s">
        <v>52</v>
      </c>
    </row>
    <row r="393" spans="1:19" x14ac:dyDescent="0.35">
      <c r="A393" t="s">
        <v>2872</v>
      </c>
      <c r="B393" t="s">
        <v>2873</v>
      </c>
      <c r="C393" t="s">
        <v>2874</v>
      </c>
      <c r="D393" t="s">
        <v>22</v>
      </c>
      <c r="E393" t="s">
        <v>288</v>
      </c>
      <c r="F393" t="s">
        <v>57</v>
      </c>
      <c r="G393" t="s">
        <v>289</v>
      </c>
      <c r="H393">
        <v>561.66</v>
      </c>
      <c r="I393">
        <v>1</v>
      </c>
      <c r="J393">
        <v>0</v>
      </c>
      <c r="K393">
        <v>561.66</v>
      </c>
      <c r="L393" t="s">
        <v>83</v>
      </c>
      <c r="M393" t="s">
        <v>111</v>
      </c>
      <c r="N393" t="s">
        <v>172</v>
      </c>
      <c r="O393" t="s">
        <v>105</v>
      </c>
      <c r="P393">
        <v>5</v>
      </c>
      <c r="Q393">
        <v>3.1</v>
      </c>
      <c r="R393" t="s">
        <v>30</v>
      </c>
      <c r="S393" t="s">
        <v>52</v>
      </c>
    </row>
    <row r="394" spans="1:19" x14ac:dyDescent="0.35">
      <c r="A394" t="s">
        <v>4408</v>
      </c>
      <c r="B394" t="s">
        <v>2873</v>
      </c>
      <c r="C394" t="s">
        <v>4409</v>
      </c>
      <c r="D394" t="s">
        <v>64</v>
      </c>
      <c r="E394" t="s">
        <v>244</v>
      </c>
      <c r="F394" t="s">
        <v>36</v>
      </c>
      <c r="G394" t="s">
        <v>129</v>
      </c>
      <c r="H394">
        <v>28.82</v>
      </c>
      <c r="I394">
        <v>10</v>
      </c>
      <c r="J394">
        <v>0.1</v>
      </c>
      <c r="K394">
        <v>259.38</v>
      </c>
      <c r="L394" t="s">
        <v>83</v>
      </c>
      <c r="M394" t="s">
        <v>84</v>
      </c>
      <c r="N394" t="s">
        <v>172</v>
      </c>
      <c r="O394" t="s">
        <v>50</v>
      </c>
      <c r="P394">
        <v>2</v>
      </c>
      <c r="Q394">
        <v>2.8</v>
      </c>
      <c r="R394" t="s">
        <v>30</v>
      </c>
      <c r="S394" t="s">
        <v>60</v>
      </c>
    </row>
    <row r="395" spans="1:19" x14ac:dyDescent="0.35">
      <c r="A395" t="s">
        <v>8189</v>
      </c>
      <c r="B395" t="s">
        <v>191</v>
      </c>
      <c r="C395" t="s">
        <v>6960</v>
      </c>
      <c r="D395" t="s">
        <v>22</v>
      </c>
      <c r="E395" t="s">
        <v>102</v>
      </c>
      <c r="F395" t="s">
        <v>47</v>
      </c>
      <c r="G395" t="s">
        <v>103</v>
      </c>
      <c r="H395">
        <v>258.85000000000002</v>
      </c>
      <c r="I395">
        <v>8</v>
      </c>
      <c r="J395">
        <v>0</v>
      </c>
      <c r="K395">
        <v>2070.8000000000002</v>
      </c>
      <c r="L395" t="s">
        <v>165</v>
      </c>
      <c r="M395" t="s">
        <v>39</v>
      </c>
      <c r="N395" t="s">
        <v>68</v>
      </c>
      <c r="O395" t="s">
        <v>41</v>
      </c>
      <c r="P395">
        <v>11</v>
      </c>
      <c r="Q395">
        <v>4.8</v>
      </c>
      <c r="R395" t="s">
        <v>30</v>
      </c>
      <c r="S395" t="s">
        <v>60</v>
      </c>
    </row>
    <row r="396" spans="1:19" x14ac:dyDescent="0.35">
      <c r="A396" t="s">
        <v>190</v>
      </c>
      <c r="B396" t="s">
        <v>191</v>
      </c>
      <c r="C396" t="s">
        <v>192</v>
      </c>
      <c r="D396" t="s">
        <v>34</v>
      </c>
      <c r="E396" t="s">
        <v>193</v>
      </c>
      <c r="F396" t="s">
        <v>24</v>
      </c>
      <c r="G396" t="s">
        <v>194</v>
      </c>
      <c r="H396">
        <v>355.4</v>
      </c>
      <c r="I396">
        <v>10</v>
      </c>
      <c r="J396">
        <v>0</v>
      </c>
      <c r="K396">
        <v>3554</v>
      </c>
      <c r="L396" t="s">
        <v>104</v>
      </c>
      <c r="M396" t="s">
        <v>27</v>
      </c>
      <c r="N396" t="s">
        <v>28</v>
      </c>
      <c r="O396" t="s">
        <v>77</v>
      </c>
      <c r="P396">
        <v>9</v>
      </c>
      <c r="Q396">
        <v>2.2999999999999998</v>
      </c>
      <c r="R396" t="s">
        <v>30</v>
      </c>
      <c r="S396" t="s">
        <v>60</v>
      </c>
    </row>
    <row r="397" spans="1:19" x14ac:dyDescent="0.35">
      <c r="A397" t="s">
        <v>8097</v>
      </c>
      <c r="B397" t="s">
        <v>191</v>
      </c>
      <c r="C397" t="s">
        <v>8098</v>
      </c>
      <c r="D397" t="s">
        <v>64</v>
      </c>
      <c r="E397" t="s">
        <v>181</v>
      </c>
      <c r="F397" t="s">
        <v>24</v>
      </c>
      <c r="G397" t="s">
        <v>182</v>
      </c>
      <c r="H397">
        <v>141.43</v>
      </c>
      <c r="I397">
        <v>7</v>
      </c>
      <c r="J397">
        <v>0.25</v>
      </c>
      <c r="K397">
        <v>742.51</v>
      </c>
      <c r="L397" t="s">
        <v>142</v>
      </c>
      <c r="M397" t="s">
        <v>122</v>
      </c>
      <c r="N397" t="s">
        <v>172</v>
      </c>
      <c r="O397" t="s">
        <v>116</v>
      </c>
      <c r="P397">
        <v>9</v>
      </c>
      <c r="Q397">
        <v>3</v>
      </c>
      <c r="R397" t="s">
        <v>30</v>
      </c>
      <c r="S397" t="s">
        <v>52</v>
      </c>
    </row>
    <row r="398" spans="1:19" x14ac:dyDescent="0.35">
      <c r="A398" t="s">
        <v>3605</v>
      </c>
      <c r="B398" t="s">
        <v>191</v>
      </c>
      <c r="C398" t="s">
        <v>3606</v>
      </c>
      <c r="D398" t="s">
        <v>34</v>
      </c>
      <c r="E398" t="s">
        <v>132</v>
      </c>
      <c r="F398" t="s">
        <v>24</v>
      </c>
      <c r="G398" t="s">
        <v>133</v>
      </c>
      <c r="H398">
        <v>448.92</v>
      </c>
      <c r="I398">
        <v>12</v>
      </c>
      <c r="J398">
        <v>0</v>
      </c>
      <c r="K398">
        <v>5387.04</v>
      </c>
      <c r="L398" t="s">
        <v>142</v>
      </c>
      <c r="M398" t="s">
        <v>122</v>
      </c>
      <c r="N398" t="s">
        <v>68</v>
      </c>
      <c r="O398" t="s">
        <v>105</v>
      </c>
      <c r="P398">
        <v>7</v>
      </c>
      <c r="Q398">
        <v>3.4</v>
      </c>
      <c r="S398" t="s">
        <v>60</v>
      </c>
    </row>
    <row r="399" spans="1:19" x14ac:dyDescent="0.35">
      <c r="A399" t="s">
        <v>2309</v>
      </c>
      <c r="B399" t="s">
        <v>191</v>
      </c>
      <c r="C399" t="s">
        <v>2310</v>
      </c>
      <c r="D399" t="s">
        <v>64</v>
      </c>
      <c r="E399" t="s">
        <v>209</v>
      </c>
      <c r="F399" t="s">
        <v>47</v>
      </c>
      <c r="G399" t="s">
        <v>210</v>
      </c>
      <c r="H399">
        <v>557.25</v>
      </c>
      <c r="I399">
        <v>3</v>
      </c>
      <c r="J399">
        <v>0.1</v>
      </c>
      <c r="K399">
        <v>1504.58</v>
      </c>
      <c r="L399" t="s">
        <v>165</v>
      </c>
      <c r="M399" t="s">
        <v>90</v>
      </c>
      <c r="N399" t="s">
        <v>28</v>
      </c>
      <c r="O399" t="s">
        <v>50</v>
      </c>
      <c r="P399">
        <v>6</v>
      </c>
      <c r="Q399">
        <v>5</v>
      </c>
      <c r="R399" t="s">
        <v>30</v>
      </c>
      <c r="S399" t="s">
        <v>52</v>
      </c>
    </row>
    <row r="400" spans="1:19" x14ac:dyDescent="0.35">
      <c r="A400" t="s">
        <v>4890</v>
      </c>
      <c r="B400" t="s">
        <v>191</v>
      </c>
      <c r="C400" t="s">
        <v>4891</v>
      </c>
      <c r="D400" t="s">
        <v>72</v>
      </c>
      <c r="E400" t="s">
        <v>73</v>
      </c>
      <c r="F400" t="s">
        <v>74</v>
      </c>
      <c r="G400" t="s">
        <v>75</v>
      </c>
      <c r="H400">
        <v>960.94</v>
      </c>
      <c r="I400">
        <v>12</v>
      </c>
      <c r="J400">
        <v>0.2</v>
      </c>
      <c r="K400">
        <v>9225.02</v>
      </c>
      <c r="L400" t="s">
        <v>26</v>
      </c>
      <c r="M400" t="s">
        <v>27</v>
      </c>
      <c r="N400" t="s">
        <v>59</v>
      </c>
      <c r="O400" t="s">
        <v>116</v>
      </c>
      <c r="P400">
        <v>6</v>
      </c>
      <c r="Q400">
        <v>1.6</v>
      </c>
      <c r="R400" t="s">
        <v>143</v>
      </c>
      <c r="S400" t="s">
        <v>86</v>
      </c>
    </row>
    <row r="401" spans="1:19" x14ac:dyDescent="0.35">
      <c r="A401" t="s">
        <v>9537</v>
      </c>
      <c r="B401" t="s">
        <v>191</v>
      </c>
      <c r="C401" t="s">
        <v>9538</v>
      </c>
      <c r="D401" t="s">
        <v>72</v>
      </c>
      <c r="E401" t="s">
        <v>244</v>
      </c>
      <c r="F401" t="s">
        <v>36</v>
      </c>
      <c r="G401" t="s">
        <v>129</v>
      </c>
      <c r="H401">
        <v>16.829999999999998</v>
      </c>
      <c r="I401">
        <v>4</v>
      </c>
      <c r="J401">
        <v>0.2</v>
      </c>
      <c r="K401">
        <v>53.86</v>
      </c>
      <c r="L401" t="s">
        <v>98</v>
      </c>
      <c r="M401" t="s">
        <v>111</v>
      </c>
      <c r="N401" t="s">
        <v>40</v>
      </c>
      <c r="O401" t="s">
        <v>123</v>
      </c>
      <c r="P401">
        <v>6</v>
      </c>
      <c r="Q401">
        <v>3.7</v>
      </c>
      <c r="R401" t="s">
        <v>30</v>
      </c>
      <c r="S401" t="s">
        <v>86</v>
      </c>
    </row>
    <row r="402" spans="1:19" x14ac:dyDescent="0.35">
      <c r="A402" t="s">
        <v>5147</v>
      </c>
      <c r="B402" t="s">
        <v>191</v>
      </c>
      <c r="C402" t="s">
        <v>5148</v>
      </c>
      <c r="D402" t="s">
        <v>22</v>
      </c>
      <c r="E402" t="s">
        <v>56</v>
      </c>
      <c r="F402" t="s">
        <v>57</v>
      </c>
      <c r="G402" t="s">
        <v>58</v>
      </c>
      <c r="H402">
        <v>377.15</v>
      </c>
      <c r="I402">
        <v>1</v>
      </c>
      <c r="J402">
        <v>0</v>
      </c>
      <c r="K402">
        <v>377.15</v>
      </c>
      <c r="L402" t="s">
        <v>302</v>
      </c>
      <c r="M402" t="s">
        <v>84</v>
      </c>
      <c r="N402" t="s">
        <v>28</v>
      </c>
      <c r="O402" t="s">
        <v>41</v>
      </c>
      <c r="P402">
        <v>4</v>
      </c>
      <c r="Q402">
        <v>2</v>
      </c>
      <c r="R402" t="s">
        <v>30</v>
      </c>
      <c r="S402" t="s">
        <v>86</v>
      </c>
    </row>
    <row r="403" spans="1:19" x14ac:dyDescent="0.35">
      <c r="A403" t="s">
        <v>7808</v>
      </c>
      <c r="B403" t="s">
        <v>2911</v>
      </c>
      <c r="C403" t="s">
        <v>7809</v>
      </c>
      <c r="D403" t="s">
        <v>34</v>
      </c>
      <c r="E403" t="s">
        <v>147</v>
      </c>
      <c r="F403" t="s">
        <v>74</v>
      </c>
      <c r="G403" t="s">
        <v>148</v>
      </c>
      <c r="H403">
        <v>455.9</v>
      </c>
      <c r="I403">
        <v>11</v>
      </c>
      <c r="J403">
        <v>0.3</v>
      </c>
      <c r="K403">
        <v>3510.43</v>
      </c>
      <c r="L403" t="s">
        <v>49</v>
      </c>
      <c r="M403" t="s">
        <v>39</v>
      </c>
      <c r="N403" t="s">
        <v>28</v>
      </c>
      <c r="O403" t="s">
        <v>105</v>
      </c>
      <c r="P403">
        <v>13</v>
      </c>
      <c r="Q403">
        <v>3</v>
      </c>
      <c r="R403" t="s">
        <v>30</v>
      </c>
      <c r="S403" t="s">
        <v>60</v>
      </c>
    </row>
    <row r="404" spans="1:19" x14ac:dyDescent="0.35">
      <c r="A404" t="s">
        <v>6138</v>
      </c>
      <c r="B404" t="s">
        <v>2911</v>
      </c>
      <c r="C404" t="s">
        <v>2886</v>
      </c>
      <c r="D404" t="s">
        <v>22</v>
      </c>
      <c r="E404" t="s">
        <v>227</v>
      </c>
      <c r="F404" t="s">
        <v>47</v>
      </c>
      <c r="G404" t="s">
        <v>228</v>
      </c>
      <c r="H404">
        <v>135.38999999999999</v>
      </c>
      <c r="I404">
        <v>8</v>
      </c>
      <c r="J404">
        <v>0</v>
      </c>
      <c r="K404">
        <v>1083.1199999999999</v>
      </c>
      <c r="L404" t="s">
        <v>165</v>
      </c>
      <c r="M404" t="s">
        <v>111</v>
      </c>
      <c r="N404" t="s">
        <v>166</v>
      </c>
      <c r="O404" t="s">
        <v>105</v>
      </c>
      <c r="P404">
        <v>12</v>
      </c>
      <c r="Q404">
        <v>3.7</v>
      </c>
      <c r="R404" t="s">
        <v>51</v>
      </c>
      <c r="S404" t="s">
        <v>60</v>
      </c>
    </row>
    <row r="405" spans="1:19" x14ac:dyDescent="0.35">
      <c r="A405" t="s">
        <v>2910</v>
      </c>
      <c r="B405" t="s">
        <v>2911</v>
      </c>
      <c r="C405" t="s">
        <v>2912</v>
      </c>
      <c r="D405" t="s">
        <v>72</v>
      </c>
      <c r="E405" t="s">
        <v>445</v>
      </c>
      <c r="F405" t="s">
        <v>66</v>
      </c>
      <c r="G405" t="s">
        <v>446</v>
      </c>
      <c r="H405">
        <v>601.57000000000005</v>
      </c>
      <c r="I405">
        <v>8</v>
      </c>
      <c r="J405">
        <v>0</v>
      </c>
      <c r="K405">
        <v>4812.5600000000004</v>
      </c>
      <c r="L405" t="s">
        <v>142</v>
      </c>
      <c r="M405" t="s">
        <v>27</v>
      </c>
      <c r="N405" t="s">
        <v>166</v>
      </c>
      <c r="O405" t="s">
        <v>92</v>
      </c>
      <c r="P405">
        <v>8</v>
      </c>
      <c r="Q405">
        <v>4.5999999999999996</v>
      </c>
      <c r="R405" t="s">
        <v>30</v>
      </c>
      <c r="S405" t="s">
        <v>52</v>
      </c>
    </row>
    <row r="406" spans="1:19" x14ac:dyDescent="0.35">
      <c r="A406" t="s">
        <v>10065</v>
      </c>
      <c r="B406" t="s">
        <v>2911</v>
      </c>
      <c r="C406" t="s">
        <v>1890</v>
      </c>
      <c r="D406" t="s">
        <v>127</v>
      </c>
      <c r="E406" t="s">
        <v>374</v>
      </c>
      <c r="F406" t="s">
        <v>36</v>
      </c>
      <c r="G406" t="s">
        <v>259</v>
      </c>
      <c r="H406">
        <v>30.83</v>
      </c>
      <c r="I406">
        <v>10</v>
      </c>
      <c r="J406">
        <v>0.1</v>
      </c>
      <c r="K406">
        <v>277.47000000000003</v>
      </c>
      <c r="L406" t="s">
        <v>302</v>
      </c>
      <c r="M406" t="s">
        <v>134</v>
      </c>
      <c r="N406" t="s">
        <v>91</v>
      </c>
      <c r="O406" t="s">
        <v>77</v>
      </c>
      <c r="P406">
        <v>6</v>
      </c>
      <c r="Q406">
        <v>3.4</v>
      </c>
      <c r="S406" t="s">
        <v>86</v>
      </c>
    </row>
    <row r="407" spans="1:19" x14ac:dyDescent="0.35">
      <c r="A407" t="s">
        <v>9013</v>
      </c>
      <c r="B407" t="s">
        <v>2911</v>
      </c>
      <c r="C407" t="s">
        <v>8693</v>
      </c>
      <c r="D407" t="s">
        <v>127</v>
      </c>
      <c r="E407" t="s">
        <v>214</v>
      </c>
      <c r="F407" t="s">
        <v>66</v>
      </c>
      <c r="G407" t="s">
        <v>215</v>
      </c>
      <c r="H407">
        <v>126.3</v>
      </c>
      <c r="I407">
        <v>4</v>
      </c>
      <c r="J407">
        <v>0.05</v>
      </c>
      <c r="K407">
        <v>479.94</v>
      </c>
      <c r="L407" t="s">
        <v>104</v>
      </c>
      <c r="M407" t="s">
        <v>84</v>
      </c>
      <c r="N407" t="s">
        <v>68</v>
      </c>
      <c r="O407" t="s">
        <v>77</v>
      </c>
      <c r="P407">
        <v>5</v>
      </c>
      <c r="Q407">
        <v>4.2</v>
      </c>
      <c r="R407" t="s">
        <v>202</v>
      </c>
      <c r="S407" t="s">
        <v>60</v>
      </c>
    </row>
    <row r="408" spans="1:19" x14ac:dyDescent="0.35">
      <c r="A408" t="s">
        <v>9788</v>
      </c>
      <c r="B408" t="s">
        <v>1318</v>
      </c>
      <c r="C408" t="s">
        <v>9789</v>
      </c>
      <c r="D408" t="s">
        <v>72</v>
      </c>
      <c r="E408" t="s">
        <v>198</v>
      </c>
      <c r="F408" t="s">
        <v>74</v>
      </c>
      <c r="G408" t="s">
        <v>110</v>
      </c>
      <c r="H408">
        <v>120.4</v>
      </c>
      <c r="I408">
        <v>3</v>
      </c>
      <c r="J408">
        <v>0.2</v>
      </c>
      <c r="K408">
        <v>288.95999999999998</v>
      </c>
      <c r="L408" t="s">
        <v>104</v>
      </c>
      <c r="M408" t="s">
        <v>183</v>
      </c>
      <c r="N408" t="s">
        <v>59</v>
      </c>
      <c r="O408" t="s">
        <v>77</v>
      </c>
      <c r="P408">
        <v>12</v>
      </c>
      <c r="Q408">
        <v>1.3</v>
      </c>
      <c r="R408" t="s">
        <v>30</v>
      </c>
      <c r="S408" t="s">
        <v>60</v>
      </c>
    </row>
    <row r="409" spans="1:19" x14ac:dyDescent="0.35">
      <c r="A409" t="s">
        <v>1660</v>
      </c>
      <c r="B409" t="s">
        <v>1318</v>
      </c>
      <c r="C409" t="s">
        <v>1661</v>
      </c>
      <c r="D409" t="s">
        <v>72</v>
      </c>
      <c r="E409" t="s">
        <v>484</v>
      </c>
      <c r="F409" t="s">
        <v>74</v>
      </c>
      <c r="G409" t="s">
        <v>110</v>
      </c>
      <c r="H409">
        <v>1334.34</v>
      </c>
      <c r="I409">
        <v>2</v>
      </c>
      <c r="J409">
        <v>0.2</v>
      </c>
      <c r="K409">
        <v>2134.94</v>
      </c>
      <c r="L409" t="s">
        <v>49</v>
      </c>
      <c r="M409" t="s">
        <v>134</v>
      </c>
      <c r="N409" t="s">
        <v>91</v>
      </c>
      <c r="O409" t="s">
        <v>105</v>
      </c>
      <c r="P409">
        <v>9</v>
      </c>
      <c r="Q409">
        <v>2.1</v>
      </c>
      <c r="R409" t="s">
        <v>30</v>
      </c>
      <c r="S409" t="s">
        <v>60</v>
      </c>
    </row>
    <row r="410" spans="1:19" x14ac:dyDescent="0.35">
      <c r="A410" t="s">
        <v>8238</v>
      </c>
      <c r="B410" t="s">
        <v>1318</v>
      </c>
      <c r="C410" t="s">
        <v>8239</v>
      </c>
      <c r="D410" t="s">
        <v>72</v>
      </c>
      <c r="E410" t="s">
        <v>102</v>
      </c>
      <c r="F410" t="s">
        <v>47</v>
      </c>
      <c r="G410" t="s">
        <v>103</v>
      </c>
      <c r="H410">
        <v>367.26</v>
      </c>
      <c r="I410">
        <v>2</v>
      </c>
      <c r="J410">
        <v>0</v>
      </c>
      <c r="K410">
        <v>734.52</v>
      </c>
      <c r="L410" t="s">
        <v>49</v>
      </c>
      <c r="M410" t="s">
        <v>84</v>
      </c>
      <c r="N410" t="s">
        <v>172</v>
      </c>
      <c r="O410" t="s">
        <v>29</v>
      </c>
      <c r="P410">
        <v>4</v>
      </c>
      <c r="Q410">
        <v>3.6</v>
      </c>
      <c r="R410" t="s">
        <v>30</v>
      </c>
      <c r="S410" t="s">
        <v>60</v>
      </c>
    </row>
    <row r="411" spans="1:19" x14ac:dyDescent="0.35">
      <c r="A411" t="s">
        <v>6923</v>
      </c>
      <c r="B411" t="s">
        <v>1318</v>
      </c>
      <c r="C411" t="s">
        <v>6924</v>
      </c>
      <c r="D411" t="s">
        <v>72</v>
      </c>
      <c r="E411" t="s">
        <v>266</v>
      </c>
      <c r="F411" t="s">
        <v>24</v>
      </c>
      <c r="G411" t="s">
        <v>267</v>
      </c>
      <c r="H411">
        <v>419.65</v>
      </c>
      <c r="I411">
        <v>11</v>
      </c>
      <c r="J411">
        <v>0</v>
      </c>
      <c r="K411">
        <v>4616.1499999999996</v>
      </c>
      <c r="L411" t="s">
        <v>26</v>
      </c>
      <c r="M411" t="s">
        <v>134</v>
      </c>
      <c r="N411" t="s">
        <v>28</v>
      </c>
      <c r="O411" t="s">
        <v>50</v>
      </c>
      <c r="P411">
        <v>3</v>
      </c>
      <c r="Q411">
        <v>4.4000000000000004</v>
      </c>
      <c r="R411" t="s">
        <v>202</v>
      </c>
      <c r="S411" t="s">
        <v>52</v>
      </c>
    </row>
    <row r="412" spans="1:19" x14ac:dyDescent="0.35">
      <c r="A412" t="s">
        <v>1317</v>
      </c>
      <c r="B412" t="s">
        <v>1318</v>
      </c>
      <c r="C412" t="s">
        <v>1319</v>
      </c>
      <c r="D412" t="s">
        <v>34</v>
      </c>
      <c r="E412" t="s">
        <v>170</v>
      </c>
      <c r="F412" t="s">
        <v>66</v>
      </c>
      <c r="G412" t="s">
        <v>171</v>
      </c>
      <c r="H412">
        <v>1880.22</v>
      </c>
      <c r="I412">
        <v>1</v>
      </c>
      <c r="J412">
        <v>0</v>
      </c>
      <c r="K412">
        <v>1880.22</v>
      </c>
      <c r="L412" t="s">
        <v>49</v>
      </c>
      <c r="M412" t="s">
        <v>39</v>
      </c>
      <c r="N412" t="s">
        <v>85</v>
      </c>
      <c r="O412" t="s">
        <v>105</v>
      </c>
      <c r="P412">
        <v>1</v>
      </c>
      <c r="Q412">
        <v>3.8</v>
      </c>
      <c r="R412" t="s">
        <v>30</v>
      </c>
      <c r="S412" t="s">
        <v>60</v>
      </c>
    </row>
    <row r="413" spans="1:19" x14ac:dyDescent="0.35">
      <c r="A413" t="s">
        <v>5936</v>
      </c>
      <c r="B413" t="s">
        <v>4951</v>
      </c>
      <c r="C413" t="s">
        <v>1953</v>
      </c>
      <c r="D413" t="s">
        <v>127</v>
      </c>
      <c r="E413" t="s">
        <v>46</v>
      </c>
      <c r="F413" t="s">
        <v>47</v>
      </c>
      <c r="G413" t="s">
        <v>48</v>
      </c>
      <c r="H413">
        <v>368.21</v>
      </c>
      <c r="I413">
        <v>2</v>
      </c>
      <c r="J413">
        <v>0.25</v>
      </c>
      <c r="K413">
        <v>552.30999999999995</v>
      </c>
      <c r="L413" t="s">
        <v>49</v>
      </c>
      <c r="M413" t="s">
        <v>84</v>
      </c>
      <c r="N413" t="s">
        <v>68</v>
      </c>
      <c r="O413" t="s">
        <v>105</v>
      </c>
      <c r="P413">
        <v>13</v>
      </c>
      <c r="Q413">
        <v>3.8</v>
      </c>
      <c r="R413" t="s">
        <v>30</v>
      </c>
      <c r="S413" t="s">
        <v>60</v>
      </c>
    </row>
    <row r="414" spans="1:19" x14ac:dyDescent="0.35">
      <c r="A414" t="s">
        <v>9181</v>
      </c>
      <c r="B414" t="s">
        <v>4951</v>
      </c>
      <c r="C414" t="s">
        <v>9182</v>
      </c>
      <c r="D414" t="s">
        <v>22</v>
      </c>
      <c r="E414" t="s">
        <v>244</v>
      </c>
      <c r="F414" t="s">
        <v>36</v>
      </c>
      <c r="G414" t="s">
        <v>129</v>
      </c>
      <c r="H414">
        <v>7.03</v>
      </c>
      <c r="I414">
        <v>7</v>
      </c>
      <c r="J414">
        <v>0.05</v>
      </c>
      <c r="K414">
        <v>46.75</v>
      </c>
      <c r="L414" t="s">
        <v>26</v>
      </c>
      <c r="M414" t="s">
        <v>84</v>
      </c>
      <c r="N414" t="s">
        <v>166</v>
      </c>
      <c r="O414" t="s">
        <v>77</v>
      </c>
      <c r="P414">
        <v>10</v>
      </c>
      <c r="Q414">
        <v>1.7</v>
      </c>
      <c r="R414" t="s">
        <v>143</v>
      </c>
      <c r="S414" t="s">
        <v>294</v>
      </c>
    </row>
    <row r="415" spans="1:19" x14ac:dyDescent="0.35">
      <c r="A415" t="s">
        <v>7427</v>
      </c>
      <c r="B415" t="s">
        <v>4951</v>
      </c>
      <c r="C415" t="s">
        <v>7428</v>
      </c>
      <c r="D415" t="s">
        <v>64</v>
      </c>
      <c r="E415" t="s">
        <v>351</v>
      </c>
      <c r="F415" t="s">
        <v>57</v>
      </c>
      <c r="G415" t="s">
        <v>289</v>
      </c>
      <c r="H415">
        <v>555.03</v>
      </c>
      <c r="I415">
        <v>10</v>
      </c>
      <c r="J415">
        <v>0.2</v>
      </c>
      <c r="K415">
        <v>4440.24</v>
      </c>
      <c r="L415" t="s">
        <v>104</v>
      </c>
      <c r="M415" t="s">
        <v>39</v>
      </c>
      <c r="N415" t="s">
        <v>91</v>
      </c>
      <c r="O415" t="s">
        <v>123</v>
      </c>
      <c r="P415">
        <v>6</v>
      </c>
      <c r="Q415">
        <v>3.2</v>
      </c>
      <c r="R415" t="s">
        <v>30</v>
      </c>
      <c r="S415" t="s">
        <v>86</v>
      </c>
    </row>
    <row r="416" spans="1:19" x14ac:dyDescent="0.35">
      <c r="A416" t="s">
        <v>4950</v>
      </c>
      <c r="B416" t="s">
        <v>4951</v>
      </c>
      <c r="C416" t="s">
        <v>3684</v>
      </c>
      <c r="D416" t="s">
        <v>34</v>
      </c>
      <c r="E416" t="s">
        <v>231</v>
      </c>
      <c r="F416" t="s">
        <v>57</v>
      </c>
      <c r="G416" t="s">
        <v>232</v>
      </c>
      <c r="H416">
        <v>422.1</v>
      </c>
      <c r="I416">
        <v>6</v>
      </c>
      <c r="J416">
        <v>0</v>
      </c>
      <c r="K416">
        <v>2532.6</v>
      </c>
      <c r="L416" t="s">
        <v>26</v>
      </c>
      <c r="M416" t="s">
        <v>27</v>
      </c>
      <c r="N416" t="s">
        <v>166</v>
      </c>
      <c r="O416" t="s">
        <v>29</v>
      </c>
      <c r="P416">
        <v>5</v>
      </c>
      <c r="Q416">
        <v>2.1</v>
      </c>
      <c r="R416" t="s">
        <v>30</v>
      </c>
      <c r="S416" t="s">
        <v>60</v>
      </c>
    </row>
    <row r="417" spans="1:19" x14ac:dyDescent="0.35">
      <c r="A417" t="s">
        <v>5993</v>
      </c>
      <c r="B417" t="s">
        <v>4951</v>
      </c>
      <c r="C417" t="s">
        <v>5994</v>
      </c>
      <c r="D417" t="s">
        <v>64</v>
      </c>
      <c r="E417" t="s">
        <v>484</v>
      </c>
      <c r="F417" t="s">
        <v>74</v>
      </c>
      <c r="G417" t="s">
        <v>110</v>
      </c>
      <c r="H417">
        <v>1577</v>
      </c>
      <c r="I417">
        <v>9</v>
      </c>
      <c r="J417">
        <v>0.2</v>
      </c>
      <c r="K417">
        <v>11354.4</v>
      </c>
      <c r="L417" t="s">
        <v>98</v>
      </c>
      <c r="M417" t="s">
        <v>27</v>
      </c>
      <c r="N417" t="s">
        <v>40</v>
      </c>
      <c r="O417" t="s">
        <v>116</v>
      </c>
      <c r="P417">
        <v>4</v>
      </c>
      <c r="Q417">
        <v>3</v>
      </c>
      <c r="R417" t="s">
        <v>30</v>
      </c>
      <c r="S417" t="s">
        <v>60</v>
      </c>
    </row>
    <row r="418" spans="1:19" x14ac:dyDescent="0.35">
      <c r="A418" t="s">
        <v>9797</v>
      </c>
      <c r="B418" t="s">
        <v>4951</v>
      </c>
      <c r="C418" t="s">
        <v>9798</v>
      </c>
      <c r="D418" t="s">
        <v>157</v>
      </c>
      <c r="E418" t="s">
        <v>223</v>
      </c>
      <c r="F418" t="s">
        <v>66</v>
      </c>
      <c r="G418" t="s">
        <v>171</v>
      </c>
      <c r="H418">
        <v>1622.14</v>
      </c>
      <c r="I418">
        <v>11</v>
      </c>
      <c r="J418">
        <v>0.25</v>
      </c>
      <c r="K418">
        <v>13382.66</v>
      </c>
      <c r="L418" t="s">
        <v>302</v>
      </c>
      <c r="M418" t="s">
        <v>122</v>
      </c>
      <c r="N418" t="s">
        <v>68</v>
      </c>
      <c r="O418" t="s">
        <v>50</v>
      </c>
      <c r="P418">
        <v>2</v>
      </c>
      <c r="Q418">
        <v>4.5</v>
      </c>
      <c r="S418" t="s">
        <v>60</v>
      </c>
    </row>
    <row r="419" spans="1:19" x14ac:dyDescent="0.35">
      <c r="A419" t="s">
        <v>5159</v>
      </c>
      <c r="B419" t="s">
        <v>1303</v>
      </c>
      <c r="C419" t="s">
        <v>5160</v>
      </c>
      <c r="D419" t="s">
        <v>34</v>
      </c>
      <c r="E419" t="s">
        <v>399</v>
      </c>
      <c r="F419" t="s">
        <v>24</v>
      </c>
      <c r="G419" t="s">
        <v>182</v>
      </c>
      <c r="H419">
        <v>427.27</v>
      </c>
      <c r="I419">
        <v>1</v>
      </c>
      <c r="J419">
        <v>0.3</v>
      </c>
      <c r="K419">
        <v>299.08999999999997</v>
      </c>
      <c r="L419" t="s">
        <v>165</v>
      </c>
      <c r="M419" t="s">
        <v>84</v>
      </c>
      <c r="N419" t="s">
        <v>91</v>
      </c>
      <c r="O419" t="s">
        <v>116</v>
      </c>
      <c r="P419">
        <v>12</v>
      </c>
      <c r="Q419">
        <v>3.4</v>
      </c>
      <c r="R419" t="s">
        <v>30</v>
      </c>
      <c r="S419" t="s">
        <v>52</v>
      </c>
    </row>
    <row r="420" spans="1:19" x14ac:dyDescent="0.35">
      <c r="A420" t="s">
        <v>7175</v>
      </c>
      <c r="B420" t="s">
        <v>1303</v>
      </c>
      <c r="C420" t="s">
        <v>7176</v>
      </c>
      <c r="D420" t="s">
        <v>127</v>
      </c>
      <c r="E420" t="s">
        <v>301</v>
      </c>
      <c r="F420" t="s">
        <v>57</v>
      </c>
      <c r="G420" t="s">
        <v>97</v>
      </c>
      <c r="H420">
        <v>488.3</v>
      </c>
      <c r="I420">
        <v>8</v>
      </c>
      <c r="J420">
        <v>0</v>
      </c>
      <c r="K420">
        <v>3906.4</v>
      </c>
      <c r="L420" t="s">
        <v>98</v>
      </c>
      <c r="M420" t="s">
        <v>111</v>
      </c>
      <c r="N420" t="s">
        <v>172</v>
      </c>
      <c r="O420" t="s">
        <v>77</v>
      </c>
      <c r="P420">
        <v>11</v>
      </c>
      <c r="Q420">
        <v>1.2</v>
      </c>
      <c r="R420" t="s">
        <v>30</v>
      </c>
    </row>
    <row r="421" spans="1:19" x14ac:dyDescent="0.35">
      <c r="A421" t="s">
        <v>1302</v>
      </c>
      <c r="B421" t="s">
        <v>1303</v>
      </c>
      <c r="C421" t="s">
        <v>1304</v>
      </c>
      <c r="D421" t="s">
        <v>22</v>
      </c>
      <c r="E421" t="s">
        <v>96</v>
      </c>
      <c r="F421" t="s">
        <v>57</v>
      </c>
      <c r="G421" t="s">
        <v>97</v>
      </c>
      <c r="H421">
        <v>653.1</v>
      </c>
      <c r="I421">
        <v>5</v>
      </c>
      <c r="J421">
        <v>0.1</v>
      </c>
      <c r="K421">
        <v>2938.95</v>
      </c>
      <c r="L421" t="s">
        <v>98</v>
      </c>
      <c r="M421" t="s">
        <v>183</v>
      </c>
      <c r="N421" t="s">
        <v>85</v>
      </c>
      <c r="O421" t="s">
        <v>92</v>
      </c>
      <c r="P421">
        <v>10</v>
      </c>
      <c r="Q421">
        <v>2.8</v>
      </c>
      <c r="R421" t="s">
        <v>30</v>
      </c>
      <c r="S421" t="s">
        <v>60</v>
      </c>
    </row>
    <row r="422" spans="1:19" x14ac:dyDescent="0.35">
      <c r="A422" t="s">
        <v>2702</v>
      </c>
      <c r="B422" t="s">
        <v>1303</v>
      </c>
      <c r="C422" t="s">
        <v>2703</v>
      </c>
      <c r="D422" t="s">
        <v>34</v>
      </c>
      <c r="E422" t="s">
        <v>81</v>
      </c>
      <c r="F422" t="s">
        <v>57</v>
      </c>
      <c r="G422" t="s">
        <v>82</v>
      </c>
      <c r="H422">
        <v>281.97000000000003</v>
      </c>
      <c r="I422">
        <v>13</v>
      </c>
      <c r="J422">
        <v>0.15</v>
      </c>
      <c r="K422">
        <v>3115.77</v>
      </c>
      <c r="L422" t="s">
        <v>83</v>
      </c>
      <c r="M422" t="s">
        <v>84</v>
      </c>
      <c r="N422" t="s">
        <v>40</v>
      </c>
      <c r="O422" t="s">
        <v>105</v>
      </c>
      <c r="P422">
        <v>10</v>
      </c>
      <c r="Q422">
        <v>4.5</v>
      </c>
      <c r="R422" t="s">
        <v>30</v>
      </c>
      <c r="S422" t="s">
        <v>60</v>
      </c>
    </row>
    <row r="423" spans="1:19" x14ac:dyDescent="0.35">
      <c r="A423" t="s">
        <v>4629</v>
      </c>
      <c r="B423" t="s">
        <v>1303</v>
      </c>
      <c r="C423" t="s">
        <v>4630</v>
      </c>
      <c r="D423" t="s">
        <v>34</v>
      </c>
      <c r="E423" t="s">
        <v>344</v>
      </c>
      <c r="F423" t="s">
        <v>24</v>
      </c>
      <c r="G423" t="s">
        <v>345</v>
      </c>
      <c r="H423">
        <v>32.549999999999997</v>
      </c>
      <c r="I423">
        <v>5</v>
      </c>
      <c r="J423">
        <v>0.2</v>
      </c>
      <c r="K423">
        <v>130.19999999999999</v>
      </c>
      <c r="L423" t="s">
        <v>104</v>
      </c>
      <c r="M423" t="s">
        <v>183</v>
      </c>
      <c r="N423" t="s">
        <v>40</v>
      </c>
      <c r="O423" t="s">
        <v>50</v>
      </c>
      <c r="P423">
        <v>6</v>
      </c>
      <c r="Q423">
        <v>4.4000000000000004</v>
      </c>
      <c r="R423" t="s">
        <v>143</v>
      </c>
      <c r="S423" t="s">
        <v>42</v>
      </c>
    </row>
    <row r="424" spans="1:19" x14ac:dyDescent="0.35">
      <c r="A424" t="s">
        <v>7857</v>
      </c>
      <c r="B424" t="s">
        <v>1140</v>
      </c>
      <c r="C424" t="s">
        <v>7858</v>
      </c>
      <c r="D424" t="s">
        <v>34</v>
      </c>
      <c r="E424" t="s">
        <v>470</v>
      </c>
      <c r="F424" t="s">
        <v>24</v>
      </c>
      <c r="G424" t="s">
        <v>471</v>
      </c>
      <c r="H424">
        <v>281.79000000000002</v>
      </c>
      <c r="I424">
        <v>2</v>
      </c>
      <c r="J424">
        <v>0</v>
      </c>
      <c r="K424">
        <v>563.58000000000004</v>
      </c>
      <c r="L424" t="s">
        <v>26</v>
      </c>
      <c r="M424" t="s">
        <v>111</v>
      </c>
      <c r="N424" t="s">
        <v>40</v>
      </c>
      <c r="O424" t="s">
        <v>92</v>
      </c>
      <c r="P424">
        <v>13</v>
      </c>
      <c r="Q424">
        <v>2.7</v>
      </c>
      <c r="R424" t="s">
        <v>30</v>
      </c>
      <c r="S424" t="s">
        <v>60</v>
      </c>
    </row>
    <row r="425" spans="1:19" x14ac:dyDescent="0.35">
      <c r="A425" t="s">
        <v>1139</v>
      </c>
      <c r="B425" t="s">
        <v>1140</v>
      </c>
      <c r="C425" t="s">
        <v>1141</v>
      </c>
      <c r="D425" t="s">
        <v>34</v>
      </c>
      <c r="E425" t="s">
        <v>35</v>
      </c>
      <c r="F425" t="s">
        <v>36</v>
      </c>
      <c r="G425" t="s">
        <v>37</v>
      </c>
      <c r="H425">
        <v>39.29</v>
      </c>
      <c r="I425">
        <v>14</v>
      </c>
      <c r="J425">
        <v>0.25</v>
      </c>
      <c r="K425">
        <v>412.54</v>
      </c>
      <c r="L425" t="s">
        <v>98</v>
      </c>
      <c r="M425" t="s">
        <v>27</v>
      </c>
      <c r="N425" t="s">
        <v>166</v>
      </c>
      <c r="O425" t="s">
        <v>105</v>
      </c>
      <c r="P425">
        <v>9</v>
      </c>
      <c r="Q425">
        <v>3.8</v>
      </c>
      <c r="R425" t="s">
        <v>30</v>
      </c>
      <c r="S425" t="s">
        <v>60</v>
      </c>
    </row>
    <row r="426" spans="1:19" x14ac:dyDescent="0.35">
      <c r="A426" t="s">
        <v>4560</v>
      </c>
      <c r="B426" t="s">
        <v>1140</v>
      </c>
      <c r="C426" t="s">
        <v>4561</v>
      </c>
      <c r="D426" t="s">
        <v>127</v>
      </c>
      <c r="E426" t="s">
        <v>266</v>
      </c>
      <c r="F426" t="s">
        <v>24</v>
      </c>
      <c r="G426" t="s">
        <v>267</v>
      </c>
      <c r="H426">
        <v>367.94</v>
      </c>
      <c r="I426">
        <v>8</v>
      </c>
      <c r="J426">
        <v>0.2</v>
      </c>
      <c r="K426">
        <v>2354.8200000000002</v>
      </c>
      <c r="L426" t="s">
        <v>49</v>
      </c>
      <c r="M426" t="s">
        <v>84</v>
      </c>
      <c r="N426" t="s">
        <v>85</v>
      </c>
      <c r="O426" t="s">
        <v>77</v>
      </c>
      <c r="P426">
        <v>8</v>
      </c>
      <c r="Q426">
        <v>3.8</v>
      </c>
      <c r="R426" t="s">
        <v>30</v>
      </c>
    </row>
    <row r="427" spans="1:19" x14ac:dyDescent="0.35">
      <c r="A427" t="s">
        <v>1952</v>
      </c>
      <c r="B427" t="s">
        <v>1140</v>
      </c>
      <c r="C427" t="s">
        <v>1953</v>
      </c>
      <c r="D427" t="s">
        <v>22</v>
      </c>
      <c r="E427" t="s">
        <v>109</v>
      </c>
      <c r="F427" t="s">
        <v>74</v>
      </c>
      <c r="G427" t="s">
        <v>110</v>
      </c>
      <c r="H427">
        <v>114.98</v>
      </c>
      <c r="I427">
        <v>8</v>
      </c>
      <c r="J427">
        <v>0.05</v>
      </c>
      <c r="K427">
        <v>873.85</v>
      </c>
      <c r="L427" t="s">
        <v>165</v>
      </c>
      <c r="M427" t="s">
        <v>111</v>
      </c>
      <c r="N427" t="s">
        <v>40</v>
      </c>
      <c r="O427" t="s">
        <v>50</v>
      </c>
      <c r="P427">
        <v>1</v>
      </c>
      <c r="Q427">
        <v>2.4</v>
      </c>
      <c r="R427" t="s">
        <v>30</v>
      </c>
      <c r="S427" t="s">
        <v>42</v>
      </c>
    </row>
    <row r="428" spans="1:19" x14ac:dyDescent="0.35">
      <c r="A428" t="s">
        <v>4607</v>
      </c>
      <c r="B428" t="s">
        <v>2061</v>
      </c>
      <c r="C428" t="s">
        <v>4608</v>
      </c>
      <c r="D428" t="s">
        <v>22</v>
      </c>
      <c r="E428" t="s">
        <v>251</v>
      </c>
      <c r="F428" t="s">
        <v>36</v>
      </c>
      <c r="G428" t="s">
        <v>252</v>
      </c>
      <c r="H428">
        <v>24.23</v>
      </c>
      <c r="I428">
        <v>3</v>
      </c>
      <c r="J428">
        <v>0</v>
      </c>
      <c r="K428">
        <v>72.69</v>
      </c>
      <c r="L428" t="s">
        <v>165</v>
      </c>
      <c r="M428" t="s">
        <v>134</v>
      </c>
      <c r="N428" t="s">
        <v>68</v>
      </c>
      <c r="O428" t="s">
        <v>92</v>
      </c>
      <c r="P428">
        <v>12</v>
      </c>
      <c r="Q428">
        <v>4.9000000000000004</v>
      </c>
      <c r="R428" t="s">
        <v>30</v>
      </c>
      <c r="S428" t="s">
        <v>86</v>
      </c>
    </row>
    <row r="429" spans="1:19" x14ac:dyDescent="0.35">
      <c r="A429" t="s">
        <v>3973</v>
      </c>
      <c r="B429" t="s">
        <v>2061</v>
      </c>
      <c r="C429" t="s">
        <v>3974</v>
      </c>
      <c r="D429" t="s">
        <v>22</v>
      </c>
      <c r="E429" t="s">
        <v>399</v>
      </c>
      <c r="F429" t="s">
        <v>24</v>
      </c>
      <c r="G429" t="s">
        <v>182</v>
      </c>
      <c r="H429">
        <v>313.48</v>
      </c>
      <c r="I429">
        <v>3</v>
      </c>
      <c r="J429">
        <v>0.25</v>
      </c>
      <c r="K429">
        <v>705.33</v>
      </c>
      <c r="L429" t="s">
        <v>104</v>
      </c>
      <c r="M429" t="s">
        <v>84</v>
      </c>
      <c r="N429" t="s">
        <v>59</v>
      </c>
      <c r="O429" t="s">
        <v>41</v>
      </c>
      <c r="P429">
        <v>10</v>
      </c>
      <c r="Q429">
        <v>3.5</v>
      </c>
      <c r="R429" t="s">
        <v>30</v>
      </c>
      <c r="S429" t="s">
        <v>60</v>
      </c>
    </row>
    <row r="430" spans="1:19" x14ac:dyDescent="0.35">
      <c r="A430" t="s">
        <v>4331</v>
      </c>
      <c r="B430" t="s">
        <v>2061</v>
      </c>
      <c r="C430" t="s">
        <v>4332</v>
      </c>
      <c r="D430" t="s">
        <v>22</v>
      </c>
      <c r="E430" t="s">
        <v>399</v>
      </c>
      <c r="F430" t="s">
        <v>24</v>
      </c>
      <c r="G430" t="s">
        <v>182</v>
      </c>
      <c r="H430">
        <v>213.79</v>
      </c>
      <c r="I430">
        <v>13</v>
      </c>
      <c r="J430">
        <v>0.1</v>
      </c>
      <c r="K430">
        <v>2501.34</v>
      </c>
      <c r="L430" t="s">
        <v>26</v>
      </c>
      <c r="M430" t="s">
        <v>27</v>
      </c>
      <c r="N430" t="s">
        <v>172</v>
      </c>
      <c r="O430" t="s">
        <v>116</v>
      </c>
      <c r="P430">
        <v>10</v>
      </c>
      <c r="Q430">
        <v>2.8</v>
      </c>
      <c r="R430" t="s">
        <v>51</v>
      </c>
      <c r="S430" t="s">
        <v>60</v>
      </c>
    </row>
    <row r="431" spans="1:19" x14ac:dyDescent="0.35">
      <c r="A431" t="s">
        <v>8122</v>
      </c>
      <c r="B431" t="s">
        <v>2061</v>
      </c>
      <c r="C431" t="s">
        <v>8123</v>
      </c>
      <c r="D431" t="s">
        <v>64</v>
      </c>
      <c r="E431" t="s">
        <v>46</v>
      </c>
      <c r="F431" t="s">
        <v>47</v>
      </c>
      <c r="G431" t="s">
        <v>48</v>
      </c>
      <c r="H431">
        <v>108.32</v>
      </c>
      <c r="I431">
        <v>12</v>
      </c>
      <c r="J431">
        <v>0.15</v>
      </c>
      <c r="K431">
        <v>1104.8599999999999</v>
      </c>
      <c r="L431" t="s">
        <v>26</v>
      </c>
      <c r="M431" t="s">
        <v>84</v>
      </c>
      <c r="N431" t="s">
        <v>166</v>
      </c>
      <c r="O431" t="s">
        <v>92</v>
      </c>
      <c r="P431">
        <v>10</v>
      </c>
      <c r="Q431">
        <v>3.5</v>
      </c>
      <c r="R431" t="s">
        <v>30</v>
      </c>
      <c r="S431" t="s">
        <v>60</v>
      </c>
    </row>
    <row r="432" spans="1:19" x14ac:dyDescent="0.35">
      <c r="A432" t="s">
        <v>6586</v>
      </c>
      <c r="B432" t="s">
        <v>2061</v>
      </c>
      <c r="C432" t="s">
        <v>3701</v>
      </c>
      <c r="D432" t="s">
        <v>64</v>
      </c>
      <c r="E432" t="s">
        <v>227</v>
      </c>
      <c r="F432" t="s">
        <v>47</v>
      </c>
      <c r="G432" t="s">
        <v>228</v>
      </c>
      <c r="H432">
        <v>656.44</v>
      </c>
      <c r="I432">
        <v>11</v>
      </c>
      <c r="J432">
        <v>0</v>
      </c>
      <c r="K432">
        <v>7220.84</v>
      </c>
      <c r="L432" t="s">
        <v>26</v>
      </c>
      <c r="M432" t="s">
        <v>122</v>
      </c>
      <c r="N432" t="s">
        <v>68</v>
      </c>
      <c r="O432" t="s">
        <v>123</v>
      </c>
      <c r="P432">
        <v>9</v>
      </c>
      <c r="Q432">
        <v>2.6</v>
      </c>
    </row>
    <row r="433" spans="1:19" x14ac:dyDescent="0.35">
      <c r="A433" t="s">
        <v>8747</v>
      </c>
      <c r="B433" t="s">
        <v>2061</v>
      </c>
      <c r="C433" t="s">
        <v>8748</v>
      </c>
      <c r="D433" t="s">
        <v>64</v>
      </c>
      <c r="E433" t="s">
        <v>109</v>
      </c>
      <c r="F433" t="s">
        <v>74</v>
      </c>
      <c r="G433" t="s">
        <v>110</v>
      </c>
      <c r="H433">
        <v>685.82</v>
      </c>
      <c r="I433">
        <v>4</v>
      </c>
      <c r="J433">
        <v>0</v>
      </c>
      <c r="K433">
        <v>2743.28</v>
      </c>
      <c r="L433" t="s">
        <v>38</v>
      </c>
      <c r="M433" t="s">
        <v>27</v>
      </c>
      <c r="N433" t="s">
        <v>28</v>
      </c>
      <c r="O433" t="s">
        <v>77</v>
      </c>
      <c r="P433">
        <v>9</v>
      </c>
      <c r="Q433">
        <v>3.1</v>
      </c>
      <c r="S433" t="s">
        <v>60</v>
      </c>
    </row>
    <row r="434" spans="1:19" x14ac:dyDescent="0.35">
      <c r="A434" t="s">
        <v>8166</v>
      </c>
      <c r="B434" t="s">
        <v>2061</v>
      </c>
      <c r="C434" t="s">
        <v>8167</v>
      </c>
      <c r="D434" t="s">
        <v>72</v>
      </c>
      <c r="E434" t="s">
        <v>193</v>
      </c>
      <c r="F434" t="s">
        <v>24</v>
      </c>
      <c r="G434" t="s">
        <v>194</v>
      </c>
      <c r="H434">
        <v>445.14</v>
      </c>
      <c r="I434">
        <v>6</v>
      </c>
      <c r="J434">
        <v>0.1</v>
      </c>
      <c r="K434">
        <v>2403.7600000000002</v>
      </c>
      <c r="L434" t="s">
        <v>49</v>
      </c>
      <c r="M434" t="s">
        <v>134</v>
      </c>
      <c r="N434" t="s">
        <v>172</v>
      </c>
      <c r="O434" t="s">
        <v>29</v>
      </c>
      <c r="P434">
        <v>5</v>
      </c>
      <c r="Q434">
        <v>3.7</v>
      </c>
      <c r="R434" t="s">
        <v>143</v>
      </c>
      <c r="S434" t="s">
        <v>52</v>
      </c>
    </row>
    <row r="435" spans="1:19" x14ac:dyDescent="0.35">
      <c r="A435" t="s">
        <v>2060</v>
      </c>
      <c r="B435" t="s">
        <v>2061</v>
      </c>
      <c r="C435" t="s">
        <v>2062</v>
      </c>
      <c r="D435" t="s">
        <v>127</v>
      </c>
      <c r="E435" t="s">
        <v>96</v>
      </c>
      <c r="F435" t="s">
        <v>57</v>
      </c>
      <c r="G435" t="s">
        <v>97</v>
      </c>
      <c r="H435">
        <v>473.89</v>
      </c>
      <c r="I435">
        <v>13</v>
      </c>
      <c r="J435">
        <v>0</v>
      </c>
      <c r="K435">
        <v>6160.57</v>
      </c>
      <c r="L435" t="s">
        <v>98</v>
      </c>
      <c r="M435" t="s">
        <v>183</v>
      </c>
      <c r="N435" t="s">
        <v>91</v>
      </c>
      <c r="O435" t="s">
        <v>41</v>
      </c>
      <c r="P435">
        <v>4</v>
      </c>
      <c r="Q435">
        <v>2.5</v>
      </c>
      <c r="R435" t="s">
        <v>30</v>
      </c>
      <c r="S435" t="s">
        <v>60</v>
      </c>
    </row>
    <row r="436" spans="1:19" x14ac:dyDescent="0.35">
      <c r="A436" t="s">
        <v>268</v>
      </c>
      <c r="B436" t="s">
        <v>269</v>
      </c>
      <c r="C436" t="s">
        <v>270</v>
      </c>
      <c r="D436" t="s">
        <v>64</v>
      </c>
      <c r="E436" t="s">
        <v>244</v>
      </c>
      <c r="F436" t="s">
        <v>36</v>
      </c>
      <c r="G436" t="s">
        <v>129</v>
      </c>
      <c r="H436">
        <v>7.02</v>
      </c>
      <c r="I436">
        <v>3</v>
      </c>
      <c r="J436">
        <v>0</v>
      </c>
      <c r="K436">
        <v>21.06</v>
      </c>
      <c r="L436" t="s">
        <v>76</v>
      </c>
      <c r="M436" t="s">
        <v>134</v>
      </c>
      <c r="N436" t="s">
        <v>85</v>
      </c>
      <c r="O436" t="s">
        <v>105</v>
      </c>
      <c r="P436">
        <v>8</v>
      </c>
      <c r="Q436">
        <v>3.2</v>
      </c>
      <c r="R436" t="s">
        <v>30</v>
      </c>
      <c r="S436" t="s">
        <v>60</v>
      </c>
    </row>
    <row r="437" spans="1:19" x14ac:dyDescent="0.35">
      <c r="A437" t="s">
        <v>4160</v>
      </c>
      <c r="B437" t="s">
        <v>269</v>
      </c>
      <c r="C437" t="s">
        <v>4161</v>
      </c>
      <c r="D437" t="s">
        <v>34</v>
      </c>
      <c r="E437" t="s">
        <v>1182</v>
      </c>
      <c r="F437" t="s">
        <v>66</v>
      </c>
      <c r="G437" t="s">
        <v>446</v>
      </c>
      <c r="H437">
        <v>116.85</v>
      </c>
      <c r="I437">
        <v>7</v>
      </c>
      <c r="J437">
        <v>0.1</v>
      </c>
      <c r="K437">
        <v>736.15</v>
      </c>
      <c r="L437" t="s">
        <v>98</v>
      </c>
      <c r="M437" t="s">
        <v>183</v>
      </c>
      <c r="N437" t="s">
        <v>40</v>
      </c>
      <c r="O437" t="s">
        <v>123</v>
      </c>
      <c r="P437">
        <v>2</v>
      </c>
      <c r="Q437">
        <v>2.2000000000000002</v>
      </c>
      <c r="R437" t="s">
        <v>143</v>
      </c>
      <c r="S437" t="s">
        <v>86</v>
      </c>
    </row>
    <row r="438" spans="1:19" x14ac:dyDescent="0.35">
      <c r="A438" t="s">
        <v>7899</v>
      </c>
      <c r="B438" t="s">
        <v>269</v>
      </c>
      <c r="C438" t="s">
        <v>615</v>
      </c>
      <c r="D438" t="s">
        <v>22</v>
      </c>
      <c r="E438" t="s">
        <v>152</v>
      </c>
      <c r="F438" t="s">
        <v>57</v>
      </c>
      <c r="G438" t="s">
        <v>153</v>
      </c>
      <c r="H438">
        <v>334.14</v>
      </c>
      <c r="I438">
        <v>4</v>
      </c>
      <c r="J438">
        <v>0.25</v>
      </c>
      <c r="K438">
        <v>1002.42</v>
      </c>
      <c r="L438" t="s">
        <v>104</v>
      </c>
      <c r="M438" t="s">
        <v>27</v>
      </c>
      <c r="N438" t="s">
        <v>85</v>
      </c>
      <c r="O438" t="s">
        <v>41</v>
      </c>
      <c r="P438">
        <v>1</v>
      </c>
      <c r="Q438">
        <v>3.4</v>
      </c>
      <c r="R438" t="s">
        <v>30</v>
      </c>
      <c r="S438" t="s">
        <v>52</v>
      </c>
    </row>
    <row r="439" spans="1:19" x14ac:dyDescent="0.35">
      <c r="A439" t="s">
        <v>8457</v>
      </c>
      <c r="B439" t="s">
        <v>462</v>
      </c>
      <c r="C439" t="s">
        <v>7155</v>
      </c>
      <c r="D439" t="s">
        <v>34</v>
      </c>
      <c r="E439" t="s">
        <v>399</v>
      </c>
      <c r="F439" t="s">
        <v>24</v>
      </c>
      <c r="G439" t="s">
        <v>182</v>
      </c>
      <c r="H439">
        <v>365.33</v>
      </c>
      <c r="I439">
        <v>8</v>
      </c>
      <c r="J439">
        <v>0.1</v>
      </c>
      <c r="K439">
        <v>2630.38</v>
      </c>
      <c r="L439" t="s">
        <v>165</v>
      </c>
      <c r="M439" t="s">
        <v>134</v>
      </c>
      <c r="N439" t="s">
        <v>40</v>
      </c>
      <c r="O439" t="s">
        <v>116</v>
      </c>
      <c r="P439">
        <v>7</v>
      </c>
      <c r="Q439">
        <v>3</v>
      </c>
      <c r="R439" t="s">
        <v>51</v>
      </c>
      <c r="S439" t="s">
        <v>60</v>
      </c>
    </row>
    <row r="440" spans="1:19" x14ac:dyDescent="0.35">
      <c r="A440" t="s">
        <v>4801</v>
      </c>
      <c r="B440" t="s">
        <v>462</v>
      </c>
      <c r="C440" t="s">
        <v>4802</v>
      </c>
      <c r="D440" t="s">
        <v>157</v>
      </c>
      <c r="E440" t="s">
        <v>281</v>
      </c>
      <c r="F440" t="s">
        <v>74</v>
      </c>
      <c r="G440" t="s">
        <v>110</v>
      </c>
      <c r="H440">
        <v>385.81</v>
      </c>
      <c r="I440">
        <v>10</v>
      </c>
      <c r="J440">
        <v>0.15</v>
      </c>
      <c r="K440">
        <v>3279.38</v>
      </c>
      <c r="L440" t="s">
        <v>98</v>
      </c>
      <c r="M440" t="s">
        <v>134</v>
      </c>
      <c r="N440" t="s">
        <v>40</v>
      </c>
      <c r="O440" t="s">
        <v>116</v>
      </c>
      <c r="P440">
        <v>5</v>
      </c>
      <c r="Q440">
        <v>3.9</v>
      </c>
      <c r="R440" t="s">
        <v>30</v>
      </c>
      <c r="S440" t="s">
        <v>86</v>
      </c>
    </row>
    <row r="441" spans="1:19" x14ac:dyDescent="0.35">
      <c r="A441" t="s">
        <v>461</v>
      </c>
      <c r="B441" t="s">
        <v>462</v>
      </c>
      <c r="C441" t="s">
        <v>463</v>
      </c>
      <c r="D441" t="s">
        <v>157</v>
      </c>
      <c r="E441" t="s">
        <v>209</v>
      </c>
      <c r="F441" t="s">
        <v>47</v>
      </c>
      <c r="G441" t="s">
        <v>210</v>
      </c>
      <c r="H441">
        <v>689.11</v>
      </c>
      <c r="I441">
        <v>8</v>
      </c>
      <c r="J441">
        <v>0</v>
      </c>
      <c r="K441">
        <v>5512.88</v>
      </c>
      <c r="L441" t="s">
        <v>26</v>
      </c>
      <c r="M441" t="s">
        <v>84</v>
      </c>
      <c r="N441" t="s">
        <v>59</v>
      </c>
      <c r="O441" t="s">
        <v>50</v>
      </c>
      <c r="P441">
        <v>4</v>
      </c>
      <c r="Q441">
        <v>4.5999999999999996</v>
      </c>
      <c r="R441" t="s">
        <v>30</v>
      </c>
      <c r="S441" t="s">
        <v>60</v>
      </c>
    </row>
    <row r="442" spans="1:19" x14ac:dyDescent="0.35">
      <c r="A442" t="s">
        <v>4922</v>
      </c>
      <c r="B442" t="s">
        <v>462</v>
      </c>
      <c r="C442" t="s">
        <v>3128</v>
      </c>
      <c r="D442" t="s">
        <v>22</v>
      </c>
      <c r="E442" t="s">
        <v>656</v>
      </c>
      <c r="F442" t="s">
        <v>47</v>
      </c>
      <c r="G442" t="s">
        <v>657</v>
      </c>
      <c r="H442">
        <v>191.41</v>
      </c>
      <c r="I442">
        <v>12</v>
      </c>
      <c r="J442">
        <v>0.15</v>
      </c>
      <c r="K442">
        <v>1952.38</v>
      </c>
      <c r="L442" t="s">
        <v>49</v>
      </c>
      <c r="M442" t="s">
        <v>84</v>
      </c>
      <c r="N442" t="s">
        <v>172</v>
      </c>
      <c r="O442" t="s">
        <v>92</v>
      </c>
      <c r="P442">
        <v>3</v>
      </c>
      <c r="Q442">
        <v>2</v>
      </c>
      <c r="R442" t="s">
        <v>30</v>
      </c>
      <c r="S442" t="s">
        <v>60</v>
      </c>
    </row>
    <row r="443" spans="1:19" x14ac:dyDescent="0.35">
      <c r="A443" t="s">
        <v>8575</v>
      </c>
      <c r="B443" t="s">
        <v>462</v>
      </c>
      <c r="C443" t="s">
        <v>1701</v>
      </c>
      <c r="D443" t="s">
        <v>64</v>
      </c>
      <c r="E443" t="s">
        <v>416</v>
      </c>
      <c r="F443" t="s">
        <v>66</v>
      </c>
      <c r="G443" t="s">
        <v>417</v>
      </c>
      <c r="H443">
        <v>1929.68</v>
      </c>
      <c r="I443">
        <v>12</v>
      </c>
      <c r="J443">
        <v>0.15</v>
      </c>
      <c r="K443">
        <v>19682.740000000002</v>
      </c>
      <c r="L443" t="s">
        <v>302</v>
      </c>
      <c r="M443" t="s">
        <v>122</v>
      </c>
      <c r="N443" t="s">
        <v>68</v>
      </c>
      <c r="O443" t="s">
        <v>29</v>
      </c>
      <c r="P443">
        <v>3</v>
      </c>
      <c r="Q443">
        <v>4.2</v>
      </c>
      <c r="R443" t="s">
        <v>30</v>
      </c>
      <c r="S443" t="s">
        <v>60</v>
      </c>
    </row>
    <row r="444" spans="1:19" x14ac:dyDescent="0.35">
      <c r="A444" t="s">
        <v>9905</v>
      </c>
      <c r="B444" t="s">
        <v>462</v>
      </c>
      <c r="C444" t="s">
        <v>9906</v>
      </c>
      <c r="D444" t="s">
        <v>64</v>
      </c>
      <c r="E444" t="s">
        <v>351</v>
      </c>
      <c r="F444" t="s">
        <v>57</v>
      </c>
      <c r="G444" t="s">
        <v>289</v>
      </c>
      <c r="H444">
        <v>209.82</v>
      </c>
      <c r="I444">
        <v>3</v>
      </c>
      <c r="J444">
        <v>0.05</v>
      </c>
      <c r="K444">
        <v>597.99</v>
      </c>
      <c r="L444" t="s">
        <v>165</v>
      </c>
      <c r="M444" t="s">
        <v>27</v>
      </c>
      <c r="N444" t="s">
        <v>68</v>
      </c>
      <c r="O444" t="s">
        <v>92</v>
      </c>
      <c r="P444">
        <v>3</v>
      </c>
      <c r="Q444">
        <v>2.5</v>
      </c>
      <c r="R444" t="s">
        <v>30</v>
      </c>
      <c r="S444" t="s">
        <v>60</v>
      </c>
    </row>
    <row r="445" spans="1:19" x14ac:dyDescent="0.35">
      <c r="A445" t="s">
        <v>7390</v>
      </c>
      <c r="B445" t="s">
        <v>1362</v>
      </c>
      <c r="C445" t="s">
        <v>3619</v>
      </c>
      <c r="D445" t="s">
        <v>127</v>
      </c>
      <c r="E445" t="s">
        <v>656</v>
      </c>
      <c r="F445" t="s">
        <v>47</v>
      </c>
      <c r="G445" t="s">
        <v>657</v>
      </c>
      <c r="H445">
        <v>211.91</v>
      </c>
      <c r="I445">
        <v>2</v>
      </c>
      <c r="J445">
        <v>0</v>
      </c>
      <c r="K445">
        <v>423.82</v>
      </c>
      <c r="L445" t="s">
        <v>165</v>
      </c>
      <c r="M445" t="s">
        <v>134</v>
      </c>
      <c r="N445" t="s">
        <v>28</v>
      </c>
      <c r="O445" t="s">
        <v>123</v>
      </c>
      <c r="P445">
        <v>11</v>
      </c>
      <c r="Q445">
        <v>3</v>
      </c>
      <c r="R445" t="s">
        <v>30</v>
      </c>
    </row>
    <row r="446" spans="1:19" x14ac:dyDescent="0.35">
      <c r="A446" t="s">
        <v>5383</v>
      </c>
      <c r="B446" t="s">
        <v>1362</v>
      </c>
      <c r="C446" t="s">
        <v>5384</v>
      </c>
      <c r="D446" t="s">
        <v>34</v>
      </c>
      <c r="E446" t="s">
        <v>351</v>
      </c>
      <c r="F446" t="s">
        <v>57</v>
      </c>
      <c r="G446" t="s">
        <v>289</v>
      </c>
      <c r="H446">
        <v>562.39</v>
      </c>
      <c r="I446">
        <v>13</v>
      </c>
      <c r="J446">
        <v>0.1</v>
      </c>
      <c r="K446">
        <v>6579.96</v>
      </c>
      <c r="L446" t="s">
        <v>165</v>
      </c>
      <c r="M446" t="s">
        <v>134</v>
      </c>
      <c r="N446" t="s">
        <v>59</v>
      </c>
      <c r="O446" t="s">
        <v>77</v>
      </c>
      <c r="P446">
        <v>10</v>
      </c>
      <c r="Q446">
        <v>2.6</v>
      </c>
      <c r="R446" t="s">
        <v>30</v>
      </c>
      <c r="S446" t="s">
        <v>86</v>
      </c>
    </row>
    <row r="447" spans="1:19" x14ac:dyDescent="0.35">
      <c r="A447" t="s">
        <v>1361</v>
      </c>
      <c r="B447" t="s">
        <v>1362</v>
      </c>
      <c r="C447" t="s">
        <v>1363</v>
      </c>
      <c r="D447" t="s">
        <v>34</v>
      </c>
      <c r="E447" t="s">
        <v>193</v>
      </c>
      <c r="F447" t="s">
        <v>24</v>
      </c>
      <c r="G447" t="s">
        <v>194</v>
      </c>
      <c r="H447">
        <v>22.62</v>
      </c>
      <c r="I447">
        <v>10</v>
      </c>
      <c r="J447">
        <v>0</v>
      </c>
      <c r="K447">
        <v>226.2</v>
      </c>
      <c r="L447" t="s">
        <v>98</v>
      </c>
      <c r="M447" t="s">
        <v>183</v>
      </c>
      <c r="N447" t="s">
        <v>68</v>
      </c>
      <c r="O447" t="s">
        <v>41</v>
      </c>
      <c r="P447">
        <v>6</v>
      </c>
      <c r="Q447">
        <v>3.5</v>
      </c>
      <c r="R447" t="s">
        <v>30</v>
      </c>
      <c r="S447" t="s">
        <v>86</v>
      </c>
    </row>
    <row r="448" spans="1:19" x14ac:dyDescent="0.35">
      <c r="A448" t="s">
        <v>1423</v>
      </c>
      <c r="B448" t="s">
        <v>1362</v>
      </c>
      <c r="C448" t="s">
        <v>571</v>
      </c>
      <c r="D448" t="s">
        <v>22</v>
      </c>
      <c r="E448" t="s">
        <v>223</v>
      </c>
      <c r="F448" t="s">
        <v>66</v>
      </c>
      <c r="G448" t="s">
        <v>171</v>
      </c>
      <c r="H448">
        <v>1440.13</v>
      </c>
      <c r="I448">
        <v>11</v>
      </c>
      <c r="J448">
        <v>0.15</v>
      </c>
      <c r="K448">
        <v>13465.22</v>
      </c>
      <c r="L448" t="s">
        <v>104</v>
      </c>
      <c r="M448" t="s">
        <v>84</v>
      </c>
      <c r="N448" t="s">
        <v>40</v>
      </c>
      <c r="O448" t="s">
        <v>116</v>
      </c>
      <c r="P448">
        <v>4</v>
      </c>
      <c r="Q448">
        <v>2.6</v>
      </c>
      <c r="R448" t="s">
        <v>30</v>
      </c>
      <c r="S448" t="s">
        <v>60</v>
      </c>
    </row>
    <row r="449" spans="1:19" x14ac:dyDescent="0.35">
      <c r="A449" t="s">
        <v>5049</v>
      </c>
      <c r="B449" t="s">
        <v>1362</v>
      </c>
      <c r="C449" t="s">
        <v>5050</v>
      </c>
      <c r="D449" t="s">
        <v>72</v>
      </c>
      <c r="E449" t="s">
        <v>399</v>
      </c>
      <c r="F449" t="s">
        <v>24</v>
      </c>
      <c r="G449" t="s">
        <v>182</v>
      </c>
      <c r="H449">
        <v>544.71</v>
      </c>
      <c r="I449">
        <v>6</v>
      </c>
      <c r="J449">
        <v>0</v>
      </c>
      <c r="K449">
        <v>3268.26</v>
      </c>
      <c r="L449" t="s">
        <v>49</v>
      </c>
      <c r="M449" t="s">
        <v>90</v>
      </c>
      <c r="N449" t="s">
        <v>28</v>
      </c>
      <c r="O449" t="s">
        <v>92</v>
      </c>
      <c r="P449">
        <v>3</v>
      </c>
      <c r="Q449">
        <v>2.2999999999999998</v>
      </c>
      <c r="R449" t="s">
        <v>30</v>
      </c>
      <c r="S449" t="s">
        <v>60</v>
      </c>
    </row>
    <row r="450" spans="1:19" x14ac:dyDescent="0.35">
      <c r="A450" t="s">
        <v>5915</v>
      </c>
      <c r="B450" t="s">
        <v>1362</v>
      </c>
      <c r="C450" t="s">
        <v>5916</v>
      </c>
      <c r="D450" t="s">
        <v>72</v>
      </c>
      <c r="E450" t="s">
        <v>35</v>
      </c>
      <c r="F450" t="s">
        <v>36</v>
      </c>
      <c r="G450" t="s">
        <v>37</v>
      </c>
      <c r="H450">
        <v>12.31</v>
      </c>
      <c r="I450">
        <v>2</v>
      </c>
      <c r="J450">
        <v>0.25</v>
      </c>
      <c r="K450">
        <v>18.46</v>
      </c>
      <c r="L450" t="s">
        <v>49</v>
      </c>
      <c r="M450" t="s">
        <v>122</v>
      </c>
      <c r="N450" t="s">
        <v>68</v>
      </c>
      <c r="O450" t="s">
        <v>50</v>
      </c>
      <c r="P450">
        <v>3</v>
      </c>
      <c r="Q450">
        <v>4.5999999999999996</v>
      </c>
      <c r="R450" t="s">
        <v>30</v>
      </c>
      <c r="S450" t="s">
        <v>60</v>
      </c>
    </row>
    <row r="451" spans="1:19" x14ac:dyDescent="0.35">
      <c r="A451" t="s">
        <v>7894</v>
      </c>
      <c r="B451" t="s">
        <v>1362</v>
      </c>
      <c r="C451" t="s">
        <v>2209</v>
      </c>
      <c r="D451" t="s">
        <v>72</v>
      </c>
      <c r="E451" t="s">
        <v>416</v>
      </c>
      <c r="F451" t="s">
        <v>66</v>
      </c>
      <c r="G451" t="s">
        <v>417</v>
      </c>
      <c r="H451">
        <v>718.28</v>
      </c>
      <c r="I451">
        <v>14</v>
      </c>
      <c r="J451">
        <v>0.3</v>
      </c>
      <c r="K451">
        <v>7039.14</v>
      </c>
      <c r="L451" t="s">
        <v>38</v>
      </c>
      <c r="M451" t="s">
        <v>39</v>
      </c>
      <c r="N451" t="s">
        <v>172</v>
      </c>
      <c r="O451" t="s">
        <v>123</v>
      </c>
      <c r="P451">
        <v>3</v>
      </c>
      <c r="Q451">
        <v>1.5</v>
      </c>
      <c r="R451" t="s">
        <v>30</v>
      </c>
      <c r="S451" t="s">
        <v>60</v>
      </c>
    </row>
    <row r="452" spans="1:19" x14ac:dyDescent="0.35">
      <c r="A452" t="s">
        <v>1848</v>
      </c>
      <c r="B452" t="s">
        <v>1362</v>
      </c>
      <c r="C452" t="s">
        <v>1849</v>
      </c>
      <c r="D452" t="s">
        <v>72</v>
      </c>
      <c r="E452" t="s">
        <v>306</v>
      </c>
      <c r="F452" t="s">
        <v>36</v>
      </c>
      <c r="G452" t="s">
        <v>259</v>
      </c>
      <c r="H452">
        <v>15.8</v>
      </c>
      <c r="I452">
        <v>4</v>
      </c>
      <c r="J452">
        <v>0.3</v>
      </c>
      <c r="K452">
        <v>44.24</v>
      </c>
      <c r="L452" t="s">
        <v>83</v>
      </c>
      <c r="M452" t="s">
        <v>39</v>
      </c>
      <c r="N452" t="s">
        <v>28</v>
      </c>
      <c r="O452" t="s">
        <v>29</v>
      </c>
      <c r="P452">
        <v>1</v>
      </c>
      <c r="Q452">
        <v>4.4000000000000004</v>
      </c>
      <c r="R452" t="s">
        <v>30</v>
      </c>
      <c r="S452" t="s">
        <v>86</v>
      </c>
    </row>
    <row r="453" spans="1:19" x14ac:dyDescent="0.35">
      <c r="A453" t="s">
        <v>4219</v>
      </c>
      <c r="B453" t="s">
        <v>225</v>
      </c>
      <c r="C453" t="s">
        <v>4220</v>
      </c>
      <c r="D453" t="s">
        <v>127</v>
      </c>
      <c r="E453" t="s">
        <v>370</v>
      </c>
      <c r="F453" t="s">
        <v>74</v>
      </c>
      <c r="G453" t="s">
        <v>75</v>
      </c>
      <c r="H453">
        <v>1194.3599999999999</v>
      </c>
      <c r="I453">
        <v>9</v>
      </c>
      <c r="J453">
        <v>0</v>
      </c>
      <c r="K453">
        <v>10749.24</v>
      </c>
      <c r="L453" t="s">
        <v>76</v>
      </c>
      <c r="M453" t="s">
        <v>84</v>
      </c>
      <c r="N453" t="s">
        <v>28</v>
      </c>
      <c r="O453" t="s">
        <v>77</v>
      </c>
      <c r="P453">
        <v>13</v>
      </c>
      <c r="Q453">
        <v>3.8</v>
      </c>
      <c r="R453" t="s">
        <v>51</v>
      </c>
      <c r="S453" t="s">
        <v>52</v>
      </c>
    </row>
    <row r="454" spans="1:19" x14ac:dyDescent="0.35">
      <c r="A454" t="s">
        <v>8288</v>
      </c>
      <c r="B454" t="s">
        <v>225</v>
      </c>
      <c r="C454" t="s">
        <v>8289</v>
      </c>
      <c r="D454" t="s">
        <v>72</v>
      </c>
      <c r="E454" t="s">
        <v>872</v>
      </c>
      <c r="F454" t="s">
        <v>36</v>
      </c>
      <c r="G454" t="s">
        <v>873</v>
      </c>
      <c r="H454">
        <v>9.1199999999999992</v>
      </c>
      <c r="I454">
        <v>4</v>
      </c>
      <c r="J454">
        <v>0</v>
      </c>
      <c r="K454">
        <v>36.479999999999997</v>
      </c>
      <c r="L454" t="s">
        <v>165</v>
      </c>
      <c r="M454" t="s">
        <v>84</v>
      </c>
      <c r="N454" t="s">
        <v>166</v>
      </c>
      <c r="O454" t="s">
        <v>123</v>
      </c>
      <c r="P454">
        <v>12</v>
      </c>
      <c r="Q454">
        <v>2.4</v>
      </c>
      <c r="R454" t="s">
        <v>30</v>
      </c>
      <c r="S454" t="s">
        <v>60</v>
      </c>
    </row>
    <row r="455" spans="1:19" x14ac:dyDescent="0.35">
      <c r="A455" t="s">
        <v>3489</v>
      </c>
      <c r="B455" t="s">
        <v>225</v>
      </c>
      <c r="C455" t="s">
        <v>3490</v>
      </c>
      <c r="D455" t="s">
        <v>22</v>
      </c>
      <c r="E455" t="s">
        <v>274</v>
      </c>
      <c r="F455" t="s">
        <v>74</v>
      </c>
      <c r="G455" t="s">
        <v>75</v>
      </c>
      <c r="H455">
        <v>727.9</v>
      </c>
      <c r="I455">
        <v>13</v>
      </c>
      <c r="J455">
        <v>0.2</v>
      </c>
      <c r="K455">
        <v>7570.16</v>
      </c>
      <c r="L455" t="s">
        <v>98</v>
      </c>
      <c r="M455" t="s">
        <v>111</v>
      </c>
      <c r="N455" t="s">
        <v>166</v>
      </c>
      <c r="O455" t="s">
        <v>92</v>
      </c>
      <c r="P455">
        <v>6</v>
      </c>
      <c r="Q455">
        <v>3.7</v>
      </c>
      <c r="R455" t="s">
        <v>112</v>
      </c>
      <c r="S455" t="s">
        <v>60</v>
      </c>
    </row>
    <row r="456" spans="1:19" x14ac:dyDescent="0.35">
      <c r="A456" t="s">
        <v>6257</v>
      </c>
      <c r="B456" t="s">
        <v>225</v>
      </c>
      <c r="C456" t="s">
        <v>6258</v>
      </c>
      <c r="D456" t="s">
        <v>127</v>
      </c>
      <c r="E456" t="s">
        <v>109</v>
      </c>
      <c r="F456" t="s">
        <v>74</v>
      </c>
      <c r="G456" t="s">
        <v>110</v>
      </c>
      <c r="H456">
        <v>1953.14</v>
      </c>
      <c r="I456">
        <v>13</v>
      </c>
      <c r="J456">
        <v>0.05</v>
      </c>
      <c r="K456">
        <v>24121.279999999999</v>
      </c>
      <c r="L456" t="s">
        <v>302</v>
      </c>
      <c r="M456" t="s">
        <v>122</v>
      </c>
      <c r="N456" t="s">
        <v>172</v>
      </c>
      <c r="O456" t="s">
        <v>116</v>
      </c>
      <c r="P456">
        <v>4</v>
      </c>
      <c r="Q456">
        <v>4.0999999999999996</v>
      </c>
      <c r="R456" t="s">
        <v>202</v>
      </c>
      <c r="S456" t="s">
        <v>60</v>
      </c>
    </row>
    <row r="457" spans="1:19" x14ac:dyDescent="0.35">
      <c r="A457" t="s">
        <v>224</v>
      </c>
      <c r="B457" t="s">
        <v>225</v>
      </c>
      <c r="C457" t="s">
        <v>226</v>
      </c>
      <c r="D457" t="s">
        <v>22</v>
      </c>
      <c r="E457" t="s">
        <v>227</v>
      </c>
      <c r="F457" t="s">
        <v>47</v>
      </c>
      <c r="G457" t="s">
        <v>228</v>
      </c>
      <c r="H457">
        <v>134.91</v>
      </c>
      <c r="I457">
        <v>3</v>
      </c>
      <c r="J457">
        <v>0.05</v>
      </c>
      <c r="K457">
        <v>384.49</v>
      </c>
      <c r="L457" t="s">
        <v>26</v>
      </c>
      <c r="M457" t="s">
        <v>134</v>
      </c>
      <c r="N457" t="s">
        <v>172</v>
      </c>
      <c r="O457" t="s">
        <v>50</v>
      </c>
      <c r="P457">
        <v>-3</v>
      </c>
      <c r="Q457">
        <v>2.5</v>
      </c>
      <c r="R457" t="s">
        <v>30</v>
      </c>
      <c r="S457" t="s">
        <v>86</v>
      </c>
    </row>
    <row r="458" spans="1:19" x14ac:dyDescent="0.35">
      <c r="A458" t="s">
        <v>2161</v>
      </c>
      <c r="B458" t="s">
        <v>2162</v>
      </c>
      <c r="C458" t="s">
        <v>2163</v>
      </c>
      <c r="D458" t="s">
        <v>127</v>
      </c>
      <c r="E458" t="s">
        <v>281</v>
      </c>
      <c r="F458" t="s">
        <v>74</v>
      </c>
      <c r="G458" t="s">
        <v>110</v>
      </c>
      <c r="H458">
        <v>1748.28</v>
      </c>
      <c r="I458">
        <v>7</v>
      </c>
      <c r="J458">
        <v>0.2</v>
      </c>
      <c r="K458">
        <v>9790.3700000000008</v>
      </c>
      <c r="L458" t="s">
        <v>38</v>
      </c>
      <c r="M458" t="s">
        <v>183</v>
      </c>
      <c r="N458" t="s">
        <v>68</v>
      </c>
      <c r="O458" t="s">
        <v>123</v>
      </c>
      <c r="P458">
        <v>10</v>
      </c>
      <c r="Q458">
        <v>2.2000000000000002</v>
      </c>
      <c r="R458" t="s">
        <v>30</v>
      </c>
      <c r="S458" t="s">
        <v>42</v>
      </c>
    </row>
    <row r="459" spans="1:19" x14ac:dyDescent="0.35">
      <c r="A459" t="s">
        <v>3963</v>
      </c>
      <c r="B459" t="s">
        <v>2162</v>
      </c>
      <c r="C459" t="s">
        <v>3964</v>
      </c>
      <c r="D459" t="s">
        <v>72</v>
      </c>
      <c r="E459" t="s">
        <v>656</v>
      </c>
      <c r="F459" t="s">
        <v>47</v>
      </c>
      <c r="G459" t="s">
        <v>657</v>
      </c>
      <c r="H459">
        <v>118.09</v>
      </c>
      <c r="I459">
        <v>7</v>
      </c>
      <c r="J459">
        <v>0.05</v>
      </c>
      <c r="K459">
        <v>785.3</v>
      </c>
      <c r="L459" t="s">
        <v>142</v>
      </c>
      <c r="M459" t="s">
        <v>134</v>
      </c>
      <c r="N459" t="s">
        <v>68</v>
      </c>
      <c r="O459" t="s">
        <v>41</v>
      </c>
      <c r="P459">
        <v>9</v>
      </c>
      <c r="Q459">
        <v>4.7</v>
      </c>
      <c r="R459" t="s">
        <v>30</v>
      </c>
      <c r="S459" t="s">
        <v>60</v>
      </c>
    </row>
    <row r="460" spans="1:19" x14ac:dyDescent="0.35">
      <c r="A460" t="s">
        <v>3982</v>
      </c>
      <c r="B460" t="s">
        <v>2162</v>
      </c>
      <c r="C460" t="s">
        <v>3983</v>
      </c>
      <c r="D460" t="s">
        <v>34</v>
      </c>
      <c r="E460" t="s">
        <v>227</v>
      </c>
      <c r="F460" t="s">
        <v>47</v>
      </c>
      <c r="G460" t="s">
        <v>228</v>
      </c>
      <c r="H460">
        <v>453.32</v>
      </c>
      <c r="I460">
        <v>2</v>
      </c>
      <c r="J460">
        <v>0</v>
      </c>
      <c r="K460">
        <v>906.64</v>
      </c>
      <c r="L460" t="s">
        <v>165</v>
      </c>
      <c r="M460" t="s">
        <v>90</v>
      </c>
      <c r="N460" t="s">
        <v>59</v>
      </c>
      <c r="O460" t="s">
        <v>77</v>
      </c>
      <c r="P460">
        <v>9</v>
      </c>
      <c r="Q460">
        <v>1.5</v>
      </c>
      <c r="R460" t="s">
        <v>30</v>
      </c>
      <c r="S460" t="s">
        <v>52</v>
      </c>
    </row>
    <row r="461" spans="1:19" x14ac:dyDescent="0.35">
      <c r="A461" t="s">
        <v>2214</v>
      </c>
      <c r="B461" t="s">
        <v>2162</v>
      </c>
      <c r="C461" t="s">
        <v>2215</v>
      </c>
      <c r="D461" t="s">
        <v>22</v>
      </c>
      <c r="E461" t="s">
        <v>445</v>
      </c>
      <c r="F461" t="s">
        <v>66</v>
      </c>
      <c r="G461" t="s">
        <v>446</v>
      </c>
      <c r="H461">
        <v>1594.37</v>
      </c>
      <c r="I461">
        <v>13</v>
      </c>
      <c r="J461">
        <v>0.15</v>
      </c>
      <c r="K461">
        <v>17617.79</v>
      </c>
      <c r="L461" t="s">
        <v>302</v>
      </c>
      <c r="M461" t="s">
        <v>111</v>
      </c>
      <c r="N461" t="s">
        <v>68</v>
      </c>
      <c r="O461" t="s">
        <v>77</v>
      </c>
      <c r="P461">
        <v>6</v>
      </c>
      <c r="Q461">
        <v>1.4</v>
      </c>
      <c r="R461" t="s">
        <v>202</v>
      </c>
      <c r="S461" t="s">
        <v>86</v>
      </c>
    </row>
    <row r="462" spans="1:19" x14ac:dyDescent="0.35">
      <c r="A462" t="s">
        <v>7969</v>
      </c>
      <c r="B462" t="s">
        <v>2162</v>
      </c>
      <c r="C462" t="s">
        <v>7970</v>
      </c>
      <c r="D462" t="s">
        <v>127</v>
      </c>
      <c r="E462" t="s">
        <v>370</v>
      </c>
      <c r="F462" t="s">
        <v>74</v>
      </c>
      <c r="G462" t="s">
        <v>75</v>
      </c>
      <c r="H462">
        <v>1688.15</v>
      </c>
      <c r="I462">
        <v>4</v>
      </c>
      <c r="J462">
        <v>0</v>
      </c>
      <c r="K462">
        <v>6752.6</v>
      </c>
      <c r="L462" t="s">
        <v>49</v>
      </c>
      <c r="M462" t="s">
        <v>183</v>
      </c>
      <c r="N462" t="s">
        <v>91</v>
      </c>
      <c r="O462" t="s">
        <v>50</v>
      </c>
      <c r="P462">
        <v>4</v>
      </c>
      <c r="Q462">
        <v>1.7</v>
      </c>
      <c r="S462" t="s">
        <v>86</v>
      </c>
    </row>
    <row r="463" spans="1:19" x14ac:dyDescent="0.35">
      <c r="A463" t="s">
        <v>8328</v>
      </c>
      <c r="B463" t="s">
        <v>2162</v>
      </c>
      <c r="C463" t="s">
        <v>8329</v>
      </c>
      <c r="D463" t="s">
        <v>72</v>
      </c>
      <c r="E463" t="s">
        <v>96</v>
      </c>
      <c r="F463" t="s">
        <v>57</v>
      </c>
      <c r="G463" t="s">
        <v>97</v>
      </c>
      <c r="H463">
        <v>297.83999999999997</v>
      </c>
      <c r="I463">
        <v>10</v>
      </c>
      <c r="J463">
        <v>0.2</v>
      </c>
      <c r="K463">
        <v>2382.7199999999998</v>
      </c>
      <c r="L463" t="s">
        <v>302</v>
      </c>
      <c r="M463" t="s">
        <v>183</v>
      </c>
      <c r="N463" t="s">
        <v>166</v>
      </c>
      <c r="O463" t="s">
        <v>29</v>
      </c>
      <c r="P463">
        <v>1</v>
      </c>
      <c r="Q463">
        <v>1.5</v>
      </c>
      <c r="R463" t="s">
        <v>30</v>
      </c>
      <c r="S463" t="s">
        <v>294</v>
      </c>
    </row>
    <row r="464" spans="1:19" x14ac:dyDescent="0.35">
      <c r="A464" t="s">
        <v>4439</v>
      </c>
      <c r="B464" t="s">
        <v>2165</v>
      </c>
      <c r="C464" t="s">
        <v>4440</v>
      </c>
      <c r="D464" t="s">
        <v>64</v>
      </c>
      <c r="E464" t="s">
        <v>231</v>
      </c>
      <c r="F464" t="s">
        <v>57</v>
      </c>
      <c r="G464" t="s">
        <v>232</v>
      </c>
      <c r="H464">
        <v>17.78</v>
      </c>
      <c r="I464">
        <v>13</v>
      </c>
      <c r="J464">
        <v>0.1</v>
      </c>
      <c r="K464">
        <v>208.03</v>
      </c>
      <c r="L464" t="s">
        <v>302</v>
      </c>
      <c r="M464" t="s">
        <v>84</v>
      </c>
      <c r="N464" t="s">
        <v>172</v>
      </c>
      <c r="O464" t="s">
        <v>123</v>
      </c>
      <c r="P464">
        <v>13</v>
      </c>
      <c r="Q464">
        <v>3</v>
      </c>
      <c r="R464" t="s">
        <v>30</v>
      </c>
      <c r="S464" t="s">
        <v>86</v>
      </c>
    </row>
    <row r="465" spans="1:19" x14ac:dyDescent="0.35">
      <c r="A465" t="s">
        <v>7955</v>
      </c>
      <c r="B465" t="s">
        <v>2165</v>
      </c>
      <c r="C465" t="s">
        <v>966</v>
      </c>
      <c r="D465" t="s">
        <v>127</v>
      </c>
      <c r="E465" t="s">
        <v>872</v>
      </c>
      <c r="F465" t="s">
        <v>36</v>
      </c>
      <c r="G465" t="s">
        <v>873</v>
      </c>
      <c r="H465">
        <v>28.21</v>
      </c>
      <c r="I465">
        <v>8</v>
      </c>
      <c r="J465">
        <v>0</v>
      </c>
      <c r="K465">
        <v>225.68</v>
      </c>
      <c r="L465" t="s">
        <v>76</v>
      </c>
      <c r="M465" t="s">
        <v>39</v>
      </c>
      <c r="N465" t="s">
        <v>28</v>
      </c>
      <c r="O465" t="s">
        <v>77</v>
      </c>
      <c r="P465">
        <v>13</v>
      </c>
      <c r="Q465">
        <v>1.7</v>
      </c>
      <c r="R465" t="s">
        <v>30</v>
      </c>
      <c r="S465" t="s">
        <v>60</v>
      </c>
    </row>
    <row r="466" spans="1:19" x14ac:dyDescent="0.35">
      <c r="A466" t="s">
        <v>9887</v>
      </c>
      <c r="B466" t="s">
        <v>2165</v>
      </c>
      <c r="C466" t="s">
        <v>9888</v>
      </c>
      <c r="D466" t="s">
        <v>72</v>
      </c>
      <c r="E466" t="s">
        <v>281</v>
      </c>
      <c r="F466" t="s">
        <v>74</v>
      </c>
      <c r="G466" t="s">
        <v>110</v>
      </c>
      <c r="H466">
        <v>1925.05</v>
      </c>
      <c r="I466">
        <v>13</v>
      </c>
      <c r="J466">
        <v>0.25</v>
      </c>
      <c r="K466">
        <v>18769.240000000002</v>
      </c>
      <c r="L466" t="s">
        <v>38</v>
      </c>
      <c r="M466" t="s">
        <v>90</v>
      </c>
      <c r="N466" t="s">
        <v>172</v>
      </c>
      <c r="O466" t="s">
        <v>92</v>
      </c>
      <c r="P466">
        <v>13</v>
      </c>
      <c r="Q466">
        <v>4.2</v>
      </c>
      <c r="R466" t="s">
        <v>30</v>
      </c>
      <c r="S466" t="s">
        <v>60</v>
      </c>
    </row>
    <row r="467" spans="1:19" x14ac:dyDescent="0.35">
      <c r="A467" t="s">
        <v>4703</v>
      </c>
      <c r="B467" t="s">
        <v>2165</v>
      </c>
      <c r="C467" t="s">
        <v>4704</v>
      </c>
      <c r="D467" t="s">
        <v>34</v>
      </c>
      <c r="E467" t="s">
        <v>128</v>
      </c>
      <c r="F467" t="s">
        <v>36</v>
      </c>
      <c r="G467" t="s">
        <v>129</v>
      </c>
      <c r="H467">
        <v>16.41</v>
      </c>
      <c r="I467">
        <v>11</v>
      </c>
      <c r="J467">
        <v>0</v>
      </c>
      <c r="K467">
        <v>180.51</v>
      </c>
      <c r="L467" t="s">
        <v>104</v>
      </c>
      <c r="M467" t="s">
        <v>27</v>
      </c>
      <c r="N467" t="s">
        <v>91</v>
      </c>
      <c r="O467" t="s">
        <v>92</v>
      </c>
      <c r="P467">
        <v>12</v>
      </c>
      <c r="Q467">
        <v>3</v>
      </c>
      <c r="R467" t="s">
        <v>202</v>
      </c>
      <c r="S467" t="s">
        <v>60</v>
      </c>
    </row>
    <row r="468" spans="1:19" x14ac:dyDescent="0.35">
      <c r="A468" t="s">
        <v>7342</v>
      </c>
      <c r="B468" t="s">
        <v>2165</v>
      </c>
      <c r="C468" t="s">
        <v>7343</v>
      </c>
      <c r="D468" t="s">
        <v>64</v>
      </c>
      <c r="E468" t="s">
        <v>152</v>
      </c>
      <c r="F468" t="s">
        <v>57</v>
      </c>
      <c r="G468" t="s">
        <v>153</v>
      </c>
      <c r="H468">
        <v>177.79</v>
      </c>
      <c r="I468">
        <v>1</v>
      </c>
      <c r="J468">
        <v>0</v>
      </c>
      <c r="K468">
        <v>177.79</v>
      </c>
      <c r="L468" t="s">
        <v>83</v>
      </c>
      <c r="M468" t="s">
        <v>111</v>
      </c>
      <c r="N468" t="s">
        <v>91</v>
      </c>
      <c r="O468" t="s">
        <v>123</v>
      </c>
      <c r="P468">
        <v>12</v>
      </c>
      <c r="Q468">
        <v>3</v>
      </c>
      <c r="R468" t="s">
        <v>30</v>
      </c>
      <c r="S468" t="s">
        <v>42</v>
      </c>
    </row>
    <row r="469" spans="1:19" x14ac:dyDescent="0.35">
      <c r="A469" t="s">
        <v>2164</v>
      </c>
      <c r="B469" t="s">
        <v>2165</v>
      </c>
      <c r="C469" t="s">
        <v>1170</v>
      </c>
      <c r="D469" t="s">
        <v>127</v>
      </c>
      <c r="E469" t="s">
        <v>403</v>
      </c>
      <c r="F469" t="s">
        <v>74</v>
      </c>
      <c r="G469" t="s">
        <v>148</v>
      </c>
      <c r="H469">
        <v>1435.92</v>
      </c>
      <c r="I469">
        <v>7</v>
      </c>
      <c r="J469">
        <v>0</v>
      </c>
      <c r="K469">
        <v>10051.44</v>
      </c>
      <c r="L469" t="s">
        <v>26</v>
      </c>
      <c r="M469" t="s">
        <v>111</v>
      </c>
      <c r="N469" t="s">
        <v>28</v>
      </c>
      <c r="O469" t="s">
        <v>92</v>
      </c>
      <c r="P469">
        <v>8</v>
      </c>
      <c r="Q469">
        <v>2.1</v>
      </c>
      <c r="R469" t="s">
        <v>30</v>
      </c>
      <c r="S469" t="s">
        <v>60</v>
      </c>
    </row>
    <row r="470" spans="1:19" x14ac:dyDescent="0.35">
      <c r="A470" t="s">
        <v>8531</v>
      </c>
      <c r="B470" t="s">
        <v>2165</v>
      </c>
      <c r="C470" t="s">
        <v>8532</v>
      </c>
      <c r="D470" t="s">
        <v>22</v>
      </c>
      <c r="E470" t="s">
        <v>219</v>
      </c>
      <c r="F470" t="s">
        <v>47</v>
      </c>
      <c r="G470" t="s">
        <v>210</v>
      </c>
      <c r="H470">
        <v>120.32</v>
      </c>
      <c r="I470">
        <v>3</v>
      </c>
      <c r="J470">
        <v>0.25</v>
      </c>
      <c r="K470">
        <v>270.72000000000003</v>
      </c>
      <c r="L470" t="s">
        <v>76</v>
      </c>
      <c r="M470" t="s">
        <v>122</v>
      </c>
      <c r="N470" t="s">
        <v>59</v>
      </c>
      <c r="O470" t="s">
        <v>116</v>
      </c>
      <c r="P470">
        <v>7</v>
      </c>
      <c r="Q470">
        <v>2.6</v>
      </c>
      <c r="R470" t="s">
        <v>51</v>
      </c>
      <c r="S470" t="s">
        <v>60</v>
      </c>
    </row>
    <row r="471" spans="1:19" x14ac:dyDescent="0.35">
      <c r="A471" t="s">
        <v>5951</v>
      </c>
      <c r="B471" t="s">
        <v>2165</v>
      </c>
      <c r="C471" t="s">
        <v>5952</v>
      </c>
      <c r="D471" t="s">
        <v>157</v>
      </c>
      <c r="E471" t="s">
        <v>484</v>
      </c>
      <c r="F471" t="s">
        <v>74</v>
      </c>
      <c r="G471" t="s">
        <v>110</v>
      </c>
      <c r="H471">
        <v>295.17</v>
      </c>
      <c r="I471">
        <v>4</v>
      </c>
      <c r="J471">
        <v>0.2</v>
      </c>
      <c r="K471">
        <v>944.54</v>
      </c>
      <c r="L471" t="s">
        <v>83</v>
      </c>
      <c r="M471" t="s">
        <v>39</v>
      </c>
      <c r="N471" t="s">
        <v>166</v>
      </c>
      <c r="O471" t="s">
        <v>41</v>
      </c>
      <c r="P471">
        <v>5</v>
      </c>
      <c r="Q471">
        <v>2</v>
      </c>
      <c r="R471" t="s">
        <v>30</v>
      </c>
      <c r="S471" t="s">
        <v>60</v>
      </c>
    </row>
    <row r="472" spans="1:19" x14ac:dyDescent="0.35">
      <c r="A472" t="s">
        <v>2341</v>
      </c>
      <c r="B472" t="s">
        <v>2165</v>
      </c>
      <c r="C472" t="s">
        <v>2342</v>
      </c>
      <c r="D472" t="s">
        <v>72</v>
      </c>
      <c r="E472" t="s">
        <v>81</v>
      </c>
      <c r="F472" t="s">
        <v>57</v>
      </c>
      <c r="G472" t="s">
        <v>82</v>
      </c>
      <c r="H472">
        <v>579.19000000000005</v>
      </c>
      <c r="I472">
        <v>9</v>
      </c>
      <c r="J472">
        <v>0</v>
      </c>
      <c r="K472">
        <v>5212.71</v>
      </c>
      <c r="L472" t="s">
        <v>49</v>
      </c>
      <c r="M472" t="s">
        <v>84</v>
      </c>
      <c r="N472" t="s">
        <v>40</v>
      </c>
      <c r="O472" t="s">
        <v>41</v>
      </c>
      <c r="P472">
        <v>3</v>
      </c>
      <c r="Q472">
        <v>3.8</v>
      </c>
      <c r="R472" t="s">
        <v>30</v>
      </c>
      <c r="S472" t="s">
        <v>86</v>
      </c>
    </row>
    <row r="473" spans="1:19" x14ac:dyDescent="0.35">
      <c r="A473" t="s">
        <v>1828</v>
      </c>
      <c r="B473" t="s">
        <v>1829</v>
      </c>
      <c r="C473" t="s">
        <v>1830</v>
      </c>
      <c r="D473" t="s">
        <v>127</v>
      </c>
      <c r="E473" t="s">
        <v>214</v>
      </c>
      <c r="F473" t="s">
        <v>66</v>
      </c>
      <c r="G473" t="s">
        <v>215</v>
      </c>
      <c r="H473">
        <v>360.7</v>
      </c>
      <c r="I473">
        <v>2</v>
      </c>
      <c r="J473">
        <v>0</v>
      </c>
      <c r="K473">
        <v>721.4</v>
      </c>
      <c r="L473" t="s">
        <v>26</v>
      </c>
      <c r="M473" t="s">
        <v>84</v>
      </c>
      <c r="N473" t="s">
        <v>166</v>
      </c>
      <c r="O473" t="s">
        <v>29</v>
      </c>
      <c r="P473">
        <v>12</v>
      </c>
      <c r="Q473">
        <v>3.5</v>
      </c>
      <c r="R473" t="s">
        <v>30</v>
      </c>
      <c r="S473" t="s">
        <v>60</v>
      </c>
    </row>
    <row r="474" spans="1:19" x14ac:dyDescent="0.35">
      <c r="A474" t="s">
        <v>5990</v>
      </c>
      <c r="B474" t="s">
        <v>1829</v>
      </c>
      <c r="C474" t="s">
        <v>5991</v>
      </c>
      <c r="D474" t="s">
        <v>22</v>
      </c>
      <c r="E474" t="s">
        <v>293</v>
      </c>
      <c r="F474" t="s">
        <v>74</v>
      </c>
      <c r="G474" t="s">
        <v>110</v>
      </c>
      <c r="H474">
        <v>1976.39</v>
      </c>
      <c r="I474">
        <v>10</v>
      </c>
      <c r="J474">
        <v>0</v>
      </c>
      <c r="K474">
        <v>19763.900000000001</v>
      </c>
      <c r="L474" t="s">
        <v>302</v>
      </c>
      <c r="M474" t="s">
        <v>183</v>
      </c>
      <c r="N474" t="s">
        <v>28</v>
      </c>
      <c r="O474" t="s">
        <v>77</v>
      </c>
      <c r="P474">
        <v>1</v>
      </c>
      <c r="Q474">
        <v>1.5</v>
      </c>
      <c r="R474" t="s">
        <v>30</v>
      </c>
      <c r="S474" t="s">
        <v>42</v>
      </c>
    </row>
    <row r="475" spans="1:19" x14ac:dyDescent="0.35">
      <c r="A475" t="s">
        <v>2270</v>
      </c>
      <c r="B475" t="s">
        <v>2271</v>
      </c>
      <c r="C475" t="s">
        <v>2272</v>
      </c>
      <c r="D475" t="s">
        <v>64</v>
      </c>
      <c r="E475" t="s">
        <v>147</v>
      </c>
      <c r="F475" t="s">
        <v>74</v>
      </c>
      <c r="G475" t="s">
        <v>148</v>
      </c>
      <c r="H475">
        <v>2493.6</v>
      </c>
      <c r="I475">
        <v>10</v>
      </c>
      <c r="J475">
        <v>0.15</v>
      </c>
      <c r="K475">
        <v>21195.599999999999</v>
      </c>
      <c r="L475" t="s">
        <v>26</v>
      </c>
      <c r="M475" t="s">
        <v>39</v>
      </c>
      <c r="N475" t="s">
        <v>85</v>
      </c>
      <c r="O475" t="s">
        <v>123</v>
      </c>
      <c r="P475">
        <v>10</v>
      </c>
      <c r="Q475">
        <v>3.2</v>
      </c>
      <c r="R475" t="s">
        <v>30</v>
      </c>
      <c r="S475" t="s">
        <v>60</v>
      </c>
    </row>
    <row r="476" spans="1:19" x14ac:dyDescent="0.35">
      <c r="A476" t="s">
        <v>3996</v>
      </c>
      <c r="B476" t="s">
        <v>2271</v>
      </c>
      <c r="C476" t="s">
        <v>3997</v>
      </c>
      <c r="D476" t="s">
        <v>72</v>
      </c>
      <c r="E476" t="s">
        <v>258</v>
      </c>
      <c r="F476" t="s">
        <v>36</v>
      </c>
      <c r="G476" t="s">
        <v>259</v>
      </c>
      <c r="H476">
        <v>30.83</v>
      </c>
      <c r="I476">
        <v>6</v>
      </c>
      <c r="J476">
        <v>0.1</v>
      </c>
      <c r="K476">
        <v>166.48</v>
      </c>
      <c r="L476" t="s">
        <v>26</v>
      </c>
      <c r="M476" t="s">
        <v>111</v>
      </c>
      <c r="N476" t="s">
        <v>85</v>
      </c>
      <c r="O476" t="s">
        <v>92</v>
      </c>
      <c r="P476">
        <v>7</v>
      </c>
      <c r="Q476">
        <v>1.4</v>
      </c>
      <c r="R476" t="s">
        <v>30</v>
      </c>
      <c r="S476" t="s">
        <v>60</v>
      </c>
    </row>
    <row r="477" spans="1:19" x14ac:dyDescent="0.35">
      <c r="A477" t="s">
        <v>2360</v>
      </c>
      <c r="B477" t="s">
        <v>2271</v>
      </c>
      <c r="C477" t="s">
        <v>2361</v>
      </c>
      <c r="D477" t="s">
        <v>72</v>
      </c>
      <c r="E477" t="s">
        <v>239</v>
      </c>
      <c r="F477" t="s">
        <v>66</v>
      </c>
      <c r="G477" t="s">
        <v>240</v>
      </c>
      <c r="H477">
        <v>452.69</v>
      </c>
      <c r="I477">
        <v>14</v>
      </c>
      <c r="J477">
        <v>0.3</v>
      </c>
      <c r="K477">
        <v>4436.3599999999997</v>
      </c>
      <c r="L477" t="s">
        <v>38</v>
      </c>
      <c r="M477" t="s">
        <v>122</v>
      </c>
      <c r="N477" t="s">
        <v>59</v>
      </c>
      <c r="O477" t="s">
        <v>77</v>
      </c>
      <c r="P477">
        <v>5</v>
      </c>
      <c r="Q477">
        <v>3.8</v>
      </c>
      <c r="R477" t="s">
        <v>30</v>
      </c>
      <c r="S477" t="s">
        <v>86</v>
      </c>
    </row>
    <row r="478" spans="1:19" x14ac:dyDescent="0.35">
      <c r="A478" t="s">
        <v>4520</v>
      </c>
      <c r="B478" t="s">
        <v>2271</v>
      </c>
      <c r="C478" t="s">
        <v>3211</v>
      </c>
      <c r="D478" t="s">
        <v>34</v>
      </c>
      <c r="E478" t="s">
        <v>416</v>
      </c>
      <c r="F478" t="s">
        <v>66</v>
      </c>
      <c r="G478" t="s">
        <v>417</v>
      </c>
      <c r="H478">
        <v>1444.34</v>
      </c>
      <c r="I478">
        <v>4</v>
      </c>
      <c r="J478">
        <v>0</v>
      </c>
      <c r="K478">
        <v>5777.36</v>
      </c>
      <c r="L478" t="s">
        <v>165</v>
      </c>
      <c r="M478" t="s">
        <v>134</v>
      </c>
      <c r="N478" t="s">
        <v>172</v>
      </c>
      <c r="O478" t="s">
        <v>29</v>
      </c>
      <c r="P478">
        <v>4</v>
      </c>
      <c r="Q478">
        <v>2.6</v>
      </c>
      <c r="R478" t="s">
        <v>30</v>
      </c>
      <c r="S478" t="s">
        <v>60</v>
      </c>
    </row>
    <row r="479" spans="1:19" x14ac:dyDescent="0.35">
      <c r="A479" t="s">
        <v>6857</v>
      </c>
      <c r="B479" t="s">
        <v>2271</v>
      </c>
      <c r="C479" t="s">
        <v>6858</v>
      </c>
      <c r="D479" t="s">
        <v>72</v>
      </c>
      <c r="E479" t="s">
        <v>281</v>
      </c>
      <c r="F479" t="s">
        <v>74</v>
      </c>
      <c r="G479" t="s">
        <v>110</v>
      </c>
      <c r="H479">
        <v>1346.05</v>
      </c>
      <c r="I479">
        <v>7</v>
      </c>
      <c r="J479">
        <v>0.15</v>
      </c>
      <c r="K479">
        <v>8009</v>
      </c>
      <c r="L479" t="s">
        <v>76</v>
      </c>
      <c r="M479" t="s">
        <v>111</v>
      </c>
      <c r="N479" t="s">
        <v>28</v>
      </c>
      <c r="O479" t="s">
        <v>29</v>
      </c>
      <c r="P479">
        <v>3</v>
      </c>
      <c r="Q479">
        <v>3.5</v>
      </c>
      <c r="R479" t="s">
        <v>30</v>
      </c>
      <c r="S479" t="s">
        <v>52</v>
      </c>
    </row>
    <row r="480" spans="1:19" x14ac:dyDescent="0.35">
      <c r="A480" t="s">
        <v>6263</v>
      </c>
      <c r="B480" t="s">
        <v>1816</v>
      </c>
      <c r="C480" t="s">
        <v>6264</v>
      </c>
      <c r="D480" t="s">
        <v>72</v>
      </c>
      <c r="E480" t="s">
        <v>170</v>
      </c>
      <c r="F480" t="s">
        <v>66</v>
      </c>
      <c r="G480" t="s">
        <v>171</v>
      </c>
      <c r="H480">
        <v>376.67</v>
      </c>
      <c r="I480">
        <v>7</v>
      </c>
      <c r="J480">
        <v>0.05</v>
      </c>
      <c r="K480">
        <v>2504.86</v>
      </c>
      <c r="L480" t="s">
        <v>142</v>
      </c>
      <c r="M480" t="s">
        <v>122</v>
      </c>
      <c r="N480" t="s">
        <v>85</v>
      </c>
      <c r="O480" t="s">
        <v>116</v>
      </c>
      <c r="P480">
        <v>13</v>
      </c>
      <c r="Q480">
        <v>2.6</v>
      </c>
      <c r="R480" t="s">
        <v>30</v>
      </c>
    </row>
    <row r="481" spans="1:19" x14ac:dyDescent="0.35">
      <c r="A481" t="s">
        <v>6533</v>
      </c>
      <c r="B481" t="s">
        <v>1816</v>
      </c>
      <c r="C481" t="s">
        <v>6534</v>
      </c>
      <c r="D481" t="s">
        <v>72</v>
      </c>
      <c r="E481" t="s">
        <v>35</v>
      </c>
      <c r="F481" t="s">
        <v>36</v>
      </c>
      <c r="G481" t="s">
        <v>37</v>
      </c>
      <c r="H481">
        <v>12.19</v>
      </c>
      <c r="I481">
        <v>6</v>
      </c>
      <c r="J481">
        <v>0.3</v>
      </c>
      <c r="K481">
        <v>51.2</v>
      </c>
      <c r="L481" t="s">
        <v>302</v>
      </c>
      <c r="M481" t="s">
        <v>111</v>
      </c>
      <c r="N481" t="s">
        <v>172</v>
      </c>
      <c r="O481" t="s">
        <v>123</v>
      </c>
      <c r="P481">
        <v>7</v>
      </c>
      <c r="Q481">
        <v>2.4</v>
      </c>
      <c r="R481" t="s">
        <v>30</v>
      </c>
      <c r="S481" t="s">
        <v>52</v>
      </c>
    </row>
    <row r="482" spans="1:19" x14ac:dyDescent="0.35">
      <c r="A482" t="s">
        <v>9096</v>
      </c>
      <c r="B482" t="s">
        <v>1816</v>
      </c>
      <c r="C482" t="s">
        <v>9097</v>
      </c>
      <c r="D482" t="s">
        <v>34</v>
      </c>
      <c r="E482" t="s">
        <v>96</v>
      </c>
      <c r="F482" t="s">
        <v>57</v>
      </c>
      <c r="G482" t="s">
        <v>97</v>
      </c>
      <c r="H482">
        <v>104.86</v>
      </c>
      <c r="I482">
        <v>3</v>
      </c>
      <c r="J482">
        <v>0.25</v>
      </c>
      <c r="K482">
        <v>235.94</v>
      </c>
      <c r="L482" t="s">
        <v>302</v>
      </c>
      <c r="M482" t="s">
        <v>183</v>
      </c>
      <c r="N482" t="s">
        <v>85</v>
      </c>
      <c r="O482" t="s">
        <v>92</v>
      </c>
      <c r="P482">
        <v>3</v>
      </c>
      <c r="Q482">
        <v>2.8</v>
      </c>
      <c r="R482" t="s">
        <v>30</v>
      </c>
      <c r="S482" t="s">
        <v>60</v>
      </c>
    </row>
    <row r="483" spans="1:19" x14ac:dyDescent="0.35">
      <c r="A483" t="s">
        <v>9029</v>
      </c>
      <c r="B483" t="s">
        <v>1816</v>
      </c>
      <c r="C483" t="s">
        <v>9030</v>
      </c>
      <c r="D483" t="s">
        <v>72</v>
      </c>
      <c r="E483" t="s">
        <v>399</v>
      </c>
      <c r="F483" t="s">
        <v>24</v>
      </c>
      <c r="G483" t="s">
        <v>182</v>
      </c>
      <c r="H483">
        <v>193.32</v>
      </c>
      <c r="I483">
        <v>14</v>
      </c>
      <c r="J483">
        <v>0.05</v>
      </c>
      <c r="K483">
        <v>2571.16</v>
      </c>
      <c r="L483" t="s">
        <v>302</v>
      </c>
      <c r="M483" t="s">
        <v>39</v>
      </c>
      <c r="N483" t="s">
        <v>40</v>
      </c>
      <c r="O483" t="s">
        <v>41</v>
      </c>
      <c r="P483">
        <v>2</v>
      </c>
      <c r="Q483">
        <v>3.7</v>
      </c>
      <c r="R483" t="s">
        <v>30</v>
      </c>
      <c r="S483" t="s">
        <v>60</v>
      </c>
    </row>
    <row r="484" spans="1:19" x14ac:dyDescent="0.35">
      <c r="A484" t="s">
        <v>9926</v>
      </c>
      <c r="B484" t="s">
        <v>1816</v>
      </c>
      <c r="C484" t="s">
        <v>4787</v>
      </c>
      <c r="D484" t="s">
        <v>72</v>
      </c>
      <c r="E484" t="s">
        <v>649</v>
      </c>
      <c r="F484" t="s">
        <v>57</v>
      </c>
      <c r="G484" t="s">
        <v>153</v>
      </c>
      <c r="H484">
        <v>134.54</v>
      </c>
      <c r="I484">
        <v>10</v>
      </c>
      <c r="J484">
        <v>0.15</v>
      </c>
      <c r="K484">
        <v>1143.5899999999999</v>
      </c>
      <c r="L484" t="s">
        <v>142</v>
      </c>
      <c r="M484" t="s">
        <v>111</v>
      </c>
      <c r="N484" t="s">
        <v>91</v>
      </c>
      <c r="O484" t="s">
        <v>116</v>
      </c>
      <c r="P484">
        <v>2</v>
      </c>
      <c r="Q484">
        <v>2.2000000000000002</v>
      </c>
      <c r="R484" t="s">
        <v>30</v>
      </c>
      <c r="S484" t="s">
        <v>294</v>
      </c>
    </row>
    <row r="485" spans="1:19" x14ac:dyDescent="0.35">
      <c r="A485" t="s">
        <v>1815</v>
      </c>
      <c r="B485" t="s">
        <v>1816</v>
      </c>
      <c r="C485" t="s">
        <v>1817</v>
      </c>
      <c r="D485" t="s">
        <v>22</v>
      </c>
      <c r="E485" t="s">
        <v>231</v>
      </c>
      <c r="F485" t="s">
        <v>57</v>
      </c>
      <c r="G485" t="s">
        <v>232</v>
      </c>
      <c r="H485">
        <v>631.67999999999995</v>
      </c>
      <c r="I485">
        <v>2</v>
      </c>
      <c r="J485">
        <v>0.1</v>
      </c>
      <c r="K485">
        <v>1137.02</v>
      </c>
      <c r="L485" t="s">
        <v>142</v>
      </c>
      <c r="M485" t="s">
        <v>134</v>
      </c>
      <c r="N485" t="s">
        <v>59</v>
      </c>
      <c r="O485" t="s">
        <v>29</v>
      </c>
      <c r="P485">
        <v>1</v>
      </c>
      <c r="Q485">
        <v>3.8</v>
      </c>
      <c r="R485" t="s">
        <v>30</v>
      </c>
      <c r="S485" t="s">
        <v>86</v>
      </c>
    </row>
    <row r="486" spans="1:19" x14ac:dyDescent="0.35">
      <c r="A486" t="s">
        <v>4742</v>
      </c>
      <c r="B486" t="s">
        <v>1816</v>
      </c>
      <c r="C486" t="s">
        <v>4743</v>
      </c>
      <c r="D486" t="s">
        <v>157</v>
      </c>
      <c r="E486" t="s">
        <v>649</v>
      </c>
      <c r="F486" t="s">
        <v>57</v>
      </c>
      <c r="G486" t="s">
        <v>153</v>
      </c>
      <c r="H486">
        <v>206.84</v>
      </c>
      <c r="I486">
        <v>11</v>
      </c>
      <c r="J486">
        <v>0.25</v>
      </c>
      <c r="K486">
        <v>1706.43</v>
      </c>
      <c r="L486" t="s">
        <v>83</v>
      </c>
      <c r="M486" t="s">
        <v>111</v>
      </c>
      <c r="N486" t="s">
        <v>166</v>
      </c>
      <c r="O486" t="s">
        <v>41</v>
      </c>
      <c r="P486">
        <v>1</v>
      </c>
      <c r="Q486">
        <v>1.4</v>
      </c>
      <c r="R486" t="s">
        <v>30</v>
      </c>
      <c r="S486" t="s">
        <v>52</v>
      </c>
    </row>
    <row r="487" spans="1:19" x14ac:dyDescent="0.35">
      <c r="A487" t="s">
        <v>8824</v>
      </c>
      <c r="B487" t="s">
        <v>5911</v>
      </c>
      <c r="C487" t="s">
        <v>8825</v>
      </c>
      <c r="D487" t="s">
        <v>157</v>
      </c>
      <c r="E487" t="s">
        <v>132</v>
      </c>
      <c r="F487" t="s">
        <v>24</v>
      </c>
      <c r="G487" t="s">
        <v>133</v>
      </c>
      <c r="H487">
        <v>98.83</v>
      </c>
      <c r="I487">
        <v>7</v>
      </c>
      <c r="J487">
        <v>0</v>
      </c>
      <c r="K487">
        <v>691.81</v>
      </c>
      <c r="L487" t="s">
        <v>165</v>
      </c>
      <c r="M487" t="s">
        <v>111</v>
      </c>
      <c r="N487" t="s">
        <v>85</v>
      </c>
      <c r="O487" t="s">
        <v>77</v>
      </c>
      <c r="P487">
        <v>13</v>
      </c>
      <c r="Q487">
        <v>0</v>
      </c>
      <c r="R487" t="s">
        <v>30</v>
      </c>
      <c r="S487" t="s">
        <v>86</v>
      </c>
    </row>
    <row r="488" spans="1:19" x14ac:dyDescent="0.35">
      <c r="A488" t="s">
        <v>8046</v>
      </c>
      <c r="B488" t="s">
        <v>5911</v>
      </c>
      <c r="C488" t="s">
        <v>7922</v>
      </c>
      <c r="D488" t="s">
        <v>72</v>
      </c>
      <c r="E488" t="s">
        <v>65</v>
      </c>
      <c r="F488" t="s">
        <v>66</v>
      </c>
      <c r="G488" t="s">
        <v>67</v>
      </c>
      <c r="H488">
        <v>918.41</v>
      </c>
      <c r="I488">
        <v>11</v>
      </c>
      <c r="J488">
        <v>0.25</v>
      </c>
      <c r="K488">
        <v>7576.88</v>
      </c>
      <c r="L488" t="s">
        <v>142</v>
      </c>
      <c r="M488" t="s">
        <v>27</v>
      </c>
      <c r="N488" t="s">
        <v>85</v>
      </c>
      <c r="O488" t="s">
        <v>29</v>
      </c>
      <c r="P488">
        <v>7</v>
      </c>
      <c r="Q488">
        <v>1.2</v>
      </c>
      <c r="R488" t="s">
        <v>51</v>
      </c>
      <c r="S488" t="s">
        <v>86</v>
      </c>
    </row>
    <row r="489" spans="1:19" x14ac:dyDescent="0.35">
      <c r="A489" t="s">
        <v>5910</v>
      </c>
      <c r="B489" t="s">
        <v>5911</v>
      </c>
      <c r="C489" t="s">
        <v>5659</v>
      </c>
      <c r="D489" t="s">
        <v>127</v>
      </c>
      <c r="E489" t="s">
        <v>323</v>
      </c>
      <c r="F489" t="s">
        <v>57</v>
      </c>
      <c r="G489" t="s">
        <v>82</v>
      </c>
      <c r="H489">
        <v>332.59</v>
      </c>
      <c r="I489">
        <v>12</v>
      </c>
      <c r="J489">
        <v>0.05</v>
      </c>
      <c r="K489">
        <v>3791.53</v>
      </c>
      <c r="L489" t="s">
        <v>142</v>
      </c>
      <c r="M489" t="s">
        <v>27</v>
      </c>
      <c r="N489" t="s">
        <v>85</v>
      </c>
      <c r="O489" t="s">
        <v>123</v>
      </c>
      <c r="P489">
        <v>1</v>
      </c>
      <c r="Q489">
        <v>3.2</v>
      </c>
      <c r="R489" t="s">
        <v>30</v>
      </c>
      <c r="S489" t="s">
        <v>86</v>
      </c>
    </row>
    <row r="490" spans="1:19" x14ac:dyDescent="0.35">
      <c r="A490" t="s">
        <v>6554</v>
      </c>
      <c r="B490" t="s">
        <v>3017</v>
      </c>
      <c r="C490" t="s">
        <v>6555</v>
      </c>
      <c r="D490" t="s">
        <v>72</v>
      </c>
      <c r="E490" t="s">
        <v>251</v>
      </c>
      <c r="F490" t="s">
        <v>36</v>
      </c>
      <c r="G490" t="s">
        <v>252</v>
      </c>
      <c r="H490">
        <v>15.48</v>
      </c>
      <c r="I490">
        <v>7</v>
      </c>
      <c r="J490">
        <v>0.05</v>
      </c>
      <c r="K490">
        <v>102.94</v>
      </c>
      <c r="L490" t="s">
        <v>104</v>
      </c>
      <c r="M490" t="s">
        <v>122</v>
      </c>
      <c r="N490" t="s">
        <v>68</v>
      </c>
      <c r="O490" t="s">
        <v>29</v>
      </c>
      <c r="P490">
        <v>13</v>
      </c>
      <c r="Q490">
        <v>3.3</v>
      </c>
      <c r="R490" t="s">
        <v>30</v>
      </c>
      <c r="S490" t="s">
        <v>60</v>
      </c>
    </row>
    <row r="491" spans="1:19" x14ac:dyDescent="0.35">
      <c r="A491" t="s">
        <v>3016</v>
      </c>
      <c r="B491" t="s">
        <v>3017</v>
      </c>
      <c r="C491" t="s">
        <v>3018</v>
      </c>
      <c r="D491" t="s">
        <v>22</v>
      </c>
      <c r="E491" t="s">
        <v>344</v>
      </c>
      <c r="F491" t="s">
        <v>24</v>
      </c>
      <c r="G491" t="s">
        <v>345</v>
      </c>
      <c r="H491">
        <v>412.88</v>
      </c>
      <c r="I491">
        <v>9</v>
      </c>
      <c r="J491">
        <v>0.05</v>
      </c>
      <c r="K491">
        <v>3530.12</v>
      </c>
      <c r="L491" t="s">
        <v>98</v>
      </c>
      <c r="M491" t="s">
        <v>39</v>
      </c>
      <c r="N491" t="s">
        <v>28</v>
      </c>
      <c r="O491" t="s">
        <v>105</v>
      </c>
      <c r="P491">
        <v>12</v>
      </c>
      <c r="Q491">
        <v>2.2000000000000002</v>
      </c>
      <c r="R491" t="s">
        <v>30</v>
      </c>
      <c r="S491" t="s">
        <v>60</v>
      </c>
    </row>
    <row r="492" spans="1:19" x14ac:dyDescent="0.35">
      <c r="A492" t="s">
        <v>7328</v>
      </c>
      <c r="B492" t="s">
        <v>3017</v>
      </c>
      <c r="C492" t="s">
        <v>5406</v>
      </c>
      <c r="D492" t="s">
        <v>22</v>
      </c>
      <c r="E492" t="s">
        <v>306</v>
      </c>
      <c r="F492" t="s">
        <v>36</v>
      </c>
      <c r="G492" t="s">
        <v>259</v>
      </c>
      <c r="H492">
        <v>12.21</v>
      </c>
      <c r="I492">
        <v>7</v>
      </c>
      <c r="J492">
        <v>0.1</v>
      </c>
      <c r="K492">
        <v>76.92</v>
      </c>
      <c r="L492" t="s">
        <v>104</v>
      </c>
      <c r="M492" t="s">
        <v>134</v>
      </c>
      <c r="N492" t="s">
        <v>28</v>
      </c>
      <c r="O492" t="s">
        <v>116</v>
      </c>
      <c r="P492">
        <v>12</v>
      </c>
      <c r="Q492">
        <v>2.1</v>
      </c>
      <c r="R492" t="s">
        <v>30</v>
      </c>
      <c r="S492" t="s">
        <v>60</v>
      </c>
    </row>
    <row r="493" spans="1:19" x14ac:dyDescent="0.35">
      <c r="A493" t="s">
        <v>5631</v>
      </c>
      <c r="B493" t="s">
        <v>3017</v>
      </c>
      <c r="C493" t="s">
        <v>3819</v>
      </c>
      <c r="D493" t="s">
        <v>64</v>
      </c>
      <c r="E493" t="s">
        <v>306</v>
      </c>
      <c r="F493" t="s">
        <v>36</v>
      </c>
      <c r="G493" t="s">
        <v>259</v>
      </c>
      <c r="H493">
        <v>11.3</v>
      </c>
      <c r="I493">
        <v>13</v>
      </c>
      <c r="J493">
        <v>0.25</v>
      </c>
      <c r="K493">
        <v>110.18</v>
      </c>
      <c r="L493" t="s">
        <v>38</v>
      </c>
      <c r="M493" t="s">
        <v>111</v>
      </c>
      <c r="N493" t="s">
        <v>40</v>
      </c>
      <c r="O493" t="s">
        <v>41</v>
      </c>
      <c r="P493">
        <v>9</v>
      </c>
      <c r="Q493">
        <v>2.2999999999999998</v>
      </c>
      <c r="R493" t="s">
        <v>30</v>
      </c>
      <c r="S493" t="s">
        <v>60</v>
      </c>
    </row>
    <row r="494" spans="1:19" x14ac:dyDescent="0.35">
      <c r="A494" t="s">
        <v>31</v>
      </c>
      <c r="B494" t="s">
        <v>3017</v>
      </c>
      <c r="C494" t="s">
        <v>4654</v>
      </c>
      <c r="D494" t="s">
        <v>72</v>
      </c>
      <c r="E494" t="s">
        <v>170</v>
      </c>
      <c r="F494" t="s">
        <v>66</v>
      </c>
      <c r="G494" t="s">
        <v>171</v>
      </c>
      <c r="H494">
        <v>1427.31</v>
      </c>
      <c r="I494">
        <v>6</v>
      </c>
      <c r="J494">
        <v>0</v>
      </c>
      <c r="K494">
        <v>8563.86</v>
      </c>
      <c r="L494" t="s">
        <v>302</v>
      </c>
      <c r="M494" t="s">
        <v>27</v>
      </c>
      <c r="N494" t="s">
        <v>166</v>
      </c>
      <c r="O494" t="s">
        <v>77</v>
      </c>
      <c r="P494">
        <v>1</v>
      </c>
      <c r="Q494">
        <v>3.9</v>
      </c>
      <c r="R494" t="s">
        <v>30</v>
      </c>
      <c r="S494" t="s">
        <v>60</v>
      </c>
    </row>
    <row r="495" spans="1:19" x14ac:dyDescent="0.35">
      <c r="A495" t="s">
        <v>8412</v>
      </c>
      <c r="B495" t="s">
        <v>3017</v>
      </c>
      <c r="C495" t="s">
        <v>8413</v>
      </c>
      <c r="D495" t="s">
        <v>34</v>
      </c>
      <c r="E495" t="s">
        <v>470</v>
      </c>
      <c r="F495" t="s">
        <v>24</v>
      </c>
      <c r="G495" t="s">
        <v>471</v>
      </c>
      <c r="H495">
        <v>435.87</v>
      </c>
      <c r="I495">
        <v>9</v>
      </c>
      <c r="J495">
        <v>0.2</v>
      </c>
      <c r="K495">
        <v>3138.26</v>
      </c>
      <c r="L495" t="s">
        <v>83</v>
      </c>
      <c r="M495" t="s">
        <v>27</v>
      </c>
      <c r="N495" t="s">
        <v>172</v>
      </c>
      <c r="O495" t="s">
        <v>50</v>
      </c>
      <c r="P495">
        <v>1</v>
      </c>
      <c r="Q495">
        <v>2</v>
      </c>
      <c r="R495" t="s">
        <v>30</v>
      </c>
      <c r="S495" t="s">
        <v>52</v>
      </c>
    </row>
    <row r="496" spans="1:19" x14ac:dyDescent="0.35">
      <c r="A496" t="s">
        <v>2172</v>
      </c>
      <c r="B496" t="s">
        <v>2173</v>
      </c>
      <c r="C496" t="s">
        <v>2174</v>
      </c>
      <c r="D496" t="s">
        <v>34</v>
      </c>
      <c r="E496" t="s">
        <v>181</v>
      </c>
      <c r="F496" t="s">
        <v>24</v>
      </c>
      <c r="G496" t="s">
        <v>182</v>
      </c>
      <c r="H496">
        <v>31.66</v>
      </c>
      <c r="I496">
        <v>6</v>
      </c>
      <c r="J496">
        <v>0.05</v>
      </c>
      <c r="K496">
        <v>180.46</v>
      </c>
      <c r="L496" t="s">
        <v>38</v>
      </c>
      <c r="M496" t="s">
        <v>183</v>
      </c>
      <c r="N496" t="s">
        <v>68</v>
      </c>
      <c r="O496" t="s">
        <v>77</v>
      </c>
      <c r="P496">
        <v>13</v>
      </c>
      <c r="Q496">
        <v>2.8</v>
      </c>
      <c r="R496" t="s">
        <v>30</v>
      </c>
      <c r="S496" t="s">
        <v>60</v>
      </c>
    </row>
    <row r="497" spans="1:19" x14ac:dyDescent="0.35">
      <c r="A497" t="s">
        <v>5143</v>
      </c>
      <c r="B497" t="s">
        <v>2173</v>
      </c>
      <c r="C497" t="s">
        <v>5144</v>
      </c>
      <c r="D497" t="s">
        <v>34</v>
      </c>
      <c r="E497" t="s">
        <v>370</v>
      </c>
      <c r="F497" t="s">
        <v>74</v>
      </c>
      <c r="G497" t="s">
        <v>75</v>
      </c>
      <c r="H497">
        <v>2436.19</v>
      </c>
      <c r="I497">
        <v>12</v>
      </c>
      <c r="J497">
        <v>0.15</v>
      </c>
      <c r="K497">
        <v>24849.14</v>
      </c>
      <c r="L497" t="s">
        <v>76</v>
      </c>
      <c r="M497" t="s">
        <v>111</v>
      </c>
      <c r="N497" t="s">
        <v>28</v>
      </c>
      <c r="O497" t="s">
        <v>77</v>
      </c>
      <c r="P497">
        <v>11</v>
      </c>
      <c r="Q497">
        <v>2.5</v>
      </c>
      <c r="R497" t="s">
        <v>30</v>
      </c>
      <c r="S497" t="s">
        <v>60</v>
      </c>
    </row>
    <row r="498" spans="1:19" x14ac:dyDescent="0.35">
      <c r="A498" t="s">
        <v>2967</v>
      </c>
      <c r="B498" t="s">
        <v>2173</v>
      </c>
      <c r="C498" t="s">
        <v>2968</v>
      </c>
      <c r="D498" t="s">
        <v>157</v>
      </c>
      <c r="E498" t="s">
        <v>313</v>
      </c>
      <c r="F498" t="s">
        <v>47</v>
      </c>
      <c r="G498" t="s">
        <v>48</v>
      </c>
      <c r="H498">
        <v>467.41</v>
      </c>
      <c r="I498">
        <v>3</v>
      </c>
      <c r="J498">
        <v>0</v>
      </c>
      <c r="K498">
        <v>1402.23</v>
      </c>
      <c r="L498" t="s">
        <v>98</v>
      </c>
      <c r="M498" t="s">
        <v>90</v>
      </c>
      <c r="N498" t="s">
        <v>68</v>
      </c>
      <c r="O498" t="s">
        <v>50</v>
      </c>
      <c r="P498">
        <v>6</v>
      </c>
      <c r="Q498">
        <v>3.1</v>
      </c>
      <c r="R498" t="s">
        <v>30</v>
      </c>
      <c r="S498" t="s">
        <v>86</v>
      </c>
    </row>
    <row r="499" spans="1:19" x14ac:dyDescent="0.35">
      <c r="A499" t="s">
        <v>8608</v>
      </c>
      <c r="B499" t="s">
        <v>2173</v>
      </c>
      <c r="C499" t="s">
        <v>8556</v>
      </c>
      <c r="D499" t="s">
        <v>34</v>
      </c>
      <c r="E499" t="s">
        <v>128</v>
      </c>
      <c r="F499" t="s">
        <v>36</v>
      </c>
      <c r="G499" t="s">
        <v>129</v>
      </c>
      <c r="H499">
        <v>32.72</v>
      </c>
      <c r="I499">
        <v>12</v>
      </c>
      <c r="J499">
        <v>0.2</v>
      </c>
      <c r="K499">
        <v>314.11</v>
      </c>
      <c r="L499" t="s">
        <v>26</v>
      </c>
      <c r="M499" t="s">
        <v>134</v>
      </c>
      <c r="N499" t="s">
        <v>28</v>
      </c>
      <c r="O499" t="s">
        <v>105</v>
      </c>
      <c r="P499">
        <v>6</v>
      </c>
      <c r="Q499">
        <v>4.5</v>
      </c>
      <c r="R499" t="s">
        <v>51</v>
      </c>
      <c r="S499" t="s">
        <v>294</v>
      </c>
    </row>
    <row r="500" spans="1:19" x14ac:dyDescent="0.35">
      <c r="A500" t="s">
        <v>2458</v>
      </c>
      <c r="B500" t="s">
        <v>2173</v>
      </c>
      <c r="C500" t="s">
        <v>2459</v>
      </c>
      <c r="D500" t="s">
        <v>127</v>
      </c>
      <c r="E500" t="s">
        <v>128</v>
      </c>
      <c r="F500" t="s">
        <v>36</v>
      </c>
      <c r="G500" t="s">
        <v>129</v>
      </c>
      <c r="H500">
        <v>43.92</v>
      </c>
      <c r="I500">
        <v>3</v>
      </c>
      <c r="J500">
        <v>0.3</v>
      </c>
      <c r="K500">
        <v>92.23</v>
      </c>
      <c r="L500" t="s">
        <v>83</v>
      </c>
      <c r="M500" t="s">
        <v>27</v>
      </c>
      <c r="N500" t="s">
        <v>85</v>
      </c>
      <c r="O500" t="s">
        <v>29</v>
      </c>
      <c r="P500">
        <v>5</v>
      </c>
      <c r="Q500">
        <v>2.8</v>
      </c>
      <c r="R500" t="s">
        <v>30</v>
      </c>
      <c r="S500" t="s">
        <v>60</v>
      </c>
    </row>
    <row r="501" spans="1:19" x14ac:dyDescent="0.35">
      <c r="A501" t="s">
        <v>7071</v>
      </c>
      <c r="B501" t="s">
        <v>2173</v>
      </c>
      <c r="C501" t="s">
        <v>7072</v>
      </c>
      <c r="D501" t="s">
        <v>72</v>
      </c>
      <c r="E501" t="s">
        <v>533</v>
      </c>
      <c r="F501" t="s">
        <v>74</v>
      </c>
      <c r="G501" t="s">
        <v>534</v>
      </c>
      <c r="H501">
        <v>1917.2</v>
      </c>
      <c r="I501">
        <v>7</v>
      </c>
      <c r="J501">
        <v>0.15</v>
      </c>
      <c r="K501">
        <v>11407.34</v>
      </c>
      <c r="L501" t="s">
        <v>26</v>
      </c>
      <c r="M501" t="s">
        <v>183</v>
      </c>
      <c r="N501" t="s">
        <v>28</v>
      </c>
      <c r="O501" t="s">
        <v>123</v>
      </c>
      <c r="P501">
        <v>5</v>
      </c>
      <c r="Q501">
        <v>4.3</v>
      </c>
      <c r="R501" t="s">
        <v>30</v>
      </c>
      <c r="S501" t="s">
        <v>86</v>
      </c>
    </row>
    <row r="502" spans="1:19" x14ac:dyDescent="0.35">
      <c r="A502" t="s">
        <v>8353</v>
      </c>
      <c r="B502" t="s">
        <v>2173</v>
      </c>
      <c r="C502" t="s">
        <v>8354</v>
      </c>
      <c r="D502" t="s">
        <v>72</v>
      </c>
      <c r="E502" t="s">
        <v>251</v>
      </c>
      <c r="F502" t="s">
        <v>36</v>
      </c>
      <c r="G502" t="s">
        <v>252</v>
      </c>
      <c r="H502">
        <v>30.36</v>
      </c>
      <c r="I502">
        <v>1</v>
      </c>
      <c r="J502">
        <v>0.2</v>
      </c>
      <c r="K502">
        <v>24.29</v>
      </c>
      <c r="L502" t="s">
        <v>302</v>
      </c>
      <c r="M502" t="s">
        <v>111</v>
      </c>
      <c r="N502" t="s">
        <v>91</v>
      </c>
      <c r="O502" t="s">
        <v>116</v>
      </c>
      <c r="P502">
        <v>4</v>
      </c>
      <c r="Q502">
        <v>4.4000000000000004</v>
      </c>
      <c r="R502" t="s">
        <v>30</v>
      </c>
      <c r="S502" t="s">
        <v>60</v>
      </c>
    </row>
    <row r="503" spans="1:19" x14ac:dyDescent="0.35">
      <c r="A503" t="s">
        <v>6453</v>
      </c>
      <c r="B503" t="s">
        <v>2173</v>
      </c>
      <c r="C503" t="s">
        <v>6454</v>
      </c>
      <c r="D503" t="s">
        <v>157</v>
      </c>
      <c r="E503" t="s">
        <v>656</v>
      </c>
      <c r="F503" t="s">
        <v>47</v>
      </c>
      <c r="G503" t="s">
        <v>657</v>
      </c>
      <c r="H503">
        <v>594.4</v>
      </c>
      <c r="I503">
        <v>2</v>
      </c>
      <c r="J503">
        <v>0.15</v>
      </c>
      <c r="K503">
        <v>1010.48</v>
      </c>
      <c r="L503" t="s">
        <v>104</v>
      </c>
      <c r="M503" t="s">
        <v>122</v>
      </c>
      <c r="N503" t="s">
        <v>68</v>
      </c>
      <c r="O503" t="s">
        <v>92</v>
      </c>
      <c r="P503">
        <v>3</v>
      </c>
      <c r="Q503">
        <v>3.2</v>
      </c>
      <c r="R503" t="s">
        <v>30</v>
      </c>
      <c r="S503" t="s">
        <v>60</v>
      </c>
    </row>
    <row r="504" spans="1:19" x14ac:dyDescent="0.35">
      <c r="A504" t="s">
        <v>9124</v>
      </c>
      <c r="B504" t="s">
        <v>2173</v>
      </c>
      <c r="C504" t="s">
        <v>9125</v>
      </c>
      <c r="D504" t="s">
        <v>127</v>
      </c>
      <c r="E504" t="s">
        <v>470</v>
      </c>
      <c r="F504" t="s">
        <v>24</v>
      </c>
      <c r="G504" t="s">
        <v>471</v>
      </c>
      <c r="H504">
        <v>346.82</v>
      </c>
      <c r="I504">
        <v>3</v>
      </c>
      <c r="J504">
        <v>0.25</v>
      </c>
      <c r="K504">
        <v>780.35</v>
      </c>
      <c r="L504" t="s">
        <v>76</v>
      </c>
      <c r="M504" t="s">
        <v>134</v>
      </c>
      <c r="N504" t="s">
        <v>91</v>
      </c>
      <c r="O504" t="s">
        <v>92</v>
      </c>
      <c r="P504">
        <v>1</v>
      </c>
      <c r="Q504">
        <v>2.5</v>
      </c>
      <c r="R504" t="s">
        <v>143</v>
      </c>
      <c r="S504" t="s">
        <v>86</v>
      </c>
    </row>
    <row r="505" spans="1:19" x14ac:dyDescent="0.35">
      <c r="A505" t="s">
        <v>8451</v>
      </c>
      <c r="B505" t="s">
        <v>3345</v>
      </c>
      <c r="D505" t="s">
        <v>157</v>
      </c>
      <c r="E505" t="s">
        <v>281</v>
      </c>
      <c r="F505" t="s">
        <v>74</v>
      </c>
      <c r="G505" t="s">
        <v>110</v>
      </c>
      <c r="H505">
        <v>870.73</v>
      </c>
      <c r="I505">
        <v>6</v>
      </c>
      <c r="J505">
        <v>0</v>
      </c>
      <c r="K505">
        <v>5224.38</v>
      </c>
      <c r="L505" t="s">
        <v>165</v>
      </c>
      <c r="M505" t="s">
        <v>122</v>
      </c>
      <c r="N505" t="s">
        <v>172</v>
      </c>
      <c r="O505" t="s">
        <v>116</v>
      </c>
      <c r="P505">
        <v>12</v>
      </c>
      <c r="Q505">
        <v>2.8</v>
      </c>
      <c r="R505" t="s">
        <v>51</v>
      </c>
      <c r="S505" t="s">
        <v>60</v>
      </c>
    </row>
    <row r="506" spans="1:19" x14ac:dyDescent="0.35">
      <c r="A506" t="s">
        <v>3344</v>
      </c>
      <c r="B506" t="s">
        <v>3345</v>
      </c>
      <c r="C506" t="s">
        <v>3346</v>
      </c>
      <c r="D506" t="s">
        <v>127</v>
      </c>
      <c r="E506" t="s">
        <v>214</v>
      </c>
      <c r="F506" t="s">
        <v>66</v>
      </c>
      <c r="G506" t="s">
        <v>215</v>
      </c>
      <c r="H506">
        <v>1946.19</v>
      </c>
      <c r="I506">
        <v>11</v>
      </c>
      <c r="J506">
        <v>0.05</v>
      </c>
      <c r="K506">
        <v>20337.689999999999</v>
      </c>
      <c r="L506" t="s">
        <v>76</v>
      </c>
      <c r="M506" t="s">
        <v>90</v>
      </c>
      <c r="N506" t="s">
        <v>68</v>
      </c>
      <c r="O506" t="s">
        <v>116</v>
      </c>
      <c r="P506">
        <v>10</v>
      </c>
      <c r="Q506">
        <v>2.2999999999999998</v>
      </c>
      <c r="R506" t="s">
        <v>30</v>
      </c>
      <c r="S506" t="s">
        <v>60</v>
      </c>
    </row>
    <row r="507" spans="1:19" x14ac:dyDescent="0.35">
      <c r="A507" t="s">
        <v>6027</v>
      </c>
      <c r="B507" t="s">
        <v>3345</v>
      </c>
      <c r="C507" t="s">
        <v>6028</v>
      </c>
      <c r="D507" t="s">
        <v>127</v>
      </c>
      <c r="E507" t="s">
        <v>128</v>
      </c>
      <c r="F507" t="s">
        <v>36</v>
      </c>
      <c r="G507" t="s">
        <v>129</v>
      </c>
      <c r="H507">
        <v>9.1999999999999993</v>
      </c>
      <c r="I507">
        <v>13</v>
      </c>
      <c r="J507">
        <v>0.2</v>
      </c>
      <c r="K507">
        <v>95.68</v>
      </c>
      <c r="L507" t="s">
        <v>49</v>
      </c>
      <c r="M507" t="s">
        <v>39</v>
      </c>
      <c r="N507" t="s">
        <v>68</v>
      </c>
      <c r="O507" t="s">
        <v>105</v>
      </c>
      <c r="P507">
        <v>7</v>
      </c>
      <c r="Q507">
        <v>3.6</v>
      </c>
      <c r="R507" t="s">
        <v>30</v>
      </c>
      <c r="S507" t="s">
        <v>60</v>
      </c>
    </row>
    <row r="508" spans="1:19" x14ac:dyDescent="0.35">
      <c r="A508" t="s">
        <v>9969</v>
      </c>
      <c r="B508" t="s">
        <v>3345</v>
      </c>
      <c r="C508" t="s">
        <v>9970</v>
      </c>
      <c r="D508" t="s">
        <v>72</v>
      </c>
      <c r="E508" t="s">
        <v>109</v>
      </c>
      <c r="F508" t="s">
        <v>74</v>
      </c>
      <c r="G508" t="s">
        <v>110</v>
      </c>
      <c r="H508">
        <v>696.93</v>
      </c>
      <c r="I508">
        <v>13</v>
      </c>
      <c r="J508">
        <v>0.05</v>
      </c>
      <c r="K508">
        <v>8607.09</v>
      </c>
      <c r="L508" t="s">
        <v>38</v>
      </c>
      <c r="M508" t="s">
        <v>122</v>
      </c>
      <c r="N508" t="s">
        <v>40</v>
      </c>
      <c r="O508" t="s">
        <v>116</v>
      </c>
      <c r="P508">
        <v>7</v>
      </c>
      <c r="Q508">
        <v>2.8</v>
      </c>
      <c r="R508" t="s">
        <v>30</v>
      </c>
      <c r="S508" t="s">
        <v>60</v>
      </c>
    </row>
    <row r="509" spans="1:19" x14ac:dyDescent="0.35">
      <c r="A509" t="s">
        <v>9746</v>
      </c>
      <c r="B509" t="s">
        <v>3345</v>
      </c>
      <c r="C509" t="s">
        <v>9747</v>
      </c>
      <c r="D509" t="s">
        <v>64</v>
      </c>
      <c r="E509" t="s">
        <v>209</v>
      </c>
      <c r="F509" t="s">
        <v>47</v>
      </c>
      <c r="G509" t="s">
        <v>210</v>
      </c>
      <c r="H509">
        <v>691.91</v>
      </c>
      <c r="I509">
        <v>13</v>
      </c>
      <c r="J509">
        <v>0.25</v>
      </c>
      <c r="K509">
        <v>6746.12</v>
      </c>
      <c r="L509" t="s">
        <v>104</v>
      </c>
      <c r="M509" t="s">
        <v>90</v>
      </c>
      <c r="N509" t="s">
        <v>28</v>
      </c>
      <c r="O509" t="s">
        <v>92</v>
      </c>
      <c r="P509">
        <v>3</v>
      </c>
      <c r="Q509">
        <v>4.8</v>
      </c>
      <c r="R509" t="s">
        <v>30</v>
      </c>
      <c r="S509" t="s">
        <v>60</v>
      </c>
    </row>
    <row r="510" spans="1:19" x14ac:dyDescent="0.35">
      <c r="A510" t="s">
        <v>7674</v>
      </c>
      <c r="B510" t="s">
        <v>2117</v>
      </c>
      <c r="C510" t="s">
        <v>7675</v>
      </c>
      <c r="D510" t="s">
        <v>157</v>
      </c>
      <c r="E510" t="s">
        <v>23</v>
      </c>
      <c r="F510" t="s">
        <v>24</v>
      </c>
      <c r="G510" t="s">
        <v>25</v>
      </c>
      <c r="H510">
        <v>80.290000000000006</v>
      </c>
      <c r="I510">
        <v>11</v>
      </c>
      <c r="J510">
        <v>0.1</v>
      </c>
      <c r="K510">
        <v>794.87</v>
      </c>
      <c r="L510" t="s">
        <v>38</v>
      </c>
      <c r="M510" t="s">
        <v>39</v>
      </c>
      <c r="N510" t="s">
        <v>68</v>
      </c>
      <c r="O510" t="s">
        <v>123</v>
      </c>
      <c r="P510">
        <v>12</v>
      </c>
      <c r="Q510">
        <v>3.5</v>
      </c>
      <c r="S510" t="s">
        <v>60</v>
      </c>
    </row>
    <row r="511" spans="1:19" x14ac:dyDescent="0.35">
      <c r="A511" t="s">
        <v>8077</v>
      </c>
      <c r="B511" t="s">
        <v>2117</v>
      </c>
      <c r="C511" t="s">
        <v>8078</v>
      </c>
      <c r="D511" t="s">
        <v>34</v>
      </c>
      <c r="E511" t="s">
        <v>109</v>
      </c>
      <c r="F511" t="s">
        <v>74</v>
      </c>
      <c r="G511" t="s">
        <v>110</v>
      </c>
      <c r="H511">
        <v>1643.85</v>
      </c>
      <c r="I511">
        <v>10</v>
      </c>
      <c r="J511">
        <v>0.15</v>
      </c>
      <c r="K511">
        <v>13972.73</v>
      </c>
      <c r="L511" t="s">
        <v>104</v>
      </c>
      <c r="M511" t="s">
        <v>27</v>
      </c>
      <c r="N511" t="s">
        <v>68</v>
      </c>
      <c r="O511" t="s">
        <v>77</v>
      </c>
      <c r="P511">
        <v>12</v>
      </c>
      <c r="Q511">
        <v>2.7</v>
      </c>
      <c r="R511" t="s">
        <v>30</v>
      </c>
      <c r="S511" t="s">
        <v>60</v>
      </c>
    </row>
    <row r="512" spans="1:19" x14ac:dyDescent="0.35">
      <c r="A512" t="s">
        <v>8520</v>
      </c>
      <c r="B512" t="s">
        <v>2117</v>
      </c>
      <c r="C512" t="s">
        <v>8521</v>
      </c>
      <c r="D512" t="s">
        <v>72</v>
      </c>
      <c r="E512" t="s">
        <v>445</v>
      </c>
      <c r="F512" t="s">
        <v>66</v>
      </c>
      <c r="G512" t="s">
        <v>446</v>
      </c>
      <c r="H512">
        <v>1326.14</v>
      </c>
      <c r="I512">
        <v>2</v>
      </c>
      <c r="J512">
        <v>0</v>
      </c>
      <c r="K512">
        <v>2652.28</v>
      </c>
      <c r="L512" t="s">
        <v>76</v>
      </c>
      <c r="M512" t="s">
        <v>183</v>
      </c>
      <c r="N512" t="s">
        <v>91</v>
      </c>
      <c r="O512" t="s">
        <v>77</v>
      </c>
      <c r="P512">
        <v>8</v>
      </c>
      <c r="Q512">
        <v>3.3</v>
      </c>
      <c r="R512" t="s">
        <v>30</v>
      </c>
      <c r="S512" t="s">
        <v>60</v>
      </c>
    </row>
    <row r="513" spans="1:19" x14ac:dyDescent="0.35">
      <c r="A513" t="s">
        <v>2116</v>
      </c>
      <c r="B513" t="s">
        <v>2117</v>
      </c>
      <c r="C513" t="s">
        <v>2118</v>
      </c>
      <c r="D513" t="s">
        <v>22</v>
      </c>
      <c r="E513" t="s">
        <v>231</v>
      </c>
      <c r="F513" t="s">
        <v>57</v>
      </c>
      <c r="G513" t="s">
        <v>232</v>
      </c>
      <c r="H513">
        <v>673.61</v>
      </c>
      <c r="I513">
        <v>14</v>
      </c>
      <c r="J513">
        <v>0.1</v>
      </c>
      <c r="K513">
        <v>8487.49</v>
      </c>
      <c r="L513" t="s">
        <v>302</v>
      </c>
      <c r="M513" t="s">
        <v>39</v>
      </c>
      <c r="N513" t="s">
        <v>172</v>
      </c>
      <c r="O513" t="s">
        <v>105</v>
      </c>
      <c r="P513">
        <v>6</v>
      </c>
      <c r="Q513">
        <v>4.9000000000000004</v>
      </c>
      <c r="R513" t="s">
        <v>30</v>
      </c>
      <c r="S513" t="s">
        <v>86</v>
      </c>
    </row>
    <row r="514" spans="1:19" x14ac:dyDescent="0.35">
      <c r="A514" t="s">
        <v>2402</v>
      </c>
      <c r="B514" t="s">
        <v>2117</v>
      </c>
      <c r="C514" t="s">
        <v>2403</v>
      </c>
      <c r="D514" t="s">
        <v>64</v>
      </c>
      <c r="E514" t="s">
        <v>231</v>
      </c>
      <c r="F514" t="s">
        <v>57</v>
      </c>
      <c r="G514" t="s">
        <v>232</v>
      </c>
      <c r="H514">
        <v>250.4</v>
      </c>
      <c r="I514">
        <v>6</v>
      </c>
      <c r="J514">
        <v>0</v>
      </c>
      <c r="K514">
        <v>1502.4</v>
      </c>
      <c r="L514" t="s">
        <v>98</v>
      </c>
      <c r="M514" t="s">
        <v>90</v>
      </c>
      <c r="N514" t="s">
        <v>40</v>
      </c>
      <c r="O514" t="s">
        <v>105</v>
      </c>
      <c r="P514">
        <v>5</v>
      </c>
      <c r="Q514">
        <v>4.2</v>
      </c>
      <c r="R514" t="s">
        <v>30</v>
      </c>
      <c r="S514" t="s">
        <v>60</v>
      </c>
    </row>
    <row r="515" spans="1:19" x14ac:dyDescent="0.35">
      <c r="A515" t="s">
        <v>7103</v>
      </c>
      <c r="B515" t="s">
        <v>2117</v>
      </c>
      <c r="C515" t="s">
        <v>7104</v>
      </c>
      <c r="D515" t="s">
        <v>127</v>
      </c>
      <c r="E515" t="s">
        <v>351</v>
      </c>
      <c r="F515" t="s">
        <v>57</v>
      </c>
      <c r="G515" t="s">
        <v>289</v>
      </c>
      <c r="H515">
        <v>196.79</v>
      </c>
      <c r="I515">
        <v>11</v>
      </c>
      <c r="J515">
        <v>0</v>
      </c>
      <c r="K515">
        <v>2164.69</v>
      </c>
      <c r="L515" t="s">
        <v>302</v>
      </c>
      <c r="M515" t="s">
        <v>122</v>
      </c>
      <c r="N515" t="s">
        <v>28</v>
      </c>
      <c r="O515" t="s">
        <v>50</v>
      </c>
      <c r="P515">
        <v>5</v>
      </c>
      <c r="Q515">
        <v>1.1000000000000001</v>
      </c>
      <c r="R515" t="s">
        <v>30</v>
      </c>
      <c r="S515" t="s">
        <v>60</v>
      </c>
    </row>
    <row r="516" spans="1:19" x14ac:dyDescent="0.35">
      <c r="A516" t="s">
        <v>8808</v>
      </c>
      <c r="B516" t="s">
        <v>2117</v>
      </c>
      <c r="C516" t="s">
        <v>8809</v>
      </c>
      <c r="D516" t="s">
        <v>127</v>
      </c>
      <c r="E516" t="s">
        <v>102</v>
      </c>
      <c r="F516" t="s">
        <v>47</v>
      </c>
      <c r="G516" t="s">
        <v>103</v>
      </c>
      <c r="H516">
        <v>256.32</v>
      </c>
      <c r="I516">
        <v>3</v>
      </c>
      <c r="J516">
        <v>0</v>
      </c>
      <c r="K516">
        <v>768.96</v>
      </c>
      <c r="L516" t="s">
        <v>83</v>
      </c>
      <c r="M516" t="s">
        <v>111</v>
      </c>
      <c r="N516" t="s">
        <v>59</v>
      </c>
      <c r="O516" t="s">
        <v>123</v>
      </c>
      <c r="P516">
        <v>4</v>
      </c>
      <c r="Q516">
        <v>1.8</v>
      </c>
      <c r="R516" t="s">
        <v>30</v>
      </c>
      <c r="S516" t="s">
        <v>294</v>
      </c>
    </row>
    <row r="517" spans="1:19" x14ac:dyDescent="0.35">
      <c r="A517" t="s">
        <v>7937</v>
      </c>
      <c r="B517" t="s">
        <v>3824</v>
      </c>
      <c r="C517" t="s">
        <v>7938</v>
      </c>
      <c r="D517" t="s">
        <v>34</v>
      </c>
      <c r="E517" t="s">
        <v>152</v>
      </c>
      <c r="F517" t="s">
        <v>57</v>
      </c>
      <c r="G517" t="s">
        <v>153</v>
      </c>
      <c r="H517">
        <v>600.29999999999995</v>
      </c>
      <c r="I517">
        <v>2</v>
      </c>
      <c r="J517">
        <v>0.2</v>
      </c>
      <c r="K517">
        <v>960.48</v>
      </c>
      <c r="L517" t="s">
        <v>165</v>
      </c>
      <c r="M517" t="s">
        <v>183</v>
      </c>
      <c r="N517" t="s">
        <v>59</v>
      </c>
      <c r="O517" t="s">
        <v>50</v>
      </c>
      <c r="P517">
        <v>13</v>
      </c>
      <c r="Q517">
        <v>1.4</v>
      </c>
      <c r="R517" t="s">
        <v>30</v>
      </c>
      <c r="S517" t="s">
        <v>52</v>
      </c>
    </row>
    <row r="518" spans="1:19" x14ac:dyDescent="0.35">
      <c r="A518" t="s">
        <v>6117</v>
      </c>
      <c r="B518" t="s">
        <v>3824</v>
      </c>
      <c r="C518" t="s">
        <v>6118</v>
      </c>
      <c r="D518" t="s">
        <v>127</v>
      </c>
      <c r="E518" t="s">
        <v>301</v>
      </c>
      <c r="F518" t="s">
        <v>57</v>
      </c>
      <c r="G518" t="s">
        <v>97</v>
      </c>
      <c r="H518">
        <v>474.41</v>
      </c>
      <c r="I518">
        <v>1</v>
      </c>
      <c r="J518">
        <v>0</v>
      </c>
      <c r="K518">
        <v>474.41</v>
      </c>
      <c r="L518" t="s">
        <v>49</v>
      </c>
      <c r="M518" t="s">
        <v>90</v>
      </c>
      <c r="N518" t="s">
        <v>40</v>
      </c>
      <c r="O518" t="s">
        <v>41</v>
      </c>
      <c r="P518">
        <v>11</v>
      </c>
      <c r="Q518">
        <v>3.9</v>
      </c>
      <c r="R518" t="s">
        <v>202</v>
      </c>
      <c r="S518" t="s">
        <v>86</v>
      </c>
    </row>
    <row r="519" spans="1:19" x14ac:dyDescent="0.35">
      <c r="A519" t="s">
        <v>3823</v>
      </c>
      <c r="B519" t="s">
        <v>3824</v>
      </c>
      <c r="C519" t="s">
        <v>3788</v>
      </c>
      <c r="D519" t="s">
        <v>22</v>
      </c>
      <c r="E519" t="s">
        <v>370</v>
      </c>
      <c r="F519" t="s">
        <v>74</v>
      </c>
      <c r="G519" t="s">
        <v>75</v>
      </c>
      <c r="H519">
        <v>1121.0999999999999</v>
      </c>
      <c r="I519">
        <v>7</v>
      </c>
      <c r="J519">
        <v>0.1</v>
      </c>
      <c r="K519">
        <v>7062.93</v>
      </c>
      <c r="L519" t="s">
        <v>49</v>
      </c>
      <c r="M519" t="s">
        <v>90</v>
      </c>
      <c r="N519" t="s">
        <v>28</v>
      </c>
      <c r="O519" t="s">
        <v>29</v>
      </c>
      <c r="P519">
        <v>9</v>
      </c>
      <c r="Q519">
        <v>4.0999999999999996</v>
      </c>
      <c r="R519" t="s">
        <v>202</v>
      </c>
      <c r="S519" t="s">
        <v>42</v>
      </c>
    </row>
    <row r="520" spans="1:19" x14ac:dyDescent="0.35">
      <c r="A520" t="s">
        <v>7952</v>
      </c>
      <c r="B520" t="s">
        <v>3824</v>
      </c>
      <c r="C520" t="s">
        <v>3128</v>
      </c>
      <c r="D520" t="s">
        <v>157</v>
      </c>
      <c r="E520" t="s">
        <v>161</v>
      </c>
      <c r="F520" t="s">
        <v>74</v>
      </c>
      <c r="G520" t="s">
        <v>148</v>
      </c>
      <c r="H520">
        <v>149.86000000000001</v>
      </c>
      <c r="I520">
        <v>12</v>
      </c>
      <c r="J520">
        <v>0.15</v>
      </c>
      <c r="K520">
        <v>1528.57</v>
      </c>
      <c r="L520" t="s">
        <v>165</v>
      </c>
      <c r="M520" t="s">
        <v>90</v>
      </c>
      <c r="N520" t="s">
        <v>166</v>
      </c>
      <c r="O520" t="s">
        <v>41</v>
      </c>
      <c r="P520">
        <v>7</v>
      </c>
      <c r="Q520">
        <v>7</v>
      </c>
      <c r="R520" t="s">
        <v>143</v>
      </c>
      <c r="S520" t="s">
        <v>86</v>
      </c>
    </row>
    <row r="521" spans="1:19" x14ac:dyDescent="0.35">
      <c r="A521" t="s">
        <v>9197</v>
      </c>
      <c r="B521" t="s">
        <v>3824</v>
      </c>
      <c r="C521" t="s">
        <v>9198</v>
      </c>
      <c r="D521" t="s">
        <v>34</v>
      </c>
      <c r="E521" t="s">
        <v>35</v>
      </c>
      <c r="F521" t="s">
        <v>36</v>
      </c>
      <c r="G521" t="s">
        <v>37</v>
      </c>
      <c r="H521">
        <v>27.48</v>
      </c>
      <c r="I521">
        <v>4</v>
      </c>
      <c r="J521">
        <v>0</v>
      </c>
      <c r="K521">
        <v>109.92</v>
      </c>
      <c r="L521" t="s">
        <v>38</v>
      </c>
      <c r="M521" t="s">
        <v>27</v>
      </c>
      <c r="N521" t="s">
        <v>28</v>
      </c>
      <c r="O521" t="s">
        <v>50</v>
      </c>
      <c r="P521">
        <v>6</v>
      </c>
      <c r="Q521">
        <v>2.9</v>
      </c>
      <c r="R521" t="s">
        <v>30</v>
      </c>
      <c r="S521" t="s">
        <v>294</v>
      </c>
    </row>
    <row r="522" spans="1:19" x14ac:dyDescent="0.35">
      <c r="A522" t="s">
        <v>4737</v>
      </c>
      <c r="B522" t="s">
        <v>3824</v>
      </c>
      <c r="C522" t="s">
        <v>4738</v>
      </c>
      <c r="D522" t="s">
        <v>22</v>
      </c>
      <c r="E522" t="s">
        <v>1182</v>
      </c>
      <c r="F522" t="s">
        <v>66</v>
      </c>
      <c r="G522" t="s">
        <v>446</v>
      </c>
      <c r="H522">
        <v>124.21</v>
      </c>
      <c r="I522">
        <v>7</v>
      </c>
      <c r="J522">
        <v>0.05</v>
      </c>
      <c r="K522">
        <v>826</v>
      </c>
      <c r="L522" t="s">
        <v>165</v>
      </c>
      <c r="M522" t="s">
        <v>90</v>
      </c>
      <c r="N522" t="s">
        <v>40</v>
      </c>
      <c r="O522" t="s">
        <v>77</v>
      </c>
      <c r="P522">
        <v>1</v>
      </c>
      <c r="Q522">
        <v>1.9</v>
      </c>
      <c r="R522" t="s">
        <v>30</v>
      </c>
      <c r="S522" t="s">
        <v>60</v>
      </c>
    </row>
    <row r="523" spans="1:19" x14ac:dyDescent="0.35">
      <c r="A523" t="s">
        <v>9390</v>
      </c>
      <c r="B523" t="s">
        <v>5576</v>
      </c>
      <c r="C523" t="s">
        <v>9391</v>
      </c>
      <c r="D523" t="s">
        <v>127</v>
      </c>
      <c r="E523" t="s">
        <v>23</v>
      </c>
      <c r="F523" t="s">
        <v>24</v>
      </c>
      <c r="G523" t="s">
        <v>25</v>
      </c>
      <c r="H523">
        <v>455.53</v>
      </c>
      <c r="I523">
        <v>12</v>
      </c>
      <c r="J523">
        <v>0.05</v>
      </c>
      <c r="K523">
        <v>5193.04</v>
      </c>
      <c r="L523" t="s">
        <v>38</v>
      </c>
      <c r="M523" t="s">
        <v>183</v>
      </c>
      <c r="N523" t="s">
        <v>68</v>
      </c>
      <c r="O523" t="s">
        <v>50</v>
      </c>
      <c r="P523">
        <v>12</v>
      </c>
      <c r="Q523">
        <v>3.2</v>
      </c>
      <c r="R523" t="s">
        <v>51</v>
      </c>
      <c r="S523" t="s">
        <v>42</v>
      </c>
    </row>
    <row r="524" spans="1:19" x14ac:dyDescent="0.35">
      <c r="A524" t="s">
        <v>6062</v>
      </c>
      <c r="B524" t="s">
        <v>5576</v>
      </c>
      <c r="C524" t="s">
        <v>6063</v>
      </c>
      <c r="D524" t="s">
        <v>157</v>
      </c>
      <c r="E524" t="s">
        <v>445</v>
      </c>
      <c r="F524" t="s">
        <v>66</v>
      </c>
      <c r="G524" t="s">
        <v>446</v>
      </c>
      <c r="H524">
        <v>604.44000000000005</v>
      </c>
      <c r="I524">
        <v>6</v>
      </c>
      <c r="J524">
        <v>0.05</v>
      </c>
      <c r="K524">
        <v>3445.31</v>
      </c>
      <c r="L524" t="s">
        <v>49</v>
      </c>
      <c r="M524" t="s">
        <v>183</v>
      </c>
      <c r="N524" t="s">
        <v>91</v>
      </c>
      <c r="O524" t="s">
        <v>123</v>
      </c>
      <c r="P524">
        <v>11</v>
      </c>
      <c r="Q524">
        <v>2.8</v>
      </c>
      <c r="R524" t="s">
        <v>30</v>
      </c>
      <c r="S524" t="s">
        <v>60</v>
      </c>
    </row>
    <row r="525" spans="1:19" x14ac:dyDescent="0.35">
      <c r="A525" t="s">
        <v>7833</v>
      </c>
      <c r="B525" t="s">
        <v>5576</v>
      </c>
      <c r="C525" t="s">
        <v>7834</v>
      </c>
      <c r="D525" t="s">
        <v>157</v>
      </c>
      <c r="E525" t="s">
        <v>128</v>
      </c>
      <c r="F525" t="s">
        <v>36</v>
      </c>
      <c r="G525" t="s">
        <v>129</v>
      </c>
      <c r="H525">
        <v>19.260000000000002</v>
      </c>
      <c r="I525">
        <v>8</v>
      </c>
      <c r="J525">
        <v>0.3</v>
      </c>
      <c r="K525">
        <v>107.86</v>
      </c>
      <c r="L525" t="s">
        <v>104</v>
      </c>
      <c r="M525" t="s">
        <v>27</v>
      </c>
      <c r="N525" t="s">
        <v>68</v>
      </c>
      <c r="O525" t="s">
        <v>105</v>
      </c>
      <c r="P525">
        <v>11</v>
      </c>
      <c r="Q525">
        <v>1.2</v>
      </c>
      <c r="R525" t="s">
        <v>51</v>
      </c>
      <c r="S525" t="s">
        <v>52</v>
      </c>
    </row>
    <row r="526" spans="1:19" x14ac:dyDescent="0.35">
      <c r="A526" t="s">
        <v>10086</v>
      </c>
      <c r="B526" t="s">
        <v>5576</v>
      </c>
      <c r="C526" t="s">
        <v>10087</v>
      </c>
      <c r="D526" t="s">
        <v>34</v>
      </c>
      <c r="E526" t="s">
        <v>161</v>
      </c>
      <c r="F526" t="s">
        <v>74</v>
      </c>
      <c r="G526" t="s">
        <v>148</v>
      </c>
      <c r="H526">
        <v>2001.85</v>
      </c>
      <c r="I526">
        <v>8</v>
      </c>
      <c r="J526">
        <v>0.15</v>
      </c>
      <c r="K526">
        <v>13612.58</v>
      </c>
      <c r="L526" t="s">
        <v>302</v>
      </c>
      <c r="M526" t="s">
        <v>122</v>
      </c>
      <c r="N526" t="s">
        <v>172</v>
      </c>
      <c r="O526" t="s">
        <v>50</v>
      </c>
      <c r="P526">
        <v>4</v>
      </c>
      <c r="Q526">
        <v>2.2000000000000002</v>
      </c>
      <c r="R526" t="s">
        <v>30</v>
      </c>
      <c r="S526" t="s">
        <v>60</v>
      </c>
    </row>
    <row r="527" spans="1:19" x14ac:dyDescent="0.35">
      <c r="A527" t="s">
        <v>5575</v>
      </c>
      <c r="B527" t="s">
        <v>5576</v>
      </c>
      <c r="C527" t="s">
        <v>5577</v>
      </c>
      <c r="D527" t="s">
        <v>157</v>
      </c>
      <c r="E527" t="s">
        <v>152</v>
      </c>
      <c r="F527" t="s">
        <v>57</v>
      </c>
      <c r="G527" t="s">
        <v>153</v>
      </c>
      <c r="H527">
        <v>476.13</v>
      </c>
      <c r="I527">
        <v>1</v>
      </c>
      <c r="J527">
        <v>0.15</v>
      </c>
      <c r="K527">
        <v>404.71</v>
      </c>
      <c r="L527" t="s">
        <v>49</v>
      </c>
      <c r="M527" t="s">
        <v>122</v>
      </c>
      <c r="N527" t="s">
        <v>59</v>
      </c>
      <c r="O527" t="s">
        <v>116</v>
      </c>
      <c r="P527">
        <v>3</v>
      </c>
      <c r="Q527">
        <v>2</v>
      </c>
      <c r="R527" t="s">
        <v>51</v>
      </c>
      <c r="S527" t="s">
        <v>60</v>
      </c>
    </row>
    <row r="528" spans="1:19" x14ac:dyDescent="0.35">
      <c r="A528" t="s">
        <v>8301</v>
      </c>
      <c r="B528" t="s">
        <v>1417</v>
      </c>
      <c r="C528" t="s">
        <v>8302</v>
      </c>
      <c r="D528" t="s">
        <v>64</v>
      </c>
      <c r="E528" t="s">
        <v>344</v>
      </c>
      <c r="F528" t="s">
        <v>24</v>
      </c>
      <c r="G528" t="s">
        <v>345</v>
      </c>
      <c r="H528">
        <v>397.99</v>
      </c>
      <c r="I528">
        <v>14</v>
      </c>
      <c r="J528">
        <v>0</v>
      </c>
      <c r="K528">
        <v>5571.86</v>
      </c>
      <c r="L528" t="s">
        <v>165</v>
      </c>
      <c r="M528" t="s">
        <v>90</v>
      </c>
      <c r="N528" t="s">
        <v>166</v>
      </c>
      <c r="O528" t="s">
        <v>105</v>
      </c>
      <c r="P528">
        <v>13</v>
      </c>
      <c r="Q528">
        <v>3.8</v>
      </c>
      <c r="R528" t="s">
        <v>51</v>
      </c>
      <c r="S528" t="s">
        <v>42</v>
      </c>
    </row>
    <row r="529" spans="1:19" x14ac:dyDescent="0.35">
      <c r="A529" t="s">
        <v>1416</v>
      </c>
      <c r="B529" t="s">
        <v>1417</v>
      </c>
      <c r="C529" t="s">
        <v>1418</v>
      </c>
      <c r="D529" t="s">
        <v>127</v>
      </c>
      <c r="E529" t="s">
        <v>102</v>
      </c>
      <c r="F529" t="s">
        <v>47</v>
      </c>
      <c r="G529" t="s">
        <v>103</v>
      </c>
      <c r="H529">
        <v>252.77</v>
      </c>
      <c r="I529">
        <v>6</v>
      </c>
      <c r="J529">
        <v>0.15</v>
      </c>
      <c r="K529">
        <v>1289.1300000000001</v>
      </c>
      <c r="L529" t="s">
        <v>302</v>
      </c>
      <c r="M529" t="s">
        <v>90</v>
      </c>
      <c r="N529" t="s">
        <v>166</v>
      </c>
      <c r="O529" t="s">
        <v>41</v>
      </c>
      <c r="P529">
        <v>6</v>
      </c>
      <c r="Q529">
        <v>3.6</v>
      </c>
      <c r="R529" t="s">
        <v>30</v>
      </c>
      <c r="S529" t="s">
        <v>60</v>
      </c>
    </row>
    <row r="530" spans="1:19" x14ac:dyDescent="0.35">
      <c r="A530" t="s">
        <v>7286</v>
      </c>
      <c r="B530" t="s">
        <v>1417</v>
      </c>
      <c r="C530" t="s">
        <v>7234</v>
      </c>
      <c r="D530" t="s">
        <v>157</v>
      </c>
      <c r="E530" t="s">
        <v>1182</v>
      </c>
      <c r="F530" t="s">
        <v>66</v>
      </c>
      <c r="G530" t="s">
        <v>446</v>
      </c>
      <c r="H530">
        <v>1437.48</v>
      </c>
      <c r="I530">
        <v>6</v>
      </c>
      <c r="J530">
        <v>0.1</v>
      </c>
      <c r="K530">
        <v>7762.39</v>
      </c>
      <c r="L530" t="s">
        <v>302</v>
      </c>
      <c r="M530" t="s">
        <v>27</v>
      </c>
      <c r="N530" t="s">
        <v>40</v>
      </c>
      <c r="O530" t="s">
        <v>105</v>
      </c>
      <c r="P530">
        <v>3</v>
      </c>
      <c r="Q530">
        <v>1.1000000000000001</v>
      </c>
      <c r="S530" t="s">
        <v>42</v>
      </c>
    </row>
    <row r="531" spans="1:19" x14ac:dyDescent="0.35">
      <c r="A531" t="s">
        <v>6773</v>
      </c>
      <c r="B531" t="s">
        <v>1417</v>
      </c>
      <c r="C531" t="s">
        <v>6774</v>
      </c>
      <c r="D531" t="s">
        <v>64</v>
      </c>
      <c r="E531" t="s">
        <v>374</v>
      </c>
      <c r="F531" t="s">
        <v>36</v>
      </c>
      <c r="G531" t="s">
        <v>259</v>
      </c>
      <c r="H531">
        <v>27.35</v>
      </c>
      <c r="I531">
        <v>13</v>
      </c>
      <c r="J531">
        <v>0.25</v>
      </c>
      <c r="K531">
        <v>266.66000000000003</v>
      </c>
      <c r="L531" t="s">
        <v>83</v>
      </c>
      <c r="M531" t="s">
        <v>90</v>
      </c>
      <c r="N531" t="s">
        <v>40</v>
      </c>
      <c r="O531" t="s">
        <v>123</v>
      </c>
      <c r="P531">
        <v>2</v>
      </c>
      <c r="Q531">
        <v>2.9</v>
      </c>
      <c r="R531" t="s">
        <v>30</v>
      </c>
      <c r="S531" t="s">
        <v>52</v>
      </c>
    </row>
    <row r="532" spans="1:19" x14ac:dyDescent="0.35">
      <c r="A532" t="s">
        <v>2472</v>
      </c>
      <c r="B532" t="s">
        <v>2473</v>
      </c>
      <c r="C532" t="s">
        <v>2474</v>
      </c>
      <c r="D532" t="s">
        <v>22</v>
      </c>
      <c r="E532" t="s">
        <v>649</v>
      </c>
      <c r="F532" t="s">
        <v>57</v>
      </c>
      <c r="G532" t="s">
        <v>153</v>
      </c>
      <c r="H532">
        <v>414.75</v>
      </c>
      <c r="I532">
        <v>14</v>
      </c>
      <c r="J532">
        <v>0.15</v>
      </c>
      <c r="K532">
        <v>4935.5200000000004</v>
      </c>
      <c r="L532" t="s">
        <v>49</v>
      </c>
      <c r="M532" t="s">
        <v>27</v>
      </c>
      <c r="N532" t="s">
        <v>166</v>
      </c>
      <c r="O532" t="s">
        <v>116</v>
      </c>
      <c r="P532">
        <v>8</v>
      </c>
      <c r="Q532">
        <v>1.2</v>
      </c>
      <c r="R532" t="s">
        <v>30</v>
      </c>
      <c r="S532" t="s">
        <v>60</v>
      </c>
    </row>
    <row r="533" spans="1:19" x14ac:dyDescent="0.35">
      <c r="A533" t="s">
        <v>3785</v>
      </c>
      <c r="B533" t="s">
        <v>2473</v>
      </c>
      <c r="C533" t="s">
        <v>3786</v>
      </c>
      <c r="D533" t="s">
        <v>157</v>
      </c>
      <c r="E533" t="s">
        <v>181</v>
      </c>
      <c r="F533" t="s">
        <v>24</v>
      </c>
      <c r="G533" t="s">
        <v>182</v>
      </c>
      <c r="H533">
        <v>69.489999999999995</v>
      </c>
      <c r="I533">
        <v>2</v>
      </c>
      <c r="J533">
        <v>0</v>
      </c>
      <c r="K533">
        <v>138.97999999999999</v>
      </c>
      <c r="L533" t="s">
        <v>98</v>
      </c>
      <c r="M533" t="s">
        <v>122</v>
      </c>
      <c r="N533" t="s">
        <v>91</v>
      </c>
      <c r="O533" t="s">
        <v>50</v>
      </c>
      <c r="P533">
        <v>6</v>
      </c>
      <c r="Q533">
        <v>3.3</v>
      </c>
      <c r="R533" t="s">
        <v>51</v>
      </c>
      <c r="S533" t="s">
        <v>60</v>
      </c>
    </row>
    <row r="534" spans="1:19" x14ac:dyDescent="0.35">
      <c r="A534" t="s">
        <v>3394</v>
      </c>
      <c r="B534" t="s">
        <v>2473</v>
      </c>
      <c r="C534" t="s">
        <v>1446</v>
      </c>
      <c r="D534" t="s">
        <v>34</v>
      </c>
      <c r="E534" t="s">
        <v>176</v>
      </c>
      <c r="F534" t="s">
        <v>47</v>
      </c>
      <c r="G534" t="s">
        <v>177</v>
      </c>
      <c r="H534">
        <v>334.68</v>
      </c>
      <c r="I534">
        <v>8</v>
      </c>
      <c r="J534">
        <v>0.3</v>
      </c>
      <c r="K534">
        <v>1874.21</v>
      </c>
      <c r="L534" t="s">
        <v>83</v>
      </c>
      <c r="M534" t="s">
        <v>111</v>
      </c>
      <c r="N534" t="s">
        <v>68</v>
      </c>
      <c r="O534" t="s">
        <v>116</v>
      </c>
      <c r="P534">
        <v>2</v>
      </c>
      <c r="Q534">
        <v>1.5</v>
      </c>
      <c r="R534" t="s">
        <v>30</v>
      </c>
      <c r="S534" t="s">
        <v>52</v>
      </c>
    </row>
    <row r="535" spans="1:19" x14ac:dyDescent="0.35">
      <c r="A535" t="s">
        <v>2505</v>
      </c>
      <c r="B535" t="s">
        <v>2473</v>
      </c>
      <c r="C535" t="s">
        <v>2506</v>
      </c>
      <c r="D535" t="s">
        <v>127</v>
      </c>
      <c r="E535" t="s">
        <v>533</v>
      </c>
      <c r="F535" t="s">
        <v>74</v>
      </c>
      <c r="G535" t="s">
        <v>534</v>
      </c>
      <c r="H535">
        <v>49.59</v>
      </c>
      <c r="I535">
        <v>12</v>
      </c>
      <c r="J535">
        <v>0.1</v>
      </c>
      <c r="K535">
        <v>535.57000000000005</v>
      </c>
      <c r="L535" t="s">
        <v>49</v>
      </c>
      <c r="M535" t="s">
        <v>111</v>
      </c>
      <c r="N535" t="s">
        <v>91</v>
      </c>
      <c r="O535" t="s">
        <v>123</v>
      </c>
      <c r="P535">
        <v>-1</v>
      </c>
      <c r="Q535">
        <v>1.5</v>
      </c>
      <c r="R535" t="s">
        <v>30</v>
      </c>
      <c r="S535" t="s">
        <v>86</v>
      </c>
    </row>
    <row r="536" spans="1:19" x14ac:dyDescent="0.35">
      <c r="A536" t="s">
        <v>3677</v>
      </c>
      <c r="B536" t="s">
        <v>1619</v>
      </c>
      <c r="C536" t="s">
        <v>3678</v>
      </c>
      <c r="D536" t="s">
        <v>22</v>
      </c>
      <c r="E536" t="s">
        <v>293</v>
      </c>
      <c r="F536" t="s">
        <v>74</v>
      </c>
      <c r="G536" t="s">
        <v>110</v>
      </c>
      <c r="H536">
        <v>2434.6999999999998</v>
      </c>
      <c r="I536">
        <v>4</v>
      </c>
      <c r="J536">
        <v>0</v>
      </c>
      <c r="K536">
        <v>9738.7999999999993</v>
      </c>
      <c r="L536" t="s">
        <v>26</v>
      </c>
      <c r="M536" t="s">
        <v>90</v>
      </c>
      <c r="N536" t="s">
        <v>85</v>
      </c>
      <c r="O536" t="s">
        <v>123</v>
      </c>
      <c r="P536">
        <v>6</v>
      </c>
      <c r="Q536">
        <v>3.9</v>
      </c>
      <c r="S536" t="s">
        <v>86</v>
      </c>
    </row>
    <row r="537" spans="1:19" x14ac:dyDescent="0.35">
      <c r="A537" t="s">
        <v>1618</v>
      </c>
      <c r="B537" t="s">
        <v>1619</v>
      </c>
      <c r="C537" t="s">
        <v>1620</v>
      </c>
      <c r="D537" t="s">
        <v>127</v>
      </c>
      <c r="E537" t="s">
        <v>223</v>
      </c>
      <c r="F537" t="s">
        <v>66</v>
      </c>
      <c r="G537" t="s">
        <v>171</v>
      </c>
      <c r="H537">
        <v>620.82000000000005</v>
      </c>
      <c r="I537">
        <v>9</v>
      </c>
      <c r="J537">
        <v>0.1</v>
      </c>
      <c r="K537">
        <v>5028.6400000000003</v>
      </c>
      <c r="L537" t="s">
        <v>49</v>
      </c>
      <c r="M537" t="s">
        <v>39</v>
      </c>
      <c r="N537" t="s">
        <v>91</v>
      </c>
      <c r="O537" t="s">
        <v>116</v>
      </c>
      <c r="P537">
        <v>4</v>
      </c>
      <c r="Q537">
        <v>4</v>
      </c>
      <c r="R537" t="s">
        <v>30</v>
      </c>
      <c r="S537" t="s">
        <v>60</v>
      </c>
    </row>
    <row r="538" spans="1:19" x14ac:dyDescent="0.35">
      <c r="A538" t="s">
        <v>3891</v>
      </c>
      <c r="B538" t="s">
        <v>1619</v>
      </c>
      <c r="C538" t="s">
        <v>3892</v>
      </c>
      <c r="D538" t="s">
        <v>127</v>
      </c>
      <c r="E538" t="s">
        <v>656</v>
      </c>
      <c r="F538" t="s">
        <v>47</v>
      </c>
      <c r="G538" t="s">
        <v>657</v>
      </c>
      <c r="H538">
        <v>681</v>
      </c>
      <c r="I538">
        <v>11</v>
      </c>
      <c r="J538">
        <v>0.3</v>
      </c>
      <c r="K538">
        <v>5243.7</v>
      </c>
      <c r="L538" t="s">
        <v>142</v>
      </c>
      <c r="M538" t="s">
        <v>122</v>
      </c>
      <c r="N538" t="s">
        <v>28</v>
      </c>
      <c r="O538" t="s">
        <v>41</v>
      </c>
      <c r="P538">
        <v>4</v>
      </c>
      <c r="Q538">
        <v>2.7</v>
      </c>
      <c r="R538" t="s">
        <v>30</v>
      </c>
      <c r="S538" t="s">
        <v>86</v>
      </c>
    </row>
    <row r="539" spans="1:19" x14ac:dyDescent="0.35">
      <c r="A539" t="s">
        <v>7028</v>
      </c>
      <c r="B539" t="s">
        <v>5733</v>
      </c>
      <c r="C539" t="s">
        <v>4783</v>
      </c>
      <c r="D539" t="s">
        <v>127</v>
      </c>
      <c r="E539" t="s">
        <v>281</v>
      </c>
      <c r="F539" t="s">
        <v>74</v>
      </c>
      <c r="G539" t="s">
        <v>110</v>
      </c>
      <c r="H539">
        <v>950.54</v>
      </c>
      <c r="I539">
        <v>8</v>
      </c>
      <c r="J539">
        <v>0.15</v>
      </c>
      <c r="K539">
        <v>6463.67</v>
      </c>
      <c r="L539" t="s">
        <v>104</v>
      </c>
      <c r="M539" t="s">
        <v>134</v>
      </c>
      <c r="N539" t="s">
        <v>68</v>
      </c>
      <c r="O539" t="s">
        <v>92</v>
      </c>
      <c r="P539">
        <v>10</v>
      </c>
      <c r="Q539">
        <v>1.8</v>
      </c>
      <c r="R539" t="s">
        <v>30</v>
      </c>
      <c r="S539" t="s">
        <v>60</v>
      </c>
    </row>
    <row r="540" spans="1:19" x14ac:dyDescent="0.35">
      <c r="A540" t="s">
        <v>6220</v>
      </c>
      <c r="B540" t="s">
        <v>5733</v>
      </c>
      <c r="C540" t="s">
        <v>1144</v>
      </c>
      <c r="D540" t="s">
        <v>34</v>
      </c>
      <c r="E540" t="s">
        <v>416</v>
      </c>
      <c r="F540" t="s">
        <v>66</v>
      </c>
      <c r="G540" t="s">
        <v>417</v>
      </c>
      <c r="H540">
        <v>1152.1099999999999</v>
      </c>
      <c r="I540">
        <v>6</v>
      </c>
      <c r="J540">
        <v>0.1</v>
      </c>
      <c r="K540">
        <v>6221.39</v>
      </c>
      <c r="L540" t="s">
        <v>302</v>
      </c>
      <c r="M540" t="s">
        <v>111</v>
      </c>
      <c r="N540" t="s">
        <v>172</v>
      </c>
      <c r="O540" t="s">
        <v>116</v>
      </c>
      <c r="P540">
        <v>9</v>
      </c>
      <c r="R540" t="s">
        <v>30</v>
      </c>
      <c r="S540" t="s">
        <v>52</v>
      </c>
    </row>
    <row r="541" spans="1:19" x14ac:dyDescent="0.35">
      <c r="A541" t="s">
        <v>7690</v>
      </c>
      <c r="B541" t="s">
        <v>5733</v>
      </c>
      <c r="C541" t="s">
        <v>7691</v>
      </c>
      <c r="D541" t="s">
        <v>127</v>
      </c>
      <c r="E541" t="s">
        <v>1182</v>
      </c>
      <c r="F541" t="s">
        <v>66</v>
      </c>
      <c r="G541" t="s">
        <v>446</v>
      </c>
      <c r="H541">
        <v>456.34</v>
      </c>
      <c r="I541">
        <v>2</v>
      </c>
      <c r="J541">
        <v>0.15</v>
      </c>
      <c r="K541">
        <v>775.78</v>
      </c>
      <c r="L541" t="s">
        <v>104</v>
      </c>
      <c r="M541" t="s">
        <v>111</v>
      </c>
      <c r="N541" t="s">
        <v>59</v>
      </c>
      <c r="O541" t="s">
        <v>116</v>
      </c>
      <c r="P541">
        <v>7</v>
      </c>
      <c r="Q541">
        <v>2.1</v>
      </c>
      <c r="R541" t="s">
        <v>202</v>
      </c>
      <c r="S541" t="s">
        <v>86</v>
      </c>
    </row>
    <row r="542" spans="1:19" x14ac:dyDescent="0.35">
      <c r="A542" t="s">
        <v>7789</v>
      </c>
      <c r="B542" t="s">
        <v>5733</v>
      </c>
      <c r="C542" t="s">
        <v>7790</v>
      </c>
      <c r="D542" t="s">
        <v>64</v>
      </c>
      <c r="E542" t="s">
        <v>274</v>
      </c>
      <c r="F542" t="s">
        <v>74</v>
      </c>
      <c r="G542" t="s">
        <v>75</v>
      </c>
      <c r="H542">
        <v>1955.6</v>
      </c>
      <c r="I542">
        <v>10</v>
      </c>
      <c r="J542">
        <v>0</v>
      </c>
      <c r="K542">
        <v>19556</v>
      </c>
      <c r="L542" t="s">
        <v>98</v>
      </c>
      <c r="M542" t="s">
        <v>111</v>
      </c>
      <c r="N542" t="s">
        <v>28</v>
      </c>
      <c r="O542" t="s">
        <v>123</v>
      </c>
      <c r="P542">
        <v>7</v>
      </c>
      <c r="R542" t="s">
        <v>30</v>
      </c>
      <c r="S542" t="s">
        <v>60</v>
      </c>
    </row>
    <row r="543" spans="1:19" x14ac:dyDescent="0.35">
      <c r="A543" t="s">
        <v>8228</v>
      </c>
      <c r="B543" t="s">
        <v>5733</v>
      </c>
      <c r="C543" t="s">
        <v>8229</v>
      </c>
      <c r="D543" t="s">
        <v>34</v>
      </c>
      <c r="E543" t="s">
        <v>281</v>
      </c>
      <c r="F543" t="s">
        <v>74</v>
      </c>
      <c r="G543" t="s">
        <v>110</v>
      </c>
      <c r="H543">
        <v>1638.54</v>
      </c>
      <c r="I543">
        <v>12</v>
      </c>
      <c r="J543">
        <v>0.15</v>
      </c>
      <c r="K543">
        <v>16713.11</v>
      </c>
      <c r="L543" t="s">
        <v>98</v>
      </c>
      <c r="M543" t="s">
        <v>39</v>
      </c>
      <c r="N543" t="s">
        <v>91</v>
      </c>
      <c r="O543" t="s">
        <v>92</v>
      </c>
      <c r="P543">
        <v>5</v>
      </c>
      <c r="Q543">
        <v>3.9</v>
      </c>
      <c r="R543" t="s">
        <v>30</v>
      </c>
      <c r="S543" t="s">
        <v>86</v>
      </c>
    </row>
    <row r="544" spans="1:19" x14ac:dyDescent="0.35">
      <c r="A544" t="s">
        <v>5732</v>
      </c>
      <c r="B544" t="s">
        <v>5733</v>
      </c>
      <c r="C544" t="s">
        <v>1239</v>
      </c>
      <c r="D544" t="s">
        <v>157</v>
      </c>
      <c r="E544" t="s">
        <v>370</v>
      </c>
      <c r="F544" t="s">
        <v>74</v>
      </c>
      <c r="G544" t="s">
        <v>75</v>
      </c>
      <c r="H544">
        <v>1695.44</v>
      </c>
      <c r="I544">
        <v>11</v>
      </c>
      <c r="J544">
        <v>0.05</v>
      </c>
      <c r="K544">
        <v>17717.349999999999</v>
      </c>
      <c r="L544" t="s">
        <v>98</v>
      </c>
      <c r="M544" t="s">
        <v>122</v>
      </c>
      <c r="N544" t="s">
        <v>28</v>
      </c>
      <c r="O544" t="s">
        <v>77</v>
      </c>
      <c r="P544">
        <v>1</v>
      </c>
      <c r="Q544">
        <v>1.1000000000000001</v>
      </c>
      <c r="R544" t="s">
        <v>30</v>
      </c>
    </row>
    <row r="545" spans="1:19" x14ac:dyDescent="0.35">
      <c r="A545" t="s">
        <v>8894</v>
      </c>
      <c r="B545" t="s">
        <v>6277</v>
      </c>
      <c r="C545" t="s">
        <v>8895</v>
      </c>
      <c r="D545" t="s">
        <v>157</v>
      </c>
      <c r="E545" t="s">
        <v>323</v>
      </c>
      <c r="F545" t="s">
        <v>57</v>
      </c>
      <c r="G545" t="s">
        <v>82</v>
      </c>
      <c r="H545">
        <v>753.8</v>
      </c>
      <c r="I545">
        <v>7</v>
      </c>
      <c r="J545">
        <v>0.1</v>
      </c>
      <c r="K545">
        <v>4748.9399999999996</v>
      </c>
      <c r="L545" t="s">
        <v>142</v>
      </c>
      <c r="M545" t="s">
        <v>39</v>
      </c>
      <c r="N545" t="s">
        <v>85</v>
      </c>
      <c r="O545" t="s">
        <v>50</v>
      </c>
      <c r="P545">
        <v>10</v>
      </c>
      <c r="Q545">
        <v>1.3</v>
      </c>
      <c r="R545" t="s">
        <v>30</v>
      </c>
      <c r="S545" t="s">
        <v>86</v>
      </c>
    </row>
    <row r="546" spans="1:19" x14ac:dyDescent="0.35">
      <c r="A546" t="s">
        <v>6276</v>
      </c>
      <c r="B546" t="s">
        <v>6277</v>
      </c>
      <c r="C546" t="s">
        <v>6278</v>
      </c>
      <c r="D546" t="s">
        <v>72</v>
      </c>
      <c r="E546" t="s">
        <v>214</v>
      </c>
      <c r="F546" t="s">
        <v>66</v>
      </c>
      <c r="G546" t="s">
        <v>215</v>
      </c>
      <c r="H546">
        <v>596.25</v>
      </c>
      <c r="I546">
        <v>1</v>
      </c>
      <c r="J546">
        <v>0.05</v>
      </c>
      <c r="K546">
        <v>566.44000000000005</v>
      </c>
      <c r="L546" t="s">
        <v>142</v>
      </c>
      <c r="M546" t="s">
        <v>39</v>
      </c>
      <c r="N546" t="s">
        <v>59</v>
      </c>
      <c r="O546" t="s">
        <v>123</v>
      </c>
      <c r="P546">
        <v>6</v>
      </c>
      <c r="Q546">
        <v>4.0999999999999996</v>
      </c>
      <c r="R546" t="s">
        <v>112</v>
      </c>
      <c r="S546" t="s">
        <v>60</v>
      </c>
    </row>
    <row r="547" spans="1:19" x14ac:dyDescent="0.35">
      <c r="A547" t="s">
        <v>10072</v>
      </c>
      <c r="B547" t="s">
        <v>6277</v>
      </c>
      <c r="C547" t="s">
        <v>3738</v>
      </c>
      <c r="D547" t="s">
        <v>64</v>
      </c>
      <c r="E547" t="s">
        <v>293</v>
      </c>
      <c r="F547" t="s">
        <v>74</v>
      </c>
      <c r="G547" t="s">
        <v>110</v>
      </c>
      <c r="H547">
        <v>1963.21</v>
      </c>
      <c r="I547">
        <v>10</v>
      </c>
      <c r="J547">
        <v>0.05</v>
      </c>
      <c r="K547">
        <v>18650.490000000002</v>
      </c>
      <c r="L547" t="s">
        <v>142</v>
      </c>
      <c r="M547" t="s">
        <v>134</v>
      </c>
      <c r="N547" t="s">
        <v>91</v>
      </c>
      <c r="O547" t="s">
        <v>105</v>
      </c>
      <c r="P547">
        <v>5</v>
      </c>
      <c r="Q547">
        <v>1.1000000000000001</v>
      </c>
      <c r="R547" t="s">
        <v>30</v>
      </c>
      <c r="S547" t="s">
        <v>60</v>
      </c>
    </row>
    <row r="548" spans="1:19" x14ac:dyDescent="0.35">
      <c r="A548" t="s">
        <v>6370</v>
      </c>
      <c r="B548" t="s">
        <v>6277</v>
      </c>
      <c r="C548" t="s">
        <v>6371</v>
      </c>
      <c r="D548" t="s">
        <v>22</v>
      </c>
      <c r="E548" t="s">
        <v>306</v>
      </c>
      <c r="F548" t="s">
        <v>36</v>
      </c>
      <c r="G548" t="s">
        <v>259</v>
      </c>
      <c r="H548">
        <v>15.16</v>
      </c>
      <c r="I548">
        <v>10</v>
      </c>
      <c r="J548">
        <v>0</v>
      </c>
      <c r="K548">
        <v>151.6</v>
      </c>
      <c r="L548" t="s">
        <v>26</v>
      </c>
      <c r="M548" t="s">
        <v>39</v>
      </c>
      <c r="N548" t="s">
        <v>28</v>
      </c>
      <c r="O548" t="s">
        <v>29</v>
      </c>
      <c r="P548">
        <v>3</v>
      </c>
      <c r="Q548">
        <v>2.2000000000000002</v>
      </c>
      <c r="R548" t="s">
        <v>51</v>
      </c>
      <c r="S548" t="s">
        <v>60</v>
      </c>
    </row>
    <row r="549" spans="1:19" x14ac:dyDescent="0.35">
      <c r="A549" t="s">
        <v>6486</v>
      </c>
      <c r="B549" t="s">
        <v>1469</v>
      </c>
      <c r="C549" t="s">
        <v>6487</v>
      </c>
      <c r="D549" t="s">
        <v>72</v>
      </c>
      <c r="E549" t="s">
        <v>214</v>
      </c>
      <c r="F549" t="s">
        <v>66</v>
      </c>
      <c r="G549" t="s">
        <v>215</v>
      </c>
      <c r="H549">
        <v>1092.04</v>
      </c>
      <c r="I549">
        <v>2</v>
      </c>
      <c r="J549">
        <v>0.15</v>
      </c>
      <c r="K549">
        <v>1856.47</v>
      </c>
      <c r="L549" t="s">
        <v>98</v>
      </c>
      <c r="M549" t="s">
        <v>84</v>
      </c>
      <c r="N549" t="s">
        <v>91</v>
      </c>
      <c r="O549" t="s">
        <v>105</v>
      </c>
      <c r="P549">
        <v>13</v>
      </c>
      <c r="Q549">
        <v>4.8</v>
      </c>
      <c r="R549" t="s">
        <v>30</v>
      </c>
      <c r="S549" t="s">
        <v>52</v>
      </c>
    </row>
    <row r="550" spans="1:19" x14ac:dyDescent="0.35">
      <c r="A550" t="s">
        <v>1468</v>
      </c>
      <c r="B550" t="s">
        <v>1469</v>
      </c>
      <c r="C550" t="s">
        <v>1470</v>
      </c>
      <c r="D550" t="s">
        <v>34</v>
      </c>
      <c r="E550" t="s">
        <v>209</v>
      </c>
      <c r="F550" t="s">
        <v>47</v>
      </c>
      <c r="G550" t="s">
        <v>210</v>
      </c>
      <c r="H550">
        <v>675.73</v>
      </c>
      <c r="I550">
        <v>10</v>
      </c>
      <c r="J550">
        <v>0</v>
      </c>
      <c r="K550">
        <v>6757.3</v>
      </c>
      <c r="L550" t="s">
        <v>104</v>
      </c>
      <c r="M550" t="s">
        <v>183</v>
      </c>
      <c r="N550" t="s">
        <v>40</v>
      </c>
      <c r="O550" t="s">
        <v>105</v>
      </c>
      <c r="P550">
        <v>12</v>
      </c>
      <c r="Q550">
        <v>1.6</v>
      </c>
      <c r="R550" t="s">
        <v>30</v>
      </c>
      <c r="S550" t="s">
        <v>60</v>
      </c>
    </row>
    <row r="551" spans="1:19" x14ac:dyDescent="0.35">
      <c r="A551" t="s">
        <v>8175</v>
      </c>
      <c r="B551" t="s">
        <v>1469</v>
      </c>
      <c r="C551" t="s">
        <v>8176</v>
      </c>
      <c r="D551" t="s">
        <v>22</v>
      </c>
      <c r="E551" t="s">
        <v>399</v>
      </c>
      <c r="F551" t="s">
        <v>24</v>
      </c>
      <c r="G551" t="s">
        <v>182</v>
      </c>
      <c r="H551">
        <v>249.85</v>
      </c>
      <c r="I551">
        <v>8</v>
      </c>
      <c r="J551">
        <v>0.1</v>
      </c>
      <c r="K551">
        <v>1798.92</v>
      </c>
      <c r="L551" t="s">
        <v>104</v>
      </c>
      <c r="M551" t="s">
        <v>27</v>
      </c>
      <c r="N551" t="s">
        <v>166</v>
      </c>
      <c r="O551" t="s">
        <v>105</v>
      </c>
      <c r="P551">
        <v>12</v>
      </c>
      <c r="Q551">
        <v>4</v>
      </c>
      <c r="R551" t="s">
        <v>143</v>
      </c>
      <c r="S551" t="s">
        <v>60</v>
      </c>
    </row>
    <row r="552" spans="1:19" x14ac:dyDescent="0.35">
      <c r="A552" t="s">
        <v>8251</v>
      </c>
      <c r="B552" t="s">
        <v>1469</v>
      </c>
      <c r="C552" t="s">
        <v>7481</v>
      </c>
      <c r="D552" t="s">
        <v>157</v>
      </c>
      <c r="E552" t="s">
        <v>344</v>
      </c>
      <c r="F552" t="s">
        <v>24</v>
      </c>
      <c r="G552" t="s">
        <v>345</v>
      </c>
      <c r="H552">
        <v>97.76</v>
      </c>
      <c r="I552">
        <v>3</v>
      </c>
      <c r="J552">
        <v>0.2</v>
      </c>
      <c r="K552">
        <v>234.62</v>
      </c>
      <c r="L552" t="s">
        <v>104</v>
      </c>
      <c r="M552" t="s">
        <v>90</v>
      </c>
      <c r="N552" t="s">
        <v>166</v>
      </c>
      <c r="O552" t="s">
        <v>41</v>
      </c>
      <c r="P552">
        <v>10</v>
      </c>
      <c r="Q552">
        <v>2.9</v>
      </c>
      <c r="R552" t="s">
        <v>51</v>
      </c>
      <c r="S552" t="s">
        <v>42</v>
      </c>
    </row>
    <row r="553" spans="1:19" x14ac:dyDescent="0.35">
      <c r="A553" t="s">
        <v>2370</v>
      </c>
      <c r="B553" t="s">
        <v>1469</v>
      </c>
      <c r="C553" t="s">
        <v>2371</v>
      </c>
      <c r="D553" t="s">
        <v>34</v>
      </c>
      <c r="E553" t="s">
        <v>56</v>
      </c>
      <c r="F553" t="s">
        <v>57</v>
      </c>
      <c r="G553" t="s">
        <v>58</v>
      </c>
      <c r="H553">
        <v>490.42</v>
      </c>
      <c r="I553">
        <v>2</v>
      </c>
      <c r="J553">
        <v>0</v>
      </c>
      <c r="K553">
        <v>980.84</v>
      </c>
      <c r="L553" t="s">
        <v>83</v>
      </c>
      <c r="M553" t="s">
        <v>84</v>
      </c>
      <c r="N553" t="s">
        <v>40</v>
      </c>
      <c r="O553" t="s">
        <v>50</v>
      </c>
      <c r="P553">
        <v>8</v>
      </c>
      <c r="Q553">
        <v>4.5</v>
      </c>
      <c r="S553" t="s">
        <v>294</v>
      </c>
    </row>
    <row r="554" spans="1:19" x14ac:dyDescent="0.35">
      <c r="A554" t="s">
        <v>9945</v>
      </c>
      <c r="B554" t="s">
        <v>1469</v>
      </c>
      <c r="C554" t="s">
        <v>816</v>
      </c>
      <c r="D554" t="s">
        <v>22</v>
      </c>
      <c r="E554" t="s">
        <v>35</v>
      </c>
      <c r="F554" t="s">
        <v>36</v>
      </c>
      <c r="G554" t="s">
        <v>37</v>
      </c>
      <c r="H554">
        <v>33.28</v>
      </c>
      <c r="I554">
        <v>5</v>
      </c>
      <c r="J554">
        <v>0</v>
      </c>
      <c r="K554">
        <v>166.4</v>
      </c>
      <c r="L554" t="s">
        <v>26</v>
      </c>
      <c r="M554" t="s">
        <v>183</v>
      </c>
      <c r="N554" t="s">
        <v>59</v>
      </c>
      <c r="O554" t="s">
        <v>92</v>
      </c>
      <c r="P554">
        <v>6</v>
      </c>
      <c r="Q554">
        <v>3.9</v>
      </c>
      <c r="R554" t="s">
        <v>51</v>
      </c>
      <c r="S554" t="s">
        <v>52</v>
      </c>
    </row>
    <row r="555" spans="1:19" x14ac:dyDescent="0.35">
      <c r="A555" t="s">
        <v>1748</v>
      </c>
      <c r="B555" t="s">
        <v>1469</v>
      </c>
      <c r="C555" t="s">
        <v>1749</v>
      </c>
      <c r="D555" t="s">
        <v>127</v>
      </c>
      <c r="E555" t="s">
        <v>231</v>
      </c>
      <c r="F555" t="s">
        <v>57</v>
      </c>
      <c r="G555" t="s">
        <v>232</v>
      </c>
      <c r="H555">
        <v>164.87</v>
      </c>
      <c r="I555">
        <v>13</v>
      </c>
      <c r="J555">
        <v>0</v>
      </c>
      <c r="K555">
        <v>2143.31</v>
      </c>
      <c r="L555" t="s">
        <v>26</v>
      </c>
      <c r="M555" t="s">
        <v>84</v>
      </c>
      <c r="N555" t="s">
        <v>166</v>
      </c>
      <c r="O555" t="s">
        <v>92</v>
      </c>
      <c r="P555">
        <v>2</v>
      </c>
      <c r="Q555">
        <v>3.3</v>
      </c>
      <c r="R555" t="s">
        <v>30</v>
      </c>
      <c r="S555" t="s">
        <v>86</v>
      </c>
    </row>
    <row r="556" spans="1:19" x14ac:dyDescent="0.35">
      <c r="A556" t="s">
        <v>7136</v>
      </c>
      <c r="B556" t="s">
        <v>1469</v>
      </c>
      <c r="C556" t="s">
        <v>7137</v>
      </c>
      <c r="D556" t="s">
        <v>72</v>
      </c>
      <c r="E556" t="s">
        <v>176</v>
      </c>
      <c r="F556" t="s">
        <v>47</v>
      </c>
      <c r="G556" t="s">
        <v>177</v>
      </c>
      <c r="H556">
        <v>256.43</v>
      </c>
      <c r="I556">
        <v>3</v>
      </c>
      <c r="J556">
        <v>0</v>
      </c>
      <c r="K556">
        <v>769.29</v>
      </c>
      <c r="L556" t="s">
        <v>302</v>
      </c>
      <c r="M556" t="s">
        <v>134</v>
      </c>
      <c r="N556" t="s">
        <v>59</v>
      </c>
      <c r="O556" t="s">
        <v>41</v>
      </c>
      <c r="P556">
        <v>1</v>
      </c>
      <c r="Q556">
        <v>1.6</v>
      </c>
      <c r="R556" t="s">
        <v>51</v>
      </c>
      <c r="S556" t="s">
        <v>42</v>
      </c>
    </row>
    <row r="557" spans="1:19" x14ac:dyDescent="0.35">
      <c r="A557" t="s">
        <v>2526</v>
      </c>
      <c r="B557" t="s">
        <v>2527</v>
      </c>
      <c r="C557" t="s">
        <v>2528</v>
      </c>
      <c r="D557" t="s">
        <v>157</v>
      </c>
      <c r="E557" t="s">
        <v>214</v>
      </c>
      <c r="F557" t="s">
        <v>66</v>
      </c>
      <c r="G557" t="s">
        <v>215</v>
      </c>
      <c r="H557">
        <v>528.20000000000005</v>
      </c>
      <c r="I557">
        <v>10</v>
      </c>
      <c r="J557">
        <v>0.1</v>
      </c>
      <c r="K557">
        <v>4753.8</v>
      </c>
      <c r="L557" t="s">
        <v>76</v>
      </c>
      <c r="M557" t="s">
        <v>122</v>
      </c>
      <c r="N557" t="s">
        <v>59</v>
      </c>
      <c r="O557" t="s">
        <v>77</v>
      </c>
      <c r="P557">
        <v>12</v>
      </c>
      <c r="Q557">
        <v>3.1</v>
      </c>
      <c r="R557" t="s">
        <v>30</v>
      </c>
      <c r="S557" t="s">
        <v>52</v>
      </c>
    </row>
    <row r="558" spans="1:19" x14ac:dyDescent="0.35">
      <c r="A558" t="s">
        <v>3519</v>
      </c>
      <c r="B558" t="s">
        <v>2527</v>
      </c>
      <c r="C558" t="s">
        <v>3520</v>
      </c>
      <c r="D558" t="s">
        <v>127</v>
      </c>
      <c r="E558" t="s">
        <v>46</v>
      </c>
      <c r="F558" t="s">
        <v>47</v>
      </c>
      <c r="G558" t="s">
        <v>48</v>
      </c>
      <c r="H558">
        <v>210.21</v>
      </c>
      <c r="I558">
        <v>3</v>
      </c>
      <c r="J558">
        <v>0.05</v>
      </c>
      <c r="K558">
        <v>599.1</v>
      </c>
      <c r="L558" t="s">
        <v>98</v>
      </c>
      <c r="M558" t="s">
        <v>90</v>
      </c>
      <c r="N558" t="s">
        <v>28</v>
      </c>
      <c r="O558" t="s">
        <v>50</v>
      </c>
      <c r="P558">
        <v>7</v>
      </c>
      <c r="Q558">
        <v>1.4</v>
      </c>
      <c r="R558" t="s">
        <v>30</v>
      </c>
      <c r="S558" t="s">
        <v>60</v>
      </c>
    </row>
    <row r="559" spans="1:19" x14ac:dyDescent="0.35">
      <c r="A559" t="s">
        <v>5774</v>
      </c>
      <c r="B559" t="s">
        <v>2527</v>
      </c>
      <c r="C559" t="s">
        <v>5775</v>
      </c>
      <c r="D559" t="s">
        <v>127</v>
      </c>
      <c r="E559" t="s">
        <v>301</v>
      </c>
      <c r="F559" t="s">
        <v>57</v>
      </c>
      <c r="G559" t="s">
        <v>97</v>
      </c>
      <c r="H559">
        <v>63.2</v>
      </c>
      <c r="I559">
        <v>9</v>
      </c>
      <c r="J559">
        <v>0</v>
      </c>
      <c r="K559">
        <v>568.79999999999995</v>
      </c>
      <c r="L559" t="s">
        <v>165</v>
      </c>
      <c r="M559" t="s">
        <v>122</v>
      </c>
      <c r="N559" t="s">
        <v>85</v>
      </c>
      <c r="O559" t="s">
        <v>116</v>
      </c>
      <c r="P559">
        <v>6</v>
      </c>
      <c r="Q559">
        <v>4.7</v>
      </c>
      <c r="R559" t="s">
        <v>30</v>
      </c>
      <c r="S559" t="s">
        <v>60</v>
      </c>
    </row>
    <row r="560" spans="1:19" x14ac:dyDescent="0.35">
      <c r="A560" t="s">
        <v>7729</v>
      </c>
      <c r="B560" t="s">
        <v>2527</v>
      </c>
      <c r="C560" t="s">
        <v>7730</v>
      </c>
      <c r="D560" t="s">
        <v>157</v>
      </c>
      <c r="E560" t="s">
        <v>403</v>
      </c>
      <c r="F560" t="s">
        <v>74</v>
      </c>
      <c r="G560" t="s">
        <v>148</v>
      </c>
      <c r="H560">
        <v>1313.98</v>
      </c>
      <c r="I560">
        <v>2</v>
      </c>
      <c r="J560">
        <v>0</v>
      </c>
      <c r="K560">
        <v>2627.96</v>
      </c>
      <c r="L560" t="s">
        <v>98</v>
      </c>
      <c r="M560" t="s">
        <v>90</v>
      </c>
      <c r="N560" t="s">
        <v>166</v>
      </c>
      <c r="O560" t="s">
        <v>29</v>
      </c>
      <c r="P560">
        <v>5</v>
      </c>
      <c r="Q560">
        <v>3.8</v>
      </c>
      <c r="R560" t="s">
        <v>30</v>
      </c>
      <c r="S560" t="s">
        <v>60</v>
      </c>
    </row>
    <row r="561" spans="1:19" x14ac:dyDescent="0.35">
      <c r="A561" t="s">
        <v>1981</v>
      </c>
      <c r="B561" t="s">
        <v>1982</v>
      </c>
      <c r="C561" t="s">
        <v>1983</v>
      </c>
      <c r="D561" t="s">
        <v>127</v>
      </c>
      <c r="E561" t="s">
        <v>344</v>
      </c>
      <c r="F561" t="s">
        <v>24</v>
      </c>
      <c r="G561" t="s">
        <v>345</v>
      </c>
      <c r="H561">
        <v>371.21</v>
      </c>
      <c r="I561">
        <v>14</v>
      </c>
      <c r="J561">
        <v>0.25</v>
      </c>
      <c r="K561">
        <v>3897.7</v>
      </c>
      <c r="L561" t="s">
        <v>38</v>
      </c>
      <c r="M561" t="s">
        <v>111</v>
      </c>
      <c r="N561" t="s">
        <v>91</v>
      </c>
      <c r="O561" t="s">
        <v>116</v>
      </c>
      <c r="P561">
        <v>8</v>
      </c>
      <c r="Q561">
        <v>1.5</v>
      </c>
      <c r="R561" t="s">
        <v>30</v>
      </c>
      <c r="S561" t="s">
        <v>52</v>
      </c>
    </row>
    <row r="562" spans="1:19" x14ac:dyDescent="0.35">
      <c r="A562" t="s">
        <v>6813</v>
      </c>
      <c r="B562" t="s">
        <v>1982</v>
      </c>
      <c r="C562" t="s">
        <v>4936</v>
      </c>
      <c r="D562" t="s">
        <v>34</v>
      </c>
      <c r="E562" t="s">
        <v>649</v>
      </c>
      <c r="F562" t="s">
        <v>57</v>
      </c>
      <c r="G562" t="s">
        <v>153</v>
      </c>
      <c r="H562">
        <v>847.71</v>
      </c>
      <c r="I562">
        <v>13</v>
      </c>
      <c r="J562">
        <v>0.2</v>
      </c>
      <c r="K562">
        <v>8816.18</v>
      </c>
      <c r="L562" t="s">
        <v>76</v>
      </c>
      <c r="M562" t="s">
        <v>90</v>
      </c>
      <c r="N562" t="s">
        <v>166</v>
      </c>
      <c r="O562" t="s">
        <v>41</v>
      </c>
      <c r="P562">
        <v>6</v>
      </c>
      <c r="Q562">
        <v>2.7</v>
      </c>
      <c r="R562" t="s">
        <v>30</v>
      </c>
      <c r="S562" t="s">
        <v>60</v>
      </c>
    </row>
    <row r="563" spans="1:19" x14ac:dyDescent="0.35">
      <c r="A563" t="s">
        <v>8483</v>
      </c>
      <c r="B563" t="s">
        <v>1982</v>
      </c>
      <c r="C563" t="s">
        <v>8484</v>
      </c>
      <c r="D563" t="s">
        <v>127</v>
      </c>
      <c r="E563" t="s">
        <v>470</v>
      </c>
      <c r="F563" t="s">
        <v>24</v>
      </c>
      <c r="G563" t="s">
        <v>471</v>
      </c>
      <c r="H563">
        <v>86.77</v>
      </c>
      <c r="I563">
        <v>1</v>
      </c>
      <c r="J563">
        <v>0.1</v>
      </c>
      <c r="K563">
        <v>78.09</v>
      </c>
      <c r="L563" t="s">
        <v>49</v>
      </c>
      <c r="M563" t="s">
        <v>39</v>
      </c>
      <c r="N563" t="s">
        <v>85</v>
      </c>
      <c r="O563" t="s">
        <v>50</v>
      </c>
      <c r="P563">
        <v>5</v>
      </c>
      <c r="Q563">
        <v>1.5</v>
      </c>
      <c r="R563" t="s">
        <v>30</v>
      </c>
      <c r="S563" t="s">
        <v>52</v>
      </c>
    </row>
    <row r="564" spans="1:19" x14ac:dyDescent="0.35">
      <c r="A564" t="s">
        <v>7087</v>
      </c>
      <c r="B564" t="s">
        <v>1982</v>
      </c>
      <c r="C564" t="s">
        <v>4030</v>
      </c>
      <c r="D564" t="s">
        <v>34</v>
      </c>
      <c r="E564" t="s">
        <v>258</v>
      </c>
      <c r="F564" t="s">
        <v>36</v>
      </c>
      <c r="G564" t="s">
        <v>259</v>
      </c>
      <c r="H564">
        <v>44.9</v>
      </c>
      <c r="I564">
        <v>3</v>
      </c>
      <c r="J564">
        <v>0.1</v>
      </c>
      <c r="K564">
        <v>121.23</v>
      </c>
      <c r="L564" t="s">
        <v>83</v>
      </c>
      <c r="M564" t="s">
        <v>84</v>
      </c>
      <c r="N564" t="s">
        <v>91</v>
      </c>
      <c r="O564" t="s">
        <v>29</v>
      </c>
      <c r="P564">
        <v>3</v>
      </c>
      <c r="Q564">
        <v>3</v>
      </c>
      <c r="R564" t="s">
        <v>30</v>
      </c>
      <c r="S564" t="s">
        <v>86</v>
      </c>
    </row>
    <row r="565" spans="1:19" x14ac:dyDescent="0.35">
      <c r="A565" t="s">
        <v>2959</v>
      </c>
      <c r="B565" t="s">
        <v>1982</v>
      </c>
      <c r="C565" t="s">
        <v>2960</v>
      </c>
      <c r="D565" t="s">
        <v>127</v>
      </c>
      <c r="E565" t="s">
        <v>239</v>
      </c>
      <c r="F565" t="s">
        <v>66</v>
      </c>
      <c r="G565" t="s">
        <v>240</v>
      </c>
      <c r="H565">
        <v>361.47</v>
      </c>
      <c r="I565">
        <v>13</v>
      </c>
      <c r="J565">
        <v>0</v>
      </c>
      <c r="K565">
        <v>4699.1099999999997</v>
      </c>
      <c r="L565" t="s">
        <v>165</v>
      </c>
      <c r="M565" t="s">
        <v>27</v>
      </c>
      <c r="N565" t="s">
        <v>91</v>
      </c>
      <c r="O565" t="s">
        <v>92</v>
      </c>
      <c r="P565">
        <v>2</v>
      </c>
      <c r="Q565">
        <v>4.5</v>
      </c>
      <c r="R565" t="s">
        <v>51</v>
      </c>
      <c r="S565" t="s">
        <v>60</v>
      </c>
    </row>
    <row r="566" spans="1:19" x14ac:dyDescent="0.35">
      <c r="A566" t="s">
        <v>9674</v>
      </c>
      <c r="B566" t="s">
        <v>1982</v>
      </c>
      <c r="C566" t="s">
        <v>9675</v>
      </c>
      <c r="D566" t="s">
        <v>127</v>
      </c>
      <c r="E566" t="s">
        <v>120</v>
      </c>
      <c r="F566" t="s">
        <v>47</v>
      </c>
      <c r="G566" t="s">
        <v>121</v>
      </c>
      <c r="H566">
        <v>230.44</v>
      </c>
      <c r="I566">
        <v>1</v>
      </c>
      <c r="J566">
        <v>0.05</v>
      </c>
      <c r="K566">
        <v>218.92</v>
      </c>
      <c r="L566" t="s">
        <v>76</v>
      </c>
      <c r="M566" t="s">
        <v>84</v>
      </c>
      <c r="N566" t="s">
        <v>85</v>
      </c>
      <c r="O566" t="s">
        <v>92</v>
      </c>
      <c r="P566">
        <v>2</v>
      </c>
      <c r="Q566">
        <v>1.9</v>
      </c>
      <c r="R566" t="s">
        <v>202</v>
      </c>
      <c r="S566" t="s">
        <v>60</v>
      </c>
    </row>
    <row r="567" spans="1:19" x14ac:dyDescent="0.35">
      <c r="A567" t="s">
        <v>5242</v>
      </c>
      <c r="B567" t="s">
        <v>1982</v>
      </c>
      <c r="C567" t="s">
        <v>5243</v>
      </c>
      <c r="D567" t="s">
        <v>34</v>
      </c>
      <c r="E567" t="s">
        <v>344</v>
      </c>
      <c r="F567" t="s">
        <v>24</v>
      </c>
      <c r="G567" t="s">
        <v>345</v>
      </c>
      <c r="H567">
        <v>214.36</v>
      </c>
      <c r="I567">
        <v>4</v>
      </c>
      <c r="J567">
        <v>0</v>
      </c>
      <c r="K567">
        <v>857.44</v>
      </c>
      <c r="L567" t="s">
        <v>104</v>
      </c>
      <c r="M567" t="s">
        <v>134</v>
      </c>
      <c r="N567" t="s">
        <v>40</v>
      </c>
      <c r="O567" t="s">
        <v>105</v>
      </c>
      <c r="P567">
        <v>1</v>
      </c>
      <c r="Q567">
        <v>3</v>
      </c>
      <c r="R567" t="s">
        <v>30</v>
      </c>
    </row>
    <row r="568" spans="1:19" x14ac:dyDescent="0.35">
      <c r="A568" t="s">
        <v>8155</v>
      </c>
      <c r="B568" t="s">
        <v>3868</v>
      </c>
      <c r="C568" t="s">
        <v>8156</v>
      </c>
      <c r="D568" t="s">
        <v>127</v>
      </c>
      <c r="E568" t="s">
        <v>227</v>
      </c>
      <c r="F568" t="s">
        <v>47</v>
      </c>
      <c r="G568" t="s">
        <v>228</v>
      </c>
      <c r="H568">
        <v>516.46</v>
      </c>
      <c r="I568">
        <v>10</v>
      </c>
      <c r="J568">
        <v>0.05</v>
      </c>
      <c r="K568">
        <v>4906.37</v>
      </c>
      <c r="L568" t="s">
        <v>302</v>
      </c>
      <c r="M568" t="s">
        <v>111</v>
      </c>
      <c r="N568" t="s">
        <v>40</v>
      </c>
      <c r="O568" t="s">
        <v>123</v>
      </c>
      <c r="P568">
        <v>9</v>
      </c>
      <c r="Q568">
        <v>1.4</v>
      </c>
      <c r="R568" t="s">
        <v>30</v>
      </c>
      <c r="S568" t="s">
        <v>52</v>
      </c>
    </row>
    <row r="569" spans="1:19" x14ac:dyDescent="0.35">
      <c r="A569" t="s">
        <v>3867</v>
      </c>
      <c r="B569" t="s">
        <v>3868</v>
      </c>
      <c r="C569" t="s">
        <v>3869</v>
      </c>
      <c r="D569" t="s">
        <v>72</v>
      </c>
      <c r="E569" t="s">
        <v>138</v>
      </c>
      <c r="F569" t="s">
        <v>24</v>
      </c>
      <c r="G569" t="s">
        <v>133</v>
      </c>
      <c r="H569">
        <v>443.58</v>
      </c>
      <c r="I569">
        <v>11</v>
      </c>
      <c r="J569">
        <v>0.1</v>
      </c>
      <c r="K569">
        <v>4391.4399999999996</v>
      </c>
      <c r="L569" t="s">
        <v>142</v>
      </c>
      <c r="M569" t="s">
        <v>39</v>
      </c>
      <c r="N569" t="s">
        <v>59</v>
      </c>
      <c r="O569" t="s">
        <v>116</v>
      </c>
      <c r="P569">
        <v>1</v>
      </c>
      <c r="Q569">
        <v>3.4</v>
      </c>
      <c r="R569" t="s">
        <v>30</v>
      </c>
      <c r="S569" t="s">
        <v>60</v>
      </c>
    </row>
    <row r="570" spans="1:19" x14ac:dyDescent="0.35">
      <c r="A570" t="s">
        <v>9737</v>
      </c>
      <c r="B570" t="s">
        <v>2569</v>
      </c>
      <c r="C570" t="s">
        <v>9738</v>
      </c>
      <c r="D570" t="s">
        <v>72</v>
      </c>
      <c r="E570" t="s">
        <v>351</v>
      </c>
      <c r="F570" t="s">
        <v>57</v>
      </c>
      <c r="G570" t="s">
        <v>289</v>
      </c>
      <c r="H570">
        <v>652.21</v>
      </c>
      <c r="I570">
        <v>8</v>
      </c>
      <c r="J570">
        <v>0.05</v>
      </c>
      <c r="K570">
        <v>4956.8</v>
      </c>
      <c r="L570" t="s">
        <v>302</v>
      </c>
      <c r="M570" t="s">
        <v>134</v>
      </c>
      <c r="N570" t="s">
        <v>28</v>
      </c>
      <c r="O570" t="s">
        <v>105</v>
      </c>
      <c r="P570">
        <v>12</v>
      </c>
      <c r="Q570">
        <v>3.8</v>
      </c>
      <c r="R570" t="s">
        <v>30</v>
      </c>
      <c r="S570" t="s">
        <v>86</v>
      </c>
    </row>
    <row r="571" spans="1:19" x14ac:dyDescent="0.35">
      <c r="A571" t="s">
        <v>2568</v>
      </c>
      <c r="B571" t="s">
        <v>2569</v>
      </c>
      <c r="C571" t="s">
        <v>2570</v>
      </c>
      <c r="D571" t="s">
        <v>22</v>
      </c>
      <c r="E571" t="s">
        <v>227</v>
      </c>
      <c r="F571" t="s">
        <v>47</v>
      </c>
      <c r="G571" t="s">
        <v>228</v>
      </c>
      <c r="H571">
        <v>324.11</v>
      </c>
      <c r="I571">
        <v>12</v>
      </c>
      <c r="J571">
        <v>0</v>
      </c>
      <c r="K571">
        <v>3889.32</v>
      </c>
      <c r="L571" t="s">
        <v>26</v>
      </c>
      <c r="M571" t="s">
        <v>27</v>
      </c>
      <c r="N571" t="s">
        <v>40</v>
      </c>
      <c r="O571" t="s">
        <v>41</v>
      </c>
      <c r="P571">
        <v>10</v>
      </c>
      <c r="Q571">
        <v>3.1</v>
      </c>
      <c r="R571" t="s">
        <v>30</v>
      </c>
      <c r="S571" t="s">
        <v>294</v>
      </c>
    </row>
    <row r="572" spans="1:19" x14ac:dyDescent="0.35">
      <c r="A572" t="s">
        <v>3886</v>
      </c>
      <c r="B572" t="s">
        <v>2569</v>
      </c>
      <c r="C572" t="s">
        <v>3887</v>
      </c>
      <c r="D572" t="s">
        <v>34</v>
      </c>
      <c r="E572" t="s">
        <v>244</v>
      </c>
      <c r="F572" t="s">
        <v>36</v>
      </c>
      <c r="G572" t="s">
        <v>129</v>
      </c>
      <c r="H572">
        <v>36.229999999999997</v>
      </c>
      <c r="I572">
        <v>3</v>
      </c>
      <c r="J572">
        <v>0.2</v>
      </c>
      <c r="K572">
        <v>86.95</v>
      </c>
      <c r="L572" t="s">
        <v>98</v>
      </c>
      <c r="M572" t="s">
        <v>134</v>
      </c>
      <c r="N572" t="s">
        <v>59</v>
      </c>
      <c r="O572" t="s">
        <v>123</v>
      </c>
      <c r="P572">
        <v>9</v>
      </c>
      <c r="Q572">
        <v>3.5</v>
      </c>
      <c r="R572" t="s">
        <v>30</v>
      </c>
      <c r="S572" t="s">
        <v>86</v>
      </c>
    </row>
    <row r="573" spans="1:19" x14ac:dyDescent="0.35">
      <c r="A573" t="s">
        <v>2762</v>
      </c>
      <c r="B573" t="s">
        <v>2569</v>
      </c>
      <c r="C573" t="s">
        <v>2763</v>
      </c>
      <c r="D573" t="s">
        <v>22</v>
      </c>
      <c r="E573" t="s">
        <v>351</v>
      </c>
      <c r="F573" t="s">
        <v>57</v>
      </c>
      <c r="G573" t="s">
        <v>289</v>
      </c>
      <c r="H573">
        <v>65.17</v>
      </c>
      <c r="I573">
        <v>12</v>
      </c>
      <c r="J573">
        <v>0</v>
      </c>
      <c r="K573">
        <v>782.04</v>
      </c>
      <c r="L573" t="s">
        <v>98</v>
      </c>
      <c r="M573" t="s">
        <v>134</v>
      </c>
      <c r="N573" t="s">
        <v>166</v>
      </c>
      <c r="O573" t="s">
        <v>29</v>
      </c>
      <c r="P573">
        <v>6</v>
      </c>
      <c r="Q573">
        <v>1.1000000000000001</v>
      </c>
      <c r="R573" t="s">
        <v>30</v>
      </c>
    </row>
    <row r="574" spans="1:19" x14ac:dyDescent="0.35">
      <c r="A574" t="s">
        <v>861</v>
      </c>
      <c r="B574" t="s">
        <v>862</v>
      </c>
      <c r="C574" t="s">
        <v>863</v>
      </c>
      <c r="D574" t="s">
        <v>34</v>
      </c>
      <c r="E574" t="s">
        <v>214</v>
      </c>
      <c r="F574" t="s">
        <v>66</v>
      </c>
      <c r="G574" t="s">
        <v>215</v>
      </c>
      <c r="H574">
        <v>355.24</v>
      </c>
      <c r="I574">
        <v>11</v>
      </c>
      <c r="J574">
        <v>0.3</v>
      </c>
      <c r="K574">
        <v>2735.35</v>
      </c>
      <c r="L574" t="s">
        <v>104</v>
      </c>
      <c r="M574" t="s">
        <v>183</v>
      </c>
      <c r="N574" t="s">
        <v>28</v>
      </c>
      <c r="O574" t="s">
        <v>50</v>
      </c>
      <c r="P574">
        <v>13</v>
      </c>
      <c r="Q574">
        <v>2.9</v>
      </c>
      <c r="R574" t="s">
        <v>30</v>
      </c>
      <c r="S574" t="s">
        <v>294</v>
      </c>
    </row>
    <row r="575" spans="1:19" x14ac:dyDescent="0.35">
      <c r="A575" t="s">
        <v>3899</v>
      </c>
      <c r="B575" t="s">
        <v>862</v>
      </c>
      <c r="C575" t="s">
        <v>3900</v>
      </c>
      <c r="D575" t="s">
        <v>72</v>
      </c>
      <c r="E575" t="s">
        <v>214</v>
      </c>
      <c r="F575" t="s">
        <v>66</v>
      </c>
      <c r="G575" t="s">
        <v>215</v>
      </c>
      <c r="H575">
        <v>1502</v>
      </c>
      <c r="I575">
        <v>10</v>
      </c>
      <c r="J575">
        <v>0.05</v>
      </c>
      <c r="K575">
        <v>14269</v>
      </c>
      <c r="L575" t="s">
        <v>83</v>
      </c>
      <c r="M575" t="s">
        <v>84</v>
      </c>
      <c r="N575" t="s">
        <v>172</v>
      </c>
      <c r="O575" t="s">
        <v>41</v>
      </c>
      <c r="P575">
        <v>13</v>
      </c>
      <c r="Q575">
        <v>4.2</v>
      </c>
      <c r="R575" t="s">
        <v>30</v>
      </c>
    </row>
    <row r="576" spans="1:19" x14ac:dyDescent="0.35">
      <c r="A576" t="s">
        <v>2282</v>
      </c>
      <c r="B576" t="s">
        <v>862</v>
      </c>
      <c r="C576" t="s">
        <v>2283</v>
      </c>
      <c r="D576" t="s">
        <v>72</v>
      </c>
      <c r="E576" t="s">
        <v>227</v>
      </c>
      <c r="F576" t="s">
        <v>47</v>
      </c>
      <c r="G576" t="s">
        <v>228</v>
      </c>
      <c r="H576">
        <v>317.25</v>
      </c>
      <c r="I576">
        <v>7</v>
      </c>
      <c r="J576">
        <v>0.05</v>
      </c>
      <c r="K576">
        <v>2109.71</v>
      </c>
      <c r="L576" t="s">
        <v>98</v>
      </c>
      <c r="M576" t="s">
        <v>90</v>
      </c>
      <c r="N576" t="s">
        <v>28</v>
      </c>
      <c r="O576" t="s">
        <v>29</v>
      </c>
      <c r="P576">
        <v>11</v>
      </c>
      <c r="Q576">
        <v>2</v>
      </c>
      <c r="R576" t="s">
        <v>51</v>
      </c>
      <c r="S576" t="s">
        <v>60</v>
      </c>
    </row>
    <row r="577" spans="1:19" x14ac:dyDescent="0.35">
      <c r="A577" t="s">
        <v>1519</v>
      </c>
      <c r="B577" t="s">
        <v>862</v>
      </c>
      <c r="C577" t="s">
        <v>1520</v>
      </c>
      <c r="D577" t="s">
        <v>157</v>
      </c>
      <c r="E577" t="s">
        <v>656</v>
      </c>
      <c r="F577" t="s">
        <v>47</v>
      </c>
      <c r="G577" t="s">
        <v>657</v>
      </c>
      <c r="H577">
        <v>266.95</v>
      </c>
      <c r="I577">
        <v>1</v>
      </c>
      <c r="J577">
        <v>0</v>
      </c>
      <c r="K577">
        <v>266.95</v>
      </c>
      <c r="L577" t="s">
        <v>98</v>
      </c>
      <c r="M577" t="s">
        <v>84</v>
      </c>
      <c r="N577" t="s">
        <v>28</v>
      </c>
      <c r="O577" t="s">
        <v>123</v>
      </c>
      <c r="P577">
        <v>6</v>
      </c>
      <c r="Q577">
        <v>1.9</v>
      </c>
      <c r="R577" t="s">
        <v>202</v>
      </c>
      <c r="S577" t="s">
        <v>60</v>
      </c>
    </row>
    <row r="578" spans="1:19" x14ac:dyDescent="0.35">
      <c r="A578" t="s">
        <v>2433</v>
      </c>
      <c r="B578" t="s">
        <v>862</v>
      </c>
      <c r="C578" t="s">
        <v>2434</v>
      </c>
      <c r="D578" t="s">
        <v>72</v>
      </c>
      <c r="E578" t="s">
        <v>306</v>
      </c>
      <c r="F578" t="s">
        <v>36</v>
      </c>
      <c r="G578" t="s">
        <v>259</v>
      </c>
      <c r="H578">
        <v>31.56</v>
      </c>
      <c r="I578">
        <v>2</v>
      </c>
      <c r="J578">
        <v>0.25</v>
      </c>
      <c r="K578">
        <v>47.34</v>
      </c>
      <c r="L578" t="s">
        <v>302</v>
      </c>
      <c r="M578" t="s">
        <v>39</v>
      </c>
      <c r="N578" t="s">
        <v>91</v>
      </c>
      <c r="O578" t="s">
        <v>29</v>
      </c>
      <c r="P578">
        <v>4</v>
      </c>
      <c r="Q578">
        <v>1.8</v>
      </c>
      <c r="R578" t="s">
        <v>30</v>
      </c>
      <c r="S578" t="s">
        <v>86</v>
      </c>
    </row>
    <row r="579" spans="1:19" x14ac:dyDescent="0.35">
      <c r="A579" t="s">
        <v>9771</v>
      </c>
      <c r="B579" t="s">
        <v>862</v>
      </c>
      <c r="C579" t="s">
        <v>683</v>
      </c>
      <c r="D579" t="s">
        <v>34</v>
      </c>
      <c r="E579" t="s">
        <v>484</v>
      </c>
      <c r="F579" t="s">
        <v>74</v>
      </c>
      <c r="G579" t="s">
        <v>110</v>
      </c>
      <c r="H579">
        <v>1534.59</v>
      </c>
      <c r="I579">
        <v>9</v>
      </c>
      <c r="J579">
        <v>0</v>
      </c>
      <c r="K579">
        <v>13811.31</v>
      </c>
      <c r="L579" t="s">
        <v>302</v>
      </c>
      <c r="M579" t="s">
        <v>122</v>
      </c>
      <c r="N579" t="s">
        <v>40</v>
      </c>
      <c r="O579" t="s">
        <v>116</v>
      </c>
      <c r="P579">
        <v>4</v>
      </c>
      <c r="Q579">
        <v>4.5999999999999996</v>
      </c>
      <c r="S579" t="s">
        <v>60</v>
      </c>
    </row>
    <row r="580" spans="1:19" x14ac:dyDescent="0.35">
      <c r="A580" t="s">
        <v>5868</v>
      </c>
      <c r="B580" t="s">
        <v>862</v>
      </c>
      <c r="C580" t="s">
        <v>5869</v>
      </c>
      <c r="D580" t="s">
        <v>34</v>
      </c>
      <c r="E580" t="s">
        <v>214</v>
      </c>
      <c r="F580" t="s">
        <v>66</v>
      </c>
      <c r="G580" t="s">
        <v>215</v>
      </c>
      <c r="H580">
        <v>1612.53</v>
      </c>
      <c r="I580">
        <v>6</v>
      </c>
      <c r="J580">
        <v>0</v>
      </c>
      <c r="K580">
        <v>9675.18</v>
      </c>
      <c r="L580" t="s">
        <v>98</v>
      </c>
      <c r="M580" t="s">
        <v>84</v>
      </c>
      <c r="N580" t="s">
        <v>85</v>
      </c>
      <c r="O580" t="s">
        <v>50</v>
      </c>
      <c r="P580">
        <v>2</v>
      </c>
      <c r="Q580">
        <v>3.3</v>
      </c>
      <c r="R580" t="s">
        <v>30</v>
      </c>
      <c r="S580" t="s">
        <v>60</v>
      </c>
    </row>
    <row r="581" spans="1:19" x14ac:dyDescent="0.35">
      <c r="A581" t="s">
        <v>2880</v>
      </c>
      <c r="B581" t="s">
        <v>2881</v>
      </c>
      <c r="C581" t="s">
        <v>2882</v>
      </c>
      <c r="D581" t="s">
        <v>157</v>
      </c>
      <c r="E581" t="s">
        <v>152</v>
      </c>
      <c r="F581" t="s">
        <v>57</v>
      </c>
      <c r="G581" t="s">
        <v>153</v>
      </c>
      <c r="H581">
        <v>720.11</v>
      </c>
      <c r="I581">
        <v>11</v>
      </c>
      <c r="J581">
        <v>0.25</v>
      </c>
      <c r="K581">
        <v>5940.91</v>
      </c>
      <c r="L581" t="s">
        <v>142</v>
      </c>
      <c r="M581" t="s">
        <v>90</v>
      </c>
      <c r="N581" t="s">
        <v>172</v>
      </c>
      <c r="O581" t="s">
        <v>50</v>
      </c>
      <c r="P581">
        <v>10</v>
      </c>
      <c r="Q581">
        <v>4</v>
      </c>
      <c r="R581" t="s">
        <v>30</v>
      </c>
      <c r="S581" t="s">
        <v>60</v>
      </c>
    </row>
    <row r="582" spans="1:19" x14ac:dyDescent="0.35">
      <c r="A582" t="s">
        <v>6951</v>
      </c>
      <c r="B582" t="s">
        <v>2881</v>
      </c>
      <c r="C582" t="s">
        <v>6952</v>
      </c>
      <c r="D582" t="s">
        <v>22</v>
      </c>
      <c r="E582" t="s">
        <v>533</v>
      </c>
      <c r="F582" t="s">
        <v>74</v>
      </c>
      <c r="G582" t="s">
        <v>534</v>
      </c>
      <c r="H582">
        <v>1149.27</v>
      </c>
      <c r="I582">
        <v>12</v>
      </c>
      <c r="J582">
        <v>0.2</v>
      </c>
      <c r="K582">
        <v>11032.99</v>
      </c>
      <c r="L582" t="s">
        <v>49</v>
      </c>
      <c r="M582" t="s">
        <v>183</v>
      </c>
      <c r="N582" t="s">
        <v>85</v>
      </c>
      <c r="O582" t="s">
        <v>41</v>
      </c>
      <c r="P582">
        <v>9</v>
      </c>
      <c r="Q582">
        <v>1.9</v>
      </c>
      <c r="R582" t="s">
        <v>30</v>
      </c>
      <c r="S582" t="s">
        <v>294</v>
      </c>
    </row>
    <row r="583" spans="1:19" x14ac:dyDescent="0.35">
      <c r="A583" t="s">
        <v>5885</v>
      </c>
      <c r="B583" t="s">
        <v>2881</v>
      </c>
      <c r="C583" t="s">
        <v>2373</v>
      </c>
      <c r="D583" t="s">
        <v>64</v>
      </c>
      <c r="E583" t="s">
        <v>399</v>
      </c>
      <c r="F583" t="s">
        <v>24</v>
      </c>
      <c r="G583" t="s">
        <v>182</v>
      </c>
      <c r="H583">
        <v>295.54000000000002</v>
      </c>
      <c r="I583">
        <v>2</v>
      </c>
      <c r="J583">
        <v>0.15</v>
      </c>
      <c r="K583">
        <v>502.42</v>
      </c>
      <c r="L583" t="s">
        <v>98</v>
      </c>
      <c r="M583" t="s">
        <v>183</v>
      </c>
      <c r="N583" t="s">
        <v>91</v>
      </c>
      <c r="O583" t="s">
        <v>123</v>
      </c>
      <c r="P583">
        <v>6</v>
      </c>
      <c r="Q583">
        <v>2.5</v>
      </c>
      <c r="R583" t="s">
        <v>30</v>
      </c>
      <c r="S583" t="s">
        <v>52</v>
      </c>
    </row>
    <row r="584" spans="1:19" x14ac:dyDescent="0.35">
      <c r="A584" t="s">
        <v>5482</v>
      </c>
      <c r="B584" t="s">
        <v>2881</v>
      </c>
      <c r="C584" t="s">
        <v>5483</v>
      </c>
      <c r="D584" t="s">
        <v>157</v>
      </c>
      <c r="E584" t="s">
        <v>306</v>
      </c>
      <c r="F584" t="s">
        <v>36</v>
      </c>
      <c r="G584" t="s">
        <v>259</v>
      </c>
      <c r="H584">
        <v>14.01</v>
      </c>
      <c r="I584">
        <v>5</v>
      </c>
      <c r="J584">
        <v>0</v>
      </c>
      <c r="K584">
        <v>70.05</v>
      </c>
      <c r="L584" t="s">
        <v>76</v>
      </c>
      <c r="M584" t="s">
        <v>134</v>
      </c>
      <c r="N584" t="s">
        <v>59</v>
      </c>
      <c r="O584" t="s">
        <v>50</v>
      </c>
      <c r="P584">
        <v>3</v>
      </c>
      <c r="Q584">
        <v>1.2</v>
      </c>
      <c r="S584" t="s">
        <v>60</v>
      </c>
    </row>
    <row r="585" spans="1:19" x14ac:dyDescent="0.35">
      <c r="A585" t="s">
        <v>8105</v>
      </c>
      <c r="B585" t="s">
        <v>2881</v>
      </c>
      <c r="C585" t="s">
        <v>5790</v>
      </c>
      <c r="D585" t="s">
        <v>64</v>
      </c>
      <c r="E585" t="s">
        <v>533</v>
      </c>
      <c r="F585" t="s">
        <v>74</v>
      </c>
      <c r="G585" t="s">
        <v>534</v>
      </c>
      <c r="H585">
        <v>2102.67</v>
      </c>
      <c r="I585">
        <v>4</v>
      </c>
      <c r="J585">
        <v>0</v>
      </c>
      <c r="K585">
        <v>8410.68</v>
      </c>
      <c r="L585" t="s">
        <v>165</v>
      </c>
      <c r="M585" t="s">
        <v>84</v>
      </c>
      <c r="N585" t="s">
        <v>172</v>
      </c>
      <c r="O585" t="s">
        <v>123</v>
      </c>
      <c r="P585">
        <v>2</v>
      </c>
      <c r="Q585">
        <v>3.1</v>
      </c>
      <c r="R585" t="s">
        <v>30</v>
      </c>
      <c r="S585" t="s">
        <v>60</v>
      </c>
    </row>
    <row r="586" spans="1:19" x14ac:dyDescent="0.35">
      <c r="A586" t="s">
        <v>5427</v>
      </c>
      <c r="B586" t="s">
        <v>2881</v>
      </c>
      <c r="C586" t="s">
        <v>5428</v>
      </c>
      <c r="D586" t="s">
        <v>64</v>
      </c>
      <c r="E586" t="s">
        <v>193</v>
      </c>
      <c r="F586" t="s">
        <v>24</v>
      </c>
      <c r="G586" t="s">
        <v>194</v>
      </c>
      <c r="H586">
        <v>64.67</v>
      </c>
      <c r="I586">
        <v>3</v>
      </c>
      <c r="J586">
        <v>0.15</v>
      </c>
      <c r="K586">
        <v>164.91</v>
      </c>
      <c r="L586" t="s">
        <v>98</v>
      </c>
      <c r="M586" t="s">
        <v>122</v>
      </c>
      <c r="N586" t="s">
        <v>59</v>
      </c>
      <c r="O586" t="s">
        <v>116</v>
      </c>
      <c r="P586">
        <v>1</v>
      </c>
      <c r="Q586">
        <v>1.8</v>
      </c>
      <c r="R586" t="s">
        <v>30</v>
      </c>
      <c r="S586" t="s">
        <v>60</v>
      </c>
    </row>
    <row r="587" spans="1:19" x14ac:dyDescent="0.35">
      <c r="A587" t="s">
        <v>8325</v>
      </c>
      <c r="B587" t="s">
        <v>4382</v>
      </c>
      <c r="C587" t="s">
        <v>4863</v>
      </c>
      <c r="D587" t="s">
        <v>72</v>
      </c>
      <c r="E587" t="s">
        <v>416</v>
      </c>
      <c r="F587" t="s">
        <v>66</v>
      </c>
      <c r="G587" t="s">
        <v>417</v>
      </c>
      <c r="H587">
        <v>595.17999999999995</v>
      </c>
      <c r="I587">
        <v>9</v>
      </c>
      <c r="J587">
        <v>0.1</v>
      </c>
      <c r="K587">
        <v>4820.96</v>
      </c>
      <c r="L587" t="s">
        <v>165</v>
      </c>
      <c r="M587" t="s">
        <v>122</v>
      </c>
      <c r="N587" t="s">
        <v>68</v>
      </c>
      <c r="O587" t="s">
        <v>29</v>
      </c>
      <c r="P587">
        <v>11</v>
      </c>
      <c r="Q587">
        <v>2.7</v>
      </c>
      <c r="R587" t="s">
        <v>202</v>
      </c>
      <c r="S587" t="s">
        <v>60</v>
      </c>
    </row>
    <row r="588" spans="1:19" x14ac:dyDescent="0.35">
      <c r="A588" t="s">
        <v>4381</v>
      </c>
      <c r="B588" t="s">
        <v>4382</v>
      </c>
      <c r="C588" t="s">
        <v>4383</v>
      </c>
      <c r="D588" t="s">
        <v>34</v>
      </c>
      <c r="E588" t="s">
        <v>484</v>
      </c>
      <c r="F588" t="s">
        <v>74</v>
      </c>
      <c r="G588" t="s">
        <v>110</v>
      </c>
      <c r="H588">
        <v>27.88</v>
      </c>
      <c r="I588">
        <v>6</v>
      </c>
      <c r="J588">
        <v>0.1</v>
      </c>
      <c r="K588">
        <v>150.55000000000001</v>
      </c>
      <c r="L588" t="s">
        <v>76</v>
      </c>
      <c r="M588" t="s">
        <v>122</v>
      </c>
      <c r="N588" t="s">
        <v>28</v>
      </c>
      <c r="O588" t="s">
        <v>77</v>
      </c>
      <c r="P588">
        <v>10</v>
      </c>
      <c r="Q588">
        <v>2.6</v>
      </c>
      <c r="R588" t="s">
        <v>30</v>
      </c>
      <c r="S588" t="s">
        <v>52</v>
      </c>
    </row>
    <row r="589" spans="1:19" x14ac:dyDescent="0.35">
      <c r="A589" t="s">
        <v>8338</v>
      </c>
      <c r="B589" t="s">
        <v>4382</v>
      </c>
      <c r="C589" t="s">
        <v>8339</v>
      </c>
      <c r="D589" t="s">
        <v>22</v>
      </c>
      <c r="E589" t="s">
        <v>96</v>
      </c>
      <c r="F589" t="s">
        <v>57</v>
      </c>
      <c r="G589" t="s">
        <v>97</v>
      </c>
      <c r="H589">
        <v>101.2</v>
      </c>
      <c r="I589">
        <v>12</v>
      </c>
      <c r="J589">
        <v>0.15</v>
      </c>
      <c r="K589">
        <v>1032.24</v>
      </c>
      <c r="L589" t="s">
        <v>49</v>
      </c>
      <c r="M589" t="s">
        <v>111</v>
      </c>
      <c r="N589" t="s">
        <v>28</v>
      </c>
      <c r="O589" t="s">
        <v>105</v>
      </c>
      <c r="P589">
        <v>9</v>
      </c>
      <c r="Q589">
        <v>3.7</v>
      </c>
      <c r="R589" t="s">
        <v>30</v>
      </c>
    </row>
    <row r="590" spans="1:19" x14ac:dyDescent="0.35">
      <c r="A590" t="s">
        <v>6587</v>
      </c>
      <c r="B590" t="s">
        <v>4382</v>
      </c>
      <c r="C590" t="s">
        <v>6588</v>
      </c>
      <c r="D590" t="s">
        <v>34</v>
      </c>
      <c r="E590" t="s">
        <v>244</v>
      </c>
      <c r="F590" t="s">
        <v>36</v>
      </c>
      <c r="G590" t="s">
        <v>129</v>
      </c>
      <c r="H590">
        <v>12.34</v>
      </c>
      <c r="I590">
        <v>6</v>
      </c>
      <c r="J590">
        <v>0</v>
      </c>
      <c r="K590">
        <v>74.040000000000006</v>
      </c>
      <c r="L590" t="s">
        <v>142</v>
      </c>
      <c r="M590" t="s">
        <v>84</v>
      </c>
      <c r="N590" t="s">
        <v>28</v>
      </c>
      <c r="O590" t="s">
        <v>105</v>
      </c>
      <c r="P590">
        <v>4</v>
      </c>
      <c r="Q590">
        <v>3.6</v>
      </c>
      <c r="R590" t="s">
        <v>30</v>
      </c>
      <c r="S590" t="s">
        <v>86</v>
      </c>
    </row>
    <row r="591" spans="1:19" x14ac:dyDescent="0.35">
      <c r="A591" t="s">
        <v>8063</v>
      </c>
      <c r="B591" t="s">
        <v>4382</v>
      </c>
      <c r="C591" t="s">
        <v>3046</v>
      </c>
      <c r="D591" t="s">
        <v>127</v>
      </c>
      <c r="E591" t="s">
        <v>65</v>
      </c>
      <c r="F591" t="s">
        <v>66</v>
      </c>
      <c r="G591" t="s">
        <v>67</v>
      </c>
      <c r="H591">
        <v>2052.4299999999998</v>
      </c>
      <c r="I591">
        <v>14</v>
      </c>
      <c r="J591">
        <v>0.3</v>
      </c>
      <c r="K591">
        <v>20113.810000000001</v>
      </c>
      <c r="L591" t="s">
        <v>49</v>
      </c>
      <c r="M591" t="s">
        <v>183</v>
      </c>
      <c r="N591" t="s">
        <v>172</v>
      </c>
      <c r="O591" t="s">
        <v>105</v>
      </c>
      <c r="P591">
        <v>3</v>
      </c>
      <c r="Q591">
        <v>1</v>
      </c>
      <c r="R591" t="s">
        <v>30</v>
      </c>
      <c r="S591" t="s">
        <v>60</v>
      </c>
    </row>
    <row r="592" spans="1:19" x14ac:dyDescent="0.35">
      <c r="A592" t="s">
        <v>9927</v>
      </c>
      <c r="B592" t="s">
        <v>4382</v>
      </c>
      <c r="C592" t="s">
        <v>5217</v>
      </c>
      <c r="D592" t="s">
        <v>64</v>
      </c>
      <c r="E592" t="s">
        <v>128</v>
      </c>
      <c r="F592" t="s">
        <v>36</v>
      </c>
      <c r="G592" t="s">
        <v>129</v>
      </c>
      <c r="H592">
        <v>31.82</v>
      </c>
      <c r="I592">
        <v>14</v>
      </c>
      <c r="J592">
        <v>0</v>
      </c>
      <c r="K592">
        <v>445.48</v>
      </c>
      <c r="L592" t="s">
        <v>76</v>
      </c>
      <c r="M592" t="s">
        <v>122</v>
      </c>
      <c r="N592" t="s">
        <v>91</v>
      </c>
      <c r="O592" t="s">
        <v>41</v>
      </c>
      <c r="P592">
        <v>3</v>
      </c>
      <c r="Q592">
        <v>4</v>
      </c>
      <c r="R592" t="s">
        <v>143</v>
      </c>
      <c r="S592" t="s">
        <v>294</v>
      </c>
    </row>
    <row r="593" spans="1:19" x14ac:dyDescent="0.35">
      <c r="A593" t="s">
        <v>7918</v>
      </c>
      <c r="B593" t="s">
        <v>4382</v>
      </c>
      <c r="C593" t="s">
        <v>4767</v>
      </c>
      <c r="D593" t="s">
        <v>157</v>
      </c>
      <c r="E593" t="s">
        <v>81</v>
      </c>
      <c r="F593" t="s">
        <v>57</v>
      </c>
      <c r="G593" t="s">
        <v>82</v>
      </c>
      <c r="H593">
        <v>806.5</v>
      </c>
      <c r="I593">
        <v>5</v>
      </c>
      <c r="J593">
        <v>0.15</v>
      </c>
      <c r="K593">
        <v>3427.62</v>
      </c>
      <c r="L593" t="s">
        <v>26</v>
      </c>
      <c r="M593" t="s">
        <v>27</v>
      </c>
      <c r="N593" t="s">
        <v>91</v>
      </c>
      <c r="O593" t="s">
        <v>92</v>
      </c>
      <c r="P593">
        <v>2</v>
      </c>
      <c r="Q593">
        <v>1.8</v>
      </c>
      <c r="R593" t="s">
        <v>30</v>
      </c>
      <c r="S593" t="s">
        <v>60</v>
      </c>
    </row>
    <row r="594" spans="1:19" x14ac:dyDescent="0.35">
      <c r="A594" t="s">
        <v>8609</v>
      </c>
      <c r="B594" t="s">
        <v>4382</v>
      </c>
      <c r="C594" t="s">
        <v>5302</v>
      </c>
      <c r="D594" t="s">
        <v>34</v>
      </c>
      <c r="E594" t="s">
        <v>214</v>
      </c>
      <c r="F594" t="s">
        <v>66</v>
      </c>
      <c r="G594" t="s">
        <v>215</v>
      </c>
      <c r="H594">
        <v>519.71</v>
      </c>
      <c r="I594">
        <v>3</v>
      </c>
      <c r="J594">
        <v>0.1</v>
      </c>
      <c r="K594">
        <v>1403.22</v>
      </c>
      <c r="L594" t="s">
        <v>83</v>
      </c>
      <c r="M594" t="s">
        <v>183</v>
      </c>
      <c r="N594" t="s">
        <v>40</v>
      </c>
      <c r="O594" t="s">
        <v>41</v>
      </c>
      <c r="P594">
        <v>1</v>
      </c>
      <c r="Q594">
        <v>2.2000000000000002</v>
      </c>
      <c r="R594" t="s">
        <v>30</v>
      </c>
      <c r="S594" t="s">
        <v>60</v>
      </c>
    </row>
    <row r="595" spans="1:19" x14ac:dyDescent="0.35">
      <c r="A595" t="s">
        <v>3423</v>
      </c>
      <c r="B595" t="s">
        <v>342</v>
      </c>
      <c r="C595" t="s">
        <v>3424</v>
      </c>
      <c r="D595" t="s">
        <v>72</v>
      </c>
      <c r="E595" t="s">
        <v>288</v>
      </c>
      <c r="F595" t="s">
        <v>57</v>
      </c>
      <c r="G595" t="s">
        <v>289</v>
      </c>
      <c r="H595">
        <v>220</v>
      </c>
      <c r="I595">
        <v>14</v>
      </c>
      <c r="J595">
        <v>0.3</v>
      </c>
      <c r="K595">
        <v>2156</v>
      </c>
      <c r="L595" t="s">
        <v>98</v>
      </c>
      <c r="M595" t="s">
        <v>84</v>
      </c>
      <c r="N595" t="s">
        <v>28</v>
      </c>
      <c r="O595" t="s">
        <v>41</v>
      </c>
      <c r="P595">
        <v>12</v>
      </c>
      <c r="Q595">
        <v>1.5</v>
      </c>
      <c r="R595" t="s">
        <v>51</v>
      </c>
      <c r="S595" t="s">
        <v>60</v>
      </c>
    </row>
    <row r="596" spans="1:19" x14ac:dyDescent="0.35">
      <c r="A596" t="s">
        <v>341</v>
      </c>
      <c r="B596" t="s">
        <v>342</v>
      </c>
      <c r="C596" t="s">
        <v>343</v>
      </c>
      <c r="D596" t="s">
        <v>72</v>
      </c>
      <c r="E596" t="s">
        <v>344</v>
      </c>
      <c r="F596" t="s">
        <v>24</v>
      </c>
      <c r="G596" t="s">
        <v>345</v>
      </c>
      <c r="H596">
        <v>122.79</v>
      </c>
      <c r="I596">
        <v>10</v>
      </c>
      <c r="J596">
        <v>0.25</v>
      </c>
      <c r="K596">
        <v>920.93</v>
      </c>
      <c r="L596" t="s">
        <v>38</v>
      </c>
      <c r="M596" t="s">
        <v>122</v>
      </c>
      <c r="N596" t="s">
        <v>172</v>
      </c>
      <c r="O596" t="s">
        <v>29</v>
      </c>
      <c r="P596">
        <v>9</v>
      </c>
      <c r="Q596">
        <v>3.9</v>
      </c>
      <c r="R596" t="s">
        <v>30</v>
      </c>
      <c r="S596" t="s">
        <v>86</v>
      </c>
    </row>
    <row r="597" spans="1:19" x14ac:dyDescent="0.35">
      <c r="A597" t="s">
        <v>2098</v>
      </c>
      <c r="B597" t="s">
        <v>342</v>
      </c>
      <c r="C597" t="s">
        <v>2099</v>
      </c>
      <c r="D597" t="s">
        <v>72</v>
      </c>
      <c r="E597" t="s">
        <v>198</v>
      </c>
      <c r="F597" t="s">
        <v>74</v>
      </c>
      <c r="G597" t="s">
        <v>110</v>
      </c>
      <c r="H597">
        <v>1384.89</v>
      </c>
      <c r="I597">
        <v>6</v>
      </c>
      <c r="J597">
        <v>0</v>
      </c>
      <c r="K597">
        <v>8309.34</v>
      </c>
      <c r="L597" t="s">
        <v>38</v>
      </c>
      <c r="M597" t="s">
        <v>39</v>
      </c>
      <c r="N597" t="s">
        <v>85</v>
      </c>
      <c r="O597" t="s">
        <v>29</v>
      </c>
      <c r="P597">
        <v>3</v>
      </c>
      <c r="Q597">
        <v>2.8</v>
      </c>
      <c r="R597" t="s">
        <v>51</v>
      </c>
      <c r="S597" t="s">
        <v>294</v>
      </c>
    </row>
    <row r="598" spans="1:19" x14ac:dyDescent="0.35">
      <c r="A598" t="s">
        <v>5485</v>
      </c>
      <c r="B598" t="s">
        <v>342</v>
      </c>
      <c r="D598" t="s">
        <v>127</v>
      </c>
      <c r="E598" t="s">
        <v>73</v>
      </c>
      <c r="F598" t="s">
        <v>74</v>
      </c>
      <c r="G598" t="s">
        <v>75</v>
      </c>
      <c r="H598">
        <v>1088.8499999999999</v>
      </c>
      <c r="I598">
        <v>1</v>
      </c>
      <c r="J598">
        <v>0.2</v>
      </c>
      <c r="K598">
        <v>871.08</v>
      </c>
      <c r="L598" t="s">
        <v>83</v>
      </c>
      <c r="M598" t="s">
        <v>134</v>
      </c>
      <c r="N598" t="s">
        <v>85</v>
      </c>
      <c r="O598" t="s">
        <v>123</v>
      </c>
      <c r="P598">
        <v>3</v>
      </c>
      <c r="Q598">
        <v>4.7</v>
      </c>
      <c r="R598" t="s">
        <v>30</v>
      </c>
      <c r="S598" t="s">
        <v>52</v>
      </c>
    </row>
    <row r="599" spans="1:19" x14ac:dyDescent="0.35">
      <c r="A599" t="s">
        <v>6879</v>
      </c>
      <c r="B599" t="s">
        <v>342</v>
      </c>
      <c r="C599" t="s">
        <v>6880</v>
      </c>
      <c r="D599" t="s">
        <v>64</v>
      </c>
      <c r="E599" t="s">
        <v>193</v>
      </c>
      <c r="F599" t="s">
        <v>24</v>
      </c>
      <c r="G599" t="s">
        <v>194</v>
      </c>
      <c r="H599">
        <v>187.67</v>
      </c>
      <c r="I599">
        <v>10</v>
      </c>
      <c r="J599">
        <v>0</v>
      </c>
      <c r="K599">
        <v>1876.7</v>
      </c>
      <c r="L599" t="s">
        <v>302</v>
      </c>
      <c r="M599" t="s">
        <v>39</v>
      </c>
      <c r="N599" t="s">
        <v>68</v>
      </c>
      <c r="O599" t="s">
        <v>50</v>
      </c>
      <c r="P599">
        <v>3</v>
      </c>
      <c r="Q599">
        <v>3.2</v>
      </c>
      <c r="R599" t="s">
        <v>202</v>
      </c>
      <c r="S599" t="s">
        <v>60</v>
      </c>
    </row>
    <row r="600" spans="1:19" x14ac:dyDescent="0.35">
      <c r="A600" t="s">
        <v>3940</v>
      </c>
      <c r="B600" t="s">
        <v>3941</v>
      </c>
      <c r="C600" t="s">
        <v>3942</v>
      </c>
      <c r="D600" t="s">
        <v>72</v>
      </c>
      <c r="E600" t="s">
        <v>181</v>
      </c>
      <c r="F600" t="s">
        <v>24</v>
      </c>
      <c r="G600" t="s">
        <v>182</v>
      </c>
      <c r="H600">
        <v>143.83000000000001</v>
      </c>
      <c r="I600">
        <v>3</v>
      </c>
      <c r="J600">
        <v>0.1</v>
      </c>
      <c r="K600">
        <v>388.34</v>
      </c>
      <c r="L600" t="s">
        <v>104</v>
      </c>
      <c r="M600" t="s">
        <v>111</v>
      </c>
      <c r="N600" t="s">
        <v>85</v>
      </c>
      <c r="O600" t="s">
        <v>105</v>
      </c>
      <c r="P600">
        <v>12</v>
      </c>
      <c r="Q600">
        <v>2.9</v>
      </c>
      <c r="R600" t="s">
        <v>143</v>
      </c>
      <c r="S600" t="s">
        <v>60</v>
      </c>
    </row>
    <row r="601" spans="1:19" x14ac:dyDescent="0.35">
      <c r="A601" t="s">
        <v>4872</v>
      </c>
      <c r="B601" t="s">
        <v>3941</v>
      </c>
      <c r="C601" t="s">
        <v>4873</v>
      </c>
      <c r="D601" t="s">
        <v>64</v>
      </c>
      <c r="E601" t="s">
        <v>281</v>
      </c>
      <c r="F601" t="s">
        <v>74</v>
      </c>
      <c r="G601" t="s">
        <v>110</v>
      </c>
      <c r="H601">
        <v>2405.7600000000002</v>
      </c>
      <c r="I601">
        <v>3</v>
      </c>
      <c r="J601">
        <v>0.15</v>
      </c>
      <c r="K601">
        <v>6134.69</v>
      </c>
      <c r="L601" t="s">
        <v>142</v>
      </c>
      <c r="M601" t="s">
        <v>27</v>
      </c>
      <c r="N601" t="s">
        <v>91</v>
      </c>
      <c r="O601" t="s">
        <v>123</v>
      </c>
      <c r="P601">
        <v>10</v>
      </c>
      <c r="Q601">
        <v>3</v>
      </c>
      <c r="R601" t="s">
        <v>30</v>
      </c>
      <c r="S601" t="s">
        <v>60</v>
      </c>
    </row>
    <row r="602" spans="1:19" x14ac:dyDescent="0.35">
      <c r="A602" t="s">
        <v>9751</v>
      </c>
      <c r="B602" t="s">
        <v>3941</v>
      </c>
      <c r="C602" t="s">
        <v>893</v>
      </c>
      <c r="D602" t="s">
        <v>72</v>
      </c>
      <c r="E602" t="s">
        <v>181</v>
      </c>
      <c r="F602" t="s">
        <v>24</v>
      </c>
      <c r="G602" t="s">
        <v>182</v>
      </c>
      <c r="H602">
        <v>510.49</v>
      </c>
      <c r="I602">
        <v>7</v>
      </c>
      <c r="J602">
        <v>0.1</v>
      </c>
      <c r="K602">
        <v>3216.09</v>
      </c>
      <c r="L602" t="s">
        <v>98</v>
      </c>
      <c r="M602" t="s">
        <v>39</v>
      </c>
      <c r="N602" t="s">
        <v>85</v>
      </c>
      <c r="O602" t="s">
        <v>77</v>
      </c>
      <c r="P602">
        <v>9</v>
      </c>
      <c r="Q602">
        <v>5</v>
      </c>
      <c r="R602" t="s">
        <v>30</v>
      </c>
      <c r="S602" t="s">
        <v>60</v>
      </c>
    </row>
    <row r="603" spans="1:19" x14ac:dyDescent="0.35">
      <c r="A603" t="s">
        <v>10115</v>
      </c>
      <c r="B603" t="s">
        <v>3941</v>
      </c>
      <c r="C603" t="s">
        <v>10116</v>
      </c>
      <c r="D603" t="s">
        <v>34</v>
      </c>
      <c r="E603" t="s">
        <v>46</v>
      </c>
      <c r="F603" t="s">
        <v>47</v>
      </c>
      <c r="G603" t="s">
        <v>48</v>
      </c>
      <c r="H603">
        <v>322.91000000000003</v>
      </c>
      <c r="I603">
        <v>10</v>
      </c>
      <c r="J603">
        <v>0</v>
      </c>
      <c r="K603">
        <v>3229.1</v>
      </c>
      <c r="L603" t="s">
        <v>98</v>
      </c>
      <c r="M603" t="s">
        <v>122</v>
      </c>
      <c r="N603" t="s">
        <v>40</v>
      </c>
      <c r="O603" t="s">
        <v>116</v>
      </c>
      <c r="P603">
        <v>5</v>
      </c>
      <c r="Q603">
        <v>1.8</v>
      </c>
      <c r="R603" t="s">
        <v>112</v>
      </c>
      <c r="S603" t="s">
        <v>60</v>
      </c>
    </row>
    <row r="604" spans="1:19" x14ac:dyDescent="0.35">
      <c r="A604" t="s">
        <v>3517</v>
      </c>
      <c r="B604" t="s">
        <v>422</v>
      </c>
      <c r="C604" t="s">
        <v>3518</v>
      </c>
      <c r="D604" t="s">
        <v>157</v>
      </c>
      <c r="E604" t="s">
        <v>132</v>
      </c>
      <c r="F604" t="s">
        <v>24</v>
      </c>
      <c r="G604" t="s">
        <v>133</v>
      </c>
      <c r="H604">
        <v>68.260000000000005</v>
      </c>
      <c r="I604">
        <v>6</v>
      </c>
      <c r="J604">
        <v>0.15</v>
      </c>
      <c r="K604">
        <v>348.13</v>
      </c>
      <c r="L604" t="s">
        <v>38</v>
      </c>
      <c r="M604" t="s">
        <v>134</v>
      </c>
      <c r="N604" t="s">
        <v>59</v>
      </c>
      <c r="O604" t="s">
        <v>116</v>
      </c>
      <c r="P604">
        <v>11</v>
      </c>
      <c r="Q604">
        <v>1.3</v>
      </c>
      <c r="R604" t="s">
        <v>30</v>
      </c>
      <c r="S604" t="s">
        <v>60</v>
      </c>
    </row>
    <row r="605" spans="1:19" x14ac:dyDescent="0.35">
      <c r="A605" t="s">
        <v>421</v>
      </c>
      <c r="B605" t="s">
        <v>422</v>
      </c>
      <c r="C605" t="s">
        <v>423</v>
      </c>
      <c r="D605" t="s">
        <v>72</v>
      </c>
      <c r="E605" t="s">
        <v>73</v>
      </c>
      <c r="F605" t="s">
        <v>74</v>
      </c>
      <c r="G605" t="s">
        <v>75</v>
      </c>
      <c r="H605">
        <v>343.79</v>
      </c>
      <c r="I605">
        <v>3</v>
      </c>
      <c r="J605">
        <v>0.15</v>
      </c>
      <c r="K605">
        <v>876.66</v>
      </c>
      <c r="L605" t="s">
        <v>49</v>
      </c>
      <c r="M605" t="s">
        <v>134</v>
      </c>
      <c r="N605" t="s">
        <v>166</v>
      </c>
      <c r="O605" t="s">
        <v>29</v>
      </c>
      <c r="P605">
        <v>10</v>
      </c>
      <c r="Q605">
        <v>2.1</v>
      </c>
      <c r="R605" t="s">
        <v>30</v>
      </c>
      <c r="S605" t="s">
        <v>60</v>
      </c>
    </row>
    <row r="606" spans="1:19" x14ac:dyDescent="0.35">
      <c r="A606" t="s">
        <v>8973</v>
      </c>
      <c r="B606" t="s">
        <v>422</v>
      </c>
      <c r="C606" t="s">
        <v>7982</v>
      </c>
      <c r="D606" t="s">
        <v>34</v>
      </c>
      <c r="E606" t="s">
        <v>128</v>
      </c>
      <c r="F606" t="s">
        <v>36</v>
      </c>
      <c r="G606" t="s">
        <v>129</v>
      </c>
      <c r="H606">
        <v>22.65</v>
      </c>
      <c r="I606">
        <v>13</v>
      </c>
      <c r="J606">
        <v>0.1</v>
      </c>
      <c r="K606">
        <v>265</v>
      </c>
      <c r="L606" t="s">
        <v>302</v>
      </c>
      <c r="M606" t="s">
        <v>39</v>
      </c>
      <c r="N606" t="s">
        <v>172</v>
      </c>
      <c r="O606" t="s">
        <v>123</v>
      </c>
      <c r="P606">
        <v>10</v>
      </c>
      <c r="Q606">
        <v>4.5999999999999996</v>
      </c>
      <c r="R606" t="s">
        <v>30</v>
      </c>
      <c r="S606" t="s">
        <v>294</v>
      </c>
    </row>
    <row r="607" spans="1:19" x14ac:dyDescent="0.35">
      <c r="A607" t="s">
        <v>9094</v>
      </c>
      <c r="B607" t="s">
        <v>422</v>
      </c>
      <c r="C607" t="s">
        <v>9095</v>
      </c>
      <c r="D607" t="s">
        <v>157</v>
      </c>
      <c r="E607" t="s">
        <v>374</v>
      </c>
      <c r="F607" t="s">
        <v>36</v>
      </c>
      <c r="G607" t="s">
        <v>259</v>
      </c>
      <c r="H607">
        <v>15.28</v>
      </c>
      <c r="I607">
        <v>5</v>
      </c>
      <c r="J607">
        <v>0.1</v>
      </c>
      <c r="K607">
        <v>68.760000000000005</v>
      </c>
      <c r="L607" t="s">
        <v>98</v>
      </c>
      <c r="M607" t="s">
        <v>134</v>
      </c>
      <c r="N607" t="s">
        <v>166</v>
      </c>
      <c r="O607" t="s">
        <v>116</v>
      </c>
      <c r="P607">
        <v>10</v>
      </c>
      <c r="Q607">
        <v>4.0999999999999996</v>
      </c>
      <c r="R607" t="s">
        <v>30</v>
      </c>
      <c r="S607" t="s">
        <v>294</v>
      </c>
    </row>
    <row r="608" spans="1:19" x14ac:dyDescent="0.35">
      <c r="A608" t="s">
        <v>1696</v>
      </c>
      <c r="B608" t="s">
        <v>422</v>
      </c>
      <c r="C608" t="s">
        <v>1697</v>
      </c>
      <c r="D608" t="s">
        <v>64</v>
      </c>
      <c r="E608" t="s">
        <v>152</v>
      </c>
      <c r="F608" t="s">
        <v>57</v>
      </c>
      <c r="G608" t="s">
        <v>153</v>
      </c>
      <c r="H608">
        <v>416.73</v>
      </c>
      <c r="I608">
        <v>2</v>
      </c>
      <c r="J608">
        <v>0.05</v>
      </c>
      <c r="K608">
        <v>791.79</v>
      </c>
      <c r="L608" t="s">
        <v>142</v>
      </c>
      <c r="M608" t="s">
        <v>39</v>
      </c>
      <c r="N608" t="s">
        <v>40</v>
      </c>
      <c r="O608" t="s">
        <v>92</v>
      </c>
      <c r="P608">
        <v>3</v>
      </c>
      <c r="Q608">
        <v>3.2</v>
      </c>
      <c r="R608" t="s">
        <v>30</v>
      </c>
      <c r="S608" t="s">
        <v>60</v>
      </c>
    </row>
    <row r="609" spans="1:19" x14ac:dyDescent="0.35">
      <c r="A609" t="s">
        <v>5850</v>
      </c>
      <c r="B609" t="s">
        <v>422</v>
      </c>
      <c r="C609" t="s">
        <v>5851</v>
      </c>
      <c r="D609" t="s">
        <v>22</v>
      </c>
      <c r="E609" t="s">
        <v>266</v>
      </c>
      <c r="F609" t="s">
        <v>24</v>
      </c>
      <c r="G609" t="s">
        <v>267</v>
      </c>
      <c r="H609">
        <v>266.43</v>
      </c>
      <c r="I609">
        <v>14</v>
      </c>
      <c r="J609">
        <v>0.1</v>
      </c>
      <c r="K609">
        <v>3357.02</v>
      </c>
      <c r="L609" t="s">
        <v>49</v>
      </c>
      <c r="M609" t="s">
        <v>39</v>
      </c>
      <c r="N609" t="s">
        <v>172</v>
      </c>
      <c r="O609" t="s">
        <v>50</v>
      </c>
      <c r="P609">
        <v>1</v>
      </c>
      <c r="Q609">
        <v>3.2</v>
      </c>
      <c r="R609" t="s">
        <v>30</v>
      </c>
      <c r="S609" t="s">
        <v>60</v>
      </c>
    </row>
    <row r="610" spans="1:19" x14ac:dyDescent="0.35">
      <c r="A610" t="s">
        <v>8277</v>
      </c>
      <c r="B610" t="s">
        <v>422</v>
      </c>
      <c r="C610" t="s">
        <v>8278</v>
      </c>
      <c r="D610" t="s">
        <v>157</v>
      </c>
      <c r="E610" t="s">
        <v>193</v>
      </c>
      <c r="F610" t="s">
        <v>24</v>
      </c>
      <c r="G610" t="s">
        <v>194</v>
      </c>
      <c r="H610">
        <v>31.38</v>
      </c>
      <c r="I610">
        <v>11</v>
      </c>
      <c r="J610">
        <v>0.25</v>
      </c>
      <c r="K610">
        <v>258.88</v>
      </c>
      <c r="L610" t="s">
        <v>302</v>
      </c>
      <c r="M610" t="s">
        <v>39</v>
      </c>
      <c r="N610" t="s">
        <v>166</v>
      </c>
      <c r="O610" t="s">
        <v>41</v>
      </c>
      <c r="P610">
        <v>1</v>
      </c>
      <c r="Q610">
        <v>2.8</v>
      </c>
      <c r="R610" t="s">
        <v>51</v>
      </c>
      <c r="S610" t="s">
        <v>86</v>
      </c>
    </row>
    <row r="611" spans="1:19" x14ac:dyDescent="0.35">
      <c r="A611" t="s">
        <v>5508</v>
      </c>
      <c r="B611" t="s">
        <v>2691</v>
      </c>
      <c r="C611" t="s">
        <v>2620</v>
      </c>
      <c r="D611" t="s">
        <v>72</v>
      </c>
      <c r="E611" t="s">
        <v>370</v>
      </c>
      <c r="F611" t="s">
        <v>74</v>
      </c>
      <c r="G611" t="s">
        <v>75</v>
      </c>
      <c r="H611">
        <v>267.85000000000002</v>
      </c>
      <c r="I611">
        <v>3</v>
      </c>
      <c r="J611">
        <v>0.15</v>
      </c>
      <c r="K611">
        <v>683.02</v>
      </c>
      <c r="L611" t="s">
        <v>142</v>
      </c>
      <c r="M611" t="s">
        <v>134</v>
      </c>
      <c r="N611" t="s">
        <v>91</v>
      </c>
      <c r="O611" t="s">
        <v>105</v>
      </c>
      <c r="P611">
        <v>13</v>
      </c>
      <c r="Q611">
        <v>3.2</v>
      </c>
      <c r="R611" t="s">
        <v>30</v>
      </c>
      <c r="S611" t="s">
        <v>86</v>
      </c>
    </row>
    <row r="612" spans="1:19" x14ac:dyDescent="0.35">
      <c r="A612" t="s">
        <v>2690</v>
      </c>
      <c r="B612" t="s">
        <v>2691</v>
      </c>
      <c r="C612" t="s">
        <v>2692</v>
      </c>
      <c r="D612" t="s">
        <v>64</v>
      </c>
      <c r="E612" t="s">
        <v>416</v>
      </c>
      <c r="F612" t="s">
        <v>66</v>
      </c>
      <c r="G612" t="s">
        <v>417</v>
      </c>
      <c r="H612">
        <v>1460.43</v>
      </c>
      <c r="I612">
        <v>9</v>
      </c>
      <c r="J612">
        <v>0</v>
      </c>
      <c r="K612">
        <v>13143.87</v>
      </c>
      <c r="L612" t="s">
        <v>83</v>
      </c>
      <c r="M612" t="s">
        <v>39</v>
      </c>
      <c r="N612" t="s">
        <v>28</v>
      </c>
      <c r="O612" t="s">
        <v>92</v>
      </c>
      <c r="P612">
        <v>5</v>
      </c>
      <c r="Q612">
        <v>4.0999999999999996</v>
      </c>
      <c r="R612" t="s">
        <v>30</v>
      </c>
      <c r="S612" t="s">
        <v>294</v>
      </c>
    </row>
    <row r="613" spans="1:19" x14ac:dyDescent="0.35">
      <c r="A613" t="s">
        <v>6223</v>
      </c>
      <c r="B613" t="s">
        <v>2691</v>
      </c>
      <c r="C613" t="s">
        <v>2185</v>
      </c>
      <c r="D613" t="s">
        <v>34</v>
      </c>
      <c r="E613" t="s">
        <v>35</v>
      </c>
      <c r="F613" t="s">
        <v>36</v>
      </c>
      <c r="G613" t="s">
        <v>37</v>
      </c>
      <c r="H613">
        <v>21.15</v>
      </c>
      <c r="I613">
        <v>13</v>
      </c>
      <c r="J613">
        <v>0</v>
      </c>
      <c r="K613">
        <v>274.95</v>
      </c>
      <c r="L613" t="s">
        <v>302</v>
      </c>
      <c r="M613" t="s">
        <v>183</v>
      </c>
      <c r="N613" t="s">
        <v>172</v>
      </c>
      <c r="O613" t="s">
        <v>77</v>
      </c>
      <c r="P613">
        <v>5</v>
      </c>
      <c r="Q613">
        <v>1.7</v>
      </c>
      <c r="R613" t="s">
        <v>30</v>
      </c>
      <c r="S613" t="s">
        <v>42</v>
      </c>
    </row>
    <row r="614" spans="1:19" x14ac:dyDescent="0.35">
      <c r="A614" t="s">
        <v>6867</v>
      </c>
      <c r="B614" t="s">
        <v>2691</v>
      </c>
      <c r="C614" t="s">
        <v>6868</v>
      </c>
      <c r="D614" t="s">
        <v>34</v>
      </c>
      <c r="E614" t="s">
        <v>81</v>
      </c>
      <c r="F614" t="s">
        <v>57</v>
      </c>
      <c r="G614" t="s">
        <v>82</v>
      </c>
      <c r="H614">
        <v>521.53</v>
      </c>
      <c r="I614">
        <v>7</v>
      </c>
      <c r="J614">
        <v>0.3</v>
      </c>
      <c r="K614">
        <v>2555.5</v>
      </c>
      <c r="L614" t="s">
        <v>83</v>
      </c>
      <c r="M614" t="s">
        <v>39</v>
      </c>
      <c r="N614" t="s">
        <v>91</v>
      </c>
      <c r="O614" t="s">
        <v>41</v>
      </c>
      <c r="P614">
        <v>5</v>
      </c>
      <c r="Q614">
        <v>1.8</v>
      </c>
      <c r="R614" t="s">
        <v>30</v>
      </c>
      <c r="S614" t="s">
        <v>60</v>
      </c>
    </row>
    <row r="615" spans="1:19" x14ac:dyDescent="0.35">
      <c r="A615" t="s">
        <v>6139</v>
      </c>
      <c r="B615" t="s">
        <v>3322</v>
      </c>
      <c r="C615" t="s">
        <v>6140</v>
      </c>
      <c r="D615" t="s">
        <v>127</v>
      </c>
      <c r="E615" t="s">
        <v>128</v>
      </c>
      <c r="F615" t="s">
        <v>36</v>
      </c>
      <c r="G615" t="s">
        <v>129</v>
      </c>
      <c r="H615">
        <v>37.56</v>
      </c>
      <c r="I615">
        <v>6</v>
      </c>
      <c r="J615">
        <v>0.05</v>
      </c>
      <c r="K615">
        <v>214.09</v>
      </c>
      <c r="L615" t="s">
        <v>104</v>
      </c>
      <c r="M615" t="s">
        <v>27</v>
      </c>
      <c r="N615" t="s">
        <v>166</v>
      </c>
      <c r="O615" t="s">
        <v>123</v>
      </c>
      <c r="P615">
        <v>7</v>
      </c>
      <c r="Q615">
        <v>3.6</v>
      </c>
      <c r="R615" t="s">
        <v>30</v>
      </c>
      <c r="S615" t="s">
        <v>52</v>
      </c>
    </row>
    <row r="616" spans="1:19" x14ac:dyDescent="0.35">
      <c r="A616" t="s">
        <v>3321</v>
      </c>
      <c r="B616" t="s">
        <v>3322</v>
      </c>
      <c r="C616" t="s">
        <v>3323</v>
      </c>
      <c r="D616" t="s">
        <v>72</v>
      </c>
      <c r="E616" t="s">
        <v>351</v>
      </c>
      <c r="F616" t="s">
        <v>57</v>
      </c>
      <c r="G616" t="s">
        <v>289</v>
      </c>
      <c r="H616">
        <v>189.92</v>
      </c>
      <c r="I616">
        <v>5</v>
      </c>
      <c r="J616">
        <v>0.15</v>
      </c>
      <c r="K616">
        <v>807.16</v>
      </c>
      <c r="L616" t="s">
        <v>38</v>
      </c>
      <c r="M616" t="s">
        <v>39</v>
      </c>
      <c r="N616" t="s">
        <v>28</v>
      </c>
      <c r="O616" t="s">
        <v>77</v>
      </c>
      <c r="P616">
        <v>6</v>
      </c>
      <c r="Q616">
        <v>1.2</v>
      </c>
      <c r="R616" t="s">
        <v>30</v>
      </c>
      <c r="S616" t="s">
        <v>60</v>
      </c>
    </row>
    <row r="617" spans="1:19" x14ac:dyDescent="0.35">
      <c r="A617" t="s">
        <v>5842</v>
      </c>
      <c r="B617" t="s">
        <v>3322</v>
      </c>
      <c r="C617" t="s">
        <v>5843</v>
      </c>
      <c r="D617" t="s">
        <v>34</v>
      </c>
      <c r="E617" t="s">
        <v>323</v>
      </c>
      <c r="F617" t="s">
        <v>57</v>
      </c>
      <c r="G617" t="s">
        <v>82</v>
      </c>
      <c r="H617">
        <v>597.53</v>
      </c>
      <c r="I617">
        <v>14</v>
      </c>
      <c r="J617">
        <v>0</v>
      </c>
      <c r="K617">
        <v>8365.42</v>
      </c>
      <c r="L617" t="s">
        <v>26</v>
      </c>
      <c r="M617" t="s">
        <v>39</v>
      </c>
      <c r="N617" t="s">
        <v>68</v>
      </c>
      <c r="O617" t="s">
        <v>105</v>
      </c>
      <c r="P617">
        <v>6</v>
      </c>
      <c r="Q617">
        <v>4.2</v>
      </c>
      <c r="R617" t="s">
        <v>30</v>
      </c>
      <c r="S617" t="s">
        <v>86</v>
      </c>
    </row>
    <row r="618" spans="1:19" x14ac:dyDescent="0.35">
      <c r="A618" t="s">
        <v>5656</v>
      </c>
      <c r="B618" t="s">
        <v>3322</v>
      </c>
      <c r="C618" t="s">
        <v>5657</v>
      </c>
      <c r="D618" t="s">
        <v>127</v>
      </c>
      <c r="E618" t="s">
        <v>223</v>
      </c>
      <c r="F618" t="s">
        <v>66</v>
      </c>
      <c r="G618" t="s">
        <v>171</v>
      </c>
      <c r="H618">
        <v>999.32</v>
      </c>
      <c r="I618">
        <v>4</v>
      </c>
      <c r="J618">
        <v>0.2</v>
      </c>
      <c r="K618">
        <v>3197.82</v>
      </c>
      <c r="L618" t="s">
        <v>76</v>
      </c>
      <c r="M618" t="s">
        <v>134</v>
      </c>
      <c r="N618" t="s">
        <v>166</v>
      </c>
      <c r="O618" t="s">
        <v>92</v>
      </c>
      <c r="P618">
        <v>5</v>
      </c>
      <c r="Q618">
        <v>2.5</v>
      </c>
      <c r="R618" t="s">
        <v>30</v>
      </c>
      <c r="S618" t="s">
        <v>60</v>
      </c>
    </row>
    <row r="619" spans="1:19" x14ac:dyDescent="0.35">
      <c r="A619" t="s">
        <v>158</v>
      </c>
      <c r="B619" t="s">
        <v>2267</v>
      </c>
      <c r="C619" t="s">
        <v>5327</v>
      </c>
      <c r="D619" t="s">
        <v>34</v>
      </c>
      <c r="E619" t="s">
        <v>374</v>
      </c>
      <c r="F619" t="s">
        <v>36</v>
      </c>
      <c r="G619" t="s">
        <v>259</v>
      </c>
      <c r="H619">
        <v>27.9</v>
      </c>
      <c r="I619">
        <v>4</v>
      </c>
      <c r="J619">
        <v>0.1</v>
      </c>
      <c r="K619">
        <v>100.44</v>
      </c>
      <c r="L619" t="s">
        <v>83</v>
      </c>
      <c r="M619" t="s">
        <v>134</v>
      </c>
      <c r="N619" t="s">
        <v>91</v>
      </c>
      <c r="O619" t="s">
        <v>116</v>
      </c>
      <c r="P619">
        <v>13</v>
      </c>
      <c r="Q619">
        <v>2.7</v>
      </c>
      <c r="R619" t="s">
        <v>30</v>
      </c>
      <c r="S619" t="s">
        <v>60</v>
      </c>
    </row>
    <row r="620" spans="1:19" x14ac:dyDescent="0.35">
      <c r="A620" t="s">
        <v>2266</v>
      </c>
      <c r="B620" t="s">
        <v>2267</v>
      </c>
      <c r="C620" t="s">
        <v>2268</v>
      </c>
      <c r="D620" t="s">
        <v>64</v>
      </c>
      <c r="E620" t="s">
        <v>96</v>
      </c>
      <c r="F620" t="s">
        <v>57</v>
      </c>
      <c r="G620" t="s">
        <v>97</v>
      </c>
      <c r="H620">
        <v>540.17999999999995</v>
      </c>
      <c r="I620">
        <v>13</v>
      </c>
      <c r="J620">
        <v>0.15</v>
      </c>
      <c r="K620">
        <v>5968.99</v>
      </c>
      <c r="L620" t="s">
        <v>49</v>
      </c>
      <c r="M620" t="s">
        <v>134</v>
      </c>
      <c r="N620" t="s">
        <v>40</v>
      </c>
      <c r="O620" t="s">
        <v>41</v>
      </c>
      <c r="P620">
        <v>12</v>
      </c>
      <c r="Q620">
        <v>3.2</v>
      </c>
      <c r="R620" t="s">
        <v>30</v>
      </c>
      <c r="S620" t="s">
        <v>60</v>
      </c>
    </row>
    <row r="621" spans="1:19" x14ac:dyDescent="0.35">
      <c r="A621" t="s">
        <v>6403</v>
      </c>
      <c r="B621" t="s">
        <v>2267</v>
      </c>
      <c r="C621" t="s">
        <v>1056</v>
      </c>
      <c r="D621" t="s">
        <v>72</v>
      </c>
      <c r="E621" t="s">
        <v>109</v>
      </c>
      <c r="F621" t="s">
        <v>74</v>
      </c>
      <c r="G621" t="s">
        <v>110</v>
      </c>
      <c r="H621">
        <v>2473.67</v>
      </c>
      <c r="I621">
        <v>12</v>
      </c>
      <c r="J621">
        <v>0.2</v>
      </c>
      <c r="K621">
        <v>23747.23</v>
      </c>
      <c r="L621" t="s">
        <v>76</v>
      </c>
      <c r="M621" t="s">
        <v>134</v>
      </c>
      <c r="N621" t="s">
        <v>172</v>
      </c>
      <c r="O621" t="s">
        <v>92</v>
      </c>
      <c r="P621">
        <v>12</v>
      </c>
      <c r="Q621">
        <v>3.3</v>
      </c>
      <c r="R621" t="s">
        <v>30</v>
      </c>
      <c r="S621" t="s">
        <v>52</v>
      </c>
    </row>
    <row r="622" spans="1:19" x14ac:dyDescent="0.35">
      <c r="A622" t="s">
        <v>6855</v>
      </c>
      <c r="B622" t="s">
        <v>2267</v>
      </c>
      <c r="C622" t="s">
        <v>2067</v>
      </c>
      <c r="D622" t="s">
        <v>157</v>
      </c>
      <c r="E622" t="s">
        <v>872</v>
      </c>
      <c r="F622" t="s">
        <v>36</v>
      </c>
      <c r="G622" t="s">
        <v>873</v>
      </c>
      <c r="H622">
        <v>10.84</v>
      </c>
      <c r="I622">
        <v>9</v>
      </c>
      <c r="J622">
        <v>0.15</v>
      </c>
      <c r="K622">
        <v>82.93</v>
      </c>
      <c r="L622" t="s">
        <v>38</v>
      </c>
      <c r="M622" t="s">
        <v>90</v>
      </c>
      <c r="N622" t="s">
        <v>85</v>
      </c>
      <c r="O622" t="s">
        <v>50</v>
      </c>
      <c r="P622">
        <v>8</v>
      </c>
      <c r="Q622">
        <v>1.9</v>
      </c>
      <c r="R622" t="s">
        <v>30</v>
      </c>
      <c r="S622" t="s">
        <v>60</v>
      </c>
    </row>
    <row r="623" spans="1:19" x14ac:dyDescent="0.35">
      <c r="A623" t="s">
        <v>7446</v>
      </c>
      <c r="B623" t="s">
        <v>2267</v>
      </c>
      <c r="C623" t="s">
        <v>7447</v>
      </c>
      <c r="D623" t="s">
        <v>64</v>
      </c>
      <c r="E623" t="s">
        <v>370</v>
      </c>
      <c r="F623" t="s">
        <v>74</v>
      </c>
      <c r="G623" t="s">
        <v>75</v>
      </c>
      <c r="H623">
        <v>906.12</v>
      </c>
      <c r="I623">
        <v>13</v>
      </c>
      <c r="J623">
        <v>0.2</v>
      </c>
      <c r="K623">
        <v>9423.65</v>
      </c>
      <c r="L623" t="s">
        <v>142</v>
      </c>
      <c r="M623" t="s">
        <v>84</v>
      </c>
      <c r="N623" t="s">
        <v>68</v>
      </c>
      <c r="O623" t="s">
        <v>77</v>
      </c>
      <c r="P623">
        <v>8</v>
      </c>
      <c r="Q623">
        <v>2.2000000000000002</v>
      </c>
      <c r="R623" t="s">
        <v>30</v>
      </c>
      <c r="S623" t="s">
        <v>52</v>
      </c>
    </row>
    <row r="624" spans="1:19" x14ac:dyDescent="0.35">
      <c r="A624" t="s">
        <v>8822</v>
      </c>
      <c r="B624" t="s">
        <v>2267</v>
      </c>
      <c r="C624" t="s">
        <v>369</v>
      </c>
      <c r="D624" t="s">
        <v>157</v>
      </c>
      <c r="E624" t="s">
        <v>65</v>
      </c>
      <c r="F624" t="s">
        <v>66</v>
      </c>
      <c r="G624" t="s">
        <v>67</v>
      </c>
      <c r="H624">
        <v>1396.4</v>
      </c>
      <c r="I624">
        <v>14</v>
      </c>
      <c r="J624">
        <v>0.1</v>
      </c>
      <c r="K624">
        <v>17594.64</v>
      </c>
      <c r="L624" t="s">
        <v>38</v>
      </c>
      <c r="M624" t="s">
        <v>27</v>
      </c>
      <c r="N624" t="s">
        <v>28</v>
      </c>
      <c r="O624" t="s">
        <v>77</v>
      </c>
      <c r="P624">
        <v>2</v>
      </c>
      <c r="Q624">
        <v>2.1</v>
      </c>
      <c r="R624" t="s">
        <v>30</v>
      </c>
      <c r="S624" t="s">
        <v>42</v>
      </c>
    </row>
    <row r="625" spans="1:19" x14ac:dyDescent="0.35">
      <c r="A625" t="s">
        <v>4530</v>
      </c>
      <c r="B625" t="s">
        <v>2267</v>
      </c>
      <c r="C625" t="s">
        <v>4531</v>
      </c>
      <c r="D625" t="s">
        <v>127</v>
      </c>
      <c r="E625" t="s">
        <v>413</v>
      </c>
      <c r="F625" t="s">
        <v>47</v>
      </c>
      <c r="G625" t="s">
        <v>103</v>
      </c>
      <c r="H625">
        <v>357.73</v>
      </c>
      <c r="I625">
        <v>8</v>
      </c>
      <c r="J625">
        <v>0.2</v>
      </c>
      <c r="K625">
        <v>2289.4699999999998</v>
      </c>
      <c r="L625" t="s">
        <v>104</v>
      </c>
      <c r="M625" t="s">
        <v>183</v>
      </c>
      <c r="N625" t="s">
        <v>59</v>
      </c>
      <c r="O625" t="s">
        <v>92</v>
      </c>
      <c r="P625">
        <v>1</v>
      </c>
      <c r="Q625">
        <v>3</v>
      </c>
      <c r="R625" t="s">
        <v>30</v>
      </c>
      <c r="S625" t="s">
        <v>60</v>
      </c>
    </row>
    <row r="626" spans="1:19" x14ac:dyDescent="0.35">
      <c r="A626" t="s">
        <v>8763</v>
      </c>
      <c r="B626" t="s">
        <v>2267</v>
      </c>
      <c r="C626" t="s">
        <v>1608</v>
      </c>
      <c r="D626" t="s">
        <v>127</v>
      </c>
      <c r="E626" t="s">
        <v>23</v>
      </c>
      <c r="F626" t="s">
        <v>24</v>
      </c>
      <c r="G626" t="s">
        <v>25</v>
      </c>
      <c r="H626">
        <v>278.77999999999997</v>
      </c>
      <c r="I626">
        <v>13</v>
      </c>
      <c r="J626">
        <v>0.2</v>
      </c>
      <c r="K626">
        <v>2899.31</v>
      </c>
      <c r="L626" t="s">
        <v>104</v>
      </c>
      <c r="M626" t="s">
        <v>122</v>
      </c>
      <c r="N626" t="s">
        <v>85</v>
      </c>
      <c r="O626" t="s">
        <v>50</v>
      </c>
      <c r="P626">
        <v>1</v>
      </c>
      <c r="Q626">
        <v>3.7</v>
      </c>
      <c r="R626" t="s">
        <v>30</v>
      </c>
      <c r="S626" t="s">
        <v>42</v>
      </c>
    </row>
    <row r="627" spans="1:19" x14ac:dyDescent="0.35">
      <c r="A627" t="s">
        <v>9126</v>
      </c>
      <c r="B627" t="s">
        <v>2715</v>
      </c>
      <c r="C627" t="s">
        <v>9127</v>
      </c>
      <c r="D627" t="s">
        <v>157</v>
      </c>
      <c r="E627" t="s">
        <v>1182</v>
      </c>
      <c r="F627" t="s">
        <v>66</v>
      </c>
      <c r="G627" t="s">
        <v>446</v>
      </c>
      <c r="H627">
        <v>148.43</v>
      </c>
      <c r="I627">
        <v>5</v>
      </c>
      <c r="J627">
        <v>0.2</v>
      </c>
      <c r="K627">
        <v>593.72</v>
      </c>
      <c r="L627" t="s">
        <v>104</v>
      </c>
      <c r="M627" t="s">
        <v>84</v>
      </c>
      <c r="N627" t="s">
        <v>40</v>
      </c>
      <c r="O627" t="s">
        <v>29</v>
      </c>
      <c r="P627">
        <v>9</v>
      </c>
      <c r="Q627">
        <v>2.5</v>
      </c>
      <c r="R627" t="s">
        <v>30</v>
      </c>
      <c r="S627" t="s">
        <v>294</v>
      </c>
    </row>
    <row r="628" spans="1:19" x14ac:dyDescent="0.35">
      <c r="A628" t="s">
        <v>8620</v>
      </c>
      <c r="B628" t="s">
        <v>2715</v>
      </c>
      <c r="C628" t="s">
        <v>8621</v>
      </c>
      <c r="D628" t="s">
        <v>22</v>
      </c>
      <c r="E628" t="s">
        <v>266</v>
      </c>
      <c r="F628" t="s">
        <v>24</v>
      </c>
      <c r="G628" t="s">
        <v>267</v>
      </c>
      <c r="H628">
        <v>58.41</v>
      </c>
      <c r="I628">
        <v>12</v>
      </c>
      <c r="J628">
        <v>0</v>
      </c>
      <c r="K628">
        <v>700.92</v>
      </c>
      <c r="L628" t="s">
        <v>26</v>
      </c>
      <c r="M628" t="s">
        <v>27</v>
      </c>
      <c r="N628" t="s">
        <v>59</v>
      </c>
      <c r="O628" t="s">
        <v>116</v>
      </c>
      <c r="P628">
        <v>5</v>
      </c>
      <c r="Q628">
        <v>3.7</v>
      </c>
      <c r="S628" t="s">
        <v>42</v>
      </c>
    </row>
    <row r="629" spans="1:19" x14ac:dyDescent="0.35">
      <c r="A629" t="s">
        <v>2714</v>
      </c>
      <c r="B629" t="s">
        <v>2715</v>
      </c>
      <c r="C629" t="s">
        <v>2716</v>
      </c>
      <c r="D629" t="s">
        <v>22</v>
      </c>
      <c r="E629" t="s">
        <v>23</v>
      </c>
      <c r="F629" t="s">
        <v>24</v>
      </c>
      <c r="G629" t="s">
        <v>25</v>
      </c>
      <c r="H629">
        <v>412.15</v>
      </c>
      <c r="I629">
        <v>5</v>
      </c>
      <c r="J629">
        <v>0</v>
      </c>
      <c r="K629">
        <v>2060.75</v>
      </c>
      <c r="L629" t="s">
        <v>104</v>
      </c>
      <c r="M629" t="s">
        <v>122</v>
      </c>
      <c r="N629" t="s">
        <v>172</v>
      </c>
      <c r="O629" t="s">
        <v>92</v>
      </c>
      <c r="P629">
        <v>3</v>
      </c>
      <c r="Q629">
        <v>3.7</v>
      </c>
      <c r="R629" t="s">
        <v>30</v>
      </c>
      <c r="S629" t="s">
        <v>60</v>
      </c>
    </row>
    <row r="630" spans="1:19" x14ac:dyDescent="0.35">
      <c r="A630" t="s">
        <v>9851</v>
      </c>
      <c r="B630" t="s">
        <v>2715</v>
      </c>
      <c r="C630" t="s">
        <v>9852</v>
      </c>
      <c r="D630" t="s">
        <v>34</v>
      </c>
      <c r="E630" t="s">
        <v>102</v>
      </c>
      <c r="F630" t="s">
        <v>47</v>
      </c>
      <c r="G630" t="s">
        <v>103</v>
      </c>
      <c r="H630">
        <v>559.98</v>
      </c>
      <c r="I630">
        <v>13</v>
      </c>
      <c r="J630">
        <v>0</v>
      </c>
      <c r="K630">
        <v>7279.74</v>
      </c>
      <c r="L630" t="s">
        <v>49</v>
      </c>
      <c r="M630" t="s">
        <v>111</v>
      </c>
      <c r="N630" t="s">
        <v>28</v>
      </c>
      <c r="O630" t="s">
        <v>29</v>
      </c>
      <c r="P630">
        <v>3</v>
      </c>
      <c r="Q630">
        <v>4.0999999999999996</v>
      </c>
      <c r="R630" t="s">
        <v>30</v>
      </c>
      <c r="S630" t="s">
        <v>60</v>
      </c>
    </row>
    <row r="631" spans="1:19" x14ac:dyDescent="0.35">
      <c r="A631" t="s">
        <v>9902</v>
      </c>
      <c r="B631" t="s">
        <v>2715</v>
      </c>
      <c r="C631" t="s">
        <v>9903</v>
      </c>
      <c r="D631" t="s">
        <v>64</v>
      </c>
      <c r="E631" t="s">
        <v>152</v>
      </c>
      <c r="F631" t="s">
        <v>57</v>
      </c>
      <c r="G631" t="s">
        <v>153</v>
      </c>
      <c r="H631">
        <v>14.83</v>
      </c>
      <c r="I631">
        <v>1</v>
      </c>
      <c r="J631">
        <v>0</v>
      </c>
      <c r="K631">
        <v>14.83</v>
      </c>
      <c r="L631" t="s">
        <v>38</v>
      </c>
      <c r="M631" t="s">
        <v>122</v>
      </c>
      <c r="N631" t="s">
        <v>172</v>
      </c>
      <c r="O631" t="s">
        <v>92</v>
      </c>
      <c r="P631">
        <v>3</v>
      </c>
      <c r="Q631">
        <v>3</v>
      </c>
      <c r="R631" t="s">
        <v>30</v>
      </c>
      <c r="S631" t="s">
        <v>60</v>
      </c>
    </row>
    <row r="632" spans="1:19" x14ac:dyDescent="0.35">
      <c r="A632" t="s">
        <v>6562</v>
      </c>
      <c r="B632" t="s">
        <v>1485</v>
      </c>
      <c r="C632" t="s">
        <v>6563</v>
      </c>
      <c r="D632" t="s">
        <v>157</v>
      </c>
      <c r="E632" t="s">
        <v>258</v>
      </c>
      <c r="F632" t="s">
        <v>36</v>
      </c>
      <c r="G632" t="s">
        <v>259</v>
      </c>
      <c r="H632">
        <v>33.159999999999997</v>
      </c>
      <c r="I632">
        <v>7</v>
      </c>
      <c r="J632">
        <v>0</v>
      </c>
      <c r="K632">
        <v>232.12</v>
      </c>
      <c r="L632" t="s">
        <v>83</v>
      </c>
      <c r="M632" t="s">
        <v>39</v>
      </c>
      <c r="N632" t="s">
        <v>85</v>
      </c>
      <c r="O632" t="s">
        <v>105</v>
      </c>
      <c r="P632">
        <v>10</v>
      </c>
      <c r="Q632">
        <v>4.3</v>
      </c>
      <c r="R632" t="s">
        <v>30</v>
      </c>
      <c r="S632" t="s">
        <v>60</v>
      </c>
    </row>
    <row r="633" spans="1:19" x14ac:dyDescent="0.35">
      <c r="A633" t="s">
        <v>8215</v>
      </c>
      <c r="B633" t="s">
        <v>1485</v>
      </c>
      <c r="C633" t="s">
        <v>8216</v>
      </c>
      <c r="D633" t="s">
        <v>157</v>
      </c>
      <c r="E633" t="s">
        <v>344</v>
      </c>
      <c r="F633" t="s">
        <v>24</v>
      </c>
      <c r="G633" t="s">
        <v>345</v>
      </c>
      <c r="H633">
        <v>457.67</v>
      </c>
      <c r="I633">
        <v>10</v>
      </c>
      <c r="J633">
        <v>0.2</v>
      </c>
      <c r="K633">
        <v>3661.36</v>
      </c>
      <c r="L633" t="s">
        <v>26</v>
      </c>
      <c r="M633" t="s">
        <v>134</v>
      </c>
      <c r="N633" t="s">
        <v>91</v>
      </c>
      <c r="O633" t="s">
        <v>92</v>
      </c>
      <c r="P633">
        <v>10</v>
      </c>
      <c r="Q633">
        <v>2.5</v>
      </c>
      <c r="R633" t="s">
        <v>30</v>
      </c>
      <c r="S633" t="s">
        <v>52</v>
      </c>
    </row>
    <row r="634" spans="1:19" x14ac:dyDescent="0.35">
      <c r="A634" t="s">
        <v>8252</v>
      </c>
      <c r="B634" t="s">
        <v>1485</v>
      </c>
      <c r="C634" t="s">
        <v>8253</v>
      </c>
      <c r="D634" t="s">
        <v>34</v>
      </c>
      <c r="E634" t="s">
        <v>258</v>
      </c>
      <c r="F634" t="s">
        <v>36</v>
      </c>
      <c r="G634" t="s">
        <v>259</v>
      </c>
      <c r="H634">
        <v>9.93</v>
      </c>
      <c r="I634">
        <v>2</v>
      </c>
      <c r="J634">
        <v>0</v>
      </c>
      <c r="K634">
        <v>19.86</v>
      </c>
      <c r="L634" t="s">
        <v>26</v>
      </c>
      <c r="M634" t="s">
        <v>27</v>
      </c>
      <c r="N634" t="s">
        <v>59</v>
      </c>
      <c r="O634" t="s">
        <v>41</v>
      </c>
      <c r="P634">
        <v>8</v>
      </c>
      <c r="Q634">
        <v>4.4000000000000004</v>
      </c>
      <c r="R634" t="s">
        <v>30</v>
      </c>
      <c r="S634" t="s">
        <v>294</v>
      </c>
    </row>
    <row r="635" spans="1:19" x14ac:dyDescent="0.35">
      <c r="A635" t="s">
        <v>1484</v>
      </c>
      <c r="B635" t="s">
        <v>1485</v>
      </c>
      <c r="C635" t="s">
        <v>1486</v>
      </c>
      <c r="D635" t="s">
        <v>34</v>
      </c>
      <c r="E635" t="s">
        <v>445</v>
      </c>
      <c r="F635" t="s">
        <v>66</v>
      </c>
      <c r="G635" t="s">
        <v>446</v>
      </c>
      <c r="H635">
        <v>883.5</v>
      </c>
      <c r="I635">
        <v>11</v>
      </c>
      <c r="J635">
        <v>0.15</v>
      </c>
      <c r="K635">
        <v>8260.73</v>
      </c>
      <c r="L635" t="s">
        <v>26</v>
      </c>
      <c r="M635" t="s">
        <v>134</v>
      </c>
      <c r="N635" t="s">
        <v>28</v>
      </c>
      <c r="O635" t="s">
        <v>116</v>
      </c>
      <c r="P635">
        <v>4</v>
      </c>
      <c r="Q635">
        <v>2.7</v>
      </c>
      <c r="R635" t="s">
        <v>112</v>
      </c>
      <c r="S635" t="s">
        <v>60</v>
      </c>
    </row>
    <row r="636" spans="1:19" x14ac:dyDescent="0.35">
      <c r="A636" t="s">
        <v>8226</v>
      </c>
      <c r="B636" t="s">
        <v>1485</v>
      </c>
      <c r="C636" t="s">
        <v>8227</v>
      </c>
      <c r="D636" t="s">
        <v>127</v>
      </c>
      <c r="E636" t="s">
        <v>370</v>
      </c>
      <c r="F636" t="s">
        <v>74</v>
      </c>
      <c r="G636" t="s">
        <v>75</v>
      </c>
      <c r="H636">
        <v>922.76</v>
      </c>
      <c r="I636">
        <v>1</v>
      </c>
      <c r="J636">
        <v>0.05</v>
      </c>
      <c r="K636">
        <v>876.62</v>
      </c>
      <c r="L636" t="s">
        <v>302</v>
      </c>
      <c r="M636" t="s">
        <v>27</v>
      </c>
      <c r="N636" t="s">
        <v>28</v>
      </c>
      <c r="O636" t="s">
        <v>41</v>
      </c>
      <c r="P636">
        <v>3</v>
      </c>
      <c r="Q636">
        <v>3.8</v>
      </c>
      <c r="R636" t="s">
        <v>30</v>
      </c>
      <c r="S636" t="s">
        <v>60</v>
      </c>
    </row>
    <row r="637" spans="1:19" x14ac:dyDescent="0.35">
      <c r="A637" t="s">
        <v>7978</v>
      </c>
      <c r="B637" t="s">
        <v>2611</v>
      </c>
      <c r="C637" t="s">
        <v>4019</v>
      </c>
      <c r="D637" t="s">
        <v>64</v>
      </c>
      <c r="E637" t="s">
        <v>306</v>
      </c>
      <c r="F637" t="s">
        <v>36</v>
      </c>
      <c r="G637" t="s">
        <v>259</v>
      </c>
      <c r="H637">
        <v>29.25</v>
      </c>
      <c r="I637">
        <v>14</v>
      </c>
      <c r="J637">
        <v>0.25</v>
      </c>
      <c r="K637">
        <v>307.12</v>
      </c>
      <c r="L637" t="s">
        <v>98</v>
      </c>
      <c r="M637" t="s">
        <v>90</v>
      </c>
      <c r="N637" t="s">
        <v>172</v>
      </c>
      <c r="O637" t="s">
        <v>92</v>
      </c>
      <c r="P637">
        <v>9</v>
      </c>
      <c r="Q637">
        <v>2.8</v>
      </c>
      <c r="R637" t="s">
        <v>30</v>
      </c>
    </row>
    <row r="638" spans="1:19" x14ac:dyDescent="0.35">
      <c r="A638" t="s">
        <v>7578</v>
      </c>
      <c r="B638" t="s">
        <v>2611</v>
      </c>
      <c r="C638" t="s">
        <v>7579</v>
      </c>
      <c r="D638" t="s">
        <v>64</v>
      </c>
      <c r="E638" t="s">
        <v>445</v>
      </c>
      <c r="F638" t="s">
        <v>66</v>
      </c>
      <c r="G638" t="s">
        <v>446</v>
      </c>
      <c r="H638">
        <v>501.85</v>
      </c>
      <c r="I638">
        <v>11</v>
      </c>
      <c r="J638">
        <v>0</v>
      </c>
      <c r="K638">
        <v>5520.35</v>
      </c>
      <c r="L638" t="s">
        <v>98</v>
      </c>
      <c r="M638" t="s">
        <v>84</v>
      </c>
      <c r="N638" t="s">
        <v>59</v>
      </c>
      <c r="O638" t="s">
        <v>105</v>
      </c>
      <c r="P638">
        <v>5</v>
      </c>
      <c r="Q638">
        <v>1.9</v>
      </c>
      <c r="S638" t="s">
        <v>60</v>
      </c>
    </row>
    <row r="639" spans="1:19" x14ac:dyDescent="0.35">
      <c r="A639" t="s">
        <v>2610</v>
      </c>
      <c r="B639" t="s">
        <v>2611</v>
      </c>
      <c r="C639" t="s">
        <v>2612</v>
      </c>
      <c r="D639" t="s">
        <v>127</v>
      </c>
      <c r="E639" t="s">
        <v>301</v>
      </c>
      <c r="F639" t="s">
        <v>57</v>
      </c>
      <c r="G639" t="s">
        <v>97</v>
      </c>
      <c r="H639">
        <v>93.46</v>
      </c>
      <c r="I639">
        <v>10</v>
      </c>
      <c r="J639">
        <v>0</v>
      </c>
      <c r="K639">
        <v>934.6</v>
      </c>
      <c r="L639" t="s">
        <v>38</v>
      </c>
      <c r="M639" t="s">
        <v>27</v>
      </c>
      <c r="N639" t="s">
        <v>91</v>
      </c>
      <c r="O639" t="s">
        <v>41</v>
      </c>
      <c r="P639">
        <v>3</v>
      </c>
      <c r="Q639">
        <v>3.5</v>
      </c>
      <c r="R639" t="s">
        <v>30</v>
      </c>
      <c r="S639" t="s">
        <v>42</v>
      </c>
    </row>
    <row r="640" spans="1:19" x14ac:dyDescent="0.35">
      <c r="A640" t="s">
        <v>3306</v>
      </c>
      <c r="B640" t="s">
        <v>3307</v>
      </c>
      <c r="C640" t="s">
        <v>730</v>
      </c>
      <c r="D640" t="s">
        <v>157</v>
      </c>
      <c r="E640" t="s">
        <v>138</v>
      </c>
      <c r="F640" t="s">
        <v>24</v>
      </c>
      <c r="G640" t="s">
        <v>133</v>
      </c>
      <c r="H640">
        <v>293.31</v>
      </c>
      <c r="I640">
        <v>8</v>
      </c>
      <c r="J640">
        <v>0</v>
      </c>
      <c r="K640">
        <v>2346.48</v>
      </c>
      <c r="L640" t="s">
        <v>49</v>
      </c>
      <c r="M640" t="s">
        <v>27</v>
      </c>
      <c r="N640" t="s">
        <v>59</v>
      </c>
      <c r="O640" t="s">
        <v>50</v>
      </c>
      <c r="P640">
        <v>13</v>
      </c>
      <c r="Q640">
        <v>4.4000000000000004</v>
      </c>
      <c r="R640" t="s">
        <v>143</v>
      </c>
      <c r="S640" t="s">
        <v>60</v>
      </c>
    </row>
    <row r="641" spans="1:19" x14ac:dyDescent="0.35">
      <c r="A641" t="s">
        <v>7364</v>
      </c>
      <c r="B641" t="s">
        <v>3307</v>
      </c>
      <c r="C641" t="s">
        <v>4704</v>
      </c>
      <c r="D641" t="s">
        <v>127</v>
      </c>
      <c r="E641" t="s">
        <v>209</v>
      </c>
      <c r="F641" t="s">
        <v>47</v>
      </c>
      <c r="G641" t="s">
        <v>210</v>
      </c>
      <c r="H641">
        <v>586.64</v>
      </c>
      <c r="I641">
        <v>9</v>
      </c>
      <c r="J641">
        <v>0</v>
      </c>
      <c r="K641">
        <v>5279.76</v>
      </c>
      <c r="L641" t="s">
        <v>98</v>
      </c>
      <c r="M641" t="s">
        <v>90</v>
      </c>
      <c r="N641" t="s">
        <v>59</v>
      </c>
      <c r="O641" t="s">
        <v>116</v>
      </c>
      <c r="P641">
        <v>13</v>
      </c>
      <c r="Q641">
        <v>1.4</v>
      </c>
      <c r="S641" t="s">
        <v>294</v>
      </c>
    </row>
    <row r="642" spans="1:19" x14ac:dyDescent="0.35">
      <c r="A642" t="s">
        <v>7424</v>
      </c>
      <c r="B642" t="s">
        <v>3307</v>
      </c>
      <c r="C642" t="s">
        <v>7425</v>
      </c>
      <c r="D642" t="s">
        <v>22</v>
      </c>
      <c r="E642" t="s">
        <v>374</v>
      </c>
      <c r="F642" t="s">
        <v>36</v>
      </c>
      <c r="G642" t="s">
        <v>259</v>
      </c>
      <c r="H642">
        <v>39.33</v>
      </c>
      <c r="I642">
        <v>8</v>
      </c>
      <c r="J642">
        <v>0.05</v>
      </c>
      <c r="K642">
        <v>298.91000000000003</v>
      </c>
      <c r="L642" t="s">
        <v>98</v>
      </c>
      <c r="M642" t="s">
        <v>84</v>
      </c>
      <c r="N642" t="s">
        <v>40</v>
      </c>
      <c r="O642" t="s">
        <v>50</v>
      </c>
      <c r="P642">
        <v>11</v>
      </c>
      <c r="Q642">
        <v>2.1</v>
      </c>
      <c r="R642" t="s">
        <v>112</v>
      </c>
      <c r="S642" t="s">
        <v>86</v>
      </c>
    </row>
    <row r="643" spans="1:19" x14ac:dyDescent="0.35">
      <c r="A643" t="s">
        <v>6197</v>
      </c>
      <c r="B643" t="s">
        <v>3307</v>
      </c>
      <c r="C643" t="s">
        <v>3911</v>
      </c>
      <c r="D643" t="s">
        <v>127</v>
      </c>
      <c r="E643" t="s">
        <v>209</v>
      </c>
      <c r="F643" t="s">
        <v>47</v>
      </c>
      <c r="G643" t="s">
        <v>210</v>
      </c>
      <c r="H643">
        <v>464.23</v>
      </c>
      <c r="I643">
        <v>7</v>
      </c>
      <c r="J643">
        <v>0.05</v>
      </c>
      <c r="K643">
        <v>3087.13</v>
      </c>
      <c r="L643" t="s">
        <v>49</v>
      </c>
      <c r="M643" t="s">
        <v>122</v>
      </c>
      <c r="N643" t="s">
        <v>166</v>
      </c>
      <c r="O643" t="s">
        <v>116</v>
      </c>
      <c r="P643">
        <v>8</v>
      </c>
      <c r="Q643">
        <v>2.6</v>
      </c>
      <c r="R643" t="s">
        <v>30</v>
      </c>
      <c r="S643" t="s">
        <v>60</v>
      </c>
    </row>
    <row r="644" spans="1:19" x14ac:dyDescent="0.35">
      <c r="A644" t="s">
        <v>9890</v>
      </c>
      <c r="B644" t="s">
        <v>3307</v>
      </c>
      <c r="C644" t="s">
        <v>4243</v>
      </c>
      <c r="D644" t="s">
        <v>72</v>
      </c>
      <c r="E644" t="s">
        <v>533</v>
      </c>
      <c r="F644" t="s">
        <v>74</v>
      </c>
      <c r="G644" t="s">
        <v>534</v>
      </c>
      <c r="H644">
        <v>1571.74</v>
      </c>
      <c r="I644">
        <v>13</v>
      </c>
      <c r="J644">
        <v>0.05</v>
      </c>
      <c r="K644">
        <v>19410.990000000002</v>
      </c>
      <c r="L644" t="s">
        <v>142</v>
      </c>
      <c r="M644" t="s">
        <v>27</v>
      </c>
      <c r="N644" t="s">
        <v>59</v>
      </c>
      <c r="O644" t="s">
        <v>123</v>
      </c>
      <c r="P644">
        <v>3</v>
      </c>
      <c r="Q644">
        <v>1.8</v>
      </c>
      <c r="R644" t="s">
        <v>30</v>
      </c>
      <c r="S644" t="s">
        <v>86</v>
      </c>
    </row>
    <row r="645" spans="1:19" x14ac:dyDescent="0.35">
      <c r="A645" t="s">
        <v>10031</v>
      </c>
      <c r="B645" t="s">
        <v>3307</v>
      </c>
      <c r="C645" t="s">
        <v>10032</v>
      </c>
      <c r="D645" t="s">
        <v>64</v>
      </c>
      <c r="E645" t="s">
        <v>306</v>
      </c>
      <c r="F645" t="s">
        <v>36</v>
      </c>
      <c r="G645" t="s">
        <v>259</v>
      </c>
      <c r="H645">
        <v>28.3</v>
      </c>
      <c r="I645">
        <v>7</v>
      </c>
      <c r="J645">
        <v>0</v>
      </c>
      <c r="K645">
        <v>198.1</v>
      </c>
      <c r="L645" t="s">
        <v>165</v>
      </c>
      <c r="M645" t="s">
        <v>111</v>
      </c>
      <c r="N645" t="s">
        <v>172</v>
      </c>
      <c r="O645" t="s">
        <v>29</v>
      </c>
      <c r="P645">
        <v>2</v>
      </c>
      <c r="Q645">
        <v>4.4000000000000004</v>
      </c>
      <c r="R645" t="s">
        <v>30</v>
      </c>
      <c r="S645" t="s">
        <v>52</v>
      </c>
    </row>
    <row r="646" spans="1:19" x14ac:dyDescent="0.35">
      <c r="A646" t="s">
        <v>6826</v>
      </c>
      <c r="B646" t="s">
        <v>3307</v>
      </c>
      <c r="C646" t="s">
        <v>546</v>
      </c>
      <c r="D646" t="s">
        <v>64</v>
      </c>
      <c r="E646" t="s">
        <v>656</v>
      </c>
      <c r="F646" t="s">
        <v>47</v>
      </c>
      <c r="G646" t="s">
        <v>657</v>
      </c>
      <c r="H646">
        <v>279.01</v>
      </c>
      <c r="I646">
        <v>9</v>
      </c>
      <c r="J646">
        <v>0.1</v>
      </c>
      <c r="K646">
        <v>2259.98</v>
      </c>
      <c r="L646" t="s">
        <v>38</v>
      </c>
      <c r="M646" t="s">
        <v>111</v>
      </c>
      <c r="N646" t="s">
        <v>166</v>
      </c>
      <c r="O646" t="s">
        <v>123</v>
      </c>
      <c r="P646">
        <v>1</v>
      </c>
      <c r="Q646">
        <v>4.7</v>
      </c>
      <c r="R646" t="s">
        <v>51</v>
      </c>
      <c r="S646" t="s">
        <v>86</v>
      </c>
    </row>
    <row r="647" spans="1:19" x14ac:dyDescent="0.35">
      <c r="A647" t="s">
        <v>6250</v>
      </c>
      <c r="B647" t="s">
        <v>5069</v>
      </c>
      <c r="C647" t="s">
        <v>1862</v>
      </c>
      <c r="D647" t="s">
        <v>34</v>
      </c>
      <c r="E647" t="s">
        <v>293</v>
      </c>
      <c r="F647" t="s">
        <v>74</v>
      </c>
      <c r="G647" t="s">
        <v>110</v>
      </c>
      <c r="H647">
        <v>805.37</v>
      </c>
      <c r="I647">
        <v>3</v>
      </c>
      <c r="J647">
        <v>0.15</v>
      </c>
      <c r="K647">
        <v>2053.69</v>
      </c>
      <c r="L647" t="s">
        <v>165</v>
      </c>
      <c r="M647" t="s">
        <v>27</v>
      </c>
      <c r="N647" t="s">
        <v>68</v>
      </c>
      <c r="O647" t="s">
        <v>116</v>
      </c>
      <c r="P647">
        <v>7</v>
      </c>
      <c r="Q647">
        <v>3.2</v>
      </c>
      <c r="R647" t="s">
        <v>30</v>
      </c>
      <c r="S647" t="s">
        <v>86</v>
      </c>
    </row>
    <row r="648" spans="1:19" x14ac:dyDescent="0.35">
      <c r="A648" t="s">
        <v>5068</v>
      </c>
      <c r="B648" t="s">
        <v>5069</v>
      </c>
      <c r="C648" t="s">
        <v>5070</v>
      </c>
      <c r="D648" t="s">
        <v>64</v>
      </c>
      <c r="E648" t="s">
        <v>274</v>
      </c>
      <c r="F648" t="s">
        <v>74</v>
      </c>
      <c r="G648" t="s">
        <v>75</v>
      </c>
      <c r="H648">
        <v>957.47</v>
      </c>
      <c r="I648">
        <v>6</v>
      </c>
      <c r="J648">
        <v>0.15</v>
      </c>
      <c r="K648">
        <v>4883.1000000000004</v>
      </c>
      <c r="L648" t="s">
        <v>26</v>
      </c>
      <c r="M648" t="s">
        <v>134</v>
      </c>
      <c r="N648" t="s">
        <v>40</v>
      </c>
      <c r="O648" t="s">
        <v>41</v>
      </c>
      <c r="P648">
        <v>4</v>
      </c>
      <c r="Q648">
        <v>3.7</v>
      </c>
      <c r="R648" t="s">
        <v>51</v>
      </c>
      <c r="S648" t="s">
        <v>60</v>
      </c>
    </row>
    <row r="649" spans="1:19" x14ac:dyDescent="0.35">
      <c r="A649" t="s">
        <v>203</v>
      </c>
      <c r="B649" t="s">
        <v>204</v>
      </c>
      <c r="C649" t="s">
        <v>205</v>
      </c>
      <c r="D649" t="s">
        <v>22</v>
      </c>
      <c r="E649" t="s">
        <v>170</v>
      </c>
      <c r="F649" t="s">
        <v>66</v>
      </c>
      <c r="G649" t="s">
        <v>171</v>
      </c>
      <c r="H649">
        <v>1008.03</v>
      </c>
      <c r="I649">
        <v>6</v>
      </c>
      <c r="J649">
        <v>0</v>
      </c>
      <c r="K649">
        <v>6048.18</v>
      </c>
      <c r="L649" t="s">
        <v>165</v>
      </c>
      <c r="M649" t="s">
        <v>111</v>
      </c>
      <c r="N649" t="s">
        <v>172</v>
      </c>
      <c r="O649" t="s">
        <v>77</v>
      </c>
      <c r="P649">
        <v>3</v>
      </c>
      <c r="Q649">
        <v>4.5999999999999996</v>
      </c>
      <c r="R649" t="s">
        <v>30</v>
      </c>
      <c r="S649" t="s">
        <v>60</v>
      </c>
    </row>
    <row r="650" spans="1:19" x14ac:dyDescent="0.35">
      <c r="A650" t="s">
        <v>7905</v>
      </c>
      <c r="B650" t="s">
        <v>204</v>
      </c>
      <c r="C650" t="s">
        <v>1483</v>
      </c>
      <c r="D650" t="s">
        <v>34</v>
      </c>
      <c r="E650" t="s">
        <v>138</v>
      </c>
      <c r="F650" t="s">
        <v>24</v>
      </c>
      <c r="G650" t="s">
        <v>133</v>
      </c>
      <c r="H650">
        <v>453.58</v>
      </c>
      <c r="I650">
        <v>8</v>
      </c>
      <c r="J650">
        <v>0.1</v>
      </c>
      <c r="K650">
        <v>3265.78</v>
      </c>
      <c r="L650" t="s">
        <v>165</v>
      </c>
      <c r="M650" t="s">
        <v>183</v>
      </c>
      <c r="N650" t="s">
        <v>166</v>
      </c>
      <c r="O650" t="s">
        <v>41</v>
      </c>
      <c r="P650">
        <v>1</v>
      </c>
      <c r="Q650">
        <v>2.8</v>
      </c>
      <c r="R650" t="s">
        <v>30</v>
      </c>
      <c r="S650" t="s">
        <v>42</v>
      </c>
    </row>
    <row r="651" spans="1:19" x14ac:dyDescent="0.35">
      <c r="A651" t="s">
        <v>5583</v>
      </c>
      <c r="B651" t="s">
        <v>798</v>
      </c>
      <c r="C651" t="s">
        <v>5584</v>
      </c>
      <c r="D651" t="s">
        <v>72</v>
      </c>
      <c r="E651" t="s">
        <v>872</v>
      </c>
      <c r="F651" t="s">
        <v>36</v>
      </c>
      <c r="G651" t="s">
        <v>873</v>
      </c>
      <c r="H651">
        <v>18.95</v>
      </c>
      <c r="I651">
        <v>13</v>
      </c>
      <c r="J651">
        <v>0.2</v>
      </c>
      <c r="K651">
        <v>197.08</v>
      </c>
      <c r="L651" t="s">
        <v>142</v>
      </c>
      <c r="M651" t="s">
        <v>122</v>
      </c>
      <c r="N651" t="s">
        <v>68</v>
      </c>
      <c r="O651" t="s">
        <v>123</v>
      </c>
      <c r="P651">
        <v>13</v>
      </c>
      <c r="Q651">
        <v>4.5</v>
      </c>
      <c r="R651" t="s">
        <v>51</v>
      </c>
      <c r="S651" t="s">
        <v>60</v>
      </c>
    </row>
    <row r="652" spans="1:19" x14ac:dyDescent="0.35">
      <c r="A652" t="s">
        <v>8839</v>
      </c>
      <c r="B652" t="s">
        <v>798</v>
      </c>
      <c r="C652" t="s">
        <v>8840</v>
      </c>
      <c r="D652" t="s">
        <v>22</v>
      </c>
      <c r="E652" t="s">
        <v>170</v>
      </c>
      <c r="F652" t="s">
        <v>66</v>
      </c>
      <c r="G652" t="s">
        <v>171</v>
      </c>
      <c r="H652">
        <v>515.97</v>
      </c>
      <c r="I652">
        <v>7</v>
      </c>
      <c r="J652">
        <v>0.3</v>
      </c>
      <c r="K652">
        <v>2528.25</v>
      </c>
      <c r="L652" t="s">
        <v>142</v>
      </c>
      <c r="M652" t="s">
        <v>27</v>
      </c>
      <c r="N652" t="s">
        <v>172</v>
      </c>
      <c r="O652" t="s">
        <v>92</v>
      </c>
      <c r="P652">
        <v>13</v>
      </c>
      <c r="Q652">
        <v>1.3</v>
      </c>
      <c r="R652" t="s">
        <v>202</v>
      </c>
      <c r="S652" t="s">
        <v>52</v>
      </c>
    </row>
    <row r="653" spans="1:19" x14ac:dyDescent="0.35">
      <c r="A653" t="s">
        <v>7007</v>
      </c>
      <c r="B653" t="s">
        <v>798</v>
      </c>
      <c r="C653" t="s">
        <v>1890</v>
      </c>
      <c r="D653" t="s">
        <v>127</v>
      </c>
      <c r="E653" t="s">
        <v>35</v>
      </c>
      <c r="F653" t="s">
        <v>36</v>
      </c>
      <c r="G653" t="s">
        <v>37</v>
      </c>
      <c r="H653">
        <v>7.34</v>
      </c>
      <c r="I653">
        <v>6</v>
      </c>
      <c r="J653">
        <v>0</v>
      </c>
      <c r="K653">
        <v>44.04</v>
      </c>
      <c r="L653" t="s">
        <v>38</v>
      </c>
      <c r="M653" t="s">
        <v>27</v>
      </c>
      <c r="N653" t="s">
        <v>68</v>
      </c>
      <c r="O653" t="s">
        <v>50</v>
      </c>
      <c r="P653">
        <v>12</v>
      </c>
      <c r="Q653">
        <v>2.7</v>
      </c>
      <c r="R653" t="s">
        <v>30</v>
      </c>
      <c r="S653" t="s">
        <v>60</v>
      </c>
    </row>
    <row r="654" spans="1:19" x14ac:dyDescent="0.35">
      <c r="A654" t="s">
        <v>797</v>
      </c>
      <c r="B654" t="s">
        <v>798</v>
      </c>
      <c r="C654" t="s">
        <v>799</v>
      </c>
      <c r="D654" t="s">
        <v>127</v>
      </c>
      <c r="E654" t="s">
        <v>219</v>
      </c>
      <c r="F654" t="s">
        <v>47</v>
      </c>
      <c r="G654" t="s">
        <v>210</v>
      </c>
      <c r="H654">
        <v>306.25</v>
      </c>
      <c r="I654">
        <v>10</v>
      </c>
      <c r="J654">
        <v>0.25</v>
      </c>
      <c r="K654">
        <v>2296.88</v>
      </c>
      <c r="L654" t="s">
        <v>76</v>
      </c>
      <c r="M654" t="s">
        <v>122</v>
      </c>
      <c r="N654" t="s">
        <v>68</v>
      </c>
      <c r="O654" t="s">
        <v>123</v>
      </c>
      <c r="P654">
        <v>11</v>
      </c>
      <c r="Q654">
        <v>3.2</v>
      </c>
      <c r="R654" t="s">
        <v>51</v>
      </c>
      <c r="S654" t="s">
        <v>60</v>
      </c>
    </row>
    <row r="655" spans="1:19" x14ac:dyDescent="0.35">
      <c r="A655" t="s">
        <v>8960</v>
      </c>
      <c r="B655" t="s">
        <v>798</v>
      </c>
      <c r="C655" t="s">
        <v>6792</v>
      </c>
      <c r="D655" t="s">
        <v>34</v>
      </c>
      <c r="E655" t="s">
        <v>374</v>
      </c>
      <c r="F655" t="s">
        <v>36</v>
      </c>
      <c r="G655" t="s">
        <v>259</v>
      </c>
      <c r="H655">
        <v>42.98</v>
      </c>
      <c r="J655">
        <v>0.25</v>
      </c>
      <c r="L655" t="s">
        <v>165</v>
      </c>
      <c r="M655" t="s">
        <v>122</v>
      </c>
      <c r="N655" t="s">
        <v>85</v>
      </c>
      <c r="O655" t="s">
        <v>123</v>
      </c>
      <c r="P655">
        <v>11</v>
      </c>
      <c r="Q655">
        <v>4.8</v>
      </c>
      <c r="S655" t="s">
        <v>86</v>
      </c>
    </row>
    <row r="656" spans="1:19" x14ac:dyDescent="0.35">
      <c r="A656" t="s">
        <v>1853</v>
      </c>
      <c r="B656" t="s">
        <v>798</v>
      </c>
      <c r="C656" t="s">
        <v>1854</v>
      </c>
      <c r="D656" t="s">
        <v>64</v>
      </c>
      <c r="E656" t="s">
        <v>193</v>
      </c>
      <c r="F656" t="s">
        <v>24</v>
      </c>
      <c r="G656" t="s">
        <v>194</v>
      </c>
      <c r="H656">
        <v>389.02</v>
      </c>
      <c r="I656">
        <v>7</v>
      </c>
      <c r="J656">
        <v>0</v>
      </c>
      <c r="K656">
        <v>2723.14</v>
      </c>
      <c r="L656" t="s">
        <v>26</v>
      </c>
      <c r="M656" t="s">
        <v>122</v>
      </c>
      <c r="N656" t="s">
        <v>91</v>
      </c>
      <c r="O656" t="s">
        <v>123</v>
      </c>
      <c r="P656">
        <v>8</v>
      </c>
      <c r="Q656">
        <v>2.2000000000000002</v>
      </c>
      <c r="R656" t="s">
        <v>30</v>
      </c>
      <c r="S656" t="s">
        <v>60</v>
      </c>
    </row>
    <row r="657" spans="1:19" x14ac:dyDescent="0.35">
      <c r="A657" t="s">
        <v>4518</v>
      </c>
      <c r="B657" t="s">
        <v>798</v>
      </c>
      <c r="C657" t="s">
        <v>4519</v>
      </c>
      <c r="D657" t="s">
        <v>157</v>
      </c>
      <c r="E657" t="s">
        <v>244</v>
      </c>
      <c r="F657" t="s">
        <v>36</v>
      </c>
      <c r="G657" t="s">
        <v>129</v>
      </c>
      <c r="H657">
        <v>7.43</v>
      </c>
      <c r="I657">
        <v>3</v>
      </c>
      <c r="J657">
        <v>0</v>
      </c>
      <c r="K657">
        <v>22.29</v>
      </c>
      <c r="L657" t="s">
        <v>83</v>
      </c>
      <c r="M657" t="s">
        <v>39</v>
      </c>
      <c r="N657" t="s">
        <v>40</v>
      </c>
      <c r="O657" t="s">
        <v>105</v>
      </c>
      <c r="P657">
        <v>8</v>
      </c>
      <c r="Q657">
        <v>4.2</v>
      </c>
      <c r="R657" t="s">
        <v>30</v>
      </c>
      <c r="S657" t="s">
        <v>60</v>
      </c>
    </row>
    <row r="658" spans="1:19" x14ac:dyDescent="0.35">
      <c r="A658" t="s">
        <v>7279</v>
      </c>
      <c r="B658" t="s">
        <v>798</v>
      </c>
      <c r="C658" t="s">
        <v>7280</v>
      </c>
      <c r="D658" t="s">
        <v>127</v>
      </c>
      <c r="E658" t="s">
        <v>81</v>
      </c>
      <c r="F658" t="s">
        <v>57</v>
      </c>
      <c r="G658" t="s">
        <v>82</v>
      </c>
      <c r="H658">
        <v>626.62</v>
      </c>
      <c r="I658">
        <v>5</v>
      </c>
      <c r="J658">
        <v>0.2</v>
      </c>
      <c r="K658">
        <v>2506.48</v>
      </c>
      <c r="L658" t="s">
        <v>142</v>
      </c>
      <c r="M658" t="s">
        <v>39</v>
      </c>
      <c r="N658" t="s">
        <v>28</v>
      </c>
      <c r="O658" t="s">
        <v>77</v>
      </c>
      <c r="P658">
        <v>7</v>
      </c>
      <c r="Q658">
        <v>1.9</v>
      </c>
      <c r="R658" t="s">
        <v>30</v>
      </c>
      <c r="S658" t="s">
        <v>60</v>
      </c>
    </row>
    <row r="659" spans="1:19" x14ac:dyDescent="0.35">
      <c r="A659" t="s">
        <v>4991</v>
      </c>
      <c r="B659" t="s">
        <v>798</v>
      </c>
      <c r="C659" t="s">
        <v>4992</v>
      </c>
      <c r="D659" t="s">
        <v>22</v>
      </c>
      <c r="E659" t="s">
        <v>244</v>
      </c>
      <c r="F659" t="s">
        <v>36</v>
      </c>
      <c r="G659" t="s">
        <v>129</v>
      </c>
      <c r="H659">
        <v>26.22</v>
      </c>
      <c r="I659">
        <v>13</v>
      </c>
      <c r="J659">
        <v>0.1</v>
      </c>
      <c r="K659">
        <v>306.77</v>
      </c>
      <c r="L659" t="s">
        <v>83</v>
      </c>
      <c r="M659" t="s">
        <v>111</v>
      </c>
      <c r="N659" t="s">
        <v>59</v>
      </c>
      <c r="O659" t="s">
        <v>29</v>
      </c>
      <c r="P659">
        <v>3</v>
      </c>
      <c r="Q659">
        <v>1.3</v>
      </c>
      <c r="R659" t="s">
        <v>30</v>
      </c>
      <c r="S659" t="s">
        <v>294</v>
      </c>
    </row>
    <row r="660" spans="1:19" x14ac:dyDescent="0.35">
      <c r="A660" t="s">
        <v>10063</v>
      </c>
      <c r="B660" t="s">
        <v>798</v>
      </c>
      <c r="C660" t="s">
        <v>10064</v>
      </c>
      <c r="D660" t="s">
        <v>34</v>
      </c>
      <c r="E660" t="s">
        <v>181</v>
      </c>
      <c r="F660" t="s">
        <v>24</v>
      </c>
      <c r="G660" t="s">
        <v>182</v>
      </c>
      <c r="H660">
        <v>268.97000000000003</v>
      </c>
      <c r="I660">
        <v>13</v>
      </c>
      <c r="J660">
        <v>0.15</v>
      </c>
      <c r="K660">
        <v>2972.12</v>
      </c>
      <c r="L660" t="s">
        <v>104</v>
      </c>
      <c r="M660" t="s">
        <v>134</v>
      </c>
      <c r="N660" t="s">
        <v>91</v>
      </c>
      <c r="O660" t="s">
        <v>92</v>
      </c>
      <c r="P660">
        <v>1</v>
      </c>
      <c r="Q660">
        <v>3.3</v>
      </c>
      <c r="R660" t="s">
        <v>30</v>
      </c>
      <c r="S660" t="s">
        <v>60</v>
      </c>
    </row>
    <row r="661" spans="1:19" x14ac:dyDescent="0.35">
      <c r="A661" t="s">
        <v>6035</v>
      </c>
      <c r="B661" t="s">
        <v>779</v>
      </c>
      <c r="C661" t="s">
        <v>6036</v>
      </c>
      <c r="D661" t="s">
        <v>22</v>
      </c>
      <c r="E661" t="s">
        <v>109</v>
      </c>
      <c r="F661" t="s">
        <v>74</v>
      </c>
      <c r="G661" t="s">
        <v>110</v>
      </c>
      <c r="H661">
        <v>1527.95</v>
      </c>
      <c r="I661">
        <v>8</v>
      </c>
      <c r="J661">
        <v>0.1</v>
      </c>
      <c r="K661">
        <v>11001.24</v>
      </c>
      <c r="L661" t="s">
        <v>98</v>
      </c>
      <c r="M661" t="s">
        <v>122</v>
      </c>
      <c r="N661" t="s">
        <v>166</v>
      </c>
      <c r="O661" t="s">
        <v>29</v>
      </c>
      <c r="P661">
        <v>13</v>
      </c>
      <c r="Q661">
        <v>4.4000000000000004</v>
      </c>
      <c r="R661" t="s">
        <v>30</v>
      </c>
      <c r="S661" t="s">
        <v>86</v>
      </c>
    </row>
    <row r="662" spans="1:19" x14ac:dyDescent="0.35">
      <c r="A662" t="s">
        <v>8224</v>
      </c>
      <c r="B662" t="s">
        <v>779</v>
      </c>
      <c r="C662" t="s">
        <v>8225</v>
      </c>
      <c r="D662" t="s">
        <v>157</v>
      </c>
      <c r="E662" t="s">
        <v>23</v>
      </c>
      <c r="F662" t="s">
        <v>24</v>
      </c>
      <c r="G662" t="s">
        <v>25</v>
      </c>
      <c r="H662">
        <v>362.29</v>
      </c>
      <c r="I662">
        <v>3</v>
      </c>
      <c r="J662">
        <v>0</v>
      </c>
      <c r="K662">
        <v>1086.8699999999999</v>
      </c>
      <c r="L662" t="s">
        <v>38</v>
      </c>
      <c r="M662" t="s">
        <v>122</v>
      </c>
      <c r="N662" t="s">
        <v>40</v>
      </c>
      <c r="O662" t="s">
        <v>50</v>
      </c>
      <c r="P662">
        <v>12</v>
      </c>
      <c r="Q662">
        <v>2.9</v>
      </c>
      <c r="R662" t="s">
        <v>30</v>
      </c>
      <c r="S662" t="s">
        <v>60</v>
      </c>
    </row>
    <row r="663" spans="1:19" x14ac:dyDescent="0.35">
      <c r="A663" t="s">
        <v>10016</v>
      </c>
      <c r="B663" t="s">
        <v>779</v>
      </c>
      <c r="C663" t="s">
        <v>10017</v>
      </c>
      <c r="D663" t="s">
        <v>64</v>
      </c>
      <c r="E663" t="s">
        <v>445</v>
      </c>
      <c r="F663" t="s">
        <v>66</v>
      </c>
      <c r="G663" t="s">
        <v>446</v>
      </c>
      <c r="H663">
        <v>70.34</v>
      </c>
      <c r="I663">
        <v>11</v>
      </c>
      <c r="J663">
        <v>0.05</v>
      </c>
      <c r="K663">
        <v>735.05</v>
      </c>
      <c r="L663" t="s">
        <v>26</v>
      </c>
      <c r="M663" t="s">
        <v>39</v>
      </c>
      <c r="N663" t="s">
        <v>85</v>
      </c>
      <c r="O663" t="s">
        <v>29</v>
      </c>
      <c r="P663">
        <v>9</v>
      </c>
      <c r="Q663">
        <v>3.2</v>
      </c>
      <c r="R663" t="s">
        <v>30</v>
      </c>
      <c r="S663" t="s">
        <v>60</v>
      </c>
    </row>
    <row r="664" spans="1:19" x14ac:dyDescent="0.35">
      <c r="A664" t="s">
        <v>778</v>
      </c>
      <c r="B664" t="s">
        <v>779</v>
      </c>
      <c r="C664" t="s">
        <v>780</v>
      </c>
      <c r="D664" t="s">
        <v>64</v>
      </c>
      <c r="E664" t="s">
        <v>35</v>
      </c>
      <c r="F664" t="s">
        <v>36</v>
      </c>
      <c r="G664" t="s">
        <v>37</v>
      </c>
      <c r="H664">
        <v>17.510000000000002</v>
      </c>
      <c r="I664">
        <v>10</v>
      </c>
      <c r="J664">
        <v>0</v>
      </c>
      <c r="K664">
        <v>175.1</v>
      </c>
      <c r="L664" t="s">
        <v>104</v>
      </c>
      <c r="M664" t="s">
        <v>183</v>
      </c>
      <c r="N664" t="s">
        <v>28</v>
      </c>
      <c r="O664" t="s">
        <v>77</v>
      </c>
      <c r="P664">
        <v>8</v>
      </c>
      <c r="Q664">
        <v>3.1</v>
      </c>
      <c r="R664" t="s">
        <v>30</v>
      </c>
      <c r="S664" t="s">
        <v>52</v>
      </c>
    </row>
    <row r="665" spans="1:19" x14ac:dyDescent="0.35">
      <c r="A665" t="s">
        <v>4468</v>
      </c>
      <c r="B665" t="s">
        <v>779</v>
      </c>
      <c r="C665" t="s">
        <v>4469</v>
      </c>
      <c r="D665" t="s">
        <v>34</v>
      </c>
      <c r="E665" t="s">
        <v>209</v>
      </c>
      <c r="F665" t="s">
        <v>47</v>
      </c>
      <c r="G665" t="s">
        <v>210</v>
      </c>
      <c r="H665">
        <v>123.8</v>
      </c>
      <c r="I665">
        <v>2</v>
      </c>
      <c r="J665">
        <v>0</v>
      </c>
      <c r="K665">
        <v>247.6</v>
      </c>
      <c r="L665" t="s">
        <v>98</v>
      </c>
      <c r="M665" t="s">
        <v>183</v>
      </c>
      <c r="N665" t="s">
        <v>91</v>
      </c>
      <c r="O665" t="s">
        <v>77</v>
      </c>
      <c r="P665">
        <v>6</v>
      </c>
      <c r="Q665">
        <v>3.2</v>
      </c>
      <c r="R665" t="s">
        <v>30</v>
      </c>
      <c r="S665" t="s">
        <v>60</v>
      </c>
    </row>
    <row r="666" spans="1:19" x14ac:dyDescent="0.35">
      <c r="A666" t="s">
        <v>1118</v>
      </c>
      <c r="B666" t="s">
        <v>779</v>
      </c>
      <c r="C666" t="s">
        <v>1119</v>
      </c>
      <c r="D666" t="s">
        <v>72</v>
      </c>
      <c r="E666" t="s">
        <v>231</v>
      </c>
      <c r="F666" t="s">
        <v>57</v>
      </c>
      <c r="G666" t="s">
        <v>232</v>
      </c>
      <c r="H666">
        <v>697.48</v>
      </c>
      <c r="I666">
        <v>3</v>
      </c>
      <c r="J666">
        <v>0.25</v>
      </c>
      <c r="K666">
        <v>1569.33</v>
      </c>
      <c r="L666" t="s">
        <v>76</v>
      </c>
      <c r="M666" t="s">
        <v>111</v>
      </c>
      <c r="N666" t="s">
        <v>172</v>
      </c>
      <c r="O666" t="s">
        <v>50</v>
      </c>
      <c r="P666">
        <v>5</v>
      </c>
      <c r="Q666">
        <v>3.1</v>
      </c>
      <c r="R666" t="s">
        <v>30</v>
      </c>
      <c r="S666" t="s">
        <v>52</v>
      </c>
    </row>
    <row r="667" spans="1:19" x14ac:dyDescent="0.35">
      <c r="A667" t="s">
        <v>5633</v>
      </c>
      <c r="B667" t="s">
        <v>779</v>
      </c>
      <c r="C667" t="s">
        <v>5634</v>
      </c>
      <c r="D667" t="s">
        <v>22</v>
      </c>
      <c r="E667" t="s">
        <v>656</v>
      </c>
      <c r="F667" t="s">
        <v>47</v>
      </c>
      <c r="G667" t="s">
        <v>657</v>
      </c>
      <c r="H667">
        <v>578.41999999999996</v>
      </c>
      <c r="I667">
        <v>13</v>
      </c>
      <c r="J667">
        <v>0.05</v>
      </c>
      <c r="K667">
        <v>7143.49</v>
      </c>
      <c r="L667" t="s">
        <v>104</v>
      </c>
      <c r="M667" t="s">
        <v>39</v>
      </c>
      <c r="N667" t="s">
        <v>28</v>
      </c>
      <c r="O667" t="s">
        <v>123</v>
      </c>
      <c r="P667">
        <v>5</v>
      </c>
      <c r="Q667">
        <v>3.8</v>
      </c>
      <c r="R667" t="s">
        <v>30</v>
      </c>
      <c r="S667" t="s">
        <v>42</v>
      </c>
    </row>
    <row r="668" spans="1:19" x14ac:dyDescent="0.35">
      <c r="A668" t="s">
        <v>8543</v>
      </c>
      <c r="B668" t="s">
        <v>779</v>
      </c>
      <c r="C668" t="s">
        <v>8544</v>
      </c>
      <c r="D668" t="s">
        <v>34</v>
      </c>
      <c r="E668" t="s">
        <v>370</v>
      </c>
      <c r="F668" t="s">
        <v>74</v>
      </c>
      <c r="G668" t="s">
        <v>75</v>
      </c>
      <c r="H668">
        <v>1846.26</v>
      </c>
      <c r="I668">
        <v>10</v>
      </c>
      <c r="J668">
        <v>0.1</v>
      </c>
      <c r="K668">
        <v>16616.34</v>
      </c>
      <c r="L668" t="s">
        <v>38</v>
      </c>
      <c r="M668" t="s">
        <v>90</v>
      </c>
      <c r="N668" t="s">
        <v>91</v>
      </c>
      <c r="O668" t="s">
        <v>41</v>
      </c>
      <c r="P668">
        <v>1</v>
      </c>
      <c r="Q668">
        <v>5</v>
      </c>
      <c r="R668" t="s">
        <v>30</v>
      </c>
      <c r="S668" t="s">
        <v>52</v>
      </c>
    </row>
    <row r="669" spans="1:19" x14ac:dyDescent="0.35">
      <c r="A669" t="s">
        <v>4379</v>
      </c>
      <c r="B669" t="s">
        <v>2737</v>
      </c>
      <c r="C669" t="s">
        <v>4380</v>
      </c>
      <c r="D669" t="s">
        <v>127</v>
      </c>
      <c r="E669" t="s">
        <v>351</v>
      </c>
      <c r="F669" t="s">
        <v>57</v>
      </c>
      <c r="G669" t="s">
        <v>289</v>
      </c>
      <c r="H669">
        <v>657.44</v>
      </c>
      <c r="I669">
        <v>10</v>
      </c>
      <c r="J669">
        <v>0.05</v>
      </c>
      <c r="K669">
        <v>6245.68</v>
      </c>
      <c r="L669" t="s">
        <v>83</v>
      </c>
      <c r="M669" t="s">
        <v>39</v>
      </c>
      <c r="N669" t="s">
        <v>85</v>
      </c>
      <c r="O669" t="s">
        <v>92</v>
      </c>
      <c r="P669">
        <v>13</v>
      </c>
      <c r="Q669">
        <v>2.1</v>
      </c>
      <c r="R669" t="s">
        <v>30</v>
      </c>
      <c r="S669" t="s">
        <v>60</v>
      </c>
    </row>
    <row r="670" spans="1:19" x14ac:dyDescent="0.35">
      <c r="A670" t="s">
        <v>7385</v>
      </c>
      <c r="B670" t="s">
        <v>2737</v>
      </c>
      <c r="C670" t="s">
        <v>5788</v>
      </c>
      <c r="D670" t="s">
        <v>157</v>
      </c>
      <c r="E670" t="s">
        <v>293</v>
      </c>
      <c r="F670" t="s">
        <v>74</v>
      </c>
      <c r="G670" t="s">
        <v>110</v>
      </c>
      <c r="H670">
        <v>263.02999999999997</v>
      </c>
      <c r="I670">
        <v>1</v>
      </c>
      <c r="J670">
        <v>0.2</v>
      </c>
      <c r="K670">
        <v>210.42</v>
      </c>
      <c r="L670" t="s">
        <v>83</v>
      </c>
      <c r="M670" t="s">
        <v>134</v>
      </c>
      <c r="N670" t="s">
        <v>59</v>
      </c>
      <c r="O670" t="s">
        <v>123</v>
      </c>
      <c r="P670">
        <v>12</v>
      </c>
      <c r="Q670">
        <v>1.7</v>
      </c>
      <c r="R670" t="s">
        <v>30</v>
      </c>
      <c r="S670" t="s">
        <v>60</v>
      </c>
    </row>
    <row r="671" spans="1:19" x14ac:dyDescent="0.35">
      <c r="A671" t="s">
        <v>2736</v>
      </c>
      <c r="B671" t="s">
        <v>2737</v>
      </c>
      <c r="C671" t="s">
        <v>2738</v>
      </c>
      <c r="D671" t="s">
        <v>64</v>
      </c>
      <c r="E671" t="s">
        <v>219</v>
      </c>
      <c r="F671" t="s">
        <v>47</v>
      </c>
      <c r="G671" t="s">
        <v>210</v>
      </c>
      <c r="H671">
        <v>608.48</v>
      </c>
      <c r="I671">
        <v>7</v>
      </c>
      <c r="J671">
        <v>0</v>
      </c>
      <c r="K671">
        <v>4259.3599999999997</v>
      </c>
      <c r="L671" t="s">
        <v>165</v>
      </c>
      <c r="M671" t="s">
        <v>90</v>
      </c>
      <c r="N671" t="s">
        <v>85</v>
      </c>
      <c r="O671" t="s">
        <v>41</v>
      </c>
      <c r="P671">
        <v>11</v>
      </c>
      <c r="Q671">
        <v>1.7</v>
      </c>
      <c r="R671" t="s">
        <v>30</v>
      </c>
    </row>
    <row r="672" spans="1:19" x14ac:dyDescent="0.35">
      <c r="A672" t="s">
        <v>4446</v>
      </c>
      <c r="B672" t="s">
        <v>2737</v>
      </c>
      <c r="C672" t="s">
        <v>4447</v>
      </c>
      <c r="D672" t="s">
        <v>34</v>
      </c>
      <c r="E672" t="s">
        <v>73</v>
      </c>
      <c r="F672" t="s">
        <v>74</v>
      </c>
      <c r="G672" t="s">
        <v>75</v>
      </c>
      <c r="H672">
        <v>2457.7399999999998</v>
      </c>
      <c r="I672">
        <v>8</v>
      </c>
      <c r="J672">
        <v>0.2</v>
      </c>
      <c r="K672">
        <v>15729.54</v>
      </c>
      <c r="L672" t="s">
        <v>104</v>
      </c>
      <c r="M672" t="s">
        <v>183</v>
      </c>
      <c r="N672" t="s">
        <v>59</v>
      </c>
      <c r="O672" t="s">
        <v>29</v>
      </c>
      <c r="P672">
        <v>5</v>
      </c>
      <c r="Q672">
        <v>1.6</v>
      </c>
      <c r="R672" t="s">
        <v>51</v>
      </c>
      <c r="S672" t="s">
        <v>60</v>
      </c>
    </row>
    <row r="673" spans="1:19" x14ac:dyDescent="0.35">
      <c r="A673" t="s">
        <v>2324</v>
      </c>
      <c r="B673" t="s">
        <v>1409</v>
      </c>
      <c r="C673" t="s">
        <v>2325</v>
      </c>
      <c r="D673" t="s">
        <v>64</v>
      </c>
      <c r="E673" t="s">
        <v>445</v>
      </c>
      <c r="F673" t="s">
        <v>66</v>
      </c>
      <c r="G673" t="s">
        <v>446</v>
      </c>
      <c r="H673">
        <v>330.28</v>
      </c>
      <c r="I673">
        <v>6</v>
      </c>
      <c r="J673">
        <v>0.3</v>
      </c>
      <c r="K673">
        <v>1387.18</v>
      </c>
      <c r="L673" t="s">
        <v>104</v>
      </c>
      <c r="M673" t="s">
        <v>111</v>
      </c>
      <c r="N673" t="s">
        <v>68</v>
      </c>
      <c r="O673" t="s">
        <v>41</v>
      </c>
      <c r="P673">
        <v>4</v>
      </c>
      <c r="Q673">
        <v>3.2</v>
      </c>
      <c r="R673" t="s">
        <v>30</v>
      </c>
      <c r="S673" t="s">
        <v>60</v>
      </c>
    </row>
    <row r="674" spans="1:19" x14ac:dyDescent="0.35">
      <c r="A674" t="s">
        <v>1408</v>
      </c>
      <c r="B674" t="s">
        <v>1409</v>
      </c>
      <c r="C674" t="s">
        <v>1410</v>
      </c>
      <c r="D674" t="s">
        <v>157</v>
      </c>
      <c r="E674" t="s">
        <v>656</v>
      </c>
      <c r="F674" t="s">
        <v>47</v>
      </c>
      <c r="G674" t="s">
        <v>657</v>
      </c>
      <c r="H674">
        <v>25.34</v>
      </c>
      <c r="I674">
        <v>14</v>
      </c>
      <c r="J674">
        <v>0.2</v>
      </c>
      <c r="K674">
        <v>283.81</v>
      </c>
      <c r="L674" t="s">
        <v>104</v>
      </c>
      <c r="M674" t="s">
        <v>111</v>
      </c>
      <c r="N674" t="s">
        <v>85</v>
      </c>
      <c r="O674" t="s">
        <v>105</v>
      </c>
      <c r="P674">
        <v>3</v>
      </c>
      <c r="Q674">
        <v>1.1000000000000001</v>
      </c>
      <c r="R674" t="s">
        <v>30</v>
      </c>
      <c r="S674" t="s">
        <v>86</v>
      </c>
    </row>
    <row r="675" spans="1:19" x14ac:dyDescent="0.35">
      <c r="A675" t="s">
        <v>3901</v>
      </c>
      <c r="B675" t="s">
        <v>1409</v>
      </c>
      <c r="C675" t="s">
        <v>3902</v>
      </c>
      <c r="D675" t="s">
        <v>34</v>
      </c>
      <c r="E675" t="s">
        <v>445</v>
      </c>
      <c r="F675" t="s">
        <v>66</v>
      </c>
      <c r="G675" t="s">
        <v>446</v>
      </c>
      <c r="H675">
        <v>769.73</v>
      </c>
      <c r="I675">
        <v>13</v>
      </c>
      <c r="J675">
        <v>0.05</v>
      </c>
      <c r="K675">
        <v>9506.17</v>
      </c>
      <c r="L675" t="s">
        <v>83</v>
      </c>
      <c r="M675" t="s">
        <v>122</v>
      </c>
      <c r="N675" t="s">
        <v>166</v>
      </c>
      <c r="O675" t="s">
        <v>77</v>
      </c>
      <c r="P675">
        <v>3</v>
      </c>
      <c r="Q675">
        <v>3.2</v>
      </c>
      <c r="R675" t="s">
        <v>30</v>
      </c>
      <c r="S675" t="s">
        <v>86</v>
      </c>
    </row>
    <row r="676" spans="1:19" x14ac:dyDescent="0.35">
      <c r="A676" t="s">
        <v>7048</v>
      </c>
      <c r="B676" t="s">
        <v>720</v>
      </c>
      <c r="C676" t="s">
        <v>7049</v>
      </c>
      <c r="D676" t="s">
        <v>127</v>
      </c>
      <c r="E676" t="s">
        <v>227</v>
      </c>
      <c r="F676" t="s">
        <v>47</v>
      </c>
      <c r="G676" t="s">
        <v>228</v>
      </c>
      <c r="H676">
        <v>269.47000000000003</v>
      </c>
      <c r="I676">
        <v>14</v>
      </c>
      <c r="J676">
        <v>0.15</v>
      </c>
      <c r="K676">
        <v>3206.69</v>
      </c>
      <c r="L676" t="s">
        <v>165</v>
      </c>
      <c r="M676" t="s">
        <v>84</v>
      </c>
      <c r="N676" t="s">
        <v>172</v>
      </c>
      <c r="O676" t="s">
        <v>77</v>
      </c>
      <c r="P676">
        <v>10</v>
      </c>
      <c r="Q676">
        <v>2.7</v>
      </c>
      <c r="R676" t="s">
        <v>30</v>
      </c>
      <c r="S676" t="s">
        <v>52</v>
      </c>
    </row>
    <row r="677" spans="1:19" x14ac:dyDescent="0.35">
      <c r="A677" t="s">
        <v>719</v>
      </c>
      <c r="B677" t="s">
        <v>720</v>
      </c>
      <c r="C677" t="s">
        <v>721</v>
      </c>
      <c r="D677" t="s">
        <v>34</v>
      </c>
      <c r="E677" t="s">
        <v>223</v>
      </c>
      <c r="F677" t="s">
        <v>66</v>
      </c>
      <c r="G677" t="s">
        <v>171</v>
      </c>
      <c r="H677">
        <v>1444.98</v>
      </c>
      <c r="I677">
        <v>5</v>
      </c>
      <c r="J677">
        <v>0.1</v>
      </c>
      <c r="K677">
        <v>6502.41</v>
      </c>
      <c r="L677" t="s">
        <v>104</v>
      </c>
      <c r="M677" t="s">
        <v>39</v>
      </c>
      <c r="N677" t="s">
        <v>68</v>
      </c>
      <c r="O677" t="s">
        <v>92</v>
      </c>
      <c r="P677">
        <v>9</v>
      </c>
      <c r="Q677">
        <v>4</v>
      </c>
      <c r="R677" t="s">
        <v>112</v>
      </c>
      <c r="S677" t="s">
        <v>60</v>
      </c>
    </row>
    <row r="678" spans="1:19" x14ac:dyDescent="0.35">
      <c r="A678" t="s">
        <v>4797</v>
      </c>
      <c r="B678" t="s">
        <v>720</v>
      </c>
      <c r="C678" t="s">
        <v>4798</v>
      </c>
      <c r="D678" t="s">
        <v>157</v>
      </c>
      <c r="E678" t="s">
        <v>102</v>
      </c>
      <c r="F678" t="s">
        <v>47</v>
      </c>
      <c r="G678" t="s">
        <v>103</v>
      </c>
      <c r="H678">
        <v>231.29</v>
      </c>
      <c r="I678">
        <v>10</v>
      </c>
      <c r="J678">
        <v>0.15</v>
      </c>
      <c r="K678">
        <v>1965.96</v>
      </c>
      <c r="L678" t="s">
        <v>302</v>
      </c>
      <c r="M678" t="s">
        <v>90</v>
      </c>
      <c r="N678" t="s">
        <v>59</v>
      </c>
      <c r="O678" t="s">
        <v>41</v>
      </c>
      <c r="P678">
        <v>7</v>
      </c>
      <c r="Q678">
        <v>3.6</v>
      </c>
      <c r="R678" t="s">
        <v>30</v>
      </c>
      <c r="S678" t="s">
        <v>60</v>
      </c>
    </row>
    <row r="679" spans="1:19" x14ac:dyDescent="0.35">
      <c r="A679" t="s">
        <v>8236</v>
      </c>
      <c r="B679" t="s">
        <v>720</v>
      </c>
      <c r="C679" t="s">
        <v>8237</v>
      </c>
      <c r="D679" t="s">
        <v>157</v>
      </c>
      <c r="E679" t="s">
        <v>251</v>
      </c>
      <c r="F679" t="s">
        <v>36</v>
      </c>
      <c r="G679" t="s">
        <v>252</v>
      </c>
      <c r="H679">
        <v>41.48</v>
      </c>
      <c r="I679">
        <v>13</v>
      </c>
      <c r="J679">
        <v>0</v>
      </c>
      <c r="K679">
        <v>539.24</v>
      </c>
      <c r="L679" t="s">
        <v>98</v>
      </c>
      <c r="M679" t="s">
        <v>111</v>
      </c>
      <c r="N679" t="s">
        <v>85</v>
      </c>
      <c r="O679" t="s">
        <v>105</v>
      </c>
      <c r="P679">
        <v>6</v>
      </c>
      <c r="Q679">
        <v>4.0999999999999996</v>
      </c>
      <c r="R679" t="s">
        <v>30</v>
      </c>
    </row>
    <row r="680" spans="1:19" x14ac:dyDescent="0.35">
      <c r="A680" t="s">
        <v>5338</v>
      </c>
      <c r="B680" t="s">
        <v>720</v>
      </c>
      <c r="C680" t="s">
        <v>5339</v>
      </c>
      <c r="D680" t="s">
        <v>157</v>
      </c>
      <c r="E680" t="s">
        <v>351</v>
      </c>
      <c r="F680" t="s">
        <v>57</v>
      </c>
      <c r="G680" t="s">
        <v>289</v>
      </c>
      <c r="H680">
        <v>678.35</v>
      </c>
      <c r="I680">
        <v>13</v>
      </c>
      <c r="J680">
        <v>0.2</v>
      </c>
      <c r="K680">
        <v>7054.84</v>
      </c>
      <c r="L680" t="s">
        <v>49</v>
      </c>
      <c r="M680" t="s">
        <v>39</v>
      </c>
      <c r="N680" t="s">
        <v>28</v>
      </c>
      <c r="O680" t="s">
        <v>116</v>
      </c>
      <c r="P680">
        <v>5</v>
      </c>
      <c r="Q680">
        <v>1.6</v>
      </c>
      <c r="R680" t="s">
        <v>30</v>
      </c>
      <c r="S680" t="s">
        <v>60</v>
      </c>
    </row>
    <row r="681" spans="1:19" x14ac:dyDescent="0.35">
      <c r="A681" t="s">
        <v>5654</v>
      </c>
      <c r="B681" t="s">
        <v>5270</v>
      </c>
      <c r="C681" t="s">
        <v>5655</v>
      </c>
      <c r="D681" t="s">
        <v>157</v>
      </c>
      <c r="E681" t="s">
        <v>23</v>
      </c>
      <c r="F681" t="s">
        <v>24</v>
      </c>
      <c r="G681" t="s">
        <v>25</v>
      </c>
      <c r="H681">
        <v>549.63</v>
      </c>
      <c r="I681">
        <v>8</v>
      </c>
      <c r="J681">
        <v>0</v>
      </c>
      <c r="K681">
        <v>4397.04</v>
      </c>
      <c r="L681" t="s">
        <v>165</v>
      </c>
      <c r="M681" t="s">
        <v>122</v>
      </c>
      <c r="N681" t="s">
        <v>91</v>
      </c>
      <c r="O681" t="s">
        <v>116</v>
      </c>
      <c r="P681">
        <v>11</v>
      </c>
      <c r="Q681">
        <v>1.4</v>
      </c>
      <c r="R681" t="s">
        <v>30</v>
      </c>
      <c r="S681" t="s">
        <v>60</v>
      </c>
    </row>
    <row r="682" spans="1:19" x14ac:dyDescent="0.35">
      <c r="A682" t="s">
        <v>5853</v>
      </c>
      <c r="B682" t="s">
        <v>5270</v>
      </c>
      <c r="C682" t="s">
        <v>2591</v>
      </c>
      <c r="D682" t="s">
        <v>22</v>
      </c>
      <c r="E682" t="s">
        <v>313</v>
      </c>
      <c r="F682" t="s">
        <v>47</v>
      </c>
      <c r="G682" t="s">
        <v>48</v>
      </c>
      <c r="H682">
        <v>167.62</v>
      </c>
      <c r="I682">
        <v>13</v>
      </c>
      <c r="J682">
        <v>0</v>
      </c>
      <c r="K682">
        <v>2179.06</v>
      </c>
      <c r="L682" t="s">
        <v>302</v>
      </c>
      <c r="M682" t="s">
        <v>122</v>
      </c>
      <c r="N682" t="s">
        <v>59</v>
      </c>
      <c r="O682" t="s">
        <v>77</v>
      </c>
      <c r="P682">
        <v>10</v>
      </c>
      <c r="Q682">
        <v>4.3</v>
      </c>
      <c r="R682" t="s">
        <v>30</v>
      </c>
      <c r="S682" t="s">
        <v>52</v>
      </c>
    </row>
    <row r="683" spans="1:19" x14ac:dyDescent="0.35">
      <c r="A683" t="s">
        <v>7812</v>
      </c>
      <c r="B683" t="s">
        <v>5270</v>
      </c>
      <c r="C683" t="s">
        <v>7813</v>
      </c>
      <c r="D683" t="s">
        <v>157</v>
      </c>
      <c r="E683" t="s">
        <v>313</v>
      </c>
      <c r="F683" t="s">
        <v>47</v>
      </c>
      <c r="G683" t="s">
        <v>48</v>
      </c>
      <c r="H683">
        <v>140.63999999999999</v>
      </c>
      <c r="I683">
        <v>9</v>
      </c>
      <c r="J683">
        <v>0</v>
      </c>
      <c r="K683">
        <v>1265.76</v>
      </c>
      <c r="L683" t="s">
        <v>49</v>
      </c>
      <c r="M683" t="s">
        <v>84</v>
      </c>
      <c r="N683" t="s">
        <v>91</v>
      </c>
      <c r="O683" t="s">
        <v>123</v>
      </c>
      <c r="P683">
        <v>10</v>
      </c>
      <c r="Q683">
        <v>4</v>
      </c>
      <c r="R683" t="s">
        <v>30</v>
      </c>
      <c r="S683" t="s">
        <v>60</v>
      </c>
    </row>
    <row r="684" spans="1:19" x14ac:dyDescent="0.35">
      <c r="A684" t="s">
        <v>5269</v>
      </c>
      <c r="B684" t="s">
        <v>5270</v>
      </c>
      <c r="C684" t="s">
        <v>5271</v>
      </c>
      <c r="D684" t="s">
        <v>22</v>
      </c>
      <c r="E684" t="s">
        <v>46</v>
      </c>
      <c r="F684" t="s">
        <v>47</v>
      </c>
      <c r="G684" t="s">
        <v>48</v>
      </c>
      <c r="H684">
        <v>85.6</v>
      </c>
      <c r="I684">
        <v>10</v>
      </c>
      <c r="J684">
        <v>0.05</v>
      </c>
      <c r="K684">
        <v>813.2</v>
      </c>
      <c r="L684" t="s">
        <v>49</v>
      </c>
      <c r="M684" t="s">
        <v>27</v>
      </c>
      <c r="N684" t="s">
        <v>68</v>
      </c>
      <c r="O684" t="s">
        <v>92</v>
      </c>
      <c r="P684">
        <v>1</v>
      </c>
      <c r="Q684">
        <v>1.6</v>
      </c>
      <c r="R684" t="s">
        <v>30</v>
      </c>
      <c r="S684" t="s">
        <v>60</v>
      </c>
    </row>
    <row r="685" spans="1:19" x14ac:dyDescent="0.35">
      <c r="A685" t="s">
        <v>9831</v>
      </c>
      <c r="B685" t="s">
        <v>5270</v>
      </c>
      <c r="C685" t="s">
        <v>9832</v>
      </c>
      <c r="D685" t="s">
        <v>64</v>
      </c>
      <c r="E685" t="s">
        <v>65</v>
      </c>
      <c r="F685" t="s">
        <v>66</v>
      </c>
      <c r="G685" t="s">
        <v>67</v>
      </c>
      <c r="H685">
        <v>2064.37</v>
      </c>
      <c r="I685">
        <v>12</v>
      </c>
      <c r="J685">
        <v>0.1</v>
      </c>
      <c r="K685">
        <v>22295.200000000001</v>
      </c>
      <c r="L685" t="s">
        <v>142</v>
      </c>
      <c r="M685" t="s">
        <v>39</v>
      </c>
      <c r="N685" t="s">
        <v>91</v>
      </c>
      <c r="O685" t="s">
        <v>29</v>
      </c>
      <c r="P685">
        <v>1</v>
      </c>
      <c r="Q685">
        <v>1.8</v>
      </c>
      <c r="R685" t="s">
        <v>30</v>
      </c>
      <c r="S685" t="s">
        <v>52</v>
      </c>
    </row>
    <row r="686" spans="1:19" x14ac:dyDescent="0.35">
      <c r="A686" t="s">
        <v>3735</v>
      </c>
      <c r="B686" t="s">
        <v>100</v>
      </c>
      <c r="C686" t="s">
        <v>3736</v>
      </c>
      <c r="D686" t="s">
        <v>157</v>
      </c>
      <c r="E686" t="s">
        <v>102</v>
      </c>
      <c r="F686" t="s">
        <v>47</v>
      </c>
      <c r="G686" t="s">
        <v>103</v>
      </c>
      <c r="H686">
        <v>450.61</v>
      </c>
      <c r="I686">
        <v>8</v>
      </c>
      <c r="J686">
        <v>0.3</v>
      </c>
      <c r="K686">
        <v>2523.42</v>
      </c>
      <c r="L686" t="s">
        <v>38</v>
      </c>
      <c r="M686" t="s">
        <v>90</v>
      </c>
      <c r="N686" t="s">
        <v>59</v>
      </c>
      <c r="O686" t="s">
        <v>50</v>
      </c>
      <c r="P686">
        <v>9</v>
      </c>
      <c r="Q686">
        <v>1.5</v>
      </c>
      <c r="R686" t="s">
        <v>30</v>
      </c>
      <c r="S686" t="s">
        <v>60</v>
      </c>
    </row>
    <row r="687" spans="1:19" x14ac:dyDescent="0.35">
      <c r="A687" t="s">
        <v>99</v>
      </c>
      <c r="B687" t="s">
        <v>100</v>
      </c>
      <c r="C687" t="s">
        <v>101</v>
      </c>
      <c r="D687" t="s">
        <v>72</v>
      </c>
      <c r="E687" t="s">
        <v>102</v>
      </c>
      <c r="F687" t="s">
        <v>47</v>
      </c>
      <c r="G687" t="s">
        <v>103</v>
      </c>
      <c r="H687">
        <v>362.55</v>
      </c>
      <c r="I687">
        <v>5</v>
      </c>
      <c r="J687">
        <v>0.05</v>
      </c>
      <c r="K687">
        <v>1722.11</v>
      </c>
      <c r="L687" t="s">
        <v>104</v>
      </c>
      <c r="M687" t="s">
        <v>27</v>
      </c>
      <c r="N687" t="s">
        <v>91</v>
      </c>
      <c r="O687" t="s">
        <v>105</v>
      </c>
      <c r="P687">
        <v>3</v>
      </c>
      <c r="R687" t="s">
        <v>30</v>
      </c>
      <c r="S687" t="s">
        <v>60</v>
      </c>
    </row>
    <row r="688" spans="1:19" x14ac:dyDescent="0.35">
      <c r="A688" t="s">
        <v>6626</v>
      </c>
      <c r="B688" t="s">
        <v>100</v>
      </c>
      <c r="C688" t="s">
        <v>6627</v>
      </c>
      <c r="D688" t="s">
        <v>157</v>
      </c>
      <c r="E688" t="s">
        <v>128</v>
      </c>
      <c r="F688" t="s">
        <v>36</v>
      </c>
      <c r="G688" t="s">
        <v>129</v>
      </c>
      <c r="H688">
        <v>40.61</v>
      </c>
      <c r="I688">
        <v>9</v>
      </c>
      <c r="J688">
        <v>0</v>
      </c>
      <c r="K688">
        <v>365.49</v>
      </c>
      <c r="L688" t="s">
        <v>142</v>
      </c>
      <c r="M688" t="s">
        <v>183</v>
      </c>
      <c r="N688" t="s">
        <v>172</v>
      </c>
      <c r="O688" t="s">
        <v>29</v>
      </c>
      <c r="P688">
        <v>2</v>
      </c>
      <c r="Q688">
        <v>3.6</v>
      </c>
      <c r="S688" t="s">
        <v>86</v>
      </c>
    </row>
    <row r="689" spans="1:19" x14ac:dyDescent="0.35">
      <c r="A689" t="s">
        <v>7771</v>
      </c>
      <c r="B689" t="s">
        <v>1164</v>
      </c>
      <c r="C689" t="s">
        <v>7772</v>
      </c>
      <c r="D689" t="s">
        <v>72</v>
      </c>
      <c r="E689" t="s">
        <v>370</v>
      </c>
      <c r="F689" t="s">
        <v>74</v>
      </c>
      <c r="G689" t="s">
        <v>75</v>
      </c>
      <c r="H689">
        <v>1666.27</v>
      </c>
      <c r="I689">
        <v>12</v>
      </c>
      <c r="J689">
        <v>0</v>
      </c>
      <c r="K689">
        <v>19995.240000000002</v>
      </c>
      <c r="L689" t="s">
        <v>49</v>
      </c>
      <c r="M689" t="s">
        <v>84</v>
      </c>
      <c r="N689" t="s">
        <v>68</v>
      </c>
      <c r="O689" t="s">
        <v>77</v>
      </c>
      <c r="P689">
        <v>8</v>
      </c>
      <c r="Q689">
        <v>4.8</v>
      </c>
      <c r="R689" t="s">
        <v>30</v>
      </c>
      <c r="S689" t="s">
        <v>60</v>
      </c>
    </row>
    <row r="690" spans="1:19" x14ac:dyDescent="0.35">
      <c r="A690" t="s">
        <v>1163</v>
      </c>
      <c r="B690" t="s">
        <v>1164</v>
      </c>
      <c r="C690" t="s">
        <v>1165</v>
      </c>
      <c r="D690" t="s">
        <v>22</v>
      </c>
      <c r="E690" t="s">
        <v>416</v>
      </c>
      <c r="F690" t="s">
        <v>66</v>
      </c>
      <c r="G690" t="s">
        <v>417</v>
      </c>
      <c r="H690">
        <v>30.1</v>
      </c>
      <c r="I690">
        <v>5</v>
      </c>
      <c r="J690">
        <v>0.15</v>
      </c>
      <c r="K690">
        <v>127.92</v>
      </c>
      <c r="L690" t="s">
        <v>76</v>
      </c>
      <c r="M690" t="s">
        <v>122</v>
      </c>
      <c r="N690" t="s">
        <v>166</v>
      </c>
      <c r="O690" t="s">
        <v>41</v>
      </c>
      <c r="P690">
        <v>4</v>
      </c>
      <c r="Q690">
        <v>2.7</v>
      </c>
      <c r="S690" t="s">
        <v>52</v>
      </c>
    </row>
    <row r="691" spans="1:19" x14ac:dyDescent="0.35">
      <c r="A691" t="s">
        <v>4356</v>
      </c>
      <c r="B691" t="s">
        <v>1164</v>
      </c>
      <c r="C691" t="s">
        <v>4357</v>
      </c>
      <c r="D691" t="s">
        <v>72</v>
      </c>
      <c r="E691" t="s">
        <v>35</v>
      </c>
      <c r="F691" t="s">
        <v>36</v>
      </c>
      <c r="G691" t="s">
        <v>37</v>
      </c>
      <c r="H691">
        <v>42.45</v>
      </c>
      <c r="I691">
        <v>2</v>
      </c>
      <c r="J691">
        <v>0.15</v>
      </c>
      <c r="K691">
        <v>72.17</v>
      </c>
      <c r="L691" t="s">
        <v>83</v>
      </c>
      <c r="M691" t="s">
        <v>122</v>
      </c>
      <c r="N691" t="s">
        <v>68</v>
      </c>
      <c r="O691" t="s">
        <v>92</v>
      </c>
      <c r="P691">
        <v>4</v>
      </c>
      <c r="Q691">
        <v>2</v>
      </c>
      <c r="R691" t="s">
        <v>112</v>
      </c>
      <c r="S691" t="s">
        <v>52</v>
      </c>
    </row>
    <row r="692" spans="1:19" x14ac:dyDescent="0.35">
      <c r="A692" t="s">
        <v>1840</v>
      </c>
      <c r="B692" t="s">
        <v>1841</v>
      </c>
      <c r="C692" t="s">
        <v>1842</v>
      </c>
      <c r="D692" t="s">
        <v>22</v>
      </c>
      <c r="E692" t="s">
        <v>323</v>
      </c>
      <c r="F692" t="s">
        <v>57</v>
      </c>
      <c r="G692" t="s">
        <v>82</v>
      </c>
      <c r="H692">
        <v>388.42</v>
      </c>
      <c r="I692">
        <v>10</v>
      </c>
      <c r="J692">
        <v>0.15</v>
      </c>
      <c r="K692">
        <v>3301.57</v>
      </c>
      <c r="L692" t="s">
        <v>165</v>
      </c>
      <c r="M692" t="s">
        <v>111</v>
      </c>
      <c r="N692" t="s">
        <v>91</v>
      </c>
      <c r="O692" t="s">
        <v>92</v>
      </c>
      <c r="P692">
        <v>2</v>
      </c>
      <c r="Q692">
        <v>4.5999999999999996</v>
      </c>
      <c r="R692" t="s">
        <v>30</v>
      </c>
      <c r="S692" t="s">
        <v>60</v>
      </c>
    </row>
    <row r="693" spans="1:19" x14ac:dyDescent="0.35">
      <c r="A693" t="s">
        <v>9098</v>
      </c>
      <c r="B693" t="s">
        <v>6599</v>
      </c>
      <c r="C693" t="s">
        <v>9099</v>
      </c>
      <c r="D693" t="s">
        <v>157</v>
      </c>
      <c r="E693" t="s">
        <v>219</v>
      </c>
      <c r="F693" t="s">
        <v>47</v>
      </c>
      <c r="G693" t="s">
        <v>210</v>
      </c>
      <c r="H693">
        <v>447.44</v>
      </c>
      <c r="I693">
        <v>9</v>
      </c>
      <c r="J693">
        <v>0.25</v>
      </c>
      <c r="K693">
        <v>3020.22</v>
      </c>
      <c r="L693" t="s">
        <v>76</v>
      </c>
      <c r="M693" t="s">
        <v>122</v>
      </c>
      <c r="N693" t="s">
        <v>59</v>
      </c>
      <c r="O693" t="s">
        <v>105</v>
      </c>
      <c r="P693">
        <v>13</v>
      </c>
      <c r="Q693">
        <v>3.5</v>
      </c>
      <c r="R693" t="s">
        <v>30</v>
      </c>
      <c r="S693" t="s">
        <v>42</v>
      </c>
    </row>
    <row r="694" spans="1:19" x14ac:dyDescent="0.35">
      <c r="A694" t="s">
        <v>8428</v>
      </c>
      <c r="B694" t="s">
        <v>6599</v>
      </c>
      <c r="C694" t="s">
        <v>8429</v>
      </c>
      <c r="D694" t="s">
        <v>127</v>
      </c>
      <c r="E694" t="s">
        <v>1182</v>
      </c>
      <c r="F694" t="s">
        <v>66</v>
      </c>
      <c r="G694" t="s">
        <v>446</v>
      </c>
      <c r="H694">
        <v>1883.56</v>
      </c>
      <c r="I694">
        <v>8</v>
      </c>
      <c r="J694">
        <v>0.2</v>
      </c>
      <c r="K694">
        <v>12054.78</v>
      </c>
      <c r="L694" t="s">
        <v>98</v>
      </c>
      <c r="M694" t="s">
        <v>27</v>
      </c>
      <c r="N694" t="s">
        <v>28</v>
      </c>
      <c r="O694" t="s">
        <v>50</v>
      </c>
      <c r="P694">
        <v>12</v>
      </c>
      <c r="Q694">
        <v>3</v>
      </c>
      <c r="R694" t="s">
        <v>30</v>
      </c>
      <c r="S694" t="s">
        <v>60</v>
      </c>
    </row>
    <row r="695" spans="1:19" x14ac:dyDescent="0.35">
      <c r="A695" t="s">
        <v>6598</v>
      </c>
      <c r="B695" t="s">
        <v>6599</v>
      </c>
      <c r="C695" t="s">
        <v>6600</v>
      </c>
      <c r="D695" t="s">
        <v>157</v>
      </c>
      <c r="E695" t="s">
        <v>872</v>
      </c>
      <c r="F695" t="s">
        <v>36</v>
      </c>
      <c r="G695" t="s">
        <v>873</v>
      </c>
      <c r="H695">
        <v>10.37</v>
      </c>
      <c r="I695">
        <v>5</v>
      </c>
      <c r="J695">
        <v>0</v>
      </c>
      <c r="K695">
        <v>51.85</v>
      </c>
      <c r="L695" t="s">
        <v>98</v>
      </c>
      <c r="M695" t="s">
        <v>90</v>
      </c>
      <c r="N695" t="s">
        <v>172</v>
      </c>
      <c r="O695" t="s">
        <v>29</v>
      </c>
      <c r="P695">
        <v>5</v>
      </c>
      <c r="Q695">
        <v>2.6</v>
      </c>
      <c r="R695" t="s">
        <v>30</v>
      </c>
      <c r="S695" t="s">
        <v>60</v>
      </c>
    </row>
    <row r="696" spans="1:19" x14ac:dyDescent="0.35">
      <c r="A696" t="s">
        <v>7846</v>
      </c>
      <c r="B696" t="s">
        <v>6599</v>
      </c>
      <c r="C696" t="s">
        <v>7847</v>
      </c>
      <c r="D696" t="s">
        <v>127</v>
      </c>
      <c r="E696" t="s">
        <v>193</v>
      </c>
      <c r="F696" t="s">
        <v>24</v>
      </c>
      <c r="G696" t="s">
        <v>194</v>
      </c>
      <c r="H696">
        <v>202.08</v>
      </c>
      <c r="I696">
        <v>8</v>
      </c>
      <c r="J696">
        <v>0.1</v>
      </c>
      <c r="K696">
        <v>1454.98</v>
      </c>
      <c r="L696" t="s">
        <v>302</v>
      </c>
      <c r="M696" t="s">
        <v>39</v>
      </c>
      <c r="N696" t="s">
        <v>28</v>
      </c>
      <c r="O696" t="s">
        <v>29</v>
      </c>
      <c r="P696">
        <v>1</v>
      </c>
      <c r="Q696">
        <v>3.8</v>
      </c>
      <c r="R696" t="s">
        <v>30</v>
      </c>
      <c r="S696" t="s">
        <v>60</v>
      </c>
    </row>
    <row r="697" spans="1:19" x14ac:dyDescent="0.35">
      <c r="A697" t="s">
        <v>8996</v>
      </c>
      <c r="B697" t="s">
        <v>6599</v>
      </c>
      <c r="C697" t="s">
        <v>8997</v>
      </c>
      <c r="D697" t="s">
        <v>157</v>
      </c>
      <c r="E697" t="s">
        <v>239</v>
      </c>
      <c r="F697" t="s">
        <v>66</v>
      </c>
      <c r="G697" t="s">
        <v>240</v>
      </c>
      <c r="H697">
        <v>1782.82</v>
      </c>
      <c r="I697">
        <v>14</v>
      </c>
      <c r="J697">
        <v>0.1</v>
      </c>
      <c r="K697">
        <v>22463.53</v>
      </c>
      <c r="L697" t="s">
        <v>83</v>
      </c>
      <c r="M697" t="s">
        <v>84</v>
      </c>
      <c r="N697" t="s">
        <v>85</v>
      </c>
      <c r="O697" t="s">
        <v>50</v>
      </c>
      <c r="P697">
        <v>-1</v>
      </c>
      <c r="Q697">
        <v>2.2999999999999998</v>
      </c>
      <c r="R697" t="s">
        <v>30</v>
      </c>
      <c r="S697" t="s">
        <v>60</v>
      </c>
    </row>
    <row r="698" spans="1:19" x14ac:dyDescent="0.35">
      <c r="A698" t="s">
        <v>3757</v>
      </c>
      <c r="B698" t="s">
        <v>3758</v>
      </c>
      <c r="C698" t="s">
        <v>3759</v>
      </c>
      <c r="D698" t="s">
        <v>64</v>
      </c>
      <c r="E698" t="s">
        <v>281</v>
      </c>
      <c r="F698" t="s">
        <v>74</v>
      </c>
      <c r="G698" t="s">
        <v>110</v>
      </c>
      <c r="H698">
        <v>1949.61</v>
      </c>
      <c r="I698">
        <v>9</v>
      </c>
      <c r="J698">
        <v>0.15</v>
      </c>
      <c r="K698">
        <v>14914.52</v>
      </c>
      <c r="L698" t="s">
        <v>142</v>
      </c>
      <c r="M698" t="s">
        <v>84</v>
      </c>
      <c r="N698" t="s">
        <v>68</v>
      </c>
      <c r="O698" t="s">
        <v>41</v>
      </c>
      <c r="P698">
        <v>10</v>
      </c>
      <c r="Q698">
        <v>3.8</v>
      </c>
      <c r="R698" t="s">
        <v>30</v>
      </c>
      <c r="S698" t="s">
        <v>60</v>
      </c>
    </row>
    <row r="699" spans="1:19" x14ac:dyDescent="0.35">
      <c r="A699" t="s">
        <v>6465</v>
      </c>
      <c r="B699" t="s">
        <v>3758</v>
      </c>
      <c r="C699" t="s">
        <v>4070</v>
      </c>
      <c r="D699" t="s">
        <v>72</v>
      </c>
      <c r="E699" t="s">
        <v>266</v>
      </c>
      <c r="F699" t="s">
        <v>24</v>
      </c>
      <c r="G699" t="s">
        <v>267</v>
      </c>
      <c r="H699">
        <v>329.15</v>
      </c>
      <c r="I699">
        <v>11</v>
      </c>
      <c r="J699">
        <v>0.25</v>
      </c>
      <c r="K699">
        <v>2715.49</v>
      </c>
      <c r="L699" t="s">
        <v>104</v>
      </c>
      <c r="M699" t="s">
        <v>111</v>
      </c>
      <c r="N699" t="s">
        <v>59</v>
      </c>
      <c r="O699" t="s">
        <v>92</v>
      </c>
      <c r="P699">
        <v>4</v>
      </c>
      <c r="Q699">
        <v>4.4000000000000004</v>
      </c>
      <c r="R699" t="s">
        <v>30</v>
      </c>
      <c r="S699" t="s">
        <v>60</v>
      </c>
    </row>
    <row r="700" spans="1:19" x14ac:dyDescent="0.35">
      <c r="A700" t="s">
        <v>7763</v>
      </c>
      <c r="B700" t="s">
        <v>3758</v>
      </c>
      <c r="C700" t="s">
        <v>7764</v>
      </c>
      <c r="D700" t="s">
        <v>127</v>
      </c>
      <c r="E700" t="s">
        <v>81</v>
      </c>
      <c r="F700" t="s">
        <v>57</v>
      </c>
      <c r="G700" t="s">
        <v>82</v>
      </c>
      <c r="H700">
        <v>633.63</v>
      </c>
      <c r="I700">
        <v>1</v>
      </c>
      <c r="J700">
        <v>0</v>
      </c>
      <c r="K700">
        <v>633.63</v>
      </c>
      <c r="L700" t="s">
        <v>76</v>
      </c>
      <c r="M700" t="s">
        <v>134</v>
      </c>
      <c r="N700" t="s">
        <v>91</v>
      </c>
      <c r="O700" t="s">
        <v>41</v>
      </c>
      <c r="P700">
        <v>4</v>
      </c>
      <c r="Q700">
        <v>1.7</v>
      </c>
      <c r="S700" t="s">
        <v>52</v>
      </c>
    </row>
    <row r="701" spans="1:19" x14ac:dyDescent="0.35">
      <c r="A701" t="s">
        <v>5548</v>
      </c>
      <c r="B701" t="s">
        <v>3758</v>
      </c>
      <c r="C701" t="s">
        <v>5549</v>
      </c>
      <c r="D701" t="s">
        <v>72</v>
      </c>
      <c r="E701" t="s">
        <v>73</v>
      </c>
      <c r="F701" t="s">
        <v>74</v>
      </c>
      <c r="G701" t="s">
        <v>75</v>
      </c>
      <c r="H701">
        <v>773.87</v>
      </c>
      <c r="I701">
        <v>8</v>
      </c>
      <c r="J701">
        <v>0.05</v>
      </c>
      <c r="K701">
        <v>5881.41</v>
      </c>
      <c r="L701" t="s">
        <v>26</v>
      </c>
      <c r="M701" t="s">
        <v>183</v>
      </c>
      <c r="N701" t="s">
        <v>40</v>
      </c>
      <c r="O701" t="s">
        <v>77</v>
      </c>
      <c r="P701">
        <v>3</v>
      </c>
      <c r="Q701">
        <v>2.7</v>
      </c>
      <c r="S701" t="s">
        <v>60</v>
      </c>
    </row>
    <row r="702" spans="1:19" x14ac:dyDescent="0.35">
      <c r="A702" t="s">
        <v>6050</v>
      </c>
      <c r="B702" t="s">
        <v>611</v>
      </c>
      <c r="C702" t="s">
        <v>141</v>
      </c>
      <c r="D702" t="s">
        <v>157</v>
      </c>
      <c r="E702" t="s">
        <v>370</v>
      </c>
      <c r="F702" t="s">
        <v>74</v>
      </c>
      <c r="G702" t="s">
        <v>75</v>
      </c>
      <c r="H702">
        <v>2383.25</v>
      </c>
      <c r="I702">
        <v>14</v>
      </c>
      <c r="J702">
        <v>0.15</v>
      </c>
      <c r="K702">
        <v>28360.67</v>
      </c>
      <c r="L702" t="s">
        <v>104</v>
      </c>
      <c r="M702" t="s">
        <v>27</v>
      </c>
      <c r="N702" t="s">
        <v>91</v>
      </c>
      <c r="O702" t="s">
        <v>105</v>
      </c>
      <c r="P702">
        <v>12</v>
      </c>
      <c r="Q702">
        <v>2.8</v>
      </c>
      <c r="R702" t="s">
        <v>51</v>
      </c>
      <c r="S702" t="s">
        <v>52</v>
      </c>
    </row>
    <row r="703" spans="1:19" x14ac:dyDescent="0.35">
      <c r="A703" t="s">
        <v>610</v>
      </c>
      <c r="B703" t="s">
        <v>611</v>
      </c>
      <c r="C703" t="s">
        <v>612</v>
      </c>
      <c r="D703" t="s">
        <v>72</v>
      </c>
      <c r="E703" t="s">
        <v>147</v>
      </c>
      <c r="F703" t="s">
        <v>74</v>
      </c>
      <c r="G703" t="s">
        <v>148</v>
      </c>
      <c r="H703">
        <v>476.78</v>
      </c>
      <c r="I703">
        <v>14</v>
      </c>
      <c r="J703">
        <v>0.2</v>
      </c>
      <c r="K703">
        <v>5339.94</v>
      </c>
      <c r="L703" t="s">
        <v>49</v>
      </c>
      <c r="M703" t="s">
        <v>27</v>
      </c>
      <c r="N703" t="s">
        <v>59</v>
      </c>
      <c r="O703" t="s">
        <v>116</v>
      </c>
      <c r="P703">
        <v>11</v>
      </c>
      <c r="Q703">
        <v>3.3</v>
      </c>
      <c r="R703" t="s">
        <v>30</v>
      </c>
      <c r="S703" t="s">
        <v>60</v>
      </c>
    </row>
    <row r="704" spans="1:19" x14ac:dyDescent="0.35">
      <c r="A704" t="s">
        <v>9300</v>
      </c>
      <c r="B704" t="s">
        <v>8495</v>
      </c>
      <c r="C704" t="s">
        <v>9301</v>
      </c>
      <c r="D704" t="s">
        <v>127</v>
      </c>
      <c r="E704" t="s">
        <v>484</v>
      </c>
      <c r="F704" t="s">
        <v>74</v>
      </c>
      <c r="G704" t="s">
        <v>110</v>
      </c>
      <c r="H704">
        <v>1012.87</v>
      </c>
      <c r="I704">
        <v>7</v>
      </c>
      <c r="J704">
        <v>0.1</v>
      </c>
      <c r="K704">
        <v>6381.08</v>
      </c>
      <c r="L704" t="s">
        <v>49</v>
      </c>
      <c r="M704" t="s">
        <v>183</v>
      </c>
      <c r="N704" t="s">
        <v>28</v>
      </c>
      <c r="O704" t="s">
        <v>50</v>
      </c>
      <c r="P704">
        <v>12</v>
      </c>
      <c r="Q704">
        <v>1.3</v>
      </c>
      <c r="R704" t="s">
        <v>143</v>
      </c>
      <c r="S704" t="s">
        <v>60</v>
      </c>
    </row>
    <row r="705" spans="1:19" x14ac:dyDescent="0.35">
      <c r="A705" t="s">
        <v>9081</v>
      </c>
      <c r="B705" t="s">
        <v>8495</v>
      </c>
      <c r="C705" t="s">
        <v>5140</v>
      </c>
      <c r="D705" t="s">
        <v>72</v>
      </c>
      <c r="E705" t="s">
        <v>23</v>
      </c>
      <c r="F705" t="s">
        <v>24</v>
      </c>
      <c r="G705" t="s">
        <v>25</v>
      </c>
      <c r="H705">
        <v>30.86</v>
      </c>
      <c r="I705">
        <v>9</v>
      </c>
      <c r="J705">
        <v>0.3</v>
      </c>
      <c r="K705">
        <v>194.42</v>
      </c>
      <c r="L705" t="s">
        <v>49</v>
      </c>
      <c r="M705" t="s">
        <v>39</v>
      </c>
      <c r="N705" t="s">
        <v>40</v>
      </c>
      <c r="O705" t="s">
        <v>50</v>
      </c>
      <c r="P705">
        <v>9</v>
      </c>
      <c r="Q705">
        <v>2.2000000000000002</v>
      </c>
      <c r="R705" t="s">
        <v>202</v>
      </c>
      <c r="S705" t="s">
        <v>52</v>
      </c>
    </row>
    <row r="706" spans="1:19" x14ac:dyDescent="0.35">
      <c r="A706" t="s">
        <v>8494</v>
      </c>
      <c r="B706" t="s">
        <v>8495</v>
      </c>
      <c r="C706" t="s">
        <v>8496</v>
      </c>
      <c r="D706" t="s">
        <v>72</v>
      </c>
      <c r="E706" t="s">
        <v>138</v>
      </c>
      <c r="F706" t="s">
        <v>24</v>
      </c>
      <c r="G706" t="s">
        <v>133</v>
      </c>
      <c r="H706">
        <v>28.46</v>
      </c>
      <c r="I706">
        <v>3</v>
      </c>
      <c r="J706">
        <v>0.3</v>
      </c>
      <c r="K706">
        <v>59.77</v>
      </c>
      <c r="L706" t="s">
        <v>104</v>
      </c>
      <c r="M706" t="s">
        <v>111</v>
      </c>
      <c r="N706" t="s">
        <v>59</v>
      </c>
      <c r="O706" t="s">
        <v>116</v>
      </c>
      <c r="P706">
        <v>8</v>
      </c>
      <c r="Q706">
        <v>4.7</v>
      </c>
      <c r="S706" t="s">
        <v>60</v>
      </c>
    </row>
    <row r="707" spans="1:19" x14ac:dyDescent="0.35">
      <c r="A707" t="s">
        <v>8522</v>
      </c>
      <c r="B707" t="s">
        <v>551</v>
      </c>
      <c r="C707" t="s">
        <v>1324</v>
      </c>
      <c r="D707" t="s">
        <v>34</v>
      </c>
      <c r="E707" t="s">
        <v>147</v>
      </c>
      <c r="F707" t="s">
        <v>74</v>
      </c>
      <c r="G707" t="s">
        <v>148</v>
      </c>
      <c r="H707">
        <v>1296.8</v>
      </c>
      <c r="I707">
        <v>9</v>
      </c>
      <c r="J707">
        <v>0.1</v>
      </c>
      <c r="K707">
        <v>10504.08</v>
      </c>
      <c r="L707" t="s">
        <v>302</v>
      </c>
      <c r="M707" t="s">
        <v>84</v>
      </c>
      <c r="N707" t="s">
        <v>40</v>
      </c>
      <c r="O707" t="s">
        <v>105</v>
      </c>
      <c r="P707">
        <v>12</v>
      </c>
      <c r="Q707">
        <v>3.3</v>
      </c>
      <c r="R707" t="s">
        <v>30</v>
      </c>
      <c r="S707" t="s">
        <v>86</v>
      </c>
    </row>
    <row r="708" spans="1:19" x14ac:dyDescent="0.35">
      <c r="A708" t="s">
        <v>550</v>
      </c>
      <c r="B708" t="s">
        <v>551</v>
      </c>
      <c r="C708" t="s">
        <v>552</v>
      </c>
      <c r="D708" t="s">
        <v>22</v>
      </c>
      <c r="E708" t="s">
        <v>281</v>
      </c>
      <c r="F708" t="s">
        <v>74</v>
      </c>
      <c r="G708" t="s">
        <v>110</v>
      </c>
      <c r="H708">
        <v>674.03</v>
      </c>
      <c r="I708">
        <v>11</v>
      </c>
      <c r="J708">
        <v>0.15</v>
      </c>
      <c r="K708">
        <v>6302.18</v>
      </c>
      <c r="L708" t="s">
        <v>142</v>
      </c>
      <c r="M708" t="s">
        <v>39</v>
      </c>
      <c r="N708" t="s">
        <v>28</v>
      </c>
      <c r="O708" t="s">
        <v>116</v>
      </c>
      <c r="P708">
        <v>4</v>
      </c>
      <c r="Q708">
        <v>3.5</v>
      </c>
      <c r="R708" t="s">
        <v>30</v>
      </c>
      <c r="S708" t="s">
        <v>60</v>
      </c>
    </row>
    <row r="709" spans="1:19" x14ac:dyDescent="0.35">
      <c r="A709" t="s">
        <v>1711</v>
      </c>
      <c r="B709" t="s">
        <v>551</v>
      </c>
      <c r="C709" t="s">
        <v>1712</v>
      </c>
      <c r="D709" t="s">
        <v>34</v>
      </c>
      <c r="E709" t="s">
        <v>244</v>
      </c>
      <c r="F709" t="s">
        <v>36</v>
      </c>
      <c r="G709" t="s">
        <v>129</v>
      </c>
      <c r="H709">
        <v>15.64</v>
      </c>
      <c r="I709">
        <v>14</v>
      </c>
      <c r="J709">
        <v>0</v>
      </c>
      <c r="K709">
        <v>218.96</v>
      </c>
      <c r="L709" t="s">
        <v>142</v>
      </c>
      <c r="M709" t="s">
        <v>84</v>
      </c>
      <c r="N709" t="s">
        <v>166</v>
      </c>
      <c r="O709" t="s">
        <v>123</v>
      </c>
      <c r="P709">
        <v>3</v>
      </c>
      <c r="Q709">
        <v>3</v>
      </c>
      <c r="R709" t="s">
        <v>30</v>
      </c>
      <c r="S709" t="s">
        <v>60</v>
      </c>
    </row>
    <row r="710" spans="1:19" x14ac:dyDescent="0.35">
      <c r="A710" t="s">
        <v>1087</v>
      </c>
      <c r="B710" t="s">
        <v>1088</v>
      </c>
      <c r="C710" t="s">
        <v>1089</v>
      </c>
      <c r="D710" t="s">
        <v>157</v>
      </c>
      <c r="E710" t="s">
        <v>416</v>
      </c>
      <c r="F710" t="s">
        <v>66</v>
      </c>
      <c r="G710" t="s">
        <v>417</v>
      </c>
      <c r="H710">
        <v>1032.5999999999999</v>
      </c>
      <c r="I710">
        <v>9</v>
      </c>
      <c r="J710">
        <v>0</v>
      </c>
      <c r="K710">
        <v>9293.4</v>
      </c>
      <c r="L710" t="s">
        <v>104</v>
      </c>
      <c r="M710" t="s">
        <v>27</v>
      </c>
      <c r="N710" t="s">
        <v>91</v>
      </c>
      <c r="O710" t="s">
        <v>41</v>
      </c>
      <c r="P710">
        <v>13</v>
      </c>
      <c r="Q710">
        <v>3.2</v>
      </c>
      <c r="R710" t="s">
        <v>30</v>
      </c>
      <c r="S710" t="s">
        <v>60</v>
      </c>
    </row>
    <row r="711" spans="1:19" x14ac:dyDescent="0.35">
      <c r="A711" t="s">
        <v>8880</v>
      </c>
      <c r="B711" t="s">
        <v>1088</v>
      </c>
      <c r="C711" t="s">
        <v>8881</v>
      </c>
      <c r="D711" t="s">
        <v>72</v>
      </c>
      <c r="E711" t="s">
        <v>266</v>
      </c>
      <c r="F711" t="s">
        <v>24</v>
      </c>
      <c r="G711" t="s">
        <v>267</v>
      </c>
      <c r="H711">
        <v>305.25</v>
      </c>
      <c r="I711">
        <v>4</v>
      </c>
      <c r="J711">
        <v>0</v>
      </c>
      <c r="K711">
        <v>1221</v>
      </c>
      <c r="L711" t="s">
        <v>49</v>
      </c>
      <c r="M711" t="s">
        <v>27</v>
      </c>
      <c r="N711" t="s">
        <v>40</v>
      </c>
      <c r="O711" t="s">
        <v>92</v>
      </c>
      <c r="P711">
        <v>11</v>
      </c>
      <c r="Q711">
        <v>4.0999999999999996</v>
      </c>
      <c r="R711" t="s">
        <v>30</v>
      </c>
      <c r="S711" t="s">
        <v>86</v>
      </c>
    </row>
    <row r="712" spans="1:19" x14ac:dyDescent="0.35">
      <c r="A712" t="s">
        <v>4179</v>
      </c>
      <c r="B712" t="s">
        <v>938</v>
      </c>
      <c r="C712" t="s">
        <v>4180</v>
      </c>
      <c r="D712" t="s">
        <v>127</v>
      </c>
      <c r="E712" t="s">
        <v>161</v>
      </c>
      <c r="F712" t="s">
        <v>74</v>
      </c>
      <c r="G712" t="s">
        <v>148</v>
      </c>
      <c r="H712">
        <v>2476.6799999999998</v>
      </c>
      <c r="I712">
        <v>9</v>
      </c>
      <c r="J712">
        <v>0.05</v>
      </c>
      <c r="K712">
        <v>21175.61</v>
      </c>
      <c r="L712" t="s">
        <v>83</v>
      </c>
      <c r="M712" t="s">
        <v>90</v>
      </c>
      <c r="N712" t="s">
        <v>68</v>
      </c>
      <c r="O712" t="s">
        <v>105</v>
      </c>
      <c r="P712">
        <v>11</v>
      </c>
      <c r="Q712">
        <v>4.3</v>
      </c>
      <c r="R712" t="s">
        <v>30</v>
      </c>
      <c r="S712" t="s">
        <v>60</v>
      </c>
    </row>
    <row r="713" spans="1:19" x14ac:dyDescent="0.35">
      <c r="A713" t="s">
        <v>937</v>
      </c>
      <c r="B713" t="s">
        <v>938</v>
      </c>
      <c r="C713" t="s">
        <v>939</v>
      </c>
      <c r="D713" t="s">
        <v>22</v>
      </c>
      <c r="E713" t="s">
        <v>109</v>
      </c>
      <c r="F713" t="s">
        <v>74</v>
      </c>
      <c r="G713" t="s">
        <v>110</v>
      </c>
      <c r="H713">
        <v>830.73</v>
      </c>
      <c r="I713">
        <v>7</v>
      </c>
      <c r="J713">
        <v>0.05</v>
      </c>
      <c r="K713">
        <v>5524.35</v>
      </c>
      <c r="L713" t="s">
        <v>98</v>
      </c>
      <c r="M713" t="s">
        <v>84</v>
      </c>
      <c r="N713" t="s">
        <v>91</v>
      </c>
      <c r="O713" t="s">
        <v>123</v>
      </c>
      <c r="P713">
        <v>9</v>
      </c>
      <c r="Q713">
        <v>2.4</v>
      </c>
      <c r="S713" t="s">
        <v>60</v>
      </c>
    </row>
    <row r="714" spans="1:19" x14ac:dyDescent="0.35">
      <c r="A714" t="s">
        <v>7024</v>
      </c>
      <c r="B714" t="s">
        <v>938</v>
      </c>
      <c r="C714" t="s">
        <v>7025</v>
      </c>
      <c r="D714" t="s">
        <v>72</v>
      </c>
      <c r="E714" t="s">
        <v>351</v>
      </c>
      <c r="F714" t="s">
        <v>57</v>
      </c>
      <c r="G714" t="s">
        <v>289</v>
      </c>
      <c r="H714">
        <v>549.9</v>
      </c>
      <c r="I714">
        <v>1</v>
      </c>
      <c r="J714">
        <v>0.05</v>
      </c>
      <c r="K714">
        <v>522.4</v>
      </c>
      <c r="L714" t="s">
        <v>165</v>
      </c>
      <c r="M714" t="s">
        <v>111</v>
      </c>
      <c r="N714" t="s">
        <v>166</v>
      </c>
      <c r="O714" t="s">
        <v>105</v>
      </c>
      <c r="P714">
        <v>9</v>
      </c>
      <c r="Q714">
        <v>3.6</v>
      </c>
      <c r="S714" t="s">
        <v>294</v>
      </c>
    </row>
    <row r="715" spans="1:19" x14ac:dyDescent="0.35">
      <c r="A715" t="s">
        <v>4188</v>
      </c>
      <c r="B715" t="s">
        <v>938</v>
      </c>
      <c r="C715" t="s">
        <v>4189</v>
      </c>
      <c r="D715" t="s">
        <v>127</v>
      </c>
      <c r="E715" t="s">
        <v>281</v>
      </c>
      <c r="F715" t="s">
        <v>74</v>
      </c>
      <c r="G715" t="s">
        <v>110</v>
      </c>
      <c r="H715">
        <v>2073.3000000000002</v>
      </c>
      <c r="I715">
        <v>6</v>
      </c>
      <c r="J715">
        <v>0.15</v>
      </c>
      <c r="K715">
        <v>10573.83</v>
      </c>
      <c r="L715" t="s">
        <v>26</v>
      </c>
      <c r="M715" t="s">
        <v>111</v>
      </c>
      <c r="N715" t="s">
        <v>172</v>
      </c>
      <c r="O715" t="s">
        <v>50</v>
      </c>
      <c r="P715">
        <v>2</v>
      </c>
      <c r="Q715">
        <v>2.8</v>
      </c>
      <c r="R715" t="s">
        <v>30</v>
      </c>
      <c r="S715" t="s">
        <v>52</v>
      </c>
    </row>
    <row r="716" spans="1:19" x14ac:dyDescent="0.35">
      <c r="A716" t="s">
        <v>1825</v>
      </c>
      <c r="B716" t="s">
        <v>1826</v>
      </c>
      <c r="C716" t="s">
        <v>1827</v>
      </c>
      <c r="D716" t="s">
        <v>72</v>
      </c>
      <c r="E716" t="s">
        <v>161</v>
      </c>
      <c r="F716" t="s">
        <v>74</v>
      </c>
      <c r="G716" t="s">
        <v>148</v>
      </c>
      <c r="H716">
        <v>1656.16</v>
      </c>
      <c r="I716">
        <v>12</v>
      </c>
      <c r="J716">
        <v>0</v>
      </c>
      <c r="K716">
        <v>19873.919999999998</v>
      </c>
      <c r="L716" t="s">
        <v>98</v>
      </c>
      <c r="M716" t="s">
        <v>27</v>
      </c>
      <c r="N716" t="s">
        <v>28</v>
      </c>
      <c r="O716" t="s">
        <v>50</v>
      </c>
      <c r="P716">
        <v>13</v>
      </c>
      <c r="Q716">
        <v>1.2</v>
      </c>
      <c r="R716" t="s">
        <v>112</v>
      </c>
      <c r="S716" t="s">
        <v>294</v>
      </c>
    </row>
    <row r="717" spans="1:19" x14ac:dyDescent="0.35">
      <c r="A717" t="s">
        <v>9833</v>
      </c>
      <c r="B717" t="s">
        <v>1826</v>
      </c>
      <c r="C717" t="s">
        <v>8893</v>
      </c>
      <c r="D717" t="s">
        <v>127</v>
      </c>
      <c r="E717" t="s">
        <v>128</v>
      </c>
      <c r="F717" t="s">
        <v>36</v>
      </c>
      <c r="G717" t="s">
        <v>129</v>
      </c>
      <c r="H717">
        <v>33.450000000000003</v>
      </c>
      <c r="I717">
        <v>7</v>
      </c>
      <c r="J717">
        <v>0.15</v>
      </c>
      <c r="K717">
        <v>199.03</v>
      </c>
      <c r="L717" t="s">
        <v>165</v>
      </c>
      <c r="M717" t="s">
        <v>122</v>
      </c>
      <c r="N717" t="s">
        <v>166</v>
      </c>
      <c r="O717" t="s">
        <v>123</v>
      </c>
      <c r="P717">
        <v>9</v>
      </c>
      <c r="Q717">
        <v>2.2000000000000002</v>
      </c>
      <c r="R717" t="s">
        <v>30</v>
      </c>
      <c r="S717" t="s">
        <v>60</v>
      </c>
    </row>
    <row r="718" spans="1:19" x14ac:dyDescent="0.35">
      <c r="A718" t="s">
        <v>6535</v>
      </c>
      <c r="B718" t="s">
        <v>1826</v>
      </c>
      <c r="C718" t="s">
        <v>6536</v>
      </c>
      <c r="D718" t="s">
        <v>34</v>
      </c>
      <c r="E718" t="s">
        <v>73</v>
      </c>
      <c r="F718" t="s">
        <v>74</v>
      </c>
      <c r="G718" t="s">
        <v>75</v>
      </c>
      <c r="H718">
        <v>406.4</v>
      </c>
      <c r="I718">
        <v>7</v>
      </c>
      <c r="J718">
        <v>0.3</v>
      </c>
      <c r="K718">
        <v>1991.36</v>
      </c>
      <c r="L718" t="s">
        <v>142</v>
      </c>
      <c r="M718" t="s">
        <v>122</v>
      </c>
      <c r="N718" t="s">
        <v>166</v>
      </c>
      <c r="O718" t="s">
        <v>123</v>
      </c>
      <c r="P718">
        <v>8</v>
      </c>
      <c r="Q718">
        <v>1.4</v>
      </c>
      <c r="R718" t="s">
        <v>51</v>
      </c>
      <c r="S718" t="s">
        <v>60</v>
      </c>
    </row>
    <row r="719" spans="1:19" x14ac:dyDescent="0.35">
      <c r="A719" t="s">
        <v>9363</v>
      </c>
      <c r="B719" t="s">
        <v>1826</v>
      </c>
      <c r="C719" t="s">
        <v>5000</v>
      </c>
      <c r="D719" t="s">
        <v>127</v>
      </c>
      <c r="E719" t="s">
        <v>313</v>
      </c>
      <c r="F719" t="s">
        <v>47</v>
      </c>
      <c r="G719" t="s">
        <v>48</v>
      </c>
      <c r="H719">
        <v>649.03</v>
      </c>
      <c r="I719">
        <v>7</v>
      </c>
      <c r="J719">
        <v>0.25</v>
      </c>
      <c r="K719">
        <v>3407.41</v>
      </c>
      <c r="L719" t="s">
        <v>76</v>
      </c>
      <c r="M719" t="s">
        <v>39</v>
      </c>
      <c r="N719" t="s">
        <v>166</v>
      </c>
      <c r="O719" t="s">
        <v>116</v>
      </c>
      <c r="P719">
        <v>7</v>
      </c>
      <c r="Q719">
        <v>4.5</v>
      </c>
      <c r="R719" t="s">
        <v>30</v>
      </c>
      <c r="S719" t="s">
        <v>60</v>
      </c>
    </row>
    <row r="720" spans="1:19" x14ac:dyDescent="0.35">
      <c r="A720" t="s">
        <v>5296</v>
      </c>
      <c r="B720" t="s">
        <v>4656</v>
      </c>
      <c r="C720" t="s">
        <v>5297</v>
      </c>
      <c r="D720" t="s">
        <v>157</v>
      </c>
      <c r="E720" t="s">
        <v>323</v>
      </c>
      <c r="F720" t="s">
        <v>57</v>
      </c>
      <c r="G720" t="s">
        <v>82</v>
      </c>
      <c r="H720">
        <v>273.91000000000003</v>
      </c>
      <c r="I720">
        <v>12</v>
      </c>
      <c r="J720">
        <v>0.05</v>
      </c>
      <c r="K720">
        <v>3122.57</v>
      </c>
      <c r="L720" t="s">
        <v>142</v>
      </c>
      <c r="M720" t="s">
        <v>134</v>
      </c>
      <c r="N720" t="s">
        <v>91</v>
      </c>
      <c r="O720" t="s">
        <v>123</v>
      </c>
      <c r="P720">
        <v>8</v>
      </c>
      <c r="Q720">
        <v>2.2000000000000002</v>
      </c>
      <c r="R720" t="s">
        <v>30</v>
      </c>
      <c r="S720" t="s">
        <v>86</v>
      </c>
    </row>
    <row r="721" spans="1:19" x14ac:dyDescent="0.35">
      <c r="A721" t="s">
        <v>4655</v>
      </c>
      <c r="B721" t="s">
        <v>4656</v>
      </c>
      <c r="C721" t="s">
        <v>4657</v>
      </c>
      <c r="D721" t="s">
        <v>157</v>
      </c>
      <c r="E721" t="s">
        <v>239</v>
      </c>
      <c r="F721" t="s">
        <v>66</v>
      </c>
      <c r="G721" t="s">
        <v>240</v>
      </c>
      <c r="H721">
        <v>935.23</v>
      </c>
      <c r="I721">
        <v>8</v>
      </c>
      <c r="J721">
        <v>0.1</v>
      </c>
      <c r="K721">
        <v>6733.66</v>
      </c>
      <c r="L721" t="s">
        <v>26</v>
      </c>
      <c r="M721" t="s">
        <v>90</v>
      </c>
      <c r="N721" t="s">
        <v>166</v>
      </c>
      <c r="O721" t="s">
        <v>29</v>
      </c>
      <c r="P721">
        <v>6</v>
      </c>
      <c r="Q721">
        <v>2.7</v>
      </c>
      <c r="R721" t="s">
        <v>30</v>
      </c>
      <c r="S721" t="s">
        <v>52</v>
      </c>
    </row>
    <row r="722" spans="1:19" x14ac:dyDescent="0.35">
      <c r="A722" t="s">
        <v>6992</v>
      </c>
      <c r="B722" t="s">
        <v>4656</v>
      </c>
      <c r="C722" t="s">
        <v>6993</v>
      </c>
      <c r="D722" t="s">
        <v>34</v>
      </c>
      <c r="E722" t="s">
        <v>293</v>
      </c>
      <c r="F722" t="s">
        <v>74</v>
      </c>
      <c r="G722" t="s">
        <v>110</v>
      </c>
      <c r="H722">
        <v>2412.8200000000002</v>
      </c>
      <c r="I722">
        <v>1</v>
      </c>
      <c r="J722">
        <v>0.1</v>
      </c>
      <c r="K722">
        <v>2171.54</v>
      </c>
      <c r="L722" t="s">
        <v>76</v>
      </c>
      <c r="M722" t="s">
        <v>27</v>
      </c>
      <c r="N722" t="s">
        <v>28</v>
      </c>
      <c r="O722" t="s">
        <v>41</v>
      </c>
      <c r="P722">
        <v>2</v>
      </c>
      <c r="Q722">
        <v>3.4</v>
      </c>
      <c r="R722" t="s">
        <v>30</v>
      </c>
      <c r="S722" t="s">
        <v>86</v>
      </c>
    </row>
    <row r="723" spans="1:19" x14ac:dyDescent="0.35">
      <c r="A723" t="s">
        <v>3649</v>
      </c>
      <c r="B723" t="s">
        <v>587</v>
      </c>
      <c r="C723" t="s">
        <v>3650</v>
      </c>
      <c r="D723" t="s">
        <v>72</v>
      </c>
      <c r="E723" t="s">
        <v>313</v>
      </c>
      <c r="F723" t="s">
        <v>47</v>
      </c>
      <c r="G723" t="s">
        <v>48</v>
      </c>
      <c r="H723">
        <v>186.28</v>
      </c>
      <c r="I723">
        <v>11</v>
      </c>
      <c r="J723">
        <v>0.05</v>
      </c>
      <c r="K723">
        <v>1946.63</v>
      </c>
      <c r="L723" t="s">
        <v>98</v>
      </c>
      <c r="M723" t="s">
        <v>183</v>
      </c>
      <c r="N723" t="s">
        <v>59</v>
      </c>
      <c r="O723" t="s">
        <v>116</v>
      </c>
      <c r="P723">
        <v>11</v>
      </c>
      <c r="Q723">
        <v>1.5</v>
      </c>
      <c r="R723" t="s">
        <v>30</v>
      </c>
      <c r="S723" t="s">
        <v>294</v>
      </c>
    </row>
    <row r="724" spans="1:19" x14ac:dyDescent="0.35">
      <c r="A724" t="s">
        <v>6313</v>
      </c>
      <c r="B724" t="s">
        <v>587</v>
      </c>
      <c r="C724" t="s">
        <v>6314</v>
      </c>
      <c r="D724" t="s">
        <v>72</v>
      </c>
      <c r="E724" t="s">
        <v>81</v>
      </c>
      <c r="F724" t="s">
        <v>57</v>
      </c>
      <c r="G724" t="s">
        <v>82</v>
      </c>
      <c r="H724">
        <v>219.88</v>
      </c>
      <c r="I724">
        <v>4</v>
      </c>
      <c r="J724">
        <v>0.15</v>
      </c>
      <c r="K724">
        <v>747.59</v>
      </c>
      <c r="L724" t="s">
        <v>142</v>
      </c>
      <c r="M724" t="s">
        <v>39</v>
      </c>
      <c r="N724" t="s">
        <v>166</v>
      </c>
      <c r="O724" t="s">
        <v>29</v>
      </c>
      <c r="P724">
        <v>10</v>
      </c>
      <c r="Q724">
        <v>1.6</v>
      </c>
      <c r="R724" t="s">
        <v>30</v>
      </c>
      <c r="S724" t="s">
        <v>60</v>
      </c>
    </row>
    <row r="725" spans="1:19" x14ac:dyDescent="0.35">
      <c r="A725" t="s">
        <v>658</v>
      </c>
      <c r="B725" t="s">
        <v>587</v>
      </c>
      <c r="C725" t="s">
        <v>659</v>
      </c>
      <c r="D725" t="s">
        <v>22</v>
      </c>
      <c r="E725" t="s">
        <v>23</v>
      </c>
      <c r="F725" t="s">
        <v>24</v>
      </c>
      <c r="G725" t="s">
        <v>25</v>
      </c>
      <c r="H725">
        <v>222.52</v>
      </c>
      <c r="I725">
        <v>6</v>
      </c>
      <c r="J725">
        <v>0.15</v>
      </c>
      <c r="K725">
        <v>1134.8499999999999</v>
      </c>
      <c r="L725" t="s">
        <v>165</v>
      </c>
      <c r="M725" t="s">
        <v>111</v>
      </c>
      <c r="N725" t="s">
        <v>166</v>
      </c>
      <c r="O725" t="s">
        <v>123</v>
      </c>
      <c r="P725">
        <v>9</v>
      </c>
      <c r="Q725">
        <v>1.4</v>
      </c>
      <c r="R725" t="s">
        <v>30</v>
      </c>
      <c r="S725" t="s">
        <v>60</v>
      </c>
    </row>
    <row r="726" spans="1:19" x14ac:dyDescent="0.35">
      <c r="A726" t="s">
        <v>1275</v>
      </c>
      <c r="B726" t="s">
        <v>587</v>
      </c>
      <c r="C726" t="s">
        <v>1276</v>
      </c>
      <c r="D726" t="s">
        <v>127</v>
      </c>
      <c r="E726" t="s">
        <v>219</v>
      </c>
      <c r="F726" t="s">
        <v>47</v>
      </c>
      <c r="G726" t="s">
        <v>210</v>
      </c>
      <c r="H726">
        <v>498.02</v>
      </c>
      <c r="I726">
        <v>14</v>
      </c>
      <c r="J726">
        <v>0.05</v>
      </c>
      <c r="K726">
        <v>6623.67</v>
      </c>
      <c r="L726" t="s">
        <v>165</v>
      </c>
      <c r="M726" t="s">
        <v>134</v>
      </c>
      <c r="N726" t="s">
        <v>68</v>
      </c>
      <c r="O726" t="s">
        <v>77</v>
      </c>
      <c r="P726">
        <v>9</v>
      </c>
      <c r="Q726">
        <v>2.8</v>
      </c>
      <c r="R726" t="s">
        <v>30</v>
      </c>
      <c r="S726" t="s">
        <v>86</v>
      </c>
    </row>
    <row r="727" spans="1:19" x14ac:dyDescent="0.35">
      <c r="A727" t="s">
        <v>8513</v>
      </c>
      <c r="B727" t="s">
        <v>587</v>
      </c>
      <c r="C727" t="s">
        <v>8514</v>
      </c>
      <c r="D727" t="s">
        <v>72</v>
      </c>
      <c r="E727" t="s">
        <v>227</v>
      </c>
      <c r="F727" t="s">
        <v>47</v>
      </c>
      <c r="G727" t="s">
        <v>228</v>
      </c>
      <c r="H727">
        <v>150.77000000000001</v>
      </c>
      <c r="I727">
        <v>8</v>
      </c>
      <c r="J727">
        <v>0.25</v>
      </c>
      <c r="K727">
        <v>904.62</v>
      </c>
      <c r="L727" t="s">
        <v>38</v>
      </c>
      <c r="M727" t="s">
        <v>122</v>
      </c>
      <c r="N727" t="s">
        <v>40</v>
      </c>
      <c r="O727" t="s">
        <v>41</v>
      </c>
      <c r="P727">
        <v>9</v>
      </c>
      <c r="Q727">
        <v>2.1</v>
      </c>
      <c r="R727" t="s">
        <v>51</v>
      </c>
      <c r="S727" t="s">
        <v>60</v>
      </c>
    </row>
    <row r="728" spans="1:19" x14ac:dyDescent="0.35">
      <c r="A728" t="s">
        <v>586</v>
      </c>
      <c r="B728" t="s">
        <v>587</v>
      </c>
      <c r="C728" t="s">
        <v>588</v>
      </c>
      <c r="D728" t="s">
        <v>72</v>
      </c>
      <c r="E728" t="s">
        <v>152</v>
      </c>
      <c r="F728" t="s">
        <v>57</v>
      </c>
      <c r="G728" t="s">
        <v>153</v>
      </c>
      <c r="H728">
        <v>638.29999999999995</v>
      </c>
      <c r="I728">
        <v>1</v>
      </c>
      <c r="J728">
        <v>0.1</v>
      </c>
      <c r="K728">
        <v>574.47</v>
      </c>
      <c r="L728" t="s">
        <v>83</v>
      </c>
      <c r="M728" t="s">
        <v>134</v>
      </c>
      <c r="N728" t="s">
        <v>166</v>
      </c>
      <c r="O728" t="s">
        <v>92</v>
      </c>
      <c r="P728">
        <v>7</v>
      </c>
      <c r="Q728">
        <v>1.4</v>
      </c>
      <c r="R728" t="s">
        <v>30</v>
      </c>
    </row>
    <row r="729" spans="1:19" x14ac:dyDescent="0.35">
      <c r="A729" t="s">
        <v>8401</v>
      </c>
      <c r="B729" t="s">
        <v>587</v>
      </c>
      <c r="C729" t="s">
        <v>8402</v>
      </c>
      <c r="D729" t="s">
        <v>157</v>
      </c>
      <c r="E729" t="s">
        <v>227</v>
      </c>
      <c r="F729" t="s">
        <v>47</v>
      </c>
      <c r="G729" t="s">
        <v>228</v>
      </c>
      <c r="H729">
        <v>603.03</v>
      </c>
      <c r="I729">
        <v>14</v>
      </c>
      <c r="J729">
        <v>0.3</v>
      </c>
      <c r="K729">
        <v>5909.69</v>
      </c>
      <c r="L729" t="s">
        <v>302</v>
      </c>
      <c r="M729" t="s">
        <v>122</v>
      </c>
      <c r="N729" t="s">
        <v>166</v>
      </c>
      <c r="O729" t="s">
        <v>29</v>
      </c>
      <c r="P729">
        <v>2</v>
      </c>
      <c r="Q729">
        <v>2.2999999999999998</v>
      </c>
      <c r="R729" t="s">
        <v>30</v>
      </c>
      <c r="S729" t="s">
        <v>60</v>
      </c>
    </row>
    <row r="730" spans="1:19" x14ac:dyDescent="0.35">
      <c r="A730" t="s">
        <v>6861</v>
      </c>
      <c r="B730" t="s">
        <v>587</v>
      </c>
      <c r="C730" t="s">
        <v>6862</v>
      </c>
      <c r="D730" t="s">
        <v>34</v>
      </c>
      <c r="E730" t="s">
        <v>96</v>
      </c>
      <c r="F730" t="s">
        <v>57</v>
      </c>
      <c r="G730" t="s">
        <v>97</v>
      </c>
      <c r="H730">
        <v>355.15</v>
      </c>
      <c r="I730">
        <v>6</v>
      </c>
      <c r="J730">
        <v>0</v>
      </c>
      <c r="K730">
        <v>2130.9</v>
      </c>
      <c r="L730" t="s">
        <v>76</v>
      </c>
      <c r="M730" t="s">
        <v>84</v>
      </c>
      <c r="N730" t="s">
        <v>91</v>
      </c>
      <c r="O730" t="s">
        <v>92</v>
      </c>
      <c r="P730">
        <v>1</v>
      </c>
      <c r="Q730">
        <v>4.7</v>
      </c>
      <c r="R730" t="s">
        <v>51</v>
      </c>
      <c r="S730" t="s">
        <v>60</v>
      </c>
    </row>
    <row r="731" spans="1:19" x14ac:dyDescent="0.35">
      <c r="A731" t="s">
        <v>8248</v>
      </c>
      <c r="B731" t="s">
        <v>1576</v>
      </c>
      <c r="C731" t="s">
        <v>6757</v>
      </c>
      <c r="D731" t="s">
        <v>34</v>
      </c>
      <c r="E731" t="s">
        <v>56</v>
      </c>
      <c r="F731" t="s">
        <v>57</v>
      </c>
      <c r="G731" t="s">
        <v>58</v>
      </c>
      <c r="H731">
        <v>431.54</v>
      </c>
      <c r="I731">
        <v>2</v>
      </c>
      <c r="J731">
        <v>0</v>
      </c>
      <c r="K731">
        <v>863.08</v>
      </c>
      <c r="L731" t="s">
        <v>26</v>
      </c>
      <c r="M731" t="s">
        <v>134</v>
      </c>
      <c r="N731" t="s">
        <v>28</v>
      </c>
      <c r="O731" t="s">
        <v>123</v>
      </c>
      <c r="P731">
        <v>13</v>
      </c>
      <c r="Q731">
        <v>3.6</v>
      </c>
      <c r="R731" t="s">
        <v>30</v>
      </c>
      <c r="S731" t="s">
        <v>60</v>
      </c>
    </row>
    <row r="732" spans="1:19" x14ac:dyDescent="0.35">
      <c r="A732" t="s">
        <v>7444</v>
      </c>
      <c r="B732" t="s">
        <v>1576</v>
      </c>
      <c r="C732" t="s">
        <v>7445</v>
      </c>
      <c r="D732" t="s">
        <v>157</v>
      </c>
      <c r="E732" t="s">
        <v>251</v>
      </c>
      <c r="F732" t="s">
        <v>36</v>
      </c>
      <c r="G732" t="s">
        <v>252</v>
      </c>
      <c r="H732">
        <v>21.43</v>
      </c>
      <c r="I732">
        <v>11</v>
      </c>
      <c r="J732">
        <v>0</v>
      </c>
      <c r="K732">
        <v>235.73</v>
      </c>
      <c r="L732" t="s">
        <v>302</v>
      </c>
      <c r="M732" t="s">
        <v>27</v>
      </c>
      <c r="N732" t="s">
        <v>166</v>
      </c>
      <c r="O732" t="s">
        <v>77</v>
      </c>
      <c r="P732">
        <v>12</v>
      </c>
      <c r="Q732">
        <v>4.5999999999999996</v>
      </c>
      <c r="R732" t="s">
        <v>30</v>
      </c>
      <c r="S732" t="s">
        <v>60</v>
      </c>
    </row>
    <row r="733" spans="1:19" x14ac:dyDescent="0.35">
      <c r="A733" t="s">
        <v>9956</v>
      </c>
      <c r="B733" t="s">
        <v>1576</v>
      </c>
      <c r="C733" t="s">
        <v>7477</v>
      </c>
      <c r="D733" t="s">
        <v>127</v>
      </c>
      <c r="E733" t="s">
        <v>1182</v>
      </c>
      <c r="F733" t="s">
        <v>66</v>
      </c>
      <c r="G733" t="s">
        <v>446</v>
      </c>
      <c r="H733">
        <v>671.06</v>
      </c>
      <c r="I733">
        <v>10</v>
      </c>
      <c r="J733">
        <v>0.25</v>
      </c>
      <c r="K733">
        <v>5032.95</v>
      </c>
      <c r="L733" t="s">
        <v>26</v>
      </c>
      <c r="M733" t="s">
        <v>27</v>
      </c>
      <c r="N733" t="s">
        <v>166</v>
      </c>
      <c r="O733" t="s">
        <v>92</v>
      </c>
      <c r="P733">
        <v>3</v>
      </c>
      <c r="Q733">
        <v>1.2</v>
      </c>
      <c r="R733" t="s">
        <v>30</v>
      </c>
      <c r="S733" t="s">
        <v>60</v>
      </c>
    </row>
    <row r="734" spans="1:19" x14ac:dyDescent="0.35">
      <c r="A734" t="s">
        <v>1575</v>
      </c>
      <c r="B734" t="s">
        <v>1576</v>
      </c>
      <c r="C734" t="s">
        <v>1577</v>
      </c>
      <c r="D734" t="s">
        <v>22</v>
      </c>
      <c r="E734" t="s">
        <v>533</v>
      </c>
      <c r="F734" t="s">
        <v>74</v>
      </c>
      <c r="G734" t="s">
        <v>534</v>
      </c>
      <c r="H734">
        <v>2131.5100000000002</v>
      </c>
      <c r="I734">
        <v>4</v>
      </c>
      <c r="J734">
        <v>0.05</v>
      </c>
      <c r="K734">
        <v>8099.74</v>
      </c>
      <c r="L734" t="s">
        <v>26</v>
      </c>
      <c r="M734" t="s">
        <v>183</v>
      </c>
      <c r="N734" t="s">
        <v>85</v>
      </c>
      <c r="O734" t="s">
        <v>92</v>
      </c>
      <c r="P734">
        <v>2</v>
      </c>
      <c r="Q734">
        <v>3.1</v>
      </c>
      <c r="R734" t="s">
        <v>30</v>
      </c>
      <c r="S734" t="s">
        <v>294</v>
      </c>
    </row>
    <row r="735" spans="1:19" x14ac:dyDescent="0.35">
      <c r="A735" t="s">
        <v>6244</v>
      </c>
      <c r="B735" t="s">
        <v>1576</v>
      </c>
      <c r="C735" t="s">
        <v>6245</v>
      </c>
      <c r="D735" t="s">
        <v>34</v>
      </c>
      <c r="E735" t="s">
        <v>161</v>
      </c>
      <c r="F735" t="s">
        <v>74</v>
      </c>
      <c r="G735" t="s">
        <v>148</v>
      </c>
      <c r="H735">
        <v>2005.03</v>
      </c>
      <c r="I735">
        <v>8</v>
      </c>
      <c r="J735">
        <v>0.3</v>
      </c>
      <c r="K735">
        <v>11228.17</v>
      </c>
      <c r="L735" t="s">
        <v>98</v>
      </c>
      <c r="M735" t="s">
        <v>183</v>
      </c>
      <c r="N735" t="s">
        <v>91</v>
      </c>
      <c r="O735" t="s">
        <v>29</v>
      </c>
      <c r="P735">
        <v>1</v>
      </c>
      <c r="Q735">
        <v>3.9</v>
      </c>
      <c r="R735" t="s">
        <v>30</v>
      </c>
      <c r="S735" t="s">
        <v>60</v>
      </c>
    </row>
    <row r="736" spans="1:19" x14ac:dyDescent="0.35">
      <c r="A736" t="s">
        <v>3214</v>
      </c>
      <c r="B736" t="s">
        <v>3215</v>
      </c>
      <c r="C736" t="s">
        <v>3216</v>
      </c>
      <c r="D736" t="s">
        <v>72</v>
      </c>
      <c r="E736" t="s">
        <v>161</v>
      </c>
      <c r="F736" t="s">
        <v>74</v>
      </c>
      <c r="G736" t="s">
        <v>148</v>
      </c>
      <c r="H736">
        <v>868.44</v>
      </c>
      <c r="I736">
        <v>11</v>
      </c>
      <c r="J736">
        <v>0</v>
      </c>
      <c r="K736">
        <v>9552.84</v>
      </c>
      <c r="L736" t="s">
        <v>83</v>
      </c>
      <c r="M736" t="s">
        <v>39</v>
      </c>
      <c r="N736" t="s">
        <v>68</v>
      </c>
      <c r="O736" t="s">
        <v>50</v>
      </c>
      <c r="P736">
        <v>8</v>
      </c>
      <c r="Q736">
        <v>3.9</v>
      </c>
      <c r="R736" t="s">
        <v>30</v>
      </c>
      <c r="S736" t="s">
        <v>86</v>
      </c>
    </row>
    <row r="737" spans="1:19" x14ac:dyDescent="0.35">
      <c r="A737" t="s">
        <v>5031</v>
      </c>
      <c r="B737" t="s">
        <v>3215</v>
      </c>
      <c r="C737" t="s">
        <v>1192</v>
      </c>
      <c r="D737" t="s">
        <v>22</v>
      </c>
      <c r="E737" t="s">
        <v>656</v>
      </c>
      <c r="F737" t="s">
        <v>47</v>
      </c>
      <c r="G737" t="s">
        <v>657</v>
      </c>
      <c r="H737">
        <v>114.44</v>
      </c>
      <c r="I737">
        <v>3</v>
      </c>
      <c r="J737">
        <v>0.1</v>
      </c>
      <c r="K737">
        <v>308.99</v>
      </c>
      <c r="L737" t="s">
        <v>38</v>
      </c>
      <c r="M737" t="s">
        <v>183</v>
      </c>
      <c r="N737" t="s">
        <v>59</v>
      </c>
      <c r="O737" t="s">
        <v>41</v>
      </c>
      <c r="P737">
        <v>7</v>
      </c>
      <c r="Q737">
        <v>1.3</v>
      </c>
      <c r="R737" t="s">
        <v>30</v>
      </c>
      <c r="S737" t="s">
        <v>60</v>
      </c>
    </row>
    <row r="738" spans="1:19" x14ac:dyDescent="0.35">
      <c r="A738" t="s">
        <v>4850</v>
      </c>
      <c r="B738" t="s">
        <v>3215</v>
      </c>
      <c r="C738" t="s">
        <v>2627</v>
      </c>
      <c r="D738" t="s">
        <v>34</v>
      </c>
      <c r="E738" t="s">
        <v>470</v>
      </c>
      <c r="F738" t="s">
        <v>24</v>
      </c>
      <c r="G738" t="s">
        <v>471</v>
      </c>
      <c r="H738">
        <v>481.5</v>
      </c>
      <c r="I738">
        <v>2</v>
      </c>
      <c r="J738">
        <v>0</v>
      </c>
      <c r="K738">
        <v>963</v>
      </c>
      <c r="L738" t="s">
        <v>142</v>
      </c>
      <c r="M738" t="s">
        <v>183</v>
      </c>
      <c r="N738" t="s">
        <v>85</v>
      </c>
      <c r="O738" t="s">
        <v>92</v>
      </c>
      <c r="P738">
        <v>5</v>
      </c>
      <c r="Q738">
        <v>1.3</v>
      </c>
      <c r="R738" t="s">
        <v>30</v>
      </c>
      <c r="S738" t="s">
        <v>42</v>
      </c>
    </row>
    <row r="739" spans="1:19" x14ac:dyDescent="0.35">
      <c r="A739" t="s">
        <v>6842</v>
      </c>
      <c r="B739" t="s">
        <v>3215</v>
      </c>
      <c r="C739" t="s">
        <v>6590</v>
      </c>
      <c r="D739" t="s">
        <v>34</v>
      </c>
      <c r="E739" t="s">
        <v>399</v>
      </c>
      <c r="F739" t="s">
        <v>24</v>
      </c>
      <c r="G739" t="s">
        <v>182</v>
      </c>
      <c r="H739">
        <v>232.63</v>
      </c>
      <c r="I739">
        <v>8</v>
      </c>
      <c r="J739">
        <v>0.2</v>
      </c>
      <c r="K739">
        <v>1488.83</v>
      </c>
      <c r="L739" t="s">
        <v>165</v>
      </c>
      <c r="M739" t="s">
        <v>122</v>
      </c>
      <c r="N739" t="s">
        <v>85</v>
      </c>
      <c r="O739" t="s">
        <v>92</v>
      </c>
      <c r="P739">
        <v>5</v>
      </c>
      <c r="Q739">
        <v>1.4</v>
      </c>
      <c r="R739" t="s">
        <v>30</v>
      </c>
      <c r="S739" t="s">
        <v>86</v>
      </c>
    </row>
    <row r="740" spans="1:19" x14ac:dyDescent="0.35">
      <c r="A740" t="s">
        <v>5565</v>
      </c>
      <c r="B740" t="s">
        <v>3215</v>
      </c>
      <c r="C740" t="s">
        <v>5566</v>
      </c>
      <c r="D740" t="s">
        <v>22</v>
      </c>
      <c r="E740" t="s">
        <v>170</v>
      </c>
      <c r="F740" t="s">
        <v>66</v>
      </c>
      <c r="G740" t="s">
        <v>171</v>
      </c>
      <c r="H740">
        <v>423.31</v>
      </c>
      <c r="I740">
        <v>14</v>
      </c>
      <c r="J740">
        <v>0</v>
      </c>
      <c r="K740">
        <v>5926.34</v>
      </c>
      <c r="L740" t="s">
        <v>26</v>
      </c>
      <c r="M740" t="s">
        <v>183</v>
      </c>
      <c r="N740" t="s">
        <v>40</v>
      </c>
      <c r="O740" t="s">
        <v>123</v>
      </c>
      <c r="P740">
        <v>4</v>
      </c>
      <c r="Q740">
        <v>3.3</v>
      </c>
      <c r="R740" t="s">
        <v>30</v>
      </c>
      <c r="S740" t="s">
        <v>60</v>
      </c>
    </row>
    <row r="741" spans="1:19" x14ac:dyDescent="0.35">
      <c r="A741" t="s">
        <v>8686</v>
      </c>
      <c r="B741" t="s">
        <v>3215</v>
      </c>
      <c r="C741" t="s">
        <v>8687</v>
      </c>
      <c r="D741" t="s">
        <v>34</v>
      </c>
      <c r="E741" t="s">
        <v>102</v>
      </c>
      <c r="F741" t="s">
        <v>47</v>
      </c>
      <c r="G741" t="s">
        <v>103</v>
      </c>
      <c r="H741">
        <v>408.75</v>
      </c>
      <c r="I741">
        <v>14</v>
      </c>
      <c r="J741">
        <v>0.2</v>
      </c>
      <c r="K741">
        <v>4578</v>
      </c>
      <c r="L741" t="s">
        <v>76</v>
      </c>
      <c r="M741" t="s">
        <v>111</v>
      </c>
      <c r="N741" t="s">
        <v>40</v>
      </c>
      <c r="O741" t="s">
        <v>123</v>
      </c>
      <c r="P741">
        <v>4</v>
      </c>
      <c r="Q741">
        <v>1.8</v>
      </c>
      <c r="S741" t="s">
        <v>60</v>
      </c>
    </row>
    <row r="742" spans="1:19" x14ac:dyDescent="0.35">
      <c r="A742" t="s">
        <v>6476</v>
      </c>
      <c r="B742" t="s">
        <v>3215</v>
      </c>
      <c r="C742" t="s">
        <v>6477</v>
      </c>
      <c r="D742" t="s">
        <v>34</v>
      </c>
      <c r="E742" t="s">
        <v>370</v>
      </c>
      <c r="F742" t="s">
        <v>74</v>
      </c>
      <c r="G742" t="s">
        <v>75</v>
      </c>
      <c r="H742">
        <v>1415.56</v>
      </c>
      <c r="I742">
        <v>14</v>
      </c>
      <c r="J742">
        <v>0</v>
      </c>
      <c r="K742">
        <v>19817.84</v>
      </c>
      <c r="L742" t="s">
        <v>49</v>
      </c>
      <c r="M742" t="s">
        <v>134</v>
      </c>
      <c r="N742" t="s">
        <v>85</v>
      </c>
      <c r="O742" t="s">
        <v>105</v>
      </c>
      <c r="P742">
        <v>1</v>
      </c>
      <c r="Q742">
        <v>4.9000000000000004</v>
      </c>
      <c r="S742" t="s">
        <v>60</v>
      </c>
    </row>
    <row r="743" spans="1:19" x14ac:dyDescent="0.35">
      <c r="A743" t="s">
        <v>4945</v>
      </c>
      <c r="B743" t="s">
        <v>528</v>
      </c>
      <c r="C743" t="s">
        <v>4946</v>
      </c>
      <c r="D743" t="s">
        <v>127</v>
      </c>
      <c r="E743" t="s">
        <v>370</v>
      </c>
      <c r="F743" t="s">
        <v>74</v>
      </c>
      <c r="G743" t="s">
        <v>75</v>
      </c>
      <c r="H743">
        <v>2056.66</v>
      </c>
      <c r="I743">
        <v>10</v>
      </c>
      <c r="J743">
        <v>0.1</v>
      </c>
      <c r="K743">
        <v>18509.939999999999</v>
      </c>
      <c r="L743" t="s">
        <v>38</v>
      </c>
      <c r="M743" t="s">
        <v>39</v>
      </c>
      <c r="N743" t="s">
        <v>59</v>
      </c>
      <c r="O743" t="s">
        <v>92</v>
      </c>
      <c r="P743">
        <v>11</v>
      </c>
      <c r="Q743">
        <v>2</v>
      </c>
      <c r="R743" t="s">
        <v>202</v>
      </c>
      <c r="S743" t="s">
        <v>60</v>
      </c>
    </row>
    <row r="744" spans="1:19" x14ac:dyDescent="0.35">
      <c r="A744" t="s">
        <v>5007</v>
      </c>
      <c r="B744" t="s">
        <v>528</v>
      </c>
      <c r="C744" t="s">
        <v>5008</v>
      </c>
      <c r="D744" t="s">
        <v>157</v>
      </c>
      <c r="E744" t="s">
        <v>176</v>
      </c>
      <c r="F744" t="s">
        <v>47</v>
      </c>
      <c r="G744" t="s">
        <v>177</v>
      </c>
      <c r="H744">
        <v>391.53</v>
      </c>
      <c r="I744">
        <v>4</v>
      </c>
      <c r="J744">
        <v>0.05</v>
      </c>
      <c r="K744">
        <v>1487.81</v>
      </c>
      <c r="L744" t="s">
        <v>38</v>
      </c>
      <c r="M744" t="s">
        <v>90</v>
      </c>
      <c r="N744" t="s">
        <v>91</v>
      </c>
      <c r="O744" t="s">
        <v>29</v>
      </c>
      <c r="P744">
        <v>7</v>
      </c>
      <c r="Q744">
        <v>1.5</v>
      </c>
      <c r="R744" t="s">
        <v>30</v>
      </c>
      <c r="S744" t="s">
        <v>294</v>
      </c>
    </row>
    <row r="745" spans="1:19" x14ac:dyDescent="0.35">
      <c r="A745" t="s">
        <v>527</v>
      </c>
      <c r="B745" t="s">
        <v>528</v>
      </c>
      <c r="C745" t="s">
        <v>529</v>
      </c>
      <c r="D745" t="s">
        <v>127</v>
      </c>
      <c r="E745" t="s">
        <v>193</v>
      </c>
      <c r="F745" t="s">
        <v>24</v>
      </c>
      <c r="G745" t="s">
        <v>194</v>
      </c>
      <c r="H745">
        <v>98.14</v>
      </c>
      <c r="I745">
        <v>4</v>
      </c>
      <c r="J745">
        <v>0.1</v>
      </c>
      <c r="K745">
        <v>353.3</v>
      </c>
      <c r="L745" t="s">
        <v>302</v>
      </c>
      <c r="M745" t="s">
        <v>90</v>
      </c>
      <c r="N745" t="s">
        <v>28</v>
      </c>
      <c r="O745" t="s">
        <v>105</v>
      </c>
      <c r="P745">
        <v>6</v>
      </c>
      <c r="Q745">
        <v>3.2</v>
      </c>
      <c r="R745" t="s">
        <v>30</v>
      </c>
      <c r="S745" t="s">
        <v>60</v>
      </c>
    </row>
    <row r="746" spans="1:19" x14ac:dyDescent="0.35">
      <c r="A746" t="s">
        <v>4997</v>
      </c>
      <c r="B746" t="s">
        <v>528</v>
      </c>
      <c r="C746" t="s">
        <v>4998</v>
      </c>
      <c r="D746" t="s">
        <v>22</v>
      </c>
      <c r="E746" t="s">
        <v>223</v>
      </c>
      <c r="F746" t="s">
        <v>66</v>
      </c>
      <c r="G746" t="s">
        <v>171</v>
      </c>
      <c r="H746">
        <v>1472.86</v>
      </c>
      <c r="I746">
        <v>5</v>
      </c>
      <c r="J746">
        <v>0</v>
      </c>
      <c r="K746">
        <v>7364.3</v>
      </c>
      <c r="L746" t="s">
        <v>142</v>
      </c>
      <c r="M746" t="s">
        <v>122</v>
      </c>
      <c r="N746" t="s">
        <v>28</v>
      </c>
      <c r="O746" t="s">
        <v>29</v>
      </c>
      <c r="P746">
        <v>3</v>
      </c>
      <c r="Q746">
        <v>1.7</v>
      </c>
      <c r="R746" t="s">
        <v>30</v>
      </c>
      <c r="S746" t="s">
        <v>60</v>
      </c>
    </row>
    <row r="747" spans="1:19" x14ac:dyDescent="0.35">
      <c r="A747" t="s">
        <v>9063</v>
      </c>
      <c r="B747" t="s">
        <v>1326</v>
      </c>
      <c r="C747" t="s">
        <v>8043</v>
      </c>
      <c r="D747" t="s">
        <v>22</v>
      </c>
      <c r="E747" t="s">
        <v>132</v>
      </c>
      <c r="F747" t="s">
        <v>24</v>
      </c>
      <c r="G747" t="s">
        <v>133</v>
      </c>
      <c r="H747">
        <v>407.79</v>
      </c>
      <c r="I747">
        <v>4</v>
      </c>
      <c r="J747">
        <v>0</v>
      </c>
      <c r="K747">
        <v>1631.16</v>
      </c>
      <c r="L747" t="s">
        <v>165</v>
      </c>
      <c r="M747" t="s">
        <v>111</v>
      </c>
      <c r="N747" t="s">
        <v>166</v>
      </c>
      <c r="O747" t="s">
        <v>77</v>
      </c>
      <c r="P747">
        <v>13</v>
      </c>
      <c r="Q747">
        <v>4.7</v>
      </c>
      <c r="R747" t="s">
        <v>30</v>
      </c>
      <c r="S747" t="s">
        <v>52</v>
      </c>
    </row>
    <row r="748" spans="1:19" x14ac:dyDescent="0.35">
      <c r="A748" t="s">
        <v>9594</v>
      </c>
      <c r="B748" t="s">
        <v>1326</v>
      </c>
      <c r="C748" t="s">
        <v>9595</v>
      </c>
      <c r="D748" t="s">
        <v>22</v>
      </c>
      <c r="E748" t="s">
        <v>281</v>
      </c>
      <c r="F748" t="s">
        <v>74</v>
      </c>
      <c r="G748" t="s">
        <v>110</v>
      </c>
      <c r="H748">
        <v>629.77</v>
      </c>
      <c r="I748">
        <v>8</v>
      </c>
      <c r="J748">
        <v>0.15</v>
      </c>
      <c r="K748">
        <v>4282.4399999999996</v>
      </c>
      <c r="L748" t="s">
        <v>302</v>
      </c>
      <c r="M748" t="s">
        <v>27</v>
      </c>
      <c r="N748" t="s">
        <v>59</v>
      </c>
      <c r="O748" t="s">
        <v>116</v>
      </c>
      <c r="P748">
        <v>8</v>
      </c>
      <c r="Q748">
        <v>1.9</v>
      </c>
      <c r="R748" t="s">
        <v>51</v>
      </c>
      <c r="S748" t="s">
        <v>60</v>
      </c>
    </row>
    <row r="749" spans="1:19" x14ac:dyDescent="0.35">
      <c r="A749" t="s">
        <v>1325</v>
      </c>
      <c r="B749" t="s">
        <v>1326</v>
      </c>
      <c r="C749" t="s">
        <v>1327</v>
      </c>
      <c r="D749" t="s">
        <v>64</v>
      </c>
      <c r="E749" t="s">
        <v>46</v>
      </c>
      <c r="F749" t="s">
        <v>47</v>
      </c>
      <c r="G749" t="s">
        <v>48</v>
      </c>
      <c r="H749">
        <v>526.29</v>
      </c>
      <c r="I749">
        <v>12</v>
      </c>
      <c r="J749">
        <v>0.15</v>
      </c>
      <c r="K749">
        <v>5368.16</v>
      </c>
      <c r="L749" t="s">
        <v>26</v>
      </c>
      <c r="M749" t="s">
        <v>183</v>
      </c>
      <c r="N749" t="s">
        <v>85</v>
      </c>
      <c r="O749" t="s">
        <v>50</v>
      </c>
      <c r="P749">
        <v>5</v>
      </c>
      <c r="Q749">
        <v>2.9</v>
      </c>
      <c r="R749" t="s">
        <v>51</v>
      </c>
      <c r="S749" t="s">
        <v>86</v>
      </c>
    </row>
    <row r="750" spans="1:19" x14ac:dyDescent="0.35">
      <c r="A750" t="s">
        <v>2685</v>
      </c>
      <c r="B750" t="s">
        <v>2686</v>
      </c>
      <c r="C750" t="s">
        <v>2687</v>
      </c>
      <c r="D750" t="s">
        <v>157</v>
      </c>
      <c r="E750" t="s">
        <v>258</v>
      </c>
      <c r="F750" t="s">
        <v>36</v>
      </c>
      <c r="G750" t="s">
        <v>259</v>
      </c>
      <c r="H750">
        <v>16.52</v>
      </c>
      <c r="I750">
        <v>14</v>
      </c>
      <c r="J750">
        <v>0.1</v>
      </c>
      <c r="K750">
        <v>208.15</v>
      </c>
      <c r="L750" t="s">
        <v>98</v>
      </c>
      <c r="M750" t="s">
        <v>183</v>
      </c>
      <c r="N750" t="s">
        <v>172</v>
      </c>
      <c r="O750" t="s">
        <v>123</v>
      </c>
      <c r="P750">
        <v>6</v>
      </c>
      <c r="Q750">
        <v>4.4000000000000004</v>
      </c>
      <c r="R750" t="s">
        <v>30</v>
      </c>
      <c r="S750" t="s">
        <v>60</v>
      </c>
    </row>
    <row r="751" spans="1:19" x14ac:dyDescent="0.35">
      <c r="A751" t="s">
        <v>2988</v>
      </c>
      <c r="B751" t="s">
        <v>2686</v>
      </c>
      <c r="C751" t="s">
        <v>2989</v>
      </c>
      <c r="D751" t="s">
        <v>127</v>
      </c>
      <c r="E751" t="s">
        <v>244</v>
      </c>
      <c r="F751" t="s">
        <v>36</v>
      </c>
      <c r="G751" t="s">
        <v>129</v>
      </c>
      <c r="H751">
        <v>32.35</v>
      </c>
      <c r="I751">
        <v>5</v>
      </c>
      <c r="J751">
        <v>0</v>
      </c>
      <c r="K751">
        <v>161.75</v>
      </c>
      <c r="L751" t="s">
        <v>104</v>
      </c>
      <c r="M751" t="s">
        <v>122</v>
      </c>
      <c r="N751" t="s">
        <v>28</v>
      </c>
      <c r="O751" t="s">
        <v>116</v>
      </c>
      <c r="P751">
        <v>4</v>
      </c>
      <c r="Q751">
        <v>3.1</v>
      </c>
      <c r="R751" t="s">
        <v>30</v>
      </c>
      <c r="S751" t="s">
        <v>52</v>
      </c>
    </row>
    <row r="752" spans="1:19" x14ac:dyDescent="0.35">
      <c r="A752" t="s">
        <v>9670</v>
      </c>
      <c r="B752" t="s">
        <v>2686</v>
      </c>
      <c r="C752" t="s">
        <v>9671</v>
      </c>
      <c r="D752" t="s">
        <v>157</v>
      </c>
      <c r="E752" t="s">
        <v>445</v>
      </c>
      <c r="F752" t="s">
        <v>66</v>
      </c>
      <c r="G752" t="s">
        <v>446</v>
      </c>
      <c r="H752">
        <v>334.72</v>
      </c>
      <c r="I752">
        <v>13</v>
      </c>
      <c r="J752">
        <v>0.1</v>
      </c>
      <c r="K752">
        <v>3916.22</v>
      </c>
      <c r="L752" t="s">
        <v>83</v>
      </c>
      <c r="M752" t="s">
        <v>111</v>
      </c>
      <c r="N752" t="s">
        <v>68</v>
      </c>
      <c r="O752" t="s">
        <v>41</v>
      </c>
      <c r="P752">
        <v>4</v>
      </c>
      <c r="Q752">
        <v>3</v>
      </c>
      <c r="R752" t="s">
        <v>30</v>
      </c>
      <c r="S752" t="s">
        <v>60</v>
      </c>
    </row>
    <row r="753" spans="1:19" x14ac:dyDescent="0.35">
      <c r="A753" t="s">
        <v>9870</v>
      </c>
      <c r="B753" t="s">
        <v>2686</v>
      </c>
      <c r="C753" t="s">
        <v>9871</v>
      </c>
      <c r="D753" t="s">
        <v>22</v>
      </c>
      <c r="E753" t="s">
        <v>399</v>
      </c>
      <c r="F753" t="s">
        <v>24</v>
      </c>
      <c r="G753" t="s">
        <v>182</v>
      </c>
      <c r="H753">
        <v>214.29</v>
      </c>
      <c r="I753">
        <v>4</v>
      </c>
      <c r="J753">
        <v>0.1</v>
      </c>
      <c r="K753">
        <v>771.44</v>
      </c>
      <c r="L753" t="s">
        <v>142</v>
      </c>
      <c r="M753" t="s">
        <v>90</v>
      </c>
      <c r="N753" t="s">
        <v>40</v>
      </c>
      <c r="O753" t="s">
        <v>41</v>
      </c>
      <c r="P753">
        <v>4</v>
      </c>
      <c r="Q753">
        <v>4.3</v>
      </c>
      <c r="R753" t="s">
        <v>30</v>
      </c>
      <c r="S753" t="s">
        <v>52</v>
      </c>
    </row>
    <row r="754" spans="1:19" x14ac:dyDescent="0.35">
      <c r="A754" t="s">
        <v>6784</v>
      </c>
      <c r="B754" t="s">
        <v>2686</v>
      </c>
      <c r="C754" t="s">
        <v>6785</v>
      </c>
      <c r="D754" t="s">
        <v>34</v>
      </c>
      <c r="E754" t="s">
        <v>649</v>
      </c>
      <c r="F754" t="s">
        <v>57</v>
      </c>
      <c r="G754" t="s">
        <v>153</v>
      </c>
      <c r="H754">
        <v>431.77</v>
      </c>
      <c r="I754">
        <v>4</v>
      </c>
      <c r="J754">
        <v>0.05</v>
      </c>
      <c r="K754">
        <v>1640.73</v>
      </c>
      <c r="L754" t="s">
        <v>49</v>
      </c>
      <c r="M754" t="s">
        <v>111</v>
      </c>
      <c r="N754" t="s">
        <v>85</v>
      </c>
      <c r="O754" t="s">
        <v>92</v>
      </c>
      <c r="P754">
        <v>1</v>
      </c>
      <c r="Q754">
        <v>2.9</v>
      </c>
      <c r="R754" t="s">
        <v>30</v>
      </c>
      <c r="S754" t="s">
        <v>60</v>
      </c>
    </row>
    <row r="755" spans="1:19" x14ac:dyDescent="0.35">
      <c r="A755" t="s">
        <v>3883</v>
      </c>
      <c r="B755" t="s">
        <v>3884</v>
      </c>
      <c r="C755" t="s">
        <v>3885</v>
      </c>
      <c r="D755" t="s">
        <v>34</v>
      </c>
      <c r="E755" t="s">
        <v>102</v>
      </c>
      <c r="F755" t="s">
        <v>47</v>
      </c>
      <c r="G755" t="s">
        <v>103</v>
      </c>
      <c r="H755">
        <v>373.68</v>
      </c>
      <c r="I755">
        <v>14</v>
      </c>
      <c r="J755">
        <v>0.05</v>
      </c>
      <c r="K755">
        <v>4969.9399999999996</v>
      </c>
      <c r="L755" t="s">
        <v>142</v>
      </c>
      <c r="M755" t="s">
        <v>183</v>
      </c>
      <c r="N755" t="s">
        <v>28</v>
      </c>
      <c r="O755" t="s">
        <v>50</v>
      </c>
      <c r="P755">
        <v>11</v>
      </c>
      <c r="Q755">
        <v>2.4</v>
      </c>
      <c r="R755" t="s">
        <v>202</v>
      </c>
      <c r="S755" t="s">
        <v>60</v>
      </c>
    </row>
    <row r="756" spans="1:19" x14ac:dyDescent="0.35">
      <c r="A756" t="s">
        <v>1863</v>
      </c>
      <c r="B756" t="s">
        <v>1864</v>
      </c>
      <c r="C756" t="s">
        <v>1865</v>
      </c>
      <c r="D756" t="s">
        <v>64</v>
      </c>
      <c r="E756" t="s">
        <v>266</v>
      </c>
      <c r="F756" t="s">
        <v>24</v>
      </c>
      <c r="G756" t="s">
        <v>267</v>
      </c>
      <c r="H756">
        <v>435</v>
      </c>
      <c r="I756">
        <v>8</v>
      </c>
      <c r="J756">
        <v>0</v>
      </c>
      <c r="K756">
        <v>3480</v>
      </c>
      <c r="L756" t="s">
        <v>83</v>
      </c>
      <c r="M756" t="s">
        <v>134</v>
      </c>
      <c r="N756" t="s">
        <v>172</v>
      </c>
      <c r="O756" t="s">
        <v>116</v>
      </c>
      <c r="P756">
        <v>2</v>
      </c>
      <c r="Q756">
        <v>6</v>
      </c>
      <c r="R756" t="s">
        <v>30</v>
      </c>
      <c r="S756" t="s">
        <v>60</v>
      </c>
    </row>
    <row r="757" spans="1:19" x14ac:dyDescent="0.35">
      <c r="A757" t="s">
        <v>5527</v>
      </c>
      <c r="B757" t="s">
        <v>949</v>
      </c>
      <c r="C757" t="s">
        <v>5528</v>
      </c>
      <c r="D757" t="s">
        <v>127</v>
      </c>
      <c r="E757" t="s">
        <v>198</v>
      </c>
      <c r="F757" t="s">
        <v>74</v>
      </c>
      <c r="G757" t="s">
        <v>110</v>
      </c>
      <c r="H757">
        <v>1534.1</v>
      </c>
      <c r="I757">
        <v>12</v>
      </c>
      <c r="J757">
        <v>0.05</v>
      </c>
      <c r="K757">
        <v>17488.740000000002</v>
      </c>
      <c r="L757" t="s">
        <v>104</v>
      </c>
      <c r="M757" t="s">
        <v>90</v>
      </c>
      <c r="N757" t="s">
        <v>172</v>
      </c>
      <c r="O757" t="s">
        <v>123</v>
      </c>
      <c r="P757">
        <v>12</v>
      </c>
      <c r="Q757">
        <v>3.5</v>
      </c>
      <c r="R757" t="s">
        <v>30</v>
      </c>
      <c r="S757" t="s">
        <v>60</v>
      </c>
    </row>
    <row r="758" spans="1:19" x14ac:dyDescent="0.35">
      <c r="A758" t="s">
        <v>6440</v>
      </c>
      <c r="B758" t="s">
        <v>949</v>
      </c>
      <c r="C758" t="s">
        <v>805</v>
      </c>
      <c r="D758" t="s">
        <v>127</v>
      </c>
      <c r="E758" t="s">
        <v>23</v>
      </c>
      <c r="F758" t="s">
        <v>24</v>
      </c>
      <c r="G758" t="s">
        <v>25</v>
      </c>
      <c r="H758">
        <v>62.27</v>
      </c>
      <c r="I758">
        <v>3</v>
      </c>
      <c r="J758">
        <v>0.05</v>
      </c>
      <c r="K758">
        <v>177.47</v>
      </c>
      <c r="L758" t="s">
        <v>38</v>
      </c>
      <c r="M758" t="s">
        <v>39</v>
      </c>
      <c r="N758" t="s">
        <v>166</v>
      </c>
      <c r="O758" t="s">
        <v>123</v>
      </c>
      <c r="P758">
        <v>11</v>
      </c>
      <c r="Q758">
        <v>4.0999999999999996</v>
      </c>
      <c r="R758" t="s">
        <v>143</v>
      </c>
      <c r="S758" t="s">
        <v>60</v>
      </c>
    </row>
    <row r="759" spans="1:19" x14ac:dyDescent="0.35">
      <c r="A759" t="s">
        <v>7709</v>
      </c>
      <c r="B759" t="s">
        <v>949</v>
      </c>
      <c r="C759" t="s">
        <v>7710</v>
      </c>
      <c r="D759" t="s">
        <v>157</v>
      </c>
      <c r="E759" t="s">
        <v>170</v>
      </c>
      <c r="F759" t="s">
        <v>66</v>
      </c>
      <c r="G759" t="s">
        <v>171</v>
      </c>
      <c r="H759">
        <v>269.81</v>
      </c>
      <c r="I759">
        <v>3</v>
      </c>
      <c r="J759">
        <v>0</v>
      </c>
      <c r="K759">
        <v>809.43</v>
      </c>
      <c r="L759" t="s">
        <v>104</v>
      </c>
      <c r="M759" t="s">
        <v>134</v>
      </c>
      <c r="N759" t="s">
        <v>85</v>
      </c>
      <c r="O759" t="s">
        <v>116</v>
      </c>
      <c r="P759">
        <v>10</v>
      </c>
      <c r="Q759">
        <v>3.5</v>
      </c>
      <c r="R759" t="s">
        <v>30</v>
      </c>
      <c r="S759" t="s">
        <v>60</v>
      </c>
    </row>
    <row r="760" spans="1:19" x14ac:dyDescent="0.35">
      <c r="A760" t="s">
        <v>8510</v>
      </c>
      <c r="B760" t="s">
        <v>949</v>
      </c>
      <c r="C760" t="s">
        <v>8313</v>
      </c>
      <c r="D760" t="s">
        <v>72</v>
      </c>
      <c r="E760" t="s">
        <v>251</v>
      </c>
      <c r="F760" t="s">
        <v>36</v>
      </c>
      <c r="G760" t="s">
        <v>252</v>
      </c>
      <c r="H760">
        <v>31.33</v>
      </c>
      <c r="I760">
        <v>1</v>
      </c>
      <c r="J760">
        <v>0.2</v>
      </c>
      <c r="K760">
        <v>25.06</v>
      </c>
      <c r="L760" t="s">
        <v>302</v>
      </c>
      <c r="M760" t="s">
        <v>134</v>
      </c>
      <c r="N760" t="s">
        <v>28</v>
      </c>
      <c r="O760" t="s">
        <v>123</v>
      </c>
      <c r="P760">
        <v>5</v>
      </c>
      <c r="Q760">
        <v>4.2</v>
      </c>
      <c r="R760" t="s">
        <v>30</v>
      </c>
      <c r="S760" t="s">
        <v>60</v>
      </c>
    </row>
    <row r="761" spans="1:19" x14ac:dyDescent="0.35">
      <c r="A761" t="s">
        <v>8138</v>
      </c>
      <c r="B761" t="s">
        <v>949</v>
      </c>
      <c r="C761" t="s">
        <v>8139</v>
      </c>
      <c r="D761" t="s">
        <v>64</v>
      </c>
      <c r="E761" t="s">
        <v>239</v>
      </c>
      <c r="F761" t="s">
        <v>66</v>
      </c>
      <c r="G761" t="s">
        <v>240</v>
      </c>
      <c r="H761">
        <v>1305.46</v>
      </c>
      <c r="I761">
        <v>4</v>
      </c>
      <c r="J761">
        <v>0</v>
      </c>
      <c r="K761">
        <v>5221.84</v>
      </c>
      <c r="L761" t="s">
        <v>26</v>
      </c>
      <c r="M761" t="s">
        <v>84</v>
      </c>
      <c r="N761" t="s">
        <v>172</v>
      </c>
      <c r="O761" t="s">
        <v>29</v>
      </c>
      <c r="P761">
        <v>4</v>
      </c>
      <c r="Q761">
        <v>1.6</v>
      </c>
      <c r="R761" t="s">
        <v>143</v>
      </c>
      <c r="S761" t="s">
        <v>60</v>
      </c>
    </row>
    <row r="762" spans="1:19" x14ac:dyDescent="0.35">
      <c r="A762" t="s">
        <v>948</v>
      </c>
      <c r="B762" t="s">
        <v>949</v>
      </c>
      <c r="C762" t="s">
        <v>950</v>
      </c>
      <c r="D762" t="s">
        <v>157</v>
      </c>
      <c r="E762" t="s">
        <v>120</v>
      </c>
      <c r="F762" t="s">
        <v>47</v>
      </c>
      <c r="G762" t="s">
        <v>121</v>
      </c>
      <c r="H762">
        <v>453.34</v>
      </c>
      <c r="I762">
        <v>10</v>
      </c>
      <c r="J762">
        <v>0</v>
      </c>
      <c r="K762">
        <v>4533.3999999999996</v>
      </c>
      <c r="L762" t="s">
        <v>98</v>
      </c>
      <c r="M762" t="s">
        <v>134</v>
      </c>
      <c r="N762" t="s">
        <v>68</v>
      </c>
      <c r="O762" t="s">
        <v>77</v>
      </c>
      <c r="P762">
        <v>3</v>
      </c>
      <c r="Q762">
        <v>1.1000000000000001</v>
      </c>
      <c r="R762" t="s">
        <v>30</v>
      </c>
      <c r="S762" t="s">
        <v>60</v>
      </c>
    </row>
    <row r="763" spans="1:19" x14ac:dyDescent="0.35">
      <c r="A763" t="s">
        <v>5886</v>
      </c>
      <c r="B763" t="s">
        <v>949</v>
      </c>
      <c r="C763" t="s">
        <v>5887</v>
      </c>
      <c r="D763" t="s">
        <v>22</v>
      </c>
      <c r="E763" t="s">
        <v>209</v>
      </c>
      <c r="F763" t="s">
        <v>47</v>
      </c>
      <c r="G763" t="s">
        <v>210</v>
      </c>
      <c r="H763">
        <v>17.829999999999998</v>
      </c>
      <c r="I763">
        <v>1</v>
      </c>
      <c r="J763">
        <v>0</v>
      </c>
      <c r="K763">
        <v>17.829999999999998</v>
      </c>
      <c r="L763" t="s">
        <v>49</v>
      </c>
      <c r="M763" t="s">
        <v>90</v>
      </c>
      <c r="N763" t="s">
        <v>85</v>
      </c>
      <c r="O763" t="s">
        <v>29</v>
      </c>
      <c r="P763">
        <v>2</v>
      </c>
      <c r="Q763">
        <v>2.6</v>
      </c>
      <c r="R763" t="s">
        <v>30</v>
      </c>
      <c r="S763" t="s">
        <v>52</v>
      </c>
    </row>
    <row r="764" spans="1:19" x14ac:dyDescent="0.35">
      <c r="A764" t="s">
        <v>995</v>
      </c>
      <c r="B764" t="s">
        <v>996</v>
      </c>
      <c r="C764" t="s">
        <v>997</v>
      </c>
      <c r="D764" t="s">
        <v>72</v>
      </c>
      <c r="E764" t="s">
        <v>313</v>
      </c>
      <c r="F764" t="s">
        <v>47</v>
      </c>
      <c r="G764" t="s">
        <v>48</v>
      </c>
      <c r="H764">
        <v>187.25</v>
      </c>
      <c r="I764">
        <v>8</v>
      </c>
      <c r="J764">
        <v>0.1</v>
      </c>
      <c r="K764">
        <v>1348.2</v>
      </c>
      <c r="L764" t="s">
        <v>98</v>
      </c>
      <c r="M764" t="s">
        <v>90</v>
      </c>
      <c r="N764" t="s">
        <v>28</v>
      </c>
      <c r="O764" t="s">
        <v>29</v>
      </c>
      <c r="P764">
        <v>12</v>
      </c>
      <c r="Q764">
        <v>2.6</v>
      </c>
      <c r="R764" t="s">
        <v>30</v>
      </c>
    </row>
    <row r="765" spans="1:19" x14ac:dyDescent="0.35">
      <c r="A765" t="s">
        <v>7797</v>
      </c>
      <c r="B765" t="s">
        <v>996</v>
      </c>
      <c r="C765" t="s">
        <v>7798</v>
      </c>
      <c r="D765" t="s">
        <v>157</v>
      </c>
      <c r="E765" t="s">
        <v>301</v>
      </c>
      <c r="F765" t="s">
        <v>57</v>
      </c>
      <c r="G765" t="s">
        <v>97</v>
      </c>
      <c r="H765">
        <v>644.29</v>
      </c>
      <c r="I765">
        <v>9</v>
      </c>
      <c r="J765">
        <v>0</v>
      </c>
      <c r="K765">
        <v>5798.61</v>
      </c>
      <c r="L765" t="s">
        <v>104</v>
      </c>
      <c r="M765" t="s">
        <v>84</v>
      </c>
      <c r="N765" t="s">
        <v>172</v>
      </c>
      <c r="O765" t="s">
        <v>77</v>
      </c>
      <c r="P765">
        <v>8</v>
      </c>
      <c r="Q765">
        <v>1.1000000000000001</v>
      </c>
      <c r="R765" t="s">
        <v>30</v>
      </c>
      <c r="S765" t="s">
        <v>52</v>
      </c>
    </row>
    <row r="766" spans="1:19" x14ac:dyDescent="0.35">
      <c r="A766" t="s">
        <v>7861</v>
      </c>
      <c r="B766" t="s">
        <v>996</v>
      </c>
      <c r="C766" t="s">
        <v>6169</v>
      </c>
      <c r="D766" t="s">
        <v>64</v>
      </c>
      <c r="E766" t="s">
        <v>152</v>
      </c>
      <c r="F766" t="s">
        <v>57</v>
      </c>
      <c r="G766" t="s">
        <v>153</v>
      </c>
      <c r="H766">
        <v>461.11</v>
      </c>
      <c r="I766">
        <v>8</v>
      </c>
      <c r="J766">
        <v>0.2</v>
      </c>
      <c r="K766">
        <v>2951.1</v>
      </c>
      <c r="L766" t="s">
        <v>142</v>
      </c>
      <c r="M766" t="s">
        <v>134</v>
      </c>
      <c r="N766" t="s">
        <v>166</v>
      </c>
      <c r="O766" t="s">
        <v>77</v>
      </c>
      <c r="P766">
        <v>4</v>
      </c>
      <c r="Q766">
        <v>4.5999999999999996</v>
      </c>
      <c r="R766" t="s">
        <v>30</v>
      </c>
      <c r="S766" t="s">
        <v>294</v>
      </c>
    </row>
    <row r="767" spans="1:19" x14ac:dyDescent="0.35">
      <c r="A767" t="s">
        <v>7659</v>
      </c>
      <c r="B767" t="s">
        <v>996</v>
      </c>
      <c r="C767" t="s">
        <v>7660</v>
      </c>
      <c r="D767" t="s">
        <v>72</v>
      </c>
      <c r="E767" t="s">
        <v>214</v>
      </c>
      <c r="F767" t="s">
        <v>66</v>
      </c>
      <c r="G767" t="s">
        <v>215</v>
      </c>
      <c r="H767">
        <v>1117.97</v>
      </c>
      <c r="I767">
        <v>6</v>
      </c>
      <c r="J767">
        <v>0.05</v>
      </c>
      <c r="K767">
        <v>6372.43</v>
      </c>
      <c r="L767" t="s">
        <v>38</v>
      </c>
      <c r="M767" t="s">
        <v>27</v>
      </c>
      <c r="N767" t="s">
        <v>40</v>
      </c>
      <c r="O767" t="s">
        <v>105</v>
      </c>
      <c r="P767">
        <v>2</v>
      </c>
      <c r="Q767">
        <v>4.7</v>
      </c>
      <c r="S767" t="s">
        <v>86</v>
      </c>
    </row>
    <row r="768" spans="1:19" x14ac:dyDescent="0.35">
      <c r="A768" t="s">
        <v>864</v>
      </c>
      <c r="B768" t="s">
        <v>865</v>
      </c>
      <c r="C768" t="s">
        <v>866</v>
      </c>
      <c r="D768" t="s">
        <v>64</v>
      </c>
      <c r="E768" t="s">
        <v>266</v>
      </c>
      <c r="F768" t="s">
        <v>24</v>
      </c>
      <c r="G768" t="s">
        <v>267</v>
      </c>
      <c r="H768">
        <v>512</v>
      </c>
      <c r="I768">
        <v>6</v>
      </c>
      <c r="J768">
        <v>0</v>
      </c>
      <c r="K768">
        <v>3072</v>
      </c>
      <c r="L768" t="s">
        <v>83</v>
      </c>
      <c r="M768" t="s">
        <v>39</v>
      </c>
      <c r="N768" t="s">
        <v>85</v>
      </c>
      <c r="O768" t="s">
        <v>116</v>
      </c>
      <c r="P768">
        <v>7</v>
      </c>
      <c r="Q768">
        <v>2.7</v>
      </c>
      <c r="R768" t="s">
        <v>30</v>
      </c>
      <c r="S768" t="s">
        <v>60</v>
      </c>
    </row>
    <row r="769" spans="1:19" x14ac:dyDescent="0.35">
      <c r="A769" t="s">
        <v>2261</v>
      </c>
      <c r="B769" t="s">
        <v>865</v>
      </c>
      <c r="C769" t="s">
        <v>2262</v>
      </c>
      <c r="D769" t="s">
        <v>64</v>
      </c>
      <c r="E769" t="s">
        <v>403</v>
      </c>
      <c r="F769" t="s">
        <v>74</v>
      </c>
      <c r="G769" t="s">
        <v>148</v>
      </c>
      <c r="H769">
        <v>104.21</v>
      </c>
      <c r="I769">
        <v>1</v>
      </c>
      <c r="J769">
        <v>0.15</v>
      </c>
      <c r="K769">
        <v>88.58</v>
      </c>
      <c r="L769" t="s">
        <v>104</v>
      </c>
      <c r="M769" t="s">
        <v>122</v>
      </c>
      <c r="N769" t="s">
        <v>28</v>
      </c>
      <c r="O769" t="s">
        <v>41</v>
      </c>
      <c r="P769">
        <v>4</v>
      </c>
      <c r="Q769">
        <v>1.9</v>
      </c>
      <c r="R769" t="s">
        <v>30</v>
      </c>
      <c r="S769" t="s">
        <v>52</v>
      </c>
    </row>
    <row r="770" spans="1:19" x14ac:dyDescent="0.35">
      <c r="A770" t="s">
        <v>5465</v>
      </c>
      <c r="B770" t="s">
        <v>865</v>
      </c>
      <c r="C770" t="s">
        <v>5466</v>
      </c>
      <c r="D770" t="s">
        <v>72</v>
      </c>
      <c r="E770" t="s">
        <v>147</v>
      </c>
      <c r="F770" t="s">
        <v>74</v>
      </c>
      <c r="G770" t="s">
        <v>148</v>
      </c>
      <c r="H770">
        <v>423.42</v>
      </c>
      <c r="I770">
        <v>13</v>
      </c>
      <c r="J770">
        <v>0.25</v>
      </c>
      <c r="K770">
        <v>4128.3500000000004</v>
      </c>
      <c r="L770" t="s">
        <v>76</v>
      </c>
      <c r="M770" t="s">
        <v>27</v>
      </c>
      <c r="N770" t="s">
        <v>166</v>
      </c>
      <c r="O770" t="s">
        <v>105</v>
      </c>
      <c r="P770">
        <v>4</v>
      </c>
      <c r="Q770">
        <v>4.5</v>
      </c>
      <c r="R770" t="s">
        <v>30</v>
      </c>
      <c r="S770" t="s">
        <v>60</v>
      </c>
    </row>
    <row r="771" spans="1:19" x14ac:dyDescent="0.35">
      <c r="A771" t="s">
        <v>6758</v>
      </c>
      <c r="B771" t="s">
        <v>865</v>
      </c>
      <c r="C771" t="s">
        <v>4577</v>
      </c>
      <c r="D771" t="s">
        <v>127</v>
      </c>
      <c r="E771" t="s">
        <v>209</v>
      </c>
      <c r="F771" t="s">
        <v>47</v>
      </c>
      <c r="G771" t="s">
        <v>210</v>
      </c>
      <c r="H771">
        <v>70.97</v>
      </c>
      <c r="I771">
        <v>10</v>
      </c>
      <c r="J771">
        <v>0</v>
      </c>
      <c r="K771">
        <v>709.7</v>
      </c>
      <c r="L771" t="s">
        <v>83</v>
      </c>
      <c r="M771" t="s">
        <v>122</v>
      </c>
      <c r="N771" t="s">
        <v>59</v>
      </c>
      <c r="O771" t="s">
        <v>50</v>
      </c>
      <c r="P771">
        <v>2</v>
      </c>
      <c r="Q771">
        <v>5</v>
      </c>
      <c r="R771" t="s">
        <v>30</v>
      </c>
      <c r="S771" t="s">
        <v>86</v>
      </c>
    </row>
    <row r="772" spans="1:19" x14ac:dyDescent="0.35">
      <c r="A772" t="s">
        <v>6568</v>
      </c>
      <c r="B772" t="s">
        <v>865</v>
      </c>
      <c r="C772" t="s">
        <v>4751</v>
      </c>
      <c r="D772" t="s">
        <v>64</v>
      </c>
      <c r="E772" t="s">
        <v>351</v>
      </c>
      <c r="F772" t="s">
        <v>57</v>
      </c>
      <c r="G772" t="s">
        <v>289</v>
      </c>
      <c r="H772">
        <v>806.91</v>
      </c>
      <c r="I772">
        <v>12</v>
      </c>
      <c r="J772">
        <v>0</v>
      </c>
      <c r="K772">
        <v>9682.92</v>
      </c>
      <c r="L772" t="s">
        <v>302</v>
      </c>
      <c r="M772" t="s">
        <v>90</v>
      </c>
      <c r="N772" t="s">
        <v>68</v>
      </c>
      <c r="O772" t="s">
        <v>41</v>
      </c>
      <c r="P772">
        <v>1</v>
      </c>
      <c r="Q772">
        <v>4.8</v>
      </c>
      <c r="R772" t="s">
        <v>30</v>
      </c>
      <c r="S772" t="s">
        <v>60</v>
      </c>
    </row>
    <row r="773" spans="1:19" x14ac:dyDescent="0.35">
      <c r="A773" t="s">
        <v>7595</v>
      </c>
      <c r="B773" t="s">
        <v>865</v>
      </c>
      <c r="C773" t="s">
        <v>7596</v>
      </c>
      <c r="D773" t="s">
        <v>34</v>
      </c>
      <c r="E773" t="s">
        <v>370</v>
      </c>
      <c r="F773" t="s">
        <v>74</v>
      </c>
      <c r="G773" t="s">
        <v>75</v>
      </c>
      <c r="H773">
        <v>1796.39</v>
      </c>
      <c r="I773">
        <v>1</v>
      </c>
      <c r="J773">
        <v>0.2</v>
      </c>
      <c r="K773">
        <v>1437.11</v>
      </c>
      <c r="L773" t="s">
        <v>142</v>
      </c>
      <c r="M773" t="s">
        <v>90</v>
      </c>
      <c r="N773" t="s">
        <v>28</v>
      </c>
      <c r="O773" t="s">
        <v>92</v>
      </c>
      <c r="P773">
        <v>1</v>
      </c>
      <c r="Q773">
        <v>1.4</v>
      </c>
      <c r="R773" t="s">
        <v>30</v>
      </c>
    </row>
    <row r="774" spans="1:19" x14ac:dyDescent="0.35">
      <c r="A774" t="s">
        <v>9346</v>
      </c>
      <c r="B774" t="s">
        <v>5729</v>
      </c>
      <c r="C774" t="s">
        <v>9347</v>
      </c>
      <c r="D774" t="s">
        <v>127</v>
      </c>
      <c r="E774" t="s">
        <v>161</v>
      </c>
      <c r="F774" t="s">
        <v>74</v>
      </c>
      <c r="G774" t="s">
        <v>148</v>
      </c>
      <c r="H774">
        <v>765.08</v>
      </c>
      <c r="I774">
        <v>6</v>
      </c>
      <c r="J774">
        <v>0.25</v>
      </c>
      <c r="K774">
        <v>3442.86</v>
      </c>
      <c r="L774" t="s">
        <v>83</v>
      </c>
      <c r="M774" t="s">
        <v>39</v>
      </c>
      <c r="N774" t="s">
        <v>59</v>
      </c>
      <c r="O774" t="s">
        <v>123</v>
      </c>
      <c r="P774">
        <v>13</v>
      </c>
      <c r="Q774">
        <v>2.6</v>
      </c>
      <c r="R774" t="s">
        <v>30</v>
      </c>
    </row>
    <row r="775" spans="1:19" x14ac:dyDescent="0.35">
      <c r="A775" t="s">
        <v>9932</v>
      </c>
      <c r="B775" t="s">
        <v>5729</v>
      </c>
      <c r="C775" t="s">
        <v>4445</v>
      </c>
      <c r="D775" t="s">
        <v>157</v>
      </c>
      <c r="E775" t="s">
        <v>239</v>
      </c>
      <c r="F775" t="s">
        <v>66</v>
      </c>
      <c r="G775" t="s">
        <v>240</v>
      </c>
      <c r="H775">
        <v>1846.55</v>
      </c>
      <c r="I775">
        <v>9</v>
      </c>
      <c r="J775">
        <v>0</v>
      </c>
      <c r="K775">
        <v>16618.95</v>
      </c>
      <c r="L775" t="s">
        <v>104</v>
      </c>
      <c r="M775" t="s">
        <v>183</v>
      </c>
      <c r="N775" t="s">
        <v>40</v>
      </c>
      <c r="O775" t="s">
        <v>105</v>
      </c>
      <c r="P775">
        <v>12</v>
      </c>
      <c r="Q775">
        <v>3</v>
      </c>
      <c r="R775" t="s">
        <v>30</v>
      </c>
    </row>
    <row r="776" spans="1:19" x14ac:dyDescent="0.35">
      <c r="A776" t="s">
        <v>5728</v>
      </c>
      <c r="B776" t="s">
        <v>5729</v>
      </c>
      <c r="C776" t="s">
        <v>5730</v>
      </c>
      <c r="D776" t="s">
        <v>72</v>
      </c>
      <c r="E776" t="s">
        <v>161</v>
      </c>
      <c r="F776" t="s">
        <v>74</v>
      </c>
      <c r="G776" t="s">
        <v>148</v>
      </c>
      <c r="H776">
        <v>2073.7800000000002</v>
      </c>
      <c r="I776">
        <v>8</v>
      </c>
      <c r="J776">
        <v>0.25</v>
      </c>
      <c r="K776">
        <v>12442.68</v>
      </c>
      <c r="L776" t="s">
        <v>302</v>
      </c>
      <c r="M776" t="s">
        <v>134</v>
      </c>
      <c r="N776" t="s">
        <v>85</v>
      </c>
      <c r="O776" t="s">
        <v>29</v>
      </c>
      <c r="P776">
        <v>11</v>
      </c>
      <c r="Q776">
        <v>3.3</v>
      </c>
      <c r="R776" t="s">
        <v>30</v>
      </c>
      <c r="S776" t="s">
        <v>60</v>
      </c>
    </row>
    <row r="777" spans="1:19" x14ac:dyDescent="0.35">
      <c r="A777" t="s">
        <v>3977</v>
      </c>
      <c r="B777" t="s">
        <v>1388</v>
      </c>
      <c r="C777" t="s">
        <v>3978</v>
      </c>
      <c r="D777" t="s">
        <v>22</v>
      </c>
      <c r="E777" t="s">
        <v>102</v>
      </c>
      <c r="F777" t="s">
        <v>47</v>
      </c>
      <c r="G777" t="s">
        <v>103</v>
      </c>
      <c r="H777">
        <v>31.52</v>
      </c>
      <c r="I777">
        <v>6</v>
      </c>
      <c r="J777">
        <v>0.25</v>
      </c>
      <c r="K777">
        <v>141.84</v>
      </c>
      <c r="L777" t="s">
        <v>26</v>
      </c>
      <c r="M777" t="s">
        <v>111</v>
      </c>
      <c r="N777" t="s">
        <v>59</v>
      </c>
      <c r="O777" t="s">
        <v>116</v>
      </c>
      <c r="P777">
        <v>13</v>
      </c>
      <c r="Q777">
        <v>4.4000000000000004</v>
      </c>
      <c r="R777" t="s">
        <v>30</v>
      </c>
      <c r="S777" t="s">
        <v>294</v>
      </c>
    </row>
    <row r="778" spans="1:19" x14ac:dyDescent="0.35">
      <c r="A778" t="s">
        <v>5100</v>
      </c>
      <c r="B778" t="s">
        <v>1388</v>
      </c>
      <c r="C778" t="s">
        <v>3731</v>
      </c>
      <c r="D778" t="s">
        <v>34</v>
      </c>
      <c r="E778" t="s">
        <v>351</v>
      </c>
      <c r="F778" t="s">
        <v>57</v>
      </c>
      <c r="G778" t="s">
        <v>289</v>
      </c>
      <c r="H778">
        <v>72.45</v>
      </c>
      <c r="I778">
        <v>13</v>
      </c>
      <c r="J778">
        <v>0.25</v>
      </c>
      <c r="K778">
        <v>706.39</v>
      </c>
      <c r="L778" t="s">
        <v>26</v>
      </c>
      <c r="M778" t="s">
        <v>84</v>
      </c>
      <c r="N778" t="s">
        <v>172</v>
      </c>
      <c r="O778" t="s">
        <v>92</v>
      </c>
      <c r="P778">
        <v>10</v>
      </c>
      <c r="Q778">
        <v>2.4</v>
      </c>
      <c r="R778" t="s">
        <v>30</v>
      </c>
      <c r="S778" t="s">
        <v>60</v>
      </c>
    </row>
    <row r="779" spans="1:19" x14ac:dyDescent="0.35">
      <c r="A779" t="s">
        <v>1387</v>
      </c>
      <c r="B779" t="s">
        <v>1388</v>
      </c>
      <c r="C779" t="s">
        <v>1389</v>
      </c>
      <c r="D779" t="s">
        <v>22</v>
      </c>
      <c r="E779" t="s">
        <v>223</v>
      </c>
      <c r="F779" t="s">
        <v>66</v>
      </c>
      <c r="G779" t="s">
        <v>171</v>
      </c>
      <c r="H779">
        <v>479.84</v>
      </c>
      <c r="I779">
        <v>9</v>
      </c>
      <c r="J779">
        <v>0.1</v>
      </c>
      <c r="K779">
        <v>3886.7</v>
      </c>
      <c r="L779" t="s">
        <v>302</v>
      </c>
      <c r="M779" t="s">
        <v>27</v>
      </c>
      <c r="N779" t="s">
        <v>91</v>
      </c>
      <c r="O779" t="s">
        <v>92</v>
      </c>
      <c r="P779">
        <v>7</v>
      </c>
      <c r="Q779">
        <v>4.3</v>
      </c>
      <c r="R779" t="s">
        <v>112</v>
      </c>
      <c r="S779" t="s">
        <v>86</v>
      </c>
    </row>
    <row r="780" spans="1:19" x14ac:dyDescent="0.35">
      <c r="A780" t="s">
        <v>4547</v>
      </c>
      <c r="B780" t="s">
        <v>1388</v>
      </c>
      <c r="C780" t="s">
        <v>4548</v>
      </c>
      <c r="D780" t="s">
        <v>127</v>
      </c>
      <c r="E780" t="s">
        <v>301</v>
      </c>
      <c r="F780" t="s">
        <v>57</v>
      </c>
      <c r="G780" t="s">
        <v>97</v>
      </c>
      <c r="H780">
        <v>122.2</v>
      </c>
      <c r="I780">
        <v>4</v>
      </c>
      <c r="J780">
        <v>0.1</v>
      </c>
      <c r="K780">
        <v>439.92</v>
      </c>
      <c r="L780" t="s">
        <v>165</v>
      </c>
      <c r="M780" t="s">
        <v>134</v>
      </c>
      <c r="N780" t="s">
        <v>172</v>
      </c>
      <c r="O780" t="s">
        <v>50</v>
      </c>
      <c r="P780">
        <v>6</v>
      </c>
      <c r="Q780">
        <v>2.2000000000000002</v>
      </c>
      <c r="R780" t="s">
        <v>30</v>
      </c>
      <c r="S780" t="s">
        <v>86</v>
      </c>
    </row>
    <row r="781" spans="1:19" x14ac:dyDescent="0.35">
      <c r="A781" t="s">
        <v>8784</v>
      </c>
      <c r="B781" t="s">
        <v>1388</v>
      </c>
      <c r="C781" t="s">
        <v>8785</v>
      </c>
      <c r="D781" t="s">
        <v>64</v>
      </c>
      <c r="E781" t="s">
        <v>351</v>
      </c>
      <c r="F781" t="s">
        <v>57</v>
      </c>
      <c r="G781" t="s">
        <v>289</v>
      </c>
      <c r="H781">
        <v>387.88</v>
      </c>
      <c r="I781">
        <v>2</v>
      </c>
      <c r="J781">
        <v>0.05</v>
      </c>
      <c r="K781">
        <v>736.97</v>
      </c>
      <c r="L781" t="s">
        <v>142</v>
      </c>
      <c r="M781" t="s">
        <v>90</v>
      </c>
      <c r="N781" t="s">
        <v>172</v>
      </c>
      <c r="O781" t="s">
        <v>41</v>
      </c>
      <c r="P781">
        <v>6</v>
      </c>
      <c r="Q781">
        <v>1.9</v>
      </c>
      <c r="R781" t="s">
        <v>30</v>
      </c>
      <c r="S781" t="s">
        <v>86</v>
      </c>
    </row>
    <row r="782" spans="1:19" x14ac:dyDescent="0.35">
      <c r="A782" t="s">
        <v>4886</v>
      </c>
      <c r="B782" t="s">
        <v>1388</v>
      </c>
      <c r="C782" t="s">
        <v>4887</v>
      </c>
      <c r="D782" t="s">
        <v>157</v>
      </c>
      <c r="E782" t="s">
        <v>56</v>
      </c>
      <c r="F782" t="s">
        <v>57</v>
      </c>
      <c r="G782" t="s">
        <v>58</v>
      </c>
      <c r="H782">
        <v>473.75</v>
      </c>
      <c r="I782">
        <v>10</v>
      </c>
      <c r="J782">
        <v>0</v>
      </c>
      <c r="K782">
        <v>4737.5</v>
      </c>
      <c r="L782" t="s">
        <v>38</v>
      </c>
      <c r="M782" t="s">
        <v>111</v>
      </c>
      <c r="N782" t="s">
        <v>166</v>
      </c>
      <c r="O782" t="s">
        <v>77</v>
      </c>
      <c r="P782">
        <v>1</v>
      </c>
      <c r="Q782">
        <v>1.4</v>
      </c>
      <c r="R782" t="s">
        <v>30</v>
      </c>
      <c r="S782" t="s">
        <v>60</v>
      </c>
    </row>
    <row r="783" spans="1:19" x14ac:dyDescent="0.35">
      <c r="A783" t="s">
        <v>9317</v>
      </c>
      <c r="B783" t="s">
        <v>2253</v>
      </c>
      <c r="C783" t="s">
        <v>6597</v>
      </c>
      <c r="D783" t="s">
        <v>72</v>
      </c>
      <c r="E783" t="s">
        <v>301</v>
      </c>
      <c r="F783" t="s">
        <v>57</v>
      </c>
      <c r="G783" t="s">
        <v>97</v>
      </c>
      <c r="H783">
        <v>322.24</v>
      </c>
      <c r="I783">
        <v>14</v>
      </c>
      <c r="J783">
        <v>0.05</v>
      </c>
      <c r="K783">
        <v>4285.79</v>
      </c>
      <c r="L783" t="s">
        <v>302</v>
      </c>
      <c r="M783" t="s">
        <v>134</v>
      </c>
      <c r="N783" t="s">
        <v>85</v>
      </c>
      <c r="O783" t="s">
        <v>29</v>
      </c>
      <c r="P783">
        <v>9</v>
      </c>
      <c r="Q783">
        <v>1.8</v>
      </c>
      <c r="R783" t="s">
        <v>112</v>
      </c>
      <c r="S783" t="s">
        <v>60</v>
      </c>
    </row>
    <row r="784" spans="1:19" x14ac:dyDescent="0.35">
      <c r="A784" t="s">
        <v>2252</v>
      </c>
      <c r="B784" t="s">
        <v>2253</v>
      </c>
      <c r="C784" t="s">
        <v>2254</v>
      </c>
      <c r="D784" t="s">
        <v>157</v>
      </c>
      <c r="E784" t="s">
        <v>374</v>
      </c>
      <c r="F784" t="s">
        <v>36</v>
      </c>
      <c r="G784" t="s">
        <v>259</v>
      </c>
      <c r="H784">
        <v>34.31</v>
      </c>
      <c r="I784">
        <v>7</v>
      </c>
      <c r="J784">
        <v>0.1</v>
      </c>
      <c r="K784">
        <v>216.15</v>
      </c>
      <c r="L784" t="s">
        <v>38</v>
      </c>
      <c r="M784" t="s">
        <v>27</v>
      </c>
      <c r="N784" t="s">
        <v>85</v>
      </c>
      <c r="O784" t="s">
        <v>77</v>
      </c>
      <c r="P784">
        <v>8</v>
      </c>
      <c r="Q784">
        <v>2.7</v>
      </c>
      <c r="R784" t="s">
        <v>143</v>
      </c>
      <c r="S784" t="s">
        <v>60</v>
      </c>
    </row>
    <row r="785" spans="1:19" x14ac:dyDescent="0.35">
      <c r="A785" t="s">
        <v>9010</v>
      </c>
      <c r="B785" t="s">
        <v>2253</v>
      </c>
      <c r="C785" t="s">
        <v>1102</v>
      </c>
      <c r="D785" t="s">
        <v>34</v>
      </c>
      <c r="E785" t="s">
        <v>266</v>
      </c>
      <c r="F785" t="s">
        <v>24</v>
      </c>
      <c r="G785" t="s">
        <v>267</v>
      </c>
      <c r="H785">
        <v>109.78</v>
      </c>
      <c r="I785">
        <v>9</v>
      </c>
      <c r="J785">
        <v>0</v>
      </c>
      <c r="K785">
        <v>988.02</v>
      </c>
      <c r="L785" t="s">
        <v>38</v>
      </c>
      <c r="M785" t="s">
        <v>90</v>
      </c>
      <c r="N785" t="s">
        <v>91</v>
      </c>
      <c r="O785" t="s">
        <v>116</v>
      </c>
      <c r="P785">
        <v>6</v>
      </c>
      <c r="Q785">
        <v>3.3</v>
      </c>
      <c r="R785" t="s">
        <v>30</v>
      </c>
      <c r="S785" t="s">
        <v>60</v>
      </c>
    </row>
    <row r="786" spans="1:19" x14ac:dyDescent="0.35">
      <c r="A786" t="s">
        <v>8774</v>
      </c>
      <c r="B786" t="s">
        <v>2253</v>
      </c>
      <c r="C786" t="s">
        <v>3346</v>
      </c>
      <c r="D786" t="s">
        <v>22</v>
      </c>
      <c r="E786" t="s">
        <v>46</v>
      </c>
      <c r="F786" t="s">
        <v>47</v>
      </c>
      <c r="G786" t="s">
        <v>48</v>
      </c>
      <c r="H786">
        <v>402.67</v>
      </c>
      <c r="I786">
        <v>2</v>
      </c>
      <c r="J786">
        <v>0.15</v>
      </c>
      <c r="K786">
        <v>684.54</v>
      </c>
      <c r="L786" t="s">
        <v>83</v>
      </c>
      <c r="M786" t="s">
        <v>183</v>
      </c>
      <c r="N786" t="s">
        <v>40</v>
      </c>
      <c r="O786" t="s">
        <v>41</v>
      </c>
      <c r="P786">
        <v>2</v>
      </c>
      <c r="Q786">
        <v>2.4</v>
      </c>
      <c r="R786" t="s">
        <v>30</v>
      </c>
      <c r="S786" t="s">
        <v>60</v>
      </c>
    </row>
    <row r="787" spans="1:19" x14ac:dyDescent="0.35">
      <c r="A787" t="s">
        <v>3318</v>
      </c>
      <c r="B787" t="s">
        <v>3319</v>
      </c>
      <c r="C787" t="s">
        <v>3320</v>
      </c>
      <c r="D787" t="s">
        <v>157</v>
      </c>
      <c r="E787" t="s">
        <v>281</v>
      </c>
      <c r="F787" t="s">
        <v>74</v>
      </c>
      <c r="G787" t="s">
        <v>110</v>
      </c>
      <c r="H787">
        <v>462.95</v>
      </c>
      <c r="I787">
        <v>3</v>
      </c>
      <c r="J787">
        <v>0.2</v>
      </c>
      <c r="K787">
        <v>1111.08</v>
      </c>
      <c r="L787" t="s">
        <v>76</v>
      </c>
      <c r="M787" t="s">
        <v>183</v>
      </c>
      <c r="N787" t="s">
        <v>166</v>
      </c>
      <c r="O787" t="s">
        <v>116</v>
      </c>
      <c r="P787">
        <v>10</v>
      </c>
      <c r="Q787">
        <v>1.5</v>
      </c>
      <c r="R787" t="s">
        <v>30</v>
      </c>
      <c r="S787" t="s">
        <v>52</v>
      </c>
    </row>
    <row r="788" spans="1:19" x14ac:dyDescent="0.35">
      <c r="A788" t="s">
        <v>5130</v>
      </c>
      <c r="B788" t="s">
        <v>3319</v>
      </c>
      <c r="C788" t="s">
        <v>3672</v>
      </c>
      <c r="D788" t="s">
        <v>127</v>
      </c>
      <c r="E788" t="s">
        <v>198</v>
      </c>
      <c r="F788" t="s">
        <v>74</v>
      </c>
      <c r="G788" t="s">
        <v>110</v>
      </c>
      <c r="H788">
        <v>2089.11</v>
      </c>
      <c r="I788">
        <v>13</v>
      </c>
      <c r="J788">
        <v>0.15</v>
      </c>
      <c r="K788">
        <v>23084.67</v>
      </c>
      <c r="L788" t="s">
        <v>104</v>
      </c>
      <c r="M788" t="s">
        <v>90</v>
      </c>
      <c r="N788" t="s">
        <v>59</v>
      </c>
      <c r="O788" t="s">
        <v>92</v>
      </c>
      <c r="P788">
        <v>8</v>
      </c>
      <c r="Q788">
        <v>3.8</v>
      </c>
      <c r="R788" t="s">
        <v>30</v>
      </c>
      <c r="S788" t="s">
        <v>86</v>
      </c>
    </row>
    <row r="789" spans="1:19" x14ac:dyDescent="0.35">
      <c r="A789" t="s">
        <v>6937</v>
      </c>
      <c r="B789" t="s">
        <v>3319</v>
      </c>
      <c r="C789" t="s">
        <v>6938</v>
      </c>
      <c r="D789" t="s">
        <v>34</v>
      </c>
      <c r="E789" t="s">
        <v>374</v>
      </c>
      <c r="F789" t="s">
        <v>36</v>
      </c>
      <c r="G789" t="s">
        <v>259</v>
      </c>
      <c r="H789">
        <v>12.15</v>
      </c>
      <c r="I789">
        <v>12</v>
      </c>
      <c r="J789">
        <v>0</v>
      </c>
      <c r="K789">
        <v>145.80000000000001</v>
      </c>
      <c r="L789" t="s">
        <v>38</v>
      </c>
      <c r="M789" t="s">
        <v>27</v>
      </c>
      <c r="N789" t="s">
        <v>68</v>
      </c>
      <c r="O789" t="s">
        <v>77</v>
      </c>
      <c r="P789">
        <v>4</v>
      </c>
      <c r="Q789">
        <v>2</v>
      </c>
      <c r="R789" t="s">
        <v>30</v>
      </c>
    </row>
    <row r="790" spans="1:19" x14ac:dyDescent="0.35">
      <c r="A790" t="s">
        <v>6261</v>
      </c>
      <c r="B790" t="s">
        <v>3319</v>
      </c>
      <c r="C790" t="s">
        <v>6262</v>
      </c>
      <c r="D790" t="s">
        <v>72</v>
      </c>
      <c r="E790" t="s">
        <v>413</v>
      </c>
      <c r="F790" t="s">
        <v>47</v>
      </c>
      <c r="G790" t="s">
        <v>103</v>
      </c>
      <c r="H790">
        <v>118.92</v>
      </c>
      <c r="I790">
        <v>9</v>
      </c>
      <c r="J790">
        <v>0.2</v>
      </c>
      <c r="K790">
        <v>856.22</v>
      </c>
      <c r="L790" t="s">
        <v>76</v>
      </c>
      <c r="M790" t="s">
        <v>84</v>
      </c>
      <c r="N790" t="s">
        <v>85</v>
      </c>
      <c r="O790" t="s">
        <v>29</v>
      </c>
      <c r="P790">
        <v>1</v>
      </c>
      <c r="Q790">
        <v>3.9</v>
      </c>
      <c r="R790" t="s">
        <v>30</v>
      </c>
      <c r="S790" t="s">
        <v>60</v>
      </c>
    </row>
    <row r="791" spans="1:19" x14ac:dyDescent="0.35">
      <c r="A791" t="s">
        <v>9022</v>
      </c>
      <c r="B791" t="s">
        <v>5222</v>
      </c>
      <c r="C791" t="s">
        <v>9023</v>
      </c>
      <c r="D791" t="s">
        <v>157</v>
      </c>
      <c r="E791" t="s">
        <v>102</v>
      </c>
      <c r="F791" t="s">
        <v>47</v>
      </c>
      <c r="G791" t="s">
        <v>103</v>
      </c>
      <c r="H791">
        <v>512.25</v>
      </c>
      <c r="I791">
        <v>4</v>
      </c>
      <c r="J791">
        <v>0.2</v>
      </c>
      <c r="K791">
        <v>1639.2</v>
      </c>
      <c r="L791" t="s">
        <v>38</v>
      </c>
      <c r="M791" t="s">
        <v>183</v>
      </c>
      <c r="N791" t="s">
        <v>40</v>
      </c>
      <c r="O791" t="s">
        <v>92</v>
      </c>
      <c r="P791">
        <v>8</v>
      </c>
      <c r="Q791">
        <v>2.8</v>
      </c>
      <c r="R791" t="s">
        <v>51</v>
      </c>
      <c r="S791" t="s">
        <v>60</v>
      </c>
    </row>
    <row r="792" spans="1:19" x14ac:dyDescent="0.35">
      <c r="A792" t="s">
        <v>5221</v>
      </c>
      <c r="B792" t="s">
        <v>5222</v>
      </c>
      <c r="C792" t="s">
        <v>5035</v>
      </c>
      <c r="D792" t="s">
        <v>34</v>
      </c>
      <c r="E792" t="s">
        <v>266</v>
      </c>
      <c r="F792" t="s">
        <v>24</v>
      </c>
      <c r="G792" t="s">
        <v>267</v>
      </c>
      <c r="H792">
        <v>332.14</v>
      </c>
      <c r="I792">
        <v>3</v>
      </c>
      <c r="J792">
        <v>0.1</v>
      </c>
      <c r="K792">
        <v>896.78</v>
      </c>
      <c r="L792" t="s">
        <v>142</v>
      </c>
      <c r="M792" t="s">
        <v>134</v>
      </c>
      <c r="N792" t="s">
        <v>40</v>
      </c>
      <c r="O792" t="s">
        <v>105</v>
      </c>
      <c r="P792">
        <v>4</v>
      </c>
      <c r="Q792">
        <v>2.8</v>
      </c>
      <c r="R792" t="s">
        <v>30</v>
      </c>
      <c r="S792" t="s">
        <v>60</v>
      </c>
    </row>
    <row r="793" spans="1:19" x14ac:dyDescent="0.35">
      <c r="A793" t="s">
        <v>5711</v>
      </c>
      <c r="B793" t="s">
        <v>2848</v>
      </c>
      <c r="C793" t="s">
        <v>5712</v>
      </c>
      <c r="D793" t="s">
        <v>157</v>
      </c>
      <c r="E793" t="s">
        <v>470</v>
      </c>
      <c r="F793" t="s">
        <v>24</v>
      </c>
      <c r="G793" t="s">
        <v>471</v>
      </c>
      <c r="H793">
        <v>433.84</v>
      </c>
      <c r="I793">
        <v>14</v>
      </c>
      <c r="J793">
        <v>0.05</v>
      </c>
      <c r="K793">
        <v>5770.07</v>
      </c>
      <c r="L793" t="s">
        <v>76</v>
      </c>
      <c r="M793" t="s">
        <v>27</v>
      </c>
      <c r="N793" t="s">
        <v>85</v>
      </c>
      <c r="O793" t="s">
        <v>92</v>
      </c>
      <c r="P793">
        <v>10</v>
      </c>
      <c r="Q793">
        <v>1.9</v>
      </c>
      <c r="R793" t="s">
        <v>30</v>
      </c>
      <c r="S793" t="s">
        <v>60</v>
      </c>
    </row>
    <row r="794" spans="1:19" x14ac:dyDescent="0.35">
      <c r="A794" t="s">
        <v>4752</v>
      </c>
      <c r="B794" t="s">
        <v>2848</v>
      </c>
      <c r="C794" t="s">
        <v>4753</v>
      </c>
      <c r="D794" t="s">
        <v>34</v>
      </c>
      <c r="E794" t="s">
        <v>293</v>
      </c>
      <c r="F794" t="s">
        <v>74</v>
      </c>
      <c r="G794" t="s">
        <v>110</v>
      </c>
      <c r="H794">
        <v>733.82</v>
      </c>
      <c r="I794">
        <v>12</v>
      </c>
      <c r="J794">
        <v>0</v>
      </c>
      <c r="K794">
        <v>8805.84</v>
      </c>
      <c r="L794" t="s">
        <v>165</v>
      </c>
      <c r="M794" t="s">
        <v>90</v>
      </c>
      <c r="N794" t="s">
        <v>172</v>
      </c>
      <c r="O794" t="s">
        <v>92</v>
      </c>
      <c r="P794">
        <v>9</v>
      </c>
      <c r="Q794">
        <v>4.0999999999999996</v>
      </c>
      <c r="R794" t="s">
        <v>30</v>
      </c>
      <c r="S794" t="s">
        <v>60</v>
      </c>
    </row>
    <row r="795" spans="1:19" x14ac:dyDescent="0.35">
      <c r="A795" t="s">
        <v>8946</v>
      </c>
      <c r="B795" t="s">
        <v>2848</v>
      </c>
      <c r="C795" t="s">
        <v>8947</v>
      </c>
      <c r="D795" t="s">
        <v>72</v>
      </c>
      <c r="E795" t="s">
        <v>120</v>
      </c>
      <c r="F795" t="s">
        <v>47</v>
      </c>
      <c r="G795" t="s">
        <v>121</v>
      </c>
      <c r="H795">
        <v>220.86</v>
      </c>
      <c r="I795">
        <v>3</v>
      </c>
      <c r="J795">
        <v>0.05</v>
      </c>
      <c r="K795">
        <v>629.45000000000005</v>
      </c>
      <c r="L795" t="s">
        <v>26</v>
      </c>
      <c r="M795" t="s">
        <v>27</v>
      </c>
      <c r="N795" t="s">
        <v>172</v>
      </c>
      <c r="O795" t="s">
        <v>116</v>
      </c>
      <c r="P795">
        <v>8</v>
      </c>
      <c r="Q795">
        <v>4.5</v>
      </c>
      <c r="R795" t="s">
        <v>30</v>
      </c>
    </row>
    <row r="796" spans="1:19" x14ac:dyDescent="0.35">
      <c r="A796" t="s">
        <v>2847</v>
      </c>
      <c r="B796" t="s">
        <v>2848</v>
      </c>
      <c r="C796" t="s">
        <v>2849</v>
      </c>
      <c r="D796" t="s">
        <v>34</v>
      </c>
      <c r="E796" t="s">
        <v>656</v>
      </c>
      <c r="F796" t="s">
        <v>47</v>
      </c>
      <c r="G796" t="s">
        <v>657</v>
      </c>
      <c r="H796">
        <v>255.28</v>
      </c>
      <c r="I796">
        <v>13</v>
      </c>
      <c r="J796">
        <v>0</v>
      </c>
      <c r="K796">
        <v>3318.64</v>
      </c>
      <c r="L796" t="s">
        <v>98</v>
      </c>
      <c r="M796" t="s">
        <v>122</v>
      </c>
      <c r="N796" t="s">
        <v>91</v>
      </c>
      <c r="O796" t="s">
        <v>116</v>
      </c>
      <c r="P796">
        <v>7</v>
      </c>
      <c r="Q796">
        <v>1.3</v>
      </c>
      <c r="R796" t="s">
        <v>30</v>
      </c>
      <c r="S796" t="s">
        <v>86</v>
      </c>
    </row>
    <row r="797" spans="1:19" x14ac:dyDescent="0.35">
      <c r="A797" t="s">
        <v>7227</v>
      </c>
      <c r="B797" t="s">
        <v>2848</v>
      </c>
      <c r="C797" t="s">
        <v>7228</v>
      </c>
      <c r="D797" t="s">
        <v>22</v>
      </c>
      <c r="E797" t="s">
        <v>209</v>
      </c>
      <c r="F797" t="s">
        <v>47</v>
      </c>
      <c r="G797" t="s">
        <v>210</v>
      </c>
      <c r="H797">
        <v>477.6</v>
      </c>
      <c r="I797">
        <v>8</v>
      </c>
      <c r="J797">
        <v>0.05</v>
      </c>
      <c r="K797">
        <v>3629.76</v>
      </c>
      <c r="L797" t="s">
        <v>38</v>
      </c>
      <c r="M797" t="s">
        <v>183</v>
      </c>
      <c r="N797" t="s">
        <v>172</v>
      </c>
      <c r="O797" t="s">
        <v>29</v>
      </c>
      <c r="P797">
        <v>7</v>
      </c>
      <c r="Q797">
        <v>4.7</v>
      </c>
      <c r="R797" t="s">
        <v>30</v>
      </c>
      <c r="S797" t="s">
        <v>60</v>
      </c>
    </row>
    <row r="798" spans="1:19" x14ac:dyDescent="0.35">
      <c r="A798" t="s">
        <v>4498</v>
      </c>
      <c r="B798" t="s">
        <v>4499</v>
      </c>
      <c r="C798" t="s">
        <v>4500</v>
      </c>
      <c r="D798" t="s">
        <v>72</v>
      </c>
      <c r="E798" t="s">
        <v>102</v>
      </c>
      <c r="F798" t="s">
        <v>47</v>
      </c>
      <c r="G798" t="s">
        <v>103</v>
      </c>
      <c r="H798">
        <v>139.13</v>
      </c>
      <c r="I798">
        <v>13</v>
      </c>
      <c r="J798">
        <v>0</v>
      </c>
      <c r="K798">
        <v>1808.69</v>
      </c>
      <c r="L798" t="s">
        <v>38</v>
      </c>
      <c r="M798" t="s">
        <v>39</v>
      </c>
      <c r="N798" t="s">
        <v>59</v>
      </c>
      <c r="O798" t="s">
        <v>77</v>
      </c>
      <c r="P798">
        <v>11</v>
      </c>
      <c r="Q798">
        <v>2.8</v>
      </c>
      <c r="R798" t="s">
        <v>30</v>
      </c>
      <c r="S798" t="s">
        <v>60</v>
      </c>
    </row>
    <row r="799" spans="1:19" x14ac:dyDescent="0.35">
      <c r="A799" t="s">
        <v>7787</v>
      </c>
      <c r="B799" t="s">
        <v>4499</v>
      </c>
      <c r="C799" t="s">
        <v>7788</v>
      </c>
      <c r="D799" t="s">
        <v>127</v>
      </c>
      <c r="E799" t="s">
        <v>416</v>
      </c>
      <c r="F799" t="s">
        <v>66</v>
      </c>
      <c r="G799" t="s">
        <v>417</v>
      </c>
      <c r="H799">
        <v>1372.07</v>
      </c>
      <c r="I799">
        <v>2</v>
      </c>
      <c r="J799">
        <v>0.05</v>
      </c>
      <c r="K799">
        <v>2606.9299999999998</v>
      </c>
      <c r="L799" t="s">
        <v>76</v>
      </c>
      <c r="M799" t="s">
        <v>111</v>
      </c>
      <c r="N799" t="s">
        <v>172</v>
      </c>
      <c r="O799" t="s">
        <v>50</v>
      </c>
      <c r="P799">
        <v>10</v>
      </c>
      <c r="Q799">
        <v>3.2</v>
      </c>
      <c r="R799" t="s">
        <v>30</v>
      </c>
      <c r="S799" t="s">
        <v>60</v>
      </c>
    </row>
    <row r="800" spans="1:19" x14ac:dyDescent="0.35">
      <c r="A800" t="s">
        <v>8847</v>
      </c>
      <c r="B800" t="s">
        <v>4499</v>
      </c>
      <c r="C800" t="s">
        <v>8848</v>
      </c>
      <c r="D800" t="s">
        <v>127</v>
      </c>
      <c r="E800" t="s">
        <v>227</v>
      </c>
      <c r="F800" t="s">
        <v>47</v>
      </c>
      <c r="G800" t="s">
        <v>228</v>
      </c>
      <c r="H800">
        <v>198.62</v>
      </c>
      <c r="I800">
        <v>7</v>
      </c>
      <c r="J800">
        <v>0.1</v>
      </c>
      <c r="K800">
        <v>1251.31</v>
      </c>
      <c r="L800" t="s">
        <v>104</v>
      </c>
      <c r="M800" t="s">
        <v>27</v>
      </c>
      <c r="N800" t="s">
        <v>40</v>
      </c>
      <c r="O800" t="s">
        <v>116</v>
      </c>
      <c r="P800">
        <v>5</v>
      </c>
      <c r="Q800">
        <v>2.6</v>
      </c>
      <c r="R800" t="s">
        <v>30</v>
      </c>
      <c r="S800" t="s">
        <v>294</v>
      </c>
    </row>
    <row r="801" spans="1:19" x14ac:dyDescent="0.35">
      <c r="A801" t="s">
        <v>9405</v>
      </c>
      <c r="B801" t="s">
        <v>4499</v>
      </c>
      <c r="C801" t="s">
        <v>8008</v>
      </c>
      <c r="D801" t="s">
        <v>72</v>
      </c>
      <c r="E801" t="s">
        <v>81</v>
      </c>
      <c r="F801" t="s">
        <v>57</v>
      </c>
      <c r="G801" t="s">
        <v>82</v>
      </c>
      <c r="H801">
        <v>56.98</v>
      </c>
      <c r="I801">
        <v>11</v>
      </c>
      <c r="J801">
        <v>0.05</v>
      </c>
      <c r="K801">
        <v>595.44000000000005</v>
      </c>
      <c r="L801" t="s">
        <v>83</v>
      </c>
      <c r="M801" t="s">
        <v>183</v>
      </c>
      <c r="N801" t="s">
        <v>85</v>
      </c>
      <c r="O801" t="s">
        <v>92</v>
      </c>
      <c r="P801">
        <v>2</v>
      </c>
      <c r="Q801">
        <v>4.2</v>
      </c>
      <c r="R801" t="s">
        <v>30</v>
      </c>
      <c r="S801" t="s">
        <v>60</v>
      </c>
    </row>
    <row r="802" spans="1:19" x14ac:dyDescent="0.35">
      <c r="A802" t="s">
        <v>3651</v>
      </c>
      <c r="B802" t="s">
        <v>3652</v>
      </c>
      <c r="C802" t="s">
        <v>3653</v>
      </c>
      <c r="D802" t="s">
        <v>64</v>
      </c>
      <c r="E802" t="s">
        <v>649</v>
      </c>
      <c r="F802" t="s">
        <v>57</v>
      </c>
      <c r="G802" t="s">
        <v>153</v>
      </c>
      <c r="H802">
        <v>642.76</v>
      </c>
      <c r="I802">
        <v>12</v>
      </c>
      <c r="J802">
        <v>0.1</v>
      </c>
      <c r="K802">
        <v>6941.81</v>
      </c>
      <c r="L802" t="s">
        <v>26</v>
      </c>
      <c r="M802" t="s">
        <v>122</v>
      </c>
      <c r="N802" t="s">
        <v>91</v>
      </c>
      <c r="O802" t="s">
        <v>77</v>
      </c>
      <c r="P802">
        <v>13</v>
      </c>
      <c r="Q802">
        <v>1.8</v>
      </c>
      <c r="R802" t="s">
        <v>143</v>
      </c>
      <c r="S802" t="s">
        <v>60</v>
      </c>
    </row>
    <row r="803" spans="1:19" x14ac:dyDescent="0.35">
      <c r="A803" t="s">
        <v>8807</v>
      </c>
      <c r="B803" t="s">
        <v>3652</v>
      </c>
      <c r="C803" t="s">
        <v>284</v>
      </c>
      <c r="D803" t="s">
        <v>34</v>
      </c>
      <c r="E803" t="s">
        <v>209</v>
      </c>
      <c r="F803" t="s">
        <v>47</v>
      </c>
      <c r="G803" t="s">
        <v>210</v>
      </c>
      <c r="H803">
        <v>548.85</v>
      </c>
      <c r="I803">
        <v>8</v>
      </c>
      <c r="J803">
        <v>0</v>
      </c>
      <c r="K803">
        <v>4390.8</v>
      </c>
      <c r="L803" t="s">
        <v>142</v>
      </c>
      <c r="M803" t="s">
        <v>39</v>
      </c>
      <c r="N803" t="s">
        <v>68</v>
      </c>
      <c r="O803" t="s">
        <v>29</v>
      </c>
      <c r="P803">
        <v>12</v>
      </c>
      <c r="Q803">
        <v>4.5</v>
      </c>
      <c r="R803" t="s">
        <v>30</v>
      </c>
      <c r="S803" t="s">
        <v>52</v>
      </c>
    </row>
    <row r="804" spans="1:19" x14ac:dyDescent="0.35">
      <c r="A804" t="s">
        <v>9979</v>
      </c>
      <c r="B804" t="s">
        <v>3652</v>
      </c>
      <c r="C804" t="s">
        <v>9980</v>
      </c>
      <c r="D804" t="s">
        <v>34</v>
      </c>
      <c r="E804" t="s">
        <v>219</v>
      </c>
      <c r="F804" t="s">
        <v>47</v>
      </c>
      <c r="G804" t="s">
        <v>210</v>
      </c>
      <c r="H804">
        <v>514.04999999999995</v>
      </c>
      <c r="I804">
        <v>5</v>
      </c>
      <c r="J804">
        <v>0.1</v>
      </c>
      <c r="K804">
        <v>2313.2199999999998</v>
      </c>
      <c r="L804" t="s">
        <v>83</v>
      </c>
      <c r="M804" t="s">
        <v>134</v>
      </c>
      <c r="N804" t="s">
        <v>172</v>
      </c>
      <c r="O804" t="s">
        <v>105</v>
      </c>
      <c r="P804">
        <v>4</v>
      </c>
      <c r="Q804">
        <v>1</v>
      </c>
      <c r="R804" t="s">
        <v>30</v>
      </c>
      <c r="S804" t="s">
        <v>86</v>
      </c>
    </row>
    <row r="805" spans="1:19" x14ac:dyDescent="0.35">
      <c r="A805" t="s">
        <v>8700</v>
      </c>
      <c r="B805" t="s">
        <v>3652</v>
      </c>
      <c r="C805" t="s">
        <v>8701</v>
      </c>
      <c r="D805" t="s">
        <v>22</v>
      </c>
      <c r="E805" t="s">
        <v>288</v>
      </c>
      <c r="F805" t="s">
        <v>57</v>
      </c>
      <c r="G805" t="s">
        <v>289</v>
      </c>
      <c r="H805">
        <v>156.83000000000001</v>
      </c>
      <c r="I805">
        <v>11</v>
      </c>
      <c r="J805">
        <v>0</v>
      </c>
      <c r="K805">
        <v>1725.13</v>
      </c>
      <c r="L805" t="s">
        <v>49</v>
      </c>
      <c r="M805" t="s">
        <v>39</v>
      </c>
      <c r="N805" t="s">
        <v>166</v>
      </c>
      <c r="O805" t="s">
        <v>29</v>
      </c>
      <c r="P805">
        <v>2</v>
      </c>
      <c r="Q805">
        <v>2.4</v>
      </c>
      <c r="R805" t="s">
        <v>30</v>
      </c>
      <c r="S805" t="s">
        <v>60</v>
      </c>
    </row>
    <row r="806" spans="1:19" x14ac:dyDescent="0.35">
      <c r="A806" t="s">
        <v>8783</v>
      </c>
      <c r="B806" t="s">
        <v>2740</v>
      </c>
      <c r="C806" t="s">
        <v>8438</v>
      </c>
      <c r="D806" t="s">
        <v>34</v>
      </c>
      <c r="E806" t="s">
        <v>161</v>
      </c>
      <c r="F806" t="s">
        <v>74</v>
      </c>
      <c r="G806" t="s">
        <v>148</v>
      </c>
      <c r="H806">
        <v>1580.21</v>
      </c>
      <c r="I806">
        <v>13</v>
      </c>
      <c r="J806">
        <v>0</v>
      </c>
      <c r="K806">
        <v>20542.73</v>
      </c>
      <c r="L806" t="s">
        <v>165</v>
      </c>
      <c r="M806" t="s">
        <v>27</v>
      </c>
      <c r="N806" t="s">
        <v>59</v>
      </c>
      <c r="O806" t="s">
        <v>77</v>
      </c>
      <c r="P806">
        <v>13</v>
      </c>
      <c r="Q806">
        <v>4.4000000000000004</v>
      </c>
      <c r="R806" t="s">
        <v>30</v>
      </c>
      <c r="S806" t="s">
        <v>86</v>
      </c>
    </row>
    <row r="807" spans="1:19" x14ac:dyDescent="0.35">
      <c r="A807" t="s">
        <v>4221</v>
      </c>
      <c r="B807" t="s">
        <v>2740</v>
      </c>
      <c r="C807" t="s">
        <v>4222</v>
      </c>
      <c r="D807" t="s">
        <v>22</v>
      </c>
      <c r="E807" t="s">
        <v>288</v>
      </c>
      <c r="F807" t="s">
        <v>57</v>
      </c>
      <c r="G807" t="s">
        <v>289</v>
      </c>
      <c r="H807">
        <v>822.34</v>
      </c>
      <c r="I807">
        <v>5</v>
      </c>
      <c r="J807">
        <v>0</v>
      </c>
      <c r="K807">
        <v>4111.7</v>
      </c>
      <c r="L807" t="s">
        <v>83</v>
      </c>
      <c r="M807" t="s">
        <v>84</v>
      </c>
      <c r="N807" t="s">
        <v>85</v>
      </c>
      <c r="O807" t="s">
        <v>105</v>
      </c>
      <c r="P807">
        <v>11</v>
      </c>
      <c r="Q807">
        <v>3.6</v>
      </c>
      <c r="R807" t="s">
        <v>30</v>
      </c>
      <c r="S807" t="s">
        <v>60</v>
      </c>
    </row>
    <row r="808" spans="1:19" x14ac:dyDescent="0.35">
      <c r="A808" t="s">
        <v>2739</v>
      </c>
      <c r="B808" t="s">
        <v>2740</v>
      </c>
      <c r="C808" t="s">
        <v>2741</v>
      </c>
      <c r="D808" t="s">
        <v>127</v>
      </c>
      <c r="E808" t="s">
        <v>244</v>
      </c>
      <c r="F808" t="s">
        <v>36</v>
      </c>
      <c r="G808" t="s">
        <v>129</v>
      </c>
      <c r="H808">
        <v>26.82</v>
      </c>
      <c r="I808">
        <v>5</v>
      </c>
      <c r="J808">
        <v>0</v>
      </c>
      <c r="K808">
        <v>134.1</v>
      </c>
      <c r="L808" t="s">
        <v>26</v>
      </c>
      <c r="M808" t="s">
        <v>122</v>
      </c>
      <c r="N808" t="s">
        <v>68</v>
      </c>
      <c r="O808" t="s">
        <v>92</v>
      </c>
      <c r="P808">
        <v>8</v>
      </c>
      <c r="Q808">
        <v>2.8</v>
      </c>
      <c r="R808" t="s">
        <v>30</v>
      </c>
    </row>
    <row r="809" spans="1:19" x14ac:dyDescent="0.35">
      <c r="A809" t="s">
        <v>7298</v>
      </c>
      <c r="B809" t="s">
        <v>2740</v>
      </c>
      <c r="C809" t="s">
        <v>7299</v>
      </c>
      <c r="D809" t="s">
        <v>157</v>
      </c>
      <c r="E809" t="s">
        <v>109</v>
      </c>
      <c r="F809" t="s">
        <v>74</v>
      </c>
      <c r="G809" t="s">
        <v>110</v>
      </c>
      <c r="H809">
        <v>1660</v>
      </c>
      <c r="I809">
        <v>3</v>
      </c>
      <c r="J809">
        <v>0.1</v>
      </c>
      <c r="K809">
        <v>4482</v>
      </c>
      <c r="L809" t="s">
        <v>98</v>
      </c>
      <c r="M809" t="s">
        <v>39</v>
      </c>
      <c r="N809" t="s">
        <v>91</v>
      </c>
      <c r="O809" t="s">
        <v>105</v>
      </c>
      <c r="P809">
        <v>7</v>
      </c>
      <c r="Q809">
        <v>3.4</v>
      </c>
      <c r="S809" t="s">
        <v>86</v>
      </c>
    </row>
    <row r="810" spans="1:19" x14ac:dyDescent="0.35">
      <c r="A810" t="s">
        <v>9532</v>
      </c>
      <c r="B810" t="s">
        <v>2740</v>
      </c>
      <c r="C810" t="s">
        <v>9533</v>
      </c>
      <c r="D810" t="s">
        <v>22</v>
      </c>
      <c r="E810" t="s">
        <v>132</v>
      </c>
      <c r="F810" t="s">
        <v>24</v>
      </c>
      <c r="G810" t="s">
        <v>133</v>
      </c>
      <c r="H810">
        <v>299.60000000000002</v>
      </c>
      <c r="I810">
        <v>2</v>
      </c>
      <c r="J810">
        <v>0</v>
      </c>
      <c r="K810">
        <v>599.20000000000005</v>
      </c>
      <c r="L810" t="s">
        <v>83</v>
      </c>
      <c r="M810" t="s">
        <v>39</v>
      </c>
      <c r="N810" t="s">
        <v>172</v>
      </c>
      <c r="O810" t="s">
        <v>29</v>
      </c>
      <c r="P810">
        <v>4</v>
      </c>
      <c r="Q810">
        <v>2.5</v>
      </c>
      <c r="S810" t="s">
        <v>42</v>
      </c>
    </row>
    <row r="811" spans="1:19" x14ac:dyDescent="0.35">
      <c r="A811" t="s">
        <v>4551</v>
      </c>
      <c r="B811" t="s">
        <v>2740</v>
      </c>
      <c r="C811" t="s">
        <v>4552</v>
      </c>
      <c r="D811" t="s">
        <v>157</v>
      </c>
      <c r="E811" t="s">
        <v>120</v>
      </c>
      <c r="F811" t="s">
        <v>47</v>
      </c>
      <c r="G811" t="s">
        <v>121</v>
      </c>
      <c r="H811">
        <v>526.44000000000005</v>
      </c>
      <c r="I811">
        <v>6</v>
      </c>
      <c r="J811">
        <v>0.25</v>
      </c>
      <c r="K811">
        <v>2368.98</v>
      </c>
      <c r="L811" t="s">
        <v>49</v>
      </c>
      <c r="M811" t="s">
        <v>122</v>
      </c>
      <c r="N811" t="s">
        <v>85</v>
      </c>
      <c r="O811" t="s">
        <v>50</v>
      </c>
      <c r="P811">
        <v>1</v>
      </c>
      <c r="Q811">
        <v>4.3</v>
      </c>
      <c r="R811" t="s">
        <v>30</v>
      </c>
    </row>
    <row r="812" spans="1:19" x14ac:dyDescent="0.35">
      <c r="A812" t="s">
        <v>5028</v>
      </c>
      <c r="B812" t="s">
        <v>522</v>
      </c>
      <c r="C812" t="s">
        <v>3131</v>
      </c>
      <c r="D812" t="s">
        <v>64</v>
      </c>
      <c r="E812" t="s">
        <v>23</v>
      </c>
      <c r="F812" t="s">
        <v>24</v>
      </c>
      <c r="G812" t="s">
        <v>25</v>
      </c>
      <c r="H812">
        <v>66</v>
      </c>
      <c r="I812">
        <v>14</v>
      </c>
      <c r="J812">
        <v>0.1</v>
      </c>
      <c r="K812">
        <v>831.6</v>
      </c>
      <c r="L812" t="s">
        <v>26</v>
      </c>
      <c r="M812" t="s">
        <v>39</v>
      </c>
      <c r="N812" t="s">
        <v>85</v>
      </c>
      <c r="O812" t="s">
        <v>116</v>
      </c>
      <c r="P812">
        <v>11</v>
      </c>
      <c r="Q812">
        <v>3.9</v>
      </c>
      <c r="R812" t="s">
        <v>30</v>
      </c>
      <c r="S812" t="s">
        <v>52</v>
      </c>
    </row>
    <row r="813" spans="1:19" x14ac:dyDescent="0.35">
      <c r="A813" t="s">
        <v>9782</v>
      </c>
      <c r="B813" t="s">
        <v>522</v>
      </c>
      <c r="C813" t="s">
        <v>9783</v>
      </c>
      <c r="D813" t="s">
        <v>72</v>
      </c>
      <c r="E813" t="s">
        <v>351</v>
      </c>
      <c r="F813" t="s">
        <v>57</v>
      </c>
      <c r="G813" t="s">
        <v>289</v>
      </c>
      <c r="H813">
        <v>447.35</v>
      </c>
      <c r="I813">
        <v>7</v>
      </c>
      <c r="J813">
        <v>0</v>
      </c>
      <c r="K813">
        <v>3131.45</v>
      </c>
      <c r="L813" t="s">
        <v>38</v>
      </c>
      <c r="M813" t="s">
        <v>90</v>
      </c>
      <c r="N813" t="s">
        <v>172</v>
      </c>
      <c r="O813" t="s">
        <v>123</v>
      </c>
      <c r="P813">
        <v>7</v>
      </c>
      <c r="Q813">
        <v>4.5999999999999996</v>
      </c>
      <c r="R813" t="s">
        <v>51</v>
      </c>
      <c r="S813" t="s">
        <v>60</v>
      </c>
    </row>
    <row r="814" spans="1:19" x14ac:dyDescent="0.35">
      <c r="A814" t="s">
        <v>5902</v>
      </c>
      <c r="B814" t="s">
        <v>522</v>
      </c>
      <c r="C814" t="s">
        <v>2113</v>
      </c>
      <c r="D814" t="s">
        <v>72</v>
      </c>
      <c r="E814" t="s">
        <v>65</v>
      </c>
      <c r="F814" t="s">
        <v>66</v>
      </c>
      <c r="G814" t="s">
        <v>67</v>
      </c>
      <c r="H814">
        <v>1894.44</v>
      </c>
      <c r="I814">
        <v>6</v>
      </c>
      <c r="J814">
        <v>0</v>
      </c>
      <c r="K814">
        <v>11366.64</v>
      </c>
      <c r="L814" t="s">
        <v>76</v>
      </c>
      <c r="M814" t="s">
        <v>90</v>
      </c>
      <c r="N814" t="s">
        <v>28</v>
      </c>
      <c r="O814" t="s">
        <v>77</v>
      </c>
      <c r="P814">
        <v>5</v>
      </c>
      <c r="Q814">
        <v>3.3</v>
      </c>
      <c r="R814" t="s">
        <v>30</v>
      </c>
      <c r="S814" t="s">
        <v>86</v>
      </c>
    </row>
    <row r="815" spans="1:19" x14ac:dyDescent="0.35">
      <c r="A815" t="s">
        <v>9379</v>
      </c>
      <c r="B815" t="s">
        <v>522</v>
      </c>
      <c r="C815" t="s">
        <v>9380</v>
      </c>
      <c r="D815" t="s">
        <v>64</v>
      </c>
      <c r="E815" t="s">
        <v>102</v>
      </c>
      <c r="F815" t="s">
        <v>47</v>
      </c>
      <c r="G815" t="s">
        <v>103</v>
      </c>
      <c r="H815">
        <v>75.23</v>
      </c>
      <c r="I815">
        <v>12</v>
      </c>
      <c r="J815">
        <v>0</v>
      </c>
      <c r="K815">
        <v>902.76</v>
      </c>
      <c r="L815" t="s">
        <v>76</v>
      </c>
      <c r="M815" t="s">
        <v>122</v>
      </c>
      <c r="N815" t="s">
        <v>59</v>
      </c>
      <c r="O815" t="s">
        <v>41</v>
      </c>
      <c r="P815">
        <v>5</v>
      </c>
      <c r="Q815">
        <v>2.6</v>
      </c>
      <c r="R815" t="s">
        <v>30</v>
      </c>
      <c r="S815" t="s">
        <v>60</v>
      </c>
    </row>
    <row r="816" spans="1:19" x14ac:dyDescent="0.35">
      <c r="A816" t="s">
        <v>6411</v>
      </c>
      <c r="B816" t="s">
        <v>522</v>
      </c>
      <c r="C816" t="s">
        <v>6412</v>
      </c>
      <c r="D816" t="s">
        <v>157</v>
      </c>
      <c r="E816" t="s">
        <v>258</v>
      </c>
      <c r="F816" t="s">
        <v>36</v>
      </c>
      <c r="G816" t="s">
        <v>259</v>
      </c>
      <c r="H816">
        <v>41.68</v>
      </c>
      <c r="I816">
        <v>11</v>
      </c>
      <c r="J816">
        <v>0.05</v>
      </c>
      <c r="K816">
        <v>435.56</v>
      </c>
      <c r="L816" t="s">
        <v>83</v>
      </c>
      <c r="M816" t="s">
        <v>27</v>
      </c>
      <c r="N816" t="s">
        <v>40</v>
      </c>
      <c r="O816" t="s">
        <v>116</v>
      </c>
      <c r="P816">
        <v>2</v>
      </c>
      <c r="Q816">
        <v>4.5</v>
      </c>
      <c r="R816" t="s">
        <v>30</v>
      </c>
      <c r="S816" t="s">
        <v>86</v>
      </c>
    </row>
    <row r="817" spans="1:19" x14ac:dyDescent="0.35">
      <c r="A817" t="s">
        <v>521</v>
      </c>
      <c r="B817" t="s">
        <v>522</v>
      </c>
      <c r="C817" t="s">
        <v>523</v>
      </c>
      <c r="D817" t="s">
        <v>64</v>
      </c>
      <c r="E817" t="s">
        <v>344</v>
      </c>
      <c r="F817" t="s">
        <v>24</v>
      </c>
      <c r="G817" t="s">
        <v>345</v>
      </c>
      <c r="H817">
        <v>510.09</v>
      </c>
      <c r="I817">
        <v>9</v>
      </c>
      <c r="J817">
        <v>0.05</v>
      </c>
      <c r="K817">
        <v>4361.2700000000004</v>
      </c>
      <c r="L817" t="s">
        <v>98</v>
      </c>
      <c r="M817" t="s">
        <v>90</v>
      </c>
      <c r="N817" t="s">
        <v>40</v>
      </c>
      <c r="O817" t="s">
        <v>41</v>
      </c>
      <c r="P817">
        <v>1</v>
      </c>
      <c r="Q817">
        <v>1.7</v>
      </c>
      <c r="R817" t="s">
        <v>30</v>
      </c>
      <c r="S817" t="s">
        <v>60</v>
      </c>
    </row>
    <row r="818" spans="1:19" x14ac:dyDescent="0.35">
      <c r="A818" t="s">
        <v>4057</v>
      </c>
      <c r="B818" t="s">
        <v>927</v>
      </c>
      <c r="C818" t="s">
        <v>4058</v>
      </c>
      <c r="D818" t="s">
        <v>34</v>
      </c>
      <c r="E818" t="s">
        <v>301</v>
      </c>
      <c r="F818" t="s">
        <v>57</v>
      </c>
      <c r="G818" t="s">
        <v>97</v>
      </c>
      <c r="H818">
        <v>144.15</v>
      </c>
      <c r="I818">
        <v>8</v>
      </c>
      <c r="J818">
        <v>0.1</v>
      </c>
      <c r="K818">
        <v>1037.8800000000001</v>
      </c>
      <c r="L818" t="s">
        <v>98</v>
      </c>
      <c r="M818" t="s">
        <v>84</v>
      </c>
      <c r="N818" t="s">
        <v>68</v>
      </c>
      <c r="O818" t="s">
        <v>41</v>
      </c>
      <c r="P818">
        <v>11</v>
      </c>
      <c r="Q818">
        <v>1</v>
      </c>
      <c r="R818" t="s">
        <v>30</v>
      </c>
      <c r="S818" t="s">
        <v>86</v>
      </c>
    </row>
    <row r="819" spans="1:19" x14ac:dyDescent="0.35">
      <c r="A819" t="s">
        <v>7179</v>
      </c>
      <c r="B819" t="s">
        <v>927</v>
      </c>
      <c r="C819" t="s">
        <v>7180</v>
      </c>
      <c r="D819" t="s">
        <v>157</v>
      </c>
      <c r="E819" t="s">
        <v>470</v>
      </c>
      <c r="F819" t="s">
        <v>24</v>
      </c>
      <c r="G819" t="s">
        <v>471</v>
      </c>
      <c r="H819">
        <v>256</v>
      </c>
      <c r="I819">
        <v>14</v>
      </c>
      <c r="J819">
        <v>0</v>
      </c>
      <c r="K819">
        <v>3584</v>
      </c>
      <c r="L819" t="s">
        <v>104</v>
      </c>
      <c r="M819" t="s">
        <v>111</v>
      </c>
      <c r="N819" t="s">
        <v>68</v>
      </c>
      <c r="O819" t="s">
        <v>50</v>
      </c>
      <c r="P819">
        <v>9</v>
      </c>
      <c r="Q819">
        <v>3.3</v>
      </c>
      <c r="R819" t="s">
        <v>30</v>
      </c>
      <c r="S819" t="s">
        <v>86</v>
      </c>
    </row>
    <row r="820" spans="1:19" x14ac:dyDescent="0.35">
      <c r="A820" t="s">
        <v>8208</v>
      </c>
      <c r="B820" t="s">
        <v>927</v>
      </c>
      <c r="C820" t="s">
        <v>8209</v>
      </c>
      <c r="D820" t="s">
        <v>22</v>
      </c>
      <c r="E820" t="s">
        <v>323</v>
      </c>
      <c r="F820" t="s">
        <v>57</v>
      </c>
      <c r="G820" t="s">
        <v>82</v>
      </c>
      <c r="H820">
        <v>833.7</v>
      </c>
      <c r="I820">
        <v>14</v>
      </c>
      <c r="J820">
        <v>0</v>
      </c>
      <c r="K820">
        <v>11671.8</v>
      </c>
      <c r="L820" t="s">
        <v>302</v>
      </c>
      <c r="M820" t="s">
        <v>111</v>
      </c>
      <c r="N820" t="s">
        <v>28</v>
      </c>
      <c r="O820" t="s">
        <v>123</v>
      </c>
      <c r="P820">
        <v>7</v>
      </c>
      <c r="Q820">
        <v>4.8</v>
      </c>
      <c r="R820" t="s">
        <v>30</v>
      </c>
      <c r="S820" t="s">
        <v>60</v>
      </c>
    </row>
    <row r="821" spans="1:19" x14ac:dyDescent="0.35">
      <c r="A821" t="s">
        <v>1707</v>
      </c>
      <c r="B821" t="s">
        <v>927</v>
      </c>
      <c r="C821" t="s">
        <v>1708</v>
      </c>
      <c r="D821" t="s">
        <v>22</v>
      </c>
      <c r="E821" t="s">
        <v>313</v>
      </c>
      <c r="F821" t="s">
        <v>47</v>
      </c>
      <c r="G821" t="s">
        <v>48</v>
      </c>
      <c r="H821">
        <v>81.16</v>
      </c>
      <c r="I821">
        <v>13</v>
      </c>
      <c r="J821">
        <v>0.05</v>
      </c>
      <c r="K821">
        <v>1002.33</v>
      </c>
      <c r="L821" t="s">
        <v>98</v>
      </c>
      <c r="M821" t="s">
        <v>90</v>
      </c>
      <c r="N821" t="s">
        <v>59</v>
      </c>
      <c r="O821" t="s">
        <v>116</v>
      </c>
      <c r="P821">
        <v>6</v>
      </c>
      <c r="Q821">
        <v>3.7</v>
      </c>
      <c r="R821" t="s">
        <v>30</v>
      </c>
      <c r="S821" t="s">
        <v>60</v>
      </c>
    </row>
    <row r="822" spans="1:19" x14ac:dyDescent="0.35">
      <c r="A822" t="s">
        <v>926</v>
      </c>
      <c r="B822" t="s">
        <v>927</v>
      </c>
      <c r="C822" t="s">
        <v>928</v>
      </c>
      <c r="D822" t="s">
        <v>64</v>
      </c>
      <c r="E822" t="s">
        <v>656</v>
      </c>
      <c r="F822" t="s">
        <v>47</v>
      </c>
      <c r="G822" t="s">
        <v>657</v>
      </c>
      <c r="H822">
        <v>559.20000000000005</v>
      </c>
      <c r="I822">
        <v>1</v>
      </c>
      <c r="J822">
        <v>0</v>
      </c>
      <c r="K822">
        <v>559.20000000000005</v>
      </c>
      <c r="L822" t="s">
        <v>26</v>
      </c>
      <c r="M822" t="s">
        <v>27</v>
      </c>
      <c r="N822" t="s">
        <v>28</v>
      </c>
      <c r="O822" t="s">
        <v>105</v>
      </c>
      <c r="P822">
        <v>1</v>
      </c>
      <c r="Q822">
        <v>4.3</v>
      </c>
      <c r="R822" t="s">
        <v>30</v>
      </c>
      <c r="S822" t="s">
        <v>52</v>
      </c>
    </row>
    <row r="823" spans="1:19" x14ac:dyDescent="0.35">
      <c r="A823" t="s">
        <v>6311</v>
      </c>
      <c r="B823" t="s">
        <v>1783</v>
      </c>
      <c r="C823" t="s">
        <v>6312</v>
      </c>
      <c r="D823" t="s">
        <v>157</v>
      </c>
      <c r="E823" t="s">
        <v>374</v>
      </c>
      <c r="F823" t="s">
        <v>36</v>
      </c>
      <c r="G823" t="s">
        <v>259</v>
      </c>
      <c r="H823">
        <v>35.43</v>
      </c>
      <c r="I823">
        <v>9</v>
      </c>
      <c r="J823">
        <v>0</v>
      </c>
      <c r="K823">
        <v>318.87</v>
      </c>
      <c r="L823" t="s">
        <v>104</v>
      </c>
      <c r="M823" t="s">
        <v>39</v>
      </c>
      <c r="N823" t="s">
        <v>166</v>
      </c>
      <c r="O823" t="s">
        <v>50</v>
      </c>
      <c r="P823">
        <v>12</v>
      </c>
      <c r="Q823">
        <v>4.0999999999999996</v>
      </c>
      <c r="R823" t="s">
        <v>30</v>
      </c>
      <c r="S823" t="s">
        <v>86</v>
      </c>
    </row>
    <row r="824" spans="1:19" x14ac:dyDescent="0.35">
      <c r="A824" t="s">
        <v>7654</v>
      </c>
      <c r="B824" t="s">
        <v>1783</v>
      </c>
      <c r="C824" t="s">
        <v>3331</v>
      </c>
      <c r="D824" t="s">
        <v>157</v>
      </c>
      <c r="E824" t="s">
        <v>46</v>
      </c>
      <c r="F824" t="s">
        <v>47</v>
      </c>
      <c r="G824" t="s">
        <v>48</v>
      </c>
      <c r="H824">
        <v>278.54000000000002</v>
      </c>
      <c r="I824">
        <v>6</v>
      </c>
      <c r="J824">
        <v>0.1</v>
      </c>
      <c r="K824">
        <v>1504.12</v>
      </c>
      <c r="L824" t="s">
        <v>98</v>
      </c>
      <c r="M824" t="s">
        <v>84</v>
      </c>
      <c r="N824" t="s">
        <v>85</v>
      </c>
      <c r="O824" t="s">
        <v>41</v>
      </c>
      <c r="P824">
        <v>12</v>
      </c>
      <c r="Q824">
        <v>4</v>
      </c>
      <c r="R824" t="s">
        <v>30</v>
      </c>
      <c r="S824" t="s">
        <v>86</v>
      </c>
    </row>
    <row r="825" spans="1:19" x14ac:dyDescent="0.35">
      <c r="A825" t="s">
        <v>4069</v>
      </c>
      <c r="B825" t="s">
        <v>1783</v>
      </c>
      <c r="C825" t="s">
        <v>4070</v>
      </c>
      <c r="D825" t="s">
        <v>72</v>
      </c>
      <c r="E825" t="s">
        <v>403</v>
      </c>
      <c r="F825" t="s">
        <v>74</v>
      </c>
      <c r="G825" t="s">
        <v>148</v>
      </c>
      <c r="H825">
        <v>1294.0899999999999</v>
      </c>
      <c r="I825">
        <v>9</v>
      </c>
      <c r="J825">
        <v>0.2</v>
      </c>
      <c r="K825">
        <v>9317.4500000000007</v>
      </c>
      <c r="L825" t="s">
        <v>83</v>
      </c>
      <c r="M825" t="s">
        <v>122</v>
      </c>
      <c r="N825" t="s">
        <v>85</v>
      </c>
      <c r="O825" t="s">
        <v>116</v>
      </c>
      <c r="P825">
        <v>10</v>
      </c>
      <c r="Q825">
        <v>5</v>
      </c>
      <c r="R825" t="s">
        <v>30</v>
      </c>
      <c r="S825" t="s">
        <v>60</v>
      </c>
    </row>
    <row r="826" spans="1:19" x14ac:dyDescent="0.35">
      <c r="A826" t="s">
        <v>2114</v>
      </c>
      <c r="B826" t="s">
        <v>1783</v>
      </c>
      <c r="C826" t="s">
        <v>2115</v>
      </c>
      <c r="D826" t="s">
        <v>34</v>
      </c>
      <c r="E826" t="s">
        <v>102</v>
      </c>
      <c r="F826" t="s">
        <v>47</v>
      </c>
      <c r="G826" t="s">
        <v>103</v>
      </c>
      <c r="H826">
        <v>202.06</v>
      </c>
      <c r="I826">
        <v>1</v>
      </c>
      <c r="J826">
        <v>0.05</v>
      </c>
      <c r="K826">
        <v>191.96</v>
      </c>
      <c r="L826" t="s">
        <v>26</v>
      </c>
      <c r="M826" t="s">
        <v>90</v>
      </c>
      <c r="N826" t="s">
        <v>166</v>
      </c>
      <c r="O826" t="s">
        <v>123</v>
      </c>
      <c r="P826">
        <v>9</v>
      </c>
      <c r="Q826">
        <v>4.5</v>
      </c>
      <c r="R826" t="s">
        <v>30</v>
      </c>
      <c r="S826" t="s">
        <v>52</v>
      </c>
    </row>
    <row r="827" spans="1:19" x14ac:dyDescent="0.35">
      <c r="A827" t="s">
        <v>4976</v>
      </c>
      <c r="B827" t="s">
        <v>1783</v>
      </c>
      <c r="C827" t="s">
        <v>4977</v>
      </c>
      <c r="D827" t="s">
        <v>72</v>
      </c>
      <c r="E827" t="s">
        <v>219</v>
      </c>
      <c r="F827" t="s">
        <v>47</v>
      </c>
      <c r="G827" t="s">
        <v>210</v>
      </c>
      <c r="H827">
        <v>471.73</v>
      </c>
      <c r="I827">
        <v>5</v>
      </c>
      <c r="J827">
        <v>0.05</v>
      </c>
      <c r="K827">
        <v>2240.7199999999998</v>
      </c>
      <c r="L827" t="s">
        <v>38</v>
      </c>
      <c r="M827" t="s">
        <v>122</v>
      </c>
      <c r="N827" t="s">
        <v>28</v>
      </c>
      <c r="O827" t="s">
        <v>116</v>
      </c>
      <c r="P827">
        <v>8</v>
      </c>
      <c r="Q827">
        <v>3.6</v>
      </c>
      <c r="R827" t="s">
        <v>51</v>
      </c>
      <c r="S827" t="s">
        <v>52</v>
      </c>
    </row>
    <row r="828" spans="1:19" x14ac:dyDescent="0.35">
      <c r="A828" t="s">
        <v>7306</v>
      </c>
      <c r="B828" t="s">
        <v>1783</v>
      </c>
      <c r="C828" t="s">
        <v>7307</v>
      </c>
      <c r="D828" t="s">
        <v>72</v>
      </c>
      <c r="E828" t="s">
        <v>209</v>
      </c>
      <c r="F828" t="s">
        <v>47</v>
      </c>
      <c r="G828" t="s">
        <v>210</v>
      </c>
      <c r="H828">
        <v>298.74</v>
      </c>
      <c r="I828">
        <v>9</v>
      </c>
      <c r="J828">
        <v>0.2</v>
      </c>
      <c r="K828">
        <v>2150.9299999999998</v>
      </c>
      <c r="L828" t="s">
        <v>302</v>
      </c>
      <c r="M828" t="s">
        <v>183</v>
      </c>
      <c r="N828" t="s">
        <v>68</v>
      </c>
      <c r="O828" t="s">
        <v>123</v>
      </c>
      <c r="P828">
        <v>4</v>
      </c>
      <c r="Q828">
        <v>2.6</v>
      </c>
      <c r="R828" t="s">
        <v>30</v>
      </c>
      <c r="S828" t="s">
        <v>60</v>
      </c>
    </row>
    <row r="829" spans="1:19" x14ac:dyDescent="0.35">
      <c r="A829" t="s">
        <v>1782</v>
      </c>
      <c r="B829" t="s">
        <v>1783</v>
      </c>
      <c r="C829" t="s">
        <v>1784</v>
      </c>
      <c r="D829" t="s">
        <v>157</v>
      </c>
      <c r="E829" t="s">
        <v>533</v>
      </c>
      <c r="F829" t="s">
        <v>74</v>
      </c>
      <c r="G829" t="s">
        <v>534</v>
      </c>
      <c r="H829">
        <v>309.35000000000002</v>
      </c>
      <c r="I829">
        <v>8</v>
      </c>
      <c r="J829">
        <v>0.25</v>
      </c>
      <c r="K829">
        <v>1856.1</v>
      </c>
      <c r="L829" t="s">
        <v>38</v>
      </c>
      <c r="M829" t="s">
        <v>90</v>
      </c>
      <c r="N829" t="s">
        <v>59</v>
      </c>
      <c r="O829" t="s">
        <v>116</v>
      </c>
      <c r="P829">
        <v>3</v>
      </c>
      <c r="Q829">
        <v>4.5</v>
      </c>
      <c r="R829" t="s">
        <v>30</v>
      </c>
      <c r="S829" t="s">
        <v>60</v>
      </c>
    </row>
    <row r="830" spans="1:19" x14ac:dyDescent="0.35">
      <c r="A830" t="s">
        <v>2210</v>
      </c>
      <c r="B830" t="s">
        <v>1783</v>
      </c>
      <c r="C830" t="s">
        <v>2211</v>
      </c>
      <c r="D830" t="s">
        <v>34</v>
      </c>
      <c r="E830" t="s">
        <v>73</v>
      </c>
      <c r="F830" t="s">
        <v>74</v>
      </c>
      <c r="G830" t="s">
        <v>75</v>
      </c>
      <c r="H830">
        <v>1321.99</v>
      </c>
      <c r="I830">
        <v>10</v>
      </c>
      <c r="J830">
        <v>0.3</v>
      </c>
      <c r="K830">
        <v>9253.93</v>
      </c>
      <c r="L830" t="s">
        <v>104</v>
      </c>
      <c r="M830" t="s">
        <v>183</v>
      </c>
      <c r="N830" t="s">
        <v>28</v>
      </c>
      <c r="O830" t="s">
        <v>50</v>
      </c>
      <c r="P830">
        <v>2</v>
      </c>
      <c r="Q830">
        <v>2.2999999999999998</v>
      </c>
      <c r="R830" t="s">
        <v>30</v>
      </c>
      <c r="S830" t="s">
        <v>52</v>
      </c>
    </row>
    <row r="831" spans="1:19" x14ac:dyDescent="0.35">
      <c r="A831" t="s">
        <v>3060</v>
      </c>
      <c r="B831" t="s">
        <v>1859</v>
      </c>
      <c r="C831" t="s">
        <v>3061</v>
      </c>
      <c r="D831" t="s">
        <v>127</v>
      </c>
      <c r="E831" t="s">
        <v>293</v>
      </c>
      <c r="F831" t="s">
        <v>74</v>
      </c>
      <c r="G831" t="s">
        <v>110</v>
      </c>
      <c r="H831">
        <v>2006.29</v>
      </c>
      <c r="I831">
        <v>9</v>
      </c>
      <c r="J831">
        <v>0.1</v>
      </c>
      <c r="K831">
        <v>16250.95</v>
      </c>
      <c r="L831" t="s">
        <v>165</v>
      </c>
      <c r="M831" t="s">
        <v>122</v>
      </c>
      <c r="N831" t="s">
        <v>166</v>
      </c>
      <c r="O831" t="s">
        <v>105</v>
      </c>
      <c r="P831">
        <v>11</v>
      </c>
      <c r="Q831">
        <v>2.2000000000000002</v>
      </c>
      <c r="R831" t="s">
        <v>30</v>
      </c>
      <c r="S831" t="s">
        <v>60</v>
      </c>
    </row>
    <row r="832" spans="1:19" x14ac:dyDescent="0.35">
      <c r="A832" t="s">
        <v>1858</v>
      </c>
      <c r="B832" t="s">
        <v>1859</v>
      </c>
      <c r="C832" t="s">
        <v>1860</v>
      </c>
      <c r="D832" t="s">
        <v>72</v>
      </c>
      <c r="E832" t="s">
        <v>244</v>
      </c>
      <c r="F832" t="s">
        <v>36</v>
      </c>
      <c r="G832" t="s">
        <v>129</v>
      </c>
      <c r="H832">
        <v>33.119999999999997</v>
      </c>
      <c r="I832">
        <v>11</v>
      </c>
      <c r="J832">
        <v>0.15</v>
      </c>
      <c r="K832">
        <v>309.67</v>
      </c>
      <c r="L832" t="s">
        <v>98</v>
      </c>
      <c r="M832" t="s">
        <v>84</v>
      </c>
      <c r="N832" t="s">
        <v>166</v>
      </c>
      <c r="O832" t="s">
        <v>77</v>
      </c>
      <c r="P832">
        <v>10</v>
      </c>
      <c r="Q832">
        <v>2.2000000000000002</v>
      </c>
      <c r="R832" t="s">
        <v>202</v>
      </c>
      <c r="S832" t="s">
        <v>86</v>
      </c>
    </row>
    <row r="833" spans="1:19" x14ac:dyDescent="0.35">
      <c r="A833" t="s">
        <v>6401</v>
      </c>
      <c r="B833" t="s">
        <v>1859</v>
      </c>
      <c r="C833" t="s">
        <v>6402</v>
      </c>
      <c r="D833" t="s">
        <v>72</v>
      </c>
      <c r="E833" t="s">
        <v>656</v>
      </c>
      <c r="F833" t="s">
        <v>47</v>
      </c>
      <c r="G833" t="s">
        <v>657</v>
      </c>
      <c r="H833">
        <v>558.85</v>
      </c>
      <c r="I833">
        <v>2</v>
      </c>
      <c r="J833">
        <v>0.1</v>
      </c>
      <c r="K833">
        <v>1005.93</v>
      </c>
      <c r="L833" t="s">
        <v>104</v>
      </c>
      <c r="M833" t="s">
        <v>84</v>
      </c>
      <c r="N833" t="s">
        <v>59</v>
      </c>
      <c r="O833" t="s">
        <v>116</v>
      </c>
      <c r="P833">
        <v>6</v>
      </c>
      <c r="Q833">
        <v>4.5</v>
      </c>
      <c r="R833" t="s">
        <v>30</v>
      </c>
      <c r="S833" t="s">
        <v>86</v>
      </c>
    </row>
    <row r="834" spans="1:19" x14ac:dyDescent="0.35">
      <c r="A834" t="s">
        <v>9822</v>
      </c>
      <c r="B834" t="s">
        <v>4581</v>
      </c>
      <c r="C834" t="s">
        <v>2684</v>
      </c>
      <c r="D834" t="s">
        <v>64</v>
      </c>
      <c r="E834" t="s">
        <v>274</v>
      </c>
      <c r="F834" t="s">
        <v>74</v>
      </c>
      <c r="G834" t="s">
        <v>75</v>
      </c>
      <c r="H834">
        <v>368.47</v>
      </c>
      <c r="I834">
        <v>11</v>
      </c>
      <c r="J834">
        <v>0</v>
      </c>
      <c r="K834">
        <v>4053.17</v>
      </c>
      <c r="L834" t="s">
        <v>38</v>
      </c>
      <c r="M834" t="s">
        <v>84</v>
      </c>
      <c r="N834" t="s">
        <v>166</v>
      </c>
      <c r="O834" t="s">
        <v>123</v>
      </c>
      <c r="P834">
        <v>11</v>
      </c>
      <c r="Q834">
        <v>3.2</v>
      </c>
      <c r="R834" t="s">
        <v>30</v>
      </c>
      <c r="S834" t="s">
        <v>86</v>
      </c>
    </row>
    <row r="835" spans="1:19" x14ac:dyDescent="0.35">
      <c r="A835" t="s">
        <v>4580</v>
      </c>
      <c r="B835" t="s">
        <v>4581</v>
      </c>
      <c r="C835" t="s">
        <v>4582</v>
      </c>
      <c r="D835" t="s">
        <v>127</v>
      </c>
      <c r="E835" t="s">
        <v>214</v>
      </c>
      <c r="F835" t="s">
        <v>66</v>
      </c>
      <c r="G835" t="s">
        <v>215</v>
      </c>
      <c r="H835">
        <v>152.76</v>
      </c>
      <c r="I835">
        <v>3</v>
      </c>
      <c r="J835">
        <v>0.2</v>
      </c>
      <c r="K835">
        <v>366.62</v>
      </c>
      <c r="L835" t="s">
        <v>98</v>
      </c>
      <c r="M835" t="s">
        <v>27</v>
      </c>
      <c r="N835" t="s">
        <v>59</v>
      </c>
      <c r="O835" t="s">
        <v>41</v>
      </c>
      <c r="P835">
        <v>9</v>
      </c>
      <c r="Q835">
        <v>2.4</v>
      </c>
      <c r="R835" t="s">
        <v>30</v>
      </c>
      <c r="S835" t="s">
        <v>52</v>
      </c>
    </row>
    <row r="836" spans="1:19" x14ac:dyDescent="0.35">
      <c r="A836" t="s">
        <v>8047</v>
      </c>
      <c r="B836" t="s">
        <v>4581</v>
      </c>
      <c r="C836" t="s">
        <v>8048</v>
      </c>
      <c r="D836" t="s">
        <v>72</v>
      </c>
      <c r="E836" t="s">
        <v>138</v>
      </c>
      <c r="F836" t="s">
        <v>24</v>
      </c>
      <c r="G836" t="s">
        <v>133</v>
      </c>
      <c r="H836">
        <v>358.09</v>
      </c>
      <c r="I836">
        <v>2</v>
      </c>
      <c r="J836">
        <v>0.1</v>
      </c>
      <c r="K836">
        <v>644.55999999999995</v>
      </c>
      <c r="L836" t="s">
        <v>83</v>
      </c>
      <c r="M836" t="s">
        <v>27</v>
      </c>
      <c r="N836" t="s">
        <v>68</v>
      </c>
      <c r="O836" t="s">
        <v>50</v>
      </c>
      <c r="P836">
        <v>9</v>
      </c>
      <c r="Q836">
        <v>3.2</v>
      </c>
      <c r="R836" t="s">
        <v>30</v>
      </c>
      <c r="S836" t="s">
        <v>60</v>
      </c>
    </row>
    <row r="837" spans="1:19" x14ac:dyDescent="0.35">
      <c r="A837" t="s">
        <v>9294</v>
      </c>
      <c r="B837" t="s">
        <v>4581</v>
      </c>
      <c r="C837" t="s">
        <v>9295</v>
      </c>
      <c r="D837" t="s">
        <v>34</v>
      </c>
      <c r="E837" t="s">
        <v>73</v>
      </c>
      <c r="F837" t="s">
        <v>74</v>
      </c>
      <c r="G837" t="s">
        <v>75</v>
      </c>
      <c r="H837">
        <v>2208.8200000000002</v>
      </c>
      <c r="I837">
        <v>6</v>
      </c>
      <c r="J837">
        <v>0.1</v>
      </c>
      <c r="K837">
        <v>11927.63</v>
      </c>
      <c r="L837" t="s">
        <v>38</v>
      </c>
      <c r="M837" t="s">
        <v>111</v>
      </c>
      <c r="N837" t="s">
        <v>166</v>
      </c>
      <c r="O837" t="s">
        <v>116</v>
      </c>
      <c r="P837">
        <v>9</v>
      </c>
      <c r="Q837">
        <v>4.2</v>
      </c>
      <c r="R837" t="s">
        <v>30</v>
      </c>
      <c r="S837" t="s">
        <v>60</v>
      </c>
    </row>
    <row r="838" spans="1:19" x14ac:dyDescent="0.35">
      <c r="A838" t="s">
        <v>8749</v>
      </c>
      <c r="B838" t="s">
        <v>4581</v>
      </c>
      <c r="C838" t="s">
        <v>8750</v>
      </c>
      <c r="D838" t="s">
        <v>157</v>
      </c>
      <c r="E838" t="s">
        <v>649</v>
      </c>
      <c r="F838" t="s">
        <v>57</v>
      </c>
      <c r="G838" t="s">
        <v>153</v>
      </c>
      <c r="H838">
        <v>208.08</v>
      </c>
      <c r="I838">
        <v>9</v>
      </c>
      <c r="J838">
        <v>0.2</v>
      </c>
      <c r="K838">
        <v>1498.18</v>
      </c>
      <c r="L838" t="s">
        <v>83</v>
      </c>
      <c r="M838" t="s">
        <v>122</v>
      </c>
      <c r="N838" t="s">
        <v>91</v>
      </c>
      <c r="O838" t="s">
        <v>92</v>
      </c>
      <c r="P838">
        <v>7</v>
      </c>
      <c r="Q838">
        <v>4.7</v>
      </c>
      <c r="R838" t="s">
        <v>30</v>
      </c>
      <c r="S838" t="s">
        <v>60</v>
      </c>
    </row>
    <row r="839" spans="1:19" x14ac:dyDescent="0.35">
      <c r="A839" t="s">
        <v>6982</v>
      </c>
      <c r="B839" t="s">
        <v>4581</v>
      </c>
      <c r="C839" t="s">
        <v>6983</v>
      </c>
      <c r="D839" t="s">
        <v>127</v>
      </c>
      <c r="E839" t="s">
        <v>81</v>
      </c>
      <c r="F839" t="s">
        <v>57</v>
      </c>
      <c r="G839" t="s">
        <v>82</v>
      </c>
      <c r="H839">
        <v>588.63</v>
      </c>
      <c r="I839">
        <v>2</v>
      </c>
      <c r="J839">
        <v>0</v>
      </c>
      <c r="K839">
        <v>1177.26</v>
      </c>
      <c r="L839" t="s">
        <v>49</v>
      </c>
      <c r="M839" t="s">
        <v>122</v>
      </c>
      <c r="N839" t="s">
        <v>59</v>
      </c>
      <c r="O839" t="s">
        <v>50</v>
      </c>
      <c r="P839">
        <v>3</v>
      </c>
      <c r="Q839">
        <v>4.9000000000000004</v>
      </c>
      <c r="R839" t="s">
        <v>30</v>
      </c>
      <c r="S839" t="s">
        <v>60</v>
      </c>
    </row>
    <row r="840" spans="1:19" x14ac:dyDescent="0.35">
      <c r="A840" t="s">
        <v>5103</v>
      </c>
      <c r="B840" t="s">
        <v>5104</v>
      </c>
      <c r="C840" t="s">
        <v>4447</v>
      </c>
      <c r="D840" t="s">
        <v>22</v>
      </c>
      <c r="E840" t="s">
        <v>152</v>
      </c>
      <c r="F840" t="s">
        <v>57</v>
      </c>
      <c r="G840" t="s">
        <v>153</v>
      </c>
      <c r="H840">
        <v>765.42</v>
      </c>
      <c r="I840">
        <v>2</v>
      </c>
      <c r="J840">
        <v>0.15</v>
      </c>
      <c r="K840">
        <v>1301.21</v>
      </c>
      <c r="L840" t="s">
        <v>302</v>
      </c>
      <c r="M840" t="s">
        <v>27</v>
      </c>
      <c r="N840" t="s">
        <v>166</v>
      </c>
      <c r="O840" t="s">
        <v>116</v>
      </c>
      <c r="P840">
        <v>2</v>
      </c>
      <c r="Q840">
        <v>1.8</v>
      </c>
      <c r="R840" t="s">
        <v>30</v>
      </c>
      <c r="S840" t="s">
        <v>294</v>
      </c>
    </row>
    <row r="841" spans="1:19" x14ac:dyDescent="0.35">
      <c r="A841" t="s">
        <v>923</v>
      </c>
      <c r="B841" t="s">
        <v>924</v>
      </c>
      <c r="C841" t="s">
        <v>925</v>
      </c>
      <c r="D841" t="s">
        <v>34</v>
      </c>
      <c r="E841" t="s">
        <v>370</v>
      </c>
      <c r="F841" t="s">
        <v>74</v>
      </c>
      <c r="G841" t="s">
        <v>75</v>
      </c>
      <c r="H841">
        <v>773.4</v>
      </c>
      <c r="I841">
        <v>3</v>
      </c>
      <c r="J841">
        <v>0.15</v>
      </c>
      <c r="K841">
        <v>1972.17</v>
      </c>
      <c r="L841" t="s">
        <v>49</v>
      </c>
      <c r="M841" t="s">
        <v>39</v>
      </c>
      <c r="N841" t="s">
        <v>40</v>
      </c>
      <c r="O841" t="s">
        <v>92</v>
      </c>
      <c r="P841">
        <v>13</v>
      </c>
      <c r="Q841">
        <v>4.8</v>
      </c>
      <c r="R841" t="s">
        <v>202</v>
      </c>
      <c r="S841" t="s">
        <v>86</v>
      </c>
    </row>
    <row r="842" spans="1:19" x14ac:dyDescent="0.35">
      <c r="A842" t="s">
        <v>9164</v>
      </c>
      <c r="B842" t="s">
        <v>924</v>
      </c>
      <c r="C842" t="s">
        <v>2444</v>
      </c>
      <c r="D842" t="s">
        <v>64</v>
      </c>
      <c r="E842" t="s">
        <v>109</v>
      </c>
      <c r="F842" t="s">
        <v>74</v>
      </c>
      <c r="G842" t="s">
        <v>110</v>
      </c>
      <c r="H842">
        <v>878.95</v>
      </c>
      <c r="I842">
        <v>4</v>
      </c>
      <c r="J842">
        <v>0.05</v>
      </c>
      <c r="K842">
        <v>3340.01</v>
      </c>
      <c r="L842" t="s">
        <v>26</v>
      </c>
      <c r="M842" t="s">
        <v>122</v>
      </c>
      <c r="N842" t="s">
        <v>166</v>
      </c>
      <c r="O842" t="s">
        <v>105</v>
      </c>
      <c r="P842">
        <v>1</v>
      </c>
      <c r="Q842">
        <v>1.3</v>
      </c>
      <c r="R842" t="s">
        <v>51</v>
      </c>
      <c r="S842" t="s">
        <v>86</v>
      </c>
    </row>
    <row r="843" spans="1:19" x14ac:dyDescent="0.35">
      <c r="A843" t="s">
        <v>4566</v>
      </c>
      <c r="B843" t="s">
        <v>150</v>
      </c>
      <c r="C843" t="s">
        <v>4567</v>
      </c>
      <c r="D843" t="s">
        <v>34</v>
      </c>
      <c r="E843" t="s">
        <v>313</v>
      </c>
      <c r="F843" t="s">
        <v>47</v>
      </c>
      <c r="G843" t="s">
        <v>48</v>
      </c>
      <c r="H843">
        <v>531.26</v>
      </c>
      <c r="I843">
        <v>14</v>
      </c>
      <c r="J843">
        <v>0</v>
      </c>
      <c r="K843">
        <v>7437.64</v>
      </c>
      <c r="L843" t="s">
        <v>38</v>
      </c>
      <c r="M843" t="s">
        <v>84</v>
      </c>
      <c r="N843" t="s">
        <v>28</v>
      </c>
      <c r="O843" t="s">
        <v>116</v>
      </c>
      <c r="P843">
        <v>13</v>
      </c>
      <c r="Q843">
        <v>2.9</v>
      </c>
      <c r="R843" t="s">
        <v>30</v>
      </c>
      <c r="S843" t="s">
        <v>60</v>
      </c>
    </row>
    <row r="844" spans="1:19" x14ac:dyDescent="0.35">
      <c r="A844" t="s">
        <v>4432</v>
      </c>
      <c r="B844" t="s">
        <v>150</v>
      </c>
      <c r="C844" t="s">
        <v>4433</v>
      </c>
      <c r="D844" t="s">
        <v>157</v>
      </c>
      <c r="E844" t="s">
        <v>251</v>
      </c>
      <c r="F844" t="s">
        <v>36</v>
      </c>
      <c r="G844" t="s">
        <v>252</v>
      </c>
      <c r="H844">
        <v>42.59</v>
      </c>
      <c r="I844">
        <v>13</v>
      </c>
      <c r="J844">
        <v>0</v>
      </c>
      <c r="K844">
        <v>553.66999999999996</v>
      </c>
      <c r="L844" t="s">
        <v>302</v>
      </c>
      <c r="M844" t="s">
        <v>134</v>
      </c>
      <c r="N844" t="s">
        <v>91</v>
      </c>
      <c r="O844" t="s">
        <v>41</v>
      </c>
      <c r="P844">
        <v>11</v>
      </c>
      <c r="Q844">
        <v>4.9000000000000004</v>
      </c>
      <c r="R844" t="s">
        <v>51</v>
      </c>
      <c r="S844" t="s">
        <v>60</v>
      </c>
    </row>
    <row r="845" spans="1:19" x14ac:dyDescent="0.35">
      <c r="A845" t="s">
        <v>149</v>
      </c>
      <c r="B845" t="s">
        <v>150</v>
      </c>
      <c r="C845" t="s">
        <v>151</v>
      </c>
      <c r="D845" t="s">
        <v>127</v>
      </c>
      <c r="E845" t="s">
        <v>152</v>
      </c>
      <c r="F845" t="s">
        <v>57</v>
      </c>
      <c r="G845" t="s">
        <v>153</v>
      </c>
      <c r="H845">
        <v>846.74</v>
      </c>
      <c r="I845">
        <v>6</v>
      </c>
      <c r="J845">
        <v>0</v>
      </c>
      <c r="K845">
        <v>5080.4399999999996</v>
      </c>
      <c r="L845" t="s">
        <v>83</v>
      </c>
      <c r="M845" t="s">
        <v>90</v>
      </c>
      <c r="N845" t="s">
        <v>85</v>
      </c>
      <c r="O845" t="s">
        <v>105</v>
      </c>
      <c r="P845">
        <v>10</v>
      </c>
      <c r="Q845">
        <v>1.2</v>
      </c>
      <c r="R845" t="s">
        <v>30</v>
      </c>
      <c r="S845" t="s">
        <v>60</v>
      </c>
    </row>
    <row r="846" spans="1:19" x14ac:dyDescent="0.35">
      <c r="A846" t="s">
        <v>2477</v>
      </c>
      <c r="B846" t="s">
        <v>150</v>
      </c>
      <c r="C846" t="s">
        <v>2478</v>
      </c>
      <c r="D846" t="s">
        <v>22</v>
      </c>
      <c r="E846" t="s">
        <v>344</v>
      </c>
      <c r="F846" t="s">
        <v>24</v>
      </c>
      <c r="G846" t="s">
        <v>345</v>
      </c>
      <c r="H846">
        <v>412.64</v>
      </c>
      <c r="I846">
        <v>11</v>
      </c>
      <c r="J846">
        <v>0.15</v>
      </c>
      <c r="K846">
        <v>3858.18</v>
      </c>
      <c r="L846" t="s">
        <v>142</v>
      </c>
      <c r="M846" t="s">
        <v>90</v>
      </c>
      <c r="N846" t="s">
        <v>68</v>
      </c>
      <c r="O846" t="s">
        <v>116</v>
      </c>
      <c r="P846">
        <v>10</v>
      </c>
      <c r="Q846">
        <v>4.5</v>
      </c>
      <c r="R846" t="s">
        <v>30</v>
      </c>
      <c r="S846" t="s">
        <v>60</v>
      </c>
    </row>
    <row r="847" spans="1:19" x14ac:dyDescent="0.35">
      <c r="A847" t="s">
        <v>10050</v>
      </c>
      <c r="B847" t="s">
        <v>150</v>
      </c>
      <c r="C847" t="s">
        <v>1095</v>
      </c>
      <c r="D847" t="s">
        <v>22</v>
      </c>
      <c r="E847" t="s">
        <v>258</v>
      </c>
      <c r="F847" t="s">
        <v>36</v>
      </c>
      <c r="G847" t="s">
        <v>259</v>
      </c>
      <c r="H847">
        <v>30.41</v>
      </c>
      <c r="I847">
        <v>7</v>
      </c>
      <c r="J847">
        <v>0.25</v>
      </c>
      <c r="K847">
        <v>159.65</v>
      </c>
      <c r="L847" t="s">
        <v>104</v>
      </c>
      <c r="M847" t="s">
        <v>183</v>
      </c>
      <c r="N847" t="s">
        <v>91</v>
      </c>
      <c r="O847" t="s">
        <v>41</v>
      </c>
      <c r="P847">
        <v>7</v>
      </c>
      <c r="Q847">
        <v>3.5</v>
      </c>
      <c r="R847" t="s">
        <v>30</v>
      </c>
      <c r="S847" t="s">
        <v>52</v>
      </c>
    </row>
    <row r="848" spans="1:19" x14ac:dyDescent="0.35">
      <c r="A848" t="s">
        <v>1099</v>
      </c>
      <c r="B848" t="s">
        <v>150</v>
      </c>
      <c r="C848" t="s">
        <v>1100</v>
      </c>
      <c r="D848" t="s">
        <v>64</v>
      </c>
      <c r="E848" t="s">
        <v>656</v>
      </c>
      <c r="F848" t="s">
        <v>47</v>
      </c>
      <c r="G848" t="s">
        <v>657</v>
      </c>
      <c r="H848">
        <v>632.01</v>
      </c>
      <c r="I848">
        <v>14</v>
      </c>
      <c r="J848">
        <v>0</v>
      </c>
      <c r="K848">
        <v>8848.14</v>
      </c>
      <c r="L848" t="s">
        <v>76</v>
      </c>
      <c r="M848" t="s">
        <v>134</v>
      </c>
      <c r="N848" t="s">
        <v>85</v>
      </c>
      <c r="O848" t="s">
        <v>116</v>
      </c>
      <c r="P848">
        <v>1</v>
      </c>
      <c r="Q848">
        <v>5</v>
      </c>
      <c r="R848" t="s">
        <v>112</v>
      </c>
      <c r="S848" t="s">
        <v>52</v>
      </c>
    </row>
    <row r="849" spans="1:19" x14ac:dyDescent="0.35">
      <c r="A849" t="s">
        <v>3236</v>
      </c>
      <c r="B849" t="s">
        <v>2976</v>
      </c>
      <c r="C849" t="s">
        <v>3237</v>
      </c>
      <c r="D849" t="s">
        <v>72</v>
      </c>
      <c r="E849" t="s">
        <v>370</v>
      </c>
      <c r="F849" t="s">
        <v>74</v>
      </c>
      <c r="G849" t="s">
        <v>75</v>
      </c>
      <c r="H849">
        <v>941.54</v>
      </c>
      <c r="I849">
        <v>10</v>
      </c>
      <c r="J849">
        <v>0.15</v>
      </c>
      <c r="K849">
        <v>8003.09</v>
      </c>
      <c r="L849" t="s">
        <v>302</v>
      </c>
      <c r="M849" t="s">
        <v>122</v>
      </c>
      <c r="N849" t="s">
        <v>166</v>
      </c>
      <c r="O849" t="s">
        <v>77</v>
      </c>
      <c r="P849">
        <v>13</v>
      </c>
      <c r="Q849">
        <v>1.6</v>
      </c>
      <c r="R849" t="s">
        <v>30</v>
      </c>
      <c r="S849" t="s">
        <v>60</v>
      </c>
    </row>
    <row r="850" spans="1:19" x14ac:dyDescent="0.35">
      <c r="A850" t="s">
        <v>7668</v>
      </c>
      <c r="B850" t="s">
        <v>2976</v>
      </c>
      <c r="C850" t="s">
        <v>6734</v>
      </c>
      <c r="D850" t="s">
        <v>72</v>
      </c>
      <c r="E850" t="s">
        <v>370</v>
      </c>
      <c r="F850" t="s">
        <v>74</v>
      </c>
      <c r="G850" t="s">
        <v>75</v>
      </c>
      <c r="H850">
        <v>694.89</v>
      </c>
      <c r="I850">
        <v>10</v>
      </c>
      <c r="J850">
        <v>0.2</v>
      </c>
      <c r="K850">
        <v>5559.12</v>
      </c>
      <c r="L850" t="s">
        <v>49</v>
      </c>
      <c r="M850" t="s">
        <v>134</v>
      </c>
      <c r="N850" t="s">
        <v>28</v>
      </c>
      <c r="O850" t="s">
        <v>50</v>
      </c>
      <c r="P850">
        <v>13</v>
      </c>
      <c r="Q850">
        <v>2.8</v>
      </c>
      <c r="R850" t="s">
        <v>30</v>
      </c>
      <c r="S850" t="s">
        <v>60</v>
      </c>
    </row>
    <row r="851" spans="1:19" x14ac:dyDescent="0.35">
      <c r="A851" t="s">
        <v>5653</v>
      </c>
      <c r="B851" t="s">
        <v>2976</v>
      </c>
      <c r="C851" t="s">
        <v>3810</v>
      </c>
      <c r="D851" t="s">
        <v>64</v>
      </c>
      <c r="E851" t="s">
        <v>370</v>
      </c>
      <c r="F851" t="s">
        <v>74</v>
      </c>
      <c r="G851" t="s">
        <v>75</v>
      </c>
      <c r="H851">
        <v>754.81</v>
      </c>
      <c r="I851">
        <v>3</v>
      </c>
      <c r="J851">
        <v>0</v>
      </c>
      <c r="K851">
        <v>2264.4299999999998</v>
      </c>
      <c r="L851" t="s">
        <v>142</v>
      </c>
      <c r="M851" t="s">
        <v>39</v>
      </c>
      <c r="N851" t="s">
        <v>91</v>
      </c>
      <c r="O851" t="s">
        <v>123</v>
      </c>
      <c r="P851">
        <v>12</v>
      </c>
      <c r="Q851">
        <v>4.0999999999999996</v>
      </c>
      <c r="S851" t="s">
        <v>60</v>
      </c>
    </row>
    <row r="852" spans="1:19" x14ac:dyDescent="0.35">
      <c r="A852" t="s">
        <v>9873</v>
      </c>
      <c r="B852" t="s">
        <v>2976</v>
      </c>
      <c r="C852" t="s">
        <v>9874</v>
      </c>
      <c r="D852" t="s">
        <v>22</v>
      </c>
      <c r="E852" t="s">
        <v>227</v>
      </c>
      <c r="F852" t="s">
        <v>47</v>
      </c>
      <c r="G852" t="s">
        <v>228</v>
      </c>
      <c r="H852">
        <v>639.63</v>
      </c>
      <c r="I852">
        <v>5</v>
      </c>
      <c r="J852">
        <v>0</v>
      </c>
      <c r="K852">
        <v>3198.15</v>
      </c>
      <c r="L852" t="s">
        <v>302</v>
      </c>
      <c r="M852" t="s">
        <v>39</v>
      </c>
      <c r="N852" t="s">
        <v>28</v>
      </c>
      <c r="O852" t="s">
        <v>116</v>
      </c>
      <c r="P852">
        <v>12</v>
      </c>
      <c r="Q852">
        <v>1.2</v>
      </c>
      <c r="S852" t="s">
        <v>60</v>
      </c>
    </row>
    <row r="853" spans="1:19" x14ac:dyDescent="0.35">
      <c r="A853" t="s">
        <v>7081</v>
      </c>
      <c r="B853" t="s">
        <v>2976</v>
      </c>
      <c r="C853" t="s">
        <v>7082</v>
      </c>
      <c r="D853" t="s">
        <v>22</v>
      </c>
      <c r="E853" t="s">
        <v>73</v>
      </c>
      <c r="F853" t="s">
        <v>74</v>
      </c>
      <c r="G853" t="s">
        <v>75</v>
      </c>
      <c r="H853">
        <v>1706.68</v>
      </c>
      <c r="I853">
        <v>8</v>
      </c>
      <c r="J853">
        <v>0.05</v>
      </c>
      <c r="K853">
        <v>12970.77</v>
      </c>
      <c r="L853" t="s">
        <v>165</v>
      </c>
      <c r="M853" t="s">
        <v>84</v>
      </c>
      <c r="N853" t="s">
        <v>85</v>
      </c>
      <c r="O853" t="s">
        <v>92</v>
      </c>
      <c r="P853">
        <v>5</v>
      </c>
      <c r="Q853">
        <v>1.6</v>
      </c>
      <c r="R853" t="s">
        <v>30</v>
      </c>
      <c r="S853" t="s">
        <v>52</v>
      </c>
    </row>
    <row r="854" spans="1:19" x14ac:dyDescent="0.35">
      <c r="A854" t="s">
        <v>2975</v>
      </c>
      <c r="B854" t="s">
        <v>2976</v>
      </c>
      <c r="C854" t="s">
        <v>1623</v>
      </c>
      <c r="D854" t="s">
        <v>64</v>
      </c>
      <c r="E854" t="s">
        <v>120</v>
      </c>
      <c r="F854" t="s">
        <v>47</v>
      </c>
      <c r="G854" t="s">
        <v>121</v>
      </c>
      <c r="H854">
        <v>531.4</v>
      </c>
      <c r="I854">
        <v>14</v>
      </c>
      <c r="J854">
        <v>0.3</v>
      </c>
      <c r="K854">
        <v>5207.72</v>
      </c>
      <c r="L854" t="s">
        <v>38</v>
      </c>
      <c r="M854" t="s">
        <v>122</v>
      </c>
      <c r="N854" t="s">
        <v>85</v>
      </c>
      <c r="O854" t="s">
        <v>123</v>
      </c>
      <c r="P854">
        <v>4</v>
      </c>
      <c r="Q854">
        <v>3.6</v>
      </c>
      <c r="R854" t="s">
        <v>30</v>
      </c>
      <c r="S854" t="s">
        <v>52</v>
      </c>
    </row>
    <row r="855" spans="1:19" x14ac:dyDescent="0.35">
      <c r="A855" t="s">
        <v>6509</v>
      </c>
      <c r="B855" t="s">
        <v>2976</v>
      </c>
      <c r="C855" t="s">
        <v>1276</v>
      </c>
      <c r="D855" t="s">
        <v>34</v>
      </c>
      <c r="E855" t="s">
        <v>170</v>
      </c>
      <c r="F855" t="s">
        <v>66</v>
      </c>
      <c r="G855" t="s">
        <v>171</v>
      </c>
      <c r="H855">
        <v>1860.23</v>
      </c>
      <c r="I855">
        <v>13</v>
      </c>
      <c r="J855">
        <v>0</v>
      </c>
      <c r="K855">
        <v>24182.99</v>
      </c>
      <c r="L855" t="s">
        <v>165</v>
      </c>
      <c r="M855" t="s">
        <v>27</v>
      </c>
      <c r="N855" t="s">
        <v>85</v>
      </c>
      <c r="O855" t="s">
        <v>105</v>
      </c>
      <c r="P855">
        <v>4</v>
      </c>
      <c r="Q855">
        <v>4.5</v>
      </c>
      <c r="R855" t="s">
        <v>30</v>
      </c>
      <c r="S855" t="s">
        <v>60</v>
      </c>
    </row>
    <row r="856" spans="1:19" x14ac:dyDescent="0.35">
      <c r="A856" t="s">
        <v>7650</v>
      </c>
      <c r="B856" t="s">
        <v>6305</v>
      </c>
      <c r="C856" t="s">
        <v>7651</v>
      </c>
      <c r="D856" t="s">
        <v>34</v>
      </c>
      <c r="E856" t="s">
        <v>244</v>
      </c>
      <c r="F856" t="s">
        <v>36</v>
      </c>
      <c r="G856" t="s">
        <v>129</v>
      </c>
      <c r="H856">
        <v>34.76</v>
      </c>
      <c r="I856">
        <v>5</v>
      </c>
      <c r="J856">
        <v>0</v>
      </c>
      <c r="K856">
        <v>173.8</v>
      </c>
      <c r="L856" t="s">
        <v>76</v>
      </c>
      <c r="M856" t="s">
        <v>90</v>
      </c>
      <c r="N856" t="s">
        <v>91</v>
      </c>
      <c r="O856" t="s">
        <v>41</v>
      </c>
      <c r="P856">
        <v>9</v>
      </c>
      <c r="Q856">
        <v>2.5</v>
      </c>
      <c r="R856" t="s">
        <v>30</v>
      </c>
      <c r="S856" t="s">
        <v>60</v>
      </c>
    </row>
    <row r="857" spans="1:19" x14ac:dyDescent="0.35">
      <c r="A857" t="s">
        <v>6304</v>
      </c>
      <c r="B857" t="s">
        <v>6305</v>
      </c>
      <c r="C857" t="s">
        <v>6306</v>
      </c>
      <c r="D857" t="s">
        <v>22</v>
      </c>
      <c r="E857" t="s">
        <v>649</v>
      </c>
      <c r="F857" t="s">
        <v>57</v>
      </c>
      <c r="G857" t="s">
        <v>153</v>
      </c>
      <c r="H857">
        <v>36.11</v>
      </c>
      <c r="I857">
        <v>10</v>
      </c>
      <c r="J857">
        <v>0.25</v>
      </c>
      <c r="K857">
        <v>270.83</v>
      </c>
      <c r="L857" t="s">
        <v>98</v>
      </c>
      <c r="M857" t="s">
        <v>183</v>
      </c>
      <c r="N857" t="s">
        <v>85</v>
      </c>
      <c r="O857" t="s">
        <v>29</v>
      </c>
      <c r="P857">
        <v>5</v>
      </c>
      <c r="Q857">
        <v>2.1</v>
      </c>
      <c r="R857" t="s">
        <v>30</v>
      </c>
      <c r="S857" t="s">
        <v>60</v>
      </c>
    </row>
    <row r="858" spans="1:19" x14ac:dyDescent="0.35">
      <c r="A858" t="s">
        <v>7946</v>
      </c>
      <c r="B858" t="s">
        <v>6305</v>
      </c>
      <c r="C858" t="s">
        <v>7947</v>
      </c>
      <c r="D858" t="s">
        <v>72</v>
      </c>
      <c r="E858" t="s">
        <v>470</v>
      </c>
      <c r="F858" t="s">
        <v>24</v>
      </c>
      <c r="G858" t="s">
        <v>471</v>
      </c>
      <c r="H858">
        <v>412.81</v>
      </c>
      <c r="I858">
        <v>10</v>
      </c>
      <c r="J858">
        <v>0</v>
      </c>
      <c r="K858">
        <v>4128.1000000000004</v>
      </c>
      <c r="L858" t="s">
        <v>165</v>
      </c>
      <c r="M858" t="s">
        <v>39</v>
      </c>
      <c r="N858" t="s">
        <v>91</v>
      </c>
      <c r="O858" t="s">
        <v>29</v>
      </c>
      <c r="P858">
        <v>4</v>
      </c>
      <c r="Q858">
        <v>2.8</v>
      </c>
      <c r="S858" t="s">
        <v>60</v>
      </c>
    </row>
    <row r="859" spans="1:19" x14ac:dyDescent="0.35">
      <c r="A859" t="s">
        <v>6805</v>
      </c>
      <c r="B859" t="s">
        <v>79</v>
      </c>
      <c r="C859" t="s">
        <v>6806</v>
      </c>
      <c r="D859" t="s">
        <v>64</v>
      </c>
      <c r="E859" t="s">
        <v>198</v>
      </c>
      <c r="F859" t="s">
        <v>74</v>
      </c>
      <c r="G859" t="s">
        <v>110</v>
      </c>
      <c r="H859">
        <v>328.57</v>
      </c>
      <c r="I859">
        <v>13</v>
      </c>
      <c r="J859">
        <v>0.05</v>
      </c>
      <c r="K859">
        <v>4057.84</v>
      </c>
      <c r="L859" t="s">
        <v>104</v>
      </c>
      <c r="M859" t="s">
        <v>134</v>
      </c>
      <c r="N859" t="s">
        <v>172</v>
      </c>
      <c r="O859" t="s">
        <v>29</v>
      </c>
      <c r="P859">
        <v>13</v>
      </c>
      <c r="Q859">
        <v>2.6</v>
      </c>
      <c r="R859" t="s">
        <v>30</v>
      </c>
      <c r="S859" t="s">
        <v>52</v>
      </c>
    </row>
    <row r="860" spans="1:19" x14ac:dyDescent="0.35">
      <c r="A860" t="s">
        <v>1709</v>
      </c>
      <c r="B860" t="s">
        <v>79</v>
      </c>
      <c r="C860" t="s">
        <v>1710</v>
      </c>
      <c r="D860" t="s">
        <v>22</v>
      </c>
      <c r="E860" t="s">
        <v>231</v>
      </c>
      <c r="F860" t="s">
        <v>57</v>
      </c>
      <c r="G860" t="s">
        <v>232</v>
      </c>
      <c r="H860">
        <v>173.06</v>
      </c>
      <c r="I860">
        <v>8</v>
      </c>
      <c r="J860">
        <v>0.15</v>
      </c>
      <c r="K860">
        <v>1176.81</v>
      </c>
      <c r="L860" t="s">
        <v>165</v>
      </c>
      <c r="M860" t="s">
        <v>27</v>
      </c>
      <c r="N860" t="s">
        <v>91</v>
      </c>
      <c r="O860" t="s">
        <v>77</v>
      </c>
      <c r="P860">
        <v>11</v>
      </c>
      <c r="Q860">
        <v>1.1000000000000001</v>
      </c>
      <c r="R860" t="s">
        <v>30</v>
      </c>
    </row>
    <row r="861" spans="1:19" x14ac:dyDescent="0.35">
      <c r="A861" t="s">
        <v>8831</v>
      </c>
      <c r="B861" t="s">
        <v>79</v>
      </c>
      <c r="C861" t="s">
        <v>8832</v>
      </c>
      <c r="D861" t="s">
        <v>127</v>
      </c>
      <c r="E861" t="s">
        <v>281</v>
      </c>
      <c r="F861" t="s">
        <v>74</v>
      </c>
      <c r="G861" t="s">
        <v>110</v>
      </c>
      <c r="H861">
        <v>1435.52</v>
      </c>
      <c r="I861">
        <v>11</v>
      </c>
      <c r="J861">
        <v>0</v>
      </c>
      <c r="K861">
        <v>15790.72</v>
      </c>
      <c r="L861" t="s">
        <v>302</v>
      </c>
      <c r="M861" t="s">
        <v>27</v>
      </c>
      <c r="N861" t="s">
        <v>68</v>
      </c>
      <c r="O861" t="s">
        <v>116</v>
      </c>
      <c r="P861">
        <v>11</v>
      </c>
      <c r="Q861">
        <v>2.1</v>
      </c>
      <c r="R861" t="s">
        <v>30</v>
      </c>
      <c r="S861" t="s">
        <v>60</v>
      </c>
    </row>
    <row r="862" spans="1:19" x14ac:dyDescent="0.35">
      <c r="A862" t="s">
        <v>78</v>
      </c>
      <c r="B862" t="s">
        <v>79</v>
      </c>
      <c r="C862" t="s">
        <v>80</v>
      </c>
      <c r="D862" t="s">
        <v>64</v>
      </c>
      <c r="E862" t="s">
        <v>81</v>
      </c>
      <c r="F862" t="s">
        <v>57</v>
      </c>
      <c r="G862" t="s">
        <v>82</v>
      </c>
      <c r="H862">
        <v>345.5</v>
      </c>
      <c r="I862">
        <v>12</v>
      </c>
      <c r="J862">
        <v>0</v>
      </c>
      <c r="K862">
        <v>4146</v>
      </c>
      <c r="L862" t="s">
        <v>83</v>
      </c>
      <c r="M862" t="s">
        <v>84</v>
      </c>
      <c r="N862" t="s">
        <v>85</v>
      </c>
      <c r="O862" t="s">
        <v>29</v>
      </c>
      <c r="P862">
        <v>8</v>
      </c>
      <c r="Q862">
        <v>5</v>
      </c>
      <c r="R862" t="s">
        <v>30</v>
      </c>
      <c r="S862" t="s">
        <v>86</v>
      </c>
    </row>
    <row r="863" spans="1:19" x14ac:dyDescent="0.35">
      <c r="A863" t="s">
        <v>336</v>
      </c>
      <c r="B863" t="s">
        <v>79</v>
      </c>
      <c r="C863" t="s">
        <v>337</v>
      </c>
      <c r="D863" t="s">
        <v>127</v>
      </c>
      <c r="E863" t="s">
        <v>73</v>
      </c>
      <c r="F863" t="s">
        <v>74</v>
      </c>
      <c r="G863" t="s">
        <v>75</v>
      </c>
      <c r="H863">
        <v>2183</v>
      </c>
      <c r="I863">
        <v>1</v>
      </c>
      <c r="J863">
        <v>0</v>
      </c>
      <c r="K863">
        <v>2183</v>
      </c>
      <c r="L863" t="s">
        <v>76</v>
      </c>
      <c r="M863" t="s">
        <v>111</v>
      </c>
      <c r="N863" t="s">
        <v>28</v>
      </c>
      <c r="O863" t="s">
        <v>29</v>
      </c>
      <c r="P863">
        <v>3</v>
      </c>
      <c r="Q863">
        <v>3.1</v>
      </c>
      <c r="R863" t="s">
        <v>202</v>
      </c>
      <c r="S863" t="s">
        <v>52</v>
      </c>
    </row>
    <row r="864" spans="1:19" x14ac:dyDescent="0.35">
      <c r="A864" t="s">
        <v>5381</v>
      </c>
      <c r="B864" t="s">
        <v>353</v>
      </c>
      <c r="C864" t="s">
        <v>5382</v>
      </c>
      <c r="D864" t="s">
        <v>157</v>
      </c>
      <c r="E864" t="s">
        <v>470</v>
      </c>
      <c r="F864" t="s">
        <v>24</v>
      </c>
      <c r="G864" t="s">
        <v>471</v>
      </c>
      <c r="H864">
        <v>424.77</v>
      </c>
      <c r="I864">
        <v>4</v>
      </c>
      <c r="L864" t="s">
        <v>76</v>
      </c>
      <c r="M864" t="s">
        <v>90</v>
      </c>
      <c r="N864" t="s">
        <v>172</v>
      </c>
      <c r="O864" t="s">
        <v>123</v>
      </c>
      <c r="P864">
        <v>9</v>
      </c>
      <c r="Q864">
        <v>3.5</v>
      </c>
      <c r="R864" t="s">
        <v>30</v>
      </c>
      <c r="S864" t="s">
        <v>60</v>
      </c>
    </row>
    <row r="865" spans="1:19" x14ac:dyDescent="0.35">
      <c r="A865" t="s">
        <v>9629</v>
      </c>
      <c r="B865" t="s">
        <v>353</v>
      </c>
      <c r="C865" t="s">
        <v>9630</v>
      </c>
      <c r="D865" t="s">
        <v>157</v>
      </c>
      <c r="E865" t="s">
        <v>170</v>
      </c>
      <c r="F865" t="s">
        <v>66</v>
      </c>
      <c r="G865" t="s">
        <v>171</v>
      </c>
      <c r="H865">
        <v>1451.43</v>
      </c>
      <c r="I865">
        <v>4</v>
      </c>
      <c r="J865">
        <v>0</v>
      </c>
      <c r="K865">
        <v>5805.72</v>
      </c>
      <c r="L865" t="s">
        <v>302</v>
      </c>
      <c r="M865" t="s">
        <v>183</v>
      </c>
      <c r="N865" t="s">
        <v>68</v>
      </c>
      <c r="O865" t="s">
        <v>41</v>
      </c>
      <c r="P865">
        <v>9</v>
      </c>
      <c r="Q865">
        <v>4.7</v>
      </c>
      <c r="R865" t="s">
        <v>30</v>
      </c>
      <c r="S865" t="s">
        <v>52</v>
      </c>
    </row>
    <row r="866" spans="1:19" x14ac:dyDescent="0.35">
      <c r="A866" t="s">
        <v>352</v>
      </c>
      <c r="B866" t="s">
        <v>353</v>
      </c>
      <c r="C866" t="s">
        <v>354</v>
      </c>
      <c r="D866" t="s">
        <v>157</v>
      </c>
      <c r="E866" t="s">
        <v>132</v>
      </c>
      <c r="F866" t="s">
        <v>24</v>
      </c>
      <c r="G866" t="s">
        <v>133</v>
      </c>
      <c r="H866">
        <v>117.02</v>
      </c>
      <c r="I866">
        <v>4</v>
      </c>
      <c r="J866">
        <v>0.25</v>
      </c>
      <c r="K866">
        <v>351.06</v>
      </c>
      <c r="L866" t="s">
        <v>83</v>
      </c>
      <c r="M866" t="s">
        <v>111</v>
      </c>
      <c r="N866" t="s">
        <v>40</v>
      </c>
      <c r="O866" t="s">
        <v>92</v>
      </c>
      <c r="P866">
        <v>7</v>
      </c>
      <c r="Q866">
        <v>2.1</v>
      </c>
      <c r="R866" t="s">
        <v>143</v>
      </c>
      <c r="S866" t="s">
        <v>60</v>
      </c>
    </row>
    <row r="867" spans="1:19" x14ac:dyDescent="0.35">
      <c r="A867" t="s">
        <v>7057</v>
      </c>
      <c r="B867" t="s">
        <v>353</v>
      </c>
      <c r="C867" t="s">
        <v>7058</v>
      </c>
      <c r="D867" t="s">
        <v>34</v>
      </c>
      <c r="E867" t="s">
        <v>73</v>
      </c>
      <c r="F867" t="s">
        <v>74</v>
      </c>
      <c r="G867" t="s">
        <v>75</v>
      </c>
      <c r="H867">
        <v>2471.08</v>
      </c>
      <c r="I867">
        <v>7</v>
      </c>
      <c r="J867">
        <v>0</v>
      </c>
      <c r="K867">
        <v>17297.560000000001</v>
      </c>
      <c r="L867" t="s">
        <v>83</v>
      </c>
      <c r="M867" t="s">
        <v>84</v>
      </c>
      <c r="N867" t="s">
        <v>85</v>
      </c>
      <c r="O867" t="s">
        <v>92</v>
      </c>
      <c r="P867">
        <v>7</v>
      </c>
      <c r="Q867">
        <v>4.9000000000000004</v>
      </c>
      <c r="R867" t="s">
        <v>30</v>
      </c>
      <c r="S867" t="s">
        <v>52</v>
      </c>
    </row>
    <row r="868" spans="1:19" x14ac:dyDescent="0.35">
      <c r="A868" t="s">
        <v>8871</v>
      </c>
      <c r="B868" t="s">
        <v>353</v>
      </c>
      <c r="C868" t="s">
        <v>8872</v>
      </c>
      <c r="D868" t="s">
        <v>127</v>
      </c>
      <c r="E868" t="s">
        <v>120</v>
      </c>
      <c r="F868" t="s">
        <v>47</v>
      </c>
      <c r="G868" t="s">
        <v>121</v>
      </c>
      <c r="H868">
        <v>67.08</v>
      </c>
      <c r="I868">
        <v>11</v>
      </c>
      <c r="J868">
        <v>0.05</v>
      </c>
      <c r="K868">
        <v>700.99</v>
      </c>
      <c r="L868" t="s">
        <v>98</v>
      </c>
      <c r="M868" t="s">
        <v>134</v>
      </c>
      <c r="N868" t="s">
        <v>40</v>
      </c>
      <c r="O868" t="s">
        <v>116</v>
      </c>
      <c r="P868">
        <v>5</v>
      </c>
      <c r="Q868">
        <v>1.5</v>
      </c>
      <c r="R868" t="s">
        <v>30</v>
      </c>
      <c r="S868" t="s">
        <v>294</v>
      </c>
    </row>
    <row r="869" spans="1:19" x14ac:dyDescent="0.35">
      <c r="A869" t="s">
        <v>31</v>
      </c>
      <c r="B869" t="s">
        <v>353</v>
      </c>
      <c r="C869" t="s">
        <v>4739</v>
      </c>
      <c r="D869" t="s">
        <v>64</v>
      </c>
      <c r="E869" t="s">
        <v>120</v>
      </c>
      <c r="F869" t="s">
        <v>47</v>
      </c>
      <c r="G869" t="s">
        <v>121</v>
      </c>
      <c r="H869">
        <v>521.49</v>
      </c>
      <c r="I869">
        <v>11</v>
      </c>
      <c r="J869">
        <v>0.25</v>
      </c>
      <c r="K869">
        <v>4302.29</v>
      </c>
      <c r="L869" t="s">
        <v>83</v>
      </c>
      <c r="M869" t="s">
        <v>27</v>
      </c>
      <c r="N869" t="s">
        <v>85</v>
      </c>
      <c r="O869" t="s">
        <v>92</v>
      </c>
      <c r="P869">
        <v>1</v>
      </c>
      <c r="Q869">
        <v>3</v>
      </c>
      <c r="R869" t="s">
        <v>51</v>
      </c>
      <c r="S869" t="s">
        <v>60</v>
      </c>
    </row>
    <row r="870" spans="1:19" x14ac:dyDescent="0.35">
      <c r="A870" t="s">
        <v>4588</v>
      </c>
      <c r="B870" t="s">
        <v>3254</v>
      </c>
      <c r="C870" t="s">
        <v>4589</v>
      </c>
      <c r="D870" t="s">
        <v>127</v>
      </c>
      <c r="E870" t="s">
        <v>209</v>
      </c>
      <c r="F870" t="s">
        <v>47</v>
      </c>
      <c r="G870" t="s">
        <v>210</v>
      </c>
      <c r="H870">
        <v>115.1</v>
      </c>
      <c r="I870">
        <v>11</v>
      </c>
      <c r="J870">
        <v>0.15</v>
      </c>
      <c r="K870">
        <v>1076.18</v>
      </c>
      <c r="L870" t="s">
        <v>165</v>
      </c>
      <c r="M870" t="s">
        <v>39</v>
      </c>
      <c r="N870" t="s">
        <v>91</v>
      </c>
      <c r="O870" t="s">
        <v>29</v>
      </c>
      <c r="P870">
        <v>11</v>
      </c>
      <c r="Q870">
        <v>4.5</v>
      </c>
      <c r="R870" t="s">
        <v>30</v>
      </c>
      <c r="S870" t="s">
        <v>86</v>
      </c>
    </row>
    <row r="871" spans="1:19" x14ac:dyDescent="0.35">
      <c r="A871" t="s">
        <v>3936</v>
      </c>
      <c r="B871" t="s">
        <v>3254</v>
      </c>
      <c r="C871" t="s">
        <v>3937</v>
      </c>
      <c r="D871" t="s">
        <v>64</v>
      </c>
      <c r="E871" t="s">
        <v>306</v>
      </c>
      <c r="F871" t="s">
        <v>36</v>
      </c>
      <c r="G871" t="s">
        <v>259</v>
      </c>
      <c r="H871">
        <v>41.01</v>
      </c>
      <c r="I871">
        <v>1</v>
      </c>
      <c r="J871">
        <v>0</v>
      </c>
      <c r="K871">
        <v>41.01</v>
      </c>
      <c r="L871" t="s">
        <v>38</v>
      </c>
      <c r="M871" t="s">
        <v>39</v>
      </c>
      <c r="N871" t="s">
        <v>91</v>
      </c>
      <c r="O871" t="s">
        <v>41</v>
      </c>
      <c r="P871">
        <v>7</v>
      </c>
      <c r="Q871">
        <v>4.7</v>
      </c>
      <c r="R871" t="s">
        <v>30</v>
      </c>
      <c r="S871" t="s">
        <v>60</v>
      </c>
    </row>
    <row r="872" spans="1:19" x14ac:dyDescent="0.35">
      <c r="A872" t="s">
        <v>5967</v>
      </c>
      <c r="B872" t="s">
        <v>3254</v>
      </c>
      <c r="C872" t="s">
        <v>5968</v>
      </c>
      <c r="D872" t="s">
        <v>72</v>
      </c>
      <c r="E872" t="s">
        <v>288</v>
      </c>
      <c r="F872" t="s">
        <v>57</v>
      </c>
      <c r="G872" t="s">
        <v>289</v>
      </c>
      <c r="H872">
        <v>733.08</v>
      </c>
      <c r="I872">
        <v>2</v>
      </c>
      <c r="J872">
        <v>0</v>
      </c>
      <c r="K872">
        <v>1466.16</v>
      </c>
      <c r="L872" t="s">
        <v>76</v>
      </c>
      <c r="M872" t="s">
        <v>27</v>
      </c>
      <c r="N872" t="s">
        <v>59</v>
      </c>
      <c r="O872" t="s">
        <v>123</v>
      </c>
      <c r="P872">
        <v>6</v>
      </c>
      <c r="Q872">
        <v>3.6</v>
      </c>
      <c r="R872" t="s">
        <v>30</v>
      </c>
      <c r="S872" t="s">
        <v>60</v>
      </c>
    </row>
    <row r="873" spans="1:19" x14ac:dyDescent="0.35">
      <c r="A873" t="s">
        <v>6977</v>
      </c>
      <c r="B873" t="s">
        <v>3254</v>
      </c>
      <c r="C873" t="s">
        <v>6978</v>
      </c>
      <c r="D873" t="s">
        <v>34</v>
      </c>
      <c r="E873" t="s">
        <v>344</v>
      </c>
      <c r="F873" t="s">
        <v>24</v>
      </c>
      <c r="G873" t="s">
        <v>345</v>
      </c>
      <c r="H873">
        <v>96.62</v>
      </c>
      <c r="I873">
        <v>8</v>
      </c>
      <c r="J873">
        <v>0</v>
      </c>
      <c r="K873">
        <v>772.96</v>
      </c>
      <c r="L873" t="s">
        <v>76</v>
      </c>
      <c r="M873" t="s">
        <v>39</v>
      </c>
      <c r="N873" t="s">
        <v>85</v>
      </c>
      <c r="O873" t="s">
        <v>41</v>
      </c>
      <c r="P873">
        <v>6</v>
      </c>
      <c r="Q873">
        <v>6</v>
      </c>
      <c r="R873" t="s">
        <v>30</v>
      </c>
      <c r="S873" t="s">
        <v>86</v>
      </c>
    </row>
    <row r="874" spans="1:19" x14ac:dyDescent="0.35">
      <c r="A874" t="s">
        <v>3253</v>
      </c>
      <c r="B874" t="s">
        <v>3254</v>
      </c>
      <c r="C874" t="s">
        <v>3255</v>
      </c>
      <c r="D874" t="s">
        <v>34</v>
      </c>
      <c r="E874" t="s">
        <v>214</v>
      </c>
      <c r="F874" t="s">
        <v>66</v>
      </c>
      <c r="G874" t="s">
        <v>215</v>
      </c>
      <c r="H874">
        <v>224.21</v>
      </c>
      <c r="I874">
        <v>4</v>
      </c>
      <c r="J874">
        <v>0</v>
      </c>
      <c r="K874">
        <v>896.84</v>
      </c>
      <c r="L874" t="s">
        <v>49</v>
      </c>
      <c r="M874" t="s">
        <v>111</v>
      </c>
      <c r="N874" t="s">
        <v>166</v>
      </c>
      <c r="O874" t="s">
        <v>123</v>
      </c>
      <c r="P874">
        <v>4</v>
      </c>
      <c r="Q874">
        <v>4.8</v>
      </c>
      <c r="R874" t="s">
        <v>30</v>
      </c>
      <c r="S874" t="s">
        <v>294</v>
      </c>
    </row>
    <row r="875" spans="1:19" x14ac:dyDescent="0.35">
      <c r="A875" t="s">
        <v>7336</v>
      </c>
      <c r="B875" t="s">
        <v>3246</v>
      </c>
      <c r="C875" t="s">
        <v>7337</v>
      </c>
      <c r="D875" t="s">
        <v>127</v>
      </c>
      <c r="E875" t="s">
        <v>120</v>
      </c>
      <c r="F875" t="s">
        <v>47</v>
      </c>
      <c r="G875" t="s">
        <v>121</v>
      </c>
      <c r="H875">
        <v>90.44</v>
      </c>
      <c r="I875">
        <v>1</v>
      </c>
      <c r="J875">
        <v>0.05</v>
      </c>
      <c r="K875">
        <v>85.92</v>
      </c>
      <c r="L875" t="s">
        <v>165</v>
      </c>
      <c r="M875" t="s">
        <v>122</v>
      </c>
      <c r="N875" t="s">
        <v>166</v>
      </c>
      <c r="O875" t="s">
        <v>29</v>
      </c>
      <c r="P875">
        <v>13</v>
      </c>
      <c r="Q875">
        <v>1.8</v>
      </c>
      <c r="R875" t="s">
        <v>30</v>
      </c>
      <c r="S875" t="s">
        <v>60</v>
      </c>
    </row>
    <row r="876" spans="1:19" x14ac:dyDescent="0.35">
      <c r="A876" t="s">
        <v>3245</v>
      </c>
      <c r="B876" t="s">
        <v>3246</v>
      </c>
      <c r="C876" t="s">
        <v>3247</v>
      </c>
      <c r="D876" t="s">
        <v>34</v>
      </c>
      <c r="E876" t="s">
        <v>323</v>
      </c>
      <c r="F876" t="s">
        <v>57</v>
      </c>
      <c r="G876" t="s">
        <v>82</v>
      </c>
      <c r="H876">
        <v>672.95</v>
      </c>
      <c r="I876">
        <v>5</v>
      </c>
      <c r="J876">
        <v>0.25</v>
      </c>
      <c r="K876">
        <v>2523.56</v>
      </c>
      <c r="L876" t="s">
        <v>26</v>
      </c>
      <c r="M876" t="s">
        <v>183</v>
      </c>
      <c r="N876" t="s">
        <v>28</v>
      </c>
      <c r="O876" t="s">
        <v>116</v>
      </c>
      <c r="P876">
        <v>1</v>
      </c>
      <c r="Q876">
        <v>1.5</v>
      </c>
      <c r="R876" t="s">
        <v>30</v>
      </c>
      <c r="S876" t="s">
        <v>60</v>
      </c>
    </row>
    <row r="877" spans="1:19" x14ac:dyDescent="0.35">
      <c r="A877" t="s">
        <v>8730</v>
      </c>
      <c r="B877" t="s">
        <v>6731</v>
      </c>
      <c r="C877" t="s">
        <v>8607</v>
      </c>
      <c r="D877" t="s">
        <v>127</v>
      </c>
      <c r="E877" t="s">
        <v>244</v>
      </c>
      <c r="F877" t="s">
        <v>36</v>
      </c>
      <c r="G877" t="s">
        <v>129</v>
      </c>
      <c r="H877">
        <v>15</v>
      </c>
      <c r="I877">
        <v>13</v>
      </c>
      <c r="J877">
        <v>0.25</v>
      </c>
      <c r="K877">
        <v>146.25</v>
      </c>
      <c r="L877" t="s">
        <v>98</v>
      </c>
      <c r="M877" t="s">
        <v>134</v>
      </c>
      <c r="N877" t="s">
        <v>40</v>
      </c>
      <c r="O877" t="s">
        <v>41</v>
      </c>
      <c r="P877">
        <v>12</v>
      </c>
      <c r="Q877">
        <v>2.9</v>
      </c>
      <c r="R877" t="s">
        <v>30</v>
      </c>
      <c r="S877" t="s">
        <v>52</v>
      </c>
    </row>
    <row r="878" spans="1:19" x14ac:dyDescent="0.35">
      <c r="A878" t="s">
        <v>6730</v>
      </c>
      <c r="B878" t="s">
        <v>6731</v>
      </c>
      <c r="C878" t="s">
        <v>6144</v>
      </c>
      <c r="D878" t="s">
        <v>127</v>
      </c>
      <c r="E878" t="s">
        <v>301</v>
      </c>
      <c r="F878" t="s">
        <v>57</v>
      </c>
      <c r="G878" t="s">
        <v>97</v>
      </c>
      <c r="H878">
        <v>343.87</v>
      </c>
      <c r="I878">
        <v>2</v>
      </c>
      <c r="J878">
        <v>0.05</v>
      </c>
      <c r="K878">
        <v>653.35</v>
      </c>
      <c r="L878" t="s">
        <v>26</v>
      </c>
      <c r="M878" t="s">
        <v>39</v>
      </c>
      <c r="N878" t="s">
        <v>28</v>
      </c>
      <c r="O878" t="s">
        <v>77</v>
      </c>
      <c r="P878">
        <v>5</v>
      </c>
      <c r="Q878">
        <v>3.2</v>
      </c>
      <c r="R878" t="s">
        <v>51</v>
      </c>
      <c r="S878" t="s">
        <v>60</v>
      </c>
    </row>
    <row r="879" spans="1:19" x14ac:dyDescent="0.35">
      <c r="A879" t="s">
        <v>9436</v>
      </c>
      <c r="B879" t="s">
        <v>6731</v>
      </c>
      <c r="C879" t="s">
        <v>9437</v>
      </c>
      <c r="D879" t="s">
        <v>157</v>
      </c>
      <c r="E879" t="s">
        <v>306</v>
      </c>
      <c r="F879" t="s">
        <v>36</v>
      </c>
      <c r="G879" t="s">
        <v>259</v>
      </c>
      <c r="H879">
        <v>23.93</v>
      </c>
      <c r="I879">
        <v>6</v>
      </c>
      <c r="J879">
        <v>0</v>
      </c>
      <c r="K879">
        <v>143.58000000000001</v>
      </c>
      <c r="L879" t="s">
        <v>83</v>
      </c>
      <c r="M879" t="s">
        <v>111</v>
      </c>
      <c r="N879" t="s">
        <v>40</v>
      </c>
      <c r="O879" t="s">
        <v>41</v>
      </c>
      <c r="P879">
        <v>4</v>
      </c>
      <c r="Q879">
        <v>1.5</v>
      </c>
      <c r="R879" t="s">
        <v>30</v>
      </c>
      <c r="S879" t="s">
        <v>52</v>
      </c>
    </row>
    <row r="880" spans="1:19" x14ac:dyDescent="0.35">
      <c r="A880" t="s">
        <v>6897</v>
      </c>
      <c r="B880" t="s">
        <v>6731</v>
      </c>
      <c r="C880" t="s">
        <v>6898</v>
      </c>
      <c r="D880" t="s">
        <v>64</v>
      </c>
      <c r="E880" t="s">
        <v>35</v>
      </c>
      <c r="F880" t="s">
        <v>36</v>
      </c>
      <c r="G880" t="s">
        <v>37</v>
      </c>
      <c r="H880">
        <v>33.450000000000003</v>
      </c>
      <c r="I880">
        <v>13</v>
      </c>
      <c r="J880">
        <v>0</v>
      </c>
      <c r="K880">
        <v>434.85</v>
      </c>
      <c r="L880" t="s">
        <v>26</v>
      </c>
      <c r="M880" t="s">
        <v>27</v>
      </c>
      <c r="N880" t="s">
        <v>68</v>
      </c>
      <c r="O880" t="s">
        <v>105</v>
      </c>
      <c r="P880">
        <v>1</v>
      </c>
      <c r="Q880">
        <v>3.7</v>
      </c>
      <c r="R880" t="s">
        <v>30</v>
      </c>
      <c r="S880" t="s">
        <v>86</v>
      </c>
    </row>
    <row r="881" spans="1:19" x14ac:dyDescent="0.35">
      <c r="A881" t="s">
        <v>5778</v>
      </c>
      <c r="B881" t="s">
        <v>1068</v>
      </c>
      <c r="C881" t="s">
        <v>4076</v>
      </c>
      <c r="D881" t="s">
        <v>64</v>
      </c>
      <c r="E881" t="s">
        <v>403</v>
      </c>
      <c r="F881" t="s">
        <v>74</v>
      </c>
      <c r="G881" t="s">
        <v>148</v>
      </c>
      <c r="H881">
        <v>556.30999999999995</v>
      </c>
      <c r="I881">
        <v>9</v>
      </c>
      <c r="J881">
        <v>0.1</v>
      </c>
      <c r="K881">
        <v>4506.1099999999997</v>
      </c>
      <c r="L881" t="s">
        <v>98</v>
      </c>
      <c r="M881" t="s">
        <v>90</v>
      </c>
      <c r="N881" t="s">
        <v>166</v>
      </c>
      <c r="O881" t="s">
        <v>41</v>
      </c>
      <c r="P881">
        <v>12</v>
      </c>
      <c r="Q881">
        <v>2.5</v>
      </c>
      <c r="R881" t="s">
        <v>30</v>
      </c>
      <c r="S881" t="s">
        <v>60</v>
      </c>
    </row>
    <row r="882" spans="1:19" x14ac:dyDescent="0.35">
      <c r="A882" t="s">
        <v>8234</v>
      </c>
      <c r="B882" t="s">
        <v>1068</v>
      </c>
      <c r="C882" t="s">
        <v>8235</v>
      </c>
      <c r="D882" t="s">
        <v>22</v>
      </c>
      <c r="E882" t="s">
        <v>73</v>
      </c>
      <c r="F882" t="s">
        <v>74</v>
      </c>
      <c r="G882" t="s">
        <v>75</v>
      </c>
      <c r="H882">
        <v>950.18</v>
      </c>
      <c r="I882">
        <v>10</v>
      </c>
      <c r="J882">
        <v>0</v>
      </c>
      <c r="K882">
        <v>9501.7999999999993</v>
      </c>
      <c r="L882" t="s">
        <v>165</v>
      </c>
      <c r="M882" t="s">
        <v>39</v>
      </c>
      <c r="N882" t="s">
        <v>166</v>
      </c>
      <c r="O882" t="s">
        <v>41</v>
      </c>
      <c r="P882">
        <v>11</v>
      </c>
      <c r="Q882">
        <v>3.6</v>
      </c>
      <c r="S882" t="s">
        <v>60</v>
      </c>
    </row>
    <row r="883" spans="1:19" x14ac:dyDescent="0.35">
      <c r="A883" t="s">
        <v>1638</v>
      </c>
      <c r="B883" t="s">
        <v>1068</v>
      </c>
      <c r="C883" t="s">
        <v>1639</v>
      </c>
      <c r="D883" t="s">
        <v>22</v>
      </c>
      <c r="E883" t="s">
        <v>251</v>
      </c>
      <c r="F883" t="s">
        <v>36</v>
      </c>
      <c r="G883" t="s">
        <v>252</v>
      </c>
      <c r="H883">
        <v>33.24</v>
      </c>
      <c r="I883">
        <v>7</v>
      </c>
      <c r="J883">
        <v>0.15</v>
      </c>
      <c r="K883">
        <v>197.78</v>
      </c>
      <c r="L883" t="s">
        <v>83</v>
      </c>
      <c r="M883" t="s">
        <v>122</v>
      </c>
      <c r="N883" t="s">
        <v>68</v>
      </c>
      <c r="O883" t="s">
        <v>29</v>
      </c>
      <c r="P883">
        <v>10</v>
      </c>
      <c r="R883" t="s">
        <v>30</v>
      </c>
      <c r="S883" t="s">
        <v>42</v>
      </c>
    </row>
    <row r="884" spans="1:19" x14ac:dyDescent="0.35">
      <c r="A884" t="s">
        <v>4545</v>
      </c>
      <c r="B884" t="s">
        <v>1068</v>
      </c>
      <c r="C884" t="s">
        <v>4546</v>
      </c>
      <c r="D884" t="s">
        <v>157</v>
      </c>
      <c r="E884" t="s">
        <v>351</v>
      </c>
      <c r="F884" t="s">
        <v>57</v>
      </c>
      <c r="G884" t="s">
        <v>289</v>
      </c>
      <c r="H884">
        <v>194.07</v>
      </c>
      <c r="I884">
        <v>3</v>
      </c>
      <c r="J884">
        <v>0</v>
      </c>
      <c r="K884">
        <v>582.21</v>
      </c>
      <c r="L884" t="s">
        <v>302</v>
      </c>
      <c r="M884" t="s">
        <v>27</v>
      </c>
      <c r="N884" t="s">
        <v>40</v>
      </c>
      <c r="O884" t="s">
        <v>105</v>
      </c>
      <c r="P884">
        <v>9</v>
      </c>
      <c r="Q884">
        <v>4.7</v>
      </c>
      <c r="R884" t="s">
        <v>30</v>
      </c>
      <c r="S884" t="s">
        <v>60</v>
      </c>
    </row>
    <row r="885" spans="1:19" x14ac:dyDescent="0.35">
      <c r="A885" t="s">
        <v>8519</v>
      </c>
      <c r="B885" t="s">
        <v>1068</v>
      </c>
      <c r="C885" t="s">
        <v>4539</v>
      </c>
      <c r="D885" t="s">
        <v>22</v>
      </c>
      <c r="E885" t="s">
        <v>198</v>
      </c>
      <c r="F885" t="s">
        <v>74</v>
      </c>
      <c r="G885" t="s">
        <v>110</v>
      </c>
      <c r="H885">
        <v>98.52</v>
      </c>
      <c r="I885">
        <v>8</v>
      </c>
      <c r="J885">
        <v>0</v>
      </c>
      <c r="K885">
        <v>788.16</v>
      </c>
      <c r="L885" t="s">
        <v>142</v>
      </c>
      <c r="M885" t="s">
        <v>39</v>
      </c>
      <c r="N885" t="s">
        <v>91</v>
      </c>
      <c r="O885" t="s">
        <v>77</v>
      </c>
      <c r="P885">
        <v>8</v>
      </c>
      <c r="Q885">
        <v>1.7</v>
      </c>
      <c r="R885" t="s">
        <v>30</v>
      </c>
      <c r="S885" t="s">
        <v>86</v>
      </c>
    </row>
    <row r="886" spans="1:19" x14ac:dyDescent="0.35">
      <c r="A886" t="s">
        <v>1067</v>
      </c>
      <c r="B886" t="s">
        <v>1068</v>
      </c>
      <c r="C886" t="s">
        <v>1069</v>
      </c>
      <c r="D886" t="s">
        <v>64</v>
      </c>
      <c r="E886" t="s">
        <v>313</v>
      </c>
      <c r="F886" t="s">
        <v>47</v>
      </c>
      <c r="G886" t="s">
        <v>48</v>
      </c>
      <c r="H886">
        <v>219.05</v>
      </c>
      <c r="I886">
        <v>4</v>
      </c>
      <c r="J886">
        <v>0</v>
      </c>
      <c r="K886">
        <v>876.2</v>
      </c>
      <c r="L886" t="s">
        <v>76</v>
      </c>
      <c r="M886" t="s">
        <v>134</v>
      </c>
      <c r="N886" t="s">
        <v>166</v>
      </c>
      <c r="O886" t="s">
        <v>123</v>
      </c>
      <c r="P886">
        <v>7</v>
      </c>
      <c r="Q886">
        <v>3.1</v>
      </c>
      <c r="R886" t="s">
        <v>30</v>
      </c>
      <c r="S886" t="s">
        <v>294</v>
      </c>
    </row>
    <row r="887" spans="1:19" x14ac:dyDescent="0.35">
      <c r="A887" t="s">
        <v>5961</v>
      </c>
      <c r="B887" t="s">
        <v>1068</v>
      </c>
      <c r="C887" t="s">
        <v>5962</v>
      </c>
      <c r="D887" t="s">
        <v>64</v>
      </c>
      <c r="E887" t="s">
        <v>403</v>
      </c>
      <c r="F887" t="s">
        <v>74</v>
      </c>
      <c r="G887" t="s">
        <v>148</v>
      </c>
      <c r="H887">
        <v>2467.4</v>
      </c>
      <c r="I887">
        <v>11</v>
      </c>
      <c r="J887">
        <v>0.05</v>
      </c>
      <c r="K887">
        <v>25784.33</v>
      </c>
      <c r="L887" t="s">
        <v>49</v>
      </c>
      <c r="M887" t="s">
        <v>111</v>
      </c>
      <c r="N887" t="s">
        <v>40</v>
      </c>
      <c r="O887" t="s">
        <v>77</v>
      </c>
      <c r="P887">
        <v>7</v>
      </c>
      <c r="Q887">
        <v>3.9</v>
      </c>
      <c r="R887" t="s">
        <v>30</v>
      </c>
      <c r="S887" t="s">
        <v>60</v>
      </c>
    </row>
    <row r="888" spans="1:19" x14ac:dyDescent="0.35">
      <c r="A888" t="s">
        <v>9808</v>
      </c>
      <c r="B888" t="s">
        <v>1068</v>
      </c>
      <c r="C888" t="s">
        <v>9809</v>
      </c>
      <c r="D888" t="s">
        <v>64</v>
      </c>
      <c r="E888" t="s">
        <v>370</v>
      </c>
      <c r="F888" t="s">
        <v>74</v>
      </c>
      <c r="G888" t="s">
        <v>75</v>
      </c>
      <c r="H888">
        <v>1004.13</v>
      </c>
      <c r="I888">
        <v>1</v>
      </c>
      <c r="J888">
        <v>0</v>
      </c>
      <c r="K888">
        <v>1004.13</v>
      </c>
      <c r="L888" t="s">
        <v>302</v>
      </c>
      <c r="M888" t="s">
        <v>134</v>
      </c>
      <c r="N888" t="s">
        <v>172</v>
      </c>
      <c r="O888" t="s">
        <v>123</v>
      </c>
      <c r="P888">
        <v>4</v>
      </c>
      <c r="Q888">
        <v>2.5</v>
      </c>
      <c r="R888" t="s">
        <v>30</v>
      </c>
      <c r="S888" t="s">
        <v>60</v>
      </c>
    </row>
    <row r="889" spans="1:19" x14ac:dyDescent="0.35">
      <c r="A889" t="s">
        <v>3965</v>
      </c>
      <c r="B889" t="s">
        <v>989</v>
      </c>
      <c r="C889" t="s">
        <v>3966</v>
      </c>
      <c r="D889" t="s">
        <v>22</v>
      </c>
      <c r="E889" t="s">
        <v>403</v>
      </c>
      <c r="F889" t="s">
        <v>74</v>
      </c>
      <c r="G889" t="s">
        <v>148</v>
      </c>
      <c r="H889">
        <v>1651.95</v>
      </c>
      <c r="I889">
        <v>12</v>
      </c>
      <c r="J889">
        <v>0.2</v>
      </c>
      <c r="K889">
        <v>15858.72</v>
      </c>
      <c r="L889" t="s">
        <v>38</v>
      </c>
      <c r="M889" t="s">
        <v>27</v>
      </c>
      <c r="N889" t="s">
        <v>85</v>
      </c>
      <c r="O889" t="s">
        <v>41</v>
      </c>
      <c r="P889">
        <v>12</v>
      </c>
      <c r="Q889">
        <v>4.5999999999999996</v>
      </c>
      <c r="R889" t="s">
        <v>30</v>
      </c>
      <c r="S889" t="s">
        <v>60</v>
      </c>
    </row>
    <row r="890" spans="1:19" x14ac:dyDescent="0.35">
      <c r="A890" t="s">
        <v>2273</v>
      </c>
      <c r="B890" t="s">
        <v>989</v>
      </c>
      <c r="C890" t="s">
        <v>2274</v>
      </c>
      <c r="D890" t="s">
        <v>22</v>
      </c>
      <c r="E890" t="s">
        <v>445</v>
      </c>
      <c r="F890" t="s">
        <v>66</v>
      </c>
      <c r="G890" t="s">
        <v>446</v>
      </c>
      <c r="H890">
        <v>1647.44</v>
      </c>
      <c r="I890">
        <v>1</v>
      </c>
      <c r="J890">
        <v>0.25</v>
      </c>
      <c r="K890">
        <v>1235.58</v>
      </c>
      <c r="L890" t="s">
        <v>165</v>
      </c>
      <c r="M890" t="s">
        <v>39</v>
      </c>
      <c r="N890" t="s">
        <v>28</v>
      </c>
      <c r="O890" t="s">
        <v>29</v>
      </c>
      <c r="P890">
        <v>11</v>
      </c>
      <c r="Q890">
        <v>2.2999999999999998</v>
      </c>
      <c r="R890" t="s">
        <v>30</v>
      </c>
      <c r="S890" t="s">
        <v>86</v>
      </c>
    </row>
    <row r="891" spans="1:19" x14ac:dyDescent="0.35">
      <c r="A891" t="s">
        <v>5999</v>
      </c>
      <c r="B891" t="s">
        <v>989</v>
      </c>
      <c r="C891" t="s">
        <v>6000</v>
      </c>
      <c r="D891" t="s">
        <v>22</v>
      </c>
      <c r="E891" t="s">
        <v>231</v>
      </c>
      <c r="F891" t="s">
        <v>57</v>
      </c>
      <c r="G891" t="s">
        <v>232</v>
      </c>
      <c r="H891">
        <v>599.52</v>
      </c>
      <c r="I891">
        <v>14</v>
      </c>
      <c r="J891">
        <v>0</v>
      </c>
      <c r="K891">
        <v>8393.2800000000007</v>
      </c>
      <c r="L891" t="s">
        <v>104</v>
      </c>
      <c r="M891" t="s">
        <v>39</v>
      </c>
      <c r="N891" t="s">
        <v>85</v>
      </c>
      <c r="O891" t="s">
        <v>41</v>
      </c>
      <c r="P891">
        <v>11</v>
      </c>
      <c r="Q891">
        <v>2.7</v>
      </c>
      <c r="R891" t="s">
        <v>30</v>
      </c>
      <c r="S891" t="s">
        <v>86</v>
      </c>
    </row>
    <row r="892" spans="1:19" x14ac:dyDescent="0.35">
      <c r="A892" t="s">
        <v>8083</v>
      </c>
      <c r="B892" t="s">
        <v>989</v>
      </c>
      <c r="C892" t="s">
        <v>6424</v>
      </c>
      <c r="D892" t="s">
        <v>127</v>
      </c>
      <c r="E892" t="s">
        <v>484</v>
      </c>
      <c r="F892" t="s">
        <v>74</v>
      </c>
      <c r="G892" t="s">
        <v>110</v>
      </c>
      <c r="H892">
        <v>804.7</v>
      </c>
      <c r="I892">
        <v>7</v>
      </c>
      <c r="J892">
        <v>0.05</v>
      </c>
      <c r="K892">
        <v>5351.26</v>
      </c>
      <c r="L892" t="s">
        <v>26</v>
      </c>
      <c r="M892" t="s">
        <v>84</v>
      </c>
      <c r="N892" t="s">
        <v>166</v>
      </c>
      <c r="O892" t="s">
        <v>116</v>
      </c>
      <c r="P892">
        <v>9</v>
      </c>
      <c r="Q892">
        <v>4.5</v>
      </c>
      <c r="R892" t="s">
        <v>143</v>
      </c>
      <c r="S892" t="s">
        <v>52</v>
      </c>
    </row>
    <row r="893" spans="1:19" x14ac:dyDescent="0.35">
      <c r="A893" t="s">
        <v>9983</v>
      </c>
      <c r="B893" t="s">
        <v>989</v>
      </c>
      <c r="C893" t="s">
        <v>9984</v>
      </c>
      <c r="D893" t="s">
        <v>157</v>
      </c>
      <c r="E893" t="s">
        <v>56</v>
      </c>
      <c r="F893" t="s">
        <v>57</v>
      </c>
      <c r="G893" t="s">
        <v>58</v>
      </c>
      <c r="H893">
        <v>839.24</v>
      </c>
      <c r="I893">
        <v>7</v>
      </c>
      <c r="J893">
        <v>0</v>
      </c>
      <c r="K893">
        <v>5874.68</v>
      </c>
      <c r="L893" t="s">
        <v>98</v>
      </c>
      <c r="M893" t="s">
        <v>111</v>
      </c>
      <c r="N893" t="s">
        <v>91</v>
      </c>
      <c r="O893" t="s">
        <v>29</v>
      </c>
      <c r="P893">
        <v>6</v>
      </c>
      <c r="Q893">
        <v>2.7</v>
      </c>
      <c r="R893" t="s">
        <v>30</v>
      </c>
      <c r="S893" t="s">
        <v>60</v>
      </c>
    </row>
    <row r="894" spans="1:19" x14ac:dyDescent="0.35">
      <c r="A894" t="s">
        <v>988</v>
      </c>
      <c r="B894" t="s">
        <v>989</v>
      </c>
      <c r="C894" t="s">
        <v>990</v>
      </c>
      <c r="D894" t="s">
        <v>34</v>
      </c>
      <c r="E894" t="s">
        <v>323</v>
      </c>
      <c r="F894" t="s">
        <v>57</v>
      </c>
      <c r="G894" t="s">
        <v>82</v>
      </c>
      <c r="H894">
        <v>439.6</v>
      </c>
      <c r="I894">
        <v>13</v>
      </c>
      <c r="J894">
        <v>0</v>
      </c>
      <c r="K894">
        <v>5714.8</v>
      </c>
      <c r="L894" t="s">
        <v>98</v>
      </c>
      <c r="M894" t="s">
        <v>134</v>
      </c>
      <c r="N894" t="s">
        <v>91</v>
      </c>
      <c r="O894" t="s">
        <v>50</v>
      </c>
      <c r="P894">
        <v>4</v>
      </c>
      <c r="Q894">
        <v>3.9</v>
      </c>
      <c r="R894" t="s">
        <v>30</v>
      </c>
      <c r="S894" t="s">
        <v>60</v>
      </c>
    </row>
    <row r="895" spans="1:19" x14ac:dyDescent="0.35">
      <c r="A895" t="s">
        <v>5649</v>
      </c>
      <c r="B895" t="s">
        <v>368</v>
      </c>
      <c r="C895" t="s">
        <v>5650</v>
      </c>
      <c r="D895" t="s">
        <v>34</v>
      </c>
      <c r="E895" t="s">
        <v>399</v>
      </c>
      <c r="F895" t="s">
        <v>24</v>
      </c>
      <c r="G895" t="s">
        <v>182</v>
      </c>
      <c r="H895">
        <v>457.9</v>
      </c>
      <c r="I895">
        <v>6</v>
      </c>
      <c r="J895">
        <v>0.25</v>
      </c>
      <c r="K895">
        <v>2060.5500000000002</v>
      </c>
      <c r="L895" t="s">
        <v>83</v>
      </c>
      <c r="M895" t="s">
        <v>111</v>
      </c>
      <c r="N895" t="s">
        <v>40</v>
      </c>
      <c r="O895" t="s">
        <v>50</v>
      </c>
      <c r="P895">
        <v>12</v>
      </c>
      <c r="Q895">
        <v>4.9000000000000004</v>
      </c>
      <c r="R895" t="s">
        <v>30</v>
      </c>
      <c r="S895" t="s">
        <v>86</v>
      </c>
    </row>
    <row r="896" spans="1:19" x14ac:dyDescent="0.35">
      <c r="A896" t="s">
        <v>8319</v>
      </c>
      <c r="B896" t="s">
        <v>368</v>
      </c>
      <c r="C896" t="s">
        <v>8320</v>
      </c>
      <c r="D896" t="s">
        <v>34</v>
      </c>
      <c r="E896" t="s">
        <v>181</v>
      </c>
      <c r="F896" t="s">
        <v>24</v>
      </c>
      <c r="G896" t="s">
        <v>182</v>
      </c>
      <c r="H896">
        <v>452.69</v>
      </c>
      <c r="I896">
        <v>8</v>
      </c>
      <c r="J896">
        <v>0</v>
      </c>
      <c r="K896">
        <v>3621.52</v>
      </c>
      <c r="L896" t="s">
        <v>49</v>
      </c>
      <c r="M896" t="s">
        <v>90</v>
      </c>
      <c r="N896" t="s">
        <v>59</v>
      </c>
      <c r="O896" t="s">
        <v>123</v>
      </c>
      <c r="P896">
        <v>11</v>
      </c>
      <c r="Q896">
        <v>5</v>
      </c>
      <c r="S896" t="s">
        <v>60</v>
      </c>
    </row>
    <row r="897" spans="1:19" x14ac:dyDescent="0.35">
      <c r="A897" t="s">
        <v>1323</v>
      </c>
      <c r="B897" t="s">
        <v>368</v>
      </c>
      <c r="C897" t="s">
        <v>1324</v>
      </c>
      <c r="D897" t="s">
        <v>34</v>
      </c>
      <c r="E897" t="s">
        <v>176</v>
      </c>
      <c r="F897" t="s">
        <v>47</v>
      </c>
      <c r="G897" t="s">
        <v>177</v>
      </c>
      <c r="H897">
        <v>300.29000000000002</v>
      </c>
      <c r="I897">
        <v>1</v>
      </c>
      <c r="J897">
        <v>0</v>
      </c>
      <c r="K897">
        <v>300.29000000000002</v>
      </c>
      <c r="L897" t="s">
        <v>142</v>
      </c>
      <c r="M897" t="s">
        <v>27</v>
      </c>
      <c r="N897" t="s">
        <v>28</v>
      </c>
      <c r="O897" t="s">
        <v>41</v>
      </c>
      <c r="P897">
        <v>9</v>
      </c>
      <c r="Q897">
        <v>3.9</v>
      </c>
      <c r="R897" t="s">
        <v>30</v>
      </c>
      <c r="S897" t="s">
        <v>60</v>
      </c>
    </row>
    <row r="898" spans="1:19" x14ac:dyDescent="0.35">
      <c r="A898" t="s">
        <v>6799</v>
      </c>
      <c r="B898" t="s">
        <v>368</v>
      </c>
      <c r="C898" t="s">
        <v>6800</v>
      </c>
      <c r="D898" t="s">
        <v>72</v>
      </c>
      <c r="E898" t="s">
        <v>56</v>
      </c>
      <c r="F898" t="s">
        <v>57</v>
      </c>
      <c r="G898" t="s">
        <v>58</v>
      </c>
      <c r="H898">
        <v>836.87</v>
      </c>
      <c r="I898">
        <v>4</v>
      </c>
      <c r="J898">
        <v>0.05</v>
      </c>
      <c r="K898">
        <v>3180.11</v>
      </c>
      <c r="L898" t="s">
        <v>165</v>
      </c>
      <c r="M898" t="s">
        <v>134</v>
      </c>
      <c r="N898" t="s">
        <v>68</v>
      </c>
      <c r="O898" t="s">
        <v>77</v>
      </c>
      <c r="P898">
        <v>9</v>
      </c>
      <c r="Q898">
        <v>3</v>
      </c>
      <c r="R898" t="s">
        <v>112</v>
      </c>
      <c r="S898" t="s">
        <v>60</v>
      </c>
    </row>
    <row r="899" spans="1:19" x14ac:dyDescent="0.35">
      <c r="A899" t="s">
        <v>7401</v>
      </c>
      <c r="B899" t="s">
        <v>368</v>
      </c>
      <c r="C899" t="s">
        <v>7402</v>
      </c>
      <c r="D899" t="s">
        <v>157</v>
      </c>
      <c r="E899" t="s">
        <v>23</v>
      </c>
      <c r="F899" t="s">
        <v>24</v>
      </c>
      <c r="G899" t="s">
        <v>25</v>
      </c>
      <c r="H899">
        <v>367.54</v>
      </c>
      <c r="I899">
        <v>10</v>
      </c>
      <c r="J899">
        <v>0.15</v>
      </c>
      <c r="K899">
        <v>3124.09</v>
      </c>
      <c r="L899" t="s">
        <v>83</v>
      </c>
      <c r="M899" t="s">
        <v>27</v>
      </c>
      <c r="N899" t="s">
        <v>59</v>
      </c>
      <c r="O899" t="s">
        <v>50</v>
      </c>
      <c r="P899">
        <v>8</v>
      </c>
      <c r="Q899">
        <v>1.6</v>
      </c>
      <c r="R899" t="s">
        <v>30</v>
      </c>
    </row>
    <row r="900" spans="1:19" x14ac:dyDescent="0.35">
      <c r="A900" t="s">
        <v>8076</v>
      </c>
      <c r="B900" t="s">
        <v>368</v>
      </c>
      <c r="C900" t="s">
        <v>5780</v>
      </c>
      <c r="D900" t="s">
        <v>22</v>
      </c>
      <c r="E900" t="s">
        <v>198</v>
      </c>
      <c r="F900" t="s">
        <v>74</v>
      </c>
      <c r="G900" t="s">
        <v>110</v>
      </c>
      <c r="H900">
        <v>333.61</v>
      </c>
      <c r="I900">
        <v>2</v>
      </c>
      <c r="J900">
        <v>0.1</v>
      </c>
      <c r="K900">
        <v>600.5</v>
      </c>
      <c r="L900" t="s">
        <v>142</v>
      </c>
      <c r="M900" t="s">
        <v>84</v>
      </c>
      <c r="N900" t="s">
        <v>91</v>
      </c>
      <c r="O900" t="s">
        <v>50</v>
      </c>
      <c r="P900">
        <v>5</v>
      </c>
      <c r="Q900">
        <v>1.7</v>
      </c>
      <c r="R900" t="s">
        <v>30</v>
      </c>
      <c r="S900" t="s">
        <v>60</v>
      </c>
    </row>
    <row r="901" spans="1:19" x14ac:dyDescent="0.35">
      <c r="A901" t="s">
        <v>367</v>
      </c>
      <c r="B901" t="s">
        <v>368</v>
      </c>
      <c r="C901" t="s">
        <v>369</v>
      </c>
      <c r="D901" t="s">
        <v>127</v>
      </c>
      <c r="E901" t="s">
        <v>370</v>
      </c>
      <c r="F901" t="s">
        <v>74</v>
      </c>
      <c r="G901" t="s">
        <v>75</v>
      </c>
      <c r="H901">
        <v>1301.18</v>
      </c>
      <c r="I901">
        <v>9</v>
      </c>
      <c r="J901">
        <v>0</v>
      </c>
      <c r="K901">
        <v>11710.62</v>
      </c>
      <c r="L901" t="s">
        <v>26</v>
      </c>
      <c r="M901" t="s">
        <v>39</v>
      </c>
      <c r="N901" t="s">
        <v>166</v>
      </c>
      <c r="O901" t="s">
        <v>77</v>
      </c>
      <c r="P901">
        <v>4</v>
      </c>
      <c r="Q901">
        <v>1.2</v>
      </c>
      <c r="R901" t="s">
        <v>30</v>
      </c>
      <c r="S901" t="s">
        <v>86</v>
      </c>
    </row>
    <row r="902" spans="1:19" x14ac:dyDescent="0.35">
      <c r="A902" t="s">
        <v>8148</v>
      </c>
      <c r="B902" t="s">
        <v>368</v>
      </c>
      <c r="C902" t="s">
        <v>8149</v>
      </c>
      <c r="D902" t="s">
        <v>157</v>
      </c>
      <c r="E902" t="s">
        <v>399</v>
      </c>
      <c r="F902" t="s">
        <v>24</v>
      </c>
      <c r="G902" t="s">
        <v>182</v>
      </c>
      <c r="H902">
        <v>428.16</v>
      </c>
      <c r="I902">
        <v>11</v>
      </c>
      <c r="J902">
        <v>0.2</v>
      </c>
      <c r="K902">
        <v>3767.81</v>
      </c>
      <c r="L902" t="s">
        <v>104</v>
      </c>
      <c r="M902" t="s">
        <v>122</v>
      </c>
      <c r="N902" t="s">
        <v>40</v>
      </c>
      <c r="O902" t="s">
        <v>77</v>
      </c>
      <c r="P902">
        <v>4</v>
      </c>
      <c r="Q902">
        <v>3.7</v>
      </c>
      <c r="R902" t="s">
        <v>30</v>
      </c>
      <c r="S902" t="s">
        <v>60</v>
      </c>
    </row>
    <row r="903" spans="1:19" x14ac:dyDescent="0.35">
      <c r="A903" t="s">
        <v>3310</v>
      </c>
      <c r="B903" t="s">
        <v>489</v>
      </c>
      <c r="C903" t="s">
        <v>3311</v>
      </c>
      <c r="D903" t="s">
        <v>72</v>
      </c>
      <c r="E903" t="s">
        <v>323</v>
      </c>
      <c r="F903" t="s">
        <v>57</v>
      </c>
      <c r="G903" t="s">
        <v>82</v>
      </c>
      <c r="H903">
        <v>365.66</v>
      </c>
      <c r="I903">
        <v>4</v>
      </c>
      <c r="J903">
        <v>0.25</v>
      </c>
      <c r="K903">
        <v>1096.98</v>
      </c>
      <c r="L903" t="s">
        <v>142</v>
      </c>
      <c r="M903" t="s">
        <v>90</v>
      </c>
      <c r="N903" t="s">
        <v>40</v>
      </c>
      <c r="O903" t="s">
        <v>29</v>
      </c>
      <c r="P903">
        <v>13</v>
      </c>
      <c r="Q903">
        <v>4.5</v>
      </c>
      <c r="R903" t="s">
        <v>51</v>
      </c>
      <c r="S903" t="s">
        <v>60</v>
      </c>
    </row>
    <row r="904" spans="1:19" x14ac:dyDescent="0.35">
      <c r="A904" t="s">
        <v>6209</v>
      </c>
      <c r="B904" t="s">
        <v>489</v>
      </c>
      <c r="C904" t="s">
        <v>3882</v>
      </c>
      <c r="D904" t="s">
        <v>64</v>
      </c>
      <c r="E904" t="s">
        <v>649</v>
      </c>
      <c r="F904" t="s">
        <v>57</v>
      </c>
      <c r="G904" t="s">
        <v>153</v>
      </c>
      <c r="H904">
        <v>60.31</v>
      </c>
      <c r="I904">
        <v>10</v>
      </c>
      <c r="J904">
        <v>0.05</v>
      </c>
      <c r="K904">
        <v>572.95000000000005</v>
      </c>
      <c r="L904" t="s">
        <v>26</v>
      </c>
      <c r="M904" t="s">
        <v>27</v>
      </c>
      <c r="N904" t="s">
        <v>85</v>
      </c>
      <c r="O904" t="s">
        <v>123</v>
      </c>
      <c r="P904">
        <v>12</v>
      </c>
      <c r="Q904">
        <v>3.5</v>
      </c>
      <c r="R904" t="s">
        <v>30</v>
      </c>
      <c r="S904" t="s">
        <v>42</v>
      </c>
    </row>
    <row r="905" spans="1:19" x14ac:dyDescent="0.35">
      <c r="A905" t="s">
        <v>6248</v>
      </c>
      <c r="B905" t="s">
        <v>489</v>
      </c>
      <c r="C905" t="s">
        <v>6249</v>
      </c>
      <c r="D905" t="s">
        <v>22</v>
      </c>
      <c r="E905" t="s">
        <v>649</v>
      </c>
      <c r="F905" t="s">
        <v>57</v>
      </c>
      <c r="G905" t="s">
        <v>153</v>
      </c>
      <c r="H905">
        <v>627.70000000000005</v>
      </c>
      <c r="I905">
        <v>13</v>
      </c>
      <c r="J905">
        <v>0.3</v>
      </c>
      <c r="K905">
        <v>5712.07</v>
      </c>
      <c r="L905" t="s">
        <v>76</v>
      </c>
      <c r="M905" t="s">
        <v>90</v>
      </c>
      <c r="N905" t="s">
        <v>59</v>
      </c>
      <c r="O905" t="s">
        <v>41</v>
      </c>
      <c r="P905">
        <v>10</v>
      </c>
      <c r="Q905">
        <v>2.6</v>
      </c>
      <c r="R905" t="s">
        <v>30</v>
      </c>
      <c r="S905" t="s">
        <v>60</v>
      </c>
    </row>
    <row r="906" spans="1:19" x14ac:dyDescent="0.35">
      <c r="A906" t="s">
        <v>5139</v>
      </c>
      <c r="B906" t="s">
        <v>489</v>
      </c>
      <c r="C906" t="s">
        <v>5140</v>
      </c>
      <c r="D906" t="s">
        <v>22</v>
      </c>
      <c r="E906" t="s">
        <v>109</v>
      </c>
      <c r="F906" t="s">
        <v>74</v>
      </c>
      <c r="G906" t="s">
        <v>110</v>
      </c>
      <c r="H906">
        <v>1814.55</v>
      </c>
      <c r="I906">
        <v>2</v>
      </c>
      <c r="J906">
        <v>0</v>
      </c>
      <c r="K906">
        <v>3629.1</v>
      </c>
      <c r="L906" t="s">
        <v>83</v>
      </c>
      <c r="M906" t="s">
        <v>27</v>
      </c>
      <c r="N906" t="s">
        <v>28</v>
      </c>
      <c r="O906" t="s">
        <v>50</v>
      </c>
      <c r="P906">
        <v>7</v>
      </c>
      <c r="Q906">
        <v>4</v>
      </c>
      <c r="R906" t="s">
        <v>30</v>
      </c>
      <c r="S906" t="s">
        <v>52</v>
      </c>
    </row>
    <row r="907" spans="1:19" x14ac:dyDescent="0.35">
      <c r="A907" t="s">
        <v>9838</v>
      </c>
      <c r="B907" t="s">
        <v>489</v>
      </c>
      <c r="C907" t="s">
        <v>9839</v>
      </c>
      <c r="D907" t="s">
        <v>157</v>
      </c>
      <c r="E907" t="s">
        <v>274</v>
      </c>
      <c r="F907" t="s">
        <v>74</v>
      </c>
      <c r="G907" t="s">
        <v>75</v>
      </c>
      <c r="H907">
        <v>1135.45</v>
      </c>
      <c r="I907">
        <v>11</v>
      </c>
      <c r="J907">
        <v>0.2</v>
      </c>
      <c r="K907">
        <v>9991.9599999999991</v>
      </c>
      <c r="L907" t="s">
        <v>38</v>
      </c>
      <c r="M907" t="s">
        <v>122</v>
      </c>
      <c r="N907" t="s">
        <v>91</v>
      </c>
      <c r="O907" t="s">
        <v>50</v>
      </c>
      <c r="P907">
        <v>6</v>
      </c>
      <c r="Q907">
        <v>4.5999999999999996</v>
      </c>
      <c r="R907" t="s">
        <v>30</v>
      </c>
      <c r="S907" t="s">
        <v>42</v>
      </c>
    </row>
    <row r="908" spans="1:19" x14ac:dyDescent="0.35">
      <c r="A908" t="s">
        <v>9403</v>
      </c>
      <c r="B908" t="s">
        <v>489</v>
      </c>
      <c r="C908" t="s">
        <v>9404</v>
      </c>
      <c r="D908" t="s">
        <v>22</v>
      </c>
      <c r="E908" t="s">
        <v>649</v>
      </c>
      <c r="F908" t="s">
        <v>57</v>
      </c>
      <c r="G908" t="s">
        <v>153</v>
      </c>
      <c r="H908">
        <v>75.92</v>
      </c>
      <c r="I908">
        <v>12</v>
      </c>
      <c r="J908">
        <v>0.05</v>
      </c>
      <c r="K908">
        <v>865.49</v>
      </c>
      <c r="L908" t="s">
        <v>104</v>
      </c>
      <c r="M908" t="s">
        <v>122</v>
      </c>
      <c r="N908" t="s">
        <v>59</v>
      </c>
      <c r="O908" t="s">
        <v>77</v>
      </c>
      <c r="P908">
        <v>5</v>
      </c>
      <c r="Q908">
        <v>4.9000000000000004</v>
      </c>
      <c r="R908" t="s">
        <v>30</v>
      </c>
      <c r="S908" t="s">
        <v>86</v>
      </c>
    </row>
    <row r="909" spans="1:19" x14ac:dyDescent="0.35">
      <c r="A909" t="s">
        <v>9661</v>
      </c>
      <c r="B909" t="s">
        <v>489</v>
      </c>
      <c r="C909" t="s">
        <v>3393</v>
      </c>
      <c r="D909" t="s">
        <v>72</v>
      </c>
      <c r="E909" t="s">
        <v>152</v>
      </c>
      <c r="F909" t="s">
        <v>57</v>
      </c>
      <c r="G909" t="s">
        <v>153</v>
      </c>
      <c r="H909">
        <v>269.56</v>
      </c>
      <c r="I909">
        <v>2</v>
      </c>
      <c r="J909">
        <v>0.05</v>
      </c>
      <c r="K909">
        <v>512.16</v>
      </c>
      <c r="L909" t="s">
        <v>38</v>
      </c>
      <c r="M909" t="s">
        <v>134</v>
      </c>
      <c r="N909" t="s">
        <v>59</v>
      </c>
      <c r="O909" t="s">
        <v>77</v>
      </c>
      <c r="P909">
        <v>5</v>
      </c>
      <c r="Q909">
        <v>1.9</v>
      </c>
      <c r="R909" t="s">
        <v>30</v>
      </c>
      <c r="S909" t="s">
        <v>60</v>
      </c>
    </row>
    <row r="910" spans="1:19" x14ac:dyDescent="0.35">
      <c r="A910" t="s">
        <v>488</v>
      </c>
      <c r="B910" t="s">
        <v>489</v>
      </c>
      <c r="C910" t="s">
        <v>490</v>
      </c>
      <c r="D910" t="s">
        <v>157</v>
      </c>
      <c r="E910" t="s">
        <v>274</v>
      </c>
      <c r="F910" t="s">
        <v>74</v>
      </c>
      <c r="G910" t="s">
        <v>75</v>
      </c>
      <c r="H910">
        <v>1063.3800000000001</v>
      </c>
      <c r="I910">
        <v>2</v>
      </c>
      <c r="J910">
        <v>0.1</v>
      </c>
      <c r="K910">
        <v>1914.08</v>
      </c>
      <c r="L910" t="s">
        <v>165</v>
      </c>
      <c r="M910" t="s">
        <v>27</v>
      </c>
      <c r="N910" t="s">
        <v>28</v>
      </c>
      <c r="O910" t="s">
        <v>50</v>
      </c>
      <c r="P910">
        <v>4</v>
      </c>
      <c r="Q910">
        <v>3.7</v>
      </c>
      <c r="R910" t="s">
        <v>51</v>
      </c>
      <c r="S910" t="s">
        <v>86</v>
      </c>
    </row>
    <row r="911" spans="1:19" x14ac:dyDescent="0.35">
      <c r="A911" t="s">
        <v>6654</v>
      </c>
      <c r="B911" t="s">
        <v>489</v>
      </c>
      <c r="C911" t="s">
        <v>89</v>
      </c>
      <c r="D911" t="s">
        <v>157</v>
      </c>
      <c r="E911" t="s">
        <v>81</v>
      </c>
      <c r="F911" t="s">
        <v>57</v>
      </c>
      <c r="G911" t="s">
        <v>82</v>
      </c>
      <c r="H911">
        <v>809.4</v>
      </c>
      <c r="I911">
        <v>14</v>
      </c>
      <c r="J911">
        <v>0.25</v>
      </c>
      <c r="K911">
        <v>8498.7000000000007</v>
      </c>
      <c r="L911" t="s">
        <v>38</v>
      </c>
      <c r="M911" t="s">
        <v>111</v>
      </c>
      <c r="N911" t="s">
        <v>28</v>
      </c>
      <c r="O911" t="s">
        <v>50</v>
      </c>
      <c r="P911">
        <v>3</v>
      </c>
      <c r="Q911">
        <v>5</v>
      </c>
      <c r="R911" t="s">
        <v>30</v>
      </c>
      <c r="S911" t="s">
        <v>60</v>
      </c>
    </row>
    <row r="912" spans="1:19" x14ac:dyDescent="0.35">
      <c r="A912" t="s">
        <v>9240</v>
      </c>
      <c r="B912" t="s">
        <v>3485</v>
      </c>
      <c r="C912" t="s">
        <v>6508</v>
      </c>
      <c r="D912" t="s">
        <v>64</v>
      </c>
      <c r="E912" t="s">
        <v>374</v>
      </c>
      <c r="F912" t="s">
        <v>36</v>
      </c>
      <c r="G912" t="s">
        <v>259</v>
      </c>
      <c r="H912">
        <v>9.69</v>
      </c>
      <c r="I912">
        <v>12</v>
      </c>
      <c r="J912">
        <v>0.15</v>
      </c>
      <c r="K912">
        <v>98.84</v>
      </c>
      <c r="L912" t="s">
        <v>76</v>
      </c>
      <c r="M912" t="s">
        <v>134</v>
      </c>
      <c r="N912" t="s">
        <v>85</v>
      </c>
      <c r="O912" t="s">
        <v>116</v>
      </c>
      <c r="P912">
        <v>13</v>
      </c>
      <c r="Q912">
        <v>2.2999999999999998</v>
      </c>
      <c r="R912" t="s">
        <v>30</v>
      </c>
      <c r="S912" t="s">
        <v>294</v>
      </c>
    </row>
    <row r="913" spans="1:19" x14ac:dyDescent="0.35">
      <c r="A913" t="s">
        <v>3484</v>
      </c>
      <c r="B913" t="s">
        <v>3485</v>
      </c>
      <c r="C913" t="s">
        <v>3486</v>
      </c>
      <c r="D913" t="s">
        <v>127</v>
      </c>
      <c r="E913" t="s">
        <v>370</v>
      </c>
      <c r="F913" t="s">
        <v>74</v>
      </c>
      <c r="G913" t="s">
        <v>75</v>
      </c>
      <c r="H913">
        <v>1981.58</v>
      </c>
      <c r="I913">
        <v>7</v>
      </c>
      <c r="J913">
        <v>0.05</v>
      </c>
      <c r="K913">
        <v>13177.51</v>
      </c>
      <c r="L913" t="s">
        <v>26</v>
      </c>
      <c r="M913" t="s">
        <v>111</v>
      </c>
      <c r="N913" t="s">
        <v>59</v>
      </c>
      <c r="O913" t="s">
        <v>105</v>
      </c>
      <c r="P913">
        <v>12</v>
      </c>
      <c r="Q913">
        <v>1.1000000000000001</v>
      </c>
      <c r="R913" t="s">
        <v>30</v>
      </c>
      <c r="S913" t="s">
        <v>60</v>
      </c>
    </row>
    <row r="914" spans="1:19" x14ac:dyDescent="0.35">
      <c r="A914" t="s">
        <v>3727</v>
      </c>
      <c r="B914" t="s">
        <v>3485</v>
      </c>
      <c r="C914" t="s">
        <v>3728</v>
      </c>
      <c r="D914" t="s">
        <v>22</v>
      </c>
      <c r="E914" t="s">
        <v>1182</v>
      </c>
      <c r="F914" t="s">
        <v>66</v>
      </c>
      <c r="G914" t="s">
        <v>446</v>
      </c>
      <c r="H914">
        <v>2156.42</v>
      </c>
      <c r="I914">
        <v>13</v>
      </c>
      <c r="J914">
        <v>0.3</v>
      </c>
      <c r="K914">
        <v>19623.419999999998</v>
      </c>
      <c r="L914" t="s">
        <v>165</v>
      </c>
      <c r="M914" t="s">
        <v>183</v>
      </c>
      <c r="N914" t="s">
        <v>85</v>
      </c>
      <c r="O914" t="s">
        <v>92</v>
      </c>
      <c r="P914">
        <v>7</v>
      </c>
      <c r="Q914">
        <v>2.4</v>
      </c>
      <c r="R914" t="s">
        <v>30</v>
      </c>
      <c r="S914" t="s">
        <v>42</v>
      </c>
    </row>
    <row r="915" spans="1:19" x14ac:dyDescent="0.35">
      <c r="A915" t="s">
        <v>8213</v>
      </c>
      <c r="B915" t="s">
        <v>5724</v>
      </c>
      <c r="C915" t="s">
        <v>8214</v>
      </c>
      <c r="D915" t="s">
        <v>34</v>
      </c>
      <c r="E915" t="s">
        <v>161</v>
      </c>
      <c r="F915" t="s">
        <v>74</v>
      </c>
      <c r="G915" t="s">
        <v>148</v>
      </c>
      <c r="H915">
        <v>1310.6099999999999</v>
      </c>
      <c r="I915">
        <v>10</v>
      </c>
      <c r="J915">
        <v>0.3</v>
      </c>
      <c r="K915">
        <v>9174.27</v>
      </c>
      <c r="L915" t="s">
        <v>98</v>
      </c>
      <c r="M915" t="s">
        <v>84</v>
      </c>
      <c r="N915" t="s">
        <v>172</v>
      </c>
      <c r="O915" t="s">
        <v>77</v>
      </c>
      <c r="P915">
        <v>13</v>
      </c>
      <c r="Q915">
        <v>2.2000000000000002</v>
      </c>
      <c r="R915" t="s">
        <v>30</v>
      </c>
      <c r="S915" t="s">
        <v>52</v>
      </c>
    </row>
    <row r="916" spans="1:19" x14ac:dyDescent="0.35">
      <c r="A916" t="s">
        <v>6337</v>
      </c>
      <c r="B916" t="s">
        <v>5724</v>
      </c>
      <c r="C916" t="s">
        <v>6338</v>
      </c>
      <c r="D916" t="s">
        <v>127</v>
      </c>
      <c r="E916" t="s">
        <v>214</v>
      </c>
      <c r="F916" t="s">
        <v>66</v>
      </c>
      <c r="G916" t="s">
        <v>215</v>
      </c>
      <c r="H916">
        <v>1791.41</v>
      </c>
      <c r="I916">
        <v>2</v>
      </c>
      <c r="J916">
        <v>0.15</v>
      </c>
      <c r="K916">
        <v>3045.4</v>
      </c>
      <c r="L916" t="s">
        <v>98</v>
      </c>
      <c r="M916" t="s">
        <v>27</v>
      </c>
      <c r="N916" t="s">
        <v>40</v>
      </c>
      <c r="O916" t="s">
        <v>105</v>
      </c>
      <c r="P916">
        <v>12</v>
      </c>
      <c r="Q916">
        <v>3.9</v>
      </c>
      <c r="R916" t="s">
        <v>30</v>
      </c>
      <c r="S916" t="s">
        <v>52</v>
      </c>
    </row>
    <row r="917" spans="1:19" x14ac:dyDescent="0.35">
      <c r="A917" t="s">
        <v>8449</v>
      </c>
      <c r="B917" t="s">
        <v>5724</v>
      </c>
      <c r="C917" t="s">
        <v>8450</v>
      </c>
      <c r="D917" t="s">
        <v>22</v>
      </c>
      <c r="E917" t="s">
        <v>281</v>
      </c>
      <c r="F917" t="s">
        <v>74</v>
      </c>
      <c r="G917" t="s">
        <v>110</v>
      </c>
      <c r="H917">
        <v>777.03</v>
      </c>
      <c r="I917">
        <v>13</v>
      </c>
      <c r="J917">
        <v>0.25</v>
      </c>
      <c r="K917">
        <v>7576.04</v>
      </c>
      <c r="L917" t="s">
        <v>165</v>
      </c>
      <c r="M917" t="s">
        <v>134</v>
      </c>
      <c r="N917" t="s">
        <v>166</v>
      </c>
      <c r="O917" t="s">
        <v>50</v>
      </c>
      <c r="P917">
        <v>9</v>
      </c>
      <c r="Q917">
        <v>6</v>
      </c>
      <c r="R917" t="s">
        <v>30</v>
      </c>
      <c r="S917" t="s">
        <v>86</v>
      </c>
    </row>
    <row r="918" spans="1:19" x14ac:dyDescent="0.35">
      <c r="A918" t="s">
        <v>5723</v>
      </c>
      <c r="B918" t="s">
        <v>5724</v>
      </c>
      <c r="C918" t="s">
        <v>5725</v>
      </c>
      <c r="D918" t="s">
        <v>64</v>
      </c>
      <c r="E918" t="s">
        <v>209</v>
      </c>
      <c r="F918" t="s">
        <v>47</v>
      </c>
      <c r="G918" t="s">
        <v>210</v>
      </c>
      <c r="H918">
        <v>183.78</v>
      </c>
      <c r="I918">
        <v>1</v>
      </c>
      <c r="J918">
        <v>0.05</v>
      </c>
      <c r="K918">
        <v>174.59</v>
      </c>
      <c r="L918" t="s">
        <v>49</v>
      </c>
      <c r="M918" t="s">
        <v>122</v>
      </c>
      <c r="N918" t="s">
        <v>85</v>
      </c>
      <c r="O918" t="s">
        <v>50</v>
      </c>
      <c r="P918">
        <v>7</v>
      </c>
      <c r="Q918">
        <v>4.0999999999999996</v>
      </c>
      <c r="R918" t="s">
        <v>30</v>
      </c>
      <c r="S918" t="s">
        <v>52</v>
      </c>
    </row>
    <row r="919" spans="1:19" x14ac:dyDescent="0.35">
      <c r="A919" t="s">
        <v>6541</v>
      </c>
      <c r="B919" t="s">
        <v>5724</v>
      </c>
      <c r="C919" t="s">
        <v>6542</v>
      </c>
      <c r="D919" t="s">
        <v>22</v>
      </c>
      <c r="E919" t="s">
        <v>132</v>
      </c>
      <c r="F919" t="s">
        <v>24</v>
      </c>
      <c r="G919" t="s">
        <v>133</v>
      </c>
      <c r="H919">
        <v>528.67999999999995</v>
      </c>
      <c r="I919">
        <v>11</v>
      </c>
      <c r="J919">
        <v>0</v>
      </c>
      <c r="K919">
        <v>5815.48</v>
      </c>
      <c r="L919" t="s">
        <v>98</v>
      </c>
      <c r="M919" t="s">
        <v>84</v>
      </c>
      <c r="N919" t="s">
        <v>91</v>
      </c>
      <c r="O919" t="s">
        <v>77</v>
      </c>
      <c r="P919">
        <v>7</v>
      </c>
      <c r="Q919">
        <v>4.5999999999999996</v>
      </c>
      <c r="R919" t="s">
        <v>51</v>
      </c>
      <c r="S919" t="s">
        <v>52</v>
      </c>
    </row>
    <row r="920" spans="1:19" x14ac:dyDescent="0.35">
      <c r="A920" t="s">
        <v>9596</v>
      </c>
      <c r="B920" t="s">
        <v>5724</v>
      </c>
      <c r="C920" t="s">
        <v>9597</v>
      </c>
      <c r="D920" t="s">
        <v>127</v>
      </c>
      <c r="E920" t="s">
        <v>81</v>
      </c>
      <c r="F920" t="s">
        <v>57</v>
      </c>
      <c r="G920" t="s">
        <v>82</v>
      </c>
      <c r="H920">
        <v>454.71</v>
      </c>
      <c r="I920">
        <v>5</v>
      </c>
      <c r="J920">
        <v>0.2</v>
      </c>
      <c r="K920">
        <v>1818.84</v>
      </c>
      <c r="L920" t="s">
        <v>142</v>
      </c>
      <c r="M920" t="s">
        <v>183</v>
      </c>
      <c r="N920" t="s">
        <v>40</v>
      </c>
      <c r="O920" t="s">
        <v>92</v>
      </c>
      <c r="P920">
        <v>2</v>
      </c>
      <c r="Q920">
        <v>3.5</v>
      </c>
      <c r="R920" t="s">
        <v>30</v>
      </c>
      <c r="S920" t="s">
        <v>60</v>
      </c>
    </row>
    <row r="921" spans="1:19" x14ac:dyDescent="0.35">
      <c r="A921" t="s">
        <v>9981</v>
      </c>
      <c r="B921" t="s">
        <v>3853</v>
      </c>
      <c r="C921" t="s">
        <v>9982</v>
      </c>
      <c r="D921" t="s">
        <v>72</v>
      </c>
      <c r="E921" t="s">
        <v>399</v>
      </c>
      <c r="F921" t="s">
        <v>24</v>
      </c>
      <c r="G921" t="s">
        <v>182</v>
      </c>
      <c r="H921">
        <v>348.91</v>
      </c>
      <c r="I921">
        <v>6</v>
      </c>
      <c r="J921">
        <v>0.1</v>
      </c>
      <c r="K921">
        <v>1884.11</v>
      </c>
      <c r="L921" t="s">
        <v>83</v>
      </c>
      <c r="M921" t="s">
        <v>183</v>
      </c>
      <c r="N921" t="s">
        <v>91</v>
      </c>
      <c r="O921" t="s">
        <v>92</v>
      </c>
      <c r="P921">
        <v>13</v>
      </c>
      <c r="Q921">
        <v>3.5</v>
      </c>
      <c r="R921" t="s">
        <v>30</v>
      </c>
    </row>
    <row r="922" spans="1:19" x14ac:dyDescent="0.35">
      <c r="A922" t="s">
        <v>4410</v>
      </c>
      <c r="B922" t="s">
        <v>3853</v>
      </c>
      <c r="C922" t="s">
        <v>4411</v>
      </c>
      <c r="D922" t="s">
        <v>157</v>
      </c>
      <c r="E922" t="s">
        <v>176</v>
      </c>
      <c r="F922" t="s">
        <v>47</v>
      </c>
      <c r="G922" t="s">
        <v>177</v>
      </c>
      <c r="H922">
        <v>380.18</v>
      </c>
      <c r="I922">
        <v>13</v>
      </c>
      <c r="J922">
        <v>0.15</v>
      </c>
      <c r="K922">
        <v>4200.99</v>
      </c>
      <c r="L922" t="s">
        <v>142</v>
      </c>
      <c r="M922" t="s">
        <v>183</v>
      </c>
      <c r="N922" t="s">
        <v>40</v>
      </c>
      <c r="O922" t="s">
        <v>50</v>
      </c>
      <c r="P922">
        <v>10</v>
      </c>
      <c r="Q922">
        <v>3.2</v>
      </c>
      <c r="R922" t="s">
        <v>30</v>
      </c>
      <c r="S922" t="s">
        <v>52</v>
      </c>
    </row>
    <row r="923" spans="1:19" x14ac:dyDescent="0.35">
      <c r="A923" t="s">
        <v>6067</v>
      </c>
      <c r="B923" t="s">
        <v>3853</v>
      </c>
      <c r="C923" t="s">
        <v>6068</v>
      </c>
      <c r="D923" t="s">
        <v>64</v>
      </c>
      <c r="E923" t="s">
        <v>120</v>
      </c>
      <c r="F923" t="s">
        <v>47</v>
      </c>
      <c r="G923" t="s">
        <v>121</v>
      </c>
      <c r="H923">
        <v>32.200000000000003</v>
      </c>
      <c r="I923">
        <v>7</v>
      </c>
      <c r="J923">
        <v>0</v>
      </c>
      <c r="K923">
        <v>225.4</v>
      </c>
      <c r="L923" t="s">
        <v>49</v>
      </c>
      <c r="M923" t="s">
        <v>84</v>
      </c>
      <c r="N923" t="s">
        <v>91</v>
      </c>
      <c r="O923" t="s">
        <v>116</v>
      </c>
      <c r="P923">
        <v>8</v>
      </c>
      <c r="Q923">
        <v>3.6</v>
      </c>
      <c r="R923" t="s">
        <v>30</v>
      </c>
      <c r="S923" t="s">
        <v>52</v>
      </c>
    </row>
    <row r="924" spans="1:19" x14ac:dyDescent="0.35">
      <c r="A924" t="s">
        <v>4430</v>
      </c>
      <c r="B924" t="s">
        <v>3853</v>
      </c>
      <c r="C924" t="s">
        <v>4431</v>
      </c>
      <c r="D924" t="s">
        <v>157</v>
      </c>
      <c r="E924" t="s">
        <v>258</v>
      </c>
      <c r="F924" t="s">
        <v>36</v>
      </c>
      <c r="G924" t="s">
        <v>259</v>
      </c>
      <c r="H924">
        <v>25.82</v>
      </c>
      <c r="I924">
        <v>8</v>
      </c>
      <c r="J924">
        <v>0.25</v>
      </c>
      <c r="K924">
        <v>154.91999999999999</v>
      </c>
      <c r="L924" t="s">
        <v>165</v>
      </c>
      <c r="M924" t="s">
        <v>90</v>
      </c>
      <c r="N924" t="s">
        <v>166</v>
      </c>
      <c r="O924" t="s">
        <v>105</v>
      </c>
      <c r="P924">
        <v>3</v>
      </c>
      <c r="Q924">
        <v>2.5</v>
      </c>
      <c r="R924" t="s">
        <v>30</v>
      </c>
      <c r="S924" t="s">
        <v>60</v>
      </c>
    </row>
    <row r="925" spans="1:19" x14ac:dyDescent="0.35">
      <c r="A925" t="s">
        <v>8084</v>
      </c>
      <c r="B925" t="s">
        <v>3853</v>
      </c>
      <c r="C925" t="s">
        <v>1242</v>
      </c>
      <c r="D925" t="s">
        <v>72</v>
      </c>
      <c r="E925" t="s">
        <v>445</v>
      </c>
      <c r="F925" t="s">
        <v>66</v>
      </c>
      <c r="G925" t="s">
        <v>446</v>
      </c>
      <c r="H925">
        <v>1001.31</v>
      </c>
      <c r="I925">
        <v>1</v>
      </c>
      <c r="J925">
        <v>0.15</v>
      </c>
      <c r="K925">
        <v>851.11</v>
      </c>
      <c r="L925" t="s">
        <v>26</v>
      </c>
      <c r="M925" t="s">
        <v>134</v>
      </c>
      <c r="N925" t="s">
        <v>85</v>
      </c>
      <c r="O925" t="s">
        <v>105</v>
      </c>
      <c r="P925">
        <v>3</v>
      </c>
      <c r="Q925">
        <v>2</v>
      </c>
      <c r="R925" t="s">
        <v>30</v>
      </c>
      <c r="S925" t="s">
        <v>52</v>
      </c>
    </row>
    <row r="926" spans="1:19" x14ac:dyDescent="0.35">
      <c r="A926" t="s">
        <v>3852</v>
      </c>
      <c r="B926" t="s">
        <v>3853</v>
      </c>
      <c r="C926" t="s">
        <v>3854</v>
      </c>
      <c r="D926" t="s">
        <v>127</v>
      </c>
      <c r="E926" t="s">
        <v>323</v>
      </c>
      <c r="F926" t="s">
        <v>57</v>
      </c>
      <c r="G926" t="s">
        <v>82</v>
      </c>
      <c r="H926">
        <v>111.94</v>
      </c>
      <c r="I926">
        <v>1</v>
      </c>
      <c r="J926">
        <v>0.15</v>
      </c>
      <c r="K926">
        <v>95.15</v>
      </c>
      <c r="L926" t="s">
        <v>104</v>
      </c>
      <c r="M926" t="s">
        <v>134</v>
      </c>
      <c r="N926" t="s">
        <v>28</v>
      </c>
      <c r="O926" t="s">
        <v>105</v>
      </c>
      <c r="P926">
        <v>2</v>
      </c>
      <c r="Q926">
        <v>4.0999999999999996</v>
      </c>
      <c r="R926" t="s">
        <v>51</v>
      </c>
      <c r="S926" t="s">
        <v>86</v>
      </c>
    </row>
    <row r="927" spans="1:19" x14ac:dyDescent="0.35">
      <c r="A927" t="s">
        <v>1924</v>
      </c>
      <c r="B927" t="s">
        <v>1925</v>
      </c>
      <c r="C927" t="s">
        <v>1926</v>
      </c>
      <c r="D927" t="s">
        <v>72</v>
      </c>
      <c r="E927" t="s">
        <v>313</v>
      </c>
      <c r="F927" t="s">
        <v>47</v>
      </c>
      <c r="G927" t="s">
        <v>48</v>
      </c>
      <c r="H927">
        <v>309.24</v>
      </c>
      <c r="I927">
        <v>13</v>
      </c>
      <c r="J927">
        <v>0</v>
      </c>
      <c r="K927">
        <v>4020.12</v>
      </c>
      <c r="L927" t="s">
        <v>26</v>
      </c>
      <c r="M927" t="s">
        <v>84</v>
      </c>
      <c r="N927" t="s">
        <v>91</v>
      </c>
      <c r="O927" t="s">
        <v>92</v>
      </c>
      <c r="P927">
        <v>6</v>
      </c>
      <c r="Q927">
        <v>3.7</v>
      </c>
      <c r="R927" t="s">
        <v>30</v>
      </c>
      <c r="S927" t="s">
        <v>60</v>
      </c>
    </row>
    <row r="928" spans="1:19" x14ac:dyDescent="0.35">
      <c r="A928" t="s">
        <v>6856</v>
      </c>
      <c r="B928" t="s">
        <v>1925</v>
      </c>
      <c r="C928" t="s">
        <v>1639</v>
      </c>
      <c r="D928" t="s">
        <v>22</v>
      </c>
      <c r="E928" t="s">
        <v>56</v>
      </c>
      <c r="F928" t="s">
        <v>57</v>
      </c>
      <c r="G928" t="s">
        <v>58</v>
      </c>
      <c r="H928">
        <v>250.32</v>
      </c>
      <c r="I928">
        <v>4</v>
      </c>
      <c r="J928">
        <v>0</v>
      </c>
      <c r="K928">
        <v>1001.28</v>
      </c>
      <c r="L928" t="s">
        <v>26</v>
      </c>
      <c r="M928" t="s">
        <v>39</v>
      </c>
      <c r="N928" t="s">
        <v>40</v>
      </c>
      <c r="O928" t="s">
        <v>41</v>
      </c>
      <c r="P928">
        <v>6</v>
      </c>
      <c r="Q928">
        <v>3.9</v>
      </c>
      <c r="R928" t="s">
        <v>30</v>
      </c>
      <c r="S928" t="s">
        <v>52</v>
      </c>
    </row>
    <row r="929" spans="1:19" x14ac:dyDescent="0.35">
      <c r="A929" t="s">
        <v>5672</v>
      </c>
      <c r="B929" t="s">
        <v>1925</v>
      </c>
      <c r="C929" t="s">
        <v>5673</v>
      </c>
      <c r="D929" t="s">
        <v>157</v>
      </c>
      <c r="E929" t="s">
        <v>138</v>
      </c>
      <c r="F929" t="s">
        <v>24</v>
      </c>
      <c r="G929" t="s">
        <v>133</v>
      </c>
      <c r="H929">
        <v>326.64999999999998</v>
      </c>
      <c r="I929">
        <v>13</v>
      </c>
      <c r="J929">
        <v>0.1</v>
      </c>
      <c r="K929">
        <v>3821.8</v>
      </c>
      <c r="L929" t="s">
        <v>38</v>
      </c>
      <c r="M929" t="s">
        <v>122</v>
      </c>
      <c r="N929" t="s">
        <v>28</v>
      </c>
      <c r="O929" t="s">
        <v>41</v>
      </c>
      <c r="P929">
        <v>4</v>
      </c>
      <c r="Q929">
        <v>4.9000000000000004</v>
      </c>
      <c r="R929" t="s">
        <v>30</v>
      </c>
      <c r="S929" t="s">
        <v>52</v>
      </c>
    </row>
    <row r="930" spans="1:19" x14ac:dyDescent="0.35">
      <c r="A930" t="s">
        <v>8587</v>
      </c>
      <c r="B930" t="s">
        <v>1925</v>
      </c>
      <c r="C930" t="s">
        <v>5640</v>
      </c>
      <c r="D930" t="s">
        <v>127</v>
      </c>
      <c r="E930" t="s">
        <v>181</v>
      </c>
      <c r="F930" t="s">
        <v>24</v>
      </c>
      <c r="G930" t="s">
        <v>182</v>
      </c>
      <c r="H930">
        <v>425.32</v>
      </c>
      <c r="I930">
        <v>10</v>
      </c>
      <c r="J930">
        <v>0.1</v>
      </c>
      <c r="K930">
        <v>3827.88</v>
      </c>
      <c r="L930" t="s">
        <v>38</v>
      </c>
      <c r="M930" t="s">
        <v>84</v>
      </c>
      <c r="N930" t="s">
        <v>59</v>
      </c>
      <c r="O930" t="s">
        <v>92</v>
      </c>
      <c r="P930">
        <v>4</v>
      </c>
      <c r="Q930">
        <v>3.6</v>
      </c>
      <c r="R930" t="s">
        <v>30</v>
      </c>
      <c r="S930" t="s">
        <v>60</v>
      </c>
    </row>
    <row r="931" spans="1:19" x14ac:dyDescent="0.35">
      <c r="A931" t="s">
        <v>6091</v>
      </c>
      <c r="B931" t="s">
        <v>6092</v>
      </c>
      <c r="C931" t="s">
        <v>6093</v>
      </c>
      <c r="D931" t="s">
        <v>157</v>
      </c>
      <c r="E931" t="s">
        <v>209</v>
      </c>
      <c r="F931" t="s">
        <v>47</v>
      </c>
      <c r="G931" t="s">
        <v>210</v>
      </c>
      <c r="H931">
        <v>82.8</v>
      </c>
      <c r="I931">
        <v>7</v>
      </c>
      <c r="J931">
        <v>0.2</v>
      </c>
      <c r="K931">
        <v>463.68</v>
      </c>
      <c r="L931" t="s">
        <v>76</v>
      </c>
      <c r="M931" t="s">
        <v>111</v>
      </c>
      <c r="N931" t="s">
        <v>172</v>
      </c>
      <c r="O931" t="s">
        <v>116</v>
      </c>
      <c r="P931">
        <v>10</v>
      </c>
      <c r="Q931">
        <v>3.8</v>
      </c>
      <c r="R931" t="s">
        <v>30</v>
      </c>
      <c r="S931" t="s">
        <v>60</v>
      </c>
    </row>
    <row r="932" spans="1:19" x14ac:dyDescent="0.35">
      <c r="A932" t="s">
        <v>9820</v>
      </c>
      <c r="B932" t="s">
        <v>2096</v>
      </c>
      <c r="C932" t="s">
        <v>9821</v>
      </c>
      <c r="D932" t="s">
        <v>34</v>
      </c>
      <c r="E932" t="s">
        <v>251</v>
      </c>
      <c r="F932" t="s">
        <v>36</v>
      </c>
      <c r="G932" t="s">
        <v>252</v>
      </c>
      <c r="H932">
        <v>26.64</v>
      </c>
      <c r="I932">
        <v>4</v>
      </c>
      <c r="J932">
        <v>0.1</v>
      </c>
      <c r="K932">
        <v>95.9</v>
      </c>
      <c r="L932" t="s">
        <v>302</v>
      </c>
      <c r="M932" t="s">
        <v>39</v>
      </c>
      <c r="N932" t="s">
        <v>59</v>
      </c>
      <c r="O932" t="s">
        <v>123</v>
      </c>
      <c r="P932">
        <v>13</v>
      </c>
      <c r="Q932">
        <v>4.7</v>
      </c>
      <c r="R932" t="s">
        <v>30</v>
      </c>
      <c r="S932" t="s">
        <v>60</v>
      </c>
    </row>
    <row r="933" spans="1:19" x14ac:dyDescent="0.35">
      <c r="A933" t="s">
        <v>5134</v>
      </c>
      <c r="B933" t="s">
        <v>2096</v>
      </c>
      <c r="C933" t="s">
        <v>5135</v>
      </c>
      <c r="D933" t="s">
        <v>34</v>
      </c>
      <c r="E933" t="s">
        <v>35</v>
      </c>
      <c r="F933" t="s">
        <v>36</v>
      </c>
      <c r="G933" t="s">
        <v>37</v>
      </c>
      <c r="H933">
        <v>19.61</v>
      </c>
      <c r="I933">
        <v>2</v>
      </c>
      <c r="J933">
        <v>0.3</v>
      </c>
      <c r="K933">
        <v>27.45</v>
      </c>
      <c r="L933" t="s">
        <v>83</v>
      </c>
      <c r="M933" t="s">
        <v>27</v>
      </c>
      <c r="N933" t="s">
        <v>59</v>
      </c>
      <c r="O933" t="s">
        <v>77</v>
      </c>
      <c r="P933">
        <v>12</v>
      </c>
      <c r="Q933">
        <v>1.6</v>
      </c>
      <c r="R933" t="s">
        <v>143</v>
      </c>
      <c r="S933" t="s">
        <v>60</v>
      </c>
    </row>
    <row r="934" spans="1:19" x14ac:dyDescent="0.35">
      <c r="A934" t="s">
        <v>2095</v>
      </c>
      <c r="B934" t="s">
        <v>2096</v>
      </c>
      <c r="C934" t="s">
        <v>2097</v>
      </c>
      <c r="D934" t="s">
        <v>157</v>
      </c>
      <c r="E934" t="s">
        <v>344</v>
      </c>
      <c r="F934" t="s">
        <v>24</v>
      </c>
      <c r="G934" t="s">
        <v>345</v>
      </c>
      <c r="H934">
        <v>140.1</v>
      </c>
      <c r="I934">
        <v>5</v>
      </c>
      <c r="J934">
        <v>0.1</v>
      </c>
      <c r="K934">
        <v>630.45000000000005</v>
      </c>
      <c r="L934" t="s">
        <v>83</v>
      </c>
      <c r="M934" t="s">
        <v>122</v>
      </c>
      <c r="N934" t="s">
        <v>40</v>
      </c>
      <c r="O934" t="s">
        <v>92</v>
      </c>
      <c r="P934">
        <v>6</v>
      </c>
      <c r="Q934">
        <v>5</v>
      </c>
      <c r="R934" t="s">
        <v>202</v>
      </c>
      <c r="S934" t="s">
        <v>60</v>
      </c>
    </row>
    <row r="935" spans="1:19" x14ac:dyDescent="0.35">
      <c r="A935" t="s">
        <v>2725</v>
      </c>
      <c r="B935" t="s">
        <v>2096</v>
      </c>
      <c r="C935" t="s">
        <v>2726</v>
      </c>
      <c r="D935" t="s">
        <v>34</v>
      </c>
      <c r="E935" t="s">
        <v>306</v>
      </c>
      <c r="F935" t="s">
        <v>36</v>
      </c>
      <c r="G935" t="s">
        <v>259</v>
      </c>
      <c r="H935">
        <v>11.14</v>
      </c>
      <c r="I935">
        <v>11</v>
      </c>
      <c r="J935">
        <v>0.05</v>
      </c>
      <c r="K935">
        <v>116.41</v>
      </c>
      <c r="L935" t="s">
        <v>26</v>
      </c>
      <c r="M935" t="s">
        <v>122</v>
      </c>
      <c r="N935" t="s">
        <v>68</v>
      </c>
      <c r="O935" t="s">
        <v>92</v>
      </c>
      <c r="P935">
        <v>2</v>
      </c>
      <c r="Q935">
        <v>3</v>
      </c>
      <c r="R935" t="s">
        <v>30</v>
      </c>
      <c r="S935" t="s">
        <v>60</v>
      </c>
    </row>
    <row r="936" spans="1:19" x14ac:dyDescent="0.35">
      <c r="A936" t="s">
        <v>8827</v>
      </c>
      <c r="B936" t="s">
        <v>2242</v>
      </c>
      <c r="C936" t="s">
        <v>8828</v>
      </c>
      <c r="D936" t="s">
        <v>22</v>
      </c>
      <c r="E936" t="s">
        <v>445</v>
      </c>
      <c r="F936" t="s">
        <v>66</v>
      </c>
      <c r="G936" t="s">
        <v>446</v>
      </c>
      <c r="H936">
        <v>754.18</v>
      </c>
      <c r="I936">
        <v>4</v>
      </c>
      <c r="J936">
        <v>0.05</v>
      </c>
      <c r="K936">
        <v>2865.88</v>
      </c>
      <c r="L936" t="s">
        <v>49</v>
      </c>
      <c r="M936" t="s">
        <v>90</v>
      </c>
      <c r="N936" t="s">
        <v>68</v>
      </c>
      <c r="O936" t="s">
        <v>92</v>
      </c>
      <c r="P936">
        <v>12</v>
      </c>
      <c r="Q936">
        <v>1.3</v>
      </c>
      <c r="S936" t="s">
        <v>60</v>
      </c>
    </row>
    <row r="937" spans="1:19" x14ac:dyDescent="0.35">
      <c r="A937" t="s">
        <v>7749</v>
      </c>
      <c r="B937" t="s">
        <v>2242</v>
      </c>
      <c r="C937" t="s">
        <v>7750</v>
      </c>
      <c r="D937" t="s">
        <v>157</v>
      </c>
      <c r="E937" t="s">
        <v>281</v>
      </c>
      <c r="F937" t="s">
        <v>74</v>
      </c>
      <c r="G937" t="s">
        <v>110</v>
      </c>
      <c r="H937">
        <v>1731.13</v>
      </c>
      <c r="I937">
        <v>10</v>
      </c>
      <c r="J937">
        <v>0</v>
      </c>
      <c r="K937">
        <v>17311.3</v>
      </c>
      <c r="L937" t="s">
        <v>49</v>
      </c>
      <c r="M937" t="s">
        <v>134</v>
      </c>
      <c r="N937" t="s">
        <v>28</v>
      </c>
      <c r="O937" t="s">
        <v>77</v>
      </c>
      <c r="P937">
        <v>10</v>
      </c>
      <c r="Q937">
        <v>4.5</v>
      </c>
      <c r="R937" t="s">
        <v>30</v>
      </c>
      <c r="S937" t="s">
        <v>86</v>
      </c>
    </row>
    <row r="938" spans="1:19" x14ac:dyDescent="0.35">
      <c r="A938" t="s">
        <v>2241</v>
      </c>
      <c r="B938" t="s">
        <v>2242</v>
      </c>
      <c r="C938" t="s">
        <v>2243</v>
      </c>
      <c r="D938" t="s">
        <v>64</v>
      </c>
      <c r="E938" t="s">
        <v>370</v>
      </c>
      <c r="F938" t="s">
        <v>74</v>
      </c>
      <c r="G938" t="s">
        <v>75</v>
      </c>
      <c r="H938">
        <v>2133.0700000000002</v>
      </c>
      <c r="I938">
        <v>1</v>
      </c>
      <c r="J938">
        <v>0.1</v>
      </c>
      <c r="K938">
        <v>1919.76</v>
      </c>
      <c r="L938" t="s">
        <v>165</v>
      </c>
      <c r="M938" t="s">
        <v>84</v>
      </c>
      <c r="N938" t="s">
        <v>28</v>
      </c>
      <c r="O938" t="s">
        <v>116</v>
      </c>
      <c r="P938">
        <v>6</v>
      </c>
      <c r="Q938">
        <v>4.3</v>
      </c>
      <c r="R938" t="s">
        <v>51</v>
      </c>
    </row>
    <row r="939" spans="1:19" x14ac:dyDescent="0.35">
      <c r="A939" t="s">
        <v>8397</v>
      </c>
      <c r="B939" t="s">
        <v>2242</v>
      </c>
      <c r="C939" t="s">
        <v>218</v>
      </c>
      <c r="D939" t="s">
        <v>157</v>
      </c>
      <c r="E939" t="s">
        <v>470</v>
      </c>
      <c r="F939" t="s">
        <v>24</v>
      </c>
      <c r="G939" t="s">
        <v>471</v>
      </c>
      <c r="H939">
        <v>80.56</v>
      </c>
      <c r="I939">
        <v>10</v>
      </c>
      <c r="J939">
        <v>0.05</v>
      </c>
      <c r="K939">
        <v>765.32</v>
      </c>
      <c r="L939" t="s">
        <v>38</v>
      </c>
      <c r="M939" t="s">
        <v>122</v>
      </c>
      <c r="N939" t="s">
        <v>91</v>
      </c>
      <c r="O939" t="s">
        <v>92</v>
      </c>
      <c r="P939">
        <v>4</v>
      </c>
      <c r="Q939">
        <v>4.3</v>
      </c>
      <c r="R939" t="s">
        <v>30</v>
      </c>
      <c r="S939" t="s">
        <v>86</v>
      </c>
    </row>
    <row r="940" spans="1:19" x14ac:dyDescent="0.35">
      <c r="A940" t="s">
        <v>7739</v>
      </c>
      <c r="B940" t="s">
        <v>2028</v>
      </c>
      <c r="C940" t="s">
        <v>7740</v>
      </c>
      <c r="D940" t="s">
        <v>127</v>
      </c>
      <c r="E940" t="s">
        <v>223</v>
      </c>
      <c r="F940" t="s">
        <v>66</v>
      </c>
      <c r="G940" t="s">
        <v>171</v>
      </c>
      <c r="H940">
        <v>1654.9</v>
      </c>
      <c r="I940">
        <v>13</v>
      </c>
      <c r="J940">
        <v>0</v>
      </c>
      <c r="K940">
        <v>21513.7</v>
      </c>
      <c r="L940" t="s">
        <v>38</v>
      </c>
      <c r="M940" t="s">
        <v>111</v>
      </c>
      <c r="N940" t="s">
        <v>91</v>
      </c>
      <c r="O940" t="s">
        <v>29</v>
      </c>
      <c r="P940">
        <v>13</v>
      </c>
      <c r="Q940">
        <v>2.4</v>
      </c>
      <c r="R940" t="s">
        <v>30</v>
      </c>
    </row>
    <row r="941" spans="1:19" x14ac:dyDescent="0.35">
      <c r="A941" t="s">
        <v>9968</v>
      </c>
      <c r="B941" t="s">
        <v>2028</v>
      </c>
      <c r="C941" t="s">
        <v>8503</v>
      </c>
      <c r="D941" t="s">
        <v>157</v>
      </c>
      <c r="E941" t="s">
        <v>470</v>
      </c>
      <c r="F941" t="s">
        <v>24</v>
      </c>
      <c r="G941" t="s">
        <v>471</v>
      </c>
      <c r="H941">
        <v>384.48</v>
      </c>
      <c r="I941">
        <v>10</v>
      </c>
      <c r="J941">
        <v>0</v>
      </c>
      <c r="K941">
        <v>3844.8</v>
      </c>
      <c r="L941" t="s">
        <v>76</v>
      </c>
      <c r="M941" t="s">
        <v>111</v>
      </c>
      <c r="N941" t="s">
        <v>85</v>
      </c>
      <c r="O941" t="s">
        <v>41</v>
      </c>
      <c r="P941">
        <v>13</v>
      </c>
      <c r="Q941">
        <v>3</v>
      </c>
      <c r="R941" t="s">
        <v>30</v>
      </c>
      <c r="S941" t="s">
        <v>60</v>
      </c>
    </row>
    <row r="942" spans="1:19" x14ac:dyDescent="0.35">
      <c r="A942" t="s">
        <v>2507</v>
      </c>
      <c r="B942" t="s">
        <v>2028</v>
      </c>
      <c r="C942" t="s">
        <v>2508</v>
      </c>
      <c r="D942" t="s">
        <v>64</v>
      </c>
      <c r="E942" t="s">
        <v>251</v>
      </c>
      <c r="F942" t="s">
        <v>36</v>
      </c>
      <c r="G942" t="s">
        <v>252</v>
      </c>
      <c r="H942">
        <v>27.39</v>
      </c>
      <c r="I942">
        <v>12</v>
      </c>
      <c r="J942">
        <v>0.05</v>
      </c>
      <c r="K942">
        <v>312.25</v>
      </c>
      <c r="L942" t="s">
        <v>49</v>
      </c>
      <c r="M942" t="s">
        <v>134</v>
      </c>
      <c r="N942" t="s">
        <v>59</v>
      </c>
      <c r="O942" t="s">
        <v>123</v>
      </c>
      <c r="P942">
        <v>8</v>
      </c>
      <c r="Q942">
        <v>1.3</v>
      </c>
      <c r="R942" t="s">
        <v>143</v>
      </c>
      <c r="S942" t="s">
        <v>294</v>
      </c>
    </row>
    <row r="943" spans="1:19" x14ac:dyDescent="0.35">
      <c r="A943" t="s">
        <v>2027</v>
      </c>
      <c r="B943" t="s">
        <v>2028</v>
      </c>
      <c r="C943" t="s">
        <v>2029</v>
      </c>
      <c r="D943" t="s">
        <v>127</v>
      </c>
      <c r="E943" t="s">
        <v>176</v>
      </c>
      <c r="F943" t="s">
        <v>47</v>
      </c>
      <c r="G943" t="s">
        <v>177</v>
      </c>
      <c r="H943">
        <v>442.28</v>
      </c>
      <c r="I943">
        <v>9</v>
      </c>
      <c r="J943">
        <v>0.1</v>
      </c>
      <c r="K943">
        <v>3582.47</v>
      </c>
      <c r="L943" t="s">
        <v>98</v>
      </c>
      <c r="M943" t="s">
        <v>122</v>
      </c>
      <c r="N943" t="s">
        <v>68</v>
      </c>
      <c r="O943" t="s">
        <v>105</v>
      </c>
      <c r="P943">
        <v>5</v>
      </c>
      <c r="Q943">
        <v>3.2</v>
      </c>
      <c r="R943" t="s">
        <v>143</v>
      </c>
      <c r="S943" t="s">
        <v>42</v>
      </c>
    </row>
    <row r="944" spans="1:19" x14ac:dyDescent="0.35">
      <c r="A944" t="s">
        <v>6300</v>
      </c>
      <c r="B944" t="s">
        <v>2028</v>
      </c>
      <c r="C944" t="s">
        <v>6301</v>
      </c>
      <c r="D944" t="s">
        <v>64</v>
      </c>
      <c r="E944" t="s">
        <v>223</v>
      </c>
      <c r="F944" t="s">
        <v>66</v>
      </c>
      <c r="G944" t="s">
        <v>171</v>
      </c>
      <c r="H944">
        <v>585.67999999999995</v>
      </c>
      <c r="I944">
        <v>1</v>
      </c>
      <c r="J944">
        <v>0.1</v>
      </c>
      <c r="K944">
        <v>527.11</v>
      </c>
      <c r="L944" t="s">
        <v>76</v>
      </c>
      <c r="M944" t="s">
        <v>90</v>
      </c>
      <c r="N944" t="s">
        <v>59</v>
      </c>
      <c r="O944" t="s">
        <v>105</v>
      </c>
      <c r="P944">
        <v>4</v>
      </c>
      <c r="Q944">
        <v>2.1</v>
      </c>
      <c r="R944" t="s">
        <v>30</v>
      </c>
      <c r="S944" t="s">
        <v>60</v>
      </c>
    </row>
    <row r="945" spans="1:19" x14ac:dyDescent="0.35">
      <c r="A945" t="s">
        <v>3587</v>
      </c>
      <c r="B945" t="s">
        <v>2028</v>
      </c>
      <c r="C945" t="s">
        <v>3588</v>
      </c>
      <c r="D945" t="s">
        <v>34</v>
      </c>
      <c r="E945" t="s">
        <v>198</v>
      </c>
      <c r="F945" t="s">
        <v>74</v>
      </c>
      <c r="G945" t="s">
        <v>110</v>
      </c>
      <c r="H945">
        <v>871.83</v>
      </c>
      <c r="I945">
        <v>11</v>
      </c>
      <c r="J945">
        <v>0.3</v>
      </c>
      <c r="K945">
        <v>6713.09</v>
      </c>
      <c r="L945" t="s">
        <v>49</v>
      </c>
      <c r="M945" t="s">
        <v>84</v>
      </c>
      <c r="N945" t="s">
        <v>40</v>
      </c>
      <c r="O945" t="s">
        <v>29</v>
      </c>
      <c r="P945">
        <v>2</v>
      </c>
      <c r="Q945">
        <v>4.0999999999999996</v>
      </c>
      <c r="R945" t="s">
        <v>30</v>
      </c>
      <c r="S945" t="s">
        <v>86</v>
      </c>
    </row>
    <row r="946" spans="1:19" x14ac:dyDescent="0.35">
      <c r="A946" t="s">
        <v>9208</v>
      </c>
      <c r="B946" t="s">
        <v>4758</v>
      </c>
      <c r="C946" t="s">
        <v>9209</v>
      </c>
      <c r="D946" t="s">
        <v>127</v>
      </c>
      <c r="E946" t="s">
        <v>656</v>
      </c>
      <c r="F946" t="s">
        <v>47</v>
      </c>
      <c r="G946" t="s">
        <v>657</v>
      </c>
      <c r="H946">
        <v>233.95</v>
      </c>
      <c r="I946">
        <v>8</v>
      </c>
      <c r="J946">
        <v>0.3</v>
      </c>
      <c r="K946">
        <v>1310.1199999999999</v>
      </c>
      <c r="L946" t="s">
        <v>38</v>
      </c>
      <c r="M946" t="s">
        <v>122</v>
      </c>
      <c r="N946" t="s">
        <v>172</v>
      </c>
      <c r="O946" t="s">
        <v>29</v>
      </c>
      <c r="P946">
        <v>12</v>
      </c>
      <c r="Q946">
        <v>2.2999999999999998</v>
      </c>
      <c r="S946" t="s">
        <v>60</v>
      </c>
    </row>
    <row r="947" spans="1:19" x14ac:dyDescent="0.35">
      <c r="A947" t="s">
        <v>4757</v>
      </c>
      <c r="B947" t="s">
        <v>4758</v>
      </c>
      <c r="C947" t="s">
        <v>1611</v>
      </c>
      <c r="D947" t="s">
        <v>72</v>
      </c>
      <c r="E947" t="s">
        <v>323</v>
      </c>
      <c r="F947" t="s">
        <v>57</v>
      </c>
      <c r="G947" t="s">
        <v>82</v>
      </c>
      <c r="H947">
        <v>624.47</v>
      </c>
      <c r="I947">
        <v>14</v>
      </c>
      <c r="J947">
        <v>0.05</v>
      </c>
      <c r="K947">
        <v>8305.4500000000007</v>
      </c>
      <c r="L947" t="s">
        <v>165</v>
      </c>
      <c r="M947" t="s">
        <v>90</v>
      </c>
      <c r="N947" t="s">
        <v>28</v>
      </c>
      <c r="O947" t="s">
        <v>123</v>
      </c>
      <c r="P947">
        <v>9</v>
      </c>
      <c r="Q947">
        <v>3.6</v>
      </c>
      <c r="R947" t="s">
        <v>30</v>
      </c>
      <c r="S947" t="s">
        <v>42</v>
      </c>
    </row>
    <row r="948" spans="1:19" x14ac:dyDescent="0.35">
      <c r="A948" t="s">
        <v>5662</v>
      </c>
      <c r="B948" t="s">
        <v>4758</v>
      </c>
      <c r="C948" t="s">
        <v>1626</v>
      </c>
      <c r="D948" t="s">
        <v>34</v>
      </c>
      <c r="E948" t="s">
        <v>374</v>
      </c>
      <c r="F948" t="s">
        <v>36</v>
      </c>
      <c r="G948" t="s">
        <v>259</v>
      </c>
      <c r="H948">
        <v>23.68</v>
      </c>
      <c r="I948">
        <v>10</v>
      </c>
      <c r="J948">
        <v>0</v>
      </c>
      <c r="K948">
        <v>236.8</v>
      </c>
      <c r="L948" t="s">
        <v>302</v>
      </c>
      <c r="M948" t="s">
        <v>90</v>
      </c>
      <c r="N948" t="s">
        <v>59</v>
      </c>
      <c r="O948" t="s">
        <v>29</v>
      </c>
      <c r="P948">
        <v>5</v>
      </c>
      <c r="Q948">
        <v>3.1</v>
      </c>
      <c r="R948" t="s">
        <v>30</v>
      </c>
      <c r="S948" t="s">
        <v>60</v>
      </c>
    </row>
    <row r="949" spans="1:19" x14ac:dyDescent="0.35">
      <c r="A949" t="s">
        <v>5516</v>
      </c>
      <c r="B949" t="s">
        <v>4758</v>
      </c>
      <c r="C949" t="s">
        <v>5517</v>
      </c>
      <c r="D949" t="s">
        <v>34</v>
      </c>
      <c r="E949" t="s">
        <v>470</v>
      </c>
      <c r="F949" t="s">
        <v>24</v>
      </c>
      <c r="G949" t="s">
        <v>471</v>
      </c>
      <c r="H949">
        <v>255.99</v>
      </c>
      <c r="I949">
        <v>6</v>
      </c>
      <c r="J949">
        <v>0.3</v>
      </c>
      <c r="K949">
        <v>1075.1600000000001</v>
      </c>
      <c r="L949" t="s">
        <v>98</v>
      </c>
      <c r="M949" t="s">
        <v>122</v>
      </c>
      <c r="N949" t="s">
        <v>172</v>
      </c>
      <c r="O949" t="s">
        <v>92</v>
      </c>
      <c r="P949">
        <v>2</v>
      </c>
      <c r="Q949">
        <v>4.7</v>
      </c>
      <c r="R949" t="s">
        <v>30</v>
      </c>
      <c r="S949" t="s">
        <v>60</v>
      </c>
    </row>
    <row r="950" spans="1:19" x14ac:dyDescent="0.35">
      <c r="A950" t="s">
        <v>7351</v>
      </c>
      <c r="B950" t="s">
        <v>94</v>
      </c>
      <c r="C950" t="s">
        <v>4195</v>
      </c>
      <c r="D950" t="s">
        <v>127</v>
      </c>
      <c r="E950" t="s">
        <v>147</v>
      </c>
      <c r="F950" t="s">
        <v>74</v>
      </c>
      <c r="G950" t="s">
        <v>148</v>
      </c>
      <c r="H950">
        <v>748.95</v>
      </c>
      <c r="I950">
        <v>4</v>
      </c>
      <c r="J950">
        <v>0.1</v>
      </c>
      <c r="K950">
        <v>2696.22</v>
      </c>
      <c r="L950" t="s">
        <v>83</v>
      </c>
      <c r="M950" t="s">
        <v>183</v>
      </c>
      <c r="N950" t="s">
        <v>68</v>
      </c>
      <c r="O950" t="s">
        <v>116</v>
      </c>
      <c r="P950">
        <v>11</v>
      </c>
      <c r="Q950">
        <v>1.1000000000000001</v>
      </c>
      <c r="R950" t="s">
        <v>30</v>
      </c>
      <c r="S950" t="s">
        <v>60</v>
      </c>
    </row>
    <row r="951" spans="1:19" x14ac:dyDescent="0.35">
      <c r="A951" t="s">
        <v>93</v>
      </c>
      <c r="B951" t="s">
        <v>94</v>
      </c>
      <c r="C951" t="s">
        <v>95</v>
      </c>
      <c r="D951" t="s">
        <v>72</v>
      </c>
      <c r="E951" t="s">
        <v>96</v>
      </c>
      <c r="F951" t="s">
        <v>57</v>
      </c>
      <c r="G951" t="s">
        <v>97</v>
      </c>
      <c r="H951">
        <v>847.93</v>
      </c>
      <c r="I951">
        <v>11</v>
      </c>
      <c r="J951">
        <v>0.1</v>
      </c>
      <c r="K951">
        <v>8394.51</v>
      </c>
      <c r="L951" t="s">
        <v>98</v>
      </c>
      <c r="M951" t="s">
        <v>84</v>
      </c>
      <c r="N951" t="s">
        <v>85</v>
      </c>
      <c r="O951" t="s">
        <v>77</v>
      </c>
      <c r="P951">
        <v>8</v>
      </c>
      <c r="Q951">
        <v>1.5</v>
      </c>
      <c r="R951" t="s">
        <v>30</v>
      </c>
      <c r="S951" t="s">
        <v>52</v>
      </c>
    </row>
    <row r="952" spans="1:19" x14ac:dyDescent="0.35">
      <c r="A952" t="s">
        <v>3029</v>
      </c>
      <c r="B952" t="s">
        <v>94</v>
      </c>
      <c r="C952" t="s">
        <v>3030</v>
      </c>
      <c r="D952" t="s">
        <v>72</v>
      </c>
      <c r="E952" t="s">
        <v>266</v>
      </c>
      <c r="F952" t="s">
        <v>24</v>
      </c>
      <c r="G952" t="s">
        <v>267</v>
      </c>
      <c r="H952">
        <v>459.68</v>
      </c>
      <c r="I952">
        <v>2</v>
      </c>
      <c r="J952">
        <v>0.2</v>
      </c>
      <c r="K952">
        <v>735.49</v>
      </c>
      <c r="L952" t="s">
        <v>49</v>
      </c>
      <c r="M952" t="s">
        <v>84</v>
      </c>
      <c r="N952" t="s">
        <v>172</v>
      </c>
      <c r="O952" t="s">
        <v>105</v>
      </c>
      <c r="P952">
        <v>7</v>
      </c>
      <c r="Q952">
        <v>3.9</v>
      </c>
      <c r="R952" t="s">
        <v>30</v>
      </c>
      <c r="S952" t="s">
        <v>60</v>
      </c>
    </row>
    <row r="953" spans="1:19" x14ac:dyDescent="0.35">
      <c r="A953" t="s">
        <v>5860</v>
      </c>
      <c r="B953" t="s">
        <v>94</v>
      </c>
      <c r="C953" t="s">
        <v>5861</v>
      </c>
      <c r="D953" t="s">
        <v>157</v>
      </c>
      <c r="E953" t="s">
        <v>370</v>
      </c>
      <c r="F953" t="s">
        <v>74</v>
      </c>
      <c r="G953" t="s">
        <v>75</v>
      </c>
      <c r="H953">
        <v>2470.56</v>
      </c>
      <c r="I953">
        <v>3</v>
      </c>
      <c r="J953">
        <v>0</v>
      </c>
      <c r="K953">
        <v>7411.68</v>
      </c>
      <c r="L953" t="s">
        <v>26</v>
      </c>
      <c r="M953" t="s">
        <v>39</v>
      </c>
      <c r="N953" t="s">
        <v>59</v>
      </c>
      <c r="O953" t="s">
        <v>41</v>
      </c>
      <c r="P953">
        <v>7</v>
      </c>
      <c r="Q953">
        <v>3.5</v>
      </c>
      <c r="R953" t="s">
        <v>30</v>
      </c>
      <c r="S953" t="s">
        <v>60</v>
      </c>
    </row>
    <row r="954" spans="1:19" x14ac:dyDescent="0.35">
      <c r="A954" t="s">
        <v>2350</v>
      </c>
      <c r="B954" t="s">
        <v>94</v>
      </c>
      <c r="C954" t="s">
        <v>1100</v>
      </c>
      <c r="D954" t="s">
        <v>157</v>
      </c>
      <c r="E954" t="s">
        <v>344</v>
      </c>
      <c r="F954" t="s">
        <v>24</v>
      </c>
      <c r="G954" t="s">
        <v>345</v>
      </c>
      <c r="H954">
        <v>326.45999999999998</v>
      </c>
      <c r="I954">
        <v>12</v>
      </c>
      <c r="J954">
        <v>0.05</v>
      </c>
      <c r="K954">
        <v>3721.64</v>
      </c>
      <c r="L954" t="s">
        <v>98</v>
      </c>
      <c r="M954" t="s">
        <v>122</v>
      </c>
      <c r="N954" t="s">
        <v>59</v>
      </c>
      <c r="O954" t="s">
        <v>123</v>
      </c>
      <c r="P954">
        <v>6</v>
      </c>
      <c r="Q954">
        <v>2.4</v>
      </c>
      <c r="R954" t="s">
        <v>30</v>
      </c>
      <c r="S954" t="s">
        <v>60</v>
      </c>
    </row>
    <row r="955" spans="1:19" x14ac:dyDescent="0.35">
      <c r="A955" t="s">
        <v>8344</v>
      </c>
      <c r="B955" t="s">
        <v>94</v>
      </c>
      <c r="C955" t="s">
        <v>8345</v>
      </c>
      <c r="D955" t="s">
        <v>22</v>
      </c>
      <c r="E955" t="s">
        <v>323</v>
      </c>
      <c r="F955" t="s">
        <v>57</v>
      </c>
      <c r="G955" t="s">
        <v>82</v>
      </c>
      <c r="H955">
        <v>433.66</v>
      </c>
      <c r="I955">
        <v>10</v>
      </c>
      <c r="J955">
        <v>0</v>
      </c>
      <c r="K955">
        <v>4336.6000000000004</v>
      </c>
      <c r="L955" t="s">
        <v>142</v>
      </c>
      <c r="M955" t="s">
        <v>122</v>
      </c>
      <c r="N955" t="s">
        <v>172</v>
      </c>
      <c r="O955" t="s">
        <v>92</v>
      </c>
      <c r="P955">
        <v>4</v>
      </c>
      <c r="Q955">
        <v>1.5</v>
      </c>
      <c r="R955" t="s">
        <v>30</v>
      </c>
      <c r="S955" t="s">
        <v>60</v>
      </c>
    </row>
    <row r="956" spans="1:19" x14ac:dyDescent="0.35">
      <c r="A956" t="s">
        <v>2858</v>
      </c>
      <c r="B956" t="s">
        <v>2859</v>
      </c>
      <c r="C956" t="s">
        <v>2860</v>
      </c>
      <c r="D956" t="s">
        <v>34</v>
      </c>
      <c r="E956" t="s">
        <v>656</v>
      </c>
      <c r="F956" t="s">
        <v>47</v>
      </c>
      <c r="G956" t="s">
        <v>657</v>
      </c>
      <c r="H956">
        <v>508.09</v>
      </c>
      <c r="I956">
        <v>3</v>
      </c>
      <c r="J956">
        <v>0.05</v>
      </c>
      <c r="K956">
        <v>1448.06</v>
      </c>
      <c r="L956" t="s">
        <v>38</v>
      </c>
      <c r="M956" t="s">
        <v>122</v>
      </c>
      <c r="N956" t="s">
        <v>91</v>
      </c>
      <c r="O956" t="s">
        <v>92</v>
      </c>
      <c r="P956">
        <v>9</v>
      </c>
      <c r="Q956">
        <v>3.1</v>
      </c>
      <c r="R956" t="s">
        <v>30</v>
      </c>
      <c r="S956" t="s">
        <v>60</v>
      </c>
    </row>
    <row r="957" spans="1:19" x14ac:dyDescent="0.35">
      <c r="A957" t="s">
        <v>3709</v>
      </c>
      <c r="B957" t="s">
        <v>2859</v>
      </c>
      <c r="C957" t="s">
        <v>3710</v>
      </c>
      <c r="D957" t="s">
        <v>72</v>
      </c>
      <c r="E957" t="s">
        <v>152</v>
      </c>
      <c r="F957" t="s">
        <v>57</v>
      </c>
      <c r="G957" t="s">
        <v>153</v>
      </c>
      <c r="H957">
        <v>367.94</v>
      </c>
      <c r="I957">
        <v>1</v>
      </c>
      <c r="J957">
        <v>0.2</v>
      </c>
      <c r="K957">
        <v>294.35000000000002</v>
      </c>
      <c r="L957" t="s">
        <v>26</v>
      </c>
      <c r="M957" t="s">
        <v>39</v>
      </c>
      <c r="N957" t="s">
        <v>85</v>
      </c>
      <c r="O957" t="s">
        <v>50</v>
      </c>
      <c r="P957">
        <v>9</v>
      </c>
      <c r="Q957">
        <v>4.0999999999999996</v>
      </c>
      <c r="R957" t="s">
        <v>30</v>
      </c>
      <c r="S957" t="s">
        <v>86</v>
      </c>
    </row>
    <row r="958" spans="1:19" x14ac:dyDescent="0.35">
      <c r="A958" t="s">
        <v>7884</v>
      </c>
      <c r="B958" t="s">
        <v>2859</v>
      </c>
      <c r="C958" t="s">
        <v>7885</v>
      </c>
      <c r="D958" t="s">
        <v>22</v>
      </c>
      <c r="E958" t="s">
        <v>416</v>
      </c>
      <c r="F958" t="s">
        <v>66</v>
      </c>
      <c r="G958" t="s">
        <v>417</v>
      </c>
      <c r="H958">
        <v>990.45</v>
      </c>
      <c r="I958">
        <v>4</v>
      </c>
      <c r="J958">
        <v>0</v>
      </c>
      <c r="K958">
        <v>3961.8</v>
      </c>
      <c r="L958" t="s">
        <v>302</v>
      </c>
      <c r="M958" t="s">
        <v>122</v>
      </c>
      <c r="N958" t="s">
        <v>59</v>
      </c>
      <c r="O958" t="s">
        <v>116</v>
      </c>
      <c r="P958">
        <v>8</v>
      </c>
      <c r="Q958">
        <v>2.5</v>
      </c>
      <c r="R958" t="s">
        <v>112</v>
      </c>
      <c r="S958" t="s">
        <v>52</v>
      </c>
    </row>
    <row r="959" spans="1:19" x14ac:dyDescent="0.35">
      <c r="A959" t="s">
        <v>7130</v>
      </c>
      <c r="B959" t="s">
        <v>2859</v>
      </c>
      <c r="C959" t="s">
        <v>7034</v>
      </c>
      <c r="D959" t="s">
        <v>64</v>
      </c>
      <c r="E959" t="s">
        <v>244</v>
      </c>
      <c r="F959" t="s">
        <v>36</v>
      </c>
      <c r="G959" t="s">
        <v>129</v>
      </c>
      <c r="H959">
        <v>13.96</v>
      </c>
      <c r="I959">
        <v>11</v>
      </c>
      <c r="J959">
        <v>0.25</v>
      </c>
      <c r="K959">
        <v>115.17</v>
      </c>
      <c r="L959" t="s">
        <v>302</v>
      </c>
      <c r="M959" t="s">
        <v>39</v>
      </c>
      <c r="N959" t="s">
        <v>166</v>
      </c>
      <c r="O959" t="s">
        <v>29</v>
      </c>
      <c r="P959">
        <v>7</v>
      </c>
      <c r="Q959">
        <v>3</v>
      </c>
      <c r="R959" t="s">
        <v>30</v>
      </c>
      <c r="S959" t="s">
        <v>86</v>
      </c>
    </row>
    <row r="960" spans="1:19" x14ac:dyDescent="0.35">
      <c r="A960" t="s">
        <v>3467</v>
      </c>
      <c r="B960" t="s">
        <v>2859</v>
      </c>
      <c r="C960" t="s">
        <v>3468</v>
      </c>
      <c r="D960" t="s">
        <v>22</v>
      </c>
      <c r="E960" t="s">
        <v>301</v>
      </c>
      <c r="F960" t="s">
        <v>57</v>
      </c>
      <c r="G960" t="s">
        <v>97</v>
      </c>
      <c r="H960">
        <v>431.69</v>
      </c>
      <c r="I960">
        <v>13</v>
      </c>
      <c r="J960">
        <v>0.1</v>
      </c>
      <c r="K960">
        <v>5050.7700000000004</v>
      </c>
      <c r="L960" t="s">
        <v>165</v>
      </c>
      <c r="M960" t="s">
        <v>84</v>
      </c>
      <c r="N960" t="s">
        <v>40</v>
      </c>
      <c r="O960" t="s">
        <v>105</v>
      </c>
      <c r="P960">
        <v>3</v>
      </c>
      <c r="Q960">
        <v>1.6</v>
      </c>
      <c r="R960" t="s">
        <v>30</v>
      </c>
      <c r="S960" t="s">
        <v>60</v>
      </c>
    </row>
    <row r="961" spans="1:19" x14ac:dyDescent="0.35">
      <c r="A961" t="s">
        <v>3685</v>
      </c>
      <c r="B961" t="s">
        <v>2859</v>
      </c>
      <c r="C961" t="s">
        <v>3686</v>
      </c>
      <c r="D961" t="s">
        <v>127</v>
      </c>
      <c r="E961" t="s">
        <v>266</v>
      </c>
      <c r="F961" t="s">
        <v>24</v>
      </c>
      <c r="G961" t="s">
        <v>267</v>
      </c>
      <c r="H961">
        <v>508.98</v>
      </c>
      <c r="I961">
        <v>4</v>
      </c>
      <c r="J961">
        <v>0.1</v>
      </c>
      <c r="K961">
        <v>1832.33</v>
      </c>
      <c r="L961" t="s">
        <v>49</v>
      </c>
      <c r="M961" t="s">
        <v>27</v>
      </c>
      <c r="N961" t="s">
        <v>40</v>
      </c>
      <c r="O961" t="s">
        <v>105</v>
      </c>
      <c r="P961">
        <v>3</v>
      </c>
      <c r="Q961">
        <v>3.7</v>
      </c>
      <c r="R961" t="s">
        <v>30</v>
      </c>
      <c r="S961" t="s">
        <v>60</v>
      </c>
    </row>
    <row r="962" spans="1:19" x14ac:dyDescent="0.35">
      <c r="A962" t="s">
        <v>8622</v>
      </c>
      <c r="B962" t="s">
        <v>2859</v>
      </c>
      <c r="C962" t="s">
        <v>7093</v>
      </c>
      <c r="D962" t="s">
        <v>64</v>
      </c>
      <c r="E962" t="s">
        <v>214</v>
      </c>
      <c r="F962" t="s">
        <v>66</v>
      </c>
      <c r="G962" t="s">
        <v>215</v>
      </c>
      <c r="H962">
        <v>1488.01</v>
      </c>
      <c r="I962">
        <v>10</v>
      </c>
      <c r="J962">
        <v>0.15</v>
      </c>
      <c r="K962">
        <v>12648.08</v>
      </c>
      <c r="L962" t="s">
        <v>165</v>
      </c>
      <c r="M962" t="s">
        <v>84</v>
      </c>
      <c r="N962" t="s">
        <v>68</v>
      </c>
      <c r="O962" t="s">
        <v>77</v>
      </c>
      <c r="P962">
        <v>1</v>
      </c>
      <c r="Q962">
        <v>1.2</v>
      </c>
      <c r="R962" t="s">
        <v>30</v>
      </c>
      <c r="S962" t="s">
        <v>42</v>
      </c>
    </row>
    <row r="963" spans="1:19" x14ac:dyDescent="0.35">
      <c r="A963" t="s">
        <v>7235</v>
      </c>
      <c r="B963" t="s">
        <v>7236</v>
      </c>
      <c r="C963" t="s">
        <v>7237</v>
      </c>
      <c r="D963" t="s">
        <v>64</v>
      </c>
      <c r="E963" t="s">
        <v>306</v>
      </c>
      <c r="F963" t="s">
        <v>36</v>
      </c>
      <c r="G963" t="s">
        <v>259</v>
      </c>
      <c r="H963">
        <v>20.09</v>
      </c>
      <c r="I963">
        <v>1</v>
      </c>
      <c r="J963">
        <v>0.05</v>
      </c>
      <c r="K963">
        <v>19.09</v>
      </c>
      <c r="L963" t="s">
        <v>142</v>
      </c>
      <c r="M963" t="s">
        <v>84</v>
      </c>
      <c r="N963" t="s">
        <v>166</v>
      </c>
      <c r="O963" t="s">
        <v>29</v>
      </c>
      <c r="P963">
        <v>12</v>
      </c>
      <c r="Q963">
        <v>2.4</v>
      </c>
      <c r="S963" t="s">
        <v>60</v>
      </c>
    </row>
    <row r="964" spans="1:19" x14ac:dyDescent="0.35">
      <c r="A964" t="s">
        <v>8751</v>
      </c>
      <c r="B964" t="s">
        <v>7236</v>
      </c>
      <c r="C964" t="s">
        <v>8752</v>
      </c>
      <c r="D964" t="s">
        <v>34</v>
      </c>
      <c r="E964" t="s">
        <v>403</v>
      </c>
      <c r="F964" t="s">
        <v>74</v>
      </c>
      <c r="G964" t="s">
        <v>148</v>
      </c>
      <c r="H964">
        <v>1089.06</v>
      </c>
      <c r="I964">
        <v>7</v>
      </c>
      <c r="J964">
        <v>0.05</v>
      </c>
      <c r="K964">
        <v>7242.25</v>
      </c>
      <c r="L964" t="s">
        <v>165</v>
      </c>
      <c r="M964" t="s">
        <v>27</v>
      </c>
      <c r="N964" t="s">
        <v>166</v>
      </c>
      <c r="O964" t="s">
        <v>116</v>
      </c>
      <c r="P964">
        <v>12</v>
      </c>
      <c r="Q964">
        <v>3.9</v>
      </c>
      <c r="R964" t="s">
        <v>30</v>
      </c>
      <c r="S964" t="s">
        <v>86</v>
      </c>
    </row>
    <row r="965" spans="1:19" x14ac:dyDescent="0.35">
      <c r="A965" t="s">
        <v>9757</v>
      </c>
      <c r="B965" t="s">
        <v>7236</v>
      </c>
      <c r="C965" t="s">
        <v>9758</v>
      </c>
      <c r="D965" t="s">
        <v>127</v>
      </c>
      <c r="E965" t="s">
        <v>120</v>
      </c>
      <c r="F965" t="s">
        <v>47</v>
      </c>
      <c r="G965" t="s">
        <v>121</v>
      </c>
      <c r="H965">
        <v>326.79000000000002</v>
      </c>
      <c r="I965">
        <v>5</v>
      </c>
      <c r="J965">
        <v>0</v>
      </c>
      <c r="K965">
        <v>1633.95</v>
      </c>
      <c r="L965" t="s">
        <v>26</v>
      </c>
      <c r="M965" t="s">
        <v>84</v>
      </c>
      <c r="N965" t="s">
        <v>85</v>
      </c>
      <c r="O965" t="s">
        <v>92</v>
      </c>
      <c r="P965">
        <v>12</v>
      </c>
      <c r="Q965">
        <v>1.9</v>
      </c>
      <c r="R965" t="s">
        <v>30</v>
      </c>
      <c r="S965" t="s">
        <v>294</v>
      </c>
    </row>
    <row r="966" spans="1:19" x14ac:dyDescent="0.35">
      <c r="A966" t="s">
        <v>10048</v>
      </c>
      <c r="B966" t="s">
        <v>7236</v>
      </c>
      <c r="C966" t="s">
        <v>9496</v>
      </c>
      <c r="D966" t="s">
        <v>22</v>
      </c>
      <c r="E966" t="s">
        <v>872</v>
      </c>
      <c r="F966" t="s">
        <v>36</v>
      </c>
      <c r="G966" t="s">
        <v>873</v>
      </c>
      <c r="H966">
        <v>19.97</v>
      </c>
      <c r="I966">
        <v>11</v>
      </c>
      <c r="J966">
        <v>0.2</v>
      </c>
      <c r="K966">
        <v>175.74</v>
      </c>
      <c r="L966" t="s">
        <v>165</v>
      </c>
      <c r="M966" t="s">
        <v>84</v>
      </c>
      <c r="N966" t="s">
        <v>166</v>
      </c>
      <c r="O966" t="s">
        <v>123</v>
      </c>
      <c r="P966">
        <v>10</v>
      </c>
      <c r="Q966">
        <v>4.4000000000000004</v>
      </c>
      <c r="R966" t="s">
        <v>30</v>
      </c>
      <c r="S966" t="s">
        <v>294</v>
      </c>
    </row>
    <row r="967" spans="1:19" x14ac:dyDescent="0.35">
      <c r="A967" t="s">
        <v>9074</v>
      </c>
      <c r="B967" t="s">
        <v>7236</v>
      </c>
      <c r="C967" t="s">
        <v>9075</v>
      </c>
      <c r="D967" t="s">
        <v>127</v>
      </c>
      <c r="E967" t="s">
        <v>258</v>
      </c>
      <c r="F967" t="s">
        <v>36</v>
      </c>
      <c r="G967" t="s">
        <v>259</v>
      </c>
      <c r="H967">
        <v>32.89</v>
      </c>
      <c r="I967">
        <v>8</v>
      </c>
      <c r="J967">
        <v>0.05</v>
      </c>
      <c r="K967">
        <v>249.96</v>
      </c>
      <c r="L967" t="s">
        <v>83</v>
      </c>
      <c r="M967" t="s">
        <v>27</v>
      </c>
      <c r="N967" t="s">
        <v>172</v>
      </c>
      <c r="O967" t="s">
        <v>116</v>
      </c>
      <c r="P967">
        <v>8</v>
      </c>
      <c r="Q967">
        <v>1.3</v>
      </c>
      <c r="R967" t="s">
        <v>202</v>
      </c>
      <c r="S967" t="s">
        <v>60</v>
      </c>
    </row>
    <row r="968" spans="1:19" x14ac:dyDescent="0.35">
      <c r="A968" t="s">
        <v>7663</v>
      </c>
      <c r="B968" t="s">
        <v>7236</v>
      </c>
      <c r="C968" t="s">
        <v>1688</v>
      </c>
      <c r="D968" t="s">
        <v>72</v>
      </c>
      <c r="E968" t="s">
        <v>403</v>
      </c>
      <c r="F968" t="s">
        <v>74</v>
      </c>
      <c r="G968" t="s">
        <v>148</v>
      </c>
      <c r="H968">
        <v>2449.06</v>
      </c>
      <c r="I968">
        <v>1</v>
      </c>
      <c r="J968">
        <v>0.2</v>
      </c>
      <c r="K968">
        <v>1959.25</v>
      </c>
      <c r="L968" t="s">
        <v>98</v>
      </c>
      <c r="M968" t="s">
        <v>84</v>
      </c>
      <c r="N968" t="s">
        <v>59</v>
      </c>
      <c r="O968" t="s">
        <v>92</v>
      </c>
      <c r="P968">
        <v>6</v>
      </c>
      <c r="Q968">
        <v>1.1000000000000001</v>
      </c>
      <c r="R968" t="s">
        <v>30</v>
      </c>
      <c r="S968" t="s">
        <v>86</v>
      </c>
    </row>
    <row r="969" spans="1:19" x14ac:dyDescent="0.35">
      <c r="A969" t="s">
        <v>7957</v>
      </c>
      <c r="B969" t="s">
        <v>7236</v>
      </c>
      <c r="C969" t="s">
        <v>7958</v>
      </c>
      <c r="D969" t="s">
        <v>127</v>
      </c>
      <c r="E969" t="s">
        <v>73</v>
      </c>
      <c r="F969" t="s">
        <v>74</v>
      </c>
      <c r="G969" t="s">
        <v>75</v>
      </c>
      <c r="H969">
        <v>580.70000000000005</v>
      </c>
      <c r="I969">
        <v>11</v>
      </c>
      <c r="J969">
        <v>0.2</v>
      </c>
      <c r="K969">
        <v>5110.16</v>
      </c>
      <c r="L969" t="s">
        <v>98</v>
      </c>
      <c r="M969" t="s">
        <v>122</v>
      </c>
      <c r="N969" t="s">
        <v>59</v>
      </c>
      <c r="O969" t="s">
        <v>50</v>
      </c>
      <c r="P969">
        <v>1</v>
      </c>
      <c r="Q969">
        <v>4</v>
      </c>
      <c r="R969" t="s">
        <v>30</v>
      </c>
      <c r="S969" t="s">
        <v>52</v>
      </c>
    </row>
    <row r="970" spans="1:19" x14ac:dyDescent="0.35">
      <c r="A970" t="s">
        <v>1133</v>
      </c>
      <c r="B970" t="s">
        <v>1134</v>
      </c>
      <c r="C970" t="s">
        <v>1135</v>
      </c>
      <c r="D970" t="s">
        <v>127</v>
      </c>
      <c r="E970" t="s">
        <v>193</v>
      </c>
      <c r="F970" t="s">
        <v>24</v>
      </c>
      <c r="G970" t="s">
        <v>194</v>
      </c>
      <c r="H970">
        <v>140.69999999999999</v>
      </c>
      <c r="I970">
        <v>1</v>
      </c>
      <c r="J970">
        <v>0</v>
      </c>
      <c r="K970">
        <v>140.69999999999999</v>
      </c>
      <c r="L970" t="s">
        <v>38</v>
      </c>
      <c r="M970" t="s">
        <v>134</v>
      </c>
      <c r="N970" t="s">
        <v>28</v>
      </c>
      <c r="O970" t="s">
        <v>50</v>
      </c>
      <c r="P970">
        <v>12</v>
      </c>
      <c r="Q970">
        <v>3.7</v>
      </c>
      <c r="R970" t="s">
        <v>30</v>
      </c>
      <c r="S970" t="s">
        <v>60</v>
      </c>
    </row>
    <row r="971" spans="1:19" x14ac:dyDescent="0.35">
      <c r="A971" t="s">
        <v>4133</v>
      </c>
      <c r="B971" t="s">
        <v>1134</v>
      </c>
      <c r="C971" t="s">
        <v>4134</v>
      </c>
      <c r="D971" t="s">
        <v>72</v>
      </c>
      <c r="E971" t="s">
        <v>399</v>
      </c>
      <c r="F971" t="s">
        <v>24</v>
      </c>
      <c r="G971" t="s">
        <v>182</v>
      </c>
      <c r="H971">
        <v>544.09</v>
      </c>
      <c r="I971">
        <v>12</v>
      </c>
      <c r="J971">
        <v>0.1</v>
      </c>
      <c r="K971">
        <v>5876.17</v>
      </c>
      <c r="L971" t="s">
        <v>83</v>
      </c>
      <c r="M971" t="s">
        <v>111</v>
      </c>
      <c r="N971" t="s">
        <v>172</v>
      </c>
      <c r="O971" t="s">
        <v>105</v>
      </c>
      <c r="P971">
        <v>11</v>
      </c>
      <c r="Q971">
        <v>2.5</v>
      </c>
      <c r="R971" t="s">
        <v>30</v>
      </c>
      <c r="S971" t="s">
        <v>60</v>
      </c>
    </row>
    <row r="972" spans="1:19" x14ac:dyDescent="0.35">
      <c r="A972" t="s">
        <v>7300</v>
      </c>
      <c r="B972" t="s">
        <v>1134</v>
      </c>
      <c r="C972" t="s">
        <v>7301</v>
      </c>
      <c r="D972" t="s">
        <v>127</v>
      </c>
      <c r="E972" t="s">
        <v>152</v>
      </c>
      <c r="F972" t="s">
        <v>57</v>
      </c>
      <c r="G972" t="s">
        <v>153</v>
      </c>
      <c r="H972">
        <v>559</v>
      </c>
      <c r="I972">
        <v>9</v>
      </c>
      <c r="J972">
        <v>0.15</v>
      </c>
      <c r="K972">
        <v>4276.3500000000004</v>
      </c>
      <c r="L972" t="s">
        <v>26</v>
      </c>
      <c r="M972" t="s">
        <v>39</v>
      </c>
      <c r="N972" t="s">
        <v>28</v>
      </c>
      <c r="O972" t="s">
        <v>123</v>
      </c>
      <c r="P972">
        <v>9</v>
      </c>
      <c r="Q972">
        <v>1.2</v>
      </c>
      <c r="S972" t="s">
        <v>52</v>
      </c>
    </row>
    <row r="973" spans="1:19" x14ac:dyDescent="0.35">
      <c r="A973" t="s">
        <v>6519</v>
      </c>
      <c r="B973" t="s">
        <v>1134</v>
      </c>
      <c r="C973" t="s">
        <v>3944</v>
      </c>
      <c r="D973" t="s">
        <v>157</v>
      </c>
      <c r="E973" t="s">
        <v>170</v>
      </c>
      <c r="F973" t="s">
        <v>66</v>
      </c>
      <c r="G973" t="s">
        <v>171</v>
      </c>
      <c r="H973">
        <v>1865.02</v>
      </c>
      <c r="I973">
        <v>6</v>
      </c>
      <c r="J973">
        <v>0</v>
      </c>
      <c r="K973">
        <v>11190.12</v>
      </c>
      <c r="L973" t="s">
        <v>98</v>
      </c>
      <c r="M973" t="s">
        <v>122</v>
      </c>
      <c r="N973" t="s">
        <v>28</v>
      </c>
      <c r="O973" t="s">
        <v>77</v>
      </c>
      <c r="P973">
        <v>8</v>
      </c>
      <c r="Q973">
        <v>1.2</v>
      </c>
      <c r="R973" t="s">
        <v>30</v>
      </c>
      <c r="S973" t="s">
        <v>60</v>
      </c>
    </row>
    <row r="974" spans="1:19" x14ac:dyDescent="0.35">
      <c r="A974" t="s">
        <v>3912</v>
      </c>
      <c r="B974" t="s">
        <v>1134</v>
      </c>
      <c r="C974" t="s">
        <v>3913</v>
      </c>
      <c r="D974" t="s">
        <v>127</v>
      </c>
      <c r="E974" t="s">
        <v>96</v>
      </c>
      <c r="F974" t="s">
        <v>57</v>
      </c>
      <c r="G974" t="s">
        <v>97</v>
      </c>
      <c r="H974">
        <v>821.66</v>
      </c>
      <c r="I974">
        <v>8</v>
      </c>
      <c r="J974">
        <v>0.1</v>
      </c>
      <c r="K974">
        <v>5915.95</v>
      </c>
      <c r="L974" t="s">
        <v>49</v>
      </c>
      <c r="M974" t="s">
        <v>183</v>
      </c>
      <c r="N974" t="s">
        <v>59</v>
      </c>
      <c r="O974" t="s">
        <v>123</v>
      </c>
      <c r="P974">
        <v>1</v>
      </c>
      <c r="Q974">
        <v>4.3</v>
      </c>
      <c r="R974" t="s">
        <v>112</v>
      </c>
      <c r="S974" t="s">
        <v>60</v>
      </c>
    </row>
    <row r="975" spans="1:19" x14ac:dyDescent="0.35">
      <c r="A975" t="s">
        <v>891</v>
      </c>
      <c r="B975" t="s">
        <v>892</v>
      </c>
      <c r="C975" t="s">
        <v>893</v>
      </c>
      <c r="D975" t="s">
        <v>34</v>
      </c>
      <c r="E975" t="s">
        <v>102</v>
      </c>
      <c r="F975" t="s">
        <v>47</v>
      </c>
      <c r="G975" t="s">
        <v>103</v>
      </c>
      <c r="H975">
        <v>563.94000000000005</v>
      </c>
      <c r="I975">
        <v>2</v>
      </c>
      <c r="J975">
        <v>0</v>
      </c>
      <c r="K975">
        <v>1127.8800000000001</v>
      </c>
      <c r="L975" t="s">
        <v>302</v>
      </c>
      <c r="M975" t="s">
        <v>84</v>
      </c>
      <c r="N975" t="s">
        <v>59</v>
      </c>
      <c r="O975" t="s">
        <v>116</v>
      </c>
      <c r="P975">
        <v>13</v>
      </c>
      <c r="Q975">
        <v>2.7</v>
      </c>
      <c r="R975" t="s">
        <v>30</v>
      </c>
      <c r="S975" t="s">
        <v>60</v>
      </c>
    </row>
    <row r="976" spans="1:19" x14ac:dyDescent="0.35">
      <c r="A976" t="s">
        <v>965</v>
      </c>
      <c r="B976" t="s">
        <v>892</v>
      </c>
      <c r="C976" t="s">
        <v>966</v>
      </c>
      <c r="D976" t="s">
        <v>127</v>
      </c>
      <c r="E976" t="s">
        <v>109</v>
      </c>
      <c r="F976" t="s">
        <v>74</v>
      </c>
      <c r="G976" t="s">
        <v>110</v>
      </c>
      <c r="H976">
        <v>2426.4499999999998</v>
      </c>
      <c r="I976">
        <v>11</v>
      </c>
      <c r="J976">
        <v>0</v>
      </c>
      <c r="K976">
        <v>26690.95</v>
      </c>
      <c r="L976" t="s">
        <v>38</v>
      </c>
      <c r="M976" t="s">
        <v>134</v>
      </c>
      <c r="N976" t="s">
        <v>91</v>
      </c>
      <c r="O976" t="s">
        <v>116</v>
      </c>
      <c r="P976">
        <v>12</v>
      </c>
      <c r="Q976">
        <v>3.6</v>
      </c>
      <c r="S976" t="s">
        <v>60</v>
      </c>
    </row>
    <row r="977" spans="1:19" x14ac:dyDescent="0.35">
      <c r="A977" t="s">
        <v>2322</v>
      </c>
      <c r="B977" t="s">
        <v>892</v>
      </c>
      <c r="C977" t="s">
        <v>2323</v>
      </c>
      <c r="D977" t="s">
        <v>157</v>
      </c>
      <c r="E977" t="s">
        <v>170</v>
      </c>
      <c r="F977" t="s">
        <v>66</v>
      </c>
      <c r="G977" t="s">
        <v>171</v>
      </c>
      <c r="H977">
        <v>2009.79</v>
      </c>
      <c r="I977">
        <v>9</v>
      </c>
      <c r="J977">
        <v>0.05</v>
      </c>
      <c r="K977">
        <v>17183.7</v>
      </c>
      <c r="L977" t="s">
        <v>104</v>
      </c>
      <c r="M977" t="s">
        <v>90</v>
      </c>
      <c r="N977" t="s">
        <v>172</v>
      </c>
      <c r="O977" t="s">
        <v>29</v>
      </c>
      <c r="P977">
        <v>7</v>
      </c>
      <c r="Q977">
        <v>1.3</v>
      </c>
      <c r="R977" t="s">
        <v>30</v>
      </c>
    </row>
    <row r="978" spans="1:19" x14ac:dyDescent="0.35">
      <c r="A978" t="s">
        <v>4424</v>
      </c>
      <c r="B978" t="s">
        <v>892</v>
      </c>
      <c r="C978" t="s">
        <v>4425</v>
      </c>
      <c r="D978" t="s">
        <v>22</v>
      </c>
      <c r="E978" t="s">
        <v>214</v>
      </c>
      <c r="F978" t="s">
        <v>66</v>
      </c>
      <c r="G978" t="s">
        <v>215</v>
      </c>
      <c r="H978">
        <v>2024.64</v>
      </c>
      <c r="I978">
        <v>3</v>
      </c>
      <c r="J978">
        <v>0.2</v>
      </c>
      <c r="K978">
        <v>4859.1400000000003</v>
      </c>
      <c r="L978" t="s">
        <v>104</v>
      </c>
      <c r="M978" t="s">
        <v>111</v>
      </c>
      <c r="N978" t="s">
        <v>68</v>
      </c>
      <c r="O978" t="s">
        <v>41</v>
      </c>
      <c r="P978">
        <v>6</v>
      </c>
      <c r="Q978">
        <v>1.1000000000000001</v>
      </c>
      <c r="R978" t="s">
        <v>112</v>
      </c>
      <c r="S978" t="s">
        <v>60</v>
      </c>
    </row>
    <row r="979" spans="1:19" x14ac:dyDescent="0.35">
      <c r="A979" t="s">
        <v>9459</v>
      </c>
      <c r="B979" t="s">
        <v>892</v>
      </c>
      <c r="C979" t="s">
        <v>9239</v>
      </c>
      <c r="D979" t="s">
        <v>34</v>
      </c>
      <c r="E979" t="s">
        <v>288</v>
      </c>
      <c r="F979" t="s">
        <v>57</v>
      </c>
      <c r="G979" t="s">
        <v>289</v>
      </c>
      <c r="H979">
        <v>660.01</v>
      </c>
      <c r="I979">
        <v>10</v>
      </c>
      <c r="J979">
        <v>0.15</v>
      </c>
      <c r="K979">
        <v>5610.09</v>
      </c>
      <c r="L979" t="s">
        <v>302</v>
      </c>
      <c r="M979" t="s">
        <v>122</v>
      </c>
      <c r="N979" t="s">
        <v>91</v>
      </c>
      <c r="O979" t="s">
        <v>29</v>
      </c>
      <c r="P979">
        <v>5</v>
      </c>
      <c r="Q979">
        <v>4.7</v>
      </c>
      <c r="R979" t="s">
        <v>30</v>
      </c>
      <c r="S979" t="s">
        <v>86</v>
      </c>
    </row>
    <row r="980" spans="1:19" x14ac:dyDescent="0.35">
      <c r="A980" t="s">
        <v>9678</v>
      </c>
      <c r="B980" t="s">
        <v>276</v>
      </c>
      <c r="C980" t="s">
        <v>9679</v>
      </c>
      <c r="D980" t="s">
        <v>127</v>
      </c>
      <c r="E980" t="s">
        <v>274</v>
      </c>
      <c r="F980" t="s">
        <v>74</v>
      </c>
      <c r="G980" t="s">
        <v>75</v>
      </c>
      <c r="H980">
        <v>2372.27</v>
      </c>
      <c r="I980">
        <v>1</v>
      </c>
      <c r="J980">
        <v>0.1</v>
      </c>
      <c r="K980">
        <v>2135.04</v>
      </c>
      <c r="L980" t="s">
        <v>98</v>
      </c>
      <c r="M980" t="s">
        <v>84</v>
      </c>
      <c r="N980" t="s">
        <v>68</v>
      </c>
      <c r="O980" t="s">
        <v>116</v>
      </c>
      <c r="P980">
        <v>11</v>
      </c>
      <c r="Q980">
        <v>4.4000000000000004</v>
      </c>
      <c r="R980" t="s">
        <v>30</v>
      </c>
      <c r="S980" t="s">
        <v>60</v>
      </c>
    </row>
    <row r="981" spans="1:19" x14ac:dyDescent="0.35">
      <c r="A981" t="s">
        <v>7265</v>
      </c>
      <c r="B981" t="s">
        <v>276</v>
      </c>
      <c r="C981" t="s">
        <v>7266</v>
      </c>
      <c r="D981" t="s">
        <v>34</v>
      </c>
      <c r="E981" t="s">
        <v>176</v>
      </c>
      <c r="F981" t="s">
        <v>47</v>
      </c>
      <c r="G981" t="s">
        <v>177</v>
      </c>
      <c r="H981">
        <v>259.16000000000003</v>
      </c>
      <c r="I981">
        <v>10</v>
      </c>
      <c r="J981">
        <v>0</v>
      </c>
      <c r="K981">
        <v>2591.6</v>
      </c>
      <c r="L981" t="s">
        <v>302</v>
      </c>
      <c r="M981" t="s">
        <v>27</v>
      </c>
      <c r="N981" t="s">
        <v>28</v>
      </c>
      <c r="O981" t="s">
        <v>77</v>
      </c>
      <c r="P981">
        <v>8</v>
      </c>
      <c r="Q981">
        <v>2.2999999999999998</v>
      </c>
      <c r="R981" t="s">
        <v>30</v>
      </c>
      <c r="S981" t="s">
        <v>42</v>
      </c>
    </row>
    <row r="982" spans="1:19" x14ac:dyDescent="0.35">
      <c r="A982" t="s">
        <v>7827</v>
      </c>
      <c r="B982" t="s">
        <v>276</v>
      </c>
      <c r="C982" t="s">
        <v>7828</v>
      </c>
      <c r="D982" t="s">
        <v>22</v>
      </c>
      <c r="E982" t="s">
        <v>470</v>
      </c>
      <c r="F982" t="s">
        <v>24</v>
      </c>
      <c r="G982" t="s">
        <v>471</v>
      </c>
      <c r="H982">
        <v>392.65</v>
      </c>
      <c r="I982">
        <v>8</v>
      </c>
      <c r="J982">
        <v>0.1</v>
      </c>
      <c r="K982">
        <v>2827.08</v>
      </c>
      <c r="L982" t="s">
        <v>142</v>
      </c>
      <c r="M982" t="s">
        <v>111</v>
      </c>
      <c r="N982" t="s">
        <v>40</v>
      </c>
      <c r="O982" t="s">
        <v>29</v>
      </c>
      <c r="P982">
        <v>6</v>
      </c>
      <c r="Q982">
        <v>4.9000000000000004</v>
      </c>
      <c r="R982" t="s">
        <v>112</v>
      </c>
      <c r="S982" t="s">
        <v>60</v>
      </c>
    </row>
    <row r="983" spans="1:19" x14ac:dyDescent="0.35">
      <c r="A983" t="s">
        <v>275</v>
      </c>
      <c r="B983" t="s">
        <v>276</v>
      </c>
      <c r="C983" t="s">
        <v>277</v>
      </c>
      <c r="D983" t="s">
        <v>34</v>
      </c>
      <c r="E983" t="s">
        <v>81</v>
      </c>
      <c r="F983" t="s">
        <v>57</v>
      </c>
      <c r="G983" t="s">
        <v>82</v>
      </c>
      <c r="H983">
        <v>26.36</v>
      </c>
      <c r="I983">
        <v>1</v>
      </c>
      <c r="J983">
        <v>0</v>
      </c>
      <c r="K983">
        <v>26.36</v>
      </c>
      <c r="L983" t="s">
        <v>38</v>
      </c>
      <c r="M983" t="s">
        <v>134</v>
      </c>
      <c r="N983" t="s">
        <v>166</v>
      </c>
      <c r="O983" t="s">
        <v>116</v>
      </c>
      <c r="P983">
        <v>4</v>
      </c>
      <c r="Q983">
        <v>3.4</v>
      </c>
      <c r="R983" t="s">
        <v>30</v>
      </c>
    </row>
    <row r="984" spans="1:19" x14ac:dyDescent="0.35">
      <c r="A984" t="s">
        <v>3179</v>
      </c>
      <c r="B984" t="s">
        <v>276</v>
      </c>
      <c r="C984" t="s">
        <v>3180</v>
      </c>
      <c r="D984" t="s">
        <v>72</v>
      </c>
      <c r="E984" t="s">
        <v>413</v>
      </c>
      <c r="F984" t="s">
        <v>47</v>
      </c>
      <c r="G984" t="s">
        <v>103</v>
      </c>
      <c r="H984">
        <v>600.44000000000005</v>
      </c>
      <c r="I984">
        <v>8</v>
      </c>
      <c r="J984">
        <v>0.1</v>
      </c>
      <c r="K984">
        <v>4323.17</v>
      </c>
      <c r="L984" t="s">
        <v>76</v>
      </c>
      <c r="M984" t="s">
        <v>27</v>
      </c>
      <c r="N984" t="s">
        <v>91</v>
      </c>
      <c r="O984" t="s">
        <v>105</v>
      </c>
      <c r="P984">
        <v>4</v>
      </c>
      <c r="Q984">
        <v>4.5999999999999996</v>
      </c>
      <c r="R984" t="s">
        <v>30</v>
      </c>
      <c r="S984" t="s">
        <v>60</v>
      </c>
    </row>
    <row r="985" spans="1:19" x14ac:dyDescent="0.35">
      <c r="A985" t="s">
        <v>4490</v>
      </c>
      <c r="B985" t="s">
        <v>276</v>
      </c>
      <c r="C985" t="s">
        <v>4491</v>
      </c>
      <c r="D985" t="s">
        <v>127</v>
      </c>
      <c r="E985" t="s">
        <v>403</v>
      </c>
      <c r="F985" t="s">
        <v>74</v>
      </c>
      <c r="G985" t="s">
        <v>148</v>
      </c>
      <c r="H985">
        <v>2070.0700000000002</v>
      </c>
      <c r="I985">
        <v>1</v>
      </c>
      <c r="J985">
        <v>0.25</v>
      </c>
      <c r="K985">
        <v>1552.55</v>
      </c>
      <c r="L985" t="s">
        <v>98</v>
      </c>
      <c r="M985" t="s">
        <v>39</v>
      </c>
      <c r="N985" t="s">
        <v>172</v>
      </c>
      <c r="O985" t="s">
        <v>92</v>
      </c>
      <c r="P985">
        <v>3</v>
      </c>
      <c r="Q985">
        <v>3.4</v>
      </c>
      <c r="R985" t="s">
        <v>30</v>
      </c>
      <c r="S985" t="s">
        <v>86</v>
      </c>
    </row>
    <row r="986" spans="1:19" x14ac:dyDescent="0.35">
      <c r="A986" t="s">
        <v>7233</v>
      </c>
      <c r="B986" t="s">
        <v>5114</v>
      </c>
      <c r="C986" t="s">
        <v>7234</v>
      </c>
      <c r="D986" t="s">
        <v>72</v>
      </c>
      <c r="E986" t="s">
        <v>209</v>
      </c>
      <c r="F986" t="s">
        <v>47</v>
      </c>
      <c r="G986" t="s">
        <v>210</v>
      </c>
      <c r="H986">
        <v>489.15</v>
      </c>
      <c r="I986">
        <v>2</v>
      </c>
      <c r="J986">
        <v>0</v>
      </c>
      <c r="K986">
        <v>978.3</v>
      </c>
      <c r="L986" t="s">
        <v>104</v>
      </c>
      <c r="M986" t="s">
        <v>183</v>
      </c>
      <c r="N986" t="s">
        <v>91</v>
      </c>
      <c r="O986" t="s">
        <v>41</v>
      </c>
      <c r="P986">
        <v>8</v>
      </c>
      <c r="Q986">
        <v>4.8</v>
      </c>
      <c r="R986" t="s">
        <v>30</v>
      </c>
      <c r="S986" t="s">
        <v>60</v>
      </c>
    </row>
    <row r="987" spans="1:19" x14ac:dyDescent="0.35">
      <c r="A987" t="s">
        <v>6594</v>
      </c>
      <c r="B987" t="s">
        <v>5114</v>
      </c>
      <c r="C987" t="s">
        <v>6595</v>
      </c>
      <c r="D987" t="s">
        <v>22</v>
      </c>
      <c r="E987" t="s">
        <v>323</v>
      </c>
      <c r="F987" t="s">
        <v>57</v>
      </c>
      <c r="G987" t="s">
        <v>82</v>
      </c>
      <c r="H987">
        <v>151.03</v>
      </c>
      <c r="I987">
        <v>13</v>
      </c>
      <c r="J987">
        <v>0</v>
      </c>
      <c r="K987">
        <v>1963.39</v>
      </c>
      <c r="L987" t="s">
        <v>26</v>
      </c>
      <c r="M987" t="s">
        <v>84</v>
      </c>
      <c r="N987" t="s">
        <v>91</v>
      </c>
      <c r="O987" t="s">
        <v>29</v>
      </c>
      <c r="P987">
        <v>7</v>
      </c>
      <c r="Q987">
        <v>4.9000000000000004</v>
      </c>
      <c r="R987" t="s">
        <v>30</v>
      </c>
      <c r="S987" t="s">
        <v>42</v>
      </c>
    </row>
    <row r="988" spans="1:19" x14ac:dyDescent="0.35">
      <c r="A988" t="s">
        <v>5113</v>
      </c>
      <c r="B988" t="s">
        <v>5114</v>
      </c>
      <c r="C988" t="s">
        <v>5115</v>
      </c>
      <c r="D988" t="s">
        <v>64</v>
      </c>
      <c r="E988" t="s">
        <v>152</v>
      </c>
      <c r="F988" t="s">
        <v>57</v>
      </c>
      <c r="G988" t="s">
        <v>153</v>
      </c>
      <c r="H988">
        <v>817.63</v>
      </c>
      <c r="I988">
        <v>7</v>
      </c>
      <c r="J988">
        <v>0.1</v>
      </c>
      <c r="K988">
        <v>5151.07</v>
      </c>
      <c r="L988" t="s">
        <v>302</v>
      </c>
      <c r="M988" t="s">
        <v>122</v>
      </c>
      <c r="N988" t="s">
        <v>28</v>
      </c>
      <c r="O988" t="s">
        <v>105</v>
      </c>
      <c r="P988">
        <v>6</v>
      </c>
      <c r="Q988">
        <v>1.5</v>
      </c>
      <c r="R988" t="s">
        <v>112</v>
      </c>
      <c r="S988" t="s">
        <v>86</v>
      </c>
    </row>
    <row r="989" spans="1:19" x14ac:dyDescent="0.35">
      <c r="A989" t="s">
        <v>5717</v>
      </c>
      <c r="B989" t="s">
        <v>5114</v>
      </c>
      <c r="C989" t="s">
        <v>5718</v>
      </c>
      <c r="D989" t="s">
        <v>22</v>
      </c>
      <c r="E989" t="s">
        <v>301</v>
      </c>
      <c r="F989" t="s">
        <v>57</v>
      </c>
      <c r="G989" t="s">
        <v>97</v>
      </c>
      <c r="H989">
        <v>738.32</v>
      </c>
      <c r="I989">
        <v>1</v>
      </c>
      <c r="J989">
        <v>0</v>
      </c>
      <c r="K989">
        <v>738.32</v>
      </c>
      <c r="L989" t="s">
        <v>142</v>
      </c>
      <c r="M989" t="s">
        <v>90</v>
      </c>
      <c r="N989" t="s">
        <v>28</v>
      </c>
      <c r="O989" t="s">
        <v>123</v>
      </c>
      <c r="P989">
        <v>3</v>
      </c>
      <c r="Q989">
        <v>2.4</v>
      </c>
      <c r="R989" t="s">
        <v>30</v>
      </c>
      <c r="S989" t="s">
        <v>60</v>
      </c>
    </row>
    <row r="990" spans="1:19" x14ac:dyDescent="0.35">
      <c r="A990" t="s">
        <v>8723</v>
      </c>
      <c r="B990" t="s">
        <v>5114</v>
      </c>
      <c r="C990" t="s">
        <v>8724</v>
      </c>
      <c r="D990" t="s">
        <v>72</v>
      </c>
      <c r="E990" t="s">
        <v>323</v>
      </c>
      <c r="F990" t="s">
        <v>57</v>
      </c>
      <c r="G990" t="s">
        <v>82</v>
      </c>
      <c r="H990">
        <v>405.93</v>
      </c>
      <c r="I990">
        <v>11</v>
      </c>
      <c r="J990">
        <v>0.25</v>
      </c>
      <c r="K990">
        <v>3348.92</v>
      </c>
      <c r="L990" t="s">
        <v>302</v>
      </c>
      <c r="M990" t="s">
        <v>111</v>
      </c>
      <c r="N990" t="s">
        <v>68</v>
      </c>
      <c r="O990" t="s">
        <v>77</v>
      </c>
      <c r="P990">
        <v>1</v>
      </c>
      <c r="Q990">
        <v>4.3</v>
      </c>
      <c r="R990" t="s">
        <v>30</v>
      </c>
      <c r="S990" t="s">
        <v>60</v>
      </c>
    </row>
    <row r="991" spans="1:19" x14ac:dyDescent="0.35">
      <c r="A991" t="s">
        <v>5882</v>
      </c>
      <c r="B991" t="s">
        <v>1437</v>
      </c>
      <c r="C991" t="s">
        <v>5883</v>
      </c>
      <c r="D991" t="s">
        <v>127</v>
      </c>
      <c r="E991" t="s">
        <v>120</v>
      </c>
      <c r="F991" t="s">
        <v>47</v>
      </c>
      <c r="G991" t="s">
        <v>121</v>
      </c>
      <c r="H991">
        <v>695.14</v>
      </c>
      <c r="I991">
        <v>6</v>
      </c>
      <c r="J991">
        <v>0</v>
      </c>
      <c r="K991">
        <v>4170.84</v>
      </c>
      <c r="L991" t="s">
        <v>165</v>
      </c>
      <c r="M991" t="s">
        <v>27</v>
      </c>
      <c r="N991" t="s">
        <v>28</v>
      </c>
      <c r="O991" t="s">
        <v>50</v>
      </c>
      <c r="P991">
        <v>12</v>
      </c>
      <c r="Q991">
        <v>2.7</v>
      </c>
      <c r="R991" t="s">
        <v>30</v>
      </c>
      <c r="S991" t="s">
        <v>42</v>
      </c>
    </row>
    <row r="992" spans="1:19" x14ac:dyDescent="0.35">
      <c r="A992" t="s">
        <v>1436</v>
      </c>
      <c r="B992" t="s">
        <v>1437</v>
      </c>
      <c r="C992" t="s">
        <v>1438</v>
      </c>
      <c r="D992" t="s">
        <v>127</v>
      </c>
      <c r="E992" t="s">
        <v>193</v>
      </c>
      <c r="F992" t="s">
        <v>24</v>
      </c>
      <c r="G992" t="s">
        <v>194</v>
      </c>
      <c r="H992">
        <v>90.59</v>
      </c>
      <c r="I992">
        <v>9</v>
      </c>
      <c r="J992">
        <v>0.1</v>
      </c>
      <c r="K992">
        <v>733.78</v>
      </c>
      <c r="L992" t="s">
        <v>26</v>
      </c>
      <c r="M992" t="s">
        <v>134</v>
      </c>
      <c r="N992" t="s">
        <v>68</v>
      </c>
      <c r="O992" t="s">
        <v>123</v>
      </c>
      <c r="P992">
        <v>10</v>
      </c>
      <c r="Q992">
        <v>2.5</v>
      </c>
      <c r="R992" t="s">
        <v>30</v>
      </c>
      <c r="S992" t="s">
        <v>60</v>
      </c>
    </row>
    <row r="993" spans="1:19" x14ac:dyDescent="0.35">
      <c r="A993" t="s">
        <v>9245</v>
      </c>
      <c r="B993" t="s">
        <v>1437</v>
      </c>
      <c r="C993" t="s">
        <v>9246</v>
      </c>
      <c r="D993" t="s">
        <v>64</v>
      </c>
      <c r="E993" t="s">
        <v>231</v>
      </c>
      <c r="F993" t="s">
        <v>57</v>
      </c>
      <c r="G993" t="s">
        <v>232</v>
      </c>
      <c r="H993">
        <v>757.4</v>
      </c>
      <c r="I993">
        <v>3</v>
      </c>
      <c r="J993">
        <v>0.25</v>
      </c>
      <c r="K993">
        <v>1704.15</v>
      </c>
      <c r="L993" t="s">
        <v>98</v>
      </c>
      <c r="M993" t="s">
        <v>27</v>
      </c>
      <c r="N993" t="s">
        <v>85</v>
      </c>
      <c r="O993" t="s">
        <v>92</v>
      </c>
      <c r="P993">
        <v>4</v>
      </c>
      <c r="Q993">
        <v>1.5</v>
      </c>
      <c r="R993" t="s">
        <v>30</v>
      </c>
      <c r="S993" t="s">
        <v>60</v>
      </c>
    </row>
    <row r="994" spans="1:19" x14ac:dyDescent="0.35">
      <c r="A994" t="s">
        <v>8081</v>
      </c>
      <c r="B994" t="s">
        <v>1437</v>
      </c>
      <c r="C994" t="s">
        <v>7793</v>
      </c>
      <c r="D994" t="s">
        <v>72</v>
      </c>
      <c r="E994" t="s">
        <v>251</v>
      </c>
      <c r="F994" t="s">
        <v>36</v>
      </c>
      <c r="G994" t="s">
        <v>252</v>
      </c>
      <c r="H994">
        <v>30.54</v>
      </c>
      <c r="I994">
        <v>7</v>
      </c>
      <c r="J994">
        <v>0</v>
      </c>
      <c r="K994">
        <v>213.78</v>
      </c>
      <c r="L994" t="s">
        <v>83</v>
      </c>
      <c r="M994" t="s">
        <v>39</v>
      </c>
      <c r="N994" t="s">
        <v>28</v>
      </c>
      <c r="O994" t="s">
        <v>123</v>
      </c>
      <c r="P994">
        <v>3</v>
      </c>
      <c r="Q994">
        <v>2.6</v>
      </c>
      <c r="R994" t="s">
        <v>30</v>
      </c>
      <c r="S994" t="s">
        <v>52</v>
      </c>
    </row>
    <row r="995" spans="1:19" x14ac:dyDescent="0.35">
      <c r="A995" t="s">
        <v>740</v>
      </c>
      <c r="B995" t="s">
        <v>741</v>
      </c>
      <c r="C995" t="s">
        <v>742</v>
      </c>
      <c r="D995" t="s">
        <v>22</v>
      </c>
      <c r="E995" t="s">
        <v>170</v>
      </c>
      <c r="F995" t="s">
        <v>66</v>
      </c>
      <c r="G995" t="s">
        <v>171</v>
      </c>
      <c r="H995">
        <v>269.87</v>
      </c>
      <c r="I995">
        <v>11</v>
      </c>
      <c r="J995">
        <v>0</v>
      </c>
      <c r="K995">
        <v>2968.57</v>
      </c>
      <c r="L995" t="s">
        <v>165</v>
      </c>
      <c r="M995" t="s">
        <v>134</v>
      </c>
      <c r="N995" t="s">
        <v>40</v>
      </c>
      <c r="O995" t="s">
        <v>50</v>
      </c>
      <c r="P995">
        <v>13</v>
      </c>
      <c r="Q995">
        <v>2.7</v>
      </c>
      <c r="R995" t="s">
        <v>30</v>
      </c>
      <c r="S995" t="s">
        <v>52</v>
      </c>
    </row>
    <row r="996" spans="1:19" x14ac:dyDescent="0.35">
      <c r="A996" t="s">
        <v>4558</v>
      </c>
      <c r="B996" t="s">
        <v>741</v>
      </c>
      <c r="C996" t="s">
        <v>4559</v>
      </c>
      <c r="D996" t="s">
        <v>72</v>
      </c>
      <c r="E996" t="s">
        <v>147</v>
      </c>
      <c r="F996" t="s">
        <v>74</v>
      </c>
      <c r="G996" t="s">
        <v>148</v>
      </c>
      <c r="H996">
        <v>1350.73</v>
      </c>
      <c r="I996">
        <v>4</v>
      </c>
      <c r="J996">
        <v>0</v>
      </c>
      <c r="K996">
        <v>5402.92</v>
      </c>
      <c r="L996" t="s">
        <v>76</v>
      </c>
      <c r="M996" t="s">
        <v>84</v>
      </c>
      <c r="N996" t="s">
        <v>59</v>
      </c>
      <c r="O996" t="s">
        <v>77</v>
      </c>
      <c r="P996">
        <v>13</v>
      </c>
      <c r="Q996">
        <v>3.7</v>
      </c>
      <c r="R996" t="s">
        <v>30</v>
      </c>
      <c r="S996" t="s">
        <v>60</v>
      </c>
    </row>
    <row r="997" spans="1:19" x14ac:dyDescent="0.35">
      <c r="A997" t="s">
        <v>2553</v>
      </c>
      <c r="B997" t="s">
        <v>741</v>
      </c>
      <c r="C997" t="s">
        <v>2554</v>
      </c>
      <c r="D997" t="s">
        <v>34</v>
      </c>
      <c r="E997" t="s">
        <v>470</v>
      </c>
      <c r="F997" t="s">
        <v>24</v>
      </c>
      <c r="G997" t="s">
        <v>471</v>
      </c>
      <c r="H997">
        <v>83.76</v>
      </c>
      <c r="I997">
        <v>3</v>
      </c>
      <c r="J997">
        <v>0.25</v>
      </c>
      <c r="K997">
        <v>188.46</v>
      </c>
      <c r="L997" t="s">
        <v>49</v>
      </c>
      <c r="M997" t="s">
        <v>27</v>
      </c>
      <c r="N997" t="s">
        <v>40</v>
      </c>
      <c r="O997" t="s">
        <v>29</v>
      </c>
      <c r="P997">
        <v>4</v>
      </c>
      <c r="Q997">
        <v>1.1000000000000001</v>
      </c>
      <c r="R997" t="s">
        <v>30</v>
      </c>
      <c r="S997" t="s">
        <v>294</v>
      </c>
    </row>
    <row r="998" spans="1:19" x14ac:dyDescent="0.35">
      <c r="A998" t="s">
        <v>9892</v>
      </c>
      <c r="B998" t="s">
        <v>741</v>
      </c>
      <c r="C998" t="s">
        <v>9893</v>
      </c>
      <c r="D998" t="s">
        <v>72</v>
      </c>
      <c r="E998" t="s">
        <v>656</v>
      </c>
      <c r="F998" t="s">
        <v>47</v>
      </c>
      <c r="G998" t="s">
        <v>657</v>
      </c>
      <c r="H998">
        <v>102.52</v>
      </c>
      <c r="I998">
        <v>6</v>
      </c>
      <c r="J998">
        <v>0.05</v>
      </c>
      <c r="K998">
        <v>584.36</v>
      </c>
      <c r="L998" t="s">
        <v>38</v>
      </c>
      <c r="M998" t="s">
        <v>39</v>
      </c>
      <c r="N998" t="s">
        <v>172</v>
      </c>
      <c r="O998" t="s">
        <v>105</v>
      </c>
      <c r="P998">
        <v>3</v>
      </c>
      <c r="Q998">
        <v>1.6</v>
      </c>
      <c r="R998" t="s">
        <v>30</v>
      </c>
      <c r="S998" t="s">
        <v>52</v>
      </c>
    </row>
    <row r="999" spans="1:19" x14ac:dyDescent="0.35">
      <c r="A999" t="s">
        <v>7088</v>
      </c>
      <c r="B999" t="s">
        <v>3122</v>
      </c>
      <c r="C999" t="s">
        <v>7089</v>
      </c>
      <c r="D999" t="s">
        <v>22</v>
      </c>
      <c r="E999" t="s">
        <v>102</v>
      </c>
      <c r="F999" t="s">
        <v>47</v>
      </c>
      <c r="G999" t="s">
        <v>103</v>
      </c>
      <c r="H999">
        <v>190.49</v>
      </c>
      <c r="J999">
        <v>0</v>
      </c>
      <c r="L999" t="s">
        <v>26</v>
      </c>
      <c r="M999" t="s">
        <v>39</v>
      </c>
      <c r="N999" t="s">
        <v>91</v>
      </c>
      <c r="O999" t="s">
        <v>41</v>
      </c>
      <c r="P999">
        <v>12</v>
      </c>
      <c r="Q999">
        <v>3</v>
      </c>
      <c r="R999" t="s">
        <v>143</v>
      </c>
      <c r="S999" t="s">
        <v>294</v>
      </c>
    </row>
    <row r="1000" spans="1:19" x14ac:dyDescent="0.35">
      <c r="A1000" t="s">
        <v>3121</v>
      </c>
      <c r="B1000" t="s">
        <v>3122</v>
      </c>
      <c r="C1000" t="s">
        <v>3123</v>
      </c>
      <c r="D1000" t="s">
        <v>127</v>
      </c>
      <c r="E1000" t="s">
        <v>266</v>
      </c>
      <c r="F1000" t="s">
        <v>24</v>
      </c>
      <c r="G1000" t="s">
        <v>267</v>
      </c>
      <c r="H1000">
        <v>363.29</v>
      </c>
      <c r="I1000">
        <v>6</v>
      </c>
      <c r="J1000">
        <v>0</v>
      </c>
      <c r="K1000">
        <v>2179.7399999999998</v>
      </c>
      <c r="L1000" t="s">
        <v>49</v>
      </c>
      <c r="M1000" t="s">
        <v>39</v>
      </c>
      <c r="N1000" t="s">
        <v>40</v>
      </c>
      <c r="O1000" t="s">
        <v>41</v>
      </c>
      <c r="P1000">
        <v>11</v>
      </c>
      <c r="Q1000">
        <v>2</v>
      </c>
      <c r="R1000" t="s">
        <v>30</v>
      </c>
      <c r="S1000" t="s">
        <v>60</v>
      </c>
    </row>
    <row r="1001" spans="1:19" x14ac:dyDescent="0.35">
      <c r="A1001" t="s">
        <v>9432</v>
      </c>
      <c r="B1001" t="s">
        <v>3122</v>
      </c>
      <c r="C1001" t="s">
        <v>9433</v>
      </c>
      <c r="D1001" t="s">
        <v>157</v>
      </c>
      <c r="E1001" t="s">
        <v>656</v>
      </c>
      <c r="F1001" t="s">
        <v>47</v>
      </c>
      <c r="G1001" t="s">
        <v>657</v>
      </c>
      <c r="H1001">
        <v>46.76</v>
      </c>
      <c r="I1001">
        <v>3</v>
      </c>
      <c r="J1001">
        <v>0.25</v>
      </c>
      <c r="K1001">
        <v>105.21</v>
      </c>
      <c r="L1001" t="s">
        <v>83</v>
      </c>
      <c r="M1001" t="s">
        <v>122</v>
      </c>
      <c r="N1001" t="s">
        <v>166</v>
      </c>
      <c r="O1001" t="s">
        <v>92</v>
      </c>
      <c r="P1001">
        <v>11</v>
      </c>
      <c r="Q1001">
        <v>2.5</v>
      </c>
      <c r="R1001" t="s">
        <v>30</v>
      </c>
      <c r="S1001" t="s">
        <v>86</v>
      </c>
    </row>
    <row r="1002" spans="1:19" x14ac:dyDescent="0.35">
      <c r="A1002" t="s">
        <v>7770</v>
      </c>
      <c r="B1002" t="s">
        <v>3122</v>
      </c>
      <c r="C1002" t="s">
        <v>3691</v>
      </c>
      <c r="D1002" t="s">
        <v>64</v>
      </c>
      <c r="E1002" t="s">
        <v>274</v>
      </c>
      <c r="F1002" t="s">
        <v>74</v>
      </c>
      <c r="G1002" t="s">
        <v>75</v>
      </c>
      <c r="H1002">
        <v>729.78</v>
      </c>
      <c r="I1002">
        <v>3</v>
      </c>
      <c r="J1002">
        <v>0.25</v>
      </c>
      <c r="K1002">
        <v>1642.01</v>
      </c>
      <c r="L1002" t="s">
        <v>104</v>
      </c>
      <c r="M1002" t="s">
        <v>39</v>
      </c>
      <c r="N1002" t="s">
        <v>28</v>
      </c>
      <c r="O1002" t="s">
        <v>116</v>
      </c>
      <c r="P1002">
        <v>8</v>
      </c>
      <c r="Q1002">
        <v>3.1</v>
      </c>
      <c r="R1002" t="s">
        <v>30</v>
      </c>
      <c r="S1002" t="s">
        <v>60</v>
      </c>
    </row>
    <row r="1003" spans="1:19" x14ac:dyDescent="0.35">
      <c r="A1003" t="s">
        <v>7167</v>
      </c>
      <c r="B1003" t="s">
        <v>2957</v>
      </c>
      <c r="C1003" t="s">
        <v>7168</v>
      </c>
      <c r="D1003" t="s">
        <v>72</v>
      </c>
      <c r="E1003" t="s">
        <v>306</v>
      </c>
      <c r="F1003" t="s">
        <v>36</v>
      </c>
      <c r="G1003" t="s">
        <v>259</v>
      </c>
      <c r="H1003">
        <v>9.0500000000000007</v>
      </c>
      <c r="I1003">
        <v>6</v>
      </c>
      <c r="J1003">
        <v>0.05</v>
      </c>
      <c r="K1003">
        <v>51.59</v>
      </c>
      <c r="L1003" t="s">
        <v>83</v>
      </c>
      <c r="M1003" t="s">
        <v>84</v>
      </c>
      <c r="N1003" t="s">
        <v>59</v>
      </c>
      <c r="O1003" t="s">
        <v>41</v>
      </c>
      <c r="P1003">
        <v>9</v>
      </c>
      <c r="Q1003">
        <v>3.8</v>
      </c>
      <c r="R1003" t="s">
        <v>30</v>
      </c>
      <c r="S1003" t="s">
        <v>60</v>
      </c>
    </row>
    <row r="1004" spans="1:19" x14ac:dyDescent="0.35">
      <c r="A1004" t="s">
        <v>2956</v>
      </c>
      <c r="B1004" t="s">
        <v>2957</v>
      </c>
      <c r="C1004" t="s">
        <v>2958</v>
      </c>
      <c r="D1004" t="s">
        <v>127</v>
      </c>
      <c r="E1004" t="s">
        <v>56</v>
      </c>
      <c r="F1004" t="s">
        <v>57</v>
      </c>
      <c r="G1004" t="s">
        <v>58</v>
      </c>
      <c r="H1004">
        <v>54.19</v>
      </c>
      <c r="I1004">
        <v>10</v>
      </c>
      <c r="J1004">
        <v>0.3</v>
      </c>
      <c r="K1004">
        <v>379.33</v>
      </c>
      <c r="L1004" t="s">
        <v>38</v>
      </c>
      <c r="M1004" t="s">
        <v>27</v>
      </c>
      <c r="N1004" t="s">
        <v>85</v>
      </c>
      <c r="O1004" t="s">
        <v>29</v>
      </c>
      <c r="P1004">
        <v>4</v>
      </c>
      <c r="Q1004">
        <v>4.7</v>
      </c>
      <c r="R1004" t="s">
        <v>30</v>
      </c>
      <c r="S1004" t="s">
        <v>52</v>
      </c>
    </row>
    <row r="1005" spans="1:19" x14ac:dyDescent="0.35">
      <c r="A1005" t="s">
        <v>7112</v>
      </c>
      <c r="B1005" t="s">
        <v>2957</v>
      </c>
      <c r="C1005" t="s">
        <v>6806</v>
      </c>
      <c r="D1005" t="s">
        <v>127</v>
      </c>
      <c r="E1005" t="s">
        <v>413</v>
      </c>
      <c r="F1005" t="s">
        <v>47</v>
      </c>
      <c r="G1005" t="s">
        <v>103</v>
      </c>
      <c r="H1005">
        <v>361.03</v>
      </c>
      <c r="I1005">
        <v>9</v>
      </c>
      <c r="J1005">
        <v>0</v>
      </c>
      <c r="K1005">
        <v>3249.27</v>
      </c>
      <c r="L1005" t="s">
        <v>165</v>
      </c>
      <c r="M1005" t="s">
        <v>183</v>
      </c>
      <c r="N1005" t="s">
        <v>40</v>
      </c>
      <c r="O1005" t="s">
        <v>92</v>
      </c>
      <c r="P1005">
        <v>2</v>
      </c>
      <c r="Q1005">
        <v>3.1</v>
      </c>
      <c r="R1005" t="s">
        <v>30</v>
      </c>
      <c r="S1005" t="s">
        <v>86</v>
      </c>
    </row>
    <row r="1006" spans="1:19" x14ac:dyDescent="0.35">
      <c r="A1006" t="s">
        <v>4647</v>
      </c>
      <c r="B1006" t="s">
        <v>4648</v>
      </c>
      <c r="C1006" t="s">
        <v>4649</v>
      </c>
      <c r="D1006" t="s">
        <v>34</v>
      </c>
      <c r="E1006" t="s">
        <v>258</v>
      </c>
      <c r="F1006" t="s">
        <v>36</v>
      </c>
      <c r="G1006" t="s">
        <v>259</v>
      </c>
      <c r="H1006">
        <v>36.22</v>
      </c>
      <c r="I1006">
        <v>7</v>
      </c>
      <c r="J1006">
        <v>0</v>
      </c>
      <c r="K1006">
        <v>253.54</v>
      </c>
      <c r="L1006" t="s">
        <v>104</v>
      </c>
      <c r="M1006" t="s">
        <v>27</v>
      </c>
      <c r="N1006" t="s">
        <v>28</v>
      </c>
      <c r="O1006" t="s">
        <v>116</v>
      </c>
      <c r="P1006">
        <v>6</v>
      </c>
      <c r="Q1006">
        <v>2.2000000000000002</v>
      </c>
      <c r="R1006" t="s">
        <v>143</v>
      </c>
      <c r="S1006" t="s">
        <v>60</v>
      </c>
    </row>
    <row r="1007" spans="1:19" x14ac:dyDescent="0.35">
      <c r="A1007" t="s">
        <v>8937</v>
      </c>
      <c r="B1007" t="s">
        <v>3045</v>
      </c>
      <c r="C1007" t="s">
        <v>8938</v>
      </c>
      <c r="D1007" t="s">
        <v>127</v>
      </c>
      <c r="E1007" t="s">
        <v>445</v>
      </c>
      <c r="F1007" t="s">
        <v>66</v>
      </c>
      <c r="G1007" t="s">
        <v>446</v>
      </c>
      <c r="H1007">
        <v>1195.56</v>
      </c>
      <c r="I1007">
        <v>14</v>
      </c>
      <c r="J1007">
        <v>0.1</v>
      </c>
      <c r="K1007">
        <v>15064.06</v>
      </c>
      <c r="L1007" t="s">
        <v>302</v>
      </c>
      <c r="M1007" t="s">
        <v>90</v>
      </c>
      <c r="N1007" t="s">
        <v>166</v>
      </c>
      <c r="O1007" t="s">
        <v>50</v>
      </c>
      <c r="P1007">
        <v>7</v>
      </c>
      <c r="Q1007">
        <v>2.7</v>
      </c>
      <c r="S1007" t="s">
        <v>52</v>
      </c>
    </row>
    <row r="1008" spans="1:19" x14ac:dyDescent="0.35">
      <c r="A1008" t="s">
        <v>6539</v>
      </c>
      <c r="B1008" t="s">
        <v>3045</v>
      </c>
      <c r="C1008" t="s">
        <v>6540</v>
      </c>
      <c r="D1008" t="s">
        <v>157</v>
      </c>
      <c r="E1008" t="s">
        <v>170</v>
      </c>
      <c r="F1008" t="s">
        <v>66</v>
      </c>
      <c r="G1008" t="s">
        <v>171</v>
      </c>
      <c r="H1008">
        <v>1745.8</v>
      </c>
      <c r="I1008">
        <v>7</v>
      </c>
      <c r="L1008" t="s">
        <v>76</v>
      </c>
      <c r="M1008" t="s">
        <v>111</v>
      </c>
      <c r="N1008" t="s">
        <v>166</v>
      </c>
      <c r="O1008" t="s">
        <v>105</v>
      </c>
      <c r="P1008">
        <v>4</v>
      </c>
      <c r="Q1008">
        <v>3.9</v>
      </c>
      <c r="R1008" t="s">
        <v>112</v>
      </c>
      <c r="S1008" t="s">
        <v>60</v>
      </c>
    </row>
    <row r="1009" spans="1:19" x14ac:dyDescent="0.35">
      <c r="A1009" t="s">
        <v>8472</v>
      </c>
      <c r="B1009" t="s">
        <v>3045</v>
      </c>
      <c r="C1009" t="s">
        <v>6358</v>
      </c>
      <c r="D1009" t="s">
        <v>157</v>
      </c>
      <c r="E1009" t="s">
        <v>198</v>
      </c>
      <c r="F1009" t="s">
        <v>74</v>
      </c>
      <c r="G1009" t="s">
        <v>110</v>
      </c>
      <c r="H1009">
        <v>1747.19</v>
      </c>
      <c r="I1009">
        <v>1</v>
      </c>
      <c r="J1009">
        <v>0.1</v>
      </c>
      <c r="K1009">
        <v>1572.47</v>
      </c>
      <c r="L1009" t="s">
        <v>142</v>
      </c>
      <c r="M1009" t="s">
        <v>90</v>
      </c>
      <c r="N1009" t="s">
        <v>59</v>
      </c>
      <c r="O1009" t="s">
        <v>29</v>
      </c>
      <c r="P1009">
        <v>2</v>
      </c>
      <c r="Q1009">
        <v>3.5</v>
      </c>
      <c r="R1009" t="s">
        <v>30</v>
      </c>
      <c r="S1009" t="s">
        <v>60</v>
      </c>
    </row>
    <row r="1010" spans="1:19" x14ac:dyDescent="0.35">
      <c r="A1010" t="s">
        <v>3044</v>
      </c>
      <c r="B1010" t="s">
        <v>3045</v>
      </c>
      <c r="C1010" t="s">
        <v>3046</v>
      </c>
      <c r="D1010" t="s">
        <v>22</v>
      </c>
      <c r="E1010" t="s">
        <v>152</v>
      </c>
      <c r="F1010" t="s">
        <v>57</v>
      </c>
      <c r="G1010" t="s">
        <v>153</v>
      </c>
      <c r="H1010">
        <v>734.17</v>
      </c>
      <c r="I1010">
        <v>11</v>
      </c>
      <c r="J1010">
        <v>0</v>
      </c>
      <c r="K1010">
        <v>8075.87</v>
      </c>
      <c r="L1010" t="s">
        <v>83</v>
      </c>
      <c r="M1010" t="s">
        <v>27</v>
      </c>
      <c r="N1010" t="s">
        <v>59</v>
      </c>
      <c r="O1010" t="s">
        <v>41</v>
      </c>
      <c r="P1010">
        <v>1</v>
      </c>
      <c r="Q1010">
        <v>3.9</v>
      </c>
      <c r="R1010" t="s">
        <v>30</v>
      </c>
      <c r="S1010" t="s">
        <v>52</v>
      </c>
    </row>
    <row r="1011" spans="1:19" x14ac:dyDescent="0.35">
      <c r="A1011" t="s">
        <v>7033</v>
      </c>
      <c r="B1011" t="s">
        <v>3707</v>
      </c>
      <c r="C1011" t="s">
        <v>7034</v>
      </c>
      <c r="D1011" t="s">
        <v>157</v>
      </c>
      <c r="E1011" t="s">
        <v>161</v>
      </c>
      <c r="F1011" t="s">
        <v>74</v>
      </c>
      <c r="G1011" t="s">
        <v>148</v>
      </c>
      <c r="H1011">
        <v>1174.74</v>
      </c>
      <c r="I1011">
        <v>3</v>
      </c>
      <c r="J1011">
        <v>0.05</v>
      </c>
      <c r="K1011">
        <v>3348.01</v>
      </c>
      <c r="L1011" t="s">
        <v>98</v>
      </c>
      <c r="M1011" t="s">
        <v>122</v>
      </c>
      <c r="N1011" t="s">
        <v>68</v>
      </c>
      <c r="O1011" t="s">
        <v>41</v>
      </c>
      <c r="P1011">
        <v>13</v>
      </c>
      <c r="Q1011">
        <v>1.6</v>
      </c>
      <c r="R1011" t="s">
        <v>30</v>
      </c>
      <c r="S1011" t="s">
        <v>52</v>
      </c>
    </row>
    <row r="1012" spans="1:19" x14ac:dyDescent="0.35">
      <c r="A1012" t="s">
        <v>3706</v>
      </c>
      <c r="B1012" t="s">
        <v>3707</v>
      </c>
      <c r="C1012" t="s">
        <v>3708</v>
      </c>
      <c r="D1012" t="s">
        <v>34</v>
      </c>
      <c r="E1012" t="s">
        <v>470</v>
      </c>
      <c r="F1012" t="s">
        <v>24</v>
      </c>
      <c r="G1012" t="s">
        <v>471</v>
      </c>
      <c r="H1012">
        <v>334.62</v>
      </c>
      <c r="I1012">
        <v>1</v>
      </c>
      <c r="J1012">
        <v>0.1</v>
      </c>
      <c r="K1012">
        <v>301.16000000000003</v>
      </c>
      <c r="L1012" t="s">
        <v>98</v>
      </c>
      <c r="M1012" t="s">
        <v>183</v>
      </c>
      <c r="N1012" t="s">
        <v>85</v>
      </c>
      <c r="O1012" t="s">
        <v>77</v>
      </c>
      <c r="P1012">
        <v>10</v>
      </c>
      <c r="Q1012">
        <v>3.5</v>
      </c>
      <c r="S1012" t="s">
        <v>60</v>
      </c>
    </row>
    <row r="1013" spans="1:19" x14ac:dyDescent="0.35">
      <c r="A1013" t="s">
        <v>8309</v>
      </c>
      <c r="B1013" t="s">
        <v>3707</v>
      </c>
      <c r="C1013" t="s">
        <v>1740</v>
      </c>
      <c r="D1013" t="s">
        <v>127</v>
      </c>
      <c r="E1013" t="s">
        <v>214</v>
      </c>
      <c r="F1013" t="s">
        <v>66</v>
      </c>
      <c r="G1013" t="s">
        <v>215</v>
      </c>
      <c r="H1013">
        <v>2184.2399999999998</v>
      </c>
      <c r="I1013">
        <v>5</v>
      </c>
      <c r="J1013">
        <v>0</v>
      </c>
      <c r="K1013">
        <v>10921.2</v>
      </c>
      <c r="L1013" t="s">
        <v>49</v>
      </c>
      <c r="M1013" t="s">
        <v>134</v>
      </c>
      <c r="N1013" t="s">
        <v>68</v>
      </c>
      <c r="O1013" t="s">
        <v>116</v>
      </c>
      <c r="P1013">
        <v>9</v>
      </c>
      <c r="Q1013">
        <v>1.7</v>
      </c>
      <c r="R1013" t="s">
        <v>30</v>
      </c>
      <c r="S1013" t="s">
        <v>60</v>
      </c>
    </row>
    <row r="1014" spans="1:19" x14ac:dyDescent="0.35">
      <c r="A1014" t="s">
        <v>6408</v>
      </c>
      <c r="B1014" t="s">
        <v>3707</v>
      </c>
      <c r="C1014" t="s">
        <v>6409</v>
      </c>
      <c r="D1014" t="s">
        <v>34</v>
      </c>
      <c r="E1014" t="s">
        <v>301</v>
      </c>
      <c r="F1014" t="s">
        <v>57</v>
      </c>
      <c r="G1014" t="s">
        <v>97</v>
      </c>
      <c r="H1014">
        <v>467.39</v>
      </c>
      <c r="I1014">
        <v>9</v>
      </c>
      <c r="J1014">
        <v>0.1</v>
      </c>
      <c r="K1014">
        <v>3785.86</v>
      </c>
      <c r="L1014" t="s">
        <v>98</v>
      </c>
      <c r="M1014" t="s">
        <v>134</v>
      </c>
      <c r="N1014" t="s">
        <v>85</v>
      </c>
      <c r="O1014" t="s">
        <v>77</v>
      </c>
      <c r="P1014">
        <v>2</v>
      </c>
      <c r="Q1014">
        <v>1.1000000000000001</v>
      </c>
      <c r="R1014" t="s">
        <v>202</v>
      </c>
      <c r="S1014" t="s">
        <v>60</v>
      </c>
    </row>
    <row r="1015" spans="1:19" x14ac:dyDescent="0.35">
      <c r="A1015" t="s">
        <v>7085</v>
      </c>
      <c r="B1015" t="s">
        <v>3707</v>
      </c>
      <c r="C1015" t="s">
        <v>7086</v>
      </c>
      <c r="D1015" t="s">
        <v>157</v>
      </c>
      <c r="E1015" t="s">
        <v>73</v>
      </c>
      <c r="F1015" t="s">
        <v>74</v>
      </c>
      <c r="G1015" t="s">
        <v>75</v>
      </c>
      <c r="H1015">
        <v>1643.67</v>
      </c>
      <c r="I1015">
        <v>4</v>
      </c>
      <c r="J1015">
        <v>0.05</v>
      </c>
      <c r="K1015">
        <v>6245.95</v>
      </c>
      <c r="L1015" t="s">
        <v>49</v>
      </c>
      <c r="M1015" t="s">
        <v>84</v>
      </c>
      <c r="N1015" t="s">
        <v>40</v>
      </c>
      <c r="O1015" t="s">
        <v>116</v>
      </c>
      <c r="P1015">
        <v>2</v>
      </c>
      <c r="Q1015">
        <v>2.1</v>
      </c>
      <c r="R1015" t="s">
        <v>143</v>
      </c>
      <c r="S1015" t="s">
        <v>42</v>
      </c>
    </row>
    <row r="1016" spans="1:19" x14ac:dyDescent="0.35">
      <c r="A1016" t="s">
        <v>3663</v>
      </c>
      <c r="B1016" t="s">
        <v>2463</v>
      </c>
      <c r="C1016" t="s">
        <v>1034</v>
      </c>
      <c r="D1016" t="s">
        <v>72</v>
      </c>
      <c r="E1016" t="s">
        <v>239</v>
      </c>
      <c r="F1016" t="s">
        <v>66</v>
      </c>
      <c r="G1016" t="s">
        <v>240</v>
      </c>
      <c r="H1016">
        <v>742.26</v>
      </c>
      <c r="I1016">
        <v>14</v>
      </c>
      <c r="J1016">
        <v>0.25</v>
      </c>
      <c r="K1016">
        <v>7793.73</v>
      </c>
      <c r="L1016" t="s">
        <v>302</v>
      </c>
      <c r="M1016" t="s">
        <v>122</v>
      </c>
      <c r="N1016" t="s">
        <v>40</v>
      </c>
      <c r="O1016" t="s">
        <v>29</v>
      </c>
      <c r="P1016">
        <v>11</v>
      </c>
      <c r="Q1016">
        <v>3.5</v>
      </c>
      <c r="R1016" t="s">
        <v>30</v>
      </c>
      <c r="S1016" t="s">
        <v>52</v>
      </c>
    </row>
    <row r="1017" spans="1:19" x14ac:dyDescent="0.35">
      <c r="A1017" t="s">
        <v>3155</v>
      </c>
      <c r="B1017" t="s">
        <v>2463</v>
      </c>
      <c r="C1017" t="s">
        <v>3156</v>
      </c>
      <c r="D1017" t="s">
        <v>64</v>
      </c>
      <c r="E1017" t="s">
        <v>413</v>
      </c>
      <c r="F1017" t="s">
        <v>47</v>
      </c>
      <c r="G1017" t="s">
        <v>103</v>
      </c>
      <c r="H1017">
        <v>58.98</v>
      </c>
      <c r="I1017">
        <v>6</v>
      </c>
      <c r="J1017">
        <v>0.15</v>
      </c>
      <c r="K1017">
        <v>300.8</v>
      </c>
      <c r="L1017" t="s">
        <v>98</v>
      </c>
      <c r="M1017" t="s">
        <v>90</v>
      </c>
      <c r="N1017" t="s">
        <v>59</v>
      </c>
      <c r="O1017" t="s">
        <v>77</v>
      </c>
      <c r="P1017">
        <v>10</v>
      </c>
      <c r="Q1017">
        <v>2.7</v>
      </c>
      <c r="R1017" t="s">
        <v>30</v>
      </c>
      <c r="S1017" t="s">
        <v>52</v>
      </c>
    </row>
    <row r="1018" spans="1:19" x14ac:dyDescent="0.35">
      <c r="A1018" t="s">
        <v>2462</v>
      </c>
      <c r="B1018" t="s">
        <v>2463</v>
      </c>
      <c r="C1018" t="s">
        <v>2464</v>
      </c>
      <c r="D1018" t="s">
        <v>22</v>
      </c>
      <c r="E1018" t="s">
        <v>649</v>
      </c>
      <c r="F1018" t="s">
        <v>57</v>
      </c>
      <c r="G1018" t="s">
        <v>153</v>
      </c>
      <c r="H1018">
        <v>777.33</v>
      </c>
      <c r="I1018">
        <v>14</v>
      </c>
      <c r="J1018">
        <v>0.05</v>
      </c>
      <c r="K1018">
        <v>10338.49</v>
      </c>
      <c r="L1018" t="s">
        <v>302</v>
      </c>
      <c r="M1018" t="s">
        <v>134</v>
      </c>
      <c r="N1018" t="s">
        <v>85</v>
      </c>
      <c r="O1018" t="s">
        <v>123</v>
      </c>
      <c r="P1018">
        <v>9</v>
      </c>
      <c r="Q1018">
        <v>1.3</v>
      </c>
      <c r="R1018" t="s">
        <v>30</v>
      </c>
      <c r="S1018" t="s">
        <v>60</v>
      </c>
    </row>
    <row r="1019" spans="1:19" x14ac:dyDescent="0.35">
      <c r="A1019" t="s">
        <v>4750</v>
      </c>
      <c r="B1019" t="s">
        <v>2463</v>
      </c>
      <c r="C1019" t="s">
        <v>4751</v>
      </c>
      <c r="D1019" t="s">
        <v>34</v>
      </c>
      <c r="E1019" t="s">
        <v>35</v>
      </c>
      <c r="F1019" t="s">
        <v>36</v>
      </c>
      <c r="G1019" t="s">
        <v>37</v>
      </c>
      <c r="H1019">
        <v>26.15</v>
      </c>
      <c r="I1019">
        <v>12</v>
      </c>
      <c r="J1019">
        <v>0.05</v>
      </c>
      <c r="K1019">
        <v>298.11</v>
      </c>
      <c r="L1019" t="s">
        <v>98</v>
      </c>
      <c r="M1019" t="s">
        <v>39</v>
      </c>
      <c r="N1019" t="s">
        <v>59</v>
      </c>
      <c r="O1019" t="s">
        <v>50</v>
      </c>
      <c r="P1019">
        <v>1</v>
      </c>
      <c r="Q1019">
        <v>2.9</v>
      </c>
      <c r="R1019" t="s">
        <v>30</v>
      </c>
      <c r="S1019" t="s">
        <v>52</v>
      </c>
    </row>
    <row r="1020" spans="1:19" x14ac:dyDescent="0.35">
      <c r="A1020" t="s">
        <v>9651</v>
      </c>
      <c r="B1020" t="s">
        <v>4018</v>
      </c>
      <c r="C1020" t="s">
        <v>9652</v>
      </c>
      <c r="D1020" t="s">
        <v>72</v>
      </c>
      <c r="E1020" t="s">
        <v>281</v>
      </c>
      <c r="F1020" t="s">
        <v>74</v>
      </c>
      <c r="G1020" t="s">
        <v>110</v>
      </c>
      <c r="H1020">
        <v>528.79</v>
      </c>
      <c r="I1020">
        <v>7</v>
      </c>
      <c r="J1020">
        <v>0.1</v>
      </c>
      <c r="K1020">
        <v>3331.38</v>
      </c>
      <c r="L1020" t="s">
        <v>104</v>
      </c>
      <c r="M1020" t="s">
        <v>183</v>
      </c>
      <c r="N1020" t="s">
        <v>40</v>
      </c>
      <c r="O1020" t="s">
        <v>116</v>
      </c>
      <c r="P1020">
        <v>12</v>
      </c>
      <c r="Q1020">
        <v>3.1</v>
      </c>
      <c r="R1020" t="s">
        <v>30</v>
      </c>
      <c r="S1020" t="s">
        <v>60</v>
      </c>
    </row>
    <row r="1021" spans="1:19" x14ac:dyDescent="0.35">
      <c r="A1021" t="s">
        <v>4954</v>
      </c>
      <c r="B1021" t="s">
        <v>4018</v>
      </c>
      <c r="C1021" t="s">
        <v>4955</v>
      </c>
      <c r="D1021" t="s">
        <v>34</v>
      </c>
      <c r="E1021" t="s">
        <v>227</v>
      </c>
      <c r="F1021" t="s">
        <v>47</v>
      </c>
      <c r="G1021" t="s">
        <v>228</v>
      </c>
      <c r="H1021">
        <v>558.94000000000005</v>
      </c>
      <c r="I1021">
        <v>12</v>
      </c>
      <c r="J1021">
        <v>0</v>
      </c>
      <c r="K1021">
        <v>6707.28</v>
      </c>
      <c r="L1021" t="s">
        <v>142</v>
      </c>
      <c r="M1021" t="s">
        <v>122</v>
      </c>
      <c r="N1021" t="s">
        <v>91</v>
      </c>
      <c r="O1021" t="s">
        <v>50</v>
      </c>
      <c r="P1021">
        <v>6</v>
      </c>
      <c r="Q1021">
        <v>1.4</v>
      </c>
      <c r="S1021" t="s">
        <v>86</v>
      </c>
    </row>
    <row r="1022" spans="1:19" x14ac:dyDescent="0.35">
      <c r="A1022" t="s">
        <v>9879</v>
      </c>
      <c r="B1022" t="s">
        <v>4018</v>
      </c>
      <c r="C1022" t="s">
        <v>9880</v>
      </c>
      <c r="D1022" t="s">
        <v>157</v>
      </c>
      <c r="E1022" t="s">
        <v>170</v>
      </c>
      <c r="F1022" t="s">
        <v>66</v>
      </c>
      <c r="G1022" t="s">
        <v>171</v>
      </c>
      <c r="H1022">
        <v>1913.76</v>
      </c>
      <c r="I1022">
        <v>3</v>
      </c>
      <c r="J1022">
        <v>0.05</v>
      </c>
      <c r="K1022">
        <v>5454.22</v>
      </c>
      <c r="L1022" t="s">
        <v>83</v>
      </c>
      <c r="M1022" t="s">
        <v>183</v>
      </c>
      <c r="N1022" t="s">
        <v>91</v>
      </c>
      <c r="O1022" t="s">
        <v>50</v>
      </c>
      <c r="P1022">
        <v>3</v>
      </c>
      <c r="Q1022">
        <v>2.6</v>
      </c>
      <c r="R1022" t="s">
        <v>30</v>
      </c>
      <c r="S1022" t="s">
        <v>42</v>
      </c>
    </row>
    <row r="1023" spans="1:19" x14ac:dyDescent="0.35">
      <c r="A1023" t="s">
        <v>4017</v>
      </c>
      <c r="B1023" t="s">
        <v>4018</v>
      </c>
      <c r="C1023" t="s">
        <v>4019</v>
      </c>
      <c r="D1023" t="s">
        <v>157</v>
      </c>
      <c r="E1023" t="s">
        <v>147</v>
      </c>
      <c r="F1023" t="s">
        <v>74</v>
      </c>
      <c r="G1023" t="s">
        <v>148</v>
      </c>
      <c r="H1023">
        <v>1218.3599999999999</v>
      </c>
      <c r="I1023">
        <v>9</v>
      </c>
      <c r="J1023">
        <v>0</v>
      </c>
      <c r="K1023">
        <v>10965.24</v>
      </c>
      <c r="L1023" t="s">
        <v>49</v>
      </c>
      <c r="M1023" t="s">
        <v>39</v>
      </c>
      <c r="N1023" t="s">
        <v>166</v>
      </c>
      <c r="O1023" t="s">
        <v>77</v>
      </c>
      <c r="P1023">
        <v>1</v>
      </c>
      <c r="Q1023">
        <v>2.2999999999999998</v>
      </c>
      <c r="R1023" t="s">
        <v>30</v>
      </c>
      <c r="S1023" t="s">
        <v>52</v>
      </c>
    </row>
    <row r="1024" spans="1:19" x14ac:dyDescent="0.35">
      <c r="A1024" t="s">
        <v>8219</v>
      </c>
      <c r="B1024" t="s">
        <v>4018</v>
      </c>
      <c r="C1024" t="s">
        <v>1149</v>
      </c>
      <c r="D1024" t="s">
        <v>34</v>
      </c>
      <c r="E1024" t="s">
        <v>872</v>
      </c>
      <c r="F1024" t="s">
        <v>36</v>
      </c>
      <c r="G1024" t="s">
        <v>873</v>
      </c>
      <c r="H1024">
        <v>17.010000000000002</v>
      </c>
      <c r="I1024">
        <v>1</v>
      </c>
      <c r="J1024">
        <v>0.05</v>
      </c>
      <c r="K1024">
        <v>16.16</v>
      </c>
      <c r="L1024" t="s">
        <v>104</v>
      </c>
      <c r="M1024" t="s">
        <v>122</v>
      </c>
      <c r="N1024" t="s">
        <v>59</v>
      </c>
      <c r="O1024" t="s">
        <v>105</v>
      </c>
      <c r="P1024">
        <v>1</v>
      </c>
      <c r="Q1024">
        <v>2.7</v>
      </c>
      <c r="R1024" t="s">
        <v>30</v>
      </c>
      <c r="S1024" t="s">
        <v>86</v>
      </c>
    </row>
    <row r="1025" spans="1:19" x14ac:dyDescent="0.35">
      <c r="A1025" t="s">
        <v>9611</v>
      </c>
      <c r="B1025" t="s">
        <v>4018</v>
      </c>
      <c r="C1025" t="s">
        <v>9612</v>
      </c>
      <c r="D1025" t="s">
        <v>72</v>
      </c>
      <c r="E1025" t="s">
        <v>374</v>
      </c>
      <c r="F1025" t="s">
        <v>36</v>
      </c>
      <c r="G1025" t="s">
        <v>259</v>
      </c>
      <c r="H1025">
        <v>26.05</v>
      </c>
      <c r="I1025">
        <v>4</v>
      </c>
      <c r="J1025">
        <v>0.05</v>
      </c>
      <c r="K1025">
        <v>98.99</v>
      </c>
      <c r="L1025" t="s">
        <v>76</v>
      </c>
      <c r="M1025" t="s">
        <v>134</v>
      </c>
      <c r="N1025" t="s">
        <v>85</v>
      </c>
      <c r="O1025" t="s">
        <v>116</v>
      </c>
      <c r="P1025">
        <v>1</v>
      </c>
      <c r="Q1025">
        <v>3.9</v>
      </c>
      <c r="S1025" t="s">
        <v>52</v>
      </c>
    </row>
    <row r="1026" spans="1:19" x14ac:dyDescent="0.35">
      <c r="A1026" t="s">
        <v>3903</v>
      </c>
      <c r="B1026" t="s">
        <v>3904</v>
      </c>
      <c r="C1026" t="s">
        <v>3691</v>
      </c>
      <c r="D1026" t="s">
        <v>127</v>
      </c>
      <c r="E1026" t="s">
        <v>46</v>
      </c>
      <c r="F1026" t="s">
        <v>47</v>
      </c>
      <c r="G1026" t="s">
        <v>48</v>
      </c>
      <c r="H1026">
        <v>616.04</v>
      </c>
      <c r="I1026">
        <v>5</v>
      </c>
      <c r="J1026">
        <v>0.3</v>
      </c>
      <c r="K1026">
        <v>2156.14</v>
      </c>
      <c r="L1026" t="s">
        <v>76</v>
      </c>
      <c r="M1026" t="s">
        <v>122</v>
      </c>
      <c r="N1026" t="s">
        <v>40</v>
      </c>
      <c r="O1026" t="s">
        <v>92</v>
      </c>
      <c r="P1026">
        <v>13</v>
      </c>
      <c r="Q1026">
        <v>4.4000000000000004</v>
      </c>
      <c r="R1026" t="s">
        <v>30</v>
      </c>
      <c r="S1026" t="s">
        <v>86</v>
      </c>
    </row>
    <row r="1027" spans="1:19" x14ac:dyDescent="0.35">
      <c r="A1027" t="s">
        <v>8914</v>
      </c>
      <c r="B1027" t="s">
        <v>3904</v>
      </c>
      <c r="C1027" t="s">
        <v>7532</v>
      </c>
      <c r="D1027" t="s">
        <v>64</v>
      </c>
      <c r="E1027" t="s">
        <v>214</v>
      </c>
      <c r="F1027" t="s">
        <v>66</v>
      </c>
      <c r="G1027" t="s">
        <v>215</v>
      </c>
      <c r="H1027">
        <v>2145.41</v>
      </c>
      <c r="I1027">
        <v>5</v>
      </c>
      <c r="J1027">
        <v>0.05</v>
      </c>
      <c r="K1027">
        <v>10190.700000000001</v>
      </c>
      <c r="L1027" t="s">
        <v>38</v>
      </c>
      <c r="M1027" t="s">
        <v>183</v>
      </c>
      <c r="N1027" t="s">
        <v>166</v>
      </c>
      <c r="O1027" t="s">
        <v>92</v>
      </c>
      <c r="P1027">
        <v>13</v>
      </c>
      <c r="Q1027">
        <v>3.6</v>
      </c>
      <c r="R1027" t="s">
        <v>30</v>
      </c>
      <c r="S1027" t="s">
        <v>60</v>
      </c>
    </row>
    <row r="1028" spans="1:19" x14ac:dyDescent="0.35">
      <c r="A1028" t="s">
        <v>6111</v>
      </c>
      <c r="B1028" t="s">
        <v>3904</v>
      </c>
      <c r="C1028" t="s">
        <v>6112</v>
      </c>
      <c r="D1028" t="s">
        <v>157</v>
      </c>
      <c r="E1028" t="s">
        <v>344</v>
      </c>
      <c r="F1028" t="s">
        <v>24</v>
      </c>
      <c r="G1028" t="s">
        <v>345</v>
      </c>
      <c r="H1028">
        <v>89.35</v>
      </c>
      <c r="I1028">
        <v>6</v>
      </c>
      <c r="J1028">
        <v>0.05</v>
      </c>
      <c r="K1028">
        <v>509.29</v>
      </c>
      <c r="L1028" t="s">
        <v>302</v>
      </c>
      <c r="M1028" t="s">
        <v>134</v>
      </c>
      <c r="N1028" t="s">
        <v>91</v>
      </c>
      <c r="O1028" t="s">
        <v>41</v>
      </c>
      <c r="P1028">
        <v>12</v>
      </c>
      <c r="Q1028">
        <v>2.7</v>
      </c>
      <c r="R1028" t="s">
        <v>30</v>
      </c>
      <c r="S1028" t="s">
        <v>86</v>
      </c>
    </row>
    <row r="1029" spans="1:19" x14ac:dyDescent="0.35">
      <c r="A1029" t="s">
        <v>5606</v>
      </c>
      <c r="B1029" t="s">
        <v>3904</v>
      </c>
      <c r="C1029" t="s">
        <v>5607</v>
      </c>
      <c r="D1029" t="s">
        <v>72</v>
      </c>
      <c r="E1029" t="s">
        <v>198</v>
      </c>
      <c r="F1029" t="s">
        <v>74</v>
      </c>
      <c r="G1029" t="s">
        <v>110</v>
      </c>
      <c r="H1029">
        <v>2102.13</v>
      </c>
      <c r="I1029">
        <v>12</v>
      </c>
      <c r="J1029">
        <v>0</v>
      </c>
      <c r="K1029">
        <v>25225.56</v>
      </c>
      <c r="L1029" t="s">
        <v>76</v>
      </c>
      <c r="M1029" t="s">
        <v>183</v>
      </c>
      <c r="N1029" t="s">
        <v>28</v>
      </c>
      <c r="O1029" t="s">
        <v>92</v>
      </c>
      <c r="P1029">
        <v>11</v>
      </c>
      <c r="Q1029">
        <v>3.2</v>
      </c>
      <c r="S1029" t="s">
        <v>52</v>
      </c>
    </row>
    <row r="1030" spans="1:19" x14ac:dyDescent="0.35">
      <c r="A1030" t="s">
        <v>10095</v>
      </c>
      <c r="B1030" t="s">
        <v>3904</v>
      </c>
      <c r="C1030" t="s">
        <v>10096</v>
      </c>
      <c r="D1030" t="s">
        <v>72</v>
      </c>
      <c r="E1030" t="s">
        <v>73</v>
      </c>
      <c r="F1030" t="s">
        <v>74</v>
      </c>
      <c r="G1030" t="s">
        <v>75</v>
      </c>
      <c r="H1030">
        <v>2459.29</v>
      </c>
      <c r="I1030">
        <v>1</v>
      </c>
      <c r="J1030">
        <v>0</v>
      </c>
      <c r="K1030">
        <v>2459.29</v>
      </c>
      <c r="L1030" t="s">
        <v>26</v>
      </c>
      <c r="M1030" t="s">
        <v>84</v>
      </c>
      <c r="N1030" t="s">
        <v>166</v>
      </c>
      <c r="O1030" t="s">
        <v>41</v>
      </c>
      <c r="P1030">
        <v>5</v>
      </c>
      <c r="Q1030">
        <v>1.6</v>
      </c>
      <c r="R1030" t="s">
        <v>30</v>
      </c>
      <c r="S1030" t="s">
        <v>60</v>
      </c>
    </row>
    <row r="1031" spans="1:19" x14ac:dyDescent="0.35">
      <c r="A1031" t="s">
        <v>6967</v>
      </c>
      <c r="B1031" t="s">
        <v>3904</v>
      </c>
      <c r="C1031" t="s">
        <v>6968</v>
      </c>
      <c r="D1031" t="s">
        <v>64</v>
      </c>
      <c r="E1031" t="s">
        <v>128</v>
      </c>
      <c r="F1031" t="s">
        <v>36</v>
      </c>
      <c r="G1031" t="s">
        <v>129</v>
      </c>
      <c r="H1031">
        <v>8.16</v>
      </c>
      <c r="I1031">
        <v>4</v>
      </c>
      <c r="J1031">
        <v>0</v>
      </c>
      <c r="K1031">
        <v>32.64</v>
      </c>
      <c r="L1031" t="s">
        <v>142</v>
      </c>
      <c r="M1031" t="s">
        <v>27</v>
      </c>
      <c r="N1031" t="s">
        <v>68</v>
      </c>
      <c r="O1031" t="s">
        <v>50</v>
      </c>
      <c r="P1031">
        <v>4</v>
      </c>
      <c r="Q1031">
        <v>4</v>
      </c>
      <c r="R1031" t="s">
        <v>30</v>
      </c>
      <c r="S1031" t="s">
        <v>86</v>
      </c>
    </row>
    <row r="1032" spans="1:19" x14ac:dyDescent="0.35">
      <c r="A1032" t="s">
        <v>6752</v>
      </c>
      <c r="B1032" t="s">
        <v>2431</v>
      </c>
      <c r="C1032" t="s">
        <v>6753</v>
      </c>
      <c r="D1032" t="s">
        <v>72</v>
      </c>
      <c r="E1032" t="s">
        <v>288</v>
      </c>
      <c r="F1032" t="s">
        <v>57</v>
      </c>
      <c r="G1032" t="s">
        <v>289</v>
      </c>
      <c r="H1032">
        <v>235.59</v>
      </c>
      <c r="I1032">
        <v>6</v>
      </c>
      <c r="J1032">
        <v>0</v>
      </c>
      <c r="K1032">
        <v>1413.54</v>
      </c>
      <c r="L1032" t="s">
        <v>76</v>
      </c>
      <c r="M1032" t="s">
        <v>39</v>
      </c>
      <c r="N1032" t="s">
        <v>91</v>
      </c>
      <c r="O1032" t="s">
        <v>92</v>
      </c>
      <c r="P1032">
        <v>12</v>
      </c>
      <c r="Q1032">
        <v>2</v>
      </c>
      <c r="R1032" t="s">
        <v>30</v>
      </c>
      <c r="S1032" t="s">
        <v>60</v>
      </c>
    </row>
    <row r="1033" spans="1:19" x14ac:dyDescent="0.35">
      <c r="A1033" t="s">
        <v>10117</v>
      </c>
      <c r="B1033" t="s">
        <v>2431</v>
      </c>
      <c r="C1033" t="s">
        <v>999</v>
      </c>
      <c r="D1033" t="s">
        <v>157</v>
      </c>
      <c r="E1033" t="s">
        <v>152</v>
      </c>
      <c r="F1033" t="s">
        <v>57</v>
      </c>
      <c r="G1033" t="s">
        <v>153</v>
      </c>
      <c r="H1033">
        <v>808.61</v>
      </c>
      <c r="I1033">
        <v>13</v>
      </c>
      <c r="J1033">
        <v>0.05</v>
      </c>
      <c r="K1033">
        <v>9986.33</v>
      </c>
      <c r="L1033" t="s">
        <v>165</v>
      </c>
      <c r="M1033" t="s">
        <v>90</v>
      </c>
      <c r="N1033" t="s">
        <v>172</v>
      </c>
      <c r="O1033" t="s">
        <v>105</v>
      </c>
      <c r="P1033">
        <v>10</v>
      </c>
      <c r="Q1033">
        <v>3.4</v>
      </c>
      <c r="R1033" t="s">
        <v>30</v>
      </c>
      <c r="S1033" t="s">
        <v>86</v>
      </c>
    </row>
    <row r="1034" spans="1:19" x14ac:dyDescent="0.35">
      <c r="A1034" t="s">
        <v>2430</v>
      </c>
      <c r="B1034" t="s">
        <v>2431</v>
      </c>
      <c r="C1034" t="s">
        <v>2432</v>
      </c>
      <c r="D1034" t="s">
        <v>64</v>
      </c>
      <c r="E1034" t="s">
        <v>73</v>
      </c>
      <c r="F1034" t="s">
        <v>74</v>
      </c>
      <c r="G1034" t="s">
        <v>75</v>
      </c>
      <c r="H1034">
        <v>2259.96</v>
      </c>
      <c r="I1034">
        <v>2</v>
      </c>
      <c r="J1034">
        <v>0.05</v>
      </c>
      <c r="K1034">
        <v>4293.92</v>
      </c>
      <c r="L1034" t="s">
        <v>98</v>
      </c>
      <c r="M1034" t="s">
        <v>111</v>
      </c>
      <c r="N1034" t="s">
        <v>91</v>
      </c>
      <c r="O1034" t="s">
        <v>123</v>
      </c>
      <c r="P1034">
        <v>6</v>
      </c>
      <c r="Q1034">
        <v>4.9000000000000004</v>
      </c>
      <c r="R1034" t="s">
        <v>30</v>
      </c>
      <c r="S1034" t="s">
        <v>60</v>
      </c>
    </row>
    <row r="1035" spans="1:19" x14ac:dyDescent="0.35">
      <c r="A1035" t="s">
        <v>8470</v>
      </c>
      <c r="B1035" t="s">
        <v>2431</v>
      </c>
      <c r="C1035" t="s">
        <v>8471</v>
      </c>
      <c r="D1035" t="s">
        <v>34</v>
      </c>
      <c r="E1035" t="s">
        <v>138</v>
      </c>
      <c r="F1035" t="s">
        <v>24</v>
      </c>
      <c r="G1035" t="s">
        <v>133</v>
      </c>
      <c r="H1035">
        <v>306.41000000000003</v>
      </c>
      <c r="I1035">
        <v>4</v>
      </c>
      <c r="J1035">
        <v>0.15</v>
      </c>
      <c r="K1035">
        <v>1041.79</v>
      </c>
      <c r="L1035" t="s">
        <v>76</v>
      </c>
      <c r="M1035" t="s">
        <v>183</v>
      </c>
      <c r="N1035" t="s">
        <v>59</v>
      </c>
      <c r="O1035" t="s">
        <v>123</v>
      </c>
      <c r="P1035">
        <v>5</v>
      </c>
      <c r="Q1035">
        <v>1.8</v>
      </c>
      <c r="R1035" t="s">
        <v>30</v>
      </c>
      <c r="S1035" t="s">
        <v>86</v>
      </c>
    </row>
    <row r="1036" spans="1:19" x14ac:dyDescent="0.35">
      <c r="A1036" t="s">
        <v>4299</v>
      </c>
      <c r="B1036" t="s">
        <v>2431</v>
      </c>
      <c r="C1036" t="s">
        <v>4300</v>
      </c>
      <c r="D1036" t="s">
        <v>64</v>
      </c>
      <c r="E1036" t="s">
        <v>244</v>
      </c>
      <c r="F1036" t="s">
        <v>36</v>
      </c>
      <c r="G1036" t="s">
        <v>129</v>
      </c>
      <c r="H1036">
        <v>14.31</v>
      </c>
      <c r="I1036">
        <v>13</v>
      </c>
      <c r="J1036">
        <v>0</v>
      </c>
      <c r="K1036">
        <v>186.03</v>
      </c>
      <c r="L1036" t="s">
        <v>49</v>
      </c>
      <c r="M1036" t="s">
        <v>84</v>
      </c>
      <c r="N1036" t="s">
        <v>172</v>
      </c>
      <c r="O1036" t="s">
        <v>29</v>
      </c>
      <c r="P1036">
        <v>2</v>
      </c>
      <c r="Q1036">
        <v>4.0999999999999996</v>
      </c>
      <c r="R1036" t="s">
        <v>30</v>
      </c>
      <c r="S1036" t="s">
        <v>86</v>
      </c>
    </row>
    <row r="1037" spans="1:19" x14ac:dyDescent="0.35">
      <c r="A1037" t="s">
        <v>10066</v>
      </c>
      <c r="B1037" t="s">
        <v>4296</v>
      </c>
      <c r="C1037" t="s">
        <v>10067</v>
      </c>
      <c r="D1037" t="s">
        <v>127</v>
      </c>
      <c r="E1037" t="s">
        <v>288</v>
      </c>
      <c r="F1037" t="s">
        <v>57</v>
      </c>
      <c r="G1037" t="s">
        <v>289</v>
      </c>
      <c r="H1037">
        <v>759.33</v>
      </c>
      <c r="I1037">
        <v>6</v>
      </c>
      <c r="J1037">
        <v>0.1</v>
      </c>
      <c r="K1037">
        <v>4100.38</v>
      </c>
      <c r="L1037" t="s">
        <v>26</v>
      </c>
      <c r="M1037" t="s">
        <v>183</v>
      </c>
      <c r="N1037" t="s">
        <v>59</v>
      </c>
      <c r="O1037" t="s">
        <v>105</v>
      </c>
      <c r="P1037">
        <v>13</v>
      </c>
      <c r="Q1037">
        <v>3.6</v>
      </c>
      <c r="R1037" t="s">
        <v>30</v>
      </c>
      <c r="S1037" t="s">
        <v>52</v>
      </c>
    </row>
    <row r="1038" spans="1:19" x14ac:dyDescent="0.35">
      <c r="A1038" t="s">
        <v>162</v>
      </c>
      <c r="B1038" t="s">
        <v>4296</v>
      </c>
      <c r="C1038" t="s">
        <v>6711</v>
      </c>
      <c r="D1038" t="s">
        <v>34</v>
      </c>
      <c r="E1038" t="s">
        <v>120</v>
      </c>
      <c r="F1038" t="s">
        <v>47</v>
      </c>
      <c r="G1038" t="s">
        <v>121</v>
      </c>
      <c r="H1038">
        <v>467.47</v>
      </c>
      <c r="I1038">
        <v>3</v>
      </c>
      <c r="J1038">
        <v>0.05</v>
      </c>
      <c r="K1038">
        <v>1332.29</v>
      </c>
      <c r="L1038" t="s">
        <v>104</v>
      </c>
      <c r="M1038" t="s">
        <v>90</v>
      </c>
      <c r="N1038" t="s">
        <v>40</v>
      </c>
      <c r="O1038" t="s">
        <v>50</v>
      </c>
      <c r="P1038">
        <v>12</v>
      </c>
      <c r="Q1038">
        <v>2.4</v>
      </c>
      <c r="R1038" t="s">
        <v>30</v>
      </c>
      <c r="S1038" t="s">
        <v>294</v>
      </c>
    </row>
    <row r="1039" spans="1:19" x14ac:dyDescent="0.35">
      <c r="A1039" t="s">
        <v>8202</v>
      </c>
      <c r="B1039" t="s">
        <v>4296</v>
      </c>
      <c r="C1039" t="s">
        <v>8203</v>
      </c>
      <c r="D1039" t="s">
        <v>64</v>
      </c>
      <c r="E1039" t="s">
        <v>219</v>
      </c>
      <c r="F1039" t="s">
        <v>47</v>
      </c>
      <c r="G1039" t="s">
        <v>210</v>
      </c>
      <c r="H1039">
        <v>335.14</v>
      </c>
      <c r="I1039">
        <v>6</v>
      </c>
      <c r="J1039">
        <v>0</v>
      </c>
      <c r="K1039">
        <v>2010.84</v>
      </c>
      <c r="L1039" t="s">
        <v>98</v>
      </c>
      <c r="M1039" t="s">
        <v>122</v>
      </c>
      <c r="N1039" t="s">
        <v>28</v>
      </c>
      <c r="O1039" t="s">
        <v>92</v>
      </c>
      <c r="P1039">
        <v>12</v>
      </c>
      <c r="Q1039">
        <v>1.9</v>
      </c>
      <c r="R1039" t="s">
        <v>30</v>
      </c>
      <c r="S1039" t="s">
        <v>60</v>
      </c>
    </row>
    <row r="1040" spans="1:19" x14ac:dyDescent="0.35">
      <c r="A1040" t="s">
        <v>4295</v>
      </c>
      <c r="B1040" t="s">
        <v>4296</v>
      </c>
      <c r="C1040" t="s">
        <v>4297</v>
      </c>
      <c r="D1040" t="s">
        <v>72</v>
      </c>
      <c r="E1040" t="s">
        <v>65</v>
      </c>
      <c r="F1040" t="s">
        <v>66</v>
      </c>
      <c r="G1040" t="s">
        <v>67</v>
      </c>
      <c r="H1040">
        <v>1530.81</v>
      </c>
      <c r="I1040">
        <v>13</v>
      </c>
      <c r="J1040">
        <v>0.25</v>
      </c>
      <c r="K1040">
        <v>14925.4</v>
      </c>
      <c r="L1040" t="s">
        <v>49</v>
      </c>
      <c r="M1040" t="s">
        <v>183</v>
      </c>
      <c r="N1040" t="s">
        <v>85</v>
      </c>
      <c r="O1040" t="s">
        <v>41</v>
      </c>
      <c r="P1040">
        <v>11</v>
      </c>
      <c r="Q1040">
        <v>4.2</v>
      </c>
      <c r="R1040" t="s">
        <v>30</v>
      </c>
      <c r="S1040" t="s">
        <v>60</v>
      </c>
    </row>
    <row r="1041" spans="1:19" x14ac:dyDescent="0.35">
      <c r="A1041" t="s">
        <v>7050</v>
      </c>
      <c r="B1041" t="s">
        <v>4296</v>
      </c>
      <c r="C1041" t="s">
        <v>7051</v>
      </c>
      <c r="D1041" t="s">
        <v>22</v>
      </c>
      <c r="E1041" t="s">
        <v>109</v>
      </c>
      <c r="F1041" t="s">
        <v>74</v>
      </c>
      <c r="G1041" t="s">
        <v>110</v>
      </c>
      <c r="H1041">
        <v>1623.65</v>
      </c>
      <c r="I1041">
        <v>3</v>
      </c>
      <c r="J1041">
        <v>0.05</v>
      </c>
      <c r="K1041">
        <v>4627.3999999999996</v>
      </c>
      <c r="L1041" t="s">
        <v>38</v>
      </c>
      <c r="M1041" t="s">
        <v>134</v>
      </c>
      <c r="N1041" t="s">
        <v>68</v>
      </c>
      <c r="O1041" t="s">
        <v>116</v>
      </c>
      <c r="P1041">
        <v>6</v>
      </c>
      <c r="Q1041">
        <v>1.5</v>
      </c>
      <c r="R1041" t="s">
        <v>30</v>
      </c>
      <c r="S1041" t="s">
        <v>52</v>
      </c>
    </row>
    <row r="1042" spans="1:19" x14ac:dyDescent="0.35">
      <c r="A1042" t="s">
        <v>9805</v>
      </c>
      <c r="B1042" t="s">
        <v>4296</v>
      </c>
      <c r="C1042" t="s">
        <v>5330</v>
      </c>
      <c r="D1042" t="s">
        <v>22</v>
      </c>
      <c r="E1042" t="s">
        <v>399</v>
      </c>
      <c r="F1042" t="s">
        <v>24</v>
      </c>
      <c r="G1042" t="s">
        <v>182</v>
      </c>
      <c r="H1042">
        <v>34.72</v>
      </c>
      <c r="I1042">
        <v>11</v>
      </c>
      <c r="J1042">
        <v>0.15</v>
      </c>
      <c r="K1042">
        <v>324.63</v>
      </c>
      <c r="L1042" t="s">
        <v>98</v>
      </c>
      <c r="M1042" t="s">
        <v>111</v>
      </c>
      <c r="N1042" t="s">
        <v>91</v>
      </c>
      <c r="O1042" t="s">
        <v>116</v>
      </c>
      <c r="P1042">
        <v>5</v>
      </c>
      <c r="Q1042">
        <v>3</v>
      </c>
      <c r="R1042" t="s">
        <v>30</v>
      </c>
      <c r="S1042" t="s">
        <v>60</v>
      </c>
    </row>
    <row r="1043" spans="1:19" x14ac:dyDescent="0.35">
      <c r="A1043" t="s">
        <v>1217</v>
      </c>
      <c r="B1043" t="s">
        <v>1218</v>
      </c>
      <c r="C1043" t="s">
        <v>1219</v>
      </c>
      <c r="D1043" t="s">
        <v>72</v>
      </c>
      <c r="E1043" t="s">
        <v>416</v>
      </c>
      <c r="F1043" t="s">
        <v>66</v>
      </c>
      <c r="G1043" t="s">
        <v>417</v>
      </c>
      <c r="H1043">
        <v>1587.46</v>
      </c>
      <c r="I1043">
        <v>4</v>
      </c>
      <c r="J1043">
        <v>0.05</v>
      </c>
      <c r="K1043">
        <v>6032.35</v>
      </c>
      <c r="L1043" t="s">
        <v>26</v>
      </c>
      <c r="M1043" t="s">
        <v>84</v>
      </c>
      <c r="N1043" t="s">
        <v>40</v>
      </c>
      <c r="O1043" t="s">
        <v>123</v>
      </c>
      <c r="P1043">
        <v>12</v>
      </c>
      <c r="Q1043">
        <v>3.2</v>
      </c>
      <c r="R1043" t="s">
        <v>30</v>
      </c>
      <c r="S1043" t="s">
        <v>42</v>
      </c>
    </row>
    <row r="1044" spans="1:19" x14ac:dyDescent="0.35">
      <c r="A1044" t="s">
        <v>1979</v>
      </c>
      <c r="B1044" t="s">
        <v>1218</v>
      </c>
      <c r="C1044" t="s">
        <v>1980</v>
      </c>
      <c r="D1044" t="s">
        <v>34</v>
      </c>
      <c r="E1044" t="s">
        <v>120</v>
      </c>
      <c r="F1044" t="s">
        <v>47</v>
      </c>
      <c r="G1044" t="s">
        <v>121</v>
      </c>
      <c r="H1044">
        <v>241.32</v>
      </c>
      <c r="I1044">
        <v>7</v>
      </c>
      <c r="J1044">
        <v>0.2</v>
      </c>
      <c r="K1044">
        <v>1351.39</v>
      </c>
      <c r="L1044" t="s">
        <v>38</v>
      </c>
      <c r="M1044" t="s">
        <v>183</v>
      </c>
      <c r="N1044" t="s">
        <v>40</v>
      </c>
      <c r="O1044" t="s">
        <v>50</v>
      </c>
      <c r="P1044">
        <v>10</v>
      </c>
      <c r="Q1044">
        <v>3</v>
      </c>
      <c r="R1044" t="s">
        <v>30</v>
      </c>
    </row>
    <row r="1045" spans="1:19" x14ac:dyDescent="0.35">
      <c r="A1045" t="s">
        <v>7534</v>
      </c>
      <c r="B1045" t="s">
        <v>1218</v>
      </c>
      <c r="C1045" t="s">
        <v>7535</v>
      </c>
      <c r="D1045" t="s">
        <v>157</v>
      </c>
      <c r="E1045" t="s">
        <v>120</v>
      </c>
      <c r="F1045" t="s">
        <v>47</v>
      </c>
      <c r="G1045" t="s">
        <v>121</v>
      </c>
      <c r="H1045">
        <v>354.19</v>
      </c>
      <c r="I1045">
        <v>8</v>
      </c>
      <c r="J1045">
        <v>0.1</v>
      </c>
      <c r="K1045">
        <v>2550.17</v>
      </c>
      <c r="L1045" t="s">
        <v>76</v>
      </c>
      <c r="M1045" t="s">
        <v>90</v>
      </c>
      <c r="N1045" t="s">
        <v>40</v>
      </c>
      <c r="O1045" t="s">
        <v>41</v>
      </c>
      <c r="P1045">
        <v>3</v>
      </c>
      <c r="Q1045">
        <v>2.9</v>
      </c>
      <c r="R1045" t="s">
        <v>30</v>
      </c>
      <c r="S1045" t="s">
        <v>60</v>
      </c>
    </row>
    <row r="1046" spans="1:19" x14ac:dyDescent="0.35">
      <c r="A1046" t="s">
        <v>4175</v>
      </c>
      <c r="B1046" t="s">
        <v>1218</v>
      </c>
      <c r="C1046" t="s">
        <v>885</v>
      </c>
      <c r="D1046" t="s">
        <v>64</v>
      </c>
      <c r="E1046" t="s">
        <v>301</v>
      </c>
      <c r="F1046" t="s">
        <v>57</v>
      </c>
      <c r="G1046" t="s">
        <v>97</v>
      </c>
      <c r="H1046">
        <v>285.49</v>
      </c>
      <c r="I1046">
        <v>3</v>
      </c>
      <c r="J1046">
        <v>0.1</v>
      </c>
      <c r="K1046">
        <v>770.82</v>
      </c>
      <c r="L1046" t="s">
        <v>302</v>
      </c>
      <c r="M1046" t="s">
        <v>134</v>
      </c>
      <c r="N1046" t="s">
        <v>172</v>
      </c>
      <c r="O1046" t="s">
        <v>77</v>
      </c>
      <c r="P1046">
        <v>2</v>
      </c>
      <c r="Q1046">
        <v>2.7</v>
      </c>
      <c r="R1046" t="s">
        <v>51</v>
      </c>
      <c r="S1046" t="s">
        <v>86</v>
      </c>
    </row>
    <row r="1047" spans="1:19" x14ac:dyDescent="0.35">
      <c r="A1047" t="s">
        <v>899</v>
      </c>
      <c r="B1047" t="s">
        <v>900</v>
      </c>
      <c r="C1047" t="s">
        <v>901</v>
      </c>
      <c r="D1047" t="s">
        <v>64</v>
      </c>
      <c r="E1047" t="s">
        <v>193</v>
      </c>
      <c r="F1047" t="s">
        <v>24</v>
      </c>
      <c r="G1047" t="s">
        <v>194</v>
      </c>
      <c r="H1047">
        <v>152.61000000000001</v>
      </c>
      <c r="I1047">
        <v>13</v>
      </c>
      <c r="J1047">
        <v>0.2</v>
      </c>
      <c r="K1047">
        <v>1587.14</v>
      </c>
      <c r="L1047" t="s">
        <v>38</v>
      </c>
      <c r="M1047" t="s">
        <v>84</v>
      </c>
      <c r="N1047" t="s">
        <v>166</v>
      </c>
      <c r="O1047" t="s">
        <v>123</v>
      </c>
      <c r="P1047">
        <v>11</v>
      </c>
      <c r="Q1047">
        <v>3.4</v>
      </c>
      <c r="R1047" t="s">
        <v>30</v>
      </c>
      <c r="S1047" t="s">
        <v>60</v>
      </c>
    </row>
    <row r="1048" spans="1:19" x14ac:dyDescent="0.35">
      <c r="A1048" t="s">
        <v>9151</v>
      </c>
      <c r="B1048" t="s">
        <v>900</v>
      </c>
      <c r="C1048" t="s">
        <v>9152</v>
      </c>
      <c r="D1048" t="s">
        <v>127</v>
      </c>
      <c r="E1048" t="s">
        <v>132</v>
      </c>
      <c r="F1048" t="s">
        <v>24</v>
      </c>
      <c r="G1048" t="s">
        <v>133</v>
      </c>
      <c r="H1048">
        <v>81.02</v>
      </c>
      <c r="I1048">
        <v>10</v>
      </c>
      <c r="J1048">
        <v>0.2</v>
      </c>
      <c r="K1048">
        <v>648.16</v>
      </c>
      <c r="L1048" t="s">
        <v>165</v>
      </c>
      <c r="M1048" t="s">
        <v>134</v>
      </c>
      <c r="N1048" t="s">
        <v>28</v>
      </c>
      <c r="O1048" t="s">
        <v>41</v>
      </c>
      <c r="P1048">
        <v>10</v>
      </c>
      <c r="Q1048">
        <v>4.7</v>
      </c>
      <c r="R1048" t="s">
        <v>30</v>
      </c>
      <c r="S1048" t="s">
        <v>60</v>
      </c>
    </row>
    <row r="1049" spans="1:19" x14ac:dyDescent="0.35">
      <c r="A1049" t="s">
        <v>3700</v>
      </c>
      <c r="B1049" t="s">
        <v>900</v>
      </c>
      <c r="C1049" t="s">
        <v>3701</v>
      </c>
      <c r="D1049" t="s">
        <v>22</v>
      </c>
      <c r="E1049" t="s">
        <v>46</v>
      </c>
      <c r="F1049" t="s">
        <v>47</v>
      </c>
      <c r="G1049" t="s">
        <v>48</v>
      </c>
      <c r="H1049">
        <v>67.09</v>
      </c>
      <c r="I1049">
        <v>1</v>
      </c>
      <c r="J1049">
        <v>0</v>
      </c>
      <c r="K1049">
        <v>67.09</v>
      </c>
      <c r="L1049" t="s">
        <v>165</v>
      </c>
      <c r="M1049" t="s">
        <v>39</v>
      </c>
      <c r="N1049" t="s">
        <v>59</v>
      </c>
      <c r="O1049" t="s">
        <v>116</v>
      </c>
      <c r="P1049">
        <v>6</v>
      </c>
      <c r="Q1049">
        <v>2.8</v>
      </c>
      <c r="S1049" t="s">
        <v>60</v>
      </c>
    </row>
    <row r="1050" spans="1:19" x14ac:dyDescent="0.35">
      <c r="A1050" t="s">
        <v>5219</v>
      </c>
      <c r="B1050" t="s">
        <v>900</v>
      </c>
      <c r="C1050" t="s">
        <v>5220</v>
      </c>
      <c r="D1050" t="s">
        <v>157</v>
      </c>
      <c r="E1050" t="s">
        <v>231</v>
      </c>
      <c r="F1050" t="s">
        <v>57</v>
      </c>
      <c r="G1050" t="s">
        <v>232</v>
      </c>
      <c r="H1050">
        <v>88.17</v>
      </c>
      <c r="I1050">
        <v>12</v>
      </c>
      <c r="J1050">
        <v>0.2</v>
      </c>
      <c r="K1050">
        <v>846.43</v>
      </c>
      <c r="L1050" t="s">
        <v>76</v>
      </c>
      <c r="M1050" t="s">
        <v>122</v>
      </c>
      <c r="N1050" t="s">
        <v>91</v>
      </c>
      <c r="O1050" t="s">
        <v>116</v>
      </c>
      <c r="P1050">
        <v>4</v>
      </c>
      <c r="Q1050">
        <v>4.8</v>
      </c>
      <c r="R1050" t="s">
        <v>30</v>
      </c>
      <c r="S1050" t="s">
        <v>60</v>
      </c>
    </row>
    <row r="1051" spans="1:19" x14ac:dyDescent="0.35">
      <c r="A1051" t="s">
        <v>4315</v>
      </c>
      <c r="B1051" t="s">
        <v>900</v>
      </c>
      <c r="C1051" t="s">
        <v>335</v>
      </c>
      <c r="D1051" t="s">
        <v>64</v>
      </c>
      <c r="E1051" t="s">
        <v>109</v>
      </c>
      <c r="F1051" t="s">
        <v>74</v>
      </c>
      <c r="G1051" t="s">
        <v>110</v>
      </c>
      <c r="H1051">
        <v>802.85</v>
      </c>
      <c r="I1051">
        <v>14</v>
      </c>
      <c r="J1051">
        <v>0</v>
      </c>
      <c r="K1051">
        <v>11239.9</v>
      </c>
      <c r="L1051" t="s">
        <v>38</v>
      </c>
      <c r="M1051" t="s">
        <v>111</v>
      </c>
      <c r="N1051" t="s">
        <v>166</v>
      </c>
      <c r="O1051" t="s">
        <v>29</v>
      </c>
      <c r="P1051">
        <v>3</v>
      </c>
      <c r="Q1051">
        <v>3.8</v>
      </c>
      <c r="R1051" t="s">
        <v>30</v>
      </c>
      <c r="S1051" t="s">
        <v>294</v>
      </c>
    </row>
    <row r="1052" spans="1:19" x14ac:dyDescent="0.35">
      <c r="A1052" t="s">
        <v>5434</v>
      </c>
      <c r="B1052" t="s">
        <v>5435</v>
      </c>
      <c r="C1052" t="s">
        <v>5436</v>
      </c>
      <c r="D1052" t="s">
        <v>157</v>
      </c>
      <c r="E1052" t="s">
        <v>152</v>
      </c>
      <c r="F1052" t="s">
        <v>57</v>
      </c>
      <c r="G1052" t="s">
        <v>153</v>
      </c>
      <c r="H1052">
        <v>800.17</v>
      </c>
      <c r="I1052">
        <v>6</v>
      </c>
      <c r="J1052">
        <v>0.15</v>
      </c>
      <c r="K1052">
        <v>4080.87</v>
      </c>
      <c r="L1052" t="s">
        <v>98</v>
      </c>
      <c r="M1052" t="s">
        <v>134</v>
      </c>
      <c r="N1052" t="s">
        <v>166</v>
      </c>
      <c r="O1052" t="s">
        <v>29</v>
      </c>
      <c r="P1052">
        <v>13</v>
      </c>
      <c r="Q1052">
        <v>2.2000000000000002</v>
      </c>
      <c r="R1052" t="s">
        <v>30</v>
      </c>
      <c r="S1052" t="s">
        <v>86</v>
      </c>
    </row>
    <row r="1053" spans="1:19" x14ac:dyDescent="0.35">
      <c r="A1053" t="s">
        <v>1390</v>
      </c>
      <c r="B1053" t="s">
        <v>1391</v>
      </c>
      <c r="C1053" t="s">
        <v>1392</v>
      </c>
      <c r="D1053" t="s">
        <v>64</v>
      </c>
      <c r="E1053" t="s">
        <v>413</v>
      </c>
      <c r="F1053" t="s">
        <v>47</v>
      </c>
      <c r="G1053" t="s">
        <v>103</v>
      </c>
      <c r="H1053">
        <v>236.87</v>
      </c>
      <c r="I1053">
        <v>6</v>
      </c>
      <c r="J1053">
        <v>0.1</v>
      </c>
      <c r="K1053">
        <v>1279.0999999999999</v>
      </c>
      <c r="L1053" t="s">
        <v>104</v>
      </c>
      <c r="M1053" t="s">
        <v>134</v>
      </c>
      <c r="N1053" t="s">
        <v>91</v>
      </c>
      <c r="O1053" t="s">
        <v>92</v>
      </c>
      <c r="P1053">
        <v>13</v>
      </c>
      <c r="Q1053">
        <v>2.6</v>
      </c>
      <c r="R1053" t="s">
        <v>30</v>
      </c>
      <c r="S1053" t="s">
        <v>60</v>
      </c>
    </row>
    <row r="1054" spans="1:19" x14ac:dyDescent="0.35">
      <c r="A1054" t="s">
        <v>2420</v>
      </c>
      <c r="B1054" t="s">
        <v>1391</v>
      </c>
      <c r="C1054" t="s">
        <v>2421</v>
      </c>
      <c r="D1054" t="s">
        <v>127</v>
      </c>
      <c r="E1054" t="s">
        <v>73</v>
      </c>
      <c r="F1054" t="s">
        <v>74</v>
      </c>
      <c r="G1054" t="s">
        <v>75</v>
      </c>
      <c r="H1054">
        <v>1806.51</v>
      </c>
      <c r="I1054">
        <v>4</v>
      </c>
      <c r="J1054">
        <v>0.25</v>
      </c>
      <c r="K1054">
        <v>5419.53</v>
      </c>
      <c r="L1054" t="s">
        <v>83</v>
      </c>
      <c r="M1054" t="s">
        <v>183</v>
      </c>
      <c r="N1054" t="s">
        <v>28</v>
      </c>
      <c r="O1054" t="s">
        <v>105</v>
      </c>
      <c r="P1054">
        <v>13</v>
      </c>
      <c r="Q1054">
        <v>2.5</v>
      </c>
      <c r="R1054" t="s">
        <v>30</v>
      </c>
      <c r="S1054" t="s">
        <v>86</v>
      </c>
    </row>
    <row r="1055" spans="1:19" x14ac:dyDescent="0.35">
      <c r="A1055" t="s">
        <v>87</v>
      </c>
      <c r="B1055" t="s">
        <v>1391</v>
      </c>
      <c r="C1055" t="s">
        <v>3836</v>
      </c>
      <c r="D1055" t="s">
        <v>64</v>
      </c>
      <c r="E1055" t="s">
        <v>214</v>
      </c>
      <c r="F1055" t="s">
        <v>66</v>
      </c>
      <c r="G1055" t="s">
        <v>215</v>
      </c>
      <c r="H1055">
        <v>267.2</v>
      </c>
      <c r="I1055">
        <v>11</v>
      </c>
      <c r="J1055">
        <v>0.15</v>
      </c>
      <c r="K1055">
        <v>2498.3200000000002</v>
      </c>
      <c r="L1055" t="s">
        <v>26</v>
      </c>
      <c r="M1055" t="s">
        <v>27</v>
      </c>
      <c r="N1055" t="s">
        <v>28</v>
      </c>
      <c r="O1055" t="s">
        <v>41</v>
      </c>
      <c r="P1055">
        <v>10</v>
      </c>
      <c r="Q1055">
        <v>1.6</v>
      </c>
      <c r="R1055" t="s">
        <v>30</v>
      </c>
      <c r="S1055" t="s">
        <v>52</v>
      </c>
    </row>
    <row r="1056" spans="1:19" x14ac:dyDescent="0.35">
      <c r="A1056" t="s">
        <v>8366</v>
      </c>
      <c r="B1056" t="s">
        <v>1391</v>
      </c>
      <c r="C1056" t="s">
        <v>8367</v>
      </c>
      <c r="D1056" t="s">
        <v>157</v>
      </c>
      <c r="E1056" t="s">
        <v>181</v>
      </c>
      <c r="F1056" t="s">
        <v>24</v>
      </c>
      <c r="G1056" t="s">
        <v>182</v>
      </c>
      <c r="H1056">
        <v>335.08</v>
      </c>
      <c r="I1056">
        <v>8</v>
      </c>
      <c r="J1056">
        <v>0</v>
      </c>
      <c r="K1056">
        <v>2680.64</v>
      </c>
      <c r="L1056" t="s">
        <v>49</v>
      </c>
      <c r="M1056" t="s">
        <v>90</v>
      </c>
      <c r="N1056" t="s">
        <v>85</v>
      </c>
      <c r="O1056" t="s">
        <v>77</v>
      </c>
      <c r="P1056">
        <v>8</v>
      </c>
      <c r="Q1056">
        <v>3.3</v>
      </c>
      <c r="R1056" t="s">
        <v>51</v>
      </c>
      <c r="S1056" t="s">
        <v>60</v>
      </c>
    </row>
    <row r="1057" spans="1:19" x14ac:dyDescent="0.35">
      <c r="A1057" t="s">
        <v>8554</v>
      </c>
      <c r="B1057" t="s">
        <v>1391</v>
      </c>
      <c r="C1057" t="s">
        <v>1678</v>
      </c>
      <c r="D1057" t="s">
        <v>34</v>
      </c>
      <c r="E1057" t="s">
        <v>313</v>
      </c>
      <c r="F1057" t="s">
        <v>47</v>
      </c>
      <c r="G1057" t="s">
        <v>48</v>
      </c>
      <c r="H1057">
        <v>674.74</v>
      </c>
      <c r="I1057">
        <v>13</v>
      </c>
      <c r="J1057">
        <v>0.1</v>
      </c>
      <c r="K1057">
        <v>7894.46</v>
      </c>
      <c r="L1057" t="s">
        <v>104</v>
      </c>
      <c r="M1057" t="s">
        <v>39</v>
      </c>
      <c r="N1057" t="s">
        <v>172</v>
      </c>
      <c r="O1057" t="s">
        <v>123</v>
      </c>
      <c r="P1057">
        <v>5</v>
      </c>
      <c r="Q1057">
        <v>2.4</v>
      </c>
      <c r="R1057" t="s">
        <v>30</v>
      </c>
    </row>
    <row r="1058" spans="1:19" x14ac:dyDescent="0.35">
      <c r="A1058" t="s">
        <v>3194</v>
      </c>
      <c r="B1058" t="s">
        <v>1391</v>
      </c>
      <c r="C1058" t="s">
        <v>2660</v>
      </c>
      <c r="D1058" t="s">
        <v>127</v>
      </c>
      <c r="E1058" t="s">
        <v>56</v>
      </c>
      <c r="F1058" t="s">
        <v>57</v>
      </c>
      <c r="G1058" t="s">
        <v>58</v>
      </c>
      <c r="H1058">
        <v>387.78</v>
      </c>
      <c r="I1058">
        <v>4</v>
      </c>
      <c r="J1058">
        <v>0</v>
      </c>
      <c r="K1058">
        <v>1551.12</v>
      </c>
      <c r="L1058" t="s">
        <v>165</v>
      </c>
      <c r="M1058" t="s">
        <v>111</v>
      </c>
      <c r="N1058" t="s">
        <v>91</v>
      </c>
      <c r="O1058" t="s">
        <v>123</v>
      </c>
      <c r="P1058">
        <v>4</v>
      </c>
      <c r="Q1058">
        <v>4.3</v>
      </c>
      <c r="R1058" t="s">
        <v>30</v>
      </c>
      <c r="S1058" t="s">
        <v>60</v>
      </c>
    </row>
    <row r="1059" spans="1:19" x14ac:dyDescent="0.35">
      <c r="A1059" t="s">
        <v>8651</v>
      </c>
      <c r="B1059" t="s">
        <v>1391</v>
      </c>
      <c r="C1059" t="s">
        <v>8652</v>
      </c>
      <c r="D1059" t="s">
        <v>22</v>
      </c>
      <c r="E1059" t="s">
        <v>484</v>
      </c>
      <c r="F1059" t="s">
        <v>74</v>
      </c>
      <c r="G1059" t="s">
        <v>110</v>
      </c>
      <c r="H1059">
        <v>1552.21</v>
      </c>
      <c r="J1059">
        <v>0</v>
      </c>
      <c r="L1059" t="s">
        <v>76</v>
      </c>
      <c r="M1059" t="s">
        <v>90</v>
      </c>
      <c r="N1059" t="s">
        <v>68</v>
      </c>
      <c r="O1059" t="s">
        <v>29</v>
      </c>
      <c r="P1059">
        <v>3</v>
      </c>
      <c r="Q1059">
        <v>4.8</v>
      </c>
      <c r="R1059" t="s">
        <v>30</v>
      </c>
    </row>
    <row r="1060" spans="1:19" x14ac:dyDescent="0.35">
      <c r="A1060" t="s">
        <v>3602</v>
      </c>
      <c r="B1060" t="s">
        <v>1391</v>
      </c>
      <c r="C1060" t="s">
        <v>2542</v>
      </c>
      <c r="D1060" t="s">
        <v>127</v>
      </c>
      <c r="E1060" t="s">
        <v>244</v>
      </c>
      <c r="F1060" t="s">
        <v>36</v>
      </c>
      <c r="G1060" t="s">
        <v>129</v>
      </c>
      <c r="H1060">
        <v>8.68</v>
      </c>
      <c r="I1060">
        <v>14</v>
      </c>
      <c r="J1060">
        <v>0</v>
      </c>
      <c r="K1060">
        <v>121.52</v>
      </c>
      <c r="L1060" t="s">
        <v>26</v>
      </c>
      <c r="M1060" t="s">
        <v>39</v>
      </c>
      <c r="N1060" t="s">
        <v>59</v>
      </c>
      <c r="O1060" t="s">
        <v>116</v>
      </c>
      <c r="P1060">
        <v>2</v>
      </c>
      <c r="Q1060">
        <v>4.2</v>
      </c>
      <c r="R1060" t="s">
        <v>30</v>
      </c>
      <c r="S1060" t="s">
        <v>60</v>
      </c>
    </row>
    <row r="1061" spans="1:19" x14ac:dyDescent="0.35">
      <c r="A1061" t="s">
        <v>8135</v>
      </c>
      <c r="B1061" t="s">
        <v>2426</v>
      </c>
      <c r="C1061" t="s">
        <v>636</v>
      </c>
      <c r="D1061" t="s">
        <v>34</v>
      </c>
      <c r="E1061" t="s">
        <v>109</v>
      </c>
      <c r="F1061" t="s">
        <v>74</v>
      </c>
      <c r="G1061" t="s">
        <v>110</v>
      </c>
      <c r="H1061">
        <v>1461</v>
      </c>
      <c r="I1061">
        <v>3</v>
      </c>
      <c r="J1061">
        <v>0.1</v>
      </c>
      <c r="K1061">
        <v>3944.7</v>
      </c>
      <c r="L1061" t="s">
        <v>38</v>
      </c>
      <c r="M1061" t="s">
        <v>84</v>
      </c>
      <c r="N1061" t="s">
        <v>68</v>
      </c>
      <c r="O1061" t="s">
        <v>116</v>
      </c>
      <c r="P1061">
        <v>13</v>
      </c>
      <c r="Q1061">
        <v>1.3</v>
      </c>
      <c r="R1061" t="s">
        <v>30</v>
      </c>
      <c r="S1061" t="s">
        <v>60</v>
      </c>
    </row>
    <row r="1062" spans="1:19" x14ac:dyDescent="0.35">
      <c r="A1062" t="s">
        <v>6863</v>
      </c>
      <c r="B1062" t="s">
        <v>2426</v>
      </c>
      <c r="C1062" t="s">
        <v>6864</v>
      </c>
      <c r="D1062" t="s">
        <v>34</v>
      </c>
      <c r="E1062" t="s">
        <v>281</v>
      </c>
      <c r="F1062" t="s">
        <v>74</v>
      </c>
      <c r="G1062" t="s">
        <v>110</v>
      </c>
      <c r="H1062">
        <v>966.86</v>
      </c>
      <c r="I1062">
        <v>8</v>
      </c>
      <c r="J1062">
        <v>0.2</v>
      </c>
      <c r="K1062">
        <v>6187.9</v>
      </c>
      <c r="L1062" t="s">
        <v>38</v>
      </c>
      <c r="M1062" t="s">
        <v>39</v>
      </c>
      <c r="N1062" t="s">
        <v>172</v>
      </c>
      <c r="O1062" t="s">
        <v>105</v>
      </c>
      <c r="P1062">
        <v>9</v>
      </c>
      <c r="Q1062">
        <v>3.2</v>
      </c>
      <c r="R1062" t="s">
        <v>30</v>
      </c>
      <c r="S1062" t="s">
        <v>60</v>
      </c>
    </row>
    <row r="1063" spans="1:19" x14ac:dyDescent="0.35">
      <c r="A1063" t="s">
        <v>3914</v>
      </c>
      <c r="B1063" t="s">
        <v>2426</v>
      </c>
      <c r="C1063" t="s">
        <v>3915</v>
      </c>
      <c r="D1063" t="s">
        <v>157</v>
      </c>
      <c r="E1063" t="s">
        <v>288</v>
      </c>
      <c r="F1063" t="s">
        <v>57</v>
      </c>
      <c r="G1063" t="s">
        <v>289</v>
      </c>
      <c r="H1063">
        <v>373.4</v>
      </c>
      <c r="I1063">
        <v>6</v>
      </c>
      <c r="J1063">
        <v>0.1</v>
      </c>
      <c r="K1063">
        <v>2016.36</v>
      </c>
      <c r="L1063" t="s">
        <v>49</v>
      </c>
      <c r="M1063" t="s">
        <v>39</v>
      </c>
      <c r="N1063" t="s">
        <v>40</v>
      </c>
      <c r="O1063" t="s">
        <v>116</v>
      </c>
      <c r="P1063">
        <v>7</v>
      </c>
      <c r="Q1063">
        <v>4.7</v>
      </c>
      <c r="R1063" t="s">
        <v>30</v>
      </c>
      <c r="S1063" t="s">
        <v>52</v>
      </c>
    </row>
    <row r="1064" spans="1:19" x14ac:dyDescent="0.35">
      <c r="A1064" t="s">
        <v>2425</v>
      </c>
      <c r="B1064" t="s">
        <v>2426</v>
      </c>
      <c r="C1064" t="s">
        <v>2427</v>
      </c>
      <c r="D1064" t="s">
        <v>64</v>
      </c>
      <c r="E1064" t="s">
        <v>132</v>
      </c>
      <c r="F1064" t="s">
        <v>24</v>
      </c>
      <c r="G1064" t="s">
        <v>133</v>
      </c>
      <c r="H1064">
        <v>462.38</v>
      </c>
      <c r="I1064">
        <v>1</v>
      </c>
      <c r="J1064">
        <v>0.15</v>
      </c>
      <c r="K1064">
        <v>393.02</v>
      </c>
      <c r="L1064" t="s">
        <v>26</v>
      </c>
      <c r="M1064" t="s">
        <v>111</v>
      </c>
      <c r="N1064" t="s">
        <v>28</v>
      </c>
      <c r="O1064" t="s">
        <v>92</v>
      </c>
      <c r="P1064">
        <v>2</v>
      </c>
      <c r="Q1064">
        <v>2</v>
      </c>
      <c r="R1064" t="s">
        <v>112</v>
      </c>
      <c r="S1064" t="s">
        <v>294</v>
      </c>
    </row>
    <row r="1065" spans="1:19" x14ac:dyDescent="0.35">
      <c r="A1065" t="s">
        <v>9700</v>
      </c>
      <c r="B1065" t="s">
        <v>5837</v>
      </c>
      <c r="C1065" t="s">
        <v>9701</v>
      </c>
      <c r="D1065" t="s">
        <v>72</v>
      </c>
      <c r="E1065" t="s">
        <v>484</v>
      </c>
      <c r="F1065" t="s">
        <v>74</v>
      </c>
      <c r="G1065" t="s">
        <v>110</v>
      </c>
      <c r="H1065">
        <v>695.38</v>
      </c>
      <c r="I1065">
        <v>10</v>
      </c>
      <c r="J1065">
        <v>0.1</v>
      </c>
      <c r="K1065">
        <v>6258.42</v>
      </c>
      <c r="L1065" t="s">
        <v>49</v>
      </c>
      <c r="M1065" t="s">
        <v>27</v>
      </c>
      <c r="N1065" t="s">
        <v>166</v>
      </c>
      <c r="O1065" t="s">
        <v>123</v>
      </c>
      <c r="P1065">
        <v>13</v>
      </c>
      <c r="Q1065">
        <v>2.4</v>
      </c>
      <c r="R1065" t="s">
        <v>112</v>
      </c>
      <c r="S1065" t="s">
        <v>60</v>
      </c>
    </row>
    <row r="1066" spans="1:19" x14ac:dyDescent="0.35">
      <c r="A1066" t="s">
        <v>5836</v>
      </c>
      <c r="B1066" t="s">
        <v>5837</v>
      </c>
      <c r="C1066" t="s">
        <v>5838</v>
      </c>
      <c r="D1066" t="s">
        <v>34</v>
      </c>
      <c r="E1066" t="s">
        <v>56</v>
      </c>
      <c r="F1066" t="s">
        <v>57</v>
      </c>
      <c r="G1066" t="s">
        <v>58</v>
      </c>
      <c r="H1066">
        <v>149.04</v>
      </c>
      <c r="I1066">
        <v>14</v>
      </c>
      <c r="J1066">
        <v>0.1</v>
      </c>
      <c r="K1066">
        <v>1877.9</v>
      </c>
      <c r="L1066" t="s">
        <v>104</v>
      </c>
      <c r="M1066" t="s">
        <v>111</v>
      </c>
      <c r="N1066" t="s">
        <v>166</v>
      </c>
      <c r="O1066" t="s">
        <v>116</v>
      </c>
      <c r="P1066">
        <v>12</v>
      </c>
      <c r="Q1066">
        <v>4</v>
      </c>
      <c r="R1066" t="s">
        <v>30</v>
      </c>
      <c r="S1066" t="s">
        <v>60</v>
      </c>
    </row>
    <row r="1067" spans="1:19" x14ac:dyDescent="0.35">
      <c r="A1067" t="s">
        <v>8653</v>
      </c>
      <c r="B1067" t="s">
        <v>5837</v>
      </c>
      <c r="C1067" t="s">
        <v>8654</v>
      </c>
      <c r="D1067" t="s">
        <v>157</v>
      </c>
      <c r="E1067" t="s">
        <v>138</v>
      </c>
      <c r="F1067" t="s">
        <v>24</v>
      </c>
      <c r="G1067" t="s">
        <v>133</v>
      </c>
      <c r="H1067">
        <v>92.55</v>
      </c>
      <c r="I1067">
        <v>5</v>
      </c>
      <c r="J1067">
        <v>0.25</v>
      </c>
      <c r="K1067">
        <v>347.06</v>
      </c>
      <c r="L1067" t="s">
        <v>98</v>
      </c>
      <c r="M1067" t="s">
        <v>84</v>
      </c>
      <c r="N1067" t="s">
        <v>91</v>
      </c>
      <c r="O1067" t="s">
        <v>77</v>
      </c>
      <c r="P1067">
        <v>12</v>
      </c>
      <c r="Q1067">
        <v>4.9000000000000004</v>
      </c>
      <c r="R1067" t="s">
        <v>30</v>
      </c>
      <c r="S1067" t="s">
        <v>60</v>
      </c>
    </row>
    <row r="1068" spans="1:19" x14ac:dyDescent="0.35">
      <c r="A1068" t="s">
        <v>10061</v>
      </c>
      <c r="B1068" t="s">
        <v>5837</v>
      </c>
      <c r="C1068" t="s">
        <v>6460</v>
      </c>
      <c r="D1068" t="s">
        <v>34</v>
      </c>
      <c r="E1068" t="s">
        <v>102</v>
      </c>
      <c r="F1068" t="s">
        <v>47</v>
      </c>
      <c r="G1068" t="s">
        <v>103</v>
      </c>
      <c r="H1068">
        <v>560.51</v>
      </c>
      <c r="I1068">
        <v>3</v>
      </c>
      <c r="J1068">
        <v>0.1</v>
      </c>
      <c r="K1068">
        <v>1513.38</v>
      </c>
      <c r="L1068" t="s">
        <v>302</v>
      </c>
      <c r="M1068" t="s">
        <v>84</v>
      </c>
      <c r="N1068" t="s">
        <v>28</v>
      </c>
      <c r="O1068" t="s">
        <v>50</v>
      </c>
      <c r="P1068">
        <v>11</v>
      </c>
      <c r="Q1068">
        <v>2.7</v>
      </c>
      <c r="R1068" t="s">
        <v>51</v>
      </c>
      <c r="S1068" t="s">
        <v>86</v>
      </c>
    </row>
    <row r="1069" spans="1:19" x14ac:dyDescent="0.35">
      <c r="A1069" t="s">
        <v>7220</v>
      </c>
      <c r="B1069" t="s">
        <v>5837</v>
      </c>
      <c r="C1069" t="s">
        <v>1839</v>
      </c>
      <c r="D1069" t="s">
        <v>34</v>
      </c>
      <c r="E1069" t="s">
        <v>351</v>
      </c>
      <c r="F1069" t="s">
        <v>57</v>
      </c>
      <c r="G1069" t="s">
        <v>289</v>
      </c>
      <c r="H1069">
        <v>323.41000000000003</v>
      </c>
      <c r="I1069">
        <v>7</v>
      </c>
      <c r="J1069">
        <v>0</v>
      </c>
      <c r="K1069">
        <v>2263.87</v>
      </c>
      <c r="L1069" t="s">
        <v>98</v>
      </c>
      <c r="M1069" t="s">
        <v>183</v>
      </c>
      <c r="N1069" t="s">
        <v>91</v>
      </c>
      <c r="O1069" t="s">
        <v>77</v>
      </c>
      <c r="P1069">
        <v>2</v>
      </c>
      <c r="Q1069">
        <v>2.2000000000000002</v>
      </c>
      <c r="R1069" t="s">
        <v>30</v>
      </c>
      <c r="S1069" t="s">
        <v>60</v>
      </c>
    </row>
    <row r="1070" spans="1:19" x14ac:dyDescent="0.35">
      <c r="A1070" t="s">
        <v>2948</v>
      </c>
      <c r="B1070" t="s">
        <v>1531</v>
      </c>
      <c r="C1070" t="s">
        <v>2949</v>
      </c>
      <c r="D1070" t="s">
        <v>127</v>
      </c>
      <c r="E1070" t="s">
        <v>73</v>
      </c>
      <c r="F1070" t="s">
        <v>74</v>
      </c>
      <c r="G1070" t="s">
        <v>75</v>
      </c>
      <c r="H1070">
        <v>1808.17</v>
      </c>
      <c r="I1070">
        <v>13</v>
      </c>
      <c r="J1070">
        <v>0</v>
      </c>
      <c r="K1070">
        <v>23506.21</v>
      </c>
      <c r="L1070" t="s">
        <v>76</v>
      </c>
      <c r="M1070" t="s">
        <v>111</v>
      </c>
      <c r="N1070" t="s">
        <v>166</v>
      </c>
      <c r="O1070" t="s">
        <v>116</v>
      </c>
      <c r="P1070">
        <v>12</v>
      </c>
      <c r="Q1070">
        <v>1.1000000000000001</v>
      </c>
      <c r="R1070" t="s">
        <v>30</v>
      </c>
      <c r="S1070" t="s">
        <v>60</v>
      </c>
    </row>
    <row r="1071" spans="1:19" x14ac:dyDescent="0.35">
      <c r="A1071" t="s">
        <v>4061</v>
      </c>
      <c r="B1071" t="s">
        <v>1531</v>
      </c>
      <c r="C1071" t="s">
        <v>4062</v>
      </c>
      <c r="D1071" t="s">
        <v>72</v>
      </c>
      <c r="E1071" t="s">
        <v>251</v>
      </c>
      <c r="F1071" t="s">
        <v>36</v>
      </c>
      <c r="G1071" t="s">
        <v>252</v>
      </c>
      <c r="H1071">
        <v>28.95</v>
      </c>
      <c r="I1071">
        <v>4</v>
      </c>
      <c r="J1071">
        <v>0</v>
      </c>
      <c r="K1071">
        <v>115.8</v>
      </c>
      <c r="L1071" t="s">
        <v>165</v>
      </c>
      <c r="M1071" t="s">
        <v>111</v>
      </c>
      <c r="N1071" t="s">
        <v>166</v>
      </c>
      <c r="O1071" t="s">
        <v>123</v>
      </c>
      <c r="P1071">
        <v>7</v>
      </c>
      <c r="Q1071">
        <v>2.2999999999999998</v>
      </c>
      <c r="R1071" t="s">
        <v>30</v>
      </c>
      <c r="S1071" t="s">
        <v>60</v>
      </c>
    </row>
    <row r="1072" spans="1:19" x14ac:dyDescent="0.35">
      <c r="A1072" t="s">
        <v>10022</v>
      </c>
      <c r="B1072" t="s">
        <v>1531</v>
      </c>
      <c r="C1072" t="s">
        <v>10023</v>
      </c>
      <c r="D1072" t="s">
        <v>157</v>
      </c>
      <c r="E1072" t="s">
        <v>193</v>
      </c>
      <c r="F1072" t="s">
        <v>24</v>
      </c>
      <c r="G1072" t="s">
        <v>194</v>
      </c>
      <c r="H1072">
        <v>467.65</v>
      </c>
      <c r="I1072">
        <v>8</v>
      </c>
      <c r="J1072">
        <v>0.25</v>
      </c>
      <c r="K1072">
        <v>2805.9</v>
      </c>
      <c r="L1072" t="s">
        <v>165</v>
      </c>
      <c r="M1072" t="s">
        <v>111</v>
      </c>
      <c r="N1072" t="s">
        <v>172</v>
      </c>
      <c r="O1072" t="s">
        <v>77</v>
      </c>
      <c r="P1072">
        <v>6</v>
      </c>
      <c r="Q1072">
        <v>2.7</v>
      </c>
      <c r="R1072" t="s">
        <v>30</v>
      </c>
      <c r="S1072" t="s">
        <v>86</v>
      </c>
    </row>
    <row r="1073" spans="1:19" x14ac:dyDescent="0.35">
      <c r="A1073" t="s">
        <v>1530</v>
      </c>
      <c r="B1073" t="s">
        <v>1531</v>
      </c>
      <c r="C1073" t="s">
        <v>1532</v>
      </c>
      <c r="D1073" t="s">
        <v>64</v>
      </c>
      <c r="E1073" t="s">
        <v>209</v>
      </c>
      <c r="F1073" t="s">
        <v>47</v>
      </c>
      <c r="G1073" t="s">
        <v>210</v>
      </c>
      <c r="H1073">
        <v>577.76</v>
      </c>
      <c r="I1073">
        <v>1</v>
      </c>
      <c r="J1073">
        <v>0.1</v>
      </c>
      <c r="K1073">
        <v>519.98</v>
      </c>
      <c r="L1073" t="s">
        <v>26</v>
      </c>
      <c r="M1073" t="s">
        <v>134</v>
      </c>
      <c r="N1073" t="s">
        <v>28</v>
      </c>
      <c r="O1073" t="s">
        <v>41</v>
      </c>
      <c r="P1073">
        <v>5</v>
      </c>
      <c r="Q1073">
        <v>3.5</v>
      </c>
      <c r="R1073" t="s">
        <v>202</v>
      </c>
      <c r="S1073" t="s">
        <v>60</v>
      </c>
    </row>
    <row r="1074" spans="1:19" x14ac:dyDescent="0.35">
      <c r="A1074" t="s">
        <v>2020</v>
      </c>
      <c r="B1074" t="s">
        <v>1531</v>
      </c>
      <c r="C1074" t="s">
        <v>2021</v>
      </c>
      <c r="D1074" t="s">
        <v>127</v>
      </c>
      <c r="E1074" t="s">
        <v>209</v>
      </c>
      <c r="F1074" t="s">
        <v>47</v>
      </c>
      <c r="G1074" t="s">
        <v>210</v>
      </c>
      <c r="H1074">
        <v>141.06</v>
      </c>
      <c r="I1074">
        <v>3</v>
      </c>
      <c r="J1074">
        <v>0.1</v>
      </c>
      <c r="K1074">
        <v>380.86</v>
      </c>
      <c r="L1074" t="s">
        <v>104</v>
      </c>
      <c r="M1074" t="s">
        <v>90</v>
      </c>
      <c r="N1074" t="s">
        <v>40</v>
      </c>
      <c r="O1074" t="s">
        <v>50</v>
      </c>
      <c r="P1074">
        <v>1</v>
      </c>
      <c r="Q1074">
        <v>4</v>
      </c>
      <c r="R1074" t="s">
        <v>30</v>
      </c>
      <c r="S1074" t="s">
        <v>60</v>
      </c>
    </row>
    <row r="1075" spans="1:19" x14ac:dyDescent="0.35">
      <c r="A1075" t="s">
        <v>3146</v>
      </c>
      <c r="B1075" t="s">
        <v>140</v>
      </c>
      <c r="C1075" t="s">
        <v>3147</v>
      </c>
      <c r="D1075" t="s">
        <v>64</v>
      </c>
      <c r="E1075" t="s">
        <v>293</v>
      </c>
      <c r="F1075" t="s">
        <v>74</v>
      </c>
      <c r="G1075" t="s">
        <v>110</v>
      </c>
      <c r="H1075">
        <v>1566.94</v>
      </c>
      <c r="I1075">
        <v>13</v>
      </c>
      <c r="J1075">
        <v>0.15</v>
      </c>
      <c r="K1075">
        <v>17314.689999999999</v>
      </c>
      <c r="L1075" t="s">
        <v>142</v>
      </c>
      <c r="M1075" t="s">
        <v>39</v>
      </c>
      <c r="N1075" t="s">
        <v>68</v>
      </c>
      <c r="O1075" t="s">
        <v>116</v>
      </c>
      <c r="P1075">
        <v>9</v>
      </c>
      <c r="Q1075">
        <v>4.4000000000000004</v>
      </c>
      <c r="R1075" t="s">
        <v>30</v>
      </c>
      <c r="S1075" t="s">
        <v>60</v>
      </c>
    </row>
    <row r="1076" spans="1:19" x14ac:dyDescent="0.35">
      <c r="A1076" t="s">
        <v>139</v>
      </c>
      <c r="B1076" t="s">
        <v>140</v>
      </c>
      <c r="C1076" t="s">
        <v>141</v>
      </c>
      <c r="D1076" t="s">
        <v>127</v>
      </c>
      <c r="E1076" t="s">
        <v>120</v>
      </c>
      <c r="F1076" t="s">
        <v>47</v>
      </c>
      <c r="G1076" t="s">
        <v>121</v>
      </c>
      <c r="H1076">
        <v>55.71</v>
      </c>
      <c r="I1076">
        <v>8</v>
      </c>
      <c r="J1076">
        <v>0.3</v>
      </c>
      <c r="K1076">
        <v>311.98</v>
      </c>
      <c r="L1076" t="s">
        <v>142</v>
      </c>
      <c r="M1076" t="s">
        <v>122</v>
      </c>
      <c r="N1076" t="s">
        <v>59</v>
      </c>
      <c r="O1076" t="s">
        <v>77</v>
      </c>
      <c r="P1076">
        <v>8</v>
      </c>
      <c r="Q1076">
        <v>0</v>
      </c>
      <c r="R1076" t="s">
        <v>143</v>
      </c>
      <c r="S1076" t="s">
        <v>86</v>
      </c>
    </row>
    <row r="1077" spans="1:19" x14ac:dyDescent="0.35">
      <c r="A1077" t="s">
        <v>3919</v>
      </c>
      <c r="B1077" t="s">
        <v>140</v>
      </c>
      <c r="C1077" t="s">
        <v>3920</v>
      </c>
      <c r="D1077" t="s">
        <v>22</v>
      </c>
      <c r="E1077" t="s">
        <v>301</v>
      </c>
      <c r="F1077" t="s">
        <v>57</v>
      </c>
      <c r="G1077" t="s">
        <v>97</v>
      </c>
      <c r="H1077">
        <v>56.55</v>
      </c>
      <c r="I1077">
        <v>2</v>
      </c>
      <c r="J1077">
        <v>0</v>
      </c>
      <c r="K1077">
        <v>113.1</v>
      </c>
      <c r="L1077" t="s">
        <v>142</v>
      </c>
      <c r="M1077" t="s">
        <v>84</v>
      </c>
      <c r="N1077" t="s">
        <v>28</v>
      </c>
      <c r="O1077" t="s">
        <v>105</v>
      </c>
      <c r="P1077">
        <v>6</v>
      </c>
      <c r="Q1077">
        <v>4.3</v>
      </c>
      <c r="R1077" t="s">
        <v>30</v>
      </c>
      <c r="S1077" t="s">
        <v>60</v>
      </c>
    </row>
    <row r="1078" spans="1:19" x14ac:dyDescent="0.35">
      <c r="A1078" t="s">
        <v>7133</v>
      </c>
      <c r="B1078" t="s">
        <v>140</v>
      </c>
      <c r="C1078" t="s">
        <v>6137</v>
      </c>
      <c r="D1078" t="s">
        <v>22</v>
      </c>
      <c r="E1078" t="s">
        <v>533</v>
      </c>
      <c r="F1078" t="s">
        <v>74</v>
      </c>
      <c r="G1078" t="s">
        <v>534</v>
      </c>
      <c r="H1078">
        <v>849.05</v>
      </c>
      <c r="I1078">
        <v>3</v>
      </c>
      <c r="J1078">
        <v>0.1</v>
      </c>
      <c r="K1078">
        <v>2292.4299999999998</v>
      </c>
      <c r="L1078" t="s">
        <v>49</v>
      </c>
      <c r="M1078" t="s">
        <v>39</v>
      </c>
      <c r="N1078" t="s">
        <v>166</v>
      </c>
      <c r="O1078" t="s">
        <v>77</v>
      </c>
      <c r="P1078">
        <v>6</v>
      </c>
      <c r="Q1078">
        <v>4.0999999999999996</v>
      </c>
      <c r="R1078" t="s">
        <v>143</v>
      </c>
      <c r="S1078" t="s">
        <v>60</v>
      </c>
    </row>
    <row r="1079" spans="1:19" x14ac:dyDescent="0.35">
      <c r="A1079" t="s">
        <v>2836</v>
      </c>
      <c r="B1079" t="s">
        <v>2287</v>
      </c>
      <c r="C1079" t="s">
        <v>2837</v>
      </c>
      <c r="D1079" t="s">
        <v>72</v>
      </c>
      <c r="E1079" t="s">
        <v>293</v>
      </c>
      <c r="F1079" t="s">
        <v>74</v>
      </c>
      <c r="G1079" t="s">
        <v>110</v>
      </c>
      <c r="H1079">
        <v>2032.25</v>
      </c>
      <c r="I1079">
        <v>13</v>
      </c>
      <c r="J1079">
        <v>0</v>
      </c>
      <c r="K1079">
        <v>26419.25</v>
      </c>
      <c r="L1079" t="s">
        <v>49</v>
      </c>
      <c r="M1079" t="s">
        <v>111</v>
      </c>
      <c r="N1079" t="s">
        <v>166</v>
      </c>
      <c r="O1079" t="s">
        <v>123</v>
      </c>
      <c r="P1079">
        <v>12</v>
      </c>
      <c r="Q1079">
        <v>4.9000000000000004</v>
      </c>
      <c r="R1079" t="s">
        <v>30</v>
      </c>
      <c r="S1079" t="s">
        <v>60</v>
      </c>
    </row>
    <row r="1080" spans="1:19" x14ac:dyDescent="0.35">
      <c r="A1080" t="s">
        <v>2286</v>
      </c>
      <c r="B1080" t="s">
        <v>2287</v>
      </c>
      <c r="C1080" t="s">
        <v>2288</v>
      </c>
      <c r="D1080" t="s">
        <v>34</v>
      </c>
      <c r="E1080" t="s">
        <v>470</v>
      </c>
      <c r="F1080" t="s">
        <v>24</v>
      </c>
      <c r="G1080" t="s">
        <v>471</v>
      </c>
      <c r="H1080">
        <v>497.66</v>
      </c>
      <c r="I1080">
        <v>1</v>
      </c>
      <c r="J1080">
        <v>0.25</v>
      </c>
      <c r="K1080">
        <v>373.25</v>
      </c>
      <c r="L1080" t="s">
        <v>98</v>
      </c>
      <c r="M1080" t="s">
        <v>111</v>
      </c>
      <c r="N1080" t="s">
        <v>172</v>
      </c>
      <c r="O1080" t="s">
        <v>123</v>
      </c>
      <c r="P1080">
        <v>10</v>
      </c>
      <c r="Q1080">
        <v>4.4000000000000004</v>
      </c>
      <c r="R1080" t="s">
        <v>30</v>
      </c>
      <c r="S1080" t="s">
        <v>52</v>
      </c>
    </row>
    <row r="1081" spans="1:19" x14ac:dyDescent="0.35">
      <c r="A1081" t="s">
        <v>5796</v>
      </c>
      <c r="B1081" t="s">
        <v>2287</v>
      </c>
      <c r="C1081" t="s">
        <v>5797</v>
      </c>
      <c r="D1081" t="s">
        <v>34</v>
      </c>
      <c r="E1081" t="s">
        <v>65</v>
      </c>
      <c r="F1081" t="s">
        <v>66</v>
      </c>
      <c r="G1081" t="s">
        <v>67</v>
      </c>
      <c r="H1081">
        <v>1507.33</v>
      </c>
      <c r="I1081">
        <v>7</v>
      </c>
      <c r="J1081">
        <v>0.05</v>
      </c>
      <c r="K1081">
        <v>10023.74</v>
      </c>
      <c r="L1081" t="s">
        <v>142</v>
      </c>
      <c r="M1081" t="s">
        <v>183</v>
      </c>
      <c r="N1081" t="s">
        <v>59</v>
      </c>
      <c r="O1081" t="s">
        <v>77</v>
      </c>
      <c r="P1081">
        <v>8</v>
      </c>
      <c r="Q1081">
        <v>2.9</v>
      </c>
      <c r="R1081" t="s">
        <v>51</v>
      </c>
      <c r="S1081" t="s">
        <v>60</v>
      </c>
    </row>
    <row r="1082" spans="1:19" x14ac:dyDescent="0.35">
      <c r="A1082" t="s">
        <v>4807</v>
      </c>
      <c r="B1082" t="s">
        <v>2287</v>
      </c>
      <c r="C1082" t="s">
        <v>3933</v>
      </c>
      <c r="D1082" t="s">
        <v>34</v>
      </c>
      <c r="E1082" t="s">
        <v>214</v>
      </c>
      <c r="F1082" t="s">
        <v>66</v>
      </c>
      <c r="G1082" t="s">
        <v>215</v>
      </c>
      <c r="H1082">
        <v>1051.22</v>
      </c>
      <c r="I1082">
        <v>10</v>
      </c>
      <c r="J1082">
        <v>0.05</v>
      </c>
      <c r="K1082">
        <v>9986.59</v>
      </c>
      <c r="L1082" t="s">
        <v>98</v>
      </c>
      <c r="M1082" t="s">
        <v>111</v>
      </c>
      <c r="N1082" t="s">
        <v>91</v>
      </c>
      <c r="O1082" t="s">
        <v>29</v>
      </c>
      <c r="P1082">
        <v>7</v>
      </c>
      <c r="Q1082">
        <v>1.2</v>
      </c>
      <c r="R1082" t="s">
        <v>30</v>
      </c>
      <c r="S1082" t="s">
        <v>60</v>
      </c>
    </row>
    <row r="1083" spans="1:19" x14ac:dyDescent="0.35">
      <c r="A1083" t="s">
        <v>4667</v>
      </c>
      <c r="B1083" t="s">
        <v>2287</v>
      </c>
      <c r="C1083" t="s">
        <v>4668</v>
      </c>
      <c r="D1083" t="s">
        <v>34</v>
      </c>
      <c r="E1083" t="s">
        <v>23</v>
      </c>
      <c r="F1083" t="s">
        <v>24</v>
      </c>
      <c r="G1083" t="s">
        <v>25</v>
      </c>
      <c r="H1083">
        <v>211.6</v>
      </c>
      <c r="I1083">
        <v>4</v>
      </c>
      <c r="J1083">
        <v>0.15</v>
      </c>
      <c r="K1083">
        <v>719.44</v>
      </c>
      <c r="L1083" t="s">
        <v>165</v>
      </c>
      <c r="M1083" t="s">
        <v>27</v>
      </c>
      <c r="N1083" t="s">
        <v>91</v>
      </c>
      <c r="O1083" t="s">
        <v>116</v>
      </c>
      <c r="P1083">
        <v>2</v>
      </c>
      <c r="Q1083">
        <v>3.5</v>
      </c>
      <c r="R1083" t="s">
        <v>30</v>
      </c>
      <c r="S1083" t="s">
        <v>60</v>
      </c>
    </row>
    <row r="1084" spans="1:19" x14ac:dyDescent="0.35">
      <c r="A1084" t="s">
        <v>5208</v>
      </c>
      <c r="B1084" t="s">
        <v>809</v>
      </c>
      <c r="C1084" t="s">
        <v>5209</v>
      </c>
      <c r="D1084" t="s">
        <v>72</v>
      </c>
      <c r="E1084" t="s">
        <v>351</v>
      </c>
      <c r="F1084" t="s">
        <v>57</v>
      </c>
      <c r="G1084" t="s">
        <v>289</v>
      </c>
      <c r="H1084">
        <v>121.31</v>
      </c>
      <c r="I1084">
        <v>11</v>
      </c>
      <c r="J1084">
        <v>0</v>
      </c>
      <c r="K1084">
        <v>1334.41</v>
      </c>
      <c r="L1084" t="s">
        <v>26</v>
      </c>
      <c r="M1084" t="s">
        <v>183</v>
      </c>
      <c r="N1084" t="s">
        <v>85</v>
      </c>
      <c r="O1084" t="s">
        <v>92</v>
      </c>
      <c r="P1084">
        <v>11</v>
      </c>
      <c r="Q1084">
        <v>4.8</v>
      </c>
      <c r="R1084" t="s">
        <v>51</v>
      </c>
      <c r="S1084" t="s">
        <v>294</v>
      </c>
    </row>
    <row r="1085" spans="1:19" x14ac:dyDescent="0.35">
      <c r="A1085" t="s">
        <v>3227</v>
      </c>
      <c r="B1085" t="s">
        <v>809</v>
      </c>
      <c r="C1085" t="s">
        <v>671</v>
      </c>
      <c r="D1085" t="s">
        <v>22</v>
      </c>
      <c r="E1085" t="s">
        <v>244</v>
      </c>
      <c r="F1085" t="s">
        <v>36</v>
      </c>
      <c r="G1085" t="s">
        <v>129</v>
      </c>
      <c r="H1085">
        <v>23.63</v>
      </c>
      <c r="I1085">
        <v>3</v>
      </c>
      <c r="J1085">
        <v>0</v>
      </c>
      <c r="K1085">
        <v>70.89</v>
      </c>
      <c r="L1085" t="s">
        <v>302</v>
      </c>
      <c r="M1085" t="s">
        <v>90</v>
      </c>
      <c r="N1085" t="s">
        <v>166</v>
      </c>
      <c r="O1085" t="s">
        <v>116</v>
      </c>
      <c r="P1085">
        <v>10</v>
      </c>
      <c r="Q1085">
        <v>2</v>
      </c>
      <c r="R1085" t="s">
        <v>30</v>
      </c>
      <c r="S1085" t="s">
        <v>294</v>
      </c>
    </row>
    <row r="1086" spans="1:19" x14ac:dyDescent="0.35">
      <c r="A1086" t="s">
        <v>808</v>
      </c>
      <c r="B1086" t="s">
        <v>809</v>
      </c>
      <c r="C1086" t="s">
        <v>810</v>
      </c>
      <c r="D1086" t="s">
        <v>34</v>
      </c>
      <c r="E1086" t="s">
        <v>244</v>
      </c>
      <c r="F1086" t="s">
        <v>36</v>
      </c>
      <c r="G1086" t="s">
        <v>129</v>
      </c>
      <c r="H1086">
        <v>41.35</v>
      </c>
      <c r="I1086">
        <v>4</v>
      </c>
      <c r="J1086">
        <v>0.1</v>
      </c>
      <c r="K1086">
        <v>148.86000000000001</v>
      </c>
      <c r="L1086" t="s">
        <v>302</v>
      </c>
      <c r="M1086" t="s">
        <v>134</v>
      </c>
      <c r="N1086" t="s">
        <v>85</v>
      </c>
      <c r="O1086" t="s">
        <v>50</v>
      </c>
      <c r="P1086">
        <v>4</v>
      </c>
      <c r="Q1086">
        <v>1.6</v>
      </c>
      <c r="R1086" t="s">
        <v>30</v>
      </c>
      <c r="S1086" t="s">
        <v>60</v>
      </c>
    </row>
    <row r="1087" spans="1:19" x14ac:dyDescent="0.35">
      <c r="A1087" t="s">
        <v>8265</v>
      </c>
      <c r="B1087" t="s">
        <v>703</v>
      </c>
      <c r="C1087" t="s">
        <v>6681</v>
      </c>
      <c r="D1087" t="s">
        <v>34</v>
      </c>
      <c r="E1087" t="s">
        <v>351</v>
      </c>
      <c r="F1087" t="s">
        <v>57</v>
      </c>
      <c r="G1087" t="s">
        <v>289</v>
      </c>
      <c r="H1087">
        <v>691.39</v>
      </c>
      <c r="I1087">
        <v>3</v>
      </c>
      <c r="J1087">
        <v>0.05</v>
      </c>
      <c r="K1087">
        <v>1970.46</v>
      </c>
      <c r="L1087" t="s">
        <v>104</v>
      </c>
      <c r="M1087" t="s">
        <v>111</v>
      </c>
      <c r="N1087" t="s">
        <v>166</v>
      </c>
      <c r="O1087" t="s">
        <v>105</v>
      </c>
      <c r="P1087">
        <v>13</v>
      </c>
      <c r="Q1087">
        <v>4.9000000000000004</v>
      </c>
      <c r="R1087" t="s">
        <v>30</v>
      </c>
      <c r="S1087" t="s">
        <v>60</v>
      </c>
    </row>
    <row r="1088" spans="1:19" x14ac:dyDescent="0.35">
      <c r="A1088" t="s">
        <v>6827</v>
      </c>
      <c r="B1088" t="s">
        <v>703</v>
      </c>
      <c r="C1088" t="s">
        <v>6828</v>
      </c>
      <c r="D1088" t="s">
        <v>34</v>
      </c>
      <c r="E1088" t="s">
        <v>46</v>
      </c>
      <c r="F1088" t="s">
        <v>47</v>
      </c>
      <c r="G1088" t="s">
        <v>48</v>
      </c>
      <c r="H1088">
        <v>285.38</v>
      </c>
      <c r="I1088">
        <v>14</v>
      </c>
      <c r="J1088">
        <v>0.1</v>
      </c>
      <c r="K1088">
        <v>3595.79</v>
      </c>
      <c r="L1088" t="s">
        <v>26</v>
      </c>
      <c r="M1088" t="s">
        <v>90</v>
      </c>
      <c r="N1088" t="s">
        <v>91</v>
      </c>
      <c r="O1088" t="s">
        <v>41</v>
      </c>
      <c r="P1088">
        <v>11</v>
      </c>
      <c r="Q1088">
        <v>1</v>
      </c>
      <c r="R1088" t="s">
        <v>30</v>
      </c>
      <c r="S1088" t="s">
        <v>60</v>
      </c>
    </row>
    <row r="1089" spans="1:19" x14ac:dyDescent="0.35">
      <c r="A1089" t="s">
        <v>7052</v>
      </c>
      <c r="B1089" t="s">
        <v>703</v>
      </c>
      <c r="C1089" t="s">
        <v>7053</v>
      </c>
      <c r="D1089" t="s">
        <v>22</v>
      </c>
      <c r="E1089" t="s">
        <v>251</v>
      </c>
      <c r="F1089" t="s">
        <v>36</v>
      </c>
      <c r="G1089" t="s">
        <v>252</v>
      </c>
      <c r="H1089">
        <v>30.14</v>
      </c>
      <c r="I1089">
        <v>10</v>
      </c>
      <c r="J1089">
        <v>0</v>
      </c>
      <c r="K1089">
        <v>301.39999999999998</v>
      </c>
      <c r="L1089" t="s">
        <v>98</v>
      </c>
      <c r="M1089" t="s">
        <v>90</v>
      </c>
      <c r="N1089" t="s">
        <v>166</v>
      </c>
      <c r="O1089" t="s">
        <v>77</v>
      </c>
      <c r="P1089">
        <v>10</v>
      </c>
      <c r="Q1089">
        <v>1.4</v>
      </c>
      <c r="R1089" t="s">
        <v>30</v>
      </c>
      <c r="S1089" t="s">
        <v>60</v>
      </c>
    </row>
    <row r="1090" spans="1:19" x14ac:dyDescent="0.35">
      <c r="A1090" t="s">
        <v>6221</v>
      </c>
      <c r="B1090" t="s">
        <v>703</v>
      </c>
      <c r="C1090" t="s">
        <v>6222</v>
      </c>
      <c r="D1090" t="s">
        <v>64</v>
      </c>
      <c r="E1090" t="s">
        <v>128</v>
      </c>
      <c r="F1090" t="s">
        <v>36</v>
      </c>
      <c r="G1090" t="s">
        <v>129</v>
      </c>
      <c r="H1090">
        <v>33.630000000000003</v>
      </c>
      <c r="I1090">
        <v>13</v>
      </c>
      <c r="J1090">
        <v>0</v>
      </c>
      <c r="K1090">
        <v>437.19</v>
      </c>
      <c r="L1090" t="s">
        <v>98</v>
      </c>
      <c r="M1090" t="s">
        <v>134</v>
      </c>
      <c r="N1090" t="s">
        <v>91</v>
      </c>
      <c r="O1090" t="s">
        <v>77</v>
      </c>
      <c r="P1090">
        <v>9</v>
      </c>
      <c r="Q1090">
        <v>4.2</v>
      </c>
      <c r="R1090" t="s">
        <v>30</v>
      </c>
      <c r="S1090" t="s">
        <v>52</v>
      </c>
    </row>
    <row r="1091" spans="1:19" x14ac:dyDescent="0.35">
      <c r="A1091" t="s">
        <v>702</v>
      </c>
      <c r="B1091" t="s">
        <v>703</v>
      </c>
      <c r="C1091" t="s">
        <v>704</v>
      </c>
      <c r="D1091" t="s">
        <v>22</v>
      </c>
      <c r="E1091" t="s">
        <v>656</v>
      </c>
      <c r="F1091" t="s">
        <v>47</v>
      </c>
      <c r="G1091" t="s">
        <v>657</v>
      </c>
      <c r="H1091">
        <v>266.23</v>
      </c>
      <c r="I1091">
        <v>13</v>
      </c>
      <c r="L1091" t="s">
        <v>165</v>
      </c>
      <c r="M1091" t="s">
        <v>84</v>
      </c>
      <c r="N1091" t="s">
        <v>85</v>
      </c>
      <c r="O1091" t="s">
        <v>29</v>
      </c>
      <c r="P1091">
        <v>6</v>
      </c>
      <c r="Q1091">
        <v>3.6</v>
      </c>
      <c r="R1091" t="s">
        <v>30</v>
      </c>
      <c r="S1091" t="s">
        <v>294</v>
      </c>
    </row>
    <row r="1092" spans="1:19" x14ac:dyDescent="0.35">
      <c r="A1092" t="s">
        <v>4247</v>
      </c>
      <c r="B1092" t="s">
        <v>703</v>
      </c>
      <c r="C1092" t="s">
        <v>736</v>
      </c>
      <c r="D1092" t="s">
        <v>64</v>
      </c>
      <c r="E1092" t="s">
        <v>223</v>
      </c>
      <c r="F1092" t="s">
        <v>66</v>
      </c>
      <c r="G1092" t="s">
        <v>171</v>
      </c>
      <c r="H1092">
        <v>257.79000000000002</v>
      </c>
      <c r="I1092">
        <v>12</v>
      </c>
      <c r="J1092">
        <v>0.05</v>
      </c>
      <c r="K1092">
        <v>2938.81</v>
      </c>
      <c r="L1092" t="s">
        <v>76</v>
      </c>
      <c r="M1092" t="s">
        <v>183</v>
      </c>
      <c r="N1092" t="s">
        <v>59</v>
      </c>
      <c r="O1092" t="s">
        <v>105</v>
      </c>
      <c r="P1092">
        <v>6</v>
      </c>
      <c r="Q1092">
        <v>4.8</v>
      </c>
      <c r="R1092" t="s">
        <v>30</v>
      </c>
      <c r="S1092" t="s">
        <v>60</v>
      </c>
    </row>
    <row r="1093" spans="1:19" x14ac:dyDescent="0.35">
      <c r="A1093" t="s">
        <v>7716</v>
      </c>
      <c r="B1093" t="s">
        <v>7717</v>
      </c>
      <c r="C1093" t="s">
        <v>7718</v>
      </c>
      <c r="D1093" t="s">
        <v>72</v>
      </c>
      <c r="E1093" t="s">
        <v>227</v>
      </c>
      <c r="F1093" t="s">
        <v>47</v>
      </c>
      <c r="G1093" t="s">
        <v>228</v>
      </c>
      <c r="H1093">
        <v>471</v>
      </c>
      <c r="I1093">
        <v>1</v>
      </c>
      <c r="J1093">
        <v>0.05</v>
      </c>
      <c r="K1093">
        <v>447.45</v>
      </c>
      <c r="L1093" t="s">
        <v>98</v>
      </c>
      <c r="M1093" t="s">
        <v>27</v>
      </c>
      <c r="N1093" t="s">
        <v>68</v>
      </c>
      <c r="O1093" t="s">
        <v>50</v>
      </c>
      <c r="P1093">
        <v>12</v>
      </c>
      <c r="Q1093">
        <v>4.4000000000000004</v>
      </c>
      <c r="R1093" t="s">
        <v>30</v>
      </c>
      <c r="S1093" t="s">
        <v>60</v>
      </c>
    </row>
    <row r="1094" spans="1:19" x14ac:dyDescent="0.35">
      <c r="A1094" t="s">
        <v>8133</v>
      </c>
      <c r="B1094" t="s">
        <v>7717</v>
      </c>
      <c r="C1094" t="s">
        <v>8134</v>
      </c>
      <c r="D1094" t="s">
        <v>72</v>
      </c>
      <c r="E1094" t="s">
        <v>258</v>
      </c>
      <c r="F1094" t="s">
        <v>36</v>
      </c>
      <c r="G1094" t="s">
        <v>259</v>
      </c>
      <c r="H1094">
        <v>8.19</v>
      </c>
      <c r="I1094">
        <v>7</v>
      </c>
      <c r="J1094">
        <v>0.1</v>
      </c>
      <c r="K1094">
        <v>51.6</v>
      </c>
      <c r="L1094" t="s">
        <v>98</v>
      </c>
      <c r="M1094" t="s">
        <v>183</v>
      </c>
      <c r="N1094" t="s">
        <v>172</v>
      </c>
      <c r="O1094" t="s">
        <v>77</v>
      </c>
      <c r="P1094">
        <v>3</v>
      </c>
      <c r="Q1094">
        <v>3.8</v>
      </c>
      <c r="R1094" t="s">
        <v>30</v>
      </c>
      <c r="S1094" t="s">
        <v>60</v>
      </c>
    </row>
    <row r="1095" spans="1:19" x14ac:dyDescent="0.35">
      <c r="A1095" t="s">
        <v>971</v>
      </c>
      <c r="B1095" t="s">
        <v>972</v>
      </c>
      <c r="D1095" t="s">
        <v>22</v>
      </c>
      <c r="E1095" t="s">
        <v>193</v>
      </c>
      <c r="F1095" t="s">
        <v>24</v>
      </c>
      <c r="G1095" t="s">
        <v>194</v>
      </c>
      <c r="H1095">
        <v>151.88</v>
      </c>
      <c r="I1095">
        <v>8</v>
      </c>
      <c r="J1095">
        <v>0.1</v>
      </c>
      <c r="K1095">
        <v>1093.54</v>
      </c>
      <c r="L1095" t="s">
        <v>98</v>
      </c>
      <c r="M1095" t="s">
        <v>134</v>
      </c>
      <c r="N1095" t="s">
        <v>172</v>
      </c>
      <c r="O1095" t="s">
        <v>116</v>
      </c>
      <c r="P1095">
        <v>10</v>
      </c>
      <c r="Q1095">
        <v>4.5999999999999996</v>
      </c>
      <c r="R1095" t="s">
        <v>30</v>
      </c>
      <c r="S1095" t="s">
        <v>52</v>
      </c>
    </row>
    <row r="1096" spans="1:19" x14ac:dyDescent="0.35">
      <c r="A1096" t="s">
        <v>1049</v>
      </c>
      <c r="B1096" t="s">
        <v>972</v>
      </c>
      <c r="C1096" t="s">
        <v>1050</v>
      </c>
      <c r="D1096" t="s">
        <v>157</v>
      </c>
      <c r="E1096" t="s">
        <v>102</v>
      </c>
      <c r="F1096" t="s">
        <v>47</v>
      </c>
      <c r="G1096" t="s">
        <v>103</v>
      </c>
      <c r="H1096">
        <v>215.41</v>
      </c>
      <c r="I1096">
        <v>3</v>
      </c>
      <c r="J1096">
        <v>0.3</v>
      </c>
      <c r="K1096">
        <v>452.36</v>
      </c>
      <c r="L1096" t="s">
        <v>26</v>
      </c>
      <c r="M1096" t="s">
        <v>90</v>
      </c>
      <c r="N1096" t="s">
        <v>40</v>
      </c>
      <c r="O1096" t="s">
        <v>41</v>
      </c>
      <c r="P1096">
        <v>9</v>
      </c>
      <c r="Q1096">
        <v>1.3</v>
      </c>
      <c r="R1096" t="s">
        <v>30</v>
      </c>
      <c r="S1096" t="s">
        <v>60</v>
      </c>
    </row>
    <row r="1097" spans="1:19" x14ac:dyDescent="0.35">
      <c r="A1097" t="s">
        <v>2440</v>
      </c>
      <c r="B1097" t="s">
        <v>972</v>
      </c>
      <c r="C1097" t="s">
        <v>2441</v>
      </c>
      <c r="D1097" t="s">
        <v>72</v>
      </c>
      <c r="E1097" t="s">
        <v>266</v>
      </c>
      <c r="F1097" t="s">
        <v>24</v>
      </c>
      <c r="G1097" t="s">
        <v>267</v>
      </c>
      <c r="H1097">
        <v>322.13</v>
      </c>
      <c r="I1097">
        <v>6</v>
      </c>
      <c r="J1097">
        <v>0.05</v>
      </c>
      <c r="K1097">
        <v>1836.14</v>
      </c>
      <c r="L1097" t="s">
        <v>76</v>
      </c>
      <c r="M1097" t="s">
        <v>84</v>
      </c>
      <c r="N1097" t="s">
        <v>68</v>
      </c>
      <c r="O1097" t="s">
        <v>116</v>
      </c>
      <c r="P1097">
        <v>8</v>
      </c>
      <c r="Q1097">
        <v>4.0999999999999996</v>
      </c>
      <c r="R1097" t="s">
        <v>30</v>
      </c>
      <c r="S1097" t="s">
        <v>60</v>
      </c>
    </row>
    <row r="1098" spans="1:19" x14ac:dyDescent="0.35">
      <c r="A1098" t="s">
        <v>6082</v>
      </c>
      <c r="B1098" t="s">
        <v>972</v>
      </c>
      <c r="C1098" t="s">
        <v>6083</v>
      </c>
      <c r="D1098" t="s">
        <v>157</v>
      </c>
      <c r="E1098" t="s">
        <v>56</v>
      </c>
      <c r="F1098" t="s">
        <v>57</v>
      </c>
      <c r="G1098" t="s">
        <v>58</v>
      </c>
      <c r="H1098">
        <v>429.67</v>
      </c>
      <c r="I1098">
        <v>14</v>
      </c>
      <c r="J1098">
        <v>0.1</v>
      </c>
      <c r="K1098">
        <v>5413.84</v>
      </c>
      <c r="L1098" t="s">
        <v>165</v>
      </c>
      <c r="M1098" t="s">
        <v>111</v>
      </c>
      <c r="N1098" t="s">
        <v>172</v>
      </c>
      <c r="O1098" t="s">
        <v>116</v>
      </c>
      <c r="P1098">
        <v>4</v>
      </c>
      <c r="Q1098">
        <v>3.7</v>
      </c>
      <c r="S1098" t="s">
        <v>60</v>
      </c>
    </row>
    <row r="1099" spans="1:19" x14ac:dyDescent="0.35">
      <c r="A1099" t="s">
        <v>6527</v>
      </c>
      <c r="B1099" t="s">
        <v>972</v>
      </c>
      <c r="C1099" t="s">
        <v>6528</v>
      </c>
      <c r="D1099" t="s">
        <v>64</v>
      </c>
      <c r="E1099" t="s">
        <v>399</v>
      </c>
      <c r="F1099" t="s">
        <v>24</v>
      </c>
      <c r="G1099" t="s">
        <v>182</v>
      </c>
      <c r="H1099">
        <v>222.41</v>
      </c>
      <c r="I1099">
        <v>9</v>
      </c>
      <c r="J1099">
        <v>0.2</v>
      </c>
      <c r="K1099">
        <v>1601.35</v>
      </c>
      <c r="L1099" t="s">
        <v>49</v>
      </c>
      <c r="M1099" t="s">
        <v>27</v>
      </c>
      <c r="N1099" t="s">
        <v>91</v>
      </c>
      <c r="O1099" t="s">
        <v>123</v>
      </c>
      <c r="P1099">
        <v>2</v>
      </c>
      <c r="Q1099">
        <v>1.5</v>
      </c>
      <c r="R1099" t="s">
        <v>51</v>
      </c>
      <c r="S1099" t="s">
        <v>60</v>
      </c>
    </row>
    <row r="1100" spans="1:19" x14ac:dyDescent="0.35">
      <c r="A1100" t="s">
        <v>8314</v>
      </c>
      <c r="B1100" t="s">
        <v>972</v>
      </c>
      <c r="C1100" t="s">
        <v>8315</v>
      </c>
      <c r="D1100" t="s">
        <v>72</v>
      </c>
      <c r="E1100" t="s">
        <v>120</v>
      </c>
      <c r="F1100" t="s">
        <v>47</v>
      </c>
      <c r="G1100" t="s">
        <v>121</v>
      </c>
      <c r="H1100">
        <v>583.29</v>
      </c>
      <c r="I1100">
        <v>14</v>
      </c>
      <c r="J1100">
        <v>0.05</v>
      </c>
      <c r="K1100">
        <v>7757.76</v>
      </c>
      <c r="L1100" t="s">
        <v>104</v>
      </c>
      <c r="M1100" t="s">
        <v>90</v>
      </c>
      <c r="N1100" t="s">
        <v>172</v>
      </c>
      <c r="O1100" t="s">
        <v>77</v>
      </c>
      <c r="P1100">
        <v>2</v>
      </c>
      <c r="Q1100">
        <v>1.8</v>
      </c>
      <c r="R1100" t="s">
        <v>30</v>
      </c>
      <c r="S1100" t="s">
        <v>60</v>
      </c>
    </row>
    <row r="1101" spans="1:19" x14ac:dyDescent="0.35">
      <c r="A1101" t="s">
        <v>7466</v>
      </c>
      <c r="B1101" t="s">
        <v>7467</v>
      </c>
      <c r="C1101" t="s">
        <v>7437</v>
      </c>
      <c r="D1101" t="s">
        <v>157</v>
      </c>
      <c r="E1101" t="s">
        <v>313</v>
      </c>
      <c r="F1101" t="s">
        <v>47</v>
      </c>
      <c r="G1101" t="s">
        <v>48</v>
      </c>
      <c r="H1101">
        <v>496.74</v>
      </c>
      <c r="I1101">
        <v>4</v>
      </c>
      <c r="J1101">
        <v>0</v>
      </c>
      <c r="K1101">
        <v>1986.96</v>
      </c>
      <c r="L1101" t="s">
        <v>83</v>
      </c>
      <c r="M1101" t="s">
        <v>39</v>
      </c>
      <c r="N1101" t="s">
        <v>172</v>
      </c>
      <c r="O1101" t="s">
        <v>77</v>
      </c>
      <c r="P1101">
        <v>3</v>
      </c>
      <c r="Q1101">
        <v>2.5</v>
      </c>
      <c r="R1101" t="s">
        <v>30</v>
      </c>
      <c r="S1101" t="s">
        <v>86</v>
      </c>
    </row>
    <row r="1102" spans="1:19" x14ac:dyDescent="0.35">
      <c r="A1102" t="s">
        <v>7626</v>
      </c>
      <c r="B1102" t="s">
        <v>473</v>
      </c>
      <c r="C1102" t="s">
        <v>7627</v>
      </c>
      <c r="D1102" t="s">
        <v>72</v>
      </c>
      <c r="E1102" t="s">
        <v>214</v>
      </c>
      <c r="F1102" t="s">
        <v>66</v>
      </c>
      <c r="G1102" t="s">
        <v>215</v>
      </c>
      <c r="H1102">
        <v>1001</v>
      </c>
      <c r="I1102">
        <v>3</v>
      </c>
      <c r="J1102">
        <v>0</v>
      </c>
      <c r="K1102">
        <v>3003</v>
      </c>
      <c r="L1102" t="s">
        <v>104</v>
      </c>
      <c r="M1102" t="s">
        <v>183</v>
      </c>
      <c r="N1102" t="s">
        <v>59</v>
      </c>
      <c r="O1102" t="s">
        <v>116</v>
      </c>
      <c r="P1102">
        <v>12</v>
      </c>
      <c r="Q1102">
        <v>1.5</v>
      </c>
      <c r="R1102" t="s">
        <v>30</v>
      </c>
      <c r="S1102" t="s">
        <v>42</v>
      </c>
    </row>
    <row r="1103" spans="1:19" x14ac:dyDescent="0.35">
      <c r="A1103" t="s">
        <v>7561</v>
      </c>
      <c r="B1103" t="s">
        <v>473</v>
      </c>
      <c r="C1103" t="s">
        <v>7562</v>
      </c>
      <c r="D1103" t="s">
        <v>22</v>
      </c>
      <c r="E1103" t="s">
        <v>193</v>
      </c>
      <c r="F1103" t="s">
        <v>24</v>
      </c>
      <c r="G1103" t="s">
        <v>194</v>
      </c>
      <c r="H1103">
        <v>128.82</v>
      </c>
      <c r="I1103">
        <v>6</v>
      </c>
      <c r="J1103">
        <v>0</v>
      </c>
      <c r="K1103">
        <v>772.92</v>
      </c>
      <c r="L1103" t="s">
        <v>302</v>
      </c>
      <c r="M1103" t="s">
        <v>111</v>
      </c>
      <c r="N1103" t="s">
        <v>68</v>
      </c>
      <c r="O1103" t="s">
        <v>105</v>
      </c>
      <c r="P1103">
        <v>10</v>
      </c>
      <c r="Q1103">
        <v>4</v>
      </c>
      <c r="R1103" t="s">
        <v>30</v>
      </c>
      <c r="S1103" t="s">
        <v>86</v>
      </c>
    </row>
    <row r="1104" spans="1:19" x14ac:dyDescent="0.35">
      <c r="A1104" t="s">
        <v>472</v>
      </c>
      <c r="B1104" t="s">
        <v>473</v>
      </c>
      <c r="C1104" t="s">
        <v>474</v>
      </c>
      <c r="D1104" t="s">
        <v>22</v>
      </c>
      <c r="E1104" t="s">
        <v>46</v>
      </c>
      <c r="F1104" t="s">
        <v>47</v>
      </c>
      <c r="G1104" t="s">
        <v>48</v>
      </c>
      <c r="H1104">
        <v>245.44</v>
      </c>
      <c r="I1104">
        <v>14</v>
      </c>
      <c r="J1104">
        <v>0.05</v>
      </c>
      <c r="K1104">
        <v>3264.35</v>
      </c>
      <c r="L1104" t="s">
        <v>302</v>
      </c>
      <c r="M1104" t="s">
        <v>122</v>
      </c>
      <c r="N1104" t="s">
        <v>68</v>
      </c>
      <c r="O1104" t="s">
        <v>77</v>
      </c>
      <c r="P1104">
        <v>8</v>
      </c>
      <c r="Q1104">
        <v>2.7</v>
      </c>
      <c r="R1104" t="s">
        <v>51</v>
      </c>
      <c r="S1104" t="s">
        <v>52</v>
      </c>
    </row>
    <row r="1105" spans="1:19" x14ac:dyDescent="0.35">
      <c r="A1105" t="s">
        <v>993</v>
      </c>
      <c r="B1105" t="s">
        <v>473</v>
      </c>
      <c r="C1105" t="s">
        <v>994</v>
      </c>
      <c r="D1105" t="s">
        <v>157</v>
      </c>
      <c r="E1105" t="s">
        <v>96</v>
      </c>
      <c r="F1105" t="s">
        <v>57</v>
      </c>
      <c r="G1105" t="s">
        <v>97</v>
      </c>
      <c r="H1105">
        <v>494.33</v>
      </c>
      <c r="I1105">
        <v>4</v>
      </c>
      <c r="J1105">
        <v>0</v>
      </c>
      <c r="K1105">
        <v>1977.32</v>
      </c>
      <c r="L1105" t="s">
        <v>302</v>
      </c>
      <c r="M1105" t="s">
        <v>90</v>
      </c>
      <c r="N1105" t="s">
        <v>166</v>
      </c>
      <c r="O1105" t="s">
        <v>105</v>
      </c>
      <c r="P1105">
        <v>6</v>
      </c>
      <c r="Q1105">
        <v>2.6</v>
      </c>
      <c r="R1105" t="s">
        <v>51</v>
      </c>
      <c r="S1105" t="s">
        <v>60</v>
      </c>
    </row>
    <row r="1106" spans="1:19" x14ac:dyDescent="0.35">
      <c r="A1106" t="s">
        <v>9419</v>
      </c>
      <c r="B1106" t="s">
        <v>776</v>
      </c>
      <c r="C1106" t="s">
        <v>9420</v>
      </c>
      <c r="D1106" t="s">
        <v>157</v>
      </c>
      <c r="E1106" t="s">
        <v>102</v>
      </c>
      <c r="F1106" t="s">
        <v>47</v>
      </c>
      <c r="G1106" t="s">
        <v>103</v>
      </c>
      <c r="H1106">
        <v>19.87</v>
      </c>
      <c r="I1106">
        <v>3</v>
      </c>
      <c r="J1106">
        <v>0</v>
      </c>
      <c r="K1106">
        <v>59.61</v>
      </c>
      <c r="L1106" t="s">
        <v>104</v>
      </c>
      <c r="M1106" t="s">
        <v>90</v>
      </c>
      <c r="N1106" t="s">
        <v>172</v>
      </c>
      <c r="O1106" t="s">
        <v>105</v>
      </c>
      <c r="P1106">
        <v>13</v>
      </c>
      <c r="Q1106">
        <v>4.8</v>
      </c>
      <c r="R1106" t="s">
        <v>30</v>
      </c>
    </row>
    <row r="1107" spans="1:19" x14ac:dyDescent="0.35">
      <c r="A1107" t="s">
        <v>5397</v>
      </c>
      <c r="B1107" t="s">
        <v>776</v>
      </c>
      <c r="C1107" t="s">
        <v>5398</v>
      </c>
      <c r="D1107" t="s">
        <v>72</v>
      </c>
      <c r="E1107" t="s">
        <v>374</v>
      </c>
      <c r="F1107" t="s">
        <v>36</v>
      </c>
      <c r="G1107" t="s">
        <v>259</v>
      </c>
      <c r="H1107">
        <v>35.6</v>
      </c>
      <c r="I1107">
        <v>9</v>
      </c>
      <c r="J1107">
        <v>0.3</v>
      </c>
      <c r="K1107">
        <v>224.28</v>
      </c>
      <c r="L1107" t="s">
        <v>104</v>
      </c>
      <c r="M1107" t="s">
        <v>134</v>
      </c>
      <c r="N1107" t="s">
        <v>91</v>
      </c>
      <c r="O1107" t="s">
        <v>92</v>
      </c>
      <c r="P1107">
        <v>9</v>
      </c>
      <c r="Q1107">
        <v>3.2</v>
      </c>
      <c r="R1107" t="s">
        <v>30</v>
      </c>
      <c r="S1107" t="s">
        <v>60</v>
      </c>
    </row>
    <row r="1108" spans="1:19" x14ac:dyDescent="0.35">
      <c r="A1108" t="s">
        <v>3206</v>
      </c>
      <c r="B1108" t="s">
        <v>776</v>
      </c>
      <c r="C1108" t="s">
        <v>3207</v>
      </c>
      <c r="D1108" t="s">
        <v>64</v>
      </c>
      <c r="E1108" t="s">
        <v>872</v>
      </c>
      <c r="F1108" t="s">
        <v>36</v>
      </c>
      <c r="G1108" t="s">
        <v>873</v>
      </c>
      <c r="H1108">
        <v>12.73</v>
      </c>
      <c r="I1108">
        <v>7</v>
      </c>
      <c r="J1108">
        <v>0.15</v>
      </c>
      <c r="K1108">
        <v>75.739999999999995</v>
      </c>
      <c r="L1108" t="s">
        <v>142</v>
      </c>
      <c r="M1108" t="s">
        <v>84</v>
      </c>
      <c r="N1108" t="s">
        <v>28</v>
      </c>
      <c r="O1108" t="s">
        <v>50</v>
      </c>
      <c r="P1108">
        <v>8</v>
      </c>
      <c r="Q1108">
        <v>3.4</v>
      </c>
      <c r="R1108" t="s">
        <v>30</v>
      </c>
      <c r="S1108" t="s">
        <v>60</v>
      </c>
    </row>
    <row r="1109" spans="1:19" x14ac:dyDescent="0.35">
      <c r="A1109" t="s">
        <v>8485</v>
      </c>
      <c r="B1109" t="s">
        <v>776</v>
      </c>
      <c r="C1109" t="s">
        <v>3765</v>
      </c>
      <c r="D1109" t="s">
        <v>34</v>
      </c>
      <c r="E1109" t="s">
        <v>96</v>
      </c>
      <c r="F1109" t="s">
        <v>57</v>
      </c>
      <c r="G1109" t="s">
        <v>97</v>
      </c>
      <c r="H1109">
        <v>787.72</v>
      </c>
      <c r="I1109">
        <v>13</v>
      </c>
      <c r="J1109">
        <v>0.05</v>
      </c>
      <c r="K1109">
        <v>9728.34</v>
      </c>
      <c r="L1109" t="s">
        <v>83</v>
      </c>
      <c r="M1109" t="s">
        <v>111</v>
      </c>
      <c r="N1109" t="s">
        <v>166</v>
      </c>
      <c r="O1109" t="s">
        <v>123</v>
      </c>
      <c r="P1109">
        <v>8</v>
      </c>
      <c r="Q1109">
        <v>2.6</v>
      </c>
      <c r="R1109" t="s">
        <v>51</v>
      </c>
      <c r="S1109" t="s">
        <v>60</v>
      </c>
    </row>
    <row r="1110" spans="1:19" x14ac:dyDescent="0.35">
      <c r="A1110" t="s">
        <v>9657</v>
      </c>
      <c r="B1110" t="s">
        <v>776</v>
      </c>
      <c r="C1110" t="s">
        <v>9658</v>
      </c>
      <c r="D1110" t="s">
        <v>72</v>
      </c>
      <c r="E1110" t="s">
        <v>374</v>
      </c>
      <c r="F1110" t="s">
        <v>36</v>
      </c>
      <c r="G1110" t="s">
        <v>259</v>
      </c>
      <c r="H1110">
        <v>37.4</v>
      </c>
      <c r="I1110">
        <v>6</v>
      </c>
      <c r="J1110">
        <v>0.25</v>
      </c>
      <c r="K1110">
        <v>168.3</v>
      </c>
      <c r="L1110" t="s">
        <v>83</v>
      </c>
      <c r="M1110" t="s">
        <v>134</v>
      </c>
      <c r="N1110" t="s">
        <v>28</v>
      </c>
      <c r="O1110" t="s">
        <v>77</v>
      </c>
      <c r="P1110">
        <v>7</v>
      </c>
      <c r="Q1110">
        <v>3.2</v>
      </c>
      <c r="R1110" t="s">
        <v>30</v>
      </c>
      <c r="S1110" t="s">
        <v>86</v>
      </c>
    </row>
    <row r="1111" spans="1:19" x14ac:dyDescent="0.35">
      <c r="A1111" t="s">
        <v>9928</v>
      </c>
      <c r="B1111" t="s">
        <v>776</v>
      </c>
      <c r="C1111" t="s">
        <v>4411</v>
      </c>
      <c r="D1111" t="s">
        <v>64</v>
      </c>
      <c r="E1111" t="s">
        <v>73</v>
      </c>
      <c r="F1111" t="s">
        <v>74</v>
      </c>
      <c r="G1111" t="s">
        <v>75</v>
      </c>
      <c r="H1111">
        <v>106.25</v>
      </c>
      <c r="I1111">
        <v>11</v>
      </c>
      <c r="J1111">
        <v>0.1</v>
      </c>
      <c r="K1111">
        <v>1051.8800000000001</v>
      </c>
      <c r="L1111" t="s">
        <v>38</v>
      </c>
      <c r="M1111" t="s">
        <v>84</v>
      </c>
      <c r="N1111" t="s">
        <v>40</v>
      </c>
      <c r="O1111" t="s">
        <v>29</v>
      </c>
      <c r="P1111">
        <v>5</v>
      </c>
      <c r="Q1111">
        <v>4.2</v>
      </c>
      <c r="R1111" t="s">
        <v>30</v>
      </c>
      <c r="S1111" t="s">
        <v>60</v>
      </c>
    </row>
    <row r="1112" spans="1:19" x14ac:dyDescent="0.35">
      <c r="A1112" t="s">
        <v>2055</v>
      </c>
      <c r="B1112" t="s">
        <v>776</v>
      </c>
      <c r="C1112" t="s">
        <v>2056</v>
      </c>
      <c r="D1112" t="s">
        <v>22</v>
      </c>
      <c r="E1112" t="s">
        <v>198</v>
      </c>
      <c r="F1112" t="s">
        <v>74</v>
      </c>
      <c r="G1112" t="s">
        <v>110</v>
      </c>
      <c r="H1112">
        <v>408.57</v>
      </c>
      <c r="I1112">
        <v>6</v>
      </c>
      <c r="J1112">
        <v>0.25</v>
      </c>
      <c r="K1112">
        <v>1838.57</v>
      </c>
      <c r="L1112" t="s">
        <v>165</v>
      </c>
      <c r="M1112" t="s">
        <v>122</v>
      </c>
      <c r="N1112" t="s">
        <v>28</v>
      </c>
      <c r="O1112" t="s">
        <v>116</v>
      </c>
      <c r="P1112">
        <v>4</v>
      </c>
      <c r="Q1112">
        <v>3.8</v>
      </c>
      <c r="R1112" t="s">
        <v>30</v>
      </c>
      <c r="S1112" t="s">
        <v>42</v>
      </c>
    </row>
    <row r="1113" spans="1:19" x14ac:dyDescent="0.35">
      <c r="A1113" t="s">
        <v>775</v>
      </c>
      <c r="B1113" t="s">
        <v>776</v>
      </c>
      <c r="C1113" t="s">
        <v>777</v>
      </c>
      <c r="D1113" t="s">
        <v>64</v>
      </c>
      <c r="E1113" t="s">
        <v>258</v>
      </c>
      <c r="F1113" t="s">
        <v>36</v>
      </c>
      <c r="G1113" t="s">
        <v>259</v>
      </c>
      <c r="H1113">
        <v>23.1</v>
      </c>
      <c r="I1113">
        <v>10</v>
      </c>
      <c r="J1113">
        <v>0</v>
      </c>
      <c r="K1113">
        <v>231</v>
      </c>
      <c r="L1113" t="s">
        <v>38</v>
      </c>
      <c r="M1113" t="s">
        <v>39</v>
      </c>
      <c r="N1113" t="s">
        <v>172</v>
      </c>
      <c r="O1113" t="s">
        <v>105</v>
      </c>
      <c r="P1113">
        <v>2</v>
      </c>
      <c r="Q1113">
        <v>2.9</v>
      </c>
      <c r="R1113" t="s">
        <v>202</v>
      </c>
      <c r="S1113" t="s">
        <v>86</v>
      </c>
    </row>
    <row r="1114" spans="1:19" x14ac:dyDescent="0.35">
      <c r="A1114" t="s">
        <v>4605</v>
      </c>
      <c r="B1114" t="s">
        <v>853</v>
      </c>
      <c r="C1114" t="s">
        <v>4606</v>
      </c>
      <c r="D1114" t="s">
        <v>157</v>
      </c>
      <c r="E1114" t="s">
        <v>161</v>
      </c>
      <c r="F1114" t="s">
        <v>74</v>
      </c>
      <c r="G1114" t="s">
        <v>148</v>
      </c>
      <c r="H1114">
        <v>2024.6</v>
      </c>
      <c r="I1114">
        <v>12</v>
      </c>
      <c r="J1114">
        <v>0.15</v>
      </c>
      <c r="K1114">
        <v>20650.919999999998</v>
      </c>
      <c r="L1114" t="s">
        <v>104</v>
      </c>
      <c r="M1114" t="s">
        <v>39</v>
      </c>
      <c r="N1114" t="s">
        <v>40</v>
      </c>
      <c r="O1114" t="s">
        <v>123</v>
      </c>
      <c r="P1114">
        <v>12</v>
      </c>
      <c r="Q1114">
        <v>4.3</v>
      </c>
      <c r="R1114" t="s">
        <v>30</v>
      </c>
      <c r="S1114" t="s">
        <v>52</v>
      </c>
    </row>
    <row r="1115" spans="1:19" x14ac:dyDescent="0.35">
      <c r="A1115" t="s">
        <v>852</v>
      </c>
      <c r="B1115" t="s">
        <v>853</v>
      </c>
      <c r="C1115" t="s">
        <v>854</v>
      </c>
      <c r="D1115" t="s">
        <v>64</v>
      </c>
      <c r="E1115" t="s">
        <v>23</v>
      </c>
      <c r="F1115" t="s">
        <v>24</v>
      </c>
      <c r="G1115" t="s">
        <v>25</v>
      </c>
      <c r="H1115">
        <v>487.2</v>
      </c>
      <c r="I1115">
        <v>2</v>
      </c>
      <c r="J1115">
        <v>0.05</v>
      </c>
      <c r="K1115">
        <v>925.68</v>
      </c>
      <c r="L1115" t="s">
        <v>104</v>
      </c>
      <c r="M1115" t="s">
        <v>90</v>
      </c>
      <c r="N1115" t="s">
        <v>28</v>
      </c>
      <c r="O1115" t="s">
        <v>50</v>
      </c>
      <c r="P1115">
        <v>3</v>
      </c>
      <c r="Q1115">
        <v>4.9000000000000004</v>
      </c>
      <c r="R1115" t="s">
        <v>30</v>
      </c>
      <c r="S1115" t="s">
        <v>60</v>
      </c>
    </row>
    <row r="1116" spans="1:19" x14ac:dyDescent="0.35">
      <c r="A1116" t="s">
        <v>1595</v>
      </c>
      <c r="B1116" t="s">
        <v>853</v>
      </c>
      <c r="C1116" t="s">
        <v>1596</v>
      </c>
      <c r="D1116" t="s">
        <v>64</v>
      </c>
      <c r="E1116" t="s">
        <v>176</v>
      </c>
      <c r="F1116" t="s">
        <v>47</v>
      </c>
      <c r="G1116" t="s">
        <v>177</v>
      </c>
      <c r="H1116">
        <v>272.74</v>
      </c>
      <c r="I1116">
        <v>11</v>
      </c>
      <c r="J1116">
        <v>0</v>
      </c>
      <c r="K1116">
        <v>3000.14</v>
      </c>
      <c r="L1116" t="s">
        <v>38</v>
      </c>
      <c r="M1116" t="s">
        <v>84</v>
      </c>
      <c r="N1116" t="s">
        <v>68</v>
      </c>
      <c r="O1116" t="s">
        <v>77</v>
      </c>
      <c r="P1116">
        <v>3</v>
      </c>
      <c r="Q1116">
        <v>3.5</v>
      </c>
      <c r="R1116" t="s">
        <v>30</v>
      </c>
      <c r="S1116" t="s">
        <v>52</v>
      </c>
    </row>
    <row r="1117" spans="1:19" x14ac:dyDescent="0.35">
      <c r="A1117" t="s">
        <v>725</v>
      </c>
      <c r="B1117" t="s">
        <v>726</v>
      </c>
      <c r="C1117" t="s">
        <v>727</v>
      </c>
      <c r="D1117" t="s">
        <v>127</v>
      </c>
      <c r="E1117" t="s">
        <v>258</v>
      </c>
      <c r="F1117" t="s">
        <v>36</v>
      </c>
      <c r="G1117" t="s">
        <v>259</v>
      </c>
      <c r="H1117">
        <v>38.049999999999997</v>
      </c>
      <c r="I1117">
        <v>11</v>
      </c>
      <c r="J1117">
        <v>0.15</v>
      </c>
      <c r="K1117">
        <v>355.77</v>
      </c>
      <c r="L1117" t="s">
        <v>104</v>
      </c>
      <c r="M1117" t="s">
        <v>27</v>
      </c>
      <c r="N1117" t="s">
        <v>68</v>
      </c>
      <c r="O1117" t="s">
        <v>116</v>
      </c>
      <c r="P1117">
        <v>11</v>
      </c>
      <c r="Q1117">
        <v>2</v>
      </c>
      <c r="R1117" t="s">
        <v>30</v>
      </c>
      <c r="S1117" t="s">
        <v>60</v>
      </c>
    </row>
    <row r="1118" spans="1:19" x14ac:dyDescent="0.35">
      <c r="A1118" t="s">
        <v>4020</v>
      </c>
      <c r="B1118" t="s">
        <v>726</v>
      </c>
      <c r="C1118" t="s">
        <v>4021</v>
      </c>
      <c r="D1118" t="s">
        <v>127</v>
      </c>
      <c r="E1118" t="s">
        <v>244</v>
      </c>
      <c r="F1118" t="s">
        <v>36</v>
      </c>
      <c r="G1118" t="s">
        <v>129</v>
      </c>
      <c r="H1118">
        <v>14.75</v>
      </c>
      <c r="I1118">
        <v>4</v>
      </c>
      <c r="J1118">
        <v>0.25</v>
      </c>
      <c r="K1118">
        <v>44.25</v>
      </c>
      <c r="L1118" t="s">
        <v>26</v>
      </c>
      <c r="M1118" t="s">
        <v>134</v>
      </c>
      <c r="N1118" t="s">
        <v>91</v>
      </c>
      <c r="O1118" t="s">
        <v>116</v>
      </c>
      <c r="P1118">
        <v>6</v>
      </c>
      <c r="Q1118">
        <v>1.3</v>
      </c>
      <c r="R1118" t="s">
        <v>30</v>
      </c>
      <c r="S1118" t="s">
        <v>86</v>
      </c>
    </row>
    <row r="1119" spans="1:19" x14ac:dyDescent="0.35">
      <c r="A1119" t="s">
        <v>7762</v>
      </c>
      <c r="B1119" t="s">
        <v>4764</v>
      </c>
      <c r="C1119" t="s">
        <v>4474</v>
      </c>
      <c r="D1119" t="s">
        <v>72</v>
      </c>
      <c r="E1119" t="s">
        <v>258</v>
      </c>
      <c r="F1119" t="s">
        <v>36</v>
      </c>
      <c r="G1119" t="s">
        <v>259</v>
      </c>
      <c r="H1119">
        <v>39.86</v>
      </c>
      <c r="I1119">
        <v>12</v>
      </c>
      <c r="J1119">
        <v>0</v>
      </c>
      <c r="K1119">
        <v>478.32</v>
      </c>
      <c r="L1119" t="s">
        <v>83</v>
      </c>
      <c r="M1119" t="s">
        <v>39</v>
      </c>
      <c r="N1119" t="s">
        <v>28</v>
      </c>
      <c r="O1119" t="s">
        <v>116</v>
      </c>
      <c r="P1119">
        <v>9</v>
      </c>
      <c r="Q1119">
        <v>3.7</v>
      </c>
      <c r="R1119" t="s">
        <v>30</v>
      </c>
      <c r="S1119" t="s">
        <v>60</v>
      </c>
    </row>
    <row r="1120" spans="1:19" x14ac:dyDescent="0.35">
      <c r="A1120" t="s">
        <v>4763</v>
      </c>
      <c r="B1120" t="s">
        <v>4764</v>
      </c>
      <c r="C1120" t="s">
        <v>3309</v>
      </c>
      <c r="D1120" t="s">
        <v>22</v>
      </c>
      <c r="E1120" t="s">
        <v>128</v>
      </c>
      <c r="F1120" t="s">
        <v>36</v>
      </c>
      <c r="G1120" t="s">
        <v>129</v>
      </c>
      <c r="H1120">
        <v>32.56</v>
      </c>
      <c r="I1120">
        <v>1</v>
      </c>
      <c r="J1120">
        <v>0.05</v>
      </c>
      <c r="K1120">
        <v>30.93</v>
      </c>
      <c r="L1120" t="s">
        <v>98</v>
      </c>
      <c r="M1120" t="s">
        <v>84</v>
      </c>
      <c r="N1120" t="s">
        <v>85</v>
      </c>
      <c r="O1120" t="s">
        <v>116</v>
      </c>
      <c r="P1120">
        <v>3</v>
      </c>
      <c r="Q1120">
        <v>2.5</v>
      </c>
      <c r="R1120" t="s">
        <v>30</v>
      </c>
      <c r="S1120" t="s">
        <v>60</v>
      </c>
    </row>
    <row r="1121" spans="1:19" x14ac:dyDescent="0.35">
      <c r="A1121" t="s">
        <v>1662</v>
      </c>
      <c r="B1121" t="s">
        <v>1663</v>
      </c>
      <c r="C1121" t="s">
        <v>1664</v>
      </c>
      <c r="D1121" t="s">
        <v>64</v>
      </c>
      <c r="E1121" t="s">
        <v>239</v>
      </c>
      <c r="F1121" t="s">
        <v>66</v>
      </c>
      <c r="G1121" t="s">
        <v>240</v>
      </c>
      <c r="H1121">
        <v>946.45</v>
      </c>
      <c r="I1121">
        <v>8</v>
      </c>
      <c r="J1121">
        <v>0.05</v>
      </c>
      <c r="K1121">
        <v>7193.02</v>
      </c>
      <c r="L1121" t="s">
        <v>83</v>
      </c>
      <c r="M1121" t="s">
        <v>111</v>
      </c>
      <c r="N1121" t="s">
        <v>40</v>
      </c>
      <c r="O1121" t="s">
        <v>29</v>
      </c>
      <c r="P1121">
        <v>13</v>
      </c>
      <c r="Q1121">
        <v>2.7</v>
      </c>
      <c r="R1121" t="s">
        <v>30</v>
      </c>
      <c r="S1121" t="s">
        <v>60</v>
      </c>
    </row>
    <row r="1122" spans="1:19" x14ac:dyDescent="0.35">
      <c r="A1122" t="s">
        <v>8159</v>
      </c>
      <c r="B1122" t="s">
        <v>1663</v>
      </c>
      <c r="C1122" t="s">
        <v>8160</v>
      </c>
      <c r="D1122" t="s">
        <v>34</v>
      </c>
      <c r="E1122" t="s">
        <v>416</v>
      </c>
      <c r="F1122" t="s">
        <v>66</v>
      </c>
      <c r="G1122" t="s">
        <v>417</v>
      </c>
      <c r="H1122">
        <v>1131.72</v>
      </c>
      <c r="I1122">
        <v>5</v>
      </c>
      <c r="J1122">
        <v>0</v>
      </c>
      <c r="K1122">
        <v>5658.6</v>
      </c>
      <c r="L1122" t="s">
        <v>26</v>
      </c>
      <c r="M1122" t="s">
        <v>122</v>
      </c>
      <c r="N1122" t="s">
        <v>91</v>
      </c>
      <c r="O1122" t="s">
        <v>105</v>
      </c>
      <c r="P1122">
        <v>2</v>
      </c>
      <c r="Q1122">
        <v>2.4</v>
      </c>
      <c r="R1122" t="s">
        <v>202</v>
      </c>
      <c r="S1122" t="s">
        <v>60</v>
      </c>
    </row>
    <row r="1123" spans="1:19" x14ac:dyDescent="0.35">
      <c r="A1123" t="s">
        <v>4847</v>
      </c>
      <c r="B1123" t="s">
        <v>1663</v>
      </c>
      <c r="C1123" t="s">
        <v>4848</v>
      </c>
      <c r="D1123" t="s">
        <v>34</v>
      </c>
      <c r="E1123" t="s">
        <v>399</v>
      </c>
      <c r="F1123" t="s">
        <v>24</v>
      </c>
      <c r="G1123" t="s">
        <v>182</v>
      </c>
      <c r="H1123">
        <v>373.13</v>
      </c>
      <c r="I1123">
        <v>1</v>
      </c>
      <c r="J1123">
        <v>0.2</v>
      </c>
      <c r="K1123">
        <v>298.5</v>
      </c>
      <c r="L1123" t="s">
        <v>104</v>
      </c>
      <c r="M1123" t="s">
        <v>122</v>
      </c>
      <c r="N1123" t="s">
        <v>40</v>
      </c>
      <c r="O1123" t="s">
        <v>105</v>
      </c>
      <c r="P1123">
        <v>1</v>
      </c>
      <c r="Q1123">
        <v>2</v>
      </c>
      <c r="R1123" t="s">
        <v>30</v>
      </c>
      <c r="S1123" t="s">
        <v>52</v>
      </c>
    </row>
    <row r="1124" spans="1:19" x14ac:dyDescent="0.35">
      <c r="A1124" t="s">
        <v>8775</v>
      </c>
      <c r="B1124" t="s">
        <v>682</v>
      </c>
      <c r="C1124" t="s">
        <v>3441</v>
      </c>
      <c r="D1124" t="s">
        <v>157</v>
      </c>
      <c r="E1124" t="s">
        <v>181</v>
      </c>
      <c r="F1124" t="s">
        <v>24</v>
      </c>
      <c r="G1124" t="s">
        <v>182</v>
      </c>
      <c r="H1124">
        <v>223.93</v>
      </c>
      <c r="I1124">
        <v>9</v>
      </c>
      <c r="J1124">
        <v>0.2</v>
      </c>
      <c r="K1124">
        <v>1612.3</v>
      </c>
      <c r="L1124" t="s">
        <v>26</v>
      </c>
      <c r="M1124" t="s">
        <v>27</v>
      </c>
      <c r="N1124" t="s">
        <v>91</v>
      </c>
      <c r="O1124" t="s">
        <v>116</v>
      </c>
      <c r="P1124">
        <v>12</v>
      </c>
      <c r="Q1124">
        <v>4.5999999999999996</v>
      </c>
      <c r="R1124" t="s">
        <v>30</v>
      </c>
      <c r="S1124" t="s">
        <v>60</v>
      </c>
    </row>
    <row r="1125" spans="1:19" x14ac:dyDescent="0.35">
      <c r="A1125" t="s">
        <v>6037</v>
      </c>
      <c r="B1125" t="s">
        <v>682</v>
      </c>
      <c r="C1125" t="s">
        <v>2776</v>
      </c>
      <c r="D1125" t="s">
        <v>157</v>
      </c>
      <c r="E1125" t="s">
        <v>293</v>
      </c>
      <c r="F1125" t="s">
        <v>74</v>
      </c>
      <c r="G1125" t="s">
        <v>110</v>
      </c>
      <c r="H1125">
        <v>783.59</v>
      </c>
      <c r="I1125">
        <v>8</v>
      </c>
      <c r="J1125">
        <v>0</v>
      </c>
      <c r="K1125">
        <v>6268.72</v>
      </c>
      <c r="L1125" t="s">
        <v>142</v>
      </c>
      <c r="M1125" t="s">
        <v>90</v>
      </c>
      <c r="N1125" t="s">
        <v>59</v>
      </c>
      <c r="O1125" t="s">
        <v>77</v>
      </c>
      <c r="P1125">
        <v>9</v>
      </c>
      <c r="Q1125">
        <v>4.7</v>
      </c>
      <c r="R1125" t="s">
        <v>30</v>
      </c>
      <c r="S1125" t="s">
        <v>60</v>
      </c>
    </row>
    <row r="1126" spans="1:19" x14ac:dyDescent="0.35">
      <c r="A1126" t="s">
        <v>8630</v>
      </c>
      <c r="B1126" t="s">
        <v>682</v>
      </c>
      <c r="C1126" t="s">
        <v>8631</v>
      </c>
      <c r="D1126" t="s">
        <v>127</v>
      </c>
      <c r="E1126" t="s">
        <v>23</v>
      </c>
      <c r="F1126" t="s">
        <v>24</v>
      </c>
      <c r="G1126" t="s">
        <v>25</v>
      </c>
      <c r="H1126">
        <v>492.72</v>
      </c>
      <c r="I1126">
        <v>13</v>
      </c>
      <c r="J1126">
        <v>0.2</v>
      </c>
      <c r="K1126">
        <v>5124.29</v>
      </c>
      <c r="L1126" t="s">
        <v>76</v>
      </c>
      <c r="M1126" t="s">
        <v>111</v>
      </c>
      <c r="N1126" t="s">
        <v>59</v>
      </c>
      <c r="O1126" t="s">
        <v>29</v>
      </c>
      <c r="P1126">
        <v>7</v>
      </c>
      <c r="Q1126">
        <v>3.8</v>
      </c>
      <c r="R1126" t="s">
        <v>30</v>
      </c>
      <c r="S1126" t="s">
        <v>52</v>
      </c>
    </row>
    <row r="1127" spans="1:19" x14ac:dyDescent="0.35">
      <c r="A1127" t="s">
        <v>681</v>
      </c>
      <c r="B1127" t="s">
        <v>682</v>
      </c>
      <c r="C1127" t="s">
        <v>683</v>
      </c>
      <c r="D1127" t="s">
        <v>127</v>
      </c>
      <c r="E1127" t="s">
        <v>23</v>
      </c>
      <c r="F1127" t="s">
        <v>24</v>
      </c>
      <c r="G1127" t="s">
        <v>25</v>
      </c>
      <c r="H1127">
        <v>547.88</v>
      </c>
      <c r="I1127">
        <v>12</v>
      </c>
      <c r="J1127">
        <v>0.1</v>
      </c>
      <c r="K1127">
        <v>5917.1</v>
      </c>
      <c r="L1127" t="s">
        <v>104</v>
      </c>
      <c r="M1127" t="s">
        <v>111</v>
      </c>
      <c r="N1127" t="s">
        <v>40</v>
      </c>
      <c r="O1127" t="s">
        <v>92</v>
      </c>
      <c r="P1127">
        <v>5</v>
      </c>
      <c r="Q1127">
        <v>2.8</v>
      </c>
      <c r="R1127" t="s">
        <v>30</v>
      </c>
      <c r="S1127" t="s">
        <v>52</v>
      </c>
    </row>
    <row r="1128" spans="1:19" x14ac:dyDescent="0.35">
      <c r="A1128" t="s">
        <v>7902</v>
      </c>
      <c r="B1128" t="s">
        <v>682</v>
      </c>
      <c r="D1128" t="s">
        <v>157</v>
      </c>
      <c r="E1128" t="s">
        <v>120</v>
      </c>
      <c r="F1128" t="s">
        <v>47</v>
      </c>
      <c r="G1128" t="s">
        <v>121</v>
      </c>
      <c r="H1128">
        <v>206.59</v>
      </c>
      <c r="I1128">
        <v>11</v>
      </c>
      <c r="J1128">
        <v>0.05</v>
      </c>
      <c r="K1128">
        <v>2158.87</v>
      </c>
      <c r="L1128" t="s">
        <v>26</v>
      </c>
      <c r="M1128" t="s">
        <v>183</v>
      </c>
      <c r="N1128" t="s">
        <v>59</v>
      </c>
      <c r="O1128" t="s">
        <v>116</v>
      </c>
      <c r="P1128">
        <v>2</v>
      </c>
      <c r="Q1128">
        <v>3.7</v>
      </c>
      <c r="R1128" t="s">
        <v>30</v>
      </c>
      <c r="S1128" t="s">
        <v>52</v>
      </c>
    </row>
    <row r="1129" spans="1:19" x14ac:dyDescent="0.35">
      <c r="A1129" t="s">
        <v>4171</v>
      </c>
      <c r="B1129" t="s">
        <v>4172</v>
      </c>
      <c r="C1129" t="s">
        <v>1132</v>
      </c>
      <c r="D1129" t="s">
        <v>127</v>
      </c>
      <c r="E1129" t="s">
        <v>244</v>
      </c>
      <c r="F1129" t="s">
        <v>36</v>
      </c>
      <c r="G1129" t="s">
        <v>129</v>
      </c>
      <c r="H1129">
        <v>30.04</v>
      </c>
      <c r="I1129">
        <v>2</v>
      </c>
      <c r="J1129">
        <v>0</v>
      </c>
      <c r="K1129">
        <v>60.08</v>
      </c>
      <c r="L1129" t="s">
        <v>104</v>
      </c>
      <c r="M1129" t="s">
        <v>90</v>
      </c>
      <c r="N1129" t="s">
        <v>40</v>
      </c>
      <c r="O1129" t="s">
        <v>123</v>
      </c>
      <c r="P1129">
        <v>11</v>
      </c>
      <c r="Q1129">
        <v>4.5999999999999996</v>
      </c>
      <c r="R1129" t="s">
        <v>30</v>
      </c>
      <c r="S1129" t="s">
        <v>86</v>
      </c>
    </row>
    <row r="1130" spans="1:19" x14ac:dyDescent="0.35">
      <c r="A1130" t="s">
        <v>5498</v>
      </c>
      <c r="B1130" t="s">
        <v>4172</v>
      </c>
      <c r="C1130" t="s">
        <v>5499</v>
      </c>
      <c r="D1130" t="s">
        <v>64</v>
      </c>
      <c r="E1130" t="s">
        <v>274</v>
      </c>
      <c r="F1130" t="s">
        <v>74</v>
      </c>
      <c r="G1130" t="s">
        <v>75</v>
      </c>
      <c r="H1130">
        <v>1766.27</v>
      </c>
      <c r="I1130">
        <v>7</v>
      </c>
      <c r="J1130">
        <v>0.05</v>
      </c>
      <c r="K1130">
        <v>11745.7</v>
      </c>
      <c r="L1130" t="s">
        <v>104</v>
      </c>
      <c r="M1130" t="s">
        <v>111</v>
      </c>
      <c r="N1130" t="s">
        <v>28</v>
      </c>
      <c r="O1130" t="s">
        <v>41</v>
      </c>
      <c r="P1130">
        <v>9</v>
      </c>
      <c r="Q1130">
        <v>2.4</v>
      </c>
      <c r="R1130" t="s">
        <v>112</v>
      </c>
      <c r="S1130" t="s">
        <v>294</v>
      </c>
    </row>
    <row r="1131" spans="1:19" x14ac:dyDescent="0.35">
      <c r="A1131" t="s">
        <v>9585</v>
      </c>
      <c r="B1131" t="s">
        <v>4172</v>
      </c>
      <c r="C1131" t="s">
        <v>9586</v>
      </c>
      <c r="D1131" t="s">
        <v>34</v>
      </c>
      <c r="E1131" t="s">
        <v>351</v>
      </c>
      <c r="F1131" t="s">
        <v>57</v>
      </c>
      <c r="G1131" t="s">
        <v>289</v>
      </c>
      <c r="H1131">
        <v>166.59</v>
      </c>
      <c r="I1131">
        <v>8</v>
      </c>
      <c r="J1131">
        <v>0</v>
      </c>
      <c r="K1131">
        <v>1332.72</v>
      </c>
      <c r="L1131" t="s">
        <v>142</v>
      </c>
      <c r="M1131" t="s">
        <v>183</v>
      </c>
      <c r="N1131" t="s">
        <v>40</v>
      </c>
      <c r="O1131" t="s">
        <v>77</v>
      </c>
      <c r="P1131">
        <v>6</v>
      </c>
      <c r="Q1131">
        <v>3.7</v>
      </c>
      <c r="R1131" t="s">
        <v>30</v>
      </c>
      <c r="S1131" t="s">
        <v>60</v>
      </c>
    </row>
    <row r="1132" spans="1:19" x14ac:dyDescent="0.35">
      <c r="A1132" t="s">
        <v>8477</v>
      </c>
      <c r="B1132" t="s">
        <v>4172</v>
      </c>
      <c r="C1132" t="s">
        <v>8478</v>
      </c>
      <c r="D1132" t="s">
        <v>157</v>
      </c>
      <c r="E1132" t="s">
        <v>1182</v>
      </c>
      <c r="F1132" t="s">
        <v>66</v>
      </c>
      <c r="G1132" t="s">
        <v>446</v>
      </c>
      <c r="H1132">
        <v>2122.69</v>
      </c>
      <c r="I1132">
        <v>10</v>
      </c>
      <c r="J1132">
        <v>0</v>
      </c>
      <c r="K1132">
        <v>21226.9</v>
      </c>
      <c r="L1132" t="s">
        <v>38</v>
      </c>
      <c r="M1132" t="s">
        <v>122</v>
      </c>
      <c r="N1132" t="s">
        <v>59</v>
      </c>
      <c r="O1132" t="s">
        <v>105</v>
      </c>
      <c r="P1132">
        <v>1</v>
      </c>
      <c r="Q1132">
        <v>1.2</v>
      </c>
      <c r="S1132" t="s">
        <v>86</v>
      </c>
    </row>
    <row r="1133" spans="1:19" x14ac:dyDescent="0.35">
      <c r="A1133" t="s">
        <v>3625</v>
      </c>
      <c r="B1133" t="s">
        <v>3626</v>
      </c>
      <c r="C1133" t="s">
        <v>3627</v>
      </c>
      <c r="D1133" t="s">
        <v>157</v>
      </c>
      <c r="E1133" t="s">
        <v>138</v>
      </c>
      <c r="F1133" t="s">
        <v>24</v>
      </c>
      <c r="G1133" t="s">
        <v>133</v>
      </c>
      <c r="H1133">
        <v>428.7</v>
      </c>
      <c r="I1133">
        <v>8</v>
      </c>
      <c r="J1133">
        <v>0.1</v>
      </c>
      <c r="K1133">
        <v>3086.64</v>
      </c>
      <c r="L1133" t="s">
        <v>98</v>
      </c>
      <c r="M1133" t="s">
        <v>134</v>
      </c>
      <c r="N1133" t="s">
        <v>91</v>
      </c>
      <c r="O1133" t="s">
        <v>29</v>
      </c>
      <c r="P1133">
        <v>13</v>
      </c>
      <c r="Q1133">
        <v>4.5999999999999996</v>
      </c>
      <c r="R1133" t="s">
        <v>30</v>
      </c>
      <c r="S1133" t="s">
        <v>60</v>
      </c>
    </row>
    <row r="1134" spans="1:19" x14ac:dyDescent="0.35">
      <c r="A1134" t="s">
        <v>7217</v>
      </c>
      <c r="B1134" t="s">
        <v>3626</v>
      </c>
      <c r="C1134" t="s">
        <v>5209</v>
      </c>
      <c r="D1134" t="s">
        <v>22</v>
      </c>
      <c r="E1134" t="s">
        <v>403</v>
      </c>
      <c r="F1134" t="s">
        <v>74</v>
      </c>
      <c r="G1134" t="s">
        <v>148</v>
      </c>
      <c r="H1134">
        <v>108.75</v>
      </c>
      <c r="I1134">
        <v>7</v>
      </c>
      <c r="J1134">
        <v>0.15</v>
      </c>
      <c r="K1134">
        <v>647.05999999999995</v>
      </c>
      <c r="L1134" t="s">
        <v>98</v>
      </c>
      <c r="M1134" t="s">
        <v>111</v>
      </c>
      <c r="N1134" t="s">
        <v>166</v>
      </c>
      <c r="O1134" t="s">
        <v>105</v>
      </c>
      <c r="P1134">
        <v>13</v>
      </c>
      <c r="Q1134">
        <v>1.8</v>
      </c>
      <c r="R1134" t="s">
        <v>30</v>
      </c>
      <c r="S1134" t="s">
        <v>52</v>
      </c>
    </row>
    <row r="1135" spans="1:19" x14ac:dyDescent="0.35">
      <c r="A1135" t="s">
        <v>7318</v>
      </c>
      <c r="B1135" t="s">
        <v>3626</v>
      </c>
      <c r="C1135" t="s">
        <v>5112</v>
      </c>
      <c r="D1135" t="s">
        <v>127</v>
      </c>
      <c r="E1135" t="s">
        <v>161</v>
      </c>
      <c r="F1135" t="s">
        <v>74</v>
      </c>
      <c r="G1135" t="s">
        <v>148</v>
      </c>
      <c r="H1135">
        <v>1581.32</v>
      </c>
      <c r="I1135">
        <v>11</v>
      </c>
      <c r="J1135">
        <v>0.2</v>
      </c>
      <c r="K1135">
        <v>13915.62</v>
      </c>
      <c r="L1135" t="s">
        <v>98</v>
      </c>
      <c r="M1135" t="s">
        <v>90</v>
      </c>
      <c r="N1135" t="s">
        <v>40</v>
      </c>
      <c r="O1135" t="s">
        <v>92</v>
      </c>
      <c r="P1135">
        <v>11</v>
      </c>
      <c r="Q1135">
        <v>4.4000000000000004</v>
      </c>
      <c r="R1135" t="s">
        <v>30</v>
      </c>
      <c r="S1135" t="s">
        <v>60</v>
      </c>
    </row>
    <row r="1136" spans="1:19" x14ac:dyDescent="0.35">
      <c r="A1136" t="s">
        <v>5731</v>
      </c>
      <c r="B1136" t="s">
        <v>3626</v>
      </c>
      <c r="C1136" t="s">
        <v>2131</v>
      </c>
      <c r="D1136" t="s">
        <v>22</v>
      </c>
      <c r="E1136" t="s">
        <v>23</v>
      </c>
      <c r="F1136" t="s">
        <v>24</v>
      </c>
      <c r="G1136" t="s">
        <v>25</v>
      </c>
      <c r="H1136">
        <v>420.72</v>
      </c>
      <c r="I1136">
        <v>8</v>
      </c>
      <c r="J1136">
        <v>0.3</v>
      </c>
      <c r="K1136">
        <v>2356.0300000000002</v>
      </c>
      <c r="L1136" t="s">
        <v>83</v>
      </c>
      <c r="M1136" t="s">
        <v>122</v>
      </c>
      <c r="N1136" t="s">
        <v>91</v>
      </c>
      <c r="O1136" t="s">
        <v>105</v>
      </c>
      <c r="P1136">
        <v>10</v>
      </c>
      <c r="Q1136">
        <v>4.3</v>
      </c>
      <c r="R1136" t="s">
        <v>30</v>
      </c>
      <c r="S1136" t="s">
        <v>60</v>
      </c>
    </row>
    <row r="1137" spans="1:19" x14ac:dyDescent="0.35">
      <c r="A1137" t="s">
        <v>8473</v>
      </c>
      <c r="B1137" t="s">
        <v>3626</v>
      </c>
      <c r="C1137" t="s">
        <v>8474</v>
      </c>
      <c r="D1137" t="s">
        <v>157</v>
      </c>
      <c r="E1137" t="s">
        <v>374</v>
      </c>
      <c r="F1137" t="s">
        <v>36</v>
      </c>
      <c r="G1137" t="s">
        <v>259</v>
      </c>
      <c r="H1137">
        <v>33.86</v>
      </c>
      <c r="I1137">
        <v>11</v>
      </c>
      <c r="J1137">
        <v>0.05</v>
      </c>
      <c r="K1137">
        <v>353.84</v>
      </c>
      <c r="L1137" t="s">
        <v>83</v>
      </c>
      <c r="M1137" t="s">
        <v>27</v>
      </c>
      <c r="N1137" t="s">
        <v>85</v>
      </c>
      <c r="O1137" t="s">
        <v>92</v>
      </c>
      <c r="P1137">
        <v>10</v>
      </c>
      <c r="Q1137">
        <v>1.3</v>
      </c>
      <c r="R1137" t="s">
        <v>30</v>
      </c>
      <c r="S1137" t="s">
        <v>86</v>
      </c>
    </row>
    <row r="1138" spans="1:19" x14ac:dyDescent="0.35">
      <c r="A1138" t="s">
        <v>9021</v>
      </c>
      <c r="B1138" t="s">
        <v>3626</v>
      </c>
      <c r="C1138" t="s">
        <v>6918</v>
      </c>
      <c r="D1138" t="s">
        <v>34</v>
      </c>
      <c r="E1138" t="s">
        <v>128</v>
      </c>
      <c r="F1138" t="s">
        <v>36</v>
      </c>
      <c r="G1138" t="s">
        <v>129</v>
      </c>
      <c r="H1138">
        <v>34.18</v>
      </c>
      <c r="I1138">
        <v>3</v>
      </c>
      <c r="J1138">
        <v>0.25</v>
      </c>
      <c r="K1138">
        <v>76.91</v>
      </c>
      <c r="L1138" t="s">
        <v>83</v>
      </c>
      <c r="M1138" t="s">
        <v>111</v>
      </c>
      <c r="N1138" t="s">
        <v>166</v>
      </c>
      <c r="O1138" t="s">
        <v>77</v>
      </c>
      <c r="P1138">
        <v>1</v>
      </c>
      <c r="Q1138">
        <v>4.7</v>
      </c>
      <c r="S1138" t="s">
        <v>60</v>
      </c>
    </row>
    <row r="1139" spans="1:19" x14ac:dyDescent="0.35">
      <c r="A1139" t="s">
        <v>1547</v>
      </c>
      <c r="B1139" t="s">
        <v>1548</v>
      </c>
      <c r="C1139" t="s">
        <v>1549</v>
      </c>
      <c r="D1139" t="s">
        <v>157</v>
      </c>
      <c r="E1139" t="s">
        <v>370</v>
      </c>
      <c r="F1139" t="s">
        <v>74</v>
      </c>
      <c r="G1139" t="s">
        <v>75</v>
      </c>
      <c r="H1139">
        <v>1097.19</v>
      </c>
      <c r="I1139">
        <v>10</v>
      </c>
      <c r="J1139">
        <v>0.25</v>
      </c>
      <c r="K1139">
        <v>8228.93</v>
      </c>
      <c r="L1139" t="s">
        <v>142</v>
      </c>
      <c r="M1139" t="s">
        <v>134</v>
      </c>
      <c r="N1139" t="s">
        <v>91</v>
      </c>
      <c r="O1139" t="s">
        <v>77</v>
      </c>
      <c r="P1139">
        <v>13</v>
      </c>
      <c r="Q1139">
        <v>2.1</v>
      </c>
      <c r="R1139" t="s">
        <v>30</v>
      </c>
      <c r="S1139" t="s">
        <v>86</v>
      </c>
    </row>
    <row r="1140" spans="1:19" x14ac:dyDescent="0.35">
      <c r="A1140" t="s">
        <v>10012</v>
      </c>
      <c r="B1140" t="s">
        <v>1548</v>
      </c>
      <c r="C1140" t="s">
        <v>10013</v>
      </c>
      <c r="D1140" t="s">
        <v>22</v>
      </c>
      <c r="E1140" t="s">
        <v>46</v>
      </c>
      <c r="F1140" t="s">
        <v>47</v>
      </c>
      <c r="G1140" t="s">
        <v>48</v>
      </c>
      <c r="H1140">
        <v>499.51</v>
      </c>
      <c r="I1140">
        <v>13</v>
      </c>
      <c r="J1140">
        <v>0.25</v>
      </c>
      <c r="K1140">
        <v>4870.22</v>
      </c>
      <c r="L1140" t="s">
        <v>38</v>
      </c>
      <c r="M1140" t="s">
        <v>183</v>
      </c>
      <c r="N1140" t="s">
        <v>91</v>
      </c>
      <c r="O1140" t="s">
        <v>105</v>
      </c>
      <c r="P1140">
        <v>11</v>
      </c>
      <c r="Q1140">
        <v>3.3</v>
      </c>
      <c r="R1140" t="s">
        <v>30</v>
      </c>
      <c r="S1140" t="s">
        <v>86</v>
      </c>
    </row>
    <row r="1141" spans="1:19" x14ac:dyDescent="0.35">
      <c r="A1141" t="s">
        <v>3635</v>
      </c>
      <c r="B1141" t="s">
        <v>3636</v>
      </c>
      <c r="C1141" t="s">
        <v>3637</v>
      </c>
      <c r="D1141" t="s">
        <v>22</v>
      </c>
      <c r="E1141" t="s">
        <v>102</v>
      </c>
      <c r="F1141" t="s">
        <v>47</v>
      </c>
      <c r="G1141" t="s">
        <v>103</v>
      </c>
      <c r="H1141">
        <v>149.24</v>
      </c>
      <c r="I1141">
        <v>9</v>
      </c>
      <c r="J1141">
        <v>0.1</v>
      </c>
      <c r="K1141">
        <v>1208.8399999999999</v>
      </c>
      <c r="L1141" t="s">
        <v>142</v>
      </c>
      <c r="M1141" t="s">
        <v>134</v>
      </c>
      <c r="N1141" t="s">
        <v>166</v>
      </c>
      <c r="O1141" t="s">
        <v>116</v>
      </c>
      <c r="P1141">
        <v>13</v>
      </c>
      <c r="Q1141">
        <v>2.6</v>
      </c>
      <c r="R1141" t="s">
        <v>112</v>
      </c>
      <c r="S1141" t="s">
        <v>52</v>
      </c>
    </row>
    <row r="1142" spans="1:19" x14ac:dyDescent="0.35">
      <c r="A1142" t="s">
        <v>6451</v>
      </c>
      <c r="B1142" t="s">
        <v>3636</v>
      </c>
      <c r="C1142" t="s">
        <v>6452</v>
      </c>
      <c r="D1142" t="s">
        <v>22</v>
      </c>
      <c r="E1142" t="s">
        <v>223</v>
      </c>
      <c r="F1142" t="s">
        <v>66</v>
      </c>
      <c r="G1142" t="s">
        <v>171</v>
      </c>
      <c r="H1142">
        <v>496.76</v>
      </c>
      <c r="I1142">
        <v>3</v>
      </c>
      <c r="J1142">
        <v>0.15</v>
      </c>
      <c r="K1142">
        <v>1266.74</v>
      </c>
      <c r="L1142" t="s">
        <v>49</v>
      </c>
      <c r="M1142" t="s">
        <v>134</v>
      </c>
      <c r="N1142" t="s">
        <v>68</v>
      </c>
      <c r="O1142" t="s">
        <v>123</v>
      </c>
      <c r="P1142">
        <v>6</v>
      </c>
      <c r="Q1142">
        <v>3.6</v>
      </c>
      <c r="R1142" t="s">
        <v>30</v>
      </c>
      <c r="S1142" t="s">
        <v>60</v>
      </c>
    </row>
    <row r="1143" spans="1:19" x14ac:dyDescent="0.35">
      <c r="A1143" t="s">
        <v>1101</v>
      </c>
      <c r="B1143" t="s">
        <v>114</v>
      </c>
      <c r="C1143" t="s">
        <v>1102</v>
      </c>
      <c r="D1143" t="s">
        <v>72</v>
      </c>
      <c r="E1143" t="s">
        <v>251</v>
      </c>
      <c r="F1143" t="s">
        <v>36</v>
      </c>
      <c r="G1143" t="s">
        <v>252</v>
      </c>
      <c r="H1143">
        <v>37.25</v>
      </c>
      <c r="I1143">
        <v>8</v>
      </c>
      <c r="J1143">
        <v>0</v>
      </c>
      <c r="K1143">
        <v>298</v>
      </c>
      <c r="L1143" t="s">
        <v>98</v>
      </c>
      <c r="M1143" t="s">
        <v>90</v>
      </c>
      <c r="N1143" t="s">
        <v>28</v>
      </c>
      <c r="O1143" t="s">
        <v>29</v>
      </c>
      <c r="P1143">
        <v>13</v>
      </c>
      <c r="Q1143">
        <v>1.4</v>
      </c>
      <c r="R1143" t="s">
        <v>30</v>
      </c>
      <c r="S1143" t="s">
        <v>52</v>
      </c>
    </row>
    <row r="1144" spans="1:19" x14ac:dyDescent="0.35">
      <c r="A1144" t="s">
        <v>113</v>
      </c>
      <c r="B1144" t="s">
        <v>114</v>
      </c>
      <c r="C1144" t="s">
        <v>115</v>
      </c>
      <c r="D1144" t="s">
        <v>22</v>
      </c>
      <c r="E1144" t="s">
        <v>109</v>
      </c>
      <c r="F1144" t="s">
        <v>74</v>
      </c>
      <c r="G1144" t="s">
        <v>110</v>
      </c>
      <c r="H1144">
        <v>132.08000000000001</v>
      </c>
      <c r="I1144">
        <v>10</v>
      </c>
      <c r="J1144">
        <v>0.1</v>
      </c>
      <c r="K1144">
        <v>1188.72</v>
      </c>
      <c r="L1144" t="s">
        <v>49</v>
      </c>
      <c r="M1144" t="s">
        <v>27</v>
      </c>
      <c r="N1144" t="s">
        <v>28</v>
      </c>
      <c r="O1144" t="s">
        <v>116</v>
      </c>
      <c r="P1144">
        <v>9</v>
      </c>
      <c r="Q1144">
        <v>4.5</v>
      </c>
      <c r="R1144" t="s">
        <v>30</v>
      </c>
      <c r="S1144" t="s">
        <v>52</v>
      </c>
    </row>
    <row r="1145" spans="1:19" x14ac:dyDescent="0.35">
      <c r="A1145" t="s">
        <v>9698</v>
      </c>
      <c r="B1145" t="s">
        <v>114</v>
      </c>
      <c r="C1145" t="s">
        <v>9699</v>
      </c>
      <c r="D1145" t="s">
        <v>72</v>
      </c>
      <c r="E1145" t="s">
        <v>374</v>
      </c>
      <c r="F1145" t="s">
        <v>36</v>
      </c>
      <c r="G1145" t="s">
        <v>259</v>
      </c>
      <c r="H1145">
        <v>42.46</v>
      </c>
      <c r="I1145">
        <v>10</v>
      </c>
      <c r="J1145">
        <v>0.1</v>
      </c>
      <c r="K1145">
        <v>382.14</v>
      </c>
      <c r="L1145" t="s">
        <v>38</v>
      </c>
      <c r="M1145" t="s">
        <v>27</v>
      </c>
      <c r="N1145" t="s">
        <v>59</v>
      </c>
      <c r="O1145" t="s">
        <v>29</v>
      </c>
      <c r="P1145">
        <v>9</v>
      </c>
      <c r="Q1145">
        <v>1.5</v>
      </c>
      <c r="R1145" t="s">
        <v>30</v>
      </c>
      <c r="S1145" t="s">
        <v>42</v>
      </c>
    </row>
    <row r="1146" spans="1:19" x14ac:dyDescent="0.35">
      <c r="A1146" t="s">
        <v>2782</v>
      </c>
      <c r="B1146" t="s">
        <v>114</v>
      </c>
      <c r="C1146" t="s">
        <v>2783</v>
      </c>
      <c r="D1146" t="s">
        <v>157</v>
      </c>
      <c r="E1146" t="s">
        <v>323</v>
      </c>
      <c r="F1146" t="s">
        <v>57</v>
      </c>
      <c r="G1146" t="s">
        <v>82</v>
      </c>
      <c r="H1146">
        <v>93.31</v>
      </c>
      <c r="I1146">
        <v>5</v>
      </c>
      <c r="J1146">
        <v>0</v>
      </c>
      <c r="K1146">
        <v>466.55</v>
      </c>
      <c r="L1146" t="s">
        <v>83</v>
      </c>
      <c r="M1146" t="s">
        <v>90</v>
      </c>
      <c r="N1146" t="s">
        <v>172</v>
      </c>
      <c r="O1146" t="s">
        <v>50</v>
      </c>
      <c r="P1146">
        <v>8</v>
      </c>
      <c r="Q1146">
        <v>2.5</v>
      </c>
      <c r="R1146" t="s">
        <v>30</v>
      </c>
      <c r="S1146" t="s">
        <v>60</v>
      </c>
    </row>
    <row r="1147" spans="1:19" x14ac:dyDescent="0.35">
      <c r="A1147" t="s">
        <v>3762</v>
      </c>
      <c r="B1147" t="s">
        <v>114</v>
      </c>
      <c r="C1147" t="s">
        <v>3763</v>
      </c>
      <c r="D1147" t="s">
        <v>22</v>
      </c>
      <c r="E1147" t="s">
        <v>281</v>
      </c>
      <c r="F1147" t="s">
        <v>74</v>
      </c>
      <c r="G1147" t="s">
        <v>110</v>
      </c>
      <c r="H1147">
        <v>966.39</v>
      </c>
      <c r="I1147">
        <v>7</v>
      </c>
      <c r="J1147">
        <v>0.2</v>
      </c>
      <c r="K1147">
        <v>5411.78</v>
      </c>
      <c r="L1147" t="s">
        <v>83</v>
      </c>
      <c r="M1147" t="s">
        <v>27</v>
      </c>
      <c r="N1147" t="s">
        <v>59</v>
      </c>
      <c r="O1147" t="s">
        <v>50</v>
      </c>
      <c r="P1147">
        <v>8</v>
      </c>
      <c r="Q1147">
        <v>1.9</v>
      </c>
      <c r="R1147" t="s">
        <v>30</v>
      </c>
      <c r="S1147" t="s">
        <v>86</v>
      </c>
    </row>
    <row r="1148" spans="1:19" x14ac:dyDescent="0.35">
      <c r="A1148" t="s">
        <v>3863</v>
      </c>
      <c r="B1148" t="s">
        <v>114</v>
      </c>
      <c r="C1148" t="s">
        <v>3864</v>
      </c>
      <c r="D1148" t="s">
        <v>22</v>
      </c>
      <c r="E1148" t="s">
        <v>152</v>
      </c>
      <c r="F1148" t="s">
        <v>57</v>
      </c>
      <c r="G1148" t="s">
        <v>153</v>
      </c>
      <c r="H1148">
        <v>475.38</v>
      </c>
      <c r="I1148">
        <v>8</v>
      </c>
      <c r="J1148">
        <v>0.1</v>
      </c>
      <c r="K1148">
        <v>3422.74</v>
      </c>
      <c r="L1148" t="s">
        <v>26</v>
      </c>
      <c r="M1148" t="s">
        <v>111</v>
      </c>
      <c r="N1148" t="s">
        <v>28</v>
      </c>
      <c r="O1148" t="s">
        <v>92</v>
      </c>
      <c r="P1148">
        <v>7</v>
      </c>
      <c r="Q1148">
        <v>2</v>
      </c>
      <c r="R1148" t="s">
        <v>30</v>
      </c>
      <c r="S1148" t="s">
        <v>52</v>
      </c>
    </row>
    <row r="1149" spans="1:19" x14ac:dyDescent="0.35">
      <c r="A1149" t="s">
        <v>8064</v>
      </c>
      <c r="B1149" t="s">
        <v>114</v>
      </c>
      <c r="C1149" t="s">
        <v>4028</v>
      </c>
      <c r="D1149" t="s">
        <v>157</v>
      </c>
      <c r="E1149" t="s">
        <v>266</v>
      </c>
      <c r="F1149" t="s">
        <v>24</v>
      </c>
      <c r="G1149" t="s">
        <v>267</v>
      </c>
      <c r="H1149">
        <v>546.91999999999996</v>
      </c>
      <c r="I1149">
        <v>8</v>
      </c>
      <c r="J1149">
        <v>0.1</v>
      </c>
      <c r="K1149">
        <v>3937.82</v>
      </c>
      <c r="L1149" t="s">
        <v>165</v>
      </c>
      <c r="M1149" t="s">
        <v>111</v>
      </c>
      <c r="N1149" t="s">
        <v>28</v>
      </c>
      <c r="O1149" t="s">
        <v>123</v>
      </c>
      <c r="P1149">
        <v>7</v>
      </c>
      <c r="Q1149">
        <v>2.4</v>
      </c>
      <c r="R1149" t="s">
        <v>30</v>
      </c>
      <c r="S1149" t="s">
        <v>52</v>
      </c>
    </row>
    <row r="1150" spans="1:19" x14ac:dyDescent="0.35">
      <c r="A1150" t="s">
        <v>6246</v>
      </c>
      <c r="B1150" t="s">
        <v>114</v>
      </c>
      <c r="C1150" t="s">
        <v>6247</v>
      </c>
      <c r="D1150" t="s">
        <v>157</v>
      </c>
      <c r="E1150" t="s">
        <v>214</v>
      </c>
      <c r="F1150" t="s">
        <v>66</v>
      </c>
      <c r="G1150" t="s">
        <v>215</v>
      </c>
      <c r="H1150">
        <v>1546.98</v>
      </c>
      <c r="I1150">
        <v>7</v>
      </c>
      <c r="J1150">
        <v>0.2</v>
      </c>
      <c r="K1150">
        <v>8663.09</v>
      </c>
      <c r="L1150" t="s">
        <v>83</v>
      </c>
      <c r="M1150" t="s">
        <v>111</v>
      </c>
      <c r="N1150" t="s">
        <v>68</v>
      </c>
      <c r="O1150" t="s">
        <v>29</v>
      </c>
      <c r="P1150">
        <v>6</v>
      </c>
      <c r="Q1150">
        <v>2.5</v>
      </c>
      <c r="R1150" t="s">
        <v>30</v>
      </c>
    </row>
    <row r="1151" spans="1:19" x14ac:dyDescent="0.35">
      <c r="A1151" t="s">
        <v>4935</v>
      </c>
      <c r="B1151" t="s">
        <v>114</v>
      </c>
      <c r="C1151" t="s">
        <v>4936</v>
      </c>
      <c r="D1151" t="s">
        <v>72</v>
      </c>
      <c r="E1151" t="s">
        <v>138</v>
      </c>
      <c r="F1151" t="s">
        <v>24</v>
      </c>
      <c r="G1151" t="s">
        <v>133</v>
      </c>
      <c r="H1151">
        <v>459.68</v>
      </c>
      <c r="I1151">
        <v>8</v>
      </c>
      <c r="J1151">
        <v>0.15</v>
      </c>
      <c r="K1151">
        <v>3125.82</v>
      </c>
      <c r="L1151" t="s">
        <v>49</v>
      </c>
      <c r="M1151" t="s">
        <v>122</v>
      </c>
      <c r="N1151" t="s">
        <v>91</v>
      </c>
      <c r="O1151" t="s">
        <v>41</v>
      </c>
      <c r="P1151">
        <v>4</v>
      </c>
      <c r="Q1151">
        <v>1.9</v>
      </c>
      <c r="R1151" t="s">
        <v>30</v>
      </c>
      <c r="S1151" t="s">
        <v>60</v>
      </c>
    </row>
    <row r="1152" spans="1:19" x14ac:dyDescent="0.35">
      <c r="A1152" t="s">
        <v>8044</v>
      </c>
      <c r="B1152" t="s">
        <v>6085</v>
      </c>
      <c r="C1152" t="s">
        <v>8045</v>
      </c>
      <c r="D1152" t="s">
        <v>64</v>
      </c>
      <c r="E1152" t="s">
        <v>306</v>
      </c>
      <c r="F1152" t="s">
        <v>36</v>
      </c>
      <c r="G1152" t="s">
        <v>259</v>
      </c>
      <c r="H1152">
        <v>20.07</v>
      </c>
      <c r="I1152">
        <v>10</v>
      </c>
      <c r="J1152">
        <v>0.05</v>
      </c>
      <c r="K1152">
        <v>190.66</v>
      </c>
      <c r="L1152" t="s">
        <v>38</v>
      </c>
      <c r="M1152" t="s">
        <v>183</v>
      </c>
      <c r="N1152" t="s">
        <v>172</v>
      </c>
      <c r="O1152" t="s">
        <v>123</v>
      </c>
      <c r="P1152">
        <v>7</v>
      </c>
      <c r="Q1152">
        <v>2.8</v>
      </c>
      <c r="R1152" t="s">
        <v>30</v>
      </c>
      <c r="S1152" t="s">
        <v>60</v>
      </c>
    </row>
    <row r="1153" spans="1:19" x14ac:dyDescent="0.35">
      <c r="A1153" t="s">
        <v>6084</v>
      </c>
      <c r="B1153" t="s">
        <v>6085</v>
      </c>
      <c r="C1153" t="s">
        <v>6086</v>
      </c>
      <c r="D1153" t="s">
        <v>34</v>
      </c>
      <c r="E1153" t="s">
        <v>81</v>
      </c>
      <c r="F1153" t="s">
        <v>57</v>
      </c>
      <c r="G1153" t="s">
        <v>82</v>
      </c>
      <c r="H1153">
        <v>486.18</v>
      </c>
      <c r="I1153">
        <v>5</v>
      </c>
      <c r="J1153">
        <v>0</v>
      </c>
      <c r="K1153">
        <v>2430.9</v>
      </c>
      <c r="L1153" t="s">
        <v>38</v>
      </c>
      <c r="M1153" t="s">
        <v>111</v>
      </c>
      <c r="N1153" t="s">
        <v>59</v>
      </c>
      <c r="O1153" t="s">
        <v>105</v>
      </c>
      <c r="P1153">
        <v>5</v>
      </c>
      <c r="Q1153">
        <v>4.5</v>
      </c>
      <c r="R1153" t="s">
        <v>30</v>
      </c>
      <c r="S1153" t="s">
        <v>294</v>
      </c>
    </row>
    <row r="1154" spans="1:19" x14ac:dyDescent="0.35">
      <c r="A1154" t="s">
        <v>4553</v>
      </c>
      <c r="B1154" t="s">
        <v>2156</v>
      </c>
      <c r="C1154" t="s">
        <v>2383</v>
      </c>
      <c r="D1154" t="s">
        <v>64</v>
      </c>
      <c r="E1154" t="s">
        <v>344</v>
      </c>
      <c r="F1154" t="s">
        <v>24</v>
      </c>
      <c r="G1154" t="s">
        <v>345</v>
      </c>
      <c r="H1154">
        <v>336.31</v>
      </c>
      <c r="I1154">
        <v>10</v>
      </c>
      <c r="J1154">
        <v>0.3</v>
      </c>
      <c r="K1154">
        <v>2354.17</v>
      </c>
      <c r="L1154" t="s">
        <v>26</v>
      </c>
      <c r="M1154" t="s">
        <v>84</v>
      </c>
      <c r="N1154" t="s">
        <v>91</v>
      </c>
      <c r="O1154" t="s">
        <v>92</v>
      </c>
      <c r="P1154">
        <v>12</v>
      </c>
      <c r="Q1154">
        <v>3</v>
      </c>
      <c r="R1154" t="s">
        <v>30</v>
      </c>
      <c r="S1154" t="s">
        <v>60</v>
      </c>
    </row>
    <row r="1155" spans="1:19" x14ac:dyDescent="0.35">
      <c r="A1155" t="s">
        <v>2155</v>
      </c>
      <c r="B1155" t="s">
        <v>2156</v>
      </c>
      <c r="C1155" t="s">
        <v>2157</v>
      </c>
      <c r="D1155" t="s">
        <v>34</v>
      </c>
      <c r="E1155" t="s">
        <v>239</v>
      </c>
      <c r="F1155" t="s">
        <v>66</v>
      </c>
      <c r="G1155" t="s">
        <v>240</v>
      </c>
      <c r="H1155">
        <v>720.12</v>
      </c>
      <c r="I1155">
        <v>11</v>
      </c>
      <c r="J1155">
        <v>0.2</v>
      </c>
      <c r="K1155">
        <v>6337.06</v>
      </c>
      <c r="L1155" t="s">
        <v>142</v>
      </c>
      <c r="M1155" t="s">
        <v>122</v>
      </c>
      <c r="N1155" t="s">
        <v>91</v>
      </c>
      <c r="O1155" t="s">
        <v>77</v>
      </c>
      <c r="P1155">
        <v>10</v>
      </c>
      <c r="Q1155">
        <v>3.3</v>
      </c>
      <c r="R1155" t="s">
        <v>30</v>
      </c>
      <c r="S1155" t="s">
        <v>60</v>
      </c>
    </row>
    <row r="1156" spans="1:19" x14ac:dyDescent="0.35">
      <c r="A1156" t="s">
        <v>6965</v>
      </c>
      <c r="B1156" t="s">
        <v>2156</v>
      </c>
      <c r="C1156" t="s">
        <v>6966</v>
      </c>
      <c r="D1156" t="s">
        <v>64</v>
      </c>
      <c r="E1156" t="s">
        <v>81</v>
      </c>
      <c r="F1156" t="s">
        <v>57</v>
      </c>
      <c r="G1156" t="s">
        <v>82</v>
      </c>
      <c r="H1156">
        <v>114.05</v>
      </c>
      <c r="I1156">
        <v>6</v>
      </c>
      <c r="J1156">
        <v>0</v>
      </c>
      <c r="K1156">
        <v>684.3</v>
      </c>
      <c r="L1156" t="s">
        <v>165</v>
      </c>
      <c r="M1156" t="s">
        <v>134</v>
      </c>
      <c r="N1156" t="s">
        <v>91</v>
      </c>
      <c r="O1156" t="s">
        <v>29</v>
      </c>
      <c r="P1156">
        <v>1</v>
      </c>
      <c r="Q1156">
        <v>4.7</v>
      </c>
      <c r="R1156" t="s">
        <v>202</v>
      </c>
      <c r="S1156" t="s">
        <v>60</v>
      </c>
    </row>
    <row r="1157" spans="1:19" x14ac:dyDescent="0.35">
      <c r="A1157" t="s">
        <v>7474</v>
      </c>
      <c r="B1157" t="s">
        <v>2156</v>
      </c>
      <c r="C1157" t="s">
        <v>4585</v>
      </c>
      <c r="D1157" t="s">
        <v>64</v>
      </c>
      <c r="E1157" t="s">
        <v>374</v>
      </c>
      <c r="F1157" t="s">
        <v>36</v>
      </c>
      <c r="G1157" t="s">
        <v>259</v>
      </c>
      <c r="H1157">
        <v>28.47</v>
      </c>
      <c r="I1157">
        <v>8</v>
      </c>
      <c r="J1157">
        <v>0.2</v>
      </c>
      <c r="K1157">
        <v>182.21</v>
      </c>
      <c r="L1157" t="s">
        <v>142</v>
      </c>
      <c r="M1157" t="s">
        <v>183</v>
      </c>
      <c r="N1157" t="s">
        <v>40</v>
      </c>
      <c r="O1157" t="s">
        <v>50</v>
      </c>
      <c r="P1157">
        <v>1</v>
      </c>
      <c r="Q1157">
        <v>1.6</v>
      </c>
      <c r="R1157" t="s">
        <v>51</v>
      </c>
      <c r="S1157" t="s">
        <v>60</v>
      </c>
    </row>
    <row r="1158" spans="1:19" x14ac:dyDescent="0.35">
      <c r="A1158" t="s">
        <v>9810</v>
      </c>
      <c r="B1158" t="s">
        <v>5245</v>
      </c>
      <c r="C1158" t="s">
        <v>1790</v>
      </c>
      <c r="D1158" t="s">
        <v>22</v>
      </c>
      <c r="E1158" t="s">
        <v>274</v>
      </c>
      <c r="F1158" t="s">
        <v>74</v>
      </c>
      <c r="G1158" t="s">
        <v>75</v>
      </c>
      <c r="H1158">
        <v>771.82</v>
      </c>
      <c r="I1158">
        <v>5</v>
      </c>
      <c r="J1158">
        <v>0.05</v>
      </c>
      <c r="K1158">
        <v>3666.14</v>
      </c>
      <c r="L1158" t="s">
        <v>49</v>
      </c>
      <c r="M1158" t="s">
        <v>39</v>
      </c>
      <c r="N1158" t="s">
        <v>172</v>
      </c>
      <c r="O1158" t="s">
        <v>105</v>
      </c>
      <c r="P1158">
        <v>11</v>
      </c>
      <c r="Q1158">
        <v>1.4</v>
      </c>
      <c r="R1158" t="s">
        <v>30</v>
      </c>
      <c r="S1158" t="s">
        <v>60</v>
      </c>
    </row>
    <row r="1159" spans="1:19" x14ac:dyDescent="0.35">
      <c r="A1159" t="s">
        <v>5244</v>
      </c>
      <c r="B1159" t="s">
        <v>5245</v>
      </c>
      <c r="C1159" t="s">
        <v>5246</v>
      </c>
      <c r="D1159" t="s">
        <v>34</v>
      </c>
      <c r="E1159" t="s">
        <v>214</v>
      </c>
      <c r="F1159" t="s">
        <v>66</v>
      </c>
      <c r="G1159" t="s">
        <v>215</v>
      </c>
      <c r="H1159">
        <v>320.95</v>
      </c>
      <c r="I1159">
        <v>6</v>
      </c>
      <c r="J1159">
        <v>0.1</v>
      </c>
      <c r="K1159">
        <v>1733.13</v>
      </c>
      <c r="L1159" t="s">
        <v>142</v>
      </c>
      <c r="M1159" t="s">
        <v>122</v>
      </c>
      <c r="N1159" t="s">
        <v>172</v>
      </c>
      <c r="O1159" t="s">
        <v>50</v>
      </c>
      <c r="P1159">
        <v>7</v>
      </c>
      <c r="Q1159">
        <v>4.2</v>
      </c>
      <c r="R1159" t="s">
        <v>30</v>
      </c>
      <c r="S1159" t="s">
        <v>60</v>
      </c>
    </row>
    <row r="1160" spans="1:19" x14ac:dyDescent="0.35">
      <c r="A1160" t="s">
        <v>5813</v>
      </c>
      <c r="B1160" t="s">
        <v>5245</v>
      </c>
      <c r="C1160" t="s">
        <v>5814</v>
      </c>
      <c r="D1160" t="s">
        <v>22</v>
      </c>
      <c r="E1160" t="s">
        <v>266</v>
      </c>
      <c r="F1160" t="s">
        <v>24</v>
      </c>
      <c r="G1160" t="s">
        <v>267</v>
      </c>
      <c r="H1160">
        <v>527.25</v>
      </c>
      <c r="I1160">
        <v>7</v>
      </c>
      <c r="J1160">
        <v>0</v>
      </c>
      <c r="K1160">
        <v>3690.75</v>
      </c>
      <c r="L1160" t="s">
        <v>165</v>
      </c>
      <c r="M1160" t="s">
        <v>183</v>
      </c>
      <c r="N1160" t="s">
        <v>85</v>
      </c>
      <c r="O1160" t="s">
        <v>92</v>
      </c>
      <c r="P1160">
        <v>6</v>
      </c>
      <c r="Q1160">
        <v>4.7</v>
      </c>
      <c r="R1160" t="s">
        <v>30</v>
      </c>
      <c r="S1160" t="s">
        <v>60</v>
      </c>
    </row>
    <row r="1161" spans="1:19" x14ac:dyDescent="0.35">
      <c r="A1161" t="s">
        <v>9356</v>
      </c>
      <c r="B1161" t="s">
        <v>5245</v>
      </c>
      <c r="C1161" t="s">
        <v>7142</v>
      </c>
      <c r="D1161" t="s">
        <v>34</v>
      </c>
      <c r="E1161" t="s">
        <v>223</v>
      </c>
      <c r="F1161" t="s">
        <v>66</v>
      </c>
      <c r="G1161" t="s">
        <v>171</v>
      </c>
      <c r="H1161">
        <v>1811.47</v>
      </c>
      <c r="I1161">
        <v>7</v>
      </c>
      <c r="J1161">
        <v>0.15</v>
      </c>
      <c r="K1161">
        <v>10778.25</v>
      </c>
      <c r="L1161" t="s">
        <v>104</v>
      </c>
      <c r="M1161" t="s">
        <v>90</v>
      </c>
      <c r="N1161" t="s">
        <v>166</v>
      </c>
      <c r="O1161" t="s">
        <v>92</v>
      </c>
      <c r="P1161">
        <v>6</v>
      </c>
      <c r="Q1161">
        <v>1.7</v>
      </c>
      <c r="R1161" t="s">
        <v>30</v>
      </c>
      <c r="S1161" t="s">
        <v>60</v>
      </c>
    </row>
    <row r="1162" spans="1:19" x14ac:dyDescent="0.35">
      <c r="A1162" t="s">
        <v>7949</v>
      </c>
      <c r="B1162" t="s">
        <v>5245</v>
      </c>
      <c r="C1162" t="s">
        <v>532</v>
      </c>
      <c r="D1162" t="s">
        <v>22</v>
      </c>
      <c r="E1162" t="s">
        <v>227</v>
      </c>
      <c r="F1162" t="s">
        <v>47</v>
      </c>
      <c r="G1162" t="s">
        <v>228</v>
      </c>
      <c r="H1162">
        <v>327.95</v>
      </c>
      <c r="I1162">
        <v>1</v>
      </c>
      <c r="J1162">
        <v>0</v>
      </c>
      <c r="K1162">
        <v>327.95</v>
      </c>
      <c r="L1162" t="s">
        <v>26</v>
      </c>
      <c r="M1162" t="s">
        <v>90</v>
      </c>
      <c r="N1162" t="s">
        <v>40</v>
      </c>
      <c r="O1162" t="s">
        <v>50</v>
      </c>
      <c r="P1162">
        <v>3</v>
      </c>
      <c r="Q1162">
        <v>1.2</v>
      </c>
      <c r="R1162" t="s">
        <v>30</v>
      </c>
      <c r="S1162" t="s">
        <v>60</v>
      </c>
    </row>
    <row r="1163" spans="1:19" x14ac:dyDescent="0.35">
      <c r="A1163" t="s">
        <v>2962</v>
      </c>
      <c r="B1163" t="s">
        <v>2963</v>
      </c>
      <c r="C1163" t="s">
        <v>2964</v>
      </c>
      <c r="D1163" t="s">
        <v>157</v>
      </c>
      <c r="E1163" t="s">
        <v>152</v>
      </c>
      <c r="F1163" t="s">
        <v>57</v>
      </c>
      <c r="G1163" t="s">
        <v>153</v>
      </c>
      <c r="H1163">
        <v>576.13</v>
      </c>
      <c r="I1163">
        <v>9</v>
      </c>
      <c r="J1163">
        <v>0.25</v>
      </c>
      <c r="K1163">
        <v>3888.88</v>
      </c>
      <c r="L1163" t="s">
        <v>142</v>
      </c>
      <c r="M1163" t="s">
        <v>111</v>
      </c>
      <c r="N1163" t="s">
        <v>85</v>
      </c>
      <c r="O1163" t="s">
        <v>50</v>
      </c>
      <c r="P1163">
        <v>8</v>
      </c>
      <c r="Q1163">
        <v>1.3</v>
      </c>
      <c r="R1163" t="s">
        <v>112</v>
      </c>
      <c r="S1163" t="s">
        <v>42</v>
      </c>
    </row>
    <row r="1164" spans="1:19" x14ac:dyDescent="0.35">
      <c r="A1164" t="s">
        <v>7037</v>
      </c>
      <c r="B1164" t="s">
        <v>2963</v>
      </c>
      <c r="C1164" t="s">
        <v>7038</v>
      </c>
      <c r="D1164" t="s">
        <v>22</v>
      </c>
      <c r="E1164" t="s">
        <v>46</v>
      </c>
      <c r="F1164" t="s">
        <v>47</v>
      </c>
      <c r="G1164" t="s">
        <v>48</v>
      </c>
      <c r="H1164">
        <v>579.13</v>
      </c>
      <c r="I1164">
        <v>2</v>
      </c>
      <c r="J1164">
        <v>0.2</v>
      </c>
      <c r="K1164">
        <v>926.61</v>
      </c>
      <c r="L1164" t="s">
        <v>38</v>
      </c>
      <c r="M1164" t="s">
        <v>39</v>
      </c>
      <c r="N1164" t="s">
        <v>59</v>
      </c>
      <c r="O1164" t="s">
        <v>92</v>
      </c>
      <c r="P1164">
        <v>6</v>
      </c>
      <c r="Q1164">
        <v>4.5999999999999996</v>
      </c>
      <c r="R1164" t="s">
        <v>30</v>
      </c>
      <c r="S1164" t="s">
        <v>60</v>
      </c>
    </row>
    <row r="1165" spans="1:19" x14ac:dyDescent="0.35">
      <c r="A1165" t="s">
        <v>6633</v>
      </c>
      <c r="B1165" t="s">
        <v>830</v>
      </c>
      <c r="C1165" t="s">
        <v>6634</v>
      </c>
      <c r="D1165" t="s">
        <v>64</v>
      </c>
      <c r="E1165" t="s">
        <v>181</v>
      </c>
      <c r="F1165" t="s">
        <v>24</v>
      </c>
      <c r="G1165" t="s">
        <v>182</v>
      </c>
      <c r="H1165">
        <v>303.94</v>
      </c>
      <c r="I1165">
        <v>10</v>
      </c>
      <c r="J1165">
        <v>0.2</v>
      </c>
      <c r="K1165">
        <v>2431.52</v>
      </c>
      <c r="L1165" t="s">
        <v>104</v>
      </c>
      <c r="M1165" t="s">
        <v>134</v>
      </c>
      <c r="N1165" t="s">
        <v>59</v>
      </c>
      <c r="O1165" t="s">
        <v>50</v>
      </c>
      <c r="P1165">
        <v>13</v>
      </c>
      <c r="Q1165">
        <v>4.5999999999999996</v>
      </c>
      <c r="R1165" t="s">
        <v>30</v>
      </c>
      <c r="S1165" t="s">
        <v>60</v>
      </c>
    </row>
    <row r="1166" spans="1:19" x14ac:dyDescent="0.35">
      <c r="A1166" t="s">
        <v>9485</v>
      </c>
      <c r="B1166" t="s">
        <v>830</v>
      </c>
      <c r="C1166" t="s">
        <v>238</v>
      </c>
      <c r="D1166" t="s">
        <v>34</v>
      </c>
      <c r="E1166" t="s">
        <v>313</v>
      </c>
      <c r="F1166" t="s">
        <v>47</v>
      </c>
      <c r="G1166" t="s">
        <v>48</v>
      </c>
      <c r="H1166">
        <v>232.67</v>
      </c>
      <c r="I1166">
        <v>11</v>
      </c>
      <c r="J1166">
        <v>0.15</v>
      </c>
      <c r="K1166">
        <v>2175.46</v>
      </c>
      <c r="L1166" t="s">
        <v>49</v>
      </c>
      <c r="M1166" t="s">
        <v>134</v>
      </c>
      <c r="N1166" t="s">
        <v>28</v>
      </c>
      <c r="O1166" t="s">
        <v>105</v>
      </c>
      <c r="P1166">
        <v>12</v>
      </c>
      <c r="Q1166">
        <v>3.6</v>
      </c>
      <c r="R1166" t="s">
        <v>30</v>
      </c>
      <c r="S1166" t="s">
        <v>60</v>
      </c>
    </row>
    <row r="1167" spans="1:19" x14ac:dyDescent="0.35">
      <c r="A1167" t="s">
        <v>2390</v>
      </c>
      <c r="B1167" t="s">
        <v>830</v>
      </c>
      <c r="C1167" t="s">
        <v>2391</v>
      </c>
      <c r="D1167" t="s">
        <v>64</v>
      </c>
      <c r="E1167" t="s">
        <v>258</v>
      </c>
      <c r="F1167" t="s">
        <v>36</v>
      </c>
      <c r="G1167" t="s">
        <v>259</v>
      </c>
      <c r="H1167">
        <v>35.299999999999997</v>
      </c>
      <c r="I1167">
        <v>8</v>
      </c>
      <c r="J1167">
        <v>0</v>
      </c>
      <c r="K1167">
        <v>282.39999999999998</v>
      </c>
      <c r="L1167" t="s">
        <v>49</v>
      </c>
      <c r="M1167" t="s">
        <v>27</v>
      </c>
      <c r="N1167" t="s">
        <v>59</v>
      </c>
      <c r="O1167" t="s">
        <v>105</v>
      </c>
      <c r="P1167">
        <v>9</v>
      </c>
      <c r="Q1167">
        <v>2.4</v>
      </c>
      <c r="R1167" t="s">
        <v>30</v>
      </c>
      <c r="S1167" t="s">
        <v>60</v>
      </c>
    </row>
    <row r="1168" spans="1:19" x14ac:dyDescent="0.35">
      <c r="A1168" t="s">
        <v>5524</v>
      </c>
      <c r="B1168" t="s">
        <v>830</v>
      </c>
      <c r="C1168" t="s">
        <v>5525</v>
      </c>
      <c r="D1168" t="s">
        <v>127</v>
      </c>
      <c r="E1168" t="s">
        <v>288</v>
      </c>
      <c r="F1168" t="s">
        <v>57</v>
      </c>
      <c r="G1168" t="s">
        <v>289</v>
      </c>
      <c r="H1168">
        <v>546.85</v>
      </c>
      <c r="I1168">
        <v>13</v>
      </c>
      <c r="J1168">
        <v>0.15</v>
      </c>
      <c r="K1168">
        <v>6042.69</v>
      </c>
      <c r="L1168" t="s">
        <v>302</v>
      </c>
      <c r="M1168" t="s">
        <v>84</v>
      </c>
      <c r="N1168" t="s">
        <v>59</v>
      </c>
      <c r="O1168" t="s">
        <v>29</v>
      </c>
      <c r="P1168">
        <v>8</v>
      </c>
      <c r="Q1168">
        <v>2.9</v>
      </c>
      <c r="R1168" t="s">
        <v>51</v>
      </c>
      <c r="S1168" t="s">
        <v>60</v>
      </c>
    </row>
    <row r="1169" spans="1:19" x14ac:dyDescent="0.35">
      <c r="A1169" t="s">
        <v>829</v>
      </c>
      <c r="B1169" t="s">
        <v>830</v>
      </c>
      <c r="D1169" t="s">
        <v>157</v>
      </c>
      <c r="E1169" t="s">
        <v>656</v>
      </c>
      <c r="F1169" t="s">
        <v>47</v>
      </c>
      <c r="G1169" t="s">
        <v>657</v>
      </c>
      <c r="H1169">
        <v>630.5</v>
      </c>
      <c r="I1169">
        <v>1</v>
      </c>
      <c r="J1169">
        <v>0.25</v>
      </c>
      <c r="K1169">
        <v>472.88</v>
      </c>
      <c r="L1169" t="s">
        <v>302</v>
      </c>
      <c r="M1169" t="s">
        <v>134</v>
      </c>
      <c r="N1169" t="s">
        <v>85</v>
      </c>
      <c r="O1169" t="s">
        <v>116</v>
      </c>
      <c r="P1169">
        <v>4</v>
      </c>
      <c r="Q1169">
        <v>2.2000000000000002</v>
      </c>
      <c r="R1169" t="s">
        <v>30</v>
      </c>
      <c r="S1169" t="s">
        <v>60</v>
      </c>
    </row>
    <row r="1170" spans="1:19" x14ac:dyDescent="0.35">
      <c r="A1170" t="s">
        <v>9714</v>
      </c>
      <c r="B1170" t="s">
        <v>830</v>
      </c>
      <c r="C1170" t="s">
        <v>9715</v>
      </c>
      <c r="D1170" t="s">
        <v>127</v>
      </c>
      <c r="E1170" t="s">
        <v>374</v>
      </c>
      <c r="F1170" t="s">
        <v>36</v>
      </c>
      <c r="G1170" t="s">
        <v>259</v>
      </c>
      <c r="H1170">
        <v>15.82</v>
      </c>
      <c r="I1170">
        <v>2</v>
      </c>
      <c r="J1170">
        <v>0.05</v>
      </c>
      <c r="K1170">
        <v>30.06</v>
      </c>
      <c r="L1170" t="s">
        <v>98</v>
      </c>
      <c r="M1170" t="s">
        <v>111</v>
      </c>
      <c r="N1170" t="s">
        <v>172</v>
      </c>
      <c r="O1170" t="s">
        <v>50</v>
      </c>
      <c r="P1170">
        <v>4</v>
      </c>
      <c r="Q1170">
        <v>4.5999999999999996</v>
      </c>
      <c r="R1170" t="s">
        <v>51</v>
      </c>
      <c r="S1170" t="s">
        <v>60</v>
      </c>
    </row>
    <row r="1171" spans="1:19" x14ac:dyDescent="0.35">
      <c r="A1171" t="s">
        <v>3308</v>
      </c>
      <c r="B1171" t="s">
        <v>1537</v>
      </c>
      <c r="C1171" t="s">
        <v>3309</v>
      </c>
      <c r="D1171" t="s">
        <v>22</v>
      </c>
      <c r="E1171" t="s">
        <v>161</v>
      </c>
      <c r="F1171" t="s">
        <v>74</v>
      </c>
      <c r="G1171" t="s">
        <v>148</v>
      </c>
      <c r="H1171">
        <v>1620.37</v>
      </c>
      <c r="I1171">
        <v>10</v>
      </c>
      <c r="J1171">
        <v>0</v>
      </c>
      <c r="K1171">
        <v>16203.7</v>
      </c>
      <c r="L1171" t="s">
        <v>165</v>
      </c>
      <c r="M1171" t="s">
        <v>90</v>
      </c>
      <c r="N1171" t="s">
        <v>91</v>
      </c>
      <c r="O1171" t="s">
        <v>41</v>
      </c>
      <c r="P1171">
        <v>8</v>
      </c>
      <c r="Q1171">
        <v>3.9</v>
      </c>
      <c r="R1171" t="s">
        <v>112</v>
      </c>
      <c r="S1171" t="s">
        <v>60</v>
      </c>
    </row>
    <row r="1172" spans="1:19" x14ac:dyDescent="0.35">
      <c r="A1172" t="s">
        <v>8316</v>
      </c>
      <c r="B1172" t="s">
        <v>1537</v>
      </c>
      <c r="C1172" t="s">
        <v>8317</v>
      </c>
      <c r="D1172" t="s">
        <v>34</v>
      </c>
      <c r="E1172" t="s">
        <v>301</v>
      </c>
      <c r="F1172" t="s">
        <v>57</v>
      </c>
      <c r="G1172" t="s">
        <v>97</v>
      </c>
      <c r="H1172">
        <v>514.70000000000005</v>
      </c>
      <c r="I1172">
        <v>7</v>
      </c>
      <c r="J1172">
        <v>0.05</v>
      </c>
      <c r="K1172">
        <v>3422.76</v>
      </c>
      <c r="L1172" t="s">
        <v>83</v>
      </c>
      <c r="M1172" t="s">
        <v>122</v>
      </c>
      <c r="N1172" t="s">
        <v>172</v>
      </c>
      <c r="O1172" t="s">
        <v>41</v>
      </c>
      <c r="P1172">
        <v>4</v>
      </c>
      <c r="Q1172">
        <v>1.4</v>
      </c>
      <c r="R1172" t="s">
        <v>30</v>
      </c>
      <c r="S1172" t="s">
        <v>86</v>
      </c>
    </row>
    <row r="1173" spans="1:19" x14ac:dyDescent="0.35">
      <c r="A1173" t="s">
        <v>9122</v>
      </c>
      <c r="B1173" t="s">
        <v>1537</v>
      </c>
      <c r="C1173" t="s">
        <v>9123</v>
      </c>
      <c r="D1173" t="s">
        <v>157</v>
      </c>
      <c r="E1173" t="s">
        <v>323</v>
      </c>
      <c r="F1173" t="s">
        <v>57</v>
      </c>
      <c r="G1173" t="s">
        <v>82</v>
      </c>
      <c r="H1173">
        <v>847.46</v>
      </c>
      <c r="I1173">
        <v>6</v>
      </c>
      <c r="J1173">
        <v>0.15</v>
      </c>
      <c r="K1173">
        <v>4322.05</v>
      </c>
      <c r="L1173" t="s">
        <v>38</v>
      </c>
      <c r="M1173" t="s">
        <v>27</v>
      </c>
      <c r="N1173" t="s">
        <v>85</v>
      </c>
      <c r="O1173" t="s">
        <v>116</v>
      </c>
      <c r="P1173">
        <v>4</v>
      </c>
      <c r="Q1173">
        <v>2.9</v>
      </c>
      <c r="R1173" t="s">
        <v>30</v>
      </c>
      <c r="S1173" t="s">
        <v>60</v>
      </c>
    </row>
    <row r="1174" spans="1:19" x14ac:dyDescent="0.35">
      <c r="A1174" t="s">
        <v>9908</v>
      </c>
      <c r="B1174" t="s">
        <v>1537</v>
      </c>
      <c r="C1174" t="s">
        <v>9909</v>
      </c>
      <c r="D1174" t="s">
        <v>22</v>
      </c>
      <c r="E1174" t="s">
        <v>170</v>
      </c>
      <c r="F1174" t="s">
        <v>66</v>
      </c>
      <c r="G1174" t="s">
        <v>171</v>
      </c>
      <c r="H1174">
        <v>1056</v>
      </c>
      <c r="I1174">
        <v>13</v>
      </c>
      <c r="J1174">
        <v>0.1</v>
      </c>
      <c r="K1174">
        <v>12355.2</v>
      </c>
      <c r="L1174" t="s">
        <v>98</v>
      </c>
      <c r="M1174" t="s">
        <v>84</v>
      </c>
      <c r="N1174" t="s">
        <v>59</v>
      </c>
      <c r="O1174" t="s">
        <v>29</v>
      </c>
      <c r="P1174">
        <v>4</v>
      </c>
      <c r="Q1174">
        <v>3.8</v>
      </c>
      <c r="R1174" t="s">
        <v>51</v>
      </c>
      <c r="S1174" t="s">
        <v>86</v>
      </c>
    </row>
    <row r="1175" spans="1:19" x14ac:dyDescent="0.35">
      <c r="A1175" t="s">
        <v>1536</v>
      </c>
      <c r="B1175" t="s">
        <v>1537</v>
      </c>
      <c r="C1175" t="s">
        <v>1538</v>
      </c>
      <c r="D1175" t="s">
        <v>157</v>
      </c>
      <c r="E1175" t="s">
        <v>152</v>
      </c>
      <c r="F1175" t="s">
        <v>57</v>
      </c>
      <c r="G1175" t="s">
        <v>153</v>
      </c>
      <c r="H1175">
        <v>817.06</v>
      </c>
      <c r="I1175">
        <v>4</v>
      </c>
      <c r="J1175">
        <v>0.05</v>
      </c>
      <c r="K1175">
        <v>3104.83</v>
      </c>
      <c r="L1175" t="s">
        <v>83</v>
      </c>
      <c r="M1175" t="s">
        <v>111</v>
      </c>
      <c r="N1175" t="s">
        <v>166</v>
      </c>
      <c r="O1175" t="s">
        <v>50</v>
      </c>
      <c r="P1175">
        <v>1</v>
      </c>
      <c r="Q1175">
        <v>2.4</v>
      </c>
      <c r="R1175" t="s">
        <v>30</v>
      </c>
      <c r="S1175" t="s">
        <v>42</v>
      </c>
    </row>
    <row r="1176" spans="1:19" x14ac:dyDescent="0.35">
      <c r="A1176" t="s">
        <v>2347</v>
      </c>
      <c r="B1176" t="s">
        <v>2348</v>
      </c>
      <c r="C1176" t="s">
        <v>2349</v>
      </c>
      <c r="D1176" t="s">
        <v>64</v>
      </c>
      <c r="E1176" t="s">
        <v>132</v>
      </c>
      <c r="F1176" t="s">
        <v>24</v>
      </c>
      <c r="G1176" t="s">
        <v>133</v>
      </c>
      <c r="H1176">
        <v>195.3</v>
      </c>
      <c r="I1176">
        <v>3</v>
      </c>
      <c r="J1176">
        <v>0.05</v>
      </c>
      <c r="K1176">
        <v>556.61</v>
      </c>
      <c r="L1176" t="s">
        <v>83</v>
      </c>
      <c r="M1176" t="s">
        <v>27</v>
      </c>
      <c r="N1176" t="s">
        <v>68</v>
      </c>
      <c r="O1176" t="s">
        <v>50</v>
      </c>
      <c r="P1176">
        <v>12</v>
      </c>
      <c r="Q1176">
        <v>1.5</v>
      </c>
      <c r="S1176" t="s">
        <v>52</v>
      </c>
    </row>
    <row r="1177" spans="1:19" x14ac:dyDescent="0.35">
      <c r="A1177" t="s">
        <v>10108</v>
      </c>
      <c r="B1177" t="s">
        <v>2348</v>
      </c>
      <c r="C1177" t="s">
        <v>4146</v>
      </c>
      <c r="D1177" t="s">
        <v>127</v>
      </c>
      <c r="E1177" t="s">
        <v>351</v>
      </c>
      <c r="F1177" t="s">
        <v>57</v>
      </c>
      <c r="G1177" t="s">
        <v>289</v>
      </c>
      <c r="H1177">
        <v>274.18</v>
      </c>
      <c r="I1177">
        <v>11</v>
      </c>
      <c r="J1177">
        <v>0.05</v>
      </c>
      <c r="K1177">
        <v>2865.18</v>
      </c>
      <c r="L1177" t="s">
        <v>165</v>
      </c>
      <c r="M1177" t="s">
        <v>39</v>
      </c>
      <c r="N1177" t="s">
        <v>172</v>
      </c>
      <c r="O1177" t="s">
        <v>116</v>
      </c>
      <c r="P1177">
        <v>12</v>
      </c>
      <c r="Q1177">
        <v>5</v>
      </c>
      <c r="R1177" t="s">
        <v>30</v>
      </c>
      <c r="S1177" t="s">
        <v>60</v>
      </c>
    </row>
    <row r="1178" spans="1:19" x14ac:dyDescent="0.35">
      <c r="A1178" t="s">
        <v>8843</v>
      </c>
      <c r="B1178" t="s">
        <v>2348</v>
      </c>
      <c r="C1178" t="s">
        <v>2115</v>
      </c>
      <c r="D1178" t="s">
        <v>72</v>
      </c>
      <c r="E1178" t="s">
        <v>656</v>
      </c>
      <c r="F1178" t="s">
        <v>47</v>
      </c>
      <c r="G1178" t="s">
        <v>657</v>
      </c>
      <c r="H1178">
        <v>212.45</v>
      </c>
      <c r="I1178">
        <v>1</v>
      </c>
      <c r="J1178">
        <v>0.15</v>
      </c>
      <c r="K1178">
        <v>180.58</v>
      </c>
      <c r="L1178" t="s">
        <v>83</v>
      </c>
      <c r="M1178" t="s">
        <v>134</v>
      </c>
      <c r="N1178" t="s">
        <v>172</v>
      </c>
      <c r="O1178" t="s">
        <v>105</v>
      </c>
      <c r="P1178">
        <v>8</v>
      </c>
      <c r="Q1178">
        <v>4.5999999999999996</v>
      </c>
      <c r="R1178" t="s">
        <v>30</v>
      </c>
      <c r="S1178" t="s">
        <v>42</v>
      </c>
    </row>
    <row r="1179" spans="1:19" x14ac:dyDescent="0.35">
      <c r="A1179" t="s">
        <v>4808</v>
      </c>
      <c r="B1179" t="s">
        <v>2348</v>
      </c>
      <c r="C1179" t="s">
        <v>4809</v>
      </c>
      <c r="D1179" t="s">
        <v>34</v>
      </c>
      <c r="E1179" t="s">
        <v>223</v>
      </c>
      <c r="F1179" t="s">
        <v>66</v>
      </c>
      <c r="G1179" t="s">
        <v>171</v>
      </c>
      <c r="H1179">
        <v>1871.26</v>
      </c>
      <c r="I1179">
        <v>14</v>
      </c>
      <c r="J1179">
        <v>0</v>
      </c>
      <c r="K1179">
        <v>26197.64</v>
      </c>
      <c r="L1179" t="s">
        <v>49</v>
      </c>
      <c r="M1179" t="s">
        <v>183</v>
      </c>
      <c r="N1179" t="s">
        <v>40</v>
      </c>
      <c r="O1179" t="s">
        <v>50</v>
      </c>
      <c r="P1179">
        <v>7</v>
      </c>
      <c r="Q1179">
        <v>2.9</v>
      </c>
      <c r="R1179" t="s">
        <v>30</v>
      </c>
      <c r="S1179" t="s">
        <v>60</v>
      </c>
    </row>
    <row r="1180" spans="1:19" x14ac:dyDescent="0.35">
      <c r="A1180" t="s">
        <v>6668</v>
      </c>
      <c r="B1180" t="s">
        <v>2348</v>
      </c>
      <c r="C1180" t="s">
        <v>6669</v>
      </c>
      <c r="D1180" t="s">
        <v>22</v>
      </c>
      <c r="E1180" t="s">
        <v>35</v>
      </c>
      <c r="F1180" t="s">
        <v>36</v>
      </c>
      <c r="G1180" t="s">
        <v>37</v>
      </c>
      <c r="H1180">
        <v>29.57</v>
      </c>
      <c r="I1180">
        <v>8</v>
      </c>
      <c r="J1180">
        <v>0.1</v>
      </c>
      <c r="K1180">
        <v>212.9</v>
      </c>
      <c r="L1180" t="s">
        <v>142</v>
      </c>
      <c r="M1180" t="s">
        <v>90</v>
      </c>
      <c r="N1180" t="s">
        <v>59</v>
      </c>
      <c r="O1180" t="s">
        <v>105</v>
      </c>
      <c r="P1180">
        <v>6</v>
      </c>
      <c r="Q1180">
        <v>4.4000000000000004</v>
      </c>
      <c r="R1180" t="s">
        <v>30</v>
      </c>
    </row>
    <row r="1181" spans="1:19" x14ac:dyDescent="0.35">
      <c r="A1181" t="s">
        <v>2754</v>
      </c>
      <c r="B1181" t="s">
        <v>2348</v>
      </c>
      <c r="C1181" t="s">
        <v>2755</v>
      </c>
      <c r="D1181" t="s">
        <v>64</v>
      </c>
      <c r="E1181" t="s">
        <v>56</v>
      </c>
      <c r="F1181" t="s">
        <v>57</v>
      </c>
      <c r="G1181" t="s">
        <v>58</v>
      </c>
      <c r="H1181">
        <v>421.83</v>
      </c>
      <c r="I1181">
        <v>10</v>
      </c>
      <c r="J1181">
        <v>0.05</v>
      </c>
      <c r="K1181">
        <v>4007.38</v>
      </c>
      <c r="L1181" t="s">
        <v>165</v>
      </c>
      <c r="M1181" t="s">
        <v>122</v>
      </c>
      <c r="N1181" t="s">
        <v>91</v>
      </c>
      <c r="O1181" t="s">
        <v>92</v>
      </c>
      <c r="P1181">
        <v>5</v>
      </c>
      <c r="Q1181">
        <v>1.2</v>
      </c>
      <c r="R1181" t="s">
        <v>30</v>
      </c>
      <c r="S1181" t="s">
        <v>86</v>
      </c>
    </row>
    <row r="1182" spans="1:19" x14ac:dyDescent="0.35">
      <c r="A1182" t="s">
        <v>5622</v>
      </c>
      <c r="B1182" t="s">
        <v>2348</v>
      </c>
      <c r="C1182" t="s">
        <v>5623</v>
      </c>
      <c r="D1182" t="s">
        <v>34</v>
      </c>
      <c r="E1182" t="s">
        <v>293</v>
      </c>
      <c r="F1182" t="s">
        <v>74</v>
      </c>
      <c r="G1182" t="s">
        <v>110</v>
      </c>
      <c r="H1182">
        <v>433</v>
      </c>
      <c r="I1182">
        <v>3</v>
      </c>
      <c r="J1182">
        <v>0.1</v>
      </c>
      <c r="K1182">
        <v>1169.0999999999999</v>
      </c>
      <c r="L1182" t="s">
        <v>76</v>
      </c>
      <c r="M1182" t="s">
        <v>27</v>
      </c>
      <c r="N1182" t="s">
        <v>28</v>
      </c>
      <c r="O1182" t="s">
        <v>92</v>
      </c>
      <c r="P1182">
        <v>5</v>
      </c>
      <c r="Q1182">
        <v>1.6</v>
      </c>
      <c r="R1182" t="s">
        <v>51</v>
      </c>
      <c r="S1182" t="s">
        <v>294</v>
      </c>
    </row>
    <row r="1183" spans="1:19" x14ac:dyDescent="0.35">
      <c r="A1183" t="s">
        <v>8249</v>
      </c>
      <c r="B1183" t="s">
        <v>2348</v>
      </c>
      <c r="C1183" t="s">
        <v>8250</v>
      </c>
      <c r="D1183" t="s">
        <v>34</v>
      </c>
      <c r="E1183" t="s">
        <v>81</v>
      </c>
      <c r="F1183" t="s">
        <v>57</v>
      </c>
      <c r="G1183" t="s">
        <v>82</v>
      </c>
      <c r="H1183">
        <v>126.73</v>
      </c>
      <c r="I1183">
        <v>5</v>
      </c>
      <c r="J1183">
        <v>0</v>
      </c>
      <c r="K1183">
        <v>633.65</v>
      </c>
      <c r="L1183" t="s">
        <v>26</v>
      </c>
      <c r="M1183" t="s">
        <v>84</v>
      </c>
      <c r="N1183" t="s">
        <v>68</v>
      </c>
      <c r="O1183" t="s">
        <v>123</v>
      </c>
      <c r="P1183">
        <v>5</v>
      </c>
      <c r="Q1183">
        <v>2.1</v>
      </c>
      <c r="R1183" t="s">
        <v>30</v>
      </c>
      <c r="S1183" t="s">
        <v>60</v>
      </c>
    </row>
    <row r="1184" spans="1:19" x14ac:dyDescent="0.35">
      <c r="A1184" t="s">
        <v>6443</v>
      </c>
      <c r="B1184" t="s">
        <v>2348</v>
      </c>
      <c r="C1184" t="s">
        <v>6444</v>
      </c>
      <c r="D1184" t="s">
        <v>157</v>
      </c>
      <c r="E1184" t="s">
        <v>1182</v>
      </c>
      <c r="F1184" t="s">
        <v>66</v>
      </c>
      <c r="G1184" t="s">
        <v>446</v>
      </c>
      <c r="H1184">
        <v>599.55999999999995</v>
      </c>
      <c r="I1184">
        <v>7</v>
      </c>
      <c r="J1184">
        <v>0</v>
      </c>
      <c r="K1184">
        <v>4196.92</v>
      </c>
      <c r="L1184" t="s">
        <v>104</v>
      </c>
      <c r="M1184" t="s">
        <v>122</v>
      </c>
      <c r="N1184" t="s">
        <v>59</v>
      </c>
      <c r="O1184" t="s">
        <v>50</v>
      </c>
      <c r="P1184">
        <v>3</v>
      </c>
      <c r="Q1184">
        <v>4.7</v>
      </c>
      <c r="R1184" t="s">
        <v>30</v>
      </c>
      <c r="S1184" t="s">
        <v>86</v>
      </c>
    </row>
    <row r="1185" spans="1:19" x14ac:dyDescent="0.35">
      <c r="A1185" t="s">
        <v>3197</v>
      </c>
      <c r="B1185" t="s">
        <v>3198</v>
      </c>
      <c r="C1185" t="s">
        <v>3199</v>
      </c>
      <c r="D1185" t="s">
        <v>157</v>
      </c>
      <c r="E1185" t="s">
        <v>374</v>
      </c>
      <c r="F1185" t="s">
        <v>36</v>
      </c>
      <c r="G1185" t="s">
        <v>259</v>
      </c>
      <c r="H1185">
        <v>31.77</v>
      </c>
      <c r="I1185">
        <v>14</v>
      </c>
      <c r="J1185">
        <v>0.2</v>
      </c>
      <c r="K1185">
        <v>355.82</v>
      </c>
      <c r="L1185" t="s">
        <v>49</v>
      </c>
      <c r="M1185" t="s">
        <v>27</v>
      </c>
      <c r="N1185" t="s">
        <v>91</v>
      </c>
      <c r="O1185" t="s">
        <v>41</v>
      </c>
      <c r="P1185">
        <v>8</v>
      </c>
      <c r="Q1185">
        <v>2.9</v>
      </c>
      <c r="R1185" t="s">
        <v>30</v>
      </c>
      <c r="S1185" t="s">
        <v>52</v>
      </c>
    </row>
    <row r="1186" spans="1:19" x14ac:dyDescent="0.35">
      <c r="A1186" t="s">
        <v>4015</v>
      </c>
      <c r="B1186" t="s">
        <v>3198</v>
      </c>
      <c r="C1186" t="s">
        <v>4016</v>
      </c>
      <c r="D1186" t="s">
        <v>127</v>
      </c>
      <c r="E1186" t="s">
        <v>266</v>
      </c>
      <c r="F1186" t="s">
        <v>24</v>
      </c>
      <c r="G1186" t="s">
        <v>267</v>
      </c>
      <c r="H1186">
        <v>246.27</v>
      </c>
      <c r="I1186">
        <v>1</v>
      </c>
      <c r="J1186">
        <v>0.2</v>
      </c>
      <c r="K1186">
        <v>197.02</v>
      </c>
      <c r="L1186" t="s">
        <v>302</v>
      </c>
      <c r="M1186" t="s">
        <v>84</v>
      </c>
      <c r="N1186" t="s">
        <v>172</v>
      </c>
      <c r="O1186" t="s">
        <v>116</v>
      </c>
      <c r="P1186">
        <v>8</v>
      </c>
      <c r="Q1186">
        <v>1.7</v>
      </c>
      <c r="R1186" t="s">
        <v>30</v>
      </c>
      <c r="S1186" t="s">
        <v>86</v>
      </c>
    </row>
    <row r="1187" spans="1:19" x14ac:dyDescent="0.35">
      <c r="A1187" t="s">
        <v>7950</v>
      </c>
      <c r="B1187" t="s">
        <v>3198</v>
      </c>
      <c r="D1187" t="s">
        <v>64</v>
      </c>
      <c r="E1187" t="s">
        <v>313</v>
      </c>
      <c r="F1187" t="s">
        <v>47</v>
      </c>
      <c r="G1187" t="s">
        <v>48</v>
      </c>
      <c r="H1187">
        <v>240.22</v>
      </c>
      <c r="I1187">
        <v>12</v>
      </c>
      <c r="J1187">
        <v>0</v>
      </c>
      <c r="K1187">
        <v>2882.64</v>
      </c>
      <c r="L1187" t="s">
        <v>83</v>
      </c>
      <c r="M1187" t="s">
        <v>111</v>
      </c>
      <c r="N1187" t="s">
        <v>28</v>
      </c>
      <c r="O1187" t="s">
        <v>50</v>
      </c>
      <c r="P1187">
        <v>7</v>
      </c>
      <c r="Q1187">
        <v>4.3</v>
      </c>
      <c r="R1187" t="s">
        <v>30</v>
      </c>
      <c r="S1187" t="s">
        <v>52</v>
      </c>
    </row>
    <row r="1188" spans="1:19" x14ac:dyDescent="0.35">
      <c r="A1188" t="s">
        <v>8710</v>
      </c>
      <c r="B1188" t="s">
        <v>3005</v>
      </c>
      <c r="C1188" t="s">
        <v>8711</v>
      </c>
      <c r="D1188" t="s">
        <v>34</v>
      </c>
      <c r="E1188" t="s">
        <v>132</v>
      </c>
      <c r="F1188" t="s">
        <v>24</v>
      </c>
      <c r="G1188" t="s">
        <v>133</v>
      </c>
      <c r="H1188">
        <v>122.23</v>
      </c>
      <c r="I1188">
        <v>7</v>
      </c>
      <c r="J1188">
        <v>0.25</v>
      </c>
      <c r="K1188">
        <v>641.71</v>
      </c>
      <c r="L1188" t="s">
        <v>302</v>
      </c>
      <c r="M1188" t="s">
        <v>122</v>
      </c>
      <c r="N1188" t="s">
        <v>172</v>
      </c>
      <c r="O1188" t="s">
        <v>123</v>
      </c>
      <c r="P1188">
        <v>6</v>
      </c>
      <c r="Q1188">
        <v>2.5</v>
      </c>
      <c r="R1188" t="s">
        <v>30</v>
      </c>
      <c r="S1188" t="s">
        <v>60</v>
      </c>
    </row>
    <row r="1189" spans="1:19" x14ac:dyDescent="0.35">
      <c r="A1189" t="s">
        <v>4712</v>
      </c>
      <c r="B1189" t="s">
        <v>3005</v>
      </c>
      <c r="C1189" t="s">
        <v>4713</v>
      </c>
      <c r="D1189" t="s">
        <v>64</v>
      </c>
      <c r="E1189" t="s">
        <v>214</v>
      </c>
      <c r="F1189" t="s">
        <v>66</v>
      </c>
      <c r="G1189" t="s">
        <v>215</v>
      </c>
      <c r="H1189">
        <v>264.23</v>
      </c>
      <c r="I1189">
        <v>9</v>
      </c>
      <c r="J1189">
        <v>0.1</v>
      </c>
      <c r="K1189">
        <v>2140.2600000000002</v>
      </c>
      <c r="L1189" t="s">
        <v>26</v>
      </c>
      <c r="M1189" t="s">
        <v>27</v>
      </c>
      <c r="N1189" t="s">
        <v>40</v>
      </c>
      <c r="O1189" t="s">
        <v>29</v>
      </c>
      <c r="P1189">
        <v>3</v>
      </c>
      <c r="Q1189">
        <v>1.4</v>
      </c>
      <c r="R1189" t="s">
        <v>30</v>
      </c>
      <c r="S1189" t="s">
        <v>60</v>
      </c>
    </row>
    <row r="1190" spans="1:19" x14ac:dyDescent="0.35">
      <c r="A1190" t="s">
        <v>8346</v>
      </c>
      <c r="B1190" t="s">
        <v>3005</v>
      </c>
      <c r="C1190" t="s">
        <v>8347</v>
      </c>
      <c r="D1190" t="s">
        <v>157</v>
      </c>
      <c r="E1190" t="s">
        <v>445</v>
      </c>
      <c r="F1190" t="s">
        <v>66</v>
      </c>
      <c r="G1190" t="s">
        <v>446</v>
      </c>
      <c r="H1190">
        <v>933.99</v>
      </c>
      <c r="I1190">
        <v>7</v>
      </c>
      <c r="J1190">
        <v>0</v>
      </c>
      <c r="K1190">
        <v>6537.93</v>
      </c>
      <c r="L1190" t="s">
        <v>49</v>
      </c>
      <c r="M1190" t="s">
        <v>134</v>
      </c>
      <c r="N1190" t="s">
        <v>59</v>
      </c>
      <c r="O1190" t="s">
        <v>123</v>
      </c>
      <c r="P1190">
        <v>3</v>
      </c>
      <c r="Q1190">
        <v>2.7</v>
      </c>
      <c r="R1190" t="s">
        <v>51</v>
      </c>
      <c r="S1190" t="s">
        <v>60</v>
      </c>
    </row>
    <row r="1191" spans="1:19" x14ac:dyDescent="0.35">
      <c r="A1191" t="s">
        <v>3004</v>
      </c>
      <c r="B1191" t="s">
        <v>3005</v>
      </c>
      <c r="C1191" t="s">
        <v>3006</v>
      </c>
      <c r="D1191" t="s">
        <v>64</v>
      </c>
      <c r="E1191" t="s">
        <v>65</v>
      </c>
      <c r="F1191" t="s">
        <v>66</v>
      </c>
      <c r="G1191" t="s">
        <v>67</v>
      </c>
      <c r="H1191">
        <v>478.91</v>
      </c>
      <c r="I1191">
        <v>6</v>
      </c>
      <c r="J1191">
        <v>0</v>
      </c>
      <c r="K1191">
        <v>2873.46</v>
      </c>
      <c r="L1191" t="s">
        <v>38</v>
      </c>
      <c r="M1191" t="s">
        <v>84</v>
      </c>
      <c r="N1191" t="s">
        <v>28</v>
      </c>
      <c r="O1191" t="s">
        <v>41</v>
      </c>
      <c r="P1191">
        <v>1</v>
      </c>
      <c r="Q1191">
        <v>1.8</v>
      </c>
      <c r="R1191" t="s">
        <v>30</v>
      </c>
      <c r="S1191" t="s">
        <v>60</v>
      </c>
    </row>
    <row r="1192" spans="1:19" x14ac:dyDescent="0.35">
      <c r="A1192" t="s">
        <v>5118</v>
      </c>
      <c r="B1192" t="s">
        <v>3005</v>
      </c>
      <c r="C1192" t="s">
        <v>5119</v>
      </c>
      <c r="D1192" t="s">
        <v>127</v>
      </c>
      <c r="E1192" t="s">
        <v>872</v>
      </c>
      <c r="F1192" t="s">
        <v>36</v>
      </c>
      <c r="G1192" t="s">
        <v>873</v>
      </c>
      <c r="H1192">
        <v>35.590000000000003</v>
      </c>
      <c r="I1192">
        <v>3</v>
      </c>
      <c r="J1192">
        <v>0.1</v>
      </c>
      <c r="K1192">
        <v>96.09</v>
      </c>
      <c r="L1192" t="s">
        <v>98</v>
      </c>
      <c r="M1192" t="s">
        <v>111</v>
      </c>
      <c r="N1192" t="s">
        <v>68</v>
      </c>
      <c r="O1192" t="s">
        <v>77</v>
      </c>
      <c r="P1192">
        <v>-3</v>
      </c>
      <c r="Q1192">
        <v>1</v>
      </c>
      <c r="R1192" t="s">
        <v>30</v>
      </c>
      <c r="S1192" t="s">
        <v>86</v>
      </c>
    </row>
    <row r="1193" spans="1:19" x14ac:dyDescent="0.35">
      <c r="A1193" t="s">
        <v>3372</v>
      </c>
      <c r="B1193" t="s">
        <v>1131</v>
      </c>
      <c r="C1193" t="s">
        <v>3373</v>
      </c>
      <c r="D1193" t="s">
        <v>22</v>
      </c>
      <c r="E1193" t="s">
        <v>344</v>
      </c>
      <c r="F1193" t="s">
        <v>24</v>
      </c>
      <c r="G1193" t="s">
        <v>345</v>
      </c>
      <c r="H1193">
        <v>230.69</v>
      </c>
      <c r="I1193">
        <v>13</v>
      </c>
      <c r="J1193">
        <v>0.2</v>
      </c>
      <c r="K1193">
        <v>2399.1799999999998</v>
      </c>
      <c r="L1193" t="s">
        <v>104</v>
      </c>
      <c r="M1193" t="s">
        <v>122</v>
      </c>
      <c r="N1193" t="s">
        <v>91</v>
      </c>
      <c r="O1193" t="s">
        <v>77</v>
      </c>
      <c r="P1193">
        <v>11</v>
      </c>
      <c r="Q1193">
        <v>4.5999999999999996</v>
      </c>
      <c r="R1193" t="s">
        <v>30</v>
      </c>
      <c r="S1193" t="s">
        <v>86</v>
      </c>
    </row>
    <row r="1194" spans="1:19" x14ac:dyDescent="0.35">
      <c r="A1194" t="s">
        <v>8392</v>
      </c>
      <c r="B1194" t="s">
        <v>1131</v>
      </c>
      <c r="C1194" t="s">
        <v>8393</v>
      </c>
      <c r="D1194" t="s">
        <v>127</v>
      </c>
      <c r="E1194" t="s">
        <v>470</v>
      </c>
      <c r="F1194" t="s">
        <v>24</v>
      </c>
      <c r="G1194" t="s">
        <v>471</v>
      </c>
      <c r="H1194">
        <v>420.75</v>
      </c>
      <c r="I1194">
        <v>9</v>
      </c>
      <c r="J1194">
        <v>0.05</v>
      </c>
      <c r="K1194">
        <v>3597.41</v>
      </c>
      <c r="L1194" t="s">
        <v>26</v>
      </c>
      <c r="M1194" t="s">
        <v>84</v>
      </c>
      <c r="N1194" t="s">
        <v>59</v>
      </c>
      <c r="O1194" t="s">
        <v>50</v>
      </c>
      <c r="P1194">
        <v>8</v>
      </c>
      <c r="Q1194">
        <v>2.8</v>
      </c>
      <c r="R1194" t="s">
        <v>30</v>
      </c>
      <c r="S1194" t="s">
        <v>60</v>
      </c>
    </row>
    <row r="1195" spans="1:19" x14ac:dyDescent="0.35">
      <c r="A1195" t="s">
        <v>7333</v>
      </c>
      <c r="B1195" t="s">
        <v>1131</v>
      </c>
      <c r="C1195" t="s">
        <v>7334</v>
      </c>
      <c r="D1195" t="s">
        <v>157</v>
      </c>
      <c r="E1195" t="s">
        <v>244</v>
      </c>
      <c r="F1195" t="s">
        <v>36</v>
      </c>
      <c r="G1195" t="s">
        <v>129</v>
      </c>
      <c r="H1195">
        <v>34.31</v>
      </c>
      <c r="I1195">
        <v>11</v>
      </c>
      <c r="J1195">
        <v>0.3</v>
      </c>
      <c r="K1195">
        <v>264.19</v>
      </c>
      <c r="L1195" t="s">
        <v>49</v>
      </c>
      <c r="M1195" t="s">
        <v>183</v>
      </c>
      <c r="N1195" t="s">
        <v>91</v>
      </c>
      <c r="O1195" t="s">
        <v>50</v>
      </c>
      <c r="P1195">
        <v>7</v>
      </c>
      <c r="Q1195">
        <v>1.1000000000000001</v>
      </c>
      <c r="R1195" t="s">
        <v>30</v>
      </c>
      <c r="S1195" t="s">
        <v>60</v>
      </c>
    </row>
    <row r="1196" spans="1:19" x14ac:dyDescent="0.35">
      <c r="A1196" t="s">
        <v>6874</v>
      </c>
      <c r="B1196" t="s">
        <v>1131</v>
      </c>
      <c r="C1196" t="s">
        <v>6875</v>
      </c>
      <c r="D1196" t="s">
        <v>157</v>
      </c>
      <c r="E1196" t="s">
        <v>244</v>
      </c>
      <c r="F1196" t="s">
        <v>36</v>
      </c>
      <c r="G1196" t="s">
        <v>129</v>
      </c>
      <c r="H1196">
        <v>30.13</v>
      </c>
      <c r="I1196">
        <v>5</v>
      </c>
      <c r="J1196">
        <v>0</v>
      </c>
      <c r="K1196">
        <v>150.65</v>
      </c>
      <c r="L1196" t="s">
        <v>98</v>
      </c>
      <c r="M1196" t="s">
        <v>27</v>
      </c>
      <c r="N1196" t="s">
        <v>172</v>
      </c>
      <c r="O1196" t="s">
        <v>50</v>
      </c>
      <c r="P1196">
        <v>4</v>
      </c>
      <c r="Q1196">
        <v>2.7</v>
      </c>
      <c r="R1196" t="s">
        <v>30</v>
      </c>
      <c r="S1196" t="s">
        <v>52</v>
      </c>
    </row>
    <row r="1197" spans="1:19" x14ac:dyDescent="0.35">
      <c r="A1197" t="s">
        <v>8007</v>
      </c>
      <c r="B1197" t="s">
        <v>1131</v>
      </c>
      <c r="C1197" t="s">
        <v>8008</v>
      </c>
      <c r="D1197" t="s">
        <v>72</v>
      </c>
      <c r="E1197" t="s">
        <v>251</v>
      </c>
      <c r="F1197" t="s">
        <v>36</v>
      </c>
      <c r="G1197" t="s">
        <v>252</v>
      </c>
      <c r="H1197">
        <v>27.74</v>
      </c>
      <c r="I1197">
        <v>6</v>
      </c>
      <c r="J1197">
        <v>0</v>
      </c>
      <c r="K1197">
        <v>166.44</v>
      </c>
      <c r="L1197" t="s">
        <v>49</v>
      </c>
      <c r="M1197" t="s">
        <v>90</v>
      </c>
      <c r="N1197" t="s">
        <v>40</v>
      </c>
      <c r="O1197" t="s">
        <v>92</v>
      </c>
      <c r="P1197">
        <v>4</v>
      </c>
      <c r="Q1197">
        <v>1.4</v>
      </c>
      <c r="R1197" t="s">
        <v>30</v>
      </c>
      <c r="S1197" t="s">
        <v>60</v>
      </c>
    </row>
    <row r="1198" spans="1:19" x14ac:dyDescent="0.35">
      <c r="A1198" t="s">
        <v>1130</v>
      </c>
      <c r="B1198" t="s">
        <v>1131</v>
      </c>
      <c r="C1198" t="s">
        <v>1132</v>
      </c>
      <c r="D1198" t="s">
        <v>157</v>
      </c>
      <c r="E1198" t="s">
        <v>872</v>
      </c>
      <c r="F1198" t="s">
        <v>36</v>
      </c>
      <c r="G1198" t="s">
        <v>873</v>
      </c>
      <c r="H1198">
        <v>7.93</v>
      </c>
      <c r="I1198">
        <v>1</v>
      </c>
      <c r="J1198">
        <v>0</v>
      </c>
      <c r="K1198">
        <v>7.93</v>
      </c>
      <c r="L1198" t="s">
        <v>98</v>
      </c>
      <c r="M1198" t="s">
        <v>111</v>
      </c>
      <c r="N1198" t="s">
        <v>40</v>
      </c>
      <c r="O1198" t="s">
        <v>123</v>
      </c>
      <c r="P1198">
        <v>2</v>
      </c>
      <c r="Q1198">
        <v>1.2</v>
      </c>
      <c r="R1198" t="s">
        <v>30</v>
      </c>
      <c r="S1198" t="s">
        <v>60</v>
      </c>
    </row>
    <row r="1199" spans="1:19" x14ac:dyDescent="0.35">
      <c r="A1199" t="s">
        <v>5494</v>
      </c>
      <c r="B1199" t="s">
        <v>1131</v>
      </c>
      <c r="C1199" t="s">
        <v>5495</v>
      </c>
      <c r="D1199" t="s">
        <v>127</v>
      </c>
      <c r="E1199" t="s">
        <v>323</v>
      </c>
      <c r="F1199" t="s">
        <v>57</v>
      </c>
      <c r="G1199" t="s">
        <v>82</v>
      </c>
      <c r="H1199">
        <v>507.45</v>
      </c>
      <c r="I1199">
        <v>6</v>
      </c>
      <c r="J1199">
        <v>0.05</v>
      </c>
      <c r="K1199">
        <v>2892.46</v>
      </c>
      <c r="L1199" t="s">
        <v>98</v>
      </c>
      <c r="M1199" t="s">
        <v>90</v>
      </c>
      <c r="N1199" t="s">
        <v>91</v>
      </c>
      <c r="O1199" t="s">
        <v>77</v>
      </c>
      <c r="P1199">
        <v>2</v>
      </c>
      <c r="Q1199">
        <v>4.4000000000000004</v>
      </c>
      <c r="R1199" t="s">
        <v>51</v>
      </c>
    </row>
    <row r="1200" spans="1:19" x14ac:dyDescent="0.35">
      <c r="A1200" t="s">
        <v>6657</v>
      </c>
      <c r="B1200" t="s">
        <v>3897</v>
      </c>
      <c r="C1200" t="s">
        <v>6658</v>
      </c>
      <c r="D1200" t="s">
        <v>72</v>
      </c>
      <c r="E1200" t="s">
        <v>219</v>
      </c>
      <c r="F1200" t="s">
        <v>47</v>
      </c>
      <c r="G1200" t="s">
        <v>210</v>
      </c>
      <c r="H1200">
        <v>129.03</v>
      </c>
      <c r="I1200">
        <v>8</v>
      </c>
      <c r="J1200">
        <v>0.3</v>
      </c>
      <c r="K1200">
        <v>722.57</v>
      </c>
      <c r="L1200" t="s">
        <v>165</v>
      </c>
      <c r="M1200" t="s">
        <v>111</v>
      </c>
      <c r="N1200" t="s">
        <v>85</v>
      </c>
      <c r="O1200" t="s">
        <v>41</v>
      </c>
      <c r="P1200">
        <v>4</v>
      </c>
      <c r="Q1200">
        <v>4.3</v>
      </c>
      <c r="R1200" t="s">
        <v>30</v>
      </c>
      <c r="S1200" t="s">
        <v>60</v>
      </c>
    </row>
    <row r="1201" spans="1:19" x14ac:dyDescent="0.35">
      <c r="A1201" t="s">
        <v>3896</v>
      </c>
      <c r="B1201" t="s">
        <v>3897</v>
      </c>
      <c r="C1201" t="s">
        <v>3898</v>
      </c>
      <c r="D1201" t="s">
        <v>64</v>
      </c>
      <c r="E1201" t="s">
        <v>46</v>
      </c>
      <c r="F1201" t="s">
        <v>47</v>
      </c>
      <c r="G1201" t="s">
        <v>48</v>
      </c>
      <c r="H1201">
        <v>321.58</v>
      </c>
      <c r="I1201">
        <v>1</v>
      </c>
      <c r="J1201">
        <v>0.1</v>
      </c>
      <c r="K1201">
        <v>289.42</v>
      </c>
      <c r="L1201" t="s">
        <v>49</v>
      </c>
      <c r="M1201" t="s">
        <v>84</v>
      </c>
      <c r="N1201" t="s">
        <v>91</v>
      </c>
      <c r="O1201" t="s">
        <v>41</v>
      </c>
      <c r="P1201">
        <v>3</v>
      </c>
      <c r="Q1201">
        <v>3.1</v>
      </c>
      <c r="R1201" t="s">
        <v>30</v>
      </c>
      <c r="S1201" t="s">
        <v>60</v>
      </c>
    </row>
    <row r="1202" spans="1:19" x14ac:dyDescent="0.35">
      <c r="A1202" t="s">
        <v>8330</v>
      </c>
      <c r="B1202" t="s">
        <v>3897</v>
      </c>
      <c r="C1202" t="s">
        <v>8331</v>
      </c>
      <c r="D1202" t="s">
        <v>64</v>
      </c>
      <c r="E1202" t="s">
        <v>1182</v>
      </c>
      <c r="F1202" t="s">
        <v>66</v>
      </c>
      <c r="G1202" t="s">
        <v>446</v>
      </c>
      <c r="H1202">
        <v>1007.47</v>
      </c>
      <c r="I1202">
        <v>6</v>
      </c>
      <c r="J1202">
        <v>0.15</v>
      </c>
      <c r="K1202">
        <v>5138.1000000000004</v>
      </c>
      <c r="L1202" t="s">
        <v>49</v>
      </c>
      <c r="M1202" t="s">
        <v>84</v>
      </c>
      <c r="N1202" t="s">
        <v>28</v>
      </c>
      <c r="O1202" t="s">
        <v>77</v>
      </c>
      <c r="P1202">
        <v>1</v>
      </c>
      <c r="Q1202">
        <v>4.4000000000000004</v>
      </c>
      <c r="R1202" t="s">
        <v>30</v>
      </c>
      <c r="S1202" t="s">
        <v>42</v>
      </c>
    </row>
    <row r="1203" spans="1:19" x14ac:dyDescent="0.35">
      <c r="A1203" t="s">
        <v>1268</v>
      </c>
      <c r="B1203" t="s">
        <v>1269</v>
      </c>
      <c r="C1203" t="s">
        <v>1270</v>
      </c>
      <c r="D1203" t="s">
        <v>127</v>
      </c>
      <c r="E1203" t="s">
        <v>244</v>
      </c>
      <c r="F1203" t="s">
        <v>36</v>
      </c>
      <c r="G1203" t="s">
        <v>129</v>
      </c>
      <c r="H1203">
        <v>12.26</v>
      </c>
      <c r="I1203">
        <v>9</v>
      </c>
      <c r="J1203">
        <v>0</v>
      </c>
      <c r="K1203">
        <v>110.34</v>
      </c>
      <c r="L1203" t="s">
        <v>104</v>
      </c>
      <c r="M1203" t="s">
        <v>90</v>
      </c>
      <c r="N1203" t="s">
        <v>166</v>
      </c>
      <c r="O1203" t="s">
        <v>29</v>
      </c>
      <c r="P1203">
        <v>13</v>
      </c>
      <c r="Q1203">
        <v>2.4</v>
      </c>
      <c r="R1203" t="s">
        <v>30</v>
      </c>
      <c r="S1203" t="s">
        <v>60</v>
      </c>
    </row>
    <row r="1204" spans="1:19" x14ac:dyDescent="0.35">
      <c r="A1204" t="s">
        <v>6912</v>
      </c>
      <c r="B1204" t="s">
        <v>1269</v>
      </c>
      <c r="C1204" t="s">
        <v>1637</v>
      </c>
      <c r="D1204" t="s">
        <v>22</v>
      </c>
      <c r="E1204" t="s">
        <v>344</v>
      </c>
      <c r="F1204" t="s">
        <v>24</v>
      </c>
      <c r="G1204" t="s">
        <v>345</v>
      </c>
      <c r="H1204">
        <v>154.03</v>
      </c>
      <c r="I1204">
        <v>10</v>
      </c>
      <c r="J1204">
        <v>0.05</v>
      </c>
      <c r="K1204">
        <v>1463.28</v>
      </c>
      <c r="L1204" t="s">
        <v>76</v>
      </c>
      <c r="M1204" t="s">
        <v>111</v>
      </c>
      <c r="N1204" t="s">
        <v>166</v>
      </c>
      <c r="O1204" t="s">
        <v>116</v>
      </c>
      <c r="P1204">
        <v>10</v>
      </c>
      <c r="Q1204">
        <v>3</v>
      </c>
      <c r="R1204" t="s">
        <v>30</v>
      </c>
      <c r="S1204" t="s">
        <v>60</v>
      </c>
    </row>
    <row r="1205" spans="1:19" x14ac:dyDescent="0.35">
      <c r="A1205" t="s">
        <v>5329</v>
      </c>
      <c r="B1205" t="s">
        <v>1269</v>
      </c>
      <c r="C1205" t="s">
        <v>5330</v>
      </c>
      <c r="D1205" t="s">
        <v>22</v>
      </c>
      <c r="E1205" t="s">
        <v>128</v>
      </c>
      <c r="F1205" t="s">
        <v>36</v>
      </c>
      <c r="G1205" t="s">
        <v>129</v>
      </c>
      <c r="H1205">
        <v>24.54</v>
      </c>
      <c r="I1205">
        <v>6</v>
      </c>
      <c r="J1205">
        <v>0.3</v>
      </c>
      <c r="K1205">
        <v>103.07</v>
      </c>
      <c r="L1205" t="s">
        <v>38</v>
      </c>
      <c r="M1205" t="s">
        <v>122</v>
      </c>
      <c r="N1205" t="s">
        <v>40</v>
      </c>
      <c r="O1205" t="s">
        <v>116</v>
      </c>
      <c r="P1205">
        <v>9</v>
      </c>
      <c r="Q1205">
        <v>4.5</v>
      </c>
      <c r="S1205" t="s">
        <v>60</v>
      </c>
    </row>
    <row r="1206" spans="1:19" x14ac:dyDescent="0.35">
      <c r="A1206" t="s">
        <v>6676</v>
      </c>
      <c r="B1206" t="s">
        <v>1269</v>
      </c>
      <c r="C1206" t="s">
        <v>5252</v>
      </c>
      <c r="D1206" t="s">
        <v>64</v>
      </c>
      <c r="E1206" t="s">
        <v>288</v>
      </c>
      <c r="F1206" t="s">
        <v>57</v>
      </c>
      <c r="G1206" t="s">
        <v>289</v>
      </c>
      <c r="H1206">
        <v>801.65</v>
      </c>
      <c r="I1206">
        <v>4</v>
      </c>
      <c r="J1206">
        <v>0.2</v>
      </c>
      <c r="K1206">
        <v>2565.2800000000002</v>
      </c>
      <c r="L1206" t="s">
        <v>38</v>
      </c>
      <c r="M1206" t="s">
        <v>84</v>
      </c>
      <c r="N1206" t="s">
        <v>166</v>
      </c>
      <c r="O1206" t="s">
        <v>77</v>
      </c>
      <c r="P1206">
        <v>7</v>
      </c>
      <c r="Q1206">
        <v>3.7</v>
      </c>
      <c r="S1206" t="s">
        <v>60</v>
      </c>
    </row>
    <row r="1207" spans="1:19" x14ac:dyDescent="0.35">
      <c r="A1207" t="s">
        <v>6217</v>
      </c>
      <c r="B1207" t="s">
        <v>1269</v>
      </c>
      <c r="C1207" t="s">
        <v>6218</v>
      </c>
      <c r="D1207" t="s">
        <v>22</v>
      </c>
      <c r="E1207" t="s">
        <v>301</v>
      </c>
      <c r="F1207" t="s">
        <v>57</v>
      </c>
      <c r="G1207" t="s">
        <v>97</v>
      </c>
      <c r="H1207">
        <v>783.87</v>
      </c>
      <c r="I1207">
        <v>6</v>
      </c>
      <c r="J1207">
        <v>0.1</v>
      </c>
      <c r="K1207">
        <v>4232.8999999999996</v>
      </c>
      <c r="L1207" t="s">
        <v>38</v>
      </c>
      <c r="M1207" t="s">
        <v>27</v>
      </c>
      <c r="N1207" t="s">
        <v>28</v>
      </c>
      <c r="O1207" t="s">
        <v>77</v>
      </c>
      <c r="P1207">
        <v>3</v>
      </c>
      <c r="Q1207">
        <v>3.2</v>
      </c>
      <c r="R1207" t="s">
        <v>30</v>
      </c>
      <c r="S1207" t="s">
        <v>52</v>
      </c>
    </row>
    <row r="1208" spans="1:19" x14ac:dyDescent="0.35">
      <c r="A1208" t="s">
        <v>178</v>
      </c>
      <c r="B1208" t="s">
        <v>1741</v>
      </c>
      <c r="C1208" t="s">
        <v>1742</v>
      </c>
      <c r="D1208" t="s">
        <v>127</v>
      </c>
      <c r="E1208" t="s">
        <v>35</v>
      </c>
      <c r="F1208" t="s">
        <v>36</v>
      </c>
      <c r="G1208" t="s">
        <v>37</v>
      </c>
      <c r="H1208">
        <v>28.81</v>
      </c>
      <c r="I1208">
        <v>10</v>
      </c>
      <c r="J1208">
        <v>0.05</v>
      </c>
      <c r="K1208">
        <v>273.69</v>
      </c>
      <c r="L1208" t="s">
        <v>104</v>
      </c>
      <c r="M1208" t="s">
        <v>84</v>
      </c>
      <c r="N1208" t="s">
        <v>40</v>
      </c>
      <c r="O1208" t="s">
        <v>77</v>
      </c>
      <c r="P1208">
        <v>7</v>
      </c>
      <c r="Q1208">
        <v>3.3</v>
      </c>
      <c r="R1208" t="s">
        <v>30</v>
      </c>
    </row>
    <row r="1209" spans="1:19" x14ac:dyDescent="0.35">
      <c r="A1209" t="s">
        <v>3460</v>
      </c>
      <c r="B1209" t="s">
        <v>1741</v>
      </c>
      <c r="C1209" t="s">
        <v>3461</v>
      </c>
      <c r="D1209" t="s">
        <v>22</v>
      </c>
      <c r="E1209" t="s">
        <v>239</v>
      </c>
      <c r="F1209" t="s">
        <v>66</v>
      </c>
      <c r="G1209" t="s">
        <v>240</v>
      </c>
      <c r="H1209">
        <v>780.79</v>
      </c>
      <c r="I1209">
        <v>2</v>
      </c>
      <c r="J1209">
        <v>0.05</v>
      </c>
      <c r="K1209">
        <v>1483.5</v>
      </c>
      <c r="L1209" t="s">
        <v>104</v>
      </c>
      <c r="M1209" t="s">
        <v>90</v>
      </c>
      <c r="N1209" t="s">
        <v>28</v>
      </c>
      <c r="O1209" t="s">
        <v>77</v>
      </c>
      <c r="P1209">
        <v>3</v>
      </c>
      <c r="Q1209">
        <v>3.8</v>
      </c>
      <c r="R1209" t="s">
        <v>30</v>
      </c>
      <c r="S1209" t="s">
        <v>60</v>
      </c>
    </row>
    <row r="1210" spans="1:19" x14ac:dyDescent="0.35">
      <c r="A1210" t="s">
        <v>6101</v>
      </c>
      <c r="B1210" t="s">
        <v>952</v>
      </c>
      <c r="C1210" t="s">
        <v>6102</v>
      </c>
      <c r="D1210" t="s">
        <v>72</v>
      </c>
      <c r="E1210" t="s">
        <v>344</v>
      </c>
      <c r="F1210" t="s">
        <v>24</v>
      </c>
      <c r="G1210" t="s">
        <v>345</v>
      </c>
      <c r="H1210">
        <v>31.87</v>
      </c>
      <c r="I1210">
        <v>3</v>
      </c>
      <c r="J1210">
        <v>0.3</v>
      </c>
      <c r="K1210">
        <v>66.930000000000007</v>
      </c>
      <c r="L1210" t="s">
        <v>98</v>
      </c>
      <c r="M1210" t="s">
        <v>111</v>
      </c>
      <c r="N1210" t="s">
        <v>85</v>
      </c>
      <c r="O1210" t="s">
        <v>105</v>
      </c>
      <c r="P1210">
        <v>13</v>
      </c>
      <c r="Q1210">
        <v>3.7</v>
      </c>
      <c r="R1210" t="s">
        <v>30</v>
      </c>
      <c r="S1210" t="s">
        <v>60</v>
      </c>
    </row>
    <row r="1211" spans="1:19" x14ac:dyDescent="0.35">
      <c r="A1211" t="s">
        <v>7073</v>
      </c>
      <c r="B1211" t="s">
        <v>952</v>
      </c>
      <c r="C1211" t="s">
        <v>5613</v>
      </c>
      <c r="D1211" t="s">
        <v>64</v>
      </c>
      <c r="E1211" t="s">
        <v>656</v>
      </c>
      <c r="F1211" t="s">
        <v>47</v>
      </c>
      <c r="G1211" t="s">
        <v>657</v>
      </c>
      <c r="H1211">
        <v>630.98</v>
      </c>
      <c r="I1211">
        <v>9</v>
      </c>
      <c r="J1211">
        <v>0</v>
      </c>
      <c r="K1211">
        <v>5678.82</v>
      </c>
      <c r="L1211" t="s">
        <v>165</v>
      </c>
      <c r="M1211" t="s">
        <v>183</v>
      </c>
      <c r="N1211" t="s">
        <v>28</v>
      </c>
      <c r="O1211" t="s">
        <v>29</v>
      </c>
      <c r="P1211">
        <v>13</v>
      </c>
      <c r="Q1211">
        <v>4.7</v>
      </c>
      <c r="R1211" t="s">
        <v>51</v>
      </c>
      <c r="S1211" t="s">
        <v>60</v>
      </c>
    </row>
    <row r="1212" spans="1:19" x14ac:dyDescent="0.35">
      <c r="A1212" t="s">
        <v>5264</v>
      </c>
      <c r="B1212" t="s">
        <v>952</v>
      </c>
      <c r="C1212" t="s">
        <v>2174</v>
      </c>
      <c r="D1212" t="s">
        <v>157</v>
      </c>
      <c r="E1212" t="s">
        <v>1182</v>
      </c>
      <c r="F1212" t="s">
        <v>66</v>
      </c>
      <c r="G1212" t="s">
        <v>446</v>
      </c>
      <c r="H1212">
        <v>1381.82</v>
      </c>
      <c r="I1212">
        <v>8</v>
      </c>
      <c r="J1212">
        <v>0</v>
      </c>
      <c r="K1212">
        <v>11054.56</v>
      </c>
      <c r="L1212" t="s">
        <v>38</v>
      </c>
      <c r="M1212" t="s">
        <v>111</v>
      </c>
      <c r="N1212" t="s">
        <v>40</v>
      </c>
      <c r="O1212" t="s">
        <v>105</v>
      </c>
      <c r="P1212">
        <v>11</v>
      </c>
      <c r="Q1212">
        <v>4.7</v>
      </c>
      <c r="R1212" t="s">
        <v>30</v>
      </c>
      <c r="S1212" t="s">
        <v>60</v>
      </c>
    </row>
    <row r="1213" spans="1:19" x14ac:dyDescent="0.35">
      <c r="A1213" t="s">
        <v>951</v>
      </c>
      <c r="B1213" t="s">
        <v>952</v>
      </c>
      <c r="C1213" t="s">
        <v>953</v>
      </c>
      <c r="D1213" t="s">
        <v>127</v>
      </c>
      <c r="E1213" t="s">
        <v>533</v>
      </c>
      <c r="F1213" t="s">
        <v>74</v>
      </c>
      <c r="G1213" t="s">
        <v>534</v>
      </c>
      <c r="H1213">
        <v>1008.2</v>
      </c>
      <c r="I1213">
        <v>4</v>
      </c>
      <c r="J1213">
        <v>0</v>
      </c>
      <c r="K1213">
        <v>4032.8</v>
      </c>
      <c r="L1213" t="s">
        <v>83</v>
      </c>
      <c r="M1213" t="s">
        <v>122</v>
      </c>
      <c r="N1213" t="s">
        <v>40</v>
      </c>
      <c r="O1213" t="s">
        <v>105</v>
      </c>
      <c r="P1213">
        <v>10</v>
      </c>
      <c r="Q1213">
        <v>4.8</v>
      </c>
      <c r="R1213" t="s">
        <v>30</v>
      </c>
      <c r="S1213" t="s">
        <v>60</v>
      </c>
    </row>
    <row r="1214" spans="1:19" x14ac:dyDescent="0.35">
      <c r="A1214" t="s">
        <v>4892</v>
      </c>
      <c r="B1214" t="s">
        <v>952</v>
      </c>
      <c r="C1214" t="s">
        <v>4893</v>
      </c>
      <c r="D1214" t="s">
        <v>127</v>
      </c>
      <c r="E1214" t="s">
        <v>533</v>
      </c>
      <c r="F1214" t="s">
        <v>74</v>
      </c>
      <c r="G1214" t="s">
        <v>534</v>
      </c>
      <c r="H1214">
        <v>1341.12</v>
      </c>
      <c r="I1214">
        <v>13</v>
      </c>
      <c r="J1214">
        <v>0.05</v>
      </c>
      <c r="K1214">
        <v>16562.830000000002</v>
      </c>
      <c r="L1214" t="s">
        <v>165</v>
      </c>
      <c r="M1214" t="s">
        <v>122</v>
      </c>
      <c r="N1214" t="s">
        <v>68</v>
      </c>
      <c r="O1214" t="s">
        <v>116</v>
      </c>
      <c r="P1214">
        <v>5</v>
      </c>
      <c r="Q1214">
        <v>2.9</v>
      </c>
      <c r="R1214" t="s">
        <v>51</v>
      </c>
      <c r="S1214" t="s">
        <v>60</v>
      </c>
    </row>
    <row r="1215" spans="1:19" x14ac:dyDescent="0.35">
      <c r="A1215" t="s">
        <v>6025</v>
      </c>
      <c r="B1215" t="s">
        <v>952</v>
      </c>
      <c r="C1215" t="s">
        <v>6026</v>
      </c>
      <c r="D1215" t="s">
        <v>34</v>
      </c>
      <c r="E1215" t="s">
        <v>281</v>
      </c>
      <c r="F1215" t="s">
        <v>74</v>
      </c>
      <c r="G1215" t="s">
        <v>110</v>
      </c>
      <c r="H1215">
        <v>2118.4699999999998</v>
      </c>
      <c r="I1215">
        <v>10</v>
      </c>
      <c r="J1215">
        <v>0</v>
      </c>
      <c r="K1215">
        <v>21184.7</v>
      </c>
      <c r="L1215" t="s">
        <v>98</v>
      </c>
      <c r="M1215" t="s">
        <v>90</v>
      </c>
      <c r="N1215" t="s">
        <v>85</v>
      </c>
      <c r="O1215" t="s">
        <v>77</v>
      </c>
      <c r="P1215">
        <v>2</v>
      </c>
      <c r="Q1215">
        <v>2.7</v>
      </c>
      <c r="R1215" t="s">
        <v>51</v>
      </c>
      <c r="S1215" t="s">
        <v>60</v>
      </c>
    </row>
    <row r="1216" spans="1:19" x14ac:dyDescent="0.35">
      <c r="A1216" t="s">
        <v>1291</v>
      </c>
      <c r="B1216" t="s">
        <v>1292</v>
      </c>
      <c r="C1216" t="s">
        <v>1293</v>
      </c>
      <c r="D1216" t="s">
        <v>64</v>
      </c>
      <c r="E1216" t="s">
        <v>239</v>
      </c>
      <c r="F1216" t="s">
        <v>66</v>
      </c>
      <c r="G1216" t="s">
        <v>240</v>
      </c>
      <c r="H1216">
        <v>1992.36</v>
      </c>
      <c r="I1216">
        <v>5</v>
      </c>
      <c r="J1216">
        <v>0.15</v>
      </c>
      <c r="K1216">
        <v>8467.5300000000007</v>
      </c>
      <c r="L1216" t="s">
        <v>83</v>
      </c>
      <c r="M1216" t="s">
        <v>122</v>
      </c>
      <c r="N1216" t="s">
        <v>85</v>
      </c>
      <c r="O1216" t="s">
        <v>105</v>
      </c>
      <c r="P1216">
        <v>11</v>
      </c>
      <c r="Q1216">
        <v>1.6</v>
      </c>
      <c r="R1216" t="s">
        <v>30</v>
      </c>
    </row>
    <row r="1217" spans="1:19" x14ac:dyDescent="0.35">
      <c r="A1217" t="s">
        <v>3525</v>
      </c>
      <c r="B1217" t="s">
        <v>1292</v>
      </c>
      <c r="C1217" t="s">
        <v>3367</v>
      </c>
      <c r="D1217" t="s">
        <v>22</v>
      </c>
      <c r="E1217" t="s">
        <v>193</v>
      </c>
      <c r="F1217" t="s">
        <v>24</v>
      </c>
      <c r="G1217" t="s">
        <v>194</v>
      </c>
      <c r="H1217">
        <v>235.55</v>
      </c>
      <c r="I1217">
        <v>9</v>
      </c>
      <c r="J1217">
        <v>0</v>
      </c>
      <c r="K1217">
        <v>2119.9499999999998</v>
      </c>
      <c r="L1217" t="s">
        <v>302</v>
      </c>
      <c r="M1217" t="s">
        <v>90</v>
      </c>
      <c r="N1217" t="s">
        <v>68</v>
      </c>
      <c r="O1217" t="s">
        <v>92</v>
      </c>
      <c r="P1217">
        <v>7</v>
      </c>
      <c r="Q1217">
        <v>3.1</v>
      </c>
      <c r="R1217" t="s">
        <v>51</v>
      </c>
      <c r="S1217" t="s">
        <v>86</v>
      </c>
    </row>
    <row r="1218" spans="1:19" x14ac:dyDescent="0.35">
      <c r="A1218" t="s">
        <v>4173</v>
      </c>
      <c r="B1218" t="s">
        <v>1292</v>
      </c>
      <c r="C1218" t="s">
        <v>4174</v>
      </c>
      <c r="D1218" t="s">
        <v>34</v>
      </c>
      <c r="E1218" t="s">
        <v>351</v>
      </c>
      <c r="F1218" t="s">
        <v>57</v>
      </c>
      <c r="G1218" t="s">
        <v>289</v>
      </c>
      <c r="H1218">
        <v>443.02</v>
      </c>
      <c r="I1218">
        <v>14</v>
      </c>
      <c r="J1218">
        <v>0.15</v>
      </c>
      <c r="K1218">
        <v>5271.94</v>
      </c>
      <c r="L1218" t="s">
        <v>38</v>
      </c>
      <c r="M1218" t="s">
        <v>84</v>
      </c>
      <c r="N1218" t="s">
        <v>40</v>
      </c>
      <c r="O1218" t="s">
        <v>50</v>
      </c>
      <c r="P1218">
        <v>1</v>
      </c>
      <c r="Q1218">
        <v>2.2999999999999998</v>
      </c>
      <c r="R1218" t="s">
        <v>30</v>
      </c>
      <c r="S1218" t="s">
        <v>60</v>
      </c>
    </row>
    <row r="1219" spans="1:19" x14ac:dyDescent="0.35">
      <c r="A1219" t="s">
        <v>9051</v>
      </c>
      <c r="B1219" t="s">
        <v>1197</v>
      </c>
      <c r="C1219" t="s">
        <v>4621</v>
      </c>
      <c r="D1219" t="s">
        <v>34</v>
      </c>
      <c r="E1219" t="s">
        <v>484</v>
      </c>
      <c r="F1219" t="s">
        <v>74</v>
      </c>
      <c r="G1219" t="s">
        <v>110</v>
      </c>
      <c r="H1219">
        <v>2106.23</v>
      </c>
      <c r="I1219">
        <v>7</v>
      </c>
      <c r="J1219">
        <v>0.25</v>
      </c>
      <c r="K1219">
        <v>11057.71</v>
      </c>
      <c r="L1219" t="s">
        <v>165</v>
      </c>
      <c r="M1219" t="s">
        <v>183</v>
      </c>
      <c r="N1219" t="s">
        <v>28</v>
      </c>
      <c r="O1219" t="s">
        <v>50</v>
      </c>
      <c r="P1219">
        <v>11</v>
      </c>
      <c r="Q1219">
        <v>1.7</v>
      </c>
      <c r="R1219" t="s">
        <v>30</v>
      </c>
      <c r="S1219" t="s">
        <v>52</v>
      </c>
    </row>
    <row r="1220" spans="1:19" x14ac:dyDescent="0.35">
      <c r="A1220" t="s">
        <v>1196</v>
      </c>
      <c r="B1220" t="s">
        <v>1197</v>
      </c>
      <c r="C1220" t="s">
        <v>1198</v>
      </c>
      <c r="D1220" t="s">
        <v>127</v>
      </c>
      <c r="E1220" t="s">
        <v>470</v>
      </c>
      <c r="F1220" t="s">
        <v>24</v>
      </c>
      <c r="G1220" t="s">
        <v>471</v>
      </c>
      <c r="H1220">
        <v>442.37</v>
      </c>
      <c r="I1220">
        <v>3</v>
      </c>
      <c r="J1220">
        <v>0.1</v>
      </c>
      <c r="K1220">
        <v>1194.4000000000001</v>
      </c>
      <c r="L1220" t="s">
        <v>98</v>
      </c>
      <c r="M1220" t="s">
        <v>111</v>
      </c>
      <c r="N1220" t="s">
        <v>91</v>
      </c>
      <c r="O1220" t="s">
        <v>29</v>
      </c>
      <c r="P1220">
        <v>7</v>
      </c>
      <c r="Q1220">
        <v>2.8</v>
      </c>
      <c r="S1220" t="s">
        <v>60</v>
      </c>
    </row>
    <row r="1221" spans="1:19" x14ac:dyDescent="0.35">
      <c r="A1221" t="s">
        <v>5971</v>
      </c>
      <c r="B1221" t="s">
        <v>1197</v>
      </c>
      <c r="C1221" t="s">
        <v>5972</v>
      </c>
      <c r="D1221" t="s">
        <v>64</v>
      </c>
      <c r="E1221" t="s">
        <v>313</v>
      </c>
      <c r="F1221" t="s">
        <v>47</v>
      </c>
      <c r="G1221" t="s">
        <v>48</v>
      </c>
      <c r="H1221">
        <v>263.39999999999998</v>
      </c>
      <c r="I1221">
        <v>12</v>
      </c>
      <c r="J1221">
        <v>0</v>
      </c>
      <c r="K1221">
        <v>3160.8</v>
      </c>
      <c r="L1221" t="s">
        <v>165</v>
      </c>
      <c r="M1221" t="s">
        <v>90</v>
      </c>
      <c r="N1221" t="s">
        <v>85</v>
      </c>
      <c r="O1221" t="s">
        <v>41</v>
      </c>
      <c r="P1221">
        <v>6</v>
      </c>
      <c r="Q1221">
        <v>2.5</v>
      </c>
      <c r="R1221" t="s">
        <v>30</v>
      </c>
      <c r="S1221" t="s">
        <v>86</v>
      </c>
    </row>
    <row r="1222" spans="1:19" x14ac:dyDescent="0.35">
      <c r="A1222" t="s">
        <v>6547</v>
      </c>
      <c r="B1222" t="s">
        <v>1197</v>
      </c>
      <c r="C1222" t="s">
        <v>6548</v>
      </c>
      <c r="D1222" t="s">
        <v>72</v>
      </c>
      <c r="E1222" t="s">
        <v>46</v>
      </c>
      <c r="F1222" t="s">
        <v>47</v>
      </c>
      <c r="G1222" t="s">
        <v>48</v>
      </c>
      <c r="H1222">
        <v>678.5</v>
      </c>
      <c r="I1222">
        <v>14</v>
      </c>
      <c r="J1222">
        <v>0.05</v>
      </c>
      <c r="K1222">
        <v>9024.0499999999993</v>
      </c>
      <c r="L1222" t="s">
        <v>26</v>
      </c>
      <c r="M1222" t="s">
        <v>90</v>
      </c>
      <c r="N1222" t="s">
        <v>59</v>
      </c>
      <c r="O1222" t="s">
        <v>41</v>
      </c>
      <c r="P1222">
        <v>1</v>
      </c>
      <c r="Q1222">
        <v>3.4</v>
      </c>
      <c r="R1222" t="s">
        <v>30</v>
      </c>
      <c r="S1222" t="s">
        <v>60</v>
      </c>
    </row>
    <row r="1223" spans="1:19" x14ac:dyDescent="0.35">
      <c r="A1223" t="s">
        <v>2355</v>
      </c>
      <c r="B1223" t="s">
        <v>1892</v>
      </c>
      <c r="C1223" t="s">
        <v>2356</v>
      </c>
      <c r="D1223" t="s">
        <v>34</v>
      </c>
      <c r="E1223" t="s">
        <v>258</v>
      </c>
      <c r="F1223" t="s">
        <v>36</v>
      </c>
      <c r="G1223" t="s">
        <v>259</v>
      </c>
      <c r="H1223">
        <v>16.5</v>
      </c>
      <c r="I1223">
        <v>9</v>
      </c>
      <c r="J1223">
        <v>0</v>
      </c>
      <c r="K1223">
        <v>148.5</v>
      </c>
      <c r="L1223" t="s">
        <v>165</v>
      </c>
      <c r="M1223" t="s">
        <v>183</v>
      </c>
      <c r="N1223" t="s">
        <v>91</v>
      </c>
      <c r="O1223" t="s">
        <v>116</v>
      </c>
      <c r="P1223">
        <v>9</v>
      </c>
      <c r="Q1223">
        <v>1.4</v>
      </c>
      <c r="R1223" t="s">
        <v>30</v>
      </c>
      <c r="S1223" t="s">
        <v>42</v>
      </c>
    </row>
    <row r="1224" spans="1:19" x14ac:dyDescent="0.35">
      <c r="A1224" t="s">
        <v>5010</v>
      </c>
      <c r="B1224" t="s">
        <v>1892</v>
      </c>
      <c r="C1224" t="s">
        <v>4958</v>
      </c>
      <c r="D1224" t="s">
        <v>157</v>
      </c>
      <c r="E1224" t="s">
        <v>413</v>
      </c>
      <c r="F1224" t="s">
        <v>47</v>
      </c>
      <c r="G1224" t="s">
        <v>103</v>
      </c>
      <c r="H1224">
        <v>376.24</v>
      </c>
      <c r="I1224">
        <v>6</v>
      </c>
      <c r="J1224">
        <v>0.1</v>
      </c>
      <c r="K1224">
        <v>2031.7</v>
      </c>
      <c r="L1224" t="s">
        <v>26</v>
      </c>
      <c r="M1224" t="s">
        <v>122</v>
      </c>
      <c r="N1224" t="s">
        <v>166</v>
      </c>
      <c r="O1224" t="s">
        <v>116</v>
      </c>
      <c r="P1224">
        <v>8</v>
      </c>
      <c r="Q1224">
        <v>2.2999999999999998</v>
      </c>
      <c r="R1224" t="s">
        <v>30</v>
      </c>
      <c r="S1224" t="s">
        <v>60</v>
      </c>
    </row>
    <row r="1225" spans="1:19" x14ac:dyDescent="0.35">
      <c r="A1225" t="s">
        <v>1891</v>
      </c>
      <c r="B1225" t="s">
        <v>1892</v>
      </c>
      <c r="C1225" t="s">
        <v>1893</v>
      </c>
      <c r="D1225" t="s">
        <v>22</v>
      </c>
      <c r="E1225" t="s">
        <v>649</v>
      </c>
      <c r="F1225" t="s">
        <v>57</v>
      </c>
      <c r="G1225" t="s">
        <v>153</v>
      </c>
      <c r="H1225">
        <v>149.38</v>
      </c>
      <c r="I1225">
        <v>1</v>
      </c>
      <c r="J1225">
        <v>0.2</v>
      </c>
      <c r="K1225">
        <v>119.5</v>
      </c>
      <c r="L1225" t="s">
        <v>98</v>
      </c>
      <c r="M1225" t="s">
        <v>90</v>
      </c>
      <c r="N1225" t="s">
        <v>68</v>
      </c>
      <c r="O1225" t="s">
        <v>77</v>
      </c>
      <c r="P1225">
        <v>6</v>
      </c>
      <c r="Q1225">
        <v>4.2</v>
      </c>
      <c r="R1225" t="s">
        <v>30</v>
      </c>
      <c r="S1225" t="s">
        <v>60</v>
      </c>
    </row>
    <row r="1226" spans="1:19" x14ac:dyDescent="0.35">
      <c r="A1226" t="s">
        <v>7874</v>
      </c>
      <c r="B1226" t="s">
        <v>1892</v>
      </c>
      <c r="C1226" t="s">
        <v>4630</v>
      </c>
      <c r="D1226" t="s">
        <v>127</v>
      </c>
      <c r="E1226" t="s">
        <v>484</v>
      </c>
      <c r="F1226" t="s">
        <v>74</v>
      </c>
      <c r="G1226" t="s">
        <v>110</v>
      </c>
      <c r="H1226">
        <v>1333.29</v>
      </c>
      <c r="I1226">
        <v>8</v>
      </c>
      <c r="J1226">
        <v>0.25</v>
      </c>
      <c r="K1226">
        <v>7999.74</v>
      </c>
      <c r="L1226" t="s">
        <v>104</v>
      </c>
      <c r="M1226" t="s">
        <v>134</v>
      </c>
      <c r="N1226" t="s">
        <v>59</v>
      </c>
      <c r="O1226" t="s">
        <v>92</v>
      </c>
      <c r="P1226">
        <v>2</v>
      </c>
      <c r="Q1226">
        <v>3.9</v>
      </c>
      <c r="R1226" t="s">
        <v>30</v>
      </c>
      <c r="S1226" t="s">
        <v>60</v>
      </c>
    </row>
    <row r="1227" spans="1:19" x14ac:dyDescent="0.35">
      <c r="A1227" t="s">
        <v>4256</v>
      </c>
      <c r="B1227" t="s">
        <v>1892</v>
      </c>
      <c r="C1227" t="s">
        <v>4257</v>
      </c>
      <c r="D1227" t="s">
        <v>127</v>
      </c>
      <c r="E1227" t="s">
        <v>413</v>
      </c>
      <c r="F1227" t="s">
        <v>47</v>
      </c>
      <c r="G1227" t="s">
        <v>103</v>
      </c>
      <c r="H1227">
        <v>294.33999999999997</v>
      </c>
      <c r="I1227">
        <v>3</v>
      </c>
      <c r="J1227">
        <v>0.15</v>
      </c>
      <c r="K1227">
        <v>750.57</v>
      </c>
      <c r="L1227" t="s">
        <v>26</v>
      </c>
      <c r="M1227" t="s">
        <v>183</v>
      </c>
      <c r="N1227" t="s">
        <v>85</v>
      </c>
      <c r="O1227" t="s">
        <v>116</v>
      </c>
      <c r="P1227">
        <v>1</v>
      </c>
      <c r="Q1227">
        <v>7</v>
      </c>
      <c r="R1227" t="s">
        <v>30</v>
      </c>
      <c r="S1227" t="s">
        <v>86</v>
      </c>
    </row>
    <row r="1228" spans="1:19" x14ac:dyDescent="0.35">
      <c r="A1228" t="s">
        <v>2014</v>
      </c>
      <c r="B1228" t="s">
        <v>903</v>
      </c>
      <c r="C1228" t="s">
        <v>2015</v>
      </c>
      <c r="D1228" t="s">
        <v>127</v>
      </c>
      <c r="E1228" t="s">
        <v>251</v>
      </c>
      <c r="F1228" t="s">
        <v>36</v>
      </c>
      <c r="G1228" t="s">
        <v>252</v>
      </c>
      <c r="H1228">
        <v>31.99</v>
      </c>
      <c r="I1228">
        <v>6</v>
      </c>
      <c r="J1228">
        <v>0.2</v>
      </c>
      <c r="K1228">
        <v>153.55000000000001</v>
      </c>
      <c r="L1228" t="s">
        <v>38</v>
      </c>
      <c r="M1228" t="s">
        <v>84</v>
      </c>
      <c r="N1228" t="s">
        <v>59</v>
      </c>
      <c r="O1228" t="s">
        <v>41</v>
      </c>
      <c r="P1228">
        <v>13</v>
      </c>
      <c r="Q1228">
        <v>2.4</v>
      </c>
      <c r="R1228" t="s">
        <v>30</v>
      </c>
      <c r="S1228" t="s">
        <v>60</v>
      </c>
    </row>
    <row r="1229" spans="1:19" x14ac:dyDescent="0.35">
      <c r="A1229" t="s">
        <v>9414</v>
      </c>
      <c r="B1229" t="s">
        <v>903</v>
      </c>
      <c r="C1229" t="s">
        <v>9415</v>
      </c>
      <c r="D1229" t="s">
        <v>22</v>
      </c>
      <c r="E1229" t="s">
        <v>413</v>
      </c>
      <c r="F1229" t="s">
        <v>47</v>
      </c>
      <c r="G1229" t="s">
        <v>103</v>
      </c>
      <c r="H1229">
        <v>167.98</v>
      </c>
      <c r="I1229">
        <v>6</v>
      </c>
      <c r="J1229">
        <v>0.1</v>
      </c>
      <c r="K1229">
        <v>907.09</v>
      </c>
      <c r="L1229" t="s">
        <v>26</v>
      </c>
      <c r="M1229" t="s">
        <v>39</v>
      </c>
      <c r="N1229" t="s">
        <v>85</v>
      </c>
      <c r="O1229" t="s">
        <v>105</v>
      </c>
      <c r="P1229">
        <v>9</v>
      </c>
      <c r="Q1229">
        <v>2.7</v>
      </c>
      <c r="R1229" t="s">
        <v>30</v>
      </c>
      <c r="S1229" t="s">
        <v>52</v>
      </c>
    </row>
    <row r="1230" spans="1:19" x14ac:dyDescent="0.35">
      <c r="A1230" t="s">
        <v>9518</v>
      </c>
      <c r="B1230" t="s">
        <v>903</v>
      </c>
      <c r="C1230" t="s">
        <v>4238</v>
      </c>
      <c r="D1230" t="s">
        <v>64</v>
      </c>
      <c r="E1230" t="s">
        <v>484</v>
      </c>
      <c r="F1230" t="s">
        <v>74</v>
      </c>
      <c r="G1230" t="s">
        <v>110</v>
      </c>
      <c r="H1230">
        <v>2173.85</v>
      </c>
      <c r="I1230">
        <v>6</v>
      </c>
      <c r="J1230">
        <v>0.05</v>
      </c>
      <c r="K1230">
        <v>12390.94</v>
      </c>
      <c r="L1230" t="s">
        <v>76</v>
      </c>
      <c r="M1230" t="s">
        <v>122</v>
      </c>
      <c r="N1230" t="s">
        <v>28</v>
      </c>
      <c r="O1230" t="s">
        <v>123</v>
      </c>
      <c r="P1230">
        <v>4</v>
      </c>
      <c r="Q1230">
        <v>2.2999999999999998</v>
      </c>
      <c r="R1230" t="s">
        <v>30</v>
      </c>
      <c r="S1230" t="s">
        <v>60</v>
      </c>
    </row>
    <row r="1231" spans="1:19" x14ac:dyDescent="0.35">
      <c r="A1231" t="s">
        <v>902</v>
      </c>
      <c r="B1231" t="s">
        <v>903</v>
      </c>
      <c r="C1231" t="s">
        <v>904</v>
      </c>
      <c r="D1231" t="s">
        <v>64</v>
      </c>
      <c r="E1231" t="s">
        <v>484</v>
      </c>
      <c r="F1231" t="s">
        <v>74</v>
      </c>
      <c r="G1231" t="s">
        <v>110</v>
      </c>
      <c r="H1231">
        <v>1971.63</v>
      </c>
      <c r="I1231">
        <v>9</v>
      </c>
      <c r="J1231">
        <v>0.2</v>
      </c>
      <c r="K1231">
        <v>14195.74</v>
      </c>
      <c r="L1231" t="s">
        <v>165</v>
      </c>
      <c r="M1231" t="s">
        <v>84</v>
      </c>
      <c r="N1231" t="s">
        <v>85</v>
      </c>
      <c r="O1231" t="s">
        <v>41</v>
      </c>
      <c r="P1231">
        <v>3</v>
      </c>
      <c r="Q1231">
        <v>4.4000000000000004</v>
      </c>
      <c r="R1231" t="s">
        <v>30</v>
      </c>
    </row>
    <row r="1232" spans="1:19" x14ac:dyDescent="0.35">
      <c r="A1232" t="s">
        <v>8502</v>
      </c>
      <c r="B1232" t="s">
        <v>903</v>
      </c>
      <c r="C1232" t="s">
        <v>8503</v>
      </c>
      <c r="D1232" t="s">
        <v>127</v>
      </c>
      <c r="E1232" t="s">
        <v>323</v>
      </c>
      <c r="F1232" t="s">
        <v>57</v>
      </c>
      <c r="G1232" t="s">
        <v>82</v>
      </c>
      <c r="H1232">
        <v>447.64</v>
      </c>
      <c r="I1232">
        <v>3</v>
      </c>
      <c r="J1232">
        <v>0</v>
      </c>
      <c r="K1232">
        <v>1342.92</v>
      </c>
      <c r="L1232" t="s">
        <v>83</v>
      </c>
      <c r="M1232" t="s">
        <v>134</v>
      </c>
      <c r="N1232" t="s">
        <v>68</v>
      </c>
      <c r="O1232" t="s">
        <v>123</v>
      </c>
      <c r="P1232">
        <v>2</v>
      </c>
      <c r="Q1232">
        <v>4.0999999999999996</v>
      </c>
      <c r="R1232" t="s">
        <v>30</v>
      </c>
      <c r="S1232" t="s">
        <v>60</v>
      </c>
    </row>
    <row r="1233" spans="1:19" x14ac:dyDescent="0.35">
      <c r="A1233" t="s">
        <v>2033</v>
      </c>
      <c r="B1233" t="s">
        <v>2034</v>
      </c>
      <c r="C1233" t="s">
        <v>2035</v>
      </c>
      <c r="D1233" t="s">
        <v>22</v>
      </c>
      <c r="E1233" t="s">
        <v>214</v>
      </c>
      <c r="F1233" t="s">
        <v>66</v>
      </c>
      <c r="G1233" t="s">
        <v>215</v>
      </c>
      <c r="H1233">
        <v>462.16</v>
      </c>
      <c r="I1233">
        <v>5</v>
      </c>
      <c r="J1233">
        <v>0</v>
      </c>
      <c r="K1233">
        <v>2310.8000000000002</v>
      </c>
      <c r="L1233" t="s">
        <v>98</v>
      </c>
      <c r="M1233" t="s">
        <v>27</v>
      </c>
      <c r="N1233" t="s">
        <v>68</v>
      </c>
      <c r="O1233" t="s">
        <v>123</v>
      </c>
      <c r="P1233">
        <v>10</v>
      </c>
      <c r="Q1233">
        <v>1.6</v>
      </c>
      <c r="R1233" t="s">
        <v>30</v>
      </c>
      <c r="S1233" t="s">
        <v>86</v>
      </c>
    </row>
    <row r="1234" spans="1:19" x14ac:dyDescent="0.35">
      <c r="A1234" t="s">
        <v>4417</v>
      </c>
      <c r="B1234" t="s">
        <v>2541</v>
      </c>
      <c r="C1234" t="s">
        <v>460</v>
      </c>
      <c r="D1234" t="s">
        <v>22</v>
      </c>
      <c r="E1234" t="s">
        <v>96</v>
      </c>
      <c r="F1234" t="s">
        <v>57</v>
      </c>
      <c r="G1234" t="s">
        <v>97</v>
      </c>
      <c r="H1234">
        <v>157.05000000000001</v>
      </c>
      <c r="I1234">
        <v>14</v>
      </c>
      <c r="J1234">
        <v>0</v>
      </c>
      <c r="K1234">
        <v>2198.6999999999998</v>
      </c>
      <c r="L1234" t="s">
        <v>49</v>
      </c>
      <c r="M1234" t="s">
        <v>90</v>
      </c>
      <c r="N1234" t="s">
        <v>166</v>
      </c>
      <c r="O1234" t="s">
        <v>92</v>
      </c>
      <c r="P1234">
        <v>11</v>
      </c>
      <c r="Q1234">
        <v>1.8</v>
      </c>
      <c r="R1234" t="s">
        <v>30</v>
      </c>
      <c r="S1234" t="s">
        <v>60</v>
      </c>
    </row>
    <row r="1235" spans="1:19" x14ac:dyDescent="0.35">
      <c r="A1235" t="s">
        <v>6198</v>
      </c>
      <c r="B1235" t="s">
        <v>2541</v>
      </c>
      <c r="C1235" t="s">
        <v>6199</v>
      </c>
      <c r="D1235" t="s">
        <v>22</v>
      </c>
      <c r="E1235" t="s">
        <v>132</v>
      </c>
      <c r="F1235" t="s">
        <v>24</v>
      </c>
      <c r="G1235" t="s">
        <v>133</v>
      </c>
      <c r="H1235">
        <v>468.16</v>
      </c>
      <c r="I1235">
        <v>10</v>
      </c>
      <c r="J1235">
        <v>0</v>
      </c>
      <c r="K1235">
        <v>4681.6000000000004</v>
      </c>
      <c r="L1235" t="s">
        <v>98</v>
      </c>
      <c r="M1235" t="s">
        <v>27</v>
      </c>
      <c r="N1235" t="s">
        <v>59</v>
      </c>
      <c r="O1235" t="s">
        <v>123</v>
      </c>
      <c r="P1235">
        <v>10</v>
      </c>
      <c r="Q1235">
        <v>4.5</v>
      </c>
      <c r="R1235" t="s">
        <v>202</v>
      </c>
      <c r="S1235" t="s">
        <v>86</v>
      </c>
    </row>
    <row r="1236" spans="1:19" x14ac:dyDescent="0.35">
      <c r="A1236" t="s">
        <v>2540</v>
      </c>
      <c r="B1236" t="s">
        <v>2541</v>
      </c>
      <c r="C1236" t="s">
        <v>2542</v>
      </c>
      <c r="D1236" t="s">
        <v>22</v>
      </c>
      <c r="E1236" t="s">
        <v>219</v>
      </c>
      <c r="F1236" t="s">
        <v>47</v>
      </c>
      <c r="G1236" t="s">
        <v>210</v>
      </c>
      <c r="H1236">
        <v>55.49</v>
      </c>
      <c r="I1236">
        <v>10</v>
      </c>
      <c r="J1236">
        <v>0</v>
      </c>
      <c r="K1236">
        <v>554.9</v>
      </c>
      <c r="L1236" t="s">
        <v>104</v>
      </c>
      <c r="M1236" t="s">
        <v>122</v>
      </c>
      <c r="N1236" t="s">
        <v>40</v>
      </c>
      <c r="O1236" t="s">
        <v>123</v>
      </c>
      <c r="P1236">
        <v>7</v>
      </c>
      <c r="Q1236">
        <v>4.8</v>
      </c>
      <c r="R1236" t="s">
        <v>30</v>
      </c>
      <c r="S1236" t="s">
        <v>60</v>
      </c>
    </row>
    <row r="1237" spans="1:19" x14ac:dyDescent="0.35">
      <c r="A1237" t="s">
        <v>6363</v>
      </c>
      <c r="B1237" t="s">
        <v>2541</v>
      </c>
      <c r="C1237" t="s">
        <v>6364</v>
      </c>
      <c r="D1237" t="s">
        <v>34</v>
      </c>
      <c r="E1237" t="s">
        <v>96</v>
      </c>
      <c r="F1237" t="s">
        <v>57</v>
      </c>
      <c r="G1237" t="s">
        <v>97</v>
      </c>
      <c r="H1237">
        <v>700.22</v>
      </c>
      <c r="I1237">
        <v>4</v>
      </c>
      <c r="J1237">
        <v>0.25</v>
      </c>
      <c r="K1237">
        <v>2100.66</v>
      </c>
      <c r="L1237" t="s">
        <v>142</v>
      </c>
      <c r="M1237" t="s">
        <v>27</v>
      </c>
      <c r="N1237" t="s">
        <v>40</v>
      </c>
      <c r="O1237" t="s">
        <v>41</v>
      </c>
      <c r="P1237">
        <v>4</v>
      </c>
      <c r="Q1237">
        <v>3.5</v>
      </c>
      <c r="R1237" t="s">
        <v>30</v>
      </c>
      <c r="S1237" t="s">
        <v>60</v>
      </c>
    </row>
    <row r="1238" spans="1:19" x14ac:dyDescent="0.35">
      <c r="A1238" t="s">
        <v>3094</v>
      </c>
      <c r="B1238" t="s">
        <v>2541</v>
      </c>
      <c r="C1238" t="s">
        <v>3095</v>
      </c>
      <c r="D1238" t="s">
        <v>157</v>
      </c>
      <c r="E1238" t="s">
        <v>170</v>
      </c>
      <c r="F1238" t="s">
        <v>66</v>
      </c>
      <c r="G1238" t="s">
        <v>171</v>
      </c>
      <c r="H1238">
        <v>266.81</v>
      </c>
      <c r="I1238">
        <v>13</v>
      </c>
      <c r="J1238">
        <v>0</v>
      </c>
      <c r="K1238">
        <v>3468.53</v>
      </c>
      <c r="L1238" t="s">
        <v>26</v>
      </c>
      <c r="M1238" t="s">
        <v>90</v>
      </c>
      <c r="N1238" t="s">
        <v>172</v>
      </c>
      <c r="O1238" t="s">
        <v>50</v>
      </c>
      <c r="P1238">
        <v>1</v>
      </c>
      <c r="Q1238">
        <v>1.9</v>
      </c>
      <c r="R1238" t="s">
        <v>30</v>
      </c>
      <c r="S1238" t="s">
        <v>60</v>
      </c>
    </row>
    <row r="1239" spans="1:19" x14ac:dyDescent="0.35">
      <c r="A1239" t="s">
        <v>3831</v>
      </c>
      <c r="B1239" t="s">
        <v>2107</v>
      </c>
      <c r="C1239" t="s">
        <v>3832</v>
      </c>
      <c r="D1239" t="s">
        <v>34</v>
      </c>
      <c r="E1239" t="s">
        <v>214</v>
      </c>
      <c r="F1239" t="s">
        <v>66</v>
      </c>
      <c r="G1239" t="s">
        <v>215</v>
      </c>
      <c r="H1239">
        <v>715.34</v>
      </c>
      <c r="I1239">
        <v>9</v>
      </c>
      <c r="J1239">
        <v>0.25</v>
      </c>
      <c r="K1239">
        <v>4828.55</v>
      </c>
      <c r="L1239" t="s">
        <v>98</v>
      </c>
      <c r="M1239" t="s">
        <v>27</v>
      </c>
      <c r="N1239" t="s">
        <v>91</v>
      </c>
      <c r="O1239" t="s">
        <v>29</v>
      </c>
      <c r="P1239">
        <v>9</v>
      </c>
      <c r="Q1239">
        <v>4.8</v>
      </c>
      <c r="R1239" t="s">
        <v>30</v>
      </c>
      <c r="S1239" t="s">
        <v>60</v>
      </c>
    </row>
    <row r="1240" spans="1:19" x14ac:dyDescent="0.35">
      <c r="A1240" t="s">
        <v>3633</v>
      </c>
      <c r="B1240" t="s">
        <v>2107</v>
      </c>
      <c r="C1240" t="s">
        <v>3634</v>
      </c>
      <c r="D1240" t="s">
        <v>22</v>
      </c>
      <c r="E1240" t="s">
        <v>73</v>
      </c>
      <c r="F1240" t="s">
        <v>74</v>
      </c>
      <c r="G1240" t="s">
        <v>75</v>
      </c>
      <c r="H1240">
        <v>123.86</v>
      </c>
      <c r="I1240">
        <v>14</v>
      </c>
      <c r="J1240">
        <v>0.25</v>
      </c>
      <c r="K1240">
        <v>1300.53</v>
      </c>
      <c r="L1240" t="s">
        <v>26</v>
      </c>
      <c r="M1240" t="s">
        <v>27</v>
      </c>
      <c r="N1240" t="s">
        <v>85</v>
      </c>
      <c r="O1240" t="s">
        <v>41</v>
      </c>
      <c r="P1240">
        <v>5</v>
      </c>
      <c r="Q1240">
        <v>2.6</v>
      </c>
      <c r="R1240" t="s">
        <v>30</v>
      </c>
      <c r="S1240" t="s">
        <v>60</v>
      </c>
    </row>
    <row r="1241" spans="1:19" x14ac:dyDescent="0.35">
      <c r="A1241" t="s">
        <v>2106</v>
      </c>
      <c r="B1241" t="s">
        <v>2107</v>
      </c>
      <c r="C1241" t="s">
        <v>2108</v>
      </c>
      <c r="D1241" t="s">
        <v>22</v>
      </c>
      <c r="E1241" t="s">
        <v>81</v>
      </c>
      <c r="F1241" t="s">
        <v>57</v>
      </c>
      <c r="G1241" t="s">
        <v>82</v>
      </c>
      <c r="H1241">
        <v>436.92</v>
      </c>
      <c r="J1241">
        <v>0.2</v>
      </c>
      <c r="L1241" t="s">
        <v>165</v>
      </c>
      <c r="M1241" t="s">
        <v>27</v>
      </c>
      <c r="N1241" t="s">
        <v>166</v>
      </c>
      <c r="O1241" t="s">
        <v>41</v>
      </c>
      <c r="P1241">
        <v>4</v>
      </c>
      <c r="Q1241">
        <v>3.9</v>
      </c>
      <c r="R1241" t="s">
        <v>30</v>
      </c>
      <c r="S1241" t="s">
        <v>52</v>
      </c>
    </row>
    <row r="1242" spans="1:19" x14ac:dyDescent="0.35">
      <c r="A1242" t="s">
        <v>7181</v>
      </c>
      <c r="B1242" t="s">
        <v>2107</v>
      </c>
      <c r="C1242" t="s">
        <v>7182</v>
      </c>
      <c r="D1242" t="s">
        <v>64</v>
      </c>
      <c r="E1242" t="s">
        <v>209</v>
      </c>
      <c r="F1242" t="s">
        <v>47</v>
      </c>
      <c r="G1242" t="s">
        <v>210</v>
      </c>
      <c r="H1242">
        <v>229.67</v>
      </c>
      <c r="I1242">
        <v>13</v>
      </c>
      <c r="J1242">
        <v>0</v>
      </c>
      <c r="K1242">
        <v>2985.71</v>
      </c>
      <c r="L1242" t="s">
        <v>26</v>
      </c>
      <c r="M1242" t="s">
        <v>84</v>
      </c>
      <c r="N1242" t="s">
        <v>166</v>
      </c>
      <c r="O1242" t="s">
        <v>105</v>
      </c>
      <c r="P1242">
        <v>4</v>
      </c>
      <c r="Q1242">
        <v>1.8</v>
      </c>
      <c r="R1242" t="s">
        <v>30</v>
      </c>
      <c r="S1242" t="s">
        <v>60</v>
      </c>
    </row>
    <row r="1243" spans="1:19" x14ac:dyDescent="0.35">
      <c r="A1243" t="s">
        <v>6503</v>
      </c>
      <c r="B1243" t="s">
        <v>1346</v>
      </c>
      <c r="C1243" t="s">
        <v>6504</v>
      </c>
      <c r="D1243" t="s">
        <v>64</v>
      </c>
      <c r="E1243" t="s">
        <v>306</v>
      </c>
      <c r="F1243" t="s">
        <v>36</v>
      </c>
      <c r="G1243" t="s">
        <v>259</v>
      </c>
      <c r="H1243">
        <v>11.96</v>
      </c>
      <c r="I1243">
        <v>12</v>
      </c>
      <c r="J1243">
        <v>0.05</v>
      </c>
      <c r="K1243">
        <v>136.34</v>
      </c>
      <c r="L1243" t="s">
        <v>302</v>
      </c>
      <c r="M1243" t="s">
        <v>183</v>
      </c>
      <c r="N1243" t="s">
        <v>91</v>
      </c>
      <c r="O1243" t="s">
        <v>29</v>
      </c>
      <c r="P1243">
        <v>11</v>
      </c>
      <c r="Q1243">
        <v>4.9000000000000004</v>
      </c>
      <c r="R1243" t="s">
        <v>30</v>
      </c>
      <c r="S1243" t="s">
        <v>60</v>
      </c>
    </row>
    <row r="1244" spans="1:19" x14ac:dyDescent="0.35">
      <c r="A1244" t="s">
        <v>7870</v>
      </c>
      <c r="B1244" t="s">
        <v>1346</v>
      </c>
      <c r="C1244" t="s">
        <v>7871</v>
      </c>
      <c r="D1244" t="s">
        <v>72</v>
      </c>
      <c r="E1244" t="s">
        <v>370</v>
      </c>
      <c r="F1244" t="s">
        <v>74</v>
      </c>
      <c r="G1244" t="s">
        <v>75</v>
      </c>
      <c r="H1244">
        <v>557.84</v>
      </c>
      <c r="I1244">
        <v>7</v>
      </c>
      <c r="J1244">
        <v>0.15</v>
      </c>
      <c r="K1244">
        <v>3319.15</v>
      </c>
      <c r="L1244" t="s">
        <v>98</v>
      </c>
      <c r="M1244" t="s">
        <v>90</v>
      </c>
      <c r="N1244" t="s">
        <v>172</v>
      </c>
      <c r="O1244" t="s">
        <v>105</v>
      </c>
      <c r="P1244">
        <v>8</v>
      </c>
      <c r="Q1244">
        <v>3.3</v>
      </c>
      <c r="R1244" t="s">
        <v>30</v>
      </c>
      <c r="S1244" t="s">
        <v>60</v>
      </c>
    </row>
    <row r="1245" spans="1:19" x14ac:dyDescent="0.35">
      <c r="A1245" t="s">
        <v>1345</v>
      </c>
      <c r="B1245" t="s">
        <v>1346</v>
      </c>
      <c r="C1245" t="s">
        <v>1347</v>
      </c>
      <c r="D1245" t="s">
        <v>34</v>
      </c>
      <c r="E1245" t="s">
        <v>46</v>
      </c>
      <c r="F1245" t="s">
        <v>47</v>
      </c>
      <c r="G1245" t="s">
        <v>48</v>
      </c>
      <c r="H1245">
        <v>479.25</v>
      </c>
      <c r="I1245">
        <v>2</v>
      </c>
      <c r="J1245">
        <v>0.2</v>
      </c>
      <c r="K1245">
        <v>766.8</v>
      </c>
      <c r="L1245" t="s">
        <v>165</v>
      </c>
      <c r="M1245" t="s">
        <v>84</v>
      </c>
      <c r="N1245" t="s">
        <v>91</v>
      </c>
      <c r="O1245" t="s">
        <v>92</v>
      </c>
      <c r="P1245">
        <v>5</v>
      </c>
      <c r="Q1245">
        <v>1.3</v>
      </c>
      <c r="R1245" t="s">
        <v>30</v>
      </c>
      <c r="S1245" t="s">
        <v>60</v>
      </c>
    </row>
    <row r="1246" spans="1:19" x14ac:dyDescent="0.35">
      <c r="A1246" t="s">
        <v>7193</v>
      </c>
      <c r="B1246" t="s">
        <v>1346</v>
      </c>
      <c r="C1246" t="s">
        <v>7194</v>
      </c>
      <c r="D1246" t="s">
        <v>22</v>
      </c>
      <c r="E1246" t="s">
        <v>219</v>
      </c>
      <c r="F1246" t="s">
        <v>47</v>
      </c>
      <c r="G1246" t="s">
        <v>210</v>
      </c>
      <c r="H1246">
        <v>15.24</v>
      </c>
      <c r="I1246">
        <v>4</v>
      </c>
      <c r="J1246">
        <v>0.15</v>
      </c>
      <c r="K1246">
        <v>51.82</v>
      </c>
      <c r="L1246" t="s">
        <v>104</v>
      </c>
      <c r="M1246" t="s">
        <v>134</v>
      </c>
      <c r="N1246" t="s">
        <v>85</v>
      </c>
      <c r="O1246" t="s">
        <v>77</v>
      </c>
      <c r="P1246">
        <v>4</v>
      </c>
      <c r="Q1246">
        <v>4.7</v>
      </c>
      <c r="R1246" t="s">
        <v>30</v>
      </c>
    </row>
    <row r="1247" spans="1:19" x14ac:dyDescent="0.35">
      <c r="A1247" t="s">
        <v>5884</v>
      </c>
      <c r="B1247" t="s">
        <v>1346</v>
      </c>
      <c r="C1247" t="s">
        <v>357</v>
      </c>
      <c r="D1247" t="s">
        <v>127</v>
      </c>
      <c r="E1247" t="s">
        <v>65</v>
      </c>
      <c r="F1247" t="s">
        <v>66</v>
      </c>
      <c r="G1247" t="s">
        <v>67</v>
      </c>
      <c r="H1247">
        <v>329.71</v>
      </c>
      <c r="I1247">
        <v>1</v>
      </c>
      <c r="J1247">
        <v>0</v>
      </c>
      <c r="K1247">
        <v>329.71</v>
      </c>
      <c r="L1247" t="s">
        <v>165</v>
      </c>
      <c r="M1247" t="s">
        <v>84</v>
      </c>
      <c r="N1247" t="s">
        <v>40</v>
      </c>
      <c r="O1247" t="s">
        <v>41</v>
      </c>
      <c r="P1247">
        <v>1</v>
      </c>
      <c r="Q1247">
        <v>2.2000000000000002</v>
      </c>
      <c r="S1247" t="s">
        <v>60</v>
      </c>
    </row>
    <row r="1248" spans="1:19" x14ac:dyDescent="0.35">
      <c r="A1248" t="s">
        <v>6781</v>
      </c>
      <c r="B1248" t="s">
        <v>1346</v>
      </c>
      <c r="C1248" t="s">
        <v>6782</v>
      </c>
      <c r="D1248" t="s">
        <v>72</v>
      </c>
      <c r="E1248" t="s">
        <v>370</v>
      </c>
      <c r="F1248" t="s">
        <v>74</v>
      </c>
      <c r="G1248" t="s">
        <v>75</v>
      </c>
      <c r="H1248">
        <v>2258.4</v>
      </c>
      <c r="I1248">
        <v>9</v>
      </c>
      <c r="J1248">
        <v>0.05</v>
      </c>
      <c r="K1248">
        <v>19309.32</v>
      </c>
      <c r="L1248" t="s">
        <v>98</v>
      </c>
      <c r="M1248" t="s">
        <v>183</v>
      </c>
      <c r="N1248" t="s">
        <v>59</v>
      </c>
      <c r="O1248" t="s">
        <v>29</v>
      </c>
      <c r="P1248">
        <v>1</v>
      </c>
      <c r="Q1248">
        <v>2.6</v>
      </c>
    </row>
    <row r="1249" spans="1:19" x14ac:dyDescent="0.35">
      <c r="A1249" t="s">
        <v>607</v>
      </c>
      <c r="B1249" t="s">
        <v>608</v>
      </c>
      <c r="C1249" t="s">
        <v>609</v>
      </c>
      <c r="D1249" t="s">
        <v>64</v>
      </c>
      <c r="E1249" t="s">
        <v>301</v>
      </c>
      <c r="F1249" t="s">
        <v>57</v>
      </c>
      <c r="G1249" t="s">
        <v>97</v>
      </c>
      <c r="H1249">
        <v>77.290000000000006</v>
      </c>
      <c r="I1249">
        <v>5</v>
      </c>
      <c r="J1249">
        <v>0.25</v>
      </c>
      <c r="K1249">
        <v>289.83999999999997</v>
      </c>
      <c r="L1249" t="s">
        <v>38</v>
      </c>
      <c r="M1249" t="s">
        <v>27</v>
      </c>
      <c r="N1249" t="s">
        <v>91</v>
      </c>
      <c r="O1249" t="s">
        <v>50</v>
      </c>
      <c r="P1249">
        <v>9</v>
      </c>
      <c r="Q1249">
        <v>1.2</v>
      </c>
      <c r="R1249" t="s">
        <v>30</v>
      </c>
      <c r="S1249" t="s">
        <v>52</v>
      </c>
    </row>
    <row r="1250" spans="1:19" x14ac:dyDescent="0.35">
      <c r="A1250" t="s">
        <v>7383</v>
      </c>
      <c r="B1250" t="s">
        <v>608</v>
      </c>
      <c r="C1250" t="s">
        <v>5794</v>
      </c>
      <c r="D1250" t="s">
        <v>157</v>
      </c>
      <c r="E1250" t="s">
        <v>147</v>
      </c>
      <c r="F1250" t="s">
        <v>74</v>
      </c>
      <c r="G1250" t="s">
        <v>148</v>
      </c>
      <c r="H1250">
        <v>750.62</v>
      </c>
      <c r="I1250">
        <v>8</v>
      </c>
      <c r="J1250">
        <v>0.25</v>
      </c>
      <c r="K1250">
        <v>4503.72</v>
      </c>
      <c r="L1250" t="s">
        <v>302</v>
      </c>
      <c r="M1250" t="s">
        <v>84</v>
      </c>
      <c r="N1250" t="s">
        <v>166</v>
      </c>
      <c r="O1250" t="s">
        <v>116</v>
      </c>
      <c r="P1250">
        <v>6</v>
      </c>
      <c r="Q1250">
        <v>3</v>
      </c>
      <c r="R1250" t="s">
        <v>143</v>
      </c>
      <c r="S1250" t="s">
        <v>86</v>
      </c>
    </row>
    <row r="1251" spans="1:19" x14ac:dyDescent="0.35">
      <c r="A1251" t="s">
        <v>9237</v>
      </c>
      <c r="B1251" t="s">
        <v>608</v>
      </c>
      <c r="C1251" t="s">
        <v>936</v>
      </c>
      <c r="D1251" t="s">
        <v>157</v>
      </c>
      <c r="E1251" t="s">
        <v>65</v>
      </c>
      <c r="F1251" t="s">
        <v>66</v>
      </c>
      <c r="G1251" t="s">
        <v>67</v>
      </c>
      <c r="H1251">
        <v>817.38</v>
      </c>
      <c r="I1251">
        <v>12</v>
      </c>
      <c r="J1251">
        <v>0.1</v>
      </c>
      <c r="K1251">
        <v>8827.7000000000007</v>
      </c>
      <c r="L1251" t="s">
        <v>83</v>
      </c>
      <c r="M1251" t="s">
        <v>122</v>
      </c>
      <c r="N1251" t="s">
        <v>59</v>
      </c>
      <c r="O1251" t="s">
        <v>123</v>
      </c>
      <c r="P1251">
        <v>4</v>
      </c>
      <c r="Q1251">
        <v>3.6</v>
      </c>
      <c r="R1251" t="s">
        <v>30</v>
      </c>
      <c r="S1251" t="s">
        <v>60</v>
      </c>
    </row>
    <row r="1252" spans="1:19" x14ac:dyDescent="0.35">
      <c r="A1252" t="s">
        <v>3368</v>
      </c>
      <c r="B1252" t="s">
        <v>1903</v>
      </c>
      <c r="C1252" t="s">
        <v>3369</v>
      </c>
      <c r="D1252" t="s">
        <v>72</v>
      </c>
      <c r="E1252" t="s">
        <v>198</v>
      </c>
      <c r="F1252" t="s">
        <v>74</v>
      </c>
      <c r="G1252" t="s">
        <v>110</v>
      </c>
      <c r="H1252">
        <v>426.36</v>
      </c>
      <c r="I1252">
        <v>1</v>
      </c>
      <c r="J1252">
        <v>0.1</v>
      </c>
      <c r="K1252">
        <v>383.72</v>
      </c>
      <c r="L1252" t="s">
        <v>26</v>
      </c>
      <c r="M1252" t="s">
        <v>111</v>
      </c>
      <c r="N1252" t="s">
        <v>28</v>
      </c>
      <c r="O1252" t="s">
        <v>116</v>
      </c>
      <c r="P1252">
        <v>12</v>
      </c>
      <c r="Q1252">
        <v>3.1</v>
      </c>
      <c r="R1252" t="s">
        <v>30</v>
      </c>
      <c r="S1252" t="s">
        <v>52</v>
      </c>
    </row>
    <row r="1253" spans="1:19" x14ac:dyDescent="0.35">
      <c r="A1253" t="s">
        <v>9741</v>
      </c>
      <c r="B1253" t="s">
        <v>1903</v>
      </c>
      <c r="C1253" t="s">
        <v>695</v>
      </c>
      <c r="D1253" t="s">
        <v>72</v>
      </c>
      <c r="E1253" t="s">
        <v>301</v>
      </c>
      <c r="F1253" t="s">
        <v>57</v>
      </c>
      <c r="G1253" t="s">
        <v>97</v>
      </c>
      <c r="H1253">
        <v>236.68</v>
      </c>
      <c r="I1253">
        <v>11</v>
      </c>
      <c r="J1253">
        <v>0</v>
      </c>
      <c r="K1253">
        <v>2603.48</v>
      </c>
      <c r="L1253" t="s">
        <v>49</v>
      </c>
      <c r="M1253" t="s">
        <v>183</v>
      </c>
      <c r="N1253" t="s">
        <v>28</v>
      </c>
      <c r="O1253" t="s">
        <v>41</v>
      </c>
      <c r="P1253">
        <v>12</v>
      </c>
      <c r="Q1253">
        <v>1.1000000000000001</v>
      </c>
      <c r="R1253" t="s">
        <v>51</v>
      </c>
      <c r="S1253" t="s">
        <v>60</v>
      </c>
    </row>
    <row r="1254" spans="1:19" x14ac:dyDescent="0.35">
      <c r="A1254" t="s">
        <v>1986</v>
      </c>
      <c r="B1254" t="s">
        <v>1903</v>
      </c>
      <c r="C1254" t="s">
        <v>1987</v>
      </c>
      <c r="D1254" t="s">
        <v>22</v>
      </c>
      <c r="E1254" t="s">
        <v>344</v>
      </c>
      <c r="F1254" t="s">
        <v>24</v>
      </c>
      <c r="G1254" t="s">
        <v>345</v>
      </c>
      <c r="H1254">
        <v>186.75</v>
      </c>
      <c r="I1254">
        <v>5</v>
      </c>
      <c r="J1254">
        <v>0.15</v>
      </c>
      <c r="K1254">
        <v>793.69</v>
      </c>
      <c r="L1254" t="s">
        <v>98</v>
      </c>
      <c r="M1254" t="s">
        <v>90</v>
      </c>
      <c r="N1254" t="s">
        <v>166</v>
      </c>
      <c r="O1254" t="s">
        <v>105</v>
      </c>
      <c r="P1254">
        <v>11</v>
      </c>
      <c r="Q1254">
        <v>4.4000000000000004</v>
      </c>
      <c r="R1254" t="s">
        <v>30</v>
      </c>
      <c r="S1254" t="s">
        <v>60</v>
      </c>
    </row>
    <row r="1255" spans="1:19" x14ac:dyDescent="0.35">
      <c r="A1255" t="s">
        <v>1902</v>
      </c>
      <c r="B1255" t="s">
        <v>1903</v>
      </c>
      <c r="C1255" t="s">
        <v>1904</v>
      </c>
      <c r="D1255" t="s">
        <v>34</v>
      </c>
      <c r="E1255" t="s">
        <v>244</v>
      </c>
      <c r="F1255" t="s">
        <v>36</v>
      </c>
      <c r="G1255" t="s">
        <v>129</v>
      </c>
      <c r="H1255">
        <v>11.73</v>
      </c>
      <c r="I1255">
        <v>5</v>
      </c>
      <c r="J1255">
        <v>0.05</v>
      </c>
      <c r="K1255">
        <v>55.72</v>
      </c>
      <c r="L1255" t="s">
        <v>165</v>
      </c>
      <c r="M1255" t="s">
        <v>111</v>
      </c>
      <c r="N1255" t="s">
        <v>172</v>
      </c>
      <c r="O1255" t="s">
        <v>50</v>
      </c>
      <c r="P1255">
        <v>2</v>
      </c>
      <c r="Q1255">
        <v>4.4000000000000004</v>
      </c>
      <c r="R1255" t="s">
        <v>30</v>
      </c>
      <c r="S1255" t="s">
        <v>60</v>
      </c>
    </row>
    <row r="1256" spans="1:19" x14ac:dyDescent="0.35">
      <c r="A1256" t="s">
        <v>9085</v>
      </c>
      <c r="B1256" t="s">
        <v>2856</v>
      </c>
      <c r="C1256" t="s">
        <v>5297</v>
      </c>
      <c r="D1256" t="s">
        <v>34</v>
      </c>
      <c r="E1256" t="s">
        <v>227</v>
      </c>
      <c r="F1256" t="s">
        <v>47</v>
      </c>
      <c r="G1256" t="s">
        <v>228</v>
      </c>
      <c r="H1256">
        <v>186.28</v>
      </c>
      <c r="I1256">
        <v>1</v>
      </c>
      <c r="L1256" t="s">
        <v>26</v>
      </c>
      <c r="M1256" t="s">
        <v>183</v>
      </c>
      <c r="N1256" t="s">
        <v>166</v>
      </c>
      <c r="O1256" t="s">
        <v>50</v>
      </c>
      <c r="P1256">
        <v>6</v>
      </c>
      <c r="Q1256">
        <v>1.8</v>
      </c>
      <c r="R1256" t="s">
        <v>30</v>
      </c>
      <c r="S1256" t="s">
        <v>86</v>
      </c>
    </row>
    <row r="1257" spans="1:19" x14ac:dyDescent="0.35">
      <c r="A1257" t="s">
        <v>9885</v>
      </c>
      <c r="B1257" t="s">
        <v>2856</v>
      </c>
      <c r="C1257" t="s">
        <v>9886</v>
      </c>
      <c r="D1257" t="s">
        <v>157</v>
      </c>
      <c r="E1257" t="s">
        <v>138</v>
      </c>
      <c r="F1257" t="s">
        <v>24</v>
      </c>
      <c r="G1257" t="s">
        <v>133</v>
      </c>
      <c r="H1257">
        <v>175.76</v>
      </c>
      <c r="I1257">
        <v>10</v>
      </c>
      <c r="J1257">
        <v>0.1</v>
      </c>
      <c r="K1257">
        <v>1581.84</v>
      </c>
      <c r="L1257" t="s">
        <v>98</v>
      </c>
      <c r="M1257" t="s">
        <v>39</v>
      </c>
      <c r="N1257" t="s">
        <v>166</v>
      </c>
      <c r="O1257" t="s">
        <v>116</v>
      </c>
      <c r="P1257">
        <v>6</v>
      </c>
      <c r="Q1257">
        <v>4.7</v>
      </c>
      <c r="R1257" t="s">
        <v>30</v>
      </c>
      <c r="S1257" t="s">
        <v>52</v>
      </c>
    </row>
    <row r="1258" spans="1:19" x14ac:dyDescent="0.35">
      <c r="A1258" t="s">
        <v>2855</v>
      </c>
      <c r="B1258" t="s">
        <v>2856</v>
      </c>
      <c r="C1258" t="s">
        <v>2857</v>
      </c>
      <c r="D1258" t="s">
        <v>34</v>
      </c>
      <c r="E1258" t="s">
        <v>46</v>
      </c>
      <c r="F1258" t="s">
        <v>47</v>
      </c>
      <c r="G1258" t="s">
        <v>48</v>
      </c>
      <c r="H1258">
        <v>609.25</v>
      </c>
      <c r="I1258">
        <v>10</v>
      </c>
      <c r="J1258">
        <v>0.1</v>
      </c>
      <c r="K1258">
        <v>5483.25</v>
      </c>
      <c r="L1258" t="s">
        <v>165</v>
      </c>
      <c r="M1258" t="s">
        <v>84</v>
      </c>
      <c r="N1258" t="s">
        <v>172</v>
      </c>
      <c r="O1258" t="s">
        <v>29</v>
      </c>
      <c r="P1258">
        <v>5</v>
      </c>
      <c r="Q1258">
        <v>1.1000000000000001</v>
      </c>
      <c r="R1258" t="s">
        <v>30</v>
      </c>
      <c r="S1258" t="s">
        <v>86</v>
      </c>
    </row>
    <row r="1259" spans="1:19" x14ac:dyDescent="0.35">
      <c r="A1259" t="s">
        <v>7487</v>
      </c>
      <c r="B1259" t="s">
        <v>2856</v>
      </c>
      <c r="C1259" t="s">
        <v>5792</v>
      </c>
      <c r="D1259" t="s">
        <v>22</v>
      </c>
      <c r="E1259" t="s">
        <v>293</v>
      </c>
      <c r="F1259" t="s">
        <v>74</v>
      </c>
      <c r="G1259" t="s">
        <v>110</v>
      </c>
      <c r="H1259">
        <v>1659.36</v>
      </c>
      <c r="I1259">
        <v>3</v>
      </c>
      <c r="J1259">
        <v>0</v>
      </c>
      <c r="K1259">
        <v>4978.08</v>
      </c>
      <c r="L1259" t="s">
        <v>26</v>
      </c>
      <c r="M1259" t="s">
        <v>90</v>
      </c>
      <c r="N1259" t="s">
        <v>85</v>
      </c>
      <c r="O1259" t="s">
        <v>41</v>
      </c>
      <c r="P1259">
        <v>5</v>
      </c>
      <c r="Q1259">
        <v>1.7</v>
      </c>
      <c r="R1259" t="s">
        <v>30</v>
      </c>
      <c r="S1259" t="s">
        <v>86</v>
      </c>
    </row>
    <row r="1260" spans="1:19" x14ac:dyDescent="0.35">
      <c r="A1260" t="s">
        <v>10038</v>
      </c>
      <c r="B1260" t="s">
        <v>2856</v>
      </c>
      <c r="C1260" t="s">
        <v>3356</v>
      </c>
      <c r="D1260" t="s">
        <v>34</v>
      </c>
      <c r="E1260" t="s">
        <v>170</v>
      </c>
      <c r="F1260" t="s">
        <v>66</v>
      </c>
      <c r="G1260" t="s">
        <v>171</v>
      </c>
      <c r="H1260">
        <v>632.51</v>
      </c>
      <c r="I1260">
        <v>11</v>
      </c>
      <c r="J1260">
        <v>0</v>
      </c>
      <c r="K1260">
        <v>6957.61</v>
      </c>
      <c r="L1260" t="s">
        <v>104</v>
      </c>
      <c r="M1260" t="s">
        <v>183</v>
      </c>
      <c r="N1260" t="s">
        <v>85</v>
      </c>
      <c r="O1260" t="s">
        <v>41</v>
      </c>
      <c r="P1260">
        <v>5</v>
      </c>
      <c r="Q1260">
        <v>3.5</v>
      </c>
      <c r="R1260" t="s">
        <v>30</v>
      </c>
      <c r="S1260" t="s">
        <v>52</v>
      </c>
    </row>
    <row r="1261" spans="1:19" x14ac:dyDescent="0.35">
      <c r="A1261" t="s">
        <v>9435</v>
      </c>
      <c r="B1261" t="s">
        <v>2856</v>
      </c>
      <c r="C1261" t="s">
        <v>3160</v>
      </c>
      <c r="D1261" t="s">
        <v>22</v>
      </c>
      <c r="E1261" t="s">
        <v>301</v>
      </c>
      <c r="F1261" t="s">
        <v>57</v>
      </c>
      <c r="G1261" t="s">
        <v>97</v>
      </c>
      <c r="H1261">
        <v>340.02</v>
      </c>
      <c r="I1261">
        <v>6</v>
      </c>
      <c r="J1261">
        <v>0</v>
      </c>
      <c r="K1261">
        <v>2040.12</v>
      </c>
      <c r="L1261" t="s">
        <v>98</v>
      </c>
      <c r="M1261" t="s">
        <v>183</v>
      </c>
      <c r="N1261" t="s">
        <v>166</v>
      </c>
      <c r="O1261" t="s">
        <v>123</v>
      </c>
      <c r="P1261">
        <v>1</v>
      </c>
      <c r="Q1261">
        <v>3.3</v>
      </c>
      <c r="R1261" t="s">
        <v>30</v>
      </c>
      <c r="S1261" t="s">
        <v>60</v>
      </c>
    </row>
    <row r="1262" spans="1:19" x14ac:dyDescent="0.35">
      <c r="A1262" t="s">
        <v>5833</v>
      </c>
      <c r="B1262" t="s">
        <v>5834</v>
      </c>
      <c r="C1262" t="s">
        <v>5835</v>
      </c>
      <c r="D1262" t="s">
        <v>127</v>
      </c>
      <c r="E1262" t="s">
        <v>239</v>
      </c>
      <c r="F1262" t="s">
        <v>66</v>
      </c>
      <c r="G1262" t="s">
        <v>240</v>
      </c>
      <c r="H1262">
        <v>1990.09</v>
      </c>
      <c r="I1262">
        <v>4</v>
      </c>
      <c r="J1262">
        <v>0.1</v>
      </c>
      <c r="K1262">
        <v>7164.32</v>
      </c>
      <c r="L1262" t="s">
        <v>76</v>
      </c>
      <c r="M1262" t="s">
        <v>134</v>
      </c>
      <c r="N1262" t="s">
        <v>166</v>
      </c>
      <c r="O1262" t="s">
        <v>50</v>
      </c>
      <c r="P1262">
        <v>13</v>
      </c>
      <c r="Q1262">
        <v>2.2000000000000002</v>
      </c>
      <c r="R1262" t="s">
        <v>30</v>
      </c>
      <c r="S1262" t="s">
        <v>60</v>
      </c>
    </row>
    <row r="1263" spans="1:19" x14ac:dyDescent="0.35">
      <c r="A1263" t="s">
        <v>5841</v>
      </c>
      <c r="B1263" t="s">
        <v>5834</v>
      </c>
      <c r="C1263" t="s">
        <v>4314</v>
      </c>
      <c r="D1263" t="s">
        <v>34</v>
      </c>
      <c r="E1263" t="s">
        <v>170</v>
      </c>
      <c r="F1263" t="s">
        <v>66</v>
      </c>
      <c r="G1263" t="s">
        <v>171</v>
      </c>
      <c r="H1263">
        <v>684.62</v>
      </c>
      <c r="I1263">
        <v>3</v>
      </c>
      <c r="J1263">
        <v>0.25</v>
      </c>
      <c r="K1263">
        <v>1540.39</v>
      </c>
      <c r="L1263" t="s">
        <v>26</v>
      </c>
      <c r="M1263" t="s">
        <v>134</v>
      </c>
      <c r="N1263" t="s">
        <v>59</v>
      </c>
      <c r="O1263" t="s">
        <v>41</v>
      </c>
      <c r="P1263">
        <v>3</v>
      </c>
      <c r="Q1263">
        <v>3.2</v>
      </c>
      <c r="R1263" t="s">
        <v>30</v>
      </c>
      <c r="S1263" t="s">
        <v>52</v>
      </c>
    </row>
    <row r="1264" spans="1:19" x14ac:dyDescent="0.35">
      <c r="A1264" t="s">
        <v>3407</v>
      </c>
      <c r="B1264" t="s">
        <v>3408</v>
      </c>
      <c r="C1264" t="s">
        <v>3409</v>
      </c>
      <c r="D1264" t="s">
        <v>64</v>
      </c>
      <c r="E1264" t="s">
        <v>313</v>
      </c>
      <c r="F1264" t="s">
        <v>47</v>
      </c>
      <c r="G1264" t="s">
        <v>48</v>
      </c>
      <c r="H1264">
        <v>274.73</v>
      </c>
      <c r="I1264">
        <v>14</v>
      </c>
      <c r="J1264">
        <v>0.1</v>
      </c>
      <c r="K1264">
        <v>3461.6</v>
      </c>
      <c r="L1264" t="s">
        <v>165</v>
      </c>
      <c r="M1264" t="s">
        <v>111</v>
      </c>
      <c r="N1264" t="s">
        <v>172</v>
      </c>
      <c r="O1264" t="s">
        <v>105</v>
      </c>
      <c r="P1264">
        <v>12</v>
      </c>
      <c r="Q1264">
        <v>2.2999999999999998</v>
      </c>
      <c r="R1264" t="s">
        <v>30</v>
      </c>
      <c r="S1264" t="s">
        <v>86</v>
      </c>
    </row>
    <row r="1265" spans="1:19" x14ac:dyDescent="0.35">
      <c r="A1265" t="s">
        <v>4912</v>
      </c>
      <c r="B1265" t="s">
        <v>3408</v>
      </c>
      <c r="C1265" t="s">
        <v>4913</v>
      </c>
      <c r="D1265" t="s">
        <v>72</v>
      </c>
      <c r="E1265" t="s">
        <v>649</v>
      </c>
      <c r="F1265" t="s">
        <v>57</v>
      </c>
      <c r="G1265" t="s">
        <v>153</v>
      </c>
      <c r="H1265">
        <v>321.39</v>
      </c>
      <c r="I1265">
        <v>7</v>
      </c>
      <c r="J1265">
        <v>0</v>
      </c>
      <c r="K1265">
        <v>2249.73</v>
      </c>
      <c r="L1265" t="s">
        <v>165</v>
      </c>
      <c r="M1265" t="s">
        <v>90</v>
      </c>
      <c r="N1265" t="s">
        <v>40</v>
      </c>
      <c r="O1265" t="s">
        <v>116</v>
      </c>
      <c r="P1265">
        <v>9</v>
      </c>
      <c r="Q1265">
        <v>1.7</v>
      </c>
      <c r="R1265" t="s">
        <v>202</v>
      </c>
      <c r="S1265" t="s">
        <v>86</v>
      </c>
    </row>
    <row r="1266" spans="1:19" x14ac:dyDescent="0.35">
      <c r="A1266" t="s">
        <v>3760</v>
      </c>
      <c r="B1266" t="s">
        <v>3408</v>
      </c>
      <c r="C1266" t="s">
        <v>3761</v>
      </c>
      <c r="D1266" t="s">
        <v>22</v>
      </c>
      <c r="E1266" t="s">
        <v>128</v>
      </c>
      <c r="F1266" t="s">
        <v>36</v>
      </c>
      <c r="G1266" t="s">
        <v>129</v>
      </c>
      <c r="H1266">
        <v>20.92</v>
      </c>
      <c r="I1266">
        <v>13</v>
      </c>
      <c r="J1266">
        <v>0</v>
      </c>
      <c r="K1266">
        <v>271.95999999999998</v>
      </c>
      <c r="L1266" t="s">
        <v>38</v>
      </c>
      <c r="M1266" t="s">
        <v>39</v>
      </c>
      <c r="N1266" t="s">
        <v>85</v>
      </c>
      <c r="O1266" t="s">
        <v>41</v>
      </c>
      <c r="P1266">
        <v>8</v>
      </c>
      <c r="Q1266">
        <v>4.5999999999999996</v>
      </c>
      <c r="R1266" t="s">
        <v>112</v>
      </c>
      <c r="S1266" t="s">
        <v>60</v>
      </c>
    </row>
    <row r="1267" spans="1:19" x14ac:dyDescent="0.35">
      <c r="A1267" t="s">
        <v>4744</v>
      </c>
      <c r="B1267" t="s">
        <v>3408</v>
      </c>
      <c r="C1267" t="s">
        <v>4745</v>
      </c>
      <c r="D1267" t="s">
        <v>127</v>
      </c>
      <c r="E1267" t="s">
        <v>399</v>
      </c>
      <c r="F1267" t="s">
        <v>24</v>
      </c>
      <c r="G1267" t="s">
        <v>182</v>
      </c>
      <c r="H1267">
        <v>125.76</v>
      </c>
      <c r="I1267">
        <v>10</v>
      </c>
      <c r="J1267">
        <v>0.3</v>
      </c>
      <c r="K1267">
        <v>880.32</v>
      </c>
      <c r="L1267" t="s">
        <v>76</v>
      </c>
      <c r="M1267" t="s">
        <v>134</v>
      </c>
      <c r="N1267" t="s">
        <v>166</v>
      </c>
      <c r="O1267" t="s">
        <v>29</v>
      </c>
      <c r="P1267">
        <v>1</v>
      </c>
      <c r="Q1267">
        <v>3.5</v>
      </c>
      <c r="R1267" t="s">
        <v>30</v>
      </c>
      <c r="S1267" t="s">
        <v>60</v>
      </c>
    </row>
    <row r="1268" spans="1:19" x14ac:dyDescent="0.35">
      <c r="A1268" t="s">
        <v>1032</v>
      </c>
      <c r="B1268" t="s">
        <v>1033</v>
      </c>
      <c r="C1268" t="s">
        <v>1034</v>
      </c>
      <c r="D1268" t="s">
        <v>157</v>
      </c>
      <c r="E1268" t="s">
        <v>484</v>
      </c>
      <c r="F1268" t="s">
        <v>74</v>
      </c>
      <c r="G1268" t="s">
        <v>110</v>
      </c>
      <c r="H1268">
        <v>2122.3200000000002</v>
      </c>
      <c r="I1268">
        <v>11</v>
      </c>
      <c r="J1268">
        <v>0</v>
      </c>
      <c r="K1268">
        <v>23345.52</v>
      </c>
      <c r="L1268" t="s">
        <v>26</v>
      </c>
      <c r="M1268" t="s">
        <v>183</v>
      </c>
      <c r="N1268" t="s">
        <v>68</v>
      </c>
      <c r="O1268" t="s">
        <v>77</v>
      </c>
      <c r="P1268">
        <v>12</v>
      </c>
      <c r="Q1268">
        <v>3.8</v>
      </c>
      <c r="R1268" t="s">
        <v>51</v>
      </c>
      <c r="S1268" t="s">
        <v>60</v>
      </c>
    </row>
    <row r="1269" spans="1:19" x14ac:dyDescent="0.35">
      <c r="A1269" t="s">
        <v>1393</v>
      </c>
      <c r="B1269" t="s">
        <v>1033</v>
      </c>
      <c r="C1269" t="s">
        <v>1394</v>
      </c>
      <c r="D1269" t="s">
        <v>34</v>
      </c>
      <c r="E1269" t="s">
        <v>374</v>
      </c>
      <c r="F1269" t="s">
        <v>36</v>
      </c>
      <c r="G1269" t="s">
        <v>259</v>
      </c>
      <c r="H1269">
        <v>35.93</v>
      </c>
      <c r="I1269">
        <v>4</v>
      </c>
      <c r="J1269">
        <v>0</v>
      </c>
      <c r="K1269">
        <v>143.72</v>
      </c>
      <c r="L1269" t="s">
        <v>83</v>
      </c>
      <c r="M1269" t="s">
        <v>134</v>
      </c>
      <c r="N1269" t="s">
        <v>91</v>
      </c>
      <c r="O1269" t="s">
        <v>77</v>
      </c>
      <c r="P1269">
        <v>12</v>
      </c>
      <c r="Q1269">
        <v>4.7</v>
      </c>
      <c r="R1269" t="s">
        <v>30</v>
      </c>
      <c r="S1269" t="s">
        <v>86</v>
      </c>
    </row>
    <row r="1270" spans="1:19" x14ac:dyDescent="0.35">
      <c r="A1270" t="s">
        <v>7275</v>
      </c>
      <c r="B1270" t="s">
        <v>1033</v>
      </c>
      <c r="C1270" t="s">
        <v>7276</v>
      </c>
      <c r="D1270" t="s">
        <v>157</v>
      </c>
      <c r="E1270" t="s">
        <v>239</v>
      </c>
      <c r="F1270" t="s">
        <v>66</v>
      </c>
      <c r="G1270" t="s">
        <v>240</v>
      </c>
      <c r="H1270">
        <v>1604.68</v>
      </c>
      <c r="I1270">
        <v>2</v>
      </c>
      <c r="J1270">
        <v>0.3</v>
      </c>
      <c r="K1270">
        <v>2246.5500000000002</v>
      </c>
      <c r="L1270" t="s">
        <v>98</v>
      </c>
      <c r="M1270" t="s">
        <v>39</v>
      </c>
      <c r="N1270" t="s">
        <v>85</v>
      </c>
      <c r="O1270" t="s">
        <v>29</v>
      </c>
      <c r="P1270">
        <v>10</v>
      </c>
      <c r="Q1270">
        <v>3.3</v>
      </c>
      <c r="R1270" t="s">
        <v>30</v>
      </c>
      <c r="S1270" t="s">
        <v>52</v>
      </c>
    </row>
    <row r="1271" spans="1:19" x14ac:dyDescent="0.35">
      <c r="A1271" t="s">
        <v>3266</v>
      </c>
      <c r="B1271" t="s">
        <v>1033</v>
      </c>
      <c r="C1271" t="s">
        <v>3267</v>
      </c>
      <c r="D1271" t="s">
        <v>72</v>
      </c>
      <c r="E1271" t="s">
        <v>181</v>
      </c>
      <c r="F1271" t="s">
        <v>24</v>
      </c>
      <c r="G1271" t="s">
        <v>182</v>
      </c>
      <c r="H1271">
        <v>481.32</v>
      </c>
      <c r="I1271">
        <v>1</v>
      </c>
      <c r="J1271">
        <v>0.2</v>
      </c>
      <c r="K1271">
        <v>385.06</v>
      </c>
      <c r="L1271" t="s">
        <v>38</v>
      </c>
      <c r="M1271" t="s">
        <v>134</v>
      </c>
      <c r="N1271" t="s">
        <v>40</v>
      </c>
      <c r="O1271" t="s">
        <v>92</v>
      </c>
      <c r="P1271">
        <v>2</v>
      </c>
      <c r="Q1271">
        <v>1.3</v>
      </c>
      <c r="R1271" t="s">
        <v>30</v>
      </c>
      <c r="S1271" t="s">
        <v>86</v>
      </c>
    </row>
    <row r="1272" spans="1:19" x14ac:dyDescent="0.35">
      <c r="A1272" t="s">
        <v>5072</v>
      </c>
      <c r="B1272" t="s">
        <v>1033</v>
      </c>
      <c r="C1272" t="s">
        <v>5073</v>
      </c>
      <c r="D1272" t="s">
        <v>127</v>
      </c>
      <c r="E1272" t="s">
        <v>470</v>
      </c>
      <c r="F1272" t="s">
        <v>24</v>
      </c>
      <c r="G1272" t="s">
        <v>471</v>
      </c>
      <c r="H1272">
        <v>38.409999999999997</v>
      </c>
      <c r="I1272">
        <v>4</v>
      </c>
      <c r="J1272">
        <v>0.1</v>
      </c>
      <c r="K1272">
        <v>138.28</v>
      </c>
      <c r="L1272" t="s">
        <v>83</v>
      </c>
      <c r="M1272" t="s">
        <v>39</v>
      </c>
      <c r="N1272" t="s">
        <v>40</v>
      </c>
      <c r="O1272" t="s">
        <v>105</v>
      </c>
      <c r="P1272">
        <v>2</v>
      </c>
      <c r="Q1272">
        <v>3.7</v>
      </c>
      <c r="R1272" t="s">
        <v>30</v>
      </c>
      <c r="S1272" t="s">
        <v>60</v>
      </c>
    </row>
    <row r="1273" spans="1:19" x14ac:dyDescent="0.35">
      <c r="A1273" t="s">
        <v>3504</v>
      </c>
      <c r="B1273" t="s">
        <v>3505</v>
      </c>
      <c r="C1273" t="s">
        <v>3506</v>
      </c>
      <c r="D1273" t="s">
        <v>157</v>
      </c>
      <c r="E1273" t="s">
        <v>46</v>
      </c>
      <c r="F1273" t="s">
        <v>47</v>
      </c>
      <c r="G1273" t="s">
        <v>48</v>
      </c>
      <c r="H1273">
        <v>66.510000000000005</v>
      </c>
      <c r="I1273">
        <v>5</v>
      </c>
      <c r="J1273">
        <v>0.15</v>
      </c>
      <c r="K1273">
        <v>282.67</v>
      </c>
      <c r="L1273" t="s">
        <v>104</v>
      </c>
      <c r="M1273" t="s">
        <v>84</v>
      </c>
      <c r="N1273" t="s">
        <v>91</v>
      </c>
      <c r="O1273" t="s">
        <v>50</v>
      </c>
      <c r="P1273">
        <v>11</v>
      </c>
      <c r="Q1273">
        <v>3.2</v>
      </c>
      <c r="R1273" t="s">
        <v>30</v>
      </c>
      <c r="S1273" t="s">
        <v>86</v>
      </c>
    </row>
    <row r="1274" spans="1:19" x14ac:dyDescent="0.35">
      <c r="A1274" t="s">
        <v>7270</v>
      </c>
      <c r="B1274" t="s">
        <v>3505</v>
      </c>
      <c r="C1274" t="s">
        <v>5718</v>
      </c>
      <c r="D1274" t="s">
        <v>34</v>
      </c>
      <c r="E1274" t="s">
        <v>214</v>
      </c>
      <c r="F1274" t="s">
        <v>66</v>
      </c>
      <c r="G1274" t="s">
        <v>215</v>
      </c>
      <c r="H1274">
        <v>2021.52</v>
      </c>
      <c r="I1274">
        <v>1</v>
      </c>
      <c r="J1274">
        <v>0</v>
      </c>
      <c r="K1274">
        <v>2021.52</v>
      </c>
      <c r="L1274" t="s">
        <v>104</v>
      </c>
      <c r="M1274" t="s">
        <v>111</v>
      </c>
      <c r="N1274" t="s">
        <v>172</v>
      </c>
      <c r="O1274" t="s">
        <v>50</v>
      </c>
      <c r="P1274">
        <v>10</v>
      </c>
      <c r="Q1274">
        <v>2.4</v>
      </c>
      <c r="R1274" t="s">
        <v>30</v>
      </c>
      <c r="S1274" t="s">
        <v>60</v>
      </c>
    </row>
    <row r="1275" spans="1:19" x14ac:dyDescent="0.35">
      <c r="A1275" t="s">
        <v>2083</v>
      </c>
      <c r="B1275" t="s">
        <v>2084</v>
      </c>
      <c r="C1275" t="s">
        <v>2085</v>
      </c>
      <c r="D1275" t="s">
        <v>157</v>
      </c>
      <c r="E1275" t="s">
        <v>239</v>
      </c>
      <c r="F1275" t="s">
        <v>66</v>
      </c>
      <c r="G1275" t="s">
        <v>240</v>
      </c>
      <c r="H1275">
        <v>1128.3599999999999</v>
      </c>
      <c r="I1275">
        <v>7</v>
      </c>
      <c r="J1275">
        <v>0.2</v>
      </c>
      <c r="K1275">
        <v>6318.82</v>
      </c>
      <c r="L1275" t="s">
        <v>49</v>
      </c>
      <c r="M1275" t="s">
        <v>111</v>
      </c>
      <c r="N1275" t="s">
        <v>85</v>
      </c>
      <c r="O1275" t="s">
        <v>105</v>
      </c>
      <c r="P1275">
        <v>9</v>
      </c>
      <c r="Q1275">
        <v>4.9000000000000004</v>
      </c>
      <c r="R1275" t="s">
        <v>30</v>
      </c>
      <c r="S1275" t="s">
        <v>86</v>
      </c>
    </row>
    <row r="1276" spans="1:19" x14ac:dyDescent="0.35">
      <c r="A1276" t="s">
        <v>3302</v>
      </c>
      <c r="B1276" t="s">
        <v>2664</v>
      </c>
      <c r="C1276" t="s">
        <v>3303</v>
      </c>
      <c r="D1276" t="s">
        <v>127</v>
      </c>
      <c r="E1276" t="s">
        <v>161</v>
      </c>
      <c r="F1276" t="s">
        <v>74</v>
      </c>
      <c r="G1276" t="s">
        <v>148</v>
      </c>
      <c r="H1276">
        <v>1850.86</v>
      </c>
      <c r="I1276">
        <v>2</v>
      </c>
      <c r="J1276">
        <v>0.05</v>
      </c>
      <c r="K1276">
        <v>3516.63</v>
      </c>
      <c r="L1276" t="s">
        <v>38</v>
      </c>
      <c r="M1276" t="s">
        <v>122</v>
      </c>
      <c r="N1276" t="s">
        <v>68</v>
      </c>
      <c r="O1276" t="s">
        <v>116</v>
      </c>
      <c r="P1276">
        <v>13</v>
      </c>
      <c r="Q1276">
        <v>1.4</v>
      </c>
      <c r="R1276" t="s">
        <v>30</v>
      </c>
      <c r="S1276" t="s">
        <v>60</v>
      </c>
    </row>
    <row r="1277" spans="1:19" x14ac:dyDescent="0.35">
      <c r="A1277" t="s">
        <v>9443</v>
      </c>
      <c r="B1277" t="s">
        <v>2664</v>
      </c>
      <c r="C1277" t="s">
        <v>9444</v>
      </c>
      <c r="D1277" t="s">
        <v>64</v>
      </c>
      <c r="E1277" t="s">
        <v>128</v>
      </c>
      <c r="F1277" t="s">
        <v>36</v>
      </c>
      <c r="G1277" t="s">
        <v>129</v>
      </c>
      <c r="H1277">
        <v>18.010000000000002</v>
      </c>
      <c r="I1277">
        <v>13</v>
      </c>
      <c r="J1277">
        <v>0.25</v>
      </c>
      <c r="K1277">
        <v>175.6</v>
      </c>
      <c r="L1277" t="s">
        <v>98</v>
      </c>
      <c r="M1277" t="s">
        <v>90</v>
      </c>
      <c r="N1277" t="s">
        <v>91</v>
      </c>
      <c r="O1277" t="s">
        <v>77</v>
      </c>
      <c r="P1277">
        <v>13</v>
      </c>
      <c r="Q1277">
        <v>4.7</v>
      </c>
      <c r="R1277" t="s">
        <v>30</v>
      </c>
      <c r="S1277" t="s">
        <v>294</v>
      </c>
    </row>
    <row r="1278" spans="1:19" x14ac:dyDescent="0.35">
      <c r="A1278" t="s">
        <v>6501</v>
      </c>
      <c r="B1278" t="s">
        <v>2664</v>
      </c>
      <c r="C1278" t="s">
        <v>6502</v>
      </c>
      <c r="D1278" t="s">
        <v>127</v>
      </c>
      <c r="E1278" t="s">
        <v>73</v>
      </c>
      <c r="F1278" t="s">
        <v>74</v>
      </c>
      <c r="G1278" t="s">
        <v>75</v>
      </c>
      <c r="H1278">
        <v>515.64</v>
      </c>
      <c r="I1278">
        <v>6</v>
      </c>
      <c r="J1278">
        <v>0.05</v>
      </c>
      <c r="K1278">
        <v>2939.15</v>
      </c>
      <c r="L1278" t="s">
        <v>49</v>
      </c>
      <c r="M1278" t="s">
        <v>183</v>
      </c>
      <c r="N1278" t="s">
        <v>28</v>
      </c>
      <c r="O1278" t="s">
        <v>92</v>
      </c>
      <c r="P1278">
        <v>10</v>
      </c>
      <c r="Q1278">
        <v>1.5</v>
      </c>
      <c r="R1278" t="s">
        <v>202</v>
      </c>
      <c r="S1278" t="s">
        <v>60</v>
      </c>
    </row>
    <row r="1279" spans="1:19" x14ac:dyDescent="0.35">
      <c r="A1279" t="s">
        <v>2663</v>
      </c>
      <c r="B1279" t="s">
        <v>2664</v>
      </c>
      <c r="C1279" t="s">
        <v>2665</v>
      </c>
      <c r="D1279" t="s">
        <v>72</v>
      </c>
      <c r="E1279" t="s">
        <v>147</v>
      </c>
      <c r="F1279" t="s">
        <v>74</v>
      </c>
      <c r="G1279" t="s">
        <v>148</v>
      </c>
      <c r="H1279">
        <v>551.64</v>
      </c>
      <c r="I1279">
        <v>2</v>
      </c>
      <c r="J1279">
        <v>0</v>
      </c>
      <c r="K1279">
        <v>1103.28</v>
      </c>
      <c r="L1279" t="s">
        <v>76</v>
      </c>
      <c r="M1279" t="s">
        <v>122</v>
      </c>
      <c r="N1279" t="s">
        <v>68</v>
      </c>
      <c r="O1279" t="s">
        <v>29</v>
      </c>
      <c r="P1279">
        <v>9</v>
      </c>
      <c r="Q1279">
        <v>2.1</v>
      </c>
      <c r="R1279" t="s">
        <v>30</v>
      </c>
      <c r="S1279" t="s">
        <v>42</v>
      </c>
    </row>
    <row r="1280" spans="1:19" x14ac:dyDescent="0.35">
      <c r="A1280" t="s">
        <v>9227</v>
      </c>
      <c r="B1280" t="s">
        <v>2664</v>
      </c>
      <c r="C1280" t="s">
        <v>2557</v>
      </c>
      <c r="D1280" t="s">
        <v>64</v>
      </c>
      <c r="E1280" t="s">
        <v>231</v>
      </c>
      <c r="F1280" t="s">
        <v>57</v>
      </c>
      <c r="G1280" t="s">
        <v>232</v>
      </c>
      <c r="H1280">
        <v>489.65</v>
      </c>
      <c r="I1280">
        <v>8</v>
      </c>
      <c r="J1280">
        <v>0.05</v>
      </c>
      <c r="K1280">
        <v>3721.34</v>
      </c>
      <c r="L1280" t="s">
        <v>165</v>
      </c>
      <c r="M1280" t="s">
        <v>39</v>
      </c>
      <c r="N1280" t="s">
        <v>85</v>
      </c>
      <c r="O1280" t="s">
        <v>92</v>
      </c>
      <c r="P1280">
        <v>3</v>
      </c>
      <c r="Q1280">
        <v>4</v>
      </c>
      <c r="R1280" t="s">
        <v>143</v>
      </c>
      <c r="S1280" t="s">
        <v>60</v>
      </c>
    </row>
    <row r="1281" spans="1:19" x14ac:dyDescent="0.35">
      <c r="A1281" t="s">
        <v>10081</v>
      </c>
      <c r="B1281" t="s">
        <v>2664</v>
      </c>
      <c r="C1281" t="s">
        <v>10082</v>
      </c>
      <c r="D1281" t="s">
        <v>22</v>
      </c>
      <c r="E1281" t="s">
        <v>65</v>
      </c>
      <c r="F1281" t="s">
        <v>66</v>
      </c>
      <c r="G1281" t="s">
        <v>67</v>
      </c>
      <c r="H1281">
        <v>1187.3</v>
      </c>
      <c r="I1281">
        <v>5</v>
      </c>
      <c r="J1281">
        <v>0</v>
      </c>
      <c r="K1281">
        <v>5936.5</v>
      </c>
      <c r="L1281" t="s">
        <v>49</v>
      </c>
      <c r="M1281" t="s">
        <v>27</v>
      </c>
      <c r="N1281" t="s">
        <v>172</v>
      </c>
      <c r="O1281" t="s">
        <v>50</v>
      </c>
      <c r="P1281">
        <v>2</v>
      </c>
      <c r="Q1281">
        <v>4.2</v>
      </c>
      <c r="R1281" t="s">
        <v>30</v>
      </c>
      <c r="S1281" t="s">
        <v>86</v>
      </c>
    </row>
    <row r="1282" spans="1:19" x14ac:dyDescent="0.35">
      <c r="A1282" t="s">
        <v>5880</v>
      </c>
      <c r="B1282" t="s">
        <v>3583</v>
      </c>
      <c r="C1282" t="s">
        <v>5881</v>
      </c>
      <c r="D1282" t="s">
        <v>127</v>
      </c>
      <c r="E1282" t="s">
        <v>306</v>
      </c>
      <c r="F1282" t="s">
        <v>36</v>
      </c>
      <c r="G1282" t="s">
        <v>259</v>
      </c>
      <c r="H1282">
        <v>12.06</v>
      </c>
      <c r="I1282">
        <v>7</v>
      </c>
      <c r="J1282">
        <v>0.05</v>
      </c>
      <c r="K1282">
        <v>80.2</v>
      </c>
      <c r="L1282" t="s">
        <v>142</v>
      </c>
      <c r="M1282" t="s">
        <v>39</v>
      </c>
      <c r="N1282" t="s">
        <v>91</v>
      </c>
      <c r="O1282" t="s">
        <v>123</v>
      </c>
      <c r="P1282">
        <v>12</v>
      </c>
      <c r="Q1282">
        <v>4.9000000000000004</v>
      </c>
      <c r="R1282" t="s">
        <v>30</v>
      </c>
      <c r="S1282" t="s">
        <v>294</v>
      </c>
    </row>
    <row r="1283" spans="1:19" x14ac:dyDescent="0.35">
      <c r="A1283" t="s">
        <v>8546</v>
      </c>
      <c r="B1283" t="s">
        <v>3583</v>
      </c>
      <c r="C1283" t="s">
        <v>6787</v>
      </c>
      <c r="D1283" t="s">
        <v>64</v>
      </c>
      <c r="E1283" t="s">
        <v>209</v>
      </c>
      <c r="F1283" t="s">
        <v>47</v>
      </c>
      <c r="G1283" t="s">
        <v>210</v>
      </c>
      <c r="H1283">
        <v>74.03</v>
      </c>
      <c r="I1283">
        <v>2</v>
      </c>
      <c r="J1283">
        <v>0.15</v>
      </c>
      <c r="K1283">
        <v>125.85</v>
      </c>
      <c r="L1283" t="s">
        <v>142</v>
      </c>
      <c r="M1283" t="s">
        <v>84</v>
      </c>
      <c r="N1283" t="s">
        <v>28</v>
      </c>
      <c r="O1283" t="s">
        <v>92</v>
      </c>
      <c r="P1283">
        <v>10</v>
      </c>
      <c r="Q1283">
        <v>1.3</v>
      </c>
      <c r="R1283" t="s">
        <v>30</v>
      </c>
      <c r="S1283" t="s">
        <v>52</v>
      </c>
    </row>
    <row r="1284" spans="1:19" x14ac:dyDescent="0.35">
      <c r="A1284" t="s">
        <v>3582</v>
      </c>
      <c r="B1284" t="s">
        <v>3583</v>
      </c>
      <c r="C1284" t="s">
        <v>3584</v>
      </c>
      <c r="D1284" t="s">
        <v>64</v>
      </c>
      <c r="E1284" t="s">
        <v>239</v>
      </c>
      <c r="F1284" t="s">
        <v>66</v>
      </c>
      <c r="G1284" t="s">
        <v>240</v>
      </c>
      <c r="H1284">
        <v>53.44</v>
      </c>
      <c r="I1284">
        <v>9</v>
      </c>
      <c r="J1284">
        <v>0.25</v>
      </c>
      <c r="K1284">
        <v>360.72</v>
      </c>
      <c r="L1284" t="s">
        <v>98</v>
      </c>
      <c r="M1284" t="s">
        <v>122</v>
      </c>
      <c r="N1284" t="s">
        <v>59</v>
      </c>
      <c r="O1284" t="s">
        <v>77</v>
      </c>
      <c r="P1284">
        <v>1</v>
      </c>
      <c r="Q1284">
        <v>1.2</v>
      </c>
      <c r="R1284" t="s">
        <v>51</v>
      </c>
      <c r="S1284" t="s">
        <v>60</v>
      </c>
    </row>
    <row r="1285" spans="1:19" x14ac:dyDescent="0.35">
      <c r="A1285" t="s">
        <v>4968</v>
      </c>
      <c r="B1285" t="s">
        <v>3583</v>
      </c>
      <c r="C1285" t="s">
        <v>4969</v>
      </c>
      <c r="D1285" t="s">
        <v>127</v>
      </c>
      <c r="E1285" t="s">
        <v>209</v>
      </c>
      <c r="F1285" t="s">
        <v>47</v>
      </c>
      <c r="G1285" t="s">
        <v>210</v>
      </c>
      <c r="H1285">
        <v>52.41</v>
      </c>
      <c r="I1285">
        <v>13</v>
      </c>
      <c r="J1285">
        <v>0.1</v>
      </c>
      <c r="K1285">
        <v>613.20000000000005</v>
      </c>
      <c r="L1285" t="s">
        <v>83</v>
      </c>
      <c r="M1285" t="s">
        <v>90</v>
      </c>
      <c r="N1285" t="s">
        <v>91</v>
      </c>
      <c r="O1285" t="s">
        <v>29</v>
      </c>
      <c r="P1285">
        <v>1</v>
      </c>
      <c r="Q1285">
        <v>1.2</v>
      </c>
      <c r="R1285" t="s">
        <v>30</v>
      </c>
      <c r="S1285" t="s">
        <v>86</v>
      </c>
    </row>
    <row r="1286" spans="1:19" x14ac:dyDescent="0.35">
      <c r="A1286" t="s">
        <v>4626</v>
      </c>
      <c r="B1286" t="s">
        <v>401</v>
      </c>
      <c r="C1286" t="s">
        <v>2419</v>
      </c>
      <c r="D1286" t="s">
        <v>157</v>
      </c>
      <c r="E1286" t="s">
        <v>656</v>
      </c>
      <c r="F1286" t="s">
        <v>47</v>
      </c>
      <c r="G1286" t="s">
        <v>657</v>
      </c>
      <c r="H1286">
        <v>525.11</v>
      </c>
      <c r="I1286">
        <v>2</v>
      </c>
      <c r="J1286">
        <v>0</v>
      </c>
      <c r="K1286">
        <v>1050.22</v>
      </c>
      <c r="L1286" t="s">
        <v>49</v>
      </c>
      <c r="M1286" t="s">
        <v>183</v>
      </c>
      <c r="N1286" t="s">
        <v>172</v>
      </c>
      <c r="O1286" t="s">
        <v>92</v>
      </c>
      <c r="P1286">
        <v>13</v>
      </c>
      <c r="Q1286">
        <v>1.8</v>
      </c>
      <c r="R1286" t="s">
        <v>30</v>
      </c>
      <c r="S1286" t="s">
        <v>60</v>
      </c>
    </row>
    <row r="1287" spans="1:19" x14ac:dyDescent="0.35">
      <c r="A1287" t="s">
        <v>6933</v>
      </c>
      <c r="B1287" t="s">
        <v>401</v>
      </c>
      <c r="C1287" t="s">
        <v>6934</v>
      </c>
      <c r="D1287" t="s">
        <v>22</v>
      </c>
      <c r="E1287" t="s">
        <v>219</v>
      </c>
      <c r="F1287" t="s">
        <v>47</v>
      </c>
      <c r="G1287" t="s">
        <v>210</v>
      </c>
      <c r="H1287">
        <v>226.05</v>
      </c>
      <c r="I1287">
        <v>6</v>
      </c>
      <c r="J1287">
        <v>0.2</v>
      </c>
      <c r="K1287">
        <v>1085.04</v>
      </c>
      <c r="L1287" t="s">
        <v>49</v>
      </c>
      <c r="M1287" t="s">
        <v>84</v>
      </c>
      <c r="N1287" t="s">
        <v>166</v>
      </c>
      <c r="O1287" t="s">
        <v>50</v>
      </c>
      <c r="P1287">
        <v>13</v>
      </c>
      <c r="Q1287">
        <v>3.1</v>
      </c>
      <c r="R1287" t="s">
        <v>51</v>
      </c>
      <c r="S1287" t="s">
        <v>86</v>
      </c>
    </row>
    <row r="1288" spans="1:19" x14ac:dyDescent="0.35">
      <c r="A1288" t="s">
        <v>4393</v>
      </c>
      <c r="B1288" t="s">
        <v>401</v>
      </c>
      <c r="C1288" t="s">
        <v>4394</v>
      </c>
      <c r="D1288" t="s">
        <v>34</v>
      </c>
      <c r="E1288" t="s">
        <v>209</v>
      </c>
      <c r="F1288" t="s">
        <v>47</v>
      </c>
      <c r="G1288" t="s">
        <v>210</v>
      </c>
      <c r="H1288">
        <v>616.34</v>
      </c>
      <c r="I1288">
        <v>6</v>
      </c>
      <c r="J1288">
        <v>0</v>
      </c>
      <c r="K1288">
        <v>3698.04</v>
      </c>
      <c r="L1288" t="s">
        <v>302</v>
      </c>
      <c r="M1288" t="s">
        <v>84</v>
      </c>
      <c r="N1288" t="s">
        <v>40</v>
      </c>
      <c r="O1288" t="s">
        <v>29</v>
      </c>
      <c r="P1288">
        <v>11</v>
      </c>
      <c r="Q1288">
        <v>3.9</v>
      </c>
      <c r="R1288" t="s">
        <v>30</v>
      </c>
      <c r="S1288" t="s">
        <v>60</v>
      </c>
    </row>
    <row r="1289" spans="1:19" x14ac:dyDescent="0.35">
      <c r="A1289" t="s">
        <v>9304</v>
      </c>
      <c r="B1289" t="s">
        <v>401</v>
      </c>
      <c r="C1289" t="s">
        <v>9305</v>
      </c>
      <c r="D1289" t="s">
        <v>22</v>
      </c>
      <c r="E1289" t="s">
        <v>344</v>
      </c>
      <c r="F1289" t="s">
        <v>24</v>
      </c>
      <c r="G1289" t="s">
        <v>345</v>
      </c>
      <c r="H1289">
        <v>93.73</v>
      </c>
      <c r="I1289">
        <v>2</v>
      </c>
      <c r="J1289">
        <v>0.1</v>
      </c>
      <c r="K1289">
        <v>168.71</v>
      </c>
      <c r="L1289" t="s">
        <v>38</v>
      </c>
      <c r="M1289" t="s">
        <v>39</v>
      </c>
      <c r="N1289" t="s">
        <v>59</v>
      </c>
      <c r="O1289" t="s">
        <v>77</v>
      </c>
      <c r="P1289">
        <v>11</v>
      </c>
      <c r="Q1289">
        <v>4.0999999999999996</v>
      </c>
      <c r="R1289" t="s">
        <v>51</v>
      </c>
      <c r="S1289" t="s">
        <v>52</v>
      </c>
    </row>
    <row r="1290" spans="1:19" x14ac:dyDescent="0.35">
      <c r="A1290" t="s">
        <v>9922</v>
      </c>
      <c r="B1290" t="s">
        <v>401</v>
      </c>
      <c r="C1290" t="s">
        <v>9923</v>
      </c>
      <c r="D1290" t="s">
        <v>157</v>
      </c>
      <c r="E1290" t="s">
        <v>445</v>
      </c>
      <c r="F1290" t="s">
        <v>66</v>
      </c>
      <c r="G1290" t="s">
        <v>446</v>
      </c>
      <c r="H1290">
        <v>1234.57</v>
      </c>
      <c r="I1290">
        <v>11</v>
      </c>
      <c r="J1290">
        <v>0.1</v>
      </c>
      <c r="K1290">
        <v>12222.24</v>
      </c>
      <c r="L1290" t="s">
        <v>49</v>
      </c>
      <c r="M1290" t="s">
        <v>183</v>
      </c>
      <c r="N1290" t="s">
        <v>166</v>
      </c>
      <c r="O1290" t="s">
        <v>123</v>
      </c>
      <c r="P1290">
        <v>10</v>
      </c>
      <c r="Q1290">
        <v>2.7</v>
      </c>
      <c r="R1290" t="s">
        <v>112</v>
      </c>
      <c r="S1290" t="s">
        <v>60</v>
      </c>
    </row>
    <row r="1291" spans="1:19" x14ac:dyDescent="0.35">
      <c r="A1291" t="s">
        <v>618</v>
      </c>
      <c r="B1291" t="s">
        <v>401</v>
      </c>
      <c r="C1291" t="s">
        <v>619</v>
      </c>
      <c r="D1291" t="s">
        <v>22</v>
      </c>
      <c r="E1291" t="s">
        <v>313</v>
      </c>
      <c r="F1291" t="s">
        <v>47</v>
      </c>
      <c r="G1291" t="s">
        <v>48</v>
      </c>
      <c r="H1291">
        <v>173.82</v>
      </c>
      <c r="I1291">
        <v>9</v>
      </c>
      <c r="J1291">
        <v>0.25</v>
      </c>
      <c r="K1291">
        <v>1173.28</v>
      </c>
      <c r="L1291" t="s">
        <v>38</v>
      </c>
      <c r="M1291" t="s">
        <v>90</v>
      </c>
      <c r="N1291" t="s">
        <v>59</v>
      </c>
      <c r="O1291" t="s">
        <v>92</v>
      </c>
      <c r="P1291">
        <v>7</v>
      </c>
      <c r="Q1291">
        <v>1.2</v>
      </c>
      <c r="R1291" t="s">
        <v>30</v>
      </c>
      <c r="S1291" t="s">
        <v>60</v>
      </c>
    </row>
    <row r="1292" spans="1:19" x14ac:dyDescent="0.35">
      <c r="A1292" t="s">
        <v>400</v>
      </c>
      <c r="B1292" t="s">
        <v>401</v>
      </c>
      <c r="C1292" t="s">
        <v>402</v>
      </c>
      <c r="D1292" t="s">
        <v>157</v>
      </c>
      <c r="E1292" t="s">
        <v>403</v>
      </c>
      <c r="F1292" t="s">
        <v>74</v>
      </c>
      <c r="G1292" t="s">
        <v>148</v>
      </c>
      <c r="H1292">
        <v>2264.9699999999998</v>
      </c>
      <c r="I1292">
        <v>9</v>
      </c>
      <c r="J1292">
        <v>0</v>
      </c>
      <c r="K1292">
        <v>20384.73</v>
      </c>
      <c r="L1292" t="s">
        <v>83</v>
      </c>
      <c r="M1292" t="s">
        <v>183</v>
      </c>
      <c r="N1292" t="s">
        <v>28</v>
      </c>
      <c r="O1292" t="s">
        <v>123</v>
      </c>
      <c r="P1292">
        <v>5</v>
      </c>
      <c r="Q1292">
        <v>1.9</v>
      </c>
      <c r="R1292" t="s">
        <v>30</v>
      </c>
      <c r="S1292" t="s">
        <v>86</v>
      </c>
    </row>
    <row r="1293" spans="1:19" x14ac:dyDescent="0.35">
      <c r="A1293" t="s">
        <v>1338</v>
      </c>
      <c r="B1293" t="s">
        <v>401</v>
      </c>
      <c r="C1293" t="s">
        <v>1339</v>
      </c>
      <c r="D1293" t="s">
        <v>72</v>
      </c>
      <c r="E1293" t="s">
        <v>470</v>
      </c>
      <c r="F1293" t="s">
        <v>24</v>
      </c>
      <c r="G1293" t="s">
        <v>471</v>
      </c>
      <c r="H1293">
        <v>244.22</v>
      </c>
      <c r="I1293">
        <v>2</v>
      </c>
      <c r="J1293">
        <v>0.2</v>
      </c>
      <c r="K1293">
        <v>390.75</v>
      </c>
      <c r="L1293" t="s">
        <v>98</v>
      </c>
      <c r="M1293" t="s">
        <v>84</v>
      </c>
      <c r="N1293" t="s">
        <v>59</v>
      </c>
      <c r="O1293" t="s">
        <v>92</v>
      </c>
      <c r="P1293">
        <v>3</v>
      </c>
      <c r="Q1293">
        <v>1</v>
      </c>
      <c r="R1293" t="s">
        <v>30</v>
      </c>
      <c r="S1293" t="s">
        <v>294</v>
      </c>
    </row>
    <row r="1294" spans="1:19" x14ac:dyDescent="0.35">
      <c r="A1294" t="s">
        <v>6803</v>
      </c>
      <c r="B1294" t="s">
        <v>425</v>
      </c>
      <c r="C1294" t="s">
        <v>6804</v>
      </c>
      <c r="D1294" t="s">
        <v>64</v>
      </c>
      <c r="E1294" t="s">
        <v>445</v>
      </c>
      <c r="F1294" t="s">
        <v>66</v>
      </c>
      <c r="G1294" t="s">
        <v>446</v>
      </c>
      <c r="H1294">
        <v>1782.06</v>
      </c>
      <c r="I1294">
        <v>2</v>
      </c>
      <c r="J1294">
        <v>0.25</v>
      </c>
      <c r="K1294">
        <v>2673.09</v>
      </c>
      <c r="L1294" t="s">
        <v>165</v>
      </c>
      <c r="M1294" t="s">
        <v>27</v>
      </c>
      <c r="N1294" t="s">
        <v>166</v>
      </c>
      <c r="O1294" t="s">
        <v>123</v>
      </c>
      <c r="P1294">
        <v>12</v>
      </c>
      <c r="Q1294">
        <v>2.4</v>
      </c>
      <c r="R1294" t="s">
        <v>51</v>
      </c>
      <c r="S1294" t="s">
        <v>60</v>
      </c>
    </row>
    <row r="1295" spans="1:19" x14ac:dyDescent="0.35">
      <c r="A1295" t="s">
        <v>6883</v>
      </c>
      <c r="B1295" t="s">
        <v>425</v>
      </c>
      <c r="C1295" t="s">
        <v>5811</v>
      </c>
      <c r="D1295" t="s">
        <v>64</v>
      </c>
      <c r="E1295" t="s">
        <v>293</v>
      </c>
      <c r="F1295" t="s">
        <v>74</v>
      </c>
      <c r="G1295" t="s">
        <v>110</v>
      </c>
      <c r="H1295">
        <v>1868.19</v>
      </c>
      <c r="I1295">
        <v>5</v>
      </c>
      <c r="J1295">
        <v>0.15</v>
      </c>
      <c r="K1295">
        <v>7939.81</v>
      </c>
      <c r="L1295" t="s">
        <v>38</v>
      </c>
      <c r="M1295" t="s">
        <v>84</v>
      </c>
      <c r="N1295" t="s">
        <v>166</v>
      </c>
      <c r="O1295" t="s">
        <v>50</v>
      </c>
      <c r="P1295">
        <v>9</v>
      </c>
      <c r="Q1295">
        <v>4.8</v>
      </c>
      <c r="R1295" t="s">
        <v>30</v>
      </c>
      <c r="S1295" t="s">
        <v>86</v>
      </c>
    </row>
    <row r="1296" spans="1:19" x14ac:dyDescent="0.35">
      <c r="A1296" t="s">
        <v>1370</v>
      </c>
      <c r="B1296" t="s">
        <v>425</v>
      </c>
      <c r="C1296" t="s">
        <v>1371</v>
      </c>
      <c r="D1296" t="s">
        <v>127</v>
      </c>
      <c r="E1296" t="s">
        <v>656</v>
      </c>
      <c r="F1296" t="s">
        <v>47</v>
      </c>
      <c r="G1296" t="s">
        <v>657</v>
      </c>
      <c r="H1296">
        <v>30.65</v>
      </c>
      <c r="I1296">
        <v>7</v>
      </c>
      <c r="J1296">
        <v>0.1</v>
      </c>
      <c r="K1296">
        <v>193.09</v>
      </c>
      <c r="L1296" t="s">
        <v>165</v>
      </c>
      <c r="M1296" t="s">
        <v>27</v>
      </c>
      <c r="N1296" t="s">
        <v>91</v>
      </c>
      <c r="O1296" t="s">
        <v>105</v>
      </c>
      <c r="P1296">
        <v>6</v>
      </c>
      <c r="Q1296">
        <v>3.1</v>
      </c>
      <c r="R1296" t="s">
        <v>30</v>
      </c>
      <c r="S1296" t="s">
        <v>60</v>
      </c>
    </row>
    <row r="1297" spans="1:19" x14ac:dyDescent="0.35">
      <c r="A1297" t="s">
        <v>2362</v>
      </c>
      <c r="B1297" t="s">
        <v>425</v>
      </c>
      <c r="C1297" t="s">
        <v>2363</v>
      </c>
      <c r="D1297" t="s">
        <v>22</v>
      </c>
      <c r="E1297" t="s">
        <v>470</v>
      </c>
      <c r="F1297" t="s">
        <v>24</v>
      </c>
      <c r="G1297" t="s">
        <v>471</v>
      </c>
      <c r="H1297">
        <v>216.5</v>
      </c>
      <c r="I1297">
        <v>13</v>
      </c>
      <c r="J1297">
        <v>0.1</v>
      </c>
      <c r="K1297">
        <v>2533.0500000000002</v>
      </c>
      <c r="L1297" t="s">
        <v>98</v>
      </c>
      <c r="M1297" t="s">
        <v>134</v>
      </c>
      <c r="N1297" t="s">
        <v>59</v>
      </c>
      <c r="O1297" t="s">
        <v>123</v>
      </c>
      <c r="P1297">
        <v>5</v>
      </c>
      <c r="Q1297">
        <v>5</v>
      </c>
      <c r="R1297" t="s">
        <v>30</v>
      </c>
      <c r="S1297" t="s">
        <v>60</v>
      </c>
    </row>
    <row r="1298" spans="1:19" x14ac:dyDescent="0.35">
      <c r="A1298" t="s">
        <v>424</v>
      </c>
      <c r="B1298" t="s">
        <v>425</v>
      </c>
      <c r="C1298" t="s">
        <v>426</v>
      </c>
      <c r="D1298" t="s">
        <v>22</v>
      </c>
      <c r="E1298" t="s">
        <v>301</v>
      </c>
      <c r="F1298" t="s">
        <v>57</v>
      </c>
      <c r="G1298" t="s">
        <v>97</v>
      </c>
      <c r="H1298">
        <v>795.83</v>
      </c>
      <c r="I1298">
        <v>5</v>
      </c>
      <c r="J1298">
        <v>0</v>
      </c>
      <c r="K1298">
        <v>3979.15</v>
      </c>
      <c r="L1298" t="s">
        <v>104</v>
      </c>
      <c r="M1298" t="s">
        <v>90</v>
      </c>
      <c r="N1298" t="s">
        <v>40</v>
      </c>
      <c r="O1298" t="s">
        <v>116</v>
      </c>
      <c r="P1298">
        <v>4</v>
      </c>
      <c r="Q1298">
        <v>3.7</v>
      </c>
      <c r="R1298" t="s">
        <v>30</v>
      </c>
      <c r="S1298" t="s">
        <v>86</v>
      </c>
    </row>
    <row r="1299" spans="1:19" x14ac:dyDescent="0.35">
      <c r="A1299" t="s">
        <v>6899</v>
      </c>
      <c r="B1299" t="s">
        <v>425</v>
      </c>
      <c r="C1299" t="s">
        <v>6900</v>
      </c>
      <c r="D1299" t="s">
        <v>157</v>
      </c>
      <c r="E1299" t="s">
        <v>132</v>
      </c>
      <c r="F1299" t="s">
        <v>24</v>
      </c>
      <c r="G1299" t="s">
        <v>133</v>
      </c>
      <c r="H1299">
        <v>61.23</v>
      </c>
      <c r="I1299">
        <v>2</v>
      </c>
      <c r="J1299">
        <v>0.2</v>
      </c>
      <c r="K1299">
        <v>97.97</v>
      </c>
      <c r="L1299" t="s">
        <v>142</v>
      </c>
      <c r="M1299" t="s">
        <v>27</v>
      </c>
      <c r="N1299" t="s">
        <v>172</v>
      </c>
      <c r="O1299" t="s">
        <v>50</v>
      </c>
      <c r="P1299">
        <v>4</v>
      </c>
      <c r="Q1299">
        <v>4.0999999999999996</v>
      </c>
      <c r="R1299" t="s">
        <v>30</v>
      </c>
      <c r="S1299" t="s">
        <v>60</v>
      </c>
    </row>
    <row r="1300" spans="1:19" x14ac:dyDescent="0.35">
      <c r="A1300" t="s">
        <v>2448</v>
      </c>
      <c r="B1300" t="s">
        <v>425</v>
      </c>
      <c r="C1300" t="s">
        <v>2449</v>
      </c>
      <c r="D1300" t="s">
        <v>34</v>
      </c>
      <c r="E1300" t="s">
        <v>374</v>
      </c>
      <c r="F1300" t="s">
        <v>36</v>
      </c>
      <c r="G1300" t="s">
        <v>259</v>
      </c>
      <c r="H1300">
        <v>35.4</v>
      </c>
      <c r="I1300">
        <v>10</v>
      </c>
      <c r="J1300">
        <v>0.1</v>
      </c>
      <c r="K1300">
        <v>318.60000000000002</v>
      </c>
      <c r="L1300" t="s">
        <v>98</v>
      </c>
      <c r="M1300" t="s">
        <v>27</v>
      </c>
      <c r="N1300" t="s">
        <v>40</v>
      </c>
      <c r="O1300" t="s">
        <v>116</v>
      </c>
      <c r="P1300">
        <v>3</v>
      </c>
      <c r="Q1300">
        <v>3.6</v>
      </c>
      <c r="R1300" t="s">
        <v>143</v>
      </c>
      <c r="S1300" t="s">
        <v>60</v>
      </c>
    </row>
    <row r="1301" spans="1:19" x14ac:dyDescent="0.35">
      <c r="A1301" t="s">
        <v>8739</v>
      </c>
      <c r="B1301" t="s">
        <v>8740</v>
      </c>
      <c r="C1301" t="s">
        <v>8741</v>
      </c>
      <c r="D1301" t="s">
        <v>127</v>
      </c>
      <c r="E1301" t="s">
        <v>470</v>
      </c>
      <c r="F1301" t="s">
        <v>24</v>
      </c>
      <c r="G1301" t="s">
        <v>471</v>
      </c>
      <c r="H1301">
        <v>79.08</v>
      </c>
      <c r="I1301">
        <v>6</v>
      </c>
      <c r="J1301">
        <v>0.15</v>
      </c>
      <c r="K1301">
        <v>403.31</v>
      </c>
      <c r="L1301" t="s">
        <v>38</v>
      </c>
      <c r="M1301" t="s">
        <v>84</v>
      </c>
      <c r="N1301" t="s">
        <v>68</v>
      </c>
      <c r="O1301" t="s">
        <v>41</v>
      </c>
      <c r="P1301">
        <v>13</v>
      </c>
      <c r="Q1301">
        <v>3.7</v>
      </c>
      <c r="R1301" t="s">
        <v>51</v>
      </c>
      <c r="S1301" t="s">
        <v>86</v>
      </c>
    </row>
    <row r="1302" spans="1:19" x14ac:dyDescent="0.35">
      <c r="A1302" t="s">
        <v>1427</v>
      </c>
      <c r="B1302" t="s">
        <v>1428</v>
      </c>
      <c r="C1302" t="s">
        <v>1429</v>
      </c>
      <c r="D1302" t="s">
        <v>157</v>
      </c>
      <c r="E1302" t="s">
        <v>313</v>
      </c>
      <c r="F1302" t="s">
        <v>47</v>
      </c>
      <c r="G1302" t="s">
        <v>48</v>
      </c>
      <c r="H1302">
        <v>665.33</v>
      </c>
      <c r="I1302">
        <v>9</v>
      </c>
      <c r="J1302">
        <v>0.25</v>
      </c>
      <c r="K1302">
        <v>4490.9799999999996</v>
      </c>
      <c r="L1302" t="s">
        <v>98</v>
      </c>
      <c r="M1302" t="s">
        <v>134</v>
      </c>
      <c r="N1302" t="s">
        <v>28</v>
      </c>
      <c r="O1302" t="s">
        <v>77</v>
      </c>
      <c r="P1302">
        <v>12</v>
      </c>
      <c r="Q1302">
        <v>4</v>
      </c>
      <c r="R1302" t="s">
        <v>30</v>
      </c>
      <c r="S1302" t="s">
        <v>52</v>
      </c>
    </row>
    <row r="1303" spans="1:19" x14ac:dyDescent="0.35">
      <c r="A1303" t="s">
        <v>4456</v>
      </c>
      <c r="B1303" t="s">
        <v>1428</v>
      </c>
      <c r="C1303" t="s">
        <v>4457</v>
      </c>
      <c r="D1303" t="s">
        <v>157</v>
      </c>
      <c r="E1303" t="s">
        <v>266</v>
      </c>
      <c r="F1303" t="s">
        <v>24</v>
      </c>
      <c r="G1303" t="s">
        <v>267</v>
      </c>
      <c r="H1303">
        <v>516.70000000000005</v>
      </c>
      <c r="I1303">
        <v>6</v>
      </c>
      <c r="J1303">
        <v>0</v>
      </c>
      <c r="K1303">
        <v>3100.2</v>
      </c>
      <c r="L1303" t="s">
        <v>98</v>
      </c>
      <c r="M1303" t="s">
        <v>183</v>
      </c>
      <c r="N1303" t="s">
        <v>40</v>
      </c>
      <c r="O1303" t="s">
        <v>77</v>
      </c>
      <c r="P1303">
        <v>6</v>
      </c>
      <c r="Q1303">
        <v>2.8</v>
      </c>
      <c r="R1303" t="s">
        <v>30</v>
      </c>
      <c r="S1303" t="s">
        <v>52</v>
      </c>
    </row>
    <row r="1304" spans="1:19" x14ac:dyDescent="0.35">
      <c r="A1304" t="s">
        <v>8936</v>
      </c>
      <c r="B1304" t="s">
        <v>405</v>
      </c>
      <c r="C1304" t="s">
        <v>5968</v>
      </c>
      <c r="D1304" t="s">
        <v>22</v>
      </c>
      <c r="E1304" t="s">
        <v>214</v>
      </c>
      <c r="F1304" t="s">
        <v>66</v>
      </c>
      <c r="G1304" t="s">
        <v>215</v>
      </c>
      <c r="H1304">
        <v>775.52</v>
      </c>
      <c r="I1304">
        <v>14</v>
      </c>
      <c r="J1304">
        <v>0.1</v>
      </c>
      <c r="K1304">
        <v>9771.5499999999993</v>
      </c>
      <c r="L1304" t="s">
        <v>26</v>
      </c>
      <c r="M1304" t="s">
        <v>122</v>
      </c>
      <c r="N1304" t="s">
        <v>28</v>
      </c>
      <c r="O1304" t="s">
        <v>41</v>
      </c>
      <c r="P1304">
        <v>10</v>
      </c>
      <c r="Q1304">
        <v>2.7</v>
      </c>
      <c r="R1304" t="s">
        <v>30</v>
      </c>
      <c r="S1304" t="s">
        <v>60</v>
      </c>
    </row>
    <row r="1305" spans="1:19" x14ac:dyDescent="0.35">
      <c r="A1305" t="s">
        <v>9140</v>
      </c>
      <c r="B1305" t="s">
        <v>405</v>
      </c>
      <c r="C1305" t="s">
        <v>9141</v>
      </c>
      <c r="D1305" t="s">
        <v>157</v>
      </c>
      <c r="E1305" t="s">
        <v>170</v>
      </c>
      <c r="F1305" t="s">
        <v>66</v>
      </c>
      <c r="G1305" t="s">
        <v>171</v>
      </c>
      <c r="H1305">
        <v>1669.11</v>
      </c>
      <c r="I1305">
        <v>3</v>
      </c>
      <c r="J1305">
        <v>0.1</v>
      </c>
      <c r="K1305">
        <v>4506.6000000000004</v>
      </c>
      <c r="L1305" t="s">
        <v>165</v>
      </c>
      <c r="M1305" t="s">
        <v>183</v>
      </c>
      <c r="N1305" t="s">
        <v>68</v>
      </c>
      <c r="O1305" t="s">
        <v>123</v>
      </c>
      <c r="P1305">
        <v>9</v>
      </c>
      <c r="Q1305">
        <v>4.5999999999999996</v>
      </c>
      <c r="R1305" t="s">
        <v>30</v>
      </c>
      <c r="S1305" t="s">
        <v>52</v>
      </c>
    </row>
    <row r="1306" spans="1:19" x14ac:dyDescent="0.35">
      <c r="A1306" t="s">
        <v>9440</v>
      </c>
      <c r="B1306" t="s">
        <v>405</v>
      </c>
      <c r="C1306" t="s">
        <v>9441</v>
      </c>
      <c r="D1306" t="s">
        <v>72</v>
      </c>
      <c r="E1306" t="s">
        <v>1182</v>
      </c>
      <c r="F1306" t="s">
        <v>66</v>
      </c>
      <c r="G1306" t="s">
        <v>446</v>
      </c>
      <c r="H1306">
        <v>1119.32</v>
      </c>
      <c r="I1306">
        <v>3</v>
      </c>
      <c r="J1306">
        <v>0.1</v>
      </c>
      <c r="K1306">
        <v>3022.16</v>
      </c>
      <c r="L1306" t="s">
        <v>83</v>
      </c>
      <c r="M1306" t="s">
        <v>27</v>
      </c>
      <c r="N1306" t="s">
        <v>85</v>
      </c>
      <c r="O1306" t="s">
        <v>123</v>
      </c>
      <c r="P1306">
        <v>7</v>
      </c>
      <c r="Q1306">
        <v>3.6</v>
      </c>
      <c r="R1306" t="s">
        <v>30</v>
      </c>
      <c r="S1306" t="s">
        <v>60</v>
      </c>
    </row>
    <row r="1307" spans="1:19" x14ac:dyDescent="0.35">
      <c r="A1307" t="s">
        <v>404</v>
      </c>
      <c r="B1307" t="s">
        <v>405</v>
      </c>
      <c r="C1307" t="s">
        <v>406</v>
      </c>
      <c r="D1307" t="s">
        <v>22</v>
      </c>
      <c r="E1307" t="s">
        <v>132</v>
      </c>
      <c r="F1307" t="s">
        <v>24</v>
      </c>
      <c r="G1307" t="s">
        <v>133</v>
      </c>
      <c r="H1307">
        <v>473.92</v>
      </c>
      <c r="I1307">
        <v>13</v>
      </c>
      <c r="J1307">
        <v>0</v>
      </c>
      <c r="K1307">
        <v>6160.96</v>
      </c>
      <c r="L1307" t="s">
        <v>83</v>
      </c>
      <c r="M1307" t="s">
        <v>134</v>
      </c>
      <c r="N1307" t="s">
        <v>91</v>
      </c>
      <c r="O1307" t="s">
        <v>123</v>
      </c>
      <c r="P1307">
        <v>6</v>
      </c>
      <c r="Q1307">
        <v>5</v>
      </c>
      <c r="R1307" t="s">
        <v>30</v>
      </c>
      <c r="S1307" t="s">
        <v>60</v>
      </c>
    </row>
    <row r="1308" spans="1:19" x14ac:dyDescent="0.35">
      <c r="A1308" t="s">
        <v>3264</v>
      </c>
      <c r="B1308" t="s">
        <v>405</v>
      </c>
      <c r="C1308" t="s">
        <v>3265</v>
      </c>
      <c r="D1308" t="s">
        <v>34</v>
      </c>
      <c r="E1308" t="s">
        <v>301</v>
      </c>
      <c r="F1308" t="s">
        <v>57</v>
      </c>
      <c r="G1308" t="s">
        <v>97</v>
      </c>
      <c r="H1308">
        <v>771.33</v>
      </c>
      <c r="I1308">
        <v>12</v>
      </c>
      <c r="J1308">
        <v>0.1</v>
      </c>
      <c r="K1308">
        <v>8330.36</v>
      </c>
      <c r="L1308" t="s">
        <v>142</v>
      </c>
      <c r="M1308" t="s">
        <v>39</v>
      </c>
      <c r="N1308" t="s">
        <v>28</v>
      </c>
      <c r="O1308" t="s">
        <v>123</v>
      </c>
      <c r="P1308">
        <v>4</v>
      </c>
      <c r="Q1308">
        <v>2.8</v>
      </c>
      <c r="R1308" t="s">
        <v>30</v>
      </c>
      <c r="S1308" t="s">
        <v>60</v>
      </c>
    </row>
    <row r="1309" spans="1:19" x14ac:dyDescent="0.35">
      <c r="A1309" t="s">
        <v>6380</v>
      </c>
      <c r="B1309" t="s">
        <v>405</v>
      </c>
      <c r="C1309" t="s">
        <v>6381</v>
      </c>
      <c r="D1309" t="s">
        <v>64</v>
      </c>
      <c r="E1309" t="s">
        <v>399</v>
      </c>
      <c r="F1309" t="s">
        <v>24</v>
      </c>
      <c r="G1309" t="s">
        <v>182</v>
      </c>
      <c r="H1309">
        <v>141.22</v>
      </c>
      <c r="I1309">
        <v>13</v>
      </c>
      <c r="J1309">
        <v>0.3</v>
      </c>
      <c r="K1309">
        <v>1285.0999999999999</v>
      </c>
      <c r="L1309" t="s">
        <v>98</v>
      </c>
      <c r="M1309" t="s">
        <v>111</v>
      </c>
      <c r="N1309" t="s">
        <v>28</v>
      </c>
      <c r="O1309" t="s">
        <v>41</v>
      </c>
      <c r="P1309">
        <v>4</v>
      </c>
      <c r="Q1309">
        <v>2.4</v>
      </c>
      <c r="R1309" t="s">
        <v>30</v>
      </c>
      <c r="S1309" t="s">
        <v>60</v>
      </c>
    </row>
    <row r="1310" spans="1:19" x14ac:dyDescent="0.35">
      <c r="A1310" t="s">
        <v>5177</v>
      </c>
      <c r="B1310" t="s">
        <v>405</v>
      </c>
      <c r="C1310" t="s">
        <v>5178</v>
      </c>
      <c r="D1310" t="s">
        <v>34</v>
      </c>
      <c r="E1310" t="s">
        <v>56</v>
      </c>
      <c r="F1310" t="s">
        <v>57</v>
      </c>
      <c r="G1310" t="s">
        <v>58</v>
      </c>
      <c r="H1310">
        <v>81.98</v>
      </c>
      <c r="I1310">
        <v>1</v>
      </c>
      <c r="J1310">
        <v>0.1</v>
      </c>
      <c r="K1310">
        <v>73.78</v>
      </c>
      <c r="L1310" t="s">
        <v>38</v>
      </c>
      <c r="M1310" t="s">
        <v>134</v>
      </c>
      <c r="N1310" t="s">
        <v>68</v>
      </c>
      <c r="O1310" t="s">
        <v>105</v>
      </c>
      <c r="P1310">
        <v>1</v>
      </c>
      <c r="Q1310">
        <v>1.7</v>
      </c>
      <c r="R1310" t="s">
        <v>30</v>
      </c>
      <c r="S1310" t="s">
        <v>294</v>
      </c>
    </row>
    <row r="1311" spans="1:19" x14ac:dyDescent="0.35">
      <c r="A1311" t="s">
        <v>6293</v>
      </c>
      <c r="B1311" t="s">
        <v>1453</v>
      </c>
      <c r="C1311" t="s">
        <v>6294</v>
      </c>
      <c r="D1311" t="s">
        <v>34</v>
      </c>
      <c r="E1311" t="s">
        <v>484</v>
      </c>
      <c r="F1311" t="s">
        <v>74</v>
      </c>
      <c r="G1311" t="s">
        <v>110</v>
      </c>
      <c r="H1311">
        <v>631.82000000000005</v>
      </c>
      <c r="I1311">
        <v>9</v>
      </c>
      <c r="J1311">
        <v>0.05</v>
      </c>
      <c r="K1311">
        <v>5402.06</v>
      </c>
      <c r="L1311" t="s">
        <v>38</v>
      </c>
      <c r="M1311" t="s">
        <v>90</v>
      </c>
      <c r="N1311" t="s">
        <v>40</v>
      </c>
      <c r="O1311" t="s">
        <v>50</v>
      </c>
      <c r="P1311">
        <v>13</v>
      </c>
      <c r="Q1311">
        <v>3</v>
      </c>
      <c r="R1311" t="s">
        <v>30</v>
      </c>
      <c r="S1311" t="s">
        <v>60</v>
      </c>
    </row>
    <row r="1312" spans="1:19" x14ac:dyDescent="0.35">
      <c r="A1312" t="s">
        <v>5866</v>
      </c>
      <c r="B1312" t="s">
        <v>1453</v>
      </c>
      <c r="C1312" t="s">
        <v>4349</v>
      </c>
      <c r="D1312" t="s">
        <v>72</v>
      </c>
      <c r="E1312" t="s">
        <v>533</v>
      </c>
      <c r="F1312" t="s">
        <v>74</v>
      </c>
      <c r="G1312" t="s">
        <v>534</v>
      </c>
      <c r="H1312">
        <v>191.01</v>
      </c>
      <c r="I1312">
        <v>11</v>
      </c>
      <c r="J1312">
        <v>0.25</v>
      </c>
      <c r="K1312">
        <v>1575.83</v>
      </c>
      <c r="L1312" t="s">
        <v>165</v>
      </c>
      <c r="M1312" t="s">
        <v>39</v>
      </c>
      <c r="N1312" t="s">
        <v>85</v>
      </c>
      <c r="O1312" t="s">
        <v>123</v>
      </c>
      <c r="P1312">
        <v>7</v>
      </c>
      <c r="Q1312">
        <v>1.7</v>
      </c>
      <c r="R1312" t="s">
        <v>143</v>
      </c>
      <c r="S1312" t="s">
        <v>42</v>
      </c>
    </row>
    <row r="1313" spans="1:19" x14ac:dyDescent="0.35">
      <c r="A1313" t="s">
        <v>1452</v>
      </c>
      <c r="B1313" t="s">
        <v>1453</v>
      </c>
      <c r="C1313" t="s">
        <v>1454</v>
      </c>
      <c r="D1313" t="s">
        <v>157</v>
      </c>
      <c r="E1313" t="s">
        <v>46</v>
      </c>
      <c r="F1313" t="s">
        <v>47</v>
      </c>
      <c r="G1313" t="s">
        <v>48</v>
      </c>
      <c r="H1313">
        <v>539.63</v>
      </c>
      <c r="I1313">
        <v>13</v>
      </c>
      <c r="J1313">
        <v>0.1</v>
      </c>
      <c r="K1313">
        <v>6313.67</v>
      </c>
      <c r="L1313" t="s">
        <v>165</v>
      </c>
      <c r="M1313" t="s">
        <v>122</v>
      </c>
      <c r="N1313" t="s">
        <v>59</v>
      </c>
      <c r="O1313" t="s">
        <v>92</v>
      </c>
      <c r="P1313">
        <v>5</v>
      </c>
      <c r="Q1313">
        <v>1.5</v>
      </c>
      <c r="R1313" t="s">
        <v>51</v>
      </c>
    </row>
    <row r="1314" spans="1:19" x14ac:dyDescent="0.35">
      <c r="A1314" t="s">
        <v>7525</v>
      </c>
      <c r="B1314" t="s">
        <v>1453</v>
      </c>
      <c r="C1314" t="s">
        <v>7526</v>
      </c>
      <c r="D1314" t="s">
        <v>22</v>
      </c>
      <c r="E1314" t="s">
        <v>413</v>
      </c>
      <c r="F1314" t="s">
        <v>47</v>
      </c>
      <c r="G1314" t="s">
        <v>103</v>
      </c>
      <c r="H1314">
        <v>327.86</v>
      </c>
      <c r="I1314">
        <v>1</v>
      </c>
      <c r="J1314">
        <v>0.2</v>
      </c>
      <c r="K1314">
        <v>262.29000000000002</v>
      </c>
      <c r="L1314" t="s">
        <v>104</v>
      </c>
      <c r="M1314" t="s">
        <v>134</v>
      </c>
      <c r="N1314" t="s">
        <v>68</v>
      </c>
      <c r="O1314" t="s">
        <v>116</v>
      </c>
      <c r="P1314">
        <v>4</v>
      </c>
      <c r="Q1314">
        <v>2.7</v>
      </c>
      <c r="R1314" t="s">
        <v>30</v>
      </c>
      <c r="S1314" t="s">
        <v>60</v>
      </c>
    </row>
    <row r="1315" spans="1:19" x14ac:dyDescent="0.35">
      <c r="A1315" t="s">
        <v>5105</v>
      </c>
      <c r="B1315" t="s">
        <v>2851</v>
      </c>
      <c r="C1315" t="s">
        <v>5106</v>
      </c>
      <c r="D1315" t="s">
        <v>22</v>
      </c>
      <c r="E1315" t="s">
        <v>351</v>
      </c>
      <c r="F1315" t="s">
        <v>57</v>
      </c>
      <c r="G1315" t="s">
        <v>289</v>
      </c>
      <c r="H1315">
        <v>483.35</v>
      </c>
      <c r="I1315">
        <v>13</v>
      </c>
      <c r="J1315">
        <v>0.1</v>
      </c>
      <c r="K1315">
        <v>5655.2</v>
      </c>
      <c r="L1315" t="s">
        <v>98</v>
      </c>
      <c r="M1315" t="s">
        <v>39</v>
      </c>
      <c r="N1315" t="s">
        <v>91</v>
      </c>
      <c r="O1315" t="s">
        <v>29</v>
      </c>
      <c r="P1315">
        <v>12</v>
      </c>
      <c r="Q1315">
        <v>3.9</v>
      </c>
      <c r="R1315" t="s">
        <v>112</v>
      </c>
      <c r="S1315" t="s">
        <v>60</v>
      </c>
    </row>
    <row r="1316" spans="1:19" x14ac:dyDescent="0.35">
      <c r="A1316" t="s">
        <v>3623</v>
      </c>
      <c r="B1316" t="s">
        <v>2851</v>
      </c>
      <c r="C1316" t="s">
        <v>3624</v>
      </c>
      <c r="D1316" t="s">
        <v>64</v>
      </c>
      <c r="E1316" t="s">
        <v>403</v>
      </c>
      <c r="F1316" t="s">
        <v>74</v>
      </c>
      <c r="G1316" t="s">
        <v>148</v>
      </c>
      <c r="H1316">
        <v>171.8</v>
      </c>
      <c r="I1316">
        <v>6</v>
      </c>
      <c r="J1316">
        <v>0.05</v>
      </c>
      <c r="K1316">
        <v>979.26</v>
      </c>
      <c r="L1316" t="s">
        <v>83</v>
      </c>
      <c r="M1316" t="s">
        <v>134</v>
      </c>
      <c r="N1316" t="s">
        <v>40</v>
      </c>
      <c r="O1316" t="s">
        <v>92</v>
      </c>
      <c r="P1316">
        <v>10</v>
      </c>
      <c r="Q1316">
        <v>3.1</v>
      </c>
      <c r="R1316" t="s">
        <v>51</v>
      </c>
      <c r="S1316" t="s">
        <v>60</v>
      </c>
    </row>
    <row r="1317" spans="1:19" x14ac:dyDescent="0.35">
      <c r="A1317" t="s">
        <v>5455</v>
      </c>
      <c r="B1317" t="s">
        <v>2851</v>
      </c>
      <c r="C1317" t="s">
        <v>5456</v>
      </c>
      <c r="D1317" t="s">
        <v>72</v>
      </c>
      <c r="E1317" t="s">
        <v>251</v>
      </c>
      <c r="F1317" t="s">
        <v>36</v>
      </c>
      <c r="G1317" t="s">
        <v>252</v>
      </c>
      <c r="H1317">
        <v>37.79</v>
      </c>
      <c r="I1317">
        <v>9</v>
      </c>
      <c r="J1317">
        <v>0.25</v>
      </c>
      <c r="K1317">
        <v>255.08</v>
      </c>
      <c r="L1317" t="s">
        <v>142</v>
      </c>
      <c r="M1317" t="s">
        <v>134</v>
      </c>
      <c r="N1317" t="s">
        <v>166</v>
      </c>
      <c r="O1317" t="s">
        <v>50</v>
      </c>
      <c r="P1317">
        <v>9</v>
      </c>
      <c r="Q1317">
        <v>3.6</v>
      </c>
      <c r="R1317" t="s">
        <v>30</v>
      </c>
    </row>
    <row r="1318" spans="1:19" x14ac:dyDescent="0.35">
      <c r="A1318" t="s">
        <v>8196</v>
      </c>
      <c r="B1318" t="s">
        <v>2851</v>
      </c>
      <c r="C1318" t="s">
        <v>4891</v>
      </c>
      <c r="D1318" t="s">
        <v>22</v>
      </c>
      <c r="E1318" t="s">
        <v>170</v>
      </c>
      <c r="F1318" t="s">
        <v>66</v>
      </c>
      <c r="G1318" t="s">
        <v>171</v>
      </c>
      <c r="H1318">
        <v>111.41</v>
      </c>
      <c r="I1318">
        <v>7</v>
      </c>
      <c r="J1318">
        <v>0</v>
      </c>
      <c r="K1318">
        <v>779.87</v>
      </c>
      <c r="L1318" t="s">
        <v>38</v>
      </c>
      <c r="M1318" t="s">
        <v>183</v>
      </c>
      <c r="N1318" t="s">
        <v>85</v>
      </c>
      <c r="O1318" t="s">
        <v>77</v>
      </c>
      <c r="P1318">
        <v>9</v>
      </c>
      <c r="Q1318">
        <v>1.7</v>
      </c>
      <c r="R1318" t="s">
        <v>143</v>
      </c>
      <c r="S1318" t="s">
        <v>60</v>
      </c>
    </row>
    <row r="1319" spans="1:19" x14ac:dyDescent="0.35">
      <c r="A1319" t="s">
        <v>7508</v>
      </c>
      <c r="B1319" t="s">
        <v>2851</v>
      </c>
      <c r="C1319" t="s">
        <v>208</v>
      </c>
      <c r="D1319" t="s">
        <v>157</v>
      </c>
      <c r="E1319" t="s">
        <v>251</v>
      </c>
      <c r="F1319" t="s">
        <v>36</v>
      </c>
      <c r="G1319" t="s">
        <v>252</v>
      </c>
      <c r="H1319">
        <v>9.84</v>
      </c>
      <c r="I1319">
        <v>3</v>
      </c>
      <c r="J1319">
        <v>0</v>
      </c>
      <c r="K1319">
        <v>29.52</v>
      </c>
      <c r="L1319" t="s">
        <v>302</v>
      </c>
      <c r="M1319" t="s">
        <v>111</v>
      </c>
      <c r="N1319" t="s">
        <v>166</v>
      </c>
      <c r="O1319" t="s">
        <v>50</v>
      </c>
      <c r="P1319">
        <v>8</v>
      </c>
      <c r="Q1319">
        <v>1.6</v>
      </c>
      <c r="R1319" t="s">
        <v>112</v>
      </c>
      <c r="S1319" t="s">
        <v>60</v>
      </c>
    </row>
    <row r="1320" spans="1:19" x14ac:dyDescent="0.35">
      <c r="A1320" t="s">
        <v>2850</v>
      </c>
      <c r="B1320" t="s">
        <v>2851</v>
      </c>
      <c r="C1320" t="s">
        <v>2852</v>
      </c>
      <c r="D1320" t="s">
        <v>34</v>
      </c>
      <c r="E1320" t="s">
        <v>147</v>
      </c>
      <c r="F1320" t="s">
        <v>74</v>
      </c>
      <c r="G1320" t="s">
        <v>148</v>
      </c>
      <c r="H1320">
        <v>1668.37</v>
      </c>
      <c r="I1320">
        <v>11</v>
      </c>
      <c r="J1320">
        <v>0</v>
      </c>
      <c r="K1320">
        <v>18352.07</v>
      </c>
      <c r="L1320" t="s">
        <v>38</v>
      </c>
      <c r="M1320" t="s">
        <v>84</v>
      </c>
      <c r="N1320" t="s">
        <v>59</v>
      </c>
      <c r="O1320" t="s">
        <v>92</v>
      </c>
      <c r="P1320">
        <v>7</v>
      </c>
      <c r="Q1320">
        <v>2</v>
      </c>
      <c r="R1320" t="s">
        <v>30</v>
      </c>
      <c r="S1320" t="s">
        <v>52</v>
      </c>
    </row>
    <row r="1321" spans="1:19" x14ac:dyDescent="0.35">
      <c r="A1321" t="s">
        <v>3515</v>
      </c>
      <c r="B1321" t="s">
        <v>2851</v>
      </c>
      <c r="C1321" t="s">
        <v>3516</v>
      </c>
      <c r="D1321" t="s">
        <v>34</v>
      </c>
      <c r="E1321" t="s">
        <v>219</v>
      </c>
      <c r="F1321" t="s">
        <v>47</v>
      </c>
      <c r="G1321" t="s">
        <v>210</v>
      </c>
      <c r="H1321">
        <v>375.11</v>
      </c>
      <c r="I1321">
        <v>12</v>
      </c>
      <c r="J1321">
        <v>0.05</v>
      </c>
      <c r="K1321">
        <v>4276.25</v>
      </c>
      <c r="L1321" t="s">
        <v>302</v>
      </c>
      <c r="M1321" t="s">
        <v>111</v>
      </c>
      <c r="N1321" t="s">
        <v>28</v>
      </c>
      <c r="O1321" t="s">
        <v>29</v>
      </c>
      <c r="P1321">
        <v>4</v>
      </c>
      <c r="Q1321">
        <v>3.9</v>
      </c>
      <c r="R1321" t="s">
        <v>30</v>
      </c>
      <c r="S1321" t="s">
        <v>60</v>
      </c>
    </row>
    <row r="1322" spans="1:19" x14ac:dyDescent="0.35">
      <c r="A1322" t="s">
        <v>9112</v>
      </c>
      <c r="B1322" t="s">
        <v>3086</v>
      </c>
      <c r="C1322" t="s">
        <v>8913</v>
      </c>
      <c r="D1322" t="s">
        <v>22</v>
      </c>
      <c r="E1322" t="s">
        <v>81</v>
      </c>
      <c r="F1322" t="s">
        <v>57</v>
      </c>
      <c r="G1322" t="s">
        <v>82</v>
      </c>
      <c r="H1322">
        <v>409.23</v>
      </c>
      <c r="I1322">
        <v>4</v>
      </c>
      <c r="J1322">
        <v>0.1</v>
      </c>
      <c r="K1322">
        <v>1473.23</v>
      </c>
      <c r="L1322" t="s">
        <v>104</v>
      </c>
      <c r="M1322" t="s">
        <v>111</v>
      </c>
      <c r="N1322" t="s">
        <v>40</v>
      </c>
      <c r="O1322" t="s">
        <v>123</v>
      </c>
      <c r="P1322">
        <v>13</v>
      </c>
      <c r="Q1322">
        <v>1.1000000000000001</v>
      </c>
      <c r="R1322" t="s">
        <v>30</v>
      </c>
      <c r="S1322" t="s">
        <v>60</v>
      </c>
    </row>
    <row r="1323" spans="1:19" x14ac:dyDescent="0.35">
      <c r="A1323" t="s">
        <v>7410</v>
      </c>
      <c r="B1323" t="s">
        <v>3086</v>
      </c>
      <c r="C1323" t="s">
        <v>7411</v>
      </c>
      <c r="D1323" t="s">
        <v>127</v>
      </c>
      <c r="E1323" t="s">
        <v>416</v>
      </c>
      <c r="F1323" t="s">
        <v>66</v>
      </c>
      <c r="G1323" t="s">
        <v>417</v>
      </c>
      <c r="H1323">
        <v>1934.83</v>
      </c>
      <c r="I1323">
        <v>3</v>
      </c>
      <c r="J1323">
        <v>0.05</v>
      </c>
      <c r="K1323">
        <v>5514.27</v>
      </c>
      <c r="L1323" t="s">
        <v>104</v>
      </c>
      <c r="M1323" t="s">
        <v>134</v>
      </c>
      <c r="N1323" t="s">
        <v>85</v>
      </c>
      <c r="O1323" t="s">
        <v>50</v>
      </c>
      <c r="P1323">
        <v>12</v>
      </c>
      <c r="Q1323">
        <v>4.3</v>
      </c>
      <c r="R1323" t="s">
        <v>30</v>
      </c>
      <c r="S1323" t="s">
        <v>60</v>
      </c>
    </row>
    <row r="1324" spans="1:19" x14ac:dyDescent="0.35">
      <c r="A1324" t="s">
        <v>4680</v>
      </c>
      <c r="B1324" t="s">
        <v>3086</v>
      </c>
      <c r="C1324" t="s">
        <v>4681</v>
      </c>
      <c r="D1324" t="s">
        <v>64</v>
      </c>
      <c r="E1324" t="s">
        <v>445</v>
      </c>
      <c r="F1324" t="s">
        <v>66</v>
      </c>
      <c r="G1324" t="s">
        <v>446</v>
      </c>
      <c r="H1324">
        <v>1190.3</v>
      </c>
      <c r="I1324">
        <v>10</v>
      </c>
      <c r="J1324">
        <v>0.05</v>
      </c>
      <c r="K1324">
        <v>11307.85</v>
      </c>
      <c r="L1324" t="s">
        <v>165</v>
      </c>
      <c r="M1324" t="s">
        <v>84</v>
      </c>
      <c r="N1324" t="s">
        <v>28</v>
      </c>
      <c r="O1324" t="s">
        <v>29</v>
      </c>
      <c r="P1324">
        <v>4</v>
      </c>
      <c r="Q1324">
        <v>3.7</v>
      </c>
      <c r="R1324" t="s">
        <v>112</v>
      </c>
      <c r="S1324" t="s">
        <v>52</v>
      </c>
    </row>
    <row r="1325" spans="1:19" x14ac:dyDescent="0.35">
      <c r="A1325" t="s">
        <v>9215</v>
      </c>
      <c r="B1325" t="s">
        <v>3086</v>
      </c>
      <c r="C1325" t="s">
        <v>9216</v>
      </c>
      <c r="D1325" t="s">
        <v>127</v>
      </c>
      <c r="E1325" t="s">
        <v>147</v>
      </c>
      <c r="F1325" t="s">
        <v>74</v>
      </c>
      <c r="G1325" t="s">
        <v>148</v>
      </c>
      <c r="H1325">
        <v>180.7</v>
      </c>
      <c r="I1325">
        <v>10</v>
      </c>
      <c r="J1325">
        <v>0.1</v>
      </c>
      <c r="K1325">
        <v>1626.3</v>
      </c>
      <c r="L1325" t="s">
        <v>26</v>
      </c>
      <c r="M1325" t="s">
        <v>111</v>
      </c>
      <c r="N1325" t="s">
        <v>166</v>
      </c>
      <c r="O1325" t="s">
        <v>77</v>
      </c>
      <c r="P1325">
        <v>4</v>
      </c>
      <c r="Q1325">
        <v>2.8</v>
      </c>
      <c r="R1325" t="s">
        <v>30</v>
      </c>
    </row>
    <row r="1326" spans="1:19" x14ac:dyDescent="0.35">
      <c r="A1326" t="s">
        <v>3085</v>
      </c>
      <c r="B1326" t="s">
        <v>3086</v>
      </c>
      <c r="C1326" t="s">
        <v>3087</v>
      </c>
      <c r="D1326" t="s">
        <v>72</v>
      </c>
      <c r="E1326" t="s">
        <v>239</v>
      </c>
      <c r="F1326" t="s">
        <v>66</v>
      </c>
      <c r="G1326" t="s">
        <v>240</v>
      </c>
      <c r="H1326">
        <v>758.82</v>
      </c>
      <c r="I1326">
        <v>6</v>
      </c>
      <c r="J1326">
        <v>0</v>
      </c>
      <c r="K1326">
        <v>4552.92</v>
      </c>
      <c r="L1326" t="s">
        <v>49</v>
      </c>
      <c r="M1326" t="s">
        <v>27</v>
      </c>
      <c r="N1326" t="s">
        <v>68</v>
      </c>
      <c r="O1326" t="s">
        <v>105</v>
      </c>
      <c r="P1326">
        <v>1</v>
      </c>
      <c r="Q1326">
        <v>4</v>
      </c>
      <c r="R1326" t="s">
        <v>30</v>
      </c>
      <c r="S1326" t="s">
        <v>52</v>
      </c>
    </row>
    <row r="1327" spans="1:19" x14ac:dyDescent="0.35">
      <c r="A1327" t="s">
        <v>4063</v>
      </c>
      <c r="B1327" t="s">
        <v>1203</v>
      </c>
      <c r="C1327" t="s">
        <v>4064</v>
      </c>
      <c r="D1327" t="s">
        <v>157</v>
      </c>
      <c r="E1327" t="s">
        <v>416</v>
      </c>
      <c r="F1327" t="s">
        <v>66</v>
      </c>
      <c r="G1327" t="s">
        <v>417</v>
      </c>
      <c r="H1327">
        <v>700.34</v>
      </c>
      <c r="I1327">
        <v>6</v>
      </c>
      <c r="J1327">
        <v>0.3</v>
      </c>
      <c r="K1327">
        <v>2941.43</v>
      </c>
      <c r="L1327" t="s">
        <v>165</v>
      </c>
      <c r="M1327" t="s">
        <v>90</v>
      </c>
      <c r="N1327" t="s">
        <v>85</v>
      </c>
      <c r="O1327" t="s">
        <v>92</v>
      </c>
      <c r="P1327">
        <v>12</v>
      </c>
      <c r="Q1327">
        <v>3.3</v>
      </c>
      <c r="R1327" t="s">
        <v>30</v>
      </c>
      <c r="S1327" t="s">
        <v>60</v>
      </c>
    </row>
    <row r="1328" spans="1:19" x14ac:dyDescent="0.35">
      <c r="A1328" t="s">
        <v>6023</v>
      </c>
      <c r="B1328" t="s">
        <v>1203</v>
      </c>
      <c r="C1328" t="s">
        <v>6024</v>
      </c>
      <c r="D1328" t="s">
        <v>72</v>
      </c>
      <c r="E1328" t="s">
        <v>649</v>
      </c>
      <c r="F1328" t="s">
        <v>57</v>
      </c>
      <c r="G1328" t="s">
        <v>153</v>
      </c>
      <c r="H1328">
        <v>623.16999999999996</v>
      </c>
      <c r="I1328">
        <v>7</v>
      </c>
      <c r="J1328">
        <v>0.2</v>
      </c>
      <c r="K1328">
        <v>3489.75</v>
      </c>
      <c r="L1328" t="s">
        <v>98</v>
      </c>
      <c r="M1328" t="s">
        <v>134</v>
      </c>
      <c r="N1328" t="s">
        <v>59</v>
      </c>
      <c r="O1328" t="s">
        <v>77</v>
      </c>
      <c r="P1328">
        <v>10</v>
      </c>
      <c r="Q1328">
        <v>4.9000000000000004</v>
      </c>
      <c r="R1328" t="s">
        <v>112</v>
      </c>
      <c r="S1328" t="s">
        <v>60</v>
      </c>
    </row>
    <row r="1329" spans="1:19" x14ac:dyDescent="0.35">
      <c r="A1329" t="s">
        <v>4675</v>
      </c>
      <c r="B1329" t="s">
        <v>1203</v>
      </c>
      <c r="C1329" t="s">
        <v>4676</v>
      </c>
      <c r="D1329" t="s">
        <v>72</v>
      </c>
      <c r="E1329" t="s">
        <v>176</v>
      </c>
      <c r="F1329" t="s">
        <v>47</v>
      </c>
      <c r="G1329" t="s">
        <v>177</v>
      </c>
      <c r="H1329">
        <v>461.63</v>
      </c>
      <c r="I1329">
        <v>10</v>
      </c>
      <c r="J1329">
        <v>0.2</v>
      </c>
      <c r="K1329">
        <v>3693.04</v>
      </c>
      <c r="L1329" t="s">
        <v>38</v>
      </c>
      <c r="M1329" t="s">
        <v>90</v>
      </c>
      <c r="N1329" t="s">
        <v>166</v>
      </c>
      <c r="O1329" t="s">
        <v>105</v>
      </c>
      <c r="P1329">
        <v>8</v>
      </c>
      <c r="Q1329">
        <v>4</v>
      </c>
      <c r="R1329" t="s">
        <v>143</v>
      </c>
      <c r="S1329" t="s">
        <v>60</v>
      </c>
    </row>
    <row r="1330" spans="1:19" x14ac:dyDescent="0.35">
      <c r="A1330" t="s">
        <v>1202</v>
      </c>
      <c r="B1330" t="s">
        <v>1203</v>
      </c>
      <c r="C1330" t="s">
        <v>1204</v>
      </c>
      <c r="D1330" t="s">
        <v>34</v>
      </c>
      <c r="E1330" t="s">
        <v>193</v>
      </c>
      <c r="F1330" t="s">
        <v>24</v>
      </c>
      <c r="G1330" t="s">
        <v>194</v>
      </c>
      <c r="H1330">
        <v>543.44000000000005</v>
      </c>
      <c r="I1330">
        <v>5</v>
      </c>
      <c r="J1330">
        <v>0.1</v>
      </c>
      <c r="K1330">
        <v>2445.48</v>
      </c>
      <c r="L1330" t="s">
        <v>76</v>
      </c>
      <c r="M1330" t="s">
        <v>122</v>
      </c>
      <c r="N1330" t="s">
        <v>68</v>
      </c>
      <c r="O1330" t="s">
        <v>123</v>
      </c>
      <c r="P1330">
        <v>5</v>
      </c>
      <c r="Q1330">
        <v>3</v>
      </c>
      <c r="R1330" t="s">
        <v>30</v>
      </c>
      <c r="S1330" t="s">
        <v>60</v>
      </c>
    </row>
    <row r="1331" spans="1:19" x14ac:dyDescent="0.35">
      <c r="A1331" t="s">
        <v>7312</v>
      </c>
      <c r="B1331" t="s">
        <v>1203</v>
      </c>
      <c r="C1331" t="s">
        <v>7313</v>
      </c>
      <c r="D1331" t="s">
        <v>72</v>
      </c>
      <c r="E1331" t="s">
        <v>46</v>
      </c>
      <c r="F1331" t="s">
        <v>47</v>
      </c>
      <c r="G1331" t="s">
        <v>48</v>
      </c>
      <c r="H1331">
        <v>338.38</v>
      </c>
      <c r="I1331">
        <v>9</v>
      </c>
      <c r="J1331">
        <v>0.1</v>
      </c>
      <c r="K1331">
        <v>2740.88</v>
      </c>
      <c r="L1331" t="s">
        <v>26</v>
      </c>
      <c r="M1331" t="s">
        <v>27</v>
      </c>
      <c r="N1331" t="s">
        <v>28</v>
      </c>
      <c r="O1331" t="s">
        <v>116</v>
      </c>
      <c r="P1331">
        <v>3</v>
      </c>
      <c r="Q1331">
        <v>3.2</v>
      </c>
      <c r="R1331" t="s">
        <v>30</v>
      </c>
      <c r="S1331" t="s">
        <v>60</v>
      </c>
    </row>
    <row r="1332" spans="1:19" x14ac:dyDescent="0.35">
      <c r="A1332" t="s">
        <v>9039</v>
      </c>
      <c r="B1332" t="s">
        <v>8877</v>
      </c>
      <c r="C1332" t="s">
        <v>9040</v>
      </c>
      <c r="D1332" t="s">
        <v>34</v>
      </c>
      <c r="E1332" t="s">
        <v>1182</v>
      </c>
      <c r="F1332" t="s">
        <v>66</v>
      </c>
      <c r="G1332" t="s">
        <v>446</v>
      </c>
      <c r="H1332">
        <v>738.6</v>
      </c>
      <c r="I1332">
        <v>1</v>
      </c>
      <c r="J1332">
        <v>0</v>
      </c>
      <c r="K1332">
        <v>738.6</v>
      </c>
      <c r="L1332" t="s">
        <v>38</v>
      </c>
      <c r="M1332" t="s">
        <v>134</v>
      </c>
      <c r="N1332" t="s">
        <v>59</v>
      </c>
      <c r="O1332" t="s">
        <v>77</v>
      </c>
      <c r="P1332">
        <v>12</v>
      </c>
      <c r="Q1332">
        <v>1.2</v>
      </c>
      <c r="R1332" t="s">
        <v>51</v>
      </c>
      <c r="S1332" t="s">
        <v>86</v>
      </c>
    </row>
    <row r="1333" spans="1:19" x14ac:dyDescent="0.35">
      <c r="A1333" t="s">
        <v>8876</v>
      </c>
      <c r="B1333" t="s">
        <v>8877</v>
      </c>
      <c r="D1333" t="s">
        <v>127</v>
      </c>
      <c r="E1333" t="s">
        <v>872</v>
      </c>
      <c r="F1333" t="s">
        <v>36</v>
      </c>
      <c r="G1333" t="s">
        <v>873</v>
      </c>
      <c r="H1333">
        <v>9.42</v>
      </c>
      <c r="I1333">
        <v>12</v>
      </c>
      <c r="J1333">
        <v>0.2</v>
      </c>
      <c r="K1333">
        <v>90.43</v>
      </c>
      <c r="L1333" t="s">
        <v>49</v>
      </c>
      <c r="M1333" t="s">
        <v>84</v>
      </c>
      <c r="N1333" t="s">
        <v>166</v>
      </c>
      <c r="O1333" t="s">
        <v>92</v>
      </c>
      <c r="P1333">
        <v>3</v>
      </c>
      <c r="Q1333">
        <v>4.7</v>
      </c>
      <c r="R1333" t="s">
        <v>30</v>
      </c>
      <c r="S1333" t="s">
        <v>42</v>
      </c>
    </row>
    <row r="1334" spans="1:19" x14ac:dyDescent="0.35">
      <c r="A1334" t="s">
        <v>1340</v>
      </c>
      <c r="B1334" t="s">
        <v>627</v>
      </c>
      <c r="C1334" t="s">
        <v>1341</v>
      </c>
      <c r="D1334" t="s">
        <v>72</v>
      </c>
      <c r="E1334" t="s">
        <v>266</v>
      </c>
      <c r="F1334" t="s">
        <v>24</v>
      </c>
      <c r="G1334" t="s">
        <v>267</v>
      </c>
      <c r="H1334">
        <v>23.73</v>
      </c>
      <c r="I1334">
        <v>9</v>
      </c>
      <c r="J1334">
        <v>0.15</v>
      </c>
      <c r="K1334">
        <v>181.53</v>
      </c>
      <c r="L1334" t="s">
        <v>26</v>
      </c>
      <c r="M1334" t="s">
        <v>134</v>
      </c>
      <c r="N1334" t="s">
        <v>91</v>
      </c>
      <c r="O1334" t="s">
        <v>105</v>
      </c>
      <c r="P1334">
        <v>12</v>
      </c>
      <c r="Q1334">
        <v>1.2</v>
      </c>
      <c r="R1334" t="s">
        <v>30</v>
      </c>
    </row>
    <row r="1335" spans="1:19" x14ac:dyDescent="0.35">
      <c r="A1335" t="s">
        <v>626</v>
      </c>
      <c r="B1335" t="s">
        <v>627</v>
      </c>
      <c r="C1335" t="s">
        <v>628</v>
      </c>
      <c r="D1335" t="s">
        <v>72</v>
      </c>
      <c r="E1335" t="s">
        <v>23</v>
      </c>
      <c r="F1335" t="s">
        <v>24</v>
      </c>
      <c r="G1335" t="s">
        <v>25</v>
      </c>
      <c r="H1335">
        <v>141.44999999999999</v>
      </c>
      <c r="I1335">
        <v>9</v>
      </c>
      <c r="J1335">
        <v>0</v>
      </c>
      <c r="K1335">
        <v>1273.05</v>
      </c>
      <c r="L1335" t="s">
        <v>49</v>
      </c>
      <c r="M1335" t="s">
        <v>183</v>
      </c>
      <c r="N1335" t="s">
        <v>59</v>
      </c>
      <c r="O1335" t="s">
        <v>92</v>
      </c>
      <c r="P1335">
        <v>10</v>
      </c>
      <c r="Q1335">
        <v>3.1</v>
      </c>
      <c r="R1335" t="s">
        <v>30</v>
      </c>
      <c r="S1335" t="s">
        <v>86</v>
      </c>
    </row>
    <row r="1336" spans="1:19" x14ac:dyDescent="0.35">
      <c r="A1336" t="s">
        <v>5145</v>
      </c>
      <c r="B1336" t="s">
        <v>627</v>
      </c>
      <c r="C1336" t="s">
        <v>5146</v>
      </c>
      <c r="D1336" t="s">
        <v>72</v>
      </c>
      <c r="E1336" t="s">
        <v>239</v>
      </c>
      <c r="F1336" t="s">
        <v>66</v>
      </c>
      <c r="G1336" t="s">
        <v>240</v>
      </c>
      <c r="H1336">
        <v>135.16999999999999</v>
      </c>
      <c r="I1336">
        <v>8</v>
      </c>
      <c r="J1336">
        <v>0</v>
      </c>
      <c r="K1336">
        <v>1081.3599999999999</v>
      </c>
      <c r="L1336" t="s">
        <v>83</v>
      </c>
      <c r="M1336" t="s">
        <v>39</v>
      </c>
      <c r="N1336" t="s">
        <v>166</v>
      </c>
      <c r="O1336" t="s">
        <v>29</v>
      </c>
      <c r="P1336">
        <v>10</v>
      </c>
      <c r="Q1336">
        <v>2.5</v>
      </c>
      <c r="R1336" t="s">
        <v>30</v>
      </c>
      <c r="S1336" t="s">
        <v>60</v>
      </c>
    </row>
    <row r="1337" spans="1:19" x14ac:dyDescent="0.35">
      <c r="A1337" t="s">
        <v>5984</v>
      </c>
      <c r="B1337" t="s">
        <v>627</v>
      </c>
      <c r="C1337" t="s">
        <v>5985</v>
      </c>
      <c r="D1337" t="s">
        <v>34</v>
      </c>
      <c r="E1337" t="s">
        <v>73</v>
      </c>
      <c r="F1337" t="s">
        <v>74</v>
      </c>
      <c r="G1337" t="s">
        <v>75</v>
      </c>
      <c r="H1337">
        <v>666.53</v>
      </c>
      <c r="I1337">
        <v>1</v>
      </c>
      <c r="J1337">
        <v>0.15</v>
      </c>
      <c r="K1337">
        <v>566.54999999999995</v>
      </c>
      <c r="L1337" t="s">
        <v>142</v>
      </c>
      <c r="M1337" t="s">
        <v>111</v>
      </c>
      <c r="N1337" t="s">
        <v>59</v>
      </c>
      <c r="O1337" t="s">
        <v>92</v>
      </c>
      <c r="P1337">
        <v>10</v>
      </c>
      <c r="Q1337">
        <v>2.4</v>
      </c>
      <c r="R1337" t="s">
        <v>51</v>
      </c>
      <c r="S1337" t="s">
        <v>60</v>
      </c>
    </row>
    <row r="1338" spans="1:19" x14ac:dyDescent="0.35">
      <c r="A1338" t="s">
        <v>7692</v>
      </c>
      <c r="B1338" t="s">
        <v>627</v>
      </c>
      <c r="C1338" t="s">
        <v>7693</v>
      </c>
      <c r="D1338" t="s">
        <v>157</v>
      </c>
      <c r="E1338" t="s">
        <v>170</v>
      </c>
      <c r="F1338" t="s">
        <v>66</v>
      </c>
      <c r="G1338" t="s">
        <v>171</v>
      </c>
      <c r="H1338">
        <v>1379.93</v>
      </c>
      <c r="I1338">
        <v>7</v>
      </c>
      <c r="J1338">
        <v>0.25</v>
      </c>
      <c r="K1338">
        <v>7244.63</v>
      </c>
      <c r="L1338" t="s">
        <v>142</v>
      </c>
      <c r="M1338" t="s">
        <v>27</v>
      </c>
      <c r="N1338" t="s">
        <v>59</v>
      </c>
      <c r="O1338" t="s">
        <v>50</v>
      </c>
      <c r="P1338">
        <v>10</v>
      </c>
      <c r="Q1338">
        <v>2.6</v>
      </c>
      <c r="R1338" t="s">
        <v>30</v>
      </c>
      <c r="S1338" t="s">
        <v>52</v>
      </c>
    </row>
    <row r="1339" spans="1:19" x14ac:dyDescent="0.35">
      <c r="A1339" t="s">
        <v>4761</v>
      </c>
      <c r="B1339" t="s">
        <v>627</v>
      </c>
      <c r="C1339" t="s">
        <v>4762</v>
      </c>
      <c r="D1339" t="s">
        <v>72</v>
      </c>
      <c r="E1339" t="s">
        <v>374</v>
      </c>
      <c r="F1339" t="s">
        <v>36</v>
      </c>
      <c r="G1339" t="s">
        <v>259</v>
      </c>
      <c r="H1339">
        <v>29.72</v>
      </c>
      <c r="I1339">
        <v>2</v>
      </c>
      <c r="J1339">
        <v>0.2</v>
      </c>
      <c r="K1339">
        <v>47.55</v>
      </c>
      <c r="L1339" t="s">
        <v>83</v>
      </c>
      <c r="M1339" t="s">
        <v>134</v>
      </c>
      <c r="N1339" t="s">
        <v>85</v>
      </c>
      <c r="O1339" t="s">
        <v>50</v>
      </c>
      <c r="P1339">
        <v>9</v>
      </c>
      <c r="Q1339">
        <v>3.3</v>
      </c>
      <c r="R1339" t="s">
        <v>30</v>
      </c>
      <c r="S1339" t="s">
        <v>60</v>
      </c>
    </row>
    <row r="1340" spans="1:19" x14ac:dyDescent="0.35">
      <c r="A1340" t="s">
        <v>3258</v>
      </c>
      <c r="B1340" t="s">
        <v>627</v>
      </c>
      <c r="C1340" t="s">
        <v>3259</v>
      </c>
      <c r="D1340" t="s">
        <v>34</v>
      </c>
      <c r="E1340" t="s">
        <v>239</v>
      </c>
      <c r="F1340" t="s">
        <v>66</v>
      </c>
      <c r="G1340" t="s">
        <v>240</v>
      </c>
      <c r="H1340">
        <v>638.01</v>
      </c>
      <c r="I1340">
        <v>7</v>
      </c>
      <c r="J1340">
        <v>0.1</v>
      </c>
      <c r="K1340">
        <v>4019.46</v>
      </c>
      <c r="L1340" t="s">
        <v>165</v>
      </c>
      <c r="M1340" t="s">
        <v>27</v>
      </c>
      <c r="N1340" t="s">
        <v>59</v>
      </c>
      <c r="O1340" t="s">
        <v>116</v>
      </c>
      <c r="P1340">
        <v>6</v>
      </c>
      <c r="Q1340">
        <v>3.6</v>
      </c>
      <c r="R1340" t="s">
        <v>30</v>
      </c>
      <c r="S1340" t="s">
        <v>60</v>
      </c>
    </row>
    <row r="1341" spans="1:19" x14ac:dyDescent="0.35">
      <c r="A1341" t="s">
        <v>7819</v>
      </c>
      <c r="B1341" t="s">
        <v>627</v>
      </c>
      <c r="C1341" t="s">
        <v>7124</v>
      </c>
      <c r="D1341" t="s">
        <v>157</v>
      </c>
      <c r="E1341" t="s">
        <v>96</v>
      </c>
      <c r="F1341" t="s">
        <v>57</v>
      </c>
      <c r="G1341" t="s">
        <v>97</v>
      </c>
      <c r="H1341">
        <v>369.95</v>
      </c>
      <c r="I1341">
        <v>6</v>
      </c>
      <c r="J1341">
        <v>0.2</v>
      </c>
      <c r="K1341">
        <v>1775.76</v>
      </c>
      <c r="L1341" t="s">
        <v>104</v>
      </c>
      <c r="M1341" t="s">
        <v>111</v>
      </c>
      <c r="N1341" t="s">
        <v>166</v>
      </c>
      <c r="O1341" t="s">
        <v>116</v>
      </c>
      <c r="P1341">
        <v>6</v>
      </c>
      <c r="Q1341">
        <v>1.1000000000000001</v>
      </c>
      <c r="R1341" t="s">
        <v>112</v>
      </c>
      <c r="S1341" t="s">
        <v>42</v>
      </c>
    </row>
    <row r="1342" spans="1:19" x14ac:dyDescent="0.35">
      <c r="A1342" t="s">
        <v>7454</v>
      </c>
      <c r="B1342" t="s">
        <v>627</v>
      </c>
      <c r="C1342" t="s">
        <v>3145</v>
      </c>
      <c r="D1342" t="s">
        <v>64</v>
      </c>
      <c r="E1342" t="s">
        <v>293</v>
      </c>
      <c r="F1342" t="s">
        <v>74</v>
      </c>
      <c r="G1342" t="s">
        <v>110</v>
      </c>
      <c r="H1342">
        <v>2434.0100000000002</v>
      </c>
      <c r="I1342">
        <v>9</v>
      </c>
      <c r="J1342">
        <v>0.25</v>
      </c>
      <c r="K1342">
        <v>16429.57</v>
      </c>
      <c r="L1342" t="s">
        <v>49</v>
      </c>
      <c r="M1342" t="s">
        <v>39</v>
      </c>
      <c r="N1342" t="s">
        <v>91</v>
      </c>
      <c r="O1342" t="s">
        <v>123</v>
      </c>
      <c r="P1342">
        <v>4</v>
      </c>
      <c r="Q1342">
        <v>3.1</v>
      </c>
      <c r="R1342" t="s">
        <v>30</v>
      </c>
      <c r="S1342" t="s">
        <v>60</v>
      </c>
    </row>
    <row r="1343" spans="1:19" x14ac:dyDescent="0.35">
      <c r="A1343" t="s">
        <v>8424</v>
      </c>
      <c r="B1343" t="s">
        <v>627</v>
      </c>
      <c r="C1343" t="s">
        <v>1647</v>
      </c>
      <c r="D1343" t="s">
        <v>64</v>
      </c>
      <c r="E1343" t="s">
        <v>176</v>
      </c>
      <c r="F1343" t="s">
        <v>47</v>
      </c>
      <c r="G1343" t="s">
        <v>177</v>
      </c>
      <c r="H1343">
        <v>261.24</v>
      </c>
      <c r="I1343">
        <v>14</v>
      </c>
      <c r="J1343">
        <v>0</v>
      </c>
      <c r="K1343">
        <v>3657.36</v>
      </c>
      <c r="L1343" t="s">
        <v>104</v>
      </c>
      <c r="M1343" t="s">
        <v>134</v>
      </c>
      <c r="N1343" t="s">
        <v>28</v>
      </c>
      <c r="O1343" t="s">
        <v>41</v>
      </c>
      <c r="P1343">
        <v>2</v>
      </c>
      <c r="Q1343">
        <v>2.5</v>
      </c>
      <c r="R1343" t="s">
        <v>30</v>
      </c>
      <c r="S1343" t="s">
        <v>86</v>
      </c>
    </row>
    <row r="1344" spans="1:19" x14ac:dyDescent="0.35">
      <c r="A1344" t="s">
        <v>154</v>
      </c>
      <c r="B1344" t="s">
        <v>155</v>
      </c>
      <c r="C1344" t="s">
        <v>156</v>
      </c>
      <c r="D1344" t="s">
        <v>157</v>
      </c>
      <c r="E1344" t="s">
        <v>128</v>
      </c>
      <c r="F1344" t="s">
        <v>36</v>
      </c>
      <c r="G1344" t="s">
        <v>129</v>
      </c>
      <c r="H1344">
        <v>27.11</v>
      </c>
      <c r="I1344">
        <v>5</v>
      </c>
      <c r="J1344">
        <v>0.2</v>
      </c>
      <c r="K1344">
        <v>108.44</v>
      </c>
      <c r="L1344" t="s">
        <v>104</v>
      </c>
      <c r="M1344" t="s">
        <v>39</v>
      </c>
      <c r="N1344" t="s">
        <v>85</v>
      </c>
      <c r="O1344" t="s">
        <v>77</v>
      </c>
      <c r="P1344">
        <v>11</v>
      </c>
      <c r="Q1344">
        <v>2.1</v>
      </c>
      <c r="R1344" t="s">
        <v>51</v>
      </c>
      <c r="S1344" t="s">
        <v>60</v>
      </c>
    </row>
    <row r="1345" spans="1:19" x14ac:dyDescent="0.35">
      <c r="A1345" t="s">
        <v>8303</v>
      </c>
      <c r="B1345" t="s">
        <v>155</v>
      </c>
      <c r="C1345" t="s">
        <v>3209</v>
      </c>
      <c r="D1345" t="s">
        <v>72</v>
      </c>
      <c r="E1345" t="s">
        <v>96</v>
      </c>
      <c r="F1345" t="s">
        <v>57</v>
      </c>
      <c r="G1345" t="s">
        <v>97</v>
      </c>
      <c r="H1345">
        <v>565.87</v>
      </c>
      <c r="I1345">
        <v>6</v>
      </c>
      <c r="J1345">
        <v>0.15</v>
      </c>
      <c r="K1345">
        <v>2885.94</v>
      </c>
      <c r="L1345" t="s">
        <v>98</v>
      </c>
      <c r="M1345" t="s">
        <v>134</v>
      </c>
      <c r="N1345" t="s">
        <v>40</v>
      </c>
      <c r="O1345" t="s">
        <v>29</v>
      </c>
      <c r="P1345">
        <v>6</v>
      </c>
      <c r="Q1345">
        <v>2.4</v>
      </c>
      <c r="S1345" t="s">
        <v>60</v>
      </c>
    </row>
    <row r="1346" spans="1:19" x14ac:dyDescent="0.35">
      <c r="A1346" t="s">
        <v>7979</v>
      </c>
      <c r="B1346" t="s">
        <v>155</v>
      </c>
      <c r="C1346" t="s">
        <v>7980</v>
      </c>
      <c r="D1346" t="s">
        <v>157</v>
      </c>
      <c r="E1346" t="s">
        <v>65</v>
      </c>
      <c r="F1346" t="s">
        <v>66</v>
      </c>
      <c r="G1346" t="s">
        <v>67</v>
      </c>
      <c r="H1346">
        <v>1547.32</v>
      </c>
      <c r="I1346">
        <v>14</v>
      </c>
      <c r="J1346">
        <v>0</v>
      </c>
      <c r="K1346">
        <v>21662.48</v>
      </c>
      <c r="L1346" t="s">
        <v>76</v>
      </c>
      <c r="M1346" t="s">
        <v>134</v>
      </c>
      <c r="N1346" t="s">
        <v>85</v>
      </c>
      <c r="O1346" t="s">
        <v>41</v>
      </c>
      <c r="P1346">
        <v>1</v>
      </c>
      <c r="Q1346">
        <v>3</v>
      </c>
      <c r="R1346" t="s">
        <v>30</v>
      </c>
      <c r="S1346" t="s">
        <v>60</v>
      </c>
    </row>
    <row r="1347" spans="1:19" x14ac:dyDescent="0.35">
      <c r="A1347" t="s">
        <v>4906</v>
      </c>
      <c r="B1347" t="s">
        <v>1870</v>
      </c>
      <c r="C1347" t="s">
        <v>4907</v>
      </c>
      <c r="D1347" t="s">
        <v>34</v>
      </c>
      <c r="E1347" t="s">
        <v>649</v>
      </c>
      <c r="F1347" t="s">
        <v>57</v>
      </c>
      <c r="G1347" t="s">
        <v>153</v>
      </c>
      <c r="H1347">
        <v>404.37</v>
      </c>
      <c r="I1347">
        <v>11</v>
      </c>
      <c r="J1347">
        <v>0.25</v>
      </c>
      <c r="K1347">
        <v>3336.05</v>
      </c>
      <c r="L1347" t="s">
        <v>26</v>
      </c>
      <c r="M1347" t="s">
        <v>134</v>
      </c>
      <c r="N1347" t="s">
        <v>91</v>
      </c>
      <c r="O1347" t="s">
        <v>123</v>
      </c>
      <c r="P1347">
        <v>13</v>
      </c>
      <c r="Q1347">
        <v>3.9</v>
      </c>
      <c r="R1347" t="s">
        <v>30</v>
      </c>
      <c r="S1347" t="s">
        <v>86</v>
      </c>
    </row>
    <row r="1348" spans="1:19" x14ac:dyDescent="0.35">
      <c r="A1348" t="s">
        <v>3251</v>
      </c>
      <c r="B1348" t="s">
        <v>1870</v>
      </c>
      <c r="C1348" t="s">
        <v>3252</v>
      </c>
      <c r="D1348" t="s">
        <v>127</v>
      </c>
      <c r="E1348" t="s">
        <v>323</v>
      </c>
      <c r="F1348" t="s">
        <v>57</v>
      </c>
      <c r="G1348" t="s">
        <v>82</v>
      </c>
      <c r="H1348">
        <v>65.37</v>
      </c>
      <c r="I1348">
        <v>14</v>
      </c>
      <c r="J1348">
        <v>0.25</v>
      </c>
      <c r="K1348">
        <v>686.38</v>
      </c>
      <c r="L1348" t="s">
        <v>38</v>
      </c>
      <c r="M1348" t="s">
        <v>39</v>
      </c>
      <c r="N1348" t="s">
        <v>166</v>
      </c>
      <c r="O1348" t="s">
        <v>92</v>
      </c>
      <c r="P1348">
        <v>11</v>
      </c>
      <c r="Q1348">
        <v>4.8</v>
      </c>
      <c r="R1348" t="s">
        <v>30</v>
      </c>
      <c r="S1348" t="s">
        <v>42</v>
      </c>
    </row>
    <row r="1349" spans="1:19" x14ac:dyDescent="0.35">
      <c r="A1349" t="s">
        <v>7939</v>
      </c>
      <c r="B1349" t="s">
        <v>1870</v>
      </c>
      <c r="C1349" t="s">
        <v>7940</v>
      </c>
      <c r="D1349" t="s">
        <v>22</v>
      </c>
      <c r="E1349" t="s">
        <v>35</v>
      </c>
      <c r="F1349" t="s">
        <v>36</v>
      </c>
      <c r="G1349" t="s">
        <v>37</v>
      </c>
      <c r="H1349">
        <v>44.1</v>
      </c>
      <c r="I1349">
        <v>5</v>
      </c>
      <c r="J1349">
        <v>0</v>
      </c>
      <c r="K1349">
        <v>220.5</v>
      </c>
      <c r="L1349" t="s">
        <v>302</v>
      </c>
      <c r="M1349" t="s">
        <v>183</v>
      </c>
      <c r="N1349" t="s">
        <v>59</v>
      </c>
      <c r="O1349" t="s">
        <v>116</v>
      </c>
      <c r="P1349">
        <v>10</v>
      </c>
      <c r="Q1349">
        <v>1.2</v>
      </c>
      <c r="R1349" t="s">
        <v>30</v>
      </c>
      <c r="S1349" t="s">
        <v>60</v>
      </c>
    </row>
    <row r="1350" spans="1:19" x14ac:dyDescent="0.35">
      <c r="A1350" t="s">
        <v>1869</v>
      </c>
      <c r="B1350" t="s">
        <v>1870</v>
      </c>
      <c r="C1350" t="s">
        <v>1871</v>
      </c>
      <c r="D1350" t="s">
        <v>22</v>
      </c>
      <c r="E1350" t="s">
        <v>147</v>
      </c>
      <c r="F1350" t="s">
        <v>74</v>
      </c>
      <c r="G1350" t="s">
        <v>148</v>
      </c>
      <c r="H1350">
        <v>1658.04</v>
      </c>
      <c r="I1350">
        <v>12</v>
      </c>
      <c r="J1350">
        <v>0</v>
      </c>
      <c r="K1350">
        <v>19896.48</v>
      </c>
      <c r="L1350" t="s">
        <v>26</v>
      </c>
      <c r="M1350" t="s">
        <v>90</v>
      </c>
      <c r="N1350" t="s">
        <v>28</v>
      </c>
      <c r="O1350" t="s">
        <v>105</v>
      </c>
      <c r="P1350">
        <v>9</v>
      </c>
      <c r="Q1350">
        <v>1.2</v>
      </c>
      <c r="R1350" t="s">
        <v>51</v>
      </c>
      <c r="S1350" t="s">
        <v>60</v>
      </c>
    </row>
    <row r="1351" spans="1:19" x14ac:dyDescent="0.35">
      <c r="A1351" t="s">
        <v>430</v>
      </c>
      <c r="B1351" t="s">
        <v>431</v>
      </c>
      <c r="C1351" t="s">
        <v>432</v>
      </c>
      <c r="D1351" t="s">
        <v>34</v>
      </c>
      <c r="E1351" t="s">
        <v>258</v>
      </c>
      <c r="F1351" t="s">
        <v>36</v>
      </c>
      <c r="G1351" t="s">
        <v>259</v>
      </c>
      <c r="H1351">
        <v>24.96</v>
      </c>
      <c r="I1351">
        <v>12</v>
      </c>
      <c r="J1351">
        <v>0</v>
      </c>
      <c r="K1351">
        <v>299.52</v>
      </c>
      <c r="L1351" t="s">
        <v>49</v>
      </c>
      <c r="M1351" t="s">
        <v>90</v>
      </c>
      <c r="N1351" t="s">
        <v>91</v>
      </c>
      <c r="O1351" t="s">
        <v>29</v>
      </c>
      <c r="P1351">
        <v>13</v>
      </c>
      <c r="Q1351">
        <v>1.7</v>
      </c>
      <c r="R1351" t="s">
        <v>30</v>
      </c>
      <c r="S1351" t="s">
        <v>60</v>
      </c>
    </row>
    <row r="1352" spans="1:19" x14ac:dyDescent="0.35">
      <c r="A1352" t="s">
        <v>1171</v>
      </c>
      <c r="B1352" t="s">
        <v>431</v>
      </c>
      <c r="C1352" t="s">
        <v>1172</v>
      </c>
      <c r="D1352" t="s">
        <v>157</v>
      </c>
      <c r="E1352" t="s">
        <v>209</v>
      </c>
      <c r="F1352" t="s">
        <v>47</v>
      </c>
      <c r="G1352" t="s">
        <v>210</v>
      </c>
      <c r="H1352">
        <v>85.33</v>
      </c>
      <c r="I1352">
        <v>14</v>
      </c>
      <c r="J1352">
        <v>0.05</v>
      </c>
      <c r="K1352">
        <v>1134.8900000000001</v>
      </c>
      <c r="L1352" t="s">
        <v>26</v>
      </c>
      <c r="M1352" t="s">
        <v>122</v>
      </c>
      <c r="N1352" t="s">
        <v>59</v>
      </c>
      <c r="O1352" t="s">
        <v>92</v>
      </c>
      <c r="P1352">
        <v>13</v>
      </c>
      <c r="Q1352">
        <v>2.1</v>
      </c>
      <c r="R1352" t="s">
        <v>30</v>
      </c>
      <c r="S1352" t="s">
        <v>52</v>
      </c>
    </row>
    <row r="1353" spans="1:19" x14ac:dyDescent="0.35">
      <c r="A1353" t="s">
        <v>9545</v>
      </c>
      <c r="B1353" t="s">
        <v>431</v>
      </c>
      <c r="C1353" t="s">
        <v>6785</v>
      </c>
      <c r="D1353" t="s">
        <v>34</v>
      </c>
      <c r="E1353" t="s">
        <v>416</v>
      </c>
      <c r="F1353" t="s">
        <v>66</v>
      </c>
      <c r="G1353" t="s">
        <v>417</v>
      </c>
      <c r="H1353">
        <v>58.12</v>
      </c>
      <c r="I1353">
        <v>11</v>
      </c>
      <c r="J1353">
        <v>0</v>
      </c>
      <c r="K1353">
        <v>639.32000000000005</v>
      </c>
      <c r="L1353" t="s">
        <v>98</v>
      </c>
      <c r="M1353" t="s">
        <v>122</v>
      </c>
      <c r="N1353" t="s">
        <v>85</v>
      </c>
      <c r="O1353" t="s">
        <v>105</v>
      </c>
      <c r="P1353">
        <v>13</v>
      </c>
      <c r="Q1353">
        <v>1.1000000000000001</v>
      </c>
    </row>
    <row r="1354" spans="1:19" x14ac:dyDescent="0.35">
      <c r="A1354" t="s">
        <v>9860</v>
      </c>
      <c r="B1354" t="s">
        <v>431</v>
      </c>
      <c r="C1354" t="s">
        <v>9861</v>
      </c>
      <c r="D1354" t="s">
        <v>157</v>
      </c>
      <c r="E1354" t="s">
        <v>293</v>
      </c>
      <c r="F1354" t="s">
        <v>74</v>
      </c>
      <c r="G1354" t="s">
        <v>110</v>
      </c>
      <c r="H1354">
        <v>1316.69</v>
      </c>
      <c r="I1354">
        <v>12</v>
      </c>
      <c r="J1354">
        <v>0.05</v>
      </c>
      <c r="K1354">
        <v>15010.27</v>
      </c>
      <c r="L1354" t="s">
        <v>165</v>
      </c>
      <c r="M1354" t="s">
        <v>122</v>
      </c>
      <c r="N1354" t="s">
        <v>68</v>
      </c>
      <c r="O1354" t="s">
        <v>77</v>
      </c>
      <c r="P1354">
        <v>10</v>
      </c>
      <c r="Q1354">
        <v>3.8</v>
      </c>
      <c r="R1354" t="s">
        <v>30</v>
      </c>
      <c r="S1354" t="s">
        <v>60</v>
      </c>
    </row>
    <row r="1355" spans="1:19" x14ac:dyDescent="0.35">
      <c r="A1355" t="s">
        <v>4759</v>
      </c>
      <c r="B1355" t="s">
        <v>431</v>
      </c>
      <c r="C1355" t="s">
        <v>4760</v>
      </c>
      <c r="D1355" t="s">
        <v>64</v>
      </c>
      <c r="E1355" t="s">
        <v>46</v>
      </c>
      <c r="F1355" t="s">
        <v>47</v>
      </c>
      <c r="G1355" t="s">
        <v>48</v>
      </c>
      <c r="H1355">
        <v>231.41</v>
      </c>
      <c r="I1355">
        <v>1</v>
      </c>
      <c r="J1355">
        <v>0</v>
      </c>
      <c r="K1355">
        <v>231.41</v>
      </c>
      <c r="L1355" t="s">
        <v>38</v>
      </c>
      <c r="M1355" t="s">
        <v>134</v>
      </c>
      <c r="N1355" t="s">
        <v>68</v>
      </c>
      <c r="O1355" t="s">
        <v>105</v>
      </c>
      <c r="P1355">
        <v>7</v>
      </c>
      <c r="Q1355">
        <v>2.9</v>
      </c>
      <c r="S1355" t="s">
        <v>86</v>
      </c>
    </row>
    <row r="1356" spans="1:19" x14ac:dyDescent="0.35">
      <c r="A1356" t="s">
        <v>6204</v>
      </c>
      <c r="B1356" t="s">
        <v>431</v>
      </c>
      <c r="C1356" t="s">
        <v>6205</v>
      </c>
      <c r="D1356" t="s">
        <v>72</v>
      </c>
      <c r="E1356" t="s">
        <v>56</v>
      </c>
      <c r="F1356" t="s">
        <v>57</v>
      </c>
      <c r="G1356" t="s">
        <v>58</v>
      </c>
      <c r="H1356">
        <v>455.04</v>
      </c>
      <c r="I1356">
        <v>11</v>
      </c>
      <c r="J1356">
        <v>0.15</v>
      </c>
      <c r="K1356">
        <v>4254.62</v>
      </c>
      <c r="L1356" t="s">
        <v>38</v>
      </c>
      <c r="M1356" t="s">
        <v>39</v>
      </c>
      <c r="N1356" t="s">
        <v>91</v>
      </c>
      <c r="O1356" t="s">
        <v>29</v>
      </c>
      <c r="P1356">
        <v>7</v>
      </c>
      <c r="Q1356">
        <v>3.6</v>
      </c>
      <c r="R1356" t="s">
        <v>30</v>
      </c>
      <c r="S1356" t="s">
        <v>60</v>
      </c>
    </row>
    <row r="1357" spans="1:19" x14ac:dyDescent="0.35">
      <c r="A1357" t="s">
        <v>2980</v>
      </c>
      <c r="B1357" t="s">
        <v>431</v>
      </c>
      <c r="C1357" t="s">
        <v>2981</v>
      </c>
      <c r="D1357" t="s">
        <v>64</v>
      </c>
      <c r="E1357" t="s">
        <v>445</v>
      </c>
      <c r="F1357" t="s">
        <v>66</v>
      </c>
      <c r="G1357" t="s">
        <v>446</v>
      </c>
      <c r="H1357">
        <v>956.07</v>
      </c>
      <c r="I1357">
        <v>7</v>
      </c>
      <c r="J1357">
        <v>0.1</v>
      </c>
      <c r="K1357">
        <v>6023.24</v>
      </c>
      <c r="L1357" t="s">
        <v>76</v>
      </c>
      <c r="M1357" t="s">
        <v>27</v>
      </c>
      <c r="N1357" t="s">
        <v>172</v>
      </c>
      <c r="O1357" t="s">
        <v>116</v>
      </c>
      <c r="P1357">
        <v>1</v>
      </c>
      <c r="Q1357">
        <v>3.6</v>
      </c>
      <c r="R1357" t="s">
        <v>30</v>
      </c>
      <c r="S1357" t="s">
        <v>86</v>
      </c>
    </row>
    <row r="1358" spans="1:19" x14ac:dyDescent="0.35">
      <c r="A1358" t="s">
        <v>8298</v>
      </c>
      <c r="B1358" t="s">
        <v>431</v>
      </c>
      <c r="C1358" t="s">
        <v>1301</v>
      </c>
      <c r="D1358" t="s">
        <v>34</v>
      </c>
      <c r="E1358" t="s">
        <v>128</v>
      </c>
      <c r="F1358" t="s">
        <v>36</v>
      </c>
      <c r="G1358" t="s">
        <v>129</v>
      </c>
      <c r="H1358">
        <v>28.42</v>
      </c>
      <c r="I1358">
        <v>12</v>
      </c>
      <c r="J1358">
        <v>0.25</v>
      </c>
      <c r="K1358">
        <v>255.78</v>
      </c>
      <c r="L1358" t="s">
        <v>76</v>
      </c>
      <c r="M1358" t="s">
        <v>183</v>
      </c>
      <c r="N1358" t="s">
        <v>166</v>
      </c>
      <c r="O1358" t="s">
        <v>41</v>
      </c>
      <c r="P1358">
        <v>1</v>
      </c>
      <c r="Q1358">
        <v>4.0999999999999996</v>
      </c>
      <c r="R1358" t="s">
        <v>202</v>
      </c>
      <c r="S1358" t="s">
        <v>60</v>
      </c>
    </row>
    <row r="1359" spans="1:19" x14ac:dyDescent="0.35">
      <c r="A1359" t="s">
        <v>1843</v>
      </c>
      <c r="B1359" t="s">
        <v>1590</v>
      </c>
      <c r="C1359" t="s">
        <v>1844</v>
      </c>
      <c r="D1359" t="s">
        <v>64</v>
      </c>
      <c r="E1359" t="s">
        <v>120</v>
      </c>
      <c r="F1359" t="s">
        <v>47</v>
      </c>
      <c r="G1359" t="s">
        <v>121</v>
      </c>
      <c r="H1359">
        <v>420.54</v>
      </c>
      <c r="I1359">
        <v>9</v>
      </c>
      <c r="J1359">
        <v>0.3</v>
      </c>
      <c r="K1359">
        <v>2649.4</v>
      </c>
      <c r="L1359" t="s">
        <v>26</v>
      </c>
      <c r="M1359" t="s">
        <v>122</v>
      </c>
      <c r="N1359" t="s">
        <v>85</v>
      </c>
      <c r="O1359" t="s">
        <v>105</v>
      </c>
      <c r="P1359">
        <v>12</v>
      </c>
      <c r="Q1359">
        <v>2.9</v>
      </c>
      <c r="R1359" t="s">
        <v>143</v>
      </c>
      <c r="S1359" t="s">
        <v>294</v>
      </c>
    </row>
    <row r="1360" spans="1:19" x14ac:dyDescent="0.35">
      <c r="A1360" t="s">
        <v>2700</v>
      </c>
      <c r="B1360" t="s">
        <v>1590</v>
      </c>
      <c r="C1360" t="s">
        <v>2701</v>
      </c>
      <c r="D1360" t="s">
        <v>22</v>
      </c>
      <c r="E1360" t="s">
        <v>266</v>
      </c>
      <c r="F1360" t="s">
        <v>24</v>
      </c>
      <c r="G1360" t="s">
        <v>267</v>
      </c>
      <c r="H1360">
        <v>136.96</v>
      </c>
      <c r="I1360">
        <v>14</v>
      </c>
      <c r="J1360">
        <v>0.1</v>
      </c>
      <c r="K1360">
        <v>1725.7</v>
      </c>
      <c r="L1360" t="s">
        <v>104</v>
      </c>
      <c r="M1360" t="s">
        <v>27</v>
      </c>
      <c r="N1360" t="s">
        <v>172</v>
      </c>
      <c r="O1360" t="s">
        <v>92</v>
      </c>
      <c r="P1360">
        <v>10</v>
      </c>
      <c r="Q1360">
        <v>3</v>
      </c>
      <c r="R1360" t="s">
        <v>30</v>
      </c>
      <c r="S1360" t="s">
        <v>86</v>
      </c>
    </row>
    <row r="1361" spans="1:19" x14ac:dyDescent="0.35">
      <c r="A1361" t="s">
        <v>2197</v>
      </c>
      <c r="B1361" t="s">
        <v>1590</v>
      </c>
      <c r="C1361" t="s">
        <v>2198</v>
      </c>
      <c r="D1361" t="s">
        <v>72</v>
      </c>
      <c r="E1361" t="s">
        <v>161</v>
      </c>
      <c r="F1361" t="s">
        <v>74</v>
      </c>
      <c r="G1361" t="s">
        <v>148</v>
      </c>
      <c r="H1361">
        <v>106.99</v>
      </c>
      <c r="I1361">
        <v>14</v>
      </c>
      <c r="J1361">
        <v>0</v>
      </c>
      <c r="K1361">
        <v>1497.86</v>
      </c>
      <c r="L1361" t="s">
        <v>83</v>
      </c>
      <c r="M1361" t="s">
        <v>134</v>
      </c>
      <c r="N1361" t="s">
        <v>59</v>
      </c>
      <c r="O1361" t="s">
        <v>105</v>
      </c>
      <c r="P1361">
        <v>9</v>
      </c>
      <c r="Q1361">
        <v>4.2</v>
      </c>
      <c r="R1361" t="s">
        <v>30</v>
      </c>
      <c r="S1361" t="s">
        <v>86</v>
      </c>
    </row>
    <row r="1362" spans="1:19" x14ac:dyDescent="0.35">
      <c r="A1362" t="s">
        <v>3242</v>
      </c>
      <c r="B1362" t="s">
        <v>1590</v>
      </c>
      <c r="C1362" t="s">
        <v>1796</v>
      </c>
      <c r="D1362" t="s">
        <v>127</v>
      </c>
      <c r="E1362" t="s">
        <v>293</v>
      </c>
      <c r="F1362" t="s">
        <v>74</v>
      </c>
      <c r="G1362" t="s">
        <v>110</v>
      </c>
      <c r="H1362">
        <v>855.84</v>
      </c>
      <c r="I1362">
        <v>9</v>
      </c>
      <c r="J1362">
        <v>0</v>
      </c>
      <c r="K1362">
        <v>7702.56</v>
      </c>
      <c r="L1362" t="s">
        <v>49</v>
      </c>
      <c r="M1362" t="s">
        <v>39</v>
      </c>
      <c r="N1362" t="s">
        <v>68</v>
      </c>
      <c r="O1362" t="s">
        <v>116</v>
      </c>
      <c r="P1362">
        <v>5</v>
      </c>
      <c r="Q1362">
        <v>1</v>
      </c>
      <c r="R1362" t="s">
        <v>30</v>
      </c>
      <c r="S1362" t="s">
        <v>42</v>
      </c>
    </row>
    <row r="1363" spans="1:19" x14ac:dyDescent="0.35">
      <c r="A1363" t="s">
        <v>4925</v>
      </c>
      <c r="B1363" t="s">
        <v>1590</v>
      </c>
      <c r="C1363" t="s">
        <v>4926</v>
      </c>
      <c r="D1363" t="s">
        <v>34</v>
      </c>
      <c r="E1363" t="s">
        <v>244</v>
      </c>
      <c r="F1363" t="s">
        <v>36</v>
      </c>
      <c r="G1363" t="s">
        <v>129</v>
      </c>
      <c r="H1363">
        <v>29.01</v>
      </c>
      <c r="I1363">
        <v>14</v>
      </c>
      <c r="J1363">
        <v>0</v>
      </c>
      <c r="K1363">
        <v>406.14</v>
      </c>
      <c r="L1363" t="s">
        <v>38</v>
      </c>
      <c r="M1363" t="s">
        <v>27</v>
      </c>
      <c r="N1363" t="s">
        <v>28</v>
      </c>
      <c r="O1363" t="s">
        <v>50</v>
      </c>
      <c r="P1363">
        <v>5</v>
      </c>
      <c r="Q1363">
        <v>4.4000000000000004</v>
      </c>
      <c r="R1363" t="s">
        <v>51</v>
      </c>
      <c r="S1363" t="s">
        <v>60</v>
      </c>
    </row>
    <row r="1364" spans="1:19" x14ac:dyDescent="0.35">
      <c r="A1364" t="s">
        <v>1589</v>
      </c>
      <c r="B1364" t="s">
        <v>1590</v>
      </c>
      <c r="C1364" t="s">
        <v>1591</v>
      </c>
      <c r="D1364" t="s">
        <v>157</v>
      </c>
      <c r="E1364" t="s">
        <v>656</v>
      </c>
      <c r="F1364" t="s">
        <v>47</v>
      </c>
      <c r="G1364" t="s">
        <v>657</v>
      </c>
      <c r="H1364">
        <v>331.72</v>
      </c>
      <c r="I1364">
        <v>4</v>
      </c>
      <c r="J1364">
        <v>0</v>
      </c>
      <c r="K1364">
        <v>1326.88</v>
      </c>
      <c r="L1364" t="s">
        <v>26</v>
      </c>
      <c r="M1364" t="s">
        <v>84</v>
      </c>
      <c r="N1364" t="s">
        <v>85</v>
      </c>
      <c r="O1364" t="s">
        <v>50</v>
      </c>
      <c r="P1364">
        <v>3</v>
      </c>
      <c r="Q1364">
        <v>2.4</v>
      </c>
      <c r="R1364" t="s">
        <v>30</v>
      </c>
      <c r="S1364" t="s">
        <v>52</v>
      </c>
    </row>
    <row r="1365" spans="1:19" x14ac:dyDescent="0.35">
      <c r="A1365" t="s">
        <v>1413</v>
      </c>
      <c r="B1365" t="s">
        <v>1414</v>
      </c>
      <c r="C1365" t="s">
        <v>1415</v>
      </c>
      <c r="D1365" t="s">
        <v>34</v>
      </c>
      <c r="E1365" t="s">
        <v>152</v>
      </c>
      <c r="F1365" t="s">
        <v>57</v>
      </c>
      <c r="G1365" t="s">
        <v>153</v>
      </c>
      <c r="H1365">
        <v>849.92</v>
      </c>
      <c r="I1365">
        <v>2</v>
      </c>
      <c r="J1365">
        <v>0.1</v>
      </c>
      <c r="K1365">
        <v>1529.86</v>
      </c>
      <c r="L1365" t="s">
        <v>83</v>
      </c>
      <c r="M1365" t="s">
        <v>84</v>
      </c>
      <c r="N1365" t="s">
        <v>85</v>
      </c>
      <c r="O1365" t="s">
        <v>41</v>
      </c>
      <c r="P1365">
        <v>10</v>
      </c>
      <c r="Q1365">
        <v>3.6</v>
      </c>
      <c r="R1365" t="s">
        <v>30</v>
      </c>
      <c r="S1365" t="s">
        <v>60</v>
      </c>
    </row>
    <row r="1366" spans="1:19" x14ac:dyDescent="0.35">
      <c r="A1366" t="s">
        <v>7160</v>
      </c>
      <c r="B1366" t="s">
        <v>1414</v>
      </c>
      <c r="C1366" t="s">
        <v>7161</v>
      </c>
      <c r="D1366" t="s">
        <v>72</v>
      </c>
      <c r="E1366" t="s">
        <v>281</v>
      </c>
      <c r="F1366" t="s">
        <v>74</v>
      </c>
      <c r="G1366" t="s">
        <v>110</v>
      </c>
      <c r="H1366">
        <v>2170.73</v>
      </c>
      <c r="I1366">
        <v>6</v>
      </c>
      <c r="J1366">
        <v>0</v>
      </c>
      <c r="K1366">
        <v>13024.38</v>
      </c>
      <c r="L1366" t="s">
        <v>49</v>
      </c>
      <c r="M1366" t="s">
        <v>90</v>
      </c>
      <c r="N1366" t="s">
        <v>68</v>
      </c>
      <c r="O1366" t="s">
        <v>123</v>
      </c>
      <c r="P1366">
        <v>9</v>
      </c>
      <c r="Q1366">
        <v>7</v>
      </c>
      <c r="R1366" t="s">
        <v>202</v>
      </c>
      <c r="S1366" t="s">
        <v>52</v>
      </c>
    </row>
    <row r="1367" spans="1:19" x14ac:dyDescent="0.35">
      <c r="A1367" t="s">
        <v>6210</v>
      </c>
      <c r="B1367" t="s">
        <v>1414</v>
      </c>
      <c r="C1367" t="s">
        <v>6211</v>
      </c>
      <c r="D1367" t="s">
        <v>22</v>
      </c>
      <c r="E1367" t="s">
        <v>152</v>
      </c>
      <c r="F1367" t="s">
        <v>57</v>
      </c>
      <c r="G1367" t="s">
        <v>153</v>
      </c>
      <c r="H1367">
        <v>847.45</v>
      </c>
      <c r="I1367">
        <v>12</v>
      </c>
      <c r="J1367">
        <v>0</v>
      </c>
      <c r="K1367">
        <v>10169.4</v>
      </c>
      <c r="L1367" t="s">
        <v>98</v>
      </c>
      <c r="M1367" t="s">
        <v>90</v>
      </c>
      <c r="N1367" t="s">
        <v>28</v>
      </c>
      <c r="O1367" t="s">
        <v>41</v>
      </c>
      <c r="P1367">
        <v>6</v>
      </c>
      <c r="Q1367">
        <v>3.4</v>
      </c>
      <c r="R1367" t="s">
        <v>112</v>
      </c>
      <c r="S1367" t="s">
        <v>60</v>
      </c>
    </row>
    <row r="1368" spans="1:19" x14ac:dyDescent="0.35">
      <c r="A1368" t="s">
        <v>5643</v>
      </c>
      <c r="B1368" t="s">
        <v>1414</v>
      </c>
      <c r="C1368" t="s">
        <v>5644</v>
      </c>
      <c r="D1368" t="s">
        <v>127</v>
      </c>
      <c r="E1368" t="s">
        <v>132</v>
      </c>
      <c r="F1368" t="s">
        <v>24</v>
      </c>
      <c r="G1368" t="s">
        <v>133</v>
      </c>
      <c r="H1368">
        <v>304.12</v>
      </c>
      <c r="I1368">
        <v>4</v>
      </c>
      <c r="J1368">
        <v>0</v>
      </c>
      <c r="K1368">
        <v>1216.48</v>
      </c>
      <c r="L1368" t="s">
        <v>26</v>
      </c>
      <c r="M1368" t="s">
        <v>39</v>
      </c>
      <c r="N1368" t="s">
        <v>172</v>
      </c>
      <c r="O1368" t="s">
        <v>50</v>
      </c>
      <c r="P1368">
        <v>3</v>
      </c>
      <c r="Q1368">
        <v>1.7</v>
      </c>
      <c r="R1368" t="s">
        <v>30</v>
      </c>
      <c r="S1368" t="s">
        <v>42</v>
      </c>
    </row>
    <row r="1369" spans="1:19" x14ac:dyDescent="0.35">
      <c r="A1369" t="s">
        <v>2382</v>
      </c>
      <c r="B1369" t="s">
        <v>2005</v>
      </c>
      <c r="C1369" t="s">
        <v>2383</v>
      </c>
      <c r="D1369" t="s">
        <v>127</v>
      </c>
      <c r="E1369" t="s">
        <v>374</v>
      </c>
      <c r="F1369" t="s">
        <v>36</v>
      </c>
      <c r="G1369" t="s">
        <v>259</v>
      </c>
      <c r="H1369">
        <v>32.01</v>
      </c>
      <c r="I1369">
        <v>5</v>
      </c>
      <c r="J1369">
        <v>0.05</v>
      </c>
      <c r="K1369">
        <v>152.05000000000001</v>
      </c>
      <c r="L1369" t="s">
        <v>26</v>
      </c>
      <c r="M1369" t="s">
        <v>27</v>
      </c>
      <c r="N1369" t="s">
        <v>166</v>
      </c>
      <c r="O1369" t="s">
        <v>105</v>
      </c>
      <c r="P1369">
        <v>13</v>
      </c>
      <c r="Q1369">
        <v>3</v>
      </c>
      <c r="R1369" t="s">
        <v>30</v>
      </c>
      <c r="S1369" t="s">
        <v>86</v>
      </c>
    </row>
    <row r="1370" spans="1:19" x14ac:dyDescent="0.35">
      <c r="A1370" t="s">
        <v>2004</v>
      </c>
      <c r="B1370" t="s">
        <v>2005</v>
      </c>
      <c r="C1370" t="s">
        <v>2006</v>
      </c>
      <c r="D1370" t="s">
        <v>72</v>
      </c>
      <c r="E1370" t="s">
        <v>102</v>
      </c>
      <c r="F1370" t="s">
        <v>47</v>
      </c>
      <c r="G1370" t="s">
        <v>103</v>
      </c>
      <c r="H1370">
        <v>234.41</v>
      </c>
      <c r="I1370">
        <v>1</v>
      </c>
      <c r="J1370">
        <v>0.05</v>
      </c>
      <c r="K1370">
        <v>222.69</v>
      </c>
      <c r="L1370" t="s">
        <v>142</v>
      </c>
      <c r="M1370" t="s">
        <v>84</v>
      </c>
      <c r="N1370" t="s">
        <v>166</v>
      </c>
      <c r="O1370" t="s">
        <v>116</v>
      </c>
      <c r="P1370">
        <v>11</v>
      </c>
      <c r="Q1370">
        <v>1.5</v>
      </c>
      <c r="R1370" t="s">
        <v>30</v>
      </c>
      <c r="S1370" t="s">
        <v>60</v>
      </c>
    </row>
    <row r="1371" spans="1:19" x14ac:dyDescent="0.35">
      <c r="A1371" t="s">
        <v>5624</v>
      </c>
      <c r="B1371" t="s">
        <v>2005</v>
      </c>
      <c r="C1371" t="s">
        <v>5625</v>
      </c>
      <c r="D1371" t="s">
        <v>157</v>
      </c>
      <c r="E1371" t="s">
        <v>227</v>
      </c>
      <c r="F1371" t="s">
        <v>47</v>
      </c>
      <c r="G1371" t="s">
        <v>228</v>
      </c>
      <c r="H1371">
        <v>326.64</v>
      </c>
      <c r="I1371">
        <v>6</v>
      </c>
      <c r="J1371">
        <v>0.15</v>
      </c>
      <c r="K1371">
        <v>1665.86</v>
      </c>
      <c r="L1371" t="s">
        <v>38</v>
      </c>
      <c r="M1371" t="s">
        <v>134</v>
      </c>
      <c r="N1371" t="s">
        <v>28</v>
      </c>
      <c r="O1371" t="s">
        <v>41</v>
      </c>
      <c r="P1371">
        <v>1</v>
      </c>
      <c r="Q1371">
        <v>3.6</v>
      </c>
      <c r="S1371" t="s">
        <v>60</v>
      </c>
    </row>
    <row r="1372" spans="1:19" x14ac:dyDescent="0.35">
      <c r="A1372" t="s">
        <v>78</v>
      </c>
      <c r="B1372" t="s">
        <v>3543</v>
      </c>
      <c r="C1372" t="s">
        <v>3544</v>
      </c>
      <c r="D1372" t="s">
        <v>127</v>
      </c>
      <c r="E1372" t="s">
        <v>403</v>
      </c>
      <c r="F1372" t="s">
        <v>74</v>
      </c>
      <c r="G1372" t="s">
        <v>148</v>
      </c>
      <c r="H1372">
        <v>616.22</v>
      </c>
      <c r="I1372">
        <v>14</v>
      </c>
      <c r="J1372">
        <v>0</v>
      </c>
      <c r="K1372">
        <v>8627.08</v>
      </c>
      <c r="L1372" t="s">
        <v>38</v>
      </c>
      <c r="M1372" t="s">
        <v>27</v>
      </c>
      <c r="N1372" t="s">
        <v>85</v>
      </c>
      <c r="O1372" t="s">
        <v>92</v>
      </c>
      <c r="P1372">
        <v>12</v>
      </c>
      <c r="Q1372">
        <v>1.8</v>
      </c>
      <c r="R1372" t="s">
        <v>30</v>
      </c>
      <c r="S1372" t="s">
        <v>60</v>
      </c>
    </row>
    <row r="1373" spans="1:19" x14ac:dyDescent="0.35">
      <c r="A1373" t="s">
        <v>6374</v>
      </c>
      <c r="B1373" t="s">
        <v>3543</v>
      </c>
      <c r="C1373" t="s">
        <v>5273</v>
      </c>
      <c r="D1373" t="s">
        <v>34</v>
      </c>
      <c r="E1373" t="s">
        <v>239</v>
      </c>
      <c r="F1373" t="s">
        <v>66</v>
      </c>
      <c r="G1373" t="s">
        <v>240</v>
      </c>
      <c r="H1373">
        <v>628.64</v>
      </c>
      <c r="I1373">
        <v>6</v>
      </c>
      <c r="J1373">
        <v>0.15</v>
      </c>
      <c r="K1373">
        <v>3206.06</v>
      </c>
      <c r="L1373" t="s">
        <v>49</v>
      </c>
      <c r="M1373" t="s">
        <v>39</v>
      </c>
      <c r="N1373" t="s">
        <v>166</v>
      </c>
      <c r="O1373" t="s">
        <v>41</v>
      </c>
      <c r="P1373">
        <v>9</v>
      </c>
      <c r="Q1373">
        <v>1.1000000000000001</v>
      </c>
      <c r="R1373" t="s">
        <v>30</v>
      </c>
      <c r="S1373" t="s">
        <v>60</v>
      </c>
    </row>
    <row r="1374" spans="1:19" x14ac:dyDescent="0.35">
      <c r="A1374" t="s">
        <v>7362</v>
      </c>
      <c r="B1374" t="s">
        <v>3543</v>
      </c>
      <c r="C1374" t="s">
        <v>7363</v>
      </c>
      <c r="D1374" t="s">
        <v>72</v>
      </c>
      <c r="E1374" t="s">
        <v>239</v>
      </c>
      <c r="F1374" t="s">
        <v>66</v>
      </c>
      <c r="G1374" t="s">
        <v>240</v>
      </c>
      <c r="H1374">
        <v>1996.81</v>
      </c>
      <c r="I1374">
        <v>10</v>
      </c>
      <c r="J1374">
        <v>0.25</v>
      </c>
      <c r="K1374">
        <v>14976.07</v>
      </c>
      <c r="L1374" t="s">
        <v>83</v>
      </c>
      <c r="M1374" t="s">
        <v>39</v>
      </c>
      <c r="N1374" t="s">
        <v>172</v>
      </c>
      <c r="O1374" t="s">
        <v>50</v>
      </c>
      <c r="P1374">
        <v>9</v>
      </c>
      <c r="Q1374">
        <v>2.2999999999999998</v>
      </c>
      <c r="R1374" t="s">
        <v>30</v>
      </c>
      <c r="S1374" t="s">
        <v>60</v>
      </c>
    </row>
    <row r="1375" spans="1:19" x14ac:dyDescent="0.35">
      <c r="A1375" t="s">
        <v>8918</v>
      </c>
      <c r="B1375" t="s">
        <v>3543</v>
      </c>
      <c r="C1375" t="s">
        <v>8919</v>
      </c>
      <c r="D1375" t="s">
        <v>64</v>
      </c>
      <c r="E1375" t="s">
        <v>533</v>
      </c>
      <c r="F1375" t="s">
        <v>74</v>
      </c>
      <c r="G1375" t="s">
        <v>534</v>
      </c>
      <c r="H1375">
        <v>1120.44</v>
      </c>
      <c r="I1375">
        <v>12</v>
      </c>
      <c r="J1375">
        <v>0</v>
      </c>
      <c r="K1375">
        <v>13445.28</v>
      </c>
      <c r="L1375" t="s">
        <v>26</v>
      </c>
      <c r="M1375" t="s">
        <v>27</v>
      </c>
      <c r="N1375" t="s">
        <v>40</v>
      </c>
      <c r="O1375" t="s">
        <v>105</v>
      </c>
      <c r="P1375">
        <v>6</v>
      </c>
      <c r="Q1375">
        <v>3.8</v>
      </c>
      <c r="R1375" t="s">
        <v>30</v>
      </c>
      <c r="S1375" t="s">
        <v>60</v>
      </c>
    </row>
    <row r="1376" spans="1:19" x14ac:dyDescent="0.35">
      <c r="A1376" t="s">
        <v>9756</v>
      </c>
      <c r="B1376" t="s">
        <v>3543</v>
      </c>
      <c r="C1376" t="s">
        <v>7282</v>
      </c>
      <c r="D1376" t="s">
        <v>22</v>
      </c>
      <c r="E1376" t="s">
        <v>35</v>
      </c>
      <c r="F1376" t="s">
        <v>36</v>
      </c>
      <c r="G1376" t="s">
        <v>37</v>
      </c>
      <c r="H1376">
        <v>19.350000000000001</v>
      </c>
      <c r="I1376">
        <v>6</v>
      </c>
      <c r="J1376">
        <v>0</v>
      </c>
      <c r="K1376">
        <v>116.1</v>
      </c>
      <c r="L1376" t="s">
        <v>98</v>
      </c>
      <c r="M1376" t="s">
        <v>183</v>
      </c>
      <c r="N1376" t="s">
        <v>85</v>
      </c>
      <c r="O1376" t="s">
        <v>29</v>
      </c>
      <c r="P1376">
        <v>3</v>
      </c>
      <c r="Q1376">
        <v>4.5999999999999996</v>
      </c>
      <c r="R1376" t="s">
        <v>30</v>
      </c>
      <c r="S1376" t="s">
        <v>60</v>
      </c>
    </row>
    <row r="1377" spans="1:19" x14ac:dyDescent="0.35">
      <c r="A1377" t="s">
        <v>1930</v>
      </c>
      <c r="B1377" t="s">
        <v>1931</v>
      </c>
      <c r="C1377" t="s">
        <v>1932</v>
      </c>
      <c r="D1377" t="s">
        <v>157</v>
      </c>
      <c r="E1377" t="s">
        <v>313</v>
      </c>
      <c r="F1377" t="s">
        <v>47</v>
      </c>
      <c r="G1377" t="s">
        <v>48</v>
      </c>
      <c r="H1377">
        <v>184.25</v>
      </c>
      <c r="I1377">
        <v>3</v>
      </c>
      <c r="J1377">
        <v>0.05</v>
      </c>
      <c r="K1377">
        <v>525.11</v>
      </c>
      <c r="L1377" t="s">
        <v>104</v>
      </c>
      <c r="M1377" t="s">
        <v>39</v>
      </c>
      <c r="N1377" t="s">
        <v>28</v>
      </c>
      <c r="O1377" t="s">
        <v>116</v>
      </c>
      <c r="P1377">
        <v>11</v>
      </c>
      <c r="Q1377">
        <v>3.8</v>
      </c>
      <c r="R1377" t="s">
        <v>202</v>
      </c>
      <c r="S1377" t="s">
        <v>60</v>
      </c>
    </row>
    <row r="1378" spans="1:19" x14ac:dyDescent="0.35">
      <c r="A1378" t="s">
        <v>8161</v>
      </c>
      <c r="B1378" t="s">
        <v>1931</v>
      </c>
      <c r="C1378" t="s">
        <v>733</v>
      </c>
      <c r="D1378" t="s">
        <v>64</v>
      </c>
      <c r="E1378" t="s">
        <v>81</v>
      </c>
      <c r="F1378" t="s">
        <v>57</v>
      </c>
      <c r="G1378" t="s">
        <v>82</v>
      </c>
      <c r="H1378">
        <v>343.3</v>
      </c>
      <c r="I1378">
        <v>5</v>
      </c>
      <c r="J1378">
        <v>0.15</v>
      </c>
      <c r="K1378">
        <v>1459.02</v>
      </c>
      <c r="L1378" t="s">
        <v>83</v>
      </c>
      <c r="M1378" t="s">
        <v>122</v>
      </c>
      <c r="N1378" t="s">
        <v>85</v>
      </c>
      <c r="O1378" t="s">
        <v>41</v>
      </c>
      <c r="P1378">
        <v>11</v>
      </c>
      <c r="Q1378">
        <v>1.9</v>
      </c>
      <c r="R1378" t="s">
        <v>30</v>
      </c>
      <c r="S1378" t="s">
        <v>86</v>
      </c>
    </row>
    <row r="1379" spans="1:19" x14ac:dyDescent="0.35">
      <c r="A1379" t="s">
        <v>7321</v>
      </c>
      <c r="B1379" t="s">
        <v>1931</v>
      </c>
      <c r="C1379" t="s">
        <v>7322</v>
      </c>
      <c r="D1379" t="s">
        <v>72</v>
      </c>
      <c r="E1379" t="s">
        <v>81</v>
      </c>
      <c r="F1379" t="s">
        <v>57</v>
      </c>
      <c r="G1379" t="s">
        <v>82</v>
      </c>
      <c r="H1379">
        <v>565.79999999999995</v>
      </c>
      <c r="I1379">
        <v>6</v>
      </c>
      <c r="J1379">
        <v>0.1</v>
      </c>
      <c r="K1379">
        <v>3055.32</v>
      </c>
      <c r="L1379" t="s">
        <v>142</v>
      </c>
      <c r="M1379" t="s">
        <v>122</v>
      </c>
      <c r="N1379" t="s">
        <v>85</v>
      </c>
      <c r="O1379" t="s">
        <v>123</v>
      </c>
      <c r="P1379">
        <v>10</v>
      </c>
      <c r="Q1379">
        <v>3.6</v>
      </c>
      <c r="R1379" t="s">
        <v>30</v>
      </c>
      <c r="S1379" t="s">
        <v>86</v>
      </c>
    </row>
    <row r="1380" spans="1:19" x14ac:dyDescent="0.35">
      <c r="A1380" t="s">
        <v>2709</v>
      </c>
      <c r="B1380" t="s">
        <v>1931</v>
      </c>
      <c r="C1380" t="s">
        <v>2710</v>
      </c>
      <c r="D1380" t="s">
        <v>72</v>
      </c>
      <c r="E1380" t="s">
        <v>109</v>
      </c>
      <c r="F1380" t="s">
        <v>74</v>
      </c>
      <c r="G1380" t="s">
        <v>110</v>
      </c>
      <c r="H1380">
        <v>1858.17</v>
      </c>
      <c r="I1380">
        <v>13</v>
      </c>
      <c r="J1380">
        <v>0</v>
      </c>
      <c r="K1380">
        <v>24156.21</v>
      </c>
      <c r="L1380" t="s">
        <v>302</v>
      </c>
      <c r="M1380" t="s">
        <v>183</v>
      </c>
      <c r="N1380" t="s">
        <v>85</v>
      </c>
      <c r="O1380" t="s">
        <v>123</v>
      </c>
      <c r="P1380">
        <v>8</v>
      </c>
      <c r="Q1380">
        <v>2.5</v>
      </c>
      <c r="R1380" t="s">
        <v>30</v>
      </c>
      <c r="S1380" t="s">
        <v>60</v>
      </c>
    </row>
    <row r="1381" spans="1:19" x14ac:dyDescent="0.35">
      <c r="A1381" t="s">
        <v>3580</v>
      </c>
      <c r="B1381" t="s">
        <v>1931</v>
      </c>
      <c r="C1381" t="s">
        <v>3581</v>
      </c>
      <c r="D1381" t="s">
        <v>64</v>
      </c>
      <c r="E1381" t="s">
        <v>46</v>
      </c>
      <c r="F1381" t="s">
        <v>47</v>
      </c>
      <c r="G1381" t="s">
        <v>48</v>
      </c>
      <c r="H1381">
        <v>186.51</v>
      </c>
      <c r="I1381">
        <v>8</v>
      </c>
      <c r="J1381">
        <v>0.1</v>
      </c>
      <c r="K1381">
        <v>1342.87</v>
      </c>
      <c r="L1381" t="s">
        <v>98</v>
      </c>
      <c r="M1381" t="s">
        <v>111</v>
      </c>
      <c r="N1381" t="s">
        <v>166</v>
      </c>
      <c r="O1381" t="s">
        <v>77</v>
      </c>
      <c r="P1381">
        <v>2</v>
      </c>
      <c r="Q1381">
        <v>1.9</v>
      </c>
      <c r="R1381" t="s">
        <v>202</v>
      </c>
      <c r="S1381" t="s">
        <v>60</v>
      </c>
    </row>
    <row r="1382" spans="1:19" x14ac:dyDescent="0.35">
      <c r="A1382" t="s">
        <v>8791</v>
      </c>
      <c r="B1382" t="s">
        <v>6637</v>
      </c>
      <c r="C1382" t="s">
        <v>4451</v>
      </c>
      <c r="D1382" t="s">
        <v>127</v>
      </c>
      <c r="E1382" t="s">
        <v>65</v>
      </c>
      <c r="F1382" t="s">
        <v>66</v>
      </c>
      <c r="G1382" t="s">
        <v>67</v>
      </c>
      <c r="H1382">
        <v>2051.2800000000002</v>
      </c>
      <c r="I1382">
        <v>4</v>
      </c>
      <c r="J1382">
        <v>0.3</v>
      </c>
      <c r="K1382">
        <v>5743.58</v>
      </c>
      <c r="L1382" t="s">
        <v>49</v>
      </c>
      <c r="M1382" t="s">
        <v>84</v>
      </c>
      <c r="N1382" t="s">
        <v>166</v>
      </c>
      <c r="O1382" t="s">
        <v>50</v>
      </c>
      <c r="P1382">
        <v>7</v>
      </c>
      <c r="Q1382">
        <v>2.2000000000000002</v>
      </c>
      <c r="R1382" t="s">
        <v>30</v>
      </c>
      <c r="S1382" t="s">
        <v>60</v>
      </c>
    </row>
    <row r="1383" spans="1:19" x14ac:dyDescent="0.35">
      <c r="A1383" t="s">
        <v>6636</v>
      </c>
      <c r="B1383" t="s">
        <v>6637</v>
      </c>
      <c r="C1383" t="s">
        <v>6638</v>
      </c>
      <c r="D1383" t="s">
        <v>157</v>
      </c>
      <c r="E1383" t="s">
        <v>399</v>
      </c>
      <c r="F1383" t="s">
        <v>24</v>
      </c>
      <c r="G1383" t="s">
        <v>182</v>
      </c>
      <c r="H1383">
        <v>267.88</v>
      </c>
      <c r="I1383">
        <v>9</v>
      </c>
      <c r="J1383">
        <v>0.1</v>
      </c>
      <c r="K1383">
        <v>2169.83</v>
      </c>
      <c r="L1383" t="s">
        <v>38</v>
      </c>
      <c r="M1383" t="s">
        <v>39</v>
      </c>
      <c r="N1383" t="s">
        <v>166</v>
      </c>
      <c r="O1383" t="s">
        <v>92</v>
      </c>
      <c r="P1383">
        <v>6</v>
      </c>
      <c r="Q1383">
        <v>4</v>
      </c>
      <c r="R1383" t="s">
        <v>30</v>
      </c>
      <c r="S1383" t="s">
        <v>52</v>
      </c>
    </row>
    <row r="1384" spans="1:19" x14ac:dyDescent="0.35">
      <c r="A1384" t="s">
        <v>8849</v>
      </c>
      <c r="B1384" t="s">
        <v>6637</v>
      </c>
      <c r="C1384" t="s">
        <v>8850</v>
      </c>
      <c r="D1384" t="s">
        <v>64</v>
      </c>
      <c r="E1384" t="s">
        <v>170</v>
      </c>
      <c r="F1384" t="s">
        <v>66</v>
      </c>
      <c r="G1384" t="s">
        <v>171</v>
      </c>
      <c r="H1384">
        <v>988.77</v>
      </c>
      <c r="I1384">
        <v>14</v>
      </c>
      <c r="J1384">
        <v>0</v>
      </c>
      <c r="K1384">
        <v>13842.78</v>
      </c>
      <c r="L1384" t="s">
        <v>98</v>
      </c>
      <c r="M1384" t="s">
        <v>111</v>
      </c>
      <c r="N1384" t="s">
        <v>59</v>
      </c>
      <c r="O1384" t="s">
        <v>92</v>
      </c>
      <c r="P1384">
        <v>6</v>
      </c>
      <c r="Q1384">
        <v>3.3</v>
      </c>
      <c r="R1384" t="s">
        <v>30</v>
      </c>
    </row>
    <row r="1385" spans="1:19" x14ac:dyDescent="0.35">
      <c r="A1385" t="s">
        <v>562</v>
      </c>
      <c r="B1385" t="s">
        <v>563</v>
      </c>
      <c r="C1385" t="s">
        <v>564</v>
      </c>
      <c r="D1385" t="s">
        <v>34</v>
      </c>
      <c r="E1385" t="s">
        <v>193</v>
      </c>
      <c r="F1385" t="s">
        <v>24</v>
      </c>
      <c r="G1385" t="s">
        <v>194</v>
      </c>
      <c r="H1385">
        <v>526.87</v>
      </c>
      <c r="I1385">
        <v>2</v>
      </c>
      <c r="J1385">
        <v>0.05</v>
      </c>
      <c r="K1385">
        <v>1001.05</v>
      </c>
      <c r="L1385" t="s">
        <v>83</v>
      </c>
      <c r="M1385" t="s">
        <v>39</v>
      </c>
      <c r="N1385" t="s">
        <v>40</v>
      </c>
      <c r="O1385" t="s">
        <v>29</v>
      </c>
      <c r="P1385">
        <v>10</v>
      </c>
      <c r="Q1385">
        <v>3.7</v>
      </c>
      <c r="R1385" t="s">
        <v>30</v>
      </c>
      <c r="S1385" t="s">
        <v>60</v>
      </c>
    </row>
    <row r="1386" spans="1:19" x14ac:dyDescent="0.35">
      <c r="A1386" t="s">
        <v>1150</v>
      </c>
      <c r="B1386" t="s">
        <v>563</v>
      </c>
      <c r="C1386" t="s">
        <v>1151</v>
      </c>
      <c r="D1386" t="s">
        <v>22</v>
      </c>
      <c r="E1386" t="s">
        <v>132</v>
      </c>
      <c r="F1386" t="s">
        <v>24</v>
      </c>
      <c r="G1386" t="s">
        <v>133</v>
      </c>
      <c r="H1386">
        <v>113.38</v>
      </c>
      <c r="I1386">
        <v>11</v>
      </c>
      <c r="J1386">
        <v>0</v>
      </c>
      <c r="K1386">
        <v>1247.18</v>
      </c>
      <c r="L1386" t="s">
        <v>26</v>
      </c>
      <c r="M1386" t="s">
        <v>111</v>
      </c>
      <c r="N1386" t="s">
        <v>172</v>
      </c>
      <c r="O1386" t="s">
        <v>29</v>
      </c>
      <c r="P1386">
        <v>10</v>
      </c>
      <c r="Q1386">
        <v>1.4</v>
      </c>
      <c r="R1386" t="s">
        <v>30</v>
      </c>
      <c r="S1386" t="s">
        <v>52</v>
      </c>
    </row>
    <row r="1387" spans="1:19" x14ac:dyDescent="0.35">
      <c r="A1387" t="s">
        <v>9777</v>
      </c>
      <c r="B1387" t="s">
        <v>563</v>
      </c>
      <c r="C1387" t="s">
        <v>9778</v>
      </c>
      <c r="D1387" t="s">
        <v>64</v>
      </c>
      <c r="E1387" t="s">
        <v>227</v>
      </c>
      <c r="F1387" t="s">
        <v>47</v>
      </c>
      <c r="G1387" t="s">
        <v>228</v>
      </c>
      <c r="H1387">
        <v>373.36</v>
      </c>
      <c r="I1387">
        <v>13</v>
      </c>
      <c r="J1387">
        <v>0.25</v>
      </c>
      <c r="K1387">
        <v>3640.26</v>
      </c>
      <c r="L1387" t="s">
        <v>76</v>
      </c>
      <c r="M1387" t="s">
        <v>27</v>
      </c>
      <c r="N1387" t="s">
        <v>40</v>
      </c>
      <c r="O1387" t="s">
        <v>41</v>
      </c>
      <c r="P1387">
        <v>8</v>
      </c>
      <c r="Q1387">
        <v>4.9000000000000004</v>
      </c>
      <c r="R1387" t="s">
        <v>30</v>
      </c>
      <c r="S1387" t="s">
        <v>60</v>
      </c>
    </row>
    <row r="1388" spans="1:19" x14ac:dyDescent="0.35">
      <c r="A1388" t="s">
        <v>6881</v>
      </c>
      <c r="B1388" t="s">
        <v>563</v>
      </c>
      <c r="C1388" t="s">
        <v>6882</v>
      </c>
      <c r="D1388" t="s">
        <v>72</v>
      </c>
      <c r="E1388" t="s">
        <v>293</v>
      </c>
      <c r="F1388" t="s">
        <v>74</v>
      </c>
      <c r="G1388" t="s">
        <v>110</v>
      </c>
      <c r="H1388">
        <v>605.38</v>
      </c>
      <c r="I1388">
        <v>3</v>
      </c>
      <c r="J1388">
        <v>0</v>
      </c>
      <c r="K1388">
        <v>1816.14</v>
      </c>
      <c r="L1388" t="s">
        <v>98</v>
      </c>
      <c r="M1388" t="s">
        <v>84</v>
      </c>
      <c r="N1388" t="s">
        <v>68</v>
      </c>
      <c r="O1388" t="s">
        <v>50</v>
      </c>
      <c r="P1388">
        <v>7</v>
      </c>
      <c r="Q1388">
        <v>3.7</v>
      </c>
      <c r="R1388" t="s">
        <v>51</v>
      </c>
      <c r="S1388" t="s">
        <v>52</v>
      </c>
    </row>
    <row r="1389" spans="1:19" x14ac:dyDescent="0.35">
      <c r="A1389" t="s">
        <v>3098</v>
      </c>
      <c r="B1389" t="s">
        <v>563</v>
      </c>
      <c r="C1389" t="s">
        <v>3099</v>
      </c>
      <c r="D1389" t="s">
        <v>72</v>
      </c>
      <c r="E1389" t="s">
        <v>223</v>
      </c>
      <c r="F1389" t="s">
        <v>66</v>
      </c>
      <c r="G1389" t="s">
        <v>171</v>
      </c>
      <c r="H1389">
        <v>1994.72</v>
      </c>
      <c r="I1389">
        <v>14</v>
      </c>
      <c r="J1389">
        <v>0.25</v>
      </c>
      <c r="K1389">
        <v>20944.560000000001</v>
      </c>
      <c r="L1389" t="s">
        <v>49</v>
      </c>
      <c r="M1389" t="s">
        <v>134</v>
      </c>
      <c r="N1389" t="s">
        <v>91</v>
      </c>
      <c r="O1389" t="s">
        <v>116</v>
      </c>
      <c r="P1389">
        <v>5</v>
      </c>
      <c r="Q1389">
        <v>4.0999999999999996</v>
      </c>
      <c r="R1389" t="s">
        <v>30</v>
      </c>
      <c r="S1389" t="s">
        <v>60</v>
      </c>
    </row>
    <row r="1390" spans="1:19" x14ac:dyDescent="0.35">
      <c r="A1390" t="s">
        <v>9243</v>
      </c>
      <c r="B1390" t="s">
        <v>563</v>
      </c>
      <c r="C1390" t="s">
        <v>3822</v>
      </c>
      <c r="D1390" t="s">
        <v>157</v>
      </c>
      <c r="E1390" t="s">
        <v>223</v>
      </c>
      <c r="F1390" t="s">
        <v>66</v>
      </c>
      <c r="G1390" t="s">
        <v>171</v>
      </c>
      <c r="H1390">
        <v>473.47</v>
      </c>
      <c r="I1390">
        <v>12</v>
      </c>
      <c r="J1390">
        <v>0.05</v>
      </c>
      <c r="K1390">
        <v>5397.56</v>
      </c>
      <c r="L1390" t="s">
        <v>98</v>
      </c>
      <c r="M1390" t="s">
        <v>39</v>
      </c>
      <c r="N1390" t="s">
        <v>172</v>
      </c>
      <c r="O1390" t="s">
        <v>50</v>
      </c>
      <c r="P1390">
        <v>4</v>
      </c>
      <c r="Q1390">
        <v>4.2</v>
      </c>
      <c r="R1390" t="s">
        <v>51</v>
      </c>
      <c r="S1390" t="s">
        <v>60</v>
      </c>
    </row>
    <row r="1391" spans="1:19" x14ac:dyDescent="0.35">
      <c r="A1391" t="s">
        <v>6019</v>
      </c>
      <c r="B1391" t="s">
        <v>563</v>
      </c>
      <c r="C1391" t="s">
        <v>4617</v>
      </c>
      <c r="D1391" t="s">
        <v>127</v>
      </c>
      <c r="E1391" t="s">
        <v>470</v>
      </c>
      <c r="F1391" t="s">
        <v>24</v>
      </c>
      <c r="G1391" t="s">
        <v>471</v>
      </c>
      <c r="H1391">
        <v>377.13</v>
      </c>
      <c r="I1391">
        <v>1</v>
      </c>
      <c r="J1391">
        <v>0.1</v>
      </c>
      <c r="K1391">
        <v>339.42</v>
      </c>
      <c r="L1391" t="s">
        <v>302</v>
      </c>
      <c r="M1391" t="s">
        <v>27</v>
      </c>
      <c r="N1391" t="s">
        <v>91</v>
      </c>
      <c r="O1391" t="s">
        <v>92</v>
      </c>
      <c r="P1391">
        <v>3</v>
      </c>
      <c r="Q1391">
        <v>3.7</v>
      </c>
      <c r="R1391" t="s">
        <v>30</v>
      </c>
      <c r="S1391" t="s">
        <v>60</v>
      </c>
    </row>
    <row r="1392" spans="1:19" x14ac:dyDescent="0.35">
      <c r="A1392" t="s">
        <v>6580</v>
      </c>
      <c r="B1392" t="s">
        <v>563</v>
      </c>
      <c r="C1392" t="s">
        <v>6581</v>
      </c>
      <c r="D1392" t="s">
        <v>22</v>
      </c>
      <c r="E1392" t="s">
        <v>176</v>
      </c>
      <c r="F1392" t="s">
        <v>47</v>
      </c>
      <c r="G1392" t="s">
        <v>177</v>
      </c>
      <c r="H1392">
        <v>677.66</v>
      </c>
      <c r="I1392">
        <v>7</v>
      </c>
      <c r="J1392">
        <v>0</v>
      </c>
      <c r="K1392">
        <v>4743.62</v>
      </c>
      <c r="L1392" t="s">
        <v>142</v>
      </c>
      <c r="M1392" t="s">
        <v>27</v>
      </c>
      <c r="N1392" t="s">
        <v>172</v>
      </c>
      <c r="O1392" t="s">
        <v>50</v>
      </c>
      <c r="P1392">
        <v>3</v>
      </c>
      <c r="Q1392">
        <v>3.4</v>
      </c>
      <c r="R1392" t="s">
        <v>30</v>
      </c>
      <c r="S1392" t="s">
        <v>86</v>
      </c>
    </row>
    <row r="1393" spans="1:19" x14ac:dyDescent="0.35">
      <c r="A1393" t="s">
        <v>6168</v>
      </c>
      <c r="B1393" t="s">
        <v>2149</v>
      </c>
      <c r="C1393" t="s">
        <v>6169</v>
      </c>
      <c r="D1393" t="s">
        <v>127</v>
      </c>
      <c r="E1393" t="s">
        <v>416</v>
      </c>
      <c r="F1393" t="s">
        <v>66</v>
      </c>
      <c r="G1393" t="s">
        <v>417</v>
      </c>
      <c r="H1393">
        <v>1030.29</v>
      </c>
      <c r="I1393">
        <v>12</v>
      </c>
      <c r="J1393">
        <v>0</v>
      </c>
      <c r="K1393">
        <v>12363.48</v>
      </c>
      <c r="L1393" t="s">
        <v>142</v>
      </c>
      <c r="M1393" t="s">
        <v>134</v>
      </c>
      <c r="N1393" t="s">
        <v>85</v>
      </c>
      <c r="O1393" t="s">
        <v>105</v>
      </c>
      <c r="P1393">
        <v>13</v>
      </c>
      <c r="Q1393">
        <v>3.2</v>
      </c>
      <c r="R1393" t="s">
        <v>30</v>
      </c>
    </row>
    <row r="1394" spans="1:19" x14ac:dyDescent="0.35">
      <c r="A1394" t="s">
        <v>6688</v>
      </c>
      <c r="B1394" t="s">
        <v>2149</v>
      </c>
      <c r="C1394" t="s">
        <v>6689</v>
      </c>
      <c r="D1394" t="s">
        <v>72</v>
      </c>
      <c r="E1394" t="s">
        <v>266</v>
      </c>
      <c r="F1394" t="s">
        <v>24</v>
      </c>
      <c r="G1394" t="s">
        <v>267</v>
      </c>
      <c r="H1394">
        <v>399.34</v>
      </c>
      <c r="I1394">
        <v>9</v>
      </c>
      <c r="J1394">
        <v>0.3</v>
      </c>
      <c r="K1394">
        <v>2515.84</v>
      </c>
      <c r="L1394" t="s">
        <v>83</v>
      </c>
      <c r="M1394" t="s">
        <v>111</v>
      </c>
      <c r="N1394" t="s">
        <v>91</v>
      </c>
      <c r="O1394" t="s">
        <v>29</v>
      </c>
      <c r="P1394">
        <v>11</v>
      </c>
      <c r="Q1394">
        <v>4.5999999999999996</v>
      </c>
      <c r="R1394" t="s">
        <v>51</v>
      </c>
      <c r="S1394" t="s">
        <v>86</v>
      </c>
    </row>
    <row r="1395" spans="1:19" x14ac:dyDescent="0.35">
      <c r="A1395" t="s">
        <v>2148</v>
      </c>
      <c r="B1395" t="s">
        <v>2149</v>
      </c>
      <c r="C1395" t="s">
        <v>71</v>
      </c>
      <c r="D1395" t="s">
        <v>34</v>
      </c>
      <c r="E1395" t="s">
        <v>65</v>
      </c>
      <c r="F1395" t="s">
        <v>66</v>
      </c>
      <c r="G1395" t="s">
        <v>67</v>
      </c>
      <c r="H1395">
        <v>1222.28</v>
      </c>
      <c r="I1395">
        <v>9</v>
      </c>
      <c r="J1395">
        <v>0</v>
      </c>
      <c r="K1395">
        <v>11000.52</v>
      </c>
      <c r="L1395" t="s">
        <v>142</v>
      </c>
      <c r="M1395" t="s">
        <v>122</v>
      </c>
      <c r="N1395" t="s">
        <v>172</v>
      </c>
      <c r="O1395" t="s">
        <v>50</v>
      </c>
      <c r="P1395">
        <v>10</v>
      </c>
      <c r="Q1395">
        <v>3.7</v>
      </c>
      <c r="R1395" t="s">
        <v>30</v>
      </c>
      <c r="S1395" t="s">
        <v>60</v>
      </c>
    </row>
    <row r="1396" spans="1:19" x14ac:dyDescent="0.35">
      <c r="A1396" t="s">
        <v>6620</v>
      </c>
      <c r="B1396" t="s">
        <v>2149</v>
      </c>
      <c r="C1396" t="s">
        <v>6621</v>
      </c>
      <c r="D1396" t="s">
        <v>64</v>
      </c>
      <c r="E1396" t="s">
        <v>23</v>
      </c>
      <c r="F1396" t="s">
        <v>24</v>
      </c>
      <c r="G1396" t="s">
        <v>25</v>
      </c>
      <c r="H1396">
        <v>217.18</v>
      </c>
      <c r="I1396">
        <v>12</v>
      </c>
      <c r="J1396">
        <v>0</v>
      </c>
      <c r="K1396">
        <v>2606.16</v>
      </c>
      <c r="L1396" t="s">
        <v>104</v>
      </c>
      <c r="M1396" t="s">
        <v>183</v>
      </c>
      <c r="N1396" t="s">
        <v>166</v>
      </c>
      <c r="O1396" t="s">
        <v>105</v>
      </c>
      <c r="P1396">
        <v>8</v>
      </c>
      <c r="Q1396">
        <v>3.4</v>
      </c>
      <c r="R1396" t="s">
        <v>30</v>
      </c>
      <c r="S1396" t="s">
        <v>52</v>
      </c>
    </row>
    <row r="1397" spans="1:19" x14ac:dyDescent="0.35">
      <c r="A1397" t="s">
        <v>6682</v>
      </c>
      <c r="B1397" t="s">
        <v>2149</v>
      </c>
      <c r="C1397" t="s">
        <v>6683</v>
      </c>
      <c r="D1397" t="s">
        <v>64</v>
      </c>
      <c r="E1397" t="s">
        <v>152</v>
      </c>
      <c r="F1397" t="s">
        <v>57</v>
      </c>
      <c r="G1397" t="s">
        <v>153</v>
      </c>
      <c r="H1397">
        <v>95.06</v>
      </c>
      <c r="I1397">
        <v>3</v>
      </c>
      <c r="J1397">
        <v>0.1</v>
      </c>
      <c r="K1397">
        <v>256.66000000000003</v>
      </c>
      <c r="L1397" t="s">
        <v>38</v>
      </c>
      <c r="M1397" t="s">
        <v>84</v>
      </c>
      <c r="N1397" t="s">
        <v>28</v>
      </c>
      <c r="O1397" t="s">
        <v>41</v>
      </c>
      <c r="P1397">
        <v>6</v>
      </c>
      <c r="Q1397">
        <v>2.7</v>
      </c>
      <c r="R1397" t="s">
        <v>30</v>
      </c>
      <c r="S1397" t="s">
        <v>52</v>
      </c>
    </row>
    <row r="1398" spans="1:19" x14ac:dyDescent="0.35">
      <c r="A1398" t="s">
        <v>4120</v>
      </c>
      <c r="B1398" t="s">
        <v>4121</v>
      </c>
      <c r="C1398" t="s">
        <v>4122</v>
      </c>
      <c r="D1398" t="s">
        <v>64</v>
      </c>
      <c r="E1398" t="s">
        <v>323</v>
      </c>
      <c r="F1398" t="s">
        <v>57</v>
      </c>
      <c r="G1398" t="s">
        <v>82</v>
      </c>
      <c r="H1398">
        <v>173.51</v>
      </c>
      <c r="I1398">
        <v>5</v>
      </c>
      <c r="J1398">
        <v>0.25</v>
      </c>
      <c r="K1398">
        <v>650.66</v>
      </c>
      <c r="L1398" t="s">
        <v>165</v>
      </c>
      <c r="M1398" t="s">
        <v>122</v>
      </c>
      <c r="N1398" t="s">
        <v>68</v>
      </c>
      <c r="O1398" t="s">
        <v>77</v>
      </c>
      <c r="P1398">
        <v>9</v>
      </c>
      <c r="Q1398">
        <v>3.6</v>
      </c>
      <c r="R1398" t="s">
        <v>30</v>
      </c>
      <c r="S1398" t="s">
        <v>60</v>
      </c>
    </row>
    <row r="1399" spans="1:19" x14ac:dyDescent="0.35">
      <c r="A1399" t="s">
        <v>7552</v>
      </c>
      <c r="B1399" t="s">
        <v>4121</v>
      </c>
      <c r="C1399" t="s">
        <v>7553</v>
      </c>
      <c r="D1399" t="s">
        <v>22</v>
      </c>
      <c r="E1399" t="s">
        <v>132</v>
      </c>
      <c r="F1399" t="s">
        <v>24</v>
      </c>
      <c r="G1399" t="s">
        <v>133</v>
      </c>
      <c r="H1399">
        <v>120.11</v>
      </c>
      <c r="I1399">
        <v>13</v>
      </c>
      <c r="J1399">
        <v>0.25</v>
      </c>
      <c r="K1399">
        <v>1171.07</v>
      </c>
      <c r="L1399" t="s">
        <v>83</v>
      </c>
      <c r="M1399" t="s">
        <v>134</v>
      </c>
      <c r="N1399" t="s">
        <v>59</v>
      </c>
      <c r="O1399" t="s">
        <v>41</v>
      </c>
      <c r="P1399">
        <v>6</v>
      </c>
      <c r="Q1399">
        <v>3</v>
      </c>
      <c r="R1399" t="s">
        <v>30</v>
      </c>
      <c r="S1399" t="s">
        <v>60</v>
      </c>
    </row>
    <row r="1400" spans="1:19" x14ac:dyDescent="0.35">
      <c r="A1400" t="s">
        <v>9175</v>
      </c>
      <c r="B1400" t="s">
        <v>4121</v>
      </c>
      <c r="C1400" t="s">
        <v>9176</v>
      </c>
      <c r="D1400" t="s">
        <v>34</v>
      </c>
      <c r="E1400" t="s">
        <v>219</v>
      </c>
      <c r="F1400" t="s">
        <v>47</v>
      </c>
      <c r="G1400" t="s">
        <v>210</v>
      </c>
      <c r="H1400">
        <v>215.42</v>
      </c>
      <c r="I1400">
        <v>11</v>
      </c>
      <c r="J1400">
        <v>0.1</v>
      </c>
      <c r="K1400">
        <v>2132.66</v>
      </c>
      <c r="L1400" t="s">
        <v>49</v>
      </c>
      <c r="M1400" t="s">
        <v>183</v>
      </c>
      <c r="N1400" t="s">
        <v>28</v>
      </c>
      <c r="O1400" t="s">
        <v>123</v>
      </c>
      <c r="P1400">
        <v>6</v>
      </c>
      <c r="Q1400">
        <v>1.4</v>
      </c>
      <c r="R1400" t="s">
        <v>30</v>
      </c>
      <c r="S1400" t="s">
        <v>60</v>
      </c>
    </row>
    <row r="1401" spans="1:19" x14ac:dyDescent="0.35">
      <c r="A1401" t="s">
        <v>5658</v>
      </c>
      <c r="B1401" t="s">
        <v>4121</v>
      </c>
      <c r="C1401" t="s">
        <v>5659</v>
      </c>
      <c r="D1401" t="s">
        <v>72</v>
      </c>
      <c r="E1401" t="s">
        <v>244</v>
      </c>
      <c r="F1401" t="s">
        <v>36</v>
      </c>
      <c r="G1401" t="s">
        <v>129</v>
      </c>
      <c r="H1401">
        <v>20.25</v>
      </c>
      <c r="I1401">
        <v>8</v>
      </c>
      <c r="J1401">
        <v>0</v>
      </c>
      <c r="K1401">
        <v>162</v>
      </c>
      <c r="L1401" t="s">
        <v>98</v>
      </c>
      <c r="M1401" t="s">
        <v>111</v>
      </c>
      <c r="N1401" t="s">
        <v>28</v>
      </c>
      <c r="O1401" t="s">
        <v>50</v>
      </c>
      <c r="P1401">
        <v>3</v>
      </c>
      <c r="Q1401">
        <v>3</v>
      </c>
      <c r="R1401" t="s">
        <v>30</v>
      </c>
      <c r="S1401" t="s">
        <v>60</v>
      </c>
    </row>
    <row r="1402" spans="1:19" x14ac:dyDescent="0.35">
      <c r="A1402" t="s">
        <v>8561</v>
      </c>
      <c r="B1402" t="s">
        <v>4121</v>
      </c>
      <c r="C1402" t="s">
        <v>712</v>
      </c>
      <c r="D1402" t="s">
        <v>64</v>
      </c>
      <c r="E1402" t="s">
        <v>484</v>
      </c>
      <c r="F1402" t="s">
        <v>74</v>
      </c>
      <c r="G1402" t="s">
        <v>110</v>
      </c>
      <c r="H1402">
        <v>1443.64</v>
      </c>
      <c r="I1402">
        <v>5</v>
      </c>
      <c r="J1402">
        <v>0.1</v>
      </c>
      <c r="K1402">
        <v>6496.38</v>
      </c>
      <c r="L1402" t="s">
        <v>26</v>
      </c>
      <c r="M1402" t="s">
        <v>90</v>
      </c>
      <c r="N1402" t="s">
        <v>40</v>
      </c>
      <c r="O1402" t="s">
        <v>116</v>
      </c>
      <c r="P1402">
        <v>2</v>
      </c>
      <c r="Q1402">
        <v>1.6</v>
      </c>
      <c r="R1402" t="s">
        <v>30</v>
      </c>
      <c r="S1402" t="s">
        <v>60</v>
      </c>
    </row>
    <row r="1403" spans="1:19" x14ac:dyDescent="0.35">
      <c r="A1403" t="s">
        <v>4226</v>
      </c>
      <c r="B1403" t="s">
        <v>2984</v>
      </c>
      <c r="C1403" t="s">
        <v>4227</v>
      </c>
      <c r="D1403" t="s">
        <v>157</v>
      </c>
      <c r="E1403" t="s">
        <v>132</v>
      </c>
      <c r="F1403" t="s">
        <v>24</v>
      </c>
      <c r="G1403" t="s">
        <v>133</v>
      </c>
      <c r="H1403">
        <v>321.08</v>
      </c>
      <c r="I1403">
        <v>10</v>
      </c>
      <c r="J1403">
        <v>0</v>
      </c>
      <c r="K1403">
        <v>3210.8</v>
      </c>
      <c r="L1403" t="s">
        <v>83</v>
      </c>
      <c r="M1403" t="s">
        <v>39</v>
      </c>
      <c r="N1403" t="s">
        <v>166</v>
      </c>
      <c r="O1403" t="s">
        <v>41</v>
      </c>
      <c r="P1403">
        <v>11</v>
      </c>
      <c r="Q1403">
        <v>1.5</v>
      </c>
      <c r="R1403" t="s">
        <v>30</v>
      </c>
      <c r="S1403" t="s">
        <v>60</v>
      </c>
    </row>
    <row r="1404" spans="1:19" x14ac:dyDescent="0.35">
      <c r="A1404" t="s">
        <v>6013</v>
      </c>
      <c r="B1404" t="s">
        <v>2984</v>
      </c>
      <c r="C1404" t="s">
        <v>4623</v>
      </c>
      <c r="D1404" t="s">
        <v>72</v>
      </c>
      <c r="E1404" t="s">
        <v>306</v>
      </c>
      <c r="F1404" t="s">
        <v>36</v>
      </c>
      <c r="G1404" t="s">
        <v>259</v>
      </c>
      <c r="H1404">
        <v>27.38</v>
      </c>
      <c r="I1404">
        <v>10</v>
      </c>
      <c r="J1404">
        <v>0.1</v>
      </c>
      <c r="K1404">
        <v>246.42</v>
      </c>
      <c r="L1404" t="s">
        <v>76</v>
      </c>
      <c r="M1404" t="s">
        <v>90</v>
      </c>
      <c r="N1404" t="s">
        <v>68</v>
      </c>
      <c r="O1404" t="s">
        <v>50</v>
      </c>
      <c r="P1404">
        <v>4</v>
      </c>
      <c r="Q1404">
        <v>1.8</v>
      </c>
      <c r="R1404" t="s">
        <v>30</v>
      </c>
      <c r="S1404" t="s">
        <v>60</v>
      </c>
    </row>
    <row r="1405" spans="1:19" x14ac:dyDescent="0.35">
      <c r="A1405" t="s">
        <v>7382</v>
      </c>
      <c r="B1405" t="s">
        <v>2984</v>
      </c>
      <c r="C1405" t="s">
        <v>3911</v>
      </c>
      <c r="D1405" t="s">
        <v>127</v>
      </c>
      <c r="E1405" t="s">
        <v>533</v>
      </c>
      <c r="F1405" t="s">
        <v>74</v>
      </c>
      <c r="G1405" t="s">
        <v>534</v>
      </c>
      <c r="H1405">
        <v>2471.83</v>
      </c>
      <c r="I1405">
        <v>10</v>
      </c>
      <c r="J1405">
        <v>0</v>
      </c>
      <c r="K1405">
        <v>24718.3</v>
      </c>
      <c r="L1405" t="s">
        <v>83</v>
      </c>
      <c r="M1405" t="s">
        <v>122</v>
      </c>
      <c r="N1405" t="s">
        <v>40</v>
      </c>
      <c r="O1405" t="s">
        <v>77</v>
      </c>
      <c r="P1405">
        <v>4</v>
      </c>
      <c r="Q1405">
        <v>3.2</v>
      </c>
      <c r="R1405" t="s">
        <v>30</v>
      </c>
      <c r="S1405" t="s">
        <v>86</v>
      </c>
    </row>
    <row r="1406" spans="1:19" x14ac:dyDescent="0.35">
      <c r="A1406" t="s">
        <v>2983</v>
      </c>
      <c r="B1406" t="s">
        <v>2984</v>
      </c>
      <c r="C1406" t="s">
        <v>2985</v>
      </c>
      <c r="D1406" t="s">
        <v>34</v>
      </c>
      <c r="E1406" t="s">
        <v>301</v>
      </c>
      <c r="F1406" t="s">
        <v>57</v>
      </c>
      <c r="G1406" t="s">
        <v>97</v>
      </c>
      <c r="H1406">
        <v>579.92999999999995</v>
      </c>
      <c r="I1406">
        <v>5</v>
      </c>
      <c r="J1406">
        <v>0.1</v>
      </c>
      <c r="K1406">
        <v>2609.6799999999998</v>
      </c>
      <c r="L1406" t="s">
        <v>83</v>
      </c>
      <c r="M1406" t="s">
        <v>27</v>
      </c>
      <c r="N1406" t="s">
        <v>91</v>
      </c>
      <c r="O1406" t="s">
        <v>77</v>
      </c>
      <c r="P1406">
        <v>2</v>
      </c>
      <c r="Q1406">
        <v>4.5999999999999996</v>
      </c>
      <c r="R1406" t="s">
        <v>30</v>
      </c>
      <c r="S1406" t="s">
        <v>60</v>
      </c>
    </row>
    <row r="1407" spans="1:19" x14ac:dyDescent="0.35">
      <c r="A1407" t="s">
        <v>3787</v>
      </c>
      <c r="B1407" t="s">
        <v>2984</v>
      </c>
      <c r="C1407" t="s">
        <v>3788</v>
      </c>
      <c r="D1407" t="s">
        <v>34</v>
      </c>
      <c r="E1407" t="s">
        <v>161</v>
      </c>
      <c r="F1407" t="s">
        <v>74</v>
      </c>
      <c r="G1407" t="s">
        <v>148</v>
      </c>
      <c r="H1407">
        <v>1843.15</v>
      </c>
      <c r="I1407">
        <v>13</v>
      </c>
      <c r="J1407">
        <v>0.1</v>
      </c>
      <c r="K1407">
        <v>21564.85</v>
      </c>
      <c r="L1407" t="s">
        <v>142</v>
      </c>
      <c r="M1407" t="s">
        <v>111</v>
      </c>
      <c r="N1407" t="s">
        <v>172</v>
      </c>
      <c r="O1407" t="s">
        <v>105</v>
      </c>
      <c r="P1407">
        <v>1</v>
      </c>
      <c r="Q1407">
        <v>3.3</v>
      </c>
      <c r="R1407" t="s">
        <v>30</v>
      </c>
      <c r="S1407" t="s">
        <v>60</v>
      </c>
    </row>
    <row r="1408" spans="1:19" x14ac:dyDescent="0.35">
      <c r="A1408" t="s">
        <v>5756</v>
      </c>
      <c r="B1408" t="s">
        <v>2181</v>
      </c>
      <c r="C1408" t="s">
        <v>2829</v>
      </c>
      <c r="D1408" t="s">
        <v>22</v>
      </c>
      <c r="E1408" t="s">
        <v>198</v>
      </c>
      <c r="F1408" t="s">
        <v>74</v>
      </c>
      <c r="G1408" t="s">
        <v>110</v>
      </c>
      <c r="H1408">
        <v>2341.8000000000002</v>
      </c>
      <c r="I1408">
        <v>10</v>
      </c>
      <c r="J1408">
        <v>0.2</v>
      </c>
      <c r="K1408">
        <v>18734.400000000001</v>
      </c>
      <c r="L1408" t="s">
        <v>302</v>
      </c>
      <c r="M1408" t="s">
        <v>84</v>
      </c>
      <c r="N1408" t="s">
        <v>85</v>
      </c>
      <c r="O1408" t="s">
        <v>29</v>
      </c>
      <c r="P1408">
        <v>13</v>
      </c>
      <c r="Q1408">
        <v>3.6</v>
      </c>
      <c r="R1408" t="s">
        <v>30</v>
      </c>
      <c r="S1408" t="s">
        <v>42</v>
      </c>
    </row>
    <row r="1409" spans="1:19" x14ac:dyDescent="0.35">
      <c r="A1409" t="s">
        <v>3875</v>
      </c>
      <c r="B1409" t="s">
        <v>2181</v>
      </c>
      <c r="C1409" t="s">
        <v>3876</v>
      </c>
      <c r="D1409" t="s">
        <v>34</v>
      </c>
      <c r="E1409" t="s">
        <v>484</v>
      </c>
      <c r="F1409" t="s">
        <v>74</v>
      </c>
      <c r="G1409" t="s">
        <v>110</v>
      </c>
      <c r="H1409">
        <v>229.25</v>
      </c>
      <c r="I1409">
        <v>1</v>
      </c>
      <c r="J1409">
        <v>0.2</v>
      </c>
      <c r="K1409">
        <v>183.4</v>
      </c>
      <c r="L1409" t="s">
        <v>83</v>
      </c>
      <c r="M1409" t="s">
        <v>84</v>
      </c>
      <c r="N1409" t="s">
        <v>40</v>
      </c>
      <c r="O1409" t="s">
        <v>116</v>
      </c>
      <c r="P1409">
        <v>12</v>
      </c>
      <c r="Q1409">
        <v>2.8</v>
      </c>
      <c r="R1409" t="s">
        <v>30</v>
      </c>
      <c r="S1409" t="s">
        <v>86</v>
      </c>
    </row>
    <row r="1410" spans="1:19" x14ac:dyDescent="0.35">
      <c r="A1410" t="s">
        <v>9784</v>
      </c>
      <c r="B1410" t="s">
        <v>2181</v>
      </c>
      <c r="C1410" t="s">
        <v>9785</v>
      </c>
      <c r="D1410" t="s">
        <v>157</v>
      </c>
      <c r="E1410" t="s">
        <v>138</v>
      </c>
      <c r="F1410" t="s">
        <v>24</v>
      </c>
      <c r="G1410" t="s">
        <v>133</v>
      </c>
      <c r="H1410">
        <v>252.77</v>
      </c>
      <c r="I1410">
        <v>4</v>
      </c>
      <c r="J1410">
        <v>0.05</v>
      </c>
      <c r="K1410">
        <v>960.53</v>
      </c>
      <c r="L1410" t="s">
        <v>104</v>
      </c>
      <c r="M1410" t="s">
        <v>111</v>
      </c>
      <c r="N1410" t="s">
        <v>59</v>
      </c>
      <c r="O1410" t="s">
        <v>50</v>
      </c>
      <c r="P1410">
        <v>7</v>
      </c>
      <c r="Q1410">
        <v>4.2</v>
      </c>
      <c r="R1410" t="s">
        <v>30</v>
      </c>
      <c r="S1410" t="s">
        <v>60</v>
      </c>
    </row>
    <row r="1411" spans="1:19" x14ac:dyDescent="0.35">
      <c r="A1411" t="s">
        <v>5126</v>
      </c>
      <c r="B1411" t="s">
        <v>2181</v>
      </c>
      <c r="C1411" t="s">
        <v>5127</v>
      </c>
      <c r="D1411" t="s">
        <v>64</v>
      </c>
      <c r="E1411" t="s">
        <v>239</v>
      </c>
      <c r="F1411" t="s">
        <v>66</v>
      </c>
      <c r="G1411" t="s">
        <v>240</v>
      </c>
      <c r="H1411">
        <v>372.47</v>
      </c>
      <c r="I1411">
        <v>9</v>
      </c>
      <c r="J1411">
        <v>0.25</v>
      </c>
      <c r="K1411">
        <v>2514.17</v>
      </c>
      <c r="L1411" t="s">
        <v>38</v>
      </c>
      <c r="M1411" t="s">
        <v>90</v>
      </c>
      <c r="N1411" t="s">
        <v>68</v>
      </c>
      <c r="O1411" t="s">
        <v>116</v>
      </c>
      <c r="P1411">
        <v>6</v>
      </c>
      <c r="Q1411">
        <v>3.8</v>
      </c>
      <c r="R1411" t="s">
        <v>30</v>
      </c>
      <c r="S1411" t="s">
        <v>60</v>
      </c>
    </row>
    <row r="1412" spans="1:19" x14ac:dyDescent="0.35">
      <c r="A1412" t="s">
        <v>2180</v>
      </c>
      <c r="B1412" t="s">
        <v>2181</v>
      </c>
      <c r="C1412" t="s">
        <v>2182</v>
      </c>
      <c r="D1412" t="s">
        <v>34</v>
      </c>
      <c r="E1412" t="s">
        <v>649</v>
      </c>
      <c r="F1412" t="s">
        <v>57</v>
      </c>
      <c r="G1412" t="s">
        <v>153</v>
      </c>
      <c r="H1412">
        <v>691.58</v>
      </c>
      <c r="I1412">
        <v>8</v>
      </c>
      <c r="J1412">
        <v>0.15</v>
      </c>
      <c r="K1412">
        <v>4702.74</v>
      </c>
      <c r="L1412" t="s">
        <v>98</v>
      </c>
      <c r="M1412" t="s">
        <v>122</v>
      </c>
      <c r="N1412" t="s">
        <v>166</v>
      </c>
      <c r="O1412" t="s">
        <v>29</v>
      </c>
      <c r="P1412">
        <v>5</v>
      </c>
      <c r="Q1412">
        <v>3.4</v>
      </c>
      <c r="R1412" t="s">
        <v>30</v>
      </c>
    </row>
    <row r="1413" spans="1:19" x14ac:dyDescent="0.35">
      <c r="A1413" t="s">
        <v>5900</v>
      </c>
      <c r="B1413" t="s">
        <v>2181</v>
      </c>
      <c r="C1413" t="s">
        <v>5901</v>
      </c>
      <c r="D1413" t="s">
        <v>34</v>
      </c>
      <c r="E1413" t="s">
        <v>239</v>
      </c>
      <c r="F1413" t="s">
        <v>66</v>
      </c>
      <c r="G1413" t="s">
        <v>240</v>
      </c>
      <c r="H1413">
        <v>1516.09</v>
      </c>
      <c r="I1413">
        <v>2</v>
      </c>
      <c r="J1413">
        <v>0.15</v>
      </c>
      <c r="K1413">
        <v>2577.35</v>
      </c>
      <c r="L1413" t="s">
        <v>104</v>
      </c>
      <c r="M1413" t="s">
        <v>183</v>
      </c>
      <c r="N1413" t="s">
        <v>172</v>
      </c>
      <c r="O1413" t="s">
        <v>92</v>
      </c>
      <c r="P1413">
        <v>2</v>
      </c>
      <c r="Q1413">
        <v>2.4</v>
      </c>
      <c r="R1413" t="s">
        <v>30</v>
      </c>
      <c r="S1413" t="s">
        <v>60</v>
      </c>
    </row>
    <row r="1414" spans="1:19" x14ac:dyDescent="0.35">
      <c r="A1414" t="s">
        <v>8623</v>
      </c>
      <c r="B1414" t="s">
        <v>756</v>
      </c>
      <c r="C1414" t="s">
        <v>6749</v>
      </c>
      <c r="D1414" t="s">
        <v>64</v>
      </c>
      <c r="E1414" t="s">
        <v>470</v>
      </c>
      <c r="F1414" t="s">
        <v>24</v>
      </c>
      <c r="G1414" t="s">
        <v>471</v>
      </c>
      <c r="H1414">
        <v>453.02</v>
      </c>
      <c r="I1414">
        <v>13</v>
      </c>
      <c r="J1414">
        <v>0.15</v>
      </c>
      <c r="K1414">
        <v>5005.87</v>
      </c>
      <c r="L1414" t="s">
        <v>76</v>
      </c>
      <c r="M1414" t="s">
        <v>183</v>
      </c>
      <c r="N1414" t="s">
        <v>166</v>
      </c>
      <c r="O1414" t="s">
        <v>29</v>
      </c>
      <c r="P1414">
        <v>13</v>
      </c>
      <c r="Q1414">
        <v>3.3</v>
      </c>
      <c r="R1414" t="s">
        <v>30</v>
      </c>
      <c r="S1414" t="s">
        <v>86</v>
      </c>
    </row>
    <row r="1415" spans="1:19" x14ac:dyDescent="0.35">
      <c r="A1415" t="s">
        <v>9465</v>
      </c>
      <c r="B1415" t="s">
        <v>756</v>
      </c>
      <c r="C1415" t="s">
        <v>1611</v>
      </c>
      <c r="D1415" t="s">
        <v>22</v>
      </c>
      <c r="E1415" t="s">
        <v>399</v>
      </c>
      <c r="F1415" t="s">
        <v>24</v>
      </c>
      <c r="G1415" t="s">
        <v>182</v>
      </c>
      <c r="H1415">
        <v>361.52</v>
      </c>
      <c r="I1415">
        <v>6</v>
      </c>
      <c r="J1415">
        <v>0.1</v>
      </c>
      <c r="K1415">
        <v>1952.21</v>
      </c>
      <c r="L1415" t="s">
        <v>76</v>
      </c>
      <c r="M1415" t="s">
        <v>111</v>
      </c>
      <c r="N1415" t="s">
        <v>166</v>
      </c>
      <c r="O1415" t="s">
        <v>92</v>
      </c>
      <c r="P1415">
        <v>12</v>
      </c>
      <c r="Q1415">
        <v>2.4</v>
      </c>
      <c r="R1415" t="s">
        <v>30</v>
      </c>
      <c r="S1415" t="s">
        <v>60</v>
      </c>
    </row>
    <row r="1416" spans="1:19" x14ac:dyDescent="0.35">
      <c r="A1416" t="s">
        <v>8698</v>
      </c>
      <c r="B1416" t="s">
        <v>756</v>
      </c>
      <c r="C1416" t="s">
        <v>8699</v>
      </c>
      <c r="D1416" t="s">
        <v>72</v>
      </c>
      <c r="E1416" t="s">
        <v>323</v>
      </c>
      <c r="F1416" t="s">
        <v>57</v>
      </c>
      <c r="G1416" t="s">
        <v>82</v>
      </c>
      <c r="H1416">
        <v>586.52</v>
      </c>
      <c r="I1416">
        <v>14</v>
      </c>
      <c r="J1416">
        <v>0.1</v>
      </c>
      <c r="K1416">
        <v>7390.15</v>
      </c>
      <c r="L1416" t="s">
        <v>38</v>
      </c>
      <c r="M1416" t="s">
        <v>90</v>
      </c>
      <c r="N1416" t="s">
        <v>85</v>
      </c>
      <c r="O1416" t="s">
        <v>105</v>
      </c>
      <c r="P1416">
        <v>10</v>
      </c>
      <c r="Q1416">
        <v>1.5</v>
      </c>
      <c r="R1416" t="s">
        <v>30</v>
      </c>
      <c r="S1416" t="s">
        <v>86</v>
      </c>
    </row>
    <row r="1417" spans="1:19" x14ac:dyDescent="0.35">
      <c r="A1417" t="s">
        <v>6224</v>
      </c>
      <c r="B1417" t="s">
        <v>756</v>
      </c>
      <c r="C1417" t="s">
        <v>6225</v>
      </c>
      <c r="D1417" t="s">
        <v>157</v>
      </c>
      <c r="E1417" t="s">
        <v>1182</v>
      </c>
      <c r="F1417" t="s">
        <v>66</v>
      </c>
      <c r="G1417" t="s">
        <v>446</v>
      </c>
      <c r="H1417">
        <v>2144.48</v>
      </c>
      <c r="I1417">
        <v>3</v>
      </c>
      <c r="J1417">
        <v>0.1</v>
      </c>
      <c r="K1417">
        <v>5790.1</v>
      </c>
      <c r="L1417" t="s">
        <v>142</v>
      </c>
      <c r="M1417" t="s">
        <v>134</v>
      </c>
      <c r="N1417" t="s">
        <v>172</v>
      </c>
      <c r="O1417" t="s">
        <v>123</v>
      </c>
      <c r="P1417">
        <v>3</v>
      </c>
      <c r="Q1417">
        <v>4.3</v>
      </c>
      <c r="R1417" t="s">
        <v>112</v>
      </c>
      <c r="S1417" t="s">
        <v>52</v>
      </c>
    </row>
    <row r="1418" spans="1:19" x14ac:dyDescent="0.35">
      <c r="A1418" t="s">
        <v>6423</v>
      </c>
      <c r="B1418" t="s">
        <v>756</v>
      </c>
      <c r="C1418" t="s">
        <v>6424</v>
      </c>
      <c r="D1418" t="s">
        <v>127</v>
      </c>
      <c r="E1418" t="s">
        <v>288</v>
      </c>
      <c r="F1418" t="s">
        <v>57</v>
      </c>
      <c r="G1418" t="s">
        <v>289</v>
      </c>
      <c r="H1418">
        <v>762.44</v>
      </c>
      <c r="I1418">
        <v>14</v>
      </c>
      <c r="J1418">
        <v>0.25</v>
      </c>
      <c r="K1418">
        <v>8005.62</v>
      </c>
      <c r="L1418" t="s">
        <v>38</v>
      </c>
      <c r="M1418" t="s">
        <v>122</v>
      </c>
      <c r="N1418" t="s">
        <v>68</v>
      </c>
      <c r="O1418" t="s">
        <v>77</v>
      </c>
      <c r="P1418">
        <v>3</v>
      </c>
      <c r="Q1418">
        <v>7</v>
      </c>
      <c r="S1418" t="s">
        <v>60</v>
      </c>
    </row>
    <row r="1419" spans="1:19" x14ac:dyDescent="0.35">
      <c r="A1419" t="s">
        <v>755</v>
      </c>
      <c r="B1419" t="s">
        <v>756</v>
      </c>
      <c r="C1419" t="s">
        <v>757</v>
      </c>
      <c r="D1419" t="s">
        <v>157</v>
      </c>
      <c r="E1419" t="s">
        <v>227</v>
      </c>
      <c r="F1419" t="s">
        <v>47</v>
      </c>
      <c r="G1419" t="s">
        <v>228</v>
      </c>
      <c r="H1419">
        <v>152.07</v>
      </c>
      <c r="I1419">
        <v>5</v>
      </c>
      <c r="J1419">
        <v>0</v>
      </c>
      <c r="K1419">
        <v>760.35</v>
      </c>
      <c r="L1419" t="s">
        <v>38</v>
      </c>
      <c r="M1419" t="s">
        <v>183</v>
      </c>
      <c r="N1419" t="s">
        <v>172</v>
      </c>
      <c r="O1419" t="s">
        <v>77</v>
      </c>
      <c r="P1419">
        <v>2</v>
      </c>
      <c r="Q1419">
        <v>3.6</v>
      </c>
      <c r="R1419" t="s">
        <v>30</v>
      </c>
    </row>
    <row r="1420" spans="1:19" x14ac:dyDescent="0.35">
      <c r="A1420" t="s">
        <v>7047</v>
      </c>
      <c r="B1420" t="s">
        <v>968</v>
      </c>
      <c r="C1420" t="s">
        <v>4869</v>
      </c>
      <c r="D1420" t="s">
        <v>127</v>
      </c>
      <c r="E1420" t="s">
        <v>81</v>
      </c>
      <c r="F1420" t="s">
        <v>57</v>
      </c>
      <c r="G1420" t="s">
        <v>82</v>
      </c>
      <c r="H1420">
        <v>718.36</v>
      </c>
      <c r="I1420">
        <v>13</v>
      </c>
      <c r="J1420">
        <v>0.2</v>
      </c>
      <c r="K1420">
        <v>7470.94</v>
      </c>
      <c r="L1420" t="s">
        <v>302</v>
      </c>
      <c r="M1420" t="s">
        <v>122</v>
      </c>
      <c r="N1420" t="s">
        <v>68</v>
      </c>
      <c r="O1420" t="s">
        <v>123</v>
      </c>
      <c r="P1420">
        <v>13</v>
      </c>
      <c r="Q1420">
        <v>3.7</v>
      </c>
      <c r="R1420" t="s">
        <v>51</v>
      </c>
      <c r="S1420" t="s">
        <v>52</v>
      </c>
    </row>
    <row r="1421" spans="1:19" x14ac:dyDescent="0.35">
      <c r="A1421" t="s">
        <v>8430</v>
      </c>
      <c r="B1421" t="s">
        <v>968</v>
      </c>
      <c r="C1421" t="s">
        <v>8431</v>
      </c>
      <c r="D1421" t="s">
        <v>22</v>
      </c>
      <c r="E1421" t="s">
        <v>306</v>
      </c>
      <c r="F1421" t="s">
        <v>36</v>
      </c>
      <c r="G1421" t="s">
        <v>259</v>
      </c>
      <c r="H1421">
        <v>23.1</v>
      </c>
      <c r="I1421">
        <v>1</v>
      </c>
      <c r="J1421">
        <v>0.3</v>
      </c>
      <c r="K1421">
        <v>16.170000000000002</v>
      </c>
      <c r="L1421" t="s">
        <v>142</v>
      </c>
      <c r="M1421" t="s">
        <v>27</v>
      </c>
      <c r="N1421" t="s">
        <v>166</v>
      </c>
      <c r="O1421" t="s">
        <v>29</v>
      </c>
      <c r="P1421">
        <v>11</v>
      </c>
      <c r="Q1421">
        <v>3.6</v>
      </c>
      <c r="R1421" t="s">
        <v>30</v>
      </c>
    </row>
    <row r="1422" spans="1:19" x14ac:dyDescent="0.35">
      <c r="A1422" t="s">
        <v>3989</v>
      </c>
      <c r="B1422" t="s">
        <v>968</v>
      </c>
      <c r="C1422" t="s">
        <v>3990</v>
      </c>
      <c r="D1422" t="s">
        <v>127</v>
      </c>
      <c r="E1422" t="s">
        <v>274</v>
      </c>
      <c r="F1422" t="s">
        <v>74</v>
      </c>
      <c r="G1422" t="s">
        <v>75</v>
      </c>
      <c r="H1422">
        <v>1920.89</v>
      </c>
      <c r="I1422">
        <v>5</v>
      </c>
      <c r="J1422">
        <v>0</v>
      </c>
      <c r="K1422">
        <v>9604.4500000000007</v>
      </c>
      <c r="L1422" t="s">
        <v>83</v>
      </c>
      <c r="M1422" t="s">
        <v>111</v>
      </c>
      <c r="N1422" t="s">
        <v>166</v>
      </c>
      <c r="O1422" t="s">
        <v>105</v>
      </c>
      <c r="P1422">
        <v>4</v>
      </c>
      <c r="Q1422">
        <v>3.2</v>
      </c>
      <c r="R1422" t="s">
        <v>30</v>
      </c>
      <c r="S1422" t="s">
        <v>60</v>
      </c>
    </row>
    <row r="1423" spans="1:19" x14ac:dyDescent="0.35">
      <c r="A1423" t="s">
        <v>9434</v>
      </c>
      <c r="B1423" t="s">
        <v>968</v>
      </c>
      <c r="C1423" t="s">
        <v>9069</v>
      </c>
      <c r="D1423" t="s">
        <v>34</v>
      </c>
      <c r="E1423" t="s">
        <v>306</v>
      </c>
      <c r="F1423" t="s">
        <v>36</v>
      </c>
      <c r="G1423" t="s">
        <v>259</v>
      </c>
      <c r="H1423">
        <v>34.799999999999997</v>
      </c>
      <c r="I1423">
        <v>3</v>
      </c>
      <c r="J1423">
        <v>0</v>
      </c>
      <c r="K1423">
        <v>104.4</v>
      </c>
      <c r="L1423" t="s">
        <v>49</v>
      </c>
      <c r="M1423" t="s">
        <v>84</v>
      </c>
      <c r="N1423" t="s">
        <v>59</v>
      </c>
      <c r="O1423" t="s">
        <v>77</v>
      </c>
      <c r="P1423">
        <v>4</v>
      </c>
      <c r="Q1423">
        <v>4.7</v>
      </c>
      <c r="R1423" t="s">
        <v>30</v>
      </c>
      <c r="S1423" t="s">
        <v>60</v>
      </c>
    </row>
    <row r="1424" spans="1:19" x14ac:dyDescent="0.35">
      <c r="A1424" t="s">
        <v>967</v>
      </c>
      <c r="B1424" t="s">
        <v>968</v>
      </c>
      <c r="C1424" t="s">
        <v>426</v>
      </c>
      <c r="D1424" t="s">
        <v>72</v>
      </c>
      <c r="E1424" t="s">
        <v>416</v>
      </c>
      <c r="F1424" t="s">
        <v>66</v>
      </c>
      <c r="G1424" t="s">
        <v>417</v>
      </c>
      <c r="H1424">
        <v>407.63</v>
      </c>
      <c r="I1424">
        <v>4</v>
      </c>
      <c r="J1424">
        <v>0.2</v>
      </c>
      <c r="K1424">
        <v>1304.42</v>
      </c>
      <c r="L1424" t="s">
        <v>142</v>
      </c>
      <c r="M1424" t="s">
        <v>90</v>
      </c>
      <c r="N1424" t="s">
        <v>40</v>
      </c>
      <c r="O1424" t="s">
        <v>92</v>
      </c>
      <c r="Q1424">
        <v>2.6</v>
      </c>
      <c r="R1424" t="s">
        <v>51</v>
      </c>
      <c r="S1424" t="s">
        <v>60</v>
      </c>
    </row>
    <row r="1425" spans="1:19" x14ac:dyDescent="0.35">
      <c r="A1425" t="s">
        <v>5995</v>
      </c>
      <c r="B1425" t="s">
        <v>2681</v>
      </c>
      <c r="C1425" t="s">
        <v>5996</v>
      </c>
      <c r="D1425" t="s">
        <v>157</v>
      </c>
      <c r="E1425" t="s">
        <v>96</v>
      </c>
      <c r="F1425" t="s">
        <v>57</v>
      </c>
      <c r="G1425" t="s">
        <v>97</v>
      </c>
      <c r="H1425">
        <v>430.88</v>
      </c>
      <c r="I1425">
        <v>4</v>
      </c>
      <c r="J1425">
        <v>0.2</v>
      </c>
      <c r="K1425">
        <v>1378.82</v>
      </c>
      <c r="L1425" t="s">
        <v>142</v>
      </c>
      <c r="M1425" t="s">
        <v>183</v>
      </c>
      <c r="N1425" t="s">
        <v>28</v>
      </c>
      <c r="O1425" t="s">
        <v>77</v>
      </c>
      <c r="P1425">
        <v>12</v>
      </c>
      <c r="Q1425">
        <v>2.2999999999999998</v>
      </c>
      <c r="R1425" t="s">
        <v>30</v>
      </c>
      <c r="S1425" t="s">
        <v>60</v>
      </c>
    </row>
    <row r="1426" spans="1:19" x14ac:dyDescent="0.35">
      <c r="A1426" t="s">
        <v>9083</v>
      </c>
      <c r="B1426" t="s">
        <v>2681</v>
      </c>
      <c r="C1426" t="s">
        <v>9084</v>
      </c>
      <c r="D1426" t="s">
        <v>22</v>
      </c>
      <c r="E1426" t="s">
        <v>73</v>
      </c>
      <c r="F1426" t="s">
        <v>74</v>
      </c>
      <c r="G1426" t="s">
        <v>75</v>
      </c>
      <c r="H1426">
        <v>1309.5</v>
      </c>
      <c r="I1426">
        <v>3</v>
      </c>
      <c r="J1426">
        <v>0</v>
      </c>
      <c r="K1426">
        <v>3928.5</v>
      </c>
      <c r="L1426" t="s">
        <v>142</v>
      </c>
      <c r="M1426" t="s">
        <v>39</v>
      </c>
      <c r="N1426" t="s">
        <v>68</v>
      </c>
      <c r="O1426" t="s">
        <v>92</v>
      </c>
      <c r="P1426">
        <v>12</v>
      </c>
      <c r="Q1426">
        <v>1</v>
      </c>
      <c r="R1426" t="s">
        <v>51</v>
      </c>
      <c r="S1426" t="s">
        <v>60</v>
      </c>
    </row>
    <row r="1427" spans="1:19" x14ac:dyDescent="0.35">
      <c r="A1427" t="s">
        <v>2680</v>
      </c>
      <c r="B1427" t="s">
        <v>2681</v>
      </c>
      <c r="C1427" t="s">
        <v>2682</v>
      </c>
      <c r="D1427" t="s">
        <v>127</v>
      </c>
      <c r="E1427" t="s">
        <v>176</v>
      </c>
      <c r="F1427" t="s">
        <v>47</v>
      </c>
      <c r="G1427" t="s">
        <v>177</v>
      </c>
      <c r="H1427">
        <v>111.55</v>
      </c>
      <c r="I1427">
        <v>14</v>
      </c>
      <c r="J1427">
        <v>0.25</v>
      </c>
      <c r="K1427">
        <v>1171.28</v>
      </c>
      <c r="L1427" t="s">
        <v>49</v>
      </c>
      <c r="M1427" t="s">
        <v>183</v>
      </c>
      <c r="N1427" t="s">
        <v>85</v>
      </c>
      <c r="O1427" t="s">
        <v>41</v>
      </c>
      <c r="P1427">
        <v>7</v>
      </c>
      <c r="Q1427">
        <v>3.8</v>
      </c>
      <c r="R1427" t="s">
        <v>30</v>
      </c>
      <c r="S1427" t="s">
        <v>60</v>
      </c>
    </row>
    <row r="1428" spans="1:19" x14ac:dyDescent="0.35">
      <c r="A1428" t="s">
        <v>9744</v>
      </c>
      <c r="B1428" t="s">
        <v>2681</v>
      </c>
      <c r="C1428" t="s">
        <v>9745</v>
      </c>
      <c r="D1428" t="s">
        <v>127</v>
      </c>
      <c r="E1428" t="s">
        <v>344</v>
      </c>
      <c r="F1428" t="s">
        <v>24</v>
      </c>
      <c r="G1428" t="s">
        <v>345</v>
      </c>
      <c r="H1428">
        <v>410.36</v>
      </c>
      <c r="I1428">
        <v>10</v>
      </c>
      <c r="J1428">
        <v>0.1</v>
      </c>
      <c r="K1428">
        <v>3693.24</v>
      </c>
      <c r="L1428" t="s">
        <v>165</v>
      </c>
      <c r="M1428" t="s">
        <v>111</v>
      </c>
      <c r="N1428" t="s">
        <v>59</v>
      </c>
      <c r="O1428" t="s">
        <v>123</v>
      </c>
      <c r="P1428">
        <v>7</v>
      </c>
      <c r="Q1428">
        <v>4.8</v>
      </c>
      <c r="R1428" t="s">
        <v>112</v>
      </c>
      <c r="S1428" t="s">
        <v>52</v>
      </c>
    </row>
    <row r="1429" spans="1:19" x14ac:dyDescent="0.35">
      <c r="A1429" t="s">
        <v>3719</v>
      </c>
      <c r="B1429" t="s">
        <v>2681</v>
      </c>
      <c r="C1429" t="s">
        <v>3573</v>
      </c>
      <c r="D1429" t="s">
        <v>64</v>
      </c>
      <c r="E1429" t="s">
        <v>1182</v>
      </c>
      <c r="F1429" t="s">
        <v>66</v>
      </c>
      <c r="G1429" t="s">
        <v>446</v>
      </c>
      <c r="H1429">
        <v>1916.42</v>
      </c>
      <c r="I1429">
        <v>10</v>
      </c>
      <c r="J1429">
        <v>0.05</v>
      </c>
      <c r="K1429">
        <v>18205.990000000002</v>
      </c>
      <c r="L1429" t="s">
        <v>302</v>
      </c>
      <c r="M1429" t="s">
        <v>111</v>
      </c>
      <c r="N1429" t="s">
        <v>91</v>
      </c>
      <c r="O1429" t="s">
        <v>29</v>
      </c>
      <c r="P1429">
        <v>4</v>
      </c>
      <c r="Q1429">
        <v>2.4</v>
      </c>
      <c r="R1429" t="s">
        <v>202</v>
      </c>
      <c r="S1429" t="s">
        <v>60</v>
      </c>
    </row>
    <row r="1430" spans="1:19" x14ac:dyDescent="0.35">
      <c r="A1430" t="s">
        <v>3775</v>
      </c>
      <c r="B1430" t="s">
        <v>576</v>
      </c>
      <c r="C1430" t="s">
        <v>3193</v>
      </c>
      <c r="D1430" t="s">
        <v>127</v>
      </c>
      <c r="E1430" t="s">
        <v>344</v>
      </c>
      <c r="F1430" t="s">
        <v>24</v>
      </c>
      <c r="G1430" t="s">
        <v>345</v>
      </c>
      <c r="H1430">
        <v>319.07</v>
      </c>
      <c r="I1430">
        <v>13</v>
      </c>
      <c r="J1430">
        <v>0.1</v>
      </c>
      <c r="K1430">
        <v>3733.12</v>
      </c>
      <c r="L1430" t="s">
        <v>76</v>
      </c>
      <c r="M1430" t="s">
        <v>111</v>
      </c>
      <c r="N1430" t="s">
        <v>59</v>
      </c>
      <c r="O1430" t="s">
        <v>77</v>
      </c>
      <c r="P1430">
        <v>13</v>
      </c>
      <c r="Q1430">
        <v>4.3</v>
      </c>
      <c r="R1430" t="s">
        <v>30</v>
      </c>
      <c r="S1430" t="s">
        <v>60</v>
      </c>
    </row>
    <row r="1431" spans="1:19" x14ac:dyDescent="0.35">
      <c r="A1431" t="s">
        <v>5379</v>
      </c>
      <c r="B1431" t="s">
        <v>576</v>
      </c>
      <c r="C1431" t="s">
        <v>5380</v>
      </c>
      <c r="D1431" t="s">
        <v>157</v>
      </c>
      <c r="E1431" t="s">
        <v>120</v>
      </c>
      <c r="F1431" t="s">
        <v>47</v>
      </c>
      <c r="G1431" t="s">
        <v>121</v>
      </c>
      <c r="H1431">
        <v>70.47</v>
      </c>
      <c r="I1431">
        <v>6</v>
      </c>
      <c r="J1431">
        <v>0.05</v>
      </c>
      <c r="K1431">
        <v>401.68</v>
      </c>
      <c r="L1431" t="s">
        <v>49</v>
      </c>
      <c r="M1431" t="s">
        <v>90</v>
      </c>
      <c r="N1431" t="s">
        <v>91</v>
      </c>
      <c r="O1431" t="s">
        <v>41</v>
      </c>
      <c r="P1431">
        <v>13</v>
      </c>
      <c r="Q1431">
        <v>2</v>
      </c>
      <c r="R1431" t="s">
        <v>30</v>
      </c>
      <c r="S1431" t="s">
        <v>52</v>
      </c>
    </row>
    <row r="1432" spans="1:19" x14ac:dyDescent="0.35">
      <c r="A1432" t="s">
        <v>8618</v>
      </c>
      <c r="B1432" t="s">
        <v>576</v>
      </c>
      <c r="C1432" t="s">
        <v>8619</v>
      </c>
      <c r="D1432" t="s">
        <v>22</v>
      </c>
      <c r="E1432" t="s">
        <v>120</v>
      </c>
      <c r="F1432" t="s">
        <v>47</v>
      </c>
      <c r="G1432" t="s">
        <v>121</v>
      </c>
      <c r="H1432">
        <v>182.8</v>
      </c>
      <c r="I1432">
        <v>11</v>
      </c>
      <c r="J1432">
        <v>0.25</v>
      </c>
      <c r="K1432">
        <v>1508.1</v>
      </c>
      <c r="L1432" t="s">
        <v>98</v>
      </c>
      <c r="M1432" t="s">
        <v>134</v>
      </c>
      <c r="N1432" t="s">
        <v>172</v>
      </c>
      <c r="O1432" t="s">
        <v>50</v>
      </c>
      <c r="P1432">
        <v>11</v>
      </c>
      <c r="Q1432">
        <v>2.1</v>
      </c>
      <c r="R1432" t="s">
        <v>30</v>
      </c>
      <c r="S1432" t="s">
        <v>60</v>
      </c>
    </row>
    <row r="1433" spans="1:19" x14ac:dyDescent="0.35">
      <c r="A1433" t="s">
        <v>1500</v>
      </c>
      <c r="B1433" t="s">
        <v>576</v>
      </c>
      <c r="C1433" t="s">
        <v>1501</v>
      </c>
      <c r="D1433" t="s">
        <v>22</v>
      </c>
      <c r="E1433" t="s">
        <v>301</v>
      </c>
      <c r="F1433" t="s">
        <v>57</v>
      </c>
      <c r="G1433" t="s">
        <v>97</v>
      </c>
      <c r="H1433">
        <v>658.88</v>
      </c>
      <c r="I1433">
        <v>9</v>
      </c>
      <c r="J1433">
        <v>0.15</v>
      </c>
      <c r="K1433">
        <v>5040.43</v>
      </c>
      <c r="L1433" t="s">
        <v>83</v>
      </c>
      <c r="M1433" t="s">
        <v>90</v>
      </c>
      <c r="N1433" t="s">
        <v>85</v>
      </c>
      <c r="O1433" t="s">
        <v>50</v>
      </c>
      <c r="P1433">
        <v>10</v>
      </c>
      <c r="Q1433">
        <v>4.8</v>
      </c>
      <c r="R1433" t="s">
        <v>30</v>
      </c>
      <c r="S1433" t="s">
        <v>60</v>
      </c>
    </row>
    <row r="1434" spans="1:19" x14ac:dyDescent="0.35">
      <c r="A1434" t="s">
        <v>575</v>
      </c>
      <c r="B1434" t="s">
        <v>576</v>
      </c>
      <c r="C1434" t="s">
        <v>577</v>
      </c>
      <c r="D1434" t="s">
        <v>64</v>
      </c>
      <c r="E1434" t="s">
        <v>266</v>
      </c>
      <c r="F1434" t="s">
        <v>24</v>
      </c>
      <c r="G1434" t="s">
        <v>267</v>
      </c>
      <c r="H1434">
        <v>168.82</v>
      </c>
      <c r="I1434">
        <v>4</v>
      </c>
      <c r="J1434">
        <v>0.05</v>
      </c>
      <c r="K1434">
        <v>641.52</v>
      </c>
      <c r="L1434" t="s">
        <v>165</v>
      </c>
      <c r="M1434" t="s">
        <v>27</v>
      </c>
      <c r="N1434" t="s">
        <v>28</v>
      </c>
      <c r="O1434" t="s">
        <v>50</v>
      </c>
      <c r="P1434">
        <v>9</v>
      </c>
      <c r="Q1434">
        <v>3.6</v>
      </c>
      <c r="R1434" t="s">
        <v>30</v>
      </c>
      <c r="S1434" t="s">
        <v>60</v>
      </c>
    </row>
    <row r="1435" spans="1:19" x14ac:dyDescent="0.35">
      <c r="A1435" t="s">
        <v>6520</v>
      </c>
      <c r="B1435" t="s">
        <v>576</v>
      </c>
      <c r="C1435" t="s">
        <v>6485</v>
      </c>
      <c r="D1435" t="s">
        <v>64</v>
      </c>
      <c r="E1435" t="s">
        <v>161</v>
      </c>
      <c r="F1435" t="s">
        <v>74</v>
      </c>
      <c r="G1435" t="s">
        <v>148</v>
      </c>
      <c r="H1435">
        <v>2153.7600000000002</v>
      </c>
      <c r="I1435">
        <v>5</v>
      </c>
      <c r="J1435">
        <v>0.25</v>
      </c>
      <c r="K1435">
        <v>8076.6</v>
      </c>
      <c r="L1435" t="s">
        <v>83</v>
      </c>
      <c r="M1435" t="s">
        <v>122</v>
      </c>
      <c r="N1435" t="s">
        <v>172</v>
      </c>
      <c r="O1435" t="s">
        <v>123</v>
      </c>
      <c r="P1435">
        <v>8</v>
      </c>
      <c r="Q1435">
        <v>4.7</v>
      </c>
      <c r="R1435" t="s">
        <v>30</v>
      </c>
      <c r="S1435" t="s">
        <v>60</v>
      </c>
    </row>
    <row r="1436" spans="1:19" x14ac:dyDescent="0.35">
      <c r="A1436" t="s">
        <v>6686</v>
      </c>
      <c r="B1436" t="s">
        <v>576</v>
      </c>
      <c r="C1436" t="s">
        <v>6687</v>
      </c>
      <c r="D1436" t="s">
        <v>34</v>
      </c>
      <c r="E1436" t="s">
        <v>152</v>
      </c>
      <c r="F1436" t="s">
        <v>57</v>
      </c>
      <c r="G1436" t="s">
        <v>153</v>
      </c>
      <c r="H1436">
        <v>595.65</v>
      </c>
      <c r="I1436">
        <v>4</v>
      </c>
      <c r="J1436">
        <v>0.1</v>
      </c>
      <c r="K1436">
        <v>2144.34</v>
      </c>
      <c r="L1436" t="s">
        <v>302</v>
      </c>
      <c r="M1436" t="s">
        <v>84</v>
      </c>
      <c r="N1436" t="s">
        <v>166</v>
      </c>
      <c r="O1436" t="s">
        <v>77</v>
      </c>
      <c r="P1436">
        <v>7</v>
      </c>
      <c r="Q1436">
        <v>4.7</v>
      </c>
      <c r="R1436" t="s">
        <v>30</v>
      </c>
      <c r="S1436" t="s">
        <v>52</v>
      </c>
    </row>
    <row r="1437" spans="1:19" x14ac:dyDescent="0.35">
      <c r="A1437" t="s">
        <v>9201</v>
      </c>
      <c r="B1437" t="s">
        <v>576</v>
      </c>
      <c r="C1437" t="s">
        <v>9202</v>
      </c>
      <c r="D1437" t="s">
        <v>64</v>
      </c>
      <c r="E1437" t="s">
        <v>351</v>
      </c>
      <c r="F1437" t="s">
        <v>57</v>
      </c>
      <c r="G1437" t="s">
        <v>289</v>
      </c>
      <c r="H1437">
        <v>427.94</v>
      </c>
      <c r="I1437">
        <v>9</v>
      </c>
      <c r="J1437">
        <v>0.15</v>
      </c>
      <c r="K1437">
        <v>3273.74</v>
      </c>
      <c r="L1437" t="s">
        <v>104</v>
      </c>
      <c r="M1437" t="s">
        <v>111</v>
      </c>
      <c r="N1437" t="s">
        <v>172</v>
      </c>
      <c r="O1437" t="s">
        <v>123</v>
      </c>
      <c r="P1437">
        <v>5</v>
      </c>
      <c r="Q1437">
        <v>2.7</v>
      </c>
      <c r="R1437" t="s">
        <v>30</v>
      </c>
    </row>
    <row r="1438" spans="1:19" x14ac:dyDescent="0.35">
      <c r="A1438" t="s">
        <v>6103</v>
      </c>
      <c r="B1438" t="s">
        <v>6104</v>
      </c>
      <c r="C1438" t="s">
        <v>6105</v>
      </c>
      <c r="D1438" t="s">
        <v>127</v>
      </c>
      <c r="E1438" t="s">
        <v>170</v>
      </c>
      <c r="F1438" t="s">
        <v>66</v>
      </c>
      <c r="G1438" t="s">
        <v>171</v>
      </c>
      <c r="H1438">
        <v>1900.91</v>
      </c>
      <c r="I1438">
        <v>7</v>
      </c>
      <c r="L1438" t="s">
        <v>49</v>
      </c>
      <c r="M1438" t="s">
        <v>90</v>
      </c>
      <c r="N1438" t="s">
        <v>59</v>
      </c>
      <c r="O1438" t="s">
        <v>116</v>
      </c>
      <c r="P1438">
        <v>1</v>
      </c>
      <c r="Q1438">
        <v>4</v>
      </c>
      <c r="R1438" t="s">
        <v>30</v>
      </c>
      <c r="S1438" t="s">
        <v>52</v>
      </c>
    </row>
    <row r="1439" spans="1:19" x14ac:dyDescent="0.35">
      <c r="A1439" t="s">
        <v>7008</v>
      </c>
      <c r="B1439" t="s">
        <v>1479</v>
      </c>
      <c r="C1439" t="s">
        <v>6868</v>
      </c>
      <c r="D1439" t="s">
        <v>34</v>
      </c>
      <c r="E1439" t="s">
        <v>46</v>
      </c>
      <c r="F1439" t="s">
        <v>47</v>
      </c>
      <c r="G1439" t="s">
        <v>48</v>
      </c>
      <c r="H1439">
        <v>639.12</v>
      </c>
      <c r="I1439">
        <v>8</v>
      </c>
      <c r="J1439">
        <v>0.1</v>
      </c>
      <c r="K1439">
        <v>4601.66</v>
      </c>
      <c r="L1439" t="s">
        <v>142</v>
      </c>
      <c r="M1439" t="s">
        <v>134</v>
      </c>
      <c r="N1439" t="s">
        <v>40</v>
      </c>
      <c r="O1439" t="s">
        <v>92</v>
      </c>
      <c r="P1439">
        <v>11</v>
      </c>
      <c r="Q1439">
        <v>4.4000000000000004</v>
      </c>
      <c r="S1439" t="s">
        <v>60</v>
      </c>
    </row>
    <row r="1440" spans="1:19" x14ac:dyDescent="0.35">
      <c r="A1440" t="s">
        <v>8606</v>
      </c>
      <c r="B1440" t="s">
        <v>1479</v>
      </c>
      <c r="C1440" t="s">
        <v>8607</v>
      </c>
      <c r="D1440" t="s">
        <v>157</v>
      </c>
      <c r="E1440" t="s">
        <v>81</v>
      </c>
      <c r="F1440" t="s">
        <v>57</v>
      </c>
      <c r="G1440" t="s">
        <v>82</v>
      </c>
      <c r="H1440">
        <v>845.13</v>
      </c>
      <c r="I1440">
        <v>8</v>
      </c>
      <c r="J1440">
        <v>0.05</v>
      </c>
      <c r="K1440">
        <v>6422.99</v>
      </c>
      <c r="L1440" t="s">
        <v>83</v>
      </c>
      <c r="M1440" t="s">
        <v>84</v>
      </c>
      <c r="N1440" t="s">
        <v>68</v>
      </c>
      <c r="O1440" t="s">
        <v>123</v>
      </c>
      <c r="P1440">
        <v>11</v>
      </c>
      <c r="Q1440">
        <v>3</v>
      </c>
      <c r="R1440" t="s">
        <v>30</v>
      </c>
      <c r="S1440" t="s">
        <v>52</v>
      </c>
    </row>
    <row r="1441" spans="1:19" x14ac:dyDescent="0.35">
      <c r="A1441" t="s">
        <v>9542</v>
      </c>
      <c r="B1441" t="s">
        <v>1479</v>
      </c>
      <c r="C1441" t="s">
        <v>763</v>
      </c>
      <c r="D1441" t="s">
        <v>72</v>
      </c>
      <c r="E1441" t="s">
        <v>214</v>
      </c>
      <c r="F1441" t="s">
        <v>66</v>
      </c>
      <c r="G1441" t="s">
        <v>215</v>
      </c>
      <c r="H1441">
        <v>326.42</v>
      </c>
      <c r="I1441">
        <v>12</v>
      </c>
      <c r="J1441">
        <v>0.2</v>
      </c>
      <c r="K1441">
        <v>3133.63</v>
      </c>
      <c r="L1441" t="s">
        <v>98</v>
      </c>
      <c r="M1441" t="s">
        <v>39</v>
      </c>
      <c r="N1441" t="s">
        <v>59</v>
      </c>
      <c r="O1441" t="s">
        <v>92</v>
      </c>
      <c r="P1441">
        <v>8</v>
      </c>
      <c r="Q1441">
        <v>4.5</v>
      </c>
      <c r="R1441" t="s">
        <v>30</v>
      </c>
      <c r="S1441" t="s">
        <v>60</v>
      </c>
    </row>
    <row r="1442" spans="1:19" x14ac:dyDescent="0.35">
      <c r="A1442" t="s">
        <v>1478</v>
      </c>
      <c r="B1442" t="s">
        <v>1479</v>
      </c>
      <c r="C1442" t="s">
        <v>1480</v>
      </c>
      <c r="D1442" t="s">
        <v>34</v>
      </c>
      <c r="E1442" t="s">
        <v>258</v>
      </c>
      <c r="F1442" t="s">
        <v>36</v>
      </c>
      <c r="G1442" t="s">
        <v>259</v>
      </c>
      <c r="H1442">
        <v>32.74</v>
      </c>
      <c r="I1442">
        <v>3</v>
      </c>
      <c r="J1442">
        <v>0.15</v>
      </c>
      <c r="K1442">
        <v>83.49</v>
      </c>
      <c r="L1442" t="s">
        <v>98</v>
      </c>
      <c r="M1442" t="s">
        <v>39</v>
      </c>
      <c r="N1442" t="s">
        <v>91</v>
      </c>
      <c r="O1442" t="s">
        <v>105</v>
      </c>
      <c r="P1442">
        <v>6</v>
      </c>
      <c r="Q1442">
        <v>1.6</v>
      </c>
      <c r="R1442" t="s">
        <v>30</v>
      </c>
      <c r="S1442" t="s">
        <v>60</v>
      </c>
    </row>
    <row r="1443" spans="1:19" x14ac:dyDescent="0.35">
      <c r="A1443" t="s">
        <v>6480</v>
      </c>
      <c r="B1443" t="s">
        <v>1479</v>
      </c>
      <c r="C1443" t="s">
        <v>6481</v>
      </c>
      <c r="D1443" t="s">
        <v>72</v>
      </c>
      <c r="E1443" t="s">
        <v>23</v>
      </c>
      <c r="F1443" t="s">
        <v>24</v>
      </c>
      <c r="G1443" t="s">
        <v>25</v>
      </c>
      <c r="H1443">
        <v>110.02</v>
      </c>
      <c r="I1443">
        <v>5</v>
      </c>
      <c r="J1443">
        <v>0</v>
      </c>
      <c r="K1443">
        <v>550.1</v>
      </c>
      <c r="L1443" t="s">
        <v>165</v>
      </c>
      <c r="M1443" t="s">
        <v>183</v>
      </c>
      <c r="N1443" t="s">
        <v>59</v>
      </c>
      <c r="O1443" t="s">
        <v>41</v>
      </c>
      <c r="P1443">
        <v>6</v>
      </c>
      <c r="Q1443">
        <v>1.2</v>
      </c>
      <c r="R1443" t="s">
        <v>30</v>
      </c>
      <c r="S1443" t="s">
        <v>52</v>
      </c>
    </row>
    <row r="1444" spans="1:19" x14ac:dyDescent="0.35">
      <c r="A1444" t="s">
        <v>9225</v>
      </c>
      <c r="B1444" t="s">
        <v>362</v>
      </c>
      <c r="C1444" t="s">
        <v>9226</v>
      </c>
      <c r="D1444" t="s">
        <v>127</v>
      </c>
      <c r="E1444" t="s">
        <v>251</v>
      </c>
      <c r="F1444" t="s">
        <v>36</v>
      </c>
      <c r="G1444" t="s">
        <v>252</v>
      </c>
      <c r="H1444">
        <v>10.75</v>
      </c>
      <c r="I1444">
        <v>14</v>
      </c>
      <c r="J1444">
        <v>0.1</v>
      </c>
      <c r="K1444">
        <v>135.44999999999999</v>
      </c>
      <c r="L1444" t="s">
        <v>165</v>
      </c>
      <c r="M1444" t="s">
        <v>183</v>
      </c>
      <c r="N1444" t="s">
        <v>28</v>
      </c>
      <c r="O1444" t="s">
        <v>29</v>
      </c>
      <c r="P1444">
        <v>12</v>
      </c>
      <c r="Q1444">
        <v>3.8</v>
      </c>
      <c r="R1444" t="s">
        <v>30</v>
      </c>
      <c r="S1444" t="s">
        <v>294</v>
      </c>
    </row>
    <row r="1445" spans="1:19" x14ac:dyDescent="0.35">
      <c r="A1445" t="s">
        <v>6255</v>
      </c>
      <c r="B1445" t="s">
        <v>362</v>
      </c>
      <c r="C1445" t="s">
        <v>6256</v>
      </c>
      <c r="D1445" t="s">
        <v>34</v>
      </c>
      <c r="E1445" t="s">
        <v>176</v>
      </c>
      <c r="F1445" t="s">
        <v>47</v>
      </c>
      <c r="G1445" t="s">
        <v>177</v>
      </c>
      <c r="H1445">
        <v>151.47</v>
      </c>
      <c r="I1445">
        <v>14</v>
      </c>
      <c r="J1445">
        <v>0.1</v>
      </c>
      <c r="K1445">
        <v>1908.52</v>
      </c>
      <c r="L1445" t="s">
        <v>98</v>
      </c>
      <c r="M1445" t="s">
        <v>39</v>
      </c>
      <c r="N1445" t="s">
        <v>166</v>
      </c>
      <c r="O1445" t="s">
        <v>50</v>
      </c>
      <c r="P1445">
        <v>5</v>
      </c>
      <c r="Q1445">
        <v>3.2</v>
      </c>
      <c r="R1445" t="s">
        <v>30</v>
      </c>
      <c r="S1445" t="s">
        <v>60</v>
      </c>
    </row>
    <row r="1446" spans="1:19" x14ac:dyDescent="0.35">
      <c r="A1446" t="s">
        <v>361</v>
      </c>
      <c r="B1446" t="s">
        <v>362</v>
      </c>
      <c r="C1446" t="s">
        <v>363</v>
      </c>
      <c r="D1446" t="s">
        <v>34</v>
      </c>
      <c r="E1446" t="s">
        <v>293</v>
      </c>
      <c r="F1446" t="s">
        <v>74</v>
      </c>
      <c r="G1446" t="s">
        <v>110</v>
      </c>
      <c r="H1446">
        <v>1629.95</v>
      </c>
      <c r="I1446">
        <v>11</v>
      </c>
      <c r="J1446">
        <v>0.1</v>
      </c>
      <c r="K1446">
        <v>16136.51</v>
      </c>
      <c r="L1446" t="s">
        <v>49</v>
      </c>
      <c r="M1446" t="s">
        <v>111</v>
      </c>
      <c r="N1446" t="s">
        <v>85</v>
      </c>
      <c r="O1446" t="s">
        <v>116</v>
      </c>
      <c r="P1446">
        <v>3</v>
      </c>
      <c r="Q1446">
        <v>2.1</v>
      </c>
      <c r="R1446" t="s">
        <v>30</v>
      </c>
      <c r="S1446" t="s">
        <v>60</v>
      </c>
    </row>
    <row r="1447" spans="1:19" x14ac:dyDescent="0.35">
      <c r="A1447" t="s">
        <v>6878</v>
      </c>
      <c r="B1447" t="s">
        <v>2862</v>
      </c>
      <c r="C1447" t="s">
        <v>6211</v>
      </c>
      <c r="D1447" t="s">
        <v>34</v>
      </c>
      <c r="E1447" t="s">
        <v>231</v>
      </c>
      <c r="F1447" t="s">
        <v>57</v>
      </c>
      <c r="G1447" t="s">
        <v>232</v>
      </c>
      <c r="H1447">
        <v>757.24</v>
      </c>
      <c r="I1447">
        <v>14</v>
      </c>
      <c r="J1447">
        <v>0</v>
      </c>
      <c r="K1447">
        <v>10601.36</v>
      </c>
      <c r="L1447" t="s">
        <v>26</v>
      </c>
      <c r="M1447" t="s">
        <v>84</v>
      </c>
      <c r="N1447" t="s">
        <v>85</v>
      </c>
      <c r="O1447" t="s">
        <v>29</v>
      </c>
      <c r="P1447">
        <v>9</v>
      </c>
      <c r="Q1447">
        <v>4.0999999999999996</v>
      </c>
      <c r="R1447" t="s">
        <v>30</v>
      </c>
    </row>
    <row r="1448" spans="1:19" x14ac:dyDescent="0.35">
      <c r="A1448" t="s">
        <v>2861</v>
      </c>
      <c r="B1448" t="s">
        <v>2862</v>
      </c>
      <c r="C1448" t="s">
        <v>2863</v>
      </c>
      <c r="D1448" t="s">
        <v>64</v>
      </c>
      <c r="E1448" t="s">
        <v>306</v>
      </c>
      <c r="F1448" t="s">
        <v>36</v>
      </c>
      <c r="G1448" t="s">
        <v>259</v>
      </c>
      <c r="H1448">
        <v>43.8</v>
      </c>
      <c r="I1448">
        <v>13</v>
      </c>
      <c r="J1448">
        <v>0</v>
      </c>
      <c r="K1448">
        <v>569.4</v>
      </c>
      <c r="L1448" t="s">
        <v>165</v>
      </c>
      <c r="M1448" t="s">
        <v>27</v>
      </c>
      <c r="N1448" t="s">
        <v>172</v>
      </c>
      <c r="O1448" t="s">
        <v>50</v>
      </c>
      <c r="P1448">
        <v>7</v>
      </c>
      <c r="Q1448">
        <v>3.2</v>
      </c>
      <c r="R1448" t="s">
        <v>30</v>
      </c>
      <c r="S1448" t="s">
        <v>86</v>
      </c>
    </row>
    <row r="1449" spans="1:19" x14ac:dyDescent="0.35">
      <c r="A1449" t="s">
        <v>6786</v>
      </c>
      <c r="B1449" t="s">
        <v>2862</v>
      </c>
      <c r="C1449" t="s">
        <v>6787</v>
      </c>
      <c r="D1449" t="s">
        <v>34</v>
      </c>
      <c r="E1449" t="s">
        <v>128</v>
      </c>
      <c r="F1449" t="s">
        <v>36</v>
      </c>
      <c r="G1449" t="s">
        <v>129</v>
      </c>
      <c r="H1449">
        <v>41.22</v>
      </c>
      <c r="I1449">
        <v>1</v>
      </c>
      <c r="J1449">
        <v>0.1</v>
      </c>
      <c r="K1449">
        <v>37.1</v>
      </c>
      <c r="L1449" t="s">
        <v>83</v>
      </c>
      <c r="M1449" t="s">
        <v>183</v>
      </c>
      <c r="N1449" t="s">
        <v>166</v>
      </c>
      <c r="O1449" t="s">
        <v>41</v>
      </c>
      <c r="P1449">
        <v>4</v>
      </c>
      <c r="Q1449">
        <v>2.9</v>
      </c>
      <c r="R1449" t="s">
        <v>30</v>
      </c>
      <c r="S1449" t="s">
        <v>86</v>
      </c>
    </row>
    <row r="1450" spans="1:19" x14ac:dyDescent="0.35">
      <c r="A1450" t="s">
        <v>7061</v>
      </c>
      <c r="B1450" t="s">
        <v>5942</v>
      </c>
      <c r="C1450" t="s">
        <v>6428</v>
      </c>
      <c r="D1450" t="s">
        <v>127</v>
      </c>
      <c r="E1450" t="s">
        <v>351</v>
      </c>
      <c r="F1450" t="s">
        <v>57</v>
      </c>
      <c r="G1450" t="s">
        <v>289</v>
      </c>
      <c r="H1450">
        <v>229.36</v>
      </c>
      <c r="I1450">
        <v>8</v>
      </c>
      <c r="J1450">
        <v>0</v>
      </c>
      <c r="K1450">
        <v>1834.88</v>
      </c>
      <c r="L1450" t="s">
        <v>26</v>
      </c>
      <c r="M1450" t="s">
        <v>122</v>
      </c>
      <c r="N1450" t="s">
        <v>85</v>
      </c>
      <c r="O1450" t="s">
        <v>41</v>
      </c>
      <c r="P1450">
        <v>12</v>
      </c>
      <c r="Q1450">
        <v>1.1000000000000001</v>
      </c>
      <c r="R1450" t="s">
        <v>30</v>
      </c>
      <c r="S1450" t="s">
        <v>60</v>
      </c>
    </row>
    <row r="1451" spans="1:19" x14ac:dyDescent="0.35">
      <c r="A1451" t="s">
        <v>5941</v>
      </c>
      <c r="B1451" t="s">
        <v>5942</v>
      </c>
      <c r="C1451" t="s">
        <v>5943</v>
      </c>
      <c r="D1451" t="s">
        <v>157</v>
      </c>
      <c r="E1451" t="s">
        <v>533</v>
      </c>
      <c r="F1451" t="s">
        <v>74</v>
      </c>
      <c r="G1451" t="s">
        <v>534</v>
      </c>
      <c r="H1451">
        <v>749.42</v>
      </c>
      <c r="I1451">
        <v>3</v>
      </c>
      <c r="J1451">
        <v>0</v>
      </c>
      <c r="K1451">
        <v>2248.2600000000002</v>
      </c>
      <c r="L1451" t="s">
        <v>98</v>
      </c>
      <c r="M1451" t="s">
        <v>84</v>
      </c>
      <c r="N1451" t="s">
        <v>28</v>
      </c>
      <c r="O1451" t="s">
        <v>29</v>
      </c>
      <c r="P1451">
        <v>10</v>
      </c>
      <c r="Q1451">
        <v>4.5</v>
      </c>
      <c r="R1451" t="s">
        <v>202</v>
      </c>
      <c r="S1451" t="s">
        <v>52</v>
      </c>
    </row>
    <row r="1452" spans="1:19" x14ac:dyDescent="0.35">
      <c r="A1452" t="s">
        <v>9644</v>
      </c>
      <c r="B1452" t="s">
        <v>5942</v>
      </c>
      <c r="C1452" t="s">
        <v>9645</v>
      </c>
      <c r="D1452" t="s">
        <v>22</v>
      </c>
      <c r="E1452" t="s">
        <v>413</v>
      </c>
      <c r="F1452" t="s">
        <v>47</v>
      </c>
      <c r="G1452" t="s">
        <v>103</v>
      </c>
      <c r="H1452">
        <v>679.73</v>
      </c>
      <c r="I1452">
        <v>13</v>
      </c>
      <c r="J1452">
        <v>0</v>
      </c>
      <c r="K1452">
        <v>8836.49</v>
      </c>
      <c r="L1452" t="s">
        <v>98</v>
      </c>
      <c r="M1452" t="s">
        <v>84</v>
      </c>
      <c r="N1452" t="s">
        <v>68</v>
      </c>
      <c r="O1452" t="s">
        <v>105</v>
      </c>
      <c r="P1452">
        <v>2</v>
      </c>
      <c r="Q1452">
        <v>3.9</v>
      </c>
      <c r="R1452" t="s">
        <v>30</v>
      </c>
      <c r="S1452" t="s">
        <v>60</v>
      </c>
    </row>
    <row r="1453" spans="1:19" x14ac:dyDescent="0.35">
      <c r="A1453" t="s">
        <v>2683</v>
      </c>
      <c r="B1453" t="s">
        <v>246</v>
      </c>
      <c r="C1453" t="s">
        <v>2684</v>
      </c>
      <c r="D1453" t="s">
        <v>127</v>
      </c>
      <c r="E1453" t="s">
        <v>176</v>
      </c>
      <c r="F1453" t="s">
        <v>47</v>
      </c>
      <c r="G1453" t="s">
        <v>177</v>
      </c>
      <c r="H1453">
        <v>101.43</v>
      </c>
      <c r="I1453">
        <v>1</v>
      </c>
      <c r="J1453">
        <v>0</v>
      </c>
      <c r="K1453">
        <v>101.43</v>
      </c>
      <c r="L1453" t="s">
        <v>165</v>
      </c>
      <c r="M1453" t="s">
        <v>27</v>
      </c>
      <c r="N1453" t="s">
        <v>85</v>
      </c>
      <c r="O1453" t="s">
        <v>77</v>
      </c>
      <c r="P1453">
        <v>10</v>
      </c>
      <c r="Q1453">
        <v>1.1000000000000001</v>
      </c>
      <c r="R1453" t="s">
        <v>30</v>
      </c>
    </row>
    <row r="1454" spans="1:19" x14ac:dyDescent="0.35">
      <c r="A1454" t="s">
        <v>616</v>
      </c>
      <c r="B1454" t="s">
        <v>246</v>
      </c>
      <c r="C1454" t="s">
        <v>617</v>
      </c>
      <c r="D1454" t="s">
        <v>72</v>
      </c>
      <c r="E1454" t="s">
        <v>533</v>
      </c>
      <c r="F1454" t="s">
        <v>74</v>
      </c>
      <c r="G1454" t="s">
        <v>534</v>
      </c>
      <c r="H1454">
        <v>1692.9</v>
      </c>
      <c r="I1454">
        <v>14</v>
      </c>
      <c r="J1454">
        <v>0</v>
      </c>
      <c r="K1454">
        <v>23700.6</v>
      </c>
      <c r="L1454" t="s">
        <v>142</v>
      </c>
      <c r="M1454" t="s">
        <v>90</v>
      </c>
      <c r="N1454" t="s">
        <v>91</v>
      </c>
      <c r="O1454" t="s">
        <v>105</v>
      </c>
      <c r="P1454">
        <v>9</v>
      </c>
      <c r="Q1454">
        <v>4.0999999999999996</v>
      </c>
      <c r="R1454" t="s">
        <v>30</v>
      </c>
      <c r="S1454" t="s">
        <v>60</v>
      </c>
    </row>
    <row r="1455" spans="1:19" x14ac:dyDescent="0.35">
      <c r="A1455" t="s">
        <v>2479</v>
      </c>
      <c r="B1455" t="s">
        <v>246</v>
      </c>
      <c r="C1455" t="s">
        <v>2480</v>
      </c>
      <c r="D1455" t="s">
        <v>157</v>
      </c>
      <c r="E1455" t="s">
        <v>370</v>
      </c>
      <c r="F1455" t="s">
        <v>74</v>
      </c>
      <c r="G1455" t="s">
        <v>75</v>
      </c>
      <c r="H1455">
        <v>856.71</v>
      </c>
      <c r="I1455">
        <v>12</v>
      </c>
      <c r="J1455">
        <v>0.2</v>
      </c>
      <c r="K1455">
        <v>8224.42</v>
      </c>
      <c r="L1455" t="s">
        <v>76</v>
      </c>
      <c r="M1455" t="s">
        <v>122</v>
      </c>
      <c r="N1455" t="s">
        <v>28</v>
      </c>
      <c r="O1455" t="s">
        <v>41</v>
      </c>
      <c r="P1455">
        <v>7</v>
      </c>
      <c r="Q1455">
        <v>3.3</v>
      </c>
      <c r="R1455" t="s">
        <v>30</v>
      </c>
      <c r="S1455" t="s">
        <v>86</v>
      </c>
    </row>
    <row r="1456" spans="1:19" x14ac:dyDescent="0.35">
      <c r="A1456" t="s">
        <v>5185</v>
      </c>
      <c r="B1456" t="s">
        <v>246</v>
      </c>
      <c r="C1456" t="s">
        <v>5186</v>
      </c>
      <c r="D1456" t="s">
        <v>22</v>
      </c>
      <c r="E1456" t="s">
        <v>109</v>
      </c>
      <c r="F1456" t="s">
        <v>74</v>
      </c>
      <c r="G1456" t="s">
        <v>110</v>
      </c>
      <c r="H1456">
        <v>218.86</v>
      </c>
      <c r="I1456">
        <v>12</v>
      </c>
      <c r="J1456">
        <v>0.1</v>
      </c>
      <c r="K1456">
        <v>2363.69</v>
      </c>
      <c r="L1456" t="s">
        <v>26</v>
      </c>
      <c r="M1456" t="s">
        <v>90</v>
      </c>
      <c r="N1456" t="s">
        <v>40</v>
      </c>
      <c r="O1456" t="s">
        <v>29</v>
      </c>
      <c r="P1456">
        <v>7</v>
      </c>
      <c r="Q1456">
        <v>2.7</v>
      </c>
      <c r="R1456" t="s">
        <v>30</v>
      </c>
      <c r="S1456" t="s">
        <v>86</v>
      </c>
    </row>
    <row r="1457" spans="1:19" x14ac:dyDescent="0.35">
      <c r="A1457" t="s">
        <v>245</v>
      </c>
      <c r="B1457" t="s">
        <v>246</v>
      </c>
      <c r="C1457" t="s">
        <v>247</v>
      </c>
      <c r="D1457" t="s">
        <v>72</v>
      </c>
      <c r="E1457" t="s">
        <v>170</v>
      </c>
      <c r="F1457" t="s">
        <v>66</v>
      </c>
      <c r="G1457" t="s">
        <v>171</v>
      </c>
      <c r="H1457">
        <v>1346.77</v>
      </c>
      <c r="I1457">
        <v>1</v>
      </c>
      <c r="J1457">
        <v>0.05</v>
      </c>
      <c r="K1457">
        <v>1279.43</v>
      </c>
      <c r="L1457" t="s">
        <v>49</v>
      </c>
      <c r="M1457" t="s">
        <v>111</v>
      </c>
      <c r="N1457" t="s">
        <v>166</v>
      </c>
      <c r="O1457" t="s">
        <v>116</v>
      </c>
      <c r="P1457">
        <v>6</v>
      </c>
      <c r="Q1457">
        <v>2.1</v>
      </c>
      <c r="R1457" t="s">
        <v>30</v>
      </c>
      <c r="S1457" t="s">
        <v>86</v>
      </c>
    </row>
    <row r="1458" spans="1:19" x14ac:dyDescent="0.35">
      <c r="A1458" t="s">
        <v>9267</v>
      </c>
      <c r="B1458" t="s">
        <v>246</v>
      </c>
      <c r="C1458" t="s">
        <v>9268</v>
      </c>
      <c r="D1458" t="s">
        <v>127</v>
      </c>
      <c r="E1458" t="s">
        <v>73</v>
      </c>
      <c r="F1458" t="s">
        <v>74</v>
      </c>
      <c r="G1458" t="s">
        <v>75</v>
      </c>
      <c r="H1458">
        <v>2362.34</v>
      </c>
      <c r="I1458">
        <v>11</v>
      </c>
      <c r="J1458">
        <v>0</v>
      </c>
      <c r="K1458">
        <v>25985.74</v>
      </c>
      <c r="L1458" t="s">
        <v>26</v>
      </c>
      <c r="M1458" t="s">
        <v>27</v>
      </c>
      <c r="N1458" t="s">
        <v>40</v>
      </c>
      <c r="O1458" t="s">
        <v>105</v>
      </c>
      <c r="P1458">
        <v>6</v>
      </c>
      <c r="Q1458">
        <v>2.7</v>
      </c>
      <c r="R1458" t="s">
        <v>30</v>
      </c>
      <c r="S1458" t="s">
        <v>60</v>
      </c>
    </row>
    <row r="1459" spans="1:19" x14ac:dyDescent="0.35">
      <c r="A1459" t="s">
        <v>1191</v>
      </c>
      <c r="B1459" t="s">
        <v>246</v>
      </c>
      <c r="C1459" t="s">
        <v>1192</v>
      </c>
      <c r="D1459" t="s">
        <v>157</v>
      </c>
      <c r="E1459" t="s">
        <v>344</v>
      </c>
      <c r="F1459" t="s">
        <v>24</v>
      </c>
      <c r="G1459" t="s">
        <v>345</v>
      </c>
      <c r="H1459">
        <v>467.8</v>
      </c>
      <c r="I1459">
        <v>2</v>
      </c>
      <c r="J1459">
        <v>0.1</v>
      </c>
      <c r="K1459">
        <v>842.04</v>
      </c>
      <c r="L1459" t="s">
        <v>83</v>
      </c>
      <c r="M1459" t="s">
        <v>111</v>
      </c>
      <c r="N1459" t="s">
        <v>59</v>
      </c>
      <c r="O1459" t="s">
        <v>50</v>
      </c>
      <c r="P1459">
        <v>2</v>
      </c>
      <c r="Q1459">
        <v>1.5</v>
      </c>
      <c r="R1459" t="s">
        <v>30</v>
      </c>
      <c r="S1459" t="s">
        <v>60</v>
      </c>
    </row>
    <row r="1460" spans="1:19" x14ac:dyDescent="0.35">
      <c r="A1460" t="s">
        <v>4494</v>
      </c>
      <c r="B1460" t="s">
        <v>2081</v>
      </c>
      <c r="C1460" t="s">
        <v>4495</v>
      </c>
      <c r="D1460" t="s">
        <v>72</v>
      </c>
      <c r="E1460" t="s">
        <v>274</v>
      </c>
      <c r="F1460" t="s">
        <v>74</v>
      </c>
      <c r="G1460" t="s">
        <v>75</v>
      </c>
      <c r="H1460">
        <v>230.54</v>
      </c>
      <c r="I1460">
        <v>14</v>
      </c>
      <c r="J1460">
        <v>0.2</v>
      </c>
      <c r="K1460">
        <v>2582.0500000000002</v>
      </c>
      <c r="L1460" t="s">
        <v>142</v>
      </c>
      <c r="M1460" t="s">
        <v>134</v>
      </c>
      <c r="N1460" t="s">
        <v>68</v>
      </c>
      <c r="O1460" t="s">
        <v>92</v>
      </c>
      <c r="P1460">
        <v>11</v>
      </c>
      <c r="Q1460">
        <v>2.2999999999999998</v>
      </c>
      <c r="R1460" t="s">
        <v>30</v>
      </c>
      <c r="S1460" t="s">
        <v>294</v>
      </c>
    </row>
    <row r="1461" spans="1:19" x14ac:dyDescent="0.35">
      <c r="A1461" t="s">
        <v>8931</v>
      </c>
      <c r="B1461" t="s">
        <v>2081</v>
      </c>
      <c r="C1461" t="s">
        <v>5294</v>
      </c>
      <c r="D1461" t="s">
        <v>34</v>
      </c>
      <c r="E1461" t="s">
        <v>484</v>
      </c>
      <c r="F1461" t="s">
        <v>74</v>
      </c>
      <c r="G1461" t="s">
        <v>110</v>
      </c>
      <c r="H1461">
        <v>1315.8</v>
      </c>
      <c r="I1461">
        <v>14</v>
      </c>
      <c r="J1461">
        <v>0.05</v>
      </c>
      <c r="K1461">
        <v>17500.14</v>
      </c>
      <c r="L1461" t="s">
        <v>26</v>
      </c>
      <c r="M1461" t="s">
        <v>90</v>
      </c>
      <c r="N1461" t="s">
        <v>59</v>
      </c>
      <c r="O1461" t="s">
        <v>29</v>
      </c>
      <c r="P1461">
        <v>8</v>
      </c>
      <c r="Q1461">
        <v>4.7</v>
      </c>
      <c r="R1461" t="s">
        <v>30</v>
      </c>
      <c r="S1461" t="s">
        <v>86</v>
      </c>
    </row>
    <row r="1462" spans="1:19" x14ac:dyDescent="0.35">
      <c r="A1462" t="s">
        <v>2080</v>
      </c>
      <c r="B1462" t="s">
        <v>2081</v>
      </c>
      <c r="C1462" t="s">
        <v>2082</v>
      </c>
      <c r="D1462" t="s">
        <v>22</v>
      </c>
      <c r="E1462" t="s">
        <v>96</v>
      </c>
      <c r="F1462" t="s">
        <v>57</v>
      </c>
      <c r="G1462" t="s">
        <v>97</v>
      </c>
      <c r="H1462">
        <v>611.95000000000005</v>
      </c>
      <c r="I1462">
        <v>1</v>
      </c>
      <c r="J1462">
        <v>0</v>
      </c>
      <c r="K1462">
        <v>611.95000000000005</v>
      </c>
      <c r="L1462" t="s">
        <v>49</v>
      </c>
      <c r="M1462" t="s">
        <v>122</v>
      </c>
      <c r="N1462" t="s">
        <v>85</v>
      </c>
      <c r="O1462" t="s">
        <v>105</v>
      </c>
      <c r="P1462">
        <v>7</v>
      </c>
      <c r="Q1462">
        <v>2.7</v>
      </c>
      <c r="R1462" t="s">
        <v>51</v>
      </c>
      <c r="S1462" t="s">
        <v>60</v>
      </c>
    </row>
    <row r="1463" spans="1:19" x14ac:dyDescent="0.35">
      <c r="A1463" t="s">
        <v>7005</v>
      </c>
      <c r="B1463" t="s">
        <v>2081</v>
      </c>
      <c r="C1463" t="s">
        <v>7006</v>
      </c>
      <c r="D1463" t="s">
        <v>127</v>
      </c>
      <c r="E1463" t="s">
        <v>46</v>
      </c>
      <c r="F1463" t="s">
        <v>47</v>
      </c>
      <c r="G1463" t="s">
        <v>48</v>
      </c>
      <c r="H1463">
        <v>540.09</v>
      </c>
      <c r="I1463">
        <v>9</v>
      </c>
      <c r="J1463">
        <v>0</v>
      </c>
      <c r="K1463">
        <v>4860.8100000000004</v>
      </c>
      <c r="L1463" t="s">
        <v>26</v>
      </c>
      <c r="M1463" t="s">
        <v>27</v>
      </c>
      <c r="N1463" t="s">
        <v>85</v>
      </c>
      <c r="O1463" t="s">
        <v>77</v>
      </c>
      <c r="P1463">
        <v>7</v>
      </c>
      <c r="Q1463">
        <v>2.9</v>
      </c>
      <c r="S1463" t="s">
        <v>60</v>
      </c>
    </row>
    <row r="1464" spans="1:19" x14ac:dyDescent="0.35">
      <c r="A1464" t="s">
        <v>2204</v>
      </c>
      <c r="B1464" t="s">
        <v>2081</v>
      </c>
      <c r="C1464" t="s">
        <v>2205</v>
      </c>
      <c r="D1464" t="s">
        <v>127</v>
      </c>
      <c r="E1464" t="s">
        <v>266</v>
      </c>
      <c r="F1464" t="s">
        <v>24</v>
      </c>
      <c r="G1464" t="s">
        <v>267</v>
      </c>
      <c r="H1464">
        <v>479.38</v>
      </c>
      <c r="I1464">
        <v>3</v>
      </c>
      <c r="J1464">
        <v>0.1</v>
      </c>
      <c r="K1464">
        <v>1294.33</v>
      </c>
      <c r="L1464" t="s">
        <v>76</v>
      </c>
      <c r="M1464" t="s">
        <v>90</v>
      </c>
      <c r="N1464" t="s">
        <v>172</v>
      </c>
      <c r="O1464" t="s">
        <v>105</v>
      </c>
      <c r="P1464">
        <v>6</v>
      </c>
      <c r="Q1464">
        <v>3.5</v>
      </c>
      <c r="S1464" t="s">
        <v>52</v>
      </c>
    </row>
    <row r="1465" spans="1:19" x14ac:dyDescent="0.35">
      <c r="A1465" t="s">
        <v>3521</v>
      </c>
      <c r="B1465" t="s">
        <v>2081</v>
      </c>
      <c r="C1465" t="s">
        <v>3522</v>
      </c>
      <c r="D1465" t="s">
        <v>157</v>
      </c>
      <c r="E1465" t="s">
        <v>181</v>
      </c>
      <c r="F1465" t="s">
        <v>24</v>
      </c>
      <c r="G1465" t="s">
        <v>182</v>
      </c>
      <c r="H1465">
        <v>171.22</v>
      </c>
      <c r="I1465">
        <v>12</v>
      </c>
      <c r="J1465">
        <v>0.05</v>
      </c>
      <c r="K1465">
        <v>1951.91</v>
      </c>
      <c r="L1465" t="s">
        <v>76</v>
      </c>
      <c r="M1465" t="s">
        <v>39</v>
      </c>
      <c r="N1465" t="s">
        <v>166</v>
      </c>
      <c r="O1465" t="s">
        <v>29</v>
      </c>
      <c r="P1465">
        <v>5</v>
      </c>
      <c r="Q1465">
        <v>1.5</v>
      </c>
      <c r="R1465" t="s">
        <v>30</v>
      </c>
      <c r="S1465" t="s">
        <v>60</v>
      </c>
    </row>
    <row r="1466" spans="1:19" x14ac:dyDescent="0.35">
      <c r="A1466" t="s">
        <v>5029</v>
      </c>
      <c r="B1466" t="s">
        <v>2081</v>
      </c>
      <c r="C1466" t="s">
        <v>5030</v>
      </c>
      <c r="D1466" t="s">
        <v>64</v>
      </c>
      <c r="E1466" t="s">
        <v>161</v>
      </c>
      <c r="F1466" t="s">
        <v>74</v>
      </c>
      <c r="G1466" t="s">
        <v>148</v>
      </c>
      <c r="H1466">
        <v>254.34</v>
      </c>
      <c r="I1466">
        <v>13</v>
      </c>
      <c r="J1466">
        <v>0.15</v>
      </c>
      <c r="K1466">
        <v>2810.46</v>
      </c>
      <c r="L1466" t="s">
        <v>302</v>
      </c>
      <c r="M1466" t="s">
        <v>111</v>
      </c>
      <c r="N1466" t="s">
        <v>68</v>
      </c>
      <c r="O1466" t="s">
        <v>29</v>
      </c>
      <c r="P1466">
        <v>5</v>
      </c>
      <c r="Q1466">
        <v>4.8</v>
      </c>
      <c r="R1466" t="s">
        <v>30</v>
      </c>
      <c r="S1466" t="s">
        <v>60</v>
      </c>
    </row>
    <row r="1467" spans="1:19" x14ac:dyDescent="0.35">
      <c r="A1467" t="s">
        <v>7934</v>
      </c>
      <c r="B1467" t="s">
        <v>2081</v>
      </c>
      <c r="C1467" t="s">
        <v>7935</v>
      </c>
      <c r="D1467" t="s">
        <v>22</v>
      </c>
      <c r="E1467" t="s">
        <v>81</v>
      </c>
      <c r="F1467" t="s">
        <v>57</v>
      </c>
      <c r="G1467" t="s">
        <v>82</v>
      </c>
      <c r="H1467">
        <v>97.3</v>
      </c>
      <c r="I1467">
        <v>12</v>
      </c>
      <c r="J1467">
        <v>0.1</v>
      </c>
      <c r="K1467">
        <v>1050.8399999999999</v>
      </c>
      <c r="L1467" t="s">
        <v>83</v>
      </c>
      <c r="M1467" t="s">
        <v>39</v>
      </c>
      <c r="N1467" t="s">
        <v>172</v>
      </c>
      <c r="O1467" t="s">
        <v>29</v>
      </c>
      <c r="P1467">
        <v>3</v>
      </c>
      <c r="Q1467">
        <v>4.0999999999999996</v>
      </c>
      <c r="R1467" t="s">
        <v>30</v>
      </c>
      <c r="S1467" t="s">
        <v>86</v>
      </c>
    </row>
    <row r="1468" spans="1:19" x14ac:dyDescent="0.35">
      <c r="A1468" t="s">
        <v>2775</v>
      </c>
      <c r="B1468" t="s">
        <v>1448</v>
      </c>
      <c r="C1468" t="s">
        <v>2776</v>
      </c>
      <c r="D1468" t="s">
        <v>64</v>
      </c>
      <c r="E1468" t="s">
        <v>351</v>
      </c>
      <c r="F1468" t="s">
        <v>57</v>
      </c>
      <c r="G1468" t="s">
        <v>289</v>
      </c>
      <c r="H1468">
        <v>455.67</v>
      </c>
      <c r="I1468">
        <v>13</v>
      </c>
      <c r="J1468">
        <v>0.1</v>
      </c>
      <c r="K1468">
        <v>5331.34</v>
      </c>
      <c r="L1468" t="s">
        <v>76</v>
      </c>
      <c r="M1468" t="s">
        <v>111</v>
      </c>
      <c r="N1468" t="s">
        <v>28</v>
      </c>
      <c r="O1468" t="s">
        <v>116</v>
      </c>
      <c r="P1468">
        <v>11</v>
      </c>
      <c r="Q1468">
        <v>1.7</v>
      </c>
      <c r="R1468" t="s">
        <v>30</v>
      </c>
      <c r="S1468" t="s">
        <v>60</v>
      </c>
    </row>
    <row r="1469" spans="1:19" x14ac:dyDescent="0.35">
      <c r="A1469" t="s">
        <v>9165</v>
      </c>
      <c r="B1469" t="s">
        <v>1448</v>
      </c>
      <c r="C1469" t="s">
        <v>9166</v>
      </c>
      <c r="D1469" t="s">
        <v>157</v>
      </c>
      <c r="E1469" t="s">
        <v>258</v>
      </c>
      <c r="F1469" t="s">
        <v>36</v>
      </c>
      <c r="G1469" t="s">
        <v>259</v>
      </c>
      <c r="H1469">
        <v>34.83</v>
      </c>
      <c r="I1469">
        <v>3</v>
      </c>
      <c r="J1469">
        <v>0.1</v>
      </c>
      <c r="K1469">
        <v>94.04</v>
      </c>
      <c r="L1469" t="s">
        <v>26</v>
      </c>
      <c r="M1469" t="s">
        <v>39</v>
      </c>
      <c r="N1469" t="s">
        <v>28</v>
      </c>
      <c r="O1469" t="s">
        <v>77</v>
      </c>
      <c r="P1469">
        <v>11</v>
      </c>
      <c r="Q1469">
        <v>3.6</v>
      </c>
      <c r="R1469" t="s">
        <v>30</v>
      </c>
      <c r="S1469" t="s">
        <v>42</v>
      </c>
    </row>
    <row r="1470" spans="1:19" x14ac:dyDescent="0.35">
      <c r="A1470" t="s">
        <v>9718</v>
      </c>
      <c r="B1470" t="s">
        <v>1448</v>
      </c>
      <c r="C1470" t="s">
        <v>9719</v>
      </c>
      <c r="D1470" t="s">
        <v>127</v>
      </c>
      <c r="E1470" t="s">
        <v>170</v>
      </c>
      <c r="F1470" t="s">
        <v>66</v>
      </c>
      <c r="G1470" t="s">
        <v>171</v>
      </c>
      <c r="H1470">
        <v>1519.52</v>
      </c>
      <c r="I1470">
        <v>14</v>
      </c>
      <c r="J1470">
        <v>0.3</v>
      </c>
      <c r="K1470">
        <v>14891.3</v>
      </c>
      <c r="L1470" t="s">
        <v>83</v>
      </c>
      <c r="M1470" t="s">
        <v>183</v>
      </c>
      <c r="N1470" t="s">
        <v>172</v>
      </c>
      <c r="O1470" t="s">
        <v>123</v>
      </c>
      <c r="P1470">
        <v>6</v>
      </c>
      <c r="Q1470">
        <v>4.5</v>
      </c>
    </row>
    <row r="1471" spans="1:19" x14ac:dyDescent="0.35">
      <c r="A1471" t="s">
        <v>1447</v>
      </c>
      <c r="B1471" t="s">
        <v>1448</v>
      </c>
      <c r="C1471" t="s">
        <v>1449</v>
      </c>
      <c r="D1471" t="s">
        <v>64</v>
      </c>
      <c r="E1471" t="s">
        <v>416</v>
      </c>
      <c r="F1471" t="s">
        <v>66</v>
      </c>
      <c r="G1471" t="s">
        <v>417</v>
      </c>
      <c r="H1471">
        <v>493.6</v>
      </c>
      <c r="I1471">
        <v>12</v>
      </c>
      <c r="J1471">
        <v>0.2</v>
      </c>
      <c r="K1471">
        <v>4738.5600000000004</v>
      </c>
      <c r="L1471" t="s">
        <v>83</v>
      </c>
      <c r="M1471" t="s">
        <v>39</v>
      </c>
      <c r="N1471" t="s">
        <v>166</v>
      </c>
      <c r="O1471" t="s">
        <v>77</v>
      </c>
      <c r="P1471">
        <v>2</v>
      </c>
      <c r="Q1471">
        <v>2.5</v>
      </c>
      <c r="R1471" t="s">
        <v>30</v>
      </c>
      <c r="S1471" t="s">
        <v>42</v>
      </c>
    </row>
    <row r="1472" spans="1:19" x14ac:dyDescent="0.35">
      <c r="A1472" t="s">
        <v>4978</v>
      </c>
      <c r="B1472" t="s">
        <v>4163</v>
      </c>
      <c r="C1472" t="s">
        <v>4979</v>
      </c>
      <c r="D1472" t="s">
        <v>157</v>
      </c>
      <c r="E1472" t="s">
        <v>181</v>
      </c>
      <c r="F1472" t="s">
        <v>24</v>
      </c>
      <c r="G1472" t="s">
        <v>182</v>
      </c>
      <c r="H1472">
        <v>422.27</v>
      </c>
      <c r="I1472">
        <v>13</v>
      </c>
      <c r="J1472">
        <v>0</v>
      </c>
      <c r="K1472">
        <v>5489.51</v>
      </c>
      <c r="L1472" t="s">
        <v>98</v>
      </c>
      <c r="M1472" t="s">
        <v>122</v>
      </c>
      <c r="N1472" t="s">
        <v>59</v>
      </c>
      <c r="O1472" t="s">
        <v>41</v>
      </c>
      <c r="P1472">
        <v>11</v>
      </c>
      <c r="Q1472">
        <v>2.7</v>
      </c>
      <c r="R1472" t="s">
        <v>30</v>
      </c>
      <c r="S1472" t="s">
        <v>60</v>
      </c>
    </row>
    <row r="1473" spans="1:19" x14ac:dyDescent="0.35">
      <c r="A1473" t="s">
        <v>4162</v>
      </c>
      <c r="B1473" t="s">
        <v>4163</v>
      </c>
      <c r="C1473" t="s">
        <v>4164</v>
      </c>
      <c r="D1473" t="s">
        <v>127</v>
      </c>
      <c r="E1473" t="s">
        <v>102</v>
      </c>
      <c r="F1473" t="s">
        <v>47</v>
      </c>
      <c r="G1473" t="s">
        <v>103</v>
      </c>
      <c r="H1473">
        <v>106.28</v>
      </c>
      <c r="I1473">
        <v>7</v>
      </c>
      <c r="J1473">
        <v>0</v>
      </c>
      <c r="K1473">
        <v>743.96</v>
      </c>
      <c r="L1473" t="s">
        <v>142</v>
      </c>
      <c r="M1473" t="s">
        <v>122</v>
      </c>
      <c r="N1473" t="s">
        <v>172</v>
      </c>
      <c r="O1473" t="s">
        <v>123</v>
      </c>
      <c r="P1473">
        <v>10</v>
      </c>
      <c r="Q1473">
        <v>2.2000000000000002</v>
      </c>
      <c r="R1473" t="s">
        <v>30</v>
      </c>
      <c r="S1473" t="s">
        <v>86</v>
      </c>
    </row>
    <row r="1474" spans="1:19" x14ac:dyDescent="0.35">
      <c r="A1474" t="s">
        <v>4571</v>
      </c>
      <c r="B1474" t="s">
        <v>4163</v>
      </c>
      <c r="C1474" t="s">
        <v>4572</v>
      </c>
      <c r="D1474" t="s">
        <v>34</v>
      </c>
      <c r="E1474" t="s">
        <v>102</v>
      </c>
      <c r="F1474" t="s">
        <v>47</v>
      </c>
      <c r="G1474" t="s">
        <v>103</v>
      </c>
      <c r="H1474">
        <v>68.33</v>
      </c>
      <c r="I1474">
        <v>13</v>
      </c>
      <c r="J1474">
        <v>0.1</v>
      </c>
      <c r="K1474">
        <v>799.46</v>
      </c>
      <c r="L1474" t="s">
        <v>49</v>
      </c>
      <c r="M1474" t="s">
        <v>111</v>
      </c>
      <c r="N1474" t="s">
        <v>85</v>
      </c>
      <c r="O1474" t="s">
        <v>123</v>
      </c>
      <c r="P1474">
        <v>10</v>
      </c>
      <c r="Q1474">
        <v>1.3</v>
      </c>
      <c r="R1474" t="s">
        <v>30</v>
      </c>
      <c r="S1474" t="s">
        <v>60</v>
      </c>
    </row>
    <row r="1475" spans="1:19" x14ac:dyDescent="0.35">
      <c r="A1475" t="s">
        <v>6235</v>
      </c>
      <c r="B1475" t="s">
        <v>4163</v>
      </c>
      <c r="C1475" t="s">
        <v>6236</v>
      </c>
      <c r="D1475" t="s">
        <v>22</v>
      </c>
      <c r="E1475" t="s">
        <v>231</v>
      </c>
      <c r="F1475" t="s">
        <v>57</v>
      </c>
      <c r="G1475" t="s">
        <v>232</v>
      </c>
      <c r="H1475">
        <v>375.39</v>
      </c>
      <c r="I1475">
        <v>4</v>
      </c>
      <c r="J1475">
        <v>0.1</v>
      </c>
      <c r="K1475">
        <v>1351.4</v>
      </c>
      <c r="L1475" t="s">
        <v>49</v>
      </c>
      <c r="M1475" t="s">
        <v>90</v>
      </c>
      <c r="N1475" t="s">
        <v>85</v>
      </c>
      <c r="O1475" t="s">
        <v>123</v>
      </c>
      <c r="P1475">
        <v>9</v>
      </c>
      <c r="Q1475">
        <v>2.4</v>
      </c>
      <c r="R1475" t="s">
        <v>30</v>
      </c>
      <c r="S1475" t="s">
        <v>60</v>
      </c>
    </row>
    <row r="1476" spans="1:19" x14ac:dyDescent="0.35">
      <c r="A1476" t="s">
        <v>8127</v>
      </c>
      <c r="B1476" t="s">
        <v>4163</v>
      </c>
      <c r="C1476" t="s">
        <v>5655</v>
      </c>
      <c r="D1476" t="s">
        <v>157</v>
      </c>
      <c r="E1476" t="s">
        <v>306</v>
      </c>
      <c r="F1476" t="s">
        <v>36</v>
      </c>
      <c r="G1476" t="s">
        <v>259</v>
      </c>
      <c r="H1476">
        <v>9.91</v>
      </c>
      <c r="I1476">
        <v>14</v>
      </c>
      <c r="J1476">
        <v>0.15</v>
      </c>
      <c r="K1476">
        <v>117.93</v>
      </c>
      <c r="L1476" t="s">
        <v>76</v>
      </c>
      <c r="M1476" t="s">
        <v>39</v>
      </c>
      <c r="N1476" t="s">
        <v>28</v>
      </c>
      <c r="O1476" t="s">
        <v>29</v>
      </c>
      <c r="P1476">
        <v>9</v>
      </c>
      <c r="Q1476">
        <v>3.7</v>
      </c>
      <c r="R1476" t="s">
        <v>30</v>
      </c>
      <c r="S1476" t="s">
        <v>52</v>
      </c>
    </row>
    <row r="1477" spans="1:19" x14ac:dyDescent="0.35">
      <c r="A1477" t="s">
        <v>8858</v>
      </c>
      <c r="B1477" t="s">
        <v>4163</v>
      </c>
      <c r="C1477" t="s">
        <v>8859</v>
      </c>
      <c r="D1477" t="s">
        <v>64</v>
      </c>
      <c r="E1477" t="s">
        <v>109</v>
      </c>
      <c r="F1477" t="s">
        <v>74</v>
      </c>
      <c r="G1477" t="s">
        <v>110</v>
      </c>
      <c r="H1477">
        <v>1043.76</v>
      </c>
      <c r="I1477">
        <v>7</v>
      </c>
      <c r="J1477">
        <v>0.05</v>
      </c>
      <c r="K1477">
        <v>6941</v>
      </c>
      <c r="L1477" t="s">
        <v>26</v>
      </c>
      <c r="M1477" t="s">
        <v>134</v>
      </c>
      <c r="N1477" t="s">
        <v>59</v>
      </c>
      <c r="O1477" t="s">
        <v>116</v>
      </c>
      <c r="P1477">
        <v>2</v>
      </c>
      <c r="Q1477">
        <v>1.8</v>
      </c>
      <c r="R1477" t="s">
        <v>30</v>
      </c>
      <c r="S1477" t="s">
        <v>60</v>
      </c>
    </row>
    <row r="1478" spans="1:19" x14ac:dyDescent="0.35">
      <c r="A1478" t="s">
        <v>3938</v>
      </c>
      <c r="B1478" t="s">
        <v>125</v>
      </c>
      <c r="C1478" t="s">
        <v>3939</v>
      </c>
      <c r="D1478" t="s">
        <v>72</v>
      </c>
      <c r="E1478" t="s">
        <v>176</v>
      </c>
      <c r="F1478" t="s">
        <v>47</v>
      </c>
      <c r="G1478" t="s">
        <v>177</v>
      </c>
      <c r="H1478">
        <v>594</v>
      </c>
      <c r="I1478">
        <v>3</v>
      </c>
      <c r="J1478">
        <v>0</v>
      </c>
      <c r="K1478">
        <v>1782</v>
      </c>
      <c r="L1478" t="s">
        <v>302</v>
      </c>
      <c r="M1478" t="s">
        <v>39</v>
      </c>
      <c r="N1478" t="s">
        <v>59</v>
      </c>
      <c r="O1478" t="s">
        <v>29</v>
      </c>
      <c r="P1478">
        <v>13</v>
      </c>
      <c r="Q1478">
        <v>4.4000000000000004</v>
      </c>
      <c r="R1478" t="s">
        <v>30</v>
      </c>
      <c r="S1478" t="s">
        <v>60</v>
      </c>
    </row>
    <row r="1479" spans="1:19" x14ac:dyDescent="0.35">
      <c r="A1479" t="s">
        <v>3698</v>
      </c>
      <c r="B1479" t="s">
        <v>125</v>
      </c>
      <c r="C1479" t="s">
        <v>3699</v>
      </c>
      <c r="D1479" t="s">
        <v>127</v>
      </c>
      <c r="E1479" t="s">
        <v>244</v>
      </c>
      <c r="F1479" t="s">
        <v>36</v>
      </c>
      <c r="G1479" t="s">
        <v>129</v>
      </c>
      <c r="H1479">
        <v>19.21</v>
      </c>
      <c r="I1479">
        <v>13</v>
      </c>
      <c r="J1479">
        <v>0.1</v>
      </c>
      <c r="K1479">
        <v>224.76</v>
      </c>
      <c r="L1479" t="s">
        <v>165</v>
      </c>
      <c r="M1479" t="s">
        <v>134</v>
      </c>
      <c r="N1479" t="s">
        <v>166</v>
      </c>
      <c r="O1479" t="s">
        <v>105</v>
      </c>
      <c r="P1479">
        <v>12</v>
      </c>
      <c r="Q1479">
        <v>1.3</v>
      </c>
      <c r="R1479" t="s">
        <v>30</v>
      </c>
      <c r="S1479" t="s">
        <v>42</v>
      </c>
    </row>
    <row r="1480" spans="1:19" x14ac:dyDescent="0.35">
      <c r="A1480" t="s">
        <v>6399</v>
      </c>
      <c r="B1480" t="s">
        <v>125</v>
      </c>
      <c r="C1480" t="s">
        <v>6400</v>
      </c>
      <c r="D1480" t="s">
        <v>127</v>
      </c>
      <c r="E1480" t="s">
        <v>274</v>
      </c>
      <c r="F1480" t="s">
        <v>74</v>
      </c>
      <c r="G1480" t="s">
        <v>75</v>
      </c>
      <c r="H1480">
        <v>2008.39</v>
      </c>
      <c r="I1480">
        <v>13</v>
      </c>
      <c r="J1480">
        <v>0.15</v>
      </c>
      <c r="K1480">
        <v>22192.71</v>
      </c>
      <c r="L1480" t="s">
        <v>98</v>
      </c>
      <c r="M1480" t="s">
        <v>111</v>
      </c>
      <c r="N1480" t="s">
        <v>166</v>
      </c>
      <c r="O1480" t="s">
        <v>123</v>
      </c>
      <c r="P1480">
        <v>4</v>
      </c>
      <c r="Q1480">
        <v>1.8</v>
      </c>
      <c r="R1480" t="s">
        <v>30</v>
      </c>
      <c r="S1480" t="s">
        <v>52</v>
      </c>
    </row>
    <row r="1481" spans="1:19" x14ac:dyDescent="0.35">
      <c r="A1481" t="s">
        <v>124</v>
      </c>
      <c r="B1481" t="s">
        <v>125</v>
      </c>
      <c r="C1481" t="s">
        <v>126</v>
      </c>
      <c r="D1481" t="s">
        <v>127</v>
      </c>
      <c r="E1481" t="s">
        <v>128</v>
      </c>
      <c r="F1481" t="s">
        <v>36</v>
      </c>
      <c r="G1481" t="s">
        <v>129</v>
      </c>
      <c r="H1481">
        <v>30.84</v>
      </c>
      <c r="I1481">
        <v>8</v>
      </c>
      <c r="J1481">
        <v>0.25</v>
      </c>
      <c r="K1481">
        <v>185.04</v>
      </c>
      <c r="L1481" t="s">
        <v>38</v>
      </c>
      <c r="M1481" t="s">
        <v>122</v>
      </c>
      <c r="N1481" t="s">
        <v>59</v>
      </c>
      <c r="O1481" t="s">
        <v>105</v>
      </c>
      <c r="P1481">
        <v>3</v>
      </c>
      <c r="Q1481">
        <v>1.1000000000000001</v>
      </c>
      <c r="R1481" t="s">
        <v>51</v>
      </c>
      <c r="S1481" t="s">
        <v>60</v>
      </c>
    </row>
    <row r="1482" spans="1:19" x14ac:dyDescent="0.35">
      <c r="A1482" t="s">
        <v>6735</v>
      </c>
      <c r="B1482" t="s">
        <v>125</v>
      </c>
      <c r="C1482" t="s">
        <v>6736</v>
      </c>
      <c r="D1482" t="s">
        <v>64</v>
      </c>
      <c r="E1482" t="s">
        <v>81</v>
      </c>
      <c r="F1482" t="s">
        <v>57</v>
      </c>
      <c r="G1482" t="s">
        <v>82</v>
      </c>
      <c r="H1482">
        <v>86.55</v>
      </c>
      <c r="I1482">
        <v>7</v>
      </c>
      <c r="J1482">
        <v>0.05</v>
      </c>
      <c r="K1482">
        <v>575.55999999999995</v>
      </c>
      <c r="L1482" t="s">
        <v>38</v>
      </c>
      <c r="M1482" t="s">
        <v>39</v>
      </c>
      <c r="N1482" t="s">
        <v>91</v>
      </c>
      <c r="O1482" t="s">
        <v>123</v>
      </c>
      <c r="P1482">
        <v>2</v>
      </c>
      <c r="Q1482">
        <v>2.5</v>
      </c>
      <c r="R1482" t="s">
        <v>30</v>
      </c>
      <c r="S1482" t="s">
        <v>60</v>
      </c>
    </row>
    <row r="1483" spans="1:19" x14ac:dyDescent="0.35">
      <c r="A1483" t="s">
        <v>4673</v>
      </c>
      <c r="B1483" t="s">
        <v>2101</v>
      </c>
      <c r="C1483" t="s">
        <v>4674</v>
      </c>
      <c r="D1483" t="s">
        <v>157</v>
      </c>
      <c r="E1483" t="s">
        <v>484</v>
      </c>
      <c r="F1483" t="s">
        <v>74</v>
      </c>
      <c r="G1483" t="s">
        <v>110</v>
      </c>
      <c r="H1483">
        <v>1355.16</v>
      </c>
      <c r="I1483">
        <v>6</v>
      </c>
      <c r="J1483">
        <v>0.1</v>
      </c>
      <c r="K1483">
        <v>7317.86</v>
      </c>
      <c r="L1483" t="s">
        <v>98</v>
      </c>
      <c r="M1483" t="s">
        <v>134</v>
      </c>
      <c r="N1483" t="s">
        <v>91</v>
      </c>
      <c r="O1483" t="s">
        <v>77</v>
      </c>
      <c r="P1483">
        <v>5</v>
      </c>
      <c r="Q1483">
        <v>2.2000000000000002</v>
      </c>
      <c r="R1483" t="s">
        <v>30</v>
      </c>
      <c r="S1483" t="s">
        <v>86</v>
      </c>
    </row>
    <row r="1484" spans="1:19" x14ac:dyDescent="0.35">
      <c r="A1484" t="s">
        <v>2100</v>
      </c>
      <c r="B1484" t="s">
        <v>2101</v>
      </c>
      <c r="C1484" t="s">
        <v>2102</v>
      </c>
      <c r="D1484" t="s">
        <v>64</v>
      </c>
      <c r="E1484" t="s">
        <v>209</v>
      </c>
      <c r="F1484" t="s">
        <v>47</v>
      </c>
      <c r="G1484" t="s">
        <v>210</v>
      </c>
      <c r="H1484">
        <v>275.91000000000003</v>
      </c>
      <c r="I1484">
        <v>12</v>
      </c>
      <c r="J1484">
        <v>0.05</v>
      </c>
      <c r="K1484">
        <v>3145.37</v>
      </c>
      <c r="L1484" t="s">
        <v>104</v>
      </c>
      <c r="M1484" t="s">
        <v>122</v>
      </c>
      <c r="N1484" t="s">
        <v>166</v>
      </c>
      <c r="O1484" t="s">
        <v>41</v>
      </c>
      <c r="P1484">
        <v>4</v>
      </c>
      <c r="Q1484">
        <v>3.5</v>
      </c>
      <c r="R1484" t="s">
        <v>30</v>
      </c>
      <c r="S1484" t="s">
        <v>60</v>
      </c>
    </row>
    <row r="1485" spans="1:19" x14ac:dyDescent="0.35">
      <c r="A1485" t="s">
        <v>4335</v>
      </c>
      <c r="B1485" t="s">
        <v>1463</v>
      </c>
      <c r="C1485" t="s">
        <v>4336</v>
      </c>
      <c r="D1485" t="s">
        <v>64</v>
      </c>
      <c r="E1485" t="s">
        <v>239</v>
      </c>
      <c r="F1485" t="s">
        <v>66</v>
      </c>
      <c r="G1485" t="s">
        <v>240</v>
      </c>
      <c r="H1485">
        <v>1803.7</v>
      </c>
      <c r="I1485">
        <v>8</v>
      </c>
      <c r="J1485">
        <v>0.25</v>
      </c>
      <c r="K1485">
        <v>10822.2</v>
      </c>
      <c r="L1485" t="s">
        <v>302</v>
      </c>
      <c r="M1485" t="s">
        <v>27</v>
      </c>
      <c r="N1485" t="s">
        <v>172</v>
      </c>
      <c r="O1485" t="s">
        <v>41</v>
      </c>
      <c r="P1485">
        <v>12</v>
      </c>
      <c r="Q1485">
        <v>4.3</v>
      </c>
      <c r="R1485" t="s">
        <v>51</v>
      </c>
    </row>
    <row r="1486" spans="1:19" x14ac:dyDescent="0.35">
      <c r="A1486" t="s">
        <v>2727</v>
      </c>
      <c r="B1486" t="s">
        <v>1463</v>
      </c>
      <c r="C1486" t="s">
        <v>2728</v>
      </c>
      <c r="D1486" t="s">
        <v>157</v>
      </c>
      <c r="E1486" t="s">
        <v>399</v>
      </c>
      <c r="F1486" t="s">
        <v>24</v>
      </c>
      <c r="G1486" t="s">
        <v>182</v>
      </c>
      <c r="H1486">
        <v>281.08</v>
      </c>
      <c r="I1486">
        <v>4</v>
      </c>
      <c r="J1486">
        <v>0.05</v>
      </c>
      <c r="K1486">
        <v>1068.0999999999999</v>
      </c>
      <c r="L1486" t="s">
        <v>98</v>
      </c>
      <c r="M1486" t="s">
        <v>84</v>
      </c>
      <c r="N1486" t="s">
        <v>85</v>
      </c>
      <c r="O1486" t="s">
        <v>29</v>
      </c>
      <c r="P1486">
        <v>10</v>
      </c>
      <c r="Q1486">
        <v>4.8</v>
      </c>
      <c r="R1486" t="s">
        <v>30</v>
      </c>
      <c r="S1486" t="s">
        <v>294</v>
      </c>
    </row>
    <row r="1487" spans="1:19" x14ac:dyDescent="0.35">
      <c r="A1487" t="s">
        <v>1462</v>
      </c>
      <c r="B1487" t="s">
        <v>1463</v>
      </c>
      <c r="C1487" t="s">
        <v>1464</v>
      </c>
      <c r="D1487" t="s">
        <v>22</v>
      </c>
      <c r="E1487" t="s">
        <v>344</v>
      </c>
      <c r="F1487" t="s">
        <v>24</v>
      </c>
      <c r="G1487" t="s">
        <v>345</v>
      </c>
      <c r="H1487">
        <v>70.08</v>
      </c>
      <c r="I1487">
        <v>10</v>
      </c>
      <c r="J1487">
        <v>0.2</v>
      </c>
      <c r="K1487">
        <v>560.64</v>
      </c>
      <c r="L1487" t="s">
        <v>98</v>
      </c>
      <c r="M1487" t="s">
        <v>134</v>
      </c>
      <c r="N1487" t="s">
        <v>40</v>
      </c>
      <c r="O1487" t="s">
        <v>77</v>
      </c>
      <c r="P1487">
        <v>7</v>
      </c>
      <c r="Q1487">
        <v>3.5</v>
      </c>
      <c r="R1487" t="s">
        <v>30</v>
      </c>
      <c r="S1487" t="s">
        <v>52</v>
      </c>
    </row>
    <row r="1488" spans="1:19" x14ac:dyDescent="0.35">
      <c r="A1488" t="s">
        <v>4618</v>
      </c>
      <c r="B1488" t="s">
        <v>1463</v>
      </c>
      <c r="C1488" t="s">
        <v>4619</v>
      </c>
      <c r="D1488" t="s">
        <v>22</v>
      </c>
      <c r="E1488" t="s">
        <v>251</v>
      </c>
      <c r="F1488" t="s">
        <v>36</v>
      </c>
      <c r="G1488" t="s">
        <v>252</v>
      </c>
      <c r="H1488">
        <v>37.659999999999997</v>
      </c>
      <c r="I1488">
        <v>3</v>
      </c>
      <c r="J1488">
        <v>0.2</v>
      </c>
      <c r="K1488">
        <v>90.38</v>
      </c>
      <c r="L1488" t="s">
        <v>83</v>
      </c>
      <c r="M1488" t="s">
        <v>39</v>
      </c>
      <c r="N1488" t="s">
        <v>68</v>
      </c>
      <c r="O1488" t="s">
        <v>77</v>
      </c>
      <c r="P1488">
        <v>2</v>
      </c>
      <c r="Q1488">
        <v>2.2999999999999998</v>
      </c>
      <c r="R1488" t="s">
        <v>112</v>
      </c>
      <c r="S1488" t="s">
        <v>60</v>
      </c>
    </row>
    <row r="1489" spans="1:19" x14ac:dyDescent="0.35">
      <c r="A1489" t="s">
        <v>9080</v>
      </c>
      <c r="B1489" t="s">
        <v>221</v>
      </c>
      <c r="C1489" t="s">
        <v>958</v>
      </c>
      <c r="D1489" t="s">
        <v>157</v>
      </c>
      <c r="E1489" t="s">
        <v>266</v>
      </c>
      <c r="F1489" t="s">
        <v>24</v>
      </c>
      <c r="G1489" t="s">
        <v>267</v>
      </c>
      <c r="H1489">
        <v>349.01</v>
      </c>
      <c r="I1489">
        <v>6</v>
      </c>
      <c r="J1489">
        <v>0.1</v>
      </c>
      <c r="K1489">
        <v>1884.65</v>
      </c>
      <c r="L1489" t="s">
        <v>104</v>
      </c>
      <c r="M1489" t="s">
        <v>27</v>
      </c>
      <c r="N1489" t="s">
        <v>85</v>
      </c>
      <c r="O1489" t="s">
        <v>105</v>
      </c>
      <c r="P1489">
        <v>13</v>
      </c>
      <c r="Q1489">
        <v>4.9000000000000004</v>
      </c>
      <c r="R1489" t="s">
        <v>30</v>
      </c>
      <c r="S1489" t="s">
        <v>60</v>
      </c>
    </row>
    <row r="1490" spans="1:19" x14ac:dyDescent="0.35">
      <c r="A1490" t="s">
        <v>220</v>
      </c>
      <c r="B1490" t="s">
        <v>221</v>
      </c>
      <c r="C1490" t="s">
        <v>222</v>
      </c>
      <c r="D1490" t="s">
        <v>34</v>
      </c>
      <c r="E1490" t="s">
        <v>223</v>
      </c>
      <c r="F1490" t="s">
        <v>66</v>
      </c>
      <c r="G1490" t="s">
        <v>171</v>
      </c>
      <c r="H1490">
        <v>1110.28</v>
      </c>
      <c r="I1490">
        <v>2</v>
      </c>
      <c r="J1490">
        <v>0.2</v>
      </c>
      <c r="K1490">
        <v>1776.45</v>
      </c>
      <c r="L1490" t="s">
        <v>26</v>
      </c>
      <c r="M1490" t="s">
        <v>90</v>
      </c>
      <c r="N1490" t="s">
        <v>28</v>
      </c>
      <c r="O1490" t="s">
        <v>105</v>
      </c>
      <c r="P1490">
        <v>10</v>
      </c>
      <c r="Q1490">
        <v>3.3</v>
      </c>
      <c r="R1490" t="s">
        <v>51</v>
      </c>
      <c r="S1490" t="s">
        <v>86</v>
      </c>
    </row>
    <row r="1491" spans="1:19" x14ac:dyDescent="0.35">
      <c r="A1491" t="s">
        <v>635</v>
      </c>
      <c r="B1491" t="s">
        <v>221</v>
      </c>
      <c r="C1491" t="s">
        <v>636</v>
      </c>
      <c r="D1491" t="s">
        <v>157</v>
      </c>
      <c r="E1491" t="s">
        <v>56</v>
      </c>
      <c r="F1491" t="s">
        <v>57</v>
      </c>
      <c r="G1491" t="s">
        <v>58</v>
      </c>
      <c r="H1491">
        <v>362.15</v>
      </c>
      <c r="I1491">
        <v>6</v>
      </c>
      <c r="J1491">
        <v>0.05</v>
      </c>
      <c r="K1491">
        <v>2064.25</v>
      </c>
      <c r="L1491" t="s">
        <v>98</v>
      </c>
      <c r="M1491" t="s">
        <v>90</v>
      </c>
      <c r="N1491" t="s">
        <v>85</v>
      </c>
      <c r="O1491" t="s">
        <v>92</v>
      </c>
      <c r="P1491">
        <v>7</v>
      </c>
      <c r="Q1491">
        <v>1.5</v>
      </c>
      <c r="R1491" t="s">
        <v>30</v>
      </c>
      <c r="S1491" t="s">
        <v>60</v>
      </c>
    </row>
    <row r="1492" spans="1:19" x14ac:dyDescent="0.35">
      <c r="A1492" t="s">
        <v>2247</v>
      </c>
      <c r="B1492" t="s">
        <v>221</v>
      </c>
      <c r="C1492" t="s">
        <v>2248</v>
      </c>
      <c r="D1492" t="s">
        <v>157</v>
      </c>
      <c r="E1492" t="s">
        <v>96</v>
      </c>
      <c r="F1492" t="s">
        <v>57</v>
      </c>
      <c r="G1492" t="s">
        <v>97</v>
      </c>
      <c r="H1492">
        <v>329.21</v>
      </c>
      <c r="I1492">
        <v>13</v>
      </c>
      <c r="J1492">
        <v>0</v>
      </c>
      <c r="K1492">
        <v>4279.7299999999996</v>
      </c>
      <c r="L1492" t="s">
        <v>104</v>
      </c>
      <c r="M1492" t="s">
        <v>111</v>
      </c>
      <c r="N1492" t="s">
        <v>59</v>
      </c>
      <c r="O1492" t="s">
        <v>105</v>
      </c>
      <c r="P1492">
        <v>7</v>
      </c>
      <c r="Q1492">
        <v>2.1</v>
      </c>
      <c r="R1492" t="s">
        <v>30</v>
      </c>
      <c r="S1492" t="s">
        <v>60</v>
      </c>
    </row>
    <row r="1493" spans="1:19" x14ac:dyDescent="0.35">
      <c r="A1493" t="s">
        <v>7223</v>
      </c>
      <c r="B1493" t="s">
        <v>221</v>
      </c>
      <c r="C1493" t="s">
        <v>2185</v>
      </c>
      <c r="D1493" t="s">
        <v>34</v>
      </c>
      <c r="E1493" t="s">
        <v>288</v>
      </c>
      <c r="F1493" t="s">
        <v>57</v>
      </c>
      <c r="G1493" t="s">
        <v>289</v>
      </c>
      <c r="H1493">
        <v>280.66000000000003</v>
      </c>
      <c r="I1493">
        <v>9</v>
      </c>
      <c r="J1493">
        <v>0.2</v>
      </c>
      <c r="K1493">
        <v>2020.75</v>
      </c>
      <c r="L1493" t="s">
        <v>98</v>
      </c>
      <c r="M1493" t="s">
        <v>84</v>
      </c>
      <c r="N1493" t="s">
        <v>172</v>
      </c>
      <c r="O1493" t="s">
        <v>41</v>
      </c>
      <c r="P1493">
        <v>4</v>
      </c>
      <c r="Q1493">
        <v>2.2999999999999998</v>
      </c>
      <c r="R1493" t="s">
        <v>112</v>
      </c>
      <c r="S1493" t="s">
        <v>60</v>
      </c>
    </row>
    <row r="1494" spans="1:19" x14ac:dyDescent="0.35">
      <c r="A1494" t="s">
        <v>1145</v>
      </c>
      <c r="B1494" t="s">
        <v>1146</v>
      </c>
      <c r="C1494" t="s">
        <v>1147</v>
      </c>
      <c r="D1494" t="s">
        <v>127</v>
      </c>
      <c r="E1494" t="s">
        <v>214</v>
      </c>
      <c r="F1494" t="s">
        <v>66</v>
      </c>
      <c r="G1494" t="s">
        <v>215</v>
      </c>
      <c r="H1494">
        <v>922.31</v>
      </c>
      <c r="I1494">
        <v>11</v>
      </c>
      <c r="J1494">
        <v>0</v>
      </c>
      <c r="K1494">
        <v>10145.41</v>
      </c>
      <c r="L1494" t="s">
        <v>76</v>
      </c>
      <c r="M1494" t="s">
        <v>134</v>
      </c>
      <c r="N1494" t="s">
        <v>28</v>
      </c>
      <c r="O1494" t="s">
        <v>29</v>
      </c>
      <c r="P1494">
        <v>12</v>
      </c>
      <c r="Q1494">
        <v>4.4000000000000004</v>
      </c>
      <c r="R1494" t="s">
        <v>51</v>
      </c>
      <c r="S1494" t="s">
        <v>294</v>
      </c>
    </row>
    <row r="1495" spans="1:19" x14ac:dyDescent="0.35">
      <c r="A1495" t="s">
        <v>2574</v>
      </c>
      <c r="B1495" t="s">
        <v>1146</v>
      </c>
      <c r="C1495" t="s">
        <v>2575</v>
      </c>
      <c r="D1495" t="s">
        <v>22</v>
      </c>
      <c r="E1495" t="s">
        <v>533</v>
      </c>
      <c r="F1495" t="s">
        <v>74</v>
      </c>
      <c r="G1495" t="s">
        <v>534</v>
      </c>
      <c r="H1495">
        <v>1861.7</v>
      </c>
      <c r="I1495">
        <v>13</v>
      </c>
      <c r="J1495">
        <v>0</v>
      </c>
      <c r="K1495">
        <v>24202.1</v>
      </c>
      <c r="L1495" t="s">
        <v>26</v>
      </c>
      <c r="M1495" t="s">
        <v>39</v>
      </c>
      <c r="N1495" t="s">
        <v>91</v>
      </c>
      <c r="O1495" t="s">
        <v>116</v>
      </c>
      <c r="P1495">
        <v>5</v>
      </c>
      <c r="Q1495">
        <v>4.8</v>
      </c>
      <c r="R1495" t="s">
        <v>30</v>
      </c>
      <c r="S1495" t="s">
        <v>86</v>
      </c>
    </row>
    <row r="1496" spans="1:19" x14ac:dyDescent="0.35">
      <c r="A1496" t="s">
        <v>2066</v>
      </c>
      <c r="B1496" t="s">
        <v>1146</v>
      </c>
      <c r="C1496" t="s">
        <v>2067</v>
      </c>
      <c r="D1496" t="s">
        <v>22</v>
      </c>
      <c r="E1496" t="s">
        <v>281</v>
      </c>
      <c r="F1496" t="s">
        <v>74</v>
      </c>
      <c r="G1496" t="s">
        <v>110</v>
      </c>
      <c r="H1496">
        <v>2480.7600000000002</v>
      </c>
      <c r="I1496">
        <v>7</v>
      </c>
      <c r="J1496">
        <v>0.15</v>
      </c>
      <c r="K1496">
        <v>14760.52</v>
      </c>
      <c r="L1496" t="s">
        <v>165</v>
      </c>
      <c r="M1496" t="s">
        <v>27</v>
      </c>
      <c r="N1496" t="s">
        <v>91</v>
      </c>
      <c r="O1496" t="s">
        <v>123</v>
      </c>
      <c r="P1496">
        <v>4</v>
      </c>
      <c r="Q1496">
        <v>2.5</v>
      </c>
      <c r="R1496" t="s">
        <v>30</v>
      </c>
      <c r="S1496" t="s">
        <v>86</v>
      </c>
    </row>
    <row r="1497" spans="1:19" x14ac:dyDescent="0.35">
      <c r="A1497" t="s">
        <v>7491</v>
      </c>
      <c r="B1497" t="s">
        <v>2870</v>
      </c>
      <c r="C1497" t="s">
        <v>7360</v>
      </c>
      <c r="D1497" t="s">
        <v>157</v>
      </c>
      <c r="E1497" t="s">
        <v>323</v>
      </c>
      <c r="F1497" t="s">
        <v>57</v>
      </c>
      <c r="G1497" t="s">
        <v>82</v>
      </c>
      <c r="H1497">
        <v>578.09</v>
      </c>
      <c r="I1497">
        <v>7</v>
      </c>
      <c r="J1497">
        <v>0</v>
      </c>
      <c r="K1497">
        <v>4046.63</v>
      </c>
      <c r="L1497" t="s">
        <v>76</v>
      </c>
      <c r="M1497" t="s">
        <v>111</v>
      </c>
      <c r="N1497" t="s">
        <v>172</v>
      </c>
      <c r="O1497" t="s">
        <v>105</v>
      </c>
      <c r="P1497">
        <v>11</v>
      </c>
      <c r="Q1497">
        <v>3.2</v>
      </c>
      <c r="R1497" t="s">
        <v>51</v>
      </c>
      <c r="S1497" t="s">
        <v>60</v>
      </c>
    </row>
    <row r="1498" spans="1:19" x14ac:dyDescent="0.35">
      <c r="A1498" t="s">
        <v>8088</v>
      </c>
      <c r="B1498" t="s">
        <v>2870</v>
      </c>
      <c r="C1498" t="s">
        <v>8089</v>
      </c>
      <c r="D1498" t="s">
        <v>157</v>
      </c>
      <c r="E1498" t="s">
        <v>81</v>
      </c>
      <c r="F1498" t="s">
        <v>57</v>
      </c>
      <c r="G1498" t="s">
        <v>82</v>
      </c>
      <c r="H1498">
        <v>500.7</v>
      </c>
      <c r="I1498">
        <v>2</v>
      </c>
      <c r="J1498">
        <v>0</v>
      </c>
      <c r="K1498">
        <v>1001.4</v>
      </c>
      <c r="L1498" t="s">
        <v>38</v>
      </c>
      <c r="M1498" t="s">
        <v>111</v>
      </c>
      <c r="N1498" t="s">
        <v>172</v>
      </c>
      <c r="O1498" t="s">
        <v>41</v>
      </c>
      <c r="P1498">
        <v>10</v>
      </c>
      <c r="Q1498">
        <v>2.1</v>
      </c>
      <c r="R1498" t="s">
        <v>30</v>
      </c>
      <c r="S1498" t="s">
        <v>60</v>
      </c>
    </row>
    <row r="1499" spans="1:19" x14ac:dyDescent="0.35">
      <c r="A1499" t="s">
        <v>5214</v>
      </c>
      <c r="B1499" t="s">
        <v>2870</v>
      </c>
      <c r="C1499" t="s">
        <v>5215</v>
      </c>
      <c r="D1499" t="s">
        <v>127</v>
      </c>
      <c r="E1499" t="s">
        <v>46</v>
      </c>
      <c r="F1499" t="s">
        <v>47</v>
      </c>
      <c r="G1499" t="s">
        <v>48</v>
      </c>
      <c r="H1499">
        <v>292.73</v>
      </c>
      <c r="I1499">
        <v>11</v>
      </c>
      <c r="J1499">
        <v>0.15</v>
      </c>
      <c r="K1499">
        <v>2737.03</v>
      </c>
      <c r="L1499" t="s">
        <v>38</v>
      </c>
      <c r="M1499" t="s">
        <v>27</v>
      </c>
      <c r="N1499" t="s">
        <v>40</v>
      </c>
      <c r="O1499" t="s">
        <v>41</v>
      </c>
      <c r="P1499">
        <v>7</v>
      </c>
      <c r="Q1499">
        <v>3.2</v>
      </c>
      <c r="R1499" t="s">
        <v>30</v>
      </c>
    </row>
    <row r="1500" spans="1:19" x14ac:dyDescent="0.35">
      <c r="A1500" t="s">
        <v>2889</v>
      </c>
      <c r="B1500" t="s">
        <v>2870</v>
      </c>
      <c r="C1500" t="s">
        <v>2890</v>
      </c>
      <c r="D1500" t="s">
        <v>34</v>
      </c>
      <c r="E1500" t="s">
        <v>533</v>
      </c>
      <c r="F1500" t="s">
        <v>74</v>
      </c>
      <c r="G1500" t="s">
        <v>534</v>
      </c>
      <c r="H1500">
        <v>2020.95</v>
      </c>
      <c r="I1500">
        <v>6</v>
      </c>
      <c r="J1500">
        <v>0.1</v>
      </c>
      <c r="K1500">
        <v>10913.13</v>
      </c>
      <c r="L1500" t="s">
        <v>26</v>
      </c>
      <c r="M1500" t="s">
        <v>90</v>
      </c>
      <c r="N1500" t="s">
        <v>68</v>
      </c>
      <c r="O1500" t="s">
        <v>105</v>
      </c>
      <c r="P1500">
        <v>3</v>
      </c>
      <c r="Q1500">
        <v>4.9000000000000004</v>
      </c>
      <c r="R1500" t="s">
        <v>30</v>
      </c>
      <c r="S1500" t="s">
        <v>86</v>
      </c>
    </row>
    <row r="1501" spans="1:19" x14ac:dyDescent="0.35">
      <c r="A1501" t="s">
        <v>2869</v>
      </c>
      <c r="B1501" t="s">
        <v>2870</v>
      </c>
      <c r="C1501" t="s">
        <v>2871</v>
      </c>
      <c r="D1501" t="s">
        <v>64</v>
      </c>
      <c r="E1501" t="s">
        <v>533</v>
      </c>
      <c r="F1501" t="s">
        <v>74</v>
      </c>
      <c r="G1501" t="s">
        <v>534</v>
      </c>
      <c r="H1501">
        <v>543.66</v>
      </c>
      <c r="I1501">
        <v>13</v>
      </c>
      <c r="J1501">
        <v>0.15</v>
      </c>
      <c r="K1501">
        <v>6007.44</v>
      </c>
      <c r="L1501" t="s">
        <v>104</v>
      </c>
      <c r="M1501" t="s">
        <v>111</v>
      </c>
      <c r="N1501" t="s">
        <v>85</v>
      </c>
      <c r="O1501" t="s">
        <v>41</v>
      </c>
      <c r="P1501">
        <v>1</v>
      </c>
      <c r="Q1501">
        <v>1.5</v>
      </c>
      <c r="R1501" t="s">
        <v>30</v>
      </c>
      <c r="S1501" t="s">
        <v>52</v>
      </c>
    </row>
    <row r="1502" spans="1:19" x14ac:dyDescent="0.35">
      <c r="A1502" t="s">
        <v>7611</v>
      </c>
      <c r="B1502" t="s">
        <v>2870</v>
      </c>
      <c r="C1502" t="s">
        <v>7612</v>
      </c>
      <c r="D1502" t="s">
        <v>22</v>
      </c>
      <c r="E1502" t="s">
        <v>258</v>
      </c>
      <c r="F1502" t="s">
        <v>36</v>
      </c>
      <c r="G1502" t="s">
        <v>259</v>
      </c>
      <c r="H1502">
        <v>34.24</v>
      </c>
      <c r="I1502">
        <v>2</v>
      </c>
      <c r="J1502">
        <v>0.25</v>
      </c>
      <c r="K1502">
        <v>51.36</v>
      </c>
      <c r="L1502" t="s">
        <v>76</v>
      </c>
      <c r="M1502" t="s">
        <v>39</v>
      </c>
      <c r="N1502" t="s">
        <v>40</v>
      </c>
      <c r="O1502" t="s">
        <v>116</v>
      </c>
      <c r="P1502">
        <v>1</v>
      </c>
      <c r="Q1502">
        <v>2.5</v>
      </c>
      <c r="R1502" t="s">
        <v>112</v>
      </c>
      <c r="S1502" t="s">
        <v>60</v>
      </c>
    </row>
    <row r="1503" spans="1:19" x14ac:dyDescent="0.35">
      <c r="A1503" t="s">
        <v>9767</v>
      </c>
      <c r="B1503" t="s">
        <v>6738</v>
      </c>
      <c r="C1503" t="s">
        <v>9768</v>
      </c>
      <c r="D1503" t="s">
        <v>157</v>
      </c>
      <c r="E1503" t="s">
        <v>313</v>
      </c>
      <c r="F1503" t="s">
        <v>47</v>
      </c>
      <c r="G1503" t="s">
        <v>48</v>
      </c>
      <c r="H1503">
        <v>273.7</v>
      </c>
      <c r="I1503">
        <v>10</v>
      </c>
      <c r="J1503">
        <v>0.1</v>
      </c>
      <c r="K1503">
        <v>2463.3000000000002</v>
      </c>
      <c r="L1503" t="s">
        <v>26</v>
      </c>
      <c r="M1503" t="s">
        <v>183</v>
      </c>
      <c r="N1503" t="s">
        <v>85</v>
      </c>
      <c r="O1503" t="s">
        <v>116</v>
      </c>
      <c r="P1503">
        <v>7</v>
      </c>
      <c r="Q1503">
        <v>4.0999999999999996</v>
      </c>
      <c r="R1503" t="s">
        <v>30</v>
      </c>
      <c r="S1503" t="s">
        <v>42</v>
      </c>
    </row>
    <row r="1504" spans="1:19" x14ac:dyDescent="0.35">
      <c r="A1504" t="s">
        <v>6737</v>
      </c>
      <c r="B1504" t="s">
        <v>6738</v>
      </c>
      <c r="C1504" t="s">
        <v>3326</v>
      </c>
      <c r="D1504" t="s">
        <v>22</v>
      </c>
      <c r="E1504" t="s">
        <v>344</v>
      </c>
      <c r="F1504" t="s">
        <v>24</v>
      </c>
      <c r="G1504" t="s">
        <v>345</v>
      </c>
      <c r="H1504">
        <v>302.92</v>
      </c>
      <c r="I1504">
        <v>2</v>
      </c>
      <c r="J1504">
        <v>0.3</v>
      </c>
      <c r="K1504">
        <v>424.09</v>
      </c>
      <c r="L1504" t="s">
        <v>98</v>
      </c>
      <c r="M1504" t="s">
        <v>27</v>
      </c>
      <c r="N1504" t="s">
        <v>172</v>
      </c>
      <c r="O1504" t="s">
        <v>77</v>
      </c>
      <c r="P1504">
        <v>2</v>
      </c>
      <c r="Q1504">
        <v>2.2999999999999998</v>
      </c>
      <c r="R1504" t="s">
        <v>30</v>
      </c>
      <c r="S1504" t="s">
        <v>60</v>
      </c>
    </row>
    <row r="1505" spans="1:19" x14ac:dyDescent="0.35">
      <c r="A1505" t="s">
        <v>962</v>
      </c>
      <c r="B1505" t="s">
        <v>963</v>
      </c>
      <c r="C1505" t="s">
        <v>964</v>
      </c>
      <c r="D1505" t="s">
        <v>34</v>
      </c>
      <c r="E1505" t="s">
        <v>152</v>
      </c>
      <c r="F1505" t="s">
        <v>57</v>
      </c>
      <c r="G1505" t="s">
        <v>153</v>
      </c>
      <c r="H1505">
        <v>106.89</v>
      </c>
      <c r="I1505">
        <v>3</v>
      </c>
      <c r="J1505">
        <v>0</v>
      </c>
      <c r="K1505">
        <v>320.67</v>
      </c>
      <c r="L1505" t="s">
        <v>49</v>
      </c>
      <c r="M1505" t="s">
        <v>122</v>
      </c>
      <c r="N1505" t="s">
        <v>172</v>
      </c>
      <c r="O1505" t="s">
        <v>92</v>
      </c>
      <c r="P1505">
        <v>13</v>
      </c>
      <c r="Q1505">
        <v>4.3</v>
      </c>
      <c r="R1505" t="s">
        <v>30</v>
      </c>
      <c r="S1505" t="s">
        <v>52</v>
      </c>
    </row>
    <row r="1506" spans="1:19" x14ac:dyDescent="0.35">
      <c r="A1506" t="s">
        <v>2548</v>
      </c>
      <c r="B1506" t="s">
        <v>963</v>
      </c>
      <c r="C1506" t="s">
        <v>2549</v>
      </c>
      <c r="D1506" t="s">
        <v>34</v>
      </c>
      <c r="E1506" t="s">
        <v>193</v>
      </c>
      <c r="F1506" t="s">
        <v>24</v>
      </c>
      <c r="G1506" t="s">
        <v>194</v>
      </c>
      <c r="H1506">
        <v>171.79</v>
      </c>
      <c r="I1506">
        <v>3</v>
      </c>
      <c r="J1506">
        <v>0.1</v>
      </c>
      <c r="K1506">
        <v>463.83</v>
      </c>
      <c r="L1506" t="s">
        <v>83</v>
      </c>
      <c r="M1506" t="s">
        <v>90</v>
      </c>
      <c r="N1506" t="s">
        <v>28</v>
      </c>
      <c r="O1506" t="s">
        <v>77</v>
      </c>
      <c r="P1506">
        <v>6</v>
      </c>
      <c r="Q1506">
        <v>3</v>
      </c>
      <c r="R1506" t="s">
        <v>30</v>
      </c>
      <c r="S1506" t="s">
        <v>60</v>
      </c>
    </row>
    <row r="1507" spans="1:19" x14ac:dyDescent="0.35">
      <c r="A1507" t="s">
        <v>3783</v>
      </c>
      <c r="B1507" t="s">
        <v>890</v>
      </c>
      <c r="C1507" t="s">
        <v>3784</v>
      </c>
      <c r="D1507" t="s">
        <v>72</v>
      </c>
      <c r="E1507" t="s">
        <v>109</v>
      </c>
      <c r="F1507" t="s">
        <v>74</v>
      </c>
      <c r="G1507" t="s">
        <v>110</v>
      </c>
      <c r="H1507">
        <v>635.28</v>
      </c>
      <c r="I1507">
        <v>14</v>
      </c>
      <c r="J1507">
        <v>0.2</v>
      </c>
      <c r="K1507">
        <v>7115.14</v>
      </c>
      <c r="L1507" t="s">
        <v>76</v>
      </c>
      <c r="M1507" t="s">
        <v>27</v>
      </c>
      <c r="N1507" t="s">
        <v>85</v>
      </c>
      <c r="O1507" t="s">
        <v>116</v>
      </c>
      <c r="P1507">
        <v>11</v>
      </c>
      <c r="Q1507">
        <v>1.9</v>
      </c>
      <c r="R1507" t="s">
        <v>30</v>
      </c>
      <c r="S1507" t="s">
        <v>60</v>
      </c>
    </row>
    <row r="1508" spans="1:19" x14ac:dyDescent="0.35">
      <c r="A1508" t="s">
        <v>889</v>
      </c>
      <c r="B1508" t="s">
        <v>890</v>
      </c>
      <c r="C1508" t="s">
        <v>733</v>
      </c>
      <c r="D1508" t="s">
        <v>157</v>
      </c>
      <c r="E1508" t="s">
        <v>374</v>
      </c>
      <c r="F1508" t="s">
        <v>36</v>
      </c>
      <c r="G1508" t="s">
        <v>259</v>
      </c>
      <c r="H1508">
        <v>42.37</v>
      </c>
      <c r="I1508">
        <v>1</v>
      </c>
      <c r="J1508">
        <v>0.05</v>
      </c>
      <c r="K1508">
        <v>40.25</v>
      </c>
      <c r="L1508" t="s">
        <v>98</v>
      </c>
      <c r="M1508" t="s">
        <v>111</v>
      </c>
      <c r="N1508" t="s">
        <v>59</v>
      </c>
      <c r="O1508" t="s">
        <v>123</v>
      </c>
      <c r="P1508">
        <v>8</v>
      </c>
      <c r="Q1508">
        <v>3.3</v>
      </c>
      <c r="R1508" t="s">
        <v>30</v>
      </c>
      <c r="S1508" t="s">
        <v>294</v>
      </c>
    </row>
    <row r="1509" spans="1:19" x14ac:dyDescent="0.35">
      <c r="A1509" t="s">
        <v>9750</v>
      </c>
      <c r="B1509" t="s">
        <v>890</v>
      </c>
      <c r="C1509" t="s">
        <v>4918</v>
      </c>
      <c r="D1509" t="s">
        <v>34</v>
      </c>
      <c r="E1509" t="s">
        <v>239</v>
      </c>
      <c r="F1509" t="s">
        <v>66</v>
      </c>
      <c r="G1509" t="s">
        <v>240</v>
      </c>
      <c r="H1509">
        <v>162.31</v>
      </c>
      <c r="I1509">
        <v>10</v>
      </c>
      <c r="J1509">
        <v>0</v>
      </c>
      <c r="K1509">
        <v>1623.1</v>
      </c>
      <c r="L1509" t="s">
        <v>83</v>
      </c>
      <c r="M1509" t="s">
        <v>90</v>
      </c>
      <c r="N1509" t="s">
        <v>85</v>
      </c>
      <c r="O1509" t="s">
        <v>77</v>
      </c>
      <c r="P1509">
        <v>8</v>
      </c>
      <c r="Q1509">
        <v>1.8</v>
      </c>
      <c r="R1509" t="s">
        <v>30</v>
      </c>
      <c r="S1509" t="s">
        <v>42</v>
      </c>
    </row>
    <row r="1510" spans="1:19" x14ac:dyDescent="0.35">
      <c r="A1510" t="s">
        <v>4819</v>
      </c>
      <c r="B1510" t="s">
        <v>890</v>
      </c>
      <c r="C1510" t="s">
        <v>4820</v>
      </c>
      <c r="D1510" t="s">
        <v>34</v>
      </c>
      <c r="E1510" t="s">
        <v>120</v>
      </c>
      <c r="F1510" t="s">
        <v>47</v>
      </c>
      <c r="G1510" t="s">
        <v>121</v>
      </c>
      <c r="H1510">
        <v>398.92</v>
      </c>
      <c r="I1510">
        <v>3</v>
      </c>
      <c r="J1510">
        <v>0.1</v>
      </c>
      <c r="K1510">
        <v>1077.08</v>
      </c>
      <c r="L1510" t="s">
        <v>38</v>
      </c>
      <c r="M1510" t="s">
        <v>39</v>
      </c>
      <c r="N1510" t="s">
        <v>85</v>
      </c>
      <c r="O1510" t="s">
        <v>105</v>
      </c>
      <c r="P1510">
        <v>3</v>
      </c>
      <c r="Q1510">
        <v>3.3</v>
      </c>
      <c r="R1510" t="s">
        <v>30</v>
      </c>
    </row>
    <row r="1511" spans="1:19" x14ac:dyDescent="0.35">
      <c r="A1511" t="s">
        <v>5988</v>
      </c>
      <c r="B1511" t="s">
        <v>890</v>
      </c>
      <c r="C1511" t="s">
        <v>5989</v>
      </c>
      <c r="D1511" t="s">
        <v>157</v>
      </c>
      <c r="E1511" t="s">
        <v>1182</v>
      </c>
      <c r="F1511" t="s">
        <v>66</v>
      </c>
      <c r="G1511" t="s">
        <v>446</v>
      </c>
      <c r="H1511">
        <v>149.94</v>
      </c>
      <c r="I1511">
        <v>14</v>
      </c>
      <c r="J1511">
        <v>0.15</v>
      </c>
      <c r="K1511">
        <v>1784.29</v>
      </c>
      <c r="L1511" t="s">
        <v>26</v>
      </c>
      <c r="M1511" t="s">
        <v>84</v>
      </c>
      <c r="N1511" t="s">
        <v>85</v>
      </c>
      <c r="O1511" t="s">
        <v>29</v>
      </c>
      <c r="P1511">
        <v>2</v>
      </c>
      <c r="Q1511">
        <v>3.5</v>
      </c>
      <c r="R1511" t="s">
        <v>112</v>
      </c>
      <c r="S1511" t="s">
        <v>60</v>
      </c>
    </row>
    <row r="1512" spans="1:19" x14ac:dyDescent="0.35">
      <c r="A1512" t="s">
        <v>1475</v>
      </c>
      <c r="B1512" t="s">
        <v>1476</v>
      </c>
      <c r="C1512" t="s">
        <v>1477</v>
      </c>
      <c r="D1512" t="s">
        <v>64</v>
      </c>
      <c r="E1512" t="s">
        <v>274</v>
      </c>
      <c r="F1512" t="s">
        <v>74</v>
      </c>
      <c r="G1512" t="s">
        <v>75</v>
      </c>
      <c r="H1512">
        <v>790.21</v>
      </c>
      <c r="I1512">
        <v>6</v>
      </c>
      <c r="J1512">
        <v>0</v>
      </c>
      <c r="K1512">
        <v>4741.26</v>
      </c>
      <c r="L1512" t="s">
        <v>26</v>
      </c>
      <c r="M1512" t="s">
        <v>84</v>
      </c>
      <c r="N1512" t="s">
        <v>166</v>
      </c>
      <c r="O1512" t="s">
        <v>116</v>
      </c>
      <c r="P1512">
        <v>11</v>
      </c>
      <c r="Q1512">
        <v>4.2</v>
      </c>
      <c r="R1512" t="s">
        <v>30</v>
      </c>
      <c r="S1512" t="s">
        <v>60</v>
      </c>
    </row>
    <row r="1513" spans="1:19" x14ac:dyDescent="0.35">
      <c r="A1513" t="s">
        <v>1994</v>
      </c>
      <c r="B1513" t="s">
        <v>1476</v>
      </c>
      <c r="C1513" t="s">
        <v>1995</v>
      </c>
      <c r="D1513" t="s">
        <v>157</v>
      </c>
      <c r="E1513" t="s">
        <v>288</v>
      </c>
      <c r="F1513" t="s">
        <v>57</v>
      </c>
      <c r="G1513" t="s">
        <v>289</v>
      </c>
      <c r="H1513">
        <v>803.96</v>
      </c>
      <c r="I1513">
        <v>10</v>
      </c>
      <c r="J1513">
        <v>0</v>
      </c>
      <c r="K1513">
        <v>8039.6</v>
      </c>
      <c r="L1513" t="s">
        <v>83</v>
      </c>
      <c r="M1513" t="s">
        <v>27</v>
      </c>
      <c r="N1513" t="s">
        <v>172</v>
      </c>
      <c r="O1513" t="s">
        <v>105</v>
      </c>
      <c r="P1513">
        <v>11</v>
      </c>
      <c r="Q1513">
        <v>1.7</v>
      </c>
      <c r="R1513" t="s">
        <v>112</v>
      </c>
      <c r="S1513" t="s">
        <v>52</v>
      </c>
    </row>
    <row r="1514" spans="1:19" x14ac:dyDescent="0.35">
      <c r="A1514" t="s">
        <v>8000</v>
      </c>
      <c r="B1514" t="s">
        <v>1476</v>
      </c>
      <c r="C1514" t="s">
        <v>8001</v>
      </c>
      <c r="D1514" t="s">
        <v>127</v>
      </c>
      <c r="E1514" t="s">
        <v>132</v>
      </c>
      <c r="F1514" t="s">
        <v>24</v>
      </c>
      <c r="G1514" t="s">
        <v>133</v>
      </c>
      <c r="H1514">
        <v>297.14</v>
      </c>
      <c r="I1514">
        <v>8</v>
      </c>
      <c r="J1514">
        <v>0.1</v>
      </c>
      <c r="K1514">
        <v>2139.41</v>
      </c>
      <c r="L1514" t="s">
        <v>83</v>
      </c>
      <c r="M1514" t="s">
        <v>122</v>
      </c>
      <c r="N1514" t="s">
        <v>59</v>
      </c>
      <c r="O1514" t="s">
        <v>123</v>
      </c>
      <c r="P1514">
        <v>4</v>
      </c>
      <c r="Q1514">
        <v>4.2</v>
      </c>
      <c r="R1514" t="s">
        <v>30</v>
      </c>
      <c r="S1514" t="s">
        <v>60</v>
      </c>
    </row>
    <row r="1515" spans="1:19" x14ac:dyDescent="0.35">
      <c r="A1515" t="s">
        <v>6006</v>
      </c>
      <c r="B1515" t="s">
        <v>1476</v>
      </c>
      <c r="D1515" t="s">
        <v>72</v>
      </c>
      <c r="E1515" t="s">
        <v>533</v>
      </c>
      <c r="F1515" t="s">
        <v>74</v>
      </c>
      <c r="G1515" t="s">
        <v>534</v>
      </c>
      <c r="H1515">
        <v>704.51</v>
      </c>
      <c r="I1515">
        <v>12</v>
      </c>
      <c r="J1515">
        <v>0</v>
      </c>
      <c r="K1515">
        <v>8454.1200000000008</v>
      </c>
      <c r="L1515" t="s">
        <v>302</v>
      </c>
      <c r="M1515" t="s">
        <v>183</v>
      </c>
      <c r="N1515" t="s">
        <v>59</v>
      </c>
      <c r="O1515" t="s">
        <v>116</v>
      </c>
      <c r="P1515">
        <v>3</v>
      </c>
      <c r="Q1515">
        <v>1.2</v>
      </c>
      <c r="S1515" t="s">
        <v>86</v>
      </c>
    </row>
    <row r="1516" spans="1:19" x14ac:dyDescent="0.35">
      <c r="A1516" t="s">
        <v>9086</v>
      </c>
      <c r="B1516" t="s">
        <v>1476</v>
      </c>
      <c r="C1516" t="s">
        <v>9087</v>
      </c>
      <c r="D1516" t="s">
        <v>22</v>
      </c>
      <c r="E1516" t="s">
        <v>533</v>
      </c>
      <c r="F1516" t="s">
        <v>74</v>
      </c>
      <c r="G1516" t="s">
        <v>534</v>
      </c>
      <c r="H1516">
        <v>1601.72</v>
      </c>
      <c r="I1516">
        <v>1</v>
      </c>
      <c r="J1516">
        <v>0.1</v>
      </c>
      <c r="K1516">
        <v>1441.55</v>
      </c>
      <c r="L1516" t="s">
        <v>26</v>
      </c>
      <c r="M1516" t="s">
        <v>111</v>
      </c>
      <c r="N1516" t="s">
        <v>172</v>
      </c>
      <c r="O1516" t="s">
        <v>116</v>
      </c>
      <c r="P1516">
        <v>3</v>
      </c>
      <c r="Q1516">
        <v>3.8</v>
      </c>
      <c r="R1516" t="s">
        <v>30</v>
      </c>
      <c r="S1516" t="s">
        <v>60</v>
      </c>
    </row>
    <row r="1517" spans="1:19" x14ac:dyDescent="0.35">
      <c r="A1517" t="s">
        <v>4253</v>
      </c>
      <c r="B1517" t="s">
        <v>1476</v>
      </c>
      <c r="C1517" t="s">
        <v>2575</v>
      </c>
      <c r="D1517" t="s">
        <v>64</v>
      </c>
      <c r="E1517" t="s">
        <v>219</v>
      </c>
      <c r="F1517" t="s">
        <v>47</v>
      </c>
      <c r="G1517" t="s">
        <v>210</v>
      </c>
      <c r="H1517">
        <v>116.18</v>
      </c>
      <c r="I1517">
        <v>8</v>
      </c>
      <c r="J1517">
        <v>0</v>
      </c>
      <c r="K1517">
        <v>929.44</v>
      </c>
      <c r="L1517" t="s">
        <v>26</v>
      </c>
      <c r="M1517" t="s">
        <v>111</v>
      </c>
      <c r="N1517" t="s">
        <v>85</v>
      </c>
      <c r="O1517" t="s">
        <v>41</v>
      </c>
      <c r="P1517">
        <v>2</v>
      </c>
      <c r="Q1517">
        <v>3.6</v>
      </c>
      <c r="R1517" t="s">
        <v>30</v>
      </c>
      <c r="S1517" t="s">
        <v>60</v>
      </c>
    </row>
    <row r="1518" spans="1:19" x14ac:dyDescent="0.35">
      <c r="A1518" t="s">
        <v>6695</v>
      </c>
      <c r="B1518" t="s">
        <v>1476</v>
      </c>
      <c r="C1518" t="s">
        <v>6696</v>
      </c>
      <c r="D1518" t="s">
        <v>127</v>
      </c>
      <c r="E1518" t="s">
        <v>239</v>
      </c>
      <c r="F1518" t="s">
        <v>66</v>
      </c>
      <c r="G1518" t="s">
        <v>240</v>
      </c>
      <c r="H1518">
        <v>536.33000000000004</v>
      </c>
      <c r="I1518">
        <v>14</v>
      </c>
      <c r="J1518">
        <v>0.1</v>
      </c>
      <c r="K1518">
        <v>6757.76</v>
      </c>
      <c r="L1518" t="s">
        <v>98</v>
      </c>
      <c r="M1518" t="s">
        <v>111</v>
      </c>
      <c r="N1518" t="s">
        <v>68</v>
      </c>
      <c r="O1518" t="s">
        <v>41</v>
      </c>
      <c r="P1518">
        <v>2</v>
      </c>
      <c r="Q1518">
        <v>2.1</v>
      </c>
      <c r="R1518" t="s">
        <v>30</v>
      </c>
      <c r="S1518" t="s">
        <v>60</v>
      </c>
    </row>
    <row r="1519" spans="1:19" x14ac:dyDescent="0.35">
      <c r="A1519" t="s">
        <v>5906</v>
      </c>
      <c r="B1519" t="s">
        <v>5579</v>
      </c>
      <c r="C1519" t="s">
        <v>1074</v>
      </c>
      <c r="D1519" t="s">
        <v>22</v>
      </c>
      <c r="E1519" t="s">
        <v>170</v>
      </c>
      <c r="F1519" t="s">
        <v>66</v>
      </c>
      <c r="G1519" t="s">
        <v>171</v>
      </c>
      <c r="H1519">
        <v>1659.84</v>
      </c>
      <c r="I1519">
        <v>1</v>
      </c>
      <c r="J1519">
        <v>0.05</v>
      </c>
      <c r="K1519">
        <v>1576.85</v>
      </c>
      <c r="L1519" t="s">
        <v>302</v>
      </c>
      <c r="M1519" t="s">
        <v>122</v>
      </c>
      <c r="N1519" t="s">
        <v>28</v>
      </c>
      <c r="O1519" t="s">
        <v>77</v>
      </c>
      <c r="P1519">
        <v>13</v>
      </c>
      <c r="Q1519">
        <v>3</v>
      </c>
      <c r="R1519" t="s">
        <v>30</v>
      </c>
      <c r="S1519" t="s">
        <v>86</v>
      </c>
    </row>
    <row r="1520" spans="1:19" x14ac:dyDescent="0.35">
      <c r="A1520" t="s">
        <v>9891</v>
      </c>
      <c r="B1520" t="s">
        <v>5579</v>
      </c>
      <c r="C1520" t="s">
        <v>8870</v>
      </c>
      <c r="D1520" t="s">
        <v>127</v>
      </c>
      <c r="E1520" t="s">
        <v>872</v>
      </c>
      <c r="F1520" t="s">
        <v>36</v>
      </c>
      <c r="G1520" t="s">
        <v>873</v>
      </c>
      <c r="H1520">
        <v>11.47</v>
      </c>
      <c r="I1520">
        <v>10</v>
      </c>
      <c r="J1520">
        <v>0.2</v>
      </c>
      <c r="K1520">
        <v>91.76</v>
      </c>
      <c r="L1520" t="s">
        <v>76</v>
      </c>
      <c r="M1520" t="s">
        <v>84</v>
      </c>
      <c r="N1520" t="s">
        <v>85</v>
      </c>
      <c r="O1520" t="s">
        <v>41</v>
      </c>
      <c r="P1520">
        <v>13</v>
      </c>
      <c r="Q1520">
        <v>1.8</v>
      </c>
      <c r="R1520" t="s">
        <v>30</v>
      </c>
      <c r="S1520" t="s">
        <v>60</v>
      </c>
    </row>
    <row r="1521" spans="1:19" x14ac:dyDescent="0.35">
      <c r="A1521" t="s">
        <v>5578</v>
      </c>
      <c r="B1521" t="s">
        <v>5579</v>
      </c>
      <c r="C1521" t="s">
        <v>5580</v>
      </c>
      <c r="D1521" t="s">
        <v>64</v>
      </c>
      <c r="E1521" t="s">
        <v>266</v>
      </c>
      <c r="F1521" t="s">
        <v>24</v>
      </c>
      <c r="G1521" t="s">
        <v>267</v>
      </c>
      <c r="H1521">
        <v>273.39</v>
      </c>
      <c r="I1521">
        <v>1</v>
      </c>
      <c r="J1521">
        <v>0</v>
      </c>
      <c r="K1521">
        <v>273.39</v>
      </c>
      <c r="L1521" t="s">
        <v>98</v>
      </c>
      <c r="M1521" t="s">
        <v>122</v>
      </c>
      <c r="N1521" t="s">
        <v>40</v>
      </c>
      <c r="O1521" t="s">
        <v>116</v>
      </c>
      <c r="P1521">
        <v>8</v>
      </c>
      <c r="Q1521">
        <v>2.7</v>
      </c>
      <c r="R1521" t="s">
        <v>30</v>
      </c>
      <c r="S1521" t="s">
        <v>52</v>
      </c>
    </row>
    <row r="1522" spans="1:19" x14ac:dyDescent="0.35">
      <c r="A1522" t="s">
        <v>6853</v>
      </c>
      <c r="B1522" t="s">
        <v>5579</v>
      </c>
      <c r="C1522" t="s">
        <v>6854</v>
      </c>
      <c r="D1522" t="s">
        <v>127</v>
      </c>
      <c r="E1522" t="s">
        <v>413</v>
      </c>
      <c r="F1522" t="s">
        <v>47</v>
      </c>
      <c r="G1522" t="s">
        <v>103</v>
      </c>
      <c r="H1522">
        <v>399.13</v>
      </c>
      <c r="I1522">
        <v>8</v>
      </c>
      <c r="J1522">
        <v>0.1</v>
      </c>
      <c r="K1522">
        <v>2873.74</v>
      </c>
      <c r="L1522" t="s">
        <v>49</v>
      </c>
      <c r="M1522" t="s">
        <v>39</v>
      </c>
      <c r="N1522" t="s">
        <v>85</v>
      </c>
      <c r="O1522" t="s">
        <v>29</v>
      </c>
      <c r="P1522">
        <v>8</v>
      </c>
      <c r="Q1522">
        <v>2.7</v>
      </c>
      <c r="R1522" t="s">
        <v>30</v>
      </c>
      <c r="S1522" t="s">
        <v>294</v>
      </c>
    </row>
    <row r="1523" spans="1:19" x14ac:dyDescent="0.35">
      <c r="A1523" t="s">
        <v>7554</v>
      </c>
      <c r="B1523" t="s">
        <v>5579</v>
      </c>
      <c r="C1523" t="s">
        <v>5438</v>
      </c>
      <c r="D1523" t="s">
        <v>157</v>
      </c>
      <c r="E1523" t="s">
        <v>176</v>
      </c>
      <c r="F1523" t="s">
        <v>47</v>
      </c>
      <c r="G1523" t="s">
        <v>177</v>
      </c>
      <c r="H1523">
        <v>473.97</v>
      </c>
      <c r="I1523">
        <v>1</v>
      </c>
      <c r="J1523">
        <v>0</v>
      </c>
      <c r="K1523">
        <v>473.97</v>
      </c>
      <c r="L1523" t="s">
        <v>98</v>
      </c>
      <c r="M1523" t="s">
        <v>84</v>
      </c>
      <c r="N1523" t="s">
        <v>68</v>
      </c>
      <c r="O1523" t="s">
        <v>50</v>
      </c>
      <c r="P1523">
        <v>2</v>
      </c>
      <c r="Q1523">
        <v>4</v>
      </c>
      <c r="R1523" t="s">
        <v>30</v>
      </c>
      <c r="S1523" t="s">
        <v>60</v>
      </c>
    </row>
    <row r="1524" spans="1:19" x14ac:dyDescent="0.35">
      <c r="A1524" t="s">
        <v>7951</v>
      </c>
      <c r="B1524" t="s">
        <v>5579</v>
      </c>
      <c r="C1524" t="s">
        <v>131</v>
      </c>
      <c r="D1524" t="s">
        <v>127</v>
      </c>
      <c r="E1524" t="s">
        <v>214</v>
      </c>
      <c r="F1524" t="s">
        <v>66</v>
      </c>
      <c r="G1524" t="s">
        <v>215</v>
      </c>
      <c r="H1524">
        <v>208.97</v>
      </c>
      <c r="I1524">
        <v>1</v>
      </c>
      <c r="J1524">
        <v>0.1</v>
      </c>
      <c r="K1524">
        <v>188.07</v>
      </c>
      <c r="L1524" t="s">
        <v>142</v>
      </c>
      <c r="M1524" t="s">
        <v>39</v>
      </c>
      <c r="N1524" t="s">
        <v>85</v>
      </c>
      <c r="O1524" t="s">
        <v>41</v>
      </c>
      <c r="P1524">
        <v>1</v>
      </c>
      <c r="Q1524">
        <v>3.4</v>
      </c>
      <c r="R1524" t="s">
        <v>30</v>
      </c>
      <c r="S1524" t="s">
        <v>60</v>
      </c>
    </row>
    <row r="1525" spans="1:19" x14ac:dyDescent="0.35">
      <c r="A1525" t="s">
        <v>8976</v>
      </c>
      <c r="B1525" t="s">
        <v>8977</v>
      </c>
      <c r="C1525" t="s">
        <v>8978</v>
      </c>
      <c r="D1525" t="s">
        <v>127</v>
      </c>
      <c r="E1525" t="s">
        <v>266</v>
      </c>
      <c r="F1525" t="s">
        <v>24</v>
      </c>
      <c r="G1525" t="s">
        <v>267</v>
      </c>
      <c r="H1525">
        <v>96.49</v>
      </c>
      <c r="I1525">
        <v>10</v>
      </c>
      <c r="J1525">
        <v>0.2</v>
      </c>
      <c r="K1525">
        <v>771.92</v>
      </c>
      <c r="L1525" t="s">
        <v>302</v>
      </c>
      <c r="M1525" t="s">
        <v>134</v>
      </c>
      <c r="N1525" t="s">
        <v>85</v>
      </c>
      <c r="O1525" t="s">
        <v>92</v>
      </c>
      <c r="Q1525">
        <v>2.4</v>
      </c>
      <c r="R1525" t="s">
        <v>30</v>
      </c>
      <c r="S1525" t="s">
        <v>60</v>
      </c>
    </row>
    <row r="1526" spans="1:19" x14ac:dyDescent="0.35">
      <c r="A1526" t="s">
        <v>1051</v>
      </c>
      <c r="B1526" t="s">
        <v>1052</v>
      </c>
      <c r="C1526" t="s">
        <v>1053</v>
      </c>
      <c r="D1526" t="s">
        <v>127</v>
      </c>
      <c r="E1526" t="s">
        <v>413</v>
      </c>
      <c r="F1526" t="s">
        <v>47</v>
      </c>
      <c r="G1526" t="s">
        <v>103</v>
      </c>
      <c r="H1526">
        <v>99.57</v>
      </c>
      <c r="I1526">
        <v>12</v>
      </c>
      <c r="J1526">
        <v>0.25</v>
      </c>
      <c r="K1526">
        <v>896.13</v>
      </c>
      <c r="L1526" t="s">
        <v>142</v>
      </c>
      <c r="M1526" t="s">
        <v>122</v>
      </c>
      <c r="N1526" t="s">
        <v>68</v>
      </c>
      <c r="O1526" t="s">
        <v>116</v>
      </c>
      <c r="P1526">
        <v>13</v>
      </c>
      <c r="Q1526">
        <v>3.8</v>
      </c>
      <c r="R1526" t="s">
        <v>30</v>
      </c>
      <c r="S1526" t="s">
        <v>86</v>
      </c>
    </row>
    <row r="1527" spans="1:19" x14ac:dyDescent="0.35">
      <c r="A1527" t="s">
        <v>9117</v>
      </c>
      <c r="B1527" t="s">
        <v>1052</v>
      </c>
      <c r="D1527" t="s">
        <v>157</v>
      </c>
      <c r="E1527" t="s">
        <v>533</v>
      </c>
      <c r="F1527" t="s">
        <v>74</v>
      </c>
      <c r="G1527" t="s">
        <v>534</v>
      </c>
      <c r="H1527">
        <v>242.13</v>
      </c>
      <c r="I1527">
        <v>8</v>
      </c>
      <c r="J1527">
        <v>0.1</v>
      </c>
      <c r="K1527">
        <v>1743.34</v>
      </c>
      <c r="L1527" t="s">
        <v>165</v>
      </c>
      <c r="M1527" t="s">
        <v>134</v>
      </c>
      <c r="N1527" t="s">
        <v>166</v>
      </c>
      <c r="O1527" t="s">
        <v>41</v>
      </c>
      <c r="P1527">
        <v>13</v>
      </c>
      <c r="Q1527">
        <v>4.2</v>
      </c>
      <c r="R1527" t="s">
        <v>30</v>
      </c>
      <c r="S1527" t="s">
        <v>60</v>
      </c>
    </row>
    <row r="1528" spans="1:19" x14ac:dyDescent="0.35">
      <c r="A1528" t="s">
        <v>8604</v>
      </c>
      <c r="B1528" t="s">
        <v>1052</v>
      </c>
      <c r="C1528" t="s">
        <v>8605</v>
      </c>
      <c r="D1528" t="s">
        <v>22</v>
      </c>
      <c r="E1528" t="s">
        <v>23</v>
      </c>
      <c r="F1528" t="s">
        <v>24</v>
      </c>
      <c r="G1528" t="s">
        <v>25</v>
      </c>
      <c r="H1528">
        <v>351.44</v>
      </c>
      <c r="I1528">
        <v>7</v>
      </c>
      <c r="J1528">
        <v>0.1</v>
      </c>
      <c r="K1528">
        <v>2214.0700000000002</v>
      </c>
      <c r="L1528" t="s">
        <v>49</v>
      </c>
      <c r="M1528" t="s">
        <v>122</v>
      </c>
      <c r="N1528" t="s">
        <v>28</v>
      </c>
      <c r="O1528" t="s">
        <v>77</v>
      </c>
      <c r="P1528">
        <v>7</v>
      </c>
      <c r="Q1528">
        <v>2.6</v>
      </c>
      <c r="R1528" t="s">
        <v>30</v>
      </c>
      <c r="S1528" t="s">
        <v>86</v>
      </c>
    </row>
    <row r="1529" spans="1:19" x14ac:dyDescent="0.35">
      <c r="A1529" t="s">
        <v>6335</v>
      </c>
      <c r="B1529" t="s">
        <v>1052</v>
      </c>
      <c r="C1529" t="s">
        <v>6058</v>
      </c>
      <c r="D1529" t="s">
        <v>127</v>
      </c>
      <c r="E1529" t="s">
        <v>120</v>
      </c>
      <c r="F1529" t="s">
        <v>47</v>
      </c>
      <c r="G1529" t="s">
        <v>121</v>
      </c>
      <c r="H1529">
        <v>412.64</v>
      </c>
      <c r="I1529">
        <v>14</v>
      </c>
      <c r="J1529">
        <v>0.15</v>
      </c>
      <c r="K1529">
        <v>4910.42</v>
      </c>
      <c r="L1529" t="s">
        <v>302</v>
      </c>
      <c r="M1529" t="s">
        <v>122</v>
      </c>
      <c r="N1529" t="s">
        <v>28</v>
      </c>
      <c r="O1529" t="s">
        <v>116</v>
      </c>
      <c r="P1529">
        <v>6</v>
      </c>
      <c r="Q1529">
        <v>4.0999999999999996</v>
      </c>
      <c r="R1529" t="s">
        <v>30</v>
      </c>
      <c r="S1529" t="s">
        <v>60</v>
      </c>
    </row>
    <row r="1530" spans="1:19" x14ac:dyDescent="0.35">
      <c r="A1530" t="s">
        <v>6884</v>
      </c>
      <c r="B1530" t="s">
        <v>1052</v>
      </c>
      <c r="C1530" t="s">
        <v>6885</v>
      </c>
      <c r="D1530" t="s">
        <v>157</v>
      </c>
      <c r="E1530" t="s">
        <v>23</v>
      </c>
      <c r="F1530" t="s">
        <v>24</v>
      </c>
      <c r="G1530" t="s">
        <v>25</v>
      </c>
      <c r="H1530">
        <v>507.09</v>
      </c>
      <c r="I1530">
        <v>7</v>
      </c>
      <c r="J1530">
        <v>0</v>
      </c>
      <c r="K1530">
        <v>3549.63</v>
      </c>
      <c r="L1530" t="s">
        <v>104</v>
      </c>
      <c r="M1530" t="s">
        <v>90</v>
      </c>
      <c r="N1530" t="s">
        <v>85</v>
      </c>
      <c r="O1530" t="s">
        <v>41</v>
      </c>
      <c r="P1530">
        <v>2</v>
      </c>
      <c r="Q1530">
        <v>3.6</v>
      </c>
      <c r="R1530" t="s">
        <v>30</v>
      </c>
      <c r="S1530" t="s">
        <v>52</v>
      </c>
    </row>
    <row r="1531" spans="1:19" x14ac:dyDescent="0.35">
      <c r="A1531" t="s">
        <v>6585</v>
      </c>
      <c r="B1531" t="s">
        <v>3038</v>
      </c>
      <c r="C1531" t="s">
        <v>6456</v>
      </c>
      <c r="D1531" t="s">
        <v>64</v>
      </c>
      <c r="E1531" t="s">
        <v>102</v>
      </c>
      <c r="F1531" t="s">
        <v>47</v>
      </c>
      <c r="G1531" t="s">
        <v>103</v>
      </c>
      <c r="H1531">
        <v>401.1</v>
      </c>
      <c r="I1531">
        <v>4</v>
      </c>
      <c r="J1531">
        <v>0.15</v>
      </c>
      <c r="K1531">
        <v>1363.74</v>
      </c>
      <c r="L1531" t="s">
        <v>98</v>
      </c>
      <c r="M1531" t="s">
        <v>39</v>
      </c>
      <c r="N1531" t="s">
        <v>85</v>
      </c>
      <c r="O1531" t="s">
        <v>50</v>
      </c>
      <c r="P1531">
        <v>13</v>
      </c>
      <c r="Q1531">
        <v>5</v>
      </c>
      <c r="R1531" t="s">
        <v>30</v>
      </c>
      <c r="S1531" t="s">
        <v>52</v>
      </c>
    </row>
    <row r="1532" spans="1:19" x14ac:dyDescent="0.35">
      <c r="A1532" t="s">
        <v>3037</v>
      </c>
      <c r="B1532" t="s">
        <v>3038</v>
      </c>
      <c r="C1532" t="s">
        <v>3039</v>
      </c>
      <c r="D1532" t="s">
        <v>127</v>
      </c>
      <c r="E1532" t="s">
        <v>258</v>
      </c>
      <c r="F1532" t="s">
        <v>36</v>
      </c>
      <c r="G1532" t="s">
        <v>259</v>
      </c>
      <c r="H1532">
        <v>8.61</v>
      </c>
      <c r="I1532">
        <v>2</v>
      </c>
      <c r="J1532">
        <v>0.05</v>
      </c>
      <c r="K1532">
        <v>16.36</v>
      </c>
      <c r="L1532" t="s">
        <v>104</v>
      </c>
      <c r="M1532" t="s">
        <v>90</v>
      </c>
      <c r="N1532" t="s">
        <v>166</v>
      </c>
      <c r="O1532" t="s">
        <v>77</v>
      </c>
      <c r="P1532">
        <v>6</v>
      </c>
      <c r="Q1532">
        <v>2.7</v>
      </c>
      <c r="R1532" t="s">
        <v>30</v>
      </c>
    </row>
    <row r="1533" spans="1:19" x14ac:dyDescent="0.35">
      <c r="A1533" t="s">
        <v>6589</v>
      </c>
      <c r="B1533" t="s">
        <v>3038</v>
      </c>
      <c r="C1533" t="s">
        <v>6590</v>
      </c>
      <c r="D1533" t="s">
        <v>72</v>
      </c>
      <c r="E1533" t="s">
        <v>138</v>
      </c>
      <c r="F1533" t="s">
        <v>24</v>
      </c>
      <c r="G1533" t="s">
        <v>133</v>
      </c>
      <c r="H1533">
        <v>411.98</v>
      </c>
      <c r="I1533">
        <v>11</v>
      </c>
      <c r="J1533">
        <v>0</v>
      </c>
      <c r="K1533">
        <v>4531.78</v>
      </c>
      <c r="L1533" t="s">
        <v>142</v>
      </c>
      <c r="M1533" t="s">
        <v>90</v>
      </c>
      <c r="N1533" t="s">
        <v>166</v>
      </c>
      <c r="O1533" t="s">
        <v>41</v>
      </c>
      <c r="P1533">
        <v>4</v>
      </c>
      <c r="Q1533">
        <v>4.5</v>
      </c>
      <c r="R1533" t="s">
        <v>30</v>
      </c>
      <c r="S1533" t="s">
        <v>86</v>
      </c>
    </row>
    <row r="1534" spans="1:19" x14ac:dyDescent="0.35">
      <c r="A1534" t="s">
        <v>9471</v>
      </c>
      <c r="B1534" t="s">
        <v>3038</v>
      </c>
      <c r="C1534" t="s">
        <v>9472</v>
      </c>
      <c r="D1534" t="s">
        <v>72</v>
      </c>
      <c r="E1534" t="s">
        <v>470</v>
      </c>
      <c r="F1534" t="s">
        <v>24</v>
      </c>
      <c r="G1534" t="s">
        <v>471</v>
      </c>
      <c r="H1534">
        <v>46.83</v>
      </c>
      <c r="I1534">
        <v>11</v>
      </c>
      <c r="J1534">
        <v>0.15</v>
      </c>
      <c r="K1534">
        <v>437.86</v>
      </c>
      <c r="L1534" t="s">
        <v>165</v>
      </c>
      <c r="M1534" t="s">
        <v>39</v>
      </c>
      <c r="N1534" t="s">
        <v>59</v>
      </c>
      <c r="O1534" t="s">
        <v>77</v>
      </c>
      <c r="P1534">
        <v>4</v>
      </c>
      <c r="Q1534">
        <v>2.6</v>
      </c>
      <c r="R1534" t="s">
        <v>51</v>
      </c>
      <c r="S1534" t="s">
        <v>60</v>
      </c>
    </row>
    <row r="1535" spans="1:19" x14ac:dyDescent="0.35">
      <c r="A1535" t="s">
        <v>5095</v>
      </c>
      <c r="B1535" t="s">
        <v>3038</v>
      </c>
      <c r="C1535" t="s">
        <v>5096</v>
      </c>
      <c r="D1535" t="s">
        <v>127</v>
      </c>
      <c r="E1535" t="s">
        <v>293</v>
      </c>
      <c r="F1535" t="s">
        <v>74</v>
      </c>
      <c r="G1535" t="s">
        <v>110</v>
      </c>
      <c r="H1535">
        <v>1196.6199999999999</v>
      </c>
      <c r="I1535">
        <v>10</v>
      </c>
      <c r="J1535">
        <v>0.25</v>
      </c>
      <c r="K1535">
        <v>8974.65</v>
      </c>
      <c r="L1535" t="s">
        <v>98</v>
      </c>
      <c r="M1535" t="s">
        <v>84</v>
      </c>
      <c r="N1535" t="s">
        <v>85</v>
      </c>
      <c r="O1535" t="s">
        <v>92</v>
      </c>
      <c r="P1535">
        <v>3</v>
      </c>
      <c r="Q1535">
        <v>3.5</v>
      </c>
      <c r="R1535" t="s">
        <v>30</v>
      </c>
      <c r="S1535" t="s">
        <v>294</v>
      </c>
    </row>
    <row r="1536" spans="1:19" x14ac:dyDescent="0.35">
      <c r="A1536" t="s">
        <v>2068</v>
      </c>
      <c r="B1536" t="s">
        <v>921</v>
      </c>
      <c r="C1536" t="s">
        <v>2069</v>
      </c>
      <c r="D1536" t="s">
        <v>34</v>
      </c>
      <c r="E1536" t="s">
        <v>274</v>
      </c>
      <c r="F1536" t="s">
        <v>74</v>
      </c>
      <c r="G1536" t="s">
        <v>75</v>
      </c>
      <c r="H1536">
        <v>2283.63</v>
      </c>
      <c r="I1536">
        <v>13</v>
      </c>
      <c r="J1536">
        <v>0.1</v>
      </c>
      <c r="K1536">
        <v>26718.47</v>
      </c>
      <c r="L1536" t="s">
        <v>165</v>
      </c>
      <c r="M1536" t="s">
        <v>183</v>
      </c>
      <c r="N1536" t="s">
        <v>28</v>
      </c>
      <c r="O1536" t="s">
        <v>41</v>
      </c>
      <c r="P1536">
        <v>13</v>
      </c>
      <c r="Q1536">
        <v>1.1000000000000001</v>
      </c>
      <c r="R1536" t="s">
        <v>112</v>
      </c>
      <c r="S1536" t="s">
        <v>86</v>
      </c>
    </row>
    <row r="1537" spans="1:19" x14ac:dyDescent="0.35">
      <c r="A1537" t="s">
        <v>920</v>
      </c>
      <c r="B1537" t="s">
        <v>921</v>
      </c>
      <c r="C1537" t="s">
        <v>922</v>
      </c>
      <c r="D1537" t="s">
        <v>22</v>
      </c>
      <c r="E1537" t="s">
        <v>656</v>
      </c>
      <c r="F1537" t="s">
        <v>47</v>
      </c>
      <c r="G1537" t="s">
        <v>657</v>
      </c>
      <c r="H1537">
        <v>328.69</v>
      </c>
      <c r="I1537">
        <v>5</v>
      </c>
      <c r="J1537">
        <v>0</v>
      </c>
      <c r="K1537">
        <v>1643.45</v>
      </c>
      <c r="L1537" t="s">
        <v>49</v>
      </c>
      <c r="M1537" t="s">
        <v>134</v>
      </c>
      <c r="N1537" t="s">
        <v>85</v>
      </c>
      <c r="O1537" t="s">
        <v>77</v>
      </c>
      <c r="P1537">
        <v>10</v>
      </c>
      <c r="Q1537">
        <v>4.5999999999999996</v>
      </c>
      <c r="R1537" t="s">
        <v>51</v>
      </c>
      <c r="S1537" t="s">
        <v>60</v>
      </c>
    </row>
    <row r="1538" spans="1:19" x14ac:dyDescent="0.35">
      <c r="A1538" t="s">
        <v>3642</v>
      </c>
      <c r="B1538" t="s">
        <v>921</v>
      </c>
      <c r="C1538" t="s">
        <v>3643</v>
      </c>
      <c r="D1538" t="s">
        <v>64</v>
      </c>
      <c r="E1538" t="s">
        <v>1182</v>
      </c>
      <c r="F1538" t="s">
        <v>66</v>
      </c>
      <c r="G1538" t="s">
        <v>446</v>
      </c>
      <c r="H1538">
        <v>1142.57</v>
      </c>
      <c r="I1538">
        <v>3</v>
      </c>
      <c r="J1538">
        <v>0.1</v>
      </c>
      <c r="K1538">
        <v>3084.94</v>
      </c>
      <c r="L1538" t="s">
        <v>38</v>
      </c>
      <c r="M1538" t="s">
        <v>27</v>
      </c>
      <c r="N1538" t="s">
        <v>40</v>
      </c>
      <c r="O1538" t="s">
        <v>116</v>
      </c>
      <c r="P1538">
        <v>7</v>
      </c>
      <c r="Q1538">
        <v>3.3</v>
      </c>
      <c r="R1538" t="s">
        <v>30</v>
      </c>
      <c r="S1538" t="s">
        <v>294</v>
      </c>
    </row>
    <row r="1539" spans="1:19" x14ac:dyDescent="0.35">
      <c r="A1539" t="s">
        <v>5739</v>
      </c>
      <c r="B1539" t="s">
        <v>921</v>
      </c>
      <c r="C1539" t="s">
        <v>5740</v>
      </c>
      <c r="D1539" t="s">
        <v>34</v>
      </c>
      <c r="E1539" t="s">
        <v>258</v>
      </c>
      <c r="F1539" t="s">
        <v>36</v>
      </c>
      <c r="G1539" t="s">
        <v>259</v>
      </c>
      <c r="H1539">
        <v>17.21</v>
      </c>
      <c r="I1539">
        <v>8</v>
      </c>
      <c r="J1539">
        <v>0.15</v>
      </c>
      <c r="K1539">
        <v>117.03</v>
      </c>
      <c r="L1539" t="s">
        <v>83</v>
      </c>
      <c r="M1539" t="s">
        <v>84</v>
      </c>
      <c r="N1539" t="s">
        <v>68</v>
      </c>
      <c r="O1539" t="s">
        <v>29</v>
      </c>
      <c r="P1539">
        <v>7</v>
      </c>
      <c r="Q1539">
        <v>1.1000000000000001</v>
      </c>
      <c r="R1539" t="s">
        <v>143</v>
      </c>
    </row>
    <row r="1540" spans="1:19" x14ac:dyDescent="0.35">
      <c r="A1540" t="s">
        <v>8670</v>
      </c>
      <c r="B1540" t="s">
        <v>921</v>
      </c>
      <c r="C1540" t="s">
        <v>7725</v>
      </c>
      <c r="D1540" t="s">
        <v>22</v>
      </c>
      <c r="E1540" t="s">
        <v>193</v>
      </c>
      <c r="F1540" t="s">
        <v>24</v>
      </c>
      <c r="G1540" t="s">
        <v>194</v>
      </c>
      <c r="H1540">
        <v>344.4</v>
      </c>
      <c r="I1540">
        <v>12</v>
      </c>
      <c r="J1540">
        <v>0.2</v>
      </c>
      <c r="K1540">
        <v>3306.24</v>
      </c>
      <c r="L1540" t="s">
        <v>98</v>
      </c>
      <c r="M1540" t="s">
        <v>27</v>
      </c>
      <c r="N1540" t="s">
        <v>28</v>
      </c>
      <c r="O1540" t="s">
        <v>50</v>
      </c>
      <c r="P1540">
        <v>5</v>
      </c>
      <c r="Q1540">
        <v>2.8</v>
      </c>
      <c r="R1540" t="s">
        <v>30</v>
      </c>
      <c r="S1540" t="s">
        <v>60</v>
      </c>
    </row>
    <row r="1541" spans="1:19" x14ac:dyDescent="0.35">
      <c r="A1541" t="s">
        <v>4040</v>
      </c>
      <c r="B1541" t="s">
        <v>921</v>
      </c>
      <c r="C1541" t="s">
        <v>4041</v>
      </c>
      <c r="D1541" t="s">
        <v>64</v>
      </c>
      <c r="E1541" t="s">
        <v>872</v>
      </c>
      <c r="F1541" t="s">
        <v>36</v>
      </c>
      <c r="G1541" t="s">
        <v>873</v>
      </c>
      <c r="H1541">
        <v>24.73</v>
      </c>
      <c r="I1541">
        <v>11</v>
      </c>
      <c r="J1541">
        <v>0.2</v>
      </c>
      <c r="K1541">
        <v>217.62</v>
      </c>
      <c r="L1541" t="s">
        <v>26</v>
      </c>
      <c r="M1541" t="s">
        <v>27</v>
      </c>
      <c r="N1541" t="s">
        <v>40</v>
      </c>
      <c r="O1541" t="s">
        <v>41</v>
      </c>
      <c r="P1541">
        <v>4</v>
      </c>
      <c r="Q1541">
        <v>4.5</v>
      </c>
      <c r="R1541" t="s">
        <v>30</v>
      </c>
      <c r="S1541" t="s">
        <v>60</v>
      </c>
    </row>
    <row r="1542" spans="1:19" x14ac:dyDescent="0.35">
      <c r="A1542" t="s">
        <v>5588</v>
      </c>
      <c r="B1542" t="s">
        <v>921</v>
      </c>
      <c r="C1542" t="s">
        <v>5589</v>
      </c>
      <c r="D1542" t="s">
        <v>127</v>
      </c>
      <c r="E1542" t="s">
        <v>227</v>
      </c>
      <c r="F1542" t="s">
        <v>47</v>
      </c>
      <c r="G1542" t="s">
        <v>228</v>
      </c>
      <c r="H1542">
        <v>259.02</v>
      </c>
      <c r="I1542">
        <v>8</v>
      </c>
      <c r="L1542" t="s">
        <v>83</v>
      </c>
      <c r="M1542" t="s">
        <v>39</v>
      </c>
      <c r="N1542" t="s">
        <v>68</v>
      </c>
      <c r="O1542" t="s">
        <v>77</v>
      </c>
      <c r="P1542">
        <v>4</v>
      </c>
      <c r="Q1542">
        <v>2</v>
      </c>
      <c r="R1542" t="s">
        <v>30</v>
      </c>
      <c r="S1542" t="s">
        <v>60</v>
      </c>
    </row>
    <row r="1543" spans="1:19" x14ac:dyDescent="0.35">
      <c r="A1543" t="s">
        <v>1758</v>
      </c>
      <c r="B1543" t="s">
        <v>921</v>
      </c>
      <c r="C1543" t="s">
        <v>1759</v>
      </c>
      <c r="D1543" t="s">
        <v>72</v>
      </c>
      <c r="E1543" t="s">
        <v>81</v>
      </c>
      <c r="F1543" t="s">
        <v>57</v>
      </c>
      <c r="G1543" t="s">
        <v>82</v>
      </c>
      <c r="H1543">
        <v>700.58</v>
      </c>
      <c r="I1543">
        <v>7</v>
      </c>
      <c r="J1543">
        <v>0.25</v>
      </c>
      <c r="K1543">
        <v>3678.05</v>
      </c>
      <c r="L1543" t="s">
        <v>104</v>
      </c>
      <c r="M1543" t="s">
        <v>183</v>
      </c>
      <c r="N1543" t="s">
        <v>91</v>
      </c>
      <c r="O1543" t="s">
        <v>116</v>
      </c>
      <c r="P1543">
        <v>3</v>
      </c>
      <c r="Q1543">
        <v>1.1000000000000001</v>
      </c>
      <c r="R1543" t="s">
        <v>30</v>
      </c>
      <c r="S1543" t="s">
        <v>60</v>
      </c>
    </row>
    <row r="1544" spans="1:19" x14ac:dyDescent="0.35">
      <c r="A1544" t="s">
        <v>5452</v>
      </c>
      <c r="B1544" t="s">
        <v>2997</v>
      </c>
      <c r="C1544" t="s">
        <v>5453</v>
      </c>
      <c r="D1544" t="s">
        <v>127</v>
      </c>
      <c r="E1544" t="s">
        <v>399</v>
      </c>
      <c r="F1544" t="s">
        <v>24</v>
      </c>
      <c r="G1544" t="s">
        <v>182</v>
      </c>
      <c r="H1544">
        <v>180.85</v>
      </c>
      <c r="I1544">
        <v>12</v>
      </c>
      <c r="J1544">
        <v>0</v>
      </c>
      <c r="K1544">
        <v>2170.1999999999998</v>
      </c>
      <c r="L1544" t="s">
        <v>76</v>
      </c>
      <c r="M1544" t="s">
        <v>111</v>
      </c>
      <c r="N1544" t="s">
        <v>91</v>
      </c>
      <c r="O1544" t="s">
        <v>50</v>
      </c>
      <c r="P1544">
        <v>12</v>
      </c>
      <c r="Q1544">
        <v>1.2</v>
      </c>
      <c r="R1544" t="s">
        <v>30</v>
      </c>
      <c r="S1544" t="s">
        <v>60</v>
      </c>
    </row>
    <row r="1545" spans="1:19" x14ac:dyDescent="0.35">
      <c r="A1545" t="s">
        <v>2996</v>
      </c>
      <c r="B1545" t="s">
        <v>2997</v>
      </c>
      <c r="C1545" t="s">
        <v>2902</v>
      </c>
      <c r="D1545" t="s">
        <v>72</v>
      </c>
      <c r="E1545" t="s">
        <v>239</v>
      </c>
      <c r="F1545" t="s">
        <v>66</v>
      </c>
      <c r="G1545" t="s">
        <v>240</v>
      </c>
      <c r="H1545">
        <v>1325.73</v>
      </c>
      <c r="I1545">
        <v>12</v>
      </c>
      <c r="J1545">
        <v>0</v>
      </c>
      <c r="K1545">
        <v>15908.76</v>
      </c>
      <c r="L1545" t="s">
        <v>302</v>
      </c>
      <c r="M1545" t="s">
        <v>134</v>
      </c>
      <c r="N1545" t="s">
        <v>85</v>
      </c>
      <c r="O1545" t="s">
        <v>116</v>
      </c>
      <c r="P1545">
        <v>10</v>
      </c>
      <c r="Q1545">
        <v>1.6</v>
      </c>
      <c r="R1545" t="s">
        <v>30</v>
      </c>
      <c r="S1545" t="s">
        <v>60</v>
      </c>
    </row>
    <row r="1546" spans="1:19" x14ac:dyDescent="0.35">
      <c r="A1546" t="s">
        <v>8624</v>
      </c>
      <c r="B1546" t="s">
        <v>2997</v>
      </c>
      <c r="C1546" t="s">
        <v>7537</v>
      </c>
      <c r="D1546" t="s">
        <v>127</v>
      </c>
      <c r="E1546" t="s">
        <v>351</v>
      </c>
      <c r="F1546" t="s">
        <v>57</v>
      </c>
      <c r="G1546" t="s">
        <v>289</v>
      </c>
      <c r="H1546">
        <v>73.86</v>
      </c>
      <c r="I1546">
        <v>5</v>
      </c>
      <c r="J1546">
        <v>0.15</v>
      </c>
      <c r="K1546">
        <v>313.91000000000003</v>
      </c>
      <c r="L1546" t="s">
        <v>76</v>
      </c>
      <c r="M1546" t="s">
        <v>134</v>
      </c>
      <c r="N1546" t="s">
        <v>40</v>
      </c>
      <c r="O1546" t="s">
        <v>123</v>
      </c>
      <c r="P1546">
        <v>3</v>
      </c>
      <c r="Q1546">
        <v>2.6</v>
      </c>
      <c r="R1546" t="s">
        <v>30</v>
      </c>
      <c r="S1546" t="s">
        <v>42</v>
      </c>
    </row>
    <row r="1547" spans="1:19" x14ac:dyDescent="0.35">
      <c r="A1547" t="s">
        <v>7778</v>
      </c>
      <c r="B1547" t="s">
        <v>453</v>
      </c>
      <c r="C1547" t="s">
        <v>3728</v>
      </c>
      <c r="D1547" t="s">
        <v>127</v>
      </c>
      <c r="E1547" t="s">
        <v>872</v>
      </c>
      <c r="F1547" t="s">
        <v>36</v>
      </c>
      <c r="G1547" t="s">
        <v>873</v>
      </c>
      <c r="H1547">
        <v>44.08</v>
      </c>
      <c r="I1547">
        <v>11</v>
      </c>
      <c r="J1547">
        <v>0.3</v>
      </c>
      <c r="K1547">
        <v>339.42</v>
      </c>
      <c r="L1547" t="s">
        <v>142</v>
      </c>
      <c r="M1547" t="s">
        <v>183</v>
      </c>
      <c r="N1547" t="s">
        <v>68</v>
      </c>
      <c r="O1547" t="s">
        <v>50</v>
      </c>
      <c r="P1547">
        <v>10</v>
      </c>
      <c r="Q1547">
        <v>2.1</v>
      </c>
      <c r="R1547" t="s">
        <v>30</v>
      </c>
      <c r="S1547" t="s">
        <v>86</v>
      </c>
    </row>
    <row r="1548" spans="1:19" x14ac:dyDescent="0.35">
      <c r="A1548" t="s">
        <v>452</v>
      </c>
      <c r="B1548" t="s">
        <v>453</v>
      </c>
      <c r="C1548" t="s">
        <v>454</v>
      </c>
      <c r="D1548" t="s">
        <v>22</v>
      </c>
      <c r="E1548" t="s">
        <v>128</v>
      </c>
      <c r="F1548" t="s">
        <v>36</v>
      </c>
      <c r="G1548" t="s">
        <v>129</v>
      </c>
      <c r="H1548">
        <v>24.75</v>
      </c>
      <c r="I1548">
        <v>7</v>
      </c>
      <c r="J1548">
        <v>0.1</v>
      </c>
      <c r="K1548">
        <v>155.93</v>
      </c>
      <c r="L1548" t="s">
        <v>49</v>
      </c>
      <c r="M1548" t="s">
        <v>134</v>
      </c>
      <c r="N1548" t="s">
        <v>28</v>
      </c>
      <c r="O1548" t="s">
        <v>50</v>
      </c>
      <c r="P1548">
        <v>8</v>
      </c>
      <c r="Q1548">
        <v>3.7</v>
      </c>
      <c r="R1548" t="s">
        <v>30</v>
      </c>
      <c r="S1548" t="s">
        <v>60</v>
      </c>
    </row>
    <row r="1549" spans="1:19" x14ac:dyDescent="0.35">
      <c r="A1549" t="s">
        <v>10024</v>
      </c>
      <c r="B1549" t="s">
        <v>453</v>
      </c>
      <c r="C1549" t="s">
        <v>10025</v>
      </c>
      <c r="D1549" t="s">
        <v>127</v>
      </c>
      <c r="E1549" t="s">
        <v>351</v>
      </c>
      <c r="F1549" t="s">
        <v>57</v>
      </c>
      <c r="G1549" t="s">
        <v>289</v>
      </c>
      <c r="H1549">
        <v>681.63</v>
      </c>
      <c r="I1549">
        <v>7</v>
      </c>
      <c r="J1549">
        <v>0.1</v>
      </c>
      <c r="K1549">
        <v>4294.2700000000004</v>
      </c>
      <c r="L1549" t="s">
        <v>76</v>
      </c>
      <c r="M1549" t="s">
        <v>134</v>
      </c>
      <c r="N1549" t="s">
        <v>91</v>
      </c>
      <c r="O1549" t="s">
        <v>77</v>
      </c>
      <c r="P1549">
        <v>3</v>
      </c>
      <c r="Q1549">
        <v>3.1</v>
      </c>
      <c r="R1549" t="s">
        <v>30</v>
      </c>
    </row>
    <row r="1550" spans="1:19" x14ac:dyDescent="0.35">
      <c r="A1550" t="s">
        <v>9482</v>
      </c>
      <c r="B1550" t="s">
        <v>453</v>
      </c>
      <c r="C1550" t="s">
        <v>5284</v>
      </c>
      <c r="D1550" t="s">
        <v>34</v>
      </c>
      <c r="E1550" t="s">
        <v>214</v>
      </c>
      <c r="F1550" t="s">
        <v>66</v>
      </c>
      <c r="G1550" t="s">
        <v>215</v>
      </c>
      <c r="H1550">
        <v>942.17</v>
      </c>
      <c r="I1550">
        <v>4</v>
      </c>
      <c r="J1550">
        <v>0.15</v>
      </c>
      <c r="K1550">
        <v>3203.38</v>
      </c>
      <c r="L1550" t="s">
        <v>26</v>
      </c>
      <c r="M1550" t="s">
        <v>39</v>
      </c>
      <c r="N1550" t="s">
        <v>166</v>
      </c>
      <c r="O1550" t="s">
        <v>123</v>
      </c>
      <c r="P1550">
        <v>2</v>
      </c>
      <c r="Q1550">
        <v>4.9000000000000004</v>
      </c>
      <c r="R1550" t="s">
        <v>51</v>
      </c>
      <c r="S1550" t="s">
        <v>60</v>
      </c>
    </row>
    <row r="1551" spans="1:19" x14ac:dyDescent="0.35">
      <c r="A1551" t="s">
        <v>8194</v>
      </c>
      <c r="B1551" t="s">
        <v>1321</v>
      </c>
      <c r="D1551" t="s">
        <v>34</v>
      </c>
      <c r="E1551" t="s">
        <v>351</v>
      </c>
      <c r="F1551" t="s">
        <v>57</v>
      </c>
      <c r="G1551" t="s">
        <v>289</v>
      </c>
      <c r="H1551">
        <v>62.8</v>
      </c>
      <c r="I1551">
        <v>7</v>
      </c>
      <c r="J1551">
        <v>0</v>
      </c>
      <c r="K1551">
        <v>439.6</v>
      </c>
      <c r="L1551" t="s">
        <v>98</v>
      </c>
      <c r="M1551" t="s">
        <v>122</v>
      </c>
      <c r="N1551" t="s">
        <v>85</v>
      </c>
      <c r="O1551" t="s">
        <v>123</v>
      </c>
      <c r="P1551">
        <v>12</v>
      </c>
      <c r="Q1551">
        <v>2.2999999999999998</v>
      </c>
      <c r="R1551" t="s">
        <v>30</v>
      </c>
      <c r="S1551" t="s">
        <v>42</v>
      </c>
    </row>
    <row r="1552" spans="1:19" x14ac:dyDescent="0.35">
      <c r="A1552" t="s">
        <v>6288</v>
      </c>
      <c r="B1552" t="s">
        <v>1321</v>
      </c>
      <c r="C1552" t="s">
        <v>6289</v>
      </c>
      <c r="D1552" t="s">
        <v>22</v>
      </c>
      <c r="E1552" t="s">
        <v>374</v>
      </c>
      <c r="F1552" t="s">
        <v>36</v>
      </c>
      <c r="G1552" t="s">
        <v>259</v>
      </c>
      <c r="H1552">
        <v>38.770000000000003</v>
      </c>
      <c r="J1552">
        <v>0.2</v>
      </c>
      <c r="L1552" t="s">
        <v>165</v>
      </c>
      <c r="M1552" t="s">
        <v>111</v>
      </c>
      <c r="N1552" t="s">
        <v>40</v>
      </c>
      <c r="O1552" t="s">
        <v>92</v>
      </c>
      <c r="P1552">
        <v>11</v>
      </c>
      <c r="Q1552">
        <v>1.8</v>
      </c>
      <c r="R1552" t="s">
        <v>30</v>
      </c>
      <c r="S1552" t="s">
        <v>60</v>
      </c>
    </row>
    <row r="1553" spans="1:19" x14ac:dyDescent="0.35">
      <c r="A1553" t="s">
        <v>9541</v>
      </c>
      <c r="B1553" t="s">
        <v>1321</v>
      </c>
      <c r="C1553" t="s">
        <v>5200</v>
      </c>
      <c r="D1553" t="s">
        <v>157</v>
      </c>
      <c r="E1553" t="s">
        <v>96</v>
      </c>
      <c r="F1553" t="s">
        <v>57</v>
      </c>
      <c r="G1553" t="s">
        <v>97</v>
      </c>
      <c r="H1553">
        <v>623.14</v>
      </c>
      <c r="I1553">
        <v>4</v>
      </c>
      <c r="J1553">
        <v>0.05</v>
      </c>
      <c r="K1553">
        <v>2367.9299999999998</v>
      </c>
      <c r="L1553" t="s">
        <v>98</v>
      </c>
      <c r="M1553" t="s">
        <v>27</v>
      </c>
      <c r="N1553" t="s">
        <v>40</v>
      </c>
      <c r="O1553" t="s">
        <v>50</v>
      </c>
      <c r="P1553">
        <v>6</v>
      </c>
      <c r="Q1553">
        <v>1.9</v>
      </c>
      <c r="R1553" t="s">
        <v>30</v>
      </c>
      <c r="S1553" t="s">
        <v>60</v>
      </c>
    </row>
    <row r="1554" spans="1:19" x14ac:dyDescent="0.35">
      <c r="A1554" t="s">
        <v>7441</v>
      </c>
      <c r="B1554" t="s">
        <v>1321</v>
      </c>
      <c r="C1554" t="s">
        <v>7442</v>
      </c>
      <c r="D1554" t="s">
        <v>22</v>
      </c>
      <c r="E1554" t="s">
        <v>244</v>
      </c>
      <c r="F1554" t="s">
        <v>36</v>
      </c>
      <c r="G1554" t="s">
        <v>129</v>
      </c>
      <c r="H1554">
        <v>32.78</v>
      </c>
      <c r="I1554">
        <v>4</v>
      </c>
      <c r="J1554">
        <v>0.15</v>
      </c>
      <c r="K1554">
        <v>111.45</v>
      </c>
      <c r="L1554" t="s">
        <v>49</v>
      </c>
      <c r="M1554" t="s">
        <v>27</v>
      </c>
      <c r="N1554" t="s">
        <v>166</v>
      </c>
      <c r="O1554" t="s">
        <v>77</v>
      </c>
      <c r="P1554">
        <v>4</v>
      </c>
      <c r="Q1554">
        <v>2.8</v>
      </c>
      <c r="R1554" t="s">
        <v>30</v>
      </c>
      <c r="S1554" t="s">
        <v>60</v>
      </c>
    </row>
    <row r="1555" spans="1:19" x14ac:dyDescent="0.35">
      <c r="A1555" t="s">
        <v>1320</v>
      </c>
      <c r="B1555" t="s">
        <v>1321</v>
      </c>
      <c r="C1555" t="s">
        <v>1322</v>
      </c>
      <c r="D1555" t="s">
        <v>22</v>
      </c>
      <c r="E1555" t="s">
        <v>227</v>
      </c>
      <c r="F1555" t="s">
        <v>47</v>
      </c>
      <c r="G1555" t="s">
        <v>228</v>
      </c>
      <c r="H1555">
        <v>667.96</v>
      </c>
      <c r="I1555">
        <v>11</v>
      </c>
      <c r="J1555">
        <v>0.1</v>
      </c>
      <c r="K1555">
        <v>6612.8</v>
      </c>
      <c r="L1555" t="s">
        <v>98</v>
      </c>
      <c r="M1555" t="s">
        <v>27</v>
      </c>
      <c r="N1555" t="s">
        <v>68</v>
      </c>
      <c r="O1555" t="s">
        <v>123</v>
      </c>
      <c r="P1555">
        <v>2</v>
      </c>
      <c r="Q1555">
        <v>4</v>
      </c>
      <c r="R1555" t="s">
        <v>30</v>
      </c>
      <c r="S1555" t="s">
        <v>60</v>
      </c>
    </row>
    <row r="1556" spans="1:19" x14ac:dyDescent="0.35">
      <c r="A1556" t="s">
        <v>979</v>
      </c>
      <c r="B1556" t="s">
        <v>980</v>
      </c>
      <c r="C1556" t="s">
        <v>981</v>
      </c>
      <c r="D1556" t="s">
        <v>34</v>
      </c>
      <c r="E1556" t="s">
        <v>231</v>
      </c>
      <c r="F1556" t="s">
        <v>57</v>
      </c>
      <c r="G1556" t="s">
        <v>232</v>
      </c>
      <c r="H1556">
        <v>621.98</v>
      </c>
      <c r="I1556">
        <v>1</v>
      </c>
      <c r="J1556">
        <v>0.15</v>
      </c>
      <c r="K1556">
        <v>528.67999999999995</v>
      </c>
      <c r="L1556" t="s">
        <v>76</v>
      </c>
      <c r="M1556" t="s">
        <v>111</v>
      </c>
      <c r="N1556" t="s">
        <v>28</v>
      </c>
      <c r="O1556" t="s">
        <v>92</v>
      </c>
      <c r="P1556">
        <v>12</v>
      </c>
      <c r="Q1556">
        <v>1.7</v>
      </c>
      <c r="R1556" t="s">
        <v>143</v>
      </c>
      <c r="S1556" t="s">
        <v>60</v>
      </c>
    </row>
    <row r="1557" spans="1:19" x14ac:dyDescent="0.35">
      <c r="A1557" t="s">
        <v>3861</v>
      </c>
      <c r="B1557" t="s">
        <v>980</v>
      </c>
      <c r="C1557" t="s">
        <v>3862</v>
      </c>
      <c r="D1557" t="s">
        <v>157</v>
      </c>
      <c r="E1557" t="s">
        <v>374</v>
      </c>
      <c r="F1557" t="s">
        <v>36</v>
      </c>
      <c r="G1557" t="s">
        <v>259</v>
      </c>
      <c r="H1557">
        <v>8</v>
      </c>
      <c r="I1557">
        <v>9</v>
      </c>
      <c r="J1557">
        <v>0.25</v>
      </c>
      <c r="K1557">
        <v>54</v>
      </c>
      <c r="L1557" t="s">
        <v>76</v>
      </c>
      <c r="M1557" t="s">
        <v>134</v>
      </c>
      <c r="N1557" t="s">
        <v>91</v>
      </c>
      <c r="O1557" t="s">
        <v>92</v>
      </c>
      <c r="P1557">
        <v>9</v>
      </c>
      <c r="Q1557">
        <v>4.8</v>
      </c>
      <c r="R1557" t="s">
        <v>30</v>
      </c>
      <c r="S1557" t="s">
        <v>60</v>
      </c>
    </row>
    <row r="1558" spans="1:19" x14ac:dyDescent="0.35">
      <c r="A1558" t="s">
        <v>7376</v>
      </c>
      <c r="B1558" t="s">
        <v>980</v>
      </c>
      <c r="C1558" t="s">
        <v>7377</v>
      </c>
      <c r="D1558" t="s">
        <v>72</v>
      </c>
      <c r="E1558" t="s">
        <v>73</v>
      </c>
      <c r="F1558" t="s">
        <v>74</v>
      </c>
      <c r="G1558" t="s">
        <v>75</v>
      </c>
      <c r="H1558">
        <v>266.70999999999998</v>
      </c>
      <c r="I1558">
        <v>2</v>
      </c>
      <c r="J1558">
        <v>0.2</v>
      </c>
      <c r="K1558">
        <v>426.74</v>
      </c>
      <c r="L1558" t="s">
        <v>76</v>
      </c>
      <c r="M1558" t="s">
        <v>27</v>
      </c>
      <c r="N1558" t="s">
        <v>28</v>
      </c>
      <c r="O1558" t="s">
        <v>92</v>
      </c>
      <c r="P1558">
        <v>6</v>
      </c>
      <c r="Q1558">
        <v>3.3</v>
      </c>
      <c r="R1558" t="s">
        <v>30</v>
      </c>
      <c r="S1558" t="s">
        <v>52</v>
      </c>
    </row>
    <row r="1559" spans="1:19" x14ac:dyDescent="0.35">
      <c r="A1559" t="s">
        <v>8245</v>
      </c>
      <c r="B1559" t="s">
        <v>980</v>
      </c>
      <c r="C1559" t="s">
        <v>3024</v>
      </c>
      <c r="D1559" t="s">
        <v>64</v>
      </c>
      <c r="E1559" t="s">
        <v>239</v>
      </c>
      <c r="F1559" t="s">
        <v>66</v>
      </c>
      <c r="G1559" t="s">
        <v>240</v>
      </c>
      <c r="H1559">
        <v>1069.96</v>
      </c>
      <c r="I1559">
        <v>9</v>
      </c>
      <c r="J1559">
        <v>0</v>
      </c>
      <c r="K1559">
        <v>9629.64</v>
      </c>
      <c r="L1559" t="s">
        <v>38</v>
      </c>
      <c r="M1559" t="s">
        <v>39</v>
      </c>
      <c r="N1559" t="s">
        <v>172</v>
      </c>
      <c r="O1559" t="s">
        <v>123</v>
      </c>
      <c r="P1559">
        <v>6</v>
      </c>
      <c r="Q1559">
        <v>2.2999999999999998</v>
      </c>
      <c r="R1559" t="s">
        <v>51</v>
      </c>
      <c r="S1559" t="s">
        <v>86</v>
      </c>
    </row>
    <row r="1560" spans="1:19" x14ac:dyDescent="0.35">
      <c r="A1560" t="s">
        <v>8756</v>
      </c>
      <c r="B1560" t="s">
        <v>980</v>
      </c>
      <c r="C1560" t="s">
        <v>8757</v>
      </c>
      <c r="D1560" t="s">
        <v>157</v>
      </c>
      <c r="E1560" t="s">
        <v>244</v>
      </c>
      <c r="F1560" t="s">
        <v>36</v>
      </c>
      <c r="G1560" t="s">
        <v>129</v>
      </c>
      <c r="H1560">
        <v>43.45</v>
      </c>
      <c r="I1560">
        <v>4</v>
      </c>
      <c r="J1560">
        <v>0.2</v>
      </c>
      <c r="K1560">
        <v>139.04</v>
      </c>
      <c r="L1560" t="s">
        <v>83</v>
      </c>
      <c r="M1560" t="s">
        <v>84</v>
      </c>
      <c r="N1560" t="s">
        <v>85</v>
      </c>
      <c r="O1560" t="s">
        <v>41</v>
      </c>
      <c r="P1560">
        <v>6</v>
      </c>
      <c r="Q1560">
        <v>3.7</v>
      </c>
      <c r="R1560" t="s">
        <v>30</v>
      </c>
      <c r="S1560" t="s">
        <v>60</v>
      </c>
    </row>
    <row r="1561" spans="1:19" x14ac:dyDescent="0.35">
      <c r="A1561" t="s">
        <v>5171</v>
      </c>
      <c r="B1561" t="s">
        <v>980</v>
      </c>
      <c r="C1561" t="s">
        <v>2682</v>
      </c>
      <c r="D1561" t="s">
        <v>22</v>
      </c>
      <c r="E1561" t="s">
        <v>649</v>
      </c>
      <c r="F1561" t="s">
        <v>57</v>
      </c>
      <c r="G1561" t="s">
        <v>153</v>
      </c>
      <c r="H1561">
        <v>372.75</v>
      </c>
      <c r="I1561">
        <v>2</v>
      </c>
      <c r="J1561">
        <v>0.1</v>
      </c>
      <c r="K1561">
        <v>670.95</v>
      </c>
      <c r="L1561" t="s">
        <v>165</v>
      </c>
      <c r="M1561" t="s">
        <v>183</v>
      </c>
      <c r="N1561" t="s">
        <v>91</v>
      </c>
      <c r="O1561" t="s">
        <v>116</v>
      </c>
      <c r="P1561">
        <v>1</v>
      </c>
      <c r="Q1561">
        <v>2.6</v>
      </c>
      <c r="R1561" t="s">
        <v>30</v>
      </c>
      <c r="S1561" t="s">
        <v>60</v>
      </c>
    </row>
    <row r="1562" spans="1:19" x14ac:dyDescent="0.35">
      <c r="A1562" t="s">
        <v>7533</v>
      </c>
      <c r="B1562" t="s">
        <v>4086</v>
      </c>
      <c r="C1562" t="s">
        <v>7371</v>
      </c>
      <c r="D1562" t="s">
        <v>127</v>
      </c>
      <c r="E1562" t="s">
        <v>152</v>
      </c>
      <c r="F1562" t="s">
        <v>57</v>
      </c>
      <c r="G1562" t="s">
        <v>153</v>
      </c>
      <c r="H1562">
        <v>109.71</v>
      </c>
      <c r="I1562">
        <v>14</v>
      </c>
      <c r="J1562">
        <v>0.05</v>
      </c>
      <c r="K1562">
        <v>1459.14</v>
      </c>
      <c r="L1562" t="s">
        <v>142</v>
      </c>
      <c r="M1562" t="s">
        <v>134</v>
      </c>
      <c r="N1562" t="s">
        <v>85</v>
      </c>
      <c r="O1562" t="s">
        <v>50</v>
      </c>
      <c r="P1562">
        <v>9</v>
      </c>
      <c r="Q1562">
        <v>1.3</v>
      </c>
      <c r="R1562" t="s">
        <v>30</v>
      </c>
      <c r="S1562" t="s">
        <v>52</v>
      </c>
    </row>
    <row r="1563" spans="1:19" x14ac:dyDescent="0.35">
      <c r="A1563" t="s">
        <v>8255</v>
      </c>
      <c r="B1563" t="s">
        <v>4086</v>
      </c>
      <c r="C1563" t="s">
        <v>8256</v>
      </c>
      <c r="D1563" t="s">
        <v>72</v>
      </c>
      <c r="E1563" t="s">
        <v>128</v>
      </c>
      <c r="F1563" t="s">
        <v>36</v>
      </c>
      <c r="G1563" t="s">
        <v>129</v>
      </c>
      <c r="H1563">
        <v>15.04</v>
      </c>
      <c r="I1563">
        <v>1</v>
      </c>
      <c r="J1563">
        <v>0.05</v>
      </c>
      <c r="K1563">
        <v>14.29</v>
      </c>
      <c r="L1563" t="s">
        <v>83</v>
      </c>
      <c r="M1563" t="s">
        <v>134</v>
      </c>
      <c r="N1563" t="s">
        <v>68</v>
      </c>
      <c r="O1563" t="s">
        <v>41</v>
      </c>
      <c r="P1563">
        <v>8</v>
      </c>
      <c r="Q1563">
        <v>3.1</v>
      </c>
      <c r="R1563" t="s">
        <v>30</v>
      </c>
      <c r="S1563" t="s">
        <v>52</v>
      </c>
    </row>
    <row r="1564" spans="1:19" x14ac:dyDescent="0.35">
      <c r="A1564" t="s">
        <v>4085</v>
      </c>
      <c r="B1564" t="s">
        <v>4086</v>
      </c>
      <c r="C1564" t="s">
        <v>4087</v>
      </c>
      <c r="D1564" t="s">
        <v>72</v>
      </c>
      <c r="E1564" t="s">
        <v>96</v>
      </c>
      <c r="F1564" t="s">
        <v>57</v>
      </c>
      <c r="G1564" t="s">
        <v>97</v>
      </c>
      <c r="H1564">
        <v>190.72</v>
      </c>
      <c r="I1564">
        <v>9</v>
      </c>
      <c r="J1564">
        <v>0</v>
      </c>
      <c r="K1564">
        <v>1716.48</v>
      </c>
      <c r="L1564" t="s">
        <v>104</v>
      </c>
      <c r="M1564" t="s">
        <v>183</v>
      </c>
      <c r="N1564" t="s">
        <v>166</v>
      </c>
      <c r="O1564" t="s">
        <v>41</v>
      </c>
      <c r="P1564">
        <v>4</v>
      </c>
      <c r="Q1564">
        <v>1.7</v>
      </c>
      <c r="R1564" t="s">
        <v>30</v>
      </c>
      <c r="S1564" t="s">
        <v>60</v>
      </c>
    </row>
    <row r="1565" spans="1:19" x14ac:dyDescent="0.35">
      <c r="A1565" t="s">
        <v>7042</v>
      </c>
      <c r="B1565" t="s">
        <v>7043</v>
      </c>
      <c r="C1565" t="s">
        <v>7044</v>
      </c>
      <c r="D1565" t="s">
        <v>157</v>
      </c>
      <c r="E1565" t="s">
        <v>306</v>
      </c>
      <c r="F1565" t="s">
        <v>36</v>
      </c>
      <c r="G1565" t="s">
        <v>259</v>
      </c>
      <c r="H1565">
        <v>26.44</v>
      </c>
      <c r="I1565">
        <v>11</v>
      </c>
      <c r="J1565">
        <v>0.15</v>
      </c>
      <c r="K1565">
        <v>247.21</v>
      </c>
      <c r="L1565" t="s">
        <v>302</v>
      </c>
      <c r="M1565" t="s">
        <v>90</v>
      </c>
      <c r="N1565" t="s">
        <v>85</v>
      </c>
      <c r="O1565" t="s">
        <v>92</v>
      </c>
      <c r="P1565">
        <v>4</v>
      </c>
      <c r="Q1565">
        <v>3.1</v>
      </c>
      <c r="R1565" t="s">
        <v>202</v>
      </c>
      <c r="S1565" t="s">
        <v>294</v>
      </c>
    </row>
    <row r="1566" spans="1:19" x14ac:dyDescent="0.35">
      <c r="A1566" t="s">
        <v>9235</v>
      </c>
      <c r="B1566" t="s">
        <v>7043</v>
      </c>
      <c r="C1566" t="s">
        <v>8369</v>
      </c>
      <c r="D1566" t="s">
        <v>64</v>
      </c>
      <c r="E1566" t="s">
        <v>46</v>
      </c>
      <c r="F1566" t="s">
        <v>47</v>
      </c>
      <c r="G1566" t="s">
        <v>48</v>
      </c>
      <c r="H1566">
        <v>494.5</v>
      </c>
      <c r="I1566">
        <v>1</v>
      </c>
      <c r="J1566">
        <v>0</v>
      </c>
      <c r="K1566">
        <v>494.5</v>
      </c>
      <c r="L1566" t="s">
        <v>302</v>
      </c>
      <c r="M1566" t="s">
        <v>84</v>
      </c>
      <c r="N1566" t="s">
        <v>28</v>
      </c>
      <c r="O1566" t="s">
        <v>123</v>
      </c>
      <c r="P1566">
        <v>3</v>
      </c>
      <c r="Q1566">
        <v>2.4</v>
      </c>
      <c r="R1566" t="s">
        <v>30</v>
      </c>
      <c r="S1566" t="s">
        <v>60</v>
      </c>
    </row>
    <row r="1567" spans="1:19" x14ac:dyDescent="0.35">
      <c r="A1567" t="s">
        <v>7744</v>
      </c>
      <c r="B1567" t="s">
        <v>691</v>
      </c>
      <c r="C1567" t="s">
        <v>7745</v>
      </c>
      <c r="D1567" t="s">
        <v>72</v>
      </c>
      <c r="E1567" t="s">
        <v>649</v>
      </c>
      <c r="F1567" t="s">
        <v>57</v>
      </c>
      <c r="G1567" t="s">
        <v>153</v>
      </c>
      <c r="H1567">
        <v>250.76</v>
      </c>
      <c r="I1567">
        <v>4</v>
      </c>
      <c r="J1567">
        <v>0</v>
      </c>
      <c r="K1567">
        <v>1003.04</v>
      </c>
      <c r="L1567" t="s">
        <v>38</v>
      </c>
      <c r="M1567" t="s">
        <v>90</v>
      </c>
      <c r="N1567" t="s">
        <v>68</v>
      </c>
      <c r="O1567" t="s">
        <v>41</v>
      </c>
      <c r="P1567">
        <v>9</v>
      </c>
      <c r="Q1567">
        <v>3.3</v>
      </c>
      <c r="R1567" t="s">
        <v>30</v>
      </c>
      <c r="S1567" t="s">
        <v>60</v>
      </c>
    </row>
    <row r="1568" spans="1:19" x14ac:dyDescent="0.35">
      <c r="A1568" t="s">
        <v>8861</v>
      </c>
      <c r="B1568" t="s">
        <v>691</v>
      </c>
      <c r="C1568" t="s">
        <v>8862</v>
      </c>
      <c r="D1568" t="s">
        <v>34</v>
      </c>
      <c r="E1568" t="s">
        <v>656</v>
      </c>
      <c r="F1568" t="s">
        <v>47</v>
      </c>
      <c r="G1568" t="s">
        <v>657</v>
      </c>
      <c r="H1568">
        <v>27.89</v>
      </c>
      <c r="I1568">
        <v>1</v>
      </c>
      <c r="J1568">
        <v>0.05</v>
      </c>
      <c r="K1568">
        <v>26.5</v>
      </c>
      <c r="L1568" t="s">
        <v>165</v>
      </c>
      <c r="M1568" t="s">
        <v>111</v>
      </c>
      <c r="N1568" t="s">
        <v>166</v>
      </c>
      <c r="O1568" t="s">
        <v>29</v>
      </c>
      <c r="P1568">
        <v>8</v>
      </c>
      <c r="Q1568">
        <v>1.1000000000000001</v>
      </c>
      <c r="R1568" t="s">
        <v>30</v>
      </c>
      <c r="S1568" t="s">
        <v>60</v>
      </c>
    </row>
    <row r="1569" spans="1:19" x14ac:dyDescent="0.35">
      <c r="A1569" t="s">
        <v>690</v>
      </c>
      <c r="B1569" t="s">
        <v>691</v>
      </c>
      <c r="C1569" t="s">
        <v>692</v>
      </c>
      <c r="D1569" t="s">
        <v>72</v>
      </c>
      <c r="E1569" t="s">
        <v>65</v>
      </c>
      <c r="F1569" t="s">
        <v>66</v>
      </c>
      <c r="G1569" t="s">
        <v>67</v>
      </c>
      <c r="H1569">
        <v>596.66999999999996</v>
      </c>
      <c r="I1569">
        <v>3</v>
      </c>
      <c r="J1569">
        <v>0.15</v>
      </c>
      <c r="K1569">
        <v>1521.51</v>
      </c>
      <c r="L1569" t="s">
        <v>26</v>
      </c>
      <c r="M1569" t="s">
        <v>84</v>
      </c>
      <c r="N1569" t="s">
        <v>28</v>
      </c>
      <c r="O1569" t="s">
        <v>41</v>
      </c>
      <c r="P1569">
        <v>1</v>
      </c>
      <c r="Q1569">
        <v>2.7</v>
      </c>
      <c r="R1569" t="s">
        <v>30</v>
      </c>
      <c r="S1569" t="s">
        <v>86</v>
      </c>
    </row>
    <row r="1570" spans="1:19" x14ac:dyDescent="0.35">
      <c r="A1570" t="s">
        <v>8279</v>
      </c>
      <c r="B1570" t="s">
        <v>2978</v>
      </c>
      <c r="C1570" t="s">
        <v>8280</v>
      </c>
      <c r="D1570" t="s">
        <v>34</v>
      </c>
      <c r="E1570" t="s">
        <v>370</v>
      </c>
      <c r="F1570" t="s">
        <v>74</v>
      </c>
      <c r="G1570" t="s">
        <v>75</v>
      </c>
      <c r="H1570">
        <v>1440.11</v>
      </c>
      <c r="I1570">
        <v>12</v>
      </c>
      <c r="J1570">
        <v>0.2</v>
      </c>
      <c r="K1570">
        <v>13825.06</v>
      </c>
      <c r="L1570" t="s">
        <v>302</v>
      </c>
      <c r="M1570" t="s">
        <v>39</v>
      </c>
      <c r="N1570" t="s">
        <v>40</v>
      </c>
      <c r="O1570" t="s">
        <v>123</v>
      </c>
      <c r="P1570">
        <v>10</v>
      </c>
      <c r="Q1570">
        <v>4.4000000000000004</v>
      </c>
      <c r="R1570" t="s">
        <v>30</v>
      </c>
      <c r="S1570" t="s">
        <v>60</v>
      </c>
    </row>
    <row r="1571" spans="1:19" x14ac:dyDescent="0.35">
      <c r="A1571" t="s">
        <v>6869</v>
      </c>
      <c r="B1571" t="s">
        <v>2978</v>
      </c>
      <c r="C1571" t="s">
        <v>6870</v>
      </c>
      <c r="D1571" t="s">
        <v>22</v>
      </c>
      <c r="E1571" t="s">
        <v>281</v>
      </c>
      <c r="F1571" t="s">
        <v>74</v>
      </c>
      <c r="G1571" t="s">
        <v>110</v>
      </c>
      <c r="H1571">
        <v>108.1</v>
      </c>
      <c r="I1571">
        <v>7</v>
      </c>
      <c r="J1571">
        <v>0</v>
      </c>
      <c r="K1571">
        <v>756.7</v>
      </c>
      <c r="L1571" t="s">
        <v>104</v>
      </c>
      <c r="M1571" t="s">
        <v>111</v>
      </c>
      <c r="N1571" t="s">
        <v>172</v>
      </c>
      <c r="O1571" t="s">
        <v>77</v>
      </c>
      <c r="P1571">
        <v>8</v>
      </c>
      <c r="Q1571">
        <v>1.5</v>
      </c>
      <c r="R1571" t="s">
        <v>30</v>
      </c>
      <c r="S1571" t="s">
        <v>86</v>
      </c>
    </row>
    <row r="1572" spans="1:19" x14ac:dyDescent="0.35">
      <c r="A1572" t="s">
        <v>4036</v>
      </c>
      <c r="B1572" t="s">
        <v>2978</v>
      </c>
      <c r="C1572" t="s">
        <v>4037</v>
      </c>
      <c r="D1572" t="s">
        <v>34</v>
      </c>
      <c r="E1572" t="s">
        <v>301</v>
      </c>
      <c r="F1572" t="s">
        <v>57</v>
      </c>
      <c r="G1572" t="s">
        <v>97</v>
      </c>
      <c r="H1572">
        <v>481.79</v>
      </c>
      <c r="I1572">
        <v>8</v>
      </c>
      <c r="J1572">
        <v>0.1</v>
      </c>
      <c r="K1572">
        <v>3468.89</v>
      </c>
      <c r="L1572" t="s">
        <v>49</v>
      </c>
      <c r="M1572" t="s">
        <v>39</v>
      </c>
      <c r="N1572" t="s">
        <v>166</v>
      </c>
      <c r="O1572" t="s">
        <v>50</v>
      </c>
      <c r="P1572">
        <v>3</v>
      </c>
      <c r="Q1572">
        <v>3.7</v>
      </c>
      <c r="R1572" t="s">
        <v>30</v>
      </c>
      <c r="S1572" t="s">
        <v>52</v>
      </c>
    </row>
    <row r="1573" spans="1:19" x14ac:dyDescent="0.35">
      <c r="A1573" t="s">
        <v>2977</v>
      </c>
      <c r="B1573" t="s">
        <v>2978</v>
      </c>
      <c r="C1573" t="s">
        <v>2979</v>
      </c>
      <c r="D1573" t="s">
        <v>127</v>
      </c>
      <c r="E1573" t="s">
        <v>161</v>
      </c>
      <c r="F1573" t="s">
        <v>74</v>
      </c>
      <c r="G1573" t="s">
        <v>148</v>
      </c>
      <c r="H1573">
        <v>297.83999999999997</v>
      </c>
      <c r="I1573">
        <v>2</v>
      </c>
      <c r="J1573">
        <v>0.1</v>
      </c>
      <c r="K1573">
        <v>536.11</v>
      </c>
      <c r="L1573" t="s">
        <v>165</v>
      </c>
      <c r="M1573" t="s">
        <v>90</v>
      </c>
      <c r="N1573" t="s">
        <v>28</v>
      </c>
      <c r="O1573" t="s">
        <v>105</v>
      </c>
      <c r="P1573">
        <v>2</v>
      </c>
      <c r="Q1573">
        <v>2.8</v>
      </c>
      <c r="R1573" t="s">
        <v>30</v>
      </c>
      <c r="S1573" t="s">
        <v>60</v>
      </c>
    </row>
    <row r="1574" spans="1:19" x14ac:dyDescent="0.35">
      <c r="A1574" t="s">
        <v>7961</v>
      </c>
      <c r="B1574" t="s">
        <v>2978</v>
      </c>
      <c r="C1574" t="s">
        <v>7962</v>
      </c>
      <c r="D1574" t="s">
        <v>157</v>
      </c>
      <c r="E1574" t="s">
        <v>193</v>
      </c>
      <c r="F1574" t="s">
        <v>24</v>
      </c>
      <c r="G1574" t="s">
        <v>194</v>
      </c>
      <c r="H1574">
        <v>218.31</v>
      </c>
      <c r="I1574">
        <v>7</v>
      </c>
      <c r="J1574">
        <v>0.1</v>
      </c>
      <c r="K1574">
        <v>1375.35</v>
      </c>
      <c r="L1574" t="s">
        <v>302</v>
      </c>
      <c r="M1574" t="s">
        <v>27</v>
      </c>
      <c r="N1574" t="s">
        <v>40</v>
      </c>
      <c r="O1574" t="s">
        <v>92</v>
      </c>
      <c r="P1574">
        <v>2</v>
      </c>
      <c r="Q1574">
        <v>2.6</v>
      </c>
      <c r="R1574" t="s">
        <v>30</v>
      </c>
      <c r="S1574" t="s">
        <v>60</v>
      </c>
    </row>
    <row r="1575" spans="1:19" x14ac:dyDescent="0.35">
      <c r="A1575" t="s">
        <v>8230</v>
      </c>
      <c r="B1575" t="s">
        <v>1041</v>
      </c>
      <c r="C1575" t="s">
        <v>8231</v>
      </c>
      <c r="D1575" t="s">
        <v>22</v>
      </c>
      <c r="E1575" t="s">
        <v>323</v>
      </c>
      <c r="F1575" t="s">
        <v>57</v>
      </c>
      <c r="G1575" t="s">
        <v>82</v>
      </c>
      <c r="H1575">
        <v>711.79</v>
      </c>
      <c r="I1575">
        <v>7</v>
      </c>
      <c r="J1575">
        <v>0.3</v>
      </c>
      <c r="K1575">
        <v>3487.77</v>
      </c>
      <c r="L1575" t="s">
        <v>38</v>
      </c>
      <c r="M1575" t="s">
        <v>111</v>
      </c>
      <c r="N1575" t="s">
        <v>68</v>
      </c>
      <c r="O1575" t="s">
        <v>123</v>
      </c>
      <c r="P1575">
        <v>10</v>
      </c>
      <c r="Q1575">
        <v>2.8</v>
      </c>
      <c r="R1575" t="s">
        <v>30</v>
      </c>
      <c r="S1575" t="s">
        <v>86</v>
      </c>
    </row>
    <row r="1576" spans="1:19" x14ac:dyDescent="0.35">
      <c r="A1576" t="s">
        <v>3905</v>
      </c>
      <c r="B1576" t="s">
        <v>1041</v>
      </c>
      <c r="C1576" t="s">
        <v>3906</v>
      </c>
      <c r="D1576" t="s">
        <v>72</v>
      </c>
      <c r="E1576" t="s">
        <v>176</v>
      </c>
      <c r="F1576" t="s">
        <v>47</v>
      </c>
      <c r="G1576" t="s">
        <v>177</v>
      </c>
      <c r="H1576">
        <v>548.82000000000005</v>
      </c>
      <c r="I1576">
        <v>5</v>
      </c>
      <c r="J1576">
        <v>0</v>
      </c>
      <c r="K1576">
        <v>2744.1</v>
      </c>
      <c r="L1576" t="s">
        <v>98</v>
      </c>
      <c r="M1576" t="s">
        <v>27</v>
      </c>
      <c r="N1576" t="s">
        <v>68</v>
      </c>
      <c r="O1576" t="s">
        <v>29</v>
      </c>
      <c r="P1576">
        <v>9</v>
      </c>
      <c r="Q1576">
        <v>3.1</v>
      </c>
      <c r="R1576" t="s">
        <v>30</v>
      </c>
      <c r="S1576" t="s">
        <v>60</v>
      </c>
    </row>
    <row r="1577" spans="1:19" x14ac:dyDescent="0.35">
      <c r="A1577" t="s">
        <v>7699</v>
      </c>
      <c r="B1577" t="s">
        <v>1041</v>
      </c>
      <c r="C1577" t="s">
        <v>7070</v>
      </c>
      <c r="D1577" t="s">
        <v>157</v>
      </c>
      <c r="E1577" t="s">
        <v>323</v>
      </c>
      <c r="F1577" t="s">
        <v>57</v>
      </c>
      <c r="G1577" t="s">
        <v>82</v>
      </c>
      <c r="H1577">
        <v>574.79</v>
      </c>
      <c r="I1577">
        <v>7</v>
      </c>
      <c r="J1577">
        <v>0.1</v>
      </c>
      <c r="K1577">
        <v>3621.18</v>
      </c>
      <c r="L1577" t="s">
        <v>165</v>
      </c>
      <c r="M1577" t="s">
        <v>39</v>
      </c>
      <c r="N1577" t="s">
        <v>172</v>
      </c>
      <c r="O1577" t="s">
        <v>29</v>
      </c>
      <c r="P1577">
        <v>8</v>
      </c>
      <c r="Q1577">
        <v>4.8</v>
      </c>
      <c r="R1577" t="s">
        <v>30</v>
      </c>
      <c r="S1577" t="s">
        <v>60</v>
      </c>
    </row>
    <row r="1578" spans="1:19" x14ac:dyDescent="0.35">
      <c r="A1578" t="s">
        <v>2828</v>
      </c>
      <c r="B1578" t="s">
        <v>1041</v>
      </c>
      <c r="C1578" t="s">
        <v>2829</v>
      </c>
      <c r="D1578" t="s">
        <v>34</v>
      </c>
      <c r="E1578" t="s">
        <v>374</v>
      </c>
      <c r="F1578" t="s">
        <v>36</v>
      </c>
      <c r="G1578" t="s">
        <v>259</v>
      </c>
      <c r="H1578">
        <v>10.54</v>
      </c>
      <c r="I1578">
        <v>11</v>
      </c>
      <c r="J1578">
        <v>0.05</v>
      </c>
      <c r="K1578">
        <v>110.14</v>
      </c>
      <c r="L1578" t="s">
        <v>26</v>
      </c>
      <c r="M1578" t="s">
        <v>27</v>
      </c>
      <c r="N1578" t="s">
        <v>40</v>
      </c>
      <c r="O1578" t="s">
        <v>105</v>
      </c>
      <c r="P1578">
        <v>7</v>
      </c>
      <c r="Q1578">
        <v>4.9000000000000004</v>
      </c>
      <c r="R1578" t="s">
        <v>30</v>
      </c>
      <c r="S1578" t="s">
        <v>60</v>
      </c>
    </row>
    <row r="1579" spans="1:19" x14ac:dyDescent="0.35">
      <c r="A1579" t="s">
        <v>5645</v>
      </c>
      <c r="B1579" t="s">
        <v>1041</v>
      </c>
      <c r="C1579" t="s">
        <v>5646</v>
      </c>
      <c r="D1579" t="s">
        <v>34</v>
      </c>
      <c r="E1579" t="s">
        <v>161</v>
      </c>
      <c r="F1579" t="s">
        <v>74</v>
      </c>
      <c r="G1579" t="s">
        <v>148</v>
      </c>
      <c r="H1579">
        <v>2474.59</v>
      </c>
      <c r="I1579">
        <v>5</v>
      </c>
      <c r="J1579">
        <v>0.05</v>
      </c>
      <c r="K1579">
        <v>11754.3</v>
      </c>
      <c r="L1579" t="s">
        <v>49</v>
      </c>
      <c r="M1579" t="s">
        <v>111</v>
      </c>
      <c r="N1579" t="s">
        <v>91</v>
      </c>
      <c r="O1579" t="s">
        <v>29</v>
      </c>
      <c r="P1579">
        <v>6</v>
      </c>
      <c r="Q1579">
        <v>1.6</v>
      </c>
      <c r="R1579" t="s">
        <v>30</v>
      </c>
      <c r="S1579" t="s">
        <v>52</v>
      </c>
    </row>
    <row r="1580" spans="1:19" x14ac:dyDescent="0.35">
      <c r="A1580" t="s">
        <v>9580</v>
      </c>
      <c r="B1580" t="s">
        <v>1041</v>
      </c>
      <c r="C1580" t="s">
        <v>9581</v>
      </c>
      <c r="D1580" t="s">
        <v>34</v>
      </c>
      <c r="E1580" t="s">
        <v>120</v>
      </c>
      <c r="F1580" t="s">
        <v>47</v>
      </c>
      <c r="G1580" t="s">
        <v>121</v>
      </c>
      <c r="H1580">
        <v>229.03</v>
      </c>
      <c r="I1580">
        <v>10</v>
      </c>
      <c r="J1580">
        <v>0.1</v>
      </c>
      <c r="K1580">
        <v>2061.27</v>
      </c>
      <c r="L1580" t="s">
        <v>302</v>
      </c>
      <c r="M1580" t="s">
        <v>111</v>
      </c>
      <c r="N1580" t="s">
        <v>166</v>
      </c>
      <c r="O1580" t="s">
        <v>29</v>
      </c>
      <c r="P1580">
        <v>5</v>
      </c>
      <c r="Q1580">
        <v>3.5</v>
      </c>
      <c r="R1580" t="s">
        <v>30</v>
      </c>
      <c r="S1580" t="s">
        <v>52</v>
      </c>
    </row>
    <row r="1581" spans="1:19" x14ac:dyDescent="0.35">
      <c r="A1581" t="s">
        <v>1040</v>
      </c>
      <c r="B1581" t="s">
        <v>1041</v>
      </c>
      <c r="C1581" t="s">
        <v>1042</v>
      </c>
      <c r="D1581" t="s">
        <v>127</v>
      </c>
      <c r="E1581" t="s">
        <v>258</v>
      </c>
      <c r="F1581" t="s">
        <v>36</v>
      </c>
      <c r="G1581" t="s">
        <v>259</v>
      </c>
      <c r="H1581">
        <v>18.75</v>
      </c>
      <c r="I1581">
        <v>13</v>
      </c>
      <c r="J1581">
        <v>0</v>
      </c>
      <c r="K1581">
        <v>243.75</v>
      </c>
      <c r="L1581" t="s">
        <v>142</v>
      </c>
      <c r="M1581" t="s">
        <v>122</v>
      </c>
      <c r="N1581" t="s">
        <v>40</v>
      </c>
      <c r="O1581" t="s">
        <v>41</v>
      </c>
      <c r="P1581">
        <v>4</v>
      </c>
      <c r="Q1581">
        <v>3.3</v>
      </c>
      <c r="R1581" t="s">
        <v>30</v>
      </c>
      <c r="S1581" t="s">
        <v>60</v>
      </c>
    </row>
    <row r="1582" spans="1:19" x14ac:dyDescent="0.35">
      <c r="A1582" t="s">
        <v>6376</v>
      </c>
      <c r="B1582" t="s">
        <v>1041</v>
      </c>
      <c r="C1582" t="s">
        <v>6377</v>
      </c>
      <c r="D1582" t="s">
        <v>22</v>
      </c>
      <c r="E1582" t="s">
        <v>344</v>
      </c>
      <c r="F1582" t="s">
        <v>24</v>
      </c>
      <c r="G1582" t="s">
        <v>345</v>
      </c>
      <c r="H1582">
        <v>26.78</v>
      </c>
      <c r="I1582">
        <v>7</v>
      </c>
      <c r="J1582">
        <v>0.1</v>
      </c>
      <c r="K1582">
        <v>168.71</v>
      </c>
      <c r="L1582" t="s">
        <v>83</v>
      </c>
      <c r="M1582" t="s">
        <v>90</v>
      </c>
      <c r="N1582" t="s">
        <v>68</v>
      </c>
      <c r="O1582" t="s">
        <v>50</v>
      </c>
      <c r="P1582">
        <v>2</v>
      </c>
      <c r="Q1582">
        <v>3.9</v>
      </c>
      <c r="R1582" t="s">
        <v>30</v>
      </c>
      <c r="S1582" t="s">
        <v>60</v>
      </c>
    </row>
    <row r="1583" spans="1:19" x14ac:dyDescent="0.35">
      <c r="A1583" t="s">
        <v>8963</v>
      </c>
      <c r="B1583" t="s">
        <v>8964</v>
      </c>
      <c r="C1583" t="s">
        <v>8965</v>
      </c>
      <c r="D1583" t="s">
        <v>34</v>
      </c>
      <c r="E1583" t="s">
        <v>219</v>
      </c>
      <c r="F1583" t="s">
        <v>47</v>
      </c>
      <c r="G1583" t="s">
        <v>210</v>
      </c>
      <c r="H1583">
        <v>18.28</v>
      </c>
      <c r="I1583">
        <v>2</v>
      </c>
      <c r="J1583">
        <v>0.05</v>
      </c>
      <c r="K1583">
        <v>34.729999999999997</v>
      </c>
      <c r="L1583" t="s">
        <v>76</v>
      </c>
      <c r="M1583" t="s">
        <v>111</v>
      </c>
      <c r="N1583" t="s">
        <v>59</v>
      </c>
      <c r="O1583" t="s">
        <v>29</v>
      </c>
      <c r="P1583">
        <v>10</v>
      </c>
      <c r="Q1583">
        <v>1.6</v>
      </c>
      <c r="R1583" t="s">
        <v>30</v>
      </c>
      <c r="S1583" t="s">
        <v>60</v>
      </c>
    </row>
    <row r="1584" spans="1:19" x14ac:dyDescent="0.35">
      <c r="A1584" t="s">
        <v>1627</v>
      </c>
      <c r="B1584" t="s">
        <v>986</v>
      </c>
      <c r="C1584" t="s">
        <v>1628</v>
      </c>
      <c r="D1584" t="s">
        <v>34</v>
      </c>
      <c r="E1584" t="s">
        <v>351</v>
      </c>
      <c r="F1584" t="s">
        <v>57</v>
      </c>
      <c r="G1584" t="s">
        <v>289</v>
      </c>
      <c r="H1584">
        <v>81.91</v>
      </c>
      <c r="I1584">
        <v>2</v>
      </c>
      <c r="J1584">
        <v>0.25</v>
      </c>
      <c r="K1584">
        <v>122.86</v>
      </c>
      <c r="L1584" t="s">
        <v>98</v>
      </c>
      <c r="M1584" t="s">
        <v>183</v>
      </c>
      <c r="N1584" t="s">
        <v>166</v>
      </c>
      <c r="O1584" t="s">
        <v>105</v>
      </c>
      <c r="P1584">
        <v>5</v>
      </c>
      <c r="Q1584">
        <v>2.7</v>
      </c>
      <c r="S1584" t="s">
        <v>60</v>
      </c>
    </row>
    <row r="1585" spans="1:19" x14ac:dyDescent="0.35">
      <c r="A1585" t="s">
        <v>2206</v>
      </c>
      <c r="B1585" t="s">
        <v>986</v>
      </c>
      <c r="C1585" t="s">
        <v>2207</v>
      </c>
      <c r="D1585" t="s">
        <v>64</v>
      </c>
      <c r="E1585" t="s">
        <v>181</v>
      </c>
      <c r="F1585" t="s">
        <v>24</v>
      </c>
      <c r="G1585" t="s">
        <v>182</v>
      </c>
      <c r="H1585">
        <v>481.81</v>
      </c>
      <c r="I1585">
        <v>10</v>
      </c>
      <c r="J1585">
        <v>0.15</v>
      </c>
      <c r="K1585">
        <v>4095.39</v>
      </c>
      <c r="L1585" t="s">
        <v>104</v>
      </c>
      <c r="M1585" t="s">
        <v>134</v>
      </c>
      <c r="N1585" t="s">
        <v>85</v>
      </c>
      <c r="O1585" t="s">
        <v>41</v>
      </c>
      <c r="P1585">
        <v>2</v>
      </c>
      <c r="Q1585">
        <v>4.5</v>
      </c>
      <c r="R1585" t="s">
        <v>30</v>
      </c>
      <c r="S1585" t="s">
        <v>60</v>
      </c>
    </row>
    <row r="1586" spans="1:19" x14ac:dyDescent="0.35">
      <c r="A1586" t="s">
        <v>985</v>
      </c>
      <c r="B1586" t="s">
        <v>986</v>
      </c>
      <c r="C1586" t="s">
        <v>987</v>
      </c>
      <c r="D1586" t="s">
        <v>64</v>
      </c>
      <c r="E1586" t="s">
        <v>147</v>
      </c>
      <c r="F1586" t="s">
        <v>74</v>
      </c>
      <c r="G1586" t="s">
        <v>148</v>
      </c>
      <c r="H1586">
        <v>1521.43</v>
      </c>
      <c r="I1586">
        <v>2</v>
      </c>
      <c r="J1586">
        <v>0.05</v>
      </c>
      <c r="K1586">
        <v>2890.72</v>
      </c>
      <c r="L1586" t="s">
        <v>76</v>
      </c>
      <c r="M1586" t="s">
        <v>84</v>
      </c>
      <c r="N1586" t="s">
        <v>28</v>
      </c>
      <c r="O1586" t="s">
        <v>92</v>
      </c>
      <c r="P1586">
        <v>1</v>
      </c>
      <c r="Q1586">
        <v>1.4</v>
      </c>
      <c r="R1586" t="s">
        <v>30</v>
      </c>
      <c r="S1586" t="s">
        <v>86</v>
      </c>
    </row>
    <row r="1587" spans="1:19" x14ac:dyDescent="0.35">
      <c r="A1587" t="s">
        <v>7423</v>
      </c>
      <c r="B1587" t="s">
        <v>986</v>
      </c>
      <c r="C1587" t="s">
        <v>978</v>
      </c>
      <c r="D1587" t="s">
        <v>64</v>
      </c>
      <c r="E1587" t="s">
        <v>313</v>
      </c>
      <c r="F1587" t="s">
        <v>47</v>
      </c>
      <c r="G1587" t="s">
        <v>48</v>
      </c>
      <c r="H1587">
        <v>277.37</v>
      </c>
      <c r="I1587">
        <v>7</v>
      </c>
      <c r="J1587">
        <v>0.25</v>
      </c>
      <c r="K1587">
        <v>1456.19</v>
      </c>
      <c r="L1587" t="s">
        <v>38</v>
      </c>
      <c r="M1587" t="s">
        <v>27</v>
      </c>
      <c r="N1587" t="s">
        <v>91</v>
      </c>
      <c r="O1587" t="s">
        <v>50</v>
      </c>
      <c r="P1587">
        <v>1</v>
      </c>
      <c r="Q1587">
        <v>3.7</v>
      </c>
      <c r="R1587" t="s">
        <v>112</v>
      </c>
      <c r="S1587" t="s">
        <v>60</v>
      </c>
    </row>
    <row r="1588" spans="1:19" x14ac:dyDescent="0.35">
      <c r="A1588" t="s">
        <v>295</v>
      </c>
      <c r="B1588" t="s">
        <v>296</v>
      </c>
      <c r="C1588" t="s">
        <v>297</v>
      </c>
      <c r="D1588" t="s">
        <v>34</v>
      </c>
      <c r="E1588" t="s">
        <v>209</v>
      </c>
      <c r="F1588" t="s">
        <v>47</v>
      </c>
      <c r="G1588" t="s">
        <v>210</v>
      </c>
      <c r="H1588">
        <v>51.85</v>
      </c>
      <c r="I1588">
        <v>1</v>
      </c>
      <c r="J1588">
        <v>0</v>
      </c>
      <c r="K1588">
        <v>51.85</v>
      </c>
      <c r="L1588" t="s">
        <v>104</v>
      </c>
      <c r="M1588" t="s">
        <v>111</v>
      </c>
      <c r="N1588" t="s">
        <v>59</v>
      </c>
      <c r="O1588" t="s">
        <v>77</v>
      </c>
      <c r="P1588">
        <v>8</v>
      </c>
      <c r="Q1588">
        <v>4.0999999999999996</v>
      </c>
      <c r="R1588" t="s">
        <v>51</v>
      </c>
      <c r="S1588" t="s">
        <v>60</v>
      </c>
    </row>
    <row r="1589" spans="1:19" x14ac:dyDescent="0.35">
      <c r="A1589" t="s">
        <v>2842</v>
      </c>
      <c r="B1589" t="s">
        <v>296</v>
      </c>
      <c r="C1589" t="s">
        <v>2843</v>
      </c>
      <c r="D1589" t="s">
        <v>127</v>
      </c>
      <c r="E1589" t="s">
        <v>872</v>
      </c>
      <c r="F1589" t="s">
        <v>36</v>
      </c>
      <c r="G1589" t="s">
        <v>873</v>
      </c>
      <c r="H1589">
        <v>28.34</v>
      </c>
      <c r="I1589">
        <v>4</v>
      </c>
      <c r="J1589">
        <v>0.25</v>
      </c>
      <c r="K1589">
        <v>85.02</v>
      </c>
      <c r="L1589" t="s">
        <v>98</v>
      </c>
      <c r="M1589" t="s">
        <v>84</v>
      </c>
      <c r="N1589" t="s">
        <v>172</v>
      </c>
      <c r="O1589" t="s">
        <v>41</v>
      </c>
      <c r="P1589">
        <v>7</v>
      </c>
      <c r="Q1589">
        <v>2.2999999999999998</v>
      </c>
      <c r="R1589" t="s">
        <v>112</v>
      </c>
      <c r="S1589" t="s">
        <v>86</v>
      </c>
    </row>
    <row r="1590" spans="1:19" x14ac:dyDescent="0.35">
      <c r="A1590" t="s">
        <v>3243</v>
      </c>
      <c r="B1590" t="s">
        <v>296</v>
      </c>
      <c r="C1590" t="s">
        <v>3244</v>
      </c>
      <c r="D1590" t="s">
        <v>34</v>
      </c>
      <c r="E1590" t="s">
        <v>96</v>
      </c>
      <c r="F1590" t="s">
        <v>57</v>
      </c>
      <c r="G1590" t="s">
        <v>97</v>
      </c>
      <c r="H1590">
        <v>512.22</v>
      </c>
      <c r="I1590">
        <v>8</v>
      </c>
      <c r="J1590">
        <v>0.1</v>
      </c>
      <c r="K1590">
        <v>3687.98</v>
      </c>
      <c r="L1590" t="s">
        <v>104</v>
      </c>
      <c r="M1590" t="s">
        <v>183</v>
      </c>
      <c r="N1590" t="s">
        <v>68</v>
      </c>
      <c r="O1590" t="s">
        <v>123</v>
      </c>
      <c r="P1590">
        <v>6</v>
      </c>
      <c r="Q1590">
        <v>2.9</v>
      </c>
      <c r="R1590" t="s">
        <v>30</v>
      </c>
      <c r="S1590" t="s">
        <v>60</v>
      </c>
    </row>
    <row r="1591" spans="1:19" x14ac:dyDescent="0.35">
      <c r="A1591" t="s">
        <v>2447</v>
      </c>
      <c r="B1591" t="s">
        <v>296</v>
      </c>
      <c r="C1591" t="s">
        <v>2069</v>
      </c>
      <c r="D1591" t="s">
        <v>72</v>
      </c>
      <c r="E1591" t="s">
        <v>219</v>
      </c>
      <c r="F1591" t="s">
        <v>47</v>
      </c>
      <c r="G1591" t="s">
        <v>210</v>
      </c>
      <c r="H1591">
        <v>215.04</v>
      </c>
      <c r="I1591">
        <v>11</v>
      </c>
      <c r="J1591">
        <v>0.25</v>
      </c>
      <c r="K1591">
        <v>1774.08</v>
      </c>
      <c r="L1591" t="s">
        <v>83</v>
      </c>
      <c r="M1591" t="s">
        <v>122</v>
      </c>
      <c r="N1591" t="s">
        <v>68</v>
      </c>
      <c r="O1591" t="s">
        <v>116</v>
      </c>
      <c r="P1591">
        <v>3</v>
      </c>
      <c r="Q1591">
        <v>2.4</v>
      </c>
      <c r="R1591" t="s">
        <v>30</v>
      </c>
      <c r="S1591" t="s">
        <v>60</v>
      </c>
    </row>
    <row r="1592" spans="1:19" x14ac:dyDescent="0.35">
      <c r="A1592" t="s">
        <v>5318</v>
      </c>
      <c r="B1592" t="s">
        <v>296</v>
      </c>
      <c r="C1592" t="s">
        <v>5319</v>
      </c>
      <c r="D1592" t="s">
        <v>64</v>
      </c>
      <c r="E1592" t="s">
        <v>281</v>
      </c>
      <c r="F1592" t="s">
        <v>74</v>
      </c>
      <c r="G1592" t="s">
        <v>110</v>
      </c>
      <c r="H1592">
        <v>298.01</v>
      </c>
      <c r="I1592">
        <v>12</v>
      </c>
      <c r="J1592">
        <v>0.1</v>
      </c>
      <c r="K1592">
        <v>3218.51</v>
      </c>
      <c r="L1592" t="s">
        <v>98</v>
      </c>
      <c r="M1592" t="s">
        <v>134</v>
      </c>
      <c r="N1592" t="s">
        <v>172</v>
      </c>
      <c r="O1592" t="s">
        <v>41</v>
      </c>
      <c r="P1592">
        <v>2</v>
      </c>
      <c r="Q1592">
        <v>1.4</v>
      </c>
      <c r="R1592" t="s">
        <v>30</v>
      </c>
      <c r="S1592" t="s">
        <v>52</v>
      </c>
    </row>
    <row r="1593" spans="1:19" x14ac:dyDescent="0.35">
      <c r="A1593" t="s">
        <v>1065</v>
      </c>
      <c r="B1593" t="s">
        <v>296</v>
      </c>
      <c r="C1593" t="s">
        <v>1066</v>
      </c>
      <c r="D1593" t="s">
        <v>64</v>
      </c>
      <c r="E1593" t="s">
        <v>231</v>
      </c>
      <c r="F1593" t="s">
        <v>57</v>
      </c>
      <c r="G1593" t="s">
        <v>232</v>
      </c>
      <c r="H1593">
        <v>527.03</v>
      </c>
      <c r="I1593">
        <v>4</v>
      </c>
      <c r="J1593">
        <v>0.2</v>
      </c>
      <c r="K1593">
        <v>1686.5</v>
      </c>
      <c r="L1593" t="s">
        <v>26</v>
      </c>
      <c r="M1593" t="s">
        <v>90</v>
      </c>
      <c r="N1593" t="s">
        <v>68</v>
      </c>
      <c r="O1593" t="s">
        <v>105</v>
      </c>
      <c r="P1593">
        <v>1</v>
      </c>
      <c r="Q1593">
        <v>4</v>
      </c>
      <c r="R1593" t="s">
        <v>30</v>
      </c>
      <c r="S1593" t="s">
        <v>52</v>
      </c>
    </row>
    <row r="1594" spans="1:19" x14ac:dyDescent="0.35">
      <c r="A1594" t="s">
        <v>10079</v>
      </c>
      <c r="B1594" t="s">
        <v>394</v>
      </c>
      <c r="C1594" t="s">
        <v>3734</v>
      </c>
      <c r="D1594" t="s">
        <v>72</v>
      </c>
      <c r="E1594" t="s">
        <v>351</v>
      </c>
      <c r="F1594" t="s">
        <v>57</v>
      </c>
      <c r="G1594" t="s">
        <v>289</v>
      </c>
      <c r="H1594">
        <v>618.97</v>
      </c>
      <c r="I1594">
        <v>12</v>
      </c>
      <c r="J1594">
        <v>0</v>
      </c>
      <c r="K1594">
        <v>7427.64</v>
      </c>
      <c r="L1594" t="s">
        <v>26</v>
      </c>
      <c r="M1594" t="s">
        <v>111</v>
      </c>
      <c r="N1594" t="s">
        <v>68</v>
      </c>
      <c r="O1594" t="s">
        <v>50</v>
      </c>
      <c r="P1594">
        <v>11</v>
      </c>
      <c r="Q1594">
        <v>1.2</v>
      </c>
      <c r="R1594" t="s">
        <v>30</v>
      </c>
      <c r="S1594" t="s">
        <v>60</v>
      </c>
    </row>
    <row r="1595" spans="1:19" x14ac:dyDescent="0.35">
      <c r="A1595" t="s">
        <v>393</v>
      </c>
      <c r="B1595" t="s">
        <v>394</v>
      </c>
      <c r="C1595" t="s">
        <v>395</v>
      </c>
      <c r="D1595" t="s">
        <v>127</v>
      </c>
      <c r="E1595" t="s">
        <v>170</v>
      </c>
      <c r="F1595" t="s">
        <v>66</v>
      </c>
      <c r="G1595" t="s">
        <v>171</v>
      </c>
      <c r="H1595">
        <v>1395.07</v>
      </c>
      <c r="I1595">
        <v>8</v>
      </c>
      <c r="J1595">
        <v>0.1</v>
      </c>
      <c r="K1595">
        <v>10044.5</v>
      </c>
      <c r="L1595" t="s">
        <v>83</v>
      </c>
      <c r="M1595" t="s">
        <v>134</v>
      </c>
      <c r="N1595" t="s">
        <v>85</v>
      </c>
      <c r="O1595" t="s">
        <v>123</v>
      </c>
      <c r="P1595">
        <v>9</v>
      </c>
      <c r="Q1595">
        <v>1.5</v>
      </c>
      <c r="R1595" t="s">
        <v>30</v>
      </c>
      <c r="S1595" t="s">
        <v>294</v>
      </c>
    </row>
    <row r="1596" spans="1:19" x14ac:dyDescent="0.35">
      <c r="A1596" t="s">
        <v>4573</v>
      </c>
      <c r="B1596" t="s">
        <v>394</v>
      </c>
      <c r="C1596" t="s">
        <v>2105</v>
      </c>
      <c r="D1596" t="s">
        <v>34</v>
      </c>
      <c r="E1596" t="s">
        <v>170</v>
      </c>
      <c r="F1596" t="s">
        <v>66</v>
      </c>
      <c r="G1596" t="s">
        <v>171</v>
      </c>
      <c r="H1596">
        <v>992.8</v>
      </c>
      <c r="I1596">
        <v>10</v>
      </c>
      <c r="J1596">
        <v>0</v>
      </c>
      <c r="K1596">
        <v>9928</v>
      </c>
      <c r="L1596" t="s">
        <v>76</v>
      </c>
      <c r="M1596" t="s">
        <v>134</v>
      </c>
      <c r="N1596" t="s">
        <v>172</v>
      </c>
      <c r="O1596" t="s">
        <v>41</v>
      </c>
      <c r="P1596">
        <v>7</v>
      </c>
      <c r="Q1596">
        <v>2.6</v>
      </c>
      <c r="R1596" t="s">
        <v>30</v>
      </c>
      <c r="S1596" t="s">
        <v>60</v>
      </c>
    </row>
    <row r="1597" spans="1:19" x14ac:dyDescent="0.35">
      <c r="A1597" t="s">
        <v>9392</v>
      </c>
      <c r="B1597" t="s">
        <v>394</v>
      </c>
      <c r="C1597" t="s">
        <v>9393</v>
      </c>
      <c r="D1597" t="s">
        <v>64</v>
      </c>
      <c r="E1597" t="s">
        <v>128</v>
      </c>
      <c r="F1597" t="s">
        <v>36</v>
      </c>
      <c r="G1597" t="s">
        <v>129</v>
      </c>
      <c r="H1597">
        <v>33.200000000000003</v>
      </c>
      <c r="I1597">
        <v>10</v>
      </c>
      <c r="J1597">
        <v>0.05</v>
      </c>
      <c r="K1597">
        <v>315.39999999999998</v>
      </c>
      <c r="L1597" t="s">
        <v>165</v>
      </c>
      <c r="M1597" t="s">
        <v>90</v>
      </c>
      <c r="N1597" t="s">
        <v>28</v>
      </c>
      <c r="O1597" t="s">
        <v>29</v>
      </c>
      <c r="P1597">
        <v>4</v>
      </c>
      <c r="Q1597">
        <v>2.7</v>
      </c>
      <c r="R1597" t="s">
        <v>30</v>
      </c>
      <c r="S1597" t="s">
        <v>60</v>
      </c>
    </row>
    <row r="1598" spans="1:19" x14ac:dyDescent="0.35">
      <c r="A1598" t="s">
        <v>7349</v>
      </c>
      <c r="B1598" t="s">
        <v>1255</v>
      </c>
      <c r="C1598" t="s">
        <v>7350</v>
      </c>
      <c r="D1598" t="s">
        <v>64</v>
      </c>
      <c r="E1598" t="s">
        <v>872</v>
      </c>
      <c r="F1598" t="s">
        <v>36</v>
      </c>
      <c r="G1598" t="s">
        <v>873</v>
      </c>
      <c r="H1598">
        <v>33.729999999999997</v>
      </c>
      <c r="I1598">
        <v>4</v>
      </c>
      <c r="J1598">
        <v>0.1</v>
      </c>
      <c r="K1598">
        <v>121.43</v>
      </c>
      <c r="L1598" t="s">
        <v>165</v>
      </c>
      <c r="M1598" t="s">
        <v>39</v>
      </c>
      <c r="N1598" t="s">
        <v>40</v>
      </c>
      <c r="O1598" t="s">
        <v>105</v>
      </c>
      <c r="P1598">
        <v>13</v>
      </c>
      <c r="Q1598">
        <v>1.3</v>
      </c>
      <c r="R1598" t="s">
        <v>143</v>
      </c>
      <c r="S1598" t="s">
        <v>86</v>
      </c>
    </row>
    <row r="1599" spans="1:19" x14ac:dyDescent="0.35">
      <c r="A1599" t="s">
        <v>3399</v>
      </c>
      <c r="B1599" t="s">
        <v>1255</v>
      </c>
      <c r="C1599" t="s">
        <v>3230</v>
      </c>
      <c r="D1599" t="s">
        <v>72</v>
      </c>
      <c r="E1599" t="s">
        <v>266</v>
      </c>
      <c r="F1599" t="s">
        <v>24</v>
      </c>
      <c r="G1599" t="s">
        <v>267</v>
      </c>
      <c r="H1599">
        <v>521.34</v>
      </c>
      <c r="I1599">
        <v>2</v>
      </c>
      <c r="J1599">
        <v>0.25</v>
      </c>
      <c r="K1599">
        <v>782.01</v>
      </c>
      <c r="L1599" t="s">
        <v>142</v>
      </c>
      <c r="M1599" t="s">
        <v>134</v>
      </c>
      <c r="N1599" t="s">
        <v>40</v>
      </c>
      <c r="O1599" t="s">
        <v>116</v>
      </c>
      <c r="P1599">
        <v>10</v>
      </c>
      <c r="Q1599">
        <v>1.1000000000000001</v>
      </c>
      <c r="R1599" t="s">
        <v>30</v>
      </c>
      <c r="S1599" t="s">
        <v>52</v>
      </c>
    </row>
    <row r="1600" spans="1:19" x14ac:dyDescent="0.35">
      <c r="A1600" t="s">
        <v>4640</v>
      </c>
      <c r="B1600" t="s">
        <v>1255</v>
      </c>
      <c r="C1600" t="s">
        <v>4641</v>
      </c>
      <c r="D1600" t="s">
        <v>34</v>
      </c>
      <c r="E1600" t="s">
        <v>214</v>
      </c>
      <c r="F1600" t="s">
        <v>66</v>
      </c>
      <c r="G1600" t="s">
        <v>215</v>
      </c>
      <c r="H1600">
        <v>168.6</v>
      </c>
      <c r="I1600">
        <v>2</v>
      </c>
      <c r="J1600">
        <v>0.05</v>
      </c>
      <c r="K1600">
        <v>320.33999999999997</v>
      </c>
      <c r="L1600" t="s">
        <v>98</v>
      </c>
      <c r="M1600" t="s">
        <v>134</v>
      </c>
      <c r="N1600" t="s">
        <v>91</v>
      </c>
      <c r="O1600" t="s">
        <v>29</v>
      </c>
      <c r="P1600">
        <v>9</v>
      </c>
      <c r="Q1600">
        <v>3.5</v>
      </c>
      <c r="R1600" t="s">
        <v>30</v>
      </c>
      <c r="S1600" t="s">
        <v>60</v>
      </c>
    </row>
    <row r="1601" spans="1:19" x14ac:dyDescent="0.35">
      <c r="A1601" t="s">
        <v>7781</v>
      </c>
      <c r="B1601" t="s">
        <v>1255</v>
      </c>
      <c r="C1601" t="s">
        <v>7782</v>
      </c>
      <c r="D1601" t="s">
        <v>64</v>
      </c>
      <c r="E1601" t="s">
        <v>323</v>
      </c>
      <c r="F1601" t="s">
        <v>57</v>
      </c>
      <c r="G1601" t="s">
        <v>82</v>
      </c>
      <c r="H1601">
        <v>473.78</v>
      </c>
      <c r="I1601">
        <v>1</v>
      </c>
      <c r="J1601">
        <v>0</v>
      </c>
      <c r="K1601">
        <v>473.78</v>
      </c>
      <c r="L1601" t="s">
        <v>38</v>
      </c>
      <c r="M1601" t="s">
        <v>84</v>
      </c>
      <c r="N1601" t="s">
        <v>59</v>
      </c>
      <c r="O1601" t="s">
        <v>92</v>
      </c>
      <c r="P1601">
        <v>6</v>
      </c>
      <c r="Q1601">
        <v>1.4</v>
      </c>
      <c r="R1601" t="s">
        <v>30</v>
      </c>
      <c r="S1601" t="s">
        <v>60</v>
      </c>
    </row>
    <row r="1602" spans="1:19" x14ac:dyDescent="0.35">
      <c r="A1602" t="s">
        <v>1254</v>
      </c>
      <c r="B1602" t="s">
        <v>1255</v>
      </c>
      <c r="C1602" t="s">
        <v>1256</v>
      </c>
      <c r="D1602" t="s">
        <v>64</v>
      </c>
      <c r="E1602" t="s">
        <v>1182</v>
      </c>
      <c r="F1602" t="s">
        <v>66</v>
      </c>
      <c r="G1602" t="s">
        <v>446</v>
      </c>
      <c r="H1602">
        <v>187.07</v>
      </c>
      <c r="I1602">
        <v>13</v>
      </c>
      <c r="J1602">
        <v>0.1</v>
      </c>
      <c r="K1602">
        <v>2188.7199999999998</v>
      </c>
      <c r="L1602" t="s">
        <v>38</v>
      </c>
      <c r="M1602" t="s">
        <v>27</v>
      </c>
      <c r="N1602" t="s">
        <v>40</v>
      </c>
      <c r="O1602" t="s">
        <v>29</v>
      </c>
      <c r="P1602">
        <v>3</v>
      </c>
      <c r="Q1602">
        <v>1.9</v>
      </c>
      <c r="R1602" t="s">
        <v>30</v>
      </c>
      <c r="S1602" t="s">
        <v>60</v>
      </c>
    </row>
    <row r="1603" spans="1:19" x14ac:dyDescent="0.35">
      <c r="A1603" t="s">
        <v>3362</v>
      </c>
      <c r="B1603" t="s">
        <v>3363</v>
      </c>
      <c r="C1603" t="s">
        <v>3364</v>
      </c>
      <c r="D1603" t="s">
        <v>22</v>
      </c>
      <c r="E1603" t="s">
        <v>109</v>
      </c>
      <c r="F1603" t="s">
        <v>74</v>
      </c>
      <c r="G1603" t="s">
        <v>110</v>
      </c>
      <c r="H1603">
        <v>2080.89</v>
      </c>
      <c r="I1603">
        <v>10</v>
      </c>
      <c r="J1603">
        <v>0</v>
      </c>
      <c r="K1603">
        <v>20808.900000000001</v>
      </c>
      <c r="L1603" t="s">
        <v>26</v>
      </c>
      <c r="M1603" t="s">
        <v>84</v>
      </c>
      <c r="N1603" t="s">
        <v>28</v>
      </c>
      <c r="O1603" t="s">
        <v>116</v>
      </c>
      <c r="P1603">
        <v>12</v>
      </c>
      <c r="Q1603">
        <v>2.8</v>
      </c>
      <c r="R1603" t="s">
        <v>51</v>
      </c>
      <c r="S1603" t="s">
        <v>52</v>
      </c>
    </row>
    <row r="1604" spans="1:19" x14ac:dyDescent="0.35">
      <c r="A1604" t="s">
        <v>7011</v>
      </c>
      <c r="B1604" t="s">
        <v>3363</v>
      </c>
      <c r="C1604" t="s">
        <v>7012</v>
      </c>
      <c r="D1604" t="s">
        <v>64</v>
      </c>
      <c r="E1604" t="s">
        <v>223</v>
      </c>
      <c r="F1604" t="s">
        <v>66</v>
      </c>
      <c r="G1604" t="s">
        <v>171</v>
      </c>
      <c r="H1604">
        <v>1329.69</v>
      </c>
      <c r="I1604">
        <v>7</v>
      </c>
      <c r="J1604">
        <v>0</v>
      </c>
      <c r="K1604">
        <v>9307.83</v>
      </c>
      <c r="L1604" t="s">
        <v>76</v>
      </c>
      <c r="M1604" t="s">
        <v>27</v>
      </c>
      <c r="N1604" t="s">
        <v>28</v>
      </c>
      <c r="O1604" t="s">
        <v>92</v>
      </c>
      <c r="P1604">
        <v>3</v>
      </c>
      <c r="Q1604">
        <v>4.3</v>
      </c>
      <c r="R1604" t="s">
        <v>30</v>
      </c>
      <c r="S1604" t="s">
        <v>60</v>
      </c>
    </row>
    <row r="1605" spans="1:19" x14ac:dyDescent="0.35">
      <c r="A1605" t="s">
        <v>4603</v>
      </c>
      <c r="B1605" t="s">
        <v>4604</v>
      </c>
      <c r="C1605" t="s">
        <v>2620</v>
      </c>
      <c r="D1605" t="s">
        <v>72</v>
      </c>
      <c r="E1605" t="s">
        <v>170</v>
      </c>
      <c r="F1605" t="s">
        <v>66</v>
      </c>
      <c r="G1605" t="s">
        <v>171</v>
      </c>
      <c r="H1605">
        <v>1131.6400000000001</v>
      </c>
      <c r="I1605">
        <v>8</v>
      </c>
      <c r="J1605">
        <v>0.2</v>
      </c>
      <c r="K1605">
        <v>7242.5</v>
      </c>
      <c r="L1605" t="s">
        <v>104</v>
      </c>
      <c r="M1605" t="s">
        <v>27</v>
      </c>
      <c r="N1605" t="s">
        <v>172</v>
      </c>
      <c r="O1605" t="s">
        <v>123</v>
      </c>
      <c r="P1605">
        <v>13</v>
      </c>
      <c r="Q1605">
        <v>4.7</v>
      </c>
      <c r="R1605" t="s">
        <v>30</v>
      </c>
      <c r="S1605" t="s">
        <v>60</v>
      </c>
    </row>
    <row r="1606" spans="1:19" x14ac:dyDescent="0.35">
      <c r="A1606" t="s">
        <v>9334</v>
      </c>
      <c r="B1606" t="s">
        <v>4604</v>
      </c>
      <c r="C1606" t="s">
        <v>9335</v>
      </c>
      <c r="D1606" t="s">
        <v>64</v>
      </c>
      <c r="E1606" t="s">
        <v>445</v>
      </c>
      <c r="F1606" t="s">
        <v>66</v>
      </c>
      <c r="G1606" t="s">
        <v>446</v>
      </c>
      <c r="H1606">
        <v>994.44</v>
      </c>
      <c r="I1606">
        <v>4</v>
      </c>
      <c r="J1606">
        <v>0.15</v>
      </c>
      <c r="K1606">
        <v>3381.1</v>
      </c>
      <c r="L1606" t="s">
        <v>302</v>
      </c>
      <c r="M1606" t="s">
        <v>39</v>
      </c>
      <c r="N1606" t="s">
        <v>85</v>
      </c>
      <c r="O1606" t="s">
        <v>29</v>
      </c>
      <c r="P1606">
        <v>12</v>
      </c>
      <c r="Q1606">
        <v>4.5999999999999996</v>
      </c>
      <c r="R1606" t="s">
        <v>30</v>
      </c>
      <c r="S1606" t="s">
        <v>60</v>
      </c>
    </row>
    <row r="1607" spans="1:19" x14ac:dyDescent="0.35">
      <c r="A1607" t="s">
        <v>8892</v>
      </c>
      <c r="B1607" t="s">
        <v>4604</v>
      </c>
      <c r="C1607" t="s">
        <v>8893</v>
      </c>
      <c r="D1607" t="s">
        <v>127</v>
      </c>
      <c r="E1607" t="s">
        <v>239</v>
      </c>
      <c r="F1607" t="s">
        <v>66</v>
      </c>
      <c r="G1607" t="s">
        <v>240</v>
      </c>
      <c r="H1607">
        <v>1446.84</v>
      </c>
      <c r="I1607">
        <v>2</v>
      </c>
      <c r="J1607">
        <v>0</v>
      </c>
      <c r="K1607">
        <v>2893.68</v>
      </c>
      <c r="L1607" t="s">
        <v>165</v>
      </c>
      <c r="M1607" t="s">
        <v>183</v>
      </c>
      <c r="N1607" t="s">
        <v>59</v>
      </c>
      <c r="O1607" t="s">
        <v>92</v>
      </c>
      <c r="P1607">
        <v>7</v>
      </c>
      <c r="Q1607">
        <v>3.3</v>
      </c>
      <c r="R1607" t="s">
        <v>30</v>
      </c>
      <c r="S1607" t="s">
        <v>60</v>
      </c>
    </row>
    <row r="1608" spans="1:19" x14ac:dyDescent="0.35">
      <c r="A1608" t="s">
        <v>9210</v>
      </c>
      <c r="B1608" t="s">
        <v>4604</v>
      </c>
      <c r="C1608" t="s">
        <v>8041</v>
      </c>
      <c r="D1608" t="s">
        <v>22</v>
      </c>
      <c r="E1608" t="s">
        <v>73</v>
      </c>
      <c r="F1608" t="s">
        <v>74</v>
      </c>
      <c r="G1608" t="s">
        <v>75</v>
      </c>
      <c r="H1608">
        <v>1607.65</v>
      </c>
      <c r="I1608">
        <v>14</v>
      </c>
      <c r="J1608">
        <v>0</v>
      </c>
      <c r="K1608">
        <v>22507.1</v>
      </c>
      <c r="L1608" t="s">
        <v>83</v>
      </c>
      <c r="M1608" t="s">
        <v>134</v>
      </c>
      <c r="N1608" t="s">
        <v>28</v>
      </c>
      <c r="O1608" t="s">
        <v>116</v>
      </c>
      <c r="P1608">
        <v>6</v>
      </c>
      <c r="Q1608">
        <v>1.7</v>
      </c>
      <c r="R1608" t="s">
        <v>30</v>
      </c>
      <c r="S1608" t="s">
        <v>52</v>
      </c>
    </row>
    <row r="1609" spans="1:19" x14ac:dyDescent="0.35">
      <c r="A1609" t="s">
        <v>5457</v>
      </c>
      <c r="B1609" t="s">
        <v>3552</v>
      </c>
      <c r="C1609" t="s">
        <v>5458</v>
      </c>
      <c r="D1609" t="s">
        <v>34</v>
      </c>
      <c r="E1609" t="s">
        <v>170</v>
      </c>
      <c r="F1609" t="s">
        <v>66</v>
      </c>
      <c r="G1609" t="s">
        <v>171</v>
      </c>
      <c r="H1609">
        <v>269.12</v>
      </c>
      <c r="I1609">
        <v>6</v>
      </c>
      <c r="J1609">
        <v>0</v>
      </c>
      <c r="K1609">
        <v>1614.72</v>
      </c>
      <c r="L1609" t="s">
        <v>76</v>
      </c>
      <c r="M1609" t="s">
        <v>183</v>
      </c>
      <c r="N1609" t="s">
        <v>166</v>
      </c>
      <c r="O1609" t="s">
        <v>41</v>
      </c>
      <c r="P1609">
        <v>10</v>
      </c>
      <c r="Q1609">
        <v>1.5</v>
      </c>
      <c r="R1609" t="s">
        <v>30</v>
      </c>
      <c r="S1609" t="s">
        <v>294</v>
      </c>
    </row>
    <row r="1610" spans="1:19" x14ac:dyDescent="0.35">
      <c r="A1610" t="s">
        <v>7916</v>
      </c>
      <c r="B1610" t="s">
        <v>3552</v>
      </c>
      <c r="C1610" t="s">
        <v>7917</v>
      </c>
      <c r="D1610" t="s">
        <v>34</v>
      </c>
      <c r="E1610" t="s">
        <v>274</v>
      </c>
      <c r="F1610" t="s">
        <v>74</v>
      </c>
      <c r="G1610" t="s">
        <v>75</v>
      </c>
      <c r="H1610">
        <v>1292.03</v>
      </c>
      <c r="I1610">
        <v>12</v>
      </c>
      <c r="J1610">
        <v>0.05</v>
      </c>
      <c r="K1610">
        <v>14729.14</v>
      </c>
      <c r="L1610" t="s">
        <v>83</v>
      </c>
      <c r="M1610" t="s">
        <v>111</v>
      </c>
      <c r="N1610" t="s">
        <v>40</v>
      </c>
      <c r="O1610" t="s">
        <v>41</v>
      </c>
      <c r="P1610">
        <v>10</v>
      </c>
      <c r="Q1610">
        <v>4.5999999999999996</v>
      </c>
      <c r="R1610" t="s">
        <v>30</v>
      </c>
      <c r="S1610" t="s">
        <v>60</v>
      </c>
    </row>
    <row r="1611" spans="1:19" x14ac:dyDescent="0.35">
      <c r="A1611" t="s">
        <v>3551</v>
      </c>
      <c r="B1611" t="s">
        <v>3552</v>
      </c>
      <c r="C1611" t="s">
        <v>3553</v>
      </c>
      <c r="D1611" t="s">
        <v>64</v>
      </c>
      <c r="E1611" t="s">
        <v>374</v>
      </c>
      <c r="F1611" t="s">
        <v>36</v>
      </c>
      <c r="G1611" t="s">
        <v>259</v>
      </c>
      <c r="H1611">
        <v>16.14</v>
      </c>
      <c r="I1611">
        <v>1</v>
      </c>
      <c r="J1611">
        <v>0</v>
      </c>
      <c r="K1611">
        <v>16.14</v>
      </c>
      <c r="L1611" t="s">
        <v>165</v>
      </c>
      <c r="M1611" t="s">
        <v>39</v>
      </c>
      <c r="N1611" t="s">
        <v>68</v>
      </c>
      <c r="O1611" t="s">
        <v>50</v>
      </c>
      <c r="P1611">
        <v>8</v>
      </c>
      <c r="Q1611">
        <v>2.2999999999999998</v>
      </c>
      <c r="R1611" t="s">
        <v>30</v>
      </c>
      <c r="S1611" t="s">
        <v>60</v>
      </c>
    </row>
    <row r="1612" spans="1:19" x14ac:dyDescent="0.35">
      <c r="A1612" t="s">
        <v>195</v>
      </c>
      <c r="B1612" t="s">
        <v>3552</v>
      </c>
      <c r="C1612" t="s">
        <v>5282</v>
      </c>
      <c r="D1612" t="s">
        <v>127</v>
      </c>
      <c r="E1612" t="s">
        <v>35</v>
      </c>
      <c r="F1612" t="s">
        <v>36</v>
      </c>
      <c r="G1612" t="s">
        <v>37</v>
      </c>
      <c r="H1612">
        <v>19.72</v>
      </c>
      <c r="I1612">
        <v>2</v>
      </c>
      <c r="J1612">
        <v>0.2</v>
      </c>
      <c r="K1612">
        <v>31.55</v>
      </c>
      <c r="L1612" t="s">
        <v>76</v>
      </c>
      <c r="M1612" t="s">
        <v>122</v>
      </c>
      <c r="N1612" t="s">
        <v>172</v>
      </c>
      <c r="O1612" t="s">
        <v>41</v>
      </c>
      <c r="P1612">
        <v>8</v>
      </c>
      <c r="Q1612">
        <v>0</v>
      </c>
      <c r="R1612" t="s">
        <v>30</v>
      </c>
      <c r="S1612" t="s">
        <v>42</v>
      </c>
    </row>
    <row r="1613" spans="1:19" x14ac:dyDescent="0.35">
      <c r="A1613" t="s">
        <v>8731</v>
      </c>
      <c r="B1613" t="s">
        <v>3552</v>
      </c>
      <c r="C1613" t="s">
        <v>8732</v>
      </c>
      <c r="D1613" t="s">
        <v>22</v>
      </c>
      <c r="E1613" t="s">
        <v>56</v>
      </c>
      <c r="F1613" t="s">
        <v>57</v>
      </c>
      <c r="G1613" t="s">
        <v>58</v>
      </c>
      <c r="H1613">
        <v>598.6</v>
      </c>
      <c r="I1613">
        <v>3</v>
      </c>
      <c r="J1613">
        <v>0.1</v>
      </c>
      <c r="K1613">
        <v>1616.22</v>
      </c>
      <c r="L1613" t="s">
        <v>98</v>
      </c>
      <c r="M1613" t="s">
        <v>84</v>
      </c>
      <c r="N1613" t="s">
        <v>28</v>
      </c>
      <c r="O1613" t="s">
        <v>116</v>
      </c>
      <c r="P1613">
        <v>5</v>
      </c>
      <c r="Q1613">
        <v>2.9</v>
      </c>
      <c r="R1613" t="s">
        <v>30</v>
      </c>
      <c r="S1613" t="s">
        <v>86</v>
      </c>
    </row>
    <row r="1614" spans="1:19" x14ac:dyDescent="0.35">
      <c r="A1614" t="s">
        <v>1492</v>
      </c>
      <c r="B1614" t="s">
        <v>1493</v>
      </c>
      <c r="C1614" t="s">
        <v>1494</v>
      </c>
      <c r="D1614" t="s">
        <v>72</v>
      </c>
      <c r="E1614" t="s">
        <v>73</v>
      </c>
      <c r="F1614" t="s">
        <v>74</v>
      </c>
      <c r="G1614" t="s">
        <v>75</v>
      </c>
      <c r="H1614">
        <v>1731.18</v>
      </c>
      <c r="I1614">
        <v>4</v>
      </c>
      <c r="J1614">
        <v>0</v>
      </c>
      <c r="K1614">
        <v>6924.72</v>
      </c>
      <c r="L1614" t="s">
        <v>38</v>
      </c>
      <c r="M1614" t="s">
        <v>111</v>
      </c>
      <c r="N1614" t="s">
        <v>28</v>
      </c>
      <c r="O1614" t="s">
        <v>105</v>
      </c>
      <c r="P1614">
        <v>13</v>
      </c>
      <c r="Q1614">
        <v>1.7</v>
      </c>
      <c r="R1614" t="s">
        <v>51</v>
      </c>
      <c r="S1614" t="s">
        <v>60</v>
      </c>
    </row>
    <row r="1615" spans="1:19" x14ac:dyDescent="0.35">
      <c r="A1615" t="s">
        <v>9469</v>
      </c>
      <c r="B1615" t="s">
        <v>1493</v>
      </c>
      <c r="C1615" t="s">
        <v>9470</v>
      </c>
      <c r="D1615" t="s">
        <v>72</v>
      </c>
      <c r="E1615" t="s">
        <v>109</v>
      </c>
      <c r="F1615" t="s">
        <v>74</v>
      </c>
      <c r="G1615" t="s">
        <v>110</v>
      </c>
      <c r="H1615">
        <v>626.91999999999996</v>
      </c>
      <c r="I1615">
        <v>9</v>
      </c>
      <c r="J1615">
        <v>0.1</v>
      </c>
      <c r="K1615">
        <v>5078.05</v>
      </c>
      <c r="L1615" t="s">
        <v>142</v>
      </c>
      <c r="M1615" t="s">
        <v>134</v>
      </c>
      <c r="N1615" t="s">
        <v>166</v>
      </c>
      <c r="O1615" t="s">
        <v>50</v>
      </c>
      <c r="P1615">
        <v>13</v>
      </c>
      <c r="Q1615">
        <v>2.5</v>
      </c>
      <c r="R1615" t="s">
        <v>30</v>
      </c>
    </row>
    <row r="1616" spans="1:19" x14ac:dyDescent="0.35">
      <c r="A1616" t="s">
        <v>5356</v>
      </c>
      <c r="B1616" t="s">
        <v>1493</v>
      </c>
      <c r="C1616" t="s">
        <v>5357</v>
      </c>
      <c r="D1616" t="s">
        <v>34</v>
      </c>
      <c r="E1616" t="s">
        <v>656</v>
      </c>
      <c r="F1616" t="s">
        <v>47</v>
      </c>
      <c r="G1616" t="s">
        <v>657</v>
      </c>
      <c r="H1616">
        <v>341.71</v>
      </c>
      <c r="I1616">
        <v>14</v>
      </c>
      <c r="J1616">
        <v>0.05</v>
      </c>
      <c r="K1616">
        <v>4544.74</v>
      </c>
      <c r="L1616" t="s">
        <v>38</v>
      </c>
      <c r="M1616" t="s">
        <v>84</v>
      </c>
      <c r="N1616" t="s">
        <v>91</v>
      </c>
      <c r="O1616" t="s">
        <v>123</v>
      </c>
      <c r="P1616">
        <v>12</v>
      </c>
      <c r="Q1616">
        <v>2.6</v>
      </c>
      <c r="R1616" t="s">
        <v>30</v>
      </c>
      <c r="S1616" t="s">
        <v>294</v>
      </c>
    </row>
    <row r="1617" spans="1:19" x14ac:dyDescent="0.35">
      <c r="A1617" t="s">
        <v>6664</v>
      </c>
      <c r="B1617" t="s">
        <v>1493</v>
      </c>
      <c r="C1617" t="s">
        <v>6665</v>
      </c>
      <c r="D1617" t="s">
        <v>34</v>
      </c>
      <c r="E1617" t="s">
        <v>109</v>
      </c>
      <c r="F1617" t="s">
        <v>74</v>
      </c>
      <c r="G1617" t="s">
        <v>110</v>
      </c>
      <c r="H1617">
        <v>2246.84</v>
      </c>
      <c r="I1617">
        <v>3</v>
      </c>
      <c r="J1617">
        <v>0</v>
      </c>
      <c r="K1617">
        <v>6740.52</v>
      </c>
      <c r="L1617" t="s">
        <v>83</v>
      </c>
      <c r="M1617" t="s">
        <v>183</v>
      </c>
      <c r="N1617" t="s">
        <v>166</v>
      </c>
      <c r="O1617" t="s">
        <v>50</v>
      </c>
      <c r="P1617">
        <v>9</v>
      </c>
      <c r="Q1617">
        <v>1.5</v>
      </c>
      <c r="R1617" t="s">
        <v>30</v>
      </c>
      <c r="S1617" t="s">
        <v>86</v>
      </c>
    </row>
    <row r="1618" spans="1:19" x14ac:dyDescent="0.35">
      <c r="A1618" t="s">
        <v>8039</v>
      </c>
      <c r="B1618" t="s">
        <v>1493</v>
      </c>
      <c r="C1618" t="s">
        <v>4533</v>
      </c>
      <c r="D1618" t="s">
        <v>157</v>
      </c>
      <c r="E1618" t="s">
        <v>445</v>
      </c>
      <c r="F1618" t="s">
        <v>66</v>
      </c>
      <c r="G1618" t="s">
        <v>446</v>
      </c>
      <c r="H1618">
        <v>682.84</v>
      </c>
      <c r="I1618">
        <v>4</v>
      </c>
      <c r="J1618">
        <v>0.15</v>
      </c>
      <c r="K1618">
        <v>2321.66</v>
      </c>
      <c r="L1618" t="s">
        <v>26</v>
      </c>
      <c r="M1618" t="s">
        <v>122</v>
      </c>
      <c r="N1618" t="s">
        <v>40</v>
      </c>
      <c r="O1618" t="s">
        <v>92</v>
      </c>
      <c r="P1618">
        <v>7</v>
      </c>
      <c r="Q1618">
        <v>3.9</v>
      </c>
      <c r="R1618" t="s">
        <v>30</v>
      </c>
    </row>
    <row r="1619" spans="1:19" x14ac:dyDescent="0.35">
      <c r="A1619" t="s">
        <v>3009</v>
      </c>
      <c r="B1619" t="s">
        <v>1579</v>
      </c>
      <c r="C1619" t="s">
        <v>3010</v>
      </c>
      <c r="D1619" t="s">
        <v>64</v>
      </c>
      <c r="E1619" t="s">
        <v>445</v>
      </c>
      <c r="F1619" t="s">
        <v>66</v>
      </c>
      <c r="G1619" t="s">
        <v>446</v>
      </c>
      <c r="H1619">
        <v>575.54</v>
      </c>
      <c r="I1619">
        <v>10</v>
      </c>
      <c r="J1619">
        <v>0.05</v>
      </c>
      <c r="K1619">
        <v>5467.63</v>
      </c>
      <c r="L1619" t="s">
        <v>26</v>
      </c>
      <c r="M1619" t="s">
        <v>39</v>
      </c>
      <c r="N1619" t="s">
        <v>91</v>
      </c>
      <c r="O1619" t="s">
        <v>92</v>
      </c>
      <c r="P1619">
        <v>13</v>
      </c>
      <c r="Q1619">
        <v>1.6</v>
      </c>
      <c r="R1619" t="s">
        <v>30</v>
      </c>
      <c r="S1619" t="s">
        <v>60</v>
      </c>
    </row>
    <row r="1620" spans="1:19" x14ac:dyDescent="0.35">
      <c r="A1620" t="s">
        <v>1578</v>
      </c>
      <c r="B1620" t="s">
        <v>1579</v>
      </c>
      <c r="C1620" t="s">
        <v>1580</v>
      </c>
      <c r="D1620" t="s">
        <v>127</v>
      </c>
      <c r="E1620" t="s">
        <v>23</v>
      </c>
      <c r="F1620" t="s">
        <v>24</v>
      </c>
      <c r="G1620" t="s">
        <v>25</v>
      </c>
      <c r="H1620">
        <v>458.26</v>
      </c>
      <c r="I1620">
        <v>11</v>
      </c>
      <c r="J1620">
        <v>0</v>
      </c>
      <c r="K1620">
        <v>5040.8599999999997</v>
      </c>
      <c r="L1620" t="s">
        <v>142</v>
      </c>
      <c r="M1620" t="s">
        <v>90</v>
      </c>
      <c r="N1620" t="s">
        <v>68</v>
      </c>
      <c r="O1620" t="s">
        <v>92</v>
      </c>
      <c r="P1620">
        <v>12</v>
      </c>
      <c r="Q1620">
        <v>4.7</v>
      </c>
      <c r="R1620" t="s">
        <v>30</v>
      </c>
      <c r="S1620" t="s">
        <v>60</v>
      </c>
    </row>
    <row r="1621" spans="1:19" x14ac:dyDescent="0.35">
      <c r="A1621" t="s">
        <v>7092</v>
      </c>
      <c r="B1621" t="s">
        <v>1579</v>
      </c>
      <c r="C1621" t="s">
        <v>7093</v>
      </c>
      <c r="D1621" t="s">
        <v>157</v>
      </c>
      <c r="E1621" t="s">
        <v>484</v>
      </c>
      <c r="F1621" t="s">
        <v>74</v>
      </c>
      <c r="G1621" t="s">
        <v>110</v>
      </c>
      <c r="H1621">
        <v>979.86</v>
      </c>
      <c r="I1621">
        <v>6</v>
      </c>
      <c r="J1621">
        <v>0</v>
      </c>
      <c r="K1621">
        <v>5879.16</v>
      </c>
      <c r="L1621" t="s">
        <v>83</v>
      </c>
      <c r="M1621" t="s">
        <v>183</v>
      </c>
      <c r="N1621" t="s">
        <v>91</v>
      </c>
      <c r="O1621" t="s">
        <v>50</v>
      </c>
      <c r="P1621">
        <v>10</v>
      </c>
      <c r="Q1621">
        <v>4</v>
      </c>
      <c r="R1621" t="s">
        <v>30</v>
      </c>
      <c r="S1621" t="s">
        <v>60</v>
      </c>
    </row>
    <row r="1622" spans="1:19" x14ac:dyDescent="0.35">
      <c r="A1622" t="s">
        <v>8559</v>
      </c>
      <c r="B1622" t="s">
        <v>1579</v>
      </c>
      <c r="C1622" t="s">
        <v>1310</v>
      </c>
      <c r="D1622" t="s">
        <v>64</v>
      </c>
      <c r="E1622" t="s">
        <v>96</v>
      </c>
      <c r="F1622" t="s">
        <v>57</v>
      </c>
      <c r="G1622" t="s">
        <v>97</v>
      </c>
      <c r="H1622">
        <v>173.4</v>
      </c>
      <c r="I1622">
        <v>12</v>
      </c>
      <c r="J1622">
        <v>0</v>
      </c>
      <c r="K1622">
        <v>2080.8000000000002</v>
      </c>
      <c r="L1622" t="s">
        <v>38</v>
      </c>
      <c r="M1622" t="s">
        <v>84</v>
      </c>
      <c r="N1622" t="s">
        <v>68</v>
      </c>
      <c r="O1622" t="s">
        <v>116</v>
      </c>
      <c r="P1622">
        <v>7</v>
      </c>
      <c r="Q1622">
        <v>2.1</v>
      </c>
      <c r="R1622" t="s">
        <v>30</v>
      </c>
      <c r="S1622" t="s">
        <v>60</v>
      </c>
    </row>
    <row r="1623" spans="1:19" x14ac:dyDescent="0.35">
      <c r="A1623" t="s">
        <v>7531</v>
      </c>
      <c r="B1623" t="s">
        <v>1579</v>
      </c>
      <c r="C1623" t="s">
        <v>7532</v>
      </c>
      <c r="D1623" t="s">
        <v>34</v>
      </c>
      <c r="E1623" t="s">
        <v>96</v>
      </c>
      <c r="F1623" t="s">
        <v>57</v>
      </c>
      <c r="G1623" t="s">
        <v>97</v>
      </c>
      <c r="H1623">
        <v>385.54</v>
      </c>
      <c r="I1623">
        <v>9</v>
      </c>
      <c r="J1623">
        <v>0.1</v>
      </c>
      <c r="K1623">
        <v>3122.87</v>
      </c>
      <c r="L1623" t="s">
        <v>76</v>
      </c>
      <c r="M1623" t="s">
        <v>84</v>
      </c>
      <c r="N1623" t="s">
        <v>91</v>
      </c>
      <c r="O1623" t="s">
        <v>50</v>
      </c>
      <c r="P1623">
        <v>3</v>
      </c>
      <c r="Q1623">
        <v>4</v>
      </c>
      <c r="R1623" t="s">
        <v>112</v>
      </c>
      <c r="S1623" t="s">
        <v>60</v>
      </c>
    </row>
    <row r="1624" spans="1:19" x14ac:dyDescent="0.35">
      <c r="A1624" t="s">
        <v>8299</v>
      </c>
      <c r="B1624" t="s">
        <v>1579</v>
      </c>
      <c r="C1624" t="s">
        <v>8300</v>
      </c>
      <c r="D1624" t="s">
        <v>72</v>
      </c>
      <c r="E1624" t="s">
        <v>73</v>
      </c>
      <c r="F1624" t="s">
        <v>74</v>
      </c>
      <c r="G1624" t="s">
        <v>75</v>
      </c>
      <c r="H1624">
        <v>61.27</v>
      </c>
      <c r="I1624">
        <v>13</v>
      </c>
      <c r="J1624">
        <v>0</v>
      </c>
      <c r="K1624">
        <v>796.51</v>
      </c>
      <c r="L1624" t="s">
        <v>142</v>
      </c>
      <c r="M1624" t="s">
        <v>134</v>
      </c>
      <c r="N1624" t="s">
        <v>28</v>
      </c>
      <c r="O1624" t="s">
        <v>41</v>
      </c>
      <c r="P1624">
        <v>1</v>
      </c>
      <c r="Q1624">
        <v>4.5</v>
      </c>
      <c r="S1624" t="s">
        <v>60</v>
      </c>
    </row>
    <row r="1625" spans="1:19" x14ac:dyDescent="0.35">
      <c r="A1625" t="s">
        <v>3493</v>
      </c>
      <c r="B1625" t="s">
        <v>3494</v>
      </c>
      <c r="C1625" t="s">
        <v>3495</v>
      </c>
      <c r="D1625" t="s">
        <v>127</v>
      </c>
      <c r="E1625" t="s">
        <v>73</v>
      </c>
      <c r="F1625" t="s">
        <v>74</v>
      </c>
      <c r="G1625" t="s">
        <v>75</v>
      </c>
      <c r="H1625">
        <v>1744.74</v>
      </c>
      <c r="I1625">
        <v>9</v>
      </c>
      <c r="J1625">
        <v>0.15</v>
      </c>
      <c r="K1625">
        <v>13347.26</v>
      </c>
      <c r="L1625" t="s">
        <v>142</v>
      </c>
      <c r="M1625" t="s">
        <v>84</v>
      </c>
      <c r="N1625" t="s">
        <v>68</v>
      </c>
      <c r="O1625" t="s">
        <v>116</v>
      </c>
      <c r="P1625">
        <v>4</v>
      </c>
      <c r="Q1625">
        <v>3.8</v>
      </c>
      <c r="S1625" t="s">
        <v>60</v>
      </c>
    </row>
    <row r="1626" spans="1:19" x14ac:dyDescent="0.35">
      <c r="A1626" t="s">
        <v>9072</v>
      </c>
      <c r="B1626" t="s">
        <v>5195</v>
      </c>
      <c r="C1626" t="s">
        <v>9073</v>
      </c>
      <c r="D1626" t="s">
        <v>157</v>
      </c>
      <c r="E1626" t="s">
        <v>152</v>
      </c>
      <c r="F1626" t="s">
        <v>57</v>
      </c>
      <c r="G1626" t="s">
        <v>153</v>
      </c>
      <c r="H1626">
        <v>407.17</v>
      </c>
      <c r="I1626">
        <v>5</v>
      </c>
      <c r="J1626">
        <v>0</v>
      </c>
      <c r="K1626">
        <v>2035.85</v>
      </c>
      <c r="L1626" t="s">
        <v>165</v>
      </c>
      <c r="M1626" t="s">
        <v>183</v>
      </c>
      <c r="N1626" t="s">
        <v>68</v>
      </c>
      <c r="O1626" t="s">
        <v>29</v>
      </c>
      <c r="P1626">
        <v>11</v>
      </c>
      <c r="Q1626">
        <v>1.9</v>
      </c>
      <c r="R1626" t="s">
        <v>30</v>
      </c>
    </row>
    <row r="1627" spans="1:19" x14ac:dyDescent="0.35">
      <c r="A1627" t="s">
        <v>5194</v>
      </c>
      <c r="B1627" t="s">
        <v>5195</v>
      </c>
      <c r="C1627" t="s">
        <v>5196</v>
      </c>
      <c r="D1627" t="s">
        <v>72</v>
      </c>
      <c r="E1627" t="s">
        <v>301</v>
      </c>
      <c r="F1627" t="s">
        <v>57</v>
      </c>
      <c r="G1627" t="s">
        <v>97</v>
      </c>
      <c r="H1627">
        <v>276.01</v>
      </c>
      <c r="I1627">
        <v>10</v>
      </c>
      <c r="J1627">
        <v>0.25</v>
      </c>
      <c r="K1627">
        <v>2070.0700000000002</v>
      </c>
      <c r="L1627" t="s">
        <v>38</v>
      </c>
      <c r="M1627" t="s">
        <v>84</v>
      </c>
      <c r="N1627" t="s">
        <v>91</v>
      </c>
      <c r="O1627" t="s">
        <v>29</v>
      </c>
      <c r="P1627">
        <v>8</v>
      </c>
      <c r="Q1627">
        <v>5</v>
      </c>
      <c r="R1627" t="s">
        <v>30</v>
      </c>
      <c r="S1627" t="s">
        <v>60</v>
      </c>
    </row>
    <row r="1628" spans="1:19" x14ac:dyDescent="0.35">
      <c r="A1628" t="s">
        <v>7443</v>
      </c>
      <c r="B1628" t="s">
        <v>2769</v>
      </c>
      <c r="C1628" t="s">
        <v>3566</v>
      </c>
      <c r="D1628" t="s">
        <v>157</v>
      </c>
      <c r="E1628" t="s">
        <v>413</v>
      </c>
      <c r="F1628" t="s">
        <v>47</v>
      </c>
      <c r="G1628" t="s">
        <v>103</v>
      </c>
      <c r="H1628">
        <v>136.71</v>
      </c>
      <c r="I1628">
        <v>2</v>
      </c>
      <c r="J1628">
        <v>0.15</v>
      </c>
      <c r="K1628">
        <v>232.41</v>
      </c>
      <c r="L1628" t="s">
        <v>26</v>
      </c>
      <c r="M1628" t="s">
        <v>111</v>
      </c>
      <c r="N1628" t="s">
        <v>85</v>
      </c>
      <c r="O1628" t="s">
        <v>77</v>
      </c>
      <c r="P1628">
        <v>10</v>
      </c>
      <c r="Q1628">
        <v>3.2</v>
      </c>
      <c r="R1628" t="s">
        <v>30</v>
      </c>
      <c r="S1628" t="s">
        <v>60</v>
      </c>
    </row>
    <row r="1629" spans="1:19" x14ac:dyDescent="0.35">
      <c r="A1629" t="s">
        <v>7509</v>
      </c>
      <c r="B1629" t="s">
        <v>2769</v>
      </c>
      <c r="C1629" t="s">
        <v>7510</v>
      </c>
      <c r="D1629" t="s">
        <v>127</v>
      </c>
      <c r="E1629" t="s">
        <v>35</v>
      </c>
      <c r="F1629" t="s">
        <v>36</v>
      </c>
      <c r="G1629" t="s">
        <v>37</v>
      </c>
      <c r="H1629">
        <v>25.68</v>
      </c>
      <c r="I1629">
        <v>9</v>
      </c>
      <c r="J1629">
        <v>0</v>
      </c>
      <c r="K1629">
        <v>231.12</v>
      </c>
      <c r="L1629" t="s">
        <v>302</v>
      </c>
      <c r="M1629" t="s">
        <v>90</v>
      </c>
      <c r="N1629" t="s">
        <v>40</v>
      </c>
      <c r="O1629" t="s">
        <v>41</v>
      </c>
      <c r="P1629">
        <v>8</v>
      </c>
      <c r="Q1629">
        <v>2.4</v>
      </c>
      <c r="R1629" t="s">
        <v>30</v>
      </c>
      <c r="S1629" t="s">
        <v>60</v>
      </c>
    </row>
    <row r="1630" spans="1:19" x14ac:dyDescent="0.35">
      <c r="A1630" t="s">
        <v>2768</v>
      </c>
      <c r="B1630" t="s">
        <v>2769</v>
      </c>
      <c r="C1630" t="s">
        <v>1443</v>
      </c>
      <c r="D1630" t="s">
        <v>72</v>
      </c>
      <c r="E1630" t="s">
        <v>293</v>
      </c>
      <c r="F1630" t="s">
        <v>74</v>
      </c>
      <c r="G1630" t="s">
        <v>110</v>
      </c>
      <c r="H1630">
        <v>1377.67</v>
      </c>
      <c r="I1630">
        <v>5</v>
      </c>
      <c r="J1630">
        <v>0</v>
      </c>
      <c r="K1630">
        <v>6888.35</v>
      </c>
      <c r="L1630" t="s">
        <v>83</v>
      </c>
      <c r="M1630" t="s">
        <v>122</v>
      </c>
      <c r="N1630" t="s">
        <v>172</v>
      </c>
      <c r="O1630" t="s">
        <v>92</v>
      </c>
      <c r="P1630">
        <v>2</v>
      </c>
      <c r="Q1630">
        <v>5</v>
      </c>
      <c r="R1630" t="s">
        <v>30</v>
      </c>
      <c r="S1630" t="s">
        <v>60</v>
      </c>
    </row>
    <row r="1631" spans="1:19" x14ac:dyDescent="0.35">
      <c r="A1631" t="s">
        <v>9199</v>
      </c>
      <c r="B1631" t="s">
        <v>2769</v>
      </c>
      <c r="C1631" t="s">
        <v>7093</v>
      </c>
      <c r="D1631" t="s">
        <v>64</v>
      </c>
      <c r="E1631" t="s">
        <v>445</v>
      </c>
      <c r="F1631" t="s">
        <v>66</v>
      </c>
      <c r="G1631" t="s">
        <v>446</v>
      </c>
      <c r="H1631">
        <v>863.51</v>
      </c>
      <c r="I1631">
        <v>8</v>
      </c>
      <c r="J1631">
        <v>0.1</v>
      </c>
      <c r="K1631">
        <v>6217.27</v>
      </c>
      <c r="L1631" t="s">
        <v>98</v>
      </c>
      <c r="M1631" t="s">
        <v>183</v>
      </c>
      <c r="N1631" t="s">
        <v>166</v>
      </c>
      <c r="O1631" t="s">
        <v>92</v>
      </c>
      <c r="P1631">
        <v>2</v>
      </c>
      <c r="Q1631">
        <v>2</v>
      </c>
      <c r="R1631" t="s">
        <v>30</v>
      </c>
      <c r="S1631" t="s">
        <v>60</v>
      </c>
    </row>
    <row r="1632" spans="1:19" x14ac:dyDescent="0.35">
      <c r="A1632" t="s">
        <v>5921</v>
      </c>
      <c r="B1632" t="s">
        <v>234</v>
      </c>
      <c r="C1632" t="s">
        <v>5922</v>
      </c>
      <c r="D1632" t="s">
        <v>22</v>
      </c>
      <c r="E1632" t="s">
        <v>223</v>
      </c>
      <c r="F1632" t="s">
        <v>66</v>
      </c>
      <c r="G1632" t="s">
        <v>171</v>
      </c>
      <c r="H1632">
        <v>1225.51</v>
      </c>
      <c r="I1632">
        <v>4</v>
      </c>
      <c r="J1632">
        <v>0.25</v>
      </c>
      <c r="K1632">
        <v>3676.53</v>
      </c>
      <c r="L1632" t="s">
        <v>98</v>
      </c>
      <c r="M1632" t="s">
        <v>183</v>
      </c>
      <c r="N1632" t="s">
        <v>28</v>
      </c>
      <c r="O1632" t="s">
        <v>41</v>
      </c>
      <c r="P1632">
        <v>6</v>
      </c>
      <c r="Q1632">
        <v>4.4000000000000004</v>
      </c>
      <c r="R1632" t="s">
        <v>112</v>
      </c>
      <c r="S1632" t="s">
        <v>294</v>
      </c>
    </row>
    <row r="1633" spans="1:19" x14ac:dyDescent="0.35">
      <c r="A1633" t="s">
        <v>7837</v>
      </c>
      <c r="B1633" t="s">
        <v>234</v>
      </c>
      <c r="C1633" t="s">
        <v>7838</v>
      </c>
      <c r="D1633" t="s">
        <v>127</v>
      </c>
      <c r="E1633" t="s">
        <v>223</v>
      </c>
      <c r="F1633" t="s">
        <v>66</v>
      </c>
      <c r="G1633" t="s">
        <v>171</v>
      </c>
      <c r="H1633">
        <v>2052.46</v>
      </c>
      <c r="I1633">
        <v>9</v>
      </c>
      <c r="J1633">
        <v>0.1</v>
      </c>
      <c r="K1633">
        <v>16624.93</v>
      </c>
      <c r="L1633" t="s">
        <v>76</v>
      </c>
      <c r="M1633" t="s">
        <v>134</v>
      </c>
      <c r="N1633" t="s">
        <v>91</v>
      </c>
      <c r="O1633" t="s">
        <v>123</v>
      </c>
      <c r="P1633">
        <v>6</v>
      </c>
      <c r="Q1633">
        <v>2.5</v>
      </c>
      <c r="R1633" t="s">
        <v>30</v>
      </c>
      <c r="S1633" t="s">
        <v>86</v>
      </c>
    </row>
    <row r="1634" spans="1:19" x14ac:dyDescent="0.35">
      <c r="A1634" t="s">
        <v>233</v>
      </c>
      <c r="B1634" t="s">
        <v>234</v>
      </c>
      <c r="C1634" t="s">
        <v>235</v>
      </c>
      <c r="D1634" t="s">
        <v>127</v>
      </c>
      <c r="E1634" t="s">
        <v>56</v>
      </c>
      <c r="F1634" t="s">
        <v>57</v>
      </c>
      <c r="G1634" t="s">
        <v>58</v>
      </c>
      <c r="H1634">
        <v>741.24</v>
      </c>
      <c r="I1634">
        <v>9</v>
      </c>
      <c r="J1634">
        <v>0.1</v>
      </c>
      <c r="K1634">
        <v>6004.04</v>
      </c>
      <c r="L1634" t="s">
        <v>165</v>
      </c>
      <c r="M1634" t="s">
        <v>90</v>
      </c>
      <c r="N1634" t="s">
        <v>85</v>
      </c>
      <c r="O1634" t="s">
        <v>105</v>
      </c>
      <c r="P1634">
        <v>3</v>
      </c>
      <c r="Q1634">
        <v>2.2999999999999998</v>
      </c>
      <c r="R1634" t="s">
        <v>30</v>
      </c>
      <c r="S1634" t="s">
        <v>52</v>
      </c>
    </row>
    <row r="1635" spans="1:19" x14ac:dyDescent="0.35">
      <c r="A1635" t="s">
        <v>1894</v>
      </c>
      <c r="B1635" t="s">
        <v>234</v>
      </c>
      <c r="C1635" t="s">
        <v>1871</v>
      </c>
      <c r="D1635" t="s">
        <v>157</v>
      </c>
      <c r="E1635" t="s">
        <v>198</v>
      </c>
      <c r="F1635" t="s">
        <v>74</v>
      </c>
      <c r="G1635" t="s">
        <v>110</v>
      </c>
      <c r="H1635">
        <v>779.42</v>
      </c>
      <c r="I1635">
        <v>6</v>
      </c>
      <c r="J1635">
        <v>0.25</v>
      </c>
      <c r="K1635">
        <v>3507.39</v>
      </c>
      <c r="L1635" t="s">
        <v>302</v>
      </c>
      <c r="M1635" t="s">
        <v>39</v>
      </c>
      <c r="N1635" t="s">
        <v>68</v>
      </c>
      <c r="O1635" t="s">
        <v>92</v>
      </c>
      <c r="P1635">
        <v>3</v>
      </c>
      <c r="Q1635">
        <v>3.9</v>
      </c>
      <c r="R1635" t="s">
        <v>30</v>
      </c>
      <c r="S1635" t="s">
        <v>86</v>
      </c>
    </row>
    <row r="1636" spans="1:19" x14ac:dyDescent="0.35">
      <c r="A1636" t="s">
        <v>4047</v>
      </c>
      <c r="B1636" t="s">
        <v>234</v>
      </c>
      <c r="C1636" t="s">
        <v>4048</v>
      </c>
      <c r="D1636" t="s">
        <v>64</v>
      </c>
      <c r="E1636" t="s">
        <v>293</v>
      </c>
      <c r="F1636" t="s">
        <v>74</v>
      </c>
      <c r="G1636" t="s">
        <v>110</v>
      </c>
      <c r="H1636">
        <v>736.18</v>
      </c>
      <c r="I1636">
        <v>2</v>
      </c>
      <c r="J1636">
        <v>0</v>
      </c>
      <c r="K1636">
        <v>1472.36</v>
      </c>
      <c r="L1636" t="s">
        <v>26</v>
      </c>
      <c r="M1636" t="s">
        <v>134</v>
      </c>
      <c r="N1636" t="s">
        <v>172</v>
      </c>
      <c r="O1636" t="s">
        <v>50</v>
      </c>
      <c r="P1636">
        <v>1</v>
      </c>
      <c r="Q1636">
        <v>1</v>
      </c>
      <c r="R1636" t="s">
        <v>30</v>
      </c>
      <c r="S1636" t="s">
        <v>60</v>
      </c>
    </row>
    <row r="1637" spans="1:19" x14ac:dyDescent="0.35">
      <c r="A1637" t="s">
        <v>806</v>
      </c>
      <c r="B1637" t="s">
        <v>807</v>
      </c>
      <c r="C1637" t="s">
        <v>55</v>
      </c>
      <c r="D1637" t="s">
        <v>22</v>
      </c>
      <c r="E1637" t="s">
        <v>193</v>
      </c>
      <c r="F1637" t="s">
        <v>24</v>
      </c>
      <c r="G1637" t="s">
        <v>194</v>
      </c>
      <c r="H1637">
        <v>486.64</v>
      </c>
      <c r="I1637">
        <v>1</v>
      </c>
      <c r="J1637">
        <v>0.25</v>
      </c>
      <c r="K1637">
        <v>364.98</v>
      </c>
      <c r="L1637" t="s">
        <v>38</v>
      </c>
      <c r="M1637" t="s">
        <v>111</v>
      </c>
      <c r="N1637" t="s">
        <v>68</v>
      </c>
      <c r="O1637" t="s">
        <v>92</v>
      </c>
      <c r="P1637">
        <v>8</v>
      </c>
      <c r="Q1637">
        <v>2.2000000000000002</v>
      </c>
      <c r="S1637" t="s">
        <v>86</v>
      </c>
    </row>
    <row r="1638" spans="1:19" x14ac:dyDescent="0.35">
      <c r="A1638" t="s">
        <v>2644</v>
      </c>
      <c r="B1638" t="s">
        <v>807</v>
      </c>
      <c r="C1638" t="s">
        <v>2645</v>
      </c>
      <c r="D1638" t="s">
        <v>22</v>
      </c>
      <c r="E1638" t="s">
        <v>227</v>
      </c>
      <c r="F1638" t="s">
        <v>47</v>
      </c>
      <c r="G1638" t="s">
        <v>228</v>
      </c>
      <c r="H1638">
        <v>26.69</v>
      </c>
      <c r="I1638">
        <v>14</v>
      </c>
      <c r="J1638">
        <v>0</v>
      </c>
      <c r="K1638">
        <v>373.66</v>
      </c>
      <c r="L1638" t="s">
        <v>38</v>
      </c>
      <c r="M1638" t="s">
        <v>183</v>
      </c>
      <c r="N1638" t="s">
        <v>166</v>
      </c>
      <c r="O1638" t="s">
        <v>123</v>
      </c>
      <c r="P1638">
        <v>4</v>
      </c>
      <c r="Q1638">
        <v>3.8</v>
      </c>
      <c r="R1638" t="s">
        <v>30</v>
      </c>
      <c r="S1638" t="s">
        <v>60</v>
      </c>
    </row>
    <row r="1639" spans="1:19" x14ac:dyDescent="0.35">
      <c r="A1639" t="s">
        <v>8192</v>
      </c>
      <c r="B1639" t="s">
        <v>807</v>
      </c>
      <c r="C1639" t="s">
        <v>8193</v>
      </c>
      <c r="D1639" t="s">
        <v>64</v>
      </c>
      <c r="E1639" t="s">
        <v>152</v>
      </c>
      <c r="F1639" t="s">
        <v>57</v>
      </c>
      <c r="G1639" t="s">
        <v>153</v>
      </c>
      <c r="H1639">
        <v>419.62</v>
      </c>
      <c r="I1639">
        <v>3</v>
      </c>
      <c r="J1639">
        <v>0.1</v>
      </c>
      <c r="K1639">
        <v>1132.97</v>
      </c>
      <c r="L1639" t="s">
        <v>142</v>
      </c>
      <c r="M1639" t="s">
        <v>122</v>
      </c>
      <c r="N1639" t="s">
        <v>28</v>
      </c>
      <c r="O1639" t="s">
        <v>41</v>
      </c>
      <c r="P1639">
        <v>4</v>
      </c>
      <c r="Q1639">
        <v>5</v>
      </c>
      <c r="R1639" t="s">
        <v>30</v>
      </c>
      <c r="S1639" t="s">
        <v>52</v>
      </c>
    </row>
    <row r="1640" spans="1:19" x14ac:dyDescent="0.35">
      <c r="A1640" t="s">
        <v>2178</v>
      </c>
      <c r="B1640" t="s">
        <v>807</v>
      </c>
      <c r="C1640" t="s">
        <v>2179</v>
      </c>
      <c r="D1640" t="s">
        <v>34</v>
      </c>
      <c r="E1640" t="s">
        <v>1182</v>
      </c>
      <c r="F1640" t="s">
        <v>66</v>
      </c>
      <c r="G1640" t="s">
        <v>446</v>
      </c>
      <c r="H1640">
        <v>1556.81</v>
      </c>
      <c r="I1640">
        <v>12</v>
      </c>
      <c r="J1640">
        <v>0</v>
      </c>
      <c r="K1640">
        <v>18681.72</v>
      </c>
      <c r="L1640" t="s">
        <v>76</v>
      </c>
      <c r="M1640" t="s">
        <v>90</v>
      </c>
      <c r="N1640" t="s">
        <v>91</v>
      </c>
      <c r="O1640" t="s">
        <v>123</v>
      </c>
      <c r="P1640">
        <v>1</v>
      </c>
      <c r="Q1640">
        <v>1.3</v>
      </c>
      <c r="R1640" t="s">
        <v>30</v>
      </c>
      <c r="S1640" t="s">
        <v>86</v>
      </c>
    </row>
    <row r="1641" spans="1:19" x14ac:dyDescent="0.35">
      <c r="A1641" t="s">
        <v>6328</v>
      </c>
      <c r="B1641" t="s">
        <v>807</v>
      </c>
      <c r="C1641" t="s">
        <v>6329</v>
      </c>
      <c r="D1641" t="s">
        <v>127</v>
      </c>
      <c r="E1641" t="s">
        <v>120</v>
      </c>
      <c r="F1641" t="s">
        <v>47</v>
      </c>
      <c r="G1641" t="s">
        <v>121</v>
      </c>
      <c r="H1641">
        <v>578.69000000000005</v>
      </c>
      <c r="I1641">
        <v>2</v>
      </c>
      <c r="J1641">
        <v>0.05</v>
      </c>
      <c r="K1641">
        <v>1099.51</v>
      </c>
      <c r="L1641" t="s">
        <v>165</v>
      </c>
      <c r="M1641" t="s">
        <v>39</v>
      </c>
      <c r="N1641" t="s">
        <v>172</v>
      </c>
      <c r="O1641" t="s">
        <v>105</v>
      </c>
      <c r="P1641">
        <v>1</v>
      </c>
      <c r="Q1641">
        <v>1.8</v>
      </c>
      <c r="R1641" t="s">
        <v>30</v>
      </c>
      <c r="S1641" t="s">
        <v>60</v>
      </c>
    </row>
    <row r="1642" spans="1:19" x14ac:dyDescent="0.35">
      <c r="A1642" t="s">
        <v>3478</v>
      </c>
      <c r="B1642" t="s">
        <v>2044</v>
      </c>
      <c r="C1642" t="s">
        <v>3479</v>
      </c>
      <c r="D1642" t="s">
        <v>127</v>
      </c>
      <c r="E1642" t="s">
        <v>23</v>
      </c>
      <c r="F1642" t="s">
        <v>24</v>
      </c>
      <c r="G1642" t="s">
        <v>25</v>
      </c>
      <c r="H1642">
        <v>512.51</v>
      </c>
      <c r="I1642">
        <v>8</v>
      </c>
      <c r="J1642">
        <v>0.25</v>
      </c>
      <c r="K1642">
        <v>3075.06</v>
      </c>
      <c r="L1642" t="s">
        <v>165</v>
      </c>
      <c r="M1642" t="s">
        <v>111</v>
      </c>
      <c r="N1642" t="s">
        <v>172</v>
      </c>
      <c r="O1642" t="s">
        <v>29</v>
      </c>
      <c r="P1642">
        <v>10</v>
      </c>
      <c r="Q1642">
        <v>4.9000000000000004</v>
      </c>
      <c r="R1642" t="s">
        <v>30</v>
      </c>
      <c r="S1642" t="s">
        <v>86</v>
      </c>
    </row>
    <row r="1643" spans="1:19" x14ac:dyDescent="0.35">
      <c r="A1643" t="s">
        <v>9092</v>
      </c>
      <c r="B1643" t="s">
        <v>2044</v>
      </c>
      <c r="C1643" t="s">
        <v>9093</v>
      </c>
      <c r="D1643" t="s">
        <v>127</v>
      </c>
      <c r="E1643" t="s">
        <v>132</v>
      </c>
      <c r="F1643" t="s">
        <v>24</v>
      </c>
      <c r="G1643" t="s">
        <v>133</v>
      </c>
      <c r="H1643">
        <v>476.1</v>
      </c>
      <c r="I1643">
        <v>10</v>
      </c>
      <c r="J1643">
        <v>0</v>
      </c>
      <c r="K1643">
        <v>4761</v>
      </c>
      <c r="L1643" t="s">
        <v>76</v>
      </c>
      <c r="M1643" t="s">
        <v>183</v>
      </c>
      <c r="N1643" t="s">
        <v>172</v>
      </c>
      <c r="O1643" t="s">
        <v>123</v>
      </c>
      <c r="P1643">
        <v>8</v>
      </c>
      <c r="Q1643">
        <v>3.7</v>
      </c>
      <c r="R1643" t="s">
        <v>30</v>
      </c>
      <c r="S1643" t="s">
        <v>42</v>
      </c>
    </row>
    <row r="1644" spans="1:19" x14ac:dyDescent="0.35">
      <c r="A1644" t="s">
        <v>2043</v>
      </c>
      <c r="B1644" t="s">
        <v>2044</v>
      </c>
      <c r="C1644" t="s">
        <v>987</v>
      </c>
      <c r="D1644" t="s">
        <v>22</v>
      </c>
      <c r="E1644" t="s">
        <v>152</v>
      </c>
      <c r="F1644" t="s">
        <v>57</v>
      </c>
      <c r="G1644" t="s">
        <v>153</v>
      </c>
      <c r="H1644">
        <v>596.53</v>
      </c>
      <c r="I1644">
        <v>12</v>
      </c>
      <c r="J1644">
        <v>0.1</v>
      </c>
      <c r="K1644">
        <v>6442.52</v>
      </c>
      <c r="L1644" t="s">
        <v>76</v>
      </c>
      <c r="M1644" t="s">
        <v>111</v>
      </c>
      <c r="N1644" t="s">
        <v>28</v>
      </c>
      <c r="O1644" t="s">
        <v>41</v>
      </c>
      <c r="P1644">
        <v>3</v>
      </c>
      <c r="Q1644">
        <v>2.7</v>
      </c>
      <c r="R1644" t="s">
        <v>30</v>
      </c>
      <c r="S1644" t="s">
        <v>60</v>
      </c>
    </row>
    <row r="1645" spans="1:19" x14ac:dyDescent="0.35">
      <c r="A1645" t="s">
        <v>8165</v>
      </c>
      <c r="B1645" t="s">
        <v>4989</v>
      </c>
      <c r="C1645" t="s">
        <v>5552</v>
      </c>
      <c r="D1645" t="s">
        <v>72</v>
      </c>
      <c r="E1645" t="s">
        <v>313</v>
      </c>
      <c r="F1645" t="s">
        <v>47</v>
      </c>
      <c r="G1645" t="s">
        <v>48</v>
      </c>
      <c r="H1645">
        <v>595.41</v>
      </c>
      <c r="I1645">
        <v>13</v>
      </c>
      <c r="J1645">
        <v>0.1</v>
      </c>
      <c r="K1645">
        <v>6966.3</v>
      </c>
      <c r="L1645" t="s">
        <v>76</v>
      </c>
      <c r="M1645" t="s">
        <v>39</v>
      </c>
      <c r="N1645" t="s">
        <v>85</v>
      </c>
      <c r="O1645" t="s">
        <v>29</v>
      </c>
      <c r="P1645">
        <v>13</v>
      </c>
      <c r="Q1645">
        <v>2.2999999999999998</v>
      </c>
      <c r="R1645" t="s">
        <v>30</v>
      </c>
      <c r="S1645" t="s">
        <v>52</v>
      </c>
    </row>
    <row r="1646" spans="1:19" x14ac:dyDescent="0.35">
      <c r="A1646" t="s">
        <v>6847</v>
      </c>
      <c r="B1646" t="s">
        <v>4989</v>
      </c>
      <c r="C1646" t="s">
        <v>6848</v>
      </c>
      <c r="D1646" t="s">
        <v>127</v>
      </c>
      <c r="E1646" t="s">
        <v>161</v>
      </c>
      <c r="F1646" t="s">
        <v>74</v>
      </c>
      <c r="G1646" t="s">
        <v>148</v>
      </c>
      <c r="H1646">
        <v>1899.57</v>
      </c>
      <c r="I1646">
        <v>5</v>
      </c>
      <c r="J1646">
        <v>0.15</v>
      </c>
      <c r="K1646">
        <v>8073.17</v>
      </c>
      <c r="L1646" t="s">
        <v>76</v>
      </c>
      <c r="M1646" t="s">
        <v>122</v>
      </c>
      <c r="N1646" t="s">
        <v>85</v>
      </c>
      <c r="O1646" t="s">
        <v>116</v>
      </c>
      <c r="P1646">
        <v>10</v>
      </c>
      <c r="Q1646">
        <v>2.6</v>
      </c>
      <c r="R1646" t="s">
        <v>202</v>
      </c>
      <c r="S1646" t="s">
        <v>60</v>
      </c>
    </row>
    <row r="1647" spans="1:19" x14ac:dyDescent="0.35">
      <c r="A1647" t="s">
        <v>9867</v>
      </c>
      <c r="B1647" t="s">
        <v>4989</v>
      </c>
      <c r="C1647" t="s">
        <v>9868</v>
      </c>
      <c r="D1647" t="s">
        <v>22</v>
      </c>
      <c r="E1647" t="s">
        <v>470</v>
      </c>
      <c r="F1647" t="s">
        <v>24</v>
      </c>
      <c r="G1647" t="s">
        <v>471</v>
      </c>
      <c r="H1647">
        <v>522.77</v>
      </c>
      <c r="I1647">
        <v>2</v>
      </c>
      <c r="J1647">
        <v>0</v>
      </c>
      <c r="K1647">
        <v>1045.54</v>
      </c>
      <c r="L1647" t="s">
        <v>165</v>
      </c>
      <c r="M1647" t="s">
        <v>183</v>
      </c>
      <c r="N1647" t="s">
        <v>40</v>
      </c>
      <c r="O1647" t="s">
        <v>50</v>
      </c>
      <c r="P1647">
        <v>10</v>
      </c>
      <c r="Q1647">
        <v>2.2000000000000002</v>
      </c>
      <c r="R1647" t="s">
        <v>30</v>
      </c>
    </row>
    <row r="1648" spans="1:19" x14ac:dyDescent="0.35">
      <c r="A1648" t="s">
        <v>4988</v>
      </c>
      <c r="B1648" t="s">
        <v>4989</v>
      </c>
      <c r="C1648" t="s">
        <v>4990</v>
      </c>
      <c r="D1648" t="s">
        <v>157</v>
      </c>
      <c r="E1648" t="s">
        <v>258</v>
      </c>
      <c r="F1648" t="s">
        <v>36</v>
      </c>
      <c r="G1648" t="s">
        <v>259</v>
      </c>
      <c r="H1648">
        <v>7.35</v>
      </c>
      <c r="I1648">
        <v>3</v>
      </c>
      <c r="J1648">
        <v>0</v>
      </c>
      <c r="K1648">
        <v>22.05</v>
      </c>
      <c r="L1648" t="s">
        <v>142</v>
      </c>
      <c r="M1648" t="s">
        <v>27</v>
      </c>
      <c r="N1648" t="s">
        <v>172</v>
      </c>
      <c r="O1648" t="s">
        <v>105</v>
      </c>
      <c r="P1648">
        <v>8</v>
      </c>
      <c r="Q1648">
        <v>3.1</v>
      </c>
      <c r="R1648" t="s">
        <v>30</v>
      </c>
      <c r="S1648" t="s">
        <v>52</v>
      </c>
    </row>
    <row r="1649" spans="1:19" x14ac:dyDescent="0.35">
      <c r="A1649" t="s">
        <v>6042</v>
      </c>
      <c r="B1649" t="s">
        <v>1128</v>
      </c>
      <c r="C1649" t="s">
        <v>6043</v>
      </c>
      <c r="D1649" t="s">
        <v>72</v>
      </c>
      <c r="E1649" t="s">
        <v>1182</v>
      </c>
      <c r="F1649" t="s">
        <v>66</v>
      </c>
      <c r="G1649" t="s">
        <v>446</v>
      </c>
      <c r="H1649">
        <v>278.62</v>
      </c>
      <c r="I1649">
        <v>5</v>
      </c>
      <c r="J1649">
        <v>0.1</v>
      </c>
      <c r="K1649">
        <v>1253.79</v>
      </c>
      <c r="L1649" t="s">
        <v>49</v>
      </c>
      <c r="M1649" t="s">
        <v>183</v>
      </c>
      <c r="N1649" t="s">
        <v>40</v>
      </c>
      <c r="O1649" t="s">
        <v>41</v>
      </c>
      <c r="P1649">
        <v>9</v>
      </c>
      <c r="Q1649">
        <v>4.5999999999999996</v>
      </c>
      <c r="R1649" t="s">
        <v>30</v>
      </c>
      <c r="S1649" t="s">
        <v>86</v>
      </c>
    </row>
    <row r="1650" spans="1:19" x14ac:dyDescent="0.35">
      <c r="A1650" t="s">
        <v>199</v>
      </c>
      <c r="B1650" t="s">
        <v>1128</v>
      </c>
      <c r="D1650" t="s">
        <v>127</v>
      </c>
      <c r="E1650" t="s">
        <v>445</v>
      </c>
      <c r="F1650" t="s">
        <v>66</v>
      </c>
      <c r="G1650" t="s">
        <v>446</v>
      </c>
      <c r="H1650">
        <v>405.49</v>
      </c>
      <c r="I1650">
        <v>3</v>
      </c>
      <c r="J1650">
        <v>0.1</v>
      </c>
      <c r="K1650">
        <v>1094.82</v>
      </c>
      <c r="L1650" t="s">
        <v>142</v>
      </c>
      <c r="M1650" t="s">
        <v>84</v>
      </c>
      <c r="N1650" t="s">
        <v>166</v>
      </c>
      <c r="O1650" t="s">
        <v>77</v>
      </c>
      <c r="P1650">
        <v>4</v>
      </c>
      <c r="Q1650">
        <v>4.8</v>
      </c>
      <c r="R1650" t="s">
        <v>30</v>
      </c>
      <c r="S1650" t="s">
        <v>60</v>
      </c>
    </row>
    <row r="1651" spans="1:19" x14ac:dyDescent="0.35">
      <c r="A1651" t="s">
        <v>1644</v>
      </c>
      <c r="B1651" t="s">
        <v>1128</v>
      </c>
      <c r="C1651" t="s">
        <v>1645</v>
      </c>
      <c r="D1651" t="s">
        <v>72</v>
      </c>
      <c r="E1651" t="s">
        <v>313</v>
      </c>
      <c r="F1651" t="s">
        <v>47</v>
      </c>
      <c r="G1651" t="s">
        <v>48</v>
      </c>
      <c r="H1651">
        <v>557.54</v>
      </c>
      <c r="I1651">
        <v>7</v>
      </c>
      <c r="J1651">
        <v>0</v>
      </c>
      <c r="K1651">
        <v>3902.78</v>
      </c>
      <c r="L1651" t="s">
        <v>76</v>
      </c>
      <c r="M1651" t="s">
        <v>134</v>
      </c>
      <c r="N1651" t="s">
        <v>85</v>
      </c>
      <c r="O1651" t="s">
        <v>123</v>
      </c>
      <c r="P1651">
        <v>3</v>
      </c>
      <c r="Q1651">
        <v>2.1</v>
      </c>
      <c r="R1651" t="s">
        <v>30</v>
      </c>
      <c r="S1651" t="s">
        <v>60</v>
      </c>
    </row>
    <row r="1652" spans="1:19" x14ac:dyDescent="0.35">
      <c r="A1652" t="s">
        <v>1127</v>
      </c>
      <c r="B1652" t="s">
        <v>1128</v>
      </c>
      <c r="C1652" t="s">
        <v>1129</v>
      </c>
      <c r="D1652" t="s">
        <v>34</v>
      </c>
      <c r="E1652" t="s">
        <v>374</v>
      </c>
      <c r="F1652" t="s">
        <v>36</v>
      </c>
      <c r="G1652" t="s">
        <v>259</v>
      </c>
      <c r="H1652">
        <v>14.57</v>
      </c>
      <c r="I1652">
        <v>12</v>
      </c>
      <c r="J1652">
        <v>0</v>
      </c>
      <c r="K1652">
        <v>174.84</v>
      </c>
      <c r="L1652" t="s">
        <v>49</v>
      </c>
      <c r="M1652" t="s">
        <v>122</v>
      </c>
      <c r="N1652" t="s">
        <v>91</v>
      </c>
      <c r="O1652" t="s">
        <v>29</v>
      </c>
      <c r="P1652">
        <v>2</v>
      </c>
      <c r="Q1652">
        <v>4.5999999999999996</v>
      </c>
      <c r="R1652" t="s">
        <v>112</v>
      </c>
      <c r="S1652" t="s">
        <v>294</v>
      </c>
    </row>
    <row r="1653" spans="1:19" x14ac:dyDescent="0.35">
      <c r="A1653" t="s">
        <v>6046</v>
      </c>
      <c r="B1653" t="s">
        <v>1013</v>
      </c>
      <c r="C1653" t="s">
        <v>6047</v>
      </c>
      <c r="D1653" t="s">
        <v>157</v>
      </c>
      <c r="E1653" t="s">
        <v>181</v>
      </c>
      <c r="F1653" t="s">
        <v>24</v>
      </c>
      <c r="G1653" t="s">
        <v>182</v>
      </c>
      <c r="H1653">
        <v>388.21</v>
      </c>
      <c r="I1653">
        <v>14</v>
      </c>
      <c r="J1653">
        <v>0</v>
      </c>
      <c r="K1653">
        <v>5434.94</v>
      </c>
      <c r="L1653" t="s">
        <v>49</v>
      </c>
      <c r="M1653" t="s">
        <v>90</v>
      </c>
      <c r="N1653" t="s">
        <v>28</v>
      </c>
      <c r="O1653" t="s">
        <v>77</v>
      </c>
      <c r="P1653">
        <v>8</v>
      </c>
      <c r="Q1653">
        <v>2.4</v>
      </c>
      <c r="R1653" t="s">
        <v>30</v>
      </c>
      <c r="S1653" t="s">
        <v>60</v>
      </c>
    </row>
    <row r="1654" spans="1:19" x14ac:dyDescent="0.35">
      <c r="A1654" t="s">
        <v>1012</v>
      </c>
      <c r="B1654" t="s">
        <v>1013</v>
      </c>
      <c r="C1654" t="s">
        <v>1014</v>
      </c>
      <c r="D1654" t="s">
        <v>64</v>
      </c>
      <c r="E1654" t="s">
        <v>35</v>
      </c>
      <c r="F1654" t="s">
        <v>36</v>
      </c>
      <c r="G1654" t="s">
        <v>37</v>
      </c>
      <c r="H1654">
        <v>35.19</v>
      </c>
      <c r="I1654">
        <v>1</v>
      </c>
      <c r="J1654">
        <v>0.05</v>
      </c>
      <c r="K1654">
        <v>33.43</v>
      </c>
      <c r="L1654" t="s">
        <v>49</v>
      </c>
      <c r="M1654" t="s">
        <v>39</v>
      </c>
      <c r="N1654" t="s">
        <v>166</v>
      </c>
      <c r="O1654" t="s">
        <v>41</v>
      </c>
      <c r="P1654">
        <v>6</v>
      </c>
      <c r="Q1654">
        <v>2.2999999999999998</v>
      </c>
      <c r="R1654" t="s">
        <v>30</v>
      </c>
    </row>
    <row r="1655" spans="1:19" x14ac:dyDescent="0.35">
      <c r="A1655" t="s">
        <v>1168</v>
      </c>
      <c r="B1655" t="s">
        <v>1169</v>
      </c>
      <c r="C1655" t="s">
        <v>1170</v>
      </c>
      <c r="D1655" t="s">
        <v>64</v>
      </c>
      <c r="E1655" t="s">
        <v>344</v>
      </c>
      <c r="F1655" t="s">
        <v>24</v>
      </c>
      <c r="G1655" t="s">
        <v>345</v>
      </c>
      <c r="H1655">
        <v>425.37</v>
      </c>
      <c r="I1655">
        <v>12</v>
      </c>
      <c r="J1655">
        <v>0</v>
      </c>
      <c r="K1655">
        <v>5104.4399999999996</v>
      </c>
      <c r="L1655" t="s">
        <v>83</v>
      </c>
      <c r="M1655" t="s">
        <v>122</v>
      </c>
      <c r="N1655" t="s">
        <v>40</v>
      </c>
      <c r="O1655" t="s">
        <v>41</v>
      </c>
      <c r="P1655">
        <v>13</v>
      </c>
      <c r="Q1655">
        <v>1.4</v>
      </c>
      <c r="R1655" t="s">
        <v>30</v>
      </c>
      <c r="S1655" t="s">
        <v>52</v>
      </c>
    </row>
    <row r="1656" spans="1:19" x14ac:dyDescent="0.35">
      <c r="A1656" t="s">
        <v>6429</v>
      </c>
      <c r="B1656" t="s">
        <v>1169</v>
      </c>
      <c r="C1656" t="s">
        <v>6430</v>
      </c>
      <c r="D1656" t="s">
        <v>64</v>
      </c>
      <c r="E1656" t="s">
        <v>374</v>
      </c>
      <c r="F1656" t="s">
        <v>36</v>
      </c>
      <c r="G1656" t="s">
        <v>259</v>
      </c>
      <c r="H1656">
        <v>44.68</v>
      </c>
      <c r="I1656">
        <v>13</v>
      </c>
      <c r="J1656">
        <v>0.25</v>
      </c>
      <c r="K1656">
        <v>435.63</v>
      </c>
      <c r="L1656" t="s">
        <v>83</v>
      </c>
      <c r="M1656" t="s">
        <v>39</v>
      </c>
      <c r="N1656" t="s">
        <v>59</v>
      </c>
      <c r="O1656" t="s">
        <v>116</v>
      </c>
      <c r="P1656">
        <v>12</v>
      </c>
      <c r="Q1656">
        <v>3.6</v>
      </c>
      <c r="R1656" t="s">
        <v>112</v>
      </c>
      <c r="S1656" t="s">
        <v>294</v>
      </c>
    </row>
    <row r="1657" spans="1:19" x14ac:dyDescent="0.35">
      <c r="A1657" t="s">
        <v>6957</v>
      </c>
      <c r="B1657" t="s">
        <v>1169</v>
      </c>
      <c r="C1657" t="s">
        <v>6958</v>
      </c>
      <c r="D1657" t="s">
        <v>64</v>
      </c>
      <c r="E1657" t="s">
        <v>81</v>
      </c>
      <c r="F1657" t="s">
        <v>57</v>
      </c>
      <c r="G1657" t="s">
        <v>82</v>
      </c>
      <c r="H1657">
        <v>240.14</v>
      </c>
      <c r="I1657">
        <v>7</v>
      </c>
      <c r="J1657">
        <v>0.05</v>
      </c>
      <c r="K1657">
        <v>1596.93</v>
      </c>
      <c r="L1657" t="s">
        <v>26</v>
      </c>
      <c r="M1657" t="s">
        <v>84</v>
      </c>
      <c r="N1657" t="s">
        <v>85</v>
      </c>
      <c r="O1657" t="s">
        <v>50</v>
      </c>
      <c r="P1657">
        <v>10</v>
      </c>
      <c r="Q1657">
        <v>4.0999999999999996</v>
      </c>
      <c r="R1657" t="s">
        <v>143</v>
      </c>
      <c r="S1657" t="s">
        <v>60</v>
      </c>
    </row>
    <row r="1658" spans="1:19" x14ac:dyDescent="0.35">
      <c r="A1658" t="s">
        <v>8860</v>
      </c>
      <c r="B1658" t="s">
        <v>1169</v>
      </c>
      <c r="C1658" t="s">
        <v>2097</v>
      </c>
      <c r="D1658" t="s">
        <v>64</v>
      </c>
      <c r="E1658" t="s">
        <v>416</v>
      </c>
      <c r="F1658" t="s">
        <v>66</v>
      </c>
      <c r="G1658" t="s">
        <v>417</v>
      </c>
      <c r="H1658">
        <v>419.24</v>
      </c>
      <c r="I1658">
        <v>8</v>
      </c>
      <c r="J1658">
        <v>0.25</v>
      </c>
      <c r="K1658">
        <v>2515.44</v>
      </c>
      <c r="L1658" t="s">
        <v>38</v>
      </c>
      <c r="M1658" t="s">
        <v>90</v>
      </c>
      <c r="N1658" t="s">
        <v>91</v>
      </c>
      <c r="O1658" t="s">
        <v>123</v>
      </c>
      <c r="P1658">
        <v>10</v>
      </c>
      <c r="Q1658">
        <v>3.6</v>
      </c>
      <c r="R1658" t="s">
        <v>30</v>
      </c>
      <c r="S1658" t="s">
        <v>60</v>
      </c>
    </row>
    <row r="1659" spans="1:19" x14ac:dyDescent="0.35">
      <c r="A1659" t="s">
        <v>2278</v>
      </c>
      <c r="B1659" t="s">
        <v>1169</v>
      </c>
      <c r="C1659" t="s">
        <v>2279</v>
      </c>
      <c r="D1659" t="s">
        <v>127</v>
      </c>
      <c r="E1659" t="s">
        <v>227</v>
      </c>
      <c r="F1659" t="s">
        <v>47</v>
      </c>
      <c r="G1659" t="s">
        <v>228</v>
      </c>
      <c r="H1659">
        <v>448.02</v>
      </c>
      <c r="I1659">
        <v>10</v>
      </c>
      <c r="J1659">
        <v>0.15</v>
      </c>
      <c r="K1659">
        <v>3808.17</v>
      </c>
      <c r="L1659" t="s">
        <v>83</v>
      </c>
      <c r="M1659" t="s">
        <v>39</v>
      </c>
      <c r="N1659" t="s">
        <v>91</v>
      </c>
      <c r="O1659" t="s">
        <v>123</v>
      </c>
      <c r="P1659">
        <v>2</v>
      </c>
      <c r="Q1659">
        <v>4.7</v>
      </c>
      <c r="S1659" t="s">
        <v>52</v>
      </c>
    </row>
    <row r="1660" spans="1:19" x14ac:dyDescent="0.35">
      <c r="A1660" t="s">
        <v>5839</v>
      </c>
      <c r="B1660" t="s">
        <v>3813</v>
      </c>
      <c r="C1660" t="s">
        <v>5840</v>
      </c>
      <c r="D1660" t="s">
        <v>34</v>
      </c>
      <c r="E1660" t="s">
        <v>370</v>
      </c>
      <c r="F1660" t="s">
        <v>74</v>
      </c>
      <c r="G1660" t="s">
        <v>75</v>
      </c>
      <c r="H1660">
        <v>999.91</v>
      </c>
      <c r="I1660">
        <v>14</v>
      </c>
      <c r="J1660">
        <v>0.15</v>
      </c>
      <c r="K1660">
        <v>11898.93</v>
      </c>
      <c r="L1660" t="s">
        <v>142</v>
      </c>
      <c r="M1660" t="s">
        <v>122</v>
      </c>
      <c r="N1660" t="s">
        <v>28</v>
      </c>
      <c r="O1660" t="s">
        <v>41</v>
      </c>
      <c r="P1660">
        <v>12</v>
      </c>
      <c r="Q1660">
        <v>1.8</v>
      </c>
      <c r="R1660" t="s">
        <v>30</v>
      </c>
      <c r="S1660" t="s">
        <v>60</v>
      </c>
    </row>
    <row r="1661" spans="1:19" x14ac:dyDescent="0.35">
      <c r="A1661" t="s">
        <v>9284</v>
      </c>
      <c r="B1661" t="s">
        <v>3813</v>
      </c>
      <c r="C1661" t="s">
        <v>6205</v>
      </c>
      <c r="D1661" t="s">
        <v>64</v>
      </c>
      <c r="E1661" t="s">
        <v>132</v>
      </c>
      <c r="F1661" t="s">
        <v>24</v>
      </c>
      <c r="G1661" t="s">
        <v>133</v>
      </c>
      <c r="H1661">
        <v>104.96</v>
      </c>
      <c r="I1661">
        <v>2</v>
      </c>
      <c r="J1661">
        <v>0</v>
      </c>
      <c r="K1661">
        <v>209.92</v>
      </c>
      <c r="L1661" t="s">
        <v>26</v>
      </c>
      <c r="M1661" t="s">
        <v>84</v>
      </c>
      <c r="N1661" t="s">
        <v>40</v>
      </c>
      <c r="O1661" t="s">
        <v>92</v>
      </c>
      <c r="P1661">
        <v>12</v>
      </c>
      <c r="Q1661">
        <v>2.9</v>
      </c>
      <c r="R1661" t="s">
        <v>30</v>
      </c>
      <c r="S1661" t="s">
        <v>86</v>
      </c>
    </row>
    <row r="1662" spans="1:19" x14ac:dyDescent="0.35">
      <c r="A1662" t="s">
        <v>3812</v>
      </c>
      <c r="B1662" t="s">
        <v>3813</v>
      </c>
      <c r="C1662" t="s">
        <v>3814</v>
      </c>
      <c r="D1662" t="s">
        <v>72</v>
      </c>
      <c r="E1662" t="s">
        <v>120</v>
      </c>
      <c r="F1662" t="s">
        <v>47</v>
      </c>
      <c r="G1662" t="s">
        <v>121</v>
      </c>
      <c r="H1662">
        <v>96.37</v>
      </c>
      <c r="I1662">
        <v>4</v>
      </c>
      <c r="J1662">
        <v>0.15</v>
      </c>
      <c r="K1662">
        <v>327.66000000000003</v>
      </c>
      <c r="L1662" t="s">
        <v>98</v>
      </c>
      <c r="M1662" t="s">
        <v>111</v>
      </c>
      <c r="N1662" t="s">
        <v>172</v>
      </c>
      <c r="O1662" t="s">
        <v>29</v>
      </c>
      <c r="P1662">
        <v>10</v>
      </c>
      <c r="Q1662">
        <v>3.5</v>
      </c>
      <c r="R1662" t="s">
        <v>30</v>
      </c>
      <c r="S1662" t="s">
        <v>60</v>
      </c>
    </row>
    <row r="1663" spans="1:19" x14ac:dyDescent="0.35">
      <c r="A1663" t="s">
        <v>5852</v>
      </c>
      <c r="B1663" t="s">
        <v>3813</v>
      </c>
      <c r="C1663" t="s">
        <v>156</v>
      </c>
      <c r="D1663" t="s">
        <v>72</v>
      </c>
      <c r="E1663" t="s">
        <v>323</v>
      </c>
      <c r="F1663" t="s">
        <v>57</v>
      </c>
      <c r="G1663" t="s">
        <v>82</v>
      </c>
      <c r="H1663">
        <v>121.47</v>
      </c>
      <c r="I1663">
        <v>4</v>
      </c>
      <c r="J1663">
        <v>0.15</v>
      </c>
      <c r="K1663">
        <v>413</v>
      </c>
      <c r="L1663" t="s">
        <v>38</v>
      </c>
      <c r="M1663" t="s">
        <v>134</v>
      </c>
      <c r="N1663" t="s">
        <v>172</v>
      </c>
      <c r="O1663" t="s">
        <v>92</v>
      </c>
      <c r="P1663">
        <v>4</v>
      </c>
      <c r="Q1663">
        <v>3.6</v>
      </c>
      <c r="R1663" t="s">
        <v>30</v>
      </c>
      <c r="S1663" t="s">
        <v>60</v>
      </c>
    </row>
    <row r="1664" spans="1:19" x14ac:dyDescent="0.35">
      <c r="A1664" t="s">
        <v>3890</v>
      </c>
      <c r="B1664" t="s">
        <v>3813</v>
      </c>
      <c r="C1664" t="s">
        <v>3230</v>
      </c>
      <c r="D1664" t="s">
        <v>127</v>
      </c>
      <c r="E1664" t="s">
        <v>96</v>
      </c>
      <c r="F1664" t="s">
        <v>57</v>
      </c>
      <c r="G1664" t="s">
        <v>97</v>
      </c>
      <c r="H1664">
        <v>71.95</v>
      </c>
      <c r="I1664">
        <v>7</v>
      </c>
      <c r="J1664">
        <v>0</v>
      </c>
      <c r="K1664">
        <v>503.65</v>
      </c>
      <c r="L1664" t="s">
        <v>83</v>
      </c>
      <c r="M1664" t="s">
        <v>134</v>
      </c>
      <c r="N1664" t="s">
        <v>172</v>
      </c>
      <c r="O1664" t="s">
        <v>50</v>
      </c>
      <c r="P1664">
        <v>3</v>
      </c>
      <c r="Q1664">
        <v>1.7</v>
      </c>
      <c r="R1664" t="s">
        <v>30</v>
      </c>
      <c r="S1664" t="s">
        <v>86</v>
      </c>
    </row>
    <row r="1665" spans="1:19" x14ac:dyDescent="0.35">
      <c r="A1665" t="s">
        <v>8515</v>
      </c>
      <c r="B1665" t="s">
        <v>2397</v>
      </c>
      <c r="C1665" t="s">
        <v>4032</v>
      </c>
      <c r="D1665" t="s">
        <v>157</v>
      </c>
      <c r="E1665" t="s">
        <v>227</v>
      </c>
      <c r="F1665" t="s">
        <v>47</v>
      </c>
      <c r="G1665" t="s">
        <v>228</v>
      </c>
      <c r="H1665">
        <v>463.94</v>
      </c>
      <c r="I1665">
        <v>2</v>
      </c>
      <c r="J1665">
        <v>0.1</v>
      </c>
      <c r="K1665">
        <v>835.09</v>
      </c>
      <c r="L1665" t="s">
        <v>83</v>
      </c>
      <c r="M1665" t="s">
        <v>90</v>
      </c>
      <c r="N1665" t="s">
        <v>172</v>
      </c>
      <c r="O1665" t="s">
        <v>123</v>
      </c>
      <c r="P1665">
        <v>13</v>
      </c>
      <c r="Q1665">
        <v>2.1</v>
      </c>
      <c r="R1665" t="s">
        <v>30</v>
      </c>
      <c r="S1665" t="s">
        <v>60</v>
      </c>
    </row>
    <row r="1666" spans="1:19" x14ac:dyDescent="0.35">
      <c r="A1666" t="s">
        <v>3526</v>
      </c>
      <c r="B1666" t="s">
        <v>2397</v>
      </c>
      <c r="C1666" t="s">
        <v>3032</v>
      </c>
      <c r="D1666" t="s">
        <v>157</v>
      </c>
      <c r="E1666" t="s">
        <v>266</v>
      </c>
      <c r="F1666" t="s">
        <v>24</v>
      </c>
      <c r="G1666" t="s">
        <v>267</v>
      </c>
      <c r="H1666">
        <v>438.29</v>
      </c>
      <c r="I1666">
        <v>3</v>
      </c>
      <c r="J1666">
        <v>0.15</v>
      </c>
      <c r="K1666">
        <v>1117.6400000000001</v>
      </c>
      <c r="L1666" t="s">
        <v>49</v>
      </c>
      <c r="M1666" t="s">
        <v>111</v>
      </c>
      <c r="N1666" t="s">
        <v>91</v>
      </c>
      <c r="O1666" t="s">
        <v>116</v>
      </c>
      <c r="P1666">
        <v>10</v>
      </c>
      <c r="Q1666">
        <v>4.2</v>
      </c>
      <c r="R1666" t="s">
        <v>30</v>
      </c>
      <c r="S1666" t="s">
        <v>60</v>
      </c>
    </row>
    <row r="1667" spans="1:19" x14ac:dyDescent="0.35">
      <c r="A1667" t="s">
        <v>4275</v>
      </c>
      <c r="B1667" t="s">
        <v>2397</v>
      </c>
      <c r="C1667" t="s">
        <v>4276</v>
      </c>
      <c r="D1667" t="s">
        <v>72</v>
      </c>
      <c r="E1667" t="s">
        <v>274</v>
      </c>
      <c r="F1667" t="s">
        <v>74</v>
      </c>
      <c r="G1667" t="s">
        <v>75</v>
      </c>
      <c r="H1667">
        <v>1660.63</v>
      </c>
      <c r="I1667">
        <v>11</v>
      </c>
      <c r="J1667">
        <v>0</v>
      </c>
      <c r="K1667">
        <v>18266.93</v>
      </c>
      <c r="L1667" t="s">
        <v>165</v>
      </c>
      <c r="M1667" t="s">
        <v>134</v>
      </c>
      <c r="N1667" t="s">
        <v>85</v>
      </c>
      <c r="O1667" t="s">
        <v>41</v>
      </c>
      <c r="P1667">
        <v>6</v>
      </c>
      <c r="Q1667">
        <v>2.9</v>
      </c>
      <c r="S1667" t="s">
        <v>52</v>
      </c>
    </row>
    <row r="1668" spans="1:19" x14ac:dyDescent="0.35">
      <c r="A1668" t="s">
        <v>8974</v>
      </c>
      <c r="B1668" t="s">
        <v>2397</v>
      </c>
      <c r="C1668" t="s">
        <v>8376</v>
      </c>
      <c r="D1668" t="s">
        <v>127</v>
      </c>
      <c r="E1668" t="s">
        <v>176</v>
      </c>
      <c r="F1668" t="s">
        <v>47</v>
      </c>
      <c r="G1668" t="s">
        <v>177</v>
      </c>
      <c r="H1668">
        <v>397.66</v>
      </c>
      <c r="I1668">
        <v>7</v>
      </c>
      <c r="J1668">
        <v>0.2</v>
      </c>
      <c r="K1668">
        <v>2226.9</v>
      </c>
      <c r="L1668" t="s">
        <v>98</v>
      </c>
      <c r="M1668" t="s">
        <v>111</v>
      </c>
      <c r="N1668" t="s">
        <v>172</v>
      </c>
      <c r="O1668" t="s">
        <v>77</v>
      </c>
      <c r="P1668">
        <v>5</v>
      </c>
      <c r="Q1668">
        <v>4</v>
      </c>
      <c r="R1668" t="s">
        <v>30</v>
      </c>
      <c r="S1668" t="s">
        <v>294</v>
      </c>
    </row>
    <row r="1669" spans="1:19" x14ac:dyDescent="0.35">
      <c r="A1669" t="s">
        <v>2396</v>
      </c>
      <c r="B1669" t="s">
        <v>2397</v>
      </c>
      <c r="C1669" t="s">
        <v>2398</v>
      </c>
      <c r="D1669" t="s">
        <v>22</v>
      </c>
      <c r="E1669" t="s">
        <v>403</v>
      </c>
      <c r="F1669" t="s">
        <v>74</v>
      </c>
      <c r="G1669" t="s">
        <v>148</v>
      </c>
      <c r="H1669">
        <v>1249.3699999999999</v>
      </c>
      <c r="I1669">
        <v>2</v>
      </c>
      <c r="J1669">
        <v>0.1</v>
      </c>
      <c r="K1669">
        <v>2248.87</v>
      </c>
      <c r="L1669" t="s">
        <v>104</v>
      </c>
      <c r="M1669" t="s">
        <v>111</v>
      </c>
      <c r="N1669" t="s">
        <v>85</v>
      </c>
      <c r="O1669" t="s">
        <v>29</v>
      </c>
      <c r="P1669">
        <v>3</v>
      </c>
      <c r="Q1669">
        <v>2.5</v>
      </c>
      <c r="R1669" t="s">
        <v>51</v>
      </c>
      <c r="S1669" t="s">
        <v>60</v>
      </c>
    </row>
    <row r="1670" spans="1:19" x14ac:dyDescent="0.35">
      <c r="A1670" t="s">
        <v>8332</v>
      </c>
      <c r="B1670" t="s">
        <v>2397</v>
      </c>
      <c r="C1670" t="s">
        <v>8333</v>
      </c>
      <c r="D1670" t="s">
        <v>22</v>
      </c>
      <c r="E1670" t="s">
        <v>244</v>
      </c>
      <c r="F1670" t="s">
        <v>36</v>
      </c>
      <c r="G1670" t="s">
        <v>129</v>
      </c>
      <c r="H1670">
        <v>29.44</v>
      </c>
      <c r="I1670">
        <v>6</v>
      </c>
      <c r="J1670">
        <v>0.05</v>
      </c>
      <c r="K1670">
        <v>167.81</v>
      </c>
      <c r="L1670" t="s">
        <v>26</v>
      </c>
      <c r="M1670" t="s">
        <v>39</v>
      </c>
      <c r="N1670" t="s">
        <v>59</v>
      </c>
      <c r="O1670" t="s">
        <v>116</v>
      </c>
      <c r="P1670">
        <v>2</v>
      </c>
      <c r="Q1670">
        <v>3.4</v>
      </c>
      <c r="S1670" t="s">
        <v>86</v>
      </c>
    </row>
    <row r="1671" spans="1:19" x14ac:dyDescent="0.35">
      <c r="A1671" t="s">
        <v>5280</v>
      </c>
      <c r="B1671" t="s">
        <v>2397</v>
      </c>
      <c r="C1671" t="s">
        <v>5281</v>
      </c>
      <c r="D1671" t="s">
        <v>64</v>
      </c>
      <c r="E1671" t="s">
        <v>306</v>
      </c>
      <c r="F1671" t="s">
        <v>36</v>
      </c>
      <c r="G1671" t="s">
        <v>259</v>
      </c>
      <c r="H1671">
        <v>19.52</v>
      </c>
      <c r="I1671">
        <v>4</v>
      </c>
      <c r="J1671">
        <v>0.1</v>
      </c>
      <c r="K1671">
        <v>70.27</v>
      </c>
      <c r="L1671" t="s">
        <v>26</v>
      </c>
      <c r="M1671" t="s">
        <v>122</v>
      </c>
      <c r="N1671" t="s">
        <v>91</v>
      </c>
      <c r="O1671" t="s">
        <v>105</v>
      </c>
      <c r="P1671">
        <v>1</v>
      </c>
      <c r="Q1671">
        <v>2.7</v>
      </c>
      <c r="R1671" t="s">
        <v>30</v>
      </c>
      <c r="S1671" t="s">
        <v>60</v>
      </c>
    </row>
    <row r="1672" spans="1:19" x14ac:dyDescent="0.35">
      <c r="A1672" t="s">
        <v>4923</v>
      </c>
      <c r="B1672" t="s">
        <v>638</v>
      </c>
      <c r="C1672" t="s">
        <v>4924</v>
      </c>
      <c r="D1672" t="s">
        <v>127</v>
      </c>
      <c r="E1672" t="s">
        <v>46</v>
      </c>
      <c r="F1672" t="s">
        <v>47</v>
      </c>
      <c r="G1672" t="s">
        <v>48</v>
      </c>
      <c r="H1672">
        <v>655.11</v>
      </c>
      <c r="I1672">
        <v>13</v>
      </c>
      <c r="J1672">
        <v>0.1</v>
      </c>
      <c r="K1672">
        <v>7664.79</v>
      </c>
      <c r="L1672" t="s">
        <v>83</v>
      </c>
      <c r="M1672" t="s">
        <v>39</v>
      </c>
      <c r="N1672" t="s">
        <v>166</v>
      </c>
      <c r="O1672" t="s">
        <v>105</v>
      </c>
      <c r="P1672">
        <v>13</v>
      </c>
      <c r="Q1672">
        <v>2.5</v>
      </c>
      <c r="R1672" t="s">
        <v>30</v>
      </c>
      <c r="S1672" t="s">
        <v>60</v>
      </c>
    </row>
    <row r="1673" spans="1:19" x14ac:dyDescent="0.35">
      <c r="A1673" t="s">
        <v>1900</v>
      </c>
      <c r="B1673" t="s">
        <v>638</v>
      </c>
      <c r="C1673" t="s">
        <v>1901</v>
      </c>
      <c r="D1673" t="s">
        <v>127</v>
      </c>
      <c r="E1673" t="s">
        <v>161</v>
      </c>
      <c r="F1673" t="s">
        <v>74</v>
      </c>
      <c r="G1673" t="s">
        <v>148</v>
      </c>
      <c r="H1673">
        <v>732.2</v>
      </c>
      <c r="I1673">
        <v>13</v>
      </c>
      <c r="J1673">
        <v>0.05</v>
      </c>
      <c r="K1673">
        <v>9042.67</v>
      </c>
      <c r="L1673" t="s">
        <v>26</v>
      </c>
      <c r="M1673" t="s">
        <v>27</v>
      </c>
      <c r="N1673" t="s">
        <v>166</v>
      </c>
      <c r="O1673" t="s">
        <v>50</v>
      </c>
      <c r="P1673">
        <v>12</v>
      </c>
      <c r="Q1673">
        <v>1.6</v>
      </c>
      <c r="R1673" t="s">
        <v>30</v>
      </c>
      <c r="S1673" t="s">
        <v>60</v>
      </c>
    </row>
    <row r="1674" spans="1:19" x14ac:dyDescent="0.35">
      <c r="A1674" t="s">
        <v>637</v>
      </c>
      <c r="B1674" t="s">
        <v>638</v>
      </c>
      <c r="C1674" t="s">
        <v>639</v>
      </c>
      <c r="D1674" t="s">
        <v>22</v>
      </c>
      <c r="E1674" t="s">
        <v>56</v>
      </c>
      <c r="F1674" t="s">
        <v>57</v>
      </c>
      <c r="G1674" t="s">
        <v>58</v>
      </c>
      <c r="H1674">
        <v>500.28</v>
      </c>
      <c r="I1674">
        <v>5</v>
      </c>
      <c r="J1674">
        <v>0.05</v>
      </c>
      <c r="K1674">
        <v>2376.33</v>
      </c>
      <c r="L1674" t="s">
        <v>302</v>
      </c>
      <c r="M1674" t="s">
        <v>27</v>
      </c>
      <c r="N1674" t="s">
        <v>28</v>
      </c>
      <c r="O1674" t="s">
        <v>116</v>
      </c>
      <c r="P1674">
        <v>8</v>
      </c>
      <c r="Q1674">
        <v>3.7</v>
      </c>
      <c r="R1674" t="s">
        <v>30</v>
      </c>
      <c r="S1674" t="s">
        <v>60</v>
      </c>
    </row>
    <row r="1675" spans="1:19" x14ac:dyDescent="0.35">
      <c r="A1675" t="s">
        <v>7530</v>
      </c>
      <c r="B1675" t="s">
        <v>638</v>
      </c>
      <c r="C1675" t="s">
        <v>2406</v>
      </c>
      <c r="D1675" t="s">
        <v>72</v>
      </c>
      <c r="E1675" t="s">
        <v>1182</v>
      </c>
      <c r="F1675" t="s">
        <v>66</v>
      </c>
      <c r="G1675" t="s">
        <v>446</v>
      </c>
      <c r="H1675">
        <v>1887.08</v>
      </c>
      <c r="I1675">
        <v>7</v>
      </c>
      <c r="J1675">
        <v>0.1</v>
      </c>
      <c r="K1675">
        <v>11888.6</v>
      </c>
      <c r="L1675" t="s">
        <v>302</v>
      </c>
      <c r="M1675" t="s">
        <v>183</v>
      </c>
      <c r="N1675" t="s">
        <v>40</v>
      </c>
      <c r="O1675" t="s">
        <v>92</v>
      </c>
      <c r="P1675">
        <v>6</v>
      </c>
      <c r="Q1675">
        <v>1.2</v>
      </c>
      <c r="R1675" t="s">
        <v>30</v>
      </c>
      <c r="S1675" t="s">
        <v>60</v>
      </c>
    </row>
    <row r="1676" spans="1:19" x14ac:dyDescent="0.35">
      <c r="A1676" t="s">
        <v>6145</v>
      </c>
      <c r="B1676" t="s">
        <v>638</v>
      </c>
      <c r="C1676" t="s">
        <v>6146</v>
      </c>
      <c r="D1676" t="s">
        <v>157</v>
      </c>
      <c r="E1676" t="s">
        <v>209</v>
      </c>
      <c r="F1676" t="s">
        <v>47</v>
      </c>
      <c r="G1676" t="s">
        <v>210</v>
      </c>
      <c r="H1676">
        <v>59.42</v>
      </c>
      <c r="I1676">
        <v>6</v>
      </c>
      <c r="J1676">
        <v>0.05</v>
      </c>
      <c r="K1676">
        <v>338.69</v>
      </c>
      <c r="L1676" t="s">
        <v>83</v>
      </c>
      <c r="M1676" t="s">
        <v>183</v>
      </c>
      <c r="N1676" t="s">
        <v>166</v>
      </c>
      <c r="O1676" t="s">
        <v>92</v>
      </c>
      <c r="P1676">
        <v>1</v>
      </c>
      <c r="Q1676">
        <v>4.5999999999999996</v>
      </c>
      <c r="R1676" t="s">
        <v>202</v>
      </c>
      <c r="S1676" t="s">
        <v>42</v>
      </c>
    </row>
    <row r="1677" spans="1:19" x14ac:dyDescent="0.35">
      <c r="A1677" t="s">
        <v>1866</v>
      </c>
      <c r="B1677" t="s">
        <v>1867</v>
      </c>
      <c r="C1677" t="s">
        <v>1868</v>
      </c>
      <c r="D1677" t="s">
        <v>22</v>
      </c>
      <c r="E1677" t="s">
        <v>198</v>
      </c>
      <c r="F1677" t="s">
        <v>74</v>
      </c>
      <c r="G1677" t="s">
        <v>110</v>
      </c>
      <c r="H1677">
        <v>1568.27</v>
      </c>
      <c r="I1677">
        <v>4</v>
      </c>
      <c r="J1677">
        <v>0.15</v>
      </c>
      <c r="K1677">
        <v>5332.12</v>
      </c>
      <c r="L1677" t="s">
        <v>165</v>
      </c>
      <c r="M1677" t="s">
        <v>122</v>
      </c>
      <c r="N1677" t="s">
        <v>172</v>
      </c>
      <c r="O1677" t="s">
        <v>77</v>
      </c>
      <c r="P1677">
        <v>13</v>
      </c>
      <c r="Q1677">
        <v>1.5</v>
      </c>
      <c r="R1677" t="s">
        <v>30</v>
      </c>
      <c r="S1677" t="s">
        <v>52</v>
      </c>
    </row>
    <row r="1678" spans="1:19" x14ac:dyDescent="0.35">
      <c r="A1678" t="s">
        <v>6279</v>
      </c>
      <c r="B1678" t="s">
        <v>1867</v>
      </c>
      <c r="C1678" t="s">
        <v>6280</v>
      </c>
      <c r="D1678" t="s">
        <v>22</v>
      </c>
      <c r="E1678" t="s">
        <v>223</v>
      </c>
      <c r="F1678" t="s">
        <v>66</v>
      </c>
      <c r="G1678" t="s">
        <v>171</v>
      </c>
      <c r="H1678">
        <v>279.64999999999998</v>
      </c>
      <c r="I1678">
        <v>5</v>
      </c>
      <c r="J1678">
        <v>0</v>
      </c>
      <c r="K1678">
        <v>1398.25</v>
      </c>
      <c r="L1678" t="s">
        <v>38</v>
      </c>
      <c r="M1678" t="s">
        <v>111</v>
      </c>
      <c r="N1678" t="s">
        <v>172</v>
      </c>
      <c r="O1678" t="s">
        <v>92</v>
      </c>
      <c r="P1678">
        <v>10</v>
      </c>
      <c r="Q1678">
        <v>4.5999999999999996</v>
      </c>
      <c r="S1678" t="s">
        <v>60</v>
      </c>
    </row>
    <row r="1679" spans="1:19" x14ac:dyDescent="0.35">
      <c r="A1679" t="s">
        <v>8024</v>
      </c>
      <c r="B1679" t="s">
        <v>1867</v>
      </c>
      <c r="C1679" t="s">
        <v>8025</v>
      </c>
      <c r="D1679" t="s">
        <v>127</v>
      </c>
      <c r="E1679" t="s">
        <v>323</v>
      </c>
      <c r="F1679" t="s">
        <v>57</v>
      </c>
      <c r="G1679" t="s">
        <v>82</v>
      </c>
      <c r="H1679">
        <v>474.96</v>
      </c>
      <c r="I1679">
        <v>7</v>
      </c>
      <c r="J1679">
        <v>0.05</v>
      </c>
      <c r="K1679">
        <v>3158.48</v>
      </c>
      <c r="L1679" t="s">
        <v>98</v>
      </c>
      <c r="M1679" t="s">
        <v>84</v>
      </c>
      <c r="N1679" t="s">
        <v>68</v>
      </c>
      <c r="O1679" t="s">
        <v>123</v>
      </c>
      <c r="P1679">
        <v>5</v>
      </c>
      <c r="Q1679">
        <v>1.8</v>
      </c>
      <c r="R1679" t="s">
        <v>51</v>
      </c>
      <c r="S1679" t="s">
        <v>60</v>
      </c>
    </row>
    <row r="1680" spans="1:19" x14ac:dyDescent="0.35">
      <c r="A1680" t="s">
        <v>6834</v>
      </c>
      <c r="B1680" t="s">
        <v>1867</v>
      </c>
      <c r="C1680" t="s">
        <v>6835</v>
      </c>
      <c r="D1680" t="s">
        <v>157</v>
      </c>
      <c r="E1680" t="s">
        <v>96</v>
      </c>
      <c r="F1680" t="s">
        <v>57</v>
      </c>
      <c r="G1680" t="s">
        <v>97</v>
      </c>
      <c r="H1680">
        <v>743.71</v>
      </c>
      <c r="I1680">
        <v>5</v>
      </c>
      <c r="J1680">
        <v>0.2</v>
      </c>
      <c r="K1680">
        <v>2974.84</v>
      </c>
      <c r="L1680" t="s">
        <v>104</v>
      </c>
      <c r="M1680" t="s">
        <v>111</v>
      </c>
      <c r="N1680" t="s">
        <v>91</v>
      </c>
      <c r="O1680" t="s">
        <v>116</v>
      </c>
      <c r="P1680">
        <v>2</v>
      </c>
      <c r="Q1680">
        <v>1.9</v>
      </c>
      <c r="R1680" t="s">
        <v>30</v>
      </c>
      <c r="S1680" t="s">
        <v>86</v>
      </c>
    </row>
    <row r="1681" spans="1:19" x14ac:dyDescent="0.35">
      <c r="A1681" t="s">
        <v>6240</v>
      </c>
      <c r="B1681" t="s">
        <v>5752</v>
      </c>
      <c r="C1681" t="s">
        <v>6241</v>
      </c>
      <c r="D1681" t="s">
        <v>127</v>
      </c>
      <c r="E1681" t="s">
        <v>176</v>
      </c>
      <c r="F1681" t="s">
        <v>47</v>
      </c>
      <c r="G1681" t="s">
        <v>177</v>
      </c>
      <c r="H1681">
        <v>191.56</v>
      </c>
      <c r="I1681">
        <v>3</v>
      </c>
      <c r="J1681">
        <v>0</v>
      </c>
      <c r="K1681">
        <v>574.67999999999995</v>
      </c>
      <c r="L1681" t="s">
        <v>165</v>
      </c>
      <c r="M1681" t="s">
        <v>27</v>
      </c>
      <c r="N1681" t="s">
        <v>172</v>
      </c>
      <c r="O1681" t="s">
        <v>77</v>
      </c>
      <c r="P1681">
        <v>9</v>
      </c>
      <c r="Q1681">
        <v>3.8</v>
      </c>
      <c r="R1681" t="s">
        <v>30</v>
      </c>
      <c r="S1681" t="s">
        <v>52</v>
      </c>
    </row>
    <row r="1682" spans="1:19" x14ac:dyDescent="0.35">
      <c r="A1682" t="s">
        <v>9713</v>
      </c>
      <c r="B1682" t="s">
        <v>5752</v>
      </c>
      <c r="C1682" t="s">
        <v>4800</v>
      </c>
      <c r="D1682" t="s">
        <v>34</v>
      </c>
      <c r="E1682" t="s">
        <v>374</v>
      </c>
      <c r="F1682" t="s">
        <v>36</v>
      </c>
      <c r="G1682" t="s">
        <v>259</v>
      </c>
      <c r="H1682">
        <v>15.77</v>
      </c>
      <c r="I1682">
        <v>3</v>
      </c>
      <c r="J1682">
        <v>0.2</v>
      </c>
      <c r="K1682">
        <v>37.85</v>
      </c>
      <c r="L1682" t="s">
        <v>165</v>
      </c>
      <c r="M1682" t="s">
        <v>39</v>
      </c>
      <c r="N1682" t="s">
        <v>91</v>
      </c>
      <c r="O1682" t="s">
        <v>50</v>
      </c>
      <c r="P1682">
        <v>7</v>
      </c>
      <c r="Q1682">
        <v>3.7</v>
      </c>
      <c r="R1682" t="s">
        <v>30</v>
      </c>
      <c r="S1682" t="s">
        <v>60</v>
      </c>
    </row>
    <row r="1683" spans="1:19" x14ac:dyDescent="0.35">
      <c r="A1683" t="s">
        <v>5751</v>
      </c>
      <c r="B1683" t="s">
        <v>5752</v>
      </c>
      <c r="C1683" t="s">
        <v>5753</v>
      </c>
      <c r="D1683" t="s">
        <v>64</v>
      </c>
      <c r="E1683" t="s">
        <v>484</v>
      </c>
      <c r="F1683" t="s">
        <v>74</v>
      </c>
      <c r="G1683" t="s">
        <v>110</v>
      </c>
      <c r="H1683">
        <v>1296.3</v>
      </c>
      <c r="I1683">
        <v>9</v>
      </c>
      <c r="J1683">
        <v>0.15</v>
      </c>
      <c r="K1683">
        <v>9916.69</v>
      </c>
      <c r="L1683" t="s">
        <v>165</v>
      </c>
      <c r="M1683" t="s">
        <v>84</v>
      </c>
      <c r="N1683" t="s">
        <v>28</v>
      </c>
      <c r="O1683" t="s">
        <v>50</v>
      </c>
      <c r="P1683">
        <v>3</v>
      </c>
      <c r="Q1683">
        <v>3.3</v>
      </c>
      <c r="R1683" t="s">
        <v>30</v>
      </c>
      <c r="S1683" t="s">
        <v>42</v>
      </c>
    </row>
    <row r="1684" spans="1:19" x14ac:dyDescent="0.35">
      <c r="A1684" t="s">
        <v>687</v>
      </c>
      <c r="B1684" t="s">
        <v>688</v>
      </c>
      <c r="C1684" t="s">
        <v>689</v>
      </c>
      <c r="D1684" t="s">
        <v>157</v>
      </c>
      <c r="E1684" t="s">
        <v>56</v>
      </c>
      <c r="F1684" t="s">
        <v>57</v>
      </c>
      <c r="G1684" t="s">
        <v>58</v>
      </c>
      <c r="H1684">
        <v>189.05</v>
      </c>
      <c r="I1684">
        <v>6</v>
      </c>
      <c r="J1684">
        <v>0.2</v>
      </c>
      <c r="K1684">
        <v>907.44</v>
      </c>
      <c r="L1684" t="s">
        <v>76</v>
      </c>
      <c r="M1684" t="s">
        <v>183</v>
      </c>
      <c r="N1684" t="s">
        <v>59</v>
      </c>
      <c r="O1684" t="s">
        <v>29</v>
      </c>
      <c r="P1684">
        <v>13</v>
      </c>
      <c r="Q1684">
        <v>3.7</v>
      </c>
      <c r="R1684" t="s">
        <v>30</v>
      </c>
      <c r="S1684" t="s">
        <v>86</v>
      </c>
    </row>
    <row r="1685" spans="1:19" x14ac:dyDescent="0.35">
      <c r="A1685" t="s">
        <v>6549</v>
      </c>
      <c r="B1685" t="s">
        <v>688</v>
      </c>
      <c r="C1685" t="s">
        <v>6550</v>
      </c>
      <c r="D1685" t="s">
        <v>157</v>
      </c>
      <c r="E1685" t="s">
        <v>413</v>
      </c>
      <c r="F1685" t="s">
        <v>47</v>
      </c>
      <c r="G1685" t="s">
        <v>103</v>
      </c>
      <c r="H1685">
        <v>489.17</v>
      </c>
      <c r="I1685">
        <v>13</v>
      </c>
      <c r="J1685">
        <v>0</v>
      </c>
      <c r="K1685">
        <v>6359.21</v>
      </c>
      <c r="L1685" t="s">
        <v>76</v>
      </c>
      <c r="M1685" t="s">
        <v>84</v>
      </c>
      <c r="N1685" t="s">
        <v>91</v>
      </c>
      <c r="O1685" t="s">
        <v>77</v>
      </c>
      <c r="P1685">
        <v>8</v>
      </c>
      <c r="Q1685">
        <v>3.5</v>
      </c>
      <c r="R1685" t="s">
        <v>30</v>
      </c>
      <c r="S1685" t="s">
        <v>52</v>
      </c>
    </row>
    <row r="1686" spans="1:19" x14ac:dyDescent="0.35">
      <c r="A1686" t="s">
        <v>7824</v>
      </c>
      <c r="B1686" t="s">
        <v>688</v>
      </c>
      <c r="C1686" t="s">
        <v>7825</v>
      </c>
      <c r="D1686" t="s">
        <v>34</v>
      </c>
      <c r="E1686" t="s">
        <v>198</v>
      </c>
      <c r="F1686" t="s">
        <v>74</v>
      </c>
      <c r="G1686" t="s">
        <v>110</v>
      </c>
      <c r="H1686">
        <v>648.72</v>
      </c>
      <c r="I1686">
        <v>8</v>
      </c>
      <c r="J1686">
        <v>0.1</v>
      </c>
      <c r="K1686">
        <v>4670.78</v>
      </c>
      <c r="L1686" t="s">
        <v>104</v>
      </c>
      <c r="M1686" t="s">
        <v>122</v>
      </c>
      <c r="N1686" t="s">
        <v>91</v>
      </c>
      <c r="O1686" t="s">
        <v>50</v>
      </c>
      <c r="P1686">
        <v>8</v>
      </c>
      <c r="Q1686">
        <v>3.2</v>
      </c>
      <c r="R1686" t="s">
        <v>202</v>
      </c>
      <c r="S1686" t="s">
        <v>60</v>
      </c>
    </row>
    <row r="1687" spans="1:19" x14ac:dyDescent="0.35">
      <c r="A1687" t="s">
        <v>5641</v>
      </c>
      <c r="B1687" t="s">
        <v>688</v>
      </c>
      <c r="C1687" t="s">
        <v>5642</v>
      </c>
      <c r="D1687" t="s">
        <v>22</v>
      </c>
      <c r="E1687" t="s">
        <v>399</v>
      </c>
      <c r="F1687" t="s">
        <v>24</v>
      </c>
      <c r="G1687" t="s">
        <v>182</v>
      </c>
      <c r="H1687">
        <v>397.69</v>
      </c>
      <c r="I1687">
        <v>12</v>
      </c>
      <c r="J1687">
        <v>0.25</v>
      </c>
      <c r="K1687">
        <v>3579.21</v>
      </c>
      <c r="L1687" t="s">
        <v>142</v>
      </c>
      <c r="M1687" t="s">
        <v>39</v>
      </c>
      <c r="N1687" t="s">
        <v>91</v>
      </c>
      <c r="O1687" t="s">
        <v>105</v>
      </c>
      <c r="P1687">
        <v>6</v>
      </c>
      <c r="Q1687">
        <v>2.7</v>
      </c>
      <c r="R1687" t="s">
        <v>30</v>
      </c>
      <c r="S1687" t="s">
        <v>52</v>
      </c>
    </row>
    <row r="1688" spans="1:19" x14ac:dyDescent="0.35">
      <c r="A1688" t="s">
        <v>6230</v>
      </c>
      <c r="B1688" t="s">
        <v>688</v>
      </c>
      <c r="C1688" t="s">
        <v>3404</v>
      </c>
      <c r="D1688" t="s">
        <v>22</v>
      </c>
      <c r="E1688" t="s">
        <v>239</v>
      </c>
      <c r="F1688" t="s">
        <v>66</v>
      </c>
      <c r="G1688" t="s">
        <v>240</v>
      </c>
      <c r="H1688">
        <v>309.33</v>
      </c>
      <c r="I1688">
        <v>8</v>
      </c>
      <c r="J1688">
        <v>0.05</v>
      </c>
      <c r="K1688">
        <v>2350.91</v>
      </c>
      <c r="L1688" t="s">
        <v>165</v>
      </c>
      <c r="M1688" t="s">
        <v>134</v>
      </c>
      <c r="N1688" t="s">
        <v>68</v>
      </c>
      <c r="O1688" t="s">
        <v>116</v>
      </c>
      <c r="P1688">
        <v>1</v>
      </c>
      <c r="Q1688">
        <v>3.1</v>
      </c>
      <c r="R1688" t="s">
        <v>30</v>
      </c>
      <c r="S1688" t="s">
        <v>52</v>
      </c>
    </row>
    <row r="1689" spans="1:19" x14ac:dyDescent="0.35">
      <c r="A1689" t="s">
        <v>2189</v>
      </c>
      <c r="B1689" t="s">
        <v>2190</v>
      </c>
      <c r="C1689" t="s">
        <v>2191</v>
      </c>
      <c r="D1689" t="s">
        <v>22</v>
      </c>
      <c r="E1689" t="s">
        <v>281</v>
      </c>
      <c r="F1689" t="s">
        <v>74</v>
      </c>
      <c r="G1689" t="s">
        <v>110</v>
      </c>
      <c r="H1689">
        <v>2054.56</v>
      </c>
      <c r="I1689">
        <v>13</v>
      </c>
      <c r="J1689">
        <v>0.1</v>
      </c>
      <c r="K1689">
        <v>24038.35</v>
      </c>
      <c r="L1689" t="s">
        <v>38</v>
      </c>
      <c r="M1689" t="s">
        <v>183</v>
      </c>
      <c r="N1689" t="s">
        <v>68</v>
      </c>
      <c r="O1689" t="s">
        <v>41</v>
      </c>
      <c r="P1689">
        <v>8</v>
      </c>
      <c r="Q1689">
        <v>2.5</v>
      </c>
      <c r="R1689" t="s">
        <v>30</v>
      </c>
      <c r="S1689" t="s">
        <v>52</v>
      </c>
    </row>
    <row r="1690" spans="1:19" x14ac:dyDescent="0.35">
      <c r="A1690" t="s">
        <v>6512</v>
      </c>
      <c r="B1690" t="s">
        <v>2190</v>
      </c>
      <c r="C1690" t="s">
        <v>4654</v>
      </c>
      <c r="D1690" t="s">
        <v>157</v>
      </c>
      <c r="E1690" t="s">
        <v>152</v>
      </c>
      <c r="F1690" t="s">
        <v>57</v>
      </c>
      <c r="G1690" t="s">
        <v>153</v>
      </c>
      <c r="H1690">
        <v>28.41</v>
      </c>
      <c r="I1690">
        <v>8</v>
      </c>
      <c r="J1690">
        <v>0.3</v>
      </c>
      <c r="K1690">
        <v>159.1</v>
      </c>
      <c r="L1690" t="s">
        <v>38</v>
      </c>
      <c r="M1690" t="s">
        <v>183</v>
      </c>
      <c r="N1690" t="s">
        <v>166</v>
      </c>
      <c r="O1690" t="s">
        <v>50</v>
      </c>
      <c r="P1690">
        <v>8</v>
      </c>
      <c r="Q1690">
        <v>2.5</v>
      </c>
      <c r="R1690" t="s">
        <v>30</v>
      </c>
      <c r="S1690" t="s">
        <v>86</v>
      </c>
    </row>
    <row r="1691" spans="1:19" x14ac:dyDescent="0.35">
      <c r="A1691" t="s">
        <v>4542</v>
      </c>
      <c r="B1691" t="s">
        <v>2190</v>
      </c>
      <c r="C1691" t="s">
        <v>2835</v>
      </c>
      <c r="D1691" t="s">
        <v>157</v>
      </c>
      <c r="E1691" t="s">
        <v>223</v>
      </c>
      <c r="F1691" t="s">
        <v>66</v>
      </c>
      <c r="G1691" t="s">
        <v>171</v>
      </c>
      <c r="H1691">
        <v>661.77</v>
      </c>
      <c r="I1691">
        <v>2</v>
      </c>
      <c r="J1691">
        <v>0</v>
      </c>
      <c r="K1691">
        <v>1323.54</v>
      </c>
      <c r="L1691" t="s">
        <v>49</v>
      </c>
      <c r="M1691" t="s">
        <v>183</v>
      </c>
      <c r="N1691" t="s">
        <v>68</v>
      </c>
      <c r="O1691" t="s">
        <v>41</v>
      </c>
      <c r="P1691">
        <v>6</v>
      </c>
      <c r="Q1691">
        <v>1.4</v>
      </c>
      <c r="R1691" t="s">
        <v>30</v>
      </c>
      <c r="S1691" t="s">
        <v>52</v>
      </c>
    </row>
    <row r="1692" spans="1:19" x14ac:dyDescent="0.35">
      <c r="A1692" t="s">
        <v>8993</v>
      </c>
      <c r="B1692" t="s">
        <v>145</v>
      </c>
      <c r="C1692" t="s">
        <v>2923</v>
      </c>
      <c r="D1692" t="s">
        <v>157</v>
      </c>
      <c r="E1692" t="s">
        <v>46</v>
      </c>
      <c r="F1692" t="s">
        <v>47</v>
      </c>
      <c r="G1692" t="s">
        <v>48</v>
      </c>
      <c r="H1692">
        <v>207.86</v>
      </c>
      <c r="I1692">
        <v>1</v>
      </c>
      <c r="J1692">
        <v>0.1</v>
      </c>
      <c r="K1692">
        <v>187.07</v>
      </c>
      <c r="L1692" t="s">
        <v>76</v>
      </c>
      <c r="M1692" t="s">
        <v>84</v>
      </c>
      <c r="N1692" t="s">
        <v>172</v>
      </c>
      <c r="O1692" t="s">
        <v>116</v>
      </c>
      <c r="P1692">
        <v>12</v>
      </c>
      <c r="Q1692">
        <v>4.4000000000000004</v>
      </c>
      <c r="R1692" t="s">
        <v>112</v>
      </c>
      <c r="S1692" t="s">
        <v>60</v>
      </c>
    </row>
    <row r="1693" spans="1:19" x14ac:dyDescent="0.35">
      <c r="A1693" t="s">
        <v>8565</v>
      </c>
      <c r="B1693" t="s">
        <v>145</v>
      </c>
      <c r="C1693" t="s">
        <v>8566</v>
      </c>
      <c r="D1693" t="s">
        <v>34</v>
      </c>
      <c r="E1693" t="s">
        <v>445</v>
      </c>
      <c r="F1693" t="s">
        <v>66</v>
      </c>
      <c r="G1693" t="s">
        <v>446</v>
      </c>
      <c r="H1693">
        <v>250.31</v>
      </c>
      <c r="I1693">
        <v>10</v>
      </c>
      <c r="J1693">
        <v>0.1</v>
      </c>
      <c r="K1693">
        <v>2252.79</v>
      </c>
      <c r="L1693" t="s">
        <v>302</v>
      </c>
      <c r="M1693" t="s">
        <v>111</v>
      </c>
      <c r="N1693" t="s">
        <v>59</v>
      </c>
      <c r="O1693" t="s">
        <v>41</v>
      </c>
      <c r="P1693">
        <v>7</v>
      </c>
      <c r="Q1693">
        <v>3.2</v>
      </c>
      <c r="R1693" t="s">
        <v>30</v>
      </c>
      <c r="S1693" t="s">
        <v>52</v>
      </c>
    </row>
    <row r="1694" spans="1:19" x14ac:dyDescent="0.35">
      <c r="A1694" t="s">
        <v>144</v>
      </c>
      <c r="B1694" t="s">
        <v>145</v>
      </c>
      <c r="C1694" t="s">
        <v>146</v>
      </c>
      <c r="D1694" t="s">
        <v>127</v>
      </c>
      <c r="E1694" t="s">
        <v>147</v>
      </c>
      <c r="F1694" t="s">
        <v>74</v>
      </c>
      <c r="G1694" t="s">
        <v>148</v>
      </c>
      <c r="H1694">
        <v>963.32</v>
      </c>
      <c r="I1694">
        <v>11</v>
      </c>
      <c r="J1694">
        <v>0.25</v>
      </c>
      <c r="K1694">
        <v>7947.39</v>
      </c>
      <c r="L1694" t="s">
        <v>142</v>
      </c>
      <c r="M1694" t="s">
        <v>39</v>
      </c>
      <c r="N1694" t="s">
        <v>91</v>
      </c>
      <c r="O1694" t="s">
        <v>50</v>
      </c>
      <c r="P1694">
        <v>6</v>
      </c>
      <c r="Q1694">
        <v>1.1000000000000001</v>
      </c>
      <c r="R1694" t="s">
        <v>30</v>
      </c>
      <c r="S1694" t="s">
        <v>42</v>
      </c>
    </row>
    <row r="1695" spans="1:19" x14ac:dyDescent="0.35">
      <c r="A1695" t="s">
        <v>7302</v>
      </c>
      <c r="B1695" t="s">
        <v>145</v>
      </c>
      <c r="C1695" t="s">
        <v>7303</v>
      </c>
      <c r="D1695" t="s">
        <v>22</v>
      </c>
      <c r="E1695" t="s">
        <v>152</v>
      </c>
      <c r="F1695" t="s">
        <v>57</v>
      </c>
      <c r="G1695" t="s">
        <v>153</v>
      </c>
      <c r="H1695">
        <v>26.58</v>
      </c>
      <c r="I1695">
        <v>5</v>
      </c>
      <c r="J1695">
        <v>0.05</v>
      </c>
      <c r="K1695">
        <v>126.25</v>
      </c>
      <c r="L1695" t="s">
        <v>98</v>
      </c>
      <c r="M1695" t="s">
        <v>27</v>
      </c>
      <c r="N1695" t="s">
        <v>40</v>
      </c>
      <c r="O1695" t="s">
        <v>105</v>
      </c>
      <c r="P1695">
        <v>3</v>
      </c>
      <c r="Q1695">
        <v>4</v>
      </c>
      <c r="R1695" t="s">
        <v>30</v>
      </c>
      <c r="S1695" t="s">
        <v>42</v>
      </c>
    </row>
    <row r="1696" spans="1:19" x14ac:dyDescent="0.35">
      <c r="A1696" t="s">
        <v>6655</v>
      </c>
      <c r="B1696" t="s">
        <v>145</v>
      </c>
      <c r="C1696" t="s">
        <v>6656</v>
      </c>
      <c r="D1696" t="s">
        <v>34</v>
      </c>
      <c r="E1696" t="s">
        <v>161</v>
      </c>
      <c r="F1696" t="s">
        <v>74</v>
      </c>
      <c r="G1696" t="s">
        <v>148</v>
      </c>
      <c r="H1696">
        <v>199.39</v>
      </c>
      <c r="I1696">
        <v>2</v>
      </c>
      <c r="J1696">
        <v>0.05</v>
      </c>
      <c r="K1696">
        <v>378.84</v>
      </c>
      <c r="L1696" t="s">
        <v>49</v>
      </c>
      <c r="M1696" t="s">
        <v>111</v>
      </c>
      <c r="N1696" t="s">
        <v>68</v>
      </c>
      <c r="O1696" t="s">
        <v>29</v>
      </c>
      <c r="P1696">
        <v>2</v>
      </c>
      <c r="Q1696">
        <v>3.1</v>
      </c>
      <c r="R1696" t="s">
        <v>30</v>
      </c>
      <c r="S1696" t="s">
        <v>52</v>
      </c>
    </row>
    <row r="1697" spans="1:19" x14ac:dyDescent="0.35">
      <c r="A1697" t="s">
        <v>1668</v>
      </c>
      <c r="B1697" t="s">
        <v>145</v>
      </c>
      <c r="C1697" t="s">
        <v>1669</v>
      </c>
      <c r="D1697" t="s">
        <v>34</v>
      </c>
      <c r="E1697" t="s">
        <v>656</v>
      </c>
      <c r="F1697" t="s">
        <v>47</v>
      </c>
      <c r="G1697" t="s">
        <v>657</v>
      </c>
      <c r="H1697">
        <v>239.58</v>
      </c>
      <c r="I1697">
        <v>13</v>
      </c>
      <c r="J1697">
        <v>0.2</v>
      </c>
      <c r="K1697">
        <v>2491.63</v>
      </c>
      <c r="L1697" t="s">
        <v>104</v>
      </c>
      <c r="M1697" t="s">
        <v>134</v>
      </c>
      <c r="N1697" t="s">
        <v>40</v>
      </c>
      <c r="O1697" t="s">
        <v>41</v>
      </c>
      <c r="P1697">
        <v>1</v>
      </c>
      <c r="Q1697">
        <v>3</v>
      </c>
      <c r="R1697" t="s">
        <v>112</v>
      </c>
      <c r="S1697" t="s">
        <v>86</v>
      </c>
    </row>
    <row r="1698" spans="1:19" x14ac:dyDescent="0.35">
      <c r="A1698" t="s">
        <v>5969</v>
      </c>
      <c r="B1698" t="s">
        <v>5970</v>
      </c>
      <c r="C1698" t="s">
        <v>2741</v>
      </c>
      <c r="D1698" t="s">
        <v>127</v>
      </c>
      <c r="E1698" t="s">
        <v>351</v>
      </c>
      <c r="F1698" t="s">
        <v>57</v>
      </c>
      <c r="G1698" t="s">
        <v>289</v>
      </c>
      <c r="H1698">
        <v>487.44</v>
      </c>
      <c r="I1698">
        <v>12</v>
      </c>
      <c r="J1698">
        <v>0.25</v>
      </c>
      <c r="K1698">
        <v>4386.96</v>
      </c>
      <c r="L1698" t="s">
        <v>302</v>
      </c>
      <c r="M1698" t="s">
        <v>27</v>
      </c>
      <c r="N1698" t="s">
        <v>59</v>
      </c>
      <c r="O1698" t="s">
        <v>77</v>
      </c>
      <c r="P1698">
        <v>7</v>
      </c>
      <c r="Q1698">
        <v>2.1</v>
      </c>
      <c r="R1698" t="s">
        <v>30</v>
      </c>
      <c r="S1698" t="s">
        <v>60</v>
      </c>
    </row>
    <row r="1699" spans="1:19" x14ac:dyDescent="0.35">
      <c r="A1699" t="s">
        <v>9153</v>
      </c>
      <c r="B1699" t="s">
        <v>5970</v>
      </c>
      <c r="C1699" t="s">
        <v>7985</v>
      </c>
      <c r="D1699" t="s">
        <v>22</v>
      </c>
      <c r="E1699" t="s">
        <v>181</v>
      </c>
      <c r="F1699" t="s">
        <v>24</v>
      </c>
      <c r="G1699" t="s">
        <v>182</v>
      </c>
      <c r="H1699">
        <v>495.08</v>
      </c>
      <c r="I1699">
        <v>11</v>
      </c>
      <c r="J1699">
        <v>0.05</v>
      </c>
      <c r="K1699">
        <v>5173.59</v>
      </c>
      <c r="L1699" t="s">
        <v>26</v>
      </c>
      <c r="M1699" t="s">
        <v>183</v>
      </c>
      <c r="N1699" t="s">
        <v>172</v>
      </c>
      <c r="O1699" t="s">
        <v>29</v>
      </c>
      <c r="P1699">
        <v>4</v>
      </c>
      <c r="Q1699">
        <v>1.8</v>
      </c>
      <c r="R1699" t="s">
        <v>30</v>
      </c>
    </row>
    <row r="1700" spans="1:19" x14ac:dyDescent="0.35">
      <c r="A1700" t="s">
        <v>1090</v>
      </c>
      <c r="B1700" t="s">
        <v>1091</v>
      </c>
      <c r="C1700" t="s">
        <v>1092</v>
      </c>
      <c r="D1700" t="s">
        <v>127</v>
      </c>
      <c r="E1700" t="s">
        <v>198</v>
      </c>
      <c r="F1700" t="s">
        <v>74</v>
      </c>
      <c r="G1700" t="s">
        <v>110</v>
      </c>
      <c r="H1700">
        <v>1113.77</v>
      </c>
      <c r="I1700">
        <v>5</v>
      </c>
      <c r="J1700">
        <v>0.1</v>
      </c>
      <c r="K1700">
        <v>5011.97</v>
      </c>
      <c r="L1700" t="s">
        <v>83</v>
      </c>
      <c r="M1700" t="s">
        <v>27</v>
      </c>
      <c r="N1700" t="s">
        <v>28</v>
      </c>
      <c r="O1700" t="s">
        <v>123</v>
      </c>
      <c r="P1700">
        <v>13</v>
      </c>
      <c r="Q1700">
        <v>1.6</v>
      </c>
      <c r="R1700" t="s">
        <v>30</v>
      </c>
      <c r="S1700" t="s">
        <v>86</v>
      </c>
    </row>
    <row r="1701" spans="1:19" x14ac:dyDescent="0.35">
      <c r="A1701" t="s">
        <v>6331</v>
      </c>
      <c r="B1701" t="s">
        <v>1091</v>
      </c>
      <c r="C1701" t="s">
        <v>1187</v>
      </c>
      <c r="D1701" t="s">
        <v>157</v>
      </c>
      <c r="E1701" t="s">
        <v>223</v>
      </c>
      <c r="F1701" t="s">
        <v>66</v>
      </c>
      <c r="G1701" t="s">
        <v>171</v>
      </c>
      <c r="H1701">
        <v>1393.31</v>
      </c>
      <c r="I1701">
        <v>13</v>
      </c>
      <c r="J1701">
        <v>0.05</v>
      </c>
      <c r="K1701">
        <v>17207.38</v>
      </c>
      <c r="L1701" t="s">
        <v>83</v>
      </c>
      <c r="M1701" t="s">
        <v>84</v>
      </c>
      <c r="N1701" t="s">
        <v>91</v>
      </c>
      <c r="O1701" t="s">
        <v>116</v>
      </c>
      <c r="P1701">
        <v>6</v>
      </c>
      <c r="Q1701">
        <v>3</v>
      </c>
      <c r="R1701" t="s">
        <v>30</v>
      </c>
      <c r="S1701" t="s">
        <v>60</v>
      </c>
    </row>
    <row r="1702" spans="1:19" x14ac:dyDescent="0.35">
      <c r="A1702" t="s">
        <v>9357</v>
      </c>
      <c r="B1702" t="s">
        <v>1091</v>
      </c>
      <c r="C1702" t="s">
        <v>9358</v>
      </c>
      <c r="D1702" t="s">
        <v>157</v>
      </c>
      <c r="E1702" t="s">
        <v>231</v>
      </c>
      <c r="F1702" t="s">
        <v>57</v>
      </c>
      <c r="G1702" t="s">
        <v>232</v>
      </c>
      <c r="H1702">
        <v>589.36</v>
      </c>
      <c r="I1702">
        <v>4</v>
      </c>
      <c r="J1702">
        <v>0.1</v>
      </c>
      <c r="K1702">
        <v>2121.6999999999998</v>
      </c>
      <c r="L1702" t="s">
        <v>302</v>
      </c>
      <c r="M1702" t="s">
        <v>27</v>
      </c>
      <c r="N1702" t="s">
        <v>172</v>
      </c>
      <c r="O1702" t="s">
        <v>116</v>
      </c>
      <c r="P1702">
        <v>6</v>
      </c>
      <c r="Q1702">
        <v>3.2</v>
      </c>
      <c r="R1702" t="s">
        <v>30</v>
      </c>
      <c r="S1702" t="s">
        <v>60</v>
      </c>
    </row>
    <row r="1703" spans="1:19" x14ac:dyDescent="0.35">
      <c r="A1703" t="s">
        <v>2878</v>
      </c>
      <c r="B1703" t="s">
        <v>1091</v>
      </c>
      <c r="C1703" t="s">
        <v>2879</v>
      </c>
      <c r="D1703" t="s">
        <v>22</v>
      </c>
      <c r="E1703" t="s">
        <v>223</v>
      </c>
      <c r="F1703" t="s">
        <v>66</v>
      </c>
      <c r="G1703" t="s">
        <v>171</v>
      </c>
      <c r="H1703">
        <v>254.13</v>
      </c>
      <c r="I1703">
        <v>4</v>
      </c>
      <c r="J1703">
        <v>0.1</v>
      </c>
      <c r="K1703">
        <v>914.87</v>
      </c>
      <c r="L1703" t="s">
        <v>142</v>
      </c>
      <c r="M1703" t="s">
        <v>39</v>
      </c>
      <c r="N1703" t="s">
        <v>166</v>
      </c>
      <c r="O1703" t="s">
        <v>29</v>
      </c>
      <c r="P1703">
        <v>5</v>
      </c>
      <c r="Q1703">
        <v>1.7</v>
      </c>
      <c r="R1703" t="s">
        <v>30</v>
      </c>
      <c r="S1703" t="s">
        <v>60</v>
      </c>
    </row>
    <row r="1704" spans="1:19" x14ac:dyDescent="0.35">
      <c r="A1704" t="s">
        <v>6808</v>
      </c>
      <c r="B1704" t="s">
        <v>6809</v>
      </c>
      <c r="C1704" t="s">
        <v>6810</v>
      </c>
      <c r="D1704" t="s">
        <v>127</v>
      </c>
      <c r="E1704" t="s">
        <v>656</v>
      </c>
      <c r="F1704" t="s">
        <v>47</v>
      </c>
      <c r="G1704" t="s">
        <v>657</v>
      </c>
      <c r="H1704">
        <v>691.94</v>
      </c>
      <c r="I1704">
        <v>4</v>
      </c>
      <c r="J1704">
        <v>0.05</v>
      </c>
      <c r="K1704">
        <v>2629.37</v>
      </c>
      <c r="L1704" t="s">
        <v>302</v>
      </c>
      <c r="M1704" t="s">
        <v>90</v>
      </c>
      <c r="N1704" t="s">
        <v>91</v>
      </c>
      <c r="O1704" t="s">
        <v>41</v>
      </c>
      <c r="P1704">
        <v>11</v>
      </c>
      <c r="Q1704">
        <v>1.3</v>
      </c>
      <c r="R1704" t="s">
        <v>30</v>
      </c>
      <c r="S1704" t="s">
        <v>86</v>
      </c>
    </row>
    <row r="1705" spans="1:19" x14ac:dyDescent="0.35">
      <c r="A1705" t="s">
        <v>2520</v>
      </c>
      <c r="B1705" t="s">
        <v>568</v>
      </c>
      <c r="C1705" t="s">
        <v>2521</v>
      </c>
      <c r="D1705" t="s">
        <v>64</v>
      </c>
      <c r="E1705" t="s">
        <v>288</v>
      </c>
      <c r="F1705" t="s">
        <v>57</v>
      </c>
      <c r="G1705" t="s">
        <v>289</v>
      </c>
      <c r="H1705">
        <v>700.83</v>
      </c>
      <c r="I1705">
        <v>4</v>
      </c>
      <c r="J1705">
        <v>0.15</v>
      </c>
      <c r="K1705">
        <v>2382.8200000000002</v>
      </c>
      <c r="L1705" t="s">
        <v>26</v>
      </c>
      <c r="M1705" t="s">
        <v>90</v>
      </c>
      <c r="N1705" t="s">
        <v>40</v>
      </c>
      <c r="O1705" t="s">
        <v>92</v>
      </c>
      <c r="P1705">
        <v>10</v>
      </c>
      <c r="Q1705">
        <v>1.8</v>
      </c>
      <c r="R1705" t="s">
        <v>30</v>
      </c>
      <c r="S1705" t="s">
        <v>60</v>
      </c>
    </row>
    <row r="1706" spans="1:19" x14ac:dyDescent="0.35">
      <c r="A1706" t="s">
        <v>567</v>
      </c>
      <c r="B1706" t="s">
        <v>568</v>
      </c>
      <c r="C1706" t="s">
        <v>569</v>
      </c>
      <c r="D1706" t="s">
        <v>127</v>
      </c>
      <c r="E1706" t="s">
        <v>251</v>
      </c>
      <c r="F1706" t="s">
        <v>36</v>
      </c>
      <c r="G1706" t="s">
        <v>252</v>
      </c>
      <c r="H1706">
        <v>28.12</v>
      </c>
      <c r="I1706">
        <v>8</v>
      </c>
      <c r="J1706">
        <v>0</v>
      </c>
      <c r="K1706">
        <v>224.96</v>
      </c>
      <c r="L1706" t="s">
        <v>165</v>
      </c>
      <c r="M1706" t="s">
        <v>90</v>
      </c>
      <c r="N1706" t="s">
        <v>166</v>
      </c>
      <c r="O1706" t="s">
        <v>105</v>
      </c>
      <c r="P1706">
        <v>9</v>
      </c>
      <c r="Q1706">
        <v>2.6</v>
      </c>
      <c r="R1706" t="s">
        <v>30</v>
      </c>
      <c r="S1706" t="s">
        <v>60</v>
      </c>
    </row>
    <row r="1707" spans="1:19" x14ac:dyDescent="0.35">
      <c r="A1707" t="s">
        <v>7519</v>
      </c>
      <c r="B1707" t="s">
        <v>568</v>
      </c>
      <c r="C1707" t="s">
        <v>7520</v>
      </c>
      <c r="D1707" t="s">
        <v>64</v>
      </c>
      <c r="E1707" t="s">
        <v>176</v>
      </c>
      <c r="F1707" t="s">
        <v>47</v>
      </c>
      <c r="G1707" t="s">
        <v>177</v>
      </c>
      <c r="H1707">
        <v>454.6</v>
      </c>
      <c r="I1707">
        <v>2</v>
      </c>
      <c r="J1707">
        <v>0.1</v>
      </c>
      <c r="K1707">
        <v>818.28</v>
      </c>
      <c r="L1707" t="s">
        <v>142</v>
      </c>
      <c r="M1707" t="s">
        <v>90</v>
      </c>
      <c r="N1707" t="s">
        <v>40</v>
      </c>
      <c r="O1707" t="s">
        <v>92</v>
      </c>
      <c r="P1707">
        <v>7</v>
      </c>
      <c r="Q1707">
        <v>1.7</v>
      </c>
      <c r="R1707" t="s">
        <v>30</v>
      </c>
      <c r="S1707" t="s">
        <v>60</v>
      </c>
    </row>
    <row r="1708" spans="1:19" x14ac:dyDescent="0.35">
      <c r="A1708" t="s">
        <v>7157</v>
      </c>
      <c r="B1708" t="s">
        <v>568</v>
      </c>
      <c r="C1708" t="s">
        <v>1963</v>
      </c>
      <c r="D1708" t="s">
        <v>34</v>
      </c>
      <c r="E1708" t="s">
        <v>138</v>
      </c>
      <c r="F1708" t="s">
        <v>24</v>
      </c>
      <c r="G1708" t="s">
        <v>133</v>
      </c>
      <c r="H1708">
        <v>490.07</v>
      </c>
      <c r="I1708">
        <v>2</v>
      </c>
      <c r="J1708">
        <v>0.1</v>
      </c>
      <c r="K1708">
        <v>882.13</v>
      </c>
      <c r="L1708" t="s">
        <v>104</v>
      </c>
      <c r="M1708" t="s">
        <v>183</v>
      </c>
      <c r="N1708" t="s">
        <v>59</v>
      </c>
      <c r="O1708" t="s">
        <v>105</v>
      </c>
      <c r="P1708">
        <v>6</v>
      </c>
      <c r="Q1708">
        <v>2.5</v>
      </c>
      <c r="R1708" t="s">
        <v>30</v>
      </c>
      <c r="S1708" t="s">
        <v>86</v>
      </c>
    </row>
    <row r="1709" spans="1:19" x14ac:dyDescent="0.35">
      <c r="A1709" t="s">
        <v>9106</v>
      </c>
      <c r="B1709" t="s">
        <v>568</v>
      </c>
      <c r="C1709" t="s">
        <v>9107</v>
      </c>
      <c r="D1709" t="s">
        <v>72</v>
      </c>
      <c r="E1709" t="s">
        <v>445</v>
      </c>
      <c r="F1709" t="s">
        <v>66</v>
      </c>
      <c r="G1709" t="s">
        <v>446</v>
      </c>
      <c r="H1709">
        <v>1739.91</v>
      </c>
      <c r="I1709">
        <v>6</v>
      </c>
      <c r="J1709">
        <v>0.05</v>
      </c>
      <c r="K1709">
        <v>9917.49</v>
      </c>
      <c r="L1709" t="s">
        <v>98</v>
      </c>
      <c r="M1709" t="s">
        <v>111</v>
      </c>
      <c r="N1709" t="s">
        <v>40</v>
      </c>
      <c r="O1709" t="s">
        <v>29</v>
      </c>
      <c r="P1709">
        <v>3</v>
      </c>
      <c r="Q1709">
        <v>1.1000000000000001</v>
      </c>
      <c r="R1709" t="s">
        <v>30</v>
      </c>
      <c r="S1709" t="s">
        <v>60</v>
      </c>
    </row>
    <row r="1710" spans="1:19" x14ac:dyDescent="0.35">
      <c r="A1710" t="s">
        <v>6750</v>
      </c>
      <c r="B1710" t="s">
        <v>568</v>
      </c>
      <c r="C1710" t="s">
        <v>6751</v>
      </c>
      <c r="D1710" t="s">
        <v>22</v>
      </c>
      <c r="E1710" t="s">
        <v>323</v>
      </c>
      <c r="F1710" t="s">
        <v>57</v>
      </c>
      <c r="G1710" t="s">
        <v>82</v>
      </c>
      <c r="H1710">
        <v>200.04</v>
      </c>
      <c r="I1710">
        <v>10</v>
      </c>
      <c r="J1710">
        <v>0</v>
      </c>
      <c r="K1710">
        <v>2000.4</v>
      </c>
      <c r="L1710" t="s">
        <v>26</v>
      </c>
      <c r="M1710" t="s">
        <v>134</v>
      </c>
      <c r="N1710" t="s">
        <v>85</v>
      </c>
      <c r="O1710" t="s">
        <v>123</v>
      </c>
      <c r="P1710">
        <v>2</v>
      </c>
      <c r="Q1710">
        <v>3.2</v>
      </c>
      <c r="R1710" t="s">
        <v>30</v>
      </c>
      <c r="S1710" t="s">
        <v>60</v>
      </c>
    </row>
    <row r="1711" spans="1:19" x14ac:dyDescent="0.35">
      <c r="A1711" t="s">
        <v>4176</v>
      </c>
      <c r="B1711" t="s">
        <v>568</v>
      </c>
      <c r="C1711" t="s">
        <v>3637</v>
      </c>
      <c r="D1711" t="s">
        <v>22</v>
      </c>
      <c r="E1711" t="s">
        <v>281</v>
      </c>
      <c r="F1711" t="s">
        <v>74</v>
      </c>
      <c r="G1711" t="s">
        <v>110</v>
      </c>
      <c r="H1711">
        <v>1538.47</v>
      </c>
      <c r="I1711">
        <v>10</v>
      </c>
      <c r="J1711">
        <v>0.05</v>
      </c>
      <c r="K1711">
        <v>14615.47</v>
      </c>
      <c r="L1711" t="s">
        <v>83</v>
      </c>
      <c r="M1711" t="s">
        <v>90</v>
      </c>
      <c r="N1711" t="s">
        <v>91</v>
      </c>
      <c r="O1711" t="s">
        <v>123</v>
      </c>
      <c r="P1711">
        <v>1</v>
      </c>
      <c r="Q1711">
        <v>3.7</v>
      </c>
      <c r="R1711" t="s">
        <v>30</v>
      </c>
      <c r="S1711" t="s">
        <v>86</v>
      </c>
    </row>
    <row r="1712" spans="1:19" x14ac:dyDescent="0.35">
      <c r="A1712" t="s">
        <v>6660</v>
      </c>
      <c r="B1712" t="s">
        <v>568</v>
      </c>
      <c r="C1712" t="s">
        <v>6661</v>
      </c>
      <c r="D1712" t="s">
        <v>22</v>
      </c>
      <c r="E1712" t="s">
        <v>281</v>
      </c>
      <c r="F1712" t="s">
        <v>74</v>
      </c>
      <c r="G1712" t="s">
        <v>110</v>
      </c>
      <c r="H1712">
        <v>1833.98</v>
      </c>
      <c r="I1712">
        <v>7</v>
      </c>
      <c r="J1712">
        <v>0.1</v>
      </c>
      <c r="K1712">
        <v>11554.07</v>
      </c>
      <c r="L1712" t="s">
        <v>38</v>
      </c>
      <c r="M1712" t="s">
        <v>27</v>
      </c>
      <c r="N1712" t="s">
        <v>40</v>
      </c>
      <c r="O1712" t="s">
        <v>50</v>
      </c>
      <c r="P1712">
        <v>1</v>
      </c>
      <c r="Q1712">
        <v>2.5</v>
      </c>
      <c r="R1712" t="s">
        <v>30</v>
      </c>
      <c r="S1712" t="s">
        <v>60</v>
      </c>
    </row>
    <row r="1713" spans="1:19" x14ac:dyDescent="0.35">
      <c r="A1713" t="s">
        <v>5635</v>
      </c>
      <c r="B1713" t="s">
        <v>568</v>
      </c>
      <c r="C1713" t="s">
        <v>5636</v>
      </c>
      <c r="D1713" t="s">
        <v>22</v>
      </c>
      <c r="E1713" t="s">
        <v>470</v>
      </c>
      <c r="F1713" t="s">
        <v>24</v>
      </c>
      <c r="G1713" t="s">
        <v>471</v>
      </c>
      <c r="H1713">
        <v>206.84</v>
      </c>
      <c r="I1713">
        <v>12</v>
      </c>
      <c r="J1713">
        <v>0</v>
      </c>
      <c r="K1713">
        <v>2482.08</v>
      </c>
      <c r="L1713" t="s">
        <v>76</v>
      </c>
      <c r="M1713" t="s">
        <v>90</v>
      </c>
      <c r="N1713" t="s">
        <v>85</v>
      </c>
      <c r="O1713" t="s">
        <v>92</v>
      </c>
      <c r="Q1713">
        <v>2.5</v>
      </c>
      <c r="R1713" t="s">
        <v>30</v>
      </c>
      <c r="S1713" t="s">
        <v>60</v>
      </c>
    </row>
    <row r="1714" spans="1:19" x14ac:dyDescent="0.35">
      <c r="A1714" t="s">
        <v>3457</v>
      </c>
      <c r="B1714" t="s">
        <v>3458</v>
      </c>
      <c r="C1714" t="s">
        <v>3459</v>
      </c>
      <c r="D1714" t="s">
        <v>22</v>
      </c>
      <c r="E1714" t="s">
        <v>193</v>
      </c>
      <c r="F1714" t="s">
        <v>24</v>
      </c>
      <c r="G1714" t="s">
        <v>194</v>
      </c>
      <c r="H1714">
        <v>252.51</v>
      </c>
      <c r="I1714">
        <v>8</v>
      </c>
      <c r="J1714">
        <v>0.05</v>
      </c>
      <c r="K1714">
        <v>1919.08</v>
      </c>
      <c r="L1714" t="s">
        <v>49</v>
      </c>
      <c r="M1714" t="s">
        <v>122</v>
      </c>
      <c r="N1714" t="s">
        <v>172</v>
      </c>
      <c r="O1714" t="s">
        <v>50</v>
      </c>
      <c r="P1714">
        <v>10</v>
      </c>
      <c r="Q1714">
        <v>1.1000000000000001</v>
      </c>
      <c r="S1714" t="s">
        <v>52</v>
      </c>
    </row>
    <row r="1715" spans="1:19" x14ac:dyDescent="0.35">
      <c r="A1715" t="s">
        <v>8526</v>
      </c>
      <c r="B1715" t="s">
        <v>3458</v>
      </c>
      <c r="C1715" t="s">
        <v>4863</v>
      </c>
      <c r="D1715" t="s">
        <v>22</v>
      </c>
      <c r="E1715" t="s">
        <v>161</v>
      </c>
      <c r="F1715" t="s">
        <v>74</v>
      </c>
      <c r="G1715" t="s">
        <v>148</v>
      </c>
      <c r="H1715">
        <v>104.61</v>
      </c>
      <c r="I1715">
        <v>14</v>
      </c>
      <c r="J1715">
        <v>0.1</v>
      </c>
      <c r="K1715">
        <v>1318.09</v>
      </c>
      <c r="L1715" t="s">
        <v>165</v>
      </c>
      <c r="M1715" t="s">
        <v>39</v>
      </c>
      <c r="N1715" t="s">
        <v>91</v>
      </c>
      <c r="O1715" t="s">
        <v>105</v>
      </c>
      <c r="P1715">
        <v>8</v>
      </c>
      <c r="Q1715">
        <v>3.7</v>
      </c>
      <c r="S1715" t="s">
        <v>60</v>
      </c>
    </row>
    <row r="1716" spans="1:19" x14ac:dyDescent="0.35">
      <c r="A1716" t="s">
        <v>9842</v>
      </c>
      <c r="B1716" t="s">
        <v>3458</v>
      </c>
      <c r="C1716" t="s">
        <v>4041</v>
      </c>
      <c r="D1716" t="s">
        <v>64</v>
      </c>
      <c r="E1716" t="s">
        <v>239</v>
      </c>
      <c r="F1716" t="s">
        <v>66</v>
      </c>
      <c r="G1716" t="s">
        <v>240</v>
      </c>
      <c r="H1716">
        <v>1306.07</v>
      </c>
      <c r="I1716">
        <v>4</v>
      </c>
      <c r="J1716">
        <v>0</v>
      </c>
      <c r="K1716">
        <v>5224.28</v>
      </c>
      <c r="L1716" t="s">
        <v>98</v>
      </c>
      <c r="M1716" t="s">
        <v>111</v>
      </c>
      <c r="N1716" t="s">
        <v>91</v>
      </c>
      <c r="O1716" t="s">
        <v>116</v>
      </c>
      <c r="P1716">
        <v>7</v>
      </c>
      <c r="Q1716">
        <v>1.3</v>
      </c>
      <c r="R1716" t="s">
        <v>30</v>
      </c>
      <c r="S1716" t="s">
        <v>60</v>
      </c>
    </row>
    <row r="1717" spans="1:19" x14ac:dyDescent="0.35">
      <c r="A1717" t="s">
        <v>5283</v>
      </c>
      <c r="B1717" t="s">
        <v>3458</v>
      </c>
      <c r="C1717" t="s">
        <v>5284</v>
      </c>
      <c r="D1717" t="s">
        <v>22</v>
      </c>
      <c r="E1717" t="s">
        <v>274</v>
      </c>
      <c r="F1717" t="s">
        <v>74</v>
      </c>
      <c r="G1717" t="s">
        <v>75</v>
      </c>
      <c r="H1717">
        <v>2041.46</v>
      </c>
      <c r="I1717">
        <v>11</v>
      </c>
      <c r="J1717">
        <v>0.15</v>
      </c>
      <c r="K1717">
        <v>19087.650000000001</v>
      </c>
      <c r="L1717" t="s">
        <v>49</v>
      </c>
      <c r="M1717" t="s">
        <v>111</v>
      </c>
      <c r="N1717" t="s">
        <v>172</v>
      </c>
      <c r="O1717" t="s">
        <v>29</v>
      </c>
      <c r="P1717">
        <v>2</v>
      </c>
      <c r="Q1717">
        <v>3.2</v>
      </c>
      <c r="R1717" t="s">
        <v>30</v>
      </c>
      <c r="S1717" t="s">
        <v>60</v>
      </c>
    </row>
    <row r="1718" spans="1:19" x14ac:dyDescent="0.35">
      <c r="A1718" t="s">
        <v>3850</v>
      </c>
      <c r="B1718" t="s">
        <v>3458</v>
      </c>
      <c r="C1718" t="s">
        <v>3851</v>
      </c>
      <c r="D1718" t="s">
        <v>127</v>
      </c>
      <c r="E1718" t="s">
        <v>351</v>
      </c>
      <c r="F1718" t="s">
        <v>57</v>
      </c>
      <c r="G1718" t="s">
        <v>289</v>
      </c>
      <c r="H1718">
        <v>437.35</v>
      </c>
      <c r="I1718">
        <v>12</v>
      </c>
      <c r="J1718">
        <v>0.05</v>
      </c>
      <c r="K1718">
        <v>4985.79</v>
      </c>
      <c r="L1718" t="s">
        <v>142</v>
      </c>
      <c r="M1718" t="s">
        <v>90</v>
      </c>
      <c r="N1718" t="s">
        <v>166</v>
      </c>
      <c r="O1718" t="s">
        <v>77</v>
      </c>
      <c r="P1718">
        <v>1</v>
      </c>
      <c r="Q1718">
        <v>3.1</v>
      </c>
      <c r="R1718" t="s">
        <v>112</v>
      </c>
      <c r="S1718" t="s">
        <v>52</v>
      </c>
    </row>
    <row r="1719" spans="1:19" x14ac:dyDescent="0.35">
      <c r="A1719" t="s">
        <v>9244</v>
      </c>
      <c r="B1719" t="s">
        <v>1357</v>
      </c>
      <c r="C1719" t="s">
        <v>7142</v>
      </c>
      <c r="D1719" t="s">
        <v>34</v>
      </c>
      <c r="E1719" t="s">
        <v>81</v>
      </c>
      <c r="F1719" t="s">
        <v>57</v>
      </c>
      <c r="G1719" t="s">
        <v>82</v>
      </c>
      <c r="H1719">
        <v>422.78</v>
      </c>
      <c r="I1719">
        <v>13</v>
      </c>
      <c r="J1719">
        <v>0</v>
      </c>
      <c r="K1719">
        <v>5496.14</v>
      </c>
      <c r="L1719" t="s">
        <v>26</v>
      </c>
      <c r="M1719" t="s">
        <v>183</v>
      </c>
      <c r="N1719" t="s">
        <v>85</v>
      </c>
      <c r="O1719" t="s">
        <v>77</v>
      </c>
      <c r="P1719">
        <v>11</v>
      </c>
      <c r="Q1719">
        <v>0</v>
      </c>
      <c r="R1719" t="s">
        <v>30</v>
      </c>
      <c r="S1719" t="s">
        <v>60</v>
      </c>
    </row>
    <row r="1720" spans="1:19" x14ac:dyDescent="0.35">
      <c r="A1720" t="s">
        <v>2315</v>
      </c>
      <c r="B1720" t="s">
        <v>1357</v>
      </c>
      <c r="C1720" t="s">
        <v>2316</v>
      </c>
      <c r="D1720" t="s">
        <v>127</v>
      </c>
      <c r="E1720" t="s">
        <v>181</v>
      </c>
      <c r="F1720" t="s">
        <v>24</v>
      </c>
      <c r="G1720" t="s">
        <v>182</v>
      </c>
      <c r="H1720">
        <v>480</v>
      </c>
      <c r="I1720">
        <v>11</v>
      </c>
      <c r="J1720">
        <v>0.15</v>
      </c>
      <c r="K1720">
        <v>4488</v>
      </c>
      <c r="L1720" t="s">
        <v>38</v>
      </c>
      <c r="M1720" t="s">
        <v>122</v>
      </c>
      <c r="N1720" t="s">
        <v>172</v>
      </c>
      <c r="O1720" t="s">
        <v>123</v>
      </c>
      <c r="P1720">
        <v>9</v>
      </c>
      <c r="Q1720">
        <v>1.5</v>
      </c>
      <c r="R1720" t="s">
        <v>30</v>
      </c>
      <c r="S1720" t="s">
        <v>60</v>
      </c>
    </row>
    <row r="1721" spans="1:19" x14ac:dyDescent="0.35">
      <c r="A1721" t="s">
        <v>1356</v>
      </c>
      <c r="B1721" t="s">
        <v>1357</v>
      </c>
      <c r="C1721" t="s">
        <v>1358</v>
      </c>
      <c r="D1721" t="s">
        <v>22</v>
      </c>
      <c r="E1721" t="s">
        <v>413</v>
      </c>
      <c r="F1721" t="s">
        <v>47</v>
      </c>
      <c r="G1721" t="s">
        <v>103</v>
      </c>
      <c r="H1721">
        <v>99.81</v>
      </c>
      <c r="I1721">
        <v>6</v>
      </c>
      <c r="J1721">
        <v>0</v>
      </c>
      <c r="K1721">
        <v>598.86</v>
      </c>
      <c r="L1721" t="s">
        <v>98</v>
      </c>
      <c r="M1721" t="s">
        <v>84</v>
      </c>
      <c r="N1721" t="s">
        <v>85</v>
      </c>
      <c r="O1721" t="s">
        <v>77</v>
      </c>
      <c r="P1721">
        <v>6</v>
      </c>
      <c r="Q1721">
        <v>2.2999999999999998</v>
      </c>
      <c r="R1721" t="s">
        <v>51</v>
      </c>
      <c r="S1721" t="s">
        <v>86</v>
      </c>
    </row>
    <row r="1722" spans="1:19" x14ac:dyDescent="0.35">
      <c r="A1722" t="s">
        <v>5541</v>
      </c>
      <c r="B1722" t="s">
        <v>1357</v>
      </c>
      <c r="C1722" t="s">
        <v>5542</v>
      </c>
      <c r="D1722" t="s">
        <v>157</v>
      </c>
      <c r="E1722" t="s">
        <v>251</v>
      </c>
      <c r="F1722" t="s">
        <v>36</v>
      </c>
      <c r="G1722" t="s">
        <v>252</v>
      </c>
      <c r="H1722">
        <v>30.35</v>
      </c>
      <c r="I1722">
        <v>7</v>
      </c>
      <c r="J1722">
        <v>0.15</v>
      </c>
      <c r="K1722">
        <v>180.58</v>
      </c>
      <c r="L1722" t="s">
        <v>49</v>
      </c>
      <c r="M1722" t="s">
        <v>90</v>
      </c>
      <c r="N1722" t="s">
        <v>91</v>
      </c>
      <c r="O1722" t="s">
        <v>50</v>
      </c>
      <c r="P1722">
        <v>2</v>
      </c>
      <c r="Q1722">
        <v>5</v>
      </c>
      <c r="R1722" t="s">
        <v>30</v>
      </c>
      <c r="S1722" t="s">
        <v>42</v>
      </c>
    </row>
    <row r="1723" spans="1:19" x14ac:dyDescent="0.35">
      <c r="A1723" t="s">
        <v>2024</v>
      </c>
      <c r="B1723" t="s">
        <v>2025</v>
      </c>
      <c r="C1723" t="s">
        <v>2026</v>
      </c>
      <c r="D1723" t="s">
        <v>127</v>
      </c>
      <c r="E1723" t="s">
        <v>470</v>
      </c>
      <c r="F1723" t="s">
        <v>24</v>
      </c>
      <c r="G1723" t="s">
        <v>471</v>
      </c>
      <c r="H1723">
        <v>417.99</v>
      </c>
      <c r="I1723">
        <v>6</v>
      </c>
      <c r="J1723">
        <v>0.2</v>
      </c>
      <c r="K1723">
        <v>2006.35</v>
      </c>
      <c r="L1723" t="s">
        <v>38</v>
      </c>
      <c r="M1723" t="s">
        <v>134</v>
      </c>
      <c r="N1723" t="s">
        <v>68</v>
      </c>
      <c r="O1723" t="s">
        <v>29</v>
      </c>
      <c r="P1723">
        <v>13</v>
      </c>
      <c r="Q1723">
        <v>1.3</v>
      </c>
      <c r="S1723" t="s">
        <v>60</v>
      </c>
    </row>
    <row r="1724" spans="1:19" x14ac:dyDescent="0.35">
      <c r="A1724" t="s">
        <v>3223</v>
      </c>
      <c r="B1724" t="s">
        <v>2025</v>
      </c>
      <c r="C1724" t="s">
        <v>3224</v>
      </c>
      <c r="D1724" t="s">
        <v>22</v>
      </c>
      <c r="E1724" t="s">
        <v>73</v>
      </c>
      <c r="F1724" t="s">
        <v>74</v>
      </c>
      <c r="G1724" t="s">
        <v>75</v>
      </c>
      <c r="H1724">
        <v>443.81</v>
      </c>
      <c r="I1724">
        <v>8</v>
      </c>
      <c r="J1724">
        <v>0.05</v>
      </c>
      <c r="K1724">
        <v>3372.96</v>
      </c>
      <c r="L1724" t="s">
        <v>142</v>
      </c>
      <c r="M1724" t="s">
        <v>122</v>
      </c>
      <c r="N1724" t="s">
        <v>172</v>
      </c>
      <c r="O1724" t="s">
        <v>92</v>
      </c>
      <c r="P1724">
        <v>9</v>
      </c>
      <c r="Q1724">
        <v>2.9</v>
      </c>
      <c r="R1724" t="s">
        <v>30</v>
      </c>
      <c r="S1724" t="s">
        <v>60</v>
      </c>
    </row>
    <row r="1725" spans="1:19" x14ac:dyDescent="0.35">
      <c r="A1725" t="s">
        <v>2898</v>
      </c>
      <c r="B1725" t="s">
        <v>2025</v>
      </c>
      <c r="C1725" t="s">
        <v>2899</v>
      </c>
      <c r="D1725" t="s">
        <v>64</v>
      </c>
      <c r="E1725" t="s">
        <v>1182</v>
      </c>
      <c r="F1725" t="s">
        <v>66</v>
      </c>
      <c r="G1725" t="s">
        <v>446</v>
      </c>
      <c r="H1725">
        <v>1356.82</v>
      </c>
      <c r="I1725">
        <v>5</v>
      </c>
      <c r="J1725">
        <v>0.25</v>
      </c>
      <c r="K1725">
        <v>5088.07</v>
      </c>
      <c r="L1725" t="s">
        <v>38</v>
      </c>
      <c r="M1725" t="s">
        <v>122</v>
      </c>
      <c r="N1725" t="s">
        <v>28</v>
      </c>
      <c r="O1725" t="s">
        <v>50</v>
      </c>
      <c r="P1725">
        <v>1</v>
      </c>
      <c r="Q1725">
        <v>2.1</v>
      </c>
      <c r="R1725" t="s">
        <v>30</v>
      </c>
      <c r="S1725" t="s">
        <v>60</v>
      </c>
    </row>
    <row r="1726" spans="1:19" x14ac:dyDescent="0.35">
      <c r="A1726" t="s">
        <v>7177</v>
      </c>
      <c r="B1726" t="s">
        <v>584</v>
      </c>
      <c r="C1726" t="s">
        <v>7178</v>
      </c>
      <c r="D1726" t="s">
        <v>72</v>
      </c>
      <c r="E1726" t="s">
        <v>470</v>
      </c>
      <c r="F1726" t="s">
        <v>24</v>
      </c>
      <c r="G1726" t="s">
        <v>471</v>
      </c>
      <c r="H1726">
        <v>499.39</v>
      </c>
      <c r="I1726">
        <v>3</v>
      </c>
      <c r="J1726">
        <v>0.05</v>
      </c>
      <c r="K1726">
        <v>1423.26</v>
      </c>
      <c r="L1726" t="s">
        <v>98</v>
      </c>
      <c r="M1726" t="s">
        <v>39</v>
      </c>
      <c r="N1726" t="s">
        <v>59</v>
      </c>
      <c r="O1726" t="s">
        <v>92</v>
      </c>
      <c r="P1726">
        <v>13</v>
      </c>
      <c r="Q1726">
        <v>3.8</v>
      </c>
      <c r="R1726" t="s">
        <v>30</v>
      </c>
      <c r="S1726" t="s">
        <v>86</v>
      </c>
    </row>
    <row r="1727" spans="1:19" x14ac:dyDescent="0.35">
      <c r="A1727" t="s">
        <v>4415</v>
      </c>
      <c r="B1727" t="s">
        <v>584</v>
      </c>
      <c r="C1727" t="s">
        <v>4416</v>
      </c>
      <c r="D1727" t="s">
        <v>22</v>
      </c>
      <c r="E1727" t="s">
        <v>198</v>
      </c>
      <c r="F1727" t="s">
        <v>74</v>
      </c>
      <c r="G1727" t="s">
        <v>110</v>
      </c>
      <c r="H1727">
        <v>2284.38</v>
      </c>
      <c r="I1727">
        <v>1</v>
      </c>
      <c r="J1727">
        <v>0.15</v>
      </c>
      <c r="K1727">
        <v>1941.72</v>
      </c>
      <c r="L1727" t="s">
        <v>98</v>
      </c>
      <c r="M1727" t="s">
        <v>90</v>
      </c>
      <c r="N1727" t="s">
        <v>28</v>
      </c>
      <c r="O1727" t="s">
        <v>41</v>
      </c>
      <c r="P1727">
        <v>9</v>
      </c>
      <c r="Q1727">
        <v>3.6</v>
      </c>
      <c r="R1727" t="s">
        <v>30</v>
      </c>
      <c r="S1727" t="s">
        <v>60</v>
      </c>
    </row>
    <row r="1728" spans="1:19" x14ac:dyDescent="0.35">
      <c r="A1728" t="s">
        <v>2720</v>
      </c>
      <c r="B1728" t="s">
        <v>584</v>
      </c>
      <c r="C1728" t="s">
        <v>2721</v>
      </c>
      <c r="D1728" t="s">
        <v>127</v>
      </c>
      <c r="E1728" t="s">
        <v>399</v>
      </c>
      <c r="F1728" t="s">
        <v>24</v>
      </c>
      <c r="G1728" t="s">
        <v>182</v>
      </c>
      <c r="H1728">
        <v>429.69</v>
      </c>
      <c r="I1728">
        <v>14</v>
      </c>
      <c r="J1728">
        <v>0.05</v>
      </c>
      <c r="K1728">
        <v>5714.88</v>
      </c>
      <c r="L1728" t="s">
        <v>38</v>
      </c>
      <c r="M1728" t="s">
        <v>183</v>
      </c>
      <c r="N1728" t="s">
        <v>91</v>
      </c>
      <c r="O1728" t="s">
        <v>92</v>
      </c>
      <c r="P1728">
        <v>6</v>
      </c>
      <c r="Q1728">
        <v>2</v>
      </c>
      <c r="R1728" t="s">
        <v>30</v>
      </c>
      <c r="S1728" t="s">
        <v>42</v>
      </c>
    </row>
    <row r="1729" spans="1:19" x14ac:dyDescent="0.35">
      <c r="A1729" t="s">
        <v>583</v>
      </c>
      <c r="B1729" t="s">
        <v>584</v>
      </c>
      <c r="C1729" t="s">
        <v>585</v>
      </c>
      <c r="D1729" t="s">
        <v>72</v>
      </c>
      <c r="E1729" t="s">
        <v>138</v>
      </c>
      <c r="F1729" t="s">
        <v>24</v>
      </c>
      <c r="G1729" t="s">
        <v>133</v>
      </c>
      <c r="H1729">
        <v>301.87</v>
      </c>
      <c r="I1729">
        <v>9</v>
      </c>
      <c r="J1729">
        <v>0</v>
      </c>
      <c r="K1729">
        <v>2716.83</v>
      </c>
      <c r="L1729" t="s">
        <v>142</v>
      </c>
      <c r="M1729" t="s">
        <v>134</v>
      </c>
      <c r="N1729" t="s">
        <v>28</v>
      </c>
      <c r="O1729" t="s">
        <v>123</v>
      </c>
      <c r="P1729">
        <v>4</v>
      </c>
      <c r="Q1729">
        <v>1.7</v>
      </c>
      <c r="R1729" t="s">
        <v>30</v>
      </c>
      <c r="S1729" t="s">
        <v>60</v>
      </c>
    </row>
    <row r="1730" spans="1:19" x14ac:dyDescent="0.35">
      <c r="A1730" t="s">
        <v>2112</v>
      </c>
      <c r="B1730" t="s">
        <v>584</v>
      </c>
      <c r="C1730" t="s">
        <v>2113</v>
      </c>
      <c r="D1730" t="s">
        <v>64</v>
      </c>
      <c r="E1730" t="s">
        <v>128</v>
      </c>
      <c r="F1730" t="s">
        <v>36</v>
      </c>
      <c r="G1730" t="s">
        <v>129</v>
      </c>
      <c r="H1730">
        <v>39.83</v>
      </c>
      <c r="I1730">
        <v>6</v>
      </c>
      <c r="J1730">
        <v>0.25</v>
      </c>
      <c r="K1730">
        <v>179.23</v>
      </c>
      <c r="L1730" t="s">
        <v>76</v>
      </c>
      <c r="M1730" t="s">
        <v>122</v>
      </c>
      <c r="N1730" t="s">
        <v>40</v>
      </c>
      <c r="O1730" t="s">
        <v>123</v>
      </c>
      <c r="P1730">
        <v>4</v>
      </c>
      <c r="Q1730">
        <v>2.8</v>
      </c>
      <c r="R1730" t="s">
        <v>30</v>
      </c>
      <c r="S1730" t="s">
        <v>60</v>
      </c>
    </row>
    <row r="1731" spans="1:19" x14ac:dyDescent="0.35">
      <c r="A1731" t="s">
        <v>7496</v>
      </c>
      <c r="B1731" t="s">
        <v>584</v>
      </c>
      <c r="C1731" t="s">
        <v>3547</v>
      </c>
      <c r="D1731" t="s">
        <v>22</v>
      </c>
      <c r="E1731" t="s">
        <v>293</v>
      </c>
      <c r="F1731" t="s">
        <v>74</v>
      </c>
      <c r="G1731" t="s">
        <v>110</v>
      </c>
      <c r="H1731">
        <v>2469.66</v>
      </c>
      <c r="I1731">
        <v>14</v>
      </c>
      <c r="J1731">
        <v>0.1</v>
      </c>
      <c r="K1731">
        <v>31117.72</v>
      </c>
      <c r="L1731" t="s">
        <v>49</v>
      </c>
      <c r="M1731" t="s">
        <v>84</v>
      </c>
      <c r="N1731" t="s">
        <v>68</v>
      </c>
      <c r="O1731" t="s">
        <v>50</v>
      </c>
      <c r="P1731">
        <v>3</v>
      </c>
      <c r="Q1731">
        <v>3.1</v>
      </c>
      <c r="R1731" t="s">
        <v>30</v>
      </c>
      <c r="S1731" t="s">
        <v>86</v>
      </c>
    </row>
    <row r="1732" spans="1:19" x14ac:dyDescent="0.35">
      <c r="A1732" t="s">
        <v>6178</v>
      </c>
      <c r="B1732" t="s">
        <v>584</v>
      </c>
      <c r="C1732" t="s">
        <v>6179</v>
      </c>
      <c r="D1732" t="s">
        <v>64</v>
      </c>
      <c r="E1732" t="s">
        <v>170</v>
      </c>
      <c r="F1732" t="s">
        <v>66</v>
      </c>
      <c r="G1732" t="s">
        <v>171</v>
      </c>
      <c r="H1732">
        <v>1982.77</v>
      </c>
      <c r="I1732">
        <v>10</v>
      </c>
      <c r="J1732">
        <v>0.3</v>
      </c>
      <c r="K1732">
        <v>13879.39</v>
      </c>
      <c r="L1732" t="s">
        <v>76</v>
      </c>
      <c r="M1732" t="s">
        <v>134</v>
      </c>
      <c r="N1732" t="s">
        <v>85</v>
      </c>
      <c r="O1732" t="s">
        <v>92</v>
      </c>
      <c r="P1732">
        <v>2</v>
      </c>
      <c r="Q1732">
        <v>2.8</v>
      </c>
      <c r="R1732" t="s">
        <v>30</v>
      </c>
      <c r="S1732" t="s">
        <v>60</v>
      </c>
    </row>
    <row r="1733" spans="1:19" x14ac:dyDescent="0.35">
      <c r="A1733" t="s">
        <v>7582</v>
      </c>
      <c r="B1733" t="s">
        <v>4755</v>
      </c>
      <c r="C1733" t="s">
        <v>7583</v>
      </c>
      <c r="D1733" t="s">
        <v>64</v>
      </c>
      <c r="E1733" t="s">
        <v>370</v>
      </c>
      <c r="F1733" t="s">
        <v>74</v>
      </c>
      <c r="G1733" t="s">
        <v>75</v>
      </c>
      <c r="H1733">
        <v>2411.62</v>
      </c>
      <c r="I1733">
        <v>8</v>
      </c>
      <c r="J1733">
        <v>0.05</v>
      </c>
      <c r="K1733">
        <v>18328.310000000001</v>
      </c>
      <c r="L1733" t="s">
        <v>302</v>
      </c>
      <c r="M1733" t="s">
        <v>90</v>
      </c>
      <c r="N1733" t="s">
        <v>40</v>
      </c>
      <c r="O1733" t="s">
        <v>77</v>
      </c>
      <c r="P1733">
        <v>13</v>
      </c>
      <c r="Q1733">
        <v>3.4</v>
      </c>
      <c r="R1733" t="s">
        <v>30</v>
      </c>
      <c r="S1733" t="s">
        <v>60</v>
      </c>
    </row>
    <row r="1734" spans="1:19" x14ac:dyDescent="0.35">
      <c r="A1734" t="s">
        <v>9016</v>
      </c>
      <c r="B1734" t="s">
        <v>4755</v>
      </c>
      <c r="C1734" t="s">
        <v>9017</v>
      </c>
      <c r="D1734" t="s">
        <v>157</v>
      </c>
      <c r="E1734" t="s">
        <v>399</v>
      </c>
      <c r="F1734" t="s">
        <v>24</v>
      </c>
      <c r="G1734" t="s">
        <v>182</v>
      </c>
      <c r="H1734">
        <v>108.78</v>
      </c>
      <c r="I1734">
        <v>8</v>
      </c>
      <c r="J1734">
        <v>0.15</v>
      </c>
      <c r="K1734">
        <v>739.7</v>
      </c>
      <c r="L1734" t="s">
        <v>38</v>
      </c>
      <c r="M1734" t="s">
        <v>122</v>
      </c>
      <c r="N1734" t="s">
        <v>91</v>
      </c>
      <c r="O1734" t="s">
        <v>50</v>
      </c>
      <c r="P1734">
        <v>13</v>
      </c>
      <c r="Q1734">
        <v>1.6</v>
      </c>
      <c r="R1734" t="s">
        <v>30</v>
      </c>
      <c r="S1734" t="s">
        <v>52</v>
      </c>
    </row>
    <row r="1735" spans="1:19" x14ac:dyDescent="0.35">
      <c r="A1735" t="s">
        <v>9321</v>
      </c>
      <c r="B1735" t="s">
        <v>4755</v>
      </c>
      <c r="C1735" t="s">
        <v>9322</v>
      </c>
      <c r="D1735" t="s">
        <v>72</v>
      </c>
      <c r="E1735" t="s">
        <v>413</v>
      </c>
      <c r="F1735" t="s">
        <v>47</v>
      </c>
      <c r="G1735" t="s">
        <v>103</v>
      </c>
      <c r="H1735">
        <v>511.4</v>
      </c>
      <c r="I1735">
        <v>3</v>
      </c>
      <c r="J1735">
        <v>0</v>
      </c>
      <c r="K1735">
        <v>1534.2</v>
      </c>
      <c r="L1735" t="s">
        <v>98</v>
      </c>
      <c r="M1735" t="s">
        <v>183</v>
      </c>
      <c r="N1735" t="s">
        <v>172</v>
      </c>
      <c r="O1735" t="s">
        <v>29</v>
      </c>
      <c r="P1735">
        <v>12</v>
      </c>
      <c r="Q1735">
        <v>4.0999999999999996</v>
      </c>
      <c r="R1735" t="s">
        <v>30</v>
      </c>
      <c r="S1735" t="s">
        <v>60</v>
      </c>
    </row>
    <row r="1736" spans="1:19" x14ac:dyDescent="0.35">
      <c r="A1736" t="s">
        <v>5806</v>
      </c>
      <c r="B1736" t="s">
        <v>4755</v>
      </c>
      <c r="C1736" t="s">
        <v>5807</v>
      </c>
      <c r="D1736" t="s">
        <v>34</v>
      </c>
      <c r="E1736" t="s">
        <v>323</v>
      </c>
      <c r="F1736" t="s">
        <v>57</v>
      </c>
      <c r="G1736" t="s">
        <v>82</v>
      </c>
      <c r="H1736">
        <v>114.36</v>
      </c>
      <c r="I1736">
        <v>6</v>
      </c>
      <c r="J1736">
        <v>0</v>
      </c>
      <c r="K1736">
        <v>686.16</v>
      </c>
      <c r="L1736" t="s">
        <v>49</v>
      </c>
      <c r="M1736" t="s">
        <v>27</v>
      </c>
      <c r="N1736" t="s">
        <v>68</v>
      </c>
      <c r="O1736" t="s">
        <v>41</v>
      </c>
      <c r="P1736">
        <v>7</v>
      </c>
      <c r="Q1736">
        <v>3</v>
      </c>
      <c r="R1736" t="s">
        <v>30</v>
      </c>
      <c r="S1736" t="s">
        <v>86</v>
      </c>
    </row>
    <row r="1737" spans="1:19" x14ac:dyDescent="0.35">
      <c r="A1737" t="s">
        <v>4754</v>
      </c>
      <c r="B1737" t="s">
        <v>4755</v>
      </c>
      <c r="C1737" t="s">
        <v>4756</v>
      </c>
      <c r="D1737" t="s">
        <v>22</v>
      </c>
      <c r="E1737" t="s">
        <v>73</v>
      </c>
      <c r="F1737" t="s">
        <v>74</v>
      </c>
      <c r="G1737" t="s">
        <v>75</v>
      </c>
      <c r="H1737">
        <v>2042.23</v>
      </c>
      <c r="I1737">
        <v>7</v>
      </c>
      <c r="J1737">
        <v>0.15</v>
      </c>
      <c r="K1737">
        <v>12151.27</v>
      </c>
      <c r="L1737" t="s">
        <v>49</v>
      </c>
      <c r="M1737" t="s">
        <v>134</v>
      </c>
      <c r="N1737" t="s">
        <v>68</v>
      </c>
      <c r="O1737" t="s">
        <v>41</v>
      </c>
      <c r="P1737">
        <v>2</v>
      </c>
      <c r="Q1737">
        <v>4.2</v>
      </c>
      <c r="R1737" t="s">
        <v>30</v>
      </c>
      <c r="S1737" t="s">
        <v>60</v>
      </c>
    </row>
    <row r="1738" spans="1:19" x14ac:dyDescent="0.35">
      <c r="A1738" t="s">
        <v>9793</v>
      </c>
      <c r="B1738" t="s">
        <v>9794</v>
      </c>
      <c r="C1738" t="s">
        <v>6966</v>
      </c>
      <c r="D1738" t="s">
        <v>157</v>
      </c>
      <c r="E1738" t="s">
        <v>374</v>
      </c>
      <c r="F1738" t="s">
        <v>36</v>
      </c>
      <c r="G1738" t="s">
        <v>259</v>
      </c>
      <c r="H1738">
        <v>26.71</v>
      </c>
      <c r="I1738">
        <v>13</v>
      </c>
      <c r="J1738">
        <v>0</v>
      </c>
      <c r="K1738">
        <v>347.23</v>
      </c>
      <c r="L1738" t="s">
        <v>76</v>
      </c>
      <c r="M1738" t="s">
        <v>134</v>
      </c>
      <c r="N1738" t="s">
        <v>40</v>
      </c>
      <c r="O1738" t="s">
        <v>29</v>
      </c>
      <c r="P1738">
        <v>3</v>
      </c>
      <c r="Q1738">
        <v>3.1</v>
      </c>
      <c r="R1738" t="s">
        <v>30</v>
      </c>
      <c r="S1738" t="s">
        <v>60</v>
      </c>
    </row>
    <row r="1739" spans="1:19" x14ac:dyDescent="0.35">
      <c r="A1739" t="s">
        <v>1029</v>
      </c>
      <c r="B1739" t="s">
        <v>1030</v>
      </c>
      <c r="C1739" t="s">
        <v>1031</v>
      </c>
      <c r="D1739" t="s">
        <v>64</v>
      </c>
      <c r="E1739" t="s">
        <v>138</v>
      </c>
      <c r="F1739" t="s">
        <v>24</v>
      </c>
      <c r="G1739" t="s">
        <v>133</v>
      </c>
      <c r="H1739">
        <v>178.14</v>
      </c>
      <c r="I1739">
        <v>5</v>
      </c>
      <c r="J1739">
        <v>0.1</v>
      </c>
      <c r="K1739">
        <v>801.63</v>
      </c>
      <c r="L1739" t="s">
        <v>142</v>
      </c>
      <c r="M1739" t="s">
        <v>39</v>
      </c>
      <c r="N1739" t="s">
        <v>40</v>
      </c>
      <c r="O1739" t="s">
        <v>29</v>
      </c>
      <c r="P1739">
        <v>10</v>
      </c>
      <c r="Q1739">
        <v>2.6</v>
      </c>
      <c r="S1739" t="s">
        <v>86</v>
      </c>
    </row>
    <row r="1740" spans="1:19" x14ac:dyDescent="0.35">
      <c r="A1740" t="s">
        <v>10110</v>
      </c>
      <c r="B1740" t="s">
        <v>10111</v>
      </c>
      <c r="C1740" t="s">
        <v>10112</v>
      </c>
      <c r="D1740" t="s">
        <v>72</v>
      </c>
      <c r="E1740" t="s">
        <v>120</v>
      </c>
      <c r="F1740" t="s">
        <v>47</v>
      </c>
      <c r="G1740" t="s">
        <v>121</v>
      </c>
      <c r="H1740">
        <v>296.74</v>
      </c>
      <c r="I1740">
        <v>6</v>
      </c>
      <c r="J1740">
        <v>0.1</v>
      </c>
      <c r="K1740">
        <v>1602.4</v>
      </c>
      <c r="L1740" t="s">
        <v>49</v>
      </c>
      <c r="M1740" t="s">
        <v>122</v>
      </c>
      <c r="N1740" t="s">
        <v>166</v>
      </c>
      <c r="O1740" t="s">
        <v>77</v>
      </c>
      <c r="P1740">
        <v>9</v>
      </c>
      <c r="Q1740">
        <v>2.1</v>
      </c>
      <c r="R1740" t="s">
        <v>30</v>
      </c>
      <c r="S1740" t="s">
        <v>60</v>
      </c>
    </row>
    <row r="1741" spans="1:19" x14ac:dyDescent="0.35">
      <c r="A1741" t="s">
        <v>6905</v>
      </c>
      <c r="B1741" t="s">
        <v>6906</v>
      </c>
      <c r="C1741" t="s">
        <v>6907</v>
      </c>
      <c r="D1741" t="s">
        <v>127</v>
      </c>
      <c r="E1741" t="s">
        <v>306</v>
      </c>
      <c r="F1741" t="s">
        <v>36</v>
      </c>
      <c r="G1741" t="s">
        <v>259</v>
      </c>
      <c r="H1741">
        <v>44.02</v>
      </c>
      <c r="I1741">
        <v>10</v>
      </c>
      <c r="J1741">
        <v>0</v>
      </c>
      <c r="K1741">
        <v>440.2</v>
      </c>
      <c r="L1741" t="s">
        <v>98</v>
      </c>
      <c r="M1741" t="s">
        <v>122</v>
      </c>
      <c r="N1741" t="s">
        <v>166</v>
      </c>
      <c r="O1741" t="s">
        <v>105</v>
      </c>
      <c r="P1741">
        <v>10</v>
      </c>
      <c r="Q1741">
        <v>4.8</v>
      </c>
      <c r="R1741" t="s">
        <v>30</v>
      </c>
      <c r="S1741" t="s">
        <v>60</v>
      </c>
    </row>
    <row r="1742" spans="1:19" x14ac:dyDescent="0.35">
      <c r="A1742" t="s">
        <v>3126</v>
      </c>
      <c r="B1742" t="s">
        <v>3127</v>
      </c>
      <c r="C1742" t="s">
        <v>3128</v>
      </c>
      <c r="D1742" t="s">
        <v>22</v>
      </c>
      <c r="E1742" t="s">
        <v>193</v>
      </c>
      <c r="F1742" t="s">
        <v>24</v>
      </c>
      <c r="G1742" t="s">
        <v>194</v>
      </c>
      <c r="H1742">
        <v>426.88</v>
      </c>
      <c r="I1742">
        <v>14</v>
      </c>
      <c r="J1742">
        <v>0</v>
      </c>
      <c r="K1742">
        <v>5976.32</v>
      </c>
      <c r="L1742" t="s">
        <v>38</v>
      </c>
      <c r="M1742" t="s">
        <v>183</v>
      </c>
      <c r="N1742" t="s">
        <v>40</v>
      </c>
      <c r="O1742" t="s">
        <v>50</v>
      </c>
      <c r="P1742">
        <v>10</v>
      </c>
      <c r="Q1742">
        <v>1.8</v>
      </c>
      <c r="R1742" t="s">
        <v>112</v>
      </c>
      <c r="S1742" t="s">
        <v>52</v>
      </c>
    </row>
    <row r="1743" spans="1:19" x14ac:dyDescent="0.35">
      <c r="A1743" t="s">
        <v>2797</v>
      </c>
      <c r="B1743" t="s">
        <v>2798</v>
      </c>
      <c r="C1743" t="s">
        <v>2799</v>
      </c>
      <c r="D1743" t="s">
        <v>157</v>
      </c>
      <c r="E1743" t="s">
        <v>649</v>
      </c>
      <c r="F1743" t="s">
        <v>57</v>
      </c>
      <c r="G1743" t="s">
        <v>153</v>
      </c>
      <c r="H1743">
        <v>389.31</v>
      </c>
      <c r="I1743">
        <v>8</v>
      </c>
      <c r="J1743">
        <v>0.05</v>
      </c>
      <c r="K1743">
        <v>2958.76</v>
      </c>
      <c r="L1743" t="s">
        <v>302</v>
      </c>
      <c r="M1743" t="s">
        <v>134</v>
      </c>
      <c r="N1743" t="s">
        <v>40</v>
      </c>
      <c r="O1743" t="s">
        <v>77</v>
      </c>
      <c r="P1743">
        <v>1</v>
      </c>
      <c r="Q1743">
        <v>1.5</v>
      </c>
      <c r="R1743" t="s">
        <v>30</v>
      </c>
      <c r="S1743" t="s">
        <v>86</v>
      </c>
    </row>
    <row r="1744" spans="1:19" x14ac:dyDescent="0.35">
      <c r="A1744" t="s">
        <v>3766</v>
      </c>
      <c r="B1744" t="s">
        <v>3767</v>
      </c>
      <c r="C1744" t="s">
        <v>839</v>
      </c>
      <c r="D1744" t="s">
        <v>64</v>
      </c>
      <c r="E1744" t="s">
        <v>35</v>
      </c>
      <c r="F1744" t="s">
        <v>36</v>
      </c>
      <c r="G1744" t="s">
        <v>37</v>
      </c>
      <c r="H1744">
        <v>29.99</v>
      </c>
      <c r="J1744">
        <v>0.05</v>
      </c>
      <c r="L1744" t="s">
        <v>104</v>
      </c>
      <c r="M1744" t="s">
        <v>183</v>
      </c>
      <c r="N1744" t="s">
        <v>68</v>
      </c>
      <c r="O1744" t="s">
        <v>123</v>
      </c>
      <c r="P1744">
        <v>11</v>
      </c>
      <c r="Q1744">
        <v>4</v>
      </c>
      <c r="R1744" t="s">
        <v>30</v>
      </c>
      <c r="S1744" t="s">
        <v>86</v>
      </c>
    </row>
    <row r="1745" spans="1:19" x14ac:dyDescent="0.35">
      <c r="A1745" t="s">
        <v>19</v>
      </c>
      <c r="B1745" t="s">
        <v>20</v>
      </c>
      <c r="C1745" t="s">
        <v>21</v>
      </c>
      <c r="D1745" t="s">
        <v>22</v>
      </c>
      <c r="E1745" t="s">
        <v>23</v>
      </c>
      <c r="F1745" t="s">
        <v>24</v>
      </c>
      <c r="G1745" t="s">
        <v>25</v>
      </c>
      <c r="H1745">
        <v>151.57</v>
      </c>
      <c r="I1745">
        <v>9</v>
      </c>
      <c r="J1745">
        <v>0</v>
      </c>
      <c r="K1745">
        <v>1364.13</v>
      </c>
      <c r="L1745" t="s">
        <v>26</v>
      </c>
      <c r="M1745" t="s">
        <v>27</v>
      </c>
      <c r="N1745" t="s">
        <v>28</v>
      </c>
      <c r="O1745" t="s">
        <v>29</v>
      </c>
      <c r="P1745">
        <v>6</v>
      </c>
      <c r="Q1745">
        <v>4.7</v>
      </c>
      <c r="R1745" t="s">
        <v>30</v>
      </c>
    </row>
    <row r="1746" spans="1:19" x14ac:dyDescent="0.35">
      <c r="A1746" t="s">
        <v>6703</v>
      </c>
      <c r="B1746" t="s">
        <v>6704</v>
      </c>
      <c r="C1746" t="s">
        <v>6705</v>
      </c>
      <c r="D1746" t="s">
        <v>127</v>
      </c>
      <c r="E1746" t="s">
        <v>445</v>
      </c>
      <c r="F1746" t="s">
        <v>66</v>
      </c>
      <c r="G1746" t="s">
        <v>446</v>
      </c>
      <c r="H1746">
        <v>805.33</v>
      </c>
      <c r="I1746">
        <v>13</v>
      </c>
      <c r="J1746">
        <v>0.1</v>
      </c>
      <c r="K1746">
        <v>9422.36</v>
      </c>
      <c r="L1746" t="s">
        <v>49</v>
      </c>
      <c r="M1746" t="s">
        <v>90</v>
      </c>
      <c r="N1746" t="s">
        <v>68</v>
      </c>
      <c r="O1746" t="s">
        <v>105</v>
      </c>
      <c r="P1746">
        <v>7</v>
      </c>
      <c r="Q1746">
        <v>3</v>
      </c>
      <c r="R1746" t="s">
        <v>30</v>
      </c>
      <c r="S1746" t="s">
        <v>42</v>
      </c>
    </row>
    <row r="1747" spans="1:19" x14ac:dyDescent="0.35">
      <c r="A1747" t="s">
        <v>7587</v>
      </c>
      <c r="B1747" t="s">
        <v>7588</v>
      </c>
      <c r="C1747" t="s">
        <v>7589</v>
      </c>
      <c r="D1747" t="s">
        <v>22</v>
      </c>
      <c r="E1747" t="s">
        <v>416</v>
      </c>
      <c r="F1747" t="s">
        <v>66</v>
      </c>
      <c r="G1747" t="s">
        <v>417</v>
      </c>
      <c r="H1747">
        <v>1549.97</v>
      </c>
      <c r="I1747">
        <v>1</v>
      </c>
      <c r="J1747">
        <v>0.2</v>
      </c>
      <c r="K1747">
        <v>1239.98</v>
      </c>
      <c r="L1747" t="s">
        <v>76</v>
      </c>
      <c r="M1747" t="s">
        <v>39</v>
      </c>
      <c r="N1747" t="s">
        <v>59</v>
      </c>
      <c r="O1747" t="s">
        <v>50</v>
      </c>
      <c r="P1747">
        <v>12</v>
      </c>
      <c r="Q1747">
        <v>2.9</v>
      </c>
      <c r="R1747" t="s">
        <v>30</v>
      </c>
      <c r="S1747" t="s">
        <v>52</v>
      </c>
    </row>
    <row r="1748" spans="1:19" x14ac:dyDescent="0.35">
      <c r="A1748" t="s">
        <v>8948</v>
      </c>
      <c r="B1748" t="s">
        <v>8949</v>
      </c>
      <c r="C1748" t="s">
        <v>8950</v>
      </c>
      <c r="D1748" t="s">
        <v>64</v>
      </c>
      <c r="E1748" t="s">
        <v>147</v>
      </c>
      <c r="F1748" t="s">
        <v>74</v>
      </c>
      <c r="G1748" t="s">
        <v>148</v>
      </c>
      <c r="H1748">
        <v>15.23</v>
      </c>
      <c r="I1748">
        <v>13</v>
      </c>
      <c r="J1748">
        <v>0.05</v>
      </c>
      <c r="K1748">
        <v>188.09</v>
      </c>
      <c r="L1748" t="s">
        <v>76</v>
      </c>
      <c r="M1748" t="s">
        <v>122</v>
      </c>
      <c r="N1748" t="s">
        <v>68</v>
      </c>
      <c r="O1748" t="s">
        <v>50</v>
      </c>
      <c r="P1748">
        <v>3</v>
      </c>
      <c r="Q1748">
        <v>2.2999999999999998</v>
      </c>
      <c r="R1748" t="s">
        <v>30</v>
      </c>
      <c r="S1748" t="s">
        <v>60</v>
      </c>
    </row>
    <row r="1749" spans="1:19" x14ac:dyDescent="0.35">
      <c r="A1749" t="s">
        <v>9228</v>
      </c>
      <c r="B1749" t="s">
        <v>9229</v>
      </c>
      <c r="C1749" t="s">
        <v>9230</v>
      </c>
      <c r="D1749" t="s">
        <v>72</v>
      </c>
      <c r="E1749" t="s">
        <v>306</v>
      </c>
      <c r="F1749" t="s">
        <v>36</v>
      </c>
      <c r="G1749" t="s">
        <v>259</v>
      </c>
      <c r="H1749">
        <v>38.78</v>
      </c>
      <c r="I1749">
        <v>11</v>
      </c>
      <c r="J1749">
        <v>0</v>
      </c>
      <c r="K1749">
        <v>426.58</v>
      </c>
      <c r="L1749" t="s">
        <v>76</v>
      </c>
      <c r="M1749" t="s">
        <v>90</v>
      </c>
      <c r="N1749" t="s">
        <v>85</v>
      </c>
      <c r="O1749" t="s">
        <v>29</v>
      </c>
      <c r="P1749">
        <v>1</v>
      </c>
      <c r="Q1749">
        <v>3</v>
      </c>
      <c r="R1749" t="s">
        <v>30</v>
      </c>
      <c r="S1749" t="s">
        <v>60</v>
      </c>
    </row>
    <row r="1750" spans="1:19" x14ac:dyDescent="0.35">
      <c r="A1750" t="s">
        <v>6708</v>
      </c>
      <c r="B1750" t="s">
        <v>6709</v>
      </c>
      <c r="C1750" t="s">
        <v>6710</v>
      </c>
      <c r="D1750" t="s">
        <v>157</v>
      </c>
      <c r="E1750" t="s">
        <v>176</v>
      </c>
      <c r="F1750" t="s">
        <v>47</v>
      </c>
      <c r="G1750" t="s">
        <v>177</v>
      </c>
      <c r="H1750">
        <v>214.65</v>
      </c>
      <c r="I1750">
        <v>7</v>
      </c>
      <c r="J1750">
        <v>0.1</v>
      </c>
      <c r="K1750">
        <v>1352.3</v>
      </c>
      <c r="L1750" t="s">
        <v>83</v>
      </c>
      <c r="M1750" t="s">
        <v>84</v>
      </c>
      <c r="N1750" t="s">
        <v>91</v>
      </c>
      <c r="O1750" t="s">
        <v>77</v>
      </c>
      <c r="P1750">
        <v>8</v>
      </c>
      <c r="Q1750">
        <v>1.7</v>
      </c>
      <c r="R1750" t="s">
        <v>30</v>
      </c>
      <c r="S1750" t="s">
        <v>60</v>
      </c>
    </row>
    <row r="1751" spans="1:19" x14ac:dyDescent="0.35">
      <c r="A1751" t="s">
        <v>9035</v>
      </c>
      <c r="B1751" t="s">
        <v>9036</v>
      </c>
      <c r="C1751" t="s">
        <v>7437</v>
      </c>
      <c r="D1751" t="s">
        <v>22</v>
      </c>
      <c r="E1751" t="s">
        <v>214</v>
      </c>
      <c r="F1751" t="s">
        <v>66</v>
      </c>
      <c r="G1751" t="s">
        <v>215</v>
      </c>
      <c r="H1751">
        <v>1029.76</v>
      </c>
      <c r="I1751">
        <v>13</v>
      </c>
      <c r="J1751">
        <v>0.1</v>
      </c>
      <c r="K1751">
        <v>12048.19</v>
      </c>
      <c r="L1751" t="s">
        <v>38</v>
      </c>
      <c r="M1751" t="s">
        <v>183</v>
      </c>
      <c r="N1751" t="s">
        <v>59</v>
      </c>
      <c r="O1751" t="s">
        <v>116</v>
      </c>
      <c r="P1751">
        <v>9</v>
      </c>
      <c r="Q1751">
        <v>5</v>
      </c>
      <c r="R1751" t="s">
        <v>143</v>
      </c>
      <c r="S1751" t="s">
        <v>294</v>
      </c>
    </row>
    <row r="1752" spans="1:19" x14ac:dyDescent="0.35">
      <c r="A1752" t="s">
        <v>433</v>
      </c>
      <c r="B1752" t="s">
        <v>434</v>
      </c>
      <c r="C1752" t="s">
        <v>435</v>
      </c>
      <c r="D1752" t="s">
        <v>157</v>
      </c>
      <c r="E1752" t="s">
        <v>138</v>
      </c>
      <c r="F1752" t="s">
        <v>24</v>
      </c>
      <c r="G1752" t="s">
        <v>133</v>
      </c>
      <c r="H1752">
        <v>433.26</v>
      </c>
      <c r="I1752">
        <v>10</v>
      </c>
      <c r="J1752">
        <v>0.25</v>
      </c>
      <c r="K1752">
        <v>3249.45</v>
      </c>
      <c r="L1752" t="s">
        <v>142</v>
      </c>
      <c r="M1752" t="s">
        <v>27</v>
      </c>
      <c r="N1752" t="s">
        <v>91</v>
      </c>
      <c r="O1752" t="s">
        <v>123</v>
      </c>
      <c r="P1752">
        <v>11</v>
      </c>
      <c r="Q1752">
        <v>2.8</v>
      </c>
      <c r="R1752" t="s">
        <v>30</v>
      </c>
      <c r="S1752" t="s">
        <v>60</v>
      </c>
    </row>
    <row r="1753" spans="1:19" x14ac:dyDescent="0.35">
      <c r="A1753" t="s">
        <v>5179</v>
      </c>
      <c r="B1753" t="s">
        <v>5180</v>
      </c>
      <c r="C1753" t="s">
        <v>5181</v>
      </c>
      <c r="D1753" t="s">
        <v>157</v>
      </c>
      <c r="E1753" t="s">
        <v>251</v>
      </c>
      <c r="F1753" t="s">
        <v>36</v>
      </c>
      <c r="G1753" t="s">
        <v>252</v>
      </c>
      <c r="H1753">
        <v>30.51</v>
      </c>
      <c r="I1753">
        <v>11</v>
      </c>
      <c r="J1753">
        <v>0.1</v>
      </c>
      <c r="K1753">
        <v>302.05</v>
      </c>
      <c r="L1753" t="s">
        <v>49</v>
      </c>
      <c r="M1753" t="s">
        <v>84</v>
      </c>
      <c r="N1753" t="s">
        <v>85</v>
      </c>
      <c r="O1753" t="s">
        <v>77</v>
      </c>
      <c r="P1753">
        <v>3</v>
      </c>
      <c r="Q1753">
        <v>4.9000000000000004</v>
      </c>
      <c r="R1753" t="s">
        <v>30</v>
      </c>
      <c r="S1753" t="s">
        <v>86</v>
      </c>
    </row>
    <row r="1754" spans="1:19" x14ac:dyDescent="0.35">
      <c r="A1754" t="s">
        <v>3610</v>
      </c>
      <c r="B1754" t="s">
        <v>3611</v>
      </c>
      <c r="C1754" t="s">
        <v>3612</v>
      </c>
      <c r="D1754" t="s">
        <v>72</v>
      </c>
      <c r="E1754" t="s">
        <v>65</v>
      </c>
      <c r="F1754" t="s">
        <v>66</v>
      </c>
      <c r="G1754" t="s">
        <v>67</v>
      </c>
      <c r="H1754">
        <v>1718.09</v>
      </c>
      <c r="I1754">
        <v>13</v>
      </c>
      <c r="J1754">
        <v>0.2</v>
      </c>
      <c r="K1754">
        <v>17868.14</v>
      </c>
      <c r="L1754" t="s">
        <v>76</v>
      </c>
      <c r="M1754" t="s">
        <v>183</v>
      </c>
      <c r="N1754" t="s">
        <v>59</v>
      </c>
      <c r="O1754" t="s">
        <v>105</v>
      </c>
      <c r="P1754">
        <v>6</v>
      </c>
      <c r="Q1754">
        <v>5</v>
      </c>
      <c r="R1754" t="s">
        <v>30</v>
      </c>
      <c r="S1754" t="s">
        <v>52</v>
      </c>
    </row>
    <row r="1755" spans="1:19" x14ac:dyDescent="0.35">
      <c r="A1755" t="s">
        <v>9790</v>
      </c>
      <c r="B1755" t="s">
        <v>9791</v>
      </c>
      <c r="C1755" t="s">
        <v>9792</v>
      </c>
      <c r="D1755" t="s">
        <v>72</v>
      </c>
      <c r="E1755" t="s">
        <v>219</v>
      </c>
      <c r="F1755" t="s">
        <v>47</v>
      </c>
      <c r="G1755" t="s">
        <v>210</v>
      </c>
      <c r="H1755">
        <v>697.14</v>
      </c>
      <c r="I1755">
        <v>8</v>
      </c>
      <c r="J1755">
        <v>0.15</v>
      </c>
      <c r="K1755">
        <v>4740.55</v>
      </c>
      <c r="L1755" t="s">
        <v>104</v>
      </c>
      <c r="M1755" t="s">
        <v>111</v>
      </c>
      <c r="N1755" t="s">
        <v>28</v>
      </c>
      <c r="O1755" t="s">
        <v>116</v>
      </c>
      <c r="P1755">
        <v>11</v>
      </c>
      <c r="Q1755">
        <v>0</v>
      </c>
      <c r="R1755" t="s">
        <v>30</v>
      </c>
      <c r="S1755" t="s">
        <v>60</v>
      </c>
    </row>
    <row r="1756" spans="1:19" x14ac:dyDescent="0.35">
      <c r="A1756" t="s">
        <v>4729</v>
      </c>
      <c r="B1756" t="s">
        <v>2647</v>
      </c>
      <c r="C1756" t="s">
        <v>305</v>
      </c>
      <c r="D1756" t="s">
        <v>34</v>
      </c>
      <c r="E1756" t="s">
        <v>65</v>
      </c>
      <c r="F1756" t="s">
        <v>66</v>
      </c>
      <c r="G1756" t="s">
        <v>67</v>
      </c>
      <c r="H1756">
        <v>238.16</v>
      </c>
      <c r="I1756">
        <v>6</v>
      </c>
      <c r="J1756">
        <v>0.05</v>
      </c>
      <c r="K1756">
        <v>1357.51</v>
      </c>
      <c r="L1756" t="s">
        <v>76</v>
      </c>
      <c r="M1756" t="s">
        <v>111</v>
      </c>
      <c r="N1756" t="s">
        <v>28</v>
      </c>
      <c r="O1756" t="s">
        <v>123</v>
      </c>
      <c r="P1756">
        <v>7</v>
      </c>
      <c r="Q1756">
        <v>3.5</v>
      </c>
      <c r="R1756" t="s">
        <v>30</v>
      </c>
      <c r="S1756" t="s">
        <v>52</v>
      </c>
    </row>
    <row r="1757" spans="1:19" x14ac:dyDescent="0.35">
      <c r="A1757" t="s">
        <v>2646</v>
      </c>
      <c r="B1757" t="s">
        <v>2647</v>
      </c>
      <c r="C1757" t="s">
        <v>2648</v>
      </c>
      <c r="D1757" t="s">
        <v>22</v>
      </c>
      <c r="E1757" t="s">
        <v>413</v>
      </c>
      <c r="F1757" t="s">
        <v>47</v>
      </c>
      <c r="G1757" t="s">
        <v>103</v>
      </c>
      <c r="H1757">
        <v>553.30999999999995</v>
      </c>
      <c r="I1757">
        <v>14</v>
      </c>
      <c r="J1757">
        <v>0.05</v>
      </c>
      <c r="K1757">
        <v>7359.02</v>
      </c>
      <c r="L1757" t="s">
        <v>49</v>
      </c>
      <c r="M1757" t="s">
        <v>111</v>
      </c>
      <c r="N1757" t="s">
        <v>68</v>
      </c>
      <c r="O1757" t="s">
        <v>29</v>
      </c>
      <c r="P1757">
        <v>6</v>
      </c>
      <c r="Q1757">
        <v>2.2000000000000002</v>
      </c>
      <c r="R1757" t="s">
        <v>112</v>
      </c>
    </row>
    <row r="1758" spans="1:19" x14ac:dyDescent="0.35">
      <c r="A1758" t="s">
        <v>8018</v>
      </c>
      <c r="B1758" t="s">
        <v>8019</v>
      </c>
      <c r="C1758" t="s">
        <v>8020</v>
      </c>
      <c r="D1758" t="s">
        <v>22</v>
      </c>
      <c r="E1758" t="s">
        <v>288</v>
      </c>
      <c r="F1758" t="s">
        <v>57</v>
      </c>
      <c r="G1758" t="s">
        <v>289</v>
      </c>
      <c r="H1758">
        <v>323.43</v>
      </c>
      <c r="I1758">
        <v>10</v>
      </c>
      <c r="J1758">
        <v>0.2</v>
      </c>
      <c r="K1758">
        <v>2587.44</v>
      </c>
      <c r="L1758" t="s">
        <v>104</v>
      </c>
      <c r="M1758" t="s">
        <v>111</v>
      </c>
      <c r="N1758" t="s">
        <v>68</v>
      </c>
      <c r="O1758" t="s">
        <v>50</v>
      </c>
      <c r="P1758">
        <v>12</v>
      </c>
      <c r="Q1758">
        <v>4.5999999999999996</v>
      </c>
      <c r="R1758" t="s">
        <v>30</v>
      </c>
      <c r="S1758" t="s">
        <v>52</v>
      </c>
    </row>
    <row r="1759" spans="1:19" x14ac:dyDescent="0.35">
      <c r="A1759" t="s">
        <v>9147</v>
      </c>
      <c r="B1759" t="s">
        <v>8019</v>
      </c>
      <c r="C1759" t="s">
        <v>9148</v>
      </c>
      <c r="D1759" t="s">
        <v>157</v>
      </c>
      <c r="E1759" t="s">
        <v>370</v>
      </c>
      <c r="F1759" t="s">
        <v>74</v>
      </c>
      <c r="G1759" t="s">
        <v>75</v>
      </c>
      <c r="H1759">
        <v>1727.79</v>
      </c>
      <c r="I1759">
        <v>6</v>
      </c>
      <c r="J1759">
        <v>0.05</v>
      </c>
      <c r="K1759">
        <v>9848.4</v>
      </c>
      <c r="L1759" t="s">
        <v>76</v>
      </c>
      <c r="M1759" t="s">
        <v>39</v>
      </c>
      <c r="N1759" t="s">
        <v>40</v>
      </c>
      <c r="O1759" t="s">
        <v>123</v>
      </c>
      <c r="P1759">
        <v>4</v>
      </c>
      <c r="Q1759">
        <v>4.5</v>
      </c>
      <c r="R1759" t="s">
        <v>51</v>
      </c>
    </row>
    <row r="1760" spans="1:19" x14ac:dyDescent="0.35">
      <c r="A1760" t="s">
        <v>9918</v>
      </c>
      <c r="B1760" t="s">
        <v>8019</v>
      </c>
      <c r="C1760" t="s">
        <v>9919</v>
      </c>
      <c r="D1760" t="s">
        <v>157</v>
      </c>
      <c r="E1760" t="s">
        <v>209</v>
      </c>
      <c r="F1760" t="s">
        <v>47</v>
      </c>
      <c r="G1760" t="s">
        <v>210</v>
      </c>
      <c r="H1760">
        <v>388.57</v>
      </c>
      <c r="J1760">
        <v>0.1</v>
      </c>
      <c r="L1760" t="s">
        <v>142</v>
      </c>
      <c r="M1760" t="s">
        <v>27</v>
      </c>
      <c r="N1760" t="s">
        <v>28</v>
      </c>
      <c r="O1760" t="s">
        <v>123</v>
      </c>
      <c r="P1760">
        <v>1</v>
      </c>
      <c r="Q1760">
        <v>4.0999999999999996</v>
      </c>
      <c r="R1760" t="s">
        <v>30</v>
      </c>
      <c r="S1760" t="s">
        <v>86</v>
      </c>
    </row>
    <row r="1761" spans="1:19" x14ac:dyDescent="0.35">
      <c r="A1761" t="s">
        <v>7367</v>
      </c>
      <c r="B1761" t="s">
        <v>7368</v>
      </c>
      <c r="C1761" t="s">
        <v>7369</v>
      </c>
      <c r="D1761" t="s">
        <v>22</v>
      </c>
      <c r="E1761" t="s">
        <v>239</v>
      </c>
      <c r="F1761" t="s">
        <v>66</v>
      </c>
      <c r="G1761" t="s">
        <v>240</v>
      </c>
      <c r="H1761">
        <v>343.43</v>
      </c>
      <c r="I1761">
        <v>4</v>
      </c>
      <c r="J1761">
        <v>0.1</v>
      </c>
      <c r="K1761">
        <v>1236.3499999999999</v>
      </c>
      <c r="L1761" t="s">
        <v>104</v>
      </c>
      <c r="M1761" t="s">
        <v>27</v>
      </c>
      <c r="N1761" t="s">
        <v>91</v>
      </c>
      <c r="O1761" t="s">
        <v>77</v>
      </c>
      <c r="P1761">
        <v>12</v>
      </c>
      <c r="Q1761">
        <v>3.3</v>
      </c>
      <c r="R1761" t="s">
        <v>30</v>
      </c>
      <c r="S1761" t="s">
        <v>60</v>
      </c>
    </row>
    <row r="1762" spans="1:19" x14ac:dyDescent="0.35">
      <c r="A1762" t="s">
        <v>3283</v>
      </c>
      <c r="B1762" t="s">
        <v>1705</v>
      </c>
      <c r="C1762" t="s">
        <v>3284</v>
      </c>
      <c r="D1762" t="s">
        <v>72</v>
      </c>
      <c r="E1762" t="s">
        <v>193</v>
      </c>
      <c r="F1762" t="s">
        <v>24</v>
      </c>
      <c r="G1762" t="s">
        <v>194</v>
      </c>
      <c r="H1762">
        <v>220.44</v>
      </c>
      <c r="I1762">
        <v>11</v>
      </c>
      <c r="J1762">
        <v>0.1</v>
      </c>
      <c r="K1762">
        <v>2182.36</v>
      </c>
      <c r="L1762" t="s">
        <v>302</v>
      </c>
      <c r="M1762" t="s">
        <v>183</v>
      </c>
      <c r="N1762" t="s">
        <v>68</v>
      </c>
      <c r="O1762" t="s">
        <v>29</v>
      </c>
      <c r="P1762">
        <v>13</v>
      </c>
      <c r="Q1762">
        <v>3.8</v>
      </c>
      <c r="S1762" t="s">
        <v>86</v>
      </c>
    </row>
    <row r="1763" spans="1:19" x14ac:dyDescent="0.35">
      <c r="A1763" t="s">
        <v>1704</v>
      </c>
      <c r="B1763" t="s">
        <v>1705</v>
      </c>
      <c r="C1763" t="s">
        <v>1706</v>
      </c>
      <c r="D1763" t="s">
        <v>127</v>
      </c>
      <c r="E1763" t="s">
        <v>198</v>
      </c>
      <c r="F1763" t="s">
        <v>74</v>
      </c>
      <c r="G1763" t="s">
        <v>110</v>
      </c>
      <c r="H1763">
        <v>718.25</v>
      </c>
      <c r="I1763">
        <v>11</v>
      </c>
      <c r="J1763">
        <v>0.05</v>
      </c>
      <c r="K1763">
        <v>7505.71</v>
      </c>
      <c r="L1763" t="s">
        <v>83</v>
      </c>
      <c r="M1763" t="s">
        <v>183</v>
      </c>
      <c r="N1763" t="s">
        <v>91</v>
      </c>
      <c r="O1763" t="s">
        <v>116</v>
      </c>
      <c r="P1763">
        <v>7</v>
      </c>
      <c r="Q1763">
        <v>3.2</v>
      </c>
      <c r="R1763" t="s">
        <v>30</v>
      </c>
      <c r="S1763" t="s">
        <v>60</v>
      </c>
    </row>
    <row r="1764" spans="1:19" x14ac:dyDescent="0.35">
      <c r="A1764" t="s">
        <v>7708</v>
      </c>
      <c r="B1764" t="s">
        <v>1705</v>
      </c>
      <c r="C1764" t="s">
        <v>4751</v>
      </c>
      <c r="D1764" t="s">
        <v>157</v>
      </c>
      <c r="E1764" t="s">
        <v>120</v>
      </c>
      <c r="F1764" t="s">
        <v>47</v>
      </c>
      <c r="G1764" t="s">
        <v>121</v>
      </c>
      <c r="H1764">
        <v>233.8</v>
      </c>
      <c r="I1764">
        <v>3</v>
      </c>
      <c r="J1764">
        <v>0.1</v>
      </c>
      <c r="K1764">
        <v>631.26</v>
      </c>
      <c r="L1764" t="s">
        <v>302</v>
      </c>
      <c r="M1764" t="s">
        <v>122</v>
      </c>
      <c r="N1764" t="s">
        <v>59</v>
      </c>
      <c r="O1764" t="s">
        <v>29</v>
      </c>
      <c r="P1764">
        <v>7</v>
      </c>
      <c r="Q1764">
        <v>3.3</v>
      </c>
      <c r="R1764" t="s">
        <v>30</v>
      </c>
    </row>
    <row r="1765" spans="1:19" x14ac:dyDescent="0.35">
      <c r="A1765" t="s">
        <v>7056</v>
      </c>
      <c r="B1765" t="s">
        <v>1705</v>
      </c>
      <c r="C1765" t="s">
        <v>4833</v>
      </c>
      <c r="D1765" t="s">
        <v>127</v>
      </c>
      <c r="E1765" t="s">
        <v>152</v>
      </c>
      <c r="F1765" t="s">
        <v>57</v>
      </c>
      <c r="G1765" t="s">
        <v>153</v>
      </c>
      <c r="H1765">
        <v>63.62</v>
      </c>
      <c r="I1765">
        <v>8</v>
      </c>
      <c r="J1765">
        <v>0.05</v>
      </c>
      <c r="K1765">
        <v>483.51</v>
      </c>
      <c r="L1765" t="s">
        <v>49</v>
      </c>
      <c r="M1765" t="s">
        <v>134</v>
      </c>
      <c r="N1765" t="s">
        <v>166</v>
      </c>
      <c r="O1765" t="s">
        <v>29</v>
      </c>
      <c r="P1765">
        <v>6</v>
      </c>
      <c r="Q1765">
        <v>1.1000000000000001</v>
      </c>
      <c r="S1765" t="s">
        <v>52</v>
      </c>
    </row>
    <row r="1766" spans="1:19" x14ac:dyDescent="0.35">
      <c r="A1766" t="s">
        <v>2007</v>
      </c>
      <c r="B1766" t="s">
        <v>1705</v>
      </c>
      <c r="C1766" t="s">
        <v>2008</v>
      </c>
      <c r="D1766" t="s">
        <v>157</v>
      </c>
      <c r="E1766" t="s">
        <v>656</v>
      </c>
      <c r="F1766" t="s">
        <v>47</v>
      </c>
      <c r="G1766" t="s">
        <v>657</v>
      </c>
      <c r="H1766">
        <v>679.49</v>
      </c>
      <c r="I1766">
        <v>1</v>
      </c>
      <c r="J1766">
        <v>0.3</v>
      </c>
      <c r="K1766">
        <v>475.64</v>
      </c>
      <c r="L1766" t="s">
        <v>165</v>
      </c>
      <c r="M1766" t="s">
        <v>39</v>
      </c>
      <c r="N1766" t="s">
        <v>28</v>
      </c>
      <c r="O1766" t="s">
        <v>105</v>
      </c>
      <c r="P1766">
        <v>4</v>
      </c>
      <c r="Q1766">
        <v>4.0999999999999996</v>
      </c>
      <c r="R1766" t="s">
        <v>30</v>
      </c>
    </row>
    <row r="1767" spans="1:19" x14ac:dyDescent="0.35">
      <c r="A1767" t="s">
        <v>6004</v>
      </c>
      <c r="B1767" t="s">
        <v>3313</v>
      </c>
      <c r="C1767" t="s">
        <v>6005</v>
      </c>
      <c r="D1767" t="s">
        <v>157</v>
      </c>
      <c r="E1767" t="s">
        <v>416</v>
      </c>
      <c r="F1767" t="s">
        <v>66</v>
      </c>
      <c r="G1767" t="s">
        <v>417</v>
      </c>
      <c r="H1767">
        <v>1362.21</v>
      </c>
      <c r="I1767">
        <v>2</v>
      </c>
      <c r="J1767">
        <v>0</v>
      </c>
      <c r="K1767">
        <v>2724.42</v>
      </c>
      <c r="L1767" t="s">
        <v>26</v>
      </c>
      <c r="M1767" t="s">
        <v>111</v>
      </c>
      <c r="N1767" t="s">
        <v>28</v>
      </c>
      <c r="O1767" t="s">
        <v>116</v>
      </c>
      <c r="P1767">
        <v>13</v>
      </c>
      <c r="Q1767">
        <v>4.3</v>
      </c>
      <c r="R1767" t="s">
        <v>30</v>
      </c>
      <c r="S1767" t="s">
        <v>60</v>
      </c>
    </row>
    <row r="1768" spans="1:19" x14ac:dyDescent="0.35">
      <c r="A1768" t="s">
        <v>3312</v>
      </c>
      <c r="B1768" t="s">
        <v>3313</v>
      </c>
      <c r="C1768" t="s">
        <v>3314</v>
      </c>
      <c r="D1768" t="s">
        <v>157</v>
      </c>
      <c r="E1768" t="s">
        <v>484</v>
      </c>
      <c r="F1768" t="s">
        <v>74</v>
      </c>
      <c r="G1768" t="s">
        <v>110</v>
      </c>
      <c r="H1768">
        <v>914.14</v>
      </c>
      <c r="I1768">
        <v>5</v>
      </c>
      <c r="J1768">
        <v>0.1</v>
      </c>
      <c r="K1768">
        <v>4113.63</v>
      </c>
      <c r="L1768" t="s">
        <v>38</v>
      </c>
      <c r="M1768" t="s">
        <v>183</v>
      </c>
      <c r="N1768" t="s">
        <v>91</v>
      </c>
      <c r="O1768" t="s">
        <v>92</v>
      </c>
      <c r="P1768">
        <v>11</v>
      </c>
      <c r="Q1768">
        <v>3.5</v>
      </c>
      <c r="R1768" t="s">
        <v>30</v>
      </c>
      <c r="S1768" t="s">
        <v>294</v>
      </c>
    </row>
    <row r="1769" spans="1:19" x14ac:dyDescent="0.35">
      <c r="A1769" t="s">
        <v>7999</v>
      </c>
      <c r="B1769" t="s">
        <v>3313</v>
      </c>
      <c r="C1769" t="s">
        <v>4992</v>
      </c>
      <c r="D1769" t="s">
        <v>72</v>
      </c>
      <c r="E1769" t="s">
        <v>470</v>
      </c>
      <c r="F1769" t="s">
        <v>24</v>
      </c>
      <c r="G1769" t="s">
        <v>471</v>
      </c>
      <c r="H1769">
        <v>264.89999999999998</v>
      </c>
      <c r="I1769">
        <v>10</v>
      </c>
      <c r="J1769">
        <v>0</v>
      </c>
      <c r="K1769">
        <v>2649</v>
      </c>
      <c r="L1769" t="s">
        <v>26</v>
      </c>
      <c r="M1769" t="s">
        <v>90</v>
      </c>
      <c r="N1769" t="s">
        <v>59</v>
      </c>
      <c r="O1769" t="s">
        <v>77</v>
      </c>
      <c r="P1769">
        <v>7</v>
      </c>
      <c r="Q1769">
        <v>4.0999999999999996</v>
      </c>
      <c r="R1769" t="s">
        <v>30</v>
      </c>
      <c r="S1769" t="s">
        <v>86</v>
      </c>
    </row>
    <row r="1770" spans="1:19" x14ac:dyDescent="0.35">
      <c r="A1770" t="s">
        <v>8572</v>
      </c>
      <c r="B1770" t="s">
        <v>1543</v>
      </c>
      <c r="C1770" t="s">
        <v>3878</v>
      </c>
      <c r="D1770" t="s">
        <v>34</v>
      </c>
      <c r="E1770" t="s">
        <v>301</v>
      </c>
      <c r="F1770" t="s">
        <v>57</v>
      </c>
      <c r="G1770" t="s">
        <v>97</v>
      </c>
      <c r="H1770">
        <v>684.47</v>
      </c>
      <c r="I1770">
        <v>8</v>
      </c>
      <c r="J1770">
        <v>0.2</v>
      </c>
      <c r="K1770">
        <v>4380.6099999999997</v>
      </c>
      <c r="L1770" t="s">
        <v>165</v>
      </c>
      <c r="M1770" t="s">
        <v>90</v>
      </c>
      <c r="N1770" t="s">
        <v>40</v>
      </c>
      <c r="O1770" t="s">
        <v>77</v>
      </c>
      <c r="P1770">
        <v>13</v>
      </c>
      <c r="Q1770">
        <v>1.6</v>
      </c>
      <c r="R1770" t="s">
        <v>30</v>
      </c>
      <c r="S1770" t="s">
        <v>42</v>
      </c>
    </row>
    <row r="1771" spans="1:19" x14ac:dyDescent="0.35">
      <c r="A1771" t="s">
        <v>3755</v>
      </c>
      <c r="B1771" t="s">
        <v>1543</v>
      </c>
      <c r="C1771" t="s">
        <v>3756</v>
      </c>
      <c r="D1771" t="s">
        <v>157</v>
      </c>
      <c r="E1771" t="s">
        <v>239</v>
      </c>
      <c r="F1771" t="s">
        <v>66</v>
      </c>
      <c r="G1771" t="s">
        <v>240</v>
      </c>
      <c r="H1771">
        <v>164.7</v>
      </c>
      <c r="I1771">
        <v>12</v>
      </c>
      <c r="J1771">
        <v>0</v>
      </c>
      <c r="K1771">
        <v>1976.4</v>
      </c>
      <c r="L1771" t="s">
        <v>98</v>
      </c>
      <c r="M1771" t="s">
        <v>90</v>
      </c>
      <c r="N1771" t="s">
        <v>172</v>
      </c>
      <c r="O1771" t="s">
        <v>77</v>
      </c>
      <c r="P1771">
        <v>3</v>
      </c>
      <c r="Q1771">
        <v>4.7</v>
      </c>
      <c r="R1771" t="s">
        <v>51</v>
      </c>
      <c r="S1771" t="s">
        <v>60</v>
      </c>
    </row>
    <row r="1772" spans="1:19" x14ac:dyDescent="0.35">
      <c r="A1772" t="s">
        <v>1698</v>
      </c>
      <c r="B1772" t="s">
        <v>1543</v>
      </c>
      <c r="C1772" t="s">
        <v>1699</v>
      </c>
      <c r="D1772" t="s">
        <v>22</v>
      </c>
      <c r="E1772" t="s">
        <v>46</v>
      </c>
      <c r="F1772" t="s">
        <v>47</v>
      </c>
      <c r="G1772" t="s">
        <v>48</v>
      </c>
      <c r="H1772">
        <v>510.51</v>
      </c>
      <c r="I1772">
        <v>6</v>
      </c>
      <c r="J1772">
        <v>0.3</v>
      </c>
      <c r="K1772">
        <v>2144.14</v>
      </c>
      <c r="L1772" t="s">
        <v>76</v>
      </c>
      <c r="M1772" t="s">
        <v>111</v>
      </c>
      <c r="N1772" t="s">
        <v>40</v>
      </c>
      <c r="O1772" t="s">
        <v>50</v>
      </c>
      <c r="P1772">
        <v>2</v>
      </c>
      <c r="Q1772">
        <v>1.1000000000000001</v>
      </c>
      <c r="R1772" t="s">
        <v>30</v>
      </c>
      <c r="S1772" t="s">
        <v>60</v>
      </c>
    </row>
    <row r="1773" spans="1:19" x14ac:dyDescent="0.35">
      <c r="A1773" t="s">
        <v>6324</v>
      </c>
      <c r="B1773" t="s">
        <v>1543</v>
      </c>
      <c r="C1773" t="s">
        <v>6325</v>
      </c>
      <c r="D1773" t="s">
        <v>34</v>
      </c>
      <c r="E1773" t="s">
        <v>56</v>
      </c>
      <c r="F1773" t="s">
        <v>57</v>
      </c>
      <c r="G1773" t="s">
        <v>58</v>
      </c>
      <c r="H1773">
        <v>835.36</v>
      </c>
      <c r="I1773">
        <v>11</v>
      </c>
      <c r="J1773">
        <v>0</v>
      </c>
      <c r="K1773">
        <v>9188.9599999999991</v>
      </c>
      <c r="L1773" t="s">
        <v>38</v>
      </c>
      <c r="M1773" t="s">
        <v>27</v>
      </c>
      <c r="N1773" t="s">
        <v>40</v>
      </c>
      <c r="O1773" t="s">
        <v>105</v>
      </c>
      <c r="P1773">
        <v>2</v>
      </c>
      <c r="Q1773">
        <v>2.1</v>
      </c>
      <c r="R1773" t="s">
        <v>51</v>
      </c>
      <c r="S1773" t="s">
        <v>60</v>
      </c>
    </row>
    <row r="1774" spans="1:19" x14ac:dyDescent="0.35">
      <c r="A1774" t="s">
        <v>1542</v>
      </c>
      <c r="B1774" t="s">
        <v>1543</v>
      </c>
      <c r="C1774" t="s">
        <v>1544</v>
      </c>
      <c r="D1774" t="s">
        <v>64</v>
      </c>
      <c r="E1774" t="s">
        <v>35</v>
      </c>
      <c r="F1774" t="s">
        <v>36</v>
      </c>
      <c r="G1774" t="s">
        <v>37</v>
      </c>
      <c r="H1774">
        <v>38.49</v>
      </c>
      <c r="I1774">
        <v>13</v>
      </c>
      <c r="J1774">
        <v>0.25</v>
      </c>
      <c r="K1774">
        <v>375.28</v>
      </c>
      <c r="L1774" t="s">
        <v>142</v>
      </c>
      <c r="M1774" t="s">
        <v>39</v>
      </c>
      <c r="N1774" t="s">
        <v>68</v>
      </c>
      <c r="O1774" t="s">
        <v>92</v>
      </c>
      <c r="P1774">
        <v>1</v>
      </c>
      <c r="Q1774">
        <v>3.4</v>
      </c>
      <c r="R1774" t="s">
        <v>30</v>
      </c>
      <c r="S1774" t="s">
        <v>60</v>
      </c>
    </row>
    <row r="1775" spans="1:19" x14ac:dyDescent="0.35">
      <c r="A1775" t="s">
        <v>6136</v>
      </c>
      <c r="B1775" t="s">
        <v>1373</v>
      </c>
      <c r="C1775" t="s">
        <v>6137</v>
      </c>
      <c r="D1775" t="s">
        <v>64</v>
      </c>
      <c r="E1775" t="s">
        <v>370</v>
      </c>
      <c r="F1775" t="s">
        <v>74</v>
      </c>
      <c r="G1775" t="s">
        <v>75</v>
      </c>
      <c r="H1775">
        <v>2256.3200000000002</v>
      </c>
      <c r="I1775">
        <v>13</v>
      </c>
      <c r="J1775">
        <v>0</v>
      </c>
      <c r="K1775">
        <v>29332.16</v>
      </c>
      <c r="L1775" t="s">
        <v>142</v>
      </c>
      <c r="M1775" t="s">
        <v>27</v>
      </c>
      <c r="N1775" t="s">
        <v>68</v>
      </c>
      <c r="O1775" t="s">
        <v>105</v>
      </c>
      <c r="P1775">
        <v>12</v>
      </c>
      <c r="Q1775">
        <v>2.8</v>
      </c>
      <c r="R1775" t="s">
        <v>112</v>
      </c>
      <c r="S1775" t="s">
        <v>60</v>
      </c>
    </row>
    <row r="1776" spans="1:19" x14ac:dyDescent="0.35">
      <c r="A1776" t="s">
        <v>1601</v>
      </c>
      <c r="B1776" t="s">
        <v>1373</v>
      </c>
      <c r="C1776" t="s">
        <v>1602</v>
      </c>
      <c r="D1776" t="s">
        <v>64</v>
      </c>
      <c r="E1776" t="s">
        <v>251</v>
      </c>
      <c r="F1776" t="s">
        <v>36</v>
      </c>
      <c r="G1776" t="s">
        <v>252</v>
      </c>
      <c r="H1776">
        <v>13.91</v>
      </c>
      <c r="I1776">
        <v>10</v>
      </c>
      <c r="J1776">
        <v>0.25</v>
      </c>
      <c r="K1776">
        <v>104.32</v>
      </c>
      <c r="L1776" t="s">
        <v>98</v>
      </c>
      <c r="M1776" t="s">
        <v>134</v>
      </c>
      <c r="N1776" t="s">
        <v>59</v>
      </c>
      <c r="O1776" t="s">
        <v>41</v>
      </c>
      <c r="P1776">
        <v>7</v>
      </c>
      <c r="Q1776">
        <v>4</v>
      </c>
      <c r="R1776" t="s">
        <v>30</v>
      </c>
      <c r="S1776" t="s">
        <v>42</v>
      </c>
    </row>
    <row r="1777" spans="1:19" x14ac:dyDescent="0.35">
      <c r="A1777" t="s">
        <v>6553</v>
      </c>
      <c r="B1777" t="s">
        <v>1373</v>
      </c>
      <c r="C1777" t="s">
        <v>4713</v>
      </c>
      <c r="D1777" t="s">
        <v>72</v>
      </c>
      <c r="E1777" t="s">
        <v>258</v>
      </c>
      <c r="F1777" t="s">
        <v>36</v>
      </c>
      <c r="G1777" t="s">
        <v>259</v>
      </c>
      <c r="H1777">
        <v>36.909999999999997</v>
      </c>
      <c r="I1777">
        <v>2</v>
      </c>
      <c r="J1777">
        <v>0.15</v>
      </c>
      <c r="K1777">
        <v>62.75</v>
      </c>
      <c r="L1777" t="s">
        <v>302</v>
      </c>
      <c r="M1777" t="s">
        <v>122</v>
      </c>
      <c r="N1777" t="s">
        <v>59</v>
      </c>
      <c r="O1777" t="s">
        <v>29</v>
      </c>
      <c r="P1777">
        <v>7</v>
      </c>
      <c r="Q1777">
        <v>2.6</v>
      </c>
      <c r="R1777" t="s">
        <v>30</v>
      </c>
      <c r="S1777" t="s">
        <v>60</v>
      </c>
    </row>
    <row r="1778" spans="1:19" x14ac:dyDescent="0.35">
      <c r="A1778" t="s">
        <v>1372</v>
      </c>
      <c r="B1778" t="s">
        <v>1373</v>
      </c>
      <c r="C1778" t="s">
        <v>1374</v>
      </c>
      <c r="D1778" t="s">
        <v>64</v>
      </c>
      <c r="E1778" t="s">
        <v>102</v>
      </c>
      <c r="F1778" t="s">
        <v>47</v>
      </c>
      <c r="G1778" t="s">
        <v>103</v>
      </c>
      <c r="H1778">
        <v>454.21</v>
      </c>
      <c r="I1778">
        <v>11</v>
      </c>
      <c r="J1778">
        <v>0.15</v>
      </c>
      <c r="K1778">
        <v>4246.8599999999997</v>
      </c>
      <c r="L1778" t="s">
        <v>104</v>
      </c>
      <c r="M1778" t="s">
        <v>27</v>
      </c>
      <c r="N1778" t="s">
        <v>172</v>
      </c>
      <c r="O1778" t="s">
        <v>116</v>
      </c>
      <c r="P1778">
        <v>6</v>
      </c>
      <c r="Q1778">
        <v>2.9</v>
      </c>
      <c r="R1778" t="s">
        <v>30</v>
      </c>
      <c r="S1778" t="s">
        <v>60</v>
      </c>
    </row>
    <row r="1779" spans="1:19" x14ac:dyDescent="0.35">
      <c r="A1779" t="s">
        <v>7221</v>
      </c>
      <c r="B1779" t="s">
        <v>1373</v>
      </c>
      <c r="C1779" t="s">
        <v>7222</v>
      </c>
      <c r="D1779" t="s">
        <v>34</v>
      </c>
      <c r="E1779" t="s">
        <v>138</v>
      </c>
      <c r="F1779" t="s">
        <v>24</v>
      </c>
      <c r="G1779" t="s">
        <v>133</v>
      </c>
      <c r="H1779">
        <v>15.63</v>
      </c>
      <c r="I1779">
        <v>13</v>
      </c>
      <c r="J1779">
        <v>0</v>
      </c>
      <c r="K1779">
        <v>203.19</v>
      </c>
      <c r="L1779" t="s">
        <v>302</v>
      </c>
      <c r="M1779" t="s">
        <v>122</v>
      </c>
      <c r="N1779" t="s">
        <v>85</v>
      </c>
      <c r="O1779" t="s">
        <v>105</v>
      </c>
      <c r="P1779">
        <v>2</v>
      </c>
      <c r="Q1779">
        <v>4.5</v>
      </c>
      <c r="R1779" t="s">
        <v>30</v>
      </c>
      <c r="S1779" t="s">
        <v>60</v>
      </c>
    </row>
    <row r="1780" spans="1:19" x14ac:dyDescent="0.35">
      <c r="A1780" t="s">
        <v>8336</v>
      </c>
      <c r="B1780" t="s">
        <v>5033</v>
      </c>
      <c r="C1780" t="s">
        <v>8337</v>
      </c>
      <c r="D1780" t="s">
        <v>157</v>
      </c>
      <c r="E1780" t="s">
        <v>223</v>
      </c>
      <c r="F1780" t="s">
        <v>66</v>
      </c>
      <c r="G1780" t="s">
        <v>171</v>
      </c>
      <c r="H1780">
        <v>859.08</v>
      </c>
      <c r="I1780">
        <v>13</v>
      </c>
      <c r="J1780">
        <v>0.15</v>
      </c>
      <c r="K1780">
        <v>9492.83</v>
      </c>
      <c r="L1780" t="s">
        <v>165</v>
      </c>
      <c r="M1780" t="s">
        <v>134</v>
      </c>
      <c r="N1780" t="s">
        <v>91</v>
      </c>
      <c r="O1780" t="s">
        <v>29</v>
      </c>
      <c r="P1780">
        <v>12</v>
      </c>
      <c r="Q1780">
        <v>4.5</v>
      </c>
      <c r="R1780" t="s">
        <v>30</v>
      </c>
      <c r="S1780" t="s">
        <v>60</v>
      </c>
    </row>
    <row r="1781" spans="1:19" x14ac:dyDescent="0.35">
      <c r="A1781" t="s">
        <v>6271</v>
      </c>
      <c r="B1781" t="s">
        <v>5033</v>
      </c>
      <c r="C1781" t="s">
        <v>4544</v>
      </c>
      <c r="D1781" t="s">
        <v>157</v>
      </c>
      <c r="E1781" t="s">
        <v>413</v>
      </c>
      <c r="F1781" t="s">
        <v>47</v>
      </c>
      <c r="G1781" t="s">
        <v>103</v>
      </c>
      <c r="H1781">
        <v>675.67</v>
      </c>
      <c r="I1781">
        <v>9</v>
      </c>
      <c r="J1781">
        <v>0.05</v>
      </c>
      <c r="K1781">
        <v>5776.98</v>
      </c>
      <c r="L1781" t="s">
        <v>38</v>
      </c>
      <c r="M1781" t="s">
        <v>84</v>
      </c>
      <c r="N1781" t="s">
        <v>166</v>
      </c>
      <c r="O1781" t="s">
        <v>77</v>
      </c>
      <c r="P1781">
        <v>11</v>
      </c>
      <c r="Q1781">
        <v>2.8</v>
      </c>
      <c r="R1781" t="s">
        <v>30</v>
      </c>
      <c r="S1781" t="s">
        <v>60</v>
      </c>
    </row>
    <row r="1782" spans="1:19" x14ac:dyDescent="0.35">
      <c r="A1782" t="s">
        <v>7642</v>
      </c>
      <c r="B1782" t="s">
        <v>5033</v>
      </c>
      <c r="C1782" t="s">
        <v>7643</v>
      </c>
      <c r="D1782" t="s">
        <v>34</v>
      </c>
      <c r="E1782" t="s">
        <v>96</v>
      </c>
      <c r="F1782" t="s">
        <v>57</v>
      </c>
      <c r="G1782" t="s">
        <v>97</v>
      </c>
      <c r="H1782">
        <v>415.66</v>
      </c>
      <c r="I1782">
        <v>6</v>
      </c>
      <c r="J1782">
        <v>0.25</v>
      </c>
      <c r="K1782">
        <v>1870.47</v>
      </c>
      <c r="L1782" t="s">
        <v>26</v>
      </c>
      <c r="M1782" t="s">
        <v>134</v>
      </c>
      <c r="N1782" t="s">
        <v>59</v>
      </c>
      <c r="O1782" t="s">
        <v>123</v>
      </c>
      <c r="P1782">
        <v>11</v>
      </c>
      <c r="Q1782">
        <v>4.3</v>
      </c>
      <c r="R1782" t="s">
        <v>30</v>
      </c>
      <c r="S1782" t="s">
        <v>60</v>
      </c>
    </row>
    <row r="1783" spans="1:19" x14ac:dyDescent="0.35">
      <c r="A1783" t="s">
        <v>8805</v>
      </c>
      <c r="B1783" t="s">
        <v>5033</v>
      </c>
      <c r="C1783" t="s">
        <v>8806</v>
      </c>
      <c r="D1783" t="s">
        <v>157</v>
      </c>
      <c r="E1783" t="s">
        <v>413</v>
      </c>
      <c r="F1783" t="s">
        <v>47</v>
      </c>
      <c r="G1783" t="s">
        <v>103</v>
      </c>
      <c r="H1783">
        <v>132.08000000000001</v>
      </c>
      <c r="I1783">
        <v>11</v>
      </c>
      <c r="J1783">
        <v>0.1</v>
      </c>
      <c r="K1783">
        <v>1307.5899999999999</v>
      </c>
      <c r="L1783" t="s">
        <v>142</v>
      </c>
      <c r="M1783" t="s">
        <v>183</v>
      </c>
      <c r="N1783" t="s">
        <v>166</v>
      </c>
      <c r="O1783" t="s">
        <v>29</v>
      </c>
      <c r="P1783">
        <v>9</v>
      </c>
      <c r="Q1783">
        <v>1.5</v>
      </c>
      <c r="R1783" t="s">
        <v>30</v>
      </c>
      <c r="S1783" t="s">
        <v>60</v>
      </c>
    </row>
    <row r="1784" spans="1:19" x14ac:dyDescent="0.35">
      <c r="A1784" t="s">
        <v>10052</v>
      </c>
      <c r="B1784" t="s">
        <v>5033</v>
      </c>
      <c r="C1784" t="s">
        <v>1809</v>
      </c>
      <c r="D1784" t="s">
        <v>34</v>
      </c>
      <c r="E1784" t="s">
        <v>109</v>
      </c>
      <c r="F1784" t="s">
        <v>74</v>
      </c>
      <c r="G1784" t="s">
        <v>110</v>
      </c>
      <c r="H1784">
        <v>451.44</v>
      </c>
      <c r="I1784">
        <v>10</v>
      </c>
      <c r="J1784">
        <v>0.2</v>
      </c>
      <c r="K1784">
        <v>3611.52</v>
      </c>
      <c r="L1784" t="s">
        <v>49</v>
      </c>
      <c r="M1784" t="s">
        <v>111</v>
      </c>
      <c r="N1784" t="s">
        <v>85</v>
      </c>
      <c r="O1784" t="s">
        <v>105</v>
      </c>
      <c r="P1784">
        <v>8</v>
      </c>
      <c r="Q1784">
        <v>2.6</v>
      </c>
      <c r="R1784" t="s">
        <v>30</v>
      </c>
      <c r="S1784" t="s">
        <v>42</v>
      </c>
    </row>
    <row r="1785" spans="1:19" x14ac:dyDescent="0.35">
      <c r="A1785" t="s">
        <v>6892</v>
      </c>
      <c r="B1785" t="s">
        <v>5033</v>
      </c>
      <c r="C1785" t="s">
        <v>2157</v>
      </c>
      <c r="D1785" t="s">
        <v>157</v>
      </c>
      <c r="E1785" t="s">
        <v>23</v>
      </c>
      <c r="F1785" t="s">
        <v>24</v>
      </c>
      <c r="G1785" t="s">
        <v>25</v>
      </c>
      <c r="H1785">
        <v>172.26</v>
      </c>
      <c r="J1785">
        <v>0.25</v>
      </c>
      <c r="L1785" t="s">
        <v>104</v>
      </c>
      <c r="M1785" t="s">
        <v>39</v>
      </c>
      <c r="N1785" t="s">
        <v>166</v>
      </c>
      <c r="O1785" t="s">
        <v>41</v>
      </c>
      <c r="P1785">
        <v>4</v>
      </c>
      <c r="Q1785">
        <v>1.5</v>
      </c>
      <c r="R1785" t="s">
        <v>30</v>
      </c>
      <c r="S1785" t="s">
        <v>60</v>
      </c>
    </row>
    <row r="1786" spans="1:19" x14ac:dyDescent="0.35">
      <c r="A1786" t="s">
        <v>5032</v>
      </c>
      <c r="B1786" t="s">
        <v>5033</v>
      </c>
      <c r="C1786" t="s">
        <v>1943</v>
      </c>
      <c r="D1786" t="s">
        <v>157</v>
      </c>
      <c r="E1786" t="s">
        <v>649</v>
      </c>
      <c r="F1786" t="s">
        <v>57</v>
      </c>
      <c r="G1786" t="s">
        <v>153</v>
      </c>
      <c r="H1786">
        <v>171.22</v>
      </c>
      <c r="I1786">
        <v>7</v>
      </c>
      <c r="J1786">
        <v>0</v>
      </c>
      <c r="K1786">
        <v>1198.54</v>
      </c>
      <c r="L1786" t="s">
        <v>38</v>
      </c>
      <c r="M1786" t="s">
        <v>27</v>
      </c>
      <c r="N1786" t="s">
        <v>91</v>
      </c>
      <c r="O1786" t="s">
        <v>50</v>
      </c>
      <c r="P1786">
        <v>-3</v>
      </c>
      <c r="Q1786">
        <v>1</v>
      </c>
      <c r="R1786" t="s">
        <v>30</v>
      </c>
      <c r="S1786" t="s">
        <v>60</v>
      </c>
    </row>
    <row r="1787" spans="1:19" x14ac:dyDescent="0.35">
      <c r="A1787" t="s">
        <v>4454</v>
      </c>
      <c r="B1787" t="s">
        <v>875</v>
      </c>
      <c r="C1787" t="s">
        <v>4455</v>
      </c>
      <c r="D1787" t="s">
        <v>127</v>
      </c>
      <c r="E1787" t="s">
        <v>102</v>
      </c>
      <c r="F1787" t="s">
        <v>47</v>
      </c>
      <c r="G1787" t="s">
        <v>103</v>
      </c>
      <c r="H1787">
        <v>351.81</v>
      </c>
      <c r="I1787">
        <v>5</v>
      </c>
      <c r="J1787">
        <v>0.2</v>
      </c>
      <c r="K1787">
        <v>1407.24</v>
      </c>
      <c r="L1787" t="s">
        <v>104</v>
      </c>
      <c r="M1787" t="s">
        <v>183</v>
      </c>
      <c r="N1787" t="s">
        <v>172</v>
      </c>
      <c r="O1787" t="s">
        <v>92</v>
      </c>
      <c r="P1787">
        <v>9</v>
      </c>
      <c r="Q1787">
        <v>2.7</v>
      </c>
      <c r="R1787" t="s">
        <v>202</v>
      </c>
      <c r="S1787" t="s">
        <v>60</v>
      </c>
    </row>
    <row r="1788" spans="1:19" x14ac:dyDescent="0.35">
      <c r="A1788" t="s">
        <v>6980</v>
      </c>
      <c r="B1788" t="s">
        <v>875</v>
      </c>
      <c r="C1788" t="s">
        <v>6981</v>
      </c>
      <c r="D1788" t="s">
        <v>34</v>
      </c>
      <c r="E1788" t="s">
        <v>109</v>
      </c>
      <c r="F1788" t="s">
        <v>74</v>
      </c>
      <c r="G1788" t="s">
        <v>110</v>
      </c>
      <c r="H1788">
        <v>1876.17</v>
      </c>
      <c r="I1788">
        <v>8</v>
      </c>
      <c r="J1788">
        <v>0.1</v>
      </c>
      <c r="K1788">
        <v>13508.42</v>
      </c>
      <c r="L1788" t="s">
        <v>98</v>
      </c>
      <c r="M1788" t="s">
        <v>111</v>
      </c>
      <c r="N1788" t="s">
        <v>40</v>
      </c>
      <c r="O1788" t="s">
        <v>41</v>
      </c>
      <c r="P1788">
        <v>7</v>
      </c>
      <c r="Q1788">
        <v>4</v>
      </c>
      <c r="R1788" t="s">
        <v>112</v>
      </c>
      <c r="S1788" t="s">
        <v>86</v>
      </c>
    </row>
    <row r="1789" spans="1:19" x14ac:dyDescent="0.35">
      <c r="A1789" t="s">
        <v>1702</v>
      </c>
      <c r="B1789" t="s">
        <v>875</v>
      </c>
      <c r="C1789" t="s">
        <v>1703</v>
      </c>
      <c r="D1789" t="s">
        <v>157</v>
      </c>
      <c r="E1789" t="s">
        <v>147</v>
      </c>
      <c r="F1789" t="s">
        <v>74</v>
      </c>
      <c r="G1789" t="s">
        <v>148</v>
      </c>
      <c r="H1789">
        <v>1318.72</v>
      </c>
      <c r="I1789">
        <v>4</v>
      </c>
      <c r="J1789">
        <v>0.05</v>
      </c>
      <c r="K1789">
        <v>5011.1400000000003</v>
      </c>
      <c r="L1789" t="s">
        <v>302</v>
      </c>
      <c r="M1789" t="s">
        <v>90</v>
      </c>
      <c r="N1789" t="s">
        <v>91</v>
      </c>
      <c r="O1789" t="s">
        <v>29</v>
      </c>
      <c r="P1789">
        <v>6</v>
      </c>
      <c r="Q1789">
        <v>2.9</v>
      </c>
      <c r="R1789" t="s">
        <v>30</v>
      </c>
      <c r="S1789" t="s">
        <v>52</v>
      </c>
    </row>
    <row r="1790" spans="1:19" x14ac:dyDescent="0.35">
      <c r="A1790" t="s">
        <v>187</v>
      </c>
      <c r="B1790" t="s">
        <v>875</v>
      </c>
      <c r="C1790" t="s">
        <v>4068</v>
      </c>
      <c r="D1790" t="s">
        <v>72</v>
      </c>
      <c r="E1790" t="s">
        <v>274</v>
      </c>
      <c r="F1790" t="s">
        <v>74</v>
      </c>
      <c r="G1790" t="s">
        <v>75</v>
      </c>
      <c r="H1790">
        <v>1253.19</v>
      </c>
      <c r="I1790">
        <v>11</v>
      </c>
      <c r="J1790">
        <v>0.25</v>
      </c>
      <c r="K1790">
        <v>10338.82</v>
      </c>
      <c r="L1790" t="s">
        <v>142</v>
      </c>
      <c r="M1790" t="s">
        <v>111</v>
      </c>
      <c r="N1790" t="s">
        <v>68</v>
      </c>
      <c r="O1790" t="s">
        <v>29</v>
      </c>
      <c r="P1790">
        <v>6</v>
      </c>
      <c r="Q1790">
        <v>2.2000000000000002</v>
      </c>
      <c r="R1790" t="s">
        <v>30</v>
      </c>
      <c r="S1790" t="s">
        <v>60</v>
      </c>
    </row>
    <row r="1791" spans="1:19" x14ac:dyDescent="0.35">
      <c r="A1791" t="s">
        <v>2698</v>
      </c>
      <c r="B1791" t="s">
        <v>875</v>
      </c>
      <c r="C1791" t="s">
        <v>2699</v>
      </c>
      <c r="D1791" t="s">
        <v>157</v>
      </c>
      <c r="E1791" t="s">
        <v>56</v>
      </c>
      <c r="F1791" t="s">
        <v>57</v>
      </c>
      <c r="G1791" t="s">
        <v>58</v>
      </c>
      <c r="H1791">
        <v>673.59</v>
      </c>
      <c r="I1791">
        <v>3</v>
      </c>
      <c r="J1791">
        <v>0</v>
      </c>
      <c r="K1791">
        <v>2020.77</v>
      </c>
      <c r="L1791" t="s">
        <v>49</v>
      </c>
      <c r="M1791" t="s">
        <v>134</v>
      </c>
      <c r="N1791" t="s">
        <v>91</v>
      </c>
      <c r="O1791" t="s">
        <v>92</v>
      </c>
      <c r="P1791">
        <v>5</v>
      </c>
      <c r="Q1791">
        <v>4.3</v>
      </c>
      <c r="R1791" t="s">
        <v>30</v>
      </c>
      <c r="S1791" t="s">
        <v>52</v>
      </c>
    </row>
    <row r="1792" spans="1:19" x14ac:dyDescent="0.35">
      <c r="A1792" t="s">
        <v>874</v>
      </c>
      <c r="B1792" t="s">
        <v>875</v>
      </c>
      <c r="C1792" t="s">
        <v>876</v>
      </c>
      <c r="D1792" t="s">
        <v>34</v>
      </c>
      <c r="E1792" t="s">
        <v>351</v>
      </c>
      <c r="F1792" t="s">
        <v>57</v>
      </c>
      <c r="G1792" t="s">
        <v>289</v>
      </c>
      <c r="H1792">
        <v>691.05</v>
      </c>
      <c r="I1792">
        <v>10</v>
      </c>
      <c r="J1792">
        <v>0</v>
      </c>
      <c r="K1792">
        <v>6910.5</v>
      </c>
      <c r="L1792" t="s">
        <v>49</v>
      </c>
      <c r="M1792" t="s">
        <v>39</v>
      </c>
      <c r="N1792" t="s">
        <v>91</v>
      </c>
      <c r="O1792" t="s">
        <v>50</v>
      </c>
      <c r="P1792">
        <v>3</v>
      </c>
      <c r="Q1792">
        <v>4.2</v>
      </c>
      <c r="R1792" t="s">
        <v>143</v>
      </c>
      <c r="S1792" t="s">
        <v>60</v>
      </c>
    </row>
    <row r="1793" spans="1:19" x14ac:dyDescent="0.35">
      <c r="A1793" t="s">
        <v>7599</v>
      </c>
      <c r="B1793" t="s">
        <v>2217</v>
      </c>
      <c r="C1793" t="s">
        <v>7600</v>
      </c>
      <c r="D1793" t="s">
        <v>72</v>
      </c>
      <c r="E1793" t="s">
        <v>301</v>
      </c>
      <c r="F1793" t="s">
        <v>57</v>
      </c>
      <c r="G1793" t="s">
        <v>97</v>
      </c>
      <c r="H1793">
        <v>99.85</v>
      </c>
      <c r="I1793">
        <v>11</v>
      </c>
      <c r="J1793">
        <v>0.05</v>
      </c>
      <c r="K1793">
        <v>1043.43</v>
      </c>
      <c r="L1793" t="s">
        <v>26</v>
      </c>
      <c r="M1793" t="s">
        <v>84</v>
      </c>
      <c r="N1793" t="s">
        <v>172</v>
      </c>
      <c r="O1793" t="s">
        <v>105</v>
      </c>
      <c r="P1793">
        <v>13</v>
      </c>
      <c r="Q1793">
        <v>2.2999999999999998</v>
      </c>
      <c r="R1793" t="s">
        <v>30</v>
      </c>
    </row>
    <row r="1794" spans="1:19" x14ac:dyDescent="0.35">
      <c r="A1794" t="s">
        <v>2216</v>
      </c>
      <c r="B1794" t="s">
        <v>2217</v>
      </c>
      <c r="C1794" t="s">
        <v>2218</v>
      </c>
      <c r="D1794" t="s">
        <v>34</v>
      </c>
      <c r="E1794" t="s">
        <v>484</v>
      </c>
      <c r="F1794" t="s">
        <v>74</v>
      </c>
      <c r="G1794" t="s">
        <v>110</v>
      </c>
      <c r="H1794">
        <v>1033.8</v>
      </c>
      <c r="I1794">
        <v>2</v>
      </c>
      <c r="J1794">
        <v>0.15</v>
      </c>
      <c r="K1794">
        <v>1757.46</v>
      </c>
      <c r="L1794" t="s">
        <v>26</v>
      </c>
      <c r="M1794" t="s">
        <v>90</v>
      </c>
      <c r="N1794" t="s">
        <v>91</v>
      </c>
      <c r="O1794" t="s">
        <v>123</v>
      </c>
      <c r="P1794">
        <v>2</v>
      </c>
      <c r="Q1794">
        <v>1.5</v>
      </c>
      <c r="R1794" t="s">
        <v>30</v>
      </c>
      <c r="S1794" t="s">
        <v>60</v>
      </c>
    </row>
    <row r="1795" spans="1:19" x14ac:dyDescent="0.35">
      <c r="A1795" t="s">
        <v>7992</v>
      </c>
      <c r="B1795" t="s">
        <v>2217</v>
      </c>
      <c r="C1795" t="s">
        <v>7993</v>
      </c>
      <c r="D1795" t="s">
        <v>127</v>
      </c>
      <c r="E1795" t="s">
        <v>73</v>
      </c>
      <c r="F1795" t="s">
        <v>74</v>
      </c>
      <c r="G1795" t="s">
        <v>75</v>
      </c>
      <c r="H1795">
        <v>1102.6300000000001</v>
      </c>
      <c r="I1795">
        <v>9</v>
      </c>
      <c r="J1795">
        <v>0.2</v>
      </c>
      <c r="K1795">
        <v>7938.94</v>
      </c>
      <c r="L1795" t="s">
        <v>76</v>
      </c>
      <c r="M1795" t="s">
        <v>122</v>
      </c>
      <c r="N1795" t="s">
        <v>166</v>
      </c>
      <c r="O1795" t="s">
        <v>123</v>
      </c>
      <c r="P1795">
        <v>-1</v>
      </c>
      <c r="Q1795">
        <v>4.7</v>
      </c>
      <c r="R1795" t="s">
        <v>112</v>
      </c>
      <c r="S1795" t="s">
        <v>52</v>
      </c>
    </row>
    <row r="1796" spans="1:19" x14ac:dyDescent="0.35">
      <c r="A1796" t="s">
        <v>5469</v>
      </c>
      <c r="B1796" t="s">
        <v>3221</v>
      </c>
      <c r="C1796" t="s">
        <v>5470</v>
      </c>
      <c r="D1796" t="s">
        <v>157</v>
      </c>
      <c r="E1796" t="s">
        <v>281</v>
      </c>
      <c r="F1796" t="s">
        <v>74</v>
      </c>
      <c r="G1796" t="s">
        <v>110</v>
      </c>
      <c r="H1796">
        <v>621.12</v>
      </c>
      <c r="I1796">
        <v>4</v>
      </c>
      <c r="J1796">
        <v>0</v>
      </c>
      <c r="K1796">
        <v>2484.48</v>
      </c>
      <c r="L1796" t="s">
        <v>38</v>
      </c>
      <c r="M1796" t="s">
        <v>39</v>
      </c>
      <c r="N1796" t="s">
        <v>91</v>
      </c>
      <c r="O1796" t="s">
        <v>116</v>
      </c>
      <c r="P1796">
        <v>9</v>
      </c>
      <c r="Q1796">
        <v>1.5</v>
      </c>
      <c r="R1796" t="s">
        <v>30</v>
      </c>
      <c r="S1796" t="s">
        <v>86</v>
      </c>
    </row>
    <row r="1797" spans="1:19" x14ac:dyDescent="0.35">
      <c r="A1797" t="s">
        <v>3220</v>
      </c>
      <c r="B1797" t="s">
        <v>3221</v>
      </c>
      <c r="C1797" t="s">
        <v>3222</v>
      </c>
      <c r="D1797" t="s">
        <v>127</v>
      </c>
      <c r="E1797" t="s">
        <v>109</v>
      </c>
      <c r="F1797" t="s">
        <v>74</v>
      </c>
      <c r="G1797" t="s">
        <v>110</v>
      </c>
      <c r="H1797">
        <v>1268.8</v>
      </c>
      <c r="I1797">
        <v>7</v>
      </c>
      <c r="J1797">
        <v>0.15</v>
      </c>
      <c r="K1797">
        <v>7549.36</v>
      </c>
      <c r="L1797" t="s">
        <v>142</v>
      </c>
      <c r="M1797" t="s">
        <v>27</v>
      </c>
      <c r="N1797" t="s">
        <v>85</v>
      </c>
      <c r="O1797" t="s">
        <v>77</v>
      </c>
      <c r="P1797">
        <v>6</v>
      </c>
      <c r="Q1797">
        <v>2.9</v>
      </c>
      <c r="R1797" t="s">
        <v>30</v>
      </c>
      <c r="S1797" t="s">
        <v>52</v>
      </c>
    </row>
    <row r="1798" spans="1:19" x14ac:dyDescent="0.35">
      <c r="A1798" t="s">
        <v>6131</v>
      </c>
      <c r="B1798" t="s">
        <v>3221</v>
      </c>
      <c r="C1798" t="s">
        <v>6132</v>
      </c>
      <c r="D1798" t="s">
        <v>64</v>
      </c>
      <c r="E1798" t="s">
        <v>73</v>
      </c>
      <c r="F1798" t="s">
        <v>74</v>
      </c>
      <c r="G1798" t="s">
        <v>75</v>
      </c>
      <c r="H1798">
        <v>208.55</v>
      </c>
      <c r="I1798">
        <v>4</v>
      </c>
      <c r="J1798">
        <v>0.15</v>
      </c>
      <c r="K1798">
        <v>709.07</v>
      </c>
      <c r="L1798" t="s">
        <v>38</v>
      </c>
      <c r="M1798" t="s">
        <v>90</v>
      </c>
      <c r="N1798" t="s">
        <v>40</v>
      </c>
      <c r="O1798" t="s">
        <v>41</v>
      </c>
      <c r="P1798">
        <v>5</v>
      </c>
      <c r="Q1798">
        <v>2</v>
      </c>
      <c r="R1798" t="s">
        <v>30</v>
      </c>
      <c r="S1798" t="s">
        <v>60</v>
      </c>
    </row>
    <row r="1799" spans="1:19" x14ac:dyDescent="0.35">
      <c r="A1799" t="s">
        <v>8594</v>
      </c>
      <c r="B1799" t="s">
        <v>2093</v>
      </c>
      <c r="C1799" t="s">
        <v>8595</v>
      </c>
      <c r="D1799" t="s">
        <v>72</v>
      </c>
      <c r="E1799" t="s">
        <v>73</v>
      </c>
      <c r="F1799" t="s">
        <v>74</v>
      </c>
      <c r="G1799" t="s">
        <v>75</v>
      </c>
      <c r="H1799">
        <v>1159.8900000000001</v>
      </c>
      <c r="I1799">
        <v>5</v>
      </c>
      <c r="J1799">
        <v>0.05</v>
      </c>
      <c r="K1799">
        <v>5509.48</v>
      </c>
      <c r="L1799" t="s">
        <v>83</v>
      </c>
      <c r="M1799" t="s">
        <v>111</v>
      </c>
      <c r="N1799" t="s">
        <v>40</v>
      </c>
      <c r="O1799" t="s">
        <v>41</v>
      </c>
      <c r="P1799">
        <v>12</v>
      </c>
      <c r="Q1799">
        <v>4.7</v>
      </c>
      <c r="R1799" t="s">
        <v>30</v>
      </c>
      <c r="S1799" t="s">
        <v>86</v>
      </c>
    </row>
    <row r="1800" spans="1:19" x14ac:dyDescent="0.35">
      <c r="A1800" t="s">
        <v>8945</v>
      </c>
      <c r="B1800" t="s">
        <v>2093</v>
      </c>
      <c r="C1800" t="s">
        <v>4704</v>
      </c>
      <c r="D1800" t="s">
        <v>22</v>
      </c>
      <c r="E1800" t="s">
        <v>872</v>
      </c>
      <c r="F1800" t="s">
        <v>36</v>
      </c>
      <c r="G1800" t="s">
        <v>873</v>
      </c>
      <c r="H1800">
        <v>16.87</v>
      </c>
      <c r="I1800">
        <v>4</v>
      </c>
      <c r="J1800">
        <v>0.2</v>
      </c>
      <c r="K1800">
        <v>53.98</v>
      </c>
      <c r="L1800" t="s">
        <v>165</v>
      </c>
      <c r="M1800" t="s">
        <v>84</v>
      </c>
      <c r="N1800" t="s">
        <v>28</v>
      </c>
      <c r="O1800" t="s">
        <v>92</v>
      </c>
      <c r="P1800">
        <v>11</v>
      </c>
      <c r="Q1800">
        <v>2.7</v>
      </c>
      <c r="R1800" t="s">
        <v>51</v>
      </c>
      <c r="S1800" t="s">
        <v>60</v>
      </c>
    </row>
    <row r="1801" spans="1:19" x14ac:dyDescent="0.35">
      <c r="A1801" t="s">
        <v>8602</v>
      </c>
      <c r="B1801" t="s">
        <v>2093</v>
      </c>
      <c r="C1801" t="s">
        <v>8603</v>
      </c>
      <c r="D1801" t="s">
        <v>34</v>
      </c>
      <c r="E1801" t="s">
        <v>313</v>
      </c>
      <c r="F1801" t="s">
        <v>47</v>
      </c>
      <c r="G1801" t="s">
        <v>48</v>
      </c>
      <c r="H1801">
        <v>58.48</v>
      </c>
      <c r="I1801">
        <v>8</v>
      </c>
      <c r="J1801">
        <v>0.2</v>
      </c>
      <c r="K1801">
        <v>374.27</v>
      </c>
      <c r="L1801" t="s">
        <v>142</v>
      </c>
      <c r="M1801" t="s">
        <v>39</v>
      </c>
      <c r="N1801" t="s">
        <v>40</v>
      </c>
      <c r="O1801" t="s">
        <v>123</v>
      </c>
      <c r="P1801">
        <v>9</v>
      </c>
      <c r="Q1801">
        <v>3.4</v>
      </c>
      <c r="R1801" t="s">
        <v>112</v>
      </c>
      <c r="S1801" t="s">
        <v>294</v>
      </c>
    </row>
    <row r="1802" spans="1:19" x14ac:dyDescent="0.35">
      <c r="A1802" t="s">
        <v>9546</v>
      </c>
      <c r="B1802" t="s">
        <v>2093</v>
      </c>
      <c r="C1802" t="s">
        <v>9547</v>
      </c>
      <c r="D1802" t="s">
        <v>72</v>
      </c>
      <c r="E1802" t="s">
        <v>872</v>
      </c>
      <c r="F1802" t="s">
        <v>36</v>
      </c>
      <c r="G1802" t="s">
        <v>873</v>
      </c>
      <c r="H1802">
        <v>29.15</v>
      </c>
      <c r="I1802">
        <v>10</v>
      </c>
      <c r="J1802">
        <v>0.2</v>
      </c>
      <c r="K1802">
        <v>233.2</v>
      </c>
      <c r="L1802" t="s">
        <v>104</v>
      </c>
      <c r="M1802" t="s">
        <v>84</v>
      </c>
      <c r="N1802" t="s">
        <v>28</v>
      </c>
      <c r="O1802" t="s">
        <v>123</v>
      </c>
      <c r="P1802">
        <v>9</v>
      </c>
      <c r="Q1802">
        <v>3.2</v>
      </c>
      <c r="R1802" t="s">
        <v>143</v>
      </c>
      <c r="S1802" t="s">
        <v>52</v>
      </c>
    </row>
    <row r="1803" spans="1:19" x14ac:dyDescent="0.35">
      <c r="A1803" t="s">
        <v>3184</v>
      </c>
      <c r="B1803" t="s">
        <v>2093</v>
      </c>
      <c r="C1803" t="s">
        <v>3185</v>
      </c>
      <c r="D1803" t="s">
        <v>64</v>
      </c>
      <c r="E1803" t="s">
        <v>323</v>
      </c>
      <c r="F1803" t="s">
        <v>57</v>
      </c>
      <c r="G1803" t="s">
        <v>82</v>
      </c>
      <c r="H1803">
        <v>398.68</v>
      </c>
      <c r="J1803">
        <v>0.15</v>
      </c>
      <c r="L1803" t="s">
        <v>98</v>
      </c>
      <c r="M1803" t="s">
        <v>183</v>
      </c>
      <c r="N1803" t="s">
        <v>28</v>
      </c>
      <c r="O1803" t="s">
        <v>50</v>
      </c>
      <c r="P1803">
        <v>6</v>
      </c>
      <c r="Q1803">
        <v>3.3</v>
      </c>
      <c r="R1803" t="s">
        <v>30</v>
      </c>
      <c r="S1803" t="s">
        <v>60</v>
      </c>
    </row>
    <row r="1804" spans="1:19" x14ac:dyDescent="0.35">
      <c r="A1804" t="s">
        <v>2092</v>
      </c>
      <c r="B1804" t="s">
        <v>2093</v>
      </c>
      <c r="C1804" t="s">
        <v>2094</v>
      </c>
      <c r="D1804" t="s">
        <v>72</v>
      </c>
      <c r="E1804" t="s">
        <v>533</v>
      </c>
      <c r="F1804" t="s">
        <v>74</v>
      </c>
      <c r="G1804" t="s">
        <v>534</v>
      </c>
      <c r="H1804">
        <v>2450.91</v>
      </c>
      <c r="I1804">
        <v>2</v>
      </c>
      <c r="J1804">
        <v>0.15</v>
      </c>
      <c r="K1804">
        <v>4166.55</v>
      </c>
      <c r="L1804" t="s">
        <v>26</v>
      </c>
      <c r="M1804" t="s">
        <v>27</v>
      </c>
      <c r="N1804" t="s">
        <v>172</v>
      </c>
      <c r="O1804" t="s">
        <v>77</v>
      </c>
      <c r="P1804">
        <v>1</v>
      </c>
      <c r="Q1804">
        <v>2.2000000000000002</v>
      </c>
      <c r="S1804" t="s">
        <v>52</v>
      </c>
    </row>
    <row r="1805" spans="1:19" x14ac:dyDescent="0.35">
      <c r="A1805" t="s">
        <v>7316</v>
      </c>
      <c r="B1805" t="s">
        <v>476</v>
      </c>
      <c r="C1805" t="s">
        <v>7317</v>
      </c>
      <c r="D1805" t="s">
        <v>34</v>
      </c>
      <c r="E1805" t="s">
        <v>288</v>
      </c>
      <c r="F1805" t="s">
        <v>57</v>
      </c>
      <c r="G1805" t="s">
        <v>289</v>
      </c>
      <c r="H1805">
        <v>593.96</v>
      </c>
      <c r="I1805">
        <v>9</v>
      </c>
      <c r="J1805">
        <v>0.15</v>
      </c>
      <c r="K1805">
        <v>4543.79</v>
      </c>
      <c r="L1805" t="s">
        <v>49</v>
      </c>
      <c r="M1805" t="s">
        <v>122</v>
      </c>
      <c r="N1805" t="s">
        <v>59</v>
      </c>
      <c r="O1805" t="s">
        <v>116</v>
      </c>
      <c r="P1805">
        <v>9</v>
      </c>
      <c r="Q1805">
        <v>3.7</v>
      </c>
      <c r="R1805" t="s">
        <v>30</v>
      </c>
      <c r="S1805" t="s">
        <v>60</v>
      </c>
    </row>
    <row r="1806" spans="1:19" x14ac:dyDescent="0.35">
      <c r="A1806" t="s">
        <v>7246</v>
      </c>
      <c r="B1806" t="s">
        <v>476</v>
      </c>
      <c r="C1806" t="s">
        <v>7247</v>
      </c>
      <c r="D1806" t="s">
        <v>157</v>
      </c>
      <c r="E1806" t="s">
        <v>170</v>
      </c>
      <c r="F1806" t="s">
        <v>66</v>
      </c>
      <c r="G1806" t="s">
        <v>171</v>
      </c>
      <c r="H1806">
        <v>668.68</v>
      </c>
      <c r="I1806">
        <v>13</v>
      </c>
      <c r="J1806">
        <v>0.1</v>
      </c>
      <c r="K1806">
        <v>7823.56</v>
      </c>
      <c r="L1806" t="s">
        <v>26</v>
      </c>
      <c r="M1806" t="s">
        <v>122</v>
      </c>
      <c r="N1806" t="s">
        <v>172</v>
      </c>
      <c r="O1806" t="s">
        <v>41</v>
      </c>
      <c r="P1806">
        <v>6</v>
      </c>
      <c r="Q1806">
        <v>1.8</v>
      </c>
      <c r="R1806" t="s">
        <v>30</v>
      </c>
      <c r="S1806" t="s">
        <v>52</v>
      </c>
    </row>
    <row r="1807" spans="1:19" x14ac:dyDescent="0.35">
      <c r="A1807" t="s">
        <v>5721</v>
      </c>
      <c r="B1807" t="s">
        <v>476</v>
      </c>
      <c r="C1807" t="s">
        <v>5722</v>
      </c>
      <c r="D1807" t="s">
        <v>34</v>
      </c>
      <c r="E1807" t="s">
        <v>23</v>
      </c>
      <c r="F1807" t="s">
        <v>24</v>
      </c>
      <c r="G1807" t="s">
        <v>25</v>
      </c>
      <c r="H1807">
        <v>477.41</v>
      </c>
      <c r="I1807">
        <v>12</v>
      </c>
      <c r="J1807">
        <v>0.2</v>
      </c>
      <c r="K1807">
        <v>4583.1400000000003</v>
      </c>
      <c r="L1807" t="s">
        <v>26</v>
      </c>
      <c r="M1807" t="s">
        <v>90</v>
      </c>
      <c r="N1807" t="s">
        <v>91</v>
      </c>
      <c r="O1807" t="s">
        <v>92</v>
      </c>
      <c r="P1807">
        <v>5</v>
      </c>
      <c r="Q1807">
        <v>4.3</v>
      </c>
      <c r="R1807" t="s">
        <v>30</v>
      </c>
      <c r="S1807" t="s">
        <v>42</v>
      </c>
    </row>
    <row r="1808" spans="1:19" x14ac:dyDescent="0.35">
      <c r="A1808" t="s">
        <v>6212</v>
      </c>
      <c r="B1808" t="s">
        <v>476</v>
      </c>
      <c r="C1808" t="s">
        <v>6213</v>
      </c>
      <c r="D1808" t="s">
        <v>157</v>
      </c>
      <c r="E1808" t="s">
        <v>96</v>
      </c>
      <c r="F1808" t="s">
        <v>57</v>
      </c>
      <c r="G1808" t="s">
        <v>97</v>
      </c>
      <c r="H1808">
        <v>607.79</v>
      </c>
      <c r="I1808">
        <v>13</v>
      </c>
      <c r="J1808">
        <v>0.1</v>
      </c>
      <c r="K1808">
        <v>7111.14</v>
      </c>
      <c r="L1808" t="s">
        <v>76</v>
      </c>
      <c r="M1808" t="s">
        <v>111</v>
      </c>
      <c r="N1808" t="s">
        <v>40</v>
      </c>
      <c r="O1808" t="s">
        <v>123</v>
      </c>
      <c r="P1808">
        <v>5</v>
      </c>
      <c r="Q1808">
        <v>3.1</v>
      </c>
      <c r="R1808" t="s">
        <v>30</v>
      </c>
      <c r="S1808" t="s">
        <v>86</v>
      </c>
    </row>
    <row r="1809" spans="1:19" x14ac:dyDescent="0.35">
      <c r="A1809" t="s">
        <v>475</v>
      </c>
      <c r="B1809" t="s">
        <v>476</v>
      </c>
      <c r="C1809" t="s">
        <v>477</v>
      </c>
      <c r="D1809" t="s">
        <v>157</v>
      </c>
      <c r="E1809" t="s">
        <v>56</v>
      </c>
      <c r="F1809" t="s">
        <v>57</v>
      </c>
      <c r="G1809" t="s">
        <v>58</v>
      </c>
      <c r="H1809">
        <v>733.8</v>
      </c>
      <c r="I1809">
        <v>4</v>
      </c>
      <c r="J1809">
        <v>0.15</v>
      </c>
      <c r="K1809">
        <v>2494.92</v>
      </c>
      <c r="L1809" t="s">
        <v>104</v>
      </c>
      <c r="M1809" t="s">
        <v>134</v>
      </c>
      <c r="N1809" t="s">
        <v>68</v>
      </c>
      <c r="O1809" t="s">
        <v>29</v>
      </c>
      <c r="P1809">
        <v>3</v>
      </c>
      <c r="Q1809">
        <v>2.5</v>
      </c>
      <c r="R1809" t="s">
        <v>30</v>
      </c>
      <c r="S1809" t="s">
        <v>60</v>
      </c>
    </row>
    <row r="1810" spans="1:19" x14ac:dyDescent="0.35">
      <c r="A1810" t="s">
        <v>7760</v>
      </c>
      <c r="B1810" t="s">
        <v>291</v>
      </c>
      <c r="C1810" t="s">
        <v>7761</v>
      </c>
      <c r="D1810" t="s">
        <v>157</v>
      </c>
      <c r="E1810" t="s">
        <v>65</v>
      </c>
      <c r="F1810" t="s">
        <v>66</v>
      </c>
      <c r="G1810" t="s">
        <v>67</v>
      </c>
      <c r="H1810">
        <v>1631.57</v>
      </c>
      <c r="I1810">
        <v>14</v>
      </c>
      <c r="J1810">
        <v>0.05</v>
      </c>
      <c r="K1810">
        <v>21699.88</v>
      </c>
      <c r="L1810" t="s">
        <v>98</v>
      </c>
      <c r="M1810" t="s">
        <v>183</v>
      </c>
      <c r="N1810" t="s">
        <v>28</v>
      </c>
      <c r="O1810" t="s">
        <v>77</v>
      </c>
      <c r="P1810">
        <v>13</v>
      </c>
      <c r="Q1810">
        <v>2.8</v>
      </c>
      <c r="R1810" t="s">
        <v>30</v>
      </c>
      <c r="S1810" t="s">
        <v>86</v>
      </c>
    </row>
    <row r="1811" spans="1:19" x14ac:dyDescent="0.35">
      <c r="A1811" t="s">
        <v>705</v>
      </c>
      <c r="B1811" t="s">
        <v>291</v>
      </c>
      <c r="C1811" t="s">
        <v>706</v>
      </c>
      <c r="D1811" t="s">
        <v>64</v>
      </c>
      <c r="E1811" t="s">
        <v>274</v>
      </c>
      <c r="F1811" t="s">
        <v>74</v>
      </c>
      <c r="G1811" t="s">
        <v>75</v>
      </c>
      <c r="H1811">
        <v>407</v>
      </c>
      <c r="I1811">
        <v>7</v>
      </c>
      <c r="J1811">
        <v>0.05</v>
      </c>
      <c r="K1811">
        <v>2706.55</v>
      </c>
      <c r="L1811" t="s">
        <v>98</v>
      </c>
      <c r="M1811" t="s">
        <v>27</v>
      </c>
      <c r="N1811" t="s">
        <v>85</v>
      </c>
      <c r="O1811" t="s">
        <v>77</v>
      </c>
      <c r="P1811">
        <v>11</v>
      </c>
      <c r="Q1811">
        <v>4.4000000000000004</v>
      </c>
      <c r="R1811" t="s">
        <v>30</v>
      </c>
      <c r="S1811" t="s">
        <v>60</v>
      </c>
    </row>
    <row r="1812" spans="1:19" x14ac:dyDescent="0.35">
      <c r="A1812" t="s">
        <v>290</v>
      </c>
      <c r="B1812" t="s">
        <v>291</v>
      </c>
      <c r="C1812" t="s">
        <v>292</v>
      </c>
      <c r="D1812" t="s">
        <v>157</v>
      </c>
      <c r="E1812" t="s">
        <v>293</v>
      </c>
      <c r="F1812" t="s">
        <v>74</v>
      </c>
      <c r="G1812" t="s">
        <v>110</v>
      </c>
      <c r="H1812">
        <v>779.17</v>
      </c>
      <c r="I1812">
        <v>14</v>
      </c>
      <c r="J1812">
        <v>0</v>
      </c>
      <c r="K1812">
        <v>10908.38</v>
      </c>
      <c r="L1812" t="s">
        <v>38</v>
      </c>
      <c r="M1812" t="s">
        <v>134</v>
      </c>
      <c r="N1812" t="s">
        <v>85</v>
      </c>
      <c r="O1812" t="s">
        <v>29</v>
      </c>
      <c r="P1812">
        <v>4</v>
      </c>
      <c r="Q1812">
        <v>2.9</v>
      </c>
      <c r="R1812" t="s">
        <v>30</v>
      </c>
      <c r="S1812" t="s">
        <v>294</v>
      </c>
    </row>
    <row r="1813" spans="1:19" x14ac:dyDescent="0.35">
      <c r="A1813" t="s">
        <v>2927</v>
      </c>
      <c r="B1813" t="s">
        <v>291</v>
      </c>
      <c r="C1813" t="s">
        <v>2928</v>
      </c>
      <c r="D1813" t="s">
        <v>34</v>
      </c>
      <c r="E1813" t="s">
        <v>152</v>
      </c>
      <c r="F1813" t="s">
        <v>57</v>
      </c>
      <c r="G1813" t="s">
        <v>153</v>
      </c>
      <c r="H1813">
        <v>485.71</v>
      </c>
      <c r="I1813">
        <v>3</v>
      </c>
      <c r="J1813">
        <v>0.2</v>
      </c>
      <c r="K1813">
        <v>1165.7</v>
      </c>
      <c r="L1813" t="s">
        <v>83</v>
      </c>
      <c r="M1813" t="s">
        <v>122</v>
      </c>
      <c r="N1813" t="s">
        <v>68</v>
      </c>
      <c r="O1813" t="s">
        <v>50</v>
      </c>
      <c r="P1813">
        <v>4</v>
      </c>
      <c r="Q1813">
        <v>4.0999999999999996</v>
      </c>
      <c r="R1813" t="s">
        <v>30</v>
      </c>
      <c r="S1813" t="s">
        <v>60</v>
      </c>
    </row>
    <row r="1814" spans="1:19" x14ac:dyDescent="0.35">
      <c r="A1814" t="s">
        <v>8468</v>
      </c>
      <c r="B1814" t="s">
        <v>291</v>
      </c>
      <c r="C1814" t="s">
        <v>8469</v>
      </c>
      <c r="D1814" t="s">
        <v>22</v>
      </c>
      <c r="E1814" t="s">
        <v>239</v>
      </c>
      <c r="F1814" t="s">
        <v>66</v>
      </c>
      <c r="G1814" t="s">
        <v>240</v>
      </c>
      <c r="H1814">
        <v>756.47</v>
      </c>
      <c r="I1814">
        <v>7</v>
      </c>
      <c r="J1814">
        <v>0.1</v>
      </c>
      <c r="K1814">
        <v>4765.76</v>
      </c>
      <c r="L1814" t="s">
        <v>83</v>
      </c>
      <c r="M1814" t="s">
        <v>183</v>
      </c>
      <c r="N1814" t="s">
        <v>68</v>
      </c>
      <c r="O1814" t="s">
        <v>77</v>
      </c>
      <c r="P1814">
        <v>4</v>
      </c>
      <c r="Q1814">
        <v>4.5</v>
      </c>
      <c r="R1814" t="s">
        <v>30</v>
      </c>
      <c r="S1814" t="s">
        <v>42</v>
      </c>
    </row>
    <row r="1815" spans="1:19" x14ac:dyDescent="0.35">
      <c r="A1815" t="s">
        <v>9992</v>
      </c>
      <c r="B1815" t="s">
        <v>1770</v>
      </c>
      <c r="C1815" t="s">
        <v>6282</v>
      </c>
      <c r="D1815" t="s">
        <v>22</v>
      </c>
      <c r="E1815" t="s">
        <v>370</v>
      </c>
      <c r="F1815" t="s">
        <v>74</v>
      </c>
      <c r="G1815" t="s">
        <v>75</v>
      </c>
      <c r="H1815">
        <v>728.66</v>
      </c>
      <c r="I1815">
        <v>6</v>
      </c>
      <c r="J1815">
        <v>0.1</v>
      </c>
      <c r="K1815">
        <v>3934.76</v>
      </c>
      <c r="L1815" t="s">
        <v>142</v>
      </c>
      <c r="M1815" t="s">
        <v>39</v>
      </c>
      <c r="N1815" t="s">
        <v>40</v>
      </c>
      <c r="O1815" t="s">
        <v>105</v>
      </c>
      <c r="P1815">
        <v>12</v>
      </c>
      <c r="Q1815">
        <v>2.8</v>
      </c>
      <c r="R1815" t="s">
        <v>30</v>
      </c>
      <c r="S1815" t="s">
        <v>60</v>
      </c>
    </row>
    <row r="1816" spans="1:19" x14ac:dyDescent="0.35">
      <c r="A1816" t="s">
        <v>8815</v>
      </c>
      <c r="B1816" t="s">
        <v>1770</v>
      </c>
      <c r="C1816" t="s">
        <v>8816</v>
      </c>
      <c r="D1816" t="s">
        <v>127</v>
      </c>
      <c r="E1816" t="s">
        <v>181</v>
      </c>
      <c r="F1816" t="s">
        <v>24</v>
      </c>
      <c r="G1816" t="s">
        <v>182</v>
      </c>
      <c r="H1816">
        <v>407.2</v>
      </c>
      <c r="I1816">
        <v>6</v>
      </c>
      <c r="J1816">
        <v>0.2</v>
      </c>
      <c r="K1816">
        <v>1954.56</v>
      </c>
      <c r="L1816" t="s">
        <v>142</v>
      </c>
      <c r="M1816" t="s">
        <v>122</v>
      </c>
      <c r="N1816" t="s">
        <v>40</v>
      </c>
      <c r="O1816" t="s">
        <v>105</v>
      </c>
      <c r="P1816">
        <v>11</v>
      </c>
      <c r="Q1816">
        <v>1.1000000000000001</v>
      </c>
      <c r="R1816" t="s">
        <v>202</v>
      </c>
      <c r="S1816" t="s">
        <v>60</v>
      </c>
    </row>
    <row r="1817" spans="1:19" x14ac:dyDescent="0.35">
      <c r="A1817" t="s">
        <v>6219</v>
      </c>
      <c r="B1817" t="s">
        <v>1770</v>
      </c>
      <c r="C1817" t="s">
        <v>5165</v>
      </c>
      <c r="D1817" t="s">
        <v>127</v>
      </c>
      <c r="E1817" t="s">
        <v>293</v>
      </c>
      <c r="F1817" t="s">
        <v>74</v>
      </c>
      <c r="G1817" t="s">
        <v>110</v>
      </c>
      <c r="H1817">
        <v>2244.7600000000002</v>
      </c>
      <c r="I1817">
        <v>12</v>
      </c>
      <c r="J1817">
        <v>0.1</v>
      </c>
      <c r="K1817">
        <v>24243.41</v>
      </c>
      <c r="L1817" t="s">
        <v>142</v>
      </c>
      <c r="M1817" t="s">
        <v>134</v>
      </c>
      <c r="N1817" t="s">
        <v>68</v>
      </c>
      <c r="O1817" t="s">
        <v>77</v>
      </c>
      <c r="P1817">
        <v>10</v>
      </c>
      <c r="Q1817">
        <v>4.4000000000000004</v>
      </c>
      <c r="R1817" t="s">
        <v>112</v>
      </c>
      <c r="S1817" t="s">
        <v>60</v>
      </c>
    </row>
    <row r="1818" spans="1:19" x14ac:dyDescent="0.35">
      <c r="A1818" t="s">
        <v>4353</v>
      </c>
      <c r="B1818" t="s">
        <v>1770</v>
      </c>
      <c r="C1818" t="s">
        <v>4354</v>
      </c>
      <c r="D1818" t="s">
        <v>22</v>
      </c>
      <c r="E1818" t="s">
        <v>96</v>
      </c>
      <c r="F1818" t="s">
        <v>57</v>
      </c>
      <c r="G1818" t="s">
        <v>97</v>
      </c>
      <c r="H1818">
        <v>179.74</v>
      </c>
      <c r="I1818">
        <v>5</v>
      </c>
      <c r="J1818">
        <v>0</v>
      </c>
      <c r="K1818">
        <v>898.7</v>
      </c>
      <c r="L1818" t="s">
        <v>98</v>
      </c>
      <c r="M1818" t="s">
        <v>122</v>
      </c>
      <c r="N1818" t="s">
        <v>68</v>
      </c>
      <c r="O1818" t="s">
        <v>77</v>
      </c>
      <c r="P1818">
        <v>9</v>
      </c>
      <c r="Q1818">
        <v>3.9</v>
      </c>
      <c r="R1818" t="s">
        <v>30</v>
      </c>
      <c r="S1818" t="s">
        <v>60</v>
      </c>
    </row>
    <row r="1819" spans="1:19" x14ac:dyDescent="0.35">
      <c r="A1819" t="s">
        <v>9137</v>
      </c>
      <c r="B1819" t="s">
        <v>1770</v>
      </c>
      <c r="C1819" t="s">
        <v>9138</v>
      </c>
      <c r="D1819" t="s">
        <v>72</v>
      </c>
      <c r="E1819" t="s">
        <v>313</v>
      </c>
      <c r="F1819" t="s">
        <v>47</v>
      </c>
      <c r="G1819" t="s">
        <v>48</v>
      </c>
      <c r="H1819">
        <v>687.39</v>
      </c>
      <c r="I1819">
        <v>13</v>
      </c>
      <c r="J1819">
        <v>0.1</v>
      </c>
      <c r="K1819">
        <v>8042.46</v>
      </c>
      <c r="L1819" t="s">
        <v>98</v>
      </c>
      <c r="M1819" t="s">
        <v>134</v>
      </c>
      <c r="N1819" t="s">
        <v>166</v>
      </c>
      <c r="O1819" t="s">
        <v>50</v>
      </c>
      <c r="P1819">
        <v>9</v>
      </c>
      <c r="Q1819">
        <v>2.1</v>
      </c>
      <c r="R1819" t="s">
        <v>30</v>
      </c>
      <c r="S1819" t="s">
        <v>52</v>
      </c>
    </row>
    <row r="1820" spans="1:19" x14ac:dyDescent="0.35">
      <c r="A1820" t="s">
        <v>3064</v>
      </c>
      <c r="B1820" t="s">
        <v>1770</v>
      </c>
      <c r="C1820" t="s">
        <v>904</v>
      </c>
      <c r="D1820" t="s">
        <v>64</v>
      </c>
      <c r="E1820" t="s">
        <v>147</v>
      </c>
      <c r="F1820" t="s">
        <v>74</v>
      </c>
      <c r="G1820" t="s">
        <v>148</v>
      </c>
      <c r="H1820">
        <v>2082.58</v>
      </c>
      <c r="I1820">
        <v>10</v>
      </c>
      <c r="J1820">
        <v>0.05</v>
      </c>
      <c r="K1820">
        <v>19784.509999999998</v>
      </c>
      <c r="L1820" t="s">
        <v>76</v>
      </c>
      <c r="M1820" t="s">
        <v>90</v>
      </c>
      <c r="N1820" t="s">
        <v>40</v>
      </c>
      <c r="O1820" t="s">
        <v>123</v>
      </c>
      <c r="P1820">
        <v>6</v>
      </c>
      <c r="Q1820">
        <v>3.7</v>
      </c>
      <c r="R1820" t="s">
        <v>30</v>
      </c>
      <c r="S1820" t="s">
        <v>60</v>
      </c>
    </row>
    <row r="1821" spans="1:19" x14ac:dyDescent="0.35">
      <c r="A1821" t="s">
        <v>1769</v>
      </c>
      <c r="B1821" t="s">
        <v>1770</v>
      </c>
      <c r="C1821" t="s">
        <v>1771</v>
      </c>
      <c r="D1821" t="s">
        <v>157</v>
      </c>
      <c r="E1821" t="s">
        <v>176</v>
      </c>
      <c r="F1821" t="s">
        <v>47</v>
      </c>
      <c r="G1821" t="s">
        <v>177</v>
      </c>
      <c r="H1821">
        <v>48.88</v>
      </c>
      <c r="I1821">
        <v>1</v>
      </c>
      <c r="J1821">
        <v>0.1</v>
      </c>
      <c r="K1821">
        <v>43.99</v>
      </c>
      <c r="L1821" t="s">
        <v>83</v>
      </c>
      <c r="M1821" t="s">
        <v>183</v>
      </c>
      <c r="N1821" t="s">
        <v>166</v>
      </c>
      <c r="O1821" t="s">
        <v>77</v>
      </c>
      <c r="P1821">
        <v>5</v>
      </c>
      <c r="Q1821">
        <v>2</v>
      </c>
      <c r="R1821" t="s">
        <v>30</v>
      </c>
      <c r="S1821" t="s">
        <v>60</v>
      </c>
    </row>
    <row r="1822" spans="1:19" x14ac:dyDescent="0.35">
      <c r="A1822" t="s">
        <v>187</v>
      </c>
      <c r="B1822" t="s">
        <v>1770</v>
      </c>
      <c r="C1822" t="s">
        <v>1960</v>
      </c>
      <c r="D1822" t="s">
        <v>127</v>
      </c>
      <c r="E1822" t="s">
        <v>132</v>
      </c>
      <c r="F1822" t="s">
        <v>24</v>
      </c>
      <c r="G1822" t="s">
        <v>133</v>
      </c>
      <c r="H1822">
        <v>361.12</v>
      </c>
      <c r="I1822">
        <v>9</v>
      </c>
      <c r="J1822">
        <v>0.05</v>
      </c>
      <c r="K1822">
        <v>3087.58</v>
      </c>
      <c r="L1822" t="s">
        <v>302</v>
      </c>
      <c r="M1822" t="s">
        <v>39</v>
      </c>
      <c r="N1822" t="s">
        <v>172</v>
      </c>
      <c r="O1822" t="s">
        <v>77</v>
      </c>
      <c r="P1822">
        <v>5</v>
      </c>
      <c r="Q1822">
        <v>1.6</v>
      </c>
      <c r="R1822" t="s">
        <v>30</v>
      </c>
      <c r="S1822" t="s">
        <v>60</v>
      </c>
    </row>
    <row r="1823" spans="1:19" x14ac:dyDescent="0.35">
      <c r="A1823" t="s">
        <v>8306</v>
      </c>
      <c r="B1823" t="s">
        <v>1770</v>
      </c>
      <c r="C1823" t="s">
        <v>8307</v>
      </c>
      <c r="D1823" t="s">
        <v>22</v>
      </c>
      <c r="E1823" t="s">
        <v>301</v>
      </c>
      <c r="F1823" t="s">
        <v>57</v>
      </c>
      <c r="G1823" t="s">
        <v>97</v>
      </c>
      <c r="H1823">
        <v>82.03</v>
      </c>
      <c r="I1823">
        <v>5</v>
      </c>
      <c r="J1823">
        <v>0.15</v>
      </c>
      <c r="K1823">
        <v>348.63</v>
      </c>
      <c r="L1823" t="s">
        <v>26</v>
      </c>
      <c r="M1823" t="s">
        <v>90</v>
      </c>
      <c r="N1823" t="s">
        <v>59</v>
      </c>
      <c r="O1823" t="s">
        <v>50</v>
      </c>
      <c r="P1823">
        <v>4</v>
      </c>
      <c r="Q1823">
        <v>1.6</v>
      </c>
      <c r="R1823" t="s">
        <v>30</v>
      </c>
      <c r="S1823" t="s">
        <v>60</v>
      </c>
    </row>
    <row r="1824" spans="1:19" x14ac:dyDescent="0.35">
      <c r="A1824" t="s">
        <v>8073</v>
      </c>
      <c r="B1824" t="s">
        <v>2135</v>
      </c>
      <c r="C1824" t="s">
        <v>8074</v>
      </c>
      <c r="D1824" t="s">
        <v>34</v>
      </c>
      <c r="E1824" t="s">
        <v>656</v>
      </c>
      <c r="F1824" t="s">
        <v>47</v>
      </c>
      <c r="G1824" t="s">
        <v>657</v>
      </c>
      <c r="H1824">
        <v>347.19</v>
      </c>
      <c r="I1824">
        <v>4</v>
      </c>
      <c r="J1824">
        <v>0.3</v>
      </c>
      <c r="K1824">
        <v>972.13</v>
      </c>
      <c r="L1824" t="s">
        <v>165</v>
      </c>
      <c r="M1824" t="s">
        <v>39</v>
      </c>
      <c r="N1824" t="s">
        <v>166</v>
      </c>
      <c r="O1824" t="s">
        <v>29</v>
      </c>
      <c r="P1824">
        <v>11</v>
      </c>
      <c r="Q1824">
        <v>3.5</v>
      </c>
      <c r="R1824" t="s">
        <v>30</v>
      </c>
      <c r="S1824" t="s">
        <v>60</v>
      </c>
    </row>
    <row r="1825" spans="1:19" x14ac:dyDescent="0.35">
      <c r="A1825" t="s">
        <v>2134</v>
      </c>
      <c r="B1825" t="s">
        <v>2135</v>
      </c>
      <c r="C1825" t="s">
        <v>2136</v>
      </c>
      <c r="D1825" t="s">
        <v>127</v>
      </c>
      <c r="E1825" t="s">
        <v>413</v>
      </c>
      <c r="F1825" t="s">
        <v>47</v>
      </c>
      <c r="G1825" t="s">
        <v>103</v>
      </c>
      <c r="H1825">
        <v>699.24</v>
      </c>
      <c r="I1825">
        <v>10</v>
      </c>
      <c r="J1825">
        <v>0</v>
      </c>
      <c r="K1825">
        <v>6992.4</v>
      </c>
      <c r="L1825" t="s">
        <v>165</v>
      </c>
      <c r="M1825" t="s">
        <v>183</v>
      </c>
      <c r="N1825" t="s">
        <v>91</v>
      </c>
      <c r="O1825" t="s">
        <v>50</v>
      </c>
      <c r="P1825">
        <v>3</v>
      </c>
      <c r="Q1825">
        <v>4.4000000000000004</v>
      </c>
      <c r="R1825" t="s">
        <v>30</v>
      </c>
      <c r="S1825" t="s">
        <v>294</v>
      </c>
    </row>
    <row r="1826" spans="1:19" x14ac:dyDescent="0.35">
      <c r="A1826" t="s">
        <v>9978</v>
      </c>
      <c r="B1826" t="s">
        <v>2135</v>
      </c>
      <c r="C1826" t="s">
        <v>7320</v>
      </c>
      <c r="D1826" t="s">
        <v>157</v>
      </c>
      <c r="E1826" t="s">
        <v>181</v>
      </c>
      <c r="F1826" t="s">
        <v>24</v>
      </c>
      <c r="G1826" t="s">
        <v>182</v>
      </c>
      <c r="H1826">
        <v>67.239999999999995</v>
      </c>
      <c r="I1826">
        <v>6</v>
      </c>
      <c r="J1826">
        <v>0.1</v>
      </c>
      <c r="K1826">
        <v>363.1</v>
      </c>
      <c r="L1826" t="s">
        <v>49</v>
      </c>
      <c r="M1826" t="s">
        <v>122</v>
      </c>
      <c r="N1826" t="s">
        <v>172</v>
      </c>
      <c r="O1826" t="s">
        <v>77</v>
      </c>
      <c r="P1826">
        <v>3</v>
      </c>
      <c r="Q1826">
        <v>2.5</v>
      </c>
      <c r="R1826" t="s">
        <v>30</v>
      </c>
      <c r="S1826" t="s">
        <v>60</v>
      </c>
    </row>
    <row r="1827" spans="1:19" x14ac:dyDescent="0.35">
      <c r="A1827" t="s">
        <v>1054</v>
      </c>
      <c r="B1827" t="s">
        <v>1055</v>
      </c>
      <c r="C1827" t="s">
        <v>1056</v>
      </c>
      <c r="D1827" t="s">
        <v>22</v>
      </c>
      <c r="E1827" t="s">
        <v>176</v>
      </c>
      <c r="F1827" t="s">
        <v>47</v>
      </c>
      <c r="G1827" t="s">
        <v>177</v>
      </c>
      <c r="H1827">
        <v>301.27</v>
      </c>
      <c r="I1827">
        <v>11</v>
      </c>
      <c r="J1827">
        <v>0.15</v>
      </c>
      <c r="K1827">
        <v>2816.87</v>
      </c>
      <c r="L1827" t="s">
        <v>38</v>
      </c>
      <c r="M1827" t="s">
        <v>39</v>
      </c>
      <c r="N1827" t="s">
        <v>68</v>
      </c>
      <c r="O1827" t="s">
        <v>41</v>
      </c>
      <c r="P1827">
        <v>13</v>
      </c>
      <c r="Q1827">
        <v>1.7</v>
      </c>
      <c r="R1827" t="s">
        <v>30</v>
      </c>
      <c r="S1827" t="s">
        <v>60</v>
      </c>
    </row>
    <row r="1828" spans="1:19" x14ac:dyDescent="0.35">
      <c r="A1828" t="s">
        <v>4921</v>
      </c>
      <c r="B1828" t="s">
        <v>1055</v>
      </c>
      <c r="C1828" t="s">
        <v>3356</v>
      </c>
      <c r="D1828" t="s">
        <v>64</v>
      </c>
      <c r="E1828" t="s">
        <v>445</v>
      </c>
      <c r="F1828" t="s">
        <v>66</v>
      </c>
      <c r="G1828" t="s">
        <v>446</v>
      </c>
      <c r="H1828">
        <v>336.4</v>
      </c>
      <c r="I1828">
        <v>12</v>
      </c>
      <c r="J1828">
        <v>0.1</v>
      </c>
      <c r="K1828">
        <v>3633.12</v>
      </c>
      <c r="L1828" t="s">
        <v>38</v>
      </c>
      <c r="M1828" t="s">
        <v>111</v>
      </c>
      <c r="N1828" t="s">
        <v>166</v>
      </c>
      <c r="O1828" t="s">
        <v>123</v>
      </c>
      <c r="P1828">
        <v>13</v>
      </c>
      <c r="Q1828">
        <v>4.5999999999999996</v>
      </c>
      <c r="R1828" t="s">
        <v>51</v>
      </c>
      <c r="S1828" t="s">
        <v>60</v>
      </c>
    </row>
    <row r="1829" spans="1:19" x14ac:dyDescent="0.35">
      <c r="A1829" t="s">
        <v>1910</v>
      </c>
      <c r="B1829" t="s">
        <v>1055</v>
      </c>
      <c r="C1829" t="s">
        <v>1911</v>
      </c>
      <c r="D1829" t="s">
        <v>72</v>
      </c>
      <c r="E1829" t="s">
        <v>102</v>
      </c>
      <c r="F1829" t="s">
        <v>47</v>
      </c>
      <c r="G1829" t="s">
        <v>103</v>
      </c>
      <c r="H1829">
        <v>660.56</v>
      </c>
      <c r="I1829">
        <v>12</v>
      </c>
      <c r="J1829">
        <v>0.05</v>
      </c>
      <c r="K1829">
        <v>7530.38</v>
      </c>
      <c r="L1829" t="s">
        <v>142</v>
      </c>
      <c r="M1829" t="s">
        <v>111</v>
      </c>
      <c r="N1829" t="s">
        <v>28</v>
      </c>
      <c r="O1829" t="s">
        <v>29</v>
      </c>
      <c r="P1829">
        <v>12</v>
      </c>
      <c r="Q1829">
        <v>1.5</v>
      </c>
      <c r="R1829" t="s">
        <v>51</v>
      </c>
      <c r="S1829" t="s">
        <v>60</v>
      </c>
    </row>
    <row r="1830" spans="1:19" x14ac:dyDescent="0.35">
      <c r="A1830" t="s">
        <v>3304</v>
      </c>
      <c r="B1830" t="s">
        <v>1055</v>
      </c>
      <c r="C1830" t="s">
        <v>3305</v>
      </c>
      <c r="D1830" t="s">
        <v>72</v>
      </c>
      <c r="E1830" t="s">
        <v>649</v>
      </c>
      <c r="F1830" t="s">
        <v>57</v>
      </c>
      <c r="G1830" t="s">
        <v>153</v>
      </c>
      <c r="H1830">
        <v>585.75</v>
      </c>
      <c r="I1830">
        <v>6</v>
      </c>
      <c r="J1830">
        <v>0.25</v>
      </c>
      <c r="K1830">
        <v>2635.88</v>
      </c>
      <c r="L1830" t="s">
        <v>49</v>
      </c>
      <c r="M1830" t="s">
        <v>39</v>
      </c>
      <c r="N1830" t="s">
        <v>68</v>
      </c>
      <c r="O1830" t="s">
        <v>116</v>
      </c>
      <c r="P1830">
        <v>12</v>
      </c>
      <c r="Q1830">
        <v>2.7</v>
      </c>
      <c r="R1830" t="s">
        <v>30</v>
      </c>
      <c r="S1830" t="s">
        <v>60</v>
      </c>
    </row>
    <row r="1831" spans="1:19" x14ac:dyDescent="0.35">
      <c r="A1831" t="s">
        <v>10073</v>
      </c>
      <c r="B1831" t="s">
        <v>1055</v>
      </c>
      <c r="C1831" t="s">
        <v>4676</v>
      </c>
      <c r="D1831" t="s">
        <v>64</v>
      </c>
      <c r="E1831" t="s">
        <v>170</v>
      </c>
      <c r="F1831" t="s">
        <v>66</v>
      </c>
      <c r="G1831" t="s">
        <v>171</v>
      </c>
      <c r="H1831">
        <v>921.25</v>
      </c>
      <c r="I1831">
        <v>10</v>
      </c>
      <c r="J1831">
        <v>0.05</v>
      </c>
      <c r="K1831">
        <v>8751.8799999999992</v>
      </c>
      <c r="L1831" t="s">
        <v>165</v>
      </c>
      <c r="M1831" t="s">
        <v>111</v>
      </c>
      <c r="N1831" t="s">
        <v>166</v>
      </c>
      <c r="O1831" t="s">
        <v>92</v>
      </c>
      <c r="P1831">
        <v>9</v>
      </c>
      <c r="Q1831">
        <v>4.0999999999999996</v>
      </c>
      <c r="R1831" t="s">
        <v>30</v>
      </c>
      <c r="S1831" t="s">
        <v>52</v>
      </c>
    </row>
    <row r="1832" spans="1:19" x14ac:dyDescent="0.35">
      <c r="A1832" t="s">
        <v>1736</v>
      </c>
      <c r="B1832" t="s">
        <v>1055</v>
      </c>
      <c r="C1832" t="s">
        <v>1737</v>
      </c>
      <c r="D1832" t="s">
        <v>34</v>
      </c>
      <c r="E1832" t="s">
        <v>176</v>
      </c>
      <c r="F1832" t="s">
        <v>47</v>
      </c>
      <c r="G1832" t="s">
        <v>177</v>
      </c>
      <c r="H1832">
        <v>349.72</v>
      </c>
      <c r="I1832">
        <v>3</v>
      </c>
      <c r="J1832">
        <v>0.25</v>
      </c>
      <c r="K1832">
        <v>786.87</v>
      </c>
      <c r="L1832" t="s">
        <v>38</v>
      </c>
      <c r="M1832" t="s">
        <v>27</v>
      </c>
      <c r="N1832" t="s">
        <v>85</v>
      </c>
      <c r="O1832" t="s">
        <v>123</v>
      </c>
      <c r="P1832">
        <v>2</v>
      </c>
      <c r="Q1832">
        <v>4.9000000000000004</v>
      </c>
      <c r="R1832" t="s">
        <v>51</v>
      </c>
      <c r="S1832" t="s">
        <v>86</v>
      </c>
    </row>
    <row r="1833" spans="1:19" x14ac:dyDescent="0.35">
      <c r="A1833" t="s">
        <v>7584</v>
      </c>
      <c r="B1833" t="s">
        <v>1055</v>
      </c>
      <c r="C1833" t="s">
        <v>7585</v>
      </c>
      <c r="D1833" t="s">
        <v>157</v>
      </c>
      <c r="E1833" t="s">
        <v>293</v>
      </c>
      <c r="F1833" t="s">
        <v>74</v>
      </c>
      <c r="G1833" t="s">
        <v>110</v>
      </c>
      <c r="H1833">
        <v>740.58</v>
      </c>
      <c r="I1833">
        <v>10</v>
      </c>
      <c r="J1833">
        <v>0.1</v>
      </c>
      <c r="K1833">
        <v>6665.22</v>
      </c>
      <c r="L1833" t="s">
        <v>104</v>
      </c>
      <c r="M1833" t="s">
        <v>84</v>
      </c>
      <c r="N1833" t="s">
        <v>68</v>
      </c>
      <c r="O1833" t="s">
        <v>50</v>
      </c>
      <c r="P1833">
        <v>1</v>
      </c>
      <c r="Q1833">
        <v>1.2</v>
      </c>
      <c r="R1833" t="s">
        <v>30</v>
      </c>
      <c r="S1833" t="s">
        <v>60</v>
      </c>
    </row>
    <row r="1834" spans="1:19" x14ac:dyDescent="0.35">
      <c r="A1834" t="s">
        <v>9772</v>
      </c>
      <c r="B1834" t="s">
        <v>1055</v>
      </c>
      <c r="C1834" t="s">
        <v>9773</v>
      </c>
      <c r="D1834" t="s">
        <v>34</v>
      </c>
      <c r="E1834" t="s">
        <v>323</v>
      </c>
      <c r="F1834" t="s">
        <v>57</v>
      </c>
      <c r="G1834" t="s">
        <v>82</v>
      </c>
      <c r="H1834">
        <v>633.66999999999996</v>
      </c>
      <c r="I1834">
        <v>13</v>
      </c>
      <c r="J1834">
        <v>0.1</v>
      </c>
      <c r="K1834">
        <v>7413.94</v>
      </c>
      <c r="L1834" t="s">
        <v>104</v>
      </c>
      <c r="M1834" t="s">
        <v>134</v>
      </c>
      <c r="N1834" t="s">
        <v>28</v>
      </c>
      <c r="O1834" t="s">
        <v>123</v>
      </c>
      <c r="P1834">
        <v>1</v>
      </c>
      <c r="Q1834">
        <v>4.2</v>
      </c>
      <c r="R1834" t="s">
        <v>30</v>
      </c>
      <c r="S1834" t="s">
        <v>60</v>
      </c>
    </row>
    <row r="1835" spans="1:19" x14ac:dyDescent="0.35">
      <c r="A1835" t="s">
        <v>908</v>
      </c>
      <c r="B1835" t="s">
        <v>909</v>
      </c>
      <c r="C1835" t="s">
        <v>910</v>
      </c>
      <c r="D1835" t="s">
        <v>127</v>
      </c>
      <c r="E1835" t="s">
        <v>161</v>
      </c>
      <c r="F1835" t="s">
        <v>74</v>
      </c>
      <c r="G1835" t="s">
        <v>148</v>
      </c>
      <c r="H1835">
        <v>2182.33</v>
      </c>
      <c r="I1835">
        <v>6</v>
      </c>
      <c r="J1835">
        <v>0</v>
      </c>
      <c r="K1835">
        <v>13093.98</v>
      </c>
      <c r="L1835" t="s">
        <v>142</v>
      </c>
      <c r="M1835" t="s">
        <v>84</v>
      </c>
      <c r="N1835" t="s">
        <v>59</v>
      </c>
      <c r="O1835" t="s">
        <v>41</v>
      </c>
      <c r="P1835">
        <v>10</v>
      </c>
      <c r="Q1835">
        <v>1</v>
      </c>
      <c r="R1835" t="s">
        <v>30</v>
      </c>
      <c r="S1835" t="s">
        <v>42</v>
      </c>
    </row>
    <row r="1836" spans="1:19" x14ac:dyDescent="0.35">
      <c r="A1836" t="s">
        <v>4961</v>
      </c>
      <c r="B1836" t="s">
        <v>909</v>
      </c>
      <c r="C1836" t="s">
        <v>4962</v>
      </c>
      <c r="D1836" t="s">
        <v>22</v>
      </c>
      <c r="E1836" t="s">
        <v>470</v>
      </c>
      <c r="F1836" t="s">
        <v>24</v>
      </c>
      <c r="G1836" t="s">
        <v>471</v>
      </c>
      <c r="H1836">
        <v>272.67</v>
      </c>
      <c r="I1836">
        <v>7</v>
      </c>
      <c r="J1836">
        <v>0.15</v>
      </c>
      <c r="K1836">
        <v>1622.39</v>
      </c>
      <c r="L1836" t="s">
        <v>165</v>
      </c>
      <c r="M1836" t="s">
        <v>27</v>
      </c>
      <c r="N1836" t="s">
        <v>85</v>
      </c>
      <c r="O1836" t="s">
        <v>105</v>
      </c>
      <c r="P1836">
        <v>10</v>
      </c>
      <c r="Q1836">
        <v>1.8</v>
      </c>
      <c r="R1836" t="s">
        <v>30</v>
      </c>
      <c r="S1836" t="s">
        <v>52</v>
      </c>
    </row>
    <row r="1837" spans="1:19" x14ac:dyDescent="0.35">
      <c r="A1837" t="s">
        <v>5818</v>
      </c>
      <c r="B1837" t="s">
        <v>909</v>
      </c>
      <c r="C1837" t="s">
        <v>5819</v>
      </c>
      <c r="D1837" t="s">
        <v>34</v>
      </c>
      <c r="E1837" t="s">
        <v>198</v>
      </c>
      <c r="F1837" t="s">
        <v>74</v>
      </c>
      <c r="G1837" t="s">
        <v>110</v>
      </c>
      <c r="H1837">
        <v>342.8</v>
      </c>
      <c r="I1837">
        <v>11</v>
      </c>
      <c r="J1837">
        <v>0.25</v>
      </c>
      <c r="K1837">
        <v>2828.1</v>
      </c>
      <c r="L1837" t="s">
        <v>83</v>
      </c>
      <c r="M1837" t="s">
        <v>134</v>
      </c>
      <c r="N1837" t="s">
        <v>166</v>
      </c>
      <c r="O1837" t="s">
        <v>29</v>
      </c>
      <c r="P1837">
        <v>2</v>
      </c>
      <c r="Q1837">
        <v>2.7</v>
      </c>
      <c r="S1837" t="s">
        <v>86</v>
      </c>
    </row>
    <row r="1838" spans="1:19" x14ac:dyDescent="0.35">
      <c r="A1838" t="s">
        <v>4033</v>
      </c>
      <c r="B1838" t="s">
        <v>909</v>
      </c>
      <c r="C1838" t="s">
        <v>2274</v>
      </c>
      <c r="D1838" t="s">
        <v>72</v>
      </c>
      <c r="E1838" t="s">
        <v>656</v>
      </c>
      <c r="F1838" t="s">
        <v>47</v>
      </c>
      <c r="G1838" t="s">
        <v>657</v>
      </c>
      <c r="H1838">
        <v>101.97</v>
      </c>
      <c r="I1838">
        <v>3</v>
      </c>
      <c r="J1838">
        <v>0.2</v>
      </c>
      <c r="K1838">
        <v>244.73</v>
      </c>
      <c r="L1838" t="s">
        <v>49</v>
      </c>
      <c r="M1838" t="s">
        <v>90</v>
      </c>
      <c r="N1838" t="s">
        <v>166</v>
      </c>
      <c r="O1838" t="s">
        <v>116</v>
      </c>
      <c r="P1838">
        <v>1</v>
      </c>
      <c r="Q1838">
        <v>4.7</v>
      </c>
      <c r="R1838" t="s">
        <v>30</v>
      </c>
      <c r="S1838" t="s">
        <v>60</v>
      </c>
    </row>
    <row r="1839" spans="1:19" x14ac:dyDescent="0.35">
      <c r="A1839" t="s">
        <v>867</v>
      </c>
      <c r="B1839" t="s">
        <v>868</v>
      </c>
      <c r="C1839" t="s">
        <v>869</v>
      </c>
      <c r="D1839" t="s">
        <v>64</v>
      </c>
      <c r="E1839" t="s">
        <v>214</v>
      </c>
      <c r="F1839" t="s">
        <v>66</v>
      </c>
      <c r="G1839" t="s">
        <v>215</v>
      </c>
      <c r="H1839">
        <v>1904.57</v>
      </c>
      <c r="I1839">
        <v>1</v>
      </c>
      <c r="J1839">
        <v>0.1</v>
      </c>
      <c r="K1839">
        <v>1714.11</v>
      </c>
      <c r="L1839" t="s">
        <v>104</v>
      </c>
      <c r="M1839" t="s">
        <v>183</v>
      </c>
      <c r="N1839" t="s">
        <v>85</v>
      </c>
      <c r="O1839" t="s">
        <v>116</v>
      </c>
      <c r="P1839">
        <v>13</v>
      </c>
      <c r="Q1839">
        <v>1.4</v>
      </c>
      <c r="R1839" t="s">
        <v>30</v>
      </c>
      <c r="S1839" t="s">
        <v>60</v>
      </c>
    </row>
    <row r="1840" spans="1:19" x14ac:dyDescent="0.35">
      <c r="A1840" t="s">
        <v>6845</v>
      </c>
      <c r="B1840" t="s">
        <v>868</v>
      </c>
      <c r="C1840" t="s">
        <v>6846</v>
      </c>
      <c r="D1840" t="s">
        <v>72</v>
      </c>
      <c r="E1840" t="s">
        <v>209</v>
      </c>
      <c r="F1840" t="s">
        <v>47</v>
      </c>
      <c r="G1840" t="s">
        <v>210</v>
      </c>
      <c r="H1840">
        <v>416.5</v>
      </c>
      <c r="I1840">
        <v>12</v>
      </c>
      <c r="J1840">
        <v>0.15</v>
      </c>
      <c r="K1840">
        <v>4248.3</v>
      </c>
      <c r="L1840" t="s">
        <v>165</v>
      </c>
      <c r="M1840" t="s">
        <v>183</v>
      </c>
      <c r="N1840" t="s">
        <v>172</v>
      </c>
      <c r="O1840" t="s">
        <v>105</v>
      </c>
      <c r="P1840">
        <v>11</v>
      </c>
      <c r="Q1840">
        <v>4.4000000000000004</v>
      </c>
      <c r="R1840" t="s">
        <v>30</v>
      </c>
      <c r="S1840" t="s">
        <v>86</v>
      </c>
    </row>
    <row r="1841" spans="1:19" x14ac:dyDescent="0.35">
      <c r="A1841" t="s">
        <v>10074</v>
      </c>
      <c r="B1841" t="s">
        <v>868</v>
      </c>
      <c r="C1841" t="s">
        <v>10075</v>
      </c>
      <c r="D1841" t="s">
        <v>22</v>
      </c>
      <c r="E1841" t="s">
        <v>244</v>
      </c>
      <c r="F1841" t="s">
        <v>36</v>
      </c>
      <c r="G1841" t="s">
        <v>129</v>
      </c>
      <c r="H1841">
        <v>35.22</v>
      </c>
      <c r="I1841">
        <v>2</v>
      </c>
      <c r="J1841">
        <v>0.25</v>
      </c>
      <c r="K1841">
        <v>52.83</v>
      </c>
      <c r="L1841" t="s">
        <v>26</v>
      </c>
      <c r="M1841" t="s">
        <v>122</v>
      </c>
      <c r="N1841" t="s">
        <v>59</v>
      </c>
      <c r="O1841" t="s">
        <v>77</v>
      </c>
      <c r="P1841">
        <v>9</v>
      </c>
      <c r="Q1841">
        <v>4.3</v>
      </c>
      <c r="R1841" t="s">
        <v>30</v>
      </c>
      <c r="S1841" t="s">
        <v>52</v>
      </c>
    </row>
    <row r="1842" spans="1:19" x14ac:dyDescent="0.35">
      <c r="A1842" t="s">
        <v>3132</v>
      </c>
      <c r="B1842" t="s">
        <v>868</v>
      </c>
      <c r="C1842" t="s">
        <v>3133</v>
      </c>
      <c r="D1842" t="s">
        <v>72</v>
      </c>
      <c r="E1842" t="s">
        <v>152</v>
      </c>
      <c r="F1842" t="s">
        <v>57</v>
      </c>
      <c r="G1842" t="s">
        <v>153</v>
      </c>
      <c r="H1842">
        <v>643.73</v>
      </c>
      <c r="I1842">
        <v>3</v>
      </c>
      <c r="J1842">
        <v>0.05</v>
      </c>
      <c r="K1842">
        <v>1834.63</v>
      </c>
      <c r="L1842" t="s">
        <v>83</v>
      </c>
      <c r="M1842" t="s">
        <v>90</v>
      </c>
      <c r="N1842" t="s">
        <v>28</v>
      </c>
      <c r="O1842" t="s">
        <v>116</v>
      </c>
      <c r="P1842">
        <v>2</v>
      </c>
      <c r="Q1842">
        <v>2.8</v>
      </c>
      <c r="R1842" t="s">
        <v>30</v>
      </c>
      <c r="S1842" t="s">
        <v>60</v>
      </c>
    </row>
    <row r="1843" spans="1:19" x14ac:dyDescent="0.35">
      <c r="A1843" t="s">
        <v>5348</v>
      </c>
      <c r="B1843" t="s">
        <v>868</v>
      </c>
      <c r="C1843" t="s">
        <v>5349</v>
      </c>
      <c r="D1843" t="s">
        <v>34</v>
      </c>
      <c r="E1843" t="s">
        <v>1182</v>
      </c>
      <c r="F1843" t="s">
        <v>66</v>
      </c>
      <c r="G1843" t="s">
        <v>446</v>
      </c>
      <c r="H1843">
        <v>1578.65</v>
      </c>
      <c r="I1843">
        <v>7</v>
      </c>
      <c r="J1843">
        <v>0</v>
      </c>
      <c r="K1843">
        <v>11050.55</v>
      </c>
      <c r="L1843" t="s">
        <v>142</v>
      </c>
      <c r="M1843" t="s">
        <v>90</v>
      </c>
      <c r="N1843" t="s">
        <v>68</v>
      </c>
      <c r="O1843" t="s">
        <v>29</v>
      </c>
      <c r="P1843">
        <v>1</v>
      </c>
      <c r="Q1843">
        <v>3.7</v>
      </c>
      <c r="R1843" t="s">
        <v>30</v>
      </c>
      <c r="S1843" t="s">
        <v>60</v>
      </c>
    </row>
    <row r="1844" spans="1:19" x14ac:dyDescent="0.35">
      <c r="A1844" t="s">
        <v>4346</v>
      </c>
      <c r="B1844" t="s">
        <v>1922</v>
      </c>
      <c r="C1844" t="s">
        <v>4347</v>
      </c>
      <c r="D1844" t="s">
        <v>34</v>
      </c>
      <c r="E1844" t="s">
        <v>193</v>
      </c>
      <c r="F1844" t="s">
        <v>24</v>
      </c>
      <c r="G1844" t="s">
        <v>194</v>
      </c>
      <c r="H1844">
        <v>195.73</v>
      </c>
      <c r="I1844">
        <v>14</v>
      </c>
      <c r="J1844">
        <v>0.1</v>
      </c>
      <c r="K1844">
        <v>2466.1999999999998</v>
      </c>
      <c r="L1844" t="s">
        <v>142</v>
      </c>
      <c r="M1844" t="s">
        <v>39</v>
      </c>
      <c r="N1844" t="s">
        <v>166</v>
      </c>
      <c r="O1844" t="s">
        <v>105</v>
      </c>
      <c r="P1844">
        <v>12</v>
      </c>
      <c r="Q1844">
        <v>4</v>
      </c>
      <c r="R1844" t="s">
        <v>30</v>
      </c>
      <c r="S1844" t="s">
        <v>42</v>
      </c>
    </row>
    <row r="1845" spans="1:19" x14ac:dyDescent="0.35">
      <c r="A1845" t="s">
        <v>6754</v>
      </c>
      <c r="B1845" t="s">
        <v>1922</v>
      </c>
      <c r="C1845" t="s">
        <v>1374</v>
      </c>
      <c r="D1845" t="s">
        <v>72</v>
      </c>
      <c r="E1845" t="s">
        <v>403</v>
      </c>
      <c r="F1845" t="s">
        <v>74</v>
      </c>
      <c r="G1845" t="s">
        <v>148</v>
      </c>
      <c r="H1845">
        <v>168.17</v>
      </c>
      <c r="I1845">
        <v>9</v>
      </c>
      <c r="J1845">
        <v>0.15</v>
      </c>
      <c r="K1845">
        <v>1286.5</v>
      </c>
      <c r="L1845" t="s">
        <v>104</v>
      </c>
      <c r="M1845" t="s">
        <v>183</v>
      </c>
      <c r="N1845" t="s">
        <v>91</v>
      </c>
      <c r="O1845" t="s">
        <v>123</v>
      </c>
      <c r="P1845">
        <v>10</v>
      </c>
      <c r="Q1845">
        <v>1.3</v>
      </c>
      <c r="R1845" t="s">
        <v>30</v>
      </c>
      <c r="S1845" t="s">
        <v>60</v>
      </c>
    </row>
    <row r="1846" spans="1:19" x14ac:dyDescent="0.35">
      <c r="A1846" t="s">
        <v>1921</v>
      </c>
      <c r="B1846" t="s">
        <v>1922</v>
      </c>
      <c r="C1846" t="s">
        <v>1923</v>
      </c>
      <c r="D1846" t="s">
        <v>22</v>
      </c>
      <c r="E1846" t="s">
        <v>46</v>
      </c>
      <c r="F1846" t="s">
        <v>47</v>
      </c>
      <c r="G1846" t="s">
        <v>48</v>
      </c>
      <c r="H1846">
        <v>39.42</v>
      </c>
      <c r="I1846">
        <v>3</v>
      </c>
      <c r="J1846">
        <v>0.05</v>
      </c>
      <c r="K1846">
        <v>112.35</v>
      </c>
      <c r="L1846" t="s">
        <v>83</v>
      </c>
      <c r="M1846" t="s">
        <v>39</v>
      </c>
      <c r="N1846" t="s">
        <v>59</v>
      </c>
      <c r="O1846" t="s">
        <v>50</v>
      </c>
      <c r="P1846">
        <v>8</v>
      </c>
      <c r="Q1846">
        <v>1.1000000000000001</v>
      </c>
      <c r="R1846" t="s">
        <v>30</v>
      </c>
      <c r="S1846" t="s">
        <v>86</v>
      </c>
    </row>
    <row r="1847" spans="1:19" x14ac:dyDescent="0.35">
      <c r="A1847" t="s">
        <v>8217</v>
      </c>
      <c r="B1847" t="s">
        <v>1922</v>
      </c>
      <c r="C1847" t="s">
        <v>8218</v>
      </c>
      <c r="D1847" t="s">
        <v>127</v>
      </c>
      <c r="E1847" t="s">
        <v>138</v>
      </c>
      <c r="F1847" t="s">
        <v>24</v>
      </c>
      <c r="G1847" t="s">
        <v>133</v>
      </c>
      <c r="H1847">
        <v>460.5</v>
      </c>
      <c r="I1847">
        <v>1</v>
      </c>
      <c r="J1847">
        <v>0</v>
      </c>
      <c r="K1847">
        <v>460.5</v>
      </c>
      <c r="L1847" t="s">
        <v>76</v>
      </c>
      <c r="M1847" t="s">
        <v>134</v>
      </c>
      <c r="N1847" t="s">
        <v>172</v>
      </c>
      <c r="O1847" t="s">
        <v>41</v>
      </c>
      <c r="P1847">
        <v>8</v>
      </c>
      <c r="Q1847">
        <v>2.9</v>
      </c>
      <c r="R1847" t="s">
        <v>30</v>
      </c>
      <c r="S1847" t="s">
        <v>60</v>
      </c>
    </row>
    <row r="1848" spans="1:19" x14ac:dyDescent="0.35">
      <c r="A1848" t="s">
        <v>9364</v>
      </c>
      <c r="B1848" t="s">
        <v>1922</v>
      </c>
      <c r="C1848" t="s">
        <v>9365</v>
      </c>
      <c r="D1848" t="s">
        <v>127</v>
      </c>
      <c r="E1848" t="s">
        <v>649</v>
      </c>
      <c r="F1848" t="s">
        <v>57</v>
      </c>
      <c r="G1848" t="s">
        <v>153</v>
      </c>
      <c r="H1848">
        <v>139.96</v>
      </c>
      <c r="I1848">
        <v>9</v>
      </c>
      <c r="J1848">
        <v>0.25</v>
      </c>
      <c r="K1848">
        <v>944.73</v>
      </c>
      <c r="L1848" t="s">
        <v>83</v>
      </c>
      <c r="M1848" t="s">
        <v>90</v>
      </c>
      <c r="N1848" t="s">
        <v>28</v>
      </c>
      <c r="O1848" t="s">
        <v>50</v>
      </c>
      <c r="P1848">
        <v>8</v>
      </c>
      <c r="Q1848">
        <v>2.1</v>
      </c>
      <c r="R1848" t="s">
        <v>30</v>
      </c>
      <c r="S1848" t="s">
        <v>60</v>
      </c>
    </row>
    <row r="1849" spans="1:19" x14ac:dyDescent="0.35">
      <c r="A1849" t="s">
        <v>7527</v>
      </c>
      <c r="B1849" t="s">
        <v>1922</v>
      </c>
      <c r="C1849" t="s">
        <v>7528</v>
      </c>
      <c r="D1849" t="s">
        <v>22</v>
      </c>
      <c r="E1849" t="s">
        <v>96</v>
      </c>
      <c r="F1849" t="s">
        <v>57</v>
      </c>
      <c r="G1849" t="s">
        <v>97</v>
      </c>
      <c r="H1849">
        <v>683.06</v>
      </c>
      <c r="I1849">
        <v>6</v>
      </c>
      <c r="J1849">
        <v>0</v>
      </c>
      <c r="K1849">
        <v>4098.3599999999997</v>
      </c>
      <c r="L1849" t="s">
        <v>142</v>
      </c>
      <c r="M1849" t="s">
        <v>90</v>
      </c>
      <c r="N1849" t="s">
        <v>59</v>
      </c>
      <c r="O1849" t="s">
        <v>92</v>
      </c>
      <c r="P1849">
        <v>6</v>
      </c>
      <c r="R1849" t="s">
        <v>143</v>
      </c>
      <c r="S1849" t="s">
        <v>60</v>
      </c>
    </row>
    <row r="1850" spans="1:19" x14ac:dyDescent="0.35">
      <c r="A1850" t="s">
        <v>8869</v>
      </c>
      <c r="B1850" t="s">
        <v>1922</v>
      </c>
      <c r="C1850" t="s">
        <v>8870</v>
      </c>
      <c r="D1850" t="s">
        <v>22</v>
      </c>
      <c r="E1850" t="s">
        <v>193</v>
      </c>
      <c r="F1850" t="s">
        <v>24</v>
      </c>
      <c r="G1850" t="s">
        <v>194</v>
      </c>
      <c r="H1850">
        <v>387.78</v>
      </c>
      <c r="I1850">
        <v>13</v>
      </c>
      <c r="J1850">
        <v>0.1</v>
      </c>
      <c r="K1850">
        <v>4537.03</v>
      </c>
      <c r="L1850" t="s">
        <v>302</v>
      </c>
      <c r="M1850" t="s">
        <v>90</v>
      </c>
      <c r="N1850" t="s">
        <v>85</v>
      </c>
      <c r="O1850" t="s">
        <v>105</v>
      </c>
      <c r="P1850">
        <v>6</v>
      </c>
      <c r="Q1850">
        <v>3.2</v>
      </c>
      <c r="R1850" t="s">
        <v>143</v>
      </c>
      <c r="S1850" t="s">
        <v>86</v>
      </c>
    </row>
    <row r="1851" spans="1:19" x14ac:dyDescent="0.35">
      <c r="A1851" t="s">
        <v>4933</v>
      </c>
      <c r="B1851" t="s">
        <v>2787</v>
      </c>
      <c r="C1851" t="s">
        <v>4934</v>
      </c>
      <c r="D1851" t="s">
        <v>127</v>
      </c>
      <c r="E1851" t="s">
        <v>399</v>
      </c>
      <c r="F1851" t="s">
        <v>24</v>
      </c>
      <c r="G1851" t="s">
        <v>182</v>
      </c>
      <c r="H1851">
        <v>213.87</v>
      </c>
      <c r="I1851">
        <v>1</v>
      </c>
      <c r="J1851">
        <v>0.1</v>
      </c>
      <c r="K1851">
        <v>192.48</v>
      </c>
      <c r="L1851" t="s">
        <v>98</v>
      </c>
      <c r="M1851" t="s">
        <v>90</v>
      </c>
      <c r="N1851" t="s">
        <v>85</v>
      </c>
      <c r="O1851" t="s">
        <v>123</v>
      </c>
      <c r="P1851">
        <v>12</v>
      </c>
      <c r="Q1851">
        <v>3.9</v>
      </c>
      <c r="R1851" t="s">
        <v>30</v>
      </c>
      <c r="S1851" t="s">
        <v>42</v>
      </c>
    </row>
    <row r="1852" spans="1:19" x14ac:dyDescent="0.35">
      <c r="A1852" t="s">
        <v>5976</v>
      </c>
      <c r="B1852" t="s">
        <v>2787</v>
      </c>
      <c r="C1852" t="s">
        <v>5977</v>
      </c>
      <c r="D1852" t="s">
        <v>127</v>
      </c>
      <c r="E1852" t="s">
        <v>239</v>
      </c>
      <c r="F1852" t="s">
        <v>66</v>
      </c>
      <c r="G1852" t="s">
        <v>240</v>
      </c>
      <c r="H1852">
        <v>1682.27</v>
      </c>
      <c r="I1852">
        <v>3</v>
      </c>
      <c r="J1852">
        <v>0</v>
      </c>
      <c r="K1852">
        <v>5046.8100000000004</v>
      </c>
      <c r="L1852" t="s">
        <v>142</v>
      </c>
      <c r="M1852" t="s">
        <v>84</v>
      </c>
      <c r="N1852" t="s">
        <v>172</v>
      </c>
      <c r="O1852" t="s">
        <v>123</v>
      </c>
      <c r="P1852">
        <v>11</v>
      </c>
      <c r="Q1852">
        <v>4.8</v>
      </c>
      <c r="R1852" t="s">
        <v>30</v>
      </c>
      <c r="S1852" t="s">
        <v>42</v>
      </c>
    </row>
    <row r="1853" spans="1:19" x14ac:dyDescent="0.35">
      <c r="A1853" t="s">
        <v>2786</v>
      </c>
      <c r="B1853" t="s">
        <v>2787</v>
      </c>
      <c r="C1853" t="s">
        <v>2788</v>
      </c>
      <c r="D1853" t="s">
        <v>34</v>
      </c>
      <c r="E1853" t="s">
        <v>533</v>
      </c>
      <c r="F1853" t="s">
        <v>74</v>
      </c>
      <c r="G1853" t="s">
        <v>534</v>
      </c>
      <c r="H1853">
        <v>2134.19</v>
      </c>
      <c r="I1853">
        <v>8</v>
      </c>
      <c r="J1853">
        <v>0.25</v>
      </c>
      <c r="K1853">
        <v>12805.14</v>
      </c>
      <c r="L1853" t="s">
        <v>38</v>
      </c>
      <c r="M1853" t="s">
        <v>90</v>
      </c>
      <c r="N1853" t="s">
        <v>166</v>
      </c>
      <c r="O1853" t="s">
        <v>116</v>
      </c>
      <c r="P1853">
        <v>10</v>
      </c>
      <c r="Q1853">
        <v>4.5</v>
      </c>
      <c r="R1853" t="s">
        <v>30</v>
      </c>
      <c r="S1853" t="s">
        <v>60</v>
      </c>
    </row>
    <row r="1854" spans="1:19" x14ac:dyDescent="0.35">
      <c r="A1854" t="s">
        <v>4313</v>
      </c>
      <c r="B1854" t="s">
        <v>2787</v>
      </c>
      <c r="C1854" t="s">
        <v>4314</v>
      </c>
      <c r="D1854" t="s">
        <v>22</v>
      </c>
      <c r="E1854" t="s">
        <v>138</v>
      </c>
      <c r="F1854" t="s">
        <v>24</v>
      </c>
      <c r="G1854" t="s">
        <v>133</v>
      </c>
      <c r="H1854">
        <v>390.1</v>
      </c>
      <c r="I1854">
        <v>3</v>
      </c>
      <c r="J1854">
        <v>0.05</v>
      </c>
      <c r="K1854">
        <v>1111.79</v>
      </c>
      <c r="L1854" t="s">
        <v>165</v>
      </c>
      <c r="M1854" t="s">
        <v>111</v>
      </c>
      <c r="N1854" t="s">
        <v>40</v>
      </c>
      <c r="O1854" t="s">
        <v>123</v>
      </c>
      <c r="P1854">
        <v>6</v>
      </c>
      <c r="Q1854">
        <v>4.5</v>
      </c>
      <c r="R1854" t="s">
        <v>30</v>
      </c>
      <c r="S1854" t="s">
        <v>60</v>
      </c>
    </row>
    <row r="1855" spans="1:19" x14ac:dyDescent="0.35">
      <c r="A1855" t="s">
        <v>8435</v>
      </c>
      <c r="B1855" t="s">
        <v>2787</v>
      </c>
      <c r="C1855" t="s">
        <v>8436</v>
      </c>
      <c r="D1855" t="s">
        <v>34</v>
      </c>
      <c r="E1855" t="s">
        <v>533</v>
      </c>
      <c r="F1855" t="s">
        <v>74</v>
      </c>
      <c r="G1855" t="s">
        <v>534</v>
      </c>
      <c r="H1855">
        <v>1706.31</v>
      </c>
      <c r="I1855">
        <v>2</v>
      </c>
      <c r="J1855">
        <v>0.1</v>
      </c>
      <c r="K1855">
        <v>3071.36</v>
      </c>
      <c r="L1855" t="s">
        <v>104</v>
      </c>
      <c r="M1855" t="s">
        <v>39</v>
      </c>
      <c r="N1855" t="s">
        <v>91</v>
      </c>
      <c r="O1855" t="s">
        <v>105</v>
      </c>
      <c r="P1855">
        <v>6</v>
      </c>
      <c r="Q1855">
        <v>4.8</v>
      </c>
      <c r="R1855" t="s">
        <v>51</v>
      </c>
      <c r="S1855" t="s">
        <v>86</v>
      </c>
    </row>
    <row r="1856" spans="1:19" x14ac:dyDescent="0.35">
      <c r="A1856" t="s">
        <v>7720</v>
      </c>
      <c r="B1856" t="s">
        <v>2787</v>
      </c>
      <c r="C1856" t="s">
        <v>7721</v>
      </c>
      <c r="D1856" t="s">
        <v>127</v>
      </c>
      <c r="E1856" t="s">
        <v>344</v>
      </c>
      <c r="F1856" t="s">
        <v>24</v>
      </c>
      <c r="G1856" t="s">
        <v>345</v>
      </c>
      <c r="H1856">
        <v>413.34</v>
      </c>
      <c r="I1856">
        <v>9</v>
      </c>
      <c r="J1856">
        <v>0.2</v>
      </c>
      <c r="K1856">
        <v>2976.05</v>
      </c>
      <c r="L1856" t="s">
        <v>104</v>
      </c>
      <c r="M1856" t="s">
        <v>134</v>
      </c>
      <c r="N1856" t="s">
        <v>40</v>
      </c>
      <c r="O1856" t="s">
        <v>116</v>
      </c>
      <c r="P1856">
        <v>3</v>
      </c>
      <c r="Q1856">
        <v>3.6</v>
      </c>
      <c r="R1856" t="s">
        <v>202</v>
      </c>
      <c r="S1856" t="s">
        <v>60</v>
      </c>
    </row>
    <row r="1857" spans="1:19" x14ac:dyDescent="0.35">
      <c r="A1857" t="s">
        <v>5272</v>
      </c>
      <c r="B1857" t="s">
        <v>3621</v>
      </c>
      <c r="C1857" t="s">
        <v>5273</v>
      </c>
      <c r="D1857" t="s">
        <v>127</v>
      </c>
      <c r="E1857" t="s">
        <v>128</v>
      </c>
      <c r="F1857" t="s">
        <v>36</v>
      </c>
      <c r="G1857" t="s">
        <v>129</v>
      </c>
      <c r="H1857">
        <v>18.579999999999998</v>
      </c>
      <c r="I1857">
        <v>5</v>
      </c>
      <c r="J1857">
        <v>0.05</v>
      </c>
      <c r="K1857">
        <v>88.25</v>
      </c>
      <c r="L1857" t="s">
        <v>83</v>
      </c>
      <c r="M1857" t="s">
        <v>39</v>
      </c>
      <c r="N1857" t="s">
        <v>166</v>
      </c>
      <c r="O1857" t="s">
        <v>123</v>
      </c>
      <c r="P1857">
        <v>13</v>
      </c>
      <c r="Q1857">
        <v>4.4000000000000004</v>
      </c>
      <c r="R1857" t="s">
        <v>143</v>
      </c>
      <c r="S1857" t="s">
        <v>60</v>
      </c>
    </row>
    <row r="1858" spans="1:19" x14ac:dyDescent="0.35">
      <c r="A1858" t="s">
        <v>4111</v>
      </c>
      <c r="B1858" t="s">
        <v>3621</v>
      </c>
      <c r="C1858" t="s">
        <v>4112</v>
      </c>
      <c r="D1858" t="s">
        <v>64</v>
      </c>
      <c r="E1858" t="s">
        <v>147</v>
      </c>
      <c r="F1858" t="s">
        <v>74</v>
      </c>
      <c r="G1858" t="s">
        <v>148</v>
      </c>
      <c r="H1858">
        <v>1913.18</v>
      </c>
      <c r="I1858">
        <v>10</v>
      </c>
      <c r="J1858">
        <v>0.3</v>
      </c>
      <c r="K1858">
        <v>13392.26</v>
      </c>
      <c r="L1858" t="s">
        <v>76</v>
      </c>
      <c r="M1858" t="s">
        <v>90</v>
      </c>
      <c r="N1858" t="s">
        <v>166</v>
      </c>
      <c r="O1858" t="s">
        <v>77</v>
      </c>
      <c r="P1858">
        <v>8</v>
      </c>
      <c r="Q1858">
        <v>4.8</v>
      </c>
      <c r="R1858" t="s">
        <v>30</v>
      </c>
      <c r="S1858" t="s">
        <v>52</v>
      </c>
    </row>
    <row r="1859" spans="1:19" x14ac:dyDescent="0.35">
      <c r="A1859" t="s">
        <v>3620</v>
      </c>
      <c r="B1859" t="s">
        <v>3621</v>
      </c>
      <c r="C1859" t="s">
        <v>3622</v>
      </c>
      <c r="D1859" t="s">
        <v>157</v>
      </c>
      <c r="E1859" t="s">
        <v>109</v>
      </c>
      <c r="F1859" t="s">
        <v>74</v>
      </c>
      <c r="G1859" t="s">
        <v>110</v>
      </c>
      <c r="H1859">
        <v>2031.57</v>
      </c>
      <c r="I1859">
        <v>13</v>
      </c>
      <c r="J1859">
        <v>0.2</v>
      </c>
      <c r="K1859">
        <v>21128.33</v>
      </c>
      <c r="L1859" t="s">
        <v>83</v>
      </c>
      <c r="M1859" t="s">
        <v>27</v>
      </c>
      <c r="N1859" t="s">
        <v>40</v>
      </c>
      <c r="O1859" t="s">
        <v>29</v>
      </c>
      <c r="P1859">
        <v>1</v>
      </c>
      <c r="Q1859">
        <v>3.6</v>
      </c>
      <c r="R1859" t="s">
        <v>30</v>
      </c>
      <c r="S1859" t="s">
        <v>60</v>
      </c>
    </row>
    <row r="1860" spans="1:19" x14ac:dyDescent="0.35">
      <c r="A1860" t="s">
        <v>3090</v>
      </c>
      <c r="B1860" t="s">
        <v>1047</v>
      </c>
      <c r="C1860" t="s">
        <v>3091</v>
      </c>
      <c r="D1860" t="s">
        <v>72</v>
      </c>
      <c r="E1860" t="s">
        <v>138</v>
      </c>
      <c r="F1860" t="s">
        <v>24</v>
      </c>
      <c r="G1860" t="s">
        <v>133</v>
      </c>
      <c r="H1860">
        <v>99.13</v>
      </c>
      <c r="I1860">
        <v>2</v>
      </c>
      <c r="J1860">
        <v>0.2</v>
      </c>
      <c r="K1860">
        <v>158.61000000000001</v>
      </c>
      <c r="L1860" t="s">
        <v>98</v>
      </c>
      <c r="M1860" t="s">
        <v>111</v>
      </c>
      <c r="N1860" t="s">
        <v>166</v>
      </c>
      <c r="O1860" t="s">
        <v>92</v>
      </c>
      <c r="P1860">
        <v>10</v>
      </c>
      <c r="Q1860">
        <v>3.2</v>
      </c>
      <c r="R1860" t="s">
        <v>143</v>
      </c>
      <c r="S1860" t="s">
        <v>60</v>
      </c>
    </row>
    <row r="1861" spans="1:19" x14ac:dyDescent="0.35">
      <c r="A1861" t="s">
        <v>1046</v>
      </c>
      <c r="B1861" t="s">
        <v>1047</v>
      </c>
      <c r="C1861" t="s">
        <v>1048</v>
      </c>
      <c r="D1861" t="s">
        <v>22</v>
      </c>
      <c r="E1861" t="s">
        <v>306</v>
      </c>
      <c r="F1861" t="s">
        <v>36</v>
      </c>
      <c r="G1861" t="s">
        <v>259</v>
      </c>
      <c r="H1861">
        <v>22.29</v>
      </c>
      <c r="J1861">
        <v>0.05</v>
      </c>
      <c r="L1861" t="s">
        <v>142</v>
      </c>
      <c r="M1861" t="s">
        <v>111</v>
      </c>
      <c r="N1861" t="s">
        <v>172</v>
      </c>
      <c r="O1861" t="s">
        <v>29</v>
      </c>
      <c r="P1861">
        <v>8</v>
      </c>
      <c r="Q1861">
        <v>4.2</v>
      </c>
      <c r="R1861" t="s">
        <v>51</v>
      </c>
      <c r="S1861" t="s">
        <v>60</v>
      </c>
    </row>
    <row r="1862" spans="1:19" x14ac:dyDescent="0.35">
      <c r="A1862" t="s">
        <v>8823</v>
      </c>
      <c r="B1862" t="s">
        <v>1047</v>
      </c>
      <c r="C1862" t="s">
        <v>5235</v>
      </c>
      <c r="D1862" t="s">
        <v>72</v>
      </c>
      <c r="E1862" t="s">
        <v>288</v>
      </c>
      <c r="F1862" t="s">
        <v>57</v>
      </c>
      <c r="G1862" t="s">
        <v>289</v>
      </c>
      <c r="H1862">
        <v>131.66999999999999</v>
      </c>
      <c r="I1862">
        <v>6</v>
      </c>
      <c r="J1862">
        <v>0.3</v>
      </c>
      <c r="K1862">
        <v>553.01</v>
      </c>
      <c r="L1862" t="s">
        <v>98</v>
      </c>
      <c r="M1862" t="s">
        <v>122</v>
      </c>
      <c r="N1862" t="s">
        <v>91</v>
      </c>
      <c r="O1862" t="s">
        <v>123</v>
      </c>
      <c r="P1862">
        <v>6</v>
      </c>
      <c r="Q1862">
        <v>1.3</v>
      </c>
      <c r="R1862" t="s">
        <v>30</v>
      </c>
      <c r="S1862" t="s">
        <v>52</v>
      </c>
    </row>
    <row r="1863" spans="1:19" x14ac:dyDescent="0.35">
      <c r="A1863" t="s">
        <v>2868</v>
      </c>
      <c r="B1863" t="s">
        <v>1047</v>
      </c>
      <c r="D1863" t="s">
        <v>127</v>
      </c>
      <c r="E1863" t="s">
        <v>81</v>
      </c>
      <c r="F1863" t="s">
        <v>57</v>
      </c>
      <c r="G1863" t="s">
        <v>82</v>
      </c>
      <c r="H1863">
        <v>495.45</v>
      </c>
      <c r="I1863">
        <v>13</v>
      </c>
      <c r="J1863">
        <v>0</v>
      </c>
      <c r="K1863">
        <v>6440.85</v>
      </c>
      <c r="L1863" t="s">
        <v>104</v>
      </c>
      <c r="M1863" t="s">
        <v>90</v>
      </c>
      <c r="N1863" t="s">
        <v>166</v>
      </c>
      <c r="O1863" t="s">
        <v>77</v>
      </c>
      <c r="P1863">
        <v>3</v>
      </c>
      <c r="Q1863">
        <v>3.6</v>
      </c>
      <c r="R1863" t="s">
        <v>30</v>
      </c>
      <c r="S1863" t="s">
        <v>86</v>
      </c>
    </row>
    <row r="1864" spans="1:19" x14ac:dyDescent="0.35">
      <c r="A1864" t="s">
        <v>6390</v>
      </c>
      <c r="B1864" t="s">
        <v>1047</v>
      </c>
      <c r="C1864" t="s">
        <v>6391</v>
      </c>
      <c r="D1864" t="s">
        <v>64</v>
      </c>
      <c r="E1864" t="s">
        <v>416</v>
      </c>
      <c r="F1864" t="s">
        <v>66</v>
      </c>
      <c r="G1864" t="s">
        <v>417</v>
      </c>
      <c r="H1864">
        <v>317.45</v>
      </c>
      <c r="I1864">
        <v>2</v>
      </c>
      <c r="J1864">
        <v>0</v>
      </c>
      <c r="K1864">
        <v>634.9</v>
      </c>
      <c r="L1864" t="s">
        <v>165</v>
      </c>
      <c r="M1864" t="s">
        <v>183</v>
      </c>
      <c r="N1864" t="s">
        <v>59</v>
      </c>
      <c r="O1864" t="s">
        <v>116</v>
      </c>
      <c r="P1864">
        <v>2</v>
      </c>
      <c r="Q1864">
        <v>2.9</v>
      </c>
      <c r="R1864" t="s">
        <v>30</v>
      </c>
      <c r="S1864" t="s">
        <v>42</v>
      </c>
    </row>
    <row r="1865" spans="1:19" x14ac:dyDescent="0.35">
      <c r="A1865" t="s">
        <v>9082</v>
      </c>
      <c r="B1865" t="s">
        <v>3449</v>
      </c>
      <c r="C1865" t="s">
        <v>6031</v>
      </c>
      <c r="D1865" t="s">
        <v>127</v>
      </c>
      <c r="E1865" t="s">
        <v>81</v>
      </c>
      <c r="F1865" t="s">
        <v>57</v>
      </c>
      <c r="G1865" t="s">
        <v>82</v>
      </c>
      <c r="H1865">
        <v>797.43</v>
      </c>
      <c r="I1865">
        <v>13</v>
      </c>
      <c r="J1865">
        <v>0</v>
      </c>
      <c r="K1865">
        <v>10366.59</v>
      </c>
      <c r="L1865" t="s">
        <v>76</v>
      </c>
      <c r="M1865" t="s">
        <v>90</v>
      </c>
      <c r="N1865" t="s">
        <v>59</v>
      </c>
      <c r="O1865" t="s">
        <v>50</v>
      </c>
      <c r="P1865">
        <v>11</v>
      </c>
      <c r="Q1865">
        <v>3.8</v>
      </c>
      <c r="R1865" t="s">
        <v>30</v>
      </c>
      <c r="S1865" t="s">
        <v>52</v>
      </c>
    </row>
    <row r="1866" spans="1:19" x14ac:dyDescent="0.35">
      <c r="A1866" t="s">
        <v>3764</v>
      </c>
      <c r="B1866" t="s">
        <v>3449</v>
      </c>
      <c r="C1866" t="s">
        <v>3765</v>
      </c>
      <c r="D1866" t="s">
        <v>157</v>
      </c>
      <c r="E1866" t="s">
        <v>403</v>
      </c>
      <c r="F1866" t="s">
        <v>74</v>
      </c>
      <c r="G1866" t="s">
        <v>148</v>
      </c>
      <c r="H1866">
        <v>1424.6</v>
      </c>
      <c r="I1866">
        <v>2</v>
      </c>
      <c r="J1866">
        <v>0.05</v>
      </c>
      <c r="K1866">
        <v>2706.74</v>
      </c>
      <c r="L1866" t="s">
        <v>49</v>
      </c>
      <c r="M1866" t="s">
        <v>90</v>
      </c>
      <c r="N1866" t="s">
        <v>91</v>
      </c>
      <c r="O1866" t="s">
        <v>92</v>
      </c>
      <c r="P1866">
        <v>9</v>
      </c>
      <c r="Q1866">
        <v>2.4</v>
      </c>
      <c r="R1866" t="s">
        <v>30</v>
      </c>
      <c r="S1866" t="s">
        <v>60</v>
      </c>
    </row>
    <row r="1867" spans="1:19" x14ac:dyDescent="0.35">
      <c r="A1867" t="s">
        <v>9943</v>
      </c>
      <c r="B1867" t="s">
        <v>3449</v>
      </c>
      <c r="C1867" t="s">
        <v>9944</v>
      </c>
      <c r="D1867" t="s">
        <v>64</v>
      </c>
      <c r="E1867" t="s">
        <v>239</v>
      </c>
      <c r="F1867" t="s">
        <v>66</v>
      </c>
      <c r="G1867" t="s">
        <v>240</v>
      </c>
      <c r="H1867">
        <v>1351.4</v>
      </c>
      <c r="I1867">
        <v>6</v>
      </c>
      <c r="J1867">
        <v>0.05</v>
      </c>
      <c r="K1867">
        <v>7702.98</v>
      </c>
      <c r="L1867" t="s">
        <v>38</v>
      </c>
      <c r="M1867" t="s">
        <v>111</v>
      </c>
      <c r="N1867" t="s">
        <v>85</v>
      </c>
      <c r="O1867" t="s">
        <v>123</v>
      </c>
      <c r="P1867">
        <v>7</v>
      </c>
      <c r="Q1867">
        <v>4</v>
      </c>
      <c r="R1867" t="s">
        <v>30</v>
      </c>
      <c r="S1867" t="s">
        <v>42</v>
      </c>
    </row>
    <row r="1868" spans="1:19" x14ac:dyDescent="0.35">
      <c r="A1868" t="s">
        <v>3448</v>
      </c>
      <c r="B1868" t="s">
        <v>3449</v>
      </c>
      <c r="C1868" t="s">
        <v>3450</v>
      </c>
      <c r="D1868" t="s">
        <v>127</v>
      </c>
      <c r="E1868" t="s">
        <v>193</v>
      </c>
      <c r="F1868" t="s">
        <v>24</v>
      </c>
      <c r="G1868" t="s">
        <v>194</v>
      </c>
      <c r="H1868">
        <v>245.11</v>
      </c>
      <c r="I1868">
        <v>7</v>
      </c>
      <c r="L1868" t="s">
        <v>98</v>
      </c>
      <c r="M1868" t="s">
        <v>90</v>
      </c>
      <c r="N1868" t="s">
        <v>68</v>
      </c>
      <c r="O1868" t="s">
        <v>29</v>
      </c>
      <c r="P1868">
        <v>2</v>
      </c>
      <c r="Q1868">
        <v>4.4000000000000004</v>
      </c>
      <c r="R1868" t="s">
        <v>30</v>
      </c>
      <c r="S1868" t="s">
        <v>60</v>
      </c>
    </row>
    <row r="1869" spans="1:19" x14ac:dyDescent="0.35">
      <c r="A1869" t="s">
        <v>236</v>
      </c>
      <c r="B1869" t="s">
        <v>237</v>
      </c>
      <c r="C1869" t="s">
        <v>238</v>
      </c>
      <c r="D1869" t="s">
        <v>127</v>
      </c>
      <c r="E1869" t="s">
        <v>239</v>
      </c>
      <c r="F1869" t="s">
        <v>66</v>
      </c>
      <c r="G1869" t="s">
        <v>240</v>
      </c>
      <c r="H1869">
        <v>669.21</v>
      </c>
      <c r="I1869">
        <v>13</v>
      </c>
      <c r="J1869">
        <v>0.1</v>
      </c>
      <c r="K1869">
        <v>7829.76</v>
      </c>
      <c r="L1869" t="s">
        <v>76</v>
      </c>
      <c r="M1869" t="s">
        <v>111</v>
      </c>
      <c r="N1869" t="s">
        <v>85</v>
      </c>
      <c r="O1869" t="s">
        <v>105</v>
      </c>
      <c r="P1869">
        <v>8</v>
      </c>
      <c r="Q1869">
        <v>1.4</v>
      </c>
      <c r="R1869" t="s">
        <v>30</v>
      </c>
      <c r="S1869" t="s">
        <v>86</v>
      </c>
    </row>
    <row r="1870" spans="1:19" x14ac:dyDescent="0.35">
      <c r="A1870" t="s">
        <v>8262</v>
      </c>
      <c r="B1870" t="s">
        <v>237</v>
      </c>
      <c r="C1870" t="s">
        <v>8263</v>
      </c>
      <c r="D1870" t="s">
        <v>22</v>
      </c>
      <c r="E1870" t="s">
        <v>132</v>
      </c>
      <c r="F1870" t="s">
        <v>24</v>
      </c>
      <c r="G1870" t="s">
        <v>133</v>
      </c>
      <c r="H1870">
        <v>72.13</v>
      </c>
      <c r="I1870">
        <v>8</v>
      </c>
      <c r="J1870">
        <v>0</v>
      </c>
      <c r="K1870">
        <v>577.04</v>
      </c>
      <c r="L1870" t="s">
        <v>76</v>
      </c>
      <c r="M1870" t="s">
        <v>90</v>
      </c>
      <c r="N1870" t="s">
        <v>59</v>
      </c>
      <c r="O1870" t="s">
        <v>50</v>
      </c>
      <c r="P1870">
        <v>6</v>
      </c>
      <c r="Q1870">
        <v>3.3</v>
      </c>
      <c r="R1870" t="s">
        <v>30</v>
      </c>
      <c r="S1870" t="s">
        <v>86</v>
      </c>
    </row>
    <row r="1871" spans="1:19" x14ac:dyDescent="0.35">
      <c r="A1871" t="s">
        <v>4501</v>
      </c>
      <c r="B1871" t="s">
        <v>237</v>
      </c>
      <c r="C1871" t="s">
        <v>4502</v>
      </c>
      <c r="D1871" t="s">
        <v>127</v>
      </c>
      <c r="E1871" t="s">
        <v>313</v>
      </c>
      <c r="F1871" t="s">
        <v>47</v>
      </c>
      <c r="G1871" t="s">
        <v>48</v>
      </c>
      <c r="H1871">
        <v>108.74</v>
      </c>
      <c r="I1871">
        <v>7</v>
      </c>
      <c r="J1871">
        <v>0.05</v>
      </c>
      <c r="K1871">
        <v>723.12</v>
      </c>
      <c r="L1871" t="s">
        <v>26</v>
      </c>
      <c r="M1871" t="s">
        <v>111</v>
      </c>
      <c r="N1871" t="s">
        <v>166</v>
      </c>
      <c r="O1871" t="s">
        <v>41</v>
      </c>
      <c r="P1871">
        <v>3</v>
      </c>
      <c r="Q1871">
        <v>1.8</v>
      </c>
      <c r="R1871" t="s">
        <v>30</v>
      </c>
      <c r="S1871" t="s">
        <v>52</v>
      </c>
    </row>
    <row r="1872" spans="1:19" x14ac:dyDescent="0.35">
      <c r="A1872" t="s">
        <v>8769</v>
      </c>
      <c r="B1872" t="s">
        <v>237</v>
      </c>
      <c r="C1872" t="s">
        <v>4440</v>
      </c>
      <c r="D1872" t="s">
        <v>64</v>
      </c>
      <c r="E1872" t="s">
        <v>219</v>
      </c>
      <c r="F1872" t="s">
        <v>47</v>
      </c>
      <c r="G1872" t="s">
        <v>210</v>
      </c>
      <c r="H1872">
        <v>552.30999999999995</v>
      </c>
      <c r="I1872">
        <v>14</v>
      </c>
      <c r="J1872">
        <v>0</v>
      </c>
      <c r="K1872">
        <v>7732.34</v>
      </c>
      <c r="L1872" t="s">
        <v>38</v>
      </c>
      <c r="M1872" t="s">
        <v>122</v>
      </c>
      <c r="N1872" t="s">
        <v>68</v>
      </c>
      <c r="O1872" t="s">
        <v>50</v>
      </c>
      <c r="P1872">
        <v>1</v>
      </c>
      <c r="Q1872">
        <v>1.3</v>
      </c>
      <c r="R1872" t="s">
        <v>30</v>
      </c>
      <c r="S1872" t="s">
        <v>60</v>
      </c>
    </row>
    <row r="1873" spans="1:19" x14ac:dyDescent="0.35">
      <c r="A1873" t="s">
        <v>5907</v>
      </c>
      <c r="B1873" t="s">
        <v>5908</v>
      </c>
      <c r="C1873" t="s">
        <v>5909</v>
      </c>
      <c r="D1873" t="s">
        <v>72</v>
      </c>
      <c r="E1873" t="s">
        <v>181</v>
      </c>
      <c r="F1873" t="s">
        <v>24</v>
      </c>
      <c r="G1873" t="s">
        <v>182</v>
      </c>
      <c r="H1873">
        <v>327.55</v>
      </c>
      <c r="I1873">
        <v>1</v>
      </c>
      <c r="J1873">
        <v>0.2</v>
      </c>
      <c r="K1873">
        <v>262.04000000000002</v>
      </c>
      <c r="L1873" t="s">
        <v>76</v>
      </c>
      <c r="M1873" t="s">
        <v>183</v>
      </c>
      <c r="N1873" t="s">
        <v>166</v>
      </c>
      <c r="O1873" t="s">
        <v>41</v>
      </c>
      <c r="P1873">
        <v>11</v>
      </c>
      <c r="Q1873">
        <v>1.9</v>
      </c>
      <c r="R1873" t="s">
        <v>30</v>
      </c>
      <c r="S1873" t="s">
        <v>60</v>
      </c>
    </row>
    <row r="1874" spans="1:19" x14ac:dyDescent="0.35">
      <c r="A1874" t="s">
        <v>5097</v>
      </c>
      <c r="B1874" t="s">
        <v>5098</v>
      </c>
      <c r="C1874" t="s">
        <v>5099</v>
      </c>
      <c r="D1874" t="s">
        <v>157</v>
      </c>
      <c r="E1874" t="s">
        <v>219</v>
      </c>
      <c r="F1874" t="s">
        <v>47</v>
      </c>
      <c r="G1874" t="s">
        <v>210</v>
      </c>
      <c r="H1874">
        <v>44.03</v>
      </c>
      <c r="I1874">
        <v>4</v>
      </c>
      <c r="J1874">
        <v>0</v>
      </c>
      <c r="K1874">
        <v>176.12</v>
      </c>
      <c r="L1874" t="s">
        <v>83</v>
      </c>
      <c r="M1874" t="s">
        <v>111</v>
      </c>
      <c r="N1874" t="s">
        <v>91</v>
      </c>
      <c r="O1874" t="s">
        <v>50</v>
      </c>
      <c r="P1874">
        <v>13</v>
      </c>
      <c r="Q1874">
        <v>4.3</v>
      </c>
      <c r="R1874" t="s">
        <v>30</v>
      </c>
      <c r="S1874" t="s">
        <v>60</v>
      </c>
    </row>
    <row r="1875" spans="1:19" x14ac:dyDescent="0.35">
      <c r="A1875" t="s">
        <v>6507</v>
      </c>
      <c r="B1875" t="s">
        <v>5098</v>
      </c>
      <c r="C1875" t="s">
        <v>6508</v>
      </c>
      <c r="D1875" t="s">
        <v>34</v>
      </c>
      <c r="E1875" t="s">
        <v>374</v>
      </c>
      <c r="F1875" t="s">
        <v>36</v>
      </c>
      <c r="G1875" t="s">
        <v>259</v>
      </c>
      <c r="H1875">
        <v>41.91</v>
      </c>
      <c r="I1875">
        <v>12</v>
      </c>
      <c r="J1875">
        <v>0</v>
      </c>
      <c r="K1875">
        <v>502.92</v>
      </c>
      <c r="L1875" t="s">
        <v>26</v>
      </c>
      <c r="M1875" t="s">
        <v>111</v>
      </c>
      <c r="N1875" t="s">
        <v>91</v>
      </c>
      <c r="O1875" t="s">
        <v>92</v>
      </c>
      <c r="P1875">
        <v>12</v>
      </c>
      <c r="Q1875">
        <v>1.7</v>
      </c>
      <c r="R1875" t="s">
        <v>30</v>
      </c>
      <c r="S1875" t="s">
        <v>60</v>
      </c>
    </row>
    <row r="1876" spans="1:19" x14ac:dyDescent="0.35">
      <c r="A1876" t="s">
        <v>7839</v>
      </c>
      <c r="B1876" t="s">
        <v>5098</v>
      </c>
      <c r="C1876" t="s">
        <v>7840</v>
      </c>
      <c r="D1876" t="s">
        <v>72</v>
      </c>
      <c r="E1876" t="s">
        <v>258</v>
      </c>
      <c r="F1876" t="s">
        <v>36</v>
      </c>
      <c r="G1876" t="s">
        <v>259</v>
      </c>
      <c r="H1876">
        <v>30.39</v>
      </c>
      <c r="I1876">
        <v>2</v>
      </c>
      <c r="J1876">
        <v>0.05</v>
      </c>
      <c r="K1876">
        <v>57.74</v>
      </c>
      <c r="L1876" t="s">
        <v>302</v>
      </c>
      <c r="M1876" t="s">
        <v>39</v>
      </c>
      <c r="N1876" t="s">
        <v>85</v>
      </c>
      <c r="O1876" t="s">
        <v>92</v>
      </c>
      <c r="P1876">
        <v>9</v>
      </c>
      <c r="Q1876">
        <v>1.7</v>
      </c>
      <c r="R1876" t="s">
        <v>30</v>
      </c>
      <c r="S1876" t="s">
        <v>52</v>
      </c>
    </row>
    <row r="1877" spans="1:19" x14ac:dyDescent="0.35">
      <c r="A1877" t="s">
        <v>5334</v>
      </c>
      <c r="B1877" t="s">
        <v>5098</v>
      </c>
      <c r="C1877" t="s">
        <v>4459</v>
      </c>
      <c r="D1877" t="s">
        <v>157</v>
      </c>
      <c r="E1877" t="s">
        <v>73</v>
      </c>
      <c r="F1877" t="s">
        <v>74</v>
      </c>
      <c r="G1877" t="s">
        <v>75</v>
      </c>
      <c r="H1877">
        <v>738.96</v>
      </c>
      <c r="I1877">
        <v>9</v>
      </c>
      <c r="J1877">
        <v>0.05</v>
      </c>
      <c r="K1877">
        <v>6318.11</v>
      </c>
      <c r="L1877" t="s">
        <v>83</v>
      </c>
      <c r="M1877" t="s">
        <v>84</v>
      </c>
      <c r="N1877" t="s">
        <v>68</v>
      </c>
      <c r="O1877" t="s">
        <v>105</v>
      </c>
      <c r="P1877">
        <v>7</v>
      </c>
      <c r="Q1877">
        <v>2.4</v>
      </c>
      <c r="S1877" t="s">
        <v>60</v>
      </c>
    </row>
    <row r="1878" spans="1:19" x14ac:dyDescent="0.35">
      <c r="A1878" t="s">
        <v>8257</v>
      </c>
      <c r="B1878" t="s">
        <v>5098</v>
      </c>
      <c r="C1878" t="s">
        <v>8258</v>
      </c>
      <c r="D1878" t="s">
        <v>157</v>
      </c>
      <c r="E1878" t="s">
        <v>1182</v>
      </c>
      <c r="F1878" t="s">
        <v>66</v>
      </c>
      <c r="G1878" t="s">
        <v>446</v>
      </c>
      <c r="H1878">
        <v>425.83</v>
      </c>
      <c r="I1878">
        <v>10</v>
      </c>
      <c r="J1878">
        <v>0.05</v>
      </c>
      <c r="K1878">
        <v>4045.38</v>
      </c>
      <c r="L1878" t="s">
        <v>104</v>
      </c>
      <c r="M1878" t="s">
        <v>84</v>
      </c>
      <c r="N1878" t="s">
        <v>172</v>
      </c>
      <c r="O1878" t="s">
        <v>41</v>
      </c>
      <c r="P1878">
        <v>4</v>
      </c>
      <c r="Q1878">
        <v>3.7</v>
      </c>
      <c r="R1878" t="s">
        <v>30</v>
      </c>
      <c r="S1878" t="s">
        <v>60</v>
      </c>
    </row>
    <row r="1879" spans="1:19" x14ac:dyDescent="0.35">
      <c r="A1879" t="s">
        <v>7208</v>
      </c>
      <c r="B1879" t="s">
        <v>5098</v>
      </c>
      <c r="C1879" t="s">
        <v>7209</v>
      </c>
      <c r="D1879" t="s">
        <v>64</v>
      </c>
      <c r="E1879" t="s">
        <v>656</v>
      </c>
      <c r="F1879" t="s">
        <v>47</v>
      </c>
      <c r="G1879" t="s">
        <v>657</v>
      </c>
      <c r="H1879">
        <v>447.84</v>
      </c>
      <c r="I1879">
        <v>13</v>
      </c>
      <c r="J1879">
        <v>0.2</v>
      </c>
      <c r="K1879">
        <v>4657.54</v>
      </c>
      <c r="L1879" t="s">
        <v>76</v>
      </c>
      <c r="M1879" t="s">
        <v>183</v>
      </c>
      <c r="N1879" t="s">
        <v>166</v>
      </c>
      <c r="O1879" t="s">
        <v>92</v>
      </c>
      <c r="P1879">
        <v>3</v>
      </c>
      <c r="Q1879">
        <v>1.2</v>
      </c>
      <c r="R1879" t="s">
        <v>30</v>
      </c>
      <c r="S1879" t="s">
        <v>52</v>
      </c>
    </row>
    <row r="1880" spans="1:19" x14ac:dyDescent="0.35">
      <c r="A1880" t="s">
        <v>6435</v>
      </c>
      <c r="B1880" t="s">
        <v>1851</v>
      </c>
      <c r="C1880" t="s">
        <v>6436</v>
      </c>
      <c r="D1880" t="s">
        <v>64</v>
      </c>
      <c r="E1880" t="s">
        <v>214</v>
      </c>
      <c r="F1880" t="s">
        <v>66</v>
      </c>
      <c r="G1880" t="s">
        <v>215</v>
      </c>
      <c r="H1880">
        <v>2199.14</v>
      </c>
      <c r="I1880">
        <v>9</v>
      </c>
      <c r="J1880">
        <v>0</v>
      </c>
      <c r="K1880">
        <v>19792.259999999998</v>
      </c>
      <c r="L1880" t="s">
        <v>98</v>
      </c>
      <c r="M1880" t="s">
        <v>183</v>
      </c>
      <c r="N1880" t="s">
        <v>85</v>
      </c>
      <c r="O1880" t="s">
        <v>77</v>
      </c>
      <c r="P1880">
        <v>8</v>
      </c>
      <c r="Q1880">
        <v>1.1000000000000001</v>
      </c>
      <c r="R1880" t="s">
        <v>30</v>
      </c>
      <c r="S1880" t="s">
        <v>52</v>
      </c>
    </row>
    <row r="1881" spans="1:19" x14ac:dyDescent="0.35">
      <c r="A1881" t="s">
        <v>1850</v>
      </c>
      <c r="B1881" t="s">
        <v>1851</v>
      </c>
      <c r="C1881" t="s">
        <v>1852</v>
      </c>
      <c r="D1881" t="s">
        <v>64</v>
      </c>
      <c r="E1881" t="s">
        <v>344</v>
      </c>
      <c r="F1881" t="s">
        <v>24</v>
      </c>
      <c r="G1881" t="s">
        <v>345</v>
      </c>
      <c r="H1881">
        <v>391.17</v>
      </c>
      <c r="I1881">
        <v>6</v>
      </c>
      <c r="J1881">
        <v>0.15</v>
      </c>
      <c r="K1881">
        <v>1994.97</v>
      </c>
      <c r="L1881" t="s">
        <v>98</v>
      </c>
      <c r="M1881" t="s">
        <v>111</v>
      </c>
      <c r="N1881" t="s">
        <v>166</v>
      </c>
      <c r="O1881" t="s">
        <v>50</v>
      </c>
      <c r="P1881">
        <v>1</v>
      </c>
      <c r="Q1881">
        <v>2</v>
      </c>
      <c r="R1881" t="s">
        <v>51</v>
      </c>
      <c r="S1881" t="s">
        <v>60</v>
      </c>
    </row>
    <row r="1882" spans="1:19" x14ac:dyDescent="0.35">
      <c r="A1882" t="s">
        <v>8941</v>
      </c>
      <c r="B1882" t="s">
        <v>6053</v>
      </c>
      <c r="C1882" t="s">
        <v>8942</v>
      </c>
      <c r="D1882" t="s">
        <v>34</v>
      </c>
      <c r="E1882" t="s">
        <v>533</v>
      </c>
      <c r="F1882" t="s">
        <v>74</v>
      </c>
      <c r="G1882" t="s">
        <v>534</v>
      </c>
      <c r="H1882">
        <v>1113.02</v>
      </c>
      <c r="I1882">
        <v>4</v>
      </c>
      <c r="J1882">
        <v>0.1</v>
      </c>
      <c r="K1882">
        <v>4006.87</v>
      </c>
      <c r="L1882" t="s">
        <v>104</v>
      </c>
      <c r="M1882" t="s">
        <v>111</v>
      </c>
      <c r="N1882" t="s">
        <v>166</v>
      </c>
      <c r="O1882" t="s">
        <v>105</v>
      </c>
      <c r="P1882">
        <v>12</v>
      </c>
      <c r="Q1882">
        <v>2.7</v>
      </c>
      <c r="R1882" t="s">
        <v>30</v>
      </c>
      <c r="S1882" t="s">
        <v>60</v>
      </c>
    </row>
    <row r="1883" spans="1:19" x14ac:dyDescent="0.35">
      <c r="A1883" t="s">
        <v>6052</v>
      </c>
      <c r="B1883" t="s">
        <v>6053</v>
      </c>
      <c r="C1883" t="s">
        <v>6054</v>
      </c>
      <c r="D1883" t="s">
        <v>64</v>
      </c>
      <c r="E1883" t="s">
        <v>288</v>
      </c>
      <c r="F1883" t="s">
        <v>57</v>
      </c>
      <c r="G1883" t="s">
        <v>289</v>
      </c>
      <c r="H1883">
        <v>667.71</v>
      </c>
      <c r="I1883">
        <v>10</v>
      </c>
      <c r="J1883">
        <v>0.2</v>
      </c>
      <c r="K1883">
        <v>5341.68</v>
      </c>
      <c r="L1883" t="s">
        <v>83</v>
      </c>
      <c r="M1883" t="s">
        <v>84</v>
      </c>
      <c r="N1883" t="s">
        <v>85</v>
      </c>
      <c r="O1883" t="s">
        <v>105</v>
      </c>
      <c r="P1883">
        <v>4</v>
      </c>
      <c r="Q1883">
        <v>4.2</v>
      </c>
      <c r="R1883" t="s">
        <v>202</v>
      </c>
      <c r="S1883" t="s">
        <v>86</v>
      </c>
    </row>
    <row r="1884" spans="1:19" x14ac:dyDescent="0.35">
      <c r="A1884" t="s">
        <v>7973</v>
      </c>
      <c r="B1884" t="s">
        <v>6053</v>
      </c>
      <c r="C1884" t="s">
        <v>5532</v>
      </c>
      <c r="D1884" t="s">
        <v>64</v>
      </c>
      <c r="E1884" t="s">
        <v>35</v>
      </c>
      <c r="F1884" t="s">
        <v>36</v>
      </c>
      <c r="G1884" t="s">
        <v>37</v>
      </c>
      <c r="H1884">
        <v>31.37</v>
      </c>
      <c r="I1884">
        <v>5</v>
      </c>
      <c r="J1884">
        <v>0.1</v>
      </c>
      <c r="K1884">
        <v>141.16</v>
      </c>
      <c r="L1884" t="s">
        <v>98</v>
      </c>
      <c r="M1884" t="s">
        <v>134</v>
      </c>
      <c r="N1884" t="s">
        <v>68</v>
      </c>
      <c r="O1884" t="s">
        <v>50</v>
      </c>
      <c r="P1884">
        <v>4</v>
      </c>
      <c r="Q1884">
        <v>2.2999999999999998</v>
      </c>
      <c r="R1884" t="s">
        <v>30</v>
      </c>
    </row>
    <row r="1885" spans="1:19" x14ac:dyDescent="0.35">
      <c r="A1885" t="s">
        <v>6166</v>
      </c>
      <c r="B1885" t="s">
        <v>3953</v>
      </c>
      <c r="C1885" t="s">
        <v>6167</v>
      </c>
      <c r="D1885" t="s">
        <v>72</v>
      </c>
      <c r="E1885" t="s">
        <v>65</v>
      </c>
      <c r="F1885" t="s">
        <v>66</v>
      </c>
      <c r="G1885" t="s">
        <v>67</v>
      </c>
      <c r="H1885">
        <v>1376.77</v>
      </c>
      <c r="I1885">
        <v>12</v>
      </c>
      <c r="J1885">
        <v>0.25</v>
      </c>
      <c r="K1885">
        <v>12390.93</v>
      </c>
      <c r="L1885" t="s">
        <v>83</v>
      </c>
      <c r="M1885" t="s">
        <v>183</v>
      </c>
      <c r="N1885" t="s">
        <v>59</v>
      </c>
      <c r="O1885" t="s">
        <v>41</v>
      </c>
      <c r="P1885">
        <v>10</v>
      </c>
      <c r="Q1885">
        <v>4.3</v>
      </c>
      <c r="R1885" t="s">
        <v>30</v>
      </c>
      <c r="S1885" t="s">
        <v>60</v>
      </c>
    </row>
    <row r="1886" spans="1:19" x14ac:dyDescent="0.35">
      <c r="A1886" t="s">
        <v>9139</v>
      </c>
      <c r="B1886" t="s">
        <v>3953</v>
      </c>
      <c r="C1886" t="s">
        <v>5750</v>
      </c>
      <c r="D1886" t="s">
        <v>64</v>
      </c>
      <c r="E1886" t="s">
        <v>416</v>
      </c>
      <c r="F1886" t="s">
        <v>66</v>
      </c>
      <c r="G1886" t="s">
        <v>417</v>
      </c>
      <c r="H1886">
        <v>1738.64</v>
      </c>
      <c r="I1886">
        <v>2</v>
      </c>
      <c r="J1886">
        <v>0.1</v>
      </c>
      <c r="K1886">
        <v>3129.55</v>
      </c>
      <c r="L1886" t="s">
        <v>142</v>
      </c>
      <c r="M1886" t="s">
        <v>183</v>
      </c>
      <c r="N1886" t="s">
        <v>172</v>
      </c>
      <c r="O1886" t="s">
        <v>77</v>
      </c>
      <c r="P1886">
        <v>10</v>
      </c>
      <c r="Q1886">
        <v>1.7</v>
      </c>
      <c r="R1886" t="s">
        <v>51</v>
      </c>
      <c r="S1886" t="s">
        <v>60</v>
      </c>
    </row>
    <row r="1887" spans="1:19" x14ac:dyDescent="0.35">
      <c r="A1887" t="s">
        <v>6368</v>
      </c>
      <c r="B1887" t="s">
        <v>3953</v>
      </c>
      <c r="C1887" t="s">
        <v>2552</v>
      </c>
      <c r="D1887" t="s">
        <v>34</v>
      </c>
      <c r="E1887" t="s">
        <v>193</v>
      </c>
      <c r="F1887" t="s">
        <v>24</v>
      </c>
      <c r="G1887" t="s">
        <v>194</v>
      </c>
      <c r="H1887">
        <v>378.3</v>
      </c>
      <c r="I1887">
        <v>2</v>
      </c>
      <c r="J1887">
        <v>0</v>
      </c>
      <c r="K1887">
        <v>756.6</v>
      </c>
      <c r="L1887" t="s">
        <v>165</v>
      </c>
      <c r="M1887" t="s">
        <v>90</v>
      </c>
      <c r="N1887" t="s">
        <v>85</v>
      </c>
      <c r="O1887" t="s">
        <v>105</v>
      </c>
      <c r="P1887">
        <v>7</v>
      </c>
      <c r="Q1887">
        <v>3.2</v>
      </c>
      <c r="R1887" t="s">
        <v>30</v>
      </c>
      <c r="S1887" t="s">
        <v>60</v>
      </c>
    </row>
    <row r="1888" spans="1:19" x14ac:dyDescent="0.35">
      <c r="A1888" t="s">
        <v>3952</v>
      </c>
      <c r="B1888" t="s">
        <v>3953</v>
      </c>
      <c r="C1888" t="s">
        <v>3954</v>
      </c>
      <c r="D1888" t="s">
        <v>64</v>
      </c>
      <c r="E1888" t="s">
        <v>46</v>
      </c>
      <c r="F1888" t="s">
        <v>47</v>
      </c>
      <c r="G1888" t="s">
        <v>48</v>
      </c>
      <c r="H1888">
        <v>379.03</v>
      </c>
      <c r="I1888">
        <v>3</v>
      </c>
      <c r="J1888">
        <v>0</v>
      </c>
      <c r="K1888">
        <v>1137.0899999999999</v>
      </c>
      <c r="L1888" t="s">
        <v>38</v>
      </c>
      <c r="M1888" t="s">
        <v>122</v>
      </c>
      <c r="N1888" t="s">
        <v>40</v>
      </c>
      <c r="O1888" t="s">
        <v>50</v>
      </c>
      <c r="P1888">
        <v>6</v>
      </c>
      <c r="Q1888">
        <v>3.6</v>
      </c>
      <c r="R1888" t="s">
        <v>30</v>
      </c>
      <c r="S1888" t="s">
        <v>52</v>
      </c>
    </row>
    <row r="1889" spans="1:19" x14ac:dyDescent="0.35">
      <c r="A1889" t="s">
        <v>1314</v>
      </c>
      <c r="B1889" t="s">
        <v>1315</v>
      </c>
      <c r="C1889" t="s">
        <v>1316</v>
      </c>
      <c r="D1889" t="s">
        <v>64</v>
      </c>
      <c r="E1889" t="s">
        <v>351</v>
      </c>
      <c r="F1889" t="s">
        <v>57</v>
      </c>
      <c r="G1889" t="s">
        <v>289</v>
      </c>
      <c r="H1889">
        <v>642.91999999999996</v>
      </c>
      <c r="I1889">
        <v>9</v>
      </c>
      <c r="J1889">
        <v>0.15</v>
      </c>
      <c r="K1889">
        <v>4918.34</v>
      </c>
      <c r="L1889" t="s">
        <v>98</v>
      </c>
      <c r="M1889" t="s">
        <v>111</v>
      </c>
      <c r="N1889" t="s">
        <v>172</v>
      </c>
      <c r="O1889" t="s">
        <v>123</v>
      </c>
      <c r="P1889">
        <v>13</v>
      </c>
      <c r="Q1889">
        <v>4.0999999999999996</v>
      </c>
      <c r="R1889" t="s">
        <v>30</v>
      </c>
      <c r="S1889" t="s">
        <v>60</v>
      </c>
    </row>
    <row r="1890" spans="1:19" x14ac:dyDescent="0.35">
      <c r="A1890" t="s">
        <v>1473</v>
      </c>
      <c r="B1890" t="s">
        <v>1315</v>
      </c>
      <c r="C1890" t="s">
        <v>1474</v>
      </c>
      <c r="D1890" t="s">
        <v>157</v>
      </c>
      <c r="E1890" t="s">
        <v>649</v>
      </c>
      <c r="F1890" t="s">
        <v>57</v>
      </c>
      <c r="G1890" t="s">
        <v>153</v>
      </c>
      <c r="H1890">
        <v>31.57</v>
      </c>
      <c r="I1890">
        <v>11</v>
      </c>
      <c r="J1890">
        <v>0.3</v>
      </c>
      <c r="K1890">
        <v>243.09</v>
      </c>
      <c r="L1890" t="s">
        <v>38</v>
      </c>
      <c r="M1890" t="s">
        <v>39</v>
      </c>
      <c r="N1890" t="s">
        <v>40</v>
      </c>
      <c r="O1890" t="s">
        <v>123</v>
      </c>
      <c r="P1890">
        <v>11</v>
      </c>
      <c r="Q1890">
        <v>4.0999999999999996</v>
      </c>
      <c r="R1890" t="s">
        <v>30</v>
      </c>
      <c r="S1890" t="s">
        <v>60</v>
      </c>
    </row>
    <row r="1891" spans="1:19" x14ac:dyDescent="0.35">
      <c r="A1891" t="s">
        <v>9709</v>
      </c>
      <c r="B1891" t="s">
        <v>1315</v>
      </c>
      <c r="C1891" t="s">
        <v>2160</v>
      </c>
      <c r="D1891" t="s">
        <v>64</v>
      </c>
      <c r="E1891" t="s">
        <v>649</v>
      </c>
      <c r="F1891" t="s">
        <v>57</v>
      </c>
      <c r="G1891" t="s">
        <v>153</v>
      </c>
      <c r="H1891">
        <v>524.05999999999995</v>
      </c>
      <c r="I1891">
        <v>1</v>
      </c>
      <c r="J1891">
        <v>0</v>
      </c>
      <c r="K1891">
        <v>524.05999999999995</v>
      </c>
      <c r="L1891" t="s">
        <v>98</v>
      </c>
      <c r="M1891" t="s">
        <v>134</v>
      </c>
      <c r="N1891" t="s">
        <v>59</v>
      </c>
      <c r="O1891" t="s">
        <v>77</v>
      </c>
      <c r="P1891">
        <v>11</v>
      </c>
      <c r="Q1891">
        <v>3.5</v>
      </c>
      <c r="R1891" t="s">
        <v>30</v>
      </c>
      <c r="S1891" t="s">
        <v>52</v>
      </c>
    </row>
    <row r="1892" spans="1:19" x14ac:dyDescent="0.35">
      <c r="A1892" t="s">
        <v>5963</v>
      </c>
      <c r="B1892" t="s">
        <v>1315</v>
      </c>
      <c r="C1892" t="s">
        <v>5964</v>
      </c>
      <c r="D1892" t="s">
        <v>72</v>
      </c>
      <c r="E1892" t="s">
        <v>176</v>
      </c>
      <c r="F1892" t="s">
        <v>47</v>
      </c>
      <c r="G1892" t="s">
        <v>177</v>
      </c>
      <c r="H1892">
        <v>654.54</v>
      </c>
      <c r="I1892">
        <v>14</v>
      </c>
      <c r="J1892">
        <v>0</v>
      </c>
      <c r="K1892">
        <v>9163.56</v>
      </c>
      <c r="L1892" t="s">
        <v>165</v>
      </c>
      <c r="M1892" t="s">
        <v>122</v>
      </c>
      <c r="N1892" t="s">
        <v>166</v>
      </c>
      <c r="O1892" t="s">
        <v>116</v>
      </c>
      <c r="P1892">
        <v>10</v>
      </c>
      <c r="Q1892">
        <v>1.8</v>
      </c>
      <c r="R1892" t="s">
        <v>30</v>
      </c>
      <c r="S1892" t="s">
        <v>86</v>
      </c>
    </row>
    <row r="1893" spans="1:19" x14ac:dyDescent="0.35">
      <c r="A1893" t="s">
        <v>6259</v>
      </c>
      <c r="B1893" t="s">
        <v>1315</v>
      </c>
      <c r="C1893" t="s">
        <v>6260</v>
      </c>
      <c r="D1893" t="s">
        <v>72</v>
      </c>
      <c r="E1893" t="s">
        <v>274</v>
      </c>
      <c r="F1893" t="s">
        <v>74</v>
      </c>
      <c r="G1893" t="s">
        <v>75</v>
      </c>
      <c r="H1893">
        <v>1468</v>
      </c>
      <c r="I1893">
        <v>5</v>
      </c>
      <c r="J1893">
        <v>0</v>
      </c>
      <c r="K1893">
        <v>7340</v>
      </c>
      <c r="L1893" t="s">
        <v>76</v>
      </c>
      <c r="M1893" t="s">
        <v>84</v>
      </c>
      <c r="N1893" t="s">
        <v>68</v>
      </c>
      <c r="O1893" t="s">
        <v>116</v>
      </c>
      <c r="P1893">
        <v>3</v>
      </c>
      <c r="Q1893">
        <v>2.5</v>
      </c>
      <c r="R1893" t="s">
        <v>30</v>
      </c>
      <c r="S1893" t="s">
        <v>60</v>
      </c>
    </row>
    <row r="1894" spans="1:19" x14ac:dyDescent="0.35">
      <c r="A1894" t="s">
        <v>5111</v>
      </c>
      <c r="B1894" t="s">
        <v>2365</v>
      </c>
      <c r="C1894" t="s">
        <v>5112</v>
      </c>
      <c r="D1894" t="s">
        <v>127</v>
      </c>
      <c r="E1894" t="s">
        <v>484</v>
      </c>
      <c r="F1894" t="s">
        <v>74</v>
      </c>
      <c r="G1894" t="s">
        <v>110</v>
      </c>
      <c r="H1894">
        <v>796.49</v>
      </c>
      <c r="I1894">
        <v>10</v>
      </c>
      <c r="J1894">
        <v>0.25</v>
      </c>
      <c r="K1894">
        <v>5973.67</v>
      </c>
      <c r="L1894" t="s">
        <v>104</v>
      </c>
      <c r="M1894" t="s">
        <v>122</v>
      </c>
      <c r="N1894" t="s">
        <v>68</v>
      </c>
      <c r="O1894" t="s">
        <v>41</v>
      </c>
      <c r="P1894">
        <v>12</v>
      </c>
      <c r="Q1894">
        <v>1.6</v>
      </c>
      <c r="R1894" t="s">
        <v>112</v>
      </c>
    </row>
    <row r="1895" spans="1:19" x14ac:dyDescent="0.35">
      <c r="A1895" t="s">
        <v>6020</v>
      </c>
      <c r="B1895" t="s">
        <v>2365</v>
      </c>
      <c r="C1895" t="s">
        <v>3562</v>
      </c>
      <c r="D1895" t="s">
        <v>72</v>
      </c>
      <c r="E1895" t="s">
        <v>209</v>
      </c>
      <c r="F1895" t="s">
        <v>47</v>
      </c>
      <c r="G1895" t="s">
        <v>210</v>
      </c>
      <c r="H1895">
        <v>57.49</v>
      </c>
      <c r="I1895">
        <v>10</v>
      </c>
      <c r="J1895">
        <v>0.1</v>
      </c>
      <c r="K1895">
        <v>517.41</v>
      </c>
      <c r="L1895" t="s">
        <v>26</v>
      </c>
      <c r="M1895" t="s">
        <v>84</v>
      </c>
      <c r="N1895" t="s">
        <v>91</v>
      </c>
      <c r="O1895" t="s">
        <v>105</v>
      </c>
      <c r="P1895">
        <v>4</v>
      </c>
      <c r="Q1895">
        <v>1.7</v>
      </c>
      <c r="R1895" t="s">
        <v>30</v>
      </c>
      <c r="S1895" t="s">
        <v>86</v>
      </c>
    </row>
    <row r="1896" spans="1:19" x14ac:dyDescent="0.35">
      <c r="A1896" t="s">
        <v>2364</v>
      </c>
      <c r="B1896" t="s">
        <v>2365</v>
      </c>
      <c r="C1896" t="s">
        <v>2366</v>
      </c>
      <c r="D1896" t="s">
        <v>127</v>
      </c>
      <c r="E1896" t="s">
        <v>214</v>
      </c>
      <c r="F1896" t="s">
        <v>66</v>
      </c>
      <c r="G1896" t="s">
        <v>215</v>
      </c>
      <c r="H1896">
        <v>1072.3599999999999</v>
      </c>
      <c r="I1896">
        <v>3</v>
      </c>
      <c r="J1896">
        <v>0.3</v>
      </c>
      <c r="K1896">
        <v>2251.96</v>
      </c>
      <c r="L1896" t="s">
        <v>142</v>
      </c>
      <c r="M1896" t="s">
        <v>39</v>
      </c>
      <c r="N1896" t="s">
        <v>85</v>
      </c>
      <c r="O1896" t="s">
        <v>41</v>
      </c>
      <c r="P1896">
        <v>3</v>
      </c>
      <c r="Q1896">
        <v>2.2999999999999998</v>
      </c>
      <c r="R1896" t="s">
        <v>30</v>
      </c>
      <c r="S1896" t="s">
        <v>60</v>
      </c>
    </row>
    <row r="1897" spans="1:19" x14ac:dyDescent="0.35">
      <c r="A1897" t="s">
        <v>8111</v>
      </c>
      <c r="B1897" t="s">
        <v>8112</v>
      </c>
      <c r="C1897" t="s">
        <v>3512</v>
      </c>
      <c r="D1897" t="s">
        <v>64</v>
      </c>
      <c r="E1897" t="s">
        <v>293</v>
      </c>
      <c r="F1897" t="s">
        <v>74</v>
      </c>
      <c r="G1897" t="s">
        <v>110</v>
      </c>
      <c r="H1897">
        <v>1165.18</v>
      </c>
      <c r="I1897">
        <v>12</v>
      </c>
      <c r="J1897">
        <v>0.3</v>
      </c>
      <c r="K1897">
        <v>9787.51</v>
      </c>
      <c r="L1897" t="s">
        <v>38</v>
      </c>
      <c r="M1897" t="s">
        <v>27</v>
      </c>
      <c r="N1897" t="s">
        <v>28</v>
      </c>
      <c r="O1897" t="s">
        <v>29</v>
      </c>
      <c r="P1897">
        <v>5</v>
      </c>
      <c r="Q1897">
        <v>1.2</v>
      </c>
      <c r="R1897" t="s">
        <v>51</v>
      </c>
      <c r="S1897" t="s">
        <v>86</v>
      </c>
    </row>
    <row r="1898" spans="1:19" x14ac:dyDescent="0.35">
      <c r="A1898" t="s">
        <v>6115</v>
      </c>
      <c r="B1898" t="s">
        <v>6116</v>
      </c>
      <c r="C1898" t="s">
        <v>1809</v>
      </c>
      <c r="D1898" t="s">
        <v>64</v>
      </c>
      <c r="E1898" t="s">
        <v>1182</v>
      </c>
      <c r="F1898" t="s">
        <v>66</v>
      </c>
      <c r="G1898" t="s">
        <v>446</v>
      </c>
      <c r="H1898">
        <v>1889.03</v>
      </c>
      <c r="I1898">
        <v>10</v>
      </c>
      <c r="J1898">
        <v>0</v>
      </c>
      <c r="K1898">
        <v>18890.3</v>
      </c>
      <c r="L1898" t="s">
        <v>76</v>
      </c>
      <c r="M1898" t="s">
        <v>111</v>
      </c>
      <c r="N1898" t="s">
        <v>85</v>
      </c>
      <c r="O1898" t="s">
        <v>29</v>
      </c>
      <c r="P1898">
        <v>13</v>
      </c>
      <c r="Q1898">
        <v>2.7</v>
      </c>
      <c r="R1898" t="s">
        <v>30</v>
      </c>
      <c r="S1898" t="s">
        <v>60</v>
      </c>
    </row>
    <row r="1899" spans="1:19" x14ac:dyDescent="0.35">
      <c r="A1899" t="s">
        <v>7059</v>
      </c>
      <c r="B1899" t="s">
        <v>6116</v>
      </c>
      <c r="C1899" t="s">
        <v>3261</v>
      </c>
      <c r="D1899" t="s">
        <v>64</v>
      </c>
      <c r="E1899" t="s">
        <v>214</v>
      </c>
      <c r="F1899" t="s">
        <v>66</v>
      </c>
      <c r="G1899" t="s">
        <v>215</v>
      </c>
      <c r="H1899">
        <v>1415.78</v>
      </c>
      <c r="I1899">
        <v>14</v>
      </c>
      <c r="J1899">
        <v>0.1</v>
      </c>
      <c r="K1899">
        <v>17838.830000000002</v>
      </c>
      <c r="L1899" t="s">
        <v>38</v>
      </c>
      <c r="M1899" t="s">
        <v>183</v>
      </c>
      <c r="N1899" t="s">
        <v>85</v>
      </c>
      <c r="O1899" t="s">
        <v>50</v>
      </c>
      <c r="P1899">
        <v>11</v>
      </c>
      <c r="Q1899">
        <v>4.9000000000000004</v>
      </c>
      <c r="R1899" t="s">
        <v>30</v>
      </c>
      <c r="S1899" t="s">
        <v>60</v>
      </c>
    </row>
    <row r="1900" spans="1:19" x14ac:dyDescent="0.35">
      <c r="A1900" t="s">
        <v>8702</v>
      </c>
      <c r="B1900" t="s">
        <v>6116</v>
      </c>
      <c r="C1900" t="s">
        <v>8703</v>
      </c>
      <c r="D1900" t="s">
        <v>127</v>
      </c>
      <c r="E1900" t="s">
        <v>288</v>
      </c>
      <c r="F1900" t="s">
        <v>57</v>
      </c>
      <c r="G1900" t="s">
        <v>289</v>
      </c>
      <c r="H1900">
        <v>830.27</v>
      </c>
      <c r="I1900">
        <v>10</v>
      </c>
      <c r="J1900">
        <v>0</v>
      </c>
      <c r="K1900">
        <v>8302.7000000000007</v>
      </c>
      <c r="L1900" t="s">
        <v>49</v>
      </c>
      <c r="M1900" t="s">
        <v>122</v>
      </c>
      <c r="N1900" t="s">
        <v>40</v>
      </c>
      <c r="O1900" t="s">
        <v>77</v>
      </c>
      <c r="P1900">
        <v>8</v>
      </c>
      <c r="Q1900">
        <v>3.7</v>
      </c>
      <c r="R1900" t="s">
        <v>30</v>
      </c>
      <c r="S1900" t="s">
        <v>60</v>
      </c>
    </row>
    <row r="1901" spans="1:19" x14ac:dyDescent="0.35">
      <c r="A1901" t="s">
        <v>9052</v>
      </c>
      <c r="B1901" t="s">
        <v>6116</v>
      </c>
      <c r="C1901" t="s">
        <v>5273</v>
      </c>
      <c r="D1901" t="s">
        <v>22</v>
      </c>
      <c r="E1901" t="s">
        <v>227</v>
      </c>
      <c r="F1901" t="s">
        <v>47</v>
      </c>
      <c r="G1901" t="s">
        <v>228</v>
      </c>
      <c r="H1901">
        <v>574.27</v>
      </c>
      <c r="I1901">
        <v>10</v>
      </c>
      <c r="J1901">
        <v>0.1</v>
      </c>
      <c r="K1901">
        <v>5168.43</v>
      </c>
      <c r="L1901" t="s">
        <v>26</v>
      </c>
      <c r="M1901" t="s">
        <v>183</v>
      </c>
      <c r="N1901" t="s">
        <v>68</v>
      </c>
      <c r="O1901" t="s">
        <v>77</v>
      </c>
      <c r="P1901">
        <v>7</v>
      </c>
      <c r="Q1901">
        <v>4.7</v>
      </c>
      <c r="R1901" t="s">
        <v>143</v>
      </c>
      <c r="S1901" t="s">
        <v>42</v>
      </c>
    </row>
    <row r="1902" spans="1:19" x14ac:dyDescent="0.35">
      <c r="A1902" t="s">
        <v>9676</v>
      </c>
      <c r="B1902" t="s">
        <v>6116</v>
      </c>
      <c r="C1902" t="s">
        <v>9677</v>
      </c>
      <c r="D1902" t="s">
        <v>127</v>
      </c>
      <c r="E1902" t="s">
        <v>73</v>
      </c>
      <c r="F1902" t="s">
        <v>74</v>
      </c>
      <c r="G1902" t="s">
        <v>75</v>
      </c>
      <c r="H1902">
        <v>1399.99</v>
      </c>
      <c r="I1902">
        <v>4</v>
      </c>
      <c r="J1902">
        <v>0.2</v>
      </c>
      <c r="K1902">
        <v>4479.97</v>
      </c>
      <c r="L1902" t="s">
        <v>98</v>
      </c>
      <c r="M1902" t="s">
        <v>84</v>
      </c>
      <c r="N1902" t="s">
        <v>28</v>
      </c>
      <c r="O1902" t="s">
        <v>29</v>
      </c>
      <c r="P1902">
        <v>7</v>
      </c>
      <c r="Q1902">
        <v>2.7</v>
      </c>
      <c r="R1902" t="s">
        <v>30</v>
      </c>
      <c r="S1902" t="s">
        <v>60</v>
      </c>
    </row>
    <row r="1903" spans="1:19" x14ac:dyDescent="0.35">
      <c r="A1903" t="s">
        <v>8296</v>
      </c>
      <c r="B1903" t="s">
        <v>6116</v>
      </c>
      <c r="C1903" t="s">
        <v>8297</v>
      </c>
      <c r="D1903" t="s">
        <v>72</v>
      </c>
      <c r="E1903" t="s">
        <v>132</v>
      </c>
      <c r="F1903" t="s">
        <v>24</v>
      </c>
      <c r="G1903" t="s">
        <v>133</v>
      </c>
      <c r="H1903">
        <v>332.85</v>
      </c>
      <c r="I1903">
        <v>10</v>
      </c>
      <c r="J1903">
        <v>0.05</v>
      </c>
      <c r="K1903">
        <v>3162.07</v>
      </c>
      <c r="L1903" t="s">
        <v>49</v>
      </c>
      <c r="M1903" t="s">
        <v>134</v>
      </c>
      <c r="N1903" t="s">
        <v>91</v>
      </c>
      <c r="O1903" t="s">
        <v>105</v>
      </c>
      <c r="P1903">
        <v>4</v>
      </c>
      <c r="Q1903">
        <v>2.5</v>
      </c>
      <c r="R1903" t="s">
        <v>51</v>
      </c>
      <c r="S1903" t="s">
        <v>60</v>
      </c>
    </row>
    <row r="1904" spans="1:19" x14ac:dyDescent="0.35">
      <c r="A1904" t="s">
        <v>9712</v>
      </c>
      <c r="B1904" t="s">
        <v>6116</v>
      </c>
      <c r="C1904" t="s">
        <v>5535</v>
      </c>
      <c r="D1904" t="s">
        <v>157</v>
      </c>
      <c r="E1904" t="s">
        <v>214</v>
      </c>
      <c r="F1904" t="s">
        <v>66</v>
      </c>
      <c r="G1904" t="s">
        <v>215</v>
      </c>
      <c r="H1904">
        <v>1255.29</v>
      </c>
      <c r="I1904">
        <v>6</v>
      </c>
      <c r="J1904">
        <v>0.15</v>
      </c>
      <c r="K1904">
        <v>6401.98</v>
      </c>
      <c r="L1904" t="s">
        <v>98</v>
      </c>
      <c r="M1904" t="s">
        <v>90</v>
      </c>
      <c r="N1904" t="s">
        <v>172</v>
      </c>
      <c r="O1904" t="s">
        <v>116</v>
      </c>
      <c r="P1904">
        <v>1</v>
      </c>
      <c r="Q1904">
        <v>1.3</v>
      </c>
      <c r="R1904" t="s">
        <v>51</v>
      </c>
      <c r="S1904" t="s">
        <v>52</v>
      </c>
    </row>
    <row r="1905" spans="1:19" x14ac:dyDescent="0.35">
      <c r="A1905" t="s">
        <v>5418</v>
      </c>
      <c r="B1905" t="s">
        <v>5377</v>
      </c>
      <c r="C1905" t="s">
        <v>907</v>
      </c>
      <c r="D1905" t="s">
        <v>22</v>
      </c>
      <c r="E1905" t="s">
        <v>193</v>
      </c>
      <c r="F1905" t="s">
        <v>24</v>
      </c>
      <c r="G1905" t="s">
        <v>194</v>
      </c>
      <c r="H1905">
        <v>426.61</v>
      </c>
      <c r="I1905">
        <v>11</v>
      </c>
      <c r="J1905">
        <v>0</v>
      </c>
      <c r="K1905">
        <v>4692.71</v>
      </c>
      <c r="L1905" t="s">
        <v>98</v>
      </c>
      <c r="M1905" t="s">
        <v>111</v>
      </c>
      <c r="N1905" t="s">
        <v>85</v>
      </c>
      <c r="O1905" t="s">
        <v>116</v>
      </c>
      <c r="P1905">
        <v>13</v>
      </c>
      <c r="Q1905">
        <v>1.8</v>
      </c>
      <c r="R1905" t="s">
        <v>30</v>
      </c>
      <c r="S1905" t="s">
        <v>60</v>
      </c>
    </row>
    <row r="1906" spans="1:19" x14ac:dyDescent="0.35">
      <c r="A1906" t="s">
        <v>7634</v>
      </c>
      <c r="B1906" t="s">
        <v>5377</v>
      </c>
      <c r="C1906" t="s">
        <v>3422</v>
      </c>
      <c r="D1906" t="s">
        <v>127</v>
      </c>
      <c r="E1906" t="s">
        <v>351</v>
      </c>
      <c r="F1906" t="s">
        <v>57</v>
      </c>
      <c r="G1906" t="s">
        <v>289</v>
      </c>
      <c r="H1906">
        <v>455.51</v>
      </c>
      <c r="I1906">
        <v>1</v>
      </c>
      <c r="J1906">
        <v>0.1</v>
      </c>
      <c r="K1906">
        <v>409.96</v>
      </c>
      <c r="L1906" t="s">
        <v>49</v>
      </c>
      <c r="M1906" t="s">
        <v>39</v>
      </c>
      <c r="N1906" t="s">
        <v>40</v>
      </c>
      <c r="O1906" t="s">
        <v>116</v>
      </c>
      <c r="P1906">
        <v>12</v>
      </c>
      <c r="Q1906">
        <v>4.9000000000000004</v>
      </c>
      <c r="R1906" t="s">
        <v>30</v>
      </c>
      <c r="S1906" t="s">
        <v>294</v>
      </c>
    </row>
    <row r="1907" spans="1:19" x14ac:dyDescent="0.35">
      <c r="A1907" t="s">
        <v>6984</v>
      </c>
      <c r="B1907" t="s">
        <v>5377</v>
      </c>
      <c r="C1907" t="s">
        <v>6985</v>
      </c>
      <c r="D1907" t="s">
        <v>157</v>
      </c>
      <c r="E1907" t="s">
        <v>35</v>
      </c>
      <c r="F1907" t="s">
        <v>36</v>
      </c>
      <c r="G1907" t="s">
        <v>37</v>
      </c>
      <c r="H1907">
        <v>17.829999999999998</v>
      </c>
      <c r="I1907">
        <v>12</v>
      </c>
      <c r="J1907">
        <v>0.2</v>
      </c>
      <c r="K1907">
        <v>171.17</v>
      </c>
      <c r="L1907" t="s">
        <v>38</v>
      </c>
      <c r="M1907" t="s">
        <v>122</v>
      </c>
      <c r="N1907" t="s">
        <v>166</v>
      </c>
      <c r="O1907" t="s">
        <v>92</v>
      </c>
      <c r="P1907">
        <v>9</v>
      </c>
      <c r="Q1907">
        <v>3.4</v>
      </c>
      <c r="R1907" t="s">
        <v>112</v>
      </c>
      <c r="S1907" t="s">
        <v>60</v>
      </c>
    </row>
    <row r="1908" spans="1:19" x14ac:dyDescent="0.35">
      <c r="A1908" t="s">
        <v>9462</v>
      </c>
      <c r="B1908" t="s">
        <v>5377</v>
      </c>
      <c r="C1908" t="s">
        <v>9463</v>
      </c>
      <c r="D1908" t="s">
        <v>157</v>
      </c>
      <c r="E1908" t="s">
        <v>413</v>
      </c>
      <c r="F1908" t="s">
        <v>47</v>
      </c>
      <c r="G1908" t="s">
        <v>103</v>
      </c>
      <c r="H1908">
        <v>396.8</v>
      </c>
      <c r="I1908">
        <v>1</v>
      </c>
      <c r="J1908">
        <v>0.1</v>
      </c>
      <c r="K1908">
        <v>357.12</v>
      </c>
      <c r="L1908" t="s">
        <v>302</v>
      </c>
      <c r="M1908" t="s">
        <v>111</v>
      </c>
      <c r="N1908" t="s">
        <v>85</v>
      </c>
      <c r="O1908" t="s">
        <v>77</v>
      </c>
      <c r="P1908">
        <v>8</v>
      </c>
      <c r="Q1908">
        <v>3.5</v>
      </c>
      <c r="R1908" t="s">
        <v>30</v>
      </c>
      <c r="S1908" t="s">
        <v>86</v>
      </c>
    </row>
    <row r="1909" spans="1:19" x14ac:dyDescent="0.35">
      <c r="A1909" t="s">
        <v>6134</v>
      </c>
      <c r="B1909" t="s">
        <v>5377</v>
      </c>
      <c r="C1909" t="s">
        <v>6135</v>
      </c>
      <c r="D1909" t="s">
        <v>64</v>
      </c>
      <c r="E1909" t="s">
        <v>161</v>
      </c>
      <c r="F1909" t="s">
        <v>74</v>
      </c>
      <c r="G1909" t="s">
        <v>148</v>
      </c>
      <c r="H1909">
        <v>1262.57</v>
      </c>
      <c r="I1909">
        <v>2</v>
      </c>
      <c r="J1909">
        <v>0.25</v>
      </c>
      <c r="K1909">
        <v>1893.86</v>
      </c>
      <c r="L1909" t="s">
        <v>76</v>
      </c>
      <c r="M1909" t="s">
        <v>134</v>
      </c>
      <c r="N1909" t="s">
        <v>91</v>
      </c>
      <c r="O1909" t="s">
        <v>77</v>
      </c>
      <c r="P1909">
        <v>6</v>
      </c>
      <c r="Q1909">
        <v>4.3</v>
      </c>
      <c r="R1909" t="s">
        <v>30</v>
      </c>
      <c r="S1909" t="s">
        <v>60</v>
      </c>
    </row>
    <row r="1910" spans="1:19" x14ac:dyDescent="0.35">
      <c r="A1910" t="s">
        <v>8340</v>
      </c>
      <c r="B1910" t="s">
        <v>5377</v>
      </c>
      <c r="C1910" t="s">
        <v>8341</v>
      </c>
      <c r="D1910" t="s">
        <v>72</v>
      </c>
      <c r="E1910" t="s">
        <v>281</v>
      </c>
      <c r="F1910" t="s">
        <v>74</v>
      </c>
      <c r="G1910" t="s">
        <v>110</v>
      </c>
      <c r="H1910">
        <v>517.84</v>
      </c>
      <c r="I1910">
        <v>6</v>
      </c>
      <c r="J1910">
        <v>0</v>
      </c>
      <c r="K1910">
        <v>3107.04</v>
      </c>
      <c r="L1910" t="s">
        <v>98</v>
      </c>
      <c r="M1910" t="s">
        <v>39</v>
      </c>
      <c r="N1910" t="s">
        <v>68</v>
      </c>
      <c r="O1910" t="s">
        <v>77</v>
      </c>
      <c r="P1910">
        <v>6</v>
      </c>
      <c r="Q1910">
        <v>3.6</v>
      </c>
      <c r="R1910" t="s">
        <v>30</v>
      </c>
      <c r="S1910" t="s">
        <v>52</v>
      </c>
    </row>
    <row r="1911" spans="1:19" x14ac:dyDescent="0.35">
      <c r="A1911" t="s">
        <v>5376</v>
      </c>
      <c r="B1911" t="s">
        <v>5377</v>
      </c>
      <c r="C1911" t="s">
        <v>5378</v>
      </c>
      <c r="D1911" t="s">
        <v>34</v>
      </c>
      <c r="E1911" t="s">
        <v>244</v>
      </c>
      <c r="F1911" t="s">
        <v>36</v>
      </c>
      <c r="G1911" t="s">
        <v>129</v>
      </c>
      <c r="H1911">
        <v>31.25</v>
      </c>
      <c r="I1911">
        <v>8</v>
      </c>
      <c r="J1911">
        <v>0</v>
      </c>
      <c r="K1911">
        <v>250</v>
      </c>
      <c r="L1911" t="s">
        <v>76</v>
      </c>
      <c r="M1911" t="s">
        <v>90</v>
      </c>
      <c r="N1911" t="s">
        <v>85</v>
      </c>
      <c r="O1911" t="s">
        <v>105</v>
      </c>
      <c r="P1911">
        <v>1</v>
      </c>
      <c r="Q1911">
        <v>4.7</v>
      </c>
      <c r="R1911" t="s">
        <v>30</v>
      </c>
      <c r="S1911" t="s">
        <v>294</v>
      </c>
    </row>
    <row r="1912" spans="1:19" x14ac:dyDescent="0.35">
      <c r="A1912" t="s">
        <v>9883</v>
      </c>
      <c r="B1912" t="s">
        <v>5377</v>
      </c>
      <c r="C1912" t="s">
        <v>9884</v>
      </c>
      <c r="D1912" t="s">
        <v>64</v>
      </c>
      <c r="E1912" t="s">
        <v>313</v>
      </c>
      <c r="F1912" t="s">
        <v>47</v>
      </c>
      <c r="G1912" t="s">
        <v>48</v>
      </c>
      <c r="H1912">
        <v>300.67</v>
      </c>
      <c r="I1912">
        <v>14</v>
      </c>
      <c r="J1912">
        <v>0</v>
      </c>
      <c r="K1912">
        <v>4209.38</v>
      </c>
      <c r="L1912" t="s">
        <v>302</v>
      </c>
      <c r="M1912" t="s">
        <v>134</v>
      </c>
      <c r="N1912" t="s">
        <v>28</v>
      </c>
      <c r="O1912" t="s">
        <v>29</v>
      </c>
      <c r="P1912">
        <v>1</v>
      </c>
      <c r="Q1912">
        <v>4.4000000000000004</v>
      </c>
      <c r="R1912" t="s">
        <v>30</v>
      </c>
      <c r="S1912" t="s">
        <v>60</v>
      </c>
    </row>
    <row r="1913" spans="1:19" x14ac:dyDescent="0.35">
      <c r="A1913" t="s">
        <v>7820</v>
      </c>
      <c r="B1913" t="s">
        <v>4983</v>
      </c>
      <c r="C1913" t="s">
        <v>7821</v>
      </c>
      <c r="D1913" t="s">
        <v>72</v>
      </c>
      <c r="E1913" t="s">
        <v>244</v>
      </c>
      <c r="F1913" t="s">
        <v>36</v>
      </c>
      <c r="G1913" t="s">
        <v>129</v>
      </c>
      <c r="H1913">
        <v>28.15</v>
      </c>
      <c r="I1913">
        <v>9</v>
      </c>
      <c r="J1913">
        <v>0.2</v>
      </c>
      <c r="K1913">
        <v>202.68</v>
      </c>
      <c r="L1913" t="s">
        <v>302</v>
      </c>
      <c r="M1913" t="s">
        <v>122</v>
      </c>
      <c r="N1913" t="s">
        <v>166</v>
      </c>
      <c r="O1913" t="s">
        <v>77</v>
      </c>
      <c r="P1913">
        <v>12</v>
      </c>
      <c r="Q1913">
        <v>1.6</v>
      </c>
      <c r="R1913" t="s">
        <v>30</v>
      </c>
      <c r="S1913" t="s">
        <v>60</v>
      </c>
    </row>
    <row r="1914" spans="1:19" x14ac:dyDescent="0.35">
      <c r="A1914" t="s">
        <v>8069</v>
      </c>
      <c r="B1914" t="s">
        <v>4983</v>
      </c>
      <c r="C1914" t="s">
        <v>8070</v>
      </c>
      <c r="D1914" t="s">
        <v>22</v>
      </c>
      <c r="E1914" t="s">
        <v>1182</v>
      </c>
      <c r="F1914" t="s">
        <v>66</v>
      </c>
      <c r="G1914" t="s">
        <v>446</v>
      </c>
      <c r="H1914">
        <v>164.99</v>
      </c>
      <c r="I1914">
        <v>10</v>
      </c>
      <c r="J1914">
        <v>0.25</v>
      </c>
      <c r="K1914">
        <v>1237.43</v>
      </c>
      <c r="L1914" t="s">
        <v>98</v>
      </c>
      <c r="M1914" t="s">
        <v>111</v>
      </c>
      <c r="N1914" t="s">
        <v>28</v>
      </c>
      <c r="O1914" t="s">
        <v>50</v>
      </c>
      <c r="P1914">
        <v>11</v>
      </c>
      <c r="Q1914">
        <v>2.4</v>
      </c>
      <c r="R1914" t="s">
        <v>30</v>
      </c>
      <c r="S1914" t="s">
        <v>52</v>
      </c>
    </row>
    <row r="1915" spans="1:19" x14ac:dyDescent="0.35">
      <c r="A1915" t="s">
        <v>4982</v>
      </c>
      <c r="B1915" t="s">
        <v>4983</v>
      </c>
      <c r="C1915" t="s">
        <v>4984</v>
      </c>
      <c r="D1915" t="s">
        <v>127</v>
      </c>
      <c r="E1915" t="s">
        <v>533</v>
      </c>
      <c r="F1915" t="s">
        <v>74</v>
      </c>
      <c r="G1915" t="s">
        <v>534</v>
      </c>
      <c r="H1915">
        <v>2108.7199999999998</v>
      </c>
      <c r="I1915">
        <v>4</v>
      </c>
      <c r="J1915">
        <v>0</v>
      </c>
      <c r="K1915">
        <v>8434.8799999999992</v>
      </c>
      <c r="L1915" t="s">
        <v>142</v>
      </c>
      <c r="M1915" t="s">
        <v>27</v>
      </c>
      <c r="N1915" t="s">
        <v>40</v>
      </c>
      <c r="O1915" t="s">
        <v>77</v>
      </c>
      <c r="P1915">
        <v>3</v>
      </c>
      <c r="Q1915">
        <v>4.7</v>
      </c>
      <c r="R1915" t="s">
        <v>30</v>
      </c>
      <c r="S1915" t="s">
        <v>60</v>
      </c>
    </row>
    <row r="1916" spans="1:19" x14ac:dyDescent="0.35">
      <c r="A1916" t="s">
        <v>7604</v>
      </c>
      <c r="B1916" t="s">
        <v>4983</v>
      </c>
      <c r="C1916" t="s">
        <v>7605</v>
      </c>
      <c r="D1916" t="s">
        <v>64</v>
      </c>
      <c r="E1916" t="s">
        <v>281</v>
      </c>
      <c r="F1916" t="s">
        <v>74</v>
      </c>
      <c r="G1916" t="s">
        <v>110</v>
      </c>
      <c r="H1916">
        <v>2326.59</v>
      </c>
      <c r="I1916">
        <v>12</v>
      </c>
      <c r="J1916">
        <v>0.05</v>
      </c>
      <c r="K1916">
        <v>26523.13</v>
      </c>
      <c r="L1916" t="s">
        <v>49</v>
      </c>
      <c r="M1916" t="s">
        <v>134</v>
      </c>
      <c r="N1916" t="s">
        <v>40</v>
      </c>
      <c r="O1916" t="s">
        <v>29</v>
      </c>
      <c r="P1916">
        <v>2</v>
      </c>
      <c r="Q1916">
        <v>3.7</v>
      </c>
      <c r="R1916" t="s">
        <v>30</v>
      </c>
      <c r="S1916" t="s">
        <v>86</v>
      </c>
    </row>
    <row r="1917" spans="1:19" x14ac:dyDescent="0.35">
      <c r="A1917" t="s">
        <v>4894</v>
      </c>
      <c r="B1917" t="s">
        <v>4895</v>
      </c>
      <c r="C1917" t="s">
        <v>4896</v>
      </c>
      <c r="D1917" t="s">
        <v>127</v>
      </c>
      <c r="E1917" t="s">
        <v>416</v>
      </c>
      <c r="F1917" t="s">
        <v>66</v>
      </c>
      <c r="G1917" t="s">
        <v>417</v>
      </c>
      <c r="H1917">
        <v>801.9</v>
      </c>
      <c r="I1917">
        <v>4</v>
      </c>
      <c r="J1917">
        <v>0.2</v>
      </c>
      <c r="K1917">
        <v>2566.08</v>
      </c>
      <c r="L1917" t="s">
        <v>98</v>
      </c>
      <c r="M1917" t="s">
        <v>183</v>
      </c>
      <c r="N1917" t="s">
        <v>172</v>
      </c>
      <c r="O1917" t="s">
        <v>92</v>
      </c>
      <c r="P1917">
        <v>12</v>
      </c>
      <c r="Q1917">
        <v>1.9</v>
      </c>
      <c r="R1917" t="s">
        <v>30</v>
      </c>
      <c r="S1917" t="s">
        <v>60</v>
      </c>
    </row>
    <row r="1918" spans="1:19" x14ac:dyDescent="0.35">
      <c r="A1918" t="s">
        <v>10046</v>
      </c>
      <c r="B1918" t="s">
        <v>4895</v>
      </c>
      <c r="C1918" t="s">
        <v>4651</v>
      </c>
      <c r="D1918" t="s">
        <v>157</v>
      </c>
      <c r="E1918" t="s">
        <v>344</v>
      </c>
      <c r="F1918" t="s">
        <v>24</v>
      </c>
      <c r="G1918" t="s">
        <v>345</v>
      </c>
      <c r="H1918">
        <v>11.32</v>
      </c>
      <c r="I1918">
        <v>9</v>
      </c>
      <c r="J1918">
        <v>0.05</v>
      </c>
      <c r="K1918">
        <v>96.79</v>
      </c>
      <c r="L1918" t="s">
        <v>165</v>
      </c>
      <c r="M1918" t="s">
        <v>27</v>
      </c>
      <c r="N1918" t="s">
        <v>28</v>
      </c>
      <c r="O1918" t="s">
        <v>50</v>
      </c>
      <c r="P1918">
        <v>7</v>
      </c>
      <c r="Q1918">
        <v>2.9</v>
      </c>
      <c r="R1918" t="s">
        <v>30</v>
      </c>
      <c r="S1918" t="s">
        <v>60</v>
      </c>
    </row>
    <row r="1919" spans="1:19" x14ac:dyDescent="0.35">
      <c r="A1919" t="s">
        <v>2759</v>
      </c>
      <c r="B1919" t="s">
        <v>1442</v>
      </c>
      <c r="C1919" t="s">
        <v>435</v>
      </c>
      <c r="D1919" t="s">
        <v>22</v>
      </c>
      <c r="E1919" t="s">
        <v>223</v>
      </c>
      <c r="F1919" t="s">
        <v>66</v>
      </c>
      <c r="G1919" t="s">
        <v>171</v>
      </c>
      <c r="H1919">
        <v>194.28</v>
      </c>
      <c r="I1919">
        <v>12</v>
      </c>
      <c r="J1919">
        <v>0.05</v>
      </c>
      <c r="K1919">
        <v>2214.79</v>
      </c>
      <c r="L1919" t="s">
        <v>104</v>
      </c>
      <c r="M1919" t="s">
        <v>111</v>
      </c>
      <c r="N1919" t="s">
        <v>172</v>
      </c>
      <c r="O1919" t="s">
        <v>29</v>
      </c>
      <c r="P1919">
        <v>8</v>
      </c>
      <c r="Q1919">
        <v>4.8</v>
      </c>
      <c r="R1919" t="s">
        <v>30</v>
      </c>
      <c r="S1919" t="s">
        <v>60</v>
      </c>
    </row>
    <row r="1920" spans="1:19" x14ac:dyDescent="0.35">
      <c r="A1920" t="s">
        <v>1441</v>
      </c>
      <c r="B1920" t="s">
        <v>1442</v>
      </c>
      <c r="C1920" t="s">
        <v>1443</v>
      </c>
      <c r="D1920" t="s">
        <v>22</v>
      </c>
      <c r="E1920" t="s">
        <v>65</v>
      </c>
      <c r="F1920" t="s">
        <v>66</v>
      </c>
      <c r="G1920" t="s">
        <v>67</v>
      </c>
      <c r="H1920">
        <v>1478.76</v>
      </c>
      <c r="I1920">
        <v>4</v>
      </c>
      <c r="J1920">
        <v>0.15</v>
      </c>
      <c r="K1920">
        <v>5027.78</v>
      </c>
      <c r="L1920" t="s">
        <v>98</v>
      </c>
      <c r="M1920" t="s">
        <v>183</v>
      </c>
      <c r="N1920" t="s">
        <v>28</v>
      </c>
      <c r="O1920" t="s">
        <v>41</v>
      </c>
      <c r="P1920">
        <v>2</v>
      </c>
      <c r="Q1920">
        <v>2</v>
      </c>
      <c r="R1920" t="s">
        <v>51</v>
      </c>
      <c r="S1920" t="s">
        <v>52</v>
      </c>
    </row>
    <row r="1921" spans="1:19" x14ac:dyDescent="0.35">
      <c r="A1921" t="s">
        <v>7822</v>
      </c>
      <c r="B1921" t="s">
        <v>2920</v>
      </c>
      <c r="C1921" t="s">
        <v>1836</v>
      </c>
      <c r="D1921" t="s">
        <v>72</v>
      </c>
      <c r="E1921" t="s">
        <v>209</v>
      </c>
      <c r="F1921" t="s">
        <v>47</v>
      </c>
      <c r="G1921" t="s">
        <v>210</v>
      </c>
      <c r="H1921">
        <v>101.49</v>
      </c>
      <c r="I1921">
        <v>13</v>
      </c>
      <c r="J1921">
        <v>0.25</v>
      </c>
      <c r="K1921">
        <v>989.53</v>
      </c>
      <c r="L1921" t="s">
        <v>76</v>
      </c>
      <c r="M1921" t="s">
        <v>122</v>
      </c>
      <c r="N1921" t="s">
        <v>59</v>
      </c>
      <c r="O1921" t="s">
        <v>50</v>
      </c>
      <c r="P1921">
        <v>12</v>
      </c>
      <c r="Q1921">
        <v>3.3</v>
      </c>
      <c r="R1921" t="s">
        <v>30</v>
      </c>
      <c r="S1921" t="s">
        <v>60</v>
      </c>
    </row>
    <row r="1922" spans="1:19" x14ac:dyDescent="0.35">
      <c r="A1922" t="s">
        <v>2919</v>
      </c>
      <c r="B1922" t="s">
        <v>2920</v>
      </c>
      <c r="C1922" t="s">
        <v>2921</v>
      </c>
      <c r="D1922" t="s">
        <v>22</v>
      </c>
      <c r="E1922" t="s">
        <v>258</v>
      </c>
      <c r="F1922" t="s">
        <v>36</v>
      </c>
      <c r="G1922" t="s">
        <v>259</v>
      </c>
      <c r="H1922">
        <v>19.91</v>
      </c>
      <c r="I1922">
        <v>7</v>
      </c>
      <c r="J1922">
        <v>0.25</v>
      </c>
      <c r="K1922">
        <v>104.53</v>
      </c>
      <c r="L1922" t="s">
        <v>49</v>
      </c>
      <c r="M1922" t="s">
        <v>84</v>
      </c>
      <c r="N1922" t="s">
        <v>166</v>
      </c>
      <c r="O1922" t="s">
        <v>105</v>
      </c>
      <c r="P1922">
        <v>6</v>
      </c>
      <c r="Q1922">
        <v>4.3</v>
      </c>
      <c r="R1922" t="s">
        <v>30</v>
      </c>
      <c r="S1922" t="s">
        <v>86</v>
      </c>
    </row>
    <row r="1923" spans="1:19" x14ac:dyDescent="0.35">
      <c r="A1923" t="s">
        <v>2002</v>
      </c>
      <c r="B1923" t="s">
        <v>1503</v>
      </c>
      <c r="C1923" t="s">
        <v>2003</v>
      </c>
      <c r="D1923" t="s">
        <v>22</v>
      </c>
      <c r="E1923" t="s">
        <v>120</v>
      </c>
      <c r="F1923" t="s">
        <v>47</v>
      </c>
      <c r="G1923" t="s">
        <v>121</v>
      </c>
      <c r="H1923">
        <v>228.39</v>
      </c>
      <c r="I1923">
        <v>7</v>
      </c>
      <c r="J1923">
        <v>0.05</v>
      </c>
      <c r="K1923">
        <v>1518.79</v>
      </c>
      <c r="L1923" t="s">
        <v>98</v>
      </c>
      <c r="M1923" t="s">
        <v>134</v>
      </c>
      <c r="N1923" t="s">
        <v>166</v>
      </c>
      <c r="O1923" t="s">
        <v>123</v>
      </c>
      <c r="P1923">
        <v>11</v>
      </c>
      <c r="Q1923">
        <v>1.1000000000000001</v>
      </c>
      <c r="R1923" t="s">
        <v>30</v>
      </c>
      <c r="S1923" t="s">
        <v>60</v>
      </c>
    </row>
    <row r="1924" spans="1:19" x14ac:dyDescent="0.35">
      <c r="A1924" t="s">
        <v>9090</v>
      </c>
      <c r="B1924" t="s">
        <v>1503</v>
      </c>
      <c r="C1924" t="s">
        <v>9091</v>
      </c>
      <c r="D1924" t="s">
        <v>64</v>
      </c>
      <c r="E1924" t="s">
        <v>266</v>
      </c>
      <c r="F1924" t="s">
        <v>24</v>
      </c>
      <c r="G1924" t="s">
        <v>267</v>
      </c>
      <c r="H1924">
        <v>489.04</v>
      </c>
      <c r="I1924">
        <v>3</v>
      </c>
      <c r="J1924">
        <v>0.05</v>
      </c>
      <c r="K1924">
        <v>1393.76</v>
      </c>
      <c r="L1924" t="s">
        <v>98</v>
      </c>
      <c r="M1924" t="s">
        <v>111</v>
      </c>
      <c r="N1924" t="s">
        <v>40</v>
      </c>
      <c r="O1924" t="s">
        <v>105</v>
      </c>
      <c r="P1924">
        <v>11</v>
      </c>
      <c r="Q1924">
        <v>2.9</v>
      </c>
      <c r="R1924" t="s">
        <v>51</v>
      </c>
      <c r="S1924" t="s">
        <v>60</v>
      </c>
    </row>
    <row r="1925" spans="1:19" x14ac:dyDescent="0.35">
      <c r="A1925" t="s">
        <v>2195</v>
      </c>
      <c r="B1925" t="s">
        <v>1503</v>
      </c>
      <c r="C1925" t="s">
        <v>2196</v>
      </c>
      <c r="D1925" t="s">
        <v>22</v>
      </c>
      <c r="E1925" t="s">
        <v>219</v>
      </c>
      <c r="F1925" t="s">
        <v>47</v>
      </c>
      <c r="G1925" t="s">
        <v>210</v>
      </c>
      <c r="H1925">
        <v>352.79</v>
      </c>
      <c r="I1925">
        <v>1</v>
      </c>
      <c r="J1925">
        <v>0.15</v>
      </c>
      <c r="K1925">
        <v>299.87</v>
      </c>
      <c r="L1925" t="s">
        <v>49</v>
      </c>
      <c r="M1925" t="s">
        <v>111</v>
      </c>
      <c r="N1925" t="s">
        <v>172</v>
      </c>
      <c r="O1925" t="s">
        <v>105</v>
      </c>
      <c r="P1925">
        <v>10</v>
      </c>
      <c r="Q1925">
        <v>2.2999999999999998</v>
      </c>
      <c r="R1925" t="s">
        <v>30</v>
      </c>
      <c r="S1925" t="s">
        <v>52</v>
      </c>
    </row>
    <row r="1926" spans="1:19" x14ac:dyDescent="0.35">
      <c r="A1926" t="s">
        <v>5762</v>
      </c>
      <c r="B1926" t="s">
        <v>1503</v>
      </c>
      <c r="C1926" t="s">
        <v>5763</v>
      </c>
      <c r="D1926" t="s">
        <v>22</v>
      </c>
      <c r="E1926" t="s">
        <v>102</v>
      </c>
      <c r="F1926" t="s">
        <v>47</v>
      </c>
      <c r="G1926" t="s">
        <v>103</v>
      </c>
      <c r="H1926">
        <v>13.7</v>
      </c>
      <c r="I1926">
        <v>11</v>
      </c>
      <c r="J1926">
        <v>0.15</v>
      </c>
      <c r="K1926">
        <v>128.09</v>
      </c>
      <c r="L1926" t="s">
        <v>98</v>
      </c>
      <c r="M1926" t="s">
        <v>122</v>
      </c>
      <c r="N1926" t="s">
        <v>68</v>
      </c>
      <c r="O1926" t="s">
        <v>77</v>
      </c>
      <c r="P1926">
        <v>6</v>
      </c>
      <c r="Q1926">
        <v>3.8</v>
      </c>
      <c r="R1926" t="s">
        <v>30</v>
      </c>
      <c r="S1926" t="s">
        <v>86</v>
      </c>
    </row>
    <row r="1927" spans="1:19" x14ac:dyDescent="0.35">
      <c r="A1927" t="s">
        <v>1502</v>
      </c>
      <c r="B1927" t="s">
        <v>1503</v>
      </c>
      <c r="C1927" t="s">
        <v>1504</v>
      </c>
      <c r="D1927" t="s">
        <v>22</v>
      </c>
      <c r="E1927" t="s">
        <v>198</v>
      </c>
      <c r="F1927" t="s">
        <v>74</v>
      </c>
      <c r="G1927" t="s">
        <v>110</v>
      </c>
      <c r="H1927">
        <v>2127.98</v>
      </c>
      <c r="I1927">
        <v>13</v>
      </c>
      <c r="J1927">
        <v>0.1</v>
      </c>
      <c r="K1927">
        <v>24897.37</v>
      </c>
      <c r="L1927" t="s">
        <v>83</v>
      </c>
      <c r="M1927" t="s">
        <v>27</v>
      </c>
      <c r="N1927" t="s">
        <v>172</v>
      </c>
      <c r="O1927" t="s">
        <v>92</v>
      </c>
      <c r="P1927">
        <v>5</v>
      </c>
      <c r="Q1927">
        <v>1.3</v>
      </c>
      <c r="R1927" t="s">
        <v>30</v>
      </c>
      <c r="S1927" t="s">
        <v>294</v>
      </c>
    </row>
    <row r="1928" spans="1:19" x14ac:dyDescent="0.35">
      <c r="A1928" t="s">
        <v>1797</v>
      </c>
      <c r="B1928" t="s">
        <v>1503</v>
      </c>
      <c r="C1928" t="s">
        <v>1798</v>
      </c>
      <c r="D1928" t="s">
        <v>22</v>
      </c>
      <c r="E1928" t="s">
        <v>403</v>
      </c>
      <c r="F1928" t="s">
        <v>74</v>
      </c>
      <c r="G1928" t="s">
        <v>148</v>
      </c>
      <c r="H1928">
        <v>1313.59</v>
      </c>
      <c r="I1928">
        <v>10</v>
      </c>
      <c r="J1928">
        <v>0.2</v>
      </c>
      <c r="K1928">
        <v>10508.72</v>
      </c>
      <c r="L1928" t="s">
        <v>83</v>
      </c>
      <c r="M1928" t="s">
        <v>39</v>
      </c>
      <c r="N1928" t="s">
        <v>59</v>
      </c>
      <c r="O1928" t="s">
        <v>41</v>
      </c>
      <c r="P1928">
        <v>4</v>
      </c>
      <c r="Q1928">
        <v>7</v>
      </c>
      <c r="R1928" t="s">
        <v>30</v>
      </c>
      <c r="S1928" t="s">
        <v>86</v>
      </c>
    </row>
    <row r="1929" spans="1:19" x14ac:dyDescent="0.35">
      <c r="A1929" t="s">
        <v>8684</v>
      </c>
      <c r="B1929" t="s">
        <v>1503</v>
      </c>
      <c r="C1929" t="s">
        <v>8685</v>
      </c>
      <c r="D1929" t="s">
        <v>22</v>
      </c>
      <c r="E1929" t="s">
        <v>1182</v>
      </c>
      <c r="F1929" t="s">
        <v>66</v>
      </c>
      <c r="G1929" t="s">
        <v>446</v>
      </c>
      <c r="H1929">
        <v>502.61</v>
      </c>
      <c r="I1929">
        <v>2</v>
      </c>
      <c r="J1929">
        <v>0</v>
      </c>
      <c r="K1929">
        <v>1005.22</v>
      </c>
      <c r="L1929" t="s">
        <v>26</v>
      </c>
      <c r="M1929" t="s">
        <v>122</v>
      </c>
      <c r="N1929" t="s">
        <v>28</v>
      </c>
      <c r="O1929" t="s">
        <v>50</v>
      </c>
      <c r="P1929">
        <v>3</v>
      </c>
      <c r="Q1929">
        <v>1.9</v>
      </c>
      <c r="R1929" t="s">
        <v>30</v>
      </c>
      <c r="S1929" t="s">
        <v>52</v>
      </c>
    </row>
    <row r="1930" spans="1:19" x14ac:dyDescent="0.35">
      <c r="A1930" t="s">
        <v>9912</v>
      </c>
      <c r="B1930" t="s">
        <v>1503</v>
      </c>
      <c r="C1930" t="s">
        <v>9913</v>
      </c>
      <c r="D1930" t="s">
        <v>127</v>
      </c>
      <c r="E1930" t="s">
        <v>223</v>
      </c>
      <c r="F1930" t="s">
        <v>66</v>
      </c>
      <c r="G1930" t="s">
        <v>171</v>
      </c>
      <c r="H1930">
        <v>191.26</v>
      </c>
      <c r="I1930">
        <v>7</v>
      </c>
      <c r="J1930">
        <v>0</v>
      </c>
      <c r="K1930">
        <v>1338.82</v>
      </c>
      <c r="L1930" t="s">
        <v>165</v>
      </c>
      <c r="M1930" t="s">
        <v>84</v>
      </c>
      <c r="N1930" t="s">
        <v>166</v>
      </c>
      <c r="O1930" t="s">
        <v>116</v>
      </c>
      <c r="P1930">
        <v>2</v>
      </c>
      <c r="Q1930">
        <v>2</v>
      </c>
      <c r="R1930" t="s">
        <v>30</v>
      </c>
      <c r="S1930" t="s">
        <v>60</v>
      </c>
    </row>
    <row r="1931" spans="1:19" x14ac:dyDescent="0.35">
      <c r="A1931" t="s">
        <v>9078</v>
      </c>
      <c r="B1931" t="s">
        <v>2321</v>
      </c>
      <c r="C1931" t="s">
        <v>9079</v>
      </c>
      <c r="D1931" t="s">
        <v>64</v>
      </c>
      <c r="E1931" t="s">
        <v>96</v>
      </c>
      <c r="F1931" t="s">
        <v>57</v>
      </c>
      <c r="G1931" t="s">
        <v>97</v>
      </c>
      <c r="H1931">
        <v>281.37</v>
      </c>
      <c r="I1931">
        <v>2</v>
      </c>
      <c r="J1931">
        <v>0.25</v>
      </c>
      <c r="K1931">
        <v>422.06</v>
      </c>
      <c r="L1931" t="s">
        <v>83</v>
      </c>
      <c r="M1931" t="s">
        <v>84</v>
      </c>
      <c r="N1931" t="s">
        <v>68</v>
      </c>
      <c r="O1931" t="s">
        <v>123</v>
      </c>
      <c r="P1931">
        <v>13</v>
      </c>
      <c r="Q1931">
        <v>4.5</v>
      </c>
      <c r="R1931" t="s">
        <v>30</v>
      </c>
      <c r="S1931" t="s">
        <v>52</v>
      </c>
    </row>
    <row r="1932" spans="1:19" x14ac:dyDescent="0.35">
      <c r="A1932" t="s">
        <v>3042</v>
      </c>
      <c r="B1932" t="s">
        <v>2321</v>
      </c>
      <c r="C1932" t="s">
        <v>3043</v>
      </c>
      <c r="D1932" t="s">
        <v>34</v>
      </c>
      <c r="E1932" t="s">
        <v>23</v>
      </c>
      <c r="F1932" t="s">
        <v>24</v>
      </c>
      <c r="G1932" t="s">
        <v>25</v>
      </c>
      <c r="H1932">
        <v>507.27</v>
      </c>
      <c r="I1932">
        <v>7</v>
      </c>
      <c r="J1932">
        <v>0</v>
      </c>
      <c r="K1932">
        <v>3550.89</v>
      </c>
      <c r="L1932" t="s">
        <v>142</v>
      </c>
      <c r="M1932" t="s">
        <v>90</v>
      </c>
      <c r="N1932" t="s">
        <v>40</v>
      </c>
      <c r="O1932" t="s">
        <v>50</v>
      </c>
      <c r="P1932">
        <v>12</v>
      </c>
      <c r="Q1932">
        <v>3.7</v>
      </c>
      <c r="R1932" t="s">
        <v>30</v>
      </c>
      <c r="S1932" t="s">
        <v>60</v>
      </c>
    </row>
    <row r="1933" spans="1:19" x14ac:dyDescent="0.35">
      <c r="A1933" t="s">
        <v>2320</v>
      </c>
      <c r="B1933" t="s">
        <v>2321</v>
      </c>
      <c r="C1933" t="s">
        <v>1771</v>
      </c>
      <c r="D1933" t="s">
        <v>64</v>
      </c>
      <c r="E1933" t="s">
        <v>370</v>
      </c>
      <c r="F1933" t="s">
        <v>74</v>
      </c>
      <c r="G1933" t="s">
        <v>75</v>
      </c>
      <c r="H1933">
        <v>613.46</v>
      </c>
      <c r="I1933">
        <v>12</v>
      </c>
      <c r="J1933">
        <v>0.05</v>
      </c>
      <c r="K1933">
        <v>6993.44</v>
      </c>
      <c r="L1933" t="s">
        <v>165</v>
      </c>
      <c r="M1933" t="s">
        <v>90</v>
      </c>
      <c r="N1933" t="s">
        <v>85</v>
      </c>
      <c r="O1933" t="s">
        <v>29</v>
      </c>
      <c r="P1933">
        <v>6</v>
      </c>
      <c r="Q1933">
        <v>2.1</v>
      </c>
      <c r="R1933" t="s">
        <v>30</v>
      </c>
    </row>
    <row r="1934" spans="1:19" x14ac:dyDescent="0.35">
      <c r="A1934" t="s">
        <v>8447</v>
      </c>
      <c r="B1934" t="s">
        <v>2321</v>
      </c>
      <c r="C1934" t="s">
        <v>8448</v>
      </c>
      <c r="D1934" t="s">
        <v>22</v>
      </c>
      <c r="E1934" t="s">
        <v>128</v>
      </c>
      <c r="F1934" t="s">
        <v>36</v>
      </c>
      <c r="G1934" t="s">
        <v>129</v>
      </c>
      <c r="H1934">
        <v>16.64</v>
      </c>
      <c r="I1934">
        <v>2</v>
      </c>
      <c r="J1934">
        <v>0.25</v>
      </c>
      <c r="K1934">
        <v>24.96</v>
      </c>
      <c r="L1934" t="s">
        <v>49</v>
      </c>
      <c r="M1934" t="s">
        <v>84</v>
      </c>
      <c r="N1934" t="s">
        <v>28</v>
      </c>
      <c r="O1934" t="s">
        <v>29</v>
      </c>
      <c r="P1934">
        <v>5</v>
      </c>
      <c r="Q1934">
        <v>3.1</v>
      </c>
      <c r="R1934" t="s">
        <v>30</v>
      </c>
      <c r="S1934" t="s">
        <v>60</v>
      </c>
    </row>
    <row r="1935" spans="1:19" x14ac:dyDescent="0.35">
      <c r="A1935" t="s">
        <v>9032</v>
      </c>
      <c r="B1935" t="s">
        <v>2321</v>
      </c>
      <c r="C1935" t="s">
        <v>3378</v>
      </c>
      <c r="D1935" t="s">
        <v>34</v>
      </c>
      <c r="E1935" t="s">
        <v>445</v>
      </c>
      <c r="F1935" t="s">
        <v>66</v>
      </c>
      <c r="G1935" t="s">
        <v>446</v>
      </c>
      <c r="H1935">
        <v>1762.43</v>
      </c>
      <c r="I1935">
        <v>1</v>
      </c>
      <c r="J1935">
        <v>0.2</v>
      </c>
      <c r="K1935">
        <v>1409.94</v>
      </c>
      <c r="L1935" t="s">
        <v>142</v>
      </c>
      <c r="M1935" t="s">
        <v>122</v>
      </c>
      <c r="N1935" t="s">
        <v>85</v>
      </c>
      <c r="O1935" t="s">
        <v>41</v>
      </c>
      <c r="P1935">
        <v>4</v>
      </c>
      <c r="Q1935">
        <v>4.0999999999999996</v>
      </c>
      <c r="R1935" t="s">
        <v>202</v>
      </c>
      <c r="S1935" t="s">
        <v>294</v>
      </c>
    </row>
    <row r="1936" spans="1:19" x14ac:dyDescent="0.35">
      <c r="A1936" t="s">
        <v>3413</v>
      </c>
      <c r="B1936" t="s">
        <v>2321</v>
      </c>
      <c r="C1936" t="s">
        <v>3414</v>
      </c>
      <c r="D1936" t="s">
        <v>127</v>
      </c>
      <c r="E1936" t="s">
        <v>209</v>
      </c>
      <c r="F1936" t="s">
        <v>47</v>
      </c>
      <c r="G1936" t="s">
        <v>210</v>
      </c>
      <c r="H1936">
        <v>676.79</v>
      </c>
      <c r="I1936">
        <v>5</v>
      </c>
      <c r="J1936">
        <v>0</v>
      </c>
      <c r="K1936">
        <v>3383.95</v>
      </c>
      <c r="L1936" t="s">
        <v>142</v>
      </c>
      <c r="M1936" t="s">
        <v>84</v>
      </c>
      <c r="N1936" t="s">
        <v>40</v>
      </c>
      <c r="O1936" t="s">
        <v>29</v>
      </c>
      <c r="P1936">
        <v>3</v>
      </c>
      <c r="Q1936">
        <v>3.8</v>
      </c>
      <c r="R1936" t="s">
        <v>202</v>
      </c>
      <c r="S1936" t="s">
        <v>52</v>
      </c>
    </row>
    <row r="1937" spans="1:19" x14ac:dyDescent="0.35">
      <c r="A1937" t="s">
        <v>4003</v>
      </c>
      <c r="B1937" t="s">
        <v>2321</v>
      </c>
      <c r="C1937" t="s">
        <v>4004</v>
      </c>
      <c r="D1937" t="s">
        <v>127</v>
      </c>
      <c r="E1937" t="s">
        <v>102</v>
      </c>
      <c r="F1937" t="s">
        <v>47</v>
      </c>
      <c r="G1937" t="s">
        <v>103</v>
      </c>
      <c r="H1937">
        <v>565.63</v>
      </c>
      <c r="I1937">
        <v>4</v>
      </c>
      <c r="J1937">
        <v>0.1</v>
      </c>
      <c r="K1937">
        <v>2036.27</v>
      </c>
      <c r="L1937" t="s">
        <v>104</v>
      </c>
      <c r="M1937" t="s">
        <v>183</v>
      </c>
      <c r="N1937" t="s">
        <v>28</v>
      </c>
      <c r="O1937" t="s">
        <v>50</v>
      </c>
      <c r="P1937">
        <v>3</v>
      </c>
      <c r="Q1937">
        <v>2.9</v>
      </c>
      <c r="R1937" t="s">
        <v>30</v>
      </c>
    </row>
    <row r="1938" spans="1:19" x14ac:dyDescent="0.35">
      <c r="A1938" t="s">
        <v>5149</v>
      </c>
      <c r="B1938" t="s">
        <v>2053</v>
      </c>
      <c r="C1938" t="s">
        <v>5150</v>
      </c>
      <c r="D1938" t="s">
        <v>127</v>
      </c>
      <c r="E1938" t="s">
        <v>656</v>
      </c>
      <c r="F1938" t="s">
        <v>47</v>
      </c>
      <c r="G1938" t="s">
        <v>657</v>
      </c>
      <c r="H1938">
        <v>589.01</v>
      </c>
      <c r="I1938">
        <v>14</v>
      </c>
      <c r="J1938">
        <v>0.2</v>
      </c>
      <c r="K1938">
        <v>6596.91</v>
      </c>
      <c r="L1938" t="s">
        <v>302</v>
      </c>
      <c r="M1938" t="s">
        <v>183</v>
      </c>
      <c r="N1938" t="s">
        <v>85</v>
      </c>
      <c r="O1938" t="s">
        <v>41</v>
      </c>
      <c r="P1938">
        <v>12</v>
      </c>
      <c r="Q1938">
        <v>2.7</v>
      </c>
      <c r="R1938" t="s">
        <v>30</v>
      </c>
      <c r="S1938" t="s">
        <v>60</v>
      </c>
    </row>
    <row r="1939" spans="1:19" x14ac:dyDescent="0.35">
      <c r="A1939" t="s">
        <v>2052</v>
      </c>
      <c r="B1939" t="s">
        <v>2053</v>
      </c>
      <c r="C1939" t="s">
        <v>2054</v>
      </c>
      <c r="D1939" t="s">
        <v>64</v>
      </c>
      <c r="E1939" t="s">
        <v>132</v>
      </c>
      <c r="F1939" t="s">
        <v>24</v>
      </c>
      <c r="G1939" t="s">
        <v>133</v>
      </c>
      <c r="H1939">
        <v>137.69999999999999</v>
      </c>
      <c r="I1939">
        <v>9</v>
      </c>
      <c r="J1939">
        <v>0.1</v>
      </c>
      <c r="K1939">
        <v>1115.3699999999999</v>
      </c>
      <c r="L1939" t="s">
        <v>165</v>
      </c>
      <c r="M1939" t="s">
        <v>183</v>
      </c>
      <c r="N1939" t="s">
        <v>166</v>
      </c>
      <c r="O1939" t="s">
        <v>123</v>
      </c>
      <c r="P1939">
        <v>3</v>
      </c>
      <c r="Q1939">
        <v>4.5</v>
      </c>
      <c r="R1939" t="s">
        <v>30</v>
      </c>
      <c r="S1939" t="s">
        <v>52</v>
      </c>
    </row>
    <row r="1940" spans="1:19" x14ac:dyDescent="0.35">
      <c r="A1940" t="s">
        <v>3210</v>
      </c>
      <c r="B1940" t="s">
        <v>2053</v>
      </c>
      <c r="C1940" t="s">
        <v>3211</v>
      </c>
      <c r="D1940" t="s">
        <v>64</v>
      </c>
      <c r="E1940" t="s">
        <v>244</v>
      </c>
      <c r="F1940" t="s">
        <v>36</v>
      </c>
      <c r="G1940" t="s">
        <v>129</v>
      </c>
      <c r="H1940">
        <v>10.93</v>
      </c>
      <c r="I1940">
        <v>11</v>
      </c>
      <c r="J1940">
        <v>0.05</v>
      </c>
      <c r="K1940">
        <v>114.22</v>
      </c>
      <c r="L1940" t="s">
        <v>98</v>
      </c>
      <c r="M1940" t="s">
        <v>134</v>
      </c>
      <c r="N1940" t="s">
        <v>166</v>
      </c>
      <c r="O1940" t="s">
        <v>105</v>
      </c>
      <c r="P1940">
        <v>2</v>
      </c>
      <c r="Q1940">
        <v>3.9</v>
      </c>
      <c r="R1940" t="s">
        <v>30</v>
      </c>
      <c r="S1940" t="s">
        <v>86</v>
      </c>
    </row>
    <row r="1941" spans="1:19" x14ac:dyDescent="0.35">
      <c r="A1941" t="s">
        <v>5285</v>
      </c>
      <c r="B1941" t="s">
        <v>2771</v>
      </c>
      <c r="C1941" t="s">
        <v>5286</v>
      </c>
      <c r="D1941" t="s">
        <v>64</v>
      </c>
      <c r="E1941" t="s">
        <v>147</v>
      </c>
      <c r="F1941" t="s">
        <v>74</v>
      </c>
      <c r="G1941" t="s">
        <v>148</v>
      </c>
      <c r="H1941">
        <v>2150.88</v>
      </c>
      <c r="I1941">
        <v>11</v>
      </c>
      <c r="J1941">
        <v>0.05</v>
      </c>
      <c r="K1941">
        <v>22476.7</v>
      </c>
      <c r="L1941" t="s">
        <v>49</v>
      </c>
      <c r="M1941" t="s">
        <v>122</v>
      </c>
      <c r="N1941" t="s">
        <v>85</v>
      </c>
      <c r="O1941" t="s">
        <v>29</v>
      </c>
      <c r="P1941">
        <v>13</v>
      </c>
      <c r="Q1941">
        <v>1.7</v>
      </c>
      <c r="R1941" t="s">
        <v>51</v>
      </c>
      <c r="S1941" t="s">
        <v>86</v>
      </c>
    </row>
    <row r="1942" spans="1:19" x14ac:dyDescent="0.35">
      <c r="A1942" t="s">
        <v>5218</v>
      </c>
      <c r="B1942" t="s">
        <v>2771</v>
      </c>
      <c r="C1942" t="s">
        <v>3105</v>
      </c>
      <c r="D1942" t="s">
        <v>34</v>
      </c>
      <c r="E1942" t="s">
        <v>239</v>
      </c>
      <c r="F1942" t="s">
        <v>66</v>
      </c>
      <c r="G1942" t="s">
        <v>240</v>
      </c>
      <c r="H1942">
        <v>790.24</v>
      </c>
      <c r="I1942">
        <v>3</v>
      </c>
      <c r="J1942">
        <v>0.25</v>
      </c>
      <c r="K1942">
        <v>1778.04</v>
      </c>
      <c r="L1942" t="s">
        <v>165</v>
      </c>
      <c r="M1942" t="s">
        <v>183</v>
      </c>
      <c r="N1942" t="s">
        <v>68</v>
      </c>
      <c r="O1942" t="s">
        <v>123</v>
      </c>
      <c r="P1942">
        <v>12</v>
      </c>
      <c r="Q1942">
        <v>3.8</v>
      </c>
      <c r="R1942" t="s">
        <v>51</v>
      </c>
      <c r="S1942" t="s">
        <v>60</v>
      </c>
    </row>
    <row r="1943" spans="1:19" x14ac:dyDescent="0.35">
      <c r="A1943" t="s">
        <v>2770</v>
      </c>
      <c r="B1943" t="s">
        <v>2771</v>
      </c>
      <c r="C1943" t="s">
        <v>2772</v>
      </c>
      <c r="D1943" t="s">
        <v>64</v>
      </c>
      <c r="E1943" t="s">
        <v>403</v>
      </c>
      <c r="F1943" t="s">
        <v>74</v>
      </c>
      <c r="G1943" t="s">
        <v>148</v>
      </c>
      <c r="H1943">
        <v>823.09</v>
      </c>
      <c r="I1943">
        <v>6</v>
      </c>
      <c r="J1943">
        <v>0.2</v>
      </c>
      <c r="K1943">
        <v>3950.83</v>
      </c>
      <c r="L1943" t="s">
        <v>49</v>
      </c>
      <c r="M1943" t="s">
        <v>183</v>
      </c>
      <c r="N1943" t="s">
        <v>166</v>
      </c>
      <c r="O1943" t="s">
        <v>41</v>
      </c>
      <c r="P1943">
        <v>11</v>
      </c>
      <c r="Q1943">
        <v>2.6</v>
      </c>
      <c r="R1943" t="s">
        <v>30</v>
      </c>
      <c r="S1943" t="s">
        <v>60</v>
      </c>
    </row>
    <row r="1944" spans="1:19" x14ac:dyDescent="0.35">
      <c r="A1944" t="s">
        <v>5815</v>
      </c>
      <c r="B1944" t="s">
        <v>2771</v>
      </c>
      <c r="C1944" t="s">
        <v>5816</v>
      </c>
      <c r="D1944" t="s">
        <v>72</v>
      </c>
      <c r="E1944" t="s">
        <v>239</v>
      </c>
      <c r="F1944" t="s">
        <v>66</v>
      </c>
      <c r="G1944" t="s">
        <v>240</v>
      </c>
      <c r="H1944">
        <v>459.46</v>
      </c>
      <c r="I1944">
        <v>2</v>
      </c>
      <c r="J1944">
        <v>0.15</v>
      </c>
      <c r="K1944">
        <v>781.08</v>
      </c>
      <c r="L1944" t="s">
        <v>26</v>
      </c>
      <c r="M1944" t="s">
        <v>90</v>
      </c>
      <c r="N1944" t="s">
        <v>166</v>
      </c>
      <c r="O1944" t="s">
        <v>50</v>
      </c>
      <c r="P1944">
        <v>10</v>
      </c>
      <c r="Q1944">
        <v>4.3</v>
      </c>
      <c r="R1944" t="s">
        <v>30</v>
      </c>
      <c r="S1944" t="s">
        <v>86</v>
      </c>
    </row>
    <row r="1945" spans="1:19" x14ac:dyDescent="0.35">
      <c r="A1945" t="s">
        <v>5034</v>
      </c>
      <c r="B1945" t="s">
        <v>2771</v>
      </c>
      <c r="C1945" t="s">
        <v>5035</v>
      </c>
      <c r="D1945" t="s">
        <v>157</v>
      </c>
      <c r="E1945" t="s">
        <v>1182</v>
      </c>
      <c r="F1945" t="s">
        <v>66</v>
      </c>
      <c r="G1945" t="s">
        <v>446</v>
      </c>
      <c r="H1945">
        <v>1166.73</v>
      </c>
      <c r="I1945">
        <v>2</v>
      </c>
      <c r="J1945">
        <v>0.15</v>
      </c>
      <c r="K1945">
        <v>1983.44</v>
      </c>
      <c r="L1945" t="s">
        <v>49</v>
      </c>
      <c r="M1945" t="s">
        <v>183</v>
      </c>
      <c r="N1945" t="s">
        <v>40</v>
      </c>
      <c r="O1945" t="s">
        <v>41</v>
      </c>
      <c r="P1945">
        <v>4</v>
      </c>
      <c r="Q1945">
        <v>1.1000000000000001</v>
      </c>
      <c r="R1945" t="s">
        <v>30</v>
      </c>
      <c r="S1945" t="s">
        <v>86</v>
      </c>
    </row>
    <row r="1946" spans="1:19" x14ac:dyDescent="0.35">
      <c r="A1946" t="s">
        <v>4974</v>
      </c>
      <c r="B1946" t="s">
        <v>815</v>
      </c>
      <c r="C1946" t="s">
        <v>4975</v>
      </c>
      <c r="D1946" t="s">
        <v>157</v>
      </c>
      <c r="E1946" t="s">
        <v>132</v>
      </c>
      <c r="F1946" t="s">
        <v>24</v>
      </c>
      <c r="G1946" t="s">
        <v>133</v>
      </c>
      <c r="H1946">
        <v>520.29</v>
      </c>
      <c r="I1946">
        <v>13</v>
      </c>
      <c r="J1946">
        <v>0.05</v>
      </c>
      <c r="K1946">
        <v>6425.58</v>
      </c>
      <c r="L1946" t="s">
        <v>76</v>
      </c>
      <c r="M1946" t="s">
        <v>27</v>
      </c>
      <c r="N1946" t="s">
        <v>28</v>
      </c>
      <c r="O1946" t="s">
        <v>29</v>
      </c>
      <c r="P1946">
        <v>12</v>
      </c>
      <c r="Q1946">
        <v>2.2999999999999998</v>
      </c>
      <c r="R1946" t="s">
        <v>30</v>
      </c>
      <c r="S1946" t="s">
        <v>60</v>
      </c>
    </row>
    <row r="1947" spans="1:19" x14ac:dyDescent="0.35">
      <c r="A1947" t="s">
        <v>814</v>
      </c>
      <c r="B1947" t="s">
        <v>815</v>
      </c>
      <c r="C1947" t="s">
        <v>816</v>
      </c>
      <c r="D1947" t="s">
        <v>72</v>
      </c>
      <c r="E1947" t="s">
        <v>170</v>
      </c>
      <c r="F1947" t="s">
        <v>66</v>
      </c>
      <c r="G1947" t="s">
        <v>171</v>
      </c>
      <c r="H1947">
        <v>1839.09</v>
      </c>
      <c r="I1947">
        <v>9</v>
      </c>
      <c r="J1947">
        <v>0.05</v>
      </c>
      <c r="K1947">
        <v>15724.22</v>
      </c>
      <c r="L1947" t="s">
        <v>98</v>
      </c>
      <c r="M1947" t="s">
        <v>111</v>
      </c>
      <c r="N1947" t="s">
        <v>59</v>
      </c>
      <c r="O1947" t="s">
        <v>50</v>
      </c>
      <c r="P1947">
        <v>7</v>
      </c>
      <c r="Q1947">
        <v>4.7</v>
      </c>
      <c r="R1947" t="s">
        <v>30</v>
      </c>
      <c r="S1947" t="s">
        <v>294</v>
      </c>
    </row>
    <row r="1948" spans="1:19" x14ac:dyDescent="0.35">
      <c r="A1948" t="s">
        <v>6387</v>
      </c>
      <c r="B1948" t="s">
        <v>815</v>
      </c>
      <c r="C1948" t="s">
        <v>6388</v>
      </c>
      <c r="D1948" t="s">
        <v>127</v>
      </c>
      <c r="E1948" t="s">
        <v>351</v>
      </c>
      <c r="F1948" t="s">
        <v>57</v>
      </c>
      <c r="G1948" t="s">
        <v>289</v>
      </c>
      <c r="H1948">
        <v>61.22</v>
      </c>
      <c r="I1948">
        <v>4</v>
      </c>
      <c r="J1948">
        <v>0.3</v>
      </c>
      <c r="K1948">
        <v>171.42</v>
      </c>
      <c r="L1948" t="s">
        <v>98</v>
      </c>
      <c r="M1948" t="s">
        <v>183</v>
      </c>
      <c r="N1948" t="s">
        <v>85</v>
      </c>
      <c r="O1948" t="s">
        <v>41</v>
      </c>
      <c r="P1948">
        <v>6</v>
      </c>
      <c r="Q1948">
        <v>2.2000000000000002</v>
      </c>
      <c r="R1948" t="s">
        <v>30</v>
      </c>
      <c r="S1948" t="s">
        <v>60</v>
      </c>
    </row>
    <row r="1949" spans="1:19" x14ac:dyDescent="0.35">
      <c r="A1949" t="s">
        <v>7074</v>
      </c>
      <c r="B1949" t="s">
        <v>815</v>
      </c>
      <c r="C1949" t="s">
        <v>7075</v>
      </c>
      <c r="D1949" t="s">
        <v>64</v>
      </c>
      <c r="E1949" t="s">
        <v>170</v>
      </c>
      <c r="F1949" t="s">
        <v>66</v>
      </c>
      <c r="G1949" t="s">
        <v>171</v>
      </c>
      <c r="H1949">
        <v>1775.45</v>
      </c>
      <c r="I1949">
        <v>13</v>
      </c>
      <c r="J1949">
        <v>0.1</v>
      </c>
      <c r="K1949">
        <v>20772.77</v>
      </c>
      <c r="L1949" t="s">
        <v>302</v>
      </c>
      <c r="M1949" t="s">
        <v>111</v>
      </c>
      <c r="N1949" t="s">
        <v>166</v>
      </c>
      <c r="O1949" t="s">
        <v>92</v>
      </c>
      <c r="P1949">
        <v>6</v>
      </c>
      <c r="Q1949">
        <v>4.2</v>
      </c>
      <c r="R1949" t="s">
        <v>30</v>
      </c>
      <c r="S1949" t="s">
        <v>86</v>
      </c>
    </row>
    <row r="1950" spans="1:19" x14ac:dyDescent="0.35">
      <c r="A1950" t="s">
        <v>3057</v>
      </c>
      <c r="B1950" t="s">
        <v>815</v>
      </c>
      <c r="C1950" t="s">
        <v>2494</v>
      </c>
      <c r="D1950" t="s">
        <v>64</v>
      </c>
      <c r="E1950" t="s">
        <v>323</v>
      </c>
      <c r="F1950" t="s">
        <v>57</v>
      </c>
      <c r="G1950" t="s">
        <v>82</v>
      </c>
      <c r="H1950">
        <v>27.52</v>
      </c>
      <c r="I1950">
        <v>11</v>
      </c>
      <c r="J1950">
        <v>0</v>
      </c>
      <c r="K1950">
        <v>302.72000000000003</v>
      </c>
      <c r="L1950" t="s">
        <v>98</v>
      </c>
      <c r="M1950" t="s">
        <v>134</v>
      </c>
      <c r="N1950" t="s">
        <v>28</v>
      </c>
      <c r="O1950" t="s">
        <v>50</v>
      </c>
      <c r="P1950">
        <v>5</v>
      </c>
      <c r="Q1950">
        <v>5</v>
      </c>
      <c r="R1950" t="s">
        <v>112</v>
      </c>
      <c r="S1950" t="s">
        <v>60</v>
      </c>
    </row>
    <row r="1951" spans="1:19" x14ac:dyDescent="0.35">
      <c r="A1951" t="s">
        <v>1756</v>
      </c>
      <c r="B1951" t="s">
        <v>815</v>
      </c>
      <c r="C1951" t="s">
        <v>1757</v>
      </c>
      <c r="D1951" t="s">
        <v>64</v>
      </c>
      <c r="E1951" t="s">
        <v>416</v>
      </c>
      <c r="F1951" t="s">
        <v>66</v>
      </c>
      <c r="G1951" t="s">
        <v>417</v>
      </c>
      <c r="H1951">
        <v>1060.4100000000001</v>
      </c>
      <c r="I1951">
        <v>9</v>
      </c>
      <c r="J1951">
        <v>0.3</v>
      </c>
      <c r="K1951">
        <v>6680.58</v>
      </c>
      <c r="L1951" t="s">
        <v>49</v>
      </c>
      <c r="M1951" t="s">
        <v>134</v>
      </c>
      <c r="N1951" t="s">
        <v>85</v>
      </c>
      <c r="O1951" t="s">
        <v>123</v>
      </c>
      <c r="P1951">
        <v>2</v>
      </c>
      <c r="R1951" t="s">
        <v>30</v>
      </c>
      <c r="S1951" t="s">
        <v>60</v>
      </c>
    </row>
    <row r="1952" spans="1:19" x14ac:dyDescent="0.35">
      <c r="A1952" t="s">
        <v>10033</v>
      </c>
      <c r="B1952" t="s">
        <v>5974</v>
      </c>
      <c r="C1952" t="s">
        <v>5493</v>
      </c>
      <c r="D1952" t="s">
        <v>22</v>
      </c>
      <c r="E1952" t="s">
        <v>109</v>
      </c>
      <c r="F1952" t="s">
        <v>74</v>
      </c>
      <c r="G1952" t="s">
        <v>110</v>
      </c>
      <c r="H1952">
        <v>1599.2</v>
      </c>
      <c r="I1952">
        <v>10</v>
      </c>
      <c r="J1952">
        <v>0.05</v>
      </c>
      <c r="K1952">
        <v>15192.4</v>
      </c>
      <c r="L1952" t="s">
        <v>104</v>
      </c>
      <c r="M1952" t="s">
        <v>90</v>
      </c>
      <c r="N1952" t="s">
        <v>166</v>
      </c>
      <c r="O1952" t="s">
        <v>116</v>
      </c>
      <c r="P1952">
        <v>11</v>
      </c>
      <c r="Q1952">
        <v>2.9</v>
      </c>
      <c r="R1952" t="s">
        <v>30</v>
      </c>
      <c r="S1952" t="s">
        <v>60</v>
      </c>
    </row>
    <row r="1953" spans="1:19" x14ac:dyDescent="0.35">
      <c r="A1953" t="s">
        <v>8632</v>
      </c>
      <c r="B1953" t="s">
        <v>5974</v>
      </c>
      <c r="C1953" t="s">
        <v>8633</v>
      </c>
      <c r="D1953" t="s">
        <v>157</v>
      </c>
      <c r="E1953" t="s">
        <v>251</v>
      </c>
      <c r="F1953" t="s">
        <v>36</v>
      </c>
      <c r="G1953" t="s">
        <v>252</v>
      </c>
      <c r="H1953">
        <v>17.22</v>
      </c>
      <c r="I1953">
        <v>13</v>
      </c>
      <c r="J1953">
        <v>0</v>
      </c>
      <c r="K1953">
        <v>223.86</v>
      </c>
      <c r="L1953" t="s">
        <v>104</v>
      </c>
      <c r="M1953" t="s">
        <v>39</v>
      </c>
      <c r="N1953" t="s">
        <v>28</v>
      </c>
      <c r="O1953" t="s">
        <v>29</v>
      </c>
      <c r="P1953">
        <v>5</v>
      </c>
      <c r="Q1953">
        <v>2.9</v>
      </c>
      <c r="R1953" t="s">
        <v>30</v>
      </c>
      <c r="S1953" t="s">
        <v>60</v>
      </c>
    </row>
    <row r="1954" spans="1:19" x14ac:dyDescent="0.35">
      <c r="A1954" t="s">
        <v>5973</v>
      </c>
      <c r="B1954" t="s">
        <v>5974</v>
      </c>
      <c r="C1954" t="s">
        <v>5975</v>
      </c>
      <c r="D1954" t="s">
        <v>34</v>
      </c>
      <c r="E1954" t="s">
        <v>73</v>
      </c>
      <c r="F1954" t="s">
        <v>74</v>
      </c>
      <c r="G1954" t="s">
        <v>75</v>
      </c>
      <c r="H1954">
        <v>1712.11</v>
      </c>
      <c r="I1954">
        <v>13</v>
      </c>
      <c r="J1954">
        <v>0</v>
      </c>
      <c r="K1954">
        <v>22257.43</v>
      </c>
      <c r="L1954" t="s">
        <v>142</v>
      </c>
      <c r="M1954" t="s">
        <v>183</v>
      </c>
      <c r="N1954" t="s">
        <v>166</v>
      </c>
      <c r="O1954" t="s">
        <v>41</v>
      </c>
      <c r="P1954">
        <v>2</v>
      </c>
      <c r="Q1954">
        <v>3.9</v>
      </c>
      <c r="R1954" t="s">
        <v>51</v>
      </c>
      <c r="S1954" t="s">
        <v>60</v>
      </c>
    </row>
    <row r="1955" spans="1:19" x14ac:dyDescent="0.35">
      <c r="A1955" t="s">
        <v>6764</v>
      </c>
      <c r="B1955" t="s">
        <v>5974</v>
      </c>
      <c r="C1955" t="s">
        <v>6765</v>
      </c>
      <c r="D1955" t="s">
        <v>157</v>
      </c>
      <c r="E1955" t="s">
        <v>413</v>
      </c>
      <c r="F1955" t="s">
        <v>47</v>
      </c>
      <c r="G1955" t="s">
        <v>103</v>
      </c>
      <c r="H1955">
        <v>417.73</v>
      </c>
      <c r="I1955">
        <v>4</v>
      </c>
      <c r="J1955">
        <v>0</v>
      </c>
      <c r="K1955">
        <v>1670.92</v>
      </c>
      <c r="L1955" t="s">
        <v>302</v>
      </c>
      <c r="M1955" t="s">
        <v>90</v>
      </c>
      <c r="N1955" t="s">
        <v>172</v>
      </c>
      <c r="O1955" t="s">
        <v>105</v>
      </c>
      <c r="P1955">
        <v>1</v>
      </c>
      <c r="Q1955">
        <v>3.5</v>
      </c>
      <c r="R1955" t="s">
        <v>30</v>
      </c>
      <c r="S1955" t="s">
        <v>52</v>
      </c>
    </row>
    <row r="1956" spans="1:19" x14ac:dyDescent="0.35">
      <c r="A1956" t="s">
        <v>8103</v>
      </c>
      <c r="B1956" t="s">
        <v>519</v>
      </c>
      <c r="C1956" t="s">
        <v>8104</v>
      </c>
      <c r="D1956" t="s">
        <v>34</v>
      </c>
      <c r="E1956" t="s">
        <v>219</v>
      </c>
      <c r="F1956" t="s">
        <v>47</v>
      </c>
      <c r="G1956" t="s">
        <v>210</v>
      </c>
      <c r="H1956">
        <v>312.05</v>
      </c>
      <c r="I1956">
        <v>2</v>
      </c>
      <c r="J1956">
        <v>0.05</v>
      </c>
      <c r="K1956">
        <v>592.89</v>
      </c>
      <c r="L1956" t="s">
        <v>165</v>
      </c>
      <c r="M1956" t="s">
        <v>111</v>
      </c>
      <c r="N1956" t="s">
        <v>91</v>
      </c>
      <c r="O1956" t="s">
        <v>77</v>
      </c>
      <c r="P1956">
        <v>13</v>
      </c>
      <c r="Q1956">
        <v>4.4000000000000004</v>
      </c>
      <c r="R1956" t="s">
        <v>30</v>
      </c>
      <c r="S1956" t="s">
        <v>52</v>
      </c>
    </row>
    <row r="1957" spans="1:19" x14ac:dyDescent="0.35">
      <c r="A1957" t="s">
        <v>4001</v>
      </c>
      <c r="B1957" t="s">
        <v>519</v>
      </c>
      <c r="C1957" t="s">
        <v>4002</v>
      </c>
      <c r="D1957" t="s">
        <v>64</v>
      </c>
      <c r="E1957" t="s">
        <v>120</v>
      </c>
      <c r="F1957" t="s">
        <v>47</v>
      </c>
      <c r="G1957" t="s">
        <v>121</v>
      </c>
      <c r="H1957">
        <v>344.27</v>
      </c>
      <c r="I1957">
        <v>11</v>
      </c>
      <c r="J1957">
        <v>0.25</v>
      </c>
      <c r="K1957">
        <v>2840.23</v>
      </c>
      <c r="L1957" t="s">
        <v>302</v>
      </c>
      <c r="M1957" t="s">
        <v>39</v>
      </c>
      <c r="N1957" t="s">
        <v>59</v>
      </c>
      <c r="O1957" t="s">
        <v>105</v>
      </c>
      <c r="P1957">
        <v>12</v>
      </c>
      <c r="Q1957">
        <v>2.9</v>
      </c>
      <c r="R1957" t="s">
        <v>30</v>
      </c>
      <c r="S1957" t="s">
        <v>60</v>
      </c>
    </row>
    <row r="1958" spans="1:19" x14ac:dyDescent="0.35">
      <c r="A1958" t="s">
        <v>518</v>
      </c>
      <c r="B1958" t="s">
        <v>519</v>
      </c>
      <c r="C1958" t="s">
        <v>520</v>
      </c>
      <c r="D1958" t="s">
        <v>127</v>
      </c>
      <c r="E1958" t="s">
        <v>73</v>
      </c>
      <c r="F1958" t="s">
        <v>74</v>
      </c>
      <c r="G1958" t="s">
        <v>75</v>
      </c>
      <c r="H1958">
        <v>2422.96</v>
      </c>
      <c r="I1958">
        <v>14</v>
      </c>
      <c r="J1958">
        <v>0</v>
      </c>
      <c r="K1958">
        <v>33921.440000000002</v>
      </c>
      <c r="L1958" t="s">
        <v>142</v>
      </c>
      <c r="M1958" t="s">
        <v>183</v>
      </c>
      <c r="N1958" t="s">
        <v>68</v>
      </c>
      <c r="O1958" t="s">
        <v>77</v>
      </c>
      <c r="P1958">
        <v>8</v>
      </c>
      <c r="Q1958">
        <v>1.3</v>
      </c>
      <c r="R1958" t="s">
        <v>30</v>
      </c>
      <c r="S1958" t="s">
        <v>52</v>
      </c>
    </row>
    <row r="1959" spans="1:19" x14ac:dyDescent="0.35">
      <c r="A1959" t="s">
        <v>4293</v>
      </c>
      <c r="B1959" t="s">
        <v>519</v>
      </c>
      <c r="C1959" t="s">
        <v>3447</v>
      </c>
      <c r="D1959" t="s">
        <v>157</v>
      </c>
      <c r="E1959" t="s">
        <v>161</v>
      </c>
      <c r="F1959" t="s">
        <v>74</v>
      </c>
      <c r="G1959" t="s">
        <v>148</v>
      </c>
      <c r="H1959">
        <v>1806.5</v>
      </c>
      <c r="I1959">
        <v>8</v>
      </c>
      <c r="J1959">
        <v>0.15</v>
      </c>
      <c r="K1959">
        <v>12284.2</v>
      </c>
      <c r="L1959" t="s">
        <v>26</v>
      </c>
      <c r="M1959" t="s">
        <v>84</v>
      </c>
      <c r="N1959" t="s">
        <v>28</v>
      </c>
      <c r="O1959" t="s">
        <v>41</v>
      </c>
      <c r="P1959">
        <v>8</v>
      </c>
      <c r="Q1959">
        <v>3</v>
      </c>
      <c r="R1959" t="s">
        <v>202</v>
      </c>
      <c r="S1959" t="s">
        <v>294</v>
      </c>
    </row>
    <row r="1960" spans="1:19" x14ac:dyDescent="0.35">
      <c r="A1960" t="s">
        <v>5618</v>
      </c>
      <c r="B1960" t="s">
        <v>519</v>
      </c>
      <c r="C1960" t="s">
        <v>5619</v>
      </c>
      <c r="D1960" t="s">
        <v>64</v>
      </c>
      <c r="E1960" t="s">
        <v>323</v>
      </c>
      <c r="F1960" t="s">
        <v>57</v>
      </c>
      <c r="G1960" t="s">
        <v>82</v>
      </c>
      <c r="H1960">
        <v>240.88</v>
      </c>
      <c r="I1960">
        <v>7</v>
      </c>
      <c r="J1960">
        <v>0.2</v>
      </c>
      <c r="K1960">
        <v>1348.93</v>
      </c>
      <c r="L1960" t="s">
        <v>142</v>
      </c>
      <c r="M1960" t="s">
        <v>84</v>
      </c>
      <c r="N1960" t="s">
        <v>40</v>
      </c>
      <c r="O1960" t="s">
        <v>105</v>
      </c>
      <c r="P1960">
        <v>7</v>
      </c>
      <c r="Q1960">
        <v>1.7</v>
      </c>
      <c r="R1960" t="s">
        <v>30</v>
      </c>
      <c r="S1960" t="s">
        <v>86</v>
      </c>
    </row>
    <row r="1961" spans="1:19" x14ac:dyDescent="0.35">
      <c r="A1961" t="s">
        <v>7632</v>
      </c>
      <c r="B1961" t="s">
        <v>519</v>
      </c>
      <c r="C1961" t="s">
        <v>6452</v>
      </c>
      <c r="D1961" t="s">
        <v>72</v>
      </c>
      <c r="E1961" t="s">
        <v>445</v>
      </c>
      <c r="F1961" t="s">
        <v>66</v>
      </c>
      <c r="G1961" t="s">
        <v>446</v>
      </c>
      <c r="H1961">
        <v>311.77999999999997</v>
      </c>
      <c r="I1961">
        <v>2</v>
      </c>
      <c r="J1961">
        <v>0</v>
      </c>
      <c r="K1961">
        <v>623.55999999999995</v>
      </c>
      <c r="L1961" t="s">
        <v>302</v>
      </c>
      <c r="M1961" t="s">
        <v>111</v>
      </c>
      <c r="N1961" t="s">
        <v>85</v>
      </c>
      <c r="O1961" t="s">
        <v>77</v>
      </c>
      <c r="P1961">
        <v>7</v>
      </c>
      <c r="Q1961">
        <v>4.7</v>
      </c>
      <c r="R1961" t="s">
        <v>30</v>
      </c>
      <c r="S1961" t="s">
        <v>294</v>
      </c>
    </row>
    <row r="1962" spans="1:19" x14ac:dyDescent="0.35">
      <c r="A1962" t="s">
        <v>5699</v>
      </c>
      <c r="B1962" t="s">
        <v>519</v>
      </c>
      <c r="C1962" t="s">
        <v>5700</v>
      </c>
      <c r="D1962" t="s">
        <v>22</v>
      </c>
      <c r="E1962" t="s">
        <v>161</v>
      </c>
      <c r="F1962" t="s">
        <v>74</v>
      </c>
      <c r="G1962" t="s">
        <v>148</v>
      </c>
      <c r="H1962">
        <v>679.35</v>
      </c>
      <c r="I1962">
        <v>11</v>
      </c>
      <c r="J1962">
        <v>0.05</v>
      </c>
      <c r="K1962">
        <v>7099.21</v>
      </c>
      <c r="L1962" t="s">
        <v>83</v>
      </c>
      <c r="M1962" t="s">
        <v>111</v>
      </c>
      <c r="N1962" t="s">
        <v>28</v>
      </c>
      <c r="O1962" t="s">
        <v>77</v>
      </c>
      <c r="P1962">
        <v>4</v>
      </c>
      <c r="Q1962">
        <v>2</v>
      </c>
      <c r="R1962" t="s">
        <v>30</v>
      </c>
      <c r="S1962" t="s">
        <v>60</v>
      </c>
    </row>
    <row r="1963" spans="1:19" x14ac:dyDescent="0.35">
      <c r="A1963" t="s">
        <v>7099</v>
      </c>
      <c r="B1963" t="s">
        <v>519</v>
      </c>
      <c r="C1963" t="s">
        <v>7100</v>
      </c>
      <c r="D1963" t="s">
        <v>157</v>
      </c>
      <c r="E1963" t="s">
        <v>344</v>
      </c>
      <c r="F1963" t="s">
        <v>24</v>
      </c>
      <c r="G1963" t="s">
        <v>345</v>
      </c>
      <c r="H1963">
        <v>110.93</v>
      </c>
      <c r="I1963">
        <v>11</v>
      </c>
      <c r="J1963">
        <v>0.15</v>
      </c>
      <c r="K1963">
        <v>1037.2</v>
      </c>
      <c r="L1963" t="s">
        <v>26</v>
      </c>
      <c r="M1963" t="s">
        <v>134</v>
      </c>
      <c r="N1963" t="s">
        <v>59</v>
      </c>
      <c r="O1963" t="s">
        <v>77</v>
      </c>
      <c r="P1963">
        <v>3</v>
      </c>
      <c r="Q1963">
        <v>2.2999999999999998</v>
      </c>
      <c r="R1963" t="s">
        <v>30</v>
      </c>
      <c r="S1963" t="s">
        <v>60</v>
      </c>
    </row>
    <row r="1964" spans="1:19" x14ac:dyDescent="0.35">
      <c r="A1964" t="s">
        <v>8479</v>
      </c>
      <c r="B1964" t="s">
        <v>519</v>
      </c>
      <c r="C1964" t="s">
        <v>8480</v>
      </c>
      <c r="D1964" t="s">
        <v>127</v>
      </c>
      <c r="E1964" t="s">
        <v>239</v>
      </c>
      <c r="F1964" t="s">
        <v>66</v>
      </c>
      <c r="G1964" t="s">
        <v>240</v>
      </c>
      <c r="H1964">
        <v>29.54</v>
      </c>
      <c r="I1964">
        <v>10</v>
      </c>
      <c r="J1964">
        <v>0.1</v>
      </c>
      <c r="K1964">
        <v>265.86</v>
      </c>
      <c r="L1964" t="s">
        <v>83</v>
      </c>
      <c r="M1964" t="s">
        <v>183</v>
      </c>
      <c r="N1964" t="s">
        <v>40</v>
      </c>
      <c r="O1964" t="s">
        <v>41</v>
      </c>
      <c r="P1964">
        <v>3</v>
      </c>
      <c r="Q1964">
        <v>3.2</v>
      </c>
      <c r="R1964" t="s">
        <v>30</v>
      </c>
      <c r="S1964" t="s">
        <v>60</v>
      </c>
    </row>
    <row r="1965" spans="1:19" x14ac:dyDescent="0.35">
      <c r="A1965" t="s">
        <v>4536</v>
      </c>
      <c r="B1965" t="s">
        <v>3293</v>
      </c>
      <c r="C1965" t="s">
        <v>4537</v>
      </c>
      <c r="D1965" t="s">
        <v>72</v>
      </c>
      <c r="E1965" t="s">
        <v>23</v>
      </c>
      <c r="F1965" t="s">
        <v>24</v>
      </c>
      <c r="G1965" t="s">
        <v>25</v>
      </c>
      <c r="H1965">
        <v>176.55</v>
      </c>
      <c r="I1965">
        <v>1</v>
      </c>
      <c r="J1965">
        <v>0.25</v>
      </c>
      <c r="K1965">
        <v>132.41</v>
      </c>
      <c r="L1965" t="s">
        <v>302</v>
      </c>
      <c r="M1965" t="s">
        <v>183</v>
      </c>
      <c r="N1965" t="s">
        <v>28</v>
      </c>
      <c r="O1965" t="s">
        <v>77</v>
      </c>
      <c r="P1965">
        <v>11</v>
      </c>
      <c r="Q1965">
        <v>2.2999999999999998</v>
      </c>
      <c r="R1965" t="s">
        <v>30</v>
      </c>
      <c r="S1965" t="s">
        <v>60</v>
      </c>
    </row>
    <row r="1966" spans="1:19" x14ac:dyDescent="0.35">
      <c r="A1966" t="s">
        <v>3292</v>
      </c>
      <c r="B1966" t="s">
        <v>3293</v>
      </c>
      <c r="C1966" t="s">
        <v>3294</v>
      </c>
      <c r="D1966" t="s">
        <v>157</v>
      </c>
      <c r="E1966" t="s">
        <v>403</v>
      </c>
      <c r="F1966" t="s">
        <v>74</v>
      </c>
      <c r="G1966" t="s">
        <v>148</v>
      </c>
      <c r="H1966">
        <v>951.05</v>
      </c>
      <c r="I1966">
        <v>12</v>
      </c>
      <c r="J1966">
        <v>0.2</v>
      </c>
      <c r="K1966">
        <v>9130.08</v>
      </c>
      <c r="L1966" t="s">
        <v>165</v>
      </c>
      <c r="M1966" t="s">
        <v>111</v>
      </c>
      <c r="N1966" t="s">
        <v>85</v>
      </c>
      <c r="O1966" t="s">
        <v>123</v>
      </c>
      <c r="P1966">
        <v>9</v>
      </c>
      <c r="Q1966">
        <v>2.6</v>
      </c>
      <c r="R1966" t="s">
        <v>143</v>
      </c>
      <c r="S1966" t="s">
        <v>60</v>
      </c>
    </row>
    <row r="1967" spans="1:19" x14ac:dyDescent="0.35">
      <c r="A1967" t="s">
        <v>6777</v>
      </c>
      <c r="B1967" t="s">
        <v>3293</v>
      </c>
      <c r="C1967" t="s">
        <v>4546</v>
      </c>
      <c r="D1967" t="s">
        <v>72</v>
      </c>
      <c r="E1967" t="s">
        <v>147</v>
      </c>
      <c r="F1967" t="s">
        <v>74</v>
      </c>
      <c r="G1967" t="s">
        <v>148</v>
      </c>
      <c r="H1967">
        <v>2205.91</v>
      </c>
      <c r="I1967">
        <v>8</v>
      </c>
      <c r="J1967">
        <v>0.25</v>
      </c>
      <c r="K1967">
        <v>13235.46</v>
      </c>
      <c r="L1967" t="s">
        <v>26</v>
      </c>
      <c r="M1967" t="s">
        <v>27</v>
      </c>
      <c r="N1967" t="s">
        <v>28</v>
      </c>
      <c r="O1967" t="s">
        <v>92</v>
      </c>
      <c r="P1967">
        <v>9</v>
      </c>
      <c r="Q1967">
        <v>3.1</v>
      </c>
      <c r="R1967" t="s">
        <v>30</v>
      </c>
      <c r="S1967" t="s">
        <v>86</v>
      </c>
    </row>
    <row r="1968" spans="1:19" x14ac:dyDescent="0.35">
      <c r="A1968" t="s">
        <v>9143</v>
      </c>
      <c r="B1968" t="s">
        <v>3293</v>
      </c>
      <c r="C1968" t="s">
        <v>9144</v>
      </c>
      <c r="D1968" t="s">
        <v>34</v>
      </c>
      <c r="E1968" t="s">
        <v>35</v>
      </c>
      <c r="F1968" t="s">
        <v>36</v>
      </c>
      <c r="G1968" t="s">
        <v>37</v>
      </c>
      <c r="H1968">
        <v>23.67</v>
      </c>
      <c r="I1968">
        <v>8</v>
      </c>
      <c r="J1968">
        <v>0.25</v>
      </c>
      <c r="K1968">
        <v>142.02000000000001</v>
      </c>
      <c r="L1968" t="s">
        <v>142</v>
      </c>
      <c r="M1968" t="s">
        <v>111</v>
      </c>
      <c r="N1968" t="s">
        <v>172</v>
      </c>
      <c r="O1968" t="s">
        <v>41</v>
      </c>
      <c r="P1968">
        <v>8</v>
      </c>
      <c r="Q1968">
        <v>4.5</v>
      </c>
      <c r="R1968" t="s">
        <v>30</v>
      </c>
      <c r="S1968" t="s">
        <v>60</v>
      </c>
    </row>
    <row r="1969" spans="1:19" x14ac:dyDescent="0.35">
      <c r="A1969" t="s">
        <v>5715</v>
      </c>
      <c r="B1969" t="s">
        <v>3293</v>
      </c>
      <c r="C1969" t="s">
        <v>5716</v>
      </c>
      <c r="D1969" t="s">
        <v>127</v>
      </c>
      <c r="E1969" t="s">
        <v>239</v>
      </c>
      <c r="F1969" t="s">
        <v>66</v>
      </c>
      <c r="G1969" t="s">
        <v>240</v>
      </c>
      <c r="H1969">
        <v>2183.6</v>
      </c>
      <c r="I1969">
        <v>6</v>
      </c>
      <c r="J1969">
        <v>0</v>
      </c>
      <c r="K1969">
        <v>13101.6</v>
      </c>
      <c r="L1969" t="s">
        <v>302</v>
      </c>
      <c r="M1969" t="s">
        <v>84</v>
      </c>
      <c r="N1969" t="s">
        <v>166</v>
      </c>
      <c r="O1969" t="s">
        <v>116</v>
      </c>
      <c r="P1969">
        <v>6</v>
      </c>
      <c r="Q1969">
        <v>1.2</v>
      </c>
      <c r="R1969" t="s">
        <v>30</v>
      </c>
      <c r="S1969" t="s">
        <v>42</v>
      </c>
    </row>
    <row r="1970" spans="1:19" x14ac:dyDescent="0.35">
      <c r="A1970" t="s">
        <v>8889</v>
      </c>
      <c r="B1970" t="s">
        <v>2973</v>
      </c>
      <c r="C1970" t="s">
        <v>8890</v>
      </c>
      <c r="D1970" t="s">
        <v>34</v>
      </c>
      <c r="E1970" t="s">
        <v>484</v>
      </c>
      <c r="F1970" t="s">
        <v>74</v>
      </c>
      <c r="G1970" t="s">
        <v>110</v>
      </c>
      <c r="H1970">
        <v>667.19</v>
      </c>
      <c r="I1970">
        <v>2</v>
      </c>
      <c r="J1970">
        <v>0.05</v>
      </c>
      <c r="K1970">
        <v>1267.6600000000001</v>
      </c>
      <c r="L1970" t="s">
        <v>104</v>
      </c>
      <c r="M1970" t="s">
        <v>90</v>
      </c>
      <c r="N1970" t="s">
        <v>40</v>
      </c>
      <c r="O1970" t="s">
        <v>92</v>
      </c>
      <c r="P1970">
        <v>11</v>
      </c>
      <c r="Q1970">
        <v>3.7</v>
      </c>
      <c r="S1970" t="s">
        <v>60</v>
      </c>
    </row>
    <row r="1971" spans="1:19" x14ac:dyDescent="0.35">
      <c r="A1971" t="s">
        <v>2972</v>
      </c>
      <c r="B1971" t="s">
        <v>2973</v>
      </c>
      <c r="C1971" t="s">
        <v>2974</v>
      </c>
      <c r="D1971" t="s">
        <v>22</v>
      </c>
      <c r="E1971" t="s">
        <v>301</v>
      </c>
      <c r="F1971" t="s">
        <v>57</v>
      </c>
      <c r="G1971" t="s">
        <v>97</v>
      </c>
      <c r="H1971">
        <v>239.46</v>
      </c>
      <c r="I1971">
        <v>11</v>
      </c>
      <c r="J1971">
        <v>0</v>
      </c>
      <c r="K1971">
        <v>2634.06</v>
      </c>
      <c r="L1971" t="s">
        <v>302</v>
      </c>
      <c r="M1971" t="s">
        <v>122</v>
      </c>
      <c r="N1971" t="s">
        <v>59</v>
      </c>
      <c r="O1971" t="s">
        <v>92</v>
      </c>
      <c r="P1971">
        <v>8</v>
      </c>
      <c r="Q1971">
        <v>4.5</v>
      </c>
      <c r="R1971" t="s">
        <v>30</v>
      </c>
      <c r="S1971" t="s">
        <v>60</v>
      </c>
    </row>
    <row r="1972" spans="1:19" x14ac:dyDescent="0.35">
      <c r="A1972" t="s">
        <v>4486</v>
      </c>
      <c r="B1972" t="s">
        <v>2973</v>
      </c>
      <c r="C1972" t="s">
        <v>4487</v>
      </c>
      <c r="D1972" t="s">
        <v>72</v>
      </c>
      <c r="E1972" t="s">
        <v>239</v>
      </c>
      <c r="F1972" t="s">
        <v>66</v>
      </c>
      <c r="G1972" t="s">
        <v>240</v>
      </c>
      <c r="H1972">
        <v>1886.11</v>
      </c>
      <c r="I1972">
        <v>2</v>
      </c>
      <c r="J1972">
        <v>0.25</v>
      </c>
      <c r="K1972">
        <v>2829.16</v>
      </c>
      <c r="L1972" t="s">
        <v>98</v>
      </c>
      <c r="M1972" t="s">
        <v>39</v>
      </c>
      <c r="N1972" t="s">
        <v>91</v>
      </c>
      <c r="O1972" t="s">
        <v>41</v>
      </c>
      <c r="P1972">
        <v>5</v>
      </c>
      <c r="Q1972">
        <v>4.0999999999999996</v>
      </c>
      <c r="R1972" t="s">
        <v>30</v>
      </c>
      <c r="S1972" t="s">
        <v>60</v>
      </c>
    </row>
    <row r="1973" spans="1:19" x14ac:dyDescent="0.35">
      <c r="A1973" t="s">
        <v>7169</v>
      </c>
      <c r="B1973" t="s">
        <v>2973</v>
      </c>
      <c r="C1973" t="s">
        <v>6576</v>
      </c>
      <c r="D1973" t="s">
        <v>72</v>
      </c>
      <c r="E1973" t="s">
        <v>147</v>
      </c>
      <c r="F1973" t="s">
        <v>74</v>
      </c>
      <c r="G1973" t="s">
        <v>148</v>
      </c>
      <c r="H1973">
        <v>2137.79</v>
      </c>
      <c r="I1973">
        <v>11</v>
      </c>
      <c r="J1973">
        <v>0.1</v>
      </c>
      <c r="K1973">
        <v>21164.12</v>
      </c>
      <c r="L1973" t="s">
        <v>98</v>
      </c>
      <c r="M1973" t="s">
        <v>122</v>
      </c>
      <c r="N1973" t="s">
        <v>85</v>
      </c>
      <c r="O1973" t="s">
        <v>92</v>
      </c>
      <c r="P1973">
        <v>5</v>
      </c>
      <c r="Q1973">
        <v>2.8</v>
      </c>
      <c r="R1973" t="s">
        <v>51</v>
      </c>
      <c r="S1973" t="s">
        <v>52</v>
      </c>
    </row>
    <row r="1974" spans="1:19" x14ac:dyDescent="0.35">
      <c r="A1974" t="s">
        <v>5817</v>
      </c>
      <c r="B1974" t="s">
        <v>2973</v>
      </c>
      <c r="C1974" t="s">
        <v>1515</v>
      </c>
      <c r="D1974" t="s">
        <v>22</v>
      </c>
      <c r="E1974" t="s">
        <v>266</v>
      </c>
      <c r="F1974" t="s">
        <v>24</v>
      </c>
      <c r="G1974" t="s">
        <v>267</v>
      </c>
      <c r="H1974">
        <v>381.22</v>
      </c>
      <c r="I1974">
        <v>12</v>
      </c>
      <c r="J1974">
        <v>0</v>
      </c>
      <c r="K1974">
        <v>4574.6400000000003</v>
      </c>
      <c r="L1974" t="s">
        <v>76</v>
      </c>
      <c r="M1974" t="s">
        <v>111</v>
      </c>
      <c r="N1974" t="s">
        <v>85</v>
      </c>
      <c r="O1974" t="s">
        <v>41</v>
      </c>
      <c r="P1974">
        <v>4</v>
      </c>
      <c r="Q1974">
        <v>2.2000000000000002</v>
      </c>
      <c r="R1974" t="s">
        <v>30</v>
      </c>
      <c r="S1974" t="s">
        <v>60</v>
      </c>
    </row>
    <row r="1975" spans="1:19" x14ac:dyDescent="0.35">
      <c r="A1975" t="s">
        <v>9898</v>
      </c>
      <c r="B1975" t="s">
        <v>2973</v>
      </c>
      <c r="C1975" t="s">
        <v>8126</v>
      </c>
      <c r="D1975" t="s">
        <v>72</v>
      </c>
      <c r="E1975" t="s">
        <v>56</v>
      </c>
      <c r="F1975" t="s">
        <v>57</v>
      </c>
      <c r="G1975" t="s">
        <v>58</v>
      </c>
      <c r="H1975">
        <v>395.26</v>
      </c>
      <c r="I1975">
        <v>5</v>
      </c>
      <c r="J1975">
        <v>0.2</v>
      </c>
      <c r="K1975">
        <v>1581.04</v>
      </c>
      <c r="L1975" t="s">
        <v>104</v>
      </c>
      <c r="M1975" t="s">
        <v>183</v>
      </c>
      <c r="N1975" t="s">
        <v>166</v>
      </c>
      <c r="O1975" t="s">
        <v>77</v>
      </c>
      <c r="P1975">
        <v>4</v>
      </c>
      <c r="Q1975">
        <v>2.1</v>
      </c>
      <c r="R1975" t="s">
        <v>30</v>
      </c>
      <c r="S1975" t="s">
        <v>60</v>
      </c>
    </row>
    <row r="1976" spans="1:19" x14ac:dyDescent="0.35">
      <c r="A1976" t="s">
        <v>4277</v>
      </c>
      <c r="B1976" t="s">
        <v>2973</v>
      </c>
      <c r="C1976" t="s">
        <v>4278</v>
      </c>
      <c r="D1976" t="s">
        <v>157</v>
      </c>
      <c r="E1976" t="s">
        <v>403</v>
      </c>
      <c r="F1976" t="s">
        <v>74</v>
      </c>
      <c r="G1976" t="s">
        <v>148</v>
      </c>
      <c r="H1976">
        <v>1320.81</v>
      </c>
      <c r="I1976">
        <v>13</v>
      </c>
      <c r="J1976">
        <v>0.15</v>
      </c>
      <c r="K1976">
        <v>14594.95</v>
      </c>
      <c r="L1976" t="s">
        <v>302</v>
      </c>
      <c r="M1976" t="s">
        <v>39</v>
      </c>
      <c r="N1976" t="s">
        <v>172</v>
      </c>
      <c r="O1976" t="s">
        <v>92</v>
      </c>
      <c r="P1976">
        <v>3</v>
      </c>
      <c r="Q1976">
        <v>4.2</v>
      </c>
      <c r="R1976" t="s">
        <v>30</v>
      </c>
      <c r="S1976" t="s">
        <v>60</v>
      </c>
    </row>
    <row r="1977" spans="1:19" x14ac:dyDescent="0.35">
      <c r="A1977" t="s">
        <v>10059</v>
      </c>
      <c r="B1977" t="s">
        <v>2973</v>
      </c>
      <c r="C1977" t="s">
        <v>10060</v>
      </c>
      <c r="D1977" t="s">
        <v>127</v>
      </c>
      <c r="E1977" t="s">
        <v>96</v>
      </c>
      <c r="F1977" t="s">
        <v>57</v>
      </c>
      <c r="G1977" t="s">
        <v>97</v>
      </c>
      <c r="H1977">
        <v>779.58</v>
      </c>
      <c r="I1977">
        <v>13</v>
      </c>
      <c r="J1977">
        <v>0</v>
      </c>
      <c r="K1977">
        <v>10134.540000000001</v>
      </c>
      <c r="L1977" t="s">
        <v>26</v>
      </c>
      <c r="M1977" t="s">
        <v>90</v>
      </c>
      <c r="N1977" t="s">
        <v>91</v>
      </c>
      <c r="O1977" t="s">
        <v>92</v>
      </c>
      <c r="P1977">
        <v>3</v>
      </c>
      <c r="Q1977">
        <v>1.8</v>
      </c>
      <c r="R1977" t="s">
        <v>30</v>
      </c>
      <c r="S1977" t="s">
        <v>60</v>
      </c>
    </row>
    <row r="1978" spans="1:19" x14ac:dyDescent="0.35">
      <c r="A1978" t="s">
        <v>1651</v>
      </c>
      <c r="B1978" t="s">
        <v>1652</v>
      </c>
      <c r="C1978" t="s">
        <v>1653</v>
      </c>
      <c r="D1978" t="s">
        <v>34</v>
      </c>
      <c r="E1978" t="s">
        <v>281</v>
      </c>
      <c r="F1978" t="s">
        <v>74</v>
      </c>
      <c r="G1978" t="s">
        <v>110</v>
      </c>
      <c r="H1978">
        <v>1734.09</v>
      </c>
      <c r="I1978">
        <v>9</v>
      </c>
      <c r="J1978">
        <v>0</v>
      </c>
      <c r="K1978">
        <v>15606.81</v>
      </c>
      <c r="L1978" t="s">
        <v>49</v>
      </c>
      <c r="M1978" t="s">
        <v>122</v>
      </c>
      <c r="N1978" t="s">
        <v>166</v>
      </c>
      <c r="O1978" t="s">
        <v>41</v>
      </c>
      <c r="P1978">
        <v>7</v>
      </c>
      <c r="Q1978">
        <v>1.2</v>
      </c>
      <c r="R1978" t="s">
        <v>202</v>
      </c>
      <c r="S1978" t="s">
        <v>60</v>
      </c>
    </row>
    <row r="1979" spans="1:19" x14ac:dyDescent="0.35">
      <c r="A1979" t="s">
        <v>2351</v>
      </c>
      <c r="B1979" t="s">
        <v>1652</v>
      </c>
      <c r="C1979" t="s">
        <v>2352</v>
      </c>
      <c r="D1979" t="s">
        <v>127</v>
      </c>
      <c r="E1979" t="s">
        <v>96</v>
      </c>
      <c r="F1979" t="s">
        <v>57</v>
      </c>
      <c r="G1979" t="s">
        <v>97</v>
      </c>
      <c r="H1979">
        <v>546.71</v>
      </c>
      <c r="I1979">
        <v>3</v>
      </c>
      <c r="J1979">
        <v>0.25</v>
      </c>
      <c r="K1979">
        <v>1230.0999999999999</v>
      </c>
      <c r="L1979" t="s">
        <v>165</v>
      </c>
      <c r="M1979" t="s">
        <v>90</v>
      </c>
      <c r="N1979" t="s">
        <v>85</v>
      </c>
      <c r="O1979" t="s">
        <v>116</v>
      </c>
      <c r="P1979">
        <v>6</v>
      </c>
      <c r="Q1979">
        <v>4.9000000000000004</v>
      </c>
      <c r="R1979" t="s">
        <v>30</v>
      </c>
      <c r="S1979" t="s">
        <v>60</v>
      </c>
    </row>
    <row r="1980" spans="1:19" x14ac:dyDescent="0.35">
      <c r="A1980" t="s">
        <v>8403</v>
      </c>
      <c r="B1980" t="s">
        <v>1652</v>
      </c>
      <c r="C1980" t="s">
        <v>8404</v>
      </c>
      <c r="D1980" t="s">
        <v>157</v>
      </c>
      <c r="E1980" t="s">
        <v>73</v>
      </c>
      <c r="F1980" t="s">
        <v>74</v>
      </c>
      <c r="G1980" t="s">
        <v>75</v>
      </c>
      <c r="H1980">
        <v>718.92</v>
      </c>
      <c r="I1980">
        <v>9</v>
      </c>
      <c r="J1980">
        <v>0.2</v>
      </c>
      <c r="K1980">
        <v>5176.22</v>
      </c>
      <c r="L1980" t="s">
        <v>104</v>
      </c>
      <c r="M1980" t="s">
        <v>183</v>
      </c>
      <c r="N1980" t="s">
        <v>28</v>
      </c>
      <c r="O1980" t="s">
        <v>116</v>
      </c>
      <c r="P1980">
        <v>4</v>
      </c>
      <c r="Q1980">
        <v>1.8</v>
      </c>
      <c r="R1980" t="s">
        <v>30</v>
      </c>
      <c r="S1980" t="s">
        <v>60</v>
      </c>
    </row>
    <row r="1981" spans="1:19" x14ac:dyDescent="0.35">
      <c r="A1981" t="s">
        <v>4919</v>
      </c>
      <c r="B1981" t="s">
        <v>644</v>
      </c>
      <c r="C1981" t="s">
        <v>4920</v>
      </c>
      <c r="D1981" t="s">
        <v>72</v>
      </c>
      <c r="E1981" t="s">
        <v>138</v>
      </c>
      <c r="F1981" t="s">
        <v>24</v>
      </c>
      <c r="G1981" t="s">
        <v>133</v>
      </c>
      <c r="H1981">
        <v>127.93</v>
      </c>
      <c r="I1981">
        <v>8</v>
      </c>
      <c r="J1981">
        <v>0.1</v>
      </c>
      <c r="K1981">
        <v>921.1</v>
      </c>
      <c r="L1981" t="s">
        <v>26</v>
      </c>
      <c r="M1981" t="s">
        <v>90</v>
      </c>
      <c r="N1981" t="s">
        <v>40</v>
      </c>
      <c r="O1981" t="s">
        <v>105</v>
      </c>
      <c r="P1981">
        <v>13</v>
      </c>
      <c r="Q1981">
        <v>2.8</v>
      </c>
      <c r="R1981" t="s">
        <v>30</v>
      </c>
      <c r="S1981" t="s">
        <v>86</v>
      </c>
    </row>
    <row r="1982" spans="1:19" x14ac:dyDescent="0.35">
      <c r="A1982" t="s">
        <v>8627</v>
      </c>
      <c r="B1982" t="s">
        <v>644</v>
      </c>
      <c r="C1982" t="s">
        <v>5378</v>
      </c>
      <c r="D1982" t="s">
        <v>34</v>
      </c>
      <c r="E1982" t="s">
        <v>81</v>
      </c>
      <c r="F1982" t="s">
        <v>57</v>
      </c>
      <c r="G1982" t="s">
        <v>82</v>
      </c>
      <c r="H1982">
        <v>410.31</v>
      </c>
      <c r="I1982">
        <v>13</v>
      </c>
      <c r="J1982">
        <v>0.2</v>
      </c>
      <c r="K1982">
        <v>4267.22</v>
      </c>
      <c r="L1982" t="s">
        <v>165</v>
      </c>
      <c r="M1982" t="s">
        <v>122</v>
      </c>
      <c r="N1982" t="s">
        <v>68</v>
      </c>
      <c r="O1982" t="s">
        <v>50</v>
      </c>
      <c r="P1982">
        <v>12</v>
      </c>
      <c r="Q1982">
        <v>3</v>
      </c>
      <c r="R1982" t="s">
        <v>30</v>
      </c>
      <c r="S1982" t="s">
        <v>60</v>
      </c>
    </row>
    <row r="1983" spans="1:19" x14ac:dyDescent="0.35">
      <c r="A1983" t="s">
        <v>643</v>
      </c>
      <c r="B1983" t="s">
        <v>644</v>
      </c>
      <c r="C1983" t="s">
        <v>645</v>
      </c>
      <c r="D1983" t="s">
        <v>64</v>
      </c>
      <c r="E1983" t="s">
        <v>223</v>
      </c>
      <c r="F1983" t="s">
        <v>66</v>
      </c>
      <c r="G1983" t="s">
        <v>171</v>
      </c>
      <c r="H1983">
        <v>2057.5300000000002</v>
      </c>
      <c r="I1983">
        <v>10</v>
      </c>
      <c r="J1983">
        <v>0.1</v>
      </c>
      <c r="K1983">
        <v>18517.77</v>
      </c>
      <c r="L1983" t="s">
        <v>302</v>
      </c>
      <c r="M1983" t="s">
        <v>39</v>
      </c>
      <c r="N1983" t="s">
        <v>166</v>
      </c>
      <c r="O1983" t="s">
        <v>77</v>
      </c>
      <c r="P1983">
        <v>9</v>
      </c>
      <c r="Q1983">
        <v>4.9000000000000004</v>
      </c>
      <c r="R1983" t="s">
        <v>30</v>
      </c>
      <c r="S1983" t="s">
        <v>60</v>
      </c>
    </row>
    <row r="1984" spans="1:19" x14ac:dyDescent="0.35">
      <c r="A1984" t="s">
        <v>5773</v>
      </c>
      <c r="B1984" t="s">
        <v>644</v>
      </c>
      <c r="C1984" t="s">
        <v>2684</v>
      </c>
      <c r="D1984" t="s">
        <v>72</v>
      </c>
      <c r="E1984" t="s">
        <v>374</v>
      </c>
      <c r="F1984" t="s">
        <v>36</v>
      </c>
      <c r="G1984" t="s">
        <v>259</v>
      </c>
      <c r="H1984">
        <v>20.61</v>
      </c>
      <c r="I1984">
        <v>8</v>
      </c>
      <c r="J1984">
        <v>0.2</v>
      </c>
      <c r="K1984">
        <v>131.9</v>
      </c>
      <c r="L1984" t="s">
        <v>142</v>
      </c>
      <c r="M1984" t="s">
        <v>27</v>
      </c>
      <c r="N1984" t="s">
        <v>172</v>
      </c>
      <c r="O1984" t="s">
        <v>77</v>
      </c>
      <c r="P1984">
        <v>7</v>
      </c>
      <c r="Q1984">
        <v>2.6</v>
      </c>
      <c r="R1984" t="s">
        <v>30</v>
      </c>
      <c r="S1984" t="s">
        <v>60</v>
      </c>
    </row>
    <row r="1985" spans="1:19" x14ac:dyDescent="0.35">
      <c r="A1985" t="s">
        <v>8939</v>
      </c>
      <c r="B1985" t="s">
        <v>644</v>
      </c>
      <c r="C1985" t="s">
        <v>8940</v>
      </c>
      <c r="D1985" t="s">
        <v>22</v>
      </c>
      <c r="E1985" t="s">
        <v>306</v>
      </c>
      <c r="F1985" t="s">
        <v>36</v>
      </c>
      <c r="G1985" t="s">
        <v>259</v>
      </c>
      <c r="H1985">
        <v>37.58</v>
      </c>
      <c r="I1985">
        <v>4</v>
      </c>
      <c r="J1985">
        <v>0.25</v>
      </c>
      <c r="K1985">
        <v>112.74</v>
      </c>
      <c r="L1985" t="s">
        <v>165</v>
      </c>
      <c r="M1985" t="s">
        <v>27</v>
      </c>
      <c r="N1985" t="s">
        <v>59</v>
      </c>
      <c r="O1985" t="s">
        <v>41</v>
      </c>
      <c r="P1985">
        <v>1</v>
      </c>
      <c r="Q1985">
        <v>1.2</v>
      </c>
      <c r="R1985" t="s">
        <v>30</v>
      </c>
      <c r="S1985" t="s">
        <v>60</v>
      </c>
    </row>
    <row r="1986" spans="1:19" x14ac:dyDescent="0.35">
      <c r="A1986" t="s">
        <v>9568</v>
      </c>
      <c r="B1986" t="s">
        <v>644</v>
      </c>
      <c r="C1986" t="s">
        <v>1762</v>
      </c>
      <c r="D1986" t="s">
        <v>157</v>
      </c>
      <c r="E1986" t="s">
        <v>239</v>
      </c>
      <c r="F1986" t="s">
        <v>66</v>
      </c>
      <c r="G1986" t="s">
        <v>240</v>
      </c>
      <c r="H1986">
        <v>1903.86</v>
      </c>
      <c r="I1986">
        <v>13</v>
      </c>
      <c r="J1986">
        <v>0.15</v>
      </c>
      <c r="K1986">
        <v>21037.65</v>
      </c>
      <c r="L1986" t="s">
        <v>142</v>
      </c>
      <c r="M1986" t="s">
        <v>183</v>
      </c>
      <c r="N1986" t="s">
        <v>40</v>
      </c>
      <c r="O1986" t="s">
        <v>50</v>
      </c>
      <c r="P1986">
        <v>1</v>
      </c>
      <c r="Q1986">
        <v>2.2999999999999998</v>
      </c>
      <c r="R1986" t="s">
        <v>30</v>
      </c>
      <c r="S1986" t="s">
        <v>86</v>
      </c>
    </row>
    <row r="1987" spans="1:19" x14ac:dyDescent="0.35">
      <c r="A1987" t="s">
        <v>9823</v>
      </c>
      <c r="B1987" t="s">
        <v>6266</v>
      </c>
      <c r="C1987" t="s">
        <v>1960</v>
      </c>
      <c r="D1987" t="s">
        <v>22</v>
      </c>
      <c r="E1987" t="s">
        <v>35</v>
      </c>
      <c r="F1987" t="s">
        <v>36</v>
      </c>
      <c r="G1987" t="s">
        <v>37</v>
      </c>
      <c r="H1987">
        <v>38.54</v>
      </c>
      <c r="I1987">
        <v>2</v>
      </c>
      <c r="J1987">
        <v>0</v>
      </c>
      <c r="K1987">
        <v>77.08</v>
      </c>
      <c r="L1987" t="s">
        <v>98</v>
      </c>
      <c r="M1987" t="s">
        <v>27</v>
      </c>
      <c r="N1987" t="s">
        <v>166</v>
      </c>
      <c r="O1987" t="s">
        <v>77</v>
      </c>
      <c r="P1987">
        <v>7</v>
      </c>
      <c r="Q1987">
        <v>3.8</v>
      </c>
      <c r="R1987" t="s">
        <v>30</v>
      </c>
      <c r="S1987" t="s">
        <v>86</v>
      </c>
    </row>
    <row r="1988" spans="1:19" x14ac:dyDescent="0.35">
      <c r="A1988" t="s">
        <v>6265</v>
      </c>
      <c r="B1988" t="s">
        <v>6266</v>
      </c>
      <c r="C1988" t="s">
        <v>6267</v>
      </c>
      <c r="D1988" t="s">
        <v>22</v>
      </c>
      <c r="E1988" t="s">
        <v>403</v>
      </c>
      <c r="F1988" t="s">
        <v>74</v>
      </c>
      <c r="G1988" t="s">
        <v>148</v>
      </c>
      <c r="H1988">
        <v>1173.1500000000001</v>
      </c>
      <c r="I1988">
        <v>7</v>
      </c>
      <c r="J1988">
        <v>0.05</v>
      </c>
      <c r="K1988">
        <v>7801.45</v>
      </c>
      <c r="L1988" t="s">
        <v>49</v>
      </c>
      <c r="M1988" t="s">
        <v>122</v>
      </c>
      <c r="N1988" t="s">
        <v>85</v>
      </c>
      <c r="O1988" t="s">
        <v>29</v>
      </c>
      <c r="P1988">
        <v>6</v>
      </c>
      <c r="Q1988">
        <v>2.1</v>
      </c>
      <c r="R1988" t="s">
        <v>30</v>
      </c>
      <c r="S1988" t="s">
        <v>60</v>
      </c>
    </row>
    <row r="1989" spans="1:19" x14ac:dyDescent="0.35">
      <c r="A1989" t="s">
        <v>7666</v>
      </c>
      <c r="B1989" t="s">
        <v>6266</v>
      </c>
      <c r="C1989" t="s">
        <v>7667</v>
      </c>
      <c r="D1989" t="s">
        <v>64</v>
      </c>
      <c r="E1989" t="s">
        <v>132</v>
      </c>
      <c r="F1989" t="s">
        <v>24</v>
      </c>
      <c r="G1989" t="s">
        <v>133</v>
      </c>
      <c r="H1989">
        <v>421.21</v>
      </c>
      <c r="I1989">
        <v>7</v>
      </c>
      <c r="J1989">
        <v>0.1</v>
      </c>
      <c r="K1989">
        <v>2653.62</v>
      </c>
      <c r="L1989" t="s">
        <v>142</v>
      </c>
      <c r="M1989" t="s">
        <v>134</v>
      </c>
      <c r="N1989" t="s">
        <v>59</v>
      </c>
      <c r="O1989" t="s">
        <v>116</v>
      </c>
      <c r="P1989">
        <v>3</v>
      </c>
      <c r="Q1989">
        <v>3</v>
      </c>
      <c r="R1989" t="s">
        <v>51</v>
      </c>
      <c r="S1989" t="s">
        <v>60</v>
      </c>
    </row>
    <row r="1990" spans="1:19" x14ac:dyDescent="0.35">
      <c r="A1990" t="s">
        <v>1450</v>
      </c>
      <c r="B1990" t="s">
        <v>217</v>
      </c>
      <c r="C1990" t="s">
        <v>1451</v>
      </c>
      <c r="D1990" t="s">
        <v>72</v>
      </c>
      <c r="E1990" t="s">
        <v>23</v>
      </c>
      <c r="F1990" t="s">
        <v>24</v>
      </c>
      <c r="G1990" t="s">
        <v>25</v>
      </c>
      <c r="H1990">
        <v>387.11</v>
      </c>
      <c r="I1990">
        <v>2</v>
      </c>
      <c r="J1990">
        <v>0.1</v>
      </c>
      <c r="K1990">
        <v>696.8</v>
      </c>
      <c r="L1990" t="s">
        <v>26</v>
      </c>
      <c r="M1990" t="s">
        <v>183</v>
      </c>
      <c r="N1990" t="s">
        <v>68</v>
      </c>
      <c r="O1990" t="s">
        <v>50</v>
      </c>
      <c r="P1990">
        <v>13</v>
      </c>
      <c r="Q1990">
        <v>4.0999999999999996</v>
      </c>
      <c r="R1990" t="s">
        <v>30</v>
      </c>
      <c r="S1990" t="s">
        <v>86</v>
      </c>
    </row>
    <row r="1991" spans="1:19" x14ac:dyDescent="0.35">
      <c r="A1991" t="s">
        <v>3234</v>
      </c>
      <c r="B1991" t="s">
        <v>217</v>
      </c>
      <c r="C1991" t="s">
        <v>3235</v>
      </c>
      <c r="D1991" t="s">
        <v>127</v>
      </c>
      <c r="E1991" t="s">
        <v>533</v>
      </c>
      <c r="F1991" t="s">
        <v>74</v>
      </c>
      <c r="G1991" t="s">
        <v>534</v>
      </c>
      <c r="H1991">
        <v>409.48</v>
      </c>
      <c r="I1991">
        <v>5</v>
      </c>
      <c r="J1991">
        <v>0.1</v>
      </c>
      <c r="K1991">
        <v>1842.66</v>
      </c>
      <c r="L1991" t="s">
        <v>76</v>
      </c>
      <c r="M1991" t="s">
        <v>84</v>
      </c>
      <c r="N1991" t="s">
        <v>172</v>
      </c>
      <c r="O1991" t="s">
        <v>116</v>
      </c>
      <c r="P1991">
        <v>11</v>
      </c>
      <c r="Q1991">
        <v>2.1</v>
      </c>
      <c r="R1991" t="s">
        <v>30</v>
      </c>
      <c r="S1991" t="s">
        <v>52</v>
      </c>
    </row>
    <row r="1992" spans="1:19" x14ac:dyDescent="0.35">
      <c r="A1992" t="s">
        <v>8803</v>
      </c>
      <c r="B1992" t="s">
        <v>217</v>
      </c>
      <c r="C1992" t="s">
        <v>4014</v>
      </c>
      <c r="D1992" t="s">
        <v>157</v>
      </c>
      <c r="E1992" t="s">
        <v>81</v>
      </c>
      <c r="F1992" t="s">
        <v>57</v>
      </c>
      <c r="G1992" t="s">
        <v>82</v>
      </c>
      <c r="H1992">
        <v>493.75</v>
      </c>
      <c r="I1992">
        <v>1</v>
      </c>
      <c r="J1992">
        <v>0</v>
      </c>
      <c r="K1992">
        <v>493.75</v>
      </c>
      <c r="L1992" t="s">
        <v>76</v>
      </c>
      <c r="M1992" t="s">
        <v>183</v>
      </c>
      <c r="N1992" t="s">
        <v>172</v>
      </c>
      <c r="O1992" t="s">
        <v>50</v>
      </c>
      <c r="P1992">
        <v>11</v>
      </c>
      <c r="Q1992">
        <v>3.1</v>
      </c>
      <c r="R1992" t="s">
        <v>30</v>
      </c>
      <c r="S1992" t="s">
        <v>86</v>
      </c>
    </row>
    <row r="1993" spans="1:19" x14ac:dyDescent="0.35">
      <c r="A1993" t="s">
        <v>9048</v>
      </c>
      <c r="B1993" t="s">
        <v>217</v>
      </c>
      <c r="C1993" t="s">
        <v>9049</v>
      </c>
      <c r="D1993" t="s">
        <v>64</v>
      </c>
      <c r="E1993" t="s">
        <v>293</v>
      </c>
      <c r="F1993" t="s">
        <v>74</v>
      </c>
      <c r="G1993" t="s">
        <v>110</v>
      </c>
      <c r="H1993">
        <v>1183.31</v>
      </c>
      <c r="I1993">
        <v>9</v>
      </c>
      <c r="J1993">
        <v>0.1</v>
      </c>
      <c r="K1993">
        <v>9584.81</v>
      </c>
      <c r="L1993" t="s">
        <v>83</v>
      </c>
      <c r="M1993" t="s">
        <v>27</v>
      </c>
      <c r="N1993" t="s">
        <v>40</v>
      </c>
      <c r="O1993" t="s">
        <v>77</v>
      </c>
      <c r="P1993">
        <v>11</v>
      </c>
      <c r="Q1993">
        <v>3.8</v>
      </c>
      <c r="R1993" t="s">
        <v>30</v>
      </c>
      <c r="S1993" t="s">
        <v>42</v>
      </c>
    </row>
    <row r="1994" spans="1:19" x14ac:dyDescent="0.35">
      <c r="A1994" t="s">
        <v>991</v>
      </c>
      <c r="B1994" t="s">
        <v>217</v>
      </c>
      <c r="C1994" t="s">
        <v>992</v>
      </c>
      <c r="D1994" t="s">
        <v>157</v>
      </c>
      <c r="E1994" t="s">
        <v>132</v>
      </c>
      <c r="F1994" t="s">
        <v>24</v>
      </c>
      <c r="G1994" t="s">
        <v>133</v>
      </c>
      <c r="H1994">
        <v>216.78</v>
      </c>
      <c r="I1994">
        <v>7</v>
      </c>
      <c r="J1994">
        <v>0.2</v>
      </c>
      <c r="K1994">
        <v>1213.97</v>
      </c>
      <c r="L1994" t="s">
        <v>38</v>
      </c>
      <c r="M1994" t="s">
        <v>90</v>
      </c>
      <c r="N1994" t="s">
        <v>59</v>
      </c>
      <c r="O1994" t="s">
        <v>50</v>
      </c>
      <c r="P1994">
        <v>4</v>
      </c>
      <c r="Q1994">
        <v>1.6</v>
      </c>
      <c r="R1994" t="s">
        <v>30</v>
      </c>
      <c r="S1994" t="s">
        <v>60</v>
      </c>
    </row>
    <row r="1995" spans="1:19" x14ac:dyDescent="0.35">
      <c r="A1995" t="s">
        <v>414</v>
      </c>
      <c r="B1995" t="s">
        <v>217</v>
      </c>
      <c r="C1995" t="s">
        <v>415</v>
      </c>
      <c r="D1995" t="s">
        <v>64</v>
      </c>
      <c r="E1995" t="s">
        <v>416</v>
      </c>
      <c r="F1995" t="s">
        <v>66</v>
      </c>
      <c r="G1995" t="s">
        <v>417</v>
      </c>
      <c r="H1995">
        <v>1477.71</v>
      </c>
      <c r="I1995">
        <v>11</v>
      </c>
      <c r="J1995">
        <v>0.05</v>
      </c>
      <c r="K1995">
        <v>15442.07</v>
      </c>
      <c r="L1995" t="s">
        <v>142</v>
      </c>
      <c r="M1995" t="s">
        <v>111</v>
      </c>
      <c r="N1995" t="s">
        <v>40</v>
      </c>
      <c r="O1995" t="s">
        <v>92</v>
      </c>
      <c r="P1995">
        <v>2</v>
      </c>
      <c r="Q1995">
        <v>1</v>
      </c>
      <c r="R1995" t="s">
        <v>51</v>
      </c>
      <c r="S1995" t="s">
        <v>52</v>
      </c>
    </row>
    <row r="1996" spans="1:19" x14ac:dyDescent="0.35">
      <c r="A1996" t="s">
        <v>7297</v>
      </c>
      <c r="B1996" t="s">
        <v>217</v>
      </c>
      <c r="C1996" t="s">
        <v>463</v>
      </c>
      <c r="D1996" t="s">
        <v>157</v>
      </c>
      <c r="E1996" t="s">
        <v>656</v>
      </c>
      <c r="F1996" t="s">
        <v>47</v>
      </c>
      <c r="G1996" t="s">
        <v>657</v>
      </c>
      <c r="H1996">
        <v>696.34</v>
      </c>
      <c r="I1996">
        <v>4</v>
      </c>
      <c r="J1996">
        <v>0.15</v>
      </c>
      <c r="K1996">
        <v>2367.56</v>
      </c>
      <c r="L1996" t="s">
        <v>76</v>
      </c>
      <c r="M1996" t="s">
        <v>134</v>
      </c>
      <c r="N1996" t="s">
        <v>85</v>
      </c>
      <c r="O1996" t="s">
        <v>77</v>
      </c>
      <c r="P1996">
        <v>2</v>
      </c>
      <c r="Q1996">
        <v>2.6</v>
      </c>
      <c r="R1996" t="s">
        <v>30</v>
      </c>
    </row>
    <row r="1997" spans="1:19" x14ac:dyDescent="0.35">
      <c r="A1997" t="s">
        <v>8742</v>
      </c>
      <c r="B1997" t="s">
        <v>217</v>
      </c>
      <c r="C1997" t="s">
        <v>8743</v>
      </c>
      <c r="D1997" t="s">
        <v>72</v>
      </c>
      <c r="E1997" t="s">
        <v>403</v>
      </c>
      <c r="F1997" t="s">
        <v>74</v>
      </c>
      <c r="G1997" t="s">
        <v>148</v>
      </c>
      <c r="H1997">
        <v>1446.09</v>
      </c>
      <c r="I1997">
        <v>4</v>
      </c>
      <c r="J1997">
        <v>0.1</v>
      </c>
      <c r="K1997">
        <v>5205.92</v>
      </c>
      <c r="L1997" t="s">
        <v>83</v>
      </c>
      <c r="M1997" t="s">
        <v>122</v>
      </c>
      <c r="N1997" t="s">
        <v>172</v>
      </c>
      <c r="O1997" t="s">
        <v>105</v>
      </c>
      <c r="P1997">
        <v>2</v>
      </c>
      <c r="Q1997">
        <v>2.1</v>
      </c>
      <c r="R1997" t="s">
        <v>30</v>
      </c>
    </row>
    <row r="1998" spans="1:19" x14ac:dyDescent="0.35">
      <c r="A1998" t="s">
        <v>216</v>
      </c>
      <c r="B1998" t="s">
        <v>217</v>
      </c>
      <c r="C1998" t="s">
        <v>218</v>
      </c>
      <c r="D1998" t="s">
        <v>72</v>
      </c>
      <c r="E1998" t="s">
        <v>219</v>
      </c>
      <c r="F1998" t="s">
        <v>47</v>
      </c>
      <c r="G1998" t="s">
        <v>210</v>
      </c>
      <c r="H1998">
        <v>193.21</v>
      </c>
      <c r="J1998">
        <v>0</v>
      </c>
      <c r="L1998" t="s">
        <v>38</v>
      </c>
      <c r="M1998" t="s">
        <v>84</v>
      </c>
      <c r="N1998" t="s">
        <v>85</v>
      </c>
      <c r="O1998" t="s">
        <v>123</v>
      </c>
      <c r="P1998">
        <v>1</v>
      </c>
      <c r="Q1998">
        <v>4.8</v>
      </c>
      <c r="R1998" t="s">
        <v>30</v>
      </c>
      <c r="S1998" t="s">
        <v>60</v>
      </c>
    </row>
    <row r="1999" spans="1:19" x14ac:dyDescent="0.35">
      <c r="A1999" t="s">
        <v>2903</v>
      </c>
      <c r="B1999" t="s">
        <v>2904</v>
      </c>
      <c r="C1999" t="s">
        <v>2905</v>
      </c>
      <c r="D1999" t="s">
        <v>64</v>
      </c>
      <c r="E1999" t="s">
        <v>214</v>
      </c>
      <c r="F1999" t="s">
        <v>66</v>
      </c>
      <c r="G1999" t="s">
        <v>215</v>
      </c>
      <c r="H1999">
        <v>75.290000000000006</v>
      </c>
      <c r="I1999">
        <v>6</v>
      </c>
      <c r="J1999">
        <v>0</v>
      </c>
      <c r="K1999">
        <v>451.74</v>
      </c>
      <c r="L1999" t="s">
        <v>142</v>
      </c>
      <c r="M1999" t="s">
        <v>183</v>
      </c>
      <c r="N1999" t="s">
        <v>85</v>
      </c>
      <c r="O1999" t="s">
        <v>92</v>
      </c>
      <c r="P1999">
        <v>4</v>
      </c>
      <c r="Q1999">
        <v>3</v>
      </c>
      <c r="R1999" t="s">
        <v>30</v>
      </c>
      <c r="S1999" t="s">
        <v>42</v>
      </c>
    </row>
    <row r="2000" spans="1:19" x14ac:dyDescent="0.35">
      <c r="A2000" t="s">
        <v>3594</v>
      </c>
      <c r="B2000" t="s">
        <v>2904</v>
      </c>
      <c r="C2000" t="s">
        <v>3595</v>
      </c>
      <c r="D2000" t="s">
        <v>34</v>
      </c>
      <c r="E2000" t="s">
        <v>219</v>
      </c>
      <c r="F2000" t="s">
        <v>47</v>
      </c>
      <c r="G2000" t="s">
        <v>210</v>
      </c>
      <c r="H2000">
        <v>542.79</v>
      </c>
      <c r="I2000">
        <v>8</v>
      </c>
      <c r="J2000">
        <v>0</v>
      </c>
      <c r="K2000">
        <v>4342.32</v>
      </c>
      <c r="L2000" t="s">
        <v>83</v>
      </c>
      <c r="M2000" t="s">
        <v>111</v>
      </c>
      <c r="N2000" t="s">
        <v>166</v>
      </c>
      <c r="O2000" t="s">
        <v>29</v>
      </c>
      <c r="P2000">
        <v>1</v>
      </c>
      <c r="Q2000">
        <v>1.8</v>
      </c>
      <c r="R2000" t="s">
        <v>30</v>
      </c>
      <c r="S2000" t="s">
        <v>86</v>
      </c>
    </row>
    <row r="2001" spans="1:19" x14ac:dyDescent="0.35">
      <c r="A2001" t="s">
        <v>4599</v>
      </c>
      <c r="B2001" t="s">
        <v>3712</v>
      </c>
      <c r="C2001" t="s">
        <v>4600</v>
      </c>
      <c r="D2001" t="s">
        <v>34</v>
      </c>
      <c r="E2001" t="s">
        <v>445</v>
      </c>
      <c r="F2001" t="s">
        <v>66</v>
      </c>
      <c r="G2001" t="s">
        <v>446</v>
      </c>
      <c r="H2001">
        <v>1290.43</v>
      </c>
      <c r="I2001">
        <v>8</v>
      </c>
      <c r="J2001">
        <v>0.3</v>
      </c>
      <c r="K2001">
        <v>7226.41</v>
      </c>
      <c r="L2001" t="s">
        <v>104</v>
      </c>
      <c r="M2001" t="s">
        <v>90</v>
      </c>
      <c r="N2001" t="s">
        <v>172</v>
      </c>
      <c r="O2001" t="s">
        <v>123</v>
      </c>
      <c r="P2001">
        <v>12</v>
      </c>
      <c r="Q2001">
        <v>4.5999999999999996</v>
      </c>
      <c r="R2001" t="s">
        <v>51</v>
      </c>
      <c r="S2001" t="s">
        <v>60</v>
      </c>
    </row>
    <row r="2002" spans="1:19" x14ac:dyDescent="0.35">
      <c r="A2002" t="s">
        <v>3711</v>
      </c>
      <c r="B2002" t="s">
        <v>3712</v>
      </c>
      <c r="C2002" t="s">
        <v>3713</v>
      </c>
      <c r="D2002" t="s">
        <v>72</v>
      </c>
      <c r="E2002" t="s">
        <v>109</v>
      </c>
      <c r="F2002" t="s">
        <v>74</v>
      </c>
      <c r="G2002" t="s">
        <v>110</v>
      </c>
      <c r="H2002">
        <v>1729.07</v>
      </c>
      <c r="I2002">
        <v>13</v>
      </c>
      <c r="J2002">
        <v>0.1</v>
      </c>
      <c r="K2002">
        <v>20230.12</v>
      </c>
      <c r="L2002" t="s">
        <v>49</v>
      </c>
      <c r="M2002" t="s">
        <v>90</v>
      </c>
      <c r="N2002" t="s">
        <v>40</v>
      </c>
      <c r="O2002" t="s">
        <v>29</v>
      </c>
      <c r="P2002">
        <v>8</v>
      </c>
      <c r="Q2002">
        <v>2.2999999999999998</v>
      </c>
      <c r="R2002" t="s">
        <v>30</v>
      </c>
      <c r="S2002" t="s">
        <v>60</v>
      </c>
    </row>
    <row r="2003" spans="1:19" x14ac:dyDescent="0.35">
      <c r="A2003" t="s">
        <v>6071</v>
      </c>
      <c r="B2003" t="s">
        <v>3712</v>
      </c>
      <c r="C2003" t="s">
        <v>3684</v>
      </c>
      <c r="D2003" t="s">
        <v>22</v>
      </c>
      <c r="E2003" t="s">
        <v>274</v>
      </c>
      <c r="F2003" t="s">
        <v>74</v>
      </c>
      <c r="G2003" t="s">
        <v>75</v>
      </c>
      <c r="H2003">
        <v>690.87</v>
      </c>
      <c r="I2003">
        <v>6</v>
      </c>
      <c r="J2003">
        <v>0.2</v>
      </c>
      <c r="K2003">
        <v>3316.18</v>
      </c>
      <c r="L2003" t="s">
        <v>104</v>
      </c>
      <c r="M2003" t="s">
        <v>90</v>
      </c>
      <c r="N2003" t="s">
        <v>85</v>
      </c>
      <c r="O2003" t="s">
        <v>41</v>
      </c>
      <c r="P2003">
        <v>2</v>
      </c>
      <c r="Q2003">
        <v>3.6</v>
      </c>
      <c r="S2003" t="s">
        <v>60</v>
      </c>
    </row>
    <row r="2004" spans="1:19" x14ac:dyDescent="0.35">
      <c r="A2004" t="s">
        <v>9266</v>
      </c>
      <c r="B2004" t="s">
        <v>6393</v>
      </c>
      <c r="C2004" t="s">
        <v>7299</v>
      </c>
      <c r="D2004" t="s">
        <v>157</v>
      </c>
      <c r="E2004" t="s">
        <v>306</v>
      </c>
      <c r="F2004" t="s">
        <v>36</v>
      </c>
      <c r="G2004" t="s">
        <v>259</v>
      </c>
      <c r="H2004">
        <v>18.55</v>
      </c>
      <c r="I2004">
        <v>11</v>
      </c>
      <c r="J2004">
        <v>0.1</v>
      </c>
      <c r="K2004">
        <v>183.65</v>
      </c>
      <c r="L2004" t="s">
        <v>76</v>
      </c>
      <c r="M2004" t="s">
        <v>183</v>
      </c>
      <c r="N2004" t="s">
        <v>59</v>
      </c>
      <c r="O2004" t="s">
        <v>29</v>
      </c>
      <c r="P2004">
        <v>12</v>
      </c>
      <c r="Q2004">
        <v>3</v>
      </c>
      <c r="S2004" t="s">
        <v>52</v>
      </c>
    </row>
    <row r="2005" spans="1:19" x14ac:dyDescent="0.35">
      <c r="A2005" t="s">
        <v>9655</v>
      </c>
      <c r="B2005" t="s">
        <v>6393</v>
      </c>
      <c r="C2005" t="s">
        <v>9656</v>
      </c>
      <c r="D2005" t="s">
        <v>72</v>
      </c>
      <c r="E2005" t="s">
        <v>109</v>
      </c>
      <c r="F2005" t="s">
        <v>74</v>
      </c>
      <c r="G2005" t="s">
        <v>110</v>
      </c>
      <c r="H2005">
        <v>1360.26</v>
      </c>
      <c r="I2005">
        <v>14</v>
      </c>
      <c r="J2005">
        <v>0.1</v>
      </c>
      <c r="K2005">
        <v>17139.28</v>
      </c>
      <c r="L2005" t="s">
        <v>142</v>
      </c>
      <c r="M2005" t="s">
        <v>90</v>
      </c>
      <c r="N2005" t="s">
        <v>68</v>
      </c>
      <c r="O2005" t="s">
        <v>92</v>
      </c>
      <c r="P2005">
        <v>3</v>
      </c>
      <c r="Q2005">
        <v>1.6</v>
      </c>
      <c r="R2005" t="s">
        <v>30</v>
      </c>
      <c r="S2005" t="s">
        <v>42</v>
      </c>
    </row>
    <row r="2006" spans="1:19" x14ac:dyDescent="0.35">
      <c r="A2006" t="s">
        <v>7386</v>
      </c>
      <c r="B2006" t="s">
        <v>6393</v>
      </c>
      <c r="C2006" t="s">
        <v>7387</v>
      </c>
      <c r="D2006" t="s">
        <v>127</v>
      </c>
      <c r="E2006" t="s">
        <v>138</v>
      </c>
      <c r="F2006" t="s">
        <v>24</v>
      </c>
      <c r="G2006" t="s">
        <v>133</v>
      </c>
      <c r="H2006">
        <v>102.69</v>
      </c>
      <c r="I2006">
        <v>13</v>
      </c>
      <c r="J2006">
        <v>0.05</v>
      </c>
      <c r="K2006">
        <v>1268.22</v>
      </c>
      <c r="L2006" t="s">
        <v>76</v>
      </c>
      <c r="M2006" t="s">
        <v>27</v>
      </c>
      <c r="N2006" t="s">
        <v>40</v>
      </c>
      <c r="O2006" t="s">
        <v>50</v>
      </c>
      <c r="P2006">
        <v>2</v>
      </c>
      <c r="Q2006">
        <v>2.9</v>
      </c>
      <c r="R2006" t="s">
        <v>143</v>
      </c>
      <c r="S2006" t="s">
        <v>60</v>
      </c>
    </row>
    <row r="2007" spans="1:19" x14ac:dyDescent="0.35">
      <c r="A2007" t="s">
        <v>6392</v>
      </c>
      <c r="B2007" t="s">
        <v>6393</v>
      </c>
      <c r="C2007" t="s">
        <v>6394</v>
      </c>
      <c r="D2007" t="s">
        <v>157</v>
      </c>
      <c r="E2007" t="s">
        <v>266</v>
      </c>
      <c r="F2007" t="s">
        <v>24</v>
      </c>
      <c r="G2007" t="s">
        <v>267</v>
      </c>
      <c r="H2007">
        <v>116.11</v>
      </c>
      <c r="I2007">
        <v>2</v>
      </c>
      <c r="J2007">
        <v>0</v>
      </c>
      <c r="K2007">
        <v>232.22</v>
      </c>
      <c r="L2007" t="s">
        <v>104</v>
      </c>
      <c r="M2007" t="s">
        <v>122</v>
      </c>
      <c r="N2007" t="s">
        <v>85</v>
      </c>
      <c r="O2007" t="s">
        <v>77</v>
      </c>
      <c r="P2007">
        <v>1</v>
      </c>
      <c r="Q2007">
        <v>5</v>
      </c>
      <c r="R2007" t="s">
        <v>30</v>
      </c>
      <c r="S2007" t="s">
        <v>60</v>
      </c>
    </row>
    <row r="2008" spans="1:19" x14ac:dyDescent="0.35">
      <c r="A2008" t="s">
        <v>7936</v>
      </c>
      <c r="B2008" t="s">
        <v>6393</v>
      </c>
      <c r="C2008" t="s">
        <v>6364</v>
      </c>
      <c r="D2008" t="s">
        <v>64</v>
      </c>
      <c r="E2008" t="s">
        <v>56</v>
      </c>
      <c r="F2008" t="s">
        <v>57</v>
      </c>
      <c r="G2008" t="s">
        <v>58</v>
      </c>
      <c r="H2008">
        <v>461.71</v>
      </c>
      <c r="I2008">
        <v>1</v>
      </c>
      <c r="J2008">
        <v>0</v>
      </c>
      <c r="K2008">
        <v>461.71</v>
      </c>
      <c r="L2008" t="s">
        <v>104</v>
      </c>
      <c r="M2008" t="s">
        <v>84</v>
      </c>
      <c r="N2008" t="s">
        <v>40</v>
      </c>
      <c r="O2008" t="s">
        <v>77</v>
      </c>
      <c r="P2008">
        <v>1</v>
      </c>
      <c r="Q2008">
        <v>4.2</v>
      </c>
      <c r="R2008" t="s">
        <v>30</v>
      </c>
      <c r="S2008" t="s">
        <v>60</v>
      </c>
    </row>
    <row r="2009" spans="1:19" x14ac:dyDescent="0.35">
      <c r="A2009" t="s">
        <v>669</v>
      </c>
      <c r="B2009" t="s">
        <v>670</v>
      </c>
      <c r="C2009" t="s">
        <v>671</v>
      </c>
      <c r="D2009" t="s">
        <v>127</v>
      </c>
      <c r="E2009" t="s">
        <v>293</v>
      </c>
      <c r="F2009" t="s">
        <v>74</v>
      </c>
      <c r="G2009" t="s">
        <v>110</v>
      </c>
      <c r="H2009">
        <v>1883.38</v>
      </c>
      <c r="I2009">
        <v>3</v>
      </c>
      <c r="J2009">
        <v>0.15</v>
      </c>
      <c r="K2009">
        <v>4802.62</v>
      </c>
      <c r="L2009" t="s">
        <v>26</v>
      </c>
      <c r="M2009" t="s">
        <v>122</v>
      </c>
      <c r="N2009" t="s">
        <v>28</v>
      </c>
      <c r="O2009" t="s">
        <v>105</v>
      </c>
      <c r="P2009">
        <v>11</v>
      </c>
      <c r="Q2009">
        <v>4.0999999999999996</v>
      </c>
      <c r="R2009" t="s">
        <v>30</v>
      </c>
      <c r="S2009" t="s">
        <v>60</v>
      </c>
    </row>
    <row r="2010" spans="1:19" x14ac:dyDescent="0.35">
      <c r="A2010" t="s">
        <v>3040</v>
      </c>
      <c r="B2010" t="s">
        <v>670</v>
      </c>
      <c r="C2010" t="s">
        <v>3041</v>
      </c>
      <c r="D2010" t="s">
        <v>34</v>
      </c>
      <c r="E2010" t="s">
        <v>351</v>
      </c>
      <c r="F2010" t="s">
        <v>57</v>
      </c>
      <c r="G2010" t="s">
        <v>289</v>
      </c>
      <c r="H2010">
        <v>25.74</v>
      </c>
      <c r="I2010">
        <v>8</v>
      </c>
      <c r="J2010">
        <v>0.05</v>
      </c>
      <c r="K2010">
        <v>195.62</v>
      </c>
      <c r="L2010" t="s">
        <v>104</v>
      </c>
      <c r="M2010" t="s">
        <v>84</v>
      </c>
      <c r="N2010" t="s">
        <v>68</v>
      </c>
      <c r="O2010" t="s">
        <v>105</v>
      </c>
      <c r="P2010">
        <v>7</v>
      </c>
      <c r="Q2010">
        <v>4.4000000000000004</v>
      </c>
      <c r="R2010" t="s">
        <v>30</v>
      </c>
      <c r="S2010" t="s">
        <v>60</v>
      </c>
    </row>
    <row r="2011" spans="1:19" x14ac:dyDescent="0.35">
      <c r="A2011" t="s">
        <v>8562</v>
      </c>
      <c r="B2011" t="s">
        <v>670</v>
      </c>
      <c r="C2011" t="s">
        <v>8563</v>
      </c>
      <c r="D2011" t="s">
        <v>127</v>
      </c>
      <c r="E2011" t="s">
        <v>258</v>
      </c>
      <c r="F2011" t="s">
        <v>36</v>
      </c>
      <c r="G2011" t="s">
        <v>259</v>
      </c>
      <c r="H2011">
        <v>16.920000000000002</v>
      </c>
      <c r="I2011">
        <v>7</v>
      </c>
      <c r="J2011">
        <v>0.1</v>
      </c>
      <c r="K2011">
        <v>106.6</v>
      </c>
      <c r="L2011" t="s">
        <v>49</v>
      </c>
      <c r="M2011" t="s">
        <v>134</v>
      </c>
      <c r="N2011" t="s">
        <v>85</v>
      </c>
      <c r="O2011" t="s">
        <v>50</v>
      </c>
      <c r="P2011">
        <v>4</v>
      </c>
      <c r="Q2011">
        <v>1.4</v>
      </c>
      <c r="R2011" t="s">
        <v>202</v>
      </c>
      <c r="S2011" t="s">
        <v>60</v>
      </c>
    </row>
    <row r="2012" spans="1:19" x14ac:dyDescent="0.35">
      <c r="A2012" t="s">
        <v>5353</v>
      </c>
      <c r="B2012" t="s">
        <v>5354</v>
      </c>
      <c r="C2012" t="s">
        <v>5355</v>
      </c>
      <c r="D2012" t="s">
        <v>22</v>
      </c>
      <c r="E2012" t="s">
        <v>181</v>
      </c>
      <c r="F2012" t="s">
        <v>24</v>
      </c>
      <c r="G2012" t="s">
        <v>182</v>
      </c>
      <c r="H2012">
        <v>544.96</v>
      </c>
      <c r="I2012">
        <v>10</v>
      </c>
      <c r="J2012">
        <v>0.15</v>
      </c>
      <c r="K2012">
        <v>4632.16</v>
      </c>
      <c r="L2012" t="s">
        <v>76</v>
      </c>
      <c r="M2012" t="s">
        <v>39</v>
      </c>
      <c r="N2012" t="s">
        <v>59</v>
      </c>
      <c r="O2012" t="s">
        <v>77</v>
      </c>
      <c r="P2012">
        <v>8</v>
      </c>
      <c r="Q2012">
        <v>2.2000000000000002</v>
      </c>
      <c r="R2012" t="s">
        <v>30</v>
      </c>
      <c r="S2012" t="s">
        <v>60</v>
      </c>
    </row>
    <row r="2013" spans="1:19" x14ac:dyDescent="0.35">
      <c r="A2013" t="s">
        <v>5844</v>
      </c>
      <c r="B2013" t="s">
        <v>5354</v>
      </c>
      <c r="C2013" t="s">
        <v>5845</v>
      </c>
      <c r="D2013" t="s">
        <v>64</v>
      </c>
      <c r="E2013" t="s">
        <v>306</v>
      </c>
      <c r="F2013" t="s">
        <v>36</v>
      </c>
      <c r="G2013" t="s">
        <v>259</v>
      </c>
      <c r="H2013">
        <v>15.9</v>
      </c>
      <c r="I2013">
        <v>12</v>
      </c>
      <c r="J2013">
        <v>0</v>
      </c>
      <c r="K2013">
        <v>190.8</v>
      </c>
      <c r="L2013" t="s">
        <v>165</v>
      </c>
      <c r="M2013" t="s">
        <v>183</v>
      </c>
      <c r="N2013" t="s">
        <v>59</v>
      </c>
      <c r="O2013" t="s">
        <v>77</v>
      </c>
      <c r="P2013">
        <v>7</v>
      </c>
      <c r="Q2013">
        <v>3.1</v>
      </c>
      <c r="R2013" t="s">
        <v>30</v>
      </c>
      <c r="S2013" t="s">
        <v>52</v>
      </c>
    </row>
    <row r="2014" spans="1:19" x14ac:dyDescent="0.35">
      <c r="A2014" t="s">
        <v>8500</v>
      </c>
      <c r="B2014" t="s">
        <v>5354</v>
      </c>
      <c r="C2014" t="s">
        <v>8501</v>
      </c>
      <c r="D2014" t="s">
        <v>34</v>
      </c>
      <c r="E2014" t="s">
        <v>181</v>
      </c>
      <c r="F2014" t="s">
        <v>24</v>
      </c>
      <c r="G2014" t="s">
        <v>182</v>
      </c>
      <c r="H2014">
        <v>340.77</v>
      </c>
      <c r="I2014">
        <v>14</v>
      </c>
      <c r="J2014">
        <v>0</v>
      </c>
      <c r="K2014">
        <v>4770.78</v>
      </c>
      <c r="L2014" t="s">
        <v>38</v>
      </c>
      <c r="M2014" t="s">
        <v>122</v>
      </c>
      <c r="N2014" t="s">
        <v>166</v>
      </c>
      <c r="O2014" t="s">
        <v>41</v>
      </c>
      <c r="P2014">
        <v>3</v>
      </c>
      <c r="Q2014">
        <v>3.7</v>
      </c>
      <c r="R2014" t="s">
        <v>112</v>
      </c>
      <c r="S2014" t="s">
        <v>60</v>
      </c>
    </row>
    <row r="2015" spans="1:19" x14ac:dyDescent="0.35">
      <c r="A2015" t="s">
        <v>8117</v>
      </c>
      <c r="B2015" t="s">
        <v>5059</v>
      </c>
      <c r="C2015" t="s">
        <v>319</v>
      </c>
      <c r="D2015" t="s">
        <v>22</v>
      </c>
      <c r="E2015" t="s">
        <v>313</v>
      </c>
      <c r="F2015" t="s">
        <v>47</v>
      </c>
      <c r="G2015" t="s">
        <v>48</v>
      </c>
      <c r="H2015">
        <v>132.93</v>
      </c>
      <c r="I2015">
        <v>13</v>
      </c>
      <c r="J2015">
        <v>0.05</v>
      </c>
      <c r="K2015">
        <v>1641.69</v>
      </c>
      <c r="L2015" t="s">
        <v>49</v>
      </c>
      <c r="M2015" t="s">
        <v>111</v>
      </c>
      <c r="N2015" t="s">
        <v>28</v>
      </c>
      <c r="O2015" t="s">
        <v>116</v>
      </c>
      <c r="P2015">
        <v>12</v>
      </c>
      <c r="Q2015">
        <v>4.4000000000000004</v>
      </c>
      <c r="R2015" t="s">
        <v>30</v>
      </c>
      <c r="S2015" t="s">
        <v>60</v>
      </c>
    </row>
    <row r="2016" spans="1:19" x14ac:dyDescent="0.35">
      <c r="A2016" t="s">
        <v>5058</v>
      </c>
      <c r="B2016" t="s">
        <v>5059</v>
      </c>
      <c r="C2016" t="s">
        <v>5060</v>
      </c>
      <c r="D2016" t="s">
        <v>127</v>
      </c>
      <c r="E2016" t="s">
        <v>416</v>
      </c>
      <c r="F2016" t="s">
        <v>66</v>
      </c>
      <c r="G2016" t="s">
        <v>417</v>
      </c>
      <c r="H2016">
        <v>1444.45</v>
      </c>
      <c r="I2016">
        <v>9</v>
      </c>
      <c r="J2016">
        <v>0.2</v>
      </c>
      <c r="K2016">
        <v>10400.040000000001</v>
      </c>
      <c r="L2016" t="s">
        <v>142</v>
      </c>
      <c r="M2016" t="s">
        <v>39</v>
      </c>
      <c r="N2016" t="s">
        <v>59</v>
      </c>
      <c r="O2016" t="s">
        <v>77</v>
      </c>
      <c r="P2016">
        <v>5</v>
      </c>
      <c r="Q2016">
        <v>4.3</v>
      </c>
      <c r="R2016" t="s">
        <v>30</v>
      </c>
      <c r="S2016" t="s">
        <v>60</v>
      </c>
    </row>
    <row r="2017" spans="1:19" x14ac:dyDescent="0.35">
      <c r="A2017" t="s">
        <v>6573</v>
      </c>
      <c r="B2017" t="s">
        <v>5059</v>
      </c>
      <c r="C2017" t="s">
        <v>6574</v>
      </c>
      <c r="D2017" t="s">
        <v>64</v>
      </c>
      <c r="E2017" t="s">
        <v>73</v>
      </c>
      <c r="F2017" t="s">
        <v>74</v>
      </c>
      <c r="G2017" t="s">
        <v>75</v>
      </c>
      <c r="H2017">
        <v>2413.48</v>
      </c>
      <c r="I2017">
        <v>3</v>
      </c>
      <c r="J2017">
        <v>0</v>
      </c>
      <c r="K2017">
        <v>7240.44</v>
      </c>
      <c r="L2017" t="s">
        <v>104</v>
      </c>
      <c r="M2017" t="s">
        <v>90</v>
      </c>
      <c r="N2017" t="s">
        <v>40</v>
      </c>
      <c r="O2017" t="s">
        <v>41</v>
      </c>
      <c r="P2017">
        <v>5</v>
      </c>
      <c r="Q2017">
        <v>3.4</v>
      </c>
      <c r="R2017" t="s">
        <v>30</v>
      </c>
      <c r="S2017" t="s">
        <v>86</v>
      </c>
    </row>
    <row r="2018" spans="1:19" x14ac:dyDescent="0.35">
      <c r="A2018" t="s">
        <v>5674</v>
      </c>
      <c r="B2018" t="s">
        <v>5059</v>
      </c>
      <c r="C2018" t="s">
        <v>5675</v>
      </c>
      <c r="D2018" t="s">
        <v>127</v>
      </c>
      <c r="E2018" t="s">
        <v>81</v>
      </c>
      <c r="F2018" t="s">
        <v>57</v>
      </c>
      <c r="G2018" t="s">
        <v>82</v>
      </c>
      <c r="H2018">
        <v>304.52999999999997</v>
      </c>
      <c r="I2018">
        <v>12</v>
      </c>
      <c r="J2018">
        <v>0.15</v>
      </c>
      <c r="K2018">
        <v>3106.21</v>
      </c>
      <c r="L2018" t="s">
        <v>302</v>
      </c>
      <c r="M2018" t="s">
        <v>122</v>
      </c>
      <c r="N2018" t="s">
        <v>68</v>
      </c>
      <c r="O2018" t="s">
        <v>41</v>
      </c>
      <c r="P2018">
        <v>3</v>
      </c>
      <c r="Q2018">
        <v>2.1</v>
      </c>
      <c r="R2018" t="s">
        <v>51</v>
      </c>
      <c r="S2018" t="s">
        <v>52</v>
      </c>
    </row>
    <row r="2019" spans="1:19" x14ac:dyDescent="0.35">
      <c r="A2019" t="s">
        <v>9430</v>
      </c>
      <c r="B2019" t="s">
        <v>6348</v>
      </c>
      <c r="C2019" t="s">
        <v>9431</v>
      </c>
      <c r="D2019" t="s">
        <v>72</v>
      </c>
      <c r="E2019" t="s">
        <v>323</v>
      </c>
      <c r="F2019" t="s">
        <v>57</v>
      </c>
      <c r="G2019" t="s">
        <v>82</v>
      </c>
      <c r="H2019">
        <v>195.47</v>
      </c>
      <c r="I2019">
        <v>2</v>
      </c>
      <c r="J2019">
        <v>0</v>
      </c>
      <c r="K2019">
        <v>390.94</v>
      </c>
      <c r="L2019" t="s">
        <v>83</v>
      </c>
      <c r="M2019" t="s">
        <v>134</v>
      </c>
      <c r="N2019" t="s">
        <v>68</v>
      </c>
      <c r="O2019" t="s">
        <v>50</v>
      </c>
      <c r="P2019">
        <v>11</v>
      </c>
      <c r="Q2019">
        <v>3.7</v>
      </c>
      <c r="R2019" t="s">
        <v>30</v>
      </c>
      <c r="S2019" t="s">
        <v>42</v>
      </c>
    </row>
    <row r="2020" spans="1:19" x14ac:dyDescent="0.35">
      <c r="A2020" t="s">
        <v>6347</v>
      </c>
      <c r="B2020" t="s">
        <v>6348</v>
      </c>
      <c r="C2020" t="s">
        <v>6349</v>
      </c>
      <c r="D2020" t="s">
        <v>157</v>
      </c>
      <c r="E2020" t="s">
        <v>306</v>
      </c>
      <c r="F2020" t="s">
        <v>36</v>
      </c>
      <c r="G2020" t="s">
        <v>259</v>
      </c>
      <c r="H2020">
        <v>11.89</v>
      </c>
      <c r="I2020">
        <v>3</v>
      </c>
      <c r="J2020">
        <v>0</v>
      </c>
      <c r="K2020">
        <v>35.67</v>
      </c>
      <c r="L2020" t="s">
        <v>26</v>
      </c>
      <c r="M2020" t="s">
        <v>183</v>
      </c>
      <c r="N2020" t="s">
        <v>68</v>
      </c>
      <c r="O2020" t="s">
        <v>123</v>
      </c>
      <c r="P2020">
        <v>6</v>
      </c>
      <c r="Q2020">
        <v>3.5</v>
      </c>
      <c r="R2020" t="s">
        <v>30</v>
      </c>
      <c r="S2020" t="s">
        <v>52</v>
      </c>
    </row>
    <row r="2021" spans="1:19" x14ac:dyDescent="0.35">
      <c r="A2021" t="s">
        <v>7994</v>
      </c>
      <c r="B2021" t="s">
        <v>7995</v>
      </c>
      <c r="C2021" t="s">
        <v>7996</v>
      </c>
      <c r="D2021" t="s">
        <v>157</v>
      </c>
      <c r="E2021" t="s">
        <v>120</v>
      </c>
      <c r="F2021" t="s">
        <v>47</v>
      </c>
      <c r="G2021" t="s">
        <v>121</v>
      </c>
      <c r="H2021">
        <v>283.83999999999997</v>
      </c>
      <c r="I2021">
        <v>10</v>
      </c>
      <c r="J2021">
        <v>0.15</v>
      </c>
      <c r="K2021">
        <v>2412.64</v>
      </c>
      <c r="L2021" t="s">
        <v>76</v>
      </c>
      <c r="M2021" t="s">
        <v>183</v>
      </c>
      <c r="N2021" t="s">
        <v>28</v>
      </c>
      <c r="O2021" t="s">
        <v>116</v>
      </c>
      <c r="P2021">
        <v>10</v>
      </c>
      <c r="Q2021">
        <v>2.2000000000000002</v>
      </c>
      <c r="R2021" t="s">
        <v>202</v>
      </c>
      <c r="S2021" t="s">
        <v>52</v>
      </c>
    </row>
    <row r="2022" spans="1:19" x14ac:dyDescent="0.35">
      <c r="A2022" t="s">
        <v>9213</v>
      </c>
      <c r="B2022" t="s">
        <v>7995</v>
      </c>
      <c r="C2022" t="s">
        <v>9214</v>
      </c>
      <c r="D2022" t="s">
        <v>22</v>
      </c>
      <c r="E2022" t="s">
        <v>181</v>
      </c>
      <c r="F2022" t="s">
        <v>24</v>
      </c>
      <c r="G2022" t="s">
        <v>182</v>
      </c>
      <c r="H2022">
        <v>291.57</v>
      </c>
      <c r="I2022">
        <v>2</v>
      </c>
      <c r="J2022">
        <v>0.15</v>
      </c>
      <c r="K2022">
        <v>495.67</v>
      </c>
      <c r="L2022" t="s">
        <v>38</v>
      </c>
      <c r="M2022" t="s">
        <v>183</v>
      </c>
      <c r="N2022" t="s">
        <v>85</v>
      </c>
      <c r="O2022" t="s">
        <v>105</v>
      </c>
      <c r="P2022">
        <v>1</v>
      </c>
      <c r="Q2022">
        <v>1.4</v>
      </c>
      <c r="R2022" t="s">
        <v>30</v>
      </c>
      <c r="S2022" t="s">
        <v>294</v>
      </c>
    </row>
    <row r="2023" spans="1:19" x14ac:dyDescent="0.35">
      <c r="A2023" t="s">
        <v>3088</v>
      </c>
      <c r="B2023" t="s">
        <v>531</v>
      </c>
      <c r="C2023" t="s">
        <v>3089</v>
      </c>
      <c r="D2023" t="s">
        <v>72</v>
      </c>
      <c r="E2023" t="s">
        <v>73</v>
      </c>
      <c r="F2023" t="s">
        <v>74</v>
      </c>
      <c r="G2023" t="s">
        <v>75</v>
      </c>
      <c r="H2023">
        <v>842.68</v>
      </c>
      <c r="I2023">
        <v>6</v>
      </c>
      <c r="J2023">
        <v>0.15</v>
      </c>
      <c r="K2023">
        <v>4297.67</v>
      </c>
      <c r="L2023" t="s">
        <v>302</v>
      </c>
      <c r="M2023" t="s">
        <v>90</v>
      </c>
      <c r="N2023" t="s">
        <v>68</v>
      </c>
      <c r="O2023" t="s">
        <v>77</v>
      </c>
      <c r="P2023">
        <v>13</v>
      </c>
      <c r="Q2023">
        <v>2.7</v>
      </c>
      <c r="R2023" t="s">
        <v>30</v>
      </c>
      <c r="S2023" t="s">
        <v>60</v>
      </c>
    </row>
    <row r="2024" spans="1:19" x14ac:dyDescent="0.35">
      <c r="A2024" t="s">
        <v>4034</v>
      </c>
      <c r="B2024" t="s">
        <v>531</v>
      </c>
      <c r="C2024" t="s">
        <v>4035</v>
      </c>
      <c r="D2024" t="s">
        <v>157</v>
      </c>
      <c r="E2024" t="s">
        <v>120</v>
      </c>
      <c r="F2024" t="s">
        <v>47</v>
      </c>
      <c r="G2024" t="s">
        <v>121</v>
      </c>
      <c r="H2024">
        <v>266.93</v>
      </c>
      <c r="J2024">
        <v>0</v>
      </c>
      <c r="L2024" t="s">
        <v>302</v>
      </c>
      <c r="M2024" t="s">
        <v>134</v>
      </c>
      <c r="N2024" t="s">
        <v>85</v>
      </c>
      <c r="O2024" t="s">
        <v>29</v>
      </c>
      <c r="P2024">
        <v>10</v>
      </c>
      <c r="Q2024">
        <v>1.4</v>
      </c>
      <c r="S2024" t="s">
        <v>60</v>
      </c>
    </row>
    <row r="2025" spans="1:19" x14ac:dyDescent="0.35">
      <c r="A2025" t="s">
        <v>9765</v>
      </c>
      <c r="B2025" t="s">
        <v>531</v>
      </c>
      <c r="C2025" t="s">
        <v>9766</v>
      </c>
      <c r="D2025" t="s">
        <v>157</v>
      </c>
      <c r="E2025" t="s">
        <v>132</v>
      </c>
      <c r="F2025" t="s">
        <v>24</v>
      </c>
      <c r="G2025" t="s">
        <v>133</v>
      </c>
      <c r="H2025">
        <v>406.55</v>
      </c>
      <c r="I2025">
        <v>5</v>
      </c>
      <c r="J2025">
        <v>0.05</v>
      </c>
      <c r="K2025">
        <v>1931.11</v>
      </c>
      <c r="L2025" t="s">
        <v>26</v>
      </c>
      <c r="M2025" t="s">
        <v>39</v>
      </c>
      <c r="N2025" t="s">
        <v>59</v>
      </c>
      <c r="O2025" t="s">
        <v>105</v>
      </c>
      <c r="P2025">
        <v>10</v>
      </c>
      <c r="Q2025">
        <v>3.8</v>
      </c>
      <c r="R2025" t="s">
        <v>30</v>
      </c>
    </row>
    <row r="2026" spans="1:19" x14ac:dyDescent="0.35">
      <c r="A2026" t="s">
        <v>1646</v>
      </c>
      <c r="B2026" t="s">
        <v>531</v>
      </c>
      <c r="C2026" t="s">
        <v>1647</v>
      </c>
      <c r="D2026" t="s">
        <v>157</v>
      </c>
      <c r="E2026" t="s">
        <v>128</v>
      </c>
      <c r="F2026" t="s">
        <v>36</v>
      </c>
      <c r="G2026" t="s">
        <v>129</v>
      </c>
      <c r="H2026">
        <v>10.54</v>
      </c>
      <c r="I2026">
        <v>4</v>
      </c>
      <c r="J2026">
        <v>0.25</v>
      </c>
      <c r="K2026">
        <v>31.62</v>
      </c>
      <c r="L2026" t="s">
        <v>38</v>
      </c>
      <c r="M2026" t="s">
        <v>122</v>
      </c>
      <c r="N2026" t="s">
        <v>85</v>
      </c>
      <c r="O2026" t="s">
        <v>92</v>
      </c>
      <c r="P2026">
        <v>9</v>
      </c>
      <c r="Q2026">
        <v>4.3</v>
      </c>
      <c r="R2026" t="s">
        <v>30</v>
      </c>
      <c r="S2026" t="s">
        <v>86</v>
      </c>
    </row>
    <row r="2027" spans="1:19" x14ac:dyDescent="0.35">
      <c r="A2027" t="s">
        <v>7647</v>
      </c>
      <c r="B2027" t="s">
        <v>531</v>
      </c>
      <c r="C2027" t="s">
        <v>7648</v>
      </c>
      <c r="D2027" t="s">
        <v>127</v>
      </c>
      <c r="E2027" t="s">
        <v>1182</v>
      </c>
      <c r="F2027" t="s">
        <v>66</v>
      </c>
      <c r="G2027" t="s">
        <v>446</v>
      </c>
      <c r="H2027">
        <v>404.66</v>
      </c>
      <c r="I2027">
        <v>1</v>
      </c>
      <c r="J2027">
        <v>0</v>
      </c>
      <c r="K2027">
        <v>404.66</v>
      </c>
      <c r="L2027" t="s">
        <v>142</v>
      </c>
      <c r="M2027" t="s">
        <v>90</v>
      </c>
      <c r="N2027" t="s">
        <v>68</v>
      </c>
      <c r="O2027" t="s">
        <v>92</v>
      </c>
      <c r="P2027">
        <v>9</v>
      </c>
      <c r="Q2027">
        <v>3.4</v>
      </c>
      <c r="R2027" t="s">
        <v>30</v>
      </c>
      <c r="S2027" t="s">
        <v>60</v>
      </c>
    </row>
    <row r="2028" spans="1:19" x14ac:dyDescent="0.35">
      <c r="A2028" t="s">
        <v>9811</v>
      </c>
      <c r="B2028" t="s">
        <v>531</v>
      </c>
      <c r="C2028" t="s">
        <v>9812</v>
      </c>
      <c r="D2028" t="s">
        <v>22</v>
      </c>
      <c r="E2028" t="s">
        <v>656</v>
      </c>
      <c r="F2028" t="s">
        <v>47</v>
      </c>
      <c r="G2028" t="s">
        <v>657</v>
      </c>
      <c r="H2028">
        <v>581.4</v>
      </c>
      <c r="I2028">
        <v>7</v>
      </c>
      <c r="J2028">
        <v>0</v>
      </c>
      <c r="K2028">
        <v>4069.8</v>
      </c>
      <c r="L2028" t="s">
        <v>83</v>
      </c>
      <c r="M2028" t="s">
        <v>111</v>
      </c>
      <c r="N2028" t="s">
        <v>85</v>
      </c>
      <c r="O2028" t="s">
        <v>77</v>
      </c>
      <c r="P2028">
        <v>7</v>
      </c>
      <c r="Q2028">
        <v>1.8</v>
      </c>
      <c r="R2028" t="s">
        <v>30</v>
      </c>
      <c r="S2028" t="s">
        <v>42</v>
      </c>
    </row>
    <row r="2029" spans="1:19" x14ac:dyDescent="0.35">
      <c r="A2029" t="s">
        <v>530</v>
      </c>
      <c r="B2029" t="s">
        <v>531</v>
      </c>
      <c r="C2029" t="s">
        <v>532</v>
      </c>
      <c r="D2029" t="s">
        <v>127</v>
      </c>
      <c r="E2029" t="s">
        <v>533</v>
      </c>
      <c r="F2029" t="s">
        <v>74</v>
      </c>
      <c r="G2029" t="s">
        <v>534</v>
      </c>
      <c r="H2029">
        <v>1221.82</v>
      </c>
      <c r="I2029">
        <v>10</v>
      </c>
      <c r="J2029">
        <v>0.15</v>
      </c>
      <c r="K2029">
        <v>10385.469999999999</v>
      </c>
      <c r="L2029" t="s">
        <v>165</v>
      </c>
      <c r="M2029" t="s">
        <v>111</v>
      </c>
      <c r="N2029" t="s">
        <v>166</v>
      </c>
      <c r="O2029" t="s">
        <v>50</v>
      </c>
      <c r="P2029">
        <v>6</v>
      </c>
      <c r="Q2029">
        <v>4.0999999999999996</v>
      </c>
      <c r="R2029" t="s">
        <v>30</v>
      </c>
      <c r="S2029" t="s">
        <v>60</v>
      </c>
    </row>
    <row r="2030" spans="1:19" x14ac:dyDescent="0.35">
      <c r="A2030" t="s">
        <v>2626</v>
      </c>
      <c r="B2030" t="s">
        <v>531</v>
      </c>
      <c r="C2030" t="s">
        <v>2627</v>
      </c>
      <c r="D2030" t="s">
        <v>157</v>
      </c>
      <c r="E2030" t="s">
        <v>649</v>
      </c>
      <c r="F2030" t="s">
        <v>57</v>
      </c>
      <c r="G2030" t="s">
        <v>153</v>
      </c>
      <c r="H2030">
        <v>169.44</v>
      </c>
      <c r="I2030">
        <v>8</v>
      </c>
      <c r="J2030">
        <v>0.1</v>
      </c>
      <c r="K2030">
        <v>1219.97</v>
      </c>
      <c r="L2030" t="s">
        <v>142</v>
      </c>
      <c r="M2030" t="s">
        <v>122</v>
      </c>
      <c r="N2030" t="s">
        <v>91</v>
      </c>
      <c r="O2030" t="s">
        <v>92</v>
      </c>
      <c r="P2030">
        <v>6</v>
      </c>
      <c r="Q2030">
        <v>4.3</v>
      </c>
      <c r="R2030" t="s">
        <v>51</v>
      </c>
    </row>
    <row r="2031" spans="1:19" x14ac:dyDescent="0.35">
      <c r="A2031" t="s">
        <v>5122</v>
      </c>
      <c r="B2031" t="s">
        <v>531</v>
      </c>
      <c r="C2031" t="s">
        <v>5123</v>
      </c>
      <c r="D2031" t="s">
        <v>22</v>
      </c>
      <c r="E2031" t="s">
        <v>306</v>
      </c>
      <c r="F2031" t="s">
        <v>36</v>
      </c>
      <c r="G2031" t="s">
        <v>259</v>
      </c>
      <c r="H2031">
        <v>22.14</v>
      </c>
      <c r="I2031">
        <v>14</v>
      </c>
      <c r="J2031">
        <v>0</v>
      </c>
      <c r="K2031">
        <v>309.95999999999998</v>
      </c>
      <c r="L2031" t="s">
        <v>76</v>
      </c>
      <c r="M2031" t="s">
        <v>90</v>
      </c>
      <c r="N2031" t="s">
        <v>68</v>
      </c>
      <c r="O2031" t="s">
        <v>29</v>
      </c>
      <c r="P2031">
        <v>5</v>
      </c>
      <c r="Q2031">
        <v>2.6</v>
      </c>
      <c r="S2031" t="s">
        <v>60</v>
      </c>
    </row>
    <row r="2032" spans="1:19" x14ac:dyDescent="0.35">
      <c r="A2032" t="s">
        <v>747</v>
      </c>
      <c r="B2032" t="s">
        <v>531</v>
      </c>
      <c r="C2032" t="s">
        <v>748</v>
      </c>
      <c r="D2032" t="s">
        <v>64</v>
      </c>
      <c r="E2032" t="s">
        <v>176</v>
      </c>
      <c r="F2032" t="s">
        <v>47</v>
      </c>
      <c r="G2032" t="s">
        <v>177</v>
      </c>
      <c r="H2032">
        <v>199.38</v>
      </c>
      <c r="I2032">
        <v>7</v>
      </c>
      <c r="J2032">
        <v>0.1</v>
      </c>
      <c r="K2032">
        <v>1256.0899999999999</v>
      </c>
      <c r="L2032" t="s">
        <v>98</v>
      </c>
      <c r="M2032" t="s">
        <v>84</v>
      </c>
      <c r="N2032" t="s">
        <v>59</v>
      </c>
      <c r="O2032" t="s">
        <v>123</v>
      </c>
      <c r="P2032">
        <v>1</v>
      </c>
      <c r="Q2032">
        <v>1.8</v>
      </c>
      <c r="R2032" t="s">
        <v>30</v>
      </c>
      <c r="S2032" t="s">
        <v>60</v>
      </c>
    </row>
    <row r="2033" spans="1:19" x14ac:dyDescent="0.35">
      <c r="A2033" t="s">
        <v>4378</v>
      </c>
      <c r="B2033" t="s">
        <v>3012</v>
      </c>
      <c r="C2033" t="s">
        <v>3081</v>
      </c>
      <c r="D2033" t="s">
        <v>64</v>
      </c>
      <c r="E2033" t="s">
        <v>138</v>
      </c>
      <c r="F2033" t="s">
        <v>24</v>
      </c>
      <c r="G2033" t="s">
        <v>133</v>
      </c>
      <c r="H2033">
        <v>62.5</v>
      </c>
      <c r="I2033">
        <v>9</v>
      </c>
      <c r="J2033">
        <v>0.05</v>
      </c>
      <c r="K2033">
        <v>534.38</v>
      </c>
      <c r="L2033" t="s">
        <v>142</v>
      </c>
      <c r="M2033" t="s">
        <v>39</v>
      </c>
      <c r="N2033" t="s">
        <v>40</v>
      </c>
      <c r="O2033" t="s">
        <v>123</v>
      </c>
      <c r="P2033">
        <v>13</v>
      </c>
      <c r="Q2033">
        <v>3.3</v>
      </c>
      <c r="R2033" t="s">
        <v>30</v>
      </c>
      <c r="S2033" t="s">
        <v>294</v>
      </c>
    </row>
    <row r="2034" spans="1:19" x14ac:dyDescent="0.35">
      <c r="A2034" t="s">
        <v>4952</v>
      </c>
      <c r="B2034" t="s">
        <v>3012</v>
      </c>
      <c r="C2034" t="s">
        <v>4953</v>
      </c>
      <c r="D2034" t="s">
        <v>157</v>
      </c>
      <c r="E2034" t="s">
        <v>138</v>
      </c>
      <c r="F2034" t="s">
        <v>24</v>
      </c>
      <c r="G2034" t="s">
        <v>133</v>
      </c>
      <c r="H2034">
        <v>99.18</v>
      </c>
      <c r="I2034">
        <v>13</v>
      </c>
      <c r="J2034">
        <v>0.15</v>
      </c>
      <c r="K2034">
        <v>1095.94</v>
      </c>
      <c r="L2034" t="s">
        <v>83</v>
      </c>
      <c r="M2034" t="s">
        <v>134</v>
      </c>
      <c r="N2034" t="s">
        <v>85</v>
      </c>
      <c r="O2034" t="s">
        <v>92</v>
      </c>
      <c r="P2034">
        <v>11</v>
      </c>
      <c r="Q2034">
        <v>3.9</v>
      </c>
      <c r="R2034" t="s">
        <v>30</v>
      </c>
      <c r="S2034" t="s">
        <v>60</v>
      </c>
    </row>
    <row r="2035" spans="1:19" x14ac:dyDescent="0.35">
      <c r="A2035" t="s">
        <v>7877</v>
      </c>
      <c r="B2035" t="s">
        <v>3012</v>
      </c>
      <c r="C2035" t="s">
        <v>7878</v>
      </c>
      <c r="D2035" t="s">
        <v>22</v>
      </c>
      <c r="E2035" t="s">
        <v>81</v>
      </c>
      <c r="F2035" t="s">
        <v>57</v>
      </c>
      <c r="G2035" t="s">
        <v>82</v>
      </c>
      <c r="H2035">
        <v>701.9</v>
      </c>
      <c r="I2035">
        <v>13</v>
      </c>
      <c r="J2035">
        <v>0.1</v>
      </c>
      <c r="K2035">
        <v>8212.23</v>
      </c>
      <c r="L2035" t="s">
        <v>302</v>
      </c>
      <c r="M2035" t="s">
        <v>27</v>
      </c>
      <c r="N2035" t="s">
        <v>85</v>
      </c>
      <c r="O2035" t="s">
        <v>41</v>
      </c>
      <c r="P2035">
        <v>11</v>
      </c>
      <c r="Q2035">
        <v>3.8</v>
      </c>
      <c r="S2035" t="s">
        <v>60</v>
      </c>
    </row>
    <row r="2036" spans="1:19" x14ac:dyDescent="0.35">
      <c r="A2036" t="s">
        <v>4398</v>
      </c>
      <c r="B2036" t="s">
        <v>3012</v>
      </c>
      <c r="C2036" t="s">
        <v>4399</v>
      </c>
      <c r="D2036" t="s">
        <v>127</v>
      </c>
      <c r="E2036" t="s">
        <v>147</v>
      </c>
      <c r="F2036" t="s">
        <v>74</v>
      </c>
      <c r="G2036" t="s">
        <v>148</v>
      </c>
      <c r="H2036">
        <v>2410.33</v>
      </c>
      <c r="I2036">
        <v>8</v>
      </c>
      <c r="J2036">
        <v>0.05</v>
      </c>
      <c r="K2036">
        <v>18318.509999999998</v>
      </c>
      <c r="L2036" t="s">
        <v>83</v>
      </c>
      <c r="M2036" t="s">
        <v>134</v>
      </c>
      <c r="N2036" t="s">
        <v>166</v>
      </c>
      <c r="O2036" t="s">
        <v>50</v>
      </c>
      <c r="P2036">
        <v>4</v>
      </c>
      <c r="Q2036">
        <v>3.8</v>
      </c>
      <c r="R2036" t="s">
        <v>30</v>
      </c>
      <c r="S2036" t="s">
        <v>60</v>
      </c>
    </row>
    <row r="2037" spans="1:19" x14ac:dyDescent="0.35">
      <c r="A2037" t="s">
        <v>3011</v>
      </c>
      <c r="B2037" t="s">
        <v>3012</v>
      </c>
      <c r="C2037" t="s">
        <v>3013</v>
      </c>
      <c r="D2037" t="s">
        <v>127</v>
      </c>
      <c r="E2037" t="s">
        <v>288</v>
      </c>
      <c r="F2037" t="s">
        <v>57</v>
      </c>
      <c r="G2037" t="s">
        <v>289</v>
      </c>
      <c r="H2037">
        <v>285.62</v>
      </c>
      <c r="I2037">
        <v>4</v>
      </c>
      <c r="J2037">
        <v>0.1</v>
      </c>
      <c r="K2037">
        <v>1028.23</v>
      </c>
      <c r="L2037" t="s">
        <v>104</v>
      </c>
      <c r="M2037" t="s">
        <v>39</v>
      </c>
      <c r="N2037" t="s">
        <v>85</v>
      </c>
      <c r="O2037" t="s">
        <v>105</v>
      </c>
      <c r="P2037">
        <v>3</v>
      </c>
      <c r="Q2037">
        <v>2.5</v>
      </c>
      <c r="R2037" t="s">
        <v>30</v>
      </c>
      <c r="S2037" t="s">
        <v>60</v>
      </c>
    </row>
    <row r="2038" spans="1:19" x14ac:dyDescent="0.35">
      <c r="A2038" t="s">
        <v>6795</v>
      </c>
      <c r="B2038" t="s">
        <v>3012</v>
      </c>
      <c r="C2038" t="s">
        <v>6796</v>
      </c>
      <c r="D2038" t="s">
        <v>34</v>
      </c>
      <c r="E2038" t="s">
        <v>293</v>
      </c>
      <c r="F2038" t="s">
        <v>74</v>
      </c>
      <c r="G2038" t="s">
        <v>110</v>
      </c>
      <c r="H2038">
        <v>1896.61</v>
      </c>
      <c r="I2038">
        <v>7</v>
      </c>
      <c r="J2038">
        <v>0</v>
      </c>
      <c r="K2038">
        <v>13276.27</v>
      </c>
      <c r="L2038" t="s">
        <v>165</v>
      </c>
      <c r="M2038" t="s">
        <v>90</v>
      </c>
      <c r="N2038" t="s">
        <v>59</v>
      </c>
      <c r="O2038" t="s">
        <v>116</v>
      </c>
      <c r="P2038">
        <v>3</v>
      </c>
      <c r="Q2038">
        <v>3.3</v>
      </c>
      <c r="R2038" t="s">
        <v>30</v>
      </c>
      <c r="S2038" t="s">
        <v>52</v>
      </c>
    </row>
    <row r="2039" spans="1:19" x14ac:dyDescent="0.35">
      <c r="A2039" t="s">
        <v>3958</v>
      </c>
      <c r="B2039" t="s">
        <v>3012</v>
      </c>
      <c r="C2039" t="s">
        <v>3959</v>
      </c>
      <c r="D2039" t="s">
        <v>157</v>
      </c>
      <c r="E2039" t="s">
        <v>23</v>
      </c>
      <c r="F2039" t="s">
        <v>24</v>
      </c>
      <c r="G2039" t="s">
        <v>25</v>
      </c>
      <c r="H2039">
        <v>99.4</v>
      </c>
      <c r="I2039">
        <v>8</v>
      </c>
      <c r="J2039">
        <v>0</v>
      </c>
      <c r="K2039">
        <v>795.2</v>
      </c>
      <c r="L2039" t="s">
        <v>98</v>
      </c>
      <c r="M2039" t="s">
        <v>27</v>
      </c>
      <c r="N2039" t="s">
        <v>166</v>
      </c>
      <c r="O2039" t="s">
        <v>116</v>
      </c>
      <c r="P2039">
        <v>1</v>
      </c>
      <c r="Q2039">
        <v>4.5</v>
      </c>
      <c r="R2039" t="s">
        <v>30</v>
      </c>
    </row>
    <row r="2040" spans="1:19" x14ac:dyDescent="0.35">
      <c r="A2040" t="s">
        <v>9352</v>
      </c>
      <c r="B2040" t="s">
        <v>1767</v>
      </c>
      <c r="C2040" t="s">
        <v>9353</v>
      </c>
      <c r="D2040" t="s">
        <v>127</v>
      </c>
      <c r="E2040" t="s">
        <v>251</v>
      </c>
      <c r="F2040" t="s">
        <v>36</v>
      </c>
      <c r="G2040" t="s">
        <v>252</v>
      </c>
      <c r="H2040">
        <v>39.520000000000003</v>
      </c>
      <c r="I2040">
        <v>13</v>
      </c>
      <c r="J2040">
        <v>0.15</v>
      </c>
      <c r="K2040">
        <v>436.7</v>
      </c>
      <c r="L2040" t="s">
        <v>83</v>
      </c>
      <c r="M2040" t="s">
        <v>39</v>
      </c>
      <c r="N2040" t="s">
        <v>40</v>
      </c>
      <c r="O2040" t="s">
        <v>77</v>
      </c>
      <c r="P2040">
        <v>13</v>
      </c>
      <c r="Q2040">
        <v>3.5</v>
      </c>
      <c r="R2040" t="s">
        <v>30</v>
      </c>
      <c r="S2040" t="s">
        <v>86</v>
      </c>
    </row>
    <row r="2041" spans="1:19" x14ac:dyDescent="0.35">
      <c r="A2041" t="s">
        <v>9672</v>
      </c>
      <c r="B2041" t="s">
        <v>1767</v>
      </c>
      <c r="C2041" t="s">
        <v>789</v>
      </c>
      <c r="D2041" t="s">
        <v>72</v>
      </c>
      <c r="E2041" t="s">
        <v>399</v>
      </c>
      <c r="F2041" t="s">
        <v>24</v>
      </c>
      <c r="G2041" t="s">
        <v>182</v>
      </c>
      <c r="H2041">
        <v>513.70000000000005</v>
      </c>
      <c r="I2041">
        <v>8</v>
      </c>
      <c r="J2041">
        <v>0.05</v>
      </c>
      <c r="K2041">
        <v>3904.12</v>
      </c>
      <c r="L2041" t="s">
        <v>76</v>
      </c>
      <c r="M2041" t="s">
        <v>39</v>
      </c>
      <c r="N2041" t="s">
        <v>28</v>
      </c>
      <c r="O2041" t="s">
        <v>116</v>
      </c>
      <c r="P2041">
        <v>13</v>
      </c>
      <c r="Q2041">
        <v>4.2</v>
      </c>
      <c r="R2041" t="s">
        <v>51</v>
      </c>
      <c r="S2041" t="s">
        <v>60</v>
      </c>
    </row>
    <row r="2042" spans="1:19" x14ac:dyDescent="0.35">
      <c r="A2042" t="s">
        <v>6441</v>
      </c>
      <c r="B2042" t="s">
        <v>1767</v>
      </c>
      <c r="C2042" t="s">
        <v>6442</v>
      </c>
      <c r="D2042" t="s">
        <v>72</v>
      </c>
      <c r="E2042" t="s">
        <v>120</v>
      </c>
      <c r="F2042" t="s">
        <v>47</v>
      </c>
      <c r="G2042" t="s">
        <v>121</v>
      </c>
      <c r="H2042">
        <v>463.92</v>
      </c>
      <c r="I2042">
        <v>11</v>
      </c>
      <c r="J2042">
        <v>0</v>
      </c>
      <c r="K2042">
        <v>5103.12</v>
      </c>
      <c r="L2042" t="s">
        <v>38</v>
      </c>
      <c r="M2042" t="s">
        <v>111</v>
      </c>
      <c r="N2042" t="s">
        <v>91</v>
      </c>
      <c r="O2042" t="s">
        <v>41</v>
      </c>
      <c r="P2042">
        <v>10</v>
      </c>
      <c r="Q2042">
        <v>4.3</v>
      </c>
      <c r="R2042" t="s">
        <v>30</v>
      </c>
      <c r="S2042" t="s">
        <v>60</v>
      </c>
    </row>
    <row r="2043" spans="1:19" x14ac:dyDescent="0.35">
      <c r="A2043" t="s">
        <v>7505</v>
      </c>
      <c r="B2043" t="s">
        <v>1767</v>
      </c>
      <c r="C2043" t="s">
        <v>3389</v>
      </c>
      <c r="D2043" t="s">
        <v>127</v>
      </c>
      <c r="E2043" t="s">
        <v>266</v>
      </c>
      <c r="F2043" t="s">
        <v>24</v>
      </c>
      <c r="G2043" t="s">
        <v>267</v>
      </c>
      <c r="H2043">
        <v>469.71</v>
      </c>
      <c r="I2043">
        <v>14</v>
      </c>
      <c r="J2043">
        <v>0.1</v>
      </c>
      <c r="K2043">
        <v>5918.35</v>
      </c>
      <c r="L2043" t="s">
        <v>38</v>
      </c>
      <c r="M2043" t="s">
        <v>27</v>
      </c>
      <c r="N2043" t="s">
        <v>91</v>
      </c>
      <c r="O2043" t="s">
        <v>116</v>
      </c>
      <c r="P2043">
        <v>6</v>
      </c>
      <c r="Q2043">
        <v>2.5</v>
      </c>
      <c r="R2043" t="s">
        <v>30</v>
      </c>
      <c r="S2043" t="s">
        <v>52</v>
      </c>
    </row>
    <row r="2044" spans="1:19" x14ac:dyDescent="0.35">
      <c r="A2044" t="s">
        <v>1766</v>
      </c>
      <c r="B2044" t="s">
        <v>1767</v>
      </c>
      <c r="C2044" t="s">
        <v>1768</v>
      </c>
      <c r="D2044" t="s">
        <v>157</v>
      </c>
      <c r="E2044" t="s">
        <v>193</v>
      </c>
      <c r="F2044" t="s">
        <v>24</v>
      </c>
      <c r="G2044" t="s">
        <v>194</v>
      </c>
      <c r="H2044">
        <v>349.16</v>
      </c>
      <c r="I2044">
        <v>12</v>
      </c>
      <c r="J2044">
        <v>0</v>
      </c>
      <c r="K2044">
        <v>4189.92</v>
      </c>
      <c r="L2044" t="s">
        <v>142</v>
      </c>
      <c r="M2044" t="s">
        <v>111</v>
      </c>
      <c r="N2044" t="s">
        <v>91</v>
      </c>
      <c r="O2044" t="s">
        <v>77</v>
      </c>
      <c r="P2044">
        <v>4</v>
      </c>
      <c r="Q2044">
        <v>2.4</v>
      </c>
      <c r="R2044" t="s">
        <v>30</v>
      </c>
      <c r="S2044" t="s">
        <v>60</v>
      </c>
    </row>
    <row r="2045" spans="1:19" x14ac:dyDescent="0.35">
      <c r="A2045" t="s">
        <v>9058</v>
      </c>
      <c r="B2045" t="s">
        <v>1767</v>
      </c>
      <c r="C2045" t="s">
        <v>9059</v>
      </c>
      <c r="D2045" t="s">
        <v>64</v>
      </c>
      <c r="E2045" t="s">
        <v>239</v>
      </c>
      <c r="F2045" t="s">
        <v>66</v>
      </c>
      <c r="G2045" t="s">
        <v>240</v>
      </c>
      <c r="H2045">
        <v>561.24</v>
      </c>
      <c r="I2045">
        <v>8</v>
      </c>
      <c r="J2045">
        <v>0</v>
      </c>
      <c r="K2045">
        <v>4489.92</v>
      </c>
      <c r="L2045" t="s">
        <v>98</v>
      </c>
      <c r="M2045" t="s">
        <v>183</v>
      </c>
      <c r="N2045" t="s">
        <v>85</v>
      </c>
      <c r="O2045" t="s">
        <v>29</v>
      </c>
      <c r="P2045">
        <v>2</v>
      </c>
      <c r="Q2045">
        <v>2.1</v>
      </c>
      <c r="R2045" t="s">
        <v>51</v>
      </c>
      <c r="S2045" t="s">
        <v>60</v>
      </c>
    </row>
    <row r="2046" spans="1:19" x14ac:dyDescent="0.35">
      <c r="A2046" t="s">
        <v>178</v>
      </c>
      <c r="B2046" t="s">
        <v>697</v>
      </c>
      <c r="C2046" t="s">
        <v>1236</v>
      </c>
      <c r="D2046" t="s">
        <v>34</v>
      </c>
      <c r="E2046" t="s">
        <v>193</v>
      </c>
      <c r="F2046" t="s">
        <v>24</v>
      </c>
      <c r="G2046" t="s">
        <v>194</v>
      </c>
      <c r="H2046">
        <v>148.47999999999999</v>
      </c>
      <c r="I2046">
        <v>14</v>
      </c>
      <c r="J2046">
        <v>0</v>
      </c>
      <c r="K2046">
        <v>2078.7199999999998</v>
      </c>
      <c r="L2046" t="s">
        <v>302</v>
      </c>
      <c r="M2046" t="s">
        <v>111</v>
      </c>
      <c r="N2046" t="s">
        <v>40</v>
      </c>
      <c r="O2046" t="s">
        <v>77</v>
      </c>
      <c r="P2046">
        <v>13</v>
      </c>
      <c r="Q2046">
        <v>2.5</v>
      </c>
      <c r="R2046" t="s">
        <v>30</v>
      </c>
      <c r="S2046" t="s">
        <v>60</v>
      </c>
    </row>
    <row r="2047" spans="1:19" x14ac:dyDescent="0.35">
      <c r="A2047" t="s">
        <v>6622</v>
      </c>
      <c r="B2047" t="s">
        <v>697</v>
      </c>
      <c r="C2047" t="s">
        <v>6623</v>
      </c>
      <c r="D2047" t="s">
        <v>64</v>
      </c>
      <c r="E2047" t="s">
        <v>656</v>
      </c>
      <c r="F2047" t="s">
        <v>47</v>
      </c>
      <c r="G2047" t="s">
        <v>657</v>
      </c>
      <c r="H2047">
        <v>516.02</v>
      </c>
      <c r="I2047">
        <v>1</v>
      </c>
      <c r="J2047">
        <v>0.05</v>
      </c>
      <c r="K2047">
        <v>490.22</v>
      </c>
      <c r="L2047" t="s">
        <v>49</v>
      </c>
      <c r="M2047" t="s">
        <v>84</v>
      </c>
      <c r="N2047" t="s">
        <v>68</v>
      </c>
      <c r="O2047" t="s">
        <v>92</v>
      </c>
      <c r="P2047">
        <v>12</v>
      </c>
      <c r="Q2047">
        <v>2.4</v>
      </c>
      <c r="R2047" t="s">
        <v>30</v>
      </c>
      <c r="S2047" t="s">
        <v>60</v>
      </c>
    </row>
    <row r="2048" spans="1:19" x14ac:dyDescent="0.35">
      <c r="A2048" t="s">
        <v>6375</v>
      </c>
      <c r="B2048" t="s">
        <v>697</v>
      </c>
      <c r="C2048" t="s">
        <v>3286</v>
      </c>
      <c r="D2048" t="s">
        <v>64</v>
      </c>
      <c r="E2048" t="s">
        <v>214</v>
      </c>
      <c r="F2048" t="s">
        <v>66</v>
      </c>
      <c r="G2048" t="s">
        <v>215</v>
      </c>
      <c r="H2048">
        <v>1945.63</v>
      </c>
      <c r="I2048">
        <v>8</v>
      </c>
      <c r="J2048">
        <v>0.2</v>
      </c>
      <c r="K2048">
        <v>12452.03</v>
      </c>
      <c r="L2048" t="s">
        <v>142</v>
      </c>
      <c r="M2048" t="s">
        <v>122</v>
      </c>
      <c r="N2048" t="s">
        <v>91</v>
      </c>
      <c r="O2048" t="s">
        <v>92</v>
      </c>
      <c r="P2048">
        <v>11</v>
      </c>
      <c r="Q2048">
        <v>1.3</v>
      </c>
      <c r="R2048" t="s">
        <v>30</v>
      </c>
      <c r="S2048" t="s">
        <v>86</v>
      </c>
    </row>
    <row r="2049" spans="1:19" x14ac:dyDescent="0.35">
      <c r="A2049" t="s">
        <v>696</v>
      </c>
      <c r="B2049" t="s">
        <v>697</v>
      </c>
      <c r="C2049" t="s">
        <v>698</v>
      </c>
      <c r="D2049" t="s">
        <v>127</v>
      </c>
      <c r="E2049" t="s">
        <v>132</v>
      </c>
      <c r="F2049" t="s">
        <v>24</v>
      </c>
      <c r="G2049" t="s">
        <v>133</v>
      </c>
      <c r="H2049">
        <v>485.43</v>
      </c>
      <c r="I2049">
        <v>9</v>
      </c>
      <c r="J2049">
        <v>0.25</v>
      </c>
      <c r="K2049">
        <v>3276.65</v>
      </c>
      <c r="L2049" t="s">
        <v>76</v>
      </c>
      <c r="M2049" t="s">
        <v>90</v>
      </c>
      <c r="N2049" t="s">
        <v>166</v>
      </c>
      <c r="O2049" t="s">
        <v>41</v>
      </c>
      <c r="P2049">
        <v>9</v>
      </c>
      <c r="Q2049">
        <v>1.8</v>
      </c>
      <c r="R2049" t="s">
        <v>51</v>
      </c>
      <c r="S2049" t="s">
        <v>60</v>
      </c>
    </row>
    <row r="2050" spans="1:19" x14ac:dyDescent="0.35">
      <c r="A2050" t="s">
        <v>1597</v>
      </c>
      <c r="B2050" t="s">
        <v>697</v>
      </c>
      <c r="C2050" t="s">
        <v>1598</v>
      </c>
      <c r="D2050" t="s">
        <v>64</v>
      </c>
      <c r="E2050" t="s">
        <v>239</v>
      </c>
      <c r="F2050" t="s">
        <v>66</v>
      </c>
      <c r="G2050" t="s">
        <v>240</v>
      </c>
      <c r="H2050">
        <v>80.62</v>
      </c>
      <c r="I2050">
        <v>9</v>
      </c>
      <c r="J2050">
        <v>0.1</v>
      </c>
      <c r="K2050">
        <v>653.02</v>
      </c>
      <c r="L2050" t="s">
        <v>38</v>
      </c>
      <c r="M2050" t="s">
        <v>134</v>
      </c>
      <c r="N2050" t="s">
        <v>40</v>
      </c>
      <c r="O2050" t="s">
        <v>92</v>
      </c>
      <c r="P2050">
        <v>9</v>
      </c>
      <c r="Q2050">
        <v>1.8</v>
      </c>
      <c r="R2050" t="s">
        <v>30</v>
      </c>
      <c r="S2050" t="s">
        <v>60</v>
      </c>
    </row>
    <row r="2051" spans="1:19" x14ac:dyDescent="0.35">
      <c r="A2051" t="s">
        <v>6760</v>
      </c>
      <c r="B2051" t="s">
        <v>3232</v>
      </c>
      <c r="C2051" t="s">
        <v>6761</v>
      </c>
      <c r="D2051" t="s">
        <v>34</v>
      </c>
      <c r="E2051" t="s">
        <v>193</v>
      </c>
      <c r="F2051" t="s">
        <v>24</v>
      </c>
      <c r="G2051" t="s">
        <v>194</v>
      </c>
      <c r="H2051">
        <v>301.47000000000003</v>
      </c>
      <c r="I2051">
        <v>14</v>
      </c>
      <c r="J2051">
        <v>0.1</v>
      </c>
      <c r="K2051">
        <v>3798.52</v>
      </c>
      <c r="L2051" t="s">
        <v>302</v>
      </c>
      <c r="M2051" t="s">
        <v>134</v>
      </c>
      <c r="N2051" t="s">
        <v>40</v>
      </c>
      <c r="O2051" t="s">
        <v>123</v>
      </c>
      <c r="P2051">
        <v>12</v>
      </c>
      <c r="Q2051">
        <v>4.7</v>
      </c>
      <c r="R2051" t="s">
        <v>30</v>
      </c>
      <c r="S2051" t="s">
        <v>42</v>
      </c>
    </row>
    <row r="2052" spans="1:19" x14ac:dyDescent="0.35">
      <c r="A2052" t="s">
        <v>8666</v>
      </c>
      <c r="B2052" t="s">
        <v>3232</v>
      </c>
      <c r="C2052" t="s">
        <v>8667</v>
      </c>
      <c r="D2052" t="s">
        <v>72</v>
      </c>
      <c r="E2052" t="s">
        <v>198</v>
      </c>
      <c r="F2052" t="s">
        <v>74</v>
      </c>
      <c r="G2052" t="s">
        <v>110</v>
      </c>
      <c r="H2052">
        <v>120.02</v>
      </c>
      <c r="I2052">
        <v>12</v>
      </c>
      <c r="J2052">
        <v>0</v>
      </c>
      <c r="K2052">
        <v>1440.24</v>
      </c>
      <c r="L2052" t="s">
        <v>302</v>
      </c>
      <c r="M2052" t="s">
        <v>122</v>
      </c>
      <c r="N2052" t="s">
        <v>59</v>
      </c>
      <c r="O2052" t="s">
        <v>50</v>
      </c>
      <c r="P2052">
        <v>10</v>
      </c>
      <c r="Q2052">
        <v>3.1</v>
      </c>
      <c r="R2052" t="s">
        <v>30</v>
      </c>
      <c r="S2052" t="s">
        <v>60</v>
      </c>
    </row>
    <row r="2053" spans="1:19" x14ac:dyDescent="0.35">
      <c r="A2053" t="s">
        <v>3231</v>
      </c>
      <c r="B2053" t="s">
        <v>3232</v>
      </c>
      <c r="C2053" t="s">
        <v>3233</v>
      </c>
      <c r="D2053" t="s">
        <v>157</v>
      </c>
      <c r="E2053" t="s">
        <v>170</v>
      </c>
      <c r="F2053" t="s">
        <v>66</v>
      </c>
      <c r="G2053" t="s">
        <v>171</v>
      </c>
      <c r="H2053">
        <v>1158.6400000000001</v>
      </c>
      <c r="I2053">
        <v>4</v>
      </c>
      <c r="J2053">
        <v>0</v>
      </c>
      <c r="K2053">
        <v>4634.5600000000004</v>
      </c>
      <c r="L2053" t="s">
        <v>26</v>
      </c>
      <c r="M2053" t="s">
        <v>111</v>
      </c>
      <c r="N2053" t="s">
        <v>91</v>
      </c>
      <c r="O2053" t="s">
        <v>123</v>
      </c>
      <c r="P2053">
        <v>2</v>
      </c>
      <c r="Q2053">
        <v>4.5</v>
      </c>
      <c r="S2053" t="s">
        <v>86</v>
      </c>
    </row>
    <row r="2054" spans="1:19" x14ac:dyDescent="0.35">
      <c r="A2054" t="s">
        <v>5230</v>
      </c>
      <c r="B2054" t="s">
        <v>1795</v>
      </c>
      <c r="C2054" t="s">
        <v>5231</v>
      </c>
      <c r="D2054" t="s">
        <v>157</v>
      </c>
      <c r="E2054" t="s">
        <v>533</v>
      </c>
      <c r="F2054" t="s">
        <v>74</v>
      </c>
      <c r="G2054" t="s">
        <v>534</v>
      </c>
      <c r="H2054">
        <v>225.48</v>
      </c>
      <c r="I2054">
        <v>2</v>
      </c>
      <c r="J2054">
        <v>0.15</v>
      </c>
      <c r="K2054">
        <v>383.32</v>
      </c>
      <c r="L2054" t="s">
        <v>142</v>
      </c>
      <c r="M2054" t="s">
        <v>183</v>
      </c>
      <c r="N2054" t="s">
        <v>68</v>
      </c>
      <c r="O2054" t="s">
        <v>41</v>
      </c>
      <c r="P2054">
        <v>10</v>
      </c>
      <c r="Q2054">
        <v>4.0999999999999996</v>
      </c>
      <c r="R2054" t="s">
        <v>30</v>
      </c>
      <c r="S2054" t="s">
        <v>60</v>
      </c>
    </row>
    <row r="2055" spans="1:19" x14ac:dyDescent="0.35">
      <c r="A2055" t="s">
        <v>8348</v>
      </c>
      <c r="B2055" t="s">
        <v>1795</v>
      </c>
      <c r="C2055" t="s">
        <v>8349</v>
      </c>
      <c r="D2055" t="s">
        <v>64</v>
      </c>
      <c r="E2055" t="s">
        <v>274</v>
      </c>
      <c r="F2055" t="s">
        <v>74</v>
      </c>
      <c r="G2055" t="s">
        <v>75</v>
      </c>
      <c r="H2055">
        <v>386.66</v>
      </c>
      <c r="I2055">
        <v>14</v>
      </c>
      <c r="J2055">
        <v>0</v>
      </c>
      <c r="K2055">
        <v>5413.24</v>
      </c>
      <c r="L2055" t="s">
        <v>165</v>
      </c>
      <c r="M2055" t="s">
        <v>134</v>
      </c>
      <c r="N2055" t="s">
        <v>59</v>
      </c>
      <c r="O2055" t="s">
        <v>116</v>
      </c>
      <c r="P2055">
        <v>8</v>
      </c>
      <c r="Q2055">
        <v>1.7</v>
      </c>
      <c r="R2055" t="s">
        <v>30</v>
      </c>
      <c r="S2055" t="s">
        <v>52</v>
      </c>
    </row>
    <row r="2056" spans="1:19" x14ac:dyDescent="0.35">
      <c r="A2056" t="s">
        <v>1794</v>
      </c>
      <c r="B2056" t="s">
        <v>1795</v>
      </c>
      <c r="C2056" t="s">
        <v>1796</v>
      </c>
      <c r="D2056" t="s">
        <v>34</v>
      </c>
      <c r="E2056" t="s">
        <v>413</v>
      </c>
      <c r="F2056" t="s">
        <v>47</v>
      </c>
      <c r="G2056" t="s">
        <v>103</v>
      </c>
      <c r="H2056">
        <v>167.27</v>
      </c>
      <c r="I2056">
        <v>13</v>
      </c>
      <c r="J2056">
        <v>0.1</v>
      </c>
      <c r="K2056">
        <v>1957.06</v>
      </c>
      <c r="L2056" t="s">
        <v>98</v>
      </c>
      <c r="M2056" t="s">
        <v>27</v>
      </c>
      <c r="N2056" t="s">
        <v>68</v>
      </c>
      <c r="O2056" t="s">
        <v>29</v>
      </c>
      <c r="P2056">
        <v>7</v>
      </c>
      <c r="Q2056">
        <v>3.7</v>
      </c>
      <c r="R2056" t="s">
        <v>30</v>
      </c>
      <c r="S2056" t="s">
        <v>60</v>
      </c>
    </row>
    <row r="2057" spans="1:19" x14ac:dyDescent="0.35">
      <c r="A2057" t="s">
        <v>8388</v>
      </c>
      <c r="B2057" t="s">
        <v>1958</v>
      </c>
      <c r="C2057" t="s">
        <v>8389</v>
      </c>
      <c r="D2057" t="s">
        <v>157</v>
      </c>
      <c r="E2057" t="s">
        <v>128</v>
      </c>
      <c r="F2057" t="s">
        <v>36</v>
      </c>
      <c r="G2057" t="s">
        <v>129</v>
      </c>
      <c r="H2057">
        <v>29.38</v>
      </c>
      <c r="I2057">
        <v>8</v>
      </c>
      <c r="J2057">
        <v>0.1</v>
      </c>
      <c r="K2057">
        <v>211.54</v>
      </c>
      <c r="L2057" t="s">
        <v>98</v>
      </c>
      <c r="M2057" t="s">
        <v>122</v>
      </c>
      <c r="N2057" t="s">
        <v>91</v>
      </c>
      <c r="O2057" t="s">
        <v>77</v>
      </c>
      <c r="P2057">
        <v>13</v>
      </c>
      <c r="Q2057">
        <v>3.7</v>
      </c>
      <c r="R2057" t="s">
        <v>30</v>
      </c>
      <c r="S2057" t="s">
        <v>60</v>
      </c>
    </row>
    <row r="2058" spans="1:19" x14ac:dyDescent="0.35">
      <c r="A2058" t="s">
        <v>5571</v>
      </c>
      <c r="B2058" t="s">
        <v>1958</v>
      </c>
      <c r="C2058" t="s">
        <v>5572</v>
      </c>
      <c r="D2058" t="s">
        <v>72</v>
      </c>
      <c r="E2058" t="s">
        <v>288</v>
      </c>
      <c r="F2058" t="s">
        <v>57</v>
      </c>
      <c r="G2058" t="s">
        <v>289</v>
      </c>
      <c r="H2058">
        <v>552.02</v>
      </c>
      <c r="I2058">
        <v>10</v>
      </c>
      <c r="J2058">
        <v>0.1</v>
      </c>
      <c r="K2058">
        <v>4968.18</v>
      </c>
      <c r="L2058" t="s">
        <v>38</v>
      </c>
      <c r="M2058" t="s">
        <v>122</v>
      </c>
      <c r="N2058" t="s">
        <v>68</v>
      </c>
      <c r="O2058" t="s">
        <v>29</v>
      </c>
      <c r="P2058">
        <v>10</v>
      </c>
      <c r="Q2058">
        <v>3.2</v>
      </c>
      <c r="R2058" t="s">
        <v>112</v>
      </c>
      <c r="S2058" t="s">
        <v>86</v>
      </c>
    </row>
    <row r="2059" spans="1:19" x14ac:dyDescent="0.35">
      <c r="A2059" t="s">
        <v>5166</v>
      </c>
      <c r="B2059" t="s">
        <v>1958</v>
      </c>
      <c r="C2059" t="s">
        <v>5167</v>
      </c>
      <c r="D2059" t="s">
        <v>127</v>
      </c>
      <c r="E2059" t="s">
        <v>293</v>
      </c>
      <c r="F2059" t="s">
        <v>74</v>
      </c>
      <c r="G2059" t="s">
        <v>110</v>
      </c>
      <c r="H2059">
        <v>1234.1500000000001</v>
      </c>
      <c r="I2059">
        <v>4</v>
      </c>
      <c r="J2059">
        <v>0</v>
      </c>
      <c r="K2059">
        <v>4936.6000000000004</v>
      </c>
      <c r="L2059" t="s">
        <v>98</v>
      </c>
      <c r="M2059" t="s">
        <v>134</v>
      </c>
      <c r="N2059" t="s">
        <v>40</v>
      </c>
      <c r="O2059" t="s">
        <v>41</v>
      </c>
      <c r="P2059">
        <v>7</v>
      </c>
      <c r="Q2059">
        <v>4</v>
      </c>
      <c r="R2059" t="s">
        <v>112</v>
      </c>
      <c r="S2059" t="s">
        <v>60</v>
      </c>
    </row>
    <row r="2060" spans="1:19" x14ac:dyDescent="0.35">
      <c r="A2060" t="s">
        <v>1957</v>
      </c>
      <c r="B2060" t="s">
        <v>1958</v>
      </c>
      <c r="C2060" t="s">
        <v>1959</v>
      </c>
      <c r="D2060" t="s">
        <v>64</v>
      </c>
      <c r="E2060" t="s">
        <v>872</v>
      </c>
      <c r="F2060" t="s">
        <v>36</v>
      </c>
      <c r="G2060" t="s">
        <v>873</v>
      </c>
      <c r="H2060">
        <v>24.88</v>
      </c>
      <c r="I2060">
        <v>7</v>
      </c>
      <c r="J2060">
        <v>0</v>
      </c>
      <c r="K2060">
        <v>174.16</v>
      </c>
      <c r="L2060" t="s">
        <v>49</v>
      </c>
      <c r="M2060" t="s">
        <v>122</v>
      </c>
      <c r="N2060" t="s">
        <v>91</v>
      </c>
      <c r="O2060" t="s">
        <v>77</v>
      </c>
      <c r="P2060">
        <v>5</v>
      </c>
      <c r="Q2060">
        <v>2.9</v>
      </c>
      <c r="R2060" t="s">
        <v>30</v>
      </c>
      <c r="S2060" t="s">
        <v>60</v>
      </c>
    </row>
    <row r="2061" spans="1:19" x14ac:dyDescent="0.35">
      <c r="A2061" t="s">
        <v>2016</v>
      </c>
      <c r="B2061" t="s">
        <v>1297</v>
      </c>
      <c r="C2061" t="s">
        <v>2017</v>
      </c>
      <c r="D2061" t="s">
        <v>157</v>
      </c>
      <c r="E2061" t="s">
        <v>649</v>
      </c>
      <c r="F2061" t="s">
        <v>57</v>
      </c>
      <c r="G2061" t="s">
        <v>153</v>
      </c>
      <c r="H2061">
        <v>465.78</v>
      </c>
      <c r="I2061">
        <v>3</v>
      </c>
      <c r="J2061">
        <v>0.25</v>
      </c>
      <c r="K2061">
        <v>1048</v>
      </c>
      <c r="L2061" t="s">
        <v>98</v>
      </c>
      <c r="M2061" t="s">
        <v>27</v>
      </c>
      <c r="N2061" t="s">
        <v>172</v>
      </c>
      <c r="O2061" t="s">
        <v>29</v>
      </c>
      <c r="P2061">
        <v>8</v>
      </c>
      <c r="Q2061">
        <v>1.1000000000000001</v>
      </c>
      <c r="R2061" t="s">
        <v>30</v>
      </c>
      <c r="S2061" t="s">
        <v>60</v>
      </c>
    </row>
    <row r="2062" spans="1:19" x14ac:dyDescent="0.35">
      <c r="A2062" t="s">
        <v>8576</v>
      </c>
      <c r="B2062" t="s">
        <v>1297</v>
      </c>
      <c r="C2062" t="s">
        <v>8577</v>
      </c>
      <c r="D2062" t="s">
        <v>72</v>
      </c>
      <c r="E2062" t="s">
        <v>445</v>
      </c>
      <c r="F2062" t="s">
        <v>66</v>
      </c>
      <c r="G2062" t="s">
        <v>446</v>
      </c>
      <c r="H2062">
        <v>1792.29</v>
      </c>
      <c r="I2062">
        <v>9</v>
      </c>
      <c r="J2062">
        <v>0.1</v>
      </c>
      <c r="K2062">
        <v>14517.55</v>
      </c>
      <c r="L2062" t="s">
        <v>302</v>
      </c>
      <c r="M2062" t="s">
        <v>27</v>
      </c>
      <c r="N2062" t="s">
        <v>172</v>
      </c>
      <c r="O2062" t="s">
        <v>105</v>
      </c>
      <c r="P2062">
        <v>8</v>
      </c>
      <c r="Q2062">
        <v>3.1</v>
      </c>
      <c r="R2062" t="s">
        <v>30</v>
      </c>
      <c r="S2062" t="s">
        <v>60</v>
      </c>
    </row>
    <row r="2063" spans="1:19" x14ac:dyDescent="0.35">
      <c r="A2063" t="s">
        <v>1296</v>
      </c>
      <c r="B2063" t="s">
        <v>1297</v>
      </c>
      <c r="C2063" t="s">
        <v>1298</v>
      </c>
      <c r="D2063" t="s">
        <v>157</v>
      </c>
      <c r="E2063" t="s">
        <v>533</v>
      </c>
      <c r="F2063" t="s">
        <v>74</v>
      </c>
      <c r="G2063" t="s">
        <v>534</v>
      </c>
      <c r="H2063">
        <v>1743.37</v>
      </c>
      <c r="I2063">
        <v>14</v>
      </c>
      <c r="J2063">
        <v>0</v>
      </c>
      <c r="K2063">
        <v>24407.18</v>
      </c>
      <c r="L2063" t="s">
        <v>49</v>
      </c>
      <c r="M2063" t="s">
        <v>122</v>
      </c>
      <c r="N2063" t="s">
        <v>40</v>
      </c>
      <c r="O2063" t="s">
        <v>77</v>
      </c>
      <c r="P2063">
        <v>4</v>
      </c>
      <c r="Q2063">
        <v>3</v>
      </c>
      <c r="R2063" t="s">
        <v>30</v>
      </c>
      <c r="S2063" t="s">
        <v>294</v>
      </c>
    </row>
    <row r="2064" spans="1:19" x14ac:dyDescent="0.35">
      <c r="A2064" t="s">
        <v>2022</v>
      </c>
      <c r="B2064" t="s">
        <v>1297</v>
      </c>
      <c r="C2064" t="s">
        <v>2023</v>
      </c>
      <c r="D2064" t="s">
        <v>127</v>
      </c>
      <c r="E2064" t="s">
        <v>344</v>
      </c>
      <c r="F2064" t="s">
        <v>24</v>
      </c>
      <c r="G2064" t="s">
        <v>345</v>
      </c>
      <c r="H2064">
        <v>204.08</v>
      </c>
      <c r="I2064">
        <v>7</v>
      </c>
      <c r="J2064">
        <v>0</v>
      </c>
      <c r="K2064">
        <v>1428.56</v>
      </c>
      <c r="L2064" t="s">
        <v>26</v>
      </c>
      <c r="M2064" t="s">
        <v>122</v>
      </c>
      <c r="N2064" t="s">
        <v>91</v>
      </c>
      <c r="O2064" t="s">
        <v>50</v>
      </c>
      <c r="P2064">
        <v>1</v>
      </c>
      <c r="Q2064">
        <v>4.7</v>
      </c>
      <c r="R2064" t="s">
        <v>30</v>
      </c>
      <c r="S2064" t="s">
        <v>60</v>
      </c>
    </row>
    <row r="2065" spans="1:19" x14ac:dyDescent="0.35">
      <c r="A2065" t="s">
        <v>4359</v>
      </c>
      <c r="B2065" t="s">
        <v>4360</v>
      </c>
      <c r="C2065" t="s">
        <v>4361</v>
      </c>
      <c r="D2065" t="s">
        <v>157</v>
      </c>
      <c r="E2065" t="s">
        <v>351</v>
      </c>
      <c r="F2065" t="s">
        <v>57</v>
      </c>
      <c r="G2065" t="s">
        <v>289</v>
      </c>
      <c r="H2065">
        <v>125.31</v>
      </c>
      <c r="I2065">
        <v>4</v>
      </c>
      <c r="J2065">
        <v>0.1</v>
      </c>
      <c r="K2065">
        <v>451.12</v>
      </c>
      <c r="L2065" t="s">
        <v>26</v>
      </c>
      <c r="M2065" t="s">
        <v>84</v>
      </c>
      <c r="N2065" t="s">
        <v>91</v>
      </c>
      <c r="O2065" t="s">
        <v>123</v>
      </c>
      <c r="P2065">
        <v>12</v>
      </c>
      <c r="Q2065">
        <v>3.1</v>
      </c>
      <c r="R2065" t="s">
        <v>30</v>
      </c>
      <c r="S2065" t="s">
        <v>52</v>
      </c>
    </row>
    <row r="2066" spans="1:19" x14ac:dyDescent="0.35">
      <c r="A2066" t="s">
        <v>9733</v>
      </c>
      <c r="B2066" t="s">
        <v>4360</v>
      </c>
      <c r="C2066" t="s">
        <v>9734</v>
      </c>
      <c r="D2066" t="s">
        <v>22</v>
      </c>
      <c r="E2066" t="s">
        <v>161</v>
      </c>
      <c r="F2066" t="s">
        <v>74</v>
      </c>
      <c r="G2066" t="s">
        <v>148</v>
      </c>
      <c r="H2066">
        <v>495.25</v>
      </c>
      <c r="I2066">
        <v>13</v>
      </c>
      <c r="J2066">
        <v>0.25</v>
      </c>
      <c r="K2066">
        <v>4828.6899999999996</v>
      </c>
      <c r="L2066" t="s">
        <v>83</v>
      </c>
      <c r="M2066" t="s">
        <v>183</v>
      </c>
      <c r="N2066" t="s">
        <v>59</v>
      </c>
      <c r="O2066" t="s">
        <v>123</v>
      </c>
      <c r="P2066">
        <v>11</v>
      </c>
      <c r="Q2066">
        <v>3.8</v>
      </c>
      <c r="R2066" t="s">
        <v>30</v>
      </c>
      <c r="S2066" t="s">
        <v>60</v>
      </c>
    </row>
    <row r="2067" spans="1:19" x14ac:dyDescent="0.35">
      <c r="A2067" t="s">
        <v>9864</v>
      </c>
      <c r="B2067" t="s">
        <v>4360</v>
      </c>
      <c r="C2067" t="s">
        <v>9865</v>
      </c>
      <c r="D2067" t="s">
        <v>34</v>
      </c>
      <c r="E2067" t="s">
        <v>147</v>
      </c>
      <c r="F2067" t="s">
        <v>74</v>
      </c>
      <c r="G2067" t="s">
        <v>148</v>
      </c>
      <c r="H2067">
        <v>1980.8</v>
      </c>
      <c r="I2067">
        <v>13</v>
      </c>
      <c r="J2067">
        <v>0.1</v>
      </c>
      <c r="K2067">
        <v>23175.360000000001</v>
      </c>
      <c r="L2067" t="s">
        <v>38</v>
      </c>
      <c r="M2067" t="s">
        <v>27</v>
      </c>
      <c r="N2067" t="s">
        <v>28</v>
      </c>
      <c r="O2067" t="s">
        <v>123</v>
      </c>
      <c r="P2067">
        <v>8</v>
      </c>
      <c r="Q2067">
        <v>2.2000000000000002</v>
      </c>
      <c r="R2067" t="s">
        <v>143</v>
      </c>
      <c r="S2067" t="s">
        <v>60</v>
      </c>
    </row>
    <row r="2068" spans="1:19" x14ac:dyDescent="0.35">
      <c r="A2068" t="s">
        <v>7324</v>
      </c>
      <c r="B2068" t="s">
        <v>7211</v>
      </c>
      <c r="C2068" t="s">
        <v>7325</v>
      </c>
      <c r="D2068" t="s">
        <v>72</v>
      </c>
      <c r="E2068" t="s">
        <v>35</v>
      </c>
      <c r="F2068" t="s">
        <v>36</v>
      </c>
      <c r="G2068" t="s">
        <v>37</v>
      </c>
      <c r="H2068">
        <v>17.260000000000002</v>
      </c>
      <c r="I2068">
        <v>6</v>
      </c>
      <c r="J2068">
        <v>0.1</v>
      </c>
      <c r="K2068">
        <v>93.2</v>
      </c>
      <c r="L2068" t="s">
        <v>49</v>
      </c>
      <c r="M2068" t="s">
        <v>90</v>
      </c>
      <c r="N2068" t="s">
        <v>59</v>
      </c>
      <c r="O2068" t="s">
        <v>29</v>
      </c>
      <c r="P2068">
        <v>12</v>
      </c>
      <c r="Q2068">
        <v>1.1000000000000001</v>
      </c>
      <c r="R2068" t="s">
        <v>30</v>
      </c>
      <c r="S2068" t="s">
        <v>86</v>
      </c>
    </row>
    <row r="2069" spans="1:19" x14ac:dyDescent="0.35">
      <c r="A2069" t="s">
        <v>7210</v>
      </c>
      <c r="B2069" t="s">
        <v>7211</v>
      </c>
      <c r="C2069" t="s">
        <v>7212</v>
      </c>
      <c r="D2069" t="s">
        <v>72</v>
      </c>
      <c r="E2069" t="s">
        <v>656</v>
      </c>
      <c r="F2069" t="s">
        <v>47</v>
      </c>
      <c r="G2069" t="s">
        <v>657</v>
      </c>
      <c r="H2069">
        <v>289.52999999999997</v>
      </c>
      <c r="I2069">
        <v>2</v>
      </c>
      <c r="J2069">
        <v>0.05</v>
      </c>
      <c r="K2069">
        <v>550.11</v>
      </c>
      <c r="L2069" t="s">
        <v>49</v>
      </c>
      <c r="M2069" t="s">
        <v>90</v>
      </c>
      <c r="N2069" t="s">
        <v>40</v>
      </c>
      <c r="O2069" t="s">
        <v>116</v>
      </c>
      <c r="P2069">
        <v>10</v>
      </c>
      <c r="Q2069">
        <v>4</v>
      </c>
      <c r="R2069" t="s">
        <v>30</v>
      </c>
      <c r="S2069" t="s">
        <v>60</v>
      </c>
    </row>
    <row r="2070" spans="1:19" x14ac:dyDescent="0.35">
      <c r="A2070" t="s">
        <v>8162</v>
      </c>
      <c r="B2070" t="s">
        <v>7211</v>
      </c>
      <c r="C2070" t="s">
        <v>8163</v>
      </c>
      <c r="D2070" t="s">
        <v>22</v>
      </c>
      <c r="E2070" t="s">
        <v>227</v>
      </c>
      <c r="F2070" t="s">
        <v>47</v>
      </c>
      <c r="G2070" t="s">
        <v>228</v>
      </c>
      <c r="H2070">
        <v>357.49</v>
      </c>
      <c r="I2070">
        <v>9</v>
      </c>
      <c r="J2070">
        <v>0</v>
      </c>
      <c r="K2070">
        <v>3217.41</v>
      </c>
      <c r="L2070" t="s">
        <v>83</v>
      </c>
      <c r="M2070" t="s">
        <v>39</v>
      </c>
      <c r="N2070" t="s">
        <v>59</v>
      </c>
      <c r="O2070" t="s">
        <v>123</v>
      </c>
      <c r="P2070">
        <v>3</v>
      </c>
      <c r="Q2070">
        <v>2</v>
      </c>
      <c r="R2070" t="s">
        <v>30</v>
      </c>
      <c r="S2070" t="s">
        <v>60</v>
      </c>
    </row>
    <row r="2071" spans="1:19" x14ac:dyDescent="0.35">
      <c r="A2071" t="s">
        <v>7810</v>
      </c>
      <c r="B2071" t="s">
        <v>7211</v>
      </c>
      <c r="C2071" t="s">
        <v>7811</v>
      </c>
      <c r="D2071" t="s">
        <v>72</v>
      </c>
      <c r="E2071" t="s">
        <v>102</v>
      </c>
      <c r="F2071" t="s">
        <v>47</v>
      </c>
      <c r="G2071" t="s">
        <v>103</v>
      </c>
      <c r="H2071">
        <v>481.67</v>
      </c>
      <c r="I2071">
        <v>10</v>
      </c>
      <c r="J2071">
        <v>0.1</v>
      </c>
      <c r="K2071">
        <v>4335.03</v>
      </c>
      <c r="L2071" t="s">
        <v>26</v>
      </c>
      <c r="M2071" t="s">
        <v>90</v>
      </c>
      <c r="N2071" t="s">
        <v>59</v>
      </c>
      <c r="O2071" t="s">
        <v>123</v>
      </c>
      <c r="P2071">
        <v>2</v>
      </c>
      <c r="Q2071">
        <v>3.2</v>
      </c>
      <c r="R2071" t="s">
        <v>30</v>
      </c>
      <c r="S2071" t="s">
        <v>60</v>
      </c>
    </row>
    <row r="2072" spans="1:19" x14ac:dyDescent="0.35">
      <c r="A2072" t="s">
        <v>4384</v>
      </c>
      <c r="B2072" t="s">
        <v>4385</v>
      </c>
      <c r="C2072" t="s">
        <v>4386</v>
      </c>
      <c r="D2072" t="s">
        <v>157</v>
      </c>
      <c r="E2072" t="s">
        <v>209</v>
      </c>
      <c r="F2072" t="s">
        <v>47</v>
      </c>
      <c r="G2072" t="s">
        <v>210</v>
      </c>
      <c r="H2072">
        <v>390.64</v>
      </c>
      <c r="I2072">
        <v>10</v>
      </c>
      <c r="J2072">
        <v>0.05</v>
      </c>
      <c r="K2072">
        <v>3711.08</v>
      </c>
      <c r="L2072" t="s">
        <v>49</v>
      </c>
      <c r="M2072" t="s">
        <v>39</v>
      </c>
      <c r="N2072" t="s">
        <v>91</v>
      </c>
      <c r="O2072" t="s">
        <v>105</v>
      </c>
      <c r="P2072">
        <v>2</v>
      </c>
      <c r="Q2072">
        <v>2.6</v>
      </c>
      <c r="R2072" t="s">
        <v>30</v>
      </c>
      <c r="S2072" t="s">
        <v>52</v>
      </c>
    </row>
    <row r="2073" spans="1:19" x14ac:dyDescent="0.35">
      <c r="A2073" t="s">
        <v>9279</v>
      </c>
      <c r="B2073" t="s">
        <v>9280</v>
      </c>
      <c r="C2073" t="s">
        <v>9281</v>
      </c>
      <c r="D2073" t="s">
        <v>157</v>
      </c>
      <c r="E2073" t="s">
        <v>147</v>
      </c>
      <c r="F2073" t="s">
        <v>74</v>
      </c>
      <c r="G2073" t="s">
        <v>148</v>
      </c>
      <c r="H2073">
        <v>633.17999999999995</v>
      </c>
      <c r="I2073">
        <v>11</v>
      </c>
      <c r="J2073">
        <v>0.05</v>
      </c>
      <c r="K2073">
        <v>6616.73</v>
      </c>
      <c r="L2073" t="s">
        <v>76</v>
      </c>
      <c r="M2073" t="s">
        <v>84</v>
      </c>
      <c r="N2073" t="s">
        <v>172</v>
      </c>
      <c r="O2073" t="s">
        <v>123</v>
      </c>
      <c r="P2073">
        <v>8</v>
      </c>
      <c r="Q2073">
        <v>2.2999999999999998</v>
      </c>
      <c r="R2073" t="s">
        <v>30</v>
      </c>
      <c r="S2073" t="s">
        <v>60</v>
      </c>
    </row>
    <row r="2074" spans="1:19" x14ac:dyDescent="0.35">
      <c r="A2074" t="s">
        <v>7801</v>
      </c>
      <c r="B2074" t="s">
        <v>7802</v>
      </c>
      <c r="C2074" t="s">
        <v>7803</v>
      </c>
      <c r="D2074" t="s">
        <v>34</v>
      </c>
      <c r="E2074" t="s">
        <v>81</v>
      </c>
      <c r="F2074" t="s">
        <v>57</v>
      </c>
      <c r="G2074" t="s">
        <v>82</v>
      </c>
      <c r="H2074">
        <v>661.96</v>
      </c>
      <c r="I2074">
        <v>6</v>
      </c>
      <c r="J2074">
        <v>0</v>
      </c>
      <c r="K2074">
        <v>3971.76</v>
      </c>
      <c r="L2074" t="s">
        <v>98</v>
      </c>
      <c r="M2074" t="s">
        <v>90</v>
      </c>
      <c r="N2074" t="s">
        <v>59</v>
      </c>
      <c r="O2074" t="s">
        <v>41</v>
      </c>
      <c r="P2074">
        <v>1</v>
      </c>
      <c r="Q2074">
        <v>4.3</v>
      </c>
      <c r="R2074" t="s">
        <v>30</v>
      </c>
    </row>
    <row r="2075" spans="1:19" x14ac:dyDescent="0.35">
      <c r="A2075" t="s">
        <v>2885</v>
      </c>
      <c r="B2075" t="s">
        <v>2220</v>
      </c>
      <c r="C2075" t="s">
        <v>2886</v>
      </c>
      <c r="D2075" t="s">
        <v>64</v>
      </c>
      <c r="E2075" t="s">
        <v>370</v>
      </c>
      <c r="F2075" t="s">
        <v>74</v>
      </c>
      <c r="G2075" t="s">
        <v>75</v>
      </c>
      <c r="H2075">
        <v>1910.07</v>
      </c>
      <c r="I2075">
        <v>5</v>
      </c>
      <c r="J2075">
        <v>0.15</v>
      </c>
      <c r="K2075">
        <v>8117.8</v>
      </c>
      <c r="L2075" t="s">
        <v>49</v>
      </c>
      <c r="M2075" t="s">
        <v>27</v>
      </c>
      <c r="N2075" t="s">
        <v>28</v>
      </c>
      <c r="O2075" t="s">
        <v>41</v>
      </c>
      <c r="P2075">
        <v>9</v>
      </c>
      <c r="Q2075">
        <v>1.2</v>
      </c>
      <c r="R2075" t="s">
        <v>112</v>
      </c>
      <c r="S2075" t="s">
        <v>60</v>
      </c>
    </row>
    <row r="2076" spans="1:19" x14ac:dyDescent="0.35">
      <c r="A2076" t="s">
        <v>6226</v>
      </c>
      <c r="B2076" t="s">
        <v>2220</v>
      </c>
      <c r="C2076" t="s">
        <v>6227</v>
      </c>
      <c r="D2076" t="s">
        <v>22</v>
      </c>
      <c r="E2076" t="s">
        <v>219</v>
      </c>
      <c r="F2076" t="s">
        <v>47</v>
      </c>
      <c r="G2076" t="s">
        <v>210</v>
      </c>
      <c r="H2076">
        <v>70.41</v>
      </c>
      <c r="I2076">
        <v>3</v>
      </c>
      <c r="J2076">
        <v>0</v>
      </c>
      <c r="K2076">
        <v>211.23</v>
      </c>
      <c r="L2076" t="s">
        <v>38</v>
      </c>
      <c r="M2076" t="s">
        <v>27</v>
      </c>
      <c r="N2076" t="s">
        <v>59</v>
      </c>
      <c r="O2076" t="s">
        <v>105</v>
      </c>
      <c r="P2076">
        <v>6</v>
      </c>
      <c r="Q2076">
        <v>4.8</v>
      </c>
      <c r="R2076" t="s">
        <v>30</v>
      </c>
      <c r="S2076" t="s">
        <v>60</v>
      </c>
    </row>
    <row r="2077" spans="1:19" x14ac:dyDescent="0.35">
      <c r="A2077" t="s">
        <v>2219</v>
      </c>
      <c r="B2077" t="s">
        <v>2220</v>
      </c>
      <c r="C2077" t="s">
        <v>2221</v>
      </c>
      <c r="D2077" t="s">
        <v>64</v>
      </c>
      <c r="E2077" t="s">
        <v>152</v>
      </c>
      <c r="F2077" t="s">
        <v>57</v>
      </c>
      <c r="G2077" t="s">
        <v>153</v>
      </c>
      <c r="H2077">
        <v>560.02</v>
      </c>
      <c r="J2077">
        <v>0</v>
      </c>
      <c r="L2077" t="s">
        <v>302</v>
      </c>
      <c r="M2077" t="s">
        <v>39</v>
      </c>
      <c r="N2077" t="s">
        <v>166</v>
      </c>
      <c r="O2077" t="s">
        <v>29</v>
      </c>
      <c r="P2077">
        <v>5</v>
      </c>
      <c r="Q2077">
        <v>2.2000000000000002</v>
      </c>
      <c r="R2077" t="s">
        <v>30</v>
      </c>
      <c r="S2077" t="s">
        <v>52</v>
      </c>
    </row>
    <row r="2078" spans="1:19" x14ac:dyDescent="0.35">
      <c r="A2078" t="s">
        <v>7460</v>
      </c>
      <c r="B2078" t="s">
        <v>2220</v>
      </c>
      <c r="C2078" t="s">
        <v>7461</v>
      </c>
      <c r="D2078" t="s">
        <v>72</v>
      </c>
      <c r="E2078" t="s">
        <v>120</v>
      </c>
      <c r="F2078" t="s">
        <v>47</v>
      </c>
      <c r="G2078" t="s">
        <v>121</v>
      </c>
      <c r="H2078">
        <v>43.63</v>
      </c>
      <c r="I2078">
        <v>8</v>
      </c>
      <c r="J2078">
        <v>0.2</v>
      </c>
      <c r="K2078">
        <v>279.23</v>
      </c>
      <c r="L2078" t="s">
        <v>26</v>
      </c>
      <c r="M2078" t="s">
        <v>122</v>
      </c>
      <c r="N2078" t="s">
        <v>85</v>
      </c>
      <c r="O2078" t="s">
        <v>105</v>
      </c>
      <c r="P2078">
        <v>5</v>
      </c>
      <c r="Q2078">
        <v>4.2</v>
      </c>
      <c r="R2078" t="s">
        <v>30</v>
      </c>
      <c r="S2078" t="s">
        <v>60</v>
      </c>
    </row>
    <row r="2079" spans="1:19" x14ac:dyDescent="0.35">
      <c r="A2079" t="s">
        <v>6556</v>
      </c>
      <c r="B2079" t="s">
        <v>2220</v>
      </c>
      <c r="C2079" t="s">
        <v>6557</v>
      </c>
      <c r="D2079" t="s">
        <v>64</v>
      </c>
      <c r="E2079" t="s">
        <v>231</v>
      </c>
      <c r="F2079" t="s">
        <v>57</v>
      </c>
      <c r="G2079" t="s">
        <v>232</v>
      </c>
      <c r="H2079">
        <v>504.72</v>
      </c>
      <c r="I2079">
        <v>1</v>
      </c>
      <c r="J2079">
        <v>0.3</v>
      </c>
      <c r="K2079">
        <v>353.3</v>
      </c>
      <c r="L2079" t="s">
        <v>104</v>
      </c>
      <c r="M2079" t="s">
        <v>27</v>
      </c>
      <c r="N2079" t="s">
        <v>166</v>
      </c>
      <c r="O2079" t="s">
        <v>50</v>
      </c>
      <c r="P2079">
        <v>4</v>
      </c>
      <c r="Q2079">
        <v>4</v>
      </c>
      <c r="R2079" t="s">
        <v>30</v>
      </c>
      <c r="S2079" t="s">
        <v>86</v>
      </c>
    </row>
    <row r="2080" spans="1:19" x14ac:dyDescent="0.35">
      <c r="A2080" t="s">
        <v>6189</v>
      </c>
      <c r="B2080" t="s">
        <v>2220</v>
      </c>
      <c r="C2080" t="s">
        <v>6190</v>
      </c>
      <c r="D2080" t="s">
        <v>72</v>
      </c>
      <c r="E2080" t="s">
        <v>231</v>
      </c>
      <c r="F2080" t="s">
        <v>57</v>
      </c>
      <c r="G2080" t="s">
        <v>232</v>
      </c>
      <c r="H2080">
        <v>715.24</v>
      </c>
      <c r="I2080">
        <v>5</v>
      </c>
      <c r="J2080">
        <v>0.1</v>
      </c>
      <c r="K2080">
        <v>3218.58</v>
      </c>
      <c r="L2080" t="s">
        <v>26</v>
      </c>
      <c r="M2080" t="s">
        <v>134</v>
      </c>
      <c r="N2080" t="s">
        <v>85</v>
      </c>
      <c r="O2080" t="s">
        <v>123</v>
      </c>
      <c r="P2080">
        <v>1</v>
      </c>
      <c r="Q2080">
        <v>4.2</v>
      </c>
      <c r="R2080" t="s">
        <v>51</v>
      </c>
      <c r="S2080" t="s">
        <v>60</v>
      </c>
    </row>
    <row r="2081" spans="1:19" x14ac:dyDescent="0.35">
      <c r="A2081" t="s">
        <v>9686</v>
      </c>
      <c r="B2081" t="s">
        <v>2652</v>
      </c>
      <c r="C2081" t="s">
        <v>9687</v>
      </c>
      <c r="D2081" t="s">
        <v>34</v>
      </c>
      <c r="E2081" t="s">
        <v>370</v>
      </c>
      <c r="F2081" t="s">
        <v>74</v>
      </c>
      <c r="G2081" t="s">
        <v>75</v>
      </c>
      <c r="H2081">
        <v>1917.11</v>
      </c>
      <c r="I2081">
        <v>2</v>
      </c>
      <c r="J2081">
        <v>0.3</v>
      </c>
      <c r="K2081">
        <v>2683.95</v>
      </c>
      <c r="L2081" t="s">
        <v>165</v>
      </c>
      <c r="M2081" t="s">
        <v>183</v>
      </c>
      <c r="N2081" t="s">
        <v>85</v>
      </c>
      <c r="O2081" t="s">
        <v>77</v>
      </c>
      <c r="P2081">
        <v>13</v>
      </c>
      <c r="Q2081">
        <v>1.2</v>
      </c>
      <c r="R2081" t="s">
        <v>30</v>
      </c>
      <c r="S2081" t="s">
        <v>60</v>
      </c>
    </row>
    <row r="2082" spans="1:19" x14ac:dyDescent="0.35">
      <c r="A2082" t="s">
        <v>2651</v>
      </c>
      <c r="B2082" t="s">
        <v>2652</v>
      </c>
      <c r="C2082" t="s">
        <v>2653</v>
      </c>
      <c r="D2082" t="s">
        <v>72</v>
      </c>
      <c r="E2082" t="s">
        <v>23</v>
      </c>
      <c r="F2082" t="s">
        <v>24</v>
      </c>
      <c r="G2082" t="s">
        <v>25</v>
      </c>
      <c r="H2082">
        <v>76.25</v>
      </c>
      <c r="I2082">
        <v>10</v>
      </c>
      <c r="J2082">
        <v>0.15</v>
      </c>
      <c r="K2082">
        <v>648.12</v>
      </c>
      <c r="L2082" t="s">
        <v>165</v>
      </c>
      <c r="M2082" t="s">
        <v>90</v>
      </c>
      <c r="N2082" t="s">
        <v>28</v>
      </c>
      <c r="O2082" t="s">
        <v>123</v>
      </c>
      <c r="P2082">
        <v>9</v>
      </c>
      <c r="Q2082">
        <v>1.3</v>
      </c>
      <c r="R2082" t="s">
        <v>30</v>
      </c>
      <c r="S2082" t="s">
        <v>60</v>
      </c>
    </row>
    <row r="2083" spans="1:19" x14ac:dyDescent="0.35">
      <c r="A2083" t="s">
        <v>7747</v>
      </c>
      <c r="B2083" t="s">
        <v>2652</v>
      </c>
      <c r="C2083" t="s">
        <v>7748</v>
      </c>
      <c r="D2083" t="s">
        <v>64</v>
      </c>
      <c r="E2083" t="s">
        <v>170</v>
      </c>
      <c r="F2083" t="s">
        <v>66</v>
      </c>
      <c r="G2083" t="s">
        <v>171</v>
      </c>
      <c r="H2083">
        <v>1849.53</v>
      </c>
      <c r="I2083">
        <v>7</v>
      </c>
      <c r="J2083">
        <v>0.05</v>
      </c>
      <c r="K2083">
        <v>12299.37</v>
      </c>
      <c r="L2083" t="s">
        <v>38</v>
      </c>
      <c r="M2083" t="s">
        <v>183</v>
      </c>
      <c r="N2083" t="s">
        <v>172</v>
      </c>
      <c r="O2083" t="s">
        <v>41</v>
      </c>
      <c r="P2083">
        <v>9</v>
      </c>
      <c r="Q2083">
        <v>4.4000000000000004</v>
      </c>
      <c r="R2083" t="s">
        <v>30</v>
      </c>
      <c r="S2083" t="s">
        <v>60</v>
      </c>
    </row>
    <row r="2084" spans="1:19" x14ac:dyDescent="0.35">
      <c r="A2084" t="s">
        <v>6575</v>
      </c>
      <c r="B2084" t="s">
        <v>1004</v>
      </c>
      <c r="C2084" t="s">
        <v>6576</v>
      </c>
      <c r="D2084" t="s">
        <v>127</v>
      </c>
      <c r="E2084" t="s">
        <v>323</v>
      </c>
      <c r="F2084" t="s">
        <v>57</v>
      </c>
      <c r="G2084" t="s">
        <v>82</v>
      </c>
      <c r="H2084">
        <v>37.200000000000003</v>
      </c>
      <c r="I2084">
        <v>8</v>
      </c>
      <c r="J2084">
        <v>0</v>
      </c>
      <c r="K2084">
        <v>297.60000000000002</v>
      </c>
      <c r="L2084" t="s">
        <v>49</v>
      </c>
      <c r="M2084" t="s">
        <v>90</v>
      </c>
      <c r="N2084" t="s">
        <v>68</v>
      </c>
      <c r="O2084" t="s">
        <v>41</v>
      </c>
      <c r="P2084">
        <v>13</v>
      </c>
      <c r="Q2084">
        <v>2.1</v>
      </c>
      <c r="R2084" t="s">
        <v>30</v>
      </c>
      <c r="S2084" t="s">
        <v>86</v>
      </c>
    </row>
    <row r="2085" spans="1:19" x14ac:dyDescent="0.35">
      <c r="A2085" t="s">
        <v>9185</v>
      </c>
      <c r="B2085" t="s">
        <v>1004</v>
      </c>
      <c r="C2085" t="s">
        <v>5339</v>
      </c>
      <c r="D2085" t="s">
        <v>22</v>
      </c>
      <c r="E2085" t="s">
        <v>239</v>
      </c>
      <c r="F2085" t="s">
        <v>66</v>
      </c>
      <c r="G2085" t="s">
        <v>240</v>
      </c>
      <c r="H2085">
        <v>845.07</v>
      </c>
      <c r="I2085">
        <v>8</v>
      </c>
      <c r="J2085">
        <v>0.1</v>
      </c>
      <c r="K2085">
        <v>6084.5</v>
      </c>
      <c r="L2085" t="s">
        <v>302</v>
      </c>
      <c r="M2085" t="s">
        <v>111</v>
      </c>
      <c r="N2085" t="s">
        <v>91</v>
      </c>
      <c r="O2085" t="s">
        <v>50</v>
      </c>
      <c r="P2085">
        <v>10</v>
      </c>
      <c r="Q2085">
        <v>1.9</v>
      </c>
      <c r="R2085" t="s">
        <v>51</v>
      </c>
      <c r="S2085" t="s">
        <v>60</v>
      </c>
    </row>
    <row r="2086" spans="1:19" x14ac:dyDescent="0.35">
      <c r="A2086" t="s">
        <v>1003</v>
      </c>
      <c r="B2086" t="s">
        <v>1004</v>
      </c>
      <c r="C2086" t="s">
        <v>1005</v>
      </c>
      <c r="D2086" t="s">
        <v>34</v>
      </c>
      <c r="E2086" t="s">
        <v>323</v>
      </c>
      <c r="F2086" t="s">
        <v>57</v>
      </c>
      <c r="G2086" t="s">
        <v>82</v>
      </c>
      <c r="H2086">
        <v>787.48</v>
      </c>
      <c r="I2086">
        <v>3</v>
      </c>
      <c r="J2086">
        <v>0.25</v>
      </c>
      <c r="K2086">
        <v>1771.83</v>
      </c>
      <c r="L2086" t="s">
        <v>26</v>
      </c>
      <c r="M2086" t="s">
        <v>122</v>
      </c>
      <c r="N2086" t="s">
        <v>40</v>
      </c>
      <c r="O2086" t="s">
        <v>77</v>
      </c>
      <c r="P2086">
        <v>7</v>
      </c>
      <c r="Q2086">
        <v>1</v>
      </c>
      <c r="R2086" t="s">
        <v>143</v>
      </c>
      <c r="S2086" t="s">
        <v>60</v>
      </c>
    </row>
    <row r="2087" spans="1:19" x14ac:dyDescent="0.35">
      <c r="A2087" t="s">
        <v>2489</v>
      </c>
      <c r="B2087" t="s">
        <v>1004</v>
      </c>
      <c r="C2087" t="s">
        <v>2490</v>
      </c>
      <c r="D2087" t="s">
        <v>22</v>
      </c>
      <c r="E2087" t="s">
        <v>209</v>
      </c>
      <c r="F2087" t="s">
        <v>47</v>
      </c>
      <c r="G2087" t="s">
        <v>210</v>
      </c>
      <c r="H2087">
        <v>603.78</v>
      </c>
      <c r="I2087">
        <v>11</v>
      </c>
      <c r="J2087">
        <v>0</v>
      </c>
      <c r="K2087">
        <v>6641.58</v>
      </c>
      <c r="L2087" t="s">
        <v>38</v>
      </c>
      <c r="M2087" t="s">
        <v>90</v>
      </c>
      <c r="N2087" t="s">
        <v>68</v>
      </c>
      <c r="O2087" t="s">
        <v>50</v>
      </c>
      <c r="P2087">
        <v>7</v>
      </c>
      <c r="Q2087">
        <v>3.1</v>
      </c>
      <c r="R2087" t="s">
        <v>30</v>
      </c>
      <c r="S2087" t="s">
        <v>60</v>
      </c>
    </row>
    <row r="2088" spans="1:19" x14ac:dyDescent="0.35">
      <c r="A2088" t="s">
        <v>4671</v>
      </c>
      <c r="B2088" t="s">
        <v>1832</v>
      </c>
      <c r="C2088" t="s">
        <v>4672</v>
      </c>
      <c r="D2088" t="s">
        <v>127</v>
      </c>
      <c r="E2088" t="s">
        <v>533</v>
      </c>
      <c r="F2088" t="s">
        <v>74</v>
      </c>
      <c r="G2088" t="s">
        <v>534</v>
      </c>
      <c r="H2088">
        <v>1659.55</v>
      </c>
      <c r="I2088">
        <v>7</v>
      </c>
      <c r="J2088">
        <v>0</v>
      </c>
      <c r="K2088">
        <v>11616.85</v>
      </c>
      <c r="L2088" t="s">
        <v>142</v>
      </c>
      <c r="M2088" t="s">
        <v>122</v>
      </c>
      <c r="N2088" t="s">
        <v>85</v>
      </c>
      <c r="O2088" t="s">
        <v>105</v>
      </c>
      <c r="P2088">
        <v>12</v>
      </c>
      <c r="Q2088">
        <v>4.0999999999999996</v>
      </c>
      <c r="R2088" t="s">
        <v>30</v>
      </c>
      <c r="S2088" t="s">
        <v>60</v>
      </c>
    </row>
    <row r="2089" spans="1:19" x14ac:dyDescent="0.35">
      <c r="A2089" t="s">
        <v>6232</v>
      </c>
      <c r="B2089" t="s">
        <v>1832</v>
      </c>
      <c r="C2089" t="s">
        <v>6233</v>
      </c>
      <c r="D2089" t="s">
        <v>64</v>
      </c>
      <c r="E2089" t="s">
        <v>344</v>
      </c>
      <c r="F2089" t="s">
        <v>24</v>
      </c>
      <c r="G2089" t="s">
        <v>345</v>
      </c>
      <c r="H2089">
        <v>48.56</v>
      </c>
      <c r="I2089">
        <v>10</v>
      </c>
      <c r="J2089">
        <v>0</v>
      </c>
      <c r="K2089">
        <v>485.6</v>
      </c>
      <c r="L2089" t="s">
        <v>26</v>
      </c>
      <c r="M2089" t="s">
        <v>111</v>
      </c>
      <c r="N2089" t="s">
        <v>28</v>
      </c>
      <c r="O2089" t="s">
        <v>50</v>
      </c>
      <c r="P2089">
        <v>12</v>
      </c>
      <c r="Q2089">
        <v>1.3</v>
      </c>
      <c r="R2089" t="s">
        <v>30</v>
      </c>
      <c r="S2089" t="s">
        <v>86</v>
      </c>
    </row>
    <row r="2090" spans="1:19" x14ac:dyDescent="0.35">
      <c r="A2090" t="s">
        <v>1831</v>
      </c>
      <c r="B2090" t="s">
        <v>1832</v>
      </c>
      <c r="C2090" t="s">
        <v>1833</v>
      </c>
      <c r="D2090" t="s">
        <v>64</v>
      </c>
      <c r="E2090" t="s">
        <v>227</v>
      </c>
      <c r="F2090" t="s">
        <v>47</v>
      </c>
      <c r="G2090" t="s">
        <v>228</v>
      </c>
      <c r="H2090">
        <v>131.58000000000001</v>
      </c>
      <c r="I2090">
        <v>2</v>
      </c>
      <c r="J2090">
        <v>0.1</v>
      </c>
      <c r="K2090">
        <v>236.84</v>
      </c>
      <c r="L2090" t="s">
        <v>49</v>
      </c>
      <c r="M2090" t="s">
        <v>111</v>
      </c>
      <c r="N2090" t="s">
        <v>59</v>
      </c>
      <c r="O2090" t="s">
        <v>50</v>
      </c>
      <c r="P2090">
        <v>9</v>
      </c>
      <c r="Q2090">
        <v>1.2</v>
      </c>
      <c r="R2090" t="s">
        <v>30</v>
      </c>
      <c r="S2090" t="s">
        <v>60</v>
      </c>
    </row>
    <row r="2091" spans="1:19" x14ac:dyDescent="0.35">
      <c r="A2091" t="s">
        <v>5980</v>
      </c>
      <c r="B2091" t="s">
        <v>1832</v>
      </c>
      <c r="C2091" t="s">
        <v>3039</v>
      </c>
      <c r="D2091" t="s">
        <v>34</v>
      </c>
      <c r="E2091" t="s">
        <v>214</v>
      </c>
      <c r="F2091" t="s">
        <v>66</v>
      </c>
      <c r="G2091" t="s">
        <v>215</v>
      </c>
      <c r="H2091">
        <v>1698.94</v>
      </c>
      <c r="I2091">
        <v>11</v>
      </c>
      <c r="J2091">
        <v>0.15</v>
      </c>
      <c r="K2091">
        <v>15885.09</v>
      </c>
      <c r="L2091" t="s">
        <v>38</v>
      </c>
      <c r="M2091" t="s">
        <v>134</v>
      </c>
      <c r="N2091" t="s">
        <v>85</v>
      </c>
      <c r="O2091" t="s">
        <v>92</v>
      </c>
      <c r="P2091">
        <v>3</v>
      </c>
      <c r="Q2091">
        <v>1</v>
      </c>
      <c r="R2091" t="s">
        <v>30</v>
      </c>
      <c r="S2091" t="s">
        <v>60</v>
      </c>
    </row>
    <row r="2092" spans="1:19" x14ac:dyDescent="0.35">
      <c r="A2092" t="s">
        <v>4995</v>
      </c>
      <c r="B2092" t="s">
        <v>1832</v>
      </c>
      <c r="C2092" t="s">
        <v>4996</v>
      </c>
      <c r="D2092" t="s">
        <v>22</v>
      </c>
      <c r="E2092" t="s">
        <v>102</v>
      </c>
      <c r="F2092" t="s">
        <v>47</v>
      </c>
      <c r="G2092" t="s">
        <v>103</v>
      </c>
      <c r="H2092">
        <v>437.07</v>
      </c>
      <c r="I2092">
        <v>5</v>
      </c>
      <c r="J2092">
        <v>0.05</v>
      </c>
      <c r="K2092">
        <v>2076.08</v>
      </c>
      <c r="L2092" t="s">
        <v>38</v>
      </c>
      <c r="M2092" t="s">
        <v>27</v>
      </c>
      <c r="N2092" t="s">
        <v>59</v>
      </c>
      <c r="O2092" t="s">
        <v>92</v>
      </c>
      <c r="P2092">
        <v>2</v>
      </c>
      <c r="Q2092">
        <v>3.5</v>
      </c>
      <c r="R2092" t="s">
        <v>51</v>
      </c>
      <c r="S2092" t="s">
        <v>60</v>
      </c>
    </row>
    <row r="2093" spans="1:19" x14ac:dyDescent="0.35">
      <c r="A2093" t="s">
        <v>8638</v>
      </c>
      <c r="B2093" t="s">
        <v>1832</v>
      </c>
      <c r="C2093" t="s">
        <v>8639</v>
      </c>
      <c r="D2093" t="s">
        <v>64</v>
      </c>
      <c r="E2093" t="s">
        <v>649</v>
      </c>
      <c r="F2093" t="s">
        <v>57</v>
      </c>
      <c r="G2093" t="s">
        <v>153</v>
      </c>
      <c r="H2093">
        <v>774.34</v>
      </c>
      <c r="I2093">
        <v>7</v>
      </c>
      <c r="J2093">
        <v>0</v>
      </c>
      <c r="K2093">
        <v>5420.38</v>
      </c>
      <c r="L2093" t="s">
        <v>49</v>
      </c>
      <c r="M2093" t="s">
        <v>39</v>
      </c>
      <c r="N2093" t="s">
        <v>40</v>
      </c>
      <c r="O2093" t="s">
        <v>41</v>
      </c>
      <c r="P2093">
        <v>1</v>
      </c>
      <c r="Q2093">
        <v>4.8</v>
      </c>
      <c r="R2093" t="s">
        <v>30</v>
      </c>
      <c r="S2093" t="s">
        <v>60</v>
      </c>
    </row>
    <row r="2094" spans="1:19" x14ac:dyDescent="0.35">
      <c r="A2094" t="s">
        <v>6611</v>
      </c>
      <c r="B2094" t="s">
        <v>4957</v>
      </c>
      <c r="C2094" t="s">
        <v>6612</v>
      </c>
      <c r="D2094" t="s">
        <v>72</v>
      </c>
      <c r="E2094" t="s">
        <v>323</v>
      </c>
      <c r="F2094" t="s">
        <v>57</v>
      </c>
      <c r="G2094" t="s">
        <v>82</v>
      </c>
      <c r="H2094">
        <v>219.61</v>
      </c>
      <c r="I2094">
        <v>7</v>
      </c>
      <c r="J2094">
        <v>0.15</v>
      </c>
      <c r="K2094">
        <v>1306.68</v>
      </c>
      <c r="L2094" t="s">
        <v>142</v>
      </c>
      <c r="M2094" t="s">
        <v>183</v>
      </c>
      <c r="N2094" t="s">
        <v>28</v>
      </c>
      <c r="O2094" t="s">
        <v>77</v>
      </c>
      <c r="P2094">
        <v>10</v>
      </c>
      <c r="Q2094">
        <v>6</v>
      </c>
      <c r="R2094" t="s">
        <v>30</v>
      </c>
      <c r="S2094" t="s">
        <v>60</v>
      </c>
    </row>
    <row r="2095" spans="1:19" x14ac:dyDescent="0.35">
      <c r="A2095" t="s">
        <v>8810</v>
      </c>
      <c r="B2095" t="s">
        <v>4957</v>
      </c>
      <c r="C2095" t="s">
        <v>8811</v>
      </c>
      <c r="D2095" t="s">
        <v>157</v>
      </c>
      <c r="E2095" t="s">
        <v>120</v>
      </c>
      <c r="F2095" t="s">
        <v>47</v>
      </c>
      <c r="G2095" t="s">
        <v>121</v>
      </c>
      <c r="H2095">
        <v>475.16</v>
      </c>
      <c r="I2095">
        <v>14</v>
      </c>
      <c r="J2095">
        <v>0.1</v>
      </c>
      <c r="K2095">
        <v>5987.02</v>
      </c>
      <c r="L2095" t="s">
        <v>302</v>
      </c>
      <c r="M2095" t="s">
        <v>27</v>
      </c>
      <c r="N2095" t="s">
        <v>172</v>
      </c>
      <c r="O2095" t="s">
        <v>77</v>
      </c>
      <c r="P2095">
        <v>7</v>
      </c>
      <c r="Q2095">
        <v>4.3</v>
      </c>
      <c r="S2095" t="s">
        <v>60</v>
      </c>
    </row>
    <row r="2096" spans="1:19" x14ac:dyDescent="0.35">
      <c r="A2096" t="s">
        <v>9503</v>
      </c>
      <c r="B2096" t="s">
        <v>4957</v>
      </c>
      <c r="C2096" t="s">
        <v>3542</v>
      </c>
      <c r="D2096" t="s">
        <v>72</v>
      </c>
      <c r="E2096" t="s">
        <v>470</v>
      </c>
      <c r="F2096" t="s">
        <v>24</v>
      </c>
      <c r="G2096" t="s">
        <v>471</v>
      </c>
      <c r="H2096">
        <v>451.45</v>
      </c>
      <c r="I2096">
        <v>12</v>
      </c>
      <c r="J2096">
        <v>0.2</v>
      </c>
      <c r="K2096">
        <v>4333.92</v>
      </c>
      <c r="L2096" t="s">
        <v>98</v>
      </c>
      <c r="M2096" t="s">
        <v>134</v>
      </c>
      <c r="N2096" t="s">
        <v>40</v>
      </c>
      <c r="O2096" t="s">
        <v>29</v>
      </c>
      <c r="P2096">
        <v>4</v>
      </c>
      <c r="Q2096">
        <v>2.2999999999999998</v>
      </c>
      <c r="R2096" t="s">
        <v>30</v>
      </c>
      <c r="S2096" t="s">
        <v>86</v>
      </c>
    </row>
    <row r="2097" spans="1:19" x14ac:dyDescent="0.35">
      <c r="A2097" t="s">
        <v>4956</v>
      </c>
      <c r="B2097" t="s">
        <v>4957</v>
      </c>
      <c r="C2097" t="s">
        <v>4958</v>
      </c>
      <c r="D2097" t="s">
        <v>64</v>
      </c>
      <c r="E2097" t="s">
        <v>193</v>
      </c>
      <c r="F2097" t="s">
        <v>24</v>
      </c>
      <c r="G2097" t="s">
        <v>194</v>
      </c>
      <c r="H2097">
        <v>99.74</v>
      </c>
      <c r="I2097">
        <v>5</v>
      </c>
      <c r="J2097">
        <v>0</v>
      </c>
      <c r="K2097">
        <v>498.7</v>
      </c>
      <c r="L2097" t="s">
        <v>26</v>
      </c>
      <c r="M2097" t="s">
        <v>134</v>
      </c>
      <c r="N2097" t="s">
        <v>85</v>
      </c>
      <c r="O2097" t="s">
        <v>77</v>
      </c>
      <c r="P2097">
        <v>3</v>
      </c>
      <c r="Q2097">
        <v>4</v>
      </c>
      <c r="R2097" t="s">
        <v>30</v>
      </c>
      <c r="S2097" t="s">
        <v>60</v>
      </c>
    </row>
    <row r="2098" spans="1:19" x14ac:dyDescent="0.35">
      <c r="A2098" t="s">
        <v>5934</v>
      </c>
      <c r="B2098" t="s">
        <v>4957</v>
      </c>
      <c r="C2098" t="s">
        <v>5935</v>
      </c>
      <c r="D2098" t="s">
        <v>157</v>
      </c>
      <c r="E2098" t="s">
        <v>73</v>
      </c>
      <c r="F2098" t="s">
        <v>74</v>
      </c>
      <c r="G2098" t="s">
        <v>75</v>
      </c>
      <c r="H2098">
        <v>764.6</v>
      </c>
      <c r="I2098">
        <v>14</v>
      </c>
      <c r="J2098">
        <v>0.15</v>
      </c>
      <c r="K2098">
        <v>9098.74</v>
      </c>
      <c r="L2098" t="s">
        <v>104</v>
      </c>
      <c r="M2098" t="s">
        <v>90</v>
      </c>
      <c r="N2098" t="s">
        <v>91</v>
      </c>
      <c r="O2098" t="s">
        <v>123</v>
      </c>
      <c r="P2098">
        <v>1</v>
      </c>
      <c r="Q2098">
        <v>4</v>
      </c>
      <c r="R2098" t="s">
        <v>30</v>
      </c>
      <c r="S2098" t="s">
        <v>86</v>
      </c>
    </row>
    <row r="2099" spans="1:19" x14ac:dyDescent="0.35">
      <c r="A2099" t="s">
        <v>10000</v>
      </c>
      <c r="B2099" t="s">
        <v>4957</v>
      </c>
      <c r="C2099" t="s">
        <v>7847</v>
      </c>
      <c r="D2099" t="s">
        <v>22</v>
      </c>
      <c r="E2099" t="s">
        <v>403</v>
      </c>
      <c r="F2099" t="s">
        <v>74</v>
      </c>
      <c r="G2099" t="s">
        <v>148</v>
      </c>
      <c r="H2099">
        <v>894.33</v>
      </c>
      <c r="I2099">
        <v>1</v>
      </c>
      <c r="J2099">
        <v>0.25</v>
      </c>
      <c r="K2099">
        <v>670.75</v>
      </c>
      <c r="L2099" t="s">
        <v>104</v>
      </c>
      <c r="M2099" t="s">
        <v>122</v>
      </c>
      <c r="N2099" t="s">
        <v>68</v>
      </c>
      <c r="O2099" t="s">
        <v>92</v>
      </c>
      <c r="P2099">
        <v>1</v>
      </c>
      <c r="Q2099">
        <v>3.1</v>
      </c>
      <c r="S2099" t="s">
        <v>52</v>
      </c>
    </row>
    <row r="2100" spans="1:19" x14ac:dyDescent="0.35">
      <c r="A2100" t="s">
        <v>7231</v>
      </c>
      <c r="B2100" t="s">
        <v>2327</v>
      </c>
      <c r="C2100" t="s">
        <v>7232</v>
      </c>
      <c r="D2100" t="s">
        <v>64</v>
      </c>
      <c r="E2100" t="s">
        <v>301</v>
      </c>
      <c r="F2100" t="s">
        <v>57</v>
      </c>
      <c r="G2100" t="s">
        <v>97</v>
      </c>
      <c r="H2100">
        <v>219.01</v>
      </c>
      <c r="I2100">
        <v>6</v>
      </c>
      <c r="J2100">
        <v>0.3</v>
      </c>
      <c r="K2100">
        <v>919.84</v>
      </c>
      <c r="L2100" t="s">
        <v>38</v>
      </c>
      <c r="M2100" t="s">
        <v>84</v>
      </c>
      <c r="N2100" t="s">
        <v>91</v>
      </c>
      <c r="O2100" t="s">
        <v>116</v>
      </c>
      <c r="P2100">
        <v>13</v>
      </c>
      <c r="R2100" t="s">
        <v>30</v>
      </c>
      <c r="S2100" t="s">
        <v>86</v>
      </c>
    </row>
    <row r="2101" spans="1:19" x14ac:dyDescent="0.35">
      <c r="A2101" t="s">
        <v>2326</v>
      </c>
      <c r="B2101" t="s">
        <v>2327</v>
      </c>
      <c r="C2101" t="s">
        <v>2328</v>
      </c>
      <c r="D2101" t="s">
        <v>72</v>
      </c>
      <c r="E2101" t="s">
        <v>656</v>
      </c>
      <c r="F2101" t="s">
        <v>47</v>
      </c>
      <c r="G2101" t="s">
        <v>657</v>
      </c>
      <c r="H2101">
        <v>329.27</v>
      </c>
      <c r="I2101">
        <v>12</v>
      </c>
      <c r="J2101">
        <v>0</v>
      </c>
      <c r="K2101">
        <v>3951.24</v>
      </c>
      <c r="L2101" t="s">
        <v>302</v>
      </c>
      <c r="M2101" t="s">
        <v>39</v>
      </c>
      <c r="N2101" t="s">
        <v>28</v>
      </c>
      <c r="O2101" t="s">
        <v>116</v>
      </c>
      <c r="P2101">
        <v>12</v>
      </c>
      <c r="Q2101">
        <v>4.5999999999999996</v>
      </c>
      <c r="R2101" t="s">
        <v>30</v>
      </c>
      <c r="S2101" t="s">
        <v>52</v>
      </c>
    </row>
    <row r="2102" spans="1:19" x14ac:dyDescent="0.35">
      <c r="A2102" t="s">
        <v>8458</v>
      </c>
      <c r="B2102" t="s">
        <v>2327</v>
      </c>
      <c r="C2102" t="s">
        <v>4231</v>
      </c>
      <c r="D2102" t="s">
        <v>22</v>
      </c>
      <c r="E2102" t="s">
        <v>120</v>
      </c>
      <c r="F2102" t="s">
        <v>47</v>
      </c>
      <c r="G2102" t="s">
        <v>121</v>
      </c>
      <c r="H2102">
        <v>526.5</v>
      </c>
      <c r="I2102">
        <v>8</v>
      </c>
      <c r="J2102">
        <v>0</v>
      </c>
      <c r="K2102">
        <v>4212</v>
      </c>
      <c r="L2102" t="s">
        <v>142</v>
      </c>
      <c r="M2102" t="s">
        <v>111</v>
      </c>
      <c r="N2102" t="s">
        <v>91</v>
      </c>
      <c r="O2102" t="s">
        <v>77</v>
      </c>
      <c r="P2102">
        <v>12</v>
      </c>
      <c r="Q2102">
        <v>2.6</v>
      </c>
      <c r="R2102" t="s">
        <v>30</v>
      </c>
      <c r="S2102" t="s">
        <v>60</v>
      </c>
    </row>
    <row r="2103" spans="1:19" x14ac:dyDescent="0.35">
      <c r="A2103" t="s">
        <v>8026</v>
      </c>
      <c r="B2103" t="s">
        <v>2327</v>
      </c>
      <c r="C2103" t="s">
        <v>8027</v>
      </c>
      <c r="D2103" t="s">
        <v>72</v>
      </c>
      <c r="E2103" t="s">
        <v>370</v>
      </c>
      <c r="F2103" t="s">
        <v>74</v>
      </c>
      <c r="G2103" t="s">
        <v>75</v>
      </c>
      <c r="H2103">
        <v>1394.35</v>
      </c>
      <c r="I2103">
        <v>1</v>
      </c>
      <c r="J2103">
        <v>0</v>
      </c>
      <c r="K2103">
        <v>1394.35</v>
      </c>
      <c r="L2103" t="s">
        <v>76</v>
      </c>
      <c r="M2103" t="s">
        <v>111</v>
      </c>
      <c r="N2103" t="s">
        <v>91</v>
      </c>
      <c r="O2103" t="s">
        <v>77</v>
      </c>
      <c r="P2103">
        <v>10</v>
      </c>
      <c r="Q2103">
        <v>2</v>
      </c>
      <c r="R2103" t="s">
        <v>30</v>
      </c>
      <c r="S2103" t="s">
        <v>60</v>
      </c>
    </row>
    <row r="2104" spans="1:19" x14ac:dyDescent="0.35">
      <c r="A2104" t="s">
        <v>8951</v>
      </c>
      <c r="B2104" t="s">
        <v>2327</v>
      </c>
      <c r="C2104" t="s">
        <v>8952</v>
      </c>
      <c r="D2104" t="s">
        <v>34</v>
      </c>
      <c r="E2104" t="s">
        <v>109</v>
      </c>
      <c r="F2104" t="s">
        <v>74</v>
      </c>
      <c r="G2104" t="s">
        <v>110</v>
      </c>
      <c r="H2104">
        <v>2041.22</v>
      </c>
      <c r="I2104">
        <v>12</v>
      </c>
      <c r="J2104">
        <v>0.15</v>
      </c>
      <c r="K2104">
        <v>20820.439999999999</v>
      </c>
      <c r="L2104" t="s">
        <v>49</v>
      </c>
      <c r="M2104" t="s">
        <v>90</v>
      </c>
      <c r="N2104" t="s">
        <v>166</v>
      </c>
      <c r="O2104" t="s">
        <v>116</v>
      </c>
      <c r="P2104">
        <v>9</v>
      </c>
      <c r="Q2104">
        <v>1.5</v>
      </c>
      <c r="R2104" t="s">
        <v>30</v>
      </c>
      <c r="S2104" t="s">
        <v>86</v>
      </c>
    </row>
    <row r="2105" spans="1:19" x14ac:dyDescent="0.35">
      <c r="A2105" t="s">
        <v>5216</v>
      </c>
      <c r="B2105" t="s">
        <v>2327</v>
      </c>
      <c r="C2105" t="s">
        <v>5217</v>
      </c>
      <c r="D2105" t="s">
        <v>22</v>
      </c>
      <c r="E2105" t="s">
        <v>81</v>
      </c>
      <c r="F2105" t="s">
        <v>57</v>
      </c>
      <c r="G2105" t="s">
        <v>82</v>
      </c>
      <c r="H2105">
        <v>32.06</v>
      </c>
      <c r="I2105">
        <v>13</v>
      </c>
      <c r="J2105">
        <v>0</v>
      </c>
      <c r="K2105">
        <v>416.78</v>
      </c>
      <c r="L2105" t="s">
        <v>26</v>
      </c>
      <c r="M2105" t="s">
        <v>27</v>
      </c>
      <c r="N2105" t="s">
        <v>172</v>
      </c>
      <c r="O2105" t="s">
        <v>105</v>
      </c>
      <c r="P2105">
        <v>7</v>
      </c>
      <c r="Q2105">
        <v>1.9</v>
      </c>
      <c r="R2105" t="s">
        <v>143</v>
      </c>
      <c r="S2105" t="s">
        <v>52</v>
      </c>
    </row>
    <row r="2106" spans="1:19" x14ac:dyDescent="0.35">
      <c r="A2106" t="s">
        <v>9495</v>
      </c>
      <c r="B2106" t="s">
        <v>2327</v>
      </c>
      <c r="C2106" t="s">
        <v>9496</v>
      </c>
      <c r="D2106" t="s">
        <v>72</v>
      </c>
      <c r="E2106" t="s">
        <v>351</v>
      </c>
      <c r="F2106" t="s">
        <v>57</v>
      </c>
      <c r="G2106" t="s">
        <v>289</v>
      </c>
      <c r="H2106">
        <v>527.63</v>
      </c>
      <c r="I2106">
        <v>5</v>
      </c>
      <c r="J2106">
        <v>0.2</v>
      </c>
      <c r="K2106">
        <v>2110.52</v>
      </c>
      <c r="L2106" t="s">
        <v>302</v>
      </c>
      <c r="M2106" t="s">
        <v>27</v>
      </c>
      <c r="N2106" t="s">
        <v>166</v>
      </c>
      <c r="O2106" t="s">
        <v>105</v>
      </c>
      <c r="P2106">
        <v>3</v>
      </c>
      <c r="Q2106">
        <v>3.8</v>
      </c>
      <c r="R2106" t="s">
        <v>30</v>
      </c>
      <c r="S2106" t="s">
        <v>60</v>
      </c>
    </row>
    <row r="2107" spans="1:19" x14ac:dyDescent="0.35">
      <c r="A2107" t="s">
        <v>713</v>
      </c>
      <c r="B2107" t="s">
        <v>714</v>
      </c>
      <c r="C2107" t="s">
        <v>715</v>
      </c>
      <c r="D2107" t="s">
        <v>157</v>
      </c>
      <c r="E2107" t="s">
        <v>227</v>
      </c>
      <c r="F2107" t="s">
        <v>47</v>
      </c>
      <c r="G2107" t="s">
        <v>228</v>
      </c>
      <c r="H2107">
        <v>432.83</v>
      </c>
      <c r="I2107">
        <v>14</v>
      </c>
      <c r="J2107">
        <v>0.05</v>
      </c>
      <c r="K2107">
        <v>5756.64</v>
      </c>
      <c r="L2107" t="s">
        <v>165</v>
      </c>
      <c r="M2107" t="s">
        <v>122</v>
      </c>
      <c r="N2107" t="s">
        <v>91</v>
      </c>
      <c r="O2107" t="s">
        <v>41</v>
      </c>
      <c r="P2107">
        <v>12</v>
      </c>
      <c r="Q2107">
        <v>5</v>
      </c>
      <c r="R2107" t="s">
        <v>30</v>
      </c>
      <c r="S2107" t="s">
        <v>60</v>
      </c>
    </row>
    <row r="2108" spans="1:19" x14ac:dyDescent="0.35">
      <c r="A2108" t="s">
        <v>9946</v>
      </c>
      <c r="B2108" t="s">
        <v>714</v>
      </c>
      <c r="C2108" t="s">
        <v>9947</v>
      </c>
      <c r="D2108" t="s">
        <v>72</v>
      </c>
      <c r="E2108" t="s">
        <v>181</v>
      </c>
      <c r="F2108" t="s">
        <v>24</v>
      </c>
      <c r="G2108" t="s">
        <v>182</v>
      </c>
      <c r="H2108">
        <v>330.47</v>
      </c>
      <c r="I2108">
        <v>8</v>
      </c>
      <c r="J2108">
        <v>0.05</v>
      </c>
      <c r="K2108">
        <v>2511.5700000000002</v>
      </c>
      <c r="L2108" t="s">
        <v>302</v>
      </c>
      <c r="M2108" t="s">
        <v>27</v>
      </c>
      <c r="N2108" t="s">
        <v>172</v>
      </c>
      <c r="O2108" t="s">
        <v>123</v>
      </c>
      <c r="P2108">
        <v>11</v>
      </c>
      <c r="Q2108">
        <v>1.3</v>
      </c>
      <c r="R2108" t="s">
        <v>30</v>
      </c>
      <c r="S2108" t="s">
        <v>52</v>
      </c>
    </row>
    <row r="2109" spans="1:19" x14ac:dyDescent="0.35">
      <c r="A2109" t="s">
        <v>7497</v>
      </c>
      <c r="B2109" t="s">
        <v>714</v>
      </c>
      <c r="C2109" t="s">
        <v>7498</v>
      </c>
      <c r="D2109" t="s">
        <v>34</v>
      </c>
      <c r="E2109" t="s">
        <v>46</v>
      </c>
      <c r="F2109" t="s">
        <v>47</v>
      </c>
      <c r="G2109" t="s">
        <v>48</v>
      </c>
      <c r="H2109">
        <v>49.54</v>
      </c>
      <c r="I2109">
        <v>13</v>
      </c>
      <c r="J2109">
        <v>0.25</v>
      </c>
      <c r="K2109">
        <v>483.01</v>
      </c>
      <c r="L2109" t="s">
        <v>38</v>
      </c>
      <c r="M2109" t="s">
        <v>134</v>
      </c>
      <c r="N2109" t="s">
        <v>85</v>
      </c>
      <c r="O2109" t="s">
        <v>29</v>
      </c>
      <c r="P2109">
        <v>10</v>
      </c>
      <c r="Q2109">
        <v>3.8</v>
      </c>
      <c r="R2109" t="s">
        <v>30</v>
      </c>
      <c r="S2109" t="s">
        <v>60</v>
      </c>
    </row>
    <row r="2110" spans="1:19" x14ac:dyDescent="0.35">
      <c r="A2110" t="s">
        <v>8382</v>
      </c>
      <c r="B2110" t="s">
        <v>714</v>
      </c>
      <c r="C2110" t="s">
        <v>8383</v>
      </c>
      <c r="D2110" t="s">
        <v>22</v>
      </c>
      <c r="E2110" t="s">
        <v>209</v>
      </c>
      <c r="F2110" t="s">
        <v>47</v>
      </c>
      <c r="G2110" t="s">
        <v>210</v>
      </c>
      <c r="H2110">
        <v>563.98</v>
      </c>
      <c r="I2110">
        <v>1</v>
      </c>
      <c r="J2110">
        <v>0.25</v>
      </c>
      <c r="K2110">
        <v>422.99</v>
      </c>
      <c r="L2110" t="s">
        <v>76</v>
      </c>
      <c r="M2110" t="s">
        <v>27</v>
      </c>
      <c r="N2110" t="s">
        <v>85</v>
      </c>
      <c r="O2110" t="s">
        <v>92</v>
      </c>
      <c r="P2110">
        <v>9</v>
      </c>
      <c r="Q2110">
        <v>4.5999999999999996</v>
      </c>
      <c r="R2110" t="s">
        <v>30</v>
      </c>
      <c r="S2110" t="s">
        <v>60</v>
      </c>
    </row>
    <row r="2111" spans="1:19" x14ac:dyDescent="0.35">
      <c r="A2111" t="s">
        <v>8975</v>
      </c>
      <c r="B2111" t="s">
        <v>714</v>
      </c>
      <c r="C2111" t="s">
        <v>1695</v>
      </c>
      <c r="D2111" t="s">
        <v>72</v>
      </c>
      <c r="E2111" t="s">
        <v>223</v>
      </c>
      <c r="F2111" t="s">
        <v>66</v>
      </c>
      <c r="G2111" t="s">
        <v>171</v>
      </c>
      <c r="H2111">
        <v>879.35</v>
      </c>
      <c r="J2111">
        <v>0.25</v>
      </c>
      <c r="L2111" t="s">
        <v>83</v>
      </c>
      <c r="M2111" t="s">
        <v>134</v>
      </c>
      <c r="N2111" t="s">
        <v>40</v>
      </c>
      <c r="O2111" t="s">
        <v>50</v>
      </c>
      <c r="P2111">
        <v>6</v>
      </c>
      <c r="Q2111">
        <v>3.9</v>
      </c>
      <c r="R2111" t="s">
        <v>30</v>
      </c>
      <c r="S2111" t="s">
        <v>60</v>
      </c>
    </row>
    <row r="2112" spans="1:19" x14ac:dyDescent="0.35">
      <c r="A2112" t="s">
        <v>3993</v>
      </c>
      <c r="B2112" t="s">
        <v>714</v>
      </c>
      <c r="C2112" t="s">
        <v>3994</v>
      </c>
      <c r="D2112" t="s">
        <v>22</v>
      </c>
      <c r="E2112" t="s">
        <v>73</v>
      </c>
      <c r="F2112" t="s">
        <v>74</v>
      </c>
      <c r="G2112" t="s">
        <v>75</v>
      </c>
      <c r="H2112">
        <v>1602.89</v>
      </c>
      <c r="I2112">
        <v>4</v>
      </c>
      <c r="J2112">
        <v>0.3</v>
      </c>
      <c r="K2112">
        <v>4488.09</v>
      </c>
      <c r="L2112" t="s">
        <v>49</v>
      </c>
      <c r="M2112" t="s">
        <v>134</v>
      </c>
      <c r="N2112" t="s">
        <v>85</v>
      </c>
      <c r="O2112" t="s">
        <v>50</v>
      </c>
      <c r="P2112">
        <v>5</v>
      </c>
      <c r="Q2112">
        <v>1.7</v>
      </c>
      <c r="R2112" t="s">
        <v>30</v>
      </c>
      <c r="S2112" t="s">
        <v>60</v>
      </c>
    </row>
    <row r="2113" spans="1:19" x14ac:dyDescent="0.35">
      <c r="A2113" t="s">
        <v>9869</v>
      </c>
      <c r="B2113" t="s">
        <v>714</v>
      </c>
      <c r="C2113" t="s">
        <v>4769</v>
      </c>
      <c r="D2113" t="s">
        <v>157</v>
      </c>
      <c r="E2113" t="s">
        <v>46</v>
      </c>
      <c r="F2113" t="s">
        <v>47</v>
      </c>
      <c r="G2113" t="s">
        <v>48</v>
      </c>
      <c r="H2113">
        <v>272.52999999999997</v>
      </c>
      <c r="I2113">
        <v>12</v>
      </c>
      <c r="J2113">
        <v>0.25</v>
      </c>
      <c r="K2113">
        <v>2452.77</v>
      </c>
      <c r="L2113" t="s">
        <v>142</v>
      </c>
      <c r="M2113" t="s">
        <v>122</v>
      </c>
      <c r="N2113" t="s">
        <v>166</v>
      </c>
      <c r="O2113" t="s">
        <v>123</v>
      </c>
      <c r="P2113">
        <v>2</v>
      </c>
      <c r="Q2113">
        <v>5</v>
      </c>
      <c r="R2113" t="s">
        <v>30</v>
      </c>
      <c r="S2113" t="s">
        <v>52</v>
      </c>
    </row>
    <row r="2114" spans="1:19" x14ac:dyDescent="0.35">
      <c r="A2114" t="s">
        <v>2795</v>
      </c>
      <c r="B2114" t="s">
        <v>2229</v>
      </c>
      <c r="C2114" t="s">
        <v>2796</v>
      </c>
      <c r="D2114" t="s">
        <v>22</v>
      </c>
      <c r="E2114" t="s">
        <v>161</v>
      </c>
      <c r="F2114" t="s">
        <v>74</v>
      </c>
      <c r="G2114" t="s">
        <v>148</v>
      </c>
      <c r="H2114">
        <v>549.33000000000004</v>
      </c>
      <c r="I2114">
        <v>9</v>
      </c>
      <c r="J2114">
        <v>0.1</v>
      </c>
      <c r="K2114">
        <v>4449.57</v>
      </c>
      <c r="L2114" t="s">
        <v>142</v>
      </c>
      <c r="M2114" t="s">
        <v>90</v>
      </c>
      <c r="N2114" t="s">
        <v>91</v>
      </c>
      <c r="O2114" t="s">
        <v>77</v>
      </c>
      <c r="P2114">
        <v>13</v>
      </c>
      <c r="Q2114">
        <v>4.3</v>
      </c>
      <c r="S2114" t="s">
        <v>42</v>
      </c>
    </row>
    <row r="2115" spans="1:19" x14ac:dyDescent="0.35">
      <c r="A2115" t="s">
        <v>7403</v>
      </c>
      <c r="B2115" t="s">
        <v>2229</v>
      </c>
      <c r="C2115" t="s">
        <v>6321</v>
      </c>
      <c r="D2115" t="s">
        <v>64</v>
      </c>
      <c r="E2115" t="s">
        <v>219</v>
      </c>
      <c r="F2115" t="s">
        <v>47</v>
      </c>
      <c r="G2115" t="s">
        <v>210</v>
      </c>
      <c r="H2115">
        <v>129.31</v>
      </c>
      <c r="I2115">
        <v>1</v>
      </c>
      <c r="J2115">
        <v>0.1</v>
      </c>
      <c r="K2115">
        <v>116.38</v>
      </c>
      <c r="L2115" t="s">
        <v>302</v>
      </c>
      <c r="M2115" t="s">
        <v>111</v>
      </c>
      <c r="N2115" t="s">
        <v>172</v>
      </c>
      <c r="O2115" t="s">
        <v>29</v>
      </c>
      <c r="P2115">
        <v>12</v>
      </c>
      <c r="Q2115">
        <v>1.1000000000000001</v>
      </c>
      <c r="R2115" t="s">
        <v>30</v>
      </c>
      <c r="S2115" t="s">
        <v>52</v>
      </c>
    </row>
    <row r="2116" spans="1:19" x14ac:dyDescent="0.35">
      <c r="A2116" t="s">
        <v>9933</v>
      </c>
      <c r="B2116" t="s">
        <v>2229</v>
      </c>
      <c r="C2116" t="s">
        <v>7556</v>
      </c>
      <c r="D2116" t="s">
        <v>22</v>
      </c>
      <c r="E2116" t="s">
        <v>413</v>
      </c>
      <c r="F2116" t="s">
        <v>47</v>
      </c>
      <c r="G2116" t="s">
        <v>103</v>
      </c>
      <c r="H2116">
        <v>217.33</v>
      </c>
      <c r="I2116">
        <v>11</v>
      </c>
      <c r="J2116">
        <v>0.25</v>
      </c>
      <c r="K2116">
        <v>1792.97</v>
      </c>
      <c r="L2116" t="s">
        <v>38</v>
      </c>
      <c r="M2116" t="s">
        <v>27</v>
      </c>
      <c r="N2116" t="s">
        <v>85</v>
      </c>
      <c r="O2116" t="s">
        <v>29</v>
      </c>
      <c r="P2116">
        <v>11</v>
      </c>
      <c r="Q2116">
        <v>1.7</v>
      </c>
      <c r="R2116" t="s">
        <v>30</v>
      </c>
      <c r="S2116" t="s">
        <v>60</v>
      </c>
    </row>
    <row r="2117" spans="1:19" x14ac:dyDescent="0.35">
      <c r="A2117" t="s">
        <v>9330</v>
      </c>
      <c r="B2117" t="s">
        <v>2229</v>
      </c>
      <c r="C2117" t="s">
        <v>9331</v>
      </c>
      <c r="D2117" t="s">
        <v>157</v>
      </c>
      <c r="E2117" t="s">
        <v>301</v>
      </c>
      <c r="F2117" t="s">
        <v>57</v>
      </c>
      <c r="G2117" t="s">
        <v>97</v>
      </c>
      <c r="H2117">
        <v>223.43</v>
      </c>
      <c r="I2117">
        <v>4</v>
      </c>
      <c r="J2117">
        <v>0</v>
      </c>
      <c r="K2117">
        <v>893.72</v>
      </c>
      <c r="L2117" t="s">
        <v>76</v>
      </c>
      <c r="M2117" t="s">
        <v>39</v>
      </c>
      <c r="N2117" t="s">
        <v>91</v>
      </c>
      <c r="O2117" t="s">
        <v>77</v>
      </c>
      <c r="P2117">
        <v>9</v>
      </c>
      <c r="Q2117">
        <v>4.3</v>
      </c>
      <c r="R2117" t="s">
        <v>30</v>
      </c>
      <c r="S2117" t="s">
        <v>60</v>
      </c>
    </row>
    <row r="2118" spans="1:19" x14ac:dyDescent="0.35">
      <c r="A2118" t="s">
        <v>5258</v>
      </c>
      <c r="B2118" t="s">
        <v>2229</v>
      </c>
      <c r="C2118" t="s">
        <v>5259</v>
      </c>
      <c r="D2118" t="s">
        <v>34</v>
      </c>
      <c r="E2118" t="s">
        <v>231</v>
      </c>
      <c r="F2118" t="s">
        <v>57</v>
      </c>
      <c r="G2118" t="s">
        <v>232</v>
      </c>
      <c r="H2118">
        <v>74.61</v>
      </c>
      <c r="I2118">
        <v>8</v>
      </c>
      <c r="J2118">
        <v>0.15</v>
      </c>
      <c r="K2118">
        <v>507.35</v>
      </c>
      <c r="L2118" t="s">
        <v>26</v>
      </c>
      <c r="M2118" t="s">
        <v>39</v>
      </c>
      <c r="N2118" t="s">
        <v>91</v>
      </c>
      <c r="O2118" t="s">
        <v>77</v>
      </c>
      <c r="P2118">
        <v>8</v>
      </c>
      <c r="Q2118">
        <v>1.5</v>
      </c>
      <c r="R2118" t="s">
        <v>30</v>
      </c>
      <c r="S2118" t="s">
        <v>60</v>
      </c>
    </row>
    <row r="2119" spans="1:19" x14ac:dyDescent="0.35">
      <c r="A2119" t="s">
        <v>2228</v>
      </c>
      <c r="B2119" t="s">
        <v>2229</v>
      </c>
      <c r="C2119" t="s">
        <v>2230</v>
      </c>
      <c r="D2119" t="s">
        <v>22</v>
      </c>
      <c r="E2119" t="s">
        <v>274</v>
      </c>
      <c r="F2119" t="s">
        <v>74</v>
      </c>
      <c r="G2119" t="s">
        <v>75</v>
      </c>
      <c r="H2119">
        <v>2423.4699999999998</v>
      </c>
      <c r="I2119">
        <v>6</v>
      </c>
      <c r="J2119">
        <v>0</v>
      </c>
      <c r="K2119">
        <v>14540.82</v>
      </c>
      <c r="L2119" t="s">
        <v>38</v>
      </c>
      <c r="M2119" t="s">
        <v>90</v>
      </c>
      <c r="N2119" t="s">
        <v>166</v>
      </c>
      <c r="O2119" t="s">
        <v>29</v>
      </c>
      <c r="P2119">
        <v>4</v>
      </c>
      <c r="Q2119">
        <v>3.2</v>
      </c>
      <c r="R2119" t="s">
        <v>30</v>
      </c>
      <c r="S2119" t="s">
        <v>52</v>
      </c>
    </row>
    <row r="2120" spans="1:19" x14ac:dyDescent="0.35">
      <c r="A2120" t="s">
        <v>7672</v>
      </c>
      <c r="B2120" t="s">
        <v>3746</v>
      </c>
      <c r="C2120" t="s">
        <v>7673</v>
      </c>
      <c r="D2120" t="s">
        <v>127</v>
      </c>
      <c r="E2120" t="s">
        <v>23</v>
      </c>
      <c r="F2120" t="s">
        <v>24</v>
      </c>
      <c r="G2120" t="s">
        <v>25</v>
      </c>
      <c r="H2120">
        <v>253.44</v>
      </c>
      <c r="I2120">
        <v>12</v>
      </c>
      <c r="J2120">
        <v>0.2</v>
      </c>
      <c r="K2120">
        <v>2433.02</v>
      </c>
      <c r="L2120" t="s">
        <v>49</v>
      </c>
      <c r="M2120" t="s">
        <v>134</v>
      </c>
      <c r="N2120" t="s">
        <v>166</v>
      </c>
      <c r="O2120" t="s">
        <v>29</v>
      </c>
      <c r="P2120">
        <v>11</v>
      </c>
      <c r="Q2120">
        <v>3.6</v>
      </c>
      <c r="S2120" t="s">
        <v>60</v>
      </c>
    </row>
    <row r="2121" spans="1:19" x14ac:dyDescent="0.35">
      <c r="A2121" t="s">
        <v>3745</v>
      </c>
      <c r="B2121" t="s">
        <v>3746</v>
      </c>
      <c r="C2121" t="s">
        <v>3747</v>
      </c>
      <c r="D2121" t="s">
        <v>22</v>
      </c>
      <c r="E2121" t="s">
        <v>244</v>
      </c>
      <c r="F2121" t="s">
        <v>36</v>
      </c>
      <c r="G2121" t="s">
        <v>129</v>
      </c>
      <c r="H2121">
        <v>12.43</v>
      </c>
      <c r="I2121">
        <v>13</v>
      </c>
      <c r="J2121">
        <v>0.1</v>
      </c>
      <c r="K2121">
        <v>145.43</v>
      </c>
      <c r="L2121" t="s">
        <v>104</v>
      </c>
      <c r="M2121" t="s">
        <v>84</v>
      </c>
      <c r="N2121" t="s">
        <v>166</v>
      </c>
      <c r="O2121" t="s">
        <v>123</v>
      </c>
      <c r="P2121">
        <v>10</v>
      </c>
      <c r="Q2121">
        <v>2.8</v>
      </c>
      <c r="S2121" t="s">
        <v>42</v>
      </c>
    </row>
    <row r="2122" spans="1:19" x14ac:dyDescent="0.35">
      <c r="A2122" t="s">
        <v>9854</v>
      </c>
      <c r="B2122" t="s">
        <v>3746</v>
      </c>
      <c r="C2122" t="s">
        <v>9855</v>
      </c>
      <c r="D2122" t="s">
        <v>127</v>
      </c>
      <c r="E2122" t="s">
        <v>872</v>
      </c>
      <c r="F2122" t="s">
        <v>36</v>
      </c>
      <c r="G2122" t="s">
        <v>873</v>
      </c>
      <c r="H2122">
        <v>11.69</v>
      </c>
      <c r="I2122">
        <v>5</v>
      </c>
      <c r="J2122">
        <v>0.2</v>
      </c>
      <c r="K2122">
        <v>46.76</v>
      </c>
      <c r="L2122" t="s">
        <v>26</v>
      </c>
      <c r="M2122" t="s">
        <v>183</v>
      </c>
      <c r="N2122" t="s">
        <v>28</v>
      </c>
      <c r="O2122" t="s">
        <v>105</v>
      </c>
      <c r="P2122">
        <v>10</v>
      </c>
      <c r="Q2122">
        <v>1.4</v>
      </c>
      <c r="R2122" t="s">
        <v>30</v>
      </c>
      <c r="S2122" t="s">
        <v>60</v>
      </c>
    </row>
    <row r="2123" spans="1:19" x14ac:dyDescent="0.35">
      <c r="A2123" t="s">
        <v>6133</v>
      </c>
      <c r="B2123" t="s">
        <v>3746</v>
      </c>
      <c r="C2123" t="s">
        <v>1310</v>
      </c>
      <c r="D2123" t="s">
        <v>22</v>
      </c>
      <c r="E2123" t="s">
        <v>416</v>
      </c>
      <c r="F2123" t="s">
        <v>66</v>
      </c>
      <c r="G2123" t="s">
        <v>417</v>
      </c>
      <c r="H2123">
        <v>831.47</v>
      </c>
      <c r="I2123">
        <v>1</v>
      </c>
      <c r="J2123">
        <v>0.1</v>
      </c>
      <c r="K2123">
        <v>748.32</v>
      </c>
      <c r="L2123" t="s">
        <v>165</v>
      </c>
      <c r="M2123" t="s">
        <v>122</v>
      </c>
      <c r="N2123" t="s">
        <v>172</v>
      </c>
      <c r="O2123" t="s">
        <v>29</v>
      </c>
      <c r="P2123">
        <v>7</v>
      </c>
      <c r="Q2123">
        <v>3.6</v>
      </c>
      <c r="S2123" t="s">
        <v>86</v>
      </c>
    </row>
    <row r="2124" spans="1:19" x14ac:dyDescent="0.35">
      <c r="A2124" t="s">
        <v>7676</v>
      </c>
      <c r="B2124" t="s">
        <v>3746</v>
      </c>
      <c r="C2124" t="s">
        <v>1048</v>
      </c>
      <c r="D2124" t="s">
        <v>157</v>
      </c>
      <c r="E2124" t="s">
        <v>306</v>
      </c>
      <c r="F2124" t="s">
        <v>36</v>
      </c>
      <c r="G2124" t="s">
        <v>259</v>
      </c>
      <c r="H2124">
        <v>22.68</v>
      </c>
      <c r="I2124">
        <v>10</v>
      </c>
      <c r="J2124">
        <v>0</v>
      </c>
      <c r="K2124">
        <v>226.8</v>
      </c>
      <c r="L2124" t="s">
        <v>142</v>
      </c>
      <c r="M2124" t="s">
        <v>134</v>
      </c>
      <c r="N2124" t="s">
        <v>28</v>
      </c>
      <c r="O2124" t="s">
        <v>123</v>
      </c>
      <c r="P2124">
        <v>4</v>
      </c>
      <c r="Q2124">
        <v>1.9</v>
      </c>
      <c r="R2124" t="s">
        <v>30</v>
      </c>
      <c r="S2124" t="s">
        <v>60</v>
      </c>
    </row>
    <row r="2125" spans="1:19" x14ac:dyDescent="0.35">
      <c r="A2125" t="s">
        <v>7183</v>
      </c>
      <c r="B2125" t="s">
        <v>318</v>
      </c>
      <c r="C2125" t="s">
        <v>3547</v>
      </c>
      <c r="D2125" t="s">
        <v>157</v>
      </c>
      <c r="E2125" t="s">
        <v>251</v>
      </c>
      <c r="F2125" t="s">
        <v>36</v>
      </c>
      <c r="G2125" t="s">
        <v>252</v>
      </c>
      <c r="H2125">
        <v>34.200000000000003</v>
      </c>
      <c r="I2125">
        <v>9</v>
      </c>
      <c r="J2125">
        <v>0.2</v>
      </c>
      <c r="K2125">
        <v>246.24</v>
      </c>
      <c r="L2125" t="s">
        <v>165</v>
      </c>
      <c r="M2125" t="s">
        <v>134</v>
      </c>
      <c r="N2125" t="s">
        <v>172</v>
      </c>
      <c r="O2125" t="s">
        <v>77</v>
      </c>
      <c r="P2125">
        <v>9</v>
      </c>
      <c r="Q2125">
        <v>1.2</v>
      </c>
      <c r="R2125" t="s">
        <v>30</v>
      </c>
      <c r="S2125" t="s">
        <v>60</v>
      </c>
    </row>
    <row r="2126" spans="1:19" x14ac:dyDescent="0.35">
      <c r="A2126" t="s">
        <v>7897</v>
      </c>
      <c r="B2126" t="s">
        <v>318</v>
      </c>
      <c r="C2126" t="s">
        <v>7898</v>
      </c>
      <c r="D2126" t="s">
        <v>64</v>
      </c>
      <c r="E2126" t="s">
        <v>23</v>
      </c>
      <c r="F2126" t="s">
        <v>24</v>
      </c>
      <c r="G2126" t="s">
        <v>25</v>
      </c>
      <c r="H2126">
        <v>520.17999999999995</v>
      </c>
      <c r="I2126">
        <v>13</v>
      </c>
      <c r="J2126">
        <v>0</v>
      </c>
      <c r="K2126">
        <v>6762.34</v>
      </c>
      <c r="L2126" t="s">
        <v>302</v>
      </c>
      <c r="M2126" t="s">
        <v>111</v>
      </c>
      <c r="N2126" t="s">
        <v>172</v>
      </c>
      <c r="O2126" t="s">
        <v>116</v>
      </c>
      <c r="P2126">
        <v>9</v>
      </c>
      <c r="Q2126">
        <v>2.2999999999999998</v>
      </c>
      <c r="R2126" t="s">
        <v>30</v>
      </c>
      <c r="S2126" t="s">
        <v>60</v>
      </c>
    </row>
    <row r="2127" spans="1:19" x14ac:dyDescent="0.35">
      <c r="A2127" t="s">
        <v>317</v>
      </c>
      <c r="B2127" t="s">
        <v>318</v>
      </c>
      <c r="C2127" t="s">
        <v>319</v>
      </c>
      <c r="D2127" t="s">
        <v>72</v>
      </c>
      <c r="E2127" t="s">
        <v>161</v>
      </c>
      <c r="F2127" t="s">
        <v>74</v>
      </c>
      <c r="G2127" t="s">
        <v>148</v>
      </c>
      <c r="H2127">
        <v>1905.1</v>
      </c>
      <c r="I2127">
        <v>5</v>
      </c>
      <c r="J2127">
        <v>0.05</v>
      </c>
      <c r="K2127">
        <v>9049.23</v>
      </c>
      <c r="L2127" t="s">
        <v>98</v>
      </c>
      <c r="M2127" t="s">
        <v>183</v>
      </c>
      <c r="N2127" t="s">
        <v>40</v>
      </c>
      <c r="O2127" t="s">
        <v>50</v>
      </c>
      <c r="P2127">
        <v>2</v>
      </c>
      <c r="Q2127">
        <v>4</v>
      </c>
      <c r="R2127" t="s">
        <v>30</v>
      </c>
      <c r="S2127" t="s">
        <v>60</v>
      </c>
    </row>
    <row r="2128" spans="1:19" x14ac:dyDescent="0.35">
      <c r="A2128" t="s">
        <v>1799</v>
      </c>
      <c r="B2128" t="s">
        <v>318</v>
      </c>
      <c r="C2128" t="s">
        <v>1800</v>
      </c>
      <c r="D2128" t="s">
        <v>64</v>
      </c>
      <c r="E2128" t="s">
        <v>96</v>
      </c>
      <c r="F2128" t="s">
        <v>57</v>
      </c>
      <c r="G2128" t="s">
        <v>97</v>
      </c>
      <c r="H2128">
        <v>388.43</v>
      </c>
      <c r="I2128">
        <v>11</v>
      </c>
      <c r="J2128">
        <v>0.3</v>
      </c>
      <c r="K2128">
        <v>2990.91</v>
      </c>
      <c r="L2128" t="s">
        <v>302</v>
      </c>
      <c r="M2128" t="s">
        <v>111</v>
      </c>
      <c r="N2128" t="s">
        <v>85</v>
      </c>
      <c r="O2128" t="s">
        <v>123</v>
      </c>
      <c r="P2128">
        <v>2</v>
      </c>
      <c r="Q2128">
        <v>4.5</v>
      </c>
      <c r="R2128" t="s">
        <v>30</v>
      </c>
      <c r="S2128" t="s">
        <v>60</v>
      </c>
    </row>
    <row r="2129" spans="1:19" x14ac:dyDescent="0.35">
      <c r="A2129" t="s">
        <v>4972</v>
      </c>
      <c r="B2129" t="s">
        <v>318</v>
      </c>
      <c r="C2129" t="s">
        <v>4973</v>
      </c>
      <c r="D2129" t="s">
        <v>64</v>
      </c>
      <c r="E2129" t="s">
        <v>223</v>
      </c>
      <c r="F2129" t="s">
        <v>66</v>
      </c>
      <c r="G2129" t="s">
        <v>171</v>
      </c>
      <c r="H2129">
        <v>1865.49</v>
      </c>
      <c r="I2129">
        <v>12</v>
      </c>
      <c r="J2129">
        <v>0</v>
      </c>
      <c r="K2129">
        <v>22385.88</v>
      </c>
      <c r="L2129" t="s">
        <v>49</v>
      </c>
      <c r="M2129" t="s">
        <v>122</v>
      </c>
      <c r="N2129" t="s">
        <v>85</v>
      </c>
      <c r="O2129" t="s">
        <v>92</v>
      </c>
      <c r="P2129">
        <v>2</v>
      </c>
      <c r="Q2129">
        <v>2.6</v>
      </c>
      <c r="R2129" t="s">
        <v>30</v>
      </c>
      <c r="S2129" t="s">
        <v>86</v>
      </c>
    </row>
    <row r="2130" spans="1:19" x14ac:dyDescent="0.35">
      <c r="A2130" t="s">
        <v>5473</v>
      </c>
      <c r="B2130" t="s">
        <v>318</v>
      </c>
      <c r="C2130" t="s">
        <v>5474</v>
      </c>
      <c r="D2130" t="s">
        <v>22</v>
      </c>
      <c r="E2130" t="s">
        <v>281</v>
      </c>
      <c r="F2130" t="s">
        <v>74</v>
      </c>
      <c r="G2130" t="s">
        <v>110</v>
      </c>
      <c r="H2130">
        <v>412.94</v>
      </c>
      <c r="I2130">
        <v>8</v>
      </c>
      <c r="J2130">
        <v>0</v>
      </c>
      <c r="K2130">
        <v>3303.52</v>
      </c>
      <c r="L2130" t="s">
        <v>26</v>
      </c>
      <c r="M2130" t="s">
        <v>122</v>
      </c>
      <c r="N2130" t="s">
        <v>166</v>
      </c>
      <c r="O2130" t="s">
        <v>123</v>
      </c>
      <c r="P2130">
        <v>1</v>
      </c>
      <c r="Q2130">
        <v>1.5</v>
      </c>
      <c r="S2130" t="s">
        <v>60</v>
      </c>
    </row>
    <row r="2131" spans="1:19" x14ac:dyDescent="0.35">
      <c r="A2131" t="s">
        <v>767</v>
      </c>
      <c r="B2131" t="s">
        <v>759</v>
      </c>
      <c r="C2131" t="s">
        <v>768</v>
      </c>
      <c r="D2131" t="s">
        <v>34</v>
      </c>
      <c r="E2131" t="s">
        <v>484</v>
      </c>
      <c r="F2131" t="s">
        <v>74</v>
      </c>
      <c r="G2131" t="s">
        <v>110</v>
      </c>
      <c r="H2131">
        <v>2264.7600000000002</v>
      </c>
      <c r="I2131">
        <v>1</v>
      </c>
      <c r="J2131">
        <v>0.1</v>
      </c>
      <c r="K2131">
        <v>2038.28</v>
      </c>
      <c r="L2131" t="s">
        <v>76</v>
      </c>
      <c r="M2131" t="s">
        <v>183</v>
      </c>
      <c r="N2131" t="s">
        <v>40</v>
      </c>
      <c r="O2131" t="s">
        <v>77</v>
      </c>
      <c r="P2131">
        <v>10</v>
      </c>
      <c r="Q2131">
        <v>1.7</v>
      </c>
      <c r="R2131" t="s">
        <v>30</v>
      </c>
      <c r="S2131" t="s">
        <v>60</v>
      </c>
    </row>
    <row r="2132" spans="1:19" x14ac:dyDescent="0.35">
      <c r="A2132" t="s">
        <v>758</v>
      </c>
      <c r="B2132" t="s">
        <v>759</v>
      </c>
      <c r="C2132" t="s">
        <v>760</v>
      </c>
      <c r="D2132" t="s">
        <v>64</v>
      </c>
      <c r="E2132" t="s">
        <v>209</v>
      </c>
      <c r="F2132" t="s">
        <v>47</v>
      </c>
      <c r="G2132" t="s">
        <v>210</v>
      </c>
      <c r="H2132">
        <v>448.36</v>
      </c>
      <c r="J2132">
        <v>0.25</v>
      </c>
      <c r="L2132" t="s">
        <v>26</v>
      </c>
      <c r="M2132" t="s">
        <v>90</v>
      </c>
      <c r="N2132" t="s">
        <v>40</v>
      </c>
      <c r="O2132" t="s">
        <v>123</v>
      </c>
      <c r="P2132">
        <v>6</v>
      </c>
      <c r="Q2132">
        <v>1.9</v>
      </c>
      <c r="R2132" t="s">
        <v>30</v>
      </c>
      <c r="S2132" t="s">
        <v>60</v>
      </c>
    </row>
    <row r="2133" spans="1:19" x14ac:dyDescent="0.35">
      <c r="A2133" t="s">
        <v>3907</v>
      </c>
      <c r="B2133" t="s">
        <v>759</v>
      </c>
      <c r="C2133" t="s">
        <v>3908</v>
      </c>
      <c r="D2133" t="s">
        <v>127</v>
      </c>
      <c r="E2133" t="s">
        <v>231</v>
      </c>
      <c r="F2133" t="s">
        <v>57</v>
      </c>
      <c r="G2133" t="s">
        <v>232</v>
      </c>
      <c r="H2133">
        <v>547.42999999999995</v>
      </c>
      <c r="I2133">
        <v>8</v>
      </c>
      <c r="J2133">
        <v>0.05</v>
      </c>
      <c r="K2133">
        <v>4160.47</v>
      </c>
      <c r="L2133" t="s">
        <v>49</v>
      </c>
      <c r="M2133" t="s">
        <v>27</v>
      </c>
      <c r="N2133" t="s">
        <v>59</v>
      </c>
      <c r="O2133" t="s">
        <v>77</v>
      </c>
      <c r="P2133">
        <v>5</v>
      </c>
      <c r="Q2133">
        <v>3.4</v>
      </c>
      <c r="R2133" t="s">
        <v>30</v>
      </c>
      <c r="S2133" t="s">
        <v>60</v>
      </c>
    </row>
    <row r="2134" spans="1:19" x14ac:dyDescent="0.35">
      <c r="A2134" t="s">
        <v>2815</v>
      </c>
      <c r="B2134" t="s">
        <v>759</v>
      </c>
      <c r="C2134" t="s">
        <v>2816</v>
      </c>
      <c r="D2134" t="s">
        <v>34</v>
      </c>
      <c r="E2134" t="s">
        <v>258</v>
      </c>
      <c r="F2134" t="s">
        <v>36</v>
      </c>
      <c r="G2134" t="s">
        <v>259</v>
      </c>
      <c r="H2134">
        <v>32.270000000000003</v>
      </c>
      <c r="I2134">
        <v>8</v>
      </c>
      <c r="J2134">
        <v>0</v>
      </c>
      <c r="K2134">
        <v>258.16000000000003</v>
      </c>
      <c r="L2134" t="s">
        <v>98</v>
      </c>
      <c r="M2134" t="s">
        <v>90</v>
      </c>
      <c r="N2134" t="s">
        <v>68</v>
      </c>
      <c r="O2134" t="s">
        <v>123</v>
      </c>
      <c r="P2134">
        <v>2</v>
      </c>
      <c r="Q2134">
        <v>4.5</v>
      </c>
      <c r="R2134" t="s">
        <v>30</v>
      </c>
      <c r="S2134" t="s">
        <v>294</v>
      </c>
    </row>
    <row r="2135" spans="1:19" x14ac:dyDescent="0.35">
      <c r="A2135" t="s">
        <v>3888</v>
      </c>
      <c r="B2135" t="s">
        <v>3889</v>
      </c>
      <c r="C2135" t="s">
        <v>350</v>
      </c>
      <c r="D2135" t="s">
        <v>34</v>
      </c>
      <c r="E2135" t="s">
        <v>872</v>
      </c>
      <c r="F2135" t="s">
        <v>36</v>
      </c>
      <c r="G2135" t="s">
        <v>873</v>
      </c>
      <c r="H2135">
        <v>38.29</v>
      </c>
      <c r="I2135">
        <v>11</v>
      </c>
      <c r="J2135">
        <v>0.05</v>
      </c>
      <c r="K2135">
        <v>400.13</v>
      </c>
      <c r="L2135" t="s">
        <v>26</v>
      </c>
      <c r="M2135" t="s">
        <v>111</v>
      </c>
      <c r="N2135" t="s">
        <v>172</v>
      </c>
      <c r="O2135" t="s">
        <v>116</v>
      </c>
      <c r="P2135">
        <v>12</v>
      </c>
      <c r="Q2135">
        <v>4.4000000000000004</v>
      </c>
      <c r="R2135" t="s">
        <v>143</v>
      </c>
      <c r="S2135" t="s">
        <v>60</v>
      </c>
    </row>
    <row r="2136" spans="1:19" x14ac:dyDescent="0.35">
      <c r="A2136" t="s">
        <v>8762</v>
      </c>
      <c r="B2136" t="s">
        <v>3889</v>
      </c>
      <c r="C2136" t="s">
        <v>8404</v>
      </c>
      <c r="D2136" t="s">
        <v>34</v>
      </c>
      <c r="E2136" t="s">
        <v>258</v>
      </c>
      <c r="F2136" t="s">
        <v>36</v>
      </c>
      <c r="G2136" t="s">
        <v>259</v>
      </c>
      <c r="H2136">
        <v>13.71</v>
      </c>
      <c r="I2136">
        <v>9</v>
      </c>
      <c r="J2136">
        <v>0.15</v>
      </c>
      <c r="K2136">
        <v>104.88</v>
      </c>
      <c r="L2136" t="s">
        <v>38</v>
      </c>
      <c r="M2136" t="s">
        <v>90</v>
      </c>
      <c r="N2136" t="s">
        <v>40</v>
      </c>
      <c r="O2136" t="s">
        <v>77</v>
      </c>
      <c r="P2136">
        <v>7</v>
      </c>
      <c r="Q2136">
        <v>2.6</v>
      </c>
      <c r="R2136" t="s">
        <v>30</v>
      </c>
      <c r="S2136" t="s">
        <v>60</v>
      </c>
    </row>
    <row r="2137" spans="1:19" x14ac:dyDescent="0.35">
      <c r="A2137" t="s">
        <v>7766</v>
      </c>
      <c r="B2137" t="s">
        <v>3889</v>
      </c>
      <c r="C2137" t="s">
        <v>1631</v>
      </c>
      <c r="D2137" t="s">
        <v>64</v>
      </c>
      <c r="E2137" t="s">
        <v>306</v>
      </c>
      <c r="F2137" t="s">
        <v>36</v>
      </c>
      <c r="G2137" t="s">
        <v>259</v>
      </c>
      <c r="H2137">
        <v>16.03</v>
      </c>
      <c r="I2137">
        <v>10</v>
      </c>
      <c r="J2137">
        <v>0.2</v>
      </c>
      <c r="K2137">
        <v>128.24</v>
      </c>
      <c r="L2137" t="s">
        <v>49</v>
      </c>
      <c r="M2137" t="s">
        <v>122</v>
      </c>
      <c r="N2137" t="s">
        <v>28</v>
      </c>
      <c r="O2137" t="s">
        <v>50</v>
      </c>
      <c r="P2137">
        <v>3</v>
      </c>
      <c r="Q2137">
        <v>2.7</v>
      </c>
      <c r="R2137" t="s">
        <v>51</v>
      </c>
      <c r="S2137" t="s">
        <v>60</v>
      </c>
    </row>
    <row r="2138" spans="1:19" x14ac:dyDescent="0.35">
      <c r="A2138" t="s">
        <v>4412</v>
      </c>
      <c r="B2138" t="s">
        <v>2138</v>
      </c>
      <c r="C2138" t="s">
        <v>4373</v>
      </c>
      <c r="D2138" t="s">
        <v>157</v>
      </c>
      <c r="E2138" t="s">
        <v>181</v>
      </c>
      <c r="F2138" t="s">
        <v>24</v>
      </c>
      <c r="G2138" t="s">
        <v>182</v>
      </c>
      <c r="H2138">
        <v>399.93</v>
      </c>
      <c r="I2138">
        <v>1</v>
      </c>
      <c r="J2138">
        <v>0</v>
      </c>
      <c r="K2138">
        <v>399.93</v>
      </c>
      <c r="L2138" t="s">
        <v>49</v>
      </c>
      <c r="M2138" t="s">
        <v>90</v>
      </c>
      <c r="N2138" t="s">
        <v>40</v>
      </c>
      <c r="O2138" t="s">
        <v>41</v>
      </c>
      <c r="P2138">
        <v>12</v>
      </c>
      <c r="Q2138">
        <v>3.1</v>
      </c>
      <c r="R2138" t="s">
        <v>51</v>
      </c>
      <c r="S2138" t="s">
        <v>60</v>
      </c>
    </row>
    <row r="2139" spans="1:19" x14ac:dyDescent="0.35">
      <c r="A2139" t="s">
        <v>3550</v>
      </c>
      <c r="B2139" t="s">
        <v>2138</v>
      </c>
      <c r="C2139" t="s">
        <v>2160</v>
      </c>
      <c r="D2139" t="s">
        <v>157</v>
      </c>
      <c r="E2139" t="s">
        <v>193</v>
      </c>
      <c r="F2139" t="s">
        <v>24</v>
      </c>
      <c r="G2139" t="s">
        <v>194</v>
      </c>
      <c r="H2139">
        <v>341.23</v>
      </c>
      <c r="I2139">
        <v>13</v>
      </c>
      <c r="J2139">
        <v>0.25</v>
      </c>
      <c r="K2139">
        <v>3326.99</v>
      </c>
      <c r="L2139" t="s">
        <v>142</v>
      </c>
      <c r="M2139" t="s">
        <v>90</v>
      </c>
      <c r="N2139" t="s">
        <v>68</v>
      </c>
      <c r="O2139" t="s">
        <v>77</v>
      </c>
      <c r="P2139">
        <v>9</v>
      </c>
      <c r="Q2139">
        <v>4.7</v>
      </c>
      <c r="R2139" t="s">
        <v>30</v>
      </c>
      <c r="S2139" t="s">
        <v>42</v>
      </c>
    </row>
    <row r="2140" spans="1:19" x14ac:dyDescent="0.35">
      <c r="A2140" t="s">
        <v>2137</v>
      </c>
      <c r="B2140" t="s">
        <v>2138</v>
      </c>
      <c r="C2140" t="s">
        <v>2139</v>
      </c>
      <c r="D2140" t="s">
        <v>157</v>
      </c>
      <c r="E2140" t="s">
        <v>533</v>
      </c>
      <c r="F2140" t="s">
        <v>74</v>
      </c>
      <c r="G2140" t="s">
        <v>534</v>
      </c>
      <c r="H2140">
        <v>1231.76</v>
      </c>
      <c r="I2140">
        <v>12</v>
      </c>
      <c r="J2140">
        <v>0.15</v>
      </c>
      <c r="K2140">
        <v>12563.95</v>
      </c>
      <c r="L2140" t="s">
        <v>302</v>
      </c>
      <c r="M2140" t="s">
        <v>122</v>
      </c>
      <c r="N2140" t="s">
        <v>166</v>
      </c>
      <c r="O2140" t="s">
        <v>77</v>
      </c>
      <c r="P2140">
        <v>1</v>
      </c>
      <c r="Q2140">
        <v>2.2000000000000002</v>
      </c>
      <c r="R2140" t="s">
        <v>30</v>
      </c>
      <c r="S2140" t="s">
        <v>60</v>
      </c>
    </row>
    <row r="2141" spans="1:19" x14ac:dyDescent="0.35">
      <c r="A2141" t="s">
        <v>3843</v>
      </c>
      <c r="B2141" t="s">
        <v>762</v>
      </c>
      <c r="C2141" t="s">
        <v>2603</v>
      </c>
      <c r="D2141" t="s">
        <v>127</v>
      </c>
      <c r="E2141" t="s">
        <v>306</v>
      </c>
      <c r="F2141" t="s">
        <v>36</v>
      </c>
      <c r="G2141" t="s">
        <v>259</v>
      </c>
      <c r="H2141">
        <v>34.049999999999997</v>
      </c>
      <c r="I2141">
        <v>3</v>
      </c>
      <c r="J2141">
        <v>0</v>
      </c>
      <c r="K2141">
        <v>102.15</v>
      </c>
      <c r="L2141" t="s">
        <v>49</v>
      </c>
      <c r="M2141" t="s">
        <v>134</v>
      </c>
      <c r="N2141" t="s">
        <v>91</v>
      </c>
      <c r="O2141" t="s">
        <v>116</v>
      </c>
      <c r="P2141">
        <v>10</v>
      </c>
      <c r="Q2141">
        <v>1.3</v>
      </c>
      <c r="R2141" t="s">
        <v>30</v>
      </c>
      <c r="S2141" t="s">
        <v>60</v>
      </c>
    </row>
    <row r="2142" spans="1:19" x14ac:dyDescent="0.35">
      <c r="A2142" t="s">
        <v>10020</v>
      </c>
      <c r="B2142" t="s">
        <v>762</v>
      </c>
      <c r="C2142" t="s">
        <v>10021</v>
      </c>
      <c r="D2142" t="s">
        <v>157</v>
      </c>
      <c r="E2142" t="s">
        <v>170</v>
      </c>
      <c r="F2142" t="s">
        <v>66</v>
      </c>
      <c r="G2142" t="s">
        <v>171</v>
      </c>
      <c r="H2142">
        <v>275.31</v>
      </c>
      <c r="I2142">
        <v>12</v>
      </c>
      <c r="J2142">
        <v>0.25</v>
      </c>
      <c r="K2142">
        <v>2477.79</v>
      </c>
      <c r="L2142" t="s">
        <v>98</v>
      </c>
      <c r="M2142" t="s">
        <v>90</v>
      </c>
      <c r="N2142" t="s">
        <v>59</v>
      </c>
      <c r="O2142" t="s">
        <v>29</v>
      </c>
      <c r="P2142">
        <v>9</v>
      </c>
      <c r="Q2142">
        <v>2.8</v>
      </c>
      <c r="R2142" t="s">
        <v>30</v>
      </c>
      <c r="S2142" t="s">
        <v>60</v>
      </c>
    </row>
    <row r="2143" spans="1:19" x14ac:dyDescent="0.35">
      <c r="A2143" t="s">
        <v>4147</v>
      </c>
      <c r="B2143" t="s">
        <v>762</v>
      </c>
      <c r="C2143" t="s">
        <v>4148</v>
      </c>
      <c r="D2143" t="s">
        <v>22</v>
      </c>
      <c r="E2143" t="s">
        <v>170</v>
      </c>
      <c r="F2143" t="s">
        <v>66</v>
      </c>
      <c r="G2143" t="s">
        <v>171</v>
      </c>
      <c r="H2143">
        <v>757.88</v>
      </c>
      <c r="I2143">
        <v>7</v>
      </c>
      <c r="J2143">
        <v>0.1</v>
      </c>
      <c r="K2143">
        <v>4774.6400000000003</v>
      </c>
      <c r="L2143" t="s">
        <v>142</v>
      </c>
      <c r="M2143" t="s">
        <v>90</v>
      </c>
      <c r="N2143" t="s">
        <v>85</v>
      </c>
      <c r="O2143" t="s">
        <v>77</v>
      </c>
      <c r="P2143">
        <v>8</v>
      </c>
      <c r="Q2143">
        <v>4.9000000000000004</v>
      </c>
      <c r="R2143" t="s">
        <v>30</v>
      </c>
      <c r="S2143" t="s">
        <v>86</v>
      </c>
    </row>
    <row r="2144" spans="1:19" x14ac:dyDescent="0.35">
      <c r="A2144" t="s">
        <v>9690</v>
      </c>
      <c r="B2144" t="s">
        <v>762</v>
      </c>
      <c r="C2144" t="s">
        <v>9691</v>
      </c>
      <c r="D2144" t="s">
        <v>157</v>
      </c>
      <c r="E2144" t="s">
        <v>81</v>
      </c>
      <c r="F2144" t="s">
        <v>57</v>
      </c>
      <c r="G2144" t="s">
        <v>82</v>
      </c>
      <c r="H2144">
        <v>355.45</v>
      </c>
      <c r="I2144">
        <v>5</v>
      </c>
      <c r="L2144" t="s">
        <v>26</v>
      </c>
      <c r="M2144" t="s">
        <v>27</v>
      </c>
      <c r="N2144" t="s">
        <v>91</v>
      </c>
      <c r="O2144" t="s">
        <v>29</v>
      </c>
      <c r="P2144">
        <v>5</v>
      </c>
      <c r="Q2144">
        <v>1.4</v>
      </c>
      <c r="R2144" t="s">
        <v>202</v>
      </c>
      <c r="S2144" t="s">
        <v>86</v>
      </c>
    </row>
    <row r="2145" spans="1:19" x14ac:dyDescent="0.35">
      <c r="A2145" t="s">
        <v>9247</v>
      </c>
      <c r="B2145" t="s">
        <v>762</v>
      </c>
      <c r="C2145" t="s">
        <v>6550</v>
      </c>
      <c r="D2145" t="s">
        <v>127</v>
      </c>
      <c r="E2145" t="s">
        <v>198</v>
      </c>
      <c r="F2145" t="s">
        <v>74</v>
      </c>
      <c r="G2145" t="s">
        <v>110</v>
      </c>
      <c r="H2145">
        <v>213.69</v>
      </c>
      <c r="I2145">
        <v>6</v>
      </c>
      <c r="J2145">
        <v>0.25</v>
      </c>
      <c r="K2145">
        <v>961.6</v>
      </c>
      <c r="L2145" t="s">
        <v>49</v>
      </c>
      <c r="M2145" t="s">
        <v>134</v>
      </c>
      <c r="N2145" t="s">
        <v>68</v>
      </c>
      <c r="O2145" t="s">
        <v>77</v>
      </c>
      <c r="P2145">
        <v>2</v>
      </c>
      <c r="Q2145">
        <v>4.7</v>
      </c>
      <c r="R2145" t="s">
        <v>30</v>
      </c>
      <c r="S2145" t="s">
        <v>60</v>
      </c>
    </row>
    <row r="2146" spans="1:19" x14ac:dyDescent="0.35">
      <c r="A2146" t="s">
        <v>761</v>
      </c>
      <c r="B2146" t="s">
        <v>762</v>
      </c>
      <c r="C2146" t="s">
        <v>763</v>
      </c>
      <c r="D2146" t="s">
        <v>22</v>
      </c>
      <c r="E2146" t="s">
        <v>23</v>
      </c>
      <c r="F2146" t="s">
        <v>24</v>
      </c>
      <c r="G2146" t="s">
        <v>25</v>
      </c>
      <c r="H2146">
        <v>151.08000000000001</v>
      </c>
      <c r="I2146">
        <v>5</v>
      </c>
      <c r="J2146">
        <v>0.25</v>
      </c>
      <c r="K2146">
        <v>566.54999999999995</v>
      </c>
      <c r="L2146" t="s">
        <v>142</v>
      </c>
      <c r="M2146" t="s">
        <v>90</v>
      </c>
      <c r="N2146" t="s">
        <v>85</v>
      </c>
      <c r="O2146" t="s">
        <v>116</v>
      </c>
      <c r="P2146">
        <v>1</v>
      </c>
      <c r="Q2146">
        <v>3.9</v>
      </c>
      <c r="R2146" t="s">
        <v>30</v>
      </c>
      <c r="S2146" t="s">
        <v>60</v>
      </c>
    </row>
    <row r="2147" spans="1:19" x14ac:dyDescent="0.35">
      <c r="A2147" t="s">
        <v>5660</v>
      </c>
      <c r="B2147" t="s">
        <v>762</v>
      </c>
      <c r="C2147" t="s">
        <v>5661</v>
      </c>
      <c r="D2147" t="s">
        <v>72</v>
      </c>
      <c r="E2147" t="s">
        <v>244</v>
      </c>
      <c r="F2147" t="s">
        <v>36</v>
      </c>
      <c r="G2147" t="s">
        <v>129</v>
      </c>
      <c r="H2147">
        <v>38.04</v>
      </c>
      <c r="I2147">
        <v>10</v>
      </c>
      <c r="J2147">
        <v>0</v>
      </c>
      <c r="K2147">
        <v>380.4</v>
      </c>
      <c r="L2147" t="s">
        <v>83</v>
      </c>
      <c r="M2147" t="s">
        <v>183</v>
      </c>
      <c r="N2147" t="s">
        <v>166</v>
      </c>
      <c r="O2147" t="s">
        <v>123</v>
      </c>
      <c r="P2147">
        <v>1</v>
      </c>
      <c r="Q2147">
        <v>2.1</v>
      </c>
      <c r="R2147" t="s">
        <v>30</v>
      </c>
      <c r="S2147" t="s">
        <v>60</v>
      </c>
    </row>
    <row r="2148" spans="1:19" x14ac:dyDescent="0.35">
      <c r="A2148" t="s">
        <v>5138</v>
      </c>
      <c r="B2148" t="s">
        <v>841</v>
      </c>
      <c r="C2148" t="s">
        <v>4058</v>
      </c>
      <c r="D2148" t="s">
        <v>127</v>
      </c>
      <c r="E2148" t="s">
        <v>46</v>
      </c>
      <c r="F2148" t="s">
        <v>47</v>
      </c>
      <c r="G2148" t="s">
        <v>48</v>
      </c>
      <c r="H2148">
        <v>692.07</v>
      </c>
      <c r="I2148">
        <v>10</v>
      </c>
      <c r="J2148">
        <v>0</v>
      </c>
      <c r="K2148">
        <v>6920.7</v>
      </c>
      <c r="L2148" t="s">
        <v>142</v>
      </c>
      <c r="M2148" t="s">
        <v>84</v>
      </c>
      <c r="N2148" t="s">
        <v>40</v>
      </c>
      <c r="O2148" t="s">
        <v>50</v>
      </c>
      <c r="P2148">
        <v>13</v>
      </c>
      <c r="Q2148">
        <v>1.8</v>
      </c>
      <c r="R2148" t="s">
        <v>30</v>
      </c>
      <c r="S2148" t="s">
        <v>42</v>
      </c>
    </row>
    <row r="2149" spans="1:19" x14ac:dyDescent="0.35">
      <c r="A2149" t="s">
        <v>9264</v>
      </c>
      <c r="B2149" t="s">
        <v>841</v>
      </c>
      <c r="C2149" t="s">
        <v>9265</v>
      </c>
      <c r="D2149" t="s">
        <v>22</v>
      </c>
      <c r="E2149" t="s">
        <v>96</v>
      </c>
      <c r="F2149" t="s">
        <v>57</v>
      </c>
      <c r="G2149" t="s">
        <v>97</v>
      </c>
      <c r="H2149">
        <v>69.13</v>
      </c>
      <c r="I2149">
        <v>10</v>
      </c>
      <c r="J2149">
        <v>0.1</v>
      </c>
      <c r="K2149">
        <v>622.16999999999996</v>
      </c>
      <c r="L2149" t="s">
        <v>49</v>
      </c>
      <c r="M2149" t="s">
        <v>90</v>
      </c>
      <c r="N2149" t="s">
        <v>28</v>
      </c>
      <c r="O2149" t="s">
        <v>116</v>
      </c>
      <c r="P2149">
        <v>6</v>
      </c>
      <c r="Q2149">
        <v>4</v>
      </c>
      <c r="R2149" t="s">
        <v>30</v>
      </c>
      <c r="S2149" t="s">
        <v>52</v>
      </c>
    </row>
    <row r="2150" spans="1:19" x14ac:dyDescent="0.35">
      <c r="A2150" t="s">
        <v>840</v>
      </c>
      <c r="B2150" t="s">
        <v>841</v>
      </c>
      <c r="C2150" t="s">
        <v>842</v>
      </c>
      <c r="D2150" t="s">
        <v>72</v>
      </c>
      <c r="E2150" t="s">
        <v>214</v>
      </c>
      <c r="F2150" t="s">
        <v>66</v>
      </c>
      <c r="G2150" t="s">
        <v>215</v>
      </c>
      <c r="H2150">
        <v>476.39</v>
      </c>
      <c r="I2150">
        <v>4</v>
      </c>
      <c r="J2150">
        <v>0.25</v>
      </c>
      <c r="K2150">
        <v>1429.17</v>
      </c>
      <c r="L2150" t="s">
        <v>98</v>
      </c>
      <c r="M2150" t="s">
        <v>27</v>
      </c>
      <c r="N2150" t="s">
        <v>91</v>
      </c>
      <c r="O2150" t="s">
        <v>50</v>
      </c>
      <c r="P2150">
        <v>5</v>
      </c>
      <c r="Q2150">
        <v>1.2</v>
      </c>
      <c r="R2150" t="s">
        <v>30</v>
      </c>
      <c r="S2150" t="s">
        <v>60</v>
      </c>
    </row>
    <row r="2151" spans="1:19" x14ac:dyDescent="0.35">
      <c r="A2151" t="s">
        <v>7378</v>
      </c>
      <c r="B2151" t="s">
        <v>841</v>
      </c>
      <c r="C2151" t="s">
        <v>7379</v>
      </c>
      <c r="D2151" t="s">
        <v>64</v>
      </c>
      <c r="E2151" t="s">
        <v>484</v>
      </c>
      <c r="F2151" t="s">
        <v>74</v>
      </c>
      <c r="G2151" t="s">
        <v>110</v>
      </c>
      <c r="H2151">
        <v>650.89</v>
      </c>
      <c r="I2151">
        <v>7</v>
      </c>
      <c r="J2151">
        <v>0</v>
      </c>
      <c r="K2151">
        <v>4556.2299999999996</v>
      </c>
      <c r="L2151" t="s">
        <v>165</v>
      </c>
      <c r="M2151" t="s">
        <v>111</v>
      </c>
      <c r="N2151" t="s">
        <v>166</v>
      </c>
      <c r="O2151" t="s">
        <v>77</v>
      </c>
      <c r="P2151">
        <v>4</v>
      </c>
      <c r="Q2151">
        <v>1.7</v>
      </c>
      <c r="R2151" t="s">
        <v>30</v>
      </c>
      <c r="S2151" t="s">
        <v>60</v>
      </c>
    </row>
    <row r="2152" spans="1:19" x14ac:dyDescent="0.35">
      <c r="A2152" t="s">
        <v>8062</v>
      </c>
      <c r="B2152" t="s">
        <v>5563</v>
      </c>
      <c r="C2152" t="s">
        <v>1712</v>
      </c>
      <c r="D2152" t="s">
        <v>157</v>
      </c>
      <c r="E2152" t="s">
        <v>416</v>
      </c>
      <c r="F2152" t="s">
        <v>66</v>
      </c>
      <c r="G2152" t="s">
        <v>417</v>
      </c>
      <c r="H2152">
        <v>1875.73</v>
      </c>
      <c r="I2152">
        <v>13</v>
      </c>
      <c r="J2152">
        <v>0</v>
      </c>
      <c r="K2152">
        <v>24384.49</v>
      </c>
      <c r="L2152" t="s">
        <v>76</v>
      </c>
      <c r="M2152" t="s">
        <v>84</v>
      </c>
      <c r="N2152" t="s">
        <v>59</v>
      </c>
      <c r="O2152" t="s">
        <v>77</v>
      </c>
      <c r="P2152">
        <v>8</v>
      </c>
      <c r="Q2152">
        <v>1.7</v>
      </c>
      <c r="R2152" t="s">
        <v>112</v>
      </c>
      <c r="S2152" t="s">
        <v>60</v>
      </c>
    </row>
    <row r="2153" spans="1:19" x14ac:dyDescent="0.35">
      <c r="A2153" t="s">
        <v>5562</v>
      </c>
      <c r="B2153" t="s">
        <v>5563</v>
      </c>
      <c r="C2153" t="s">
        <v>5564</v>
      </c>
      <c r="D2153" t="s">
        <v>34</v>
      </c>
      <c r="E2153" t="s">
        <v>244</v>
      </c>
      <c r="F2153" t="s">
        <v>36</v>
      </c>
      <c r="G2153" t="s">
        <v>129</v>
      </c>
      <c r="H2153">
        <v>21.58</v>
      </c>
      <c r="I2153">
        <v>4</v>
      </c>
      <c r="J2153">
        <v>0.15</v>
      </c>
      <c r="K2153">
        <v>73.37</v>
      </c>
      <c r="L2153" t="s">
        <v>302</v>
      </c>
      <c r="M2153" t="s">
        <v>122</v>
      </c>
      <c r="N2153" t="s">
        <v>91</v>
      </c>
      <c r="O2153" t="s">
        <v>123</v>
      </c>
      <c r="P2153">
        <v>3</v>
      </c>
      <c r="Q2153">
        <v>2</v>
      </c>
      <c r="R2153" t="s">
        <v>30</v>
      </c>
      <c r="S2153" t="s">
        <v>60</v>
      </c>
    </row>
    <row r="2154" spans="1:19" x14ac:dyDescent="0.35">
      <c r="A2154" t="s">
        <v>6910</v>
      </c>
      <c r="B2154" t="s">
        <v>5563</v>
      </c>
      <c r="C2154" t="s">
        <v>6911</v>
      </c>
      <c r="D2154" t="s">
        <v>34</v>
      </c>
      <c r="E2154" t="s">
        <v>35</v>
      </c>
      <c r="F2154" t="s">
        <v>36</v>
      </c>
      <c r="G2154" t="s">
        <v>37</v>
      </c>
      <c r="H2154">
        <v>38.380000000000003</v>
      </c>
      <c r="I2154">
        <v>12</v>
      </c>
      <c r="J2154">
        <v>0.15</v>
      </c>
      <c r="K2154">
        <v>391.48</v>
      </c>
      <c r="L2154" t="s">
        <v>76</v>
      </c>
      <c r="M2154" t="s">
        <v>134</v>
      </c>
      <c r="N2154" t="s">
        <v>28</v>
      </c>
      <c r="O2154" t="s">
        <v>77</v>
      </c>
      <c r="P2154">
        <v>2</v>
      </c>
      <c r="Q2154">
        <v>1.4</v>
      </c>
      <c r="R2154" t="s">
        <v>30</v>
      </c>
      <c r="S2154" t="s">
        <v>60</v>
      </c>
    </row>
    <row r="2155" spans="1:19" x14ac:dyDescent="0.35">
      <c r="A2155" t="s">
        <v>6994</v>
      </c>
      <c r="B2155" t="s">
        <v>5563</v>
      </c>
      <c r="C2155" t="s">
        <v>6995</v>
      </c>
      <c r="D2155" t="s">
        <v>72</v>
      </c>
      <c r="E2155" t="s">
        <v>399</v>
      </c>
      <c r="F2155" t="s">
        <v>24</v>
      </c>
      <c r="G2155" t="s">
        <v>182</v>
      </c>
      <c r="H2155">
        <v>472.55</v>
      </c>
      <c r="I2155">
        <v>13</v>
      </c>
      <c r="J2155">
        <v>0.2</v>
      </c>
      <c r="K2155">
        <v>4914.5200000000004</v>
      </c>
      <c r="L2155" t="s">
        <v>165</v>
      </c>
      <c r="M2155" t="s">
        <v>27</v>
      </c>
      <c r="N2155" t="s">
        <v>166</v>
      </c>
      <c r="O2155" t="s">
        <v>29</v>
      </c>
      <c r="P2155">
        <v>2</v>
      </c>
      <c r="Q2155">
        <v>2.6</v>
      </c>
      <c r="R2155" t="s">
        <v>30</v>
      </c>
      <c r="S2155" t="s">
        <v>60</v>
      </c>
    </row>
    <row r="2156" spans="1:19" x14ac:dyDescent="0.35">
      <c r="A2156" t="s">
        <v>4694</v>
      </c>
      <c r="B2156" t="s">
        <v>4695</v>
      </c>
      <c r="C2156" t="s">
        <v>4696</v>
      </c>
      <c r="D2156" t="s">
        <v>157</v>
      </c>
      <c r="E2156" t="s">
        <v>266</v>
      </c>
      <c r="F2156" t="s">
        <v>24</v>
      </c>
      <c r="G2156" t="s">
        <v>267</v>
      </c>
      <c r="H2156">
        <v>373.04</v>
      </c>
      <c r="I2156">
        <v>11</v>
      </c>
      <c r="J2156">
        <v>0</v>
      </c>
      <c r="K2156">
        <v>4103.4399999999996</v>
      </c>
      <c r="L2156" t="s">
        <v>142</v>
      </c>
      <c r="M2156" t="s">
        <v>122</v>
      </c>
      <c r="N2156" t="s">
        <v>68</v>
      </c>
      <c r="O2156" t="s">
        <v>123</v>
      </c>
      <c r="P2156">
        <v>9</v>
      </c>
      <c r="Q2156">
        <v>3.6</v>
      </c>
      <c r="R2156" t="s">
        <v>30</v>
      </c>
      <c r="S2156" t="s">
        <v>60</v>
      </c>
    </row>
    <row r="2157" spans="1:19" x14ac:dyDescent="0.35">
      <c r="A2157" t="s">
        <v>7855</v>
      </c>
      <c r="B2157" t="s">
        <v>4695</v>
      </c>
      <c r="C2157" t="s">
        <v>7856</v>
      </c>
      <c r="D2157" t="s">
        <v>72</v>
      </c>
      <c r="E2157" t="s">
        <v>65</v>
      </c>
      <c r="F2157" t="s">
        <v>66</v>
      </c>
      <c r="G2157" t="s">
        <v>67</v>
      </c>
      <c r="H2157">
        <v>166.76</v>
      </c>
      <c r="I2157">
        <v>5</v>
      </c>
      <c r="J2157">
        <v>0.05</v>
      </c>
      <c r="K2157">
        <v>792.11</v>
      </c>
      <c r="L2157" t="s">
        <v>165</v>
      </c>
      <c r="M2157" t="s">
        <v>183</v>
      </c>
      <c r="N2157" t="s">
        <v>28</v>
      </c>
      <c r="O2157" t="s">
        <v>105</v>
      </c>
      <c r="P2157">
        <v>7</v>
      </c>
      <c r="Q2157">
        <v>2.7</v>
      </c>
      <c r="R2157" t="s">
        <v>30</v>
      </c>
      <c r="S2157" t="s">
        <v>86</v>
      </c>
    </row>
    <row r="2158" spans="1:19" x14ac:dyDescent="0.35">
      <c r="A2158" t="s">
        <v>2280</v>
      </c>
      <c r="B2158" t="s">
        <v>794</v>
      </c>
      <c r="C2158" t="s">
        <v>2281</v>
      </c>
      <c r="D2158" t="s">
        <v>64</v>
      </c>
      <c r="E2158" t="s">
        <v>323</v>
      </c>
      <c r="F2158" t="s">
        <v>57</v>
      </c>
      <c r="G2158" t="s">
        <v>82</v>
      </c>
      <c r="H2158">
        <v>742.97</v>
      </c>
      <c r="I2158">
        <v>1</v>
      </c>
      <c r="J2158">
        <v>0.25</v>
      </c>
      <c r="K2158">
        <v>557.23</v>
      </c>
      <c r="L2158" t="s">
        <v>83</v>
      </c>
      <c r="M2158" t="s">
        <v>134</v>
      </c>
      <c r="N2158" t="s">
        <v>85</v>
      </c>
      <c r="O2158" t="s">
        <v>41</v>
      </c>
      <c r="P2158">
        <v>13</v>
      </c>
      <c r="Q2158">
        <v>3.7</v>
      </c>
      <c r="R2158" t="s">
        <v>51</v>
      </c>
      <c r="S2158" t="s">
        <v>294</v>
      </c>
    </row>
    <row r="2159" spans="1:19" x14ac:dyDescent="0.35">
      <c r="A2159" t="s">
        <v>3995</v>
      </c>
      <c r="B2159" t="s">
        <v>794</v>
      </c>
      <c r="C2159" t="s">
        <v>3731</v>
      </c>
      <c r="D2159" t="s">
        <v>157</v>
      </c>
      <c r="E2159" t="s">
        <v>484</v>
      </c>
      <c r="F2159" t="s">
        <v>74</v>
      </c>
      <c r="G2159" t="s">
        <v>110</v>
      </c>
      <c r="H2159">
        <v>1252.6199999999999</v>
      </c>
      <c r="I2159">
        <v>4</v>
      </c>
      <c r="J2159">
        <v>0.05</v>
      </c>
      <c r="K2159">
        <v>4759.96</v>
      </c>
      <c r="L2159" t="s">
        <v>302</v>
      </c>
      <c r="M2159" t="s">
        <v>27</v>
      </c>
      <c r="N2159" t="s">
        <v>166</v>
      </c>
      <c r="O2159" t="s">
        <v>41</v>
      </c>
      <c r="P2159">
        <v>13</v>
      </c>
      <c r="Q2159">
        <v>2.9</v>
      </c>
      <c r="R2159" t="s">
        <v>30</v>
      </c>
      <c r="S2159" t="s">
        <v>52</v>
      </c>
    </row>
    <row r="2160" spans="1:19" x14ac:dyDescent="0.35">
      <c r="A2160" t="s">
        <v>7517</v>
      </c>
      <c r="B2160" t="s">
        <v>794</v>
      </c>
      <c r="C2160" t="s">
        <v>7518</v>
      </c>
      <c r="D2160" t="s">
        <v>157</v>
      </c>
      <c r="E2160" t="s">
        <v>399</v>
      </c>
      <c r="F2160" t="s">
        <v>24</v>
      </c>
      <c r="G2160" t="s">
        <v>182</v>
      </c>
      <c r="H2160">
        <v>128.71</v>
      </c>
      <c r="I2160">
        <v>14</v>
      </c>
      <c r="J2160">
        <v>0.05</v>
      </c>
      <c r="K2160">
        <v>1711.84</v>
      </c>
      <c r="L2160" t="s">
        <v>142</v>
      </c>
      <c r="M2160" t="s">
        <v>84</v>
      </c>
      <c r="N2160" t="s">
        <v>172</v>
      </c>
      <c r="O2160" t="s">
        <v>116</v>
      </c>
      <c r="P2160">
        <v>13</v>
      </c>
      <c r="Q2160">
        <v>3.6</v>
      </c>
      <c r="R2160" t="s">
        <v>30</v>
      </c>
      <c r="S2160" t="s">
        <v>60</v>
      </c>
    </row>
    <row r="2161" spans="1:19" x14ac:dyDescent="0.35">
      <c r="A2161" t="s">
        <v>793</v>
      </c>
      <c r="B2161" t="s">
        <v>794</v>
      </c>
      <c r="C2161" t="s">
        <v>795</v>
      </c>
      <c r="D2161" t="s">
        <v>127</v>
      </c>
      <c r="E2161" t="s">
        <v>370</v>
      </c>
      <c r="F2161" t="s">
        <v>74</v>
      </c>
      <c r="G2161" t="s">
        <v>75</v>
      </c>
      <c r="H2161">
        <v>1856.96</v>
      </c>
      <c r="I2161">
        <v>1</v>
      </c>
      <c r="J2161">
        <v>0.25</v>
      </c>
      <c r="K2161">
        <v>1392.72</v>
      </c>
      <c r="L2161" t="s">
        <v>165</v>
      </c>
      <c r="M2161" t="s">
        <v>111</v>
      </c>
      <c r="N2161" t="s">
        <v>166</v>
      </c>
      <c r="O2161" t="s">
        <v>29</v>
      </c>
      <c r="P2161">
        <v>5</v>
      </c>
      <c r="Q2161">
        <v>4.2</v>
      </c>
      <c r="R2161" t="s">
        <v>30</v>
      </c>
      <c r="S2161" t="s">
        <v>60</v>
      </c>
    </row>
    <row r="2162" spans="1:19" x14ac:dyDescent="0.35">
      <c r="A2162" t="s">
        <v>3773</v>
      </c>
      <c r="B2162" t="s">
        <v>794</v>
      </c>
      <c r="C2162" t="s">
        <v>3774</v>
      </c>
      <c r="D2162" t="s">
        <v>157</v>
      </c>
      <c r="E2162" t="s">
        <v>470</v>
      </c>
      <c r="F2162" t="s">
        <v>24</v>
      </c>
      <c r="G2162" t="s">
        <v>471</v>
      </c>
      <c r="H2162">
        <v>421.59</v>
      </c>
      <c r="I2162">
        <v>7</v>
      </c>
      <c r="J2162">
        <v>0.2</v>
      </c>
      <c r="K2162">
        <v>2360.9</v>
      </c>
      <c r="L2162" t="s">
        <v>83</v>
      </c>
      <c r="M2162" t="s">
        <v>27</v>
      </c>
      <c r="N2162" t="s">
        <v>59</v>
      </c>
      <c r="O2162" t="s">
        <v>50</v>
      </c>
      <c r="P2162">
        <v>3</v>
      </c>
      <c r="Q2162">
        <v>2.2000000000000002</v>
      </c>
      <c r="R2162" t="s">
        <v>30</v>
      </c>
    </row>
    <row r="2163" spans="1:19" x14ac:dyDescent="0.35">
      <c r="A2163" t="s">
        <v>3969</v>
      </c>
      <c r="B2163" t="s">
        <v>794</v>
      </c>
      <c r="C2163" t="s">
        <v>3970</v>
      </c>
      <c r="D2163" t="s">
        <v>127</v>
      </c>
      <c r="E2163" t="s">
        <v>96</v>
      </c>
      <c r="F2163" t="s">
        <v>57</v>
      </c>
      <c r="G2163" t="s">
        <v>97</v>
      </c>
      <c r="H2163">
        <v>518.32000000000005</v>
      </c>
      <c r="I2163">
        <v>1</v>
      </c>
      <c r="J2163">
        <v>0.25</v>
      </c>
      <c r="K2163">
        <v>388.74</v>
      </c>
      <c r="L2163" t="s">
        <v>76</v>
      </c>
      <c r="M2163" t="s">
        <v>122</v>
      </c>
      <c r="N2163" t="s">
        <v>91</v>
      </c>
      <c r="O2163" t="s">
        <v>29</v>
      </c>
      <c r="P2163">
        <v>3</v>
      </c>
      <c r="Q2163">
        <v>3.9</v>
      </c>
      <c r="R2163" t="s">
        <v>30</v>
      </c>
      <c r="S2163" t="s">
        <v>294</v>
      </c>
    </row>
    <row r="2164" spans="1:19" x14ac:dyDescent="0.35">
      <c r="A2164" t="s">
        <v>9260</v>
      </c>
      <c r="B2164" t="s">
        <v>794</v>
      </c>
      <c r="C2164" t="s">
        <v>9261</v>
      </c>
      <c r="D2164" t="s">
        <v>64</v>
      </c>
      <c r="E2164" t="s">
        <v>239</v>
      </c>
      <c r="F2164" t="s">
        <v>66</v>
      </c>
      <c r="G2164" t="s">
        <v>240</v>
      </c>
      <c r="H2164">
        <v>598.01</v>
      </c>
      <c r="I2164">
        <v>13</v>
      </c>
      <c r="J2164">
        <v>0.1</v>
      </c>
      <c r="K2164">
        <v>6996.72</v>
      </c>
      <c r="L2164" t="s">
        <v>38</v>
      </c>
      <c r="M2164" t="s">
        <v>84</v>
      </c>
      <c r="N2164" t="s">
        <v>85</v>
      </c>
      <c r="O2164" t="s">
        <v>41</v>
      </c>
      <c r="P2164">
        <v>1</v>
      </c>
      <c r="Q2164">
        <v>3.6</v>
      </c>
      <c r="R2164" t="s">
        <v>30</v>
      </c>
      <c r="S2164" t="s">
        <v>60</v>
      </c>
    </row>
    <row r="2165" spans="1:19" x14ac:dyDescent="0.35">
      <c r="A2165" t="s">
        <v>3750</v>
      </c>
      <c r="B2165" t="s">
        <v>818</v>
      </c>
      <c r="C2165" t="s">
        <v>3751</v>
      </c>
      <c r="D2165" t="s">
        <v>34</v>
      </c>
      <c r="E2165" t="s">
        <v>56</v>
      </c>
      <c r="F2165" t="s">
        <v>57</v>
      </c>
      <c r="G2165" t="s">
        <v>58</v>
      </c>
      <c r="H2165">
        <v>666.3</v>
      </c>
      <c r="I2165">
        <v>5</v>
      </c>
      <c r="J2165">
        <v>0.15</v>
      </c>
      <c r="K2165">
        <v>2831.78</v>
      </c>
      <c r="L2165" t="s">
        <v>104</v>
      </c>
      <c r="M2165" t="s">
        <v>84</v>
      </c>
      <c r="N2165" t="s">
        <v>166</v>
      </c>
      <c r="O2165" t="s">
        <v>116</v>
      </c>
      <c r="P2165">
        <v>7</v>
      </c>
      <c r="Q2165">
        <v>4.8</v>
      </c>
      <c r="R2165" t="s">
        <v>30</v>
      </c>
      <c r="S2165" t="s">
        <v>60</v>
      </c>
    </row>
    <row r="2166" spans="1:19" x14ac:dyDescent="0.35">
      <c r="A2166" t="s">
        <v>6033</v>
      </c>
      <c r="B2166" t="s">
        <v>818</v>
      </c>
      <c r="C2166" t="s">
        <v>6034</v>
      </c>
      <c r="D2166" t="s">
        <v>64</v>
      </c>
      <c r="E2166" t="s">
        <v>470</v>
      </c>
      <c r="F2166" t="s">
        <v>24</v>
      </c>
      <c r="G2166" t="s">
        <v>471</v>
      </c>
      <c r="H2166">
        <v>253.73</v>
      </c>
      <c r="I2166">
        <v>12</v>
      </c>
      <c r="J2166">
        <v>0.25</v>
      </c>
      <c r="K2166">
        <v>2283.5700000000002</v>
      </c>
      <c r="L2166" t="s">
        <v>76</v>
      </c>
      <c r="M2166" t="s">
        <v>111</v>
      </c>
      <c r="N2166" t="s">
        <v>68</v>
      </c>
      <c r="O2166" t="s">
        <v>77</v>
      </c>
      <c r="P2166">
        <v>7</v>
      </c>
      <c r="Q2166">
        <v>2.7</v>
      </c>
      <c r="R2166" t="s">
        <v>30</v>
      </c>
      <c r="S2166" t="s">
        <v>60</v>
      </c>
    </row>
    <row r="2167" spans="1:19" x14ac:dyDescent="0.35">
      <c r="A2167" t="s">
        <v>817</v>
      </c>
      <c r="B2167" t="s">
        <v>818</v>
      </c>
      <c r="C2167" t="s">
        <v>819</v>
      </c>
      <c r="D2167" t="s">
        <v>157</v>
      </c>
      <c r="E2167" t="s">
        <v>120</v>
      </c>
      <c r="F2167" t="s">
        <v>47</v>
      </c>
      <c r="G2167" t="s">
        <v>121</v>
      </c>
      <c r="H2167">
        <v>412.77</v>
      </c>
      <c r="I2167">
        <v>11</v>
      </c>
      <c r="J2167">
        <v>0</v>
      </c>
      <c r="K2167">
        <v>4540.47</v>
      </c>
      <c r="L2167" t="s">
        <v>98</v>
      </c>
      <c r="M2167" t="s">
        <v>39</v>
      </c>
      <c r="N2167" t="s">
        <v>166</v>
      </c>
      <c r="O2167" t="s">
        <v>41</v>
      </c>
      <c r="P2167">
        <v>6</v>
      </c>
      <c r="Q2167">
        <v>1.6</v>
      </c>
      <c r="R2167" t="s">
        <v>30</v>
      </c>
      <c r="S2167" t="s">
        <v>42</v>
      </c>
    </row>
    <row r="2168" spans="1:19" x14ac:dyDescent="0.35">
      <c r="A2168" t="s">
        <v>2950</v>
      </c>
      <c r="B2168" t="s">
        <v>818</v>
      </c>
      <c r="C2168" t="s">
        <v>2951</v>
      </c>
      <c r="D2168" t="s">
        <v>157</v>
      </c>
      <c r="E2168" t="s">
        <v>214</v>
      </c>
      <c r="F2168" t="s">
        <v>66</v>
      </c>
      <c r="G2168" t="s">
        <v>215</v>
      </c>
      <c r="H2168">
        <v>1713.06</v>
      </c>
      <c r="I2168">
        <v>3</v>
      </c>
      <c r="J2168">
        <v>0.1</v>
      </c>
      <c r="K2168">
        <v>4625.26</v>
      </c>
      <c r="L2168" t="s">
        <v>76</v>
      </c>
      <c r="M2168" t="s">
        <v>183</v>
      </c>
      <c r="N2168" t="s">
        <v>40</v>
      </c>
      <c r="O2168" t="s">
        <v>50</v>
      </c>
      <c r="P2168">
        <v>5</v>
      </c>
      <c r="Q2168">
        <v>2.7</v>
      </c>
      <c r="R2168" t="s">
        <v>30</v>
      </c>
      <c r="S2168" t="s">
        <v>60</v>
      </c>
    </row>
    <row r="2169" spans="1:19" x14ac:dyDescent="0.35">
      <c r="A2169" t="s">
        <v>2915</v>
      </c>
      <c r="B2169" t="s">
        <v>651</v>
      </c>
      <c r="C2169" t="s">
        <v>2916</v>
      </c>
      <c r="D2169" t="s">
        <v>22</v>
      </c>
      <c r="E2169" t="s">
        <v>281</v>
      </c>
      <c r="F2169" t="s">
        <v>74</v>
      </c>
      <c r="G2169" t="s">
        <v>110</v>
      </c>
      <c r="H2169">
        <v>1761.21</v>
      </c>
      <c r="I2169">
        <v>1</v>
      </c>
      <c r="J2169">
        <v>0.15</v>
      </c>
      <c r="K2169">
        <v>1497.03</v>
      </c>
      <c r="L2169" t="s">
        <v>104</v>
      </c>
      <c r="M2169" t="s">
        <v>27</v>
      </c>
      <c r="N2169" t="s">
        <v>166</v>
      </c>
      <c r="O2169" t="s">
        <v>92</v>
      </c>
      <c r="P2169">
        <v>13</v>
      </c>
      <c r="Q2169">
        <v>2.1</v>
      </c>
      <c r="R2169" t="s">
        <v>51</v>
      </c>
      <c r="S2169" t="s">
        <v>60</v>
      </c>
    </row>
    <row r="2170" spans="1:19" x14ac:dyDescent="0.35">
      <c r="A2170" t="s">
        <v>2470</v>
      </c>
      <c r="B2170" t="s">
        <v>651</v>
      </c>
      <c r="C2170" t="s">
        <v>2471</v>
      </c>
      <c r="D2170" t="s">
        <v>72</v>
      </c>
      <c r="E2170" t="s">
        <v>46</v>
      </c>
      <c r="F2170" t="s">
        <v>47</v>
      </c>
      <c r="G2170" t="s">
        <v>48</v>
      </c>
      <c r="H2170">
        <v>579.39</v>
      </c>
      <c r="I2170">
        <v>7</v>
      </c>
      <c r="J2170">
        <v>0.15</v>
      </c>
      <c r="K2170">
        <v>3447.37</v>
      </c>
      <c r="L2170" t="s">
        <v>104</v>
      </c>
      <c r="M2170" t="s">
        <v>111</v>
      </c>
      <c r="N2170" t="s">
        <v>172</v>
      </c>
      <c r="O2170" t="s">
        <v>123</v>
      </c>
      <c r="P2170">
        <v>11</v>
      </c>
      <c r="Q2170">
        <v>3.5</v>
      </c>
      <c r="R2170" t="s">
        <v>30</v>
      </c>
      <c r="S2170" t="s">
        <v>60</v>
      </c>
    </row>
    <row r="2171" spans="1:19" x14ac:dyDescent="0.35">
      <c r="A2171" t="s">
        <v>650</v>
      </c>
      <c r="B2171" t="s">
        <v>651</v>
      </c>
      <c r="C2171" t="s">
        <v>652</v>
      </c>
      <c r="D2171" t="s">
        <v>64</v>
      </c>
      <c r="E2171" t="s">
        <v>244</v>
      </c>
      <c r="F2171" t="s">
        <v>36</v>
      </c>
      <c r="G2171" t="s">
        <v>129</v>
      </c>
      <c r="H2171">
        <v>34.22</v>
      </c>
      <c r="I2171">
        <v>7</v>
      </c>
      <c r="J2171">
        <v>0.3</v>
      </c>
      <c r="K2171">
        <v>167.68</v>
      </c>
      <c r="L2171" t="s">
        <v>104</v>
      </c>
      <c r="M2171" t="s">
        <v>183</v>
      </c>
      <c r="N2171" t="s">
        <v>68</v>
      </c>
      <c r="O2171" t="s">
        <v>123</v>
      </c>
      <c r="P2171">
        <v>10</v>
      </c>
      <c r="Q2171">
        <v>3</v>
      </c>
      <c r="R2171" t="s">
        <v>30</v>
      </c>
      <c r="S2171" t="s">
        <v>60</v>
      </c>
    </row>
    <row r="2172" spans="1:19" x14ac:dyDescent="0.35">
      <c r="A2172" t="s">
        <v>6706</v>
      </c>
      <c r="B2172" t="s">
        <v>651</v>
      </c>
      <c r="C2172" t="s">
        <v>6707</v>
      </c>
      <c r="D2172" t="s">
        <v>127</v>
      </c>
      <c r="E2172" t="s">
        <v>344</v>
      </c>
      <c r="F2172" t="s">
        <v>24</v>
      </c>
      <c r="G2172" t="s">
        <v>345</v>
      </c>
      <c r="H2172">
        <v>239.76</v>
      </c>
      <c r="I2172">
        <v>3</v>
      </c>
      <c r="J2172">
        <v>0.1</v>
      </c>
      <c r="K2172">
        <v>647.35</v>
      </c>
      <c r="L2172" t="s">
        <v>26</v>
      </c>
      <c r="M2172" t="s">
        <v>84</v>
      </c>
      <c r="N2172" t="s">
        <v>40</v>
      </c>
      <c r="O2172" t="s">
        <v>77</v>
      </c>
      <c r="P2172">
        <v>10</v>
      </c>
      <c r="Q2172">
        <v>2.5</v>
      </c>
      <c r="R2172" t="s">
        <v>30</v>
      </c>
      <c r="S2172" t="s">
        <v>60</v>
      </c>
    </row>
    <row r="2173" spans="1:19" x14ac:dyDescent="0.35">
      <c r="A2173" t="s">
        <v>8673</v>
      </c>
      <c r="B2173" t="s">
        <v>651</v>
      </c>
      <c r="C2173" t="s">
        <v>3798</v>
      </c>
      <c r="D2173" t="s">
        <v>22</v>
      </c>
      <c r="E2173" t="s">
        <v>313</v>
      </c>
      <c r="F2173" t="s">
        <v>47</v>
      </c>
      <c r="G2173" t="s">
        <v>48</v>
      </c>
      <c r="H2173">
        <v>689.93</v>
      </c>
      <c r="I2173">
        <v>6</v>
      </c>
      <c r="J2173">
        <v>0</v>
      </c>
      <c r="K2173">
        <v>4139.58</v>
      </c>
      <c r="L2173" t="s">
        <v>142</v>
      </c>
      <c r="M2173" t="s">
        <v>90</v>
      </c>
      <c r="N2173" t="s">
        <v>85</v>
      </c>
      <c r="O2173" t="s">
        <v>41</v>
      </c>
      <c r="P2173">
        <v>9</v>
      </c>
      <c r="Q2173">
        <v>2.6</v>
      </c>
      <c r="R2173" t="s">
        <v>30</v>
      </c>
      <c r="S2173" t="s">
        <v>60</v>
      </c>
    </row>
    <row r="2174" spans="1:19" x14ac:dyDescent="0.35">
      <c r="A2174" t="s">
        <v>7700</v>
      </c>
      <c r="B2174" t="s">
        <v>651</v>
      </c>
      <c r="C2174" t="s">
        <v>6661</v>
      </c>
      <c r="D2174" t="s">
        <v>72</v>
      </c>
      <c r="E2174" t="s">
        <v>120</v>
      </c>
      <c r="F2174" t="s">
        <v>47</v>
      </c>
      <c r="G2174" t="s">
        <v>121</v>
      </c>
      <c r="H2174">
        <v>687.16</v>
      </c>
      <c r="I2174">
        <v>6</v>
      </c>
      <c r="J2174">
        <v>0.2</v>
      </c>
      <c r="K2174">
        <v>3298.37</v>
      </c>
      <c r="L2174" t="s">
        <v>38</v>
      </c>
      <c r="M2174" t="s">
        <v>90</v>
      </c>
      <c r="N2174" t="s">
        <v>85</v>
      </c>
      <c r="O2174" t="s">
        <v>92</v>
      </c>
      <c r="P2174">
        <v>8</v>
      </c>
      <c r="Q2174">
        <v>1.2</v>
      </c>
      <c r="R2174" t="s">
        <v>30</v>
      </c>
      <c r="S2174" t="s">
        <v>52</v>
      </c>
    </row>
    <row r="2175" spans="1:19" x14ac:dyDescent="0.35">
      <c r="A2175" t="s">
        <v>6833</v>
      </c>
      <c r="B2175" t="s">
        <v>651</v>
      </c>
      <c r="C2175" t="s">
        <v>701</v>
      </c>
      <c r="D2175" t="s">
        <v>64</v>
      </c>
      <c r="E2175" t="s">
        <v>102</v>
      </c>
      <c r="F2175" t="s">
        <v>47</v>
      </c>
      <c r="G2175" t="s">
        <v>103</v>
      </c>
      <c r="H2175">
        <v>327.20999999999998</v>
      </c>
      <c r="I2175">
        <v>3</v>
      </c>
      <c r="J2175">
        <v>0.15</v>
      </c>
      <c r="K2175">
        <v>834.39</v>
      </c>
      <c r="L2175" t="s">
        <v>302</v>
      </c>
      <c r="M2175" t="s">
        <v>39</v>
      </c>
      <c r="N2175" t="s">
        <v>91</v>
      </c>
      <c r="O2175" t="s">
        <v>105</v>
      </c>
      <c r="P2175">
        <v>7</v>
      </c>
      <c r="Q2175">
        <v>2.2000000000000002</v>
      </c>
      <c r="R2175" t="s">
        <v>30</v>
      </c>
      <c r="S2175" t="s">
        <v>60</v>
      </c>
    </row>
    <row r="2176" spans="1:19" x14ac:dyDescent="0.35">
      <c r="A2176" t="s">
        <v>8491</v>
      </c>
      <c r="B2176" t="s">
        <v>651</v>
      </c>
      <c r="C2176" t="s">
        <v>5160</v>
      </c>
      <c r="D2176" t="s">
        <v>64</v>
      </c>
      <c r="E2176" t="s">
        <v>46</v>
      </c>
      <c r="F2176" t="s">
        <v>47</v>
      </c>
      <c r="G2176" t="s">
        <v>48</v>
      </c>
      <c r="H2176">
        <v>164.58</v>
      </c>
      <c r="I2176">
        <v>4</v>
      </c>
      <c r="J2176">
        <v>0.25</v>
      </c>
      <c r="K2176">
        <v>493.74</v>
      </c>
      <c r="L2176" t="s">
        <v>98</v>
      </c>
      <c r="M2176" t="s">
        <v>84</v>
      </c>
      <c r="N2176" t="s">
        <v>91</v>
      </c>
      <c r="O2176" t="s">
        <v>116</v>
      </c>
      <c r="P2176">
        <v>2</v>
      </c>
      <c r="Q2176">
        <v>2.2000000000000002</v>
      </c>
      <c r="R2176" t="s">
        <v>30</v>
      </c>
      <c r="S2176" t="s">
        <v>60</v>
      </c>
    </row>
    <row r="2177" spans="1:19" x14ac:dyDescent="0.35">
      <c r="A2177" t="s">
        <v>9451</v>
      </c>
      <c r="B2177" t="s">
        <v>738</v>
      </c>
      <c r="C2177" t="s">
        <v>1956</v>
      </c>
      <c r="D2177" t="s">
        <v>64</v>
      </c>
      <c r="E2177" t="s">
        <v>176</v>
      </c>
      <c r="F2177" t="s">
        <v>47</v>
      </c>
      <c r="G2177" t="s">
        <v>177</v>
      </c>
      <c r="H2177">
        <v>405.15</v>
      </c>
      <c r="I2177">
        <v>7</v>
      </c>
      <c r="L2177" t="s">
        <v>98</v>
      </c>
      <c r="M2177" t="s">
        <v>111</v>
      </c>
      <c r="N2177" t="s">
        <v>68</v>
      </c>
      <c r="O2177" t="s">
        <v>41</v>
      </c>
      <c r="P2177">
        <v>12</v>
      </c>
      <c r="Q2177">
        <v>4</v>
      </c>
      <c r="R2177" t="s">
        <v>30</v>
      </c>
      <c r="S2177" t="s">
        <v>60</v>
      </c>
    </row>
    <row r="2178" spans="1:19" x14ac:dyDescent="0.35">
      <c r="A2178" t="s">
        <v>4725</v>
      </c>
      <c r="B2178" t="s">
        <v>738</v>
      </c>
      <c r="C2178" t="s">
        <v>4726</v>
      </c>
      <c r="D2178" t="s">
        <v>34</v>
      </c>
      <c r="E2178" t="s">
        <v>266</v>
      </c>
      <c r="F2178" t="s">
        <v>24</v>
      </c>
      <c r="G2178" t="s">
        <v>267</v>
      </c>
      <c r="H2178">
        <v>16.48</v>
      </c>
      <c r="I2178">
        <v>6</v>
      </c>
      <c r="J2178">
        <v>0.15</v>
      </c>
      <c r="K2178">
        <v>84.05</v>
      </c>
      <c r="L2178" t="s">
        <v>38</v>
      </c>
      <c r="M2178" t="s">
        <v>27</v>
      </c>
      <c r="N2178" t="s">
        <v>166</v>
      </c>
      <c r="O2178" t="s">
        <v>123</v>
      </c>
      <c r="P2178">
        <v>10</v>
      </c>
      <c r="Q2178">
        <v>4.5999999999999996</v>
      </c>
      <c r="R2178" t="s">
        <v>30</v>
      </c>
      <c r="S2178" t="s">
        <v>60</v>
      </c>
    </row>
    <row r="2179" spans="1:19" x14ac:dyDescent="0.35">
      <c r="A2179" t="s">
        <v>4701</v>
      </c>
      <c r="B2179" t="s">
        <v>738</v>
      </c>
      <c r="C2179" t="s">
        <v>4702</v>
      </c>
      <c r="D2179" t="s">
        <v>34</v>
      </c>
      <c r="E2179" t="s">
        <v>484</v>
      </c>
      <c r="F2179" t="s">
        <v>74</v>
      </c>
      <c r="G2179" t="s">
        <v>110</v>
      </c>
      <c r="H2179">
        <v>2061.0500000000002</v>
      </c>
      <c r="I2179">
        <v>11</v>
      </c>
      <c r="J2179">
        <v>0.15</v>
      </c>
      <c r="K2179">
        <v>19270.82</v>
      </c>
      <c r="L2179" t="s">
        <v>76</v>
      </c>
      <c r="M2179" t="s">
        <v>122</v>
      </c>
      <c r="N2179" t="s">
        <v>91</v>
      </c>
      <c r="O2179" t="s">
        <v>123</v>
      </c>
      <c r="P2179">
        <v>7</v>
      </c>
      <c r="Q2179">
        <v>2.2000000000000002</v>
      </c>
      <c r="R2179" t="s">
        <v>30</v>
      </c>
      <c r="S2179" t="s">
        <v>60</v>
      </c>
    </row>
    <row r="2180" spans="1:19" x14ac:dyDescent="0.35">
      <c r="A2180" t="s">
        <v>5291</v>
      </c>
      <c r="B2180" t="s">
        <v>738</v>
      </c>
      <c r="C2180" t="s">
        <v>5292</v>
      </c>
      <c r="D2180" t="s">
        <v>127</v>
      </c>
      <c r="E2180" t="s">
        <v>128</v>
      </c>
      <c r="F2180" t="s">
        <v>36</v>
      </c>
      <c r="G2180" t="s">
        <v>129</v>
      </c>
      <c r="H2180">
        <v>19.190000000000001</v>
      </c>
      <c r="I2180">
        <v>10</v>
      </c>
      <c r="J2180">
        <v>0</v>
      </c>
      <c r="K2180">
        <v>191.9</v>
      </c>
      <c r="L2180" t="s">
        <v>83</v>
      </c>
      <c r="M2180" t="s">
        <v>183</v>
      </c>
      <c r="N2180" t="s">
        <v>172</v>
      </c>
      <c r="O2180" t="s">
        <v>105</v>
      </c>
      <c r="P2180">
        <v>5</v>
      </c>
      <c r="Q2180">
        <v>3.2</v>
      </c>
      <c r="R2180" t="s">
        <v>30</v>
      </c>
    </row>
    <row r="2181" spans="1:19" x14ac:dyDescent="0.35">
      <c r="A2181" t="s">
        <v>8304</v>
      </c>
      <c r="B2181" t="s">
        <v>738</v>
      </c>
      <c r="C2181" t="s">
        <v>8305</v>
      </c>
      <c r="D2181" t="s">
        <v>127</v>
      </c>
      <c r="E2181" t="s">
        <v>176</v>
      </c>
      <c r="F2181" t="s">
        <v>47</v>
      </c>
      <c r="G2181" t="s">
        <v>177</v>
      </c>
      <c r="H2181">
        <v>207.02</v>
      </c>
      <c r="I2181">
        <v>2</v>
      </c>
      <c r="J2181">
        <v>0.05</v>
      </c>
      <c r="K2181">
        <v>393.34</v>
      </c>
      <c r="L2181" t="s">
        <v>165</v>
      </c>
      <c r="M2181" t="s">
        <v>122</v>
      </c>
      <c r="N2181" t="s">
        <v>166</v>
      </c>
      <c r="O2181" t="s">
        <v>116</v>
      </c>
      <c r="P2181">
        <v>4</v>
      </c>
      <c r="Q2181">
        <v>2.7</v>
      </c>
      <c r="R2181" t="s">
        <v>30</v>
      </c>
      <c r="S2181" t="s">
        <v>52</v>
      </c>
    </row>
    <row r="2182" spans="1:19" x14ac:dyDescent="0.35">
      <c r="A2182" t="s">
        <v>3487</v>
      </c>
      <c r="B2182" t="s">
        <v>738</v>
      </c>
      <c r="C2182" t="s">
        <v>3488</v>
      </c>
      <c r="D2182" t="s">
        <v>72</v>
      </c>
      <c r="E2182" t="s">
        <v>147</v>
      </c>
      <c r="F2182" t="s">
        <v>74</v>
      </c>
      <c r="G2182" t="s">
        <v>148</v>
      </c>
      <c r="H2182">
        <v>356.93</v>
      </c>
      <c r="I2182">
        <v>7</v>
      </c>
      <c r="J2182">
        <v>0.25</v>
      </c>
      <c r="K2182">
        <v>1873.88</v>
      </c>
      <c r="L2182" t="s">
        <v>165</v>
      </c>
      <c r="M2182" t="s">
        <v>122</v>
      </c>
      <c r="N2182" t="s">
        <v>166</v>
      </c>
      <c r="O2182" t="s">
        <v>105</v>
      </c>
      <c r="P2182">
        <v>3</v>
      </c>
      <c r="Q2182">
        <v>1.1000000000000001</v>
      </c>
      <c r="R2182" t="s">
        <v>30</v>
      </c>
    </row>
    <row r="2183" spans="1:19" x14ac:dyDescent="0.35">
      <c r="A2183" t="s">
        <v>5141</v>
      </c>
      <c r="B2183" t="s">
        <v>738</v>
      </c>
      <c r="C2183" t="s">
        <v>5142</v>
      </c>
      <c r="D2183" t="s">
        <v>22</v>
      </c>
      <c r="E2183" t="s">
        <v>193</v>
      </c>
      <c r="F2183" t="s">
        <v>24</v>
      </c>
      <c r="G2183" t="s">
        <v>194</v>
      </c>
      <c r="H2183">
        <v>279.43</v>
      </c>
      <c r="I2183">
        <v>2</v>
      </c>
      <c r="J2183">
        <v>0.25</v>
      </c>
      <c r="K2183">
        <v>419.14</v>
      </c>
      <c r="L2183" t="s">
        <v>104</v>
      </c>
      <c r="M2183" t="s">
        <v>122</v>
      </c>
      <c r="N2183" t="s">
        <v>172</v>
      </c>
      <c r="O2183" t="s">
        <v>92</v>
      </c>
      <c r="P2183">
        <v>3</v>
      </c>
      <c r="Q2183">
        <v>2.1</v>
      </c>
    </row>
    <row r="2184" spans="1:19" x14ac:dyDescent="0.35">
      <c r="A2184" t="s">
        <v>737</v>
      </c>
      <c r="B2184" t="s">
        <v>738</v>
      </c>
      <c r="C2184" t="s">
        <v>739</v>
      </c>
      <c r="D2184" t="s">
        <v>72</v>
      </c>
      <c r="E2184" t="s">
        <v>227</v>
      </c>
      <c r="F2184" t="s">
        <v>47</v>
      </c>
      <c r="G2184" t="s">
        <v>228</v>
      </c>
      <c r="H2184">
        <v>104.39</v>
      </c>
      <c r="I2184">
        <v>14</v>
      </c>
      <c r="J2184">
        <v>0.15</v>
      </c>
      <c r="K2184">
        <v>1242.24</v>
      </c>
      <c r="L2184" t="s">
        <v>49</v>
      </c>
      <c r="M2184" t="s">
        <v>122</v>
      </c>
      <c r="N2184" t="s">
        <v>28</v>
      </c>
      <c r="O2184" t="s">
        <v>105</v>
      </c>
      <c r="P2184">
        <v>2</v>
      </c>
      <c r="Q2184">
        <v>1.3</v>
      </c>
      <c r="R2184" t="s">
        <v>143</v>
      </c>
      <c r="S2184" t="s">
        <v>52</v>
      </c>
    </row>
    <row r="2185" spans="1:19" x14ac:dyDescent="0.35">
      <c r="A2185" t="s">
        <v>9257</v>
      </c>
      <c r="B2185" t="s">
        <v>738</v>
      </c>
      <c r="C2185" t="s">
        <v>2120</v>
      </c>
      <c r="D2185" t="s">
        <v>34</v>
      </c>
      <c r="E2185" t="s">
        <v>258</v>
      </c>
      <c r="F2185" t="s">
        <v>36</v>
      </c>
      <c r="G2185" t="s">
        <v>259</v>
      </c>
      <c r="H2185">
        <v>33.92</v>
      </c>
      <c r="I2185">
        <v>5</v>
      </c>
      <c r="J2185">
        <v>0.1</v>
      </c>
      <c r="K2185">
        <v>152.63999999999999</v>
      </c>
      <c r="L2185" t="s">
        <v>165</v>
      </c>
      <c r="M2185" t="s">
        <v>84</v>
      </c>
      <c r="N2185" t="s">
        <v>172</v>
      </c>
      <c r="O2185" t="s">
        <v>29</v>
      </c>
      <c r="P2185">
        <v>1</v>
      </c>
      <c r="Q2185">
        <v>1.3</v>
      </c>
      <c r="R2185" t="s">
        <v>30</v>
      </c>
      <c r="S2185" t="s">
        <v>294</v>
      </c>
    </row>
    <row r="2186" spans="1:19" x14ac:dyDescent="0.35">
      <c r="A2186" t="s">
        <v>8466</v>
      </c>
      <c r="B2186" t="s">
        <v>2031</v>
      </c>
      <c r="C2186" t="s">
        <v>8467</v>
      </c>
      <c r="D2186" t="s">
        <v>157</v>
      </c>
      <c r="E2186" t="s">
        <v>102</v>
      </c>
      <c r="F2186" t="s">
        <v>47</v>
      </c>
      <c r="G2186" t="s">
        <v>103</v>
      </c>
      <c r="H2186">
        <v>287.58999999999997</v>
      </c>
      <c r="I2186">
        <v>10</v>
      </c>
      <c r="J2186">
        <v>0.1</v>
      </c>
      <c r="K2186">
        <v>2588.31</v>
      </c>
      <c r="L2186" t="s">
        <v>98</v>
      </c>
      <c r="M2186" t="s">
        <v>39</v>
      </c>
      <c r="N2186" t="s">
        <v>91</v>
      </c>
      <c r="O2186" t="s">
        <v>77</v>
      </c>
      <c r="P2186">
        <v>13</v>
      </c>
      <c r="Q2186">
        <v>1.8</v>
      </c>
      <c r="R2186" t="s">
        <v>30</v>
      </c>
      <c r="S2186" t="s">
        <v>86</v>
      </c>
    </row>
    <row r="2187" spans="1:19" x14ac:dyDescent="0.35">
      <c r="A2187" t="s">
        <v>2030</v>
      </c>
      <c r="B2187" t="s">
        <v>2031</v>
      </c>
      <c r="C2187" t="s">
        <v>2032</v>
      </c>
      <c r="D2187" t="s">
        <v>22</v>
      </c>
      <c r="E2187" t="s">
        <v>351</v>
      </c>
      <c r="F2187" t="s">
        <v>57</v>
      </c>
      <c r="G2187" t="s">
        <v>289</v>
      </c>
      <c r="H2187">
        <v>648.39</v>
      </c>
      <c r="I2187">
        <v>6</v>
      </c>
      <c r="J2187">
        <v>0.1</v>
      </c>
      <c r="K2187">
        <v>3501.31</v>
      </c>
      <c r="L2187" t="s">
        <v>49</v>
      </c>
      <c r="M2187" t="s">
        <v>122</v>
      </c>
      <c r="N2187" t="s">
        <v>68</v>
      </c>
      <c r="O2187" t="s">
        <v>77</v>
      </c>
      <c r="P2187">
        <v>8</v>
      </c>
      <c r="Q2187">
        <v>2</v>
      </c>
      <c r="R2187" t="s">
        <v>30</v>
      </c>
      <c r="S2187" t="s">
        <v>60</v>
      </c>
    </row>
    <row r="2188" spans="1:19" x14ac:dyDescent="0.35">
      <c r="A2188" t="s">
        <v>6545</v>
      </c>
      <c r="B2188" t="s">
        <v>2031</v>
      </c>
      <c r="C2188" t="s">
        <v>6546</v>
      </c>
      <c r="D2188" t="s">
        <v>22</v>
      </c>
      <c r="E2188" t="s">
        <v>649</v>
      </c>
      <c r="F2188" t="s">
        <v>57</v>
      </c>
      <c r="G2188" t="s">
        <v>153</v>
      </c>
      <c r="H2188">
        <v>156.33000000000001</v>
      </c>
      <c r="I2188">
        <v>7</v>
      </c>
      <c r="J2188">
        <v>0.1</v>
      </c>
      <c r="K2188">
        <v>984.88</v>
      </c>
      <c r="L2188" t="s">
        <v>38</v>
      </c>
      <c r="M2188" t="s">
        <v>90</v>
      </c>
      <c r="N2188" t="s">
        <v>68</v>
      </c>
      <c r="O2188" t="s">
        <v>41</v>
      </c>
      <c r="P2188">
        <v>7</v>
      </c>
      <c r="Q2188">
        <v>1.6</v>
      </c>
      <c r="R2188" t="s">
        <v>30</v>
      </c>
      <c r="S2188" t="s">
        <v>86</v>
      </c>
    </row>
    <row r="2189" spans="1:19" x14ac:dyDescent="0.35">
      <c r="A2189" t="s">
        <v>3366</v>
      </c>
      <c r="B2189" t="s">
        <v>2031</v>
      </c>
      <c r="C2189" t="s">
        <v>3367</v>
      </c>
      <c r="D2189" t="s">
        <v>127</v>
      </c>
      <c r="E2189" t="s">
        <v>399</v>
      </c>
      <c r="F2189" t="s">
        <v>24</v>
      </c>
      <c r="G2189" t="s">
        <v>182</v>
      </c>
      <c r="H2189">
        <v>446.5</v>
      </c>
      <c r="I2189">
        <v>12</v>
      </c>
      <c r="J2189">
        <v>0</v>
      </c>
      <c r="K2189">
        <v>5358</v>
      </c>
      <c r="L2189" t="s">
        <v>165</v>
      </c>
      <c r="M2189" t="s">
        <v>27</v>
      </c>
      <c r="N2189" t="s">
        <v>68</v>
      </c>
      <c r="O2189" t="s">
        <v>77</v>
      </c>
      <c r="P2189">
        <v>4</v>
      </c>
      <c r="Q2189">
        <v>4.0999999999999996</v>
      </c>
      <c r="R2189" t="s">
        <v>30</v>
      </c>
      <c r="S2189" t="s">
        <v>60</v>
      </c>
    </row>
    <row r="2190" spans="1:19" x14ac:dyDescent="0.35">
      <c r="A2190" t="s">
        <v>5091</v>
      </c>
      <c r="B2190" t="s">
        <v>2500</v>
      </c>
      <c r="C2190" t="s">
        <v>5092</v>
      </c>
      <c r="D2190" t="s">
        <v>157</v>
      </c>
      <c r="E2190" t="s">
        <v>132</v>
      </c>
      <c r="F2190" t="s">
        <v>24</v>
      </c>
      <c r="G2190" t="s">
        <v>133</v>
      </c>
      <c r="H2190">
        <v>478.52</v>
      </c>
      <c r="I2190">
        <v>5</v>
      </c>
      <c r="J2190">
        <v>0.05</v>
      </c>
      <c r="K2190">
        <v>2272.9699999999998</v>
      </c>
      <c r="L2190" t="s">
        <v>49</v>
      </c>
      <c r="M2190" t="s">
        <v>39</v>
      </c>
      <c r="N2190" t="s">
        <v>28</v>
      </c>
      <c r="O2190" t="s">
        <v>105</v>
      </c>
      <c r="P2190">
        <v>4</v>
      </c>
      <c r="Q2190">
        <v>4.3</v>
      </c>
      <c r="R2190" t="s">
        <v>30</v>
      </c>
      <c r="S2190" t="s">
        <v>60</v>
      </c>
    </row>
    <row r="2191" spans="1:19" x14ac:dyDescent="0.35">
      <c r="A2191" t="s">
        <v>4740</v>
      </c>
      <c r="B2191" t="s">
        <v>2500</v>
      </c>
      <c r="C2191" t="s">
        <v>4741</v>
      </c>
      <c r="D2191" t="s">
        <v>127</v>
      </c>
      <c r="E2191" t="s">
        <v>109</v>
      </c>
      <c r="F2191" t="s">
        <v>74</v>
      </c>
      <c r="G2191" t="s">
        <v>110</v>
      </c>
      <c r="H2191">
        <v>1014.63</v>
      </c>
      <c r="I2191">
        <v>13</v>
      </c>
      <c r="J2191">
        <v>0</v>
      </c>
      <c r="K2191">
        <v>13190.19</v>
      </c>
      <c r="L2191" t="s">
        <v>142</v>
      </c>
      <c r="M2191" t="s">
        <v>134</v>
      </c>
      <c r="N2191" t="s">
        <v>59</v>
      </c>
      <c r="O2191" t="s">
        <v>77</v>
      </c>
      <c r="P2191">
        <v>3</v>
      </c>
      <c r="Q2191">
        <v>2.6</v>
      </c>
      <c r="R2191" t="s">
        <v>30</v>
      </c>
      <c r="S2191" t="s">
        <v>60</v>
      </c>
    </row>
    <row r="2192" spans="1:19" x14ac:dyDescent="0.35">
      <c r="A2192" t="s">
        <v>2499</v>
      </c>
      <c r="B2192" t="s">
        <v>2500</v>
      </c>
      <c r="C2192" t="s">
        <v>2501</v>
      </c>
      <c r="D2192" t="s">
        <v>34</v>
      </c>
      <c r="E2192" t="s">
        <v>306</v>
      </c>
      <c r="F2192" t="s">
        <v>36</v>
      </c>
      <c r="G2192" t="s">
        <v>259</v>
      </c>
      <c r="H2192">
        <v>20.9</v>
      </c>
      <c r="I2192">
        <v>1</v>
      </c>
      <c r="J2192">
        <v>0.25</v>
      </c>
      <c r="K2192">
        <v>15.67</v>
      </c>
      <c r="L2192" t="s">
        <v>83</v>
      </c>
      <c r="M2192" t="s">
        <v>90</v>
      </c>
      <c r="N2192" t="s">
        <v>85</v>
      </c>
      <c r="O2192" t="s">
        <v>50</v>
      </c>
      <c r="P2192">
        <v>1</v>
      </c>
      <c r="Q2192">
        <v>2.2999999999999998</v>
      </c>
      <c r="R2192" t="s">
        <v>30</v>
      </c>
      <c r="S2192" t="s">
        <v>294</v>
      </c>
    </row>
    <row r="2193" spans="1:19" x14ac:dyDescent="0.35">
      <c r="A2193" t="s">
        <v>3077</v>
      </c>
      <c r="B2193" t="s">
        <v>3078</v>
      </c>
      <c r="C2193" t="s">
        <v>3079</v>
      </c>
      <c r="D2193" t="s">
        <v>64</v>
      </c>
      <c r="E2193" t="s">
        <v>239</v>
      </c>
      <c r="F2193" t="s">
        <v>66</v>
      </c>
      <c r="G2193" t="s">
        <v>240</v>
      </c>
      <c r="H2193">
        <v>1161.29</v>
      </c>
      <c r="I2193">
        <v>1</v>
      </c>
      <c r="J2193">
        <v>0.1</v>
      </c>
      <c r="K2193">
        <v>1045.1600000000001</v>
      </c>
      <c r="L2193" t="s">
        <v>38</v>
      </c>
      <c r="M2193" t="s">
        <v>39</v>
      </c>
      <c r="N2193" t="s">
        <v>59</v>
      </c>
      <c r="O2193" t="s">
        <v>105</v>
      </c>
      <c r="P2193">
        <v>8</v>
      </c>
      <c r="Q2193">
        <v>3.8</v>
      </c>
      <c r="R2193" t="s">
        <v>30</v>
      </c>
      <c r="S2193" t="s">
        <v>60</v>
      </c>
    </row>
    <row r="2194" spans="1:19" x14ac:dyDescent="0.35">
      <c r="A2194" t="s">
        <v>1694</v>
      </c>
      <c r="B2194" t="s">
        <v>930</v>
      </c>
      <c r="C2194" t="s">
        <v>1695</v>
      </c>
      <c r="D2194" t="s">
        <v>157</v>
      </c>
      <c r="E2194" t="s">
        <v>533</v>
      </c>
      <c r="F2194" t="s">
        <v>74</v>
      </c>
      <c r="G2194" t="s">
        <v>534</v>
      </c>
      <c r="H2194">
        <v>552.72</v>
      </c>
      <c r="I2194">
        <v>10</v>
      </c>
      <c r="J2194">
        <v>0.1</v>
      </c>
      <c r="K2194">
        <v>4974.4799999999996</v>
      </c>
      <c r="L2194" t="s">
        <v>302</v>
      </c>
      <c r="M2194" t="s">
        <v>84</v>
      </c>
      <c r="N2194" t="s">
        <v>68</v>
      </c>
      <c r="O2194" t="s">
        <v>29</v>
      </c>
      <c r="P2194">
        <v>9</v>
      </c>
      <c r="Q2194">
        <v>4.3</v>
      </c>
      <c r="R2194" t="s">
        <v>30</v>
      </c>
      <c r="S2194" t="s">
        <v>52</v>
      </c>
    </row>
    <row r="2195" spans="1:19" x14ac:dyDescent="0.35">
      <c r="A2195" t="s">
        <v>7345</v>
      </c>
      <c r="B2195" t="s">
        <v>930</v>
      </c>
      <c r="C2195" t="s">
        <v>7346</v>
      </c>
      <c r="D2195" t="s">
        <v>127</v>
      </c>
      <c r="E2195" t="s">
        <v>266</v>
      </c>
      <c r="F2195" t="s">
        <v>24</v>
      </c>
      <c r="G2195" t="s">
        <v>267</v>
      </c>
      <c r="H2195">
        <v>291.55</v>
      </c>
      <c r="I2195">
        <v>1</v>
      </c>
      <c r="J2195">
        <v>0.15</v>
      </c>
      <c r="K2195">
        <v>247.82</v>
      </c>
      <c r="L2195" t="s">
        <v>165</v>
      </c>
      <c r="M2195" t="s">
        <v>122</v>
      </c>
      <c r="N2195" t="s">
        <v>172</v>
      </c>
      <c r="O2195" t="s">
        <v>41</v>
      </c>
      <c r="P2195">
        <v>8</v>
      </c>
      <c r="Q2195">
        <v>3.4</v>
      </c>
      <c r="R2195" t="s">
        <v>30</v>
      </c>
      <c r="S2195" t="s">
        <v>86</v>
      </c>
    </row>
    <row r="2196" spans="1:19" x14ac:dyDescent="0.35">
      <c r="A2196" t="s">
        <v>6455</v>
      </c>
      <c r="B2196" t="s">
        <v>930</v>
      </c>
      <c r="C2196" t="s">
        <v>6456</v>
      </c>
      <c r="D2196" t="s">
        <v>34</v>
      </c>
      <c r="E2196" t="s">
        <v>23</v>
      </c>
      <c r="F2196" t="s">
        <v>24</v>
      </c>
      <c r="G2196" t="s">
        <v>25</v>
      </c>
      <c r="H2196">
        <v>440.19</v>
      </c>
      <c r="I2196">
        <v>12</v>
      </c>
      <c r="J2196">
        <v>0.2</v>
      </c>
      <c r="K2196">
        <v>4225.82</v>
      </c>
      <c r="L2196" t="s">
        <v>142</v>
      </c>
      <c r="M2196" t="s">
        <v>111</v>
      </c>
      <c r="N2196" t="s">
        <v>28</v>
      </c>
      <c r="O2196" t="s">
        <v>123</v>
      </c>
      <c r="P2196">
        <v>5</v>
      </c>
      <c r="Q2196">
        <v>3.7</v>
      </c>
      <c r="R2196" t="s">
        <v>30</v>
      </c>
      <c r="S2196" t="s">
        <v>60</v>
      </c>
    </row>
    <row r="2197" spans="1:19" x14ac:dyDescent="0.35">
      <c r="A2197" t="s">
        <v>929</v>
      </c>
      <c r="B2197" t="s">
        <v>930</v>
      </c>
      <c r="C2197" t="s">
        <v>931</v>
      </c>
      <c r="D2197" t="s">
        <v>157</v>
      </c>
      <c r="E2197" t="s">
        <v>251</v>
      </c>
      <c r="F2197" t="s">
        <v>36</v>
      </c>
      <c r="G2197" t="s">
        <v>252</v>
      </c>
      <c r="H2197">
        <v>15.65</v>
      </c>
      <c r="I2197">
        <v>1</v>
      </c>
      <c r="J2197">
        <v>0</v>
      </c>
      <c r="K2197">
        <v>15.65</v>
      </c>
      <c r="L2197" t="s">
        <v>104</v>
      </c>
      <c r="M2197" t="s">
        <v>111</v>
      </c>
      <c r="N2197" t="s">
        <v>85</v>
      </c>
      <c r="O2197" t="s">
        <v>116</v>
      </c>
      <c r="P2197">
        <v>2</v>
      </c>
      <c r="Q2197">
        <v>2.4</v>
      </c>
      <c r="R2197" t="s">
        <v>30</v>
      </c>
      <c r="S2197" t="s">
        <v>86</v>
      </c>
    </row>
    <row r="2198" spans="1:19" x14ac:dyDescent="0.35">
      <c r="A2198" t="s">
        <v>7261</v>
      </c>
      <c r="B2198" t="s">
        <v>930</v>
      </c>
      <c r="C2198" t="s">
        <v>7262</v>
      </c>
      <c r="D2198" t="s">
        <v>34</v>
      </c>
      <c r="E2198" t="s">
        <v>344</v>
      </c>
      <c r="F2198" t="s">
        <v>24</v>
      </c>
      <c r="G2198" t="s">
        <v>345</v>
      </c>
      <c r="H2198">
        <v>193.76</v>
      </c>
      <c r="I2198">
        <v>5</v>
      </c>
      <c r="J2198">
        <v>0</v>
      </c>
      <c r="K2198">
        <v>968.8</v>
      </c>
      <c r="L2198" t="s">
        <v>49</v>
      </c>
      <c r="M2198" t="s">
        <v>183</v>
      </c>
      <c r="N2198" t="s">
        <v>166</v>
      </c>
      <c r="O2198" t="s">
        <v>41</v>
      </c>
      <c r="P2198">
        <v>1</v>
      </c>
      <c r="Q2198">
        <v>4.7</v>
      </c>
      <c r="R2198" t="s">
        <v>30</v>
      </c>
      <c r="S2198" t="s">
        <v>42</v>
      </c>
    </row>
    <row r="2199" spans="1:19" x14ac:dyDescent="0.35">
      <c r="A2199" t="s">
        <v>9600</v>
      </c>
      <c r="B2199" t="s">
        <v>930</v>
      </c>
      <c r="C2199" t="s">
        <v>9601</v>
      </c>
      <c r="D2199" t="s">
        <v>157</v>
      </c>
      <c r="E2199" t="s">
        <v>96</v>
      </c>
      <c r="F2199" t="s">
        <v>57</v>
      </c>
      <c r="G2199" t="s">
        <v>97</v>
      </c>
      <c r="H2199">
        <v>340.46</v>
      </c>
      <c r="I2199">
        <v>11</v>
      </c>
      <c r="J2199">
        <v>0.15</v>
      </c>
      <c r="K2199">
        <v>3183.3</v>
      </c>
      <c r="L2199" t="s">
        <v>142</v>
      </c>
      <c r="M2199" t="s">
        <v>84</v>
      </c>
      <c r="N2199" t="s">
        <v>85</v>
      </c>
      <c r="O2199" t="s">
        <v>116</v>
      </c>
      <c r="P2199">
        <v>1</v>
      </c>
      <c r="Q2199">
        <v>3.1</v>
      </c>
      <c r="R2199" t="s">
        <v>30</v>
      </c>
      <c r="S2199" t="s">
        <v>60</v>
      </c>
    </row>
    <row r="2200" spans="1:19" x14ac:dyDescent="0.35">
      <c r="A2200" t="s">
        <v>2407</v>
      </c>
      <c r="B2200" t="s">
        <v>557</v>
      </c>
      <c r="C2200" t="s">
        <v>2408</v>
      </c>
      <c r="D2200" t="s">
        <v>22</v>
      </c>
      <c r="E2200" t="s">
        <v>181</v>
      </c>
      <c r="F2200" t="s">
        <v>24</v>
      </c>
      <c r="G2200" t="s">
        <v>182</v>
      </c>
      <c r="H2200">
        <v>337.03</v>
      </c>
      <c r="I2200">
        <v>12</v>
      </c>
      <c r="J2200">
        <v>0.15</v>
      </c>
      <c r="K2200">
        <v>3437.71</v>
      </c>
      <c r="L2200" t="s">
        <v>165</v>
      </c>
      <c r="M2200" t="s">
        <v>84</v>
      </c>
      <c r="N2200" t="s">
        <v>68</v>
      </c>
      <c r="O2200" t="s">
        <v>116</v>
      </c>
      <c r="P2200">
        <v>12</v>
      </c>
      <c r="Q2200">
        <v>2.6</v>
      </c>
      <c r="R2200" t="s">
        <v>30</v>
      </c>
      <c r="S2200" t="s">
        <v>60</v>
      </c>
    </row>
    <row r="2201" spans="1:19" x14ac:dyDescent="0.35">
      <c r="A2201" t="s">
        <v>8294</v>
      </c>
      <c r="B2201" t="s">
        <v>557</v>
      </c>
      <c r="C2201" t="s">
        <v>8295</v>
      </c>
      <c r="D2201" t="s">
        <v>127</v>
      </c>
      <c r="E2201" t="s">
        <v>301</v>
      </c>
      <c r="F2201" t="s">
        <v>57</v>
      </c>
      <c r="G2201" t="s">
        <v>97</v>
      </c>
      <c r="H2201">
        <v>814.92</v>
      </c>
      <c r="I2201">
        <v>13</v>
      </c>
      <c r="J2201">
        <v>0.1</v>
      </c>
      <c r="K2201">
        <v>9534.56</v>
      </c>
      <c r="L2201" t="s">
        <v>142</v>
      </c>
      <c r="M2201" t="s">
        <v>111</v>
      </c>
      <c r="N2201" t="s">
        <v>172</v>
      </c>
      <c r="O2201" t="s">
        <v>29</v>
      </c>
      <c r="P2201">
        <v>11</v>
      </c>
      <c r="Q2201">
        <v>2.7</v>
      </c>
      <c r="R2201" t="s">
        <v>30</v>
      </c>
      <c r="S2201" t="s">
        <v>60</v>
      </c>
    </row>
    <row r="2202" spans="1:19" x14ac:dyDescent="0.35">
      <c r="A2202" t="s">
        <v>4126</v>
      </c>
      <c r="B2202" t="s">
        <v>557</v>
      </c>
      <c r="C2202" t="s">
        <v>4127</v>
      </c>
      <c r="D2202" t="s">
        <v>157</v>
      </c>
      <c r="E2202" t="s">
        <v>181</v>
      </c>
      <c r="F2202" t="s">
        <v>24</v>
      </c>
      <c r="G2202" t="s">
        <v>182</v>
      </c>
      <c r="H2202">
        <v>281.31</v>
      </c>
      <c r="I2202">
        <v>11</v>
      </c>
      <c r="J2202">
        <v>0.25</v>
      </c>
      <c r="K2202">
        <v>2320.81</v>
      </c>
      <c r="L2202" t="s">
        <v>302</v>
      </c>
      <c r="M2202" t="s">
        <v>122</v>
      </c>
      <c r="N2202" t="s">
        <v>172</v>
      </c>
      <c r="O2202" t="s">
        <v>105</v>
      </c>
      <c r="P2202">
        <v>9</v>
      </c>
      <c r="Q2202">
        <v>3.4</v>
      </c>
      <c r="R2202" t="s">
        <v>30</v>
      </c>
      <c r="S2202" t="s">
        <v>42</v>
      </c>
    </row>
    <row r="2203" spans="1:19" x14ac:dyDescent="0.35">
      <c r="A2203" t="s">
        <v>556</v>
      </c>
      <c r="B2203" t="s">
        <v>557</v>
      </c>
      <c r="C2203" t="s">
        <v>558</v>
      </c>
      <c r="D2203" t="s">
        <v>64</v>
      </c>
      <c r="E2203" t="s">
        <v>198</v>
      </c>
      <c r="F2203" t="s">
        <v>74</v>
      </c>
      <c r="G2203" t="s">
        <v>110</v>
      </c>
      <c r="H2203">
        <v>1145.7</v>
      </c>
      <c r="I2203">
        <v>13</v>
      </c>
      <c r="J2203">
        <v>0.2</v>
      </c>
      <c r="K2203">
        <v>11915.28</v>
      </c>
      <c r="L2203" t="s">
        <v>26</v>
      </c>
      <c r="M2203" t="s">
        <v>183</v>
      </c>
      <c r="N2203" t="s">
        <v>28</v>
      </c>
      <c r="O2203" t="s">
        <v>123</v>
      </c>
      <c r="P2203">
        <v>7</v>
      </c>
      <c r="Q2203">
        <v>3.9</v>
      </c>
      <c r="R2203" t="s">
        <v>30</v>
      </c>
      <c r="S2203" t="s">
        <v>60</v>
      </c>
    </row>
    <row r="2204" spans="1:19" x14ac:dyDescent="0.35">
      <c r="A2204" t="s">
        <v>1905</v>
      </c>
      <c r="B2204" t="s">
        <v>557</v>
      </c>
      <c r="C2204" t="s">
        <v>1906</v>
      </c>
      <c r="D2204" t="s">
        <v>127</v>
      </c>
      <c r="E2204" t="s">
        <v>306</v>
      </c>
      <c r="F2204" t="s">
        <v>36</v>
      </c>
      <c r="G2204" t="s">
        <v>259</v>
      </c>
      <c r="H2204">
        <v>33.17</v>
      </c>
      <c r="I2204">
        <v>1</v>
      </c>
      <c r="J2204">
        <v>0</v>
      </c>
      <c r="K2204">
        <v>33.17</v>
      </c>
      <c r="L2204" t="s">
        <v>49</v>
      </c>
      <c r="M2204" t="s">
        <v>134</v>
      </c>
      <c r="N2204" t="s">
        <v>172</v>
      </c>
      <c r="O2204" t="s">
        <v>50</v>
      </c>
      <c r="P2204">
        <v>2</v>
      </c>
      <c r="Q2204">
        <v>3.9</v>
      </c>
      <c r="R2204" t="s">
        <v>30</v>
      </c>
      <c r="S2204" t="s">
        <v>60</v>
      </c>
    </row>
    <row r="2205" spans="1:19" x14ac:dyDescent="0.35">
      <c r="A2205" t="s">
        <v>8770</v>
      </c>
      <c r="B2205" t="s">
        <v>2456</v>
      </c>
      <c r="C2205" t="s">
        <v>6689</v>
      </c>
      <c r="D2205" t="s">
        <v>22</v>
      </c>
      <c r="E2205" t="s">
        <v>128</v>
      </c>
      <c r="F2205" t="s">
        <v>36</v>
      </c>
      <c r="G2205" t="s">
        <v>129</v>
      </c>
      <c r="H2205">
        <v>18.399999999999999</v>
      </c>
      <c r="I2205">
        <v>9</v>
      </c>
      <c r="J2205">
        <v>0.25</v>
      </c>
      <c r="K2205">
        <v>124.2</v>
      </c>
      <c r="L2205" t="s">
        <v>165</v>
      </c>
      <c r="M2205" t="s">
        <v>90</v>
      </c>
      <c r="N2205" t="s">
        <v>59</v>
      </c>
      <c r="O2205" t="s">
        <v>105</v>
      </c>
      <c r="P2205">
        <v>12</v>
      </c>
      <c r="Q2205">
        <v>3.9</v>
      </c>
      <c r="R2205" t="s">
        <v>30</v>
      </c>
      <c r="S2205" t="s">
        <v>60</v>
      </c>
    </row>
    <row r="2206" spans="1:19" x14ac:dyDescent="0.35">
      <c r="A2206" t="s">
        <v>7243</v>
      </c>
      <c r="B2206" t="s">
        <v>2456</v>
      </c>
      <c r="C2206" t="s">
        <v>4436</v>
      </c>
      <c r="D2206" t="s">
        <v>157</v>
      </c>
      <c r="E2206" t="s">
        <v>323</v>
      </c>
      <c r="F2206" t="s">
        <v>57</v>
      </c>
      <c r="G2206" t="s">
        <v>82</v>
      </c>
      <c r="H2206">
        <v>150.30000000000001</v>
      </c>
      <c r="I2206">
        <v>8</v>
      </c>
      <c r="J2206">
        <v>0.2</v>
      </c>
      <c r="K2206">
        <v>961.92</v>
      </c>
      <c r="L2206" t="s">
        <v>98</v>
      </c>
      <c r="M2206" t="s">
        <v>39</v>
      </c>
      <c r="N2206" t="s">
        <v>166</v>
      </c>
      <c r="O2206" t="s">
        <v>116</v>
      </c>
      <c r="P2206">
        <v>10</v>
      </c>
      <c r="Q2206">
        <v>4.8</v>
      </c>
      <c r="R2206" t="s">
        <v>51</v>
      </c>
      <c r="S2206" t="s">
        <v>86</v>
      </c>
    </row>
    <row r="2207" spans="1:19" x14ac:dyDescent="0.35">
      <c r="A2207" t="s">
        <v>2455</v>
      </c>
      <c r="B2207" t="s">
        <v>2456</v>
      </c>
      <c r="C2207" t="s">
        <v>2457</v>
      </c>
      <c r="D2207" t="s">
        <v>22</v>
      </c>
      <c r="E2207" t="s">
        <v>193</v>
      </c>
      <c r="F2207" t="s">
        <v>24</v>
      </c>
      <c r="G2207" t="s">
        <v>194</v>
      </c>
      <c r="H2207">
        <v>300.36</v>
      </c>
      <c r="I2207">
        <v>3</v>
      </c>
      <c r="J2207">
        <v>0.1</v>
      </c>
      <c r="K2207">
        <v>810.97</v>
      </c>
      <c r="L2207" t="s">
        <v>49</v>
      </c>
      <c r="M2207" t="s">
        <v>84</v>
      </c>
      <c r="N2207" t="s">
        <v>172</v>
      </c>
      <c r="O2207" t="s">
        <v>50</v>
      </c>
      <c r="P2207">
        <v>9</v>
      </c>
      <c r="Q2207">
        <v>2.4</v>
      </c>
      <c r="R2207" t="s">
        <v>30</v>
      </c>
      <c r="S2207" t="s">
        <v>60</v>
      </c>
    </row>
    <row r="2208" spans="1:19" x14ac:dyDescent="0.35">
      <c r="A2208" t="s">
        <v>3870</v>
      </c>
      <c r="B2208" t="s">
        <v>2456</v>
      </c>
      <c r="C2208" t="s">
        <v>3871</v>
      </c>
      <c r="D2208" t="s">
        <v>64</v>
      </c>
      <c r="E2208" t="s">
        <v>214</v>
      </c>
      <c r="F2208" t="s">
        <v>66</v>
      </c>
      <c r="G2208" t="s">
        <v>215</v>
      </c>
      <c r="H2208">
        <v>1221.69</v>
      </c>
      <c r="I2208">
        <v>14</v>
      </c>
      <c r="J2208">
        <v>0.1</v>
      </c>
      <c r="K2208">
        <v>15393.29</v>
      </c>
      <c r="L2208" t="s">
        <v>38</v>
      </c>
      <c r="M2208" t="s">
        <v>122</v>
      </c>
      <c r="N2208" t="s">
        <v>172</v>
      </c>
      <c r="O2208" t="s">
        <v>123</v>
      </c>
      <c r="P2208">
        <v>5</v>
      </c>
      <c r="Q2208">
        <v>2.5</v>
      </c>
      <c r="R2208" t="s">
        <v>30</v>
      </c>
      <c r="S2208" t="s">
        <v>60</v>
      </c>
    </row>
    <row r="2209" spans="1:19" x14ac:dyDescent="0.35">
      <c r="A2209" t="s">
        <v>8760</v>
      </c>
      <c r="B2209" t="s">
        <v>3277</v>
      </c>
      <c r="C2209" t="s">
        <v>8761</v>
      </c>
      <c r="D2209" t="s">
        <v>157</v>
      </c>
      <c r="E2209" t="s">
        <v>281</v>
      </c>
      <c r="F2209" t="s">
        <v>74</v>
      </c>
      <c r="G2209" t="s">
        <v>110</v>
      </c>
      <c r="H2209">
        <v>2017.09</v>
      </c>
      <c r="I2209">
        <v>3</v>
      </c>
      <c r="J2209">
        <v>0.2</v>
      </c>
      <c r="K2209">
        <v>4841.0200000000004</v>
      </c>
      <c r="L2209" t="s">
        <v>104</v>
      </c>
      <c r="M2209" t="s">
        <v>84</v>
      </c>
      <c r="N2209" t="s">
        <v>59</v>
      </c>
      <c r="O2209" t="s">
        <v>50</v>
      </c>
      <c r="P2209">
        <v>12</v>
      </c>
      <c r="Q2209">
        <v>2</v>
      </c>
      <c r="R2209" t="s">
        <v>30</v>
      </c>
      <c r="S2209" t="s">
        <v>60</v>
      </c>
    </row>
    <row r="2210" spans="1:19" x14ac:dyDescent="0.35">
      <c r="A2210" t="s">
        <v>3276</v>
      </c>
      <c r="B2210" t="s">
        <v>3277</v>
      </c>
      <c r="C2210" t="s">
        <v>3278</v>
      </c>
      <c r="D2210" t="s">
        <v>127</v>
      </c>
      <c r="E2210" t="s">
        <v>649</v>
      </c>
      <c r="F2210" t="s">
        <v>57</v>
      </c>
      <c r="G2210" t="s">
        <v>153</v>
      </c>
      <c r="H2210">
        <v>303.85000000000002</v>
      </c>
      <c r="I2210">
        <v>13</v>
      </c>
      <c r="J2210">
        <v>0</v>
      </c>
      <c r="K2210">
        <v>3950.05</v>
      </c>
      <c r="L2210" t="s">
        <v>83</v>
      </c>
      <c r="M2210" t="s">
        <v>111</v>
      </c>
      <c r="N2210" t="s">
        <v>59</v>
      </c>
      <c r="O2210" t="s">
        <v>105</v>
      </c>
      <c r="P2210">
        <v>3</v>
      </c>
      <c r="Q2210">
        <v>2.9</v>
      </c>
      <c r="R2210" t="s">
        <v>30</v>
      </c>
      <c r="S2210" t="s">
        <v>86</v>
      </c>
    </row>
    <row r="2211" spans="1:19" x14ac:dyDescent="0.35">
      <c r="A2211" t="s">
        <v>7186</v>
      </c>
      <c r="B2211" t="s">
        <v>5316</v>
      </c>
      <c r="C2211" t="s">
        <v>5586</v>
      </c>
      <c r="D2211" t="s">
        <v>22</v>
      </c>
      <c r="E2211" t="s">
        <v>403</v>
      </c>
      <c r="F2211" t="s">
        <v>74</v>
      </c>
      <c r="G2211" t="s">
        <v>148</v>
      </c>
      <c r="H2211">
        <v>1226.6400000000001</v>
      </c>
      <c r="I2211">
        <v>8</v>
      </c>
      <c r="J2211">
        <v>0.2</v>
      </c>
      <c r="K2211">
        <v>7850.5</v>
      </c>
      <c r="L2211" t="s">
        <v>302</v>
      </c>
      <c r="M2211" t="s">
        <v>111</v>
      </c>
      <c r="N2211" t="s">
        <v>166</v>
      </c>
      <c r="O2211" t="s">
        <v>116</v>
      </c>
      <c r="P2211">
        <v>13</v>
      </c>
      <c r="Q2211">
        <v>3.1</v>
      </c>
      <c r="R2211" t="s">
        <v>30</v>
      </c>
      <c r="S2211" t="s">
        <v>52</v>
      </c>
    </row>
    <row r="2212" spans="1:19" x14ac:dyDescent="0.35">
      <c r="A2212" t="s">
        <v>5315</v>
      </c>
      <c r="B2212" t="s">
        <v>5316</v>
      </c>
      <c r="C2212" t="s">
        <v>5317</v>
      </c>
      <c r="D2212" t="s">
        <v>72</v>
      </c>
      <c r="E2212" t="s">
        <v>132</v>
      </c>
      <c r="F2212" t="s">
        <v>24</v>
      </c>
      <c r="G2212" t="s">
        <v>133</v>
      </c>
      <c r="H2212">
        <v>220.97</v>
      </c>
      <c r="I2212">
        <v>7</v>
      </c>
      <c r="J2212">
        <v>0.1</v>
      </c>
      <c r="K2212">
        <v>1392.11</v>
      </c>
      <c r="L2212" t="s">
        <v>302</v>
      </c>
      <c r="M2212" t="s">
        <v>27</v>
      </c>
      <c r="N2212" t="s">
        <v>28</v>
      </c>
      <c r="O2212" t="s">
        <v>105</v>
      </c>
      <c r="P2212">
        <v>6</v>
      </c>
      <c r="Q2212">
        <v>1.6</v>
      </c>
      <c r="R2212" t="s">
        <v>30</v>
      </c>
      <c r="S2212" t="s">
        <v>60</v>
      </c>
    </row>
    <row r="2213" spans="1:19" x14ac:dyDescent="0.35">
      <c r="A2213" t="s">
        <v>7987</v>
      </c>
      <c r="B2213" t="s">
        <v>5316</v>
      </c>
      <c r="C2213" t="s">
        <v>7988</v>
      </c>
      <c r="D2213" t="s">
        <v>157</v>
      </c>
      <c r="E2213" t="s">
        <v>872</v>
      </c>
      <c r="F2213" t="s">
        <v>36</v>
      </c>
      <c r="G2213" t="s">
        <v>873</v>
      </c>
      <c r="H2213">
        <v>18.45</v>
      </c>
      <c r="I2213">
        <v>14</v>
      </c>
      <c r="J2213">
        <v>0.1</v>
      </c>
      <c r="K2213">
        <v>232.47</v>
      </c>
      <c r="L2213" t="s">
        <v>104</v>
      </c>
      <c r="M2213" t="s">
        <v>90</v>
      </c>
      <c r="N2213" t="s">
        <v>40</v>
      </c>
      <c r="O2213" t="s">
        <v>41</v>
      </c>
      <c r="P2213">
        <v>5</v>
      </c>
      <c r="Q2213">
        <v>2.4</v>
      </c>
      <c r="R2213" t="s">
        <v>30</v>
      </c>
    </row>
    <row r="2214" spans="1:19" x14ac:dyDescent="0.35">
      <c r="A2214" t="s">
        <v>8954</v>
      </c>
      <c r="B2214" t="s">
        <v>5316</v>
      </c>
      <c r="C2214" t="s">
        <v>151</v>
      </c>
      <c r="D2214" t="s">
        <v>157</v>
      </c>
      <c r="E2214" t="s">
        <v>293</v>
      </c>
      <c r="F2214" t="s">
        <v>74</v>
      </c>
      <c r="G2214" t="s">
        <v>110</v>
      </c>
      <c r="H2214">
        <v>869.55</v>
      </c>
      <c r="I2214">
        <v>9</v>
      </c>
      <c r="J2214">
        <v>0.2</v>
      </c>
      <c r="K2214">
        <v>6260.76</v>
      </c>
      <c r="L2214" t="s">
        <v>98</v>
      </c>
      <c r="M2214" t="s">
        <v>122</v>
      </c>
      <c r="N2214" t="s">
        <v>40</v>
      </c>
      <c r="O2214" t="s">
        <v>116</v>
      </c>
      <c r="P2214">
        <v>2</v>
      </c>
      <c r="Q2214">
        <v>3.7</v>
      </c>
      <c r="R2214" t="s">
        <v>30</v>
      </c>
      <c r="S2214" t="s">
        <v>60</v>
      </c>
    </row>
    <row r="2215" spans="1:19" x14ac:dyDescent="0.35">
      <c r="A2215" t="s">
        <v>6463</v>
      </c>
      <c r="B2215" t="s">
        <v>3119</v>
      </c>
      <c r="C2215" t="s">
        <v>6464</v>
      </c>
      <c r="D2215" t="s">
        <v>157</v>
      </c>
      <c r="E2215" t="s">
        <v>138</v>
      </c>
      <c r="F2215" t="s">
        <v>24</v>
      </c>
      <c r="G2215" t="s">
        <v>133</v>
      </c>
      <c r="H2215">
        <v>103.45</v>
      </c>
      <c r="I2215">
        <v>12</v>
      </c>
      <c r="J2215">
        <v>0.25</v>
      </c>
      <c r="K2215">
        <v>931.05</v>
      </c>
      <c r="L2215" t="s">
        <v>26</v>
      </c>
      <c r="M2215" t="s">
        <v>39</v>
      </c>
      <c r="N2215" t="s">
        <v>85</v>
      </c>
      <c r="O2215" t="s">
        <v>29</v>
      </c>
      <c r="P2215">
        <v>12</v>
      </c>
      <c r="Q2215">
        <v>1.8</v>
      </c>
      <c r="R2215" t="s">
        <v>30</v>
      </c>
      <c r="S2215" t="s">
        <v>60</v>
      </c>
    </row>
    <row r="2216" spans="1:19" x14ac:dyDescent="0.35">
      <c r="A2216" t="s">
        <v>203</v>
      </c>
      <c r="B2216" t="s">
        <v>3119</v>
      </c>
      <c r="C2216" t="s">
        <v>6615</v>
      </c>
      <c r="D2216" t="s">
        <v>157</v>
      </c>
      <c r="E2216" t="s">
        <v>152</v>
      </c>
      <c r="F2216" t="s">
        <v>57</v>
      </c>
      <c r="G2216" t="s">
        <v>153</v>
      </c>
      <c r="H2216">
        <v>225.59</v>
      </c>
      <c r="I2216">
        <v>5</v>
      </c>
      <c r="J2216">
        <v>0.15</v>
      </c>
      <c r="K2216">
        <v>958.76</v>
      </c>
      <c r="L2216" t="s">
        <v>302</v>
      </c>
      <c r="M2216" t="s">
        <v>90</v>
      </c>
      <c r="N2216" t="s">
        <v>85</v>
      </c>
      <c r="O2216" t="s">
        <v>50</v>
      </c>
      <c r="P2216">
        <v>11</v>
      </c>
      <c r="Q2216">
        <v>1.6</v>
      </c>
      <c r="R2216" t="s">
        <v>30</v>
      </c>
      <c r="S2216" t="s">
        <v>294</v>
      </c>
    </row>
    <row r="2217" spans="1:19" x14ac:dyDescent="0.35">
      <c r="A2217" t="s">
        <v>3503</v>
      </c>
      <c r="B2217" t="s">
        <v>3119</v>
      </c>
      <c r="C2217" t="s">
        <v>1849</v>
      </c>
      <c r="D2217" t="s">
        <v>22</v>
      </c>
      <c r="E2217" t="s">
        <v>239</v>
      </c>
      <c r="F2217" t="s">
        <v>66</v>
      </c>
      <c r="G2217" t="s">
        <v>240</v>
      </c>
      <c r="H2217">
        <v>29.46</v>
      </c>
      <c r="I2217">
        <v>11</v>
      </c>
      <c r="J2217">
        <v>0.1</v>
      </c>
      <c r="K2217">
        <v>291.64999999999998</v>
      </c>
      <c r="L2217" t="s">
        <v>302</v>
      </c>
      <c r="M2217" t="s">
        <v>27</v>
      </c>
      <c r="N2217" t="s">
        <v>172</v>
      </c>
      <c r="O2217" t="s">
        <v>77</v>
      </c>
      <c r="P2217">
        <v>10</v>
      </c>
      <c r="Q2217">
        <v>4.9000000000000004</v>
      </c>
      <c r="R2217" t="s">
        <v>51</v>
      </c>
      <c r="S2217" t="s">
        <v>60</v>
      </c>
    </row>
    <row r="2218" spans="1:19" x14ac:dyDescent="0.35">
      <c r="A2218" t="s">
        <v>6268</v>
      </c>
      <c r="B2218" t="s">
        <v>3119</v>
      </c>
      <c r="C2218" t="s">
        <v>3008</v>
      </c>
      <c r="D2218" t="s">
        <v>64</v>
      </c>
      <c r="E2218" t="s">
        <v>23</v>
      </c>
      <c r="F2218" t="s">
        <v>24</v>
      </c>
      <c r="G2218" t="s">
        <v>25</v>
      </c>
      <c r="H2218">
        <v>228.33</v>
      </c>
      <c r="I2218">
        <v>6</v>
      </c>
      <c r="J2218">
        <v>0.2</v>
      </c>
      <c r="K2218">
        <v>1095.98</v>
      </c>
      <c r="L2218" t="s">
        <v>104</v>
      </c>
      <c r="M2218" t="s">
        <v>183</v>
      </c>
      <c r="N2218" t="s">
        <v>59</v>
      </c>
      <c r="O2218" t="s">
        <v>123</v>
      </c>
      <c r="P2218">
        <v>10</v>
      </c>
      <c r="Q2218">
        <v>3.4</v>
      </c>
      <c r="R2218" t="s">
        <v>30</v>
      </c>
      <c r="S2218" t="s">
        <v>86</v>
      </c>
    </row>
    <row r="2219" spans="1:19" x14ac:dyDescent="0.35">
      <c r="A2219" t="s">
        <v>8704</v>
      </c>
      <c r="B2219" t="s">
        <v>3119</v>
      </c>
      <c r="C2219" t="s">
        <v>8705</v>
      </c>
      <c r="D2219" t="s">
        <v>34</v>
      </c>
      <c r="E2219" t="s">
        <v>161</v>
      </c>
      <c r="F2219" t="s">
        <v>74</v>
      </c>
      <c r="G2219" t="s">
        <v>148</v>
      </c>
      <c r="H2219">
        <v>1750.14</v>
      </c>
      <c r="I2219">
        <v>6</v>
      </c>
      <c r="J2219">
        <v>0.15</v>
      </c>
      <c r="K2219">
        <v>8925.7099999999991</v>
      </c>
      <c r="L2219" t="s">
        <v>302</v>
      </c>
      <c r="M2219" t="s">
        <v>27</v>
      </c>
      <c r="N2219" t="s">
        <v>166</v>
      </c>
      <c r="O2219" t="s">
        <v>123</v>
      </c>
      <c r="P2219">
        <v>9</v>
      </c>
      <c r="Q2219">
        <v>1.4</v>
      </c>
      <c r="R2219" t="s">
        <v>30</v>
      </c>
      <c r="S2219" t="s">
        <v>60</v>
      </c>
    </row>
    <row r="2220" spans="1:19" x14ac:dyDescent="0.35">
      <c r="A2220" t="s">
        <v>8095</v>
      </c>
      <c r="B2220" t="s">
        <v>3119</v>
      </c>
      <c r="C2220" t="s">
        <v>8096</v>
      </c>
      <c r="D2220" t="s">
        <v>64</v>
      </c>
      <c r="E2220" t="s">
        <v>227</v>
      </c>
      <c r="F2220" t="s">
        <v>47</v>
      </c>
      <c r="G2220" t="s">
        <v>228</v>
      </c>
      <c r="H2220">
        <v>15.32</v>
      </c>
      <c r="I2220">
        <v>3</v>
      </c>
      <c r="J2220">
        <v>0.2</v>
      </c>
      <c r="K2220">
        <v>36.770000000000003</v>
      </c>
      <c r="L2220" t="s">
        <v>76</v>
      </c>
      <c r="M2220" t="s">
        <v>90</v>
      </c>
      <c r="N2220" t="s">
        <v>91</v>
      </c>
      <c r="O2220" t="s">
        <v>77</v>
      </c>
      <c r="P2220">
        <v>7</v>
      </c>
      <c r="Q2220">
        <v>1.6</v>
      </c>
      <c r="R2220" t="s">
        <v>30</v>
      </c>
      <c r="S2220" t="s">
        <v>60</v>
      </c>
    </row>
    <row r="2221" spans="1:19" x14ac:dyDescent="0.35">
      <c r="A2221" t="s">
        <v>3118</v>
      </c>
      <c r="B2221" t="s">
        <v>3119</v>
      </c>
      <c r="C2221" t="s">
        <v>3120</v>
      </c>
      <c r="D2221" t="s">
        <v>157</v>
      </c>
      <c r="E2221" t="s">
        <v>370</v>
      </c>
      <c r="F2221" t="s">
        <v>74</v>
      </c>
      <c r="G2221" t="s">
        <v>75</v>
      </c>
      <c r="H2221">
        <v>1904.14</v>
      </c>
      <c r="I2221">
        <v>8</v>
      </c>
      <c r="J2221">
        <v>0.1</v>
      </c>
      <c r="K2221">
        <v>13709.81</v>
      </c>
      <c r="L2221" t="s">
        <v>83</v>
      </c>
      <c r="M2221" t="s">
        <v>183</v>
      </c>
      <c r="N2221" t="s">
        <v>91</v>
      </c>
      <c r="O2221" t="s">
        <v>92</v>
      </c>
      <c r="P2221">
        <v>5</v>
      </c>
      <c r="Q2221">
        <v>2</v>
      </c>
      <c r="R2221" t="s">
        <v>51</v>
      </c>
      <c r="S2221" t="s">
        <v>60</v>
      </c>
    </row>
    <row r="2222" spans="1:19" x14ac:dyDescent="0.35">
      <c r="A2222" t="s">
        <v>3332</v>
      </c>
      <c r="B2222" t="s">
        <v>3119</v>
      </c>
      <c r="C2222" t="s">
        <v>3333</v>
      </c>
      <c r="D2222" t="s">
        <v>22</v>
      </c>
      <c r="E2222" t="s">
        <v>181</v>
      </c>
      <c r="F2222" t="s">
        <v>24</v>
      </c>
      <c r="G2222" t="s">
        <v>182</v>
      </c>
      <c r="H2222">
        <v>49.82</v>
      </c>
      <c r="I2222">
        <v>8</v>
      </c>
      <c r="J2222">
        <v>0</v>
      </c>
      <c r="K2222">
        <v>398.56</v>
      </c>
      <c r="L2222" t="s">
        <v>104</v>
      </c>
      <c r="M2222" t="s">
        <v>183</v>
      </c>
      <c r="N2222" t="s">
        <v>172</v>
      </c>
      <c r="O2222" t="s">
        <v>41</v>
      </c>
      <c r="P2222">
        <v>4</v>
      </c>
      <c r="Q2222">
        <v>2.2999999999999998</v>
      </c>
      <c r="R2222" t="s">
        <v>143</v>
      </c>
      <c r="S2222" t="s">
        <v>60</v>
      </c>
    </row>
    <row r="2223" spans="1:19" x14ac:dyDescent="0.35">
      <c r="A2223" t="s">
        <v>4692</v>
      </c>
      <c r="B2223" t="s">
        <v>3119</v>
      </c>
      <c r="C2223" t="s">
        <v>4693</v>
      </c>
      <c r="D2223" t="s">
        <v>22</v>
      </c>
      <c r="E2223" t="s">
        <v>288</v>
      </c>
      <c r="F2223" t="s">
        <v>57</v>
      </c>
      <c r="G2223" t="s">
        <v>289</v>
      </c>
      <c r="H2223">
        <v>260.62</v>
      </c>
      <c r="I2223">
        <v>8</v>
      </c>
      <c r="J2223">
        <v>0.15</v>
      </c>
      <c r="K2223">
        <v>1772.22</v>
      </c>
      <c r="L2223" t="s">
        <v>142</v>
      </c>
      <c r="M2223" t="s">
        <v>183</v>
      </c>
      <c r="N2223" t="s">
        <v>59</v>
      </c>
      <c r="O2223" t="s">
        <v>41</v>
      </c>
      <c r="P2223">
        <v>4</v>
      </c>
      <c r="Q2223">
        <v>1.5</v>
      </c>
      <c r="R2223" t="s">
        <v>30</v>
      </c>
      <c r="S2223" t="s">
        <v>42</v>
      </c>
    </row>
    <row r="2224" spans="1:19" x14ac:dyDescent="0.35">
      <c r="A2224" t="s">
        <v>1081</v>
      </c>
      <c r="B2224" t="s">
        <v>1082</v>
      </c>
      <c r="C2224" t="s">
        <v>1083</v>
      </c>
      <c r="D2224" t="s">
        <v>22</v>
      </c>
      <c r="E2224" t="s">
        <v>161</v>
      </c>
      <c r="F2224" t="s">
        <v>74</v>
      </c>
      <c r="G2224" t="s">
        <v>148</v>
      </c>
      <c r="H2224">
        <v>1456.26</v>
      </c>
      <c r="I2224">
        <v>6</v>
      </c>
      <c r="J2224">
        <v>0</v>
      </c>
      <c r="K2224">
        <v>8737.56</v>
      </c>
      <c r="L2224" t="s">
        <v>165</v>
      </c>
      <c r="M2224" t="s">
        <v>111</v>
      </c>
      <c r="N2224" t="s">
        <v>68</v>
      </c>
      <c r="O2224" t="s">
        <v>123</v>
      </c>
      <c r="P2224">
        <v>13</v>
      </c>
      <c r="Q2224">
        <v>3</v>
      </c>
      <c r="R2224" t="s">
        <v>30</v>
      </c>
      <c r="S2224" t="s">
        <v>60</v>
      </c>
    </row>
    <row r="2225" spans="1:19" x14ac:dyDescent="0.35">
      <c r="A2225" t="s">
        <v>8754</v>
      </c>
      <c r="B2225" t="s">
        <v>1082</v>
      </c>
      <c r="C2225" t="s">
        <v>8755</v>
      </c>
      <c r="D2225" t="s">
        <v>127</v>
      </c>
      <c r="E2225" t="s">
        <v>288</v>
      </c>
      <c r="F2225" t="s">
        <v>57</v>
      </c>
      <c r="G2225" t="s">
        <v>289</v>
      </c>
      <c r="H2225">
        <v>132.51</v>
      </c>
      <c r="I2225">
        <v>2</v>
      </c>
      <c r="J2225">
        <v>0.3</v>
      </c>
      <c r="K2225">
        <v>185.51</v>
      </c>
      <c r="L2225" t="s">
        <v>165</v>
      </c>
      <c r="M2225" t="s">
        <v>111</v>
      </c>
      <c r="N2225" t="s">
        <v>166</v>
      </c>
      <c r="O2225" t="s">
        <v>123</v>
      </c>
      <c r="P2225">
        <v>13</v>
      </c>
      <c r="Q2225">
        <v>4.5</v>
      </c>
      <c r="R2225" t="s">
        <v>30</v>
      </c>
      <c r="S2225" t="s">
        <v>60</v>
      </c>
    </row>
    <row r="2226" spans="1:19" x14ac:dyDescent="0.35">
      <c r="A2226" t="s">
        <v>6645</v>
      </c>
      <c r="B2226" t="s">
        <v>1082</v>
      </c>
      <c r="C2226" t="s">
        <v>517</v>
      </c>
      <c r="D2226" t="s">
        <v>72</v>
      </c>
      <c r="E2226" t="s">
        <v>102</v>
      </c>
      <c r="F2226" t="s">
        <v>47</v>
      </c>
      <c r="G2226" t="s">
        <v>103</v>
      </c>
      <c r="H2226">
        <v>123.91</v>
      </c>
      <c r="I2226">
        <v>13</v>
      </c>
      <c r="J2226">
        <v>0</v>
      </c>
      <c r="K2226">
        <v>1610.83</v>
      </c>
      <c r="L2226" t="s">
        <v>142</v>
      </c>
      <c r="M2226" t="s">
        <v>84</v>
      </c>
      <c r="N2226" t="s">
        <v>85</v>
      </c>
      <c r="O2226" t="s">
        <v>41</v>
      </c>
      <c r="P2226">
        <v>6</v>
      </c>
      <c r="Q2226">
        <v>2.2000000000000002</v>
      </c>
      <c r="R2226" t="s">
        <v>112</v>
      </c>
      <c r="S2226" t="s">
        <v>60</v>
      </c>
    </row>
    <row r="2227" spans="1:19" x14ac:dyDescent="0.35">
      <c r="A2227" t="s">
        <v>7200</v>
      </c>
      <c r="B2227" t="s">
        <v>7201</v>
      </c>
      <c r="C2227" t="s">
        <v>7202</v>
      </c>
      <c r="D2227" t="s">
        <v>34</v>
      </c>
      <c r="E2227" t="s">
        <v>649</v>
      </c>
      <c r="F2227" t="s">
        <v>57</v>
      </c>
      <c r="G2227" t="s">
        <v>153</v>
      </c>
      <c r="H2227">
        <v>652.16999999999996</v>
      </c>
      <c r="I2227">
        <v>2</v>
      </c>
      <c r="J2227">
        <v>0.15</v>
      </c>
      <c r="K2227">
        <v>1108.69</v>
      </c>
      <c r="L2227" t="s">
        <v>26</v>
      </c>
      <c r="M2227" t="s">
        <v>84</v>
      </c>
      <c r="N2227" t="s">
        <v>166</v>
      </c>
      <c r="O2227" t="s">
        <v>92</v>
      </c>
      <c r="P2227">
        <v>3</v>
      </c>
      <c r="Q2227">
        <v>4</v>
      </c>
      <c r="R2227" t="s">
        <v>30</v>
      </c>
      <c r="S2227" t="s">
        <v>52</v>
      </c>
    </row>
    <row r="2228" spans="1:19" x14ac:dyDescent="0.35">
      <c r="A2228" t="s">
        <v>9354</v>
      </c>
      <c r="B2228" t="s">
        <v>7201</v>
      </c>
      <c r="C2228" t="s">
        <v>9355</v>
      </c>
      <c r="D2228" t="s">
        <v>127</v>
      </c>
      <c r="E2228" t="s">
        <v>399</v>
      </c>
      <c r="F2228" t="s">
        <v>24</v>
      </c>
      <c r="G2228" t="s">
        <v>182</v>
      </c>
      <c r="H2228">
        <v>19.760000000000002</v>
      </c>
      <c r="I2228">
        <v>6</v>
      </c>
      <c r="J2228">
        <v>0.1</v>
      </c>
      <c r="K2228">
        <v>106.7</v>
      </c>
      <c r="L2228" t="s">
        <v>26</v>
      </c>
      <c r="M2228" t="s">
        <v>84</v>
      </c>
      <c r="N2228" t="s">
        <v>85</v>
      </c>
      <c r="O2228" t="s">
        <v>50</v>
      </c>
      <c r="P2228">
        <v>2</v>
      </c>
      <c r="Q2228">
        <v>5</v>
      </c>
      <c r="R2228" t="s">
        <v>112</v>
      </c>
      <c r="S2228" t="s">
        <v>86</v>
      </c>
    </row>
    <row r="2229" spans="1:19" x14ac:dyDescent="0.35">
      <c r="A2229" t="s">
        <v>6200</v>
      </c>
      <c r="B2229" t="s">
        <v>3411</v>
      </c>
      <c r="C2229" t="s">
        <v>6201</v>
      </c>
      <c r="D2229" t="s">
        <v>64</v>
      </c>
      <c r="E2229" t="s">
        <v>109</v>
      </c>
      <c r="F2229" t="s">
        <v>74</v>
      </c>
      <c r="G2229" t="s">
        <v>110</v>
      </c>
      <c r="H2229">
        <v>1822.13</v>
      </c>
      <c r="I2229">
        <v>7</v>
      </c>
      <c r="J2229">
        <v>0.1</v>
      </c>
      <c r="K2229">
        <v>11479.42</v>
      </c>
      <c r="L2229" t="s">
        <v>83</v>
      </c>
      <c r="M2229" t="s">
        <v>111</v>
      </c>
      <c r="N2229" t="s">
        <v>166</v>
      </c>
      <c r="O2229" t="s">
        <v>123</v>
      </c>
      <c r="P2229">
        <v>12</v>
      </c>
      <c r="Q2229">
        <v>1.1000000000000001</v>
      </c>
      <c r="R2229" t="s">
        <v>30</v>
      </c>
      <c r="S2229" t="s">
        <v>60</v>
      </c>
    </row>
    <row r="2230" spans="1:19" x14ac:dyDescent="0.35">
      <c r="A2230" t="s">
        <v>9249</v>
      </c>
      <c r="B2230" t="s">
        <v>3411</v>
      </c>
      <c r="C2230" t="s">
        <v>5758</v>
      </c>
      <c r="D2230" t="s">
        <v>127</v>
      </c>
      <c r="E2230" t="s">
        <v>470</v>
      </c>
      <c r="F2230" t="s">
        <v>24</v>
      </c>
      <c r="G2230" t="s">
        <v>471</v>
      </c>
      <c r="H2230">
        <v>40.9</v>
      </c>
      <c r="I2230">
        <v>3</v>
      </c>
      <c r="J2230">
        <v>0</v>
      </c>
      <c r="K2230">
        <v>122.7</v>
      </c>
      <c r="L2230" t="s">
        <v>98</v>
      </c>
      <c r="M2230" t="s">
        <v>111</v>
      </c>
      <c r="N2230" t="s">
        <v>166</v>
      </c>
      <c r="O2230" t="s">
        <v>77</v>
      </c>
      <c r="P2230">
        <v>11</v>
      </c>
      <c r="Q2230">
        <v>3.8</v>
      </c>
      <c r="R2230" t="s">
        <v>30</v>
      </c>
      <c r="S2230" t="s">
        <v>86</v>
      </c>
    </row>
    <row r="2231" spans="1:19" x14ac:dyDescent="0.35">
      <c r="A2231" t="s">
        <v>7944</v>
      </c>
      <c r="B2231" t="s">
        <v>3411</v>
      </c>
      <c r="C2231" t="s">
        <v>7945</v>
      </c>
      <c r="D2231" t="s">
        <v>64</v>
      </c>
      <c r="E2231" t="s">
        <v>219</v>
      </c>
      <c r="F2231" t="s">
        <v>47</v>
      </c>
      <c r="G2231" t="s">
        <v>210</v>
      </c>
      <c r="H2231">
        <v>658.55</v>
      </c>
      <c r="I2231">
        <v>1</v>
      </c>
      <c r="J2231">
        <v>0.1</v>
      </c>
      <c r="K2231">
        <v>592.69000000000005</v>
      </c>
      <c r="L2231" t="s">
        <v>142</v>
      </c>
      <c r="M2231" t="s">
        <v>183</v>
      </c>
      <c r="N2231" t="s">
        <v>91</v>
      </c>
      <c r="O2231" t="s">
        <v>116</v>
      </c>
      <c r="P2231">
        <v>6</v>
      </c>
      <c r="Q2231">
        <v>3.3</v>
      </c>
      <c r="R2231" t="s">
        <v>30</v>
      </c>
      <c r="S2231" t="s">
        <v>52</v>
      </c>
    </row>
    <row r="2232" spans="1:19" x14ac:dyDescent="0.35">
      <c r="A2232" t="s">
        <v>3410</v>
      </c>
      <c r="B2232" t="s">
        <v>3411</v>
      </c>
      <c r="C2232" t="s">
        <v>3412</v>
      </c>
      <c r="D2232" t="s">
        <v>127</v>
      </c>
      <c r="E2232" t="s">
        <v>293</v>
      </c>
      <c r="F2232" t="s">
        <v>74</v>
      </c>
      <c r="G2232" t="s">
        <v>110</v>
      </c>
      <c r="H2232">
        <v>1325.74</v>
      </c>
      <c r="I2232">
        <v>14</v>
      </c>
      <c r="J2232">
        <v>0.05</v>
      </c>
      <c r="K2232">
        <v>17632.34</v>
      </c>
      <c r="L2232" t="s">
        <v>98</v>
      </c>
      <c r="M2232" t="s">
        <v>90</v>
      </c>
      <c r="N2232" t="s">
        <v>172</v>
      </c>
      <c r="O2232" t="s">
        <v>105</v>
      </c>
      <c r="P2232">
        <v>5</v>
      </c>
      <c r="Q2232">
        <v>1.4</v>
      </c>
      <c r="S2232" t="s">
        <v>60</v>
      </c>
    </row>
    <row r="2233" spans="1:19" x14ac:dyDescent="0.35">
      <c r="A2233" t="s">
        <v>5409</v>
      </c>
      <c r="B2233" t="s">
        <v>1044</v>
      </c>
      <c r="C2233" t="s">
        <v>5410</v>
      </c>
      <c r="D2233" t="s">
        <v>34</v>
      </c>
      <c r="E2233" t="s">
        <v>403</v>
      </c>
      <c r="F2233" t="s">
        <v>74</v>
      </c>
      <c r="G2233" t="s">
        <v>148</v>
      </c>
      <c r="H2233">
        <v>1284.03</v>
      </c>
      <c r="I2233">
        <v>2</v>
      </c>
      <c r="J2233">
        <v>0.3</v>
      </c>
      <c r="K2233">
        <v>1797.64</v>
      </c>
      <c r="L2233" t="s">
        <v>83</v>
      </c>
      <c r="M2233" t="s">
        <v>90</v>
      </c>
      <c r="N2233" t="s">
        <v>40</v>
      </c>
      <c r="O2233" t="s">
        <v>41</v>
      </c>
      <c r="P2233">
        <v>12</v>
      </c>
      <c r="Q2233">
        <v>1.3</v>
      </c>
      <c r="R2233" t="s">
        <v>30</v>
      </c>
      <c r="S2233" t="s">
        <v>60</v>
      </c>
    </row>
    <row r="2234" spans="1:19" x14ac:dyDescent="0.35">
      <c r="A2234" t="s">
        <v>1043</v>
      </c>
      <c r="B2234" t="s">
        <v>1044</v>
      </c>
      <c r="C2234" t="s">
        <v>1045</v>
      </c>
      <c r="D2234" t="s">
        <v>72</v>
      </c>
      <c r="E2234" t="s">
        <v>209</v>
      </c>
      <c r="F2234" t="s">
        <v>47</v>
      </c>
      <c r="G2234" t="s">
        <v>210</v>
      </c>
      <c r="H2234">
        <v>292.97000000000003</v>
      </c>
      <c r="I2234">
        <v>14</v>
      </c>
      <c r="J2234">
        <v>0.1</v>
      </c>
      <c r="K2234">
        <v>3691.42</v>
      </c>
      <c r="L2234" t="s">
        <v>104</v>
      </c>
      <c r="M2234" t="s">
        <v>183</v>
      </c>
      <c r="N2234" t="s">
        <v>68</v>
      </c>
      <c r="O2234" t="s">
        <v>92</v>
      </c>
      <c r="P2234">
        <v>10</v>
      </c>
      <c r="Q2234">
        <v>2</v>
      </c>
      <c r="S2234" t="s">
        <v>60</v>
      </c>
    </row>
    <row r="2235" spans="1:19" x14ac:dyDescent="0.35">
      <c r="A2235" t="s">
        <v>6072</v>
      </c>
      <c r="B2235" t="s">
        <v>1044</v>
      </c>
      <c r="C2235" t="s">
        <v>5517</v>
      </c>
      <c r="D2235" t="s">
        <v>157</v>
      </c>
      <c r="E2235" t="s">
        <v>209</v>
      </c>
      <c r="F2235" t="s">
        <v>47</v>
      </c>
      <c r="G2235" t="s">
        <v>210</v>
      </c>
      <c r="H2235">
        <v>55.94</v>
      </c>
      <c r="I2235">
        <v>5</v>
      </c>
      <c r="J2235">
        <v>0.2</v>
      </c>
      <c r="K2235">
        <v>223.76</v>
      </c>
      <c r="L2235" t="s">
        <v>302</v>
      </c>
      <c r="M2235" t="s">
        <v>134</v>
      </c>
      <c r="N2235" t="s">
        <v>59</v>
      </c>
      <c r="O2235" t="s">
        <v>77</v>
      </c>
      <c r="P2235">
        <v>10</v>
      </c>
      <c r="Q2235">
        <v>4.5999999999999996</v>
      </c>
      <c r="R2235" t="s">
        <v>51</v>
      </c>
      <c r="S2235" t="s">
        <v>86</v>
      </c>
    </row>
    <row r="2236" spans="1:19" x14ac:dyDescent="0.35">
      <c r="A2236" t="s">
        <v>8725</v>
      </c>
      <c r="B2236" t="s">
        <v>1044</v>
      </c>
      <c r="C2236" t="s">
        <v>8726</v>
      </c>
      <c r="D2236" t="s">
        <v>34</v>
      </c>
      <c r="E2236" t="s">
        <v>214</v>
      </c>
      <c r="F2236" t="s">
        <v>66</v>
      </c>
      <c r="G2236" t="s">
        <v>215</v>
      </c>
      <c r="H2236">
        <v>1355.75</v>
      </c>
      <c r="I2236">
        <v>9</v>
      </c>
      <c r="J2236">
        <v>0.1</v>
      </c>
      <c r="K2236">
        <v>10981.58</v>
      </c>
      <c r="L2236" t="s">
        <v>302</v>
      </c>
      <c r="M2236" t="s">
        <v>27</v>
      </c>
      <c r="N2236" t="s">
        <v>172</v>
      </c>
      <c r="O2236" t="s">
        <v>123</v>
      </c>
      <c r="P2236">
        <v>3</v>
      </c>
      <c r="Q2236">
        <v>4.2</v>
      </c>
      <c r="R2236" t="s">
        <v>30</v>
      </c>
      <c r="S2236" t="s">
        <v>60</v>
      </c>
    </row>
    <row r="2237" spans="1:19" x14ac:dyDescent="0.35">
      <c r="A2237" t="s">
        <v>9999</v>
      </c>
      <c r="B2237" t="s">
        <v>1044</v>
      </c>
      <c r="C2237" t="s">
        <v>6308</v>
      </c>
      <c r="D2237" t="s">
        <v>22</v>
      </c>
      <c r="E2237" t="s">
        <v>301</v>
      </c>
      <c r="F2237" t="s">
        <v>57</v>
      </c>
      <c r="G2237" t="s">
        <v>97</v>
      </c>
      <c r="H2237">
        <v>845.82</v>
      </c>
      <c r="I2237">
        <v>5</v>
      </c>
      <c r="J2237">
        <v>0.05</v>
      </c>
      <c r="K2237">
        <v>4017.64</v>
      </c>
      <c r="L2237" t="s">
        <v>83</v>
      </c>
      <c r="M2237" t="s">
        <v>111</v>
      </c>
      <c r="N2237" t="s">
        <v>40</v>
      </c>
      <c r="O2237" t="s">
        <v>77</v>
      </c>
      <c r="P2237">
        <v>1</v>
      </c>
      <c r="Q2237">
        <v>1.2</v>
      </c>
      <c r="R2237" t="s">
        <v>30</v>
      </c>
      <c r="S2237" t="s">
        <v>86</v>
      </c>
    </row>
    <row r="2238" spans="1:19" x14ac:dyDescent="0.35">
      <c r="A2238" t="s">
        <v>4328</v>
      </c>
      <c r="B2238" t="s">
        <v>4329</v>
      </c>
      <c r="C2238" t="s">
        <v>4330</v>
      </c>
      <c r="D2238" t="s">
        <v>157</v>
      </c>
      <c r="E2238" t="s">
        <v>374</v>
      </c>
      <c r="F2238" t="s">
        <v>36</v>
      </c>
      <c r="G2238" t="s">
        <v>259</v>
      </c>
      <c r="H2238">
        <v>32.71</v>
      </c>
      <c r="I2238">
        <v>10</v>
      </c>
      <c r="J2238">
        <v>0.1</v>
      </c>
      <c r="K2238">
        <v>294.39</v>
      </c>
      <c r="L2238" t="s">
        <v>104</v>
      </c>
      <c r="M2238" t="s">
        <v>134</v>
      </c>
      <c r="N2238" t="s">
        <v>85</v>
      </c>
      <c r="O2238" t="s">
        <v>116</v>
      </c>
      <c r="P2238">
        <v>7</v>
      </c>
      <c r="Q2238">
        <v>3.2</v>
      </c>
      <c r="R2238" t="s">
        <v>30</v>
      </c>
      <c r="S2238" t="s">
        <v>60</v>
      </c>
    </row>
    <row r="2239" spans="1:19" x14ac:dyDescent="0.35">
      <c r="A2239" t="s">
        <v>5168</v>
      </c>
      <c r="B2239" t="s">
        <v>4507</v>
      </c>
      <c r="C2239" t="s">
        <v>4535</v>
      </c>
      <c r="D2239" t="s">
        <v>72</v>
      </c>
      <c r="E2239" t="s">
        <v>351</v>
      </c>
      <c r="F2239" t="s">
        <v>57</v>
      </c>
      <c r="G2239" t="s">
        <v>289</v>
      </c>
      <c r="H2239">
        <v>308.88</v>
      </c>
      <c r="I2239">
        <v>7</v>
      </c>
      <c r="J2239">
        <v>0.05</v>
      </c>
      <c r="K2239">
        <v>2054.0500000000002</v>
      </c>
      <c r="L2239" t="s">
        <v>38</v>
      </c>
      <c r="M2239" t="s">
        <v>183</v>
      </c>
      <c r="N2239" t="s">
        <v>28</v>
      </c>
      <c r="O2239" t="s">
        <v>92</v>
      </c>
      <c r="P2239">
        <v>13</v>
      </c>
      <c r="Q2239">
        <v>3.4</v>
      </c>
      <c r="R2239" t="s">
        <v>30</v>
      </c>
      <c r="S2239" t="s">
        <v>60</v>
      </c>
    </row>
    <row r="2240" spans="1:19" x14ac:dyDescent="0.35">
      <c r="A2240" t="s">
        <v>7727</v>
      </c>
      <c r="B2240" t="s">
        <v>4507</v>
      </c>
      <c r="C2240" t="s">
        <v>7728</v>
      </c>
      <c r="D2240" t="s">
        <v>157</v>
      </c>
      <c r="E2240" t="s">
        <v>872</v>
      </c>
      <c r="F2240" t="s">
        <v>36</v>
      </c>
      <c r="G2240" t="s">
        <v>873</v>
      </c>
      <c r="H2240">
        <v>37.72</v>
      </c>
      <c r="I2240">
        <v>10</v>
      </c>
      <c r="J2240">
        <v>0.05</v>
      </c>
      <c r="K2240">
        <v>358.34</v>
      </c>
      <c r="L2240" t="s">
        <v>98</v>
      </c>
      <c r="M2240" t="s">
        <v>111</v>
      </c>
      <c r="N2240" t="s">
        <v>91</v>
      </c>
      <c r="O2240" t="s">
        <v>105</v>
      </c>
      <c r="P2240">
        <v>13</v>
      </c>
      <c r="Q2240">
        <v>3.8</v>
      </c>
      <c r="R2240" t="s">
        <v>112</v>
      </c>
      <c r="S2240" t="s">
        <v>60</v>
      </c>
    </row>
    <row r="2241" spans="1:19" x14ac:dyDescent="0.35">
      <c r="A2241" t="s">
        <v>4506</v>
      </c>
      <c r="B2241" t="s">
        <v>4507</v>
      </c>
      <c r="C2241" t="s">
        <v>4508</v>
      </c>
      <c r="D2241" t="s">
        <v>72</v>
      </c>
      <c r="E2241" t="s">
        <v>152</v>
      </c>
      <c r="F2241" t="s">
        <v>57</v>
      </c>
      <c r="G2241" t="s">
        <v>153</v>
      </c>
      <c r="H2241">
        <v>218.36</v>
      </c>
      <c r="I2241">
        <v>7</v>
      </c>
      <c r="J2241">
        <v>0</v>
      </c>
      <c r="K2241">
        <v>1528.52</v>
      </c>
      <c r="L2241" t="s">
        <v>49</v>
      </c>
      <c r="M2241" t="s">
        <v>134</v>
      </c>
      <c r="N2241" t="s">
        <v>68</v>
      </c>
      <c r="O2241" t="s">
        <v>50</v>
      </c>
      <c r="P2241">
        <v>10</v>
      </c>
      <c r="Q2241">
        <v>0</v>
      </c>
      <c r="R2241" t="s">
        <v>30</v>
      </c>
      <c r="S2241" t="s">
        <v>60</v>
      </c>
    </row>
    <row r="2242" spans="1:19" x14ac:dyDescent="0.35">
      <c r="A2242" t="s">
        <v>7287</v>
      </c>
      <c r="B2242" t="s">
        <v>4507</v>
      </c>
      <c r="C2242" t="s">
        <v>7288</v>
      </c>
      <c r="D2242" t="s">
        <v>64</v>
      </c>
      <c r="E2242" t="s">
        <v>138</v>
      </c>
      <c r="F2242" t="s">
        <v>24</v>
      </c>
      <c r="G2242" t="s">
        <v>133</v>
      </c>
      <c r="H2242">
        <v>28.25</v>
      </c>
      <c r="I2242">
        <v>1</v>
      </c>
      <c r="J2242">
        <v>0.15</v>
      </c>
      <c r="K2242">
        <v>24.01</v>
      </c>
      <c r="L2242" t="s">
        <v>26</v>
      </c>
      <c r="M2242" t="s">
        <v>183</v>
      </c>
      <c r="N2242" t="s">
        <v>68</v>
      </c>
      <c r="O2242" t="s">
        <v>116</v>
      </c>
      <c r="P2242">
        <v>8</v>
      </c>
      <c r="Q2242">
        <v>4.5999999999999996</v>
      </c>
      <c r="S2242" t="s">
        <v>60</v>
      </c>
    </row>
    <row r="2243" spans="1:19" x14ac:dyDescent="0.35">
      <c r="A2243" t="s">
        <v>9004</v>
      </c>
      <c r="B2243" t="s">
        <v>4080</v>
      </c>
      <c r="D2243" t="s">
        <v>34</v>
      </c>
      <c r="E2243" t="s">
        <v>416</v>
      </c>
      <c r="F2243" t="s">
        <v>66</v>
      </c>
      <c r="G2243" t="s">
        <v>417</v>
      </c>
      <c r="H2243">
        <v>1407.7</v>
      </c>
      <c r="I2243">
        <v>9</v>
      </c>
      <c r="J2243">
        <v>0.25</v>
      </c>
      <c r="K2243">
        <v>9501.98</v>
      </c>
      <c r="L2243" t="s">
        <v>104</v>
      </c>
      <c r="M2243" t="s">
        <v>90</v>
      </c>
      <c r="N2243" t="s">
        <v>85</v>
      </c>
      <c r="O2243" t="s">
        <v>123</v>
      </c>
      <c r="P2243">
        <v>12</v>
      </c>
      <c r="Q2243">
        <v>3.2</v>
      </c>
      <c r="S2243" t="s">
        <v>60</v>
      </c>
    </row>
    <row r="2244" spans="1:19" x14ac:dyDescent="0.35">
      <c r="A2244" t="s">
        <v>8538</v>
      </c>
      <c r="B2244" t="s">
        <v>4080</v>
      </c>
      <c r="C2244" t="s">
        <v>8539</v>
      </c>
      <c r="D2244" t="s">
        <v>72</v>
      </c>
      <c r="E2244" t="s">
        <v>73</v>
      </c>
      <c r="F2244" t="s">
        <v>74</v>
      </c>
      <c r="G2244" t="s">
        <v>75</v>
      </c>
      <c r="H2244">
        <v>996.93</v>
      </c>
      <c r="I2244">
        <v>8</v>
      </c>
      <c r="J2244">
        <v>0.1</v>
      </c>
      <c r="K2244">
        <v>7177.9</v>
      </c>
      <c r="L2244" t="s">
        <v>26</v>
      </c>
      <c r="M2244" t="s">
        <v>111</v>
      </c>
      <c r="N2244" t="s">
        <v>172</v>
      </c>
      <c r="O2244" t="s">
        <v>92</v>
      </c>
      <c r="P2244">
        <v>8</v>
      </c>
      <c r="Q2244">
        <v>4.0999999999999996</v>
      </c>
      <c r="R2244" t="s">
        <v>30</v>
      </c>
      <c r="S2244" t="s">
        <v>52</v>
      </c>
    </row>
    <row r="2245" spans="1:19" x14ac:dyDescent="0.35">
      <c r="A2245" t="s">
        <v>4079</v>
      </c>
      <c r="B2245" t="s">
        <v>4080</v>
      </c>
      <c r="C2245" t="s">
        <v>4081</v>
      </c>
      <c r="D2245" t="s">
        <v>72</v>
      </c>
      <c r="E2245" t="s">
        <v>96</v>
      </c>
      <c r="F2245" t="s">
        <v>57</v>
      </c>
      <c r="G2245" t="s">
        <v>97</v>
      </c>
      <c r="H2245">
        <v>434.57</v>
      </c>
      <c r="I2245">
        <v>14</v>
      </c>
      <c r="J2245">
        <v>0.15</v>
      </c>
      <c r="K2245">
        <v>5171.38</v>
      </c>
      <c r="L2245" t="s">
        <v>83</v>
      </c>
      <c r="M2245" t="s">
        <v>134</v>
      </c>
      <c r="N2245" t="s">
        <v>59</v>
      </c>
      <c r="O2245" t="s">
        <v>77</v>
      </c>
      <c r="P2245">
        <v>6</v>
      </c>
      <c r="Q2245">
        <v>2.8</v>
      </c>
      <c r="R2245" t="s">
        <v>30</v>
      </c>
      <c r="S2245" t="s">
        <v>42</v>
      </c>
    </row>
    <row r="2246" spans="1:19" x14ac:dyDescent="0.35">
      <c r="A2246" t="s">
        <v>9840</v>
      </c>
      <c r="B2246" t="s">
        <v>70</v>
      </c>
      <c r="C2246" t="s">
        <v>9841</v>
      </c>
      <c r="D2246" t="s">
        <v>157</v>
      </c>
      <c r="E2246" t="s">
        <v>132</v>
      </c>
      <c r="F2246" t="s">
        <v>24</v>
      </c>
      <c r="G2246" t="s">
        <v>133</v>
      </c>
      <c r="H2246">
        <v>104.95</v>
      </c>
      <c r="I2246">
        <v>6</v>
      </c>
      <c r="J2246">
        <v>0</v>
      </c>
      <c r="K2246">
        <v>629.70000000000005</v>
      </c>
      <c r="L2246" t="s">
        <v>38</v>
      </c>
      <c r="M2246" t="s">
        <v>39</v>
      </c>
      <c r="N2246" t="s">
        <v>91</v>
      </c>
      <c r="O2246" t="s">
        <v>92</v>
      </c>
      <c r="P2246">
        <v>10</v>
      </c>
      <c r="Q2246">
        <v>1.9</v>
      </c>
      <c r="R2246" t="s">
        <v>30</v>
      </c>
      <c r="S2246" t="s">
        <v>60</v>
      </c>
    </row>
    <row r="2247" spans="1:19" x14ac:dyDescent="0.35">
      <c r="A2247" t="s">
        <v>9514</v>
      </c>
      <c r="B2247" t="s">
        <v>70</v>
      </c>
      <c r="C2247" t="s">
        <v>9515</v>
      </c>
      <c r="D2247" t="s">
        <v>34</v>
      </c>
      <c r="E2247" t="s">
        <v>109</v>
      </c>
      <c r="F2247" t="s">
        <v>74</v>
      </c>
      <c r="G2247" t="s">
        <v>110</v>
      </c>
      <c r="H2247">
        <v>2373.12</v>
      </c>
      <c r="I2247">
        <v>13</v>
      </c>
      <c r="J2247">
        <v>0</v>
      </c>
      <c r="K2247">
        <v>30850.560000000001</v>
      </c>
      <c r="L2247" t="s">
        <v>302</v>
      </c>
      <c r="M2247" t="s">
        <v>183</v>
      </c>
      <c r="N2247" t="s">
        <v>166</v>
      </c>
      <c r="O2247" t="s">
        <v>41</v>
      </c>
      <c r="P2247">
        <v>9</v>
      </c>
      <c r="Q2247">
        <v>2.7</v>
      </c>
      <c r="R2247" t="s">
        <v>30</v>
      </c>
      <c r="S2247" t="s">
        <v>60</v>
      </c>
    </row>
    <row r="2248" spans="1:19" x14ac:dyDescent="0.35">
      <c r="A2248" t="s">
        <v>69</v>
      </c>
      <c r="B2248" t="s">
        <v>70</v>
      </c>
      <c r="C2248" t="s">
        <v>71</v>
      </c>
      <c r="D2248" t="s">
        <v>72</v>
      </c>
      <c r="E2248" t="s">
        <v>73</v>
      </c>
      <c r="F2248" t="s">
        <v>74</v>
      </c>
      <c r="G2248" t="s">
        <v>75</v>
      </c>
      <c r="H2248">
        <v>2246.09</v>
      </c>
      <c r="I2248">
        <v>12</v>
      </c>
      <c r="J2248">
        <v>0.2</v>
      </c>
      <c r="K2248">
        <v>21562.46</v>
      </c>
      <c r="L2248" t="s">
        <v>76</v>
      </c>
      <c r="M2248" t="s">
        <v>39</v>
      </c>
      <c r="N2248" t="s">
        <v>40</v>
      </c>
      <c r="O2248" t="s">
        <v>77</v>
      </c>
      <c r="P2248">
        <v>8</v>
      </c>
      <c r="Q2248">
        <v>2.2000000000000002</v>
      </c>
      <c r="R2248" t="s">
        <v>30</v>
      </c>
      <c r="S2248" t="s">
        <v>60</v>
      </c>
    </row>
    <row r="2249" spans="1:19" x14ac:dyDescent="0.35">
      <c r="A2249" t="s">
        <v>8184</v>
      </c>
      <c r="B2249" t="s">
        <v>70</v>
      </c>
      <c r="C2249" t="s">
        <v>8185</v>
      </c>
      <c r="D2249" t="s">
        <v>127</v>
      </c>
      <c r="E2249" t="s">
        <v>288</v>
      </c>
      <c r="F2249" t="s">
        <v>57</v>
      </c>
      <c r="G2249" t="s">
        <v>289</v>
      </c>
      <c r="H2249">
        <v>822.9</v>
      </c>
      <c r="I2249">
        <v>6</v>
      </c>
      <c r="J2249">
        <v>0.1</v>
      </c>
      <c r="K2249">
        <v>4443.66</v>
      </c>
      <c r="L2249" t="s">
        <v>76</v>
      </c>
      <c r="M2249" t="s">
        <v>90</v>
      </c>
      <c r="N2249" t="s">
        <v>59</v>
      </c>
      <c r="O2249" t="s">
        <v>123</v>
      </c>
      <c r="P2249">
        <v>6</v>
      </c>
      <c r="Q2249">
        <v>2.1</v>
      </c>
      <c r="R2249" t="s">
        <v>30</v>
      </c>
      <c r="S2249" t="s">
        <v>60</v>
      </c>
    </row>
    <row r="2250" spans="1:19" x14ac:dyDescent="0.35">
      <c r="A2250" t="s">
        <v>5871</v>
      </c>
      <c r="B2250" t="s">
        <v>70</v>
      </c>
      <c r="C2250" t="s">
        <v>5872</v>
      </c>
      <c r="D2250" t="s">
        <v>34</v>
      </c>
      <c r="E2250" t="s">
        <v>301</v>
      </c>
      <c r="F2250" t="s">
        <v>57</v>
      </c>
      <c r="G2250" t="s">
        <v>97</v>
      </c>
      <c r="H2250">
        <v>273.22000000000003</v>
      </c>
      <c r="I2250">
        <v>10</v>
      </c>
      <c r="J2250">
        <v>0.05</v>
      </c>
      <c r="K2250">
        <v>2595.59</v>
      </c>
      <c r="L2250" t="s">
        <v>98</v>
      </c>
      <c r="M2250" t="s">
        <v>122</v>
      </c>
      <c r="N2250" t="s">
        <v>28</v>
      </c>
      <c r="O2250" t="s">
        <v>41</v>
      </c>
      <c r="P2250">
        <v>4</v>
      </c>
      <c r="Q2250">
        <v>4.7</v>
      </c>
      <c r="R2250" t="s">
        <v>30</v>
      </c>
      <c r="S2250" t="s">
        <v>60</v>
      </c>
    </row>
    <row r="2251" spans="1:19" x14ac:dyDescent="0.35">
      <c r="A2251" t="s">
        <v>1821</v>
      </c>
      <c r="B2251" t="s">
        <v>70</v>
      </c>
      <c r="C2251" t="s">
        <v>1822</v>
      </c>
      <c r="D2251" t="s">
        <v>127</v>
      </c>
      <c r="E2251" t="s">
        <v>231</v>
      </c>
      <c r="F2251" t="s">
        <v>57</v>
      </c>
      <c r="G2251" t="s">
        <v>232</v>
      </c>
      <c r="H2251">
        <v>184.54</v>
      </c>
      <c r="I2251">
        <v>11</v>
      </c>
      <c r="J2251">
        <v>0.05</v>
      </c>
      <c r="K2251">
        <v>1928.44</v>
      </c>
      <c r="L2251" t="s">
        <v>49</v>
      </c>
      <c r="M2251" t="s">
        <v>27</v>
      </c>
      <c r="N2251" t="s">
        <v>68</v>
      </c>
      <c r="O2251" t="s">
        <v>77</v>
      </c>
      <c r="P2251">
        <v>3</v>
      </c>
      <c r="Q2251">
        <v>3.5</v>
      </c>
      <c r="R2251" t="s">
        <v>30</v>
      </c>
      <c r="S2251" t="s">
        <v>60</v>
      </c>
    </row>
    <row r="2252" spans="1:19" x14ac:dyDescent="0.35">
      <c r="A2252" t="s">
        <v>4711</v>
      </c>
      <c r="B2252" t="s">
        <v>70</v>
      </c>
      <c r="C2252" t="s">
        <v>2051</v>
      </c>
      <c r="D2252" t="s">
        <v>22</v>
      </c>
      <c r="E2252" t="s">
        <v>56</v>
      </c>
      <c r="F2252" t="s">
        <v>57</v>
      </c>
      <c r="G2252" t="s">
        <v>58</v>
      </c>
      <c r="H2252">
        <v>619.02</v>
      </c>
      <c r="I2252">
        <v>1</v>
      </c>
      <c r="J2252">
        <v>0.1</v>
      </c>
      <c r="K2252">
        <v>557.12</v>
      </c>
      <c r="L2252" t="s">
        <v>98</v>
      </c>
      <c r="M2252" t="s">
        <v>84</v>
      </c>
      <c r="N2252" t="s">
        <v>28</v>
      </c>
      <c r="O2252" t="s">
        <v>92</v>
      </c>
      <c r="P2252">
        <v>2</v>
      </c>
      <c r="Q2252">
        <v>3.3</v>
      </c>
      <c r="R2252" t="s">
        <v>30</v>
      </c>
      <c r="S2252" t="s">
        <v>60</v>
      </c>
    </row>
    <row r="2253" spans="1:19" x14ac:dyDescent="0.35">
      <c r="A2253" t="s">
        <v>4258</v>
      </c>
      <c r="B2253" t="s">
        <v>2810</v>
      </c>
      <c r="C2253" t="s">
        <v>4259</v>
      </c>
      <c r="D2253" t="s">
        <v>157</v>
      </c>
      <c r="E2253" t="s">
        <v>370</v>
      </c>
      <c r="F2253" t="s">
        <v>74</v>
      </c>
      <c r="G2253" t="s">
        <v>75</v>
      </c>
      <c r="H2253">
        <v>1940.81</v>
      </c>
      <c r="I2253">
        <v>8</v>
      </c>
      <c r="J2253">
        <v>0.2</v>
      </c>
      <c r="K2253">
        <v>12421.18</v>
      </c>
      <c r="L2253" t="s">
        <v>104</v>
      </c>
      <c r="M2253" t="s">
        <v>111</v>
      </c>
      <c r="N2253" t="s">
        <v>166</v>
      </c>
      <c r="O2253" t="s">
        <v>50</v>
      </c>
      <c r="P2253">
        <v>13</v>
      </c>
      <c r="Q2253">
        <v>1.2</v>
      </c>
      <c r="R2253" t="s">
        <v>30</v>
      </c>
      <c r="S2253" t="s">
        <v>60</v>
      </c>
    </row>
    <row r="2254" spans="1:19" x14ac:dyDescent="0.35">
      <c r="A2254" t="s">
        <v>2809</v>
      </c>
      <c r="B2254" t="s">
        <v>2810</v>
      </c>
      <c r="C2254" t="s">
        <v>2811</v>
      </c>
      <c r="D2254" t="s">
        <v>72</v>
      </c>
      <c r="E2254" t="s">
        <v>244</v>
      </c>
      <c r="F2254" t="s">
        <v>36</v>
      </c>
      <c r="G2254" t="s">
        <v>129</v>
      </c>
      <c r="H2254">
        <v>10.61</v>
      </c>
      <c r="I2254">
        <v>13</v>
      </c>
      <c r="J2254">
        <v>0.2</v>
      </c>
      <c r="K2254">
        <v>110.34</v>
      </c>
      <c r="L2254" t="s">
        <v>165</v>
      </c>
      <c r="M2254" t="s">
        <v>134</v>
      </c>
      <c r="N2254" t="s">
        <v>59</v>
      </c>
      <c r="O2254" t="s">
        <v>29</v>
      </c>
      <c r="P2254">
        <v>11</v>
      </c>
      <c r="Q2254">
        <v>1.7</v>
      </c>
      <c r="R2254" t="s">
        <v>30</v>
      </c>
      <c r="S2254" t="s">
        <v>60</v>
      </c>
    </row>
    <row r="2255" spans="1:19" x14ac:dyDescent="0.35">
      <c r="A2255" t="s">
        <v>4980</v>
      </c>
      <c r="B2255" t="s">
        <v>2810</v>
      </c>
      <c r="C2255" t="s">
        <v>4981</v>
      </c>
      <c r="D2255" t="s">
        <v>22</v>
      </c>
      <c r="E2255" t="s">
        <v>274</v>
      </c>
      <c r="F2255" t="s">
        <v>74</v>
      </c>
      <c r="G2255" t="s">
        <v>75</v>
      </c>
      <c r="H2255">
        <v>1039.79</v>
      </c>
      <c r="I2255">
        <v>3</v>
      </c>
      <c r="J2255">
        <v>0.1</v>
      </c>
      <c r="K2255">
        <v>2807.43</v>
      </c>
      <c r="L2255" t="s">
        <v>49</v>
      </c>
      <c r="M2255" t="s">
        <v>134</v>
      </c>
      <c r="N2255" t="s">
        <v>68</v>
      </c>
      <c r="O2255" t="s">
        <v>116</v>
      </c>
      <c r="P2255">
        <v>10</v>
      </c>
      <c r="Q2255">
        <v>1.4</v>
      </c>
      <c r="R2255" t="s">
        <v>30</v>
      </c>
      <c r="S2255" t="s">
        <v>52</v>
      </c>
    </row>
    <row r="2256" spans="1:19" x14ac:dyDescent="0.35">
      <c r="A2256" t="s">
        <v>7635</v>
      </c>
      <c r="B2256" t="s">
        <v>2810</v>
      </c>
      <c r="C2256" t="s">
        <v>7636</v>
      </c>
      <c r="D2256" t="s">
        <v>34</v>
      </c>
      <c r="E2256" t="s">
        <v>445</v>
      </c>
      <c r="F2256" t="s">
        <v>66</v>
      </c>
      <c r="G2256" t="s">
        <v>446</v>
      </c>
      <c r="H2256">
        <v>123.98</v>
      </c>
      <c r="I2256">
        <v>5</v>
      </c>
      <c r="J2256">
        <v>0.1</v>
      </c>
      <c r="K2256">
        <v>557.91</v>
      </c>
      <c r="L2256" t="s">
        <v>142</v>
      </c>
      <c r="M2256" t="s">
        <v>84</v>
      </c>
      <c r="N2256" t="s">
        <v>166</v>
      </c>
      <c r="O2256" t="s">
        <v>116</v>
      </c>
      <c r="P2256">
        <v>8</v>
      </c>
      <c r="Q2256">
        <v>1.9</v>
      </c>
      <c r="R2256" t="s">
        <v>30</v>
      </c>
      <c r="S2256" t="s">
        <v>86</v>
      </c>
    </row>
    <row r="2257" spans="1:19" x14ac:dyDescent="0.35">
      <c r="A2257" t="s">
        <v>9708</v>
      </c>
      <c r="B2257" t="s">
        <v>2810</v>
      </c>
      <c r="C2257" t="s">
        <v>9091</v>
      </c>
      <c r="D2257" t="s">
        <v>157</v>
      </c>
      <c r="E2257" t="s">
        <v>344</v>
      </c>
      <c r="F2257" t="s">
        <v>24</v>
      </c>
      <c r="G2257" t="s">
        <v>345</v>
      </c>
      <c r="H2257">
        <v>421.25</v>
      </c>
      <c r="I2257">
        <v>7</v>
      </c>
      <c r="J2257">
        <v>0</v>
      </c>
      <c r="K2257">
        <v>2948.75</v>
      </c>
      <c r="L2257" t="s">
        <v>302</v>
      </c>
      <c r="M2257" t="s">
        <v>183</v>
      </c>
      <c r="N2257" t="s">
        <v>85</v>
      </c>
      <c r="O2257" t="s">
        <v>29</v>
      </c>
      <c r="P2257">
        <v>5</v>
      </c>
      <c r="Q2257">
        <v>1.4</v>
      </c>
      <c r="R2257" t="s">
        <v>30</v>
      </c>
      <c r="S2257" t="s">
        <v>60</v>
      </c>
    </row>
    <row r="2258" spans="1:19" x14ac:dyDescent="0.35">
      <c r="A2258" t="s">
        <v>4496</v>
      </c>
      <c r="B2258" t="s">
        <v>2810</v>
      </c>
      <c r="C2258" t="s">
        <v>4497</v>
      </c>
      <c r="D2258" t="s">
        <v>64</v>
      </c>
      <c r="E2258" t="s">
        <v>351</v>
      </c>
      <c r="F2258" t="s">
        <v>57</v>
      </c>
      <c r="G2258" t="s">
        <v>289</v>
      </c>
      <c r="H2258">
        <v>572.16999999999996</v>
      </c>
      <c r="I2258">
        <v>14</v>
      </c>
      <c r="J2258">
        <v>0.15</v>
      </c>
      <c r="K2258">
        <v>6808.82</v>
      </c>
      <c r="L2258" t="s">
        <v>26</v>
      </c>
      <c r="M2258" t="s">
        <v>134</v>
      </c>
      <c r="N2258" t="s">
        <v>28</v>
      </c>
      <c r="O2258" t="s">
        <v>105</v>
      </c>
      <c r="P2258">
        <v>4</v>
      </c>
      <c r="Q2258">
        <v>4</v>
      </c>
      <c r="R2258" t="s">
        <v>30</v>
      </c>
      <c r="S2258" t="s">
        <v>60</v>
      </c>
    </row>
    <row r="2259" spans="1:19" x14ac:dyDescent="0.35">
      <c r="A2259" t="s">
        <v>4307</v>
      </c>
      <c r="B2259" t="s">
        <v>2810</v>
      </c>
      <c r="C2259" t="s">
        <v>4308</v>
      </c>
      <c r="D2259" t="s">
        <v>157</v>
      </c>
      <c r="E2259" t="s">
        <v>46</v>
      </c>
      <c r="F2259" t="s">
        <v>47</v>
      </c>
      <c r="G2259" t="s">
        <v>48</v>
      </c>
      <c r="H2259">
        <v>216.76</v>
      </c>
      <c r="I2259">
        <v>1</v>
      </c>
      <c r="J2259">
        <v>0</v>
      </c>
      <c r="K2259">
        <v>216.76</v>
      </c>
      <c r="L2259" t="s">
        <v>142</v>
      </c>
      <c r="M2259" t="s">
        <v>27</v>
      </c>
      <c r="N2259" t="s">
        <v>91</v>
      </c>
      <c r="O2259" t="s">
        <v>77</v>
      </c>
      <c r="P2259">
        <v>3</v>
      </c>
      <c r="Q2259">
        <v>1.7</v>
      </c>
      <c r="R2259" t="s">
        <v>30</v>
      </c>
      <c r="S2259" t="s">
        <v>294</v>
      </c>
    </row>
    <row r="2260" spans="1:19" x14ac:dyDescent="0.35">
      <c r="A2260" t="s">
        <v>8140</v>
      </c>
      <c r="B2260" t="s">
        <v>2810</v>
      </c>
      <c r="C2260" t="s">
        <v>8141</v>
      </c>
      <c r="D2260" t="s">
        <v>34</v>
      </c>
      <c r="E2260" t="s">
        <v>170</v>
      </c>
      <c r="F2260" t="s">
        <v>66</v>
      </c>
      <c r="G2260" t="s">
        <v>171</v>
      </c>
      <c r="H2260">
        <v>1995.55</v>
      </c>
      <c r="I2260">
        <v>11</v>
      </c>
      <c r="J2260">
        <v>0.05</v>
      </c>
      <c r="K2260">
        <v>20853.5</v>
      </c>
      <c r="L2260" t="s">
        <v>302</v>
      </c>
      <c r="M2260" t="s">
        <v>134</v>
      </c>
      <c r="N2260" t="s">
        <v>172</v>
      </c>
      <c r="O2260" t="s">
        <v>50</v>
      </c>
      <c r="P2260">
        <v>1</v>
      </c>
      <c r="Q2260">
        <v>2.7</v>
      </c>
      <c r="R2260" t="s">
        <v>30</v>
      </c>
      <c r="S2260" t="s">
        <v>60</v>
      </c>
    </row>
    <row r="2261" spans="1:19" x14ac:dyDescent="0.35">
      <c r="A2261" t="s">
        <v>4823</v>
      </c>
      <c r="B2261" t="s">
        <v>2039</v>
      </c>
      <c r="C2261" t="s">
        <v>4824</v>
      </c>
      <c r="D2261" t="s">
        <v>72</v>
      </c>
      <c r="E2261" t="s">
        <v>656</v>
      </c>
      <c r="F2261" t="s">
        <v>47</v>
      </c>
      <c r="G2261" t="s">
        <v>657</v>
      </c>
      <c r="H2261">
        <v>395.41</v>
      </c>
      <c r="I2261">
        <v>2</v>
      </c>
      <c r="J2261">
        <v>0.2</v>
      </c>
      <c r="K2261">
        <v>632.66</v>
      </c>
      <c r="L2261" t="s">
        <v>76</v>
      </c>
      <c r="M2261" t="s">
        <v>134</v>
      </c>
      <c r="N2261" t="s">
        <v>166</v>
      </c>
      <c r="O2261" t="s">
        <v>41</v>
      </c>
      <c r="P2261">
        <v>12</v>
      </c>
      <c r="Q2261">
        <v>1.4</v>
      </c>
      <c r="R2261" t="s">
        <v>30</v>
      </c>
    </row>
    <row r="2262" spans="1:19" x14ac:dyDescent="0.35">
      <c r="A2262" t="s">
        <v>8432</v>
      </c>
      <c r="B2262" t="s">
        <v>2039</v>
      </c>
      <c r="C2262" t="s">
        <v>8433</v>
      </c>
      <c r="D2262" t="s">
        <v>72</v>
      </c>
      <c r="E2262" t="s">
        <v>81</v>
      </c>
      <c r="F2262" t="s">
        <v>57</v>
      </c>
      <c r="G2262" t="s">
        <v>82</v>
      </c>
      <c r="H2262">
        <v>317.14</v>
      </c>
      <c r="I2262">
        <v>5</v>
      </c>
      <c r="J2262">
        <v>0.05</v>
      </c>
      <c r="K2262">
        <v>1506.41</v>
      </c>
      <c r="L2262" t="s">
        <v>38</v>
      </c>
      <c r="M2262" t="s">
        <v>111</v>
      </c>
      <c r="N2262" t="s">
        <v>172</v>
      </c>
      <c r="O2262" t="s">
        <v>105</v>
      </c>
      <c r="P2262">
        <v>6</v>
      </c>
      <c r="Q2262">
        <v>2.7</v>
      </c>
      <c r="R2262" t="s">
        <v>51</v>
      </c>
      <c r="S2262" t="s">
        <v>86</v>
      </c>
    </row>
    <row r="2263" spans="1:19" x14ac:dyDescent="0.35">
      <c r="A2263" t="s">
        <v>4686</v>
      </c>
      <c r="B2263" t="s">
        <v>2039</v>
      </c>
      <c r="C2263" t="s">
        <v>2389</v>
      </c>
      <c r="D2263" t="s">
        <v>72</v>
      </c>
      <c r="E2263" t="s">
        <v>176</v>
      </c>
      <c r="F2263" t="s">
        <v>47</v>
      </c>
      <c r="G2263" t="s">
        <v>177</v>
      </c>
      <c r="H2263">
        <v>165.21</v>
      </c>
      <c r="I2263">
        <v>10</v>
      </c>
      <c r="J2263">
        <v>0.05</v>
      </c>
      <c r="K2263">
        <v>1569.5</v>
      </c>
      <c r="L2263" t="s">
        <v>76</v>
      </c>
      <c r="M2263" t="s">
        <v>90</v>
      </c>
      <c r="N2263" t="s">
        <v>28</v>
      </c>
      <c r="O2263" t="s">
        <v>50</v>
      </c>
      <c r="P2263">
        <v>4</v>
      </c>
      <c r="Q2263">
        <v>4.5999999999999996</v>
      </c>
      <c r="R2263" t="s">
        <v>30</v>
      </c>
      <c r="S2263" t="s">
        <v>60</v>
      </c>
    </row>
    <row r="2264" spans="1:19" x14ac:dyDescent="0.35">
      <c r="A2264" t="s">
        <v>2038</v>
      </c>
      <c r="B2264" t="s">
        <v>2039</v>
      </c>
      <c r="C2264" t="s">
        <v>2040</v>
      </c>
      <c r="D2264" t="s">
        <v>72</v>
      </c>
      <c r="E2264" t="s">
        <v>416</v>
      </c>
      <c r="F2264" t="s">
        <v>66</v>
      </c>
      <c r="G2264" t="s">
        <v>417</v>
      </c>
      <c r="H2264">
        <v>2042.18</v>
      </c>
      <c r="I2264">
        <v>7</v>
      </c>
      <c r="J2264">
        <v>0.1</v>
      </c>
      <c r="K2264">
        <v>12865.73</v>
      </c>
      <c r="L2264" t="s">
        <v>104</v>
      </c>
      <c r="M2264" t="s">
        <v>39</v>
      </c>
      <c r="N2264" t="s">
        <v>85</v>
      </c>
      <c r="O2264" t="s">
        <v>116</v>
      </c>
      <c r="P2264">
        <v>3</v>
      </c>
      <c r="Q2264">
        <v>3.3</v>
      </c>
      <c r="R2264" t="s">
        <v>30</v>
      </c>
      <c r="S2264" t="s">
        <v>52</v>
      </c>
    </row>
    <row r="2265" spans="1:19" x14ac:dyDescent="0.35">
      <c r="A2265" t="s">
        <v>5538</v>
      </c>
      <c r="B2265" t="s">
        <v>2039</v>
      </c>
      <c r="C2265" t="s">
        <v>5539</v>
      </c>
      <c r="D2265" t="s">
        <v>22</v>
      </c>
      <c r="E2265" t="s">
        <v>244</v>
      </c>
      <c r="F2265" t="s">
        <v>36</v>
      </c>
      <c r="G2265" t="s">
        <v>129</v>
      </c>
      <c r="H2265">
        <v>33.83</v>
      </c>
      <c r="I2265">
        <v>4</v>
      </c>
      <c r="J2265">
        <v>0.2</v>
      </c>
      <c r="K2265">
        <v>108.26</v>
      </c>
      <c r="L2265" t="s">
        <v>76</v>
      </c>
      <c r="M2265" t="s">
        <v>122</v>
      </c>
      <c r="N2265" t="s">
        <v>166</v>
      </c>
      <c r="O2265" t="s">
        <v>92</v>
      </c>
      <c r="P2265">
        <v>3</v>
      </c>
      <c r="Q2265">
        <v>4.3</v>
      </c>
      <c r="R2265" t="s">
        <v>202</v>
      </c>
      <c r="S2265" t="s">
        <v>60</v>
      </c>
    </row>
    <row r="2266" spans="1:19" x14ac:dyDescent="0.35">
      <c r="A2266" t="s">
        <v>4576</v>
      </c>
      <c r="B2266" t="s">
        <v>3189</v>
      </c>
      <c r="C2266" t="s">
        <v>4577</v>
      </c>
      <c r="D2266" t="s">
        <v>34</v>
      </c>
      <c r="E2266" t="s">
        <v>56</v>
      </c>
      <c r="F2266" t="s">
        <v>57</v>
      </c>
      <c r="G2266" t="s">
        <v>58</v>
      </c>
      <c r="H2266">
        <v>75.61</v>
      </c>
      <c r="I2266">
        <v>13</v>
      </c>
      <c r="J2266">
        <v>0.1</v>
      </c>
      <c r="K2266">
        <v>884.64</v>
      </c>
      <c r="L2266" t="s">
        <v>26</v>
      </c>
      <c r="M2266" t="s">
        <v>122</v>
      </c>
      <c r="N2266" t="s">
        <v>28</v>
      </c>
      <c r="O2266" t="s">
        <v>41</v>
      </c>
      <c r="P2266">
        <v>12</v>
      </c>
      <c r="Q2266">
        <v>2.1</v>
      </c>
      <c r="R2266" t="s">
        <v>30</v>
      </c>
      <c r="S2266" t="s">
        <v>86</v>
      </c>
    </row>
    <row r="2267" spans="1:19" x14ac:dyDescent="0.35">
      <c r="A2267" t="s">
        <v>3188</v>
      </c>
      <c r="B2267" t="s">
        <v>3189</v>
      </c>
      <c r="C2267" t="s">
        <v>3190</v>
      </c>
      <c r="D2267" t="s">
        <v>64</v>
      </c>
      <c r="E2267" t="s">
        <v>109</v>
      </c>
      <c r="F2267" t="s">
        <v>74</v>
      </c>
      <c r="G2267" t="s">
        <v>110</v>
      </c>
      <c r="H2267">
        <v>1982.67</v>
      </c>
      <c r="I2267">
        <v>1</v>
      </c>
      <c r="J2267">
        <v>0.1</v>
      </c>
      <c r="K2267">
        <v>1784.4</v>
      </c>
      <c r="L2267" t="s">
        <v>26</v>
      </c>
      <c r="M2267" t="s">
        <v>90</v>
      </c>
      <c r="N2267" t="s">
        <v>91</v>
      </c>
      <c r="O2267" t="s">
        <v>29</v>
      </c>
      <c r="P2267">
        <v>6</v>
      </c>
      <c r="Q2267">
        <v>2.1</v>
      </c>
      <c r="R2267" t="s">
        <v>143</v>
      </c>
      <c r="S2267" t="s">
        <v>294</v>
      </c>
    </row>
    <row r="2268" spans="1:19" x14ac:dyDescent="0.35">
      <c r="A2268" t="s">
        <v>4113</v>
      </c>
      <c r="B2268" t="s">
        <v>676</v>
      </c>
      <c r="C2268" t="s">
        <v>4114</v>
      </c>
      <c r="D2268" t="s">
        <v>64</v>
      </c>
      <c r="E2268" t="s">
        <v>102</v>
      </c>
      <c r="F2268" t="s">
        <v>47</v>
      </c>
      <c r="G2268" t="s">
        <v>103</v>
      </c>
      <c r="H2268">
        <v>263.76</v>
      </c>
      <c r="I2268">
        <v>3</v>
      </c>
      <c r="J2268">
        <v>0.15</v>
      </c>
      <c r="K2268">
        <v>672.59</v>
      </c>
      <c r="L2268" t="s">
        <v>98</v>
      </c>
      <c r="M2268" t="s">
        <v>27</v>
      </c>
      <c r="N2268" t="s">
        <v>28</v>
      </c>
      <c r="O2268" t="s">
        <v>77</v>
      </c>
      <c r="P2268">
        <v>10</v>
      </c>
      <c r="Q2268">
        <v>3.6</v>
      </c>
      <c r="R2268" t="s">
        <v>51</v>
      </c>
      <c r="S2268" t="s">
        <v>60</v>
      </c>
    </row>
    <row r="2269" spans="1:19" x14ac:dyDescent="0.35">
      <c r="A2269" t="s">
        <v>4678</v>
      </c>
      <c r="B2269" t="s">
        <v>676</v>
      </c>
      <c r="C2269" t="s">
        <v>4679</v>
      </c>
      <c r="D2269" t="s">
        <v>34</v>
      </c>
      <c r="E2269" t="s">
        <v>147</v>
      </c>
      <c r="F2269" t="s">
        <v>74</v>
      </c>
      <c r="G2269" t="s">
        <v>148</v>
      </c>
      <c r="H2269">
        <v>458.51</v>
      </c>
      <c r="I2269">
        <v>8</v>
      </c>
      <c r="J2269">
        <v>0.1</v>
      </c>
      <c r="K2269">
        <v>3301.27</v>
      </c>
      <c r="L2269" t="s">
        <v>26</v>
      </c>
      <c r="M2269" t="s">
        <v>39</v>
      </c>
      <c r="N2269" t="s">
        <v>85</v>
      </c>
      <c r="O2269" t="s">
        <v>50</v>
      </c>
      <c r="P2269">
        <v>10</v>
      </c>
      <c r="Q2269">
        <v>2.6</v>
      </c>
      <c r="R2269" t="s">
        <v>30</v>
      </c>
      <c r="S2269" t="s">
        <v>52</v>
      </c>
    </row>
    <row r="2270" spans="1:19" x14ac:dyDescent="0.35">
      <c r="A2270" t="s">
        <v>3092</v>
      </c>
      <c r="B2270" t="s">
        <v>676</v>
      </c>
      <c r="C2270" t="s">
        <v>3093</v>
      </c>
      <c r="D2270" t="s">
        <v>64</v>
      </c>
      <c r="E2270" t="s">
        <v>214</v>
      </c>
      <c r="F2270" t="s">
        <v>66</v>
      </c>
      <c r="G2270" t="s">
        <v>215</v>
      </c>
      <c r="H2270">
        <v>1131.8699999999999</v>
      </c>
      <c r="I2270">
        <v>1</v>
      </c>
      <c r="J2270">
        <v>0.1</v>
      </c>
      <c r="K2270">
        <v>1018.68</v>
      </c>
      <c r="L2270" t="s">
        <v>302</v>
      </c>
      <c r="M2270" t="s">
        <v>39</v>
      </c>
      <c r="N2270" t="s">
        <v>91</v>
      </c>
      <c r="O2270" t="s">
        <v>116</v>
      </c>
      <c r="P2270">
        <v>5</v>
      </c>
      <c r="Q2270">
        <v>4.3</v>
      </c>
      <c r="R2270" t="s">
        <v>30</v>
      </c>
      <c r="S2270" t="s">
        <v>60</v>
      </c>
    </row>
    <row r="2271" spans="1:19" x14ac:dyDescent="0.35">
      <c r="A2271" t="s">
        <v>675</v>
      </c>
      <c r="B2271" t="s">
        <v>676</v>
      </c>
      <c r="C2271" t="s">
        <v>677</v>
      </c>
      <c r="D2271" t="s">
        <v>127</v>
      </c>
      <c r="E2271" t="s">
        <v>266</v>
      </c>
      <c r="F2271" t="s">
        <v>24</v>
      </c>
      <c r="G2271" t="s">
        <v>267</v>
      </c>
      <c r="H2271">
        <v>256.39</v>
      </c>
      <c r="I2271">
        <v>6</v>
      </c>
      <c r="J2271">
        <v>0.1</v>
      </c>
      <c r="K2271">
        <v>1384.51</v>
      </c>
      <c r="L2271" t="s">
        <v>83</v>
      </c>
      <c r="M2271" t="s">
        <v>134</v>
      </c>
      <c r="N2271" t="s">
        <v>40</v>
      </c>
      <c r="O2271" t="s">
        <v>29</v>
      </c>
      <c r="P2271">
        <v>3</v>
      </c>
      <c r="Q2271">
        <v>3.2</v>
      </c>
      <c r="R2271" t="s">
        <v>30</v>
      </c>
      <c r="S2271" t="s">
        <v>60</v>
      </c>
    </row>
    <row r="2272" spans="1:19" x14ac:dyDescent="0.35">
      <c r="A2272" t="s">
        <v>2613</v>
      </c>
      <c r="B2272" t="s">
        <v>2614</v>
      </c>
      <c r="C2272" t="s">
        <v>2615</v>
      </c>
      <c r="D2272" t="s">
        <v>34</v>
      </c>
      <c r="E2272" t="s">
        <v>281</v>
      </c>
      <c r="F2272" t="s">
        <v>74</v>
      </c>
      <c r="G2272" t="s">
        <v>110</v>
      </c>
      <c r="H2272">
        <v>1718.92</v>
      </c>
      <c r="I2272">
        <v>13</v>
      </c>
      <c r="J2272">
        <v>0.2</v>
      </c>
      <c r="K2272">
        <v>17876.77</v>
      </c>
      <c r="L2272" t="s">
        <v>104</v>
      </c>
      <c r="M2272" t="s">
        <v>111</v>
      </c>
      <c r="N2272" t="s">
        <v>85</v>
      </c>
      <c r="O2272" t="s">
        <v>123</v>
      </c>
      <c r="P2272">
        <v>13</v>
      </c>
      <c r="Q2272">
        <v>4.8</v>
      </c>
      <c r="R2272" t="s">
        <v>30</v>
      </c>
      <c r="S2272" t="s">
        <v>60</v>
      </c>
    </row>
    <row r="2273" spans="1:19" x14ac:dyDescent="0.35">
      <c r="A2273" t="s">
        <v>7198</v>
      </c>
      <c r="B2273" t="s">
        <v>2614</v>
      </c>
      <c r="C2273" t="s">
        <v>7199</v>
      </c>
      <c r="D2273" t="s">
        <v>34</v>
      </c>
      <c r="E2273" t="s">
        <v>374</v>
      </c>
      <c r="F2273" t="s">
        <v>36</v>
      </c>
      <c r="G2273" t="s">
        <v>259</v>
      </c>
      <c r="H2273">
        <v>13.41</v>
      </c>
      <c r="I2273">
        <v>1</v>
      </c>
      <c r="J2273">
        <v>0.2</v>
      </c>
      <c r="K2273">
        <v>10.73</v>
      </c>
      <c r="L2273" t="s">
        <v>98</v>
      </c>
      <c r="M2273" t="s">
        <v>90</v>
      </c>
      <c r="N2273" t="s">
        <v>172</v>
      </c>
      <c r="O2273" t="s">
        <v>77</v>
      </c>
      <c r="P2273">
        <v>11</v>
      </c>
      <c r="Q2273">
        <v>2.4</v>
      </c>
      <c r="R2273" t="s">
        <v>30</v>
      </c>
      <c r="S2273" t="s">
        <v>86</v>
      </c>
    </row>
    <row r="2274" spans="1:19" x14ac:dyDescent="0.35">
      <c r="A2274" t="s">
        <v>43</v>
      </c>
      <c r="B2274" t="s">
        <v>44</v>
      </c>
      <c r="C2274" t="s">
        <v>45</v>
      </c>
      <c r="D2274" t="s">
        <v>22</v>
      </c>
      <c r="E2274" t="s">
        <v>46</v>
      </c>
      <c r="F2274" t="s">
        <v>47</v>
      </c>
      <c r="G2274" t="s">
        <v>48</v>
      </c>
      <c r="H2274">
        <v>398.22</v>
      </c>
      <c r="I2274">
        <v>10</v>
      </c>
      <c r="J2274">
        <v>0.3</v>
      </c>
      <c r="K2274">
        <v>2787.54</v>
      </c>
      <c r="L2274" t="s">
        <v>49</v>
      </c>
      <c r="M2274" t="s">
        <v>27</v>
      </c>
      <c r="N2274" t="s">
        <v>40</v>
      </c>
      <c r="O2274" t="s">
        <v>50</v>
      </c>
      <c r="P2274">
        <v>13</v>
      </c>
      <c r="Q2274">
        <v>2.6</v>
      </c>
      <c r="R2274" t="s">
        <v>51</v>
      </c>
      <c r="S2274" t="s">
        <v>52</v>
      </c>
    </row>
    <row r="2275" spans="1:19" x14ac:dyDescent="0.35">
      <c r="A2275" t="s">
        <v>1512</v>
      </c>
      <c r="B2275" t="s">
        <v>44</v>
      </c>
      <c r="C2275" t="s">
        <v>591</v>
      </c>
      <c r="D2275" t="s">
        <v>72</v>
      </c>
      <c r="E2275" t="s">
        <v>227</v>
      </c>
      <c r="F2275" t="s">
        <v>47</v>
      </c>
      <c r="G2275" t="s">
        <v>228</v>
      </c>
      <c r="H2275">
        <v>550.45000000000005</v>
      </c>
      <c r="I2275">
        <v>13</v>
      </c>
      <c r="J2275">
        <v>0.25</v>
      </c>
      <c r="K2275">
        <v>5366.89</v>
      </c>
      <c r="L2275" t="s">
        <v>104</v>
      </c>
      <c r="M2275" t="s">
        <v>27</v>
      </c>
      <c r="N2275" t="s">
        <v>28</v>
      </c>
      <c r="O2275" t="s">
        <v>41</v>
      </c>
      <c r="P2275">
        <v>4</v>
      </c>
      <c r="Q2275">
        <v>3</v>
      </c>
      <c r="R2275" t="s">
        <v>30</v>
      </c>
      <c r="S2275" t="s">
        <v>60</v>
      </c>
    </row>
    <row r="2276" spans="1:19" x14ac:dyDescent="0.35">
      <c r="A2276" t="s">
        <v>8578</v>
      </c>
      <c r="B2276" t="s">
        <v>44</v>
      </c>
      <c r="C2276" t="s">
        <v>8579</v>
      </c>
      <c r="D2276" t="s">
        <v>72</v>
      </c>
      <c r="E2276" t="s">
        <v>323</v>
      </c>
      <c r="F2276" t="s">
        <v>57</v>
      </c>
      <c r="G2276" t="s">
        <v>82</v>
      </c>
      <c r="H2276">
        <v>492.91</v>
      </c>
      <c r="I2276">
        <v>5</v>
      </c>
      <c r="J2276">
        <v>0.1</v>
      </c>
      <c r="K2276">
        <v>2218.1</v>
      </c>
      <c r="L2276" t="s">
        <v>76</v>
      </c>
      <c r="M2276" t="s">
        <v>84</v>
      </c>
      <c r="N2276" t="s">
        <v>28</v>
      </c>
      <c r="O2276" t="s">
        <v>77</v>
      </c>
      <c r="P2276">
        <v>4</v>
      </c>
      <c r="Q2276">
        <v>1.8</v>
      </c>
      <c r="R2276" t="s">
        <v>30</v>
      </c>
      <c r="S2276" t="s">
        <v>60</v>
      </c>
    </row>
    <row r="2277" spans="1:19" x14ac:dyDescent="0.35">
      <c r="A2277" t="s">
        <v>6680</v>
      </c>
      <c r="B2277" t="s">
        <v>44</v>
      </c>
      <c r="C2277" t="s">
        <v>6681</v>
      </c>
      <c r="D2277" t="s">
        <v>127</v>
      </c>
      <c r="E2277" t="s">
        <v>344</v>
      </c>
      <c r="F2277" t="s">
        <v>24</v>
      </c>
      <c r="G2277" t="s">
        <v>345</v>
      </c>
      <c r="H2277">
        <v>93.15</v>
      </c>
      <c r="I2277">
        <v>13</v>
      </c>
      <c r="J2277">
        <v>0.05</v>
      </c>
      <c r="K2277">
        <v>1150.4000000000001</v>
      </c>
      <c r="L2277" t="s">
        <v>49</v>
      </c>
      <c r="M2277" t="s">
        <v>90</v>
      </c>
      <c r="N2277" t="s">
        <v>91</v>
      </c>
      <c r="O2277" t="s">
        <v>123</v>
      </c>
      <c r="P2277">
        <v>3</v>
      </c>
      <c r="Q2277">
        <v>4.5</v>
      </c>
      <c r="R2277" t="s">
        <v>30</v>
      </c>
      <c r="S2277" t="s">
        <v>60</v>
      </c>
    </row>
    <row r="2278" spans="1:19" x14ac:dyDescent="0.35">
      <c r="A2278" t="s">
        <v>1421</v>
      </c>
      <c r="B2278" t="s">
        <v>44</v>
      </c>
      <c r="C2278" t="s">
        <v>1422</v>
      </c>
      <c r="D2278" t="s">
        <v>34</v>
      </c>
      <c r="E2278" t="s">
        <v>219</v>
      </c>
      <c r="F2278" t="s">
        <v>47</v>
      </c>
      <c r="G2278" t="s">
        <v>210</v>
      </c>
      <c r="H2278">
        <v>549.49</v>
      </c>
      <c r="I2278">
        <v>6</v>
      </c>
      <c r="J2278">
        <v>0.1</v>
      </c>
      <c r="K2278">
        <v>2967.25</v>
      </c>
      <c r="L2278" t="s">
        <v>104</v>
      </c>
      <c r="M2278" t="s">
        <v>134</v>
      </c>
      <c r="N2278" t="s">
        <v>68</v>
      </c>
      <c r="O2278" t="s">
        <v>77</v>
      </c>
      <c r="P2278">
        <v>2</v>
      </c>
      <c r="Q2278">
        <v>3</v>
      </c>
      <c r="R2278" t="s">
        <v>30</v>
      </c>
      <c r="S2278" t="s">
        <v>86</v>
      </c>
    </row>
    <row r="2279" spans="1:19" x14ac:dyDescent="0.35">
      <c r="A2279" t="s">
        <v>8713</v>
      </c>
      <c r="B2279" t="s">
        <v>8714</v>
      </c>
      <c r="C2279" t="s">
        <v>8715</v>
      </c>
      <c r="D2279" t="s">
        <v>127</v>
      </c>
      <c r="E2279" t="s">
        <v>266</v>
      </c>
      <c r="F2279" t="s">
        <v>24</v>
      </c>
      <c r="G2279" t="s">
        <v>267</v>
      </c>
      <c r="H2279">
        <v>184.39</v>
      </c>
      <c r="I2279">
        <v>9</v>
      </c>
      <c r="J2279">
        <v>0</v>
      </c>
      <c r="K2279">
        <v>1659.51</v>
      </c>
      <c r="L2279" t="s">
        <v>302</v>
      </c>
      <c r="M2279" t="s">
        <v>27</v>
      </c>
      <c r="N2279" t="s">
        <v>91</v>
      </c>
      <c r="O2279" t="s">
        <v>29</v>
      </c>
      <c r="P2279">
        <v>7</v>
      </c>
      <c r="Q2279">
        <v>2.2000000000000002</v>
      </c>
      <c r="R2279" t="s">
        <v>30</v>
      </c>
      <c r="S2279" t="s">
        <v>52</v>
      </c>
    </row>
    <row r="2280" spans="1:19" x14ac:dyDescent="0.35">
      <c r="A2280" t="s">
        <v>5040</v>
      </c>
      <c r="B2280" t="s">
        <v>1950</v>
      </c>
      <c r="C2280" t="s">
        <v>5041</v>
      </c>
      <c r="D2280" t="s">
        <v>22</v>
      </c>
      <c r="E2280" t="s">
        <v>470</v>
      </c>
      <c r="F2280" t="s">
        <v>24</v>
      </c>
      <c r="G2280" t="s">
        <v>471</v>
      </c>
      <c r="H2280">
        <v>223.12</v>
      </c>
      <c r="I2280">
        <v>14</v>
      </c>
      <c r="J2280">
        <v>0.3</v>
      </c>
      <c r="K2280">
        <v>2186.58</v>
      </c>
      <c r="L2280" t="s">
        <v>302</v>
      </c>
      <c r="M2280" t="s">
        <v>111</v>
      </c>
      <c r="N2280" t="s">
        <v>28</v>
      </c>
      <c r="O2280" t="s">
        <v>50</v>
      </c>
      <c r="P2280">
        <v>12</v>
      </c>
      <c r="Q2280">
        <v>2.5</v>
      </c>
      <c r="R2280" t="s">
        <v>30</v>
      </c>
      <c r="S2280" t="s">
        <v>52</v>
      </c>
    </row>
    <row r="2281" spans="1:19" x14ac:dyDescent="0.35">
      <c r="A2281" t="s">
        <v>7779</v>
      </c>
      <c r="B2281" t="s">
        <v>1950</v>
      </c>
      <c r="C2281" t="s">
        <v>7780</v>
      </c>
      <c r="D2281" t="s">
        <v>72</v>
      </c>
      <c r="E2281" t="s">
        <v>109</v>
      </c>
      <c r="F2281" t="s">
        <v>74</v>
      </c>
      <c r="G2281" t="s">
        <v>110</v>
      </c>
      <c r="H2281">
        <v>791.95</v>
      </c>
      <c r="I2281">
        <v>12</v>
      </c>
      <c r="J2281">
        <v>0</v>
      </c>
      <c r="K2281">
        <v>9503.4</v>
      </c>
      <c r="L2281" t="s">
        <v>49</v>
      </c>
      <c r="M2281" t="s">
        <v>27</v>
      </c>
      <c r="N2281" t="s">
        <v>68</v>
      </c>
      <c r="O2281" t="s">
        <v>92</v>
      </c>
      <c r="P2281">
        <v>12</v>
      </c>
      <c r="Q2281">
        <v>4.3</v>
      </c>
      <c r="R2281" t="s">
        <v>30</v>
      </c>
    </row>
    <row r="2282" spans="1:19" x14ac:dyDescent="0.35">
      <c r="A2282" t="s">
        <v>10093</v>
      </c>
      <c r="B2282" t="s">
        <v>1950</v>
      </c>
      <c r="C2282" t="s">
        <v>10094</v>
      </c>
      <c r="D2282" t="s">
        <v>72</v>
      </c>
      <c r="E2282" t="s">
        <v>223</v>
      </c>
      <c r="F2282" t="s">
        <v>66</v>
      </c>
      <c r="G2282" t="s">
        <v>171</v>
      </c>
      <c r="H2282">
        <v>86.02</v>
      </c>
      <c r="I2282">
        <v>11</v>
      </c>
      <c r="J2282">
        <v>0.15</v>
      </c>
      <c r="K2282">
        <v>804.29</v>
      </c>
      <c r="L2282" t="s">
        <v>26</v>
      </c>
      <c r="M2282" t="s">
        <v>90</v>
      </c>
      <c r="N2282" t="s">
        <v>68</v>
      </c>
      <c r="O2282" t="s">
        <v>116</v>
      </c>
      <c r="P2282">
        <v>7</v>
      </c>
      <c r="Q2282">
        <v>3.1</v>
      </c>
      <c r="R2282" t="s">
        <v>202</v>
      </c>
      <c r="S2282" t="s">
        <v>294</v>
      </c>
    </row>
    <row r="2283" spans="1:19" x14ac:dyDescent="0.35">
      <c r="A2283" t="s">
        <v>1949</v>
      </c>
      <c r="B2283" t="s">
        <v>1950</v>
      </c>
      <c r="C2283" t="s">
        <v>1951</v>
      </c>
      <c r="D2283" t="s">
        <v>22</v>
      </c>
      <c r="E2283" t="s">
        <v>445</v>
      </c>
      <c r="F2283" t="s">
        <v>66</v>
      </c>
      <c r="G2283" t="s">
        <v>446</v>
      </c>
      <c r="H2283">
        <v>606.07000000000005</v>
      </c>
      <c r="I2283">
        <v>11</v>
      </c>
      <c r="J2283">
        <v>0</v>
      </c>
      <c r="K2283">
        <v>6666.77</v>
      </c>
      <c r="L2283" t="s">
        <v>83</v>
      </c>
      <c r="M2283" t="s">
        <v>27</v>
      </c>
      <c r="N2283" t="s">
        <v>91</v>
      </c>
      <c r="O2283" t="s">
        <v>123</v>
      </c>
      <c r="P2283">
        <v>5</v>
      </c>
      <c r="Q2283">
        <v>4.7</v>
      </c>
      <c r="R2283" t="s">
        <v>30</v>
      </c>
      <c r="S2283" t="s">
        <v>60</v>
      </c>
    </row>
    <row r="2284" spans="1:19" x14ac:dyDescent="0.35">
      <c r="A2284" t="s">
        <v>5864</v>
      </c>
      <c r="B2284" t="s">
        <v>1950</v>
      </c>
      <c r="C2284" t="s">
        <v>5865</v>
      </c>
      <c r="D2284" t="s">
        <v>72</v>
      </c>
      <c r="E2284" t="s">
        <v>128</v>
      </c>
      <c r="F2284" t="s">
        <v>36</v>
      </c>
      <c r="G2284" t="s">
        <v>129</v>
      </c>
      <c r="H2284">
        <v>12.02</v>
      </c>
      <c r="I2284">
        <v>10</v>
      </c>
      <c r="J2284">
        <v>0</v>
      </c>
      <c r="K2284">
        <v>120.2</v>
      </c>
      <c r="L2284" t="s">
        <v>26</v>
      </c>
      <c r="M2284" t="s">
        <v>111</v>
      </c>
      <c r="N2284" t="s">
        <v>40</v>
      </c>
      <c r="O2284" t="s">
        <v>123</v>
      </c>
      <c r="P2284">
        <v>3</v>
      </c>
      <c r="Q2284">
        <v>4.8</v>
      </c>
      <c r="R2284" t="s">
        <v>202</v>
      </c>
      <c r="S2284" t="s">
        <v>60</v>
      </c>
    </row>
    <row r="2285" spans="1:19" x14ac:dyDescent="0.35">
      <c r="A2285" t="s">
        <v>5021</v>
      </c>
      <c r="B2285" t="s">
        <v>1950</v>
      </c>
      <c r="C2285" t="s">
        <v>5022</v>
      </c>
      <c r="D2285" t="s">
        <v>22</v>
      </c>
      <c r="E2285" t="s">
        <v>649</v>
      </c>
      <c r="F2285" t="s">
        <v>57</v>
      </c>
      <c r="G2285" t="s">
        <v>153</v>
      </c>
      <c r="H2285">
        <v>576.19000000000005</v>
      </c>
      <c r="I2285">
        <v>5</v>
      </c>
      <c r="J2285">
        <v>0.05</v>
      </c>
      <c r="K2285">
        <v>2736.9</v>
      </c>
      <c r="L2285" t="s">
        <v>165</v>
      </c>
      <c r="M2285" t="s">
        <v>27</v>
      </c>
      <c r="N2285" t="s">
        <v>85</v>
      </c>
      <c r="O2285" t="s">
        <v>116</v>
      </c>
      <c r="P2285">
        <v>2</v>
      </c>
      <c r="Q2285">
        <v>4.9000000000000004</v>
      </c>
      <c r="R2285" t="s">
        <v>30</v>
      </c>
      <c r="S2285" t="s">
        <v>86</v>
      </c>
    </row>
    <row r="2286" spans="1:19" x14ac:dyDescent="0.35">
      <c r="A2286" t="s">
        <v>3262</v>
      </c>
      <c r="B2286" t="s">
        <v>1950</v>
      </c>
      <c r="C2286" t="s">
        <v>3263</v>
      </c>
      <c r="D2286" t="s">
        <v>157</v>
      </c>
      <c r="E2286" t="s">
        <v>313</v>
      </c>
      <c r="F2286" t="s">
        <v>47</v>
      </c>
      <c r="G2286" t="s">
        <v>48</v>
      </c>
      <c r="H2286">
        <v>463.72</v>
      </c>
      <c r="I2286">
        <v>7</v>
      </c>
      <c r="J2286">
        <v>0.1</v>
      </c>
      <c r="K2286">
        <v>2921.44</v>
      </c>
      <c r="L2286" t="s">
        <v>26</v>
      </c>
      <c r="M2286" t="s">
        <v>39</v>
      </c>
      <c r="N2286" t="s">
        <v>28</v>
      </c>
      <c r="O2286" t="s">
        <v>123</v>
      </c>
      <c r="P2286">
        <v>1</v>
      </c>
      <c r="Q2286">
        <v>2.4</v>
      </c>
      <c r="R2286" t="s">
        <v>30</v>
      </c>
      <c r="S2286" t="s">
        <v>52</v>
      </c>
    </row>
    <row r="2287" spans="1:19" x14ac:dyDescent="0.35">
      <c r="A2287" t="s">
        <v>820</v>
      </c>
      <c r="B2287" t="s">
        <v>821</v>
      </c>
      <c r="C2287" t="s">
        <v>822</v>
      </c>
      <c r="D2287" t="s">
        <v>157</v>
      </c>
      <c r="E2287" t="s">
        <v>56</v>
      </c>
      <c r="F2287" t="s">
        <v>57</v>
      </c>
      <c r="G2287" t="s">
        <v>58</v>
      </c>
      <c r="H2287">
        <v>134.4</v>
      </c>
      <c r="I2287">
        <v>5</v>
      </c>
      <c r="J2287">
        <v>0.1</v>
      </c>
      <c r="K2287">
        <v>604.79999999999995</v>
      </c>
      <c r="L2287" t="s">
        <v>38</v>
      </c>
      <c r="M2287" t="s">
        <v>111</v>
      </c>
      <c r="N2287" t="s">
        <v>68</v>
      </c>
      <c r="O2287" t="s">
        <v>105</v>
      </c>
      <c r="P2287">
        <v>13</v>
      </c>
      <c r="Q2287">
        <v>1.7</v>
      </c>
      <c r="R2287" t="s">
        <v>30</v>
      </c>
      <c r="S2287" t="s">
        <v>86</v>
      </c>
    </row>
    <row r="2288" spans="1:19" x14ac:dyDescent="0.35">
      <c r="A2288" t="s">
        <v>2277</v>
      </c>
      <c r="B2288" t="s">
        <v>821</v>
      </c>
      <c r="C2288" t="s">
        <v>438</v>
      </c>
      <c r="D2288" t="s">
        <v>127</v>
      </c>
      <c r="E2288" t="s">
        <v>306</v>
      </c>
      <c r="F2288" t="s">
        <v>36</v>
      </c>
      <c r="G2288" t="s">
        <v>259</v>
      </c>
      <c r="H2288">
        <v>10.74</v>
      </c>
      <c r="I2288">
        <v>7</v>
      </c>
      <c r="J2288">
        <v>0.1</v>
      </c>
      <c r="K2288">
        <v>67.66</v>
      </c>
      <c r="L2288" t="s">
        <v>165</v>
      </c>
      <c r="M2288" t="s">
        <v>90</v>
      </c>
      <c r="N2288" t="s">
        <v>166</v>
      </c>
      <c r="O2288" t="s">
        <v>77</v>
      </c>
      <c r="P2288">
        <v>11</v>
      </c>
      <c r="Q2288">
        <v>2.1</v>
      </c>
      <c r="R2288" t="s">
        <v>30</v>
      </c>
      <c r="S2288" t="s">
        <v>60</v>
      </c>
    </row>
    <row r="2289" spans="1:19" x14ac:dyDescent="0.35">
      <c r="A2289" t="s">
        <v>1573</v>
      </c>
      <c r="B2289" t="s">
        <v>821</v>
      </c>
      <c r="C2289" t="s">
        <v>1574</v>
      </c>
      <c r="D2289" t="s">
        <v>34</v>
      </c>
      <c r="E2289" t="s">
        <v>170</v>
      </c>
      <c r="F2289" t="s">
        <v>66</v>
      </c>
      <c r="G2289" t="s">
        <v>171</v>
      </c>
      <c r="H2289">
        <v>603.64</v>
      </c>
      <c r="I2289">
        <v>3</v>
      </c>
      <c r="J2289">
        <v>0</v>
      </c>
      <c r="K2289">
        <v>1810.92</v>
      </c>
      <c r="L2289" t="s">
        <v>26</v>
      </c>
      <c r="M2289" t="s">
        <v>39</v>
      </c>
      <c r="N2289" t="s">
        <v>166</v>
      </c>
      <c r="O2289" t="s">
        <v>105</v>
      </c>
      <c r="P2289">
        <v>5</v>
      </c>
      <c r="Q2289">
        <v>2</v>
      </c>
      <c r="R2289" t="s">
        <v>30</v>
      </c>
      <c r="S2289" t="s">
        <v>60</v>
      </c>
    </row>
    <row r="2290" spans="1:19" x14ac:dyDescent="0.35">
      <c r="A2290" t="s">
        <v>9366</v>
      </c>
      <c r="B2290" t="s">
        <v>821</v>
      </c>
      <c r="C2290" t="s">
        <v>9367</v>
      </c>
      <c r="D2290" t="s">
        <v>157</v>
      </c>
      <c r="E2290" t="s">
        <v>872</v>
      </c>
      <c r="F2290" t="s">
        <v>36</v>
      </c>
      <c r="G2290" t="s">
        <v>873</v>
      </c>
      <c r="H2290">
        <v>8.43</v>
      </c>
      <c r="I2290">
        <v>12</v>
      </c>
      <c r="J2290">
        <v>0.3</v>
      </c>
      <c r="K2290">
        <v>70.81</v>
      </c>
      <c r="L2290" t="s">
        <v>98</v>
      </c>
      <c r="M2290" t="s">
        <v>122</v>
      </c>
      <c r="N2290" t="s">
        <v>40</v>
      </c>
      <c r="O2290" t="s">
        <v>123</v>
      </c>
      <c r="P2290">
        <v>-1</v>
      </c>
      <c r="Q2290">
        <v>4.2</v>
      </c>
      <c r="R2290" t="s">
        <v>30</v>
      </c>
      <c r="S2290" t="s">
        <v>60</v>
      </c>
    </row>
    <row r="2291" spans="1:19" x14ac:dyDescent="0.35">
      <c r="A2291" t="s">
        <v>6106</v>
      </c>
      <c r="B2291" t="s">
        <v>212</v>
      </c>
      <c r="C2291" t="s">
        <v>6107</v>
      </c>
      <c r="D2291" t="s">
        <v>127</v>
      </c>
      <c r="E2291" t="s">
        <v>181</v>
      </c>
      <c r="F2291" t="s">
        <v>24</v>
      </c>
      <c r="G2291" t="s">
        <v>182</v>
      </c>
      <c r="H2291">
        <v>140.55000000000001</v>
      </c>
      <c r="I2291">
        <v>11</v>
      </c>
      <c r="J2291">
        <v>0.25</v>
      </c>
      <c r="K2291">
        <v>1159.54</v>
      </c>
      <c r="L2291" t="s">
        <v>83</v>
      </c>
      <c r="M2291" t="s">
        <v>183</v>
      </c>
      <c r="N2291" t="s">
        <v>85</v>
      </c>
      <c r="O2291" t="s">
        <v>29</v>
      </c>
      <c r="P2291">
        <v>12</v>
      </c>
      <c r="Q2291">
        <v>1.5</v>
      </c>
      <c r="R2291" t="s">
        <v>30</v>
      </c>
      <c r="S2291" t="s">
        <v>60</v>
      </c>
    </row>
    <row r="2292" spans="1:19" x14ac:dyDescent="0.35">
      <c r="A2292" t="s">
        <v>211</v>
      </c>
      <c r="B2292" t="s">
        <v>212</v>
      </c>
      <c r="C2292" t="s">
        <v>213</v>
      </c>
      <c r="D2292" t="s">
        <v>72</v>
      </c>
      <c r="E2292" t="s">
        <v>214</v>
      </c>
      <c r="F2292" t="s">
        <v>66</v>
      </c>
      <c r="G2292" t="s">
        <v>215</v>
      </c>
      <c r="H2292">
        <v>1929.11</v>
      </c>
      <c r="I2292">
        <v>7</v>
      </c>
      <c r="J2292">
        <v>0.1</v>
      </c>
      <c r="K2292">
        <v>12153.39</v>
      </c>
      <c r="L2292" t="s">
        <v>98</v>
      </c>
      <c r="M2292" t="s">
        <v>183</v>
      </c>
      <c r="N2292" t="s">
        <v>85</v>
      </c>
      <c r="O2292" t="s">
        <v>116</v>
      </c>
      <c r="P2292">
        <v>8</v>
      </c>
      <c r="Q2292">
        <v>2.4</v>
      </c>
      <c r="R2292" t="s">
        <v>30</v>
      </c>
      <c r="S2292" t="s">
        <v>86</v>
      </c>
    </row>
    <row r="2293" spans="1:19" x14ac:dyDescent="0.35">
      <c r="A2293" t="s">
        <v>8908</v>
      </c>
      <c r="B2293" t="s">
        <v>212</v>
      </c>
      <c r="C2293" t="s">
        <v>6174</v>
      </c>
      <c r="D2293" t="s">
        <v>72</v>
      </c>
      <c r="E2293" t="s">
        <v>239</v>
      </c>
      <c r="F2293" t="s">
        <v>66</v>
      </c>
      <c r="G2293" t="s">
        <v>240</v>
      </c>
      <c r="H2293">
        <v>1465.86</v>
      </c>
      <c r="I2293">
        <v>12</v>
      </c>
      <c r="J2293">
        <v>0.1</v>
      </c>
      <c r="K2293">
        <v>15831.29</v>
      </c>
      <c r="L2293" t="s">
        <v>26</v>
      </c>
      <c r="M2293" t="s">
        <v>27</v>
      </c>
      <c r="N2293" t="s">
        <v>59</v>
      </c>
      <c r="O2293" t="s">
        <v>50</v>
      </c>
      <c r="P2293">
        <v>6</v>
      </c>
      <c r="Q2293">
        <v>3.3</v>
      </c>
      <c r="R2293" t="s">
        <v>30</v>
      </c>
      <c r="S2293" t="s">
        <v>52</v>
      </c>
    </row>
    <row r="2294" spans="1:19" x14ac:dyDescent="0.35">
      <c r="A2294" t="s">
        <v>8658</v>
      </c>
      <c r="B2294" t="s">
        <v>212</v>
      </c>
      <c r="C2294" t="s">
        <v>8659</v>
      </c>
      <c r="D2294" t="s">
        <v>127</v>
      </c>
      <c r="E2294" t="s">
        <v>73</v>
      </c>
      <c r="F2294" t="s">
        <v>74</v>
      </c>
      <c r="G2294" t="s">
        <v>75</v>
      </c>
      <c r="H2294">
        <v>1663.61</v>
      </c>
      <c r="I2294">
        <v>12</v>
      </c>
      <c r="J2294">
        <v>0</v>
      </c>
      <c r="K2294">
        <v>19963.32</v>
      </c>
      <c r="L2294" t="s">
        <v>76</v>
      </c>
      <c r="M2294" t="s">
        <v>111</v>
      </c>
      <c r="N2294" t="s">
        <v>91</v>
      </c>
      <c r="O2294" t="s">
        <v>41</v>
      </c>
      <c r="P2294">
        <v>4</v>
      </c>
      <c r="Q2294">
        <v>2.5</v>
      </c>
      <c r="R2294" t="s">
        <v>30</v>
      </c>
      <c r="S2294" t="s">
        <v>52</v>
      </c>
    </row>
    <row r="2295" spans="1:19" x14ac:dyDescent="0.35">
      <c r="A2295" t="s">
        <v>4549</v>
      </c>
      <c r="B2295" t="s">
        <v>212</v>
      </c>
      <c r="C2295" t="s">
        <v>4550</v>
      </c>
      <c r="D2295" t="s">
        <v>157</v>
      </c>
      <c r="E2295" t="s">
        <v>413</v>
      </c>
      <c r="F2295" t="s">
        <v>47</v>
      </c>
      <c r="G2295" t="s">
        <v>103</v>
      </c>
      <c r="H2295">
        <v>117.39</v>
      </c>
      <c r="I2295">
        <v>13</v>
      </c>
      <c r="J2295">
        <v>0.1</v>
      </c>
      <c r="K2295">
        <v>1373.46</v>
      </c>
      <c r="L2295" t="s">
        <v>142</v>
      </c>
      <c r="M2295" t="s">
        <v>90</v>
      </c>
      <c r="N2295" t="s">
        <v>85</v>
      </c>
      <c r="O2295" t="s">
        <v>41</v>
      </c>
      <c r="P2295">
        <v>3</v>
      </c>
      <c r="Q2295">
        <v>3.5</v>
      </c>
      <c r="R2295" t="s">
        <v>30</v>
      </c>
      <c r="S2295" t="s">
        <v>86</v>
      </c>
    </row>
    <row r="2296" spans="1:19" x14ac:dyDescent="0.35">
      <c r="A2296" t="s">
        <v>10114</v>
      </c>
      <c r="B2296" t="s">
        <v>212</v>
      </c>
      <c r="C2296" t="s">
        <v>1980</v>
      </c>
      <c r="D2296" t="s">
        <v>34</v>
      </c>
      <c r="E2296" t="s">
        <v>152</v>
      </c>
      <c r="F2296" t="s">
        <v>57</v>
      </c>
      <c r="G2296" t="s">
        <v>153</v>
      </c>
      <c r="H2296">
        <v>209.62</v>
      </c>
      <c r="I2296">
        <v>13</v>
      </c>
      <c r="J2296">
        <v>0.1</v>
      </c>
      <c r="K2296">
        <v>2452.5500000000002</v>
      </c>
      <c r="L2296" t="s">
        <v>165</v>
      </c>
      <c r="M2296" t="s">
        <v>183</v>
      </c>
      <c r="N2296" t="s">
        <v>166</v>
      </c>
      <c r="O2296" t="s">
        <v>29</v>
      </c>
      <c r="P2296">
        <v>3</v>
      </c>
      <c r="Q2296">
        <v>1</v>
      </c>
      <c r="R2296" t="s">
        <v>30</v>
      </c>
    </row>
    <row r="2297" spans="1:19" x14ac:dyDescent="0.35">
      <c r="A2297" t="s">
        <v>7661</v>
      </c>
      <c r="B2297" t="s">
        <v>212</v>
      </c>
      <c r="C2297" t="s">
        <v>7662</v>
      </c>
      <c r="D2297" t="s">
        <v>64</v>
      </c>
      <c r="E2297" t="s">
        <v>81</v>
      </c>
      <c r="F2297" t="s">
        <v>57</v>
      </c>
      <c r="G2297" t="s">
        <v>82</v>
      </c>
      <c r="H2297">
        <v>333.12</v>
      </c>
      <c r="I2297">
        <v>13</v>
      </c>
      <c r="J2297">
        <v>0.3</v>
      </c>
      <c r="K2297">
        <v>3031.39</v>
      </c>
      <c r="L2297" t="s">
        <v>83</v>
      </c>
      <c r="M2297" t="s">
        <v>90</v>
      </c>
      <c r="N2297" t="s">
        <v>59</v>
      </c>
      <c r="O2297" t="s">
        <v>116</v>
      </c>
      <c r="P2297">
        <v>2</v>
      </c>
      <c r="Q2297">
        <v>4.5</v>
      </c>
      <c r="R2297" t="s">
        <v>30</v>
      </c>
      <c r="S2297" t="s">
        <v>60</v>
      </c>
    </row>
    <row r="2298" spans="1:19" x14ac:dyDescent="0.35">
      <c r="A2298" t="s">
        <v>8128</v>
      </c>
      <c r="B2298" t="s">
        <v>1312</v>
      </c>
      <c r="C2298" t="s">
        <v>6536</v>
      </c>
      <c r="D2298" t="s">
        <v>127</v>
      </c>
      <c r="E2298" t="s">
        <v>370</v>
      </c>
      <c r="F2298" t="s">
        <v>74</v>
      </c>
      <c r="G2298" t="s">
        <v>75</v>
      </c>
      <c r="H2298">
        <v>202.37</v>
      </c>
      <c r="I2298">
        <v>5</v>
      </c>
      <c r="J2298">
        <v>0</v>
      </c>
      <c r="K2298">
        <v>1011.85</v>
      </c>
      <c r="L2298" t="s">
        <v>83</v>
      </c>
      <c r="M2298" t="s">
        <v>111</v>
      </c>
      <c r="N2298" t="s">
        <v>28</v>
      </c>
      <c r="O2298" t="s">
        <v>50</v>
      </c>
      <c r="P2298">
        <v>10</v>
      </c>
      <c r="Q2298">
        <v>1.2</v>
      </c>
      <c r="S2298" t="s">
        <v>52</v>
      </c>
    </row>
    <row r="2299" spans="1:19" x14ac:dyDescent="0.35">
      <c r="A2299" t="s">
        <v>1311</v>
      </c>
      <c r="B2299" t="s">
        <v>1312</v>
      </c>
      <c r="C2299" t="s">
        <v>1313</v>
      </c>
      <c r="D2299" t="s">
        <v>127</v>
      </c>
      <c r="E2299" t="s">
        <v>214</v>
      </c>
      <c r="F2299" t="s">
        <v>66</v>
      </c>
      <c r="G2299" t="s">
        <v>215</v>
      </c>
      <c r="H2299">
        <v>785.54</v>
      </c>
      <c r="I2299">
        <v>4</v>
      </c>
      <c r="J2299">
        <v>0</v>
      </c>
      <c r="K2299">
        <v>3142.16</v>
      </c>
      <c r="L2299" t="s">
        <v>302</v>
      </c>
      <c r="M2299" t="s">
        <v>111</v>
      </c>
      <c r="N2299" t="s">
        <v>28</v>
      </c>
      <c r="O2299" t="s">
        <v>123</v>
      </c>
      <c r="P2299">
        <v>9</v>
      </c>
      <c r="Q2299">
        <v>6</v>
      </c>
      <c r="R2299" t="s">
        <v>30</v>
      </c>
      <c r="S2299" t="s">
        <v>86</v>
      </c>
    </row>
    <row r="2300" spans="1:19" x14ac:dyDescent="0.35">
      <c r="A2300" t="s">
        <v>9130</v>
      </c>
      <c r="B2300" t="s">
        <v>1312</v>
      </c>
      <c r="C2300" t="s">
        <v>9131</v>
      </c>
      <c r="D2300" t="s">
        <v>127</v>
      </c>
      <c r="E2300" t="s">
        <v>370</v>
      </c>
      <c r="F2300" t="s">
        <v>74</v>
      </c>
      <c r="G2300" t="s">
        <v>75</v>
      </c>
      <c r="H2300">
        <v>1757.8</v>
      </c>
      <c r="I2300">
        <v>1</v>
      </c>
      <c r="J2300">
        <v>0</v>
      </c>
      <c r="K2300">
        <v>1757.8</v>
      </c>
      <c r="L2300" t="s">
        <v>165</v>
      </c>
      <c r="M2300" t="s">
        <v>122</v>
      </c>
      <c r="N2300" t="s">
        <v>85</v>
      </c>
      <c r="O2300" t="s">
        <v>29</v>
      </c>
      <c r="P2300">
        <v>9</v>
      </c>
      <c r="Q2300">
        <v>1.3</v>
      </c>
      <c r="R2300" t="s">
        <v>30</v>
      </c>
      <c r="S2300" t="s">
        <v>52</v>
      </c>
    </row>
    <row r="2301" spans="1:19" x14ac:dyDescent="0.35">
      <c r="A2301" t="s">
        <v>2343</v>
      </c>
      <c r="B2301" t="s">
        <v>1312</v>
      </c>
      <c r="C2301" t="s">
        <v>2344</v>
      </c>
      <c r="D2301" t="s">
        <v>72</v>
      </c>
      <c r="E2301" t="s">
        <v>109</v>
      </c>
      <c r="F2301" t="s">
        <v>74</v>
      </c>
      <c r="G2301" t="s">
        <v>110</v>
      </c>
      <c r="H2301">
        <v>407.57</v>
      </c>
      <c r="I2301">
        <v>6</v>
      </c>
      <c r="J2301">
        <v>0.15</v>
      </c>
      <c r="K2301">
        <v>2078.61</v>
      </c>
      <c r="L2301" t="s">
        <v>98</v>
      </c>
      <c r="M2301" t="s">
        <v>122</v>
      </c>
      <c r="N2301" t="s">
        <v>68</v>
      </c>
      <c r="O2301" t="s">
        <v>77</v>
      </c>
      <c r="P2301">
        <v>4</v>
      </c>
      <c r="Q2301">
        <v>4.9000000000000004</v>
      </c>
      <c r="R2301" t="s">
        <v>30</v>
      </c>
      <c r="S2301" t="s">
        <v>42</v>
      </c>
    </row>
    <row r="2302" spans="1:19" x14ac:dyDescent="0.35">
      <c r="A2302" t="s">
        <v>5009</v>
      </c>
      <c r="B2302" t="s">
        <v>1312</v>
      </c>
      <c r="C2302" t="s">
        <v>523</v>
      </c>
      <c r="D2302" t="s">
        <v>72</v>
      </c>
      <c r="E2302" t="s">
        <v>23</v>
      </c>
      <c r="F2302" t="s">
        <v>24</v>
      </c>
      <c r="G2302" t="s">
        <v>25</v>
      </c>
      <c r="H2302">
        <v>14.42</v>
      </c>
      <c r="I2302">
        <v>9</v>
      </c>
      <c r="J2302">
        <v>0.15</v>
      </c>
      <c r="K2302">
        <v>110.31</v>
      </c>
      <c r="L2302" t="s">
        <v>83</v>
      </c>
      <c r="M2302" t="s">
        <v>111</v>
      </c>
      <c r="N2302" t="s">
        <v>59</v>
      </c>
      <c r="O2302" t="s">
        <v>29</v>
      </c>
      <c r="P2302">
        <v>2</v>
      </c>
      <c r="Q2302">
        <v>1.9</v>
      </c>
      <c r="R2302" t="s">
        <v>30</v>
      </c>
      <c r="S2302" t="s">
        <v>294</v>
      </c>
    </row>
    <row r="2303" spans="1:19" x14ac:dyDescent="0.35">
      <c r="A2303" t="s">
        <v>2642</v>
      </c>
      <c r="B2303" t="s">
        <v>1312</v>
      </c>
      <c r="C2303" t="s">
        <v>2643</v>
      </c>
      <c r="D2303" t="s">
        <v>64</v>
      </c>
      <c r="E2303" t="s">
        <v>399</v>
      </c>
      <c r="F2303" t="s">
        <v>24</v>
      </c>
      <c r="G2303" t="s">
        <v>182</v>
      </c>
      <c r="H2303">
        <v>331.65</v>
      </c>
      <c r="I2303">
        <v>2</v>
      </c>
      <c r="J2303">
        <v>0.05</v>
      </c>
      <c r="K2303">
        <v>630.13</v>
      </c>
      <c r="L2303" t="s">
        <v>142</v>
      </c>
      <c r="M2303" t="s">
        <v>111</v>
      </c>
      <c r="N2303" t="s">
        <v>91</v>
      </c>
      <c r="O2303" t="s">
        <v>123</v>
      </c>
      <c r="P2303">
        <v>1</v>
      </c>
      <c r="Q2303">
        <v>2.6</v>
      </c>
      <c r="R2303" t="s">
        <v>30</v>
      </c>
    </row>
    <row r="2304" spans="1:19" x14ac:dyDescent="0.35">
      <c r="A2304" t="s">
        <v>10007</v>
      </c>
      <c r="B2304" t="s">
        <v>1312</v>
      </c>
      <c r="C2304" t="s">
        <v>10008</v>
      </c>
      <c r="D2304" t="s">
        <v>127</v>
      </c>
      <c r="E2304" t="s">
        <v>147</v>
      </c>
      <c r="F2304" t="s">
        <v>74</v>
      </c>
      <c r="G2304" t="s">
        <v>148</v>
      </c>
      <c r="H2304">
        <v>1238.8699999999999</v>
      </c>
      <c r="I2304">
        <v>8</v>
      </c>
      <c r="J2304">
        <v>0.15</v>
      </c>
      <c r="K2304">
        <v>8424.32</v>
      </c>
      <c r="L2304" t="s">
        <v>98</v>
      </c>
      <c r="M2304" t="s">
        <v>84</v>
      </c>
      <c r="N2304" t="s">
        <v>91</v>
      </c>
      <c r="O2304" t="s">
        <v>105</v>
      </c>
      <c r="P2304">
        <v>1</v>
      </c>
      <c r="Q2304">
        <v>4.9000000000000004</v>
      </c>
      <c r="R2304" t="s">
        <v>30</v>
      </c>
      <c r="S2304" t="s">
        <v>60</v>
      </c>
    </row>
    <row r="2305" spans="1:19" x14ac:dyDescent="0.35">
      <c r="A2305" t="s">
        <v>849</v>
      </c>
      <c r="B2305" t="s">
        <v>850</v>
      </c>
      <c r="C2305" t="s">
        <v>851</v>
      </c>
      <c r="D2305" t="s">
        <v>127</v>
      </c>
      <c r="E2305" t="s">
        <v>198</v>
      </c>
      <c r="F2305" t="s">
        <v>74</v>
      </c>
      <c r="G2305" t="s">
        <v>110</v>
      </c>
      <c r="H2305">
        <v>1953.59</v>
      </c>
      <c r="I2305">
        <v>8</v>
      </c>
      <c r="J2305">
        <v>0.15</v>
      </c>
      <c r="K2305">
        <v>13284.41</v>
      </c>
      <c r="L2305" t="s">
        <v>38</v>
      </c>
      <c r="M2305" t="s">
        <v>134</v>
      </c>
      <c r="N2305" t="s">
        <v>40</v>
      </c>
      <c r="O2305" t="s">
        <v>123</v>
      </c>
      <c r="P2305">
        <v>5</v>
      </c>
      <c r="Q2305">
        <v>2.9</v>
      </c>
      <c r="R2305" t="s">
        <v>30</v>
      </c>
      <c r="S2305" t="s">
        <v>60</v>
      </c>
    </row>
    <row r="2306" spans="1:19" x14ac:dyDescent="0.35">
      <c r="A2306" t="s">
        <v>2789</v>
      </c>
      <c r="B2306" t="s">
        <v>850</v>
      </c>
      <c r="C2306" t="s">
        <v>2790</v>
      </c>
      <c r="D2306" t="s">
        <v>72</v>
      </c>
      <c r="E2306" t="s">
        <v>399</v>
      </c>
      <c r="F2306" t="s">
        <v>24</v>
      </c>
      <c r="G2306" t="s">
        <v>182</v>
      </c>
      <c r="H2306">
        <v>360.8</v>
      </c>
      <c r="I2306">
        <v>14</v>
      </c>
      <c r="J2306">
        <v>0.2</v>
      </c>
      <c r="K2306">
        <v>4040.96</v>
      </c>
      <c r="L2306" t="s">
        <v>302</v>
      </c>
      <c r="M2306" t="s">
        <v>122</v>
      </c>
      <c r="N2306" t="s">
        <v>28</v>
      </c>
      <c r="O2306" t="s">
        <v>50</v>
      </c>
      <c r="P2306">
        <v>5</v>
      </c>
      <c r="Q2306">
        <v>1.8</v>
      </c>
      <c r="R2306" t="s">
        <v>30</v>
      </c>
      <c r="S2306" t="s">
        <v>60</v>
      </c>
    </row>
    <row r="2307" spans="1:19" x14ac:dyDescent="0.35">
      <c r="A2307" t="s">
        <v>8060</v>
      </c>
      <c r="B2307" t="s">
        <v>850</v>
      </c>
      <c r="C2307" t="s">
        <v>8061</v>
      </c>
      <c r="D2307" t="s">
        <v>22</v>
      </c>
      <c r="E2307" t="s">
        <v>656</v>
      </c>
      <c r="F2307" t="s">
        <v>47</v>
      </c>
      <c r="G2307" t="s">
        <v>657</v>
      </c>
      <c r="H2307">
        <v>598.35</v>
      </c>
      <c r="I2307">
        <v>1</v>
      </c>
      <c r="J2307">
        <v>0.3</v>
      </c>
      <c r="K2307">
        <v>418.84</v>
      </c>
      <c r="L2307" t="s">
        <v>104</v>
      </c>
      <c r="M2307" t="s">
        <v>122</v>
      </c>
      <c r="N2307" t="s">
        <v>172</v>
      </c>
      <c r="O2307" t="s">
        <v>29</v>
      </c>
      <c r="P2307">
        <v>2</v>
      </c>
      <c r="Q2307">
        <v>3.5</v>
      </c>
      <c r="R2307" t="s">
        <v>30</v>
      </c>
      <c r="S2307" t="s">
        <v>60</v>
      </c>
    </row>
    <row r="2308" spans="1:19" x14ac:dyDescent="0.35">
      <c r="A2308" t="s">
        <v>7172</v>
      </c>
      <c r="B2308" t="s">
        <v>850</v>
      </c>
      <c r="C2308" t="s">
        <v>4900</v>
      </c>
      <c r="D2308" t="s">
        <v>72</v>
      </c>
      <c r="E2308" t="s">
        <v>132</v>
      </c>
      <c r="F2308" t="s">
        <v>24</v>
      </c>
      <c r="G2308" t="s">
        <v>133</v>
      </c>
      <c r="H2308">
        <v>116.56</v>
      </c>
      <c r="I2308">
        <v>4</v>
      </c>
      <c r="J2308">
        <v>0.15</v>
      </c>
      <c r="K2308">
        <v>396.3</v>
      </c>
      <c r="L2308" t="s">
        <v>38</v>
      </c>
      <c r="M2308" t="s">
        <v>111</v>
      </c>
      <c r="N2308" t="s">
        <v>59</v>
      </c>
      <c r="O2308" t="s">
        <v>105</v>
      </c>
      <c r="P2308">
        <v>1</v>
      </c>
      <c r="Q2308">
        <v>3.1</v>
      </c>
      <c r="R2308" t="s">
        <v>30</v>
      </c>
      <c r="S2308" t="s">
        <v>60</v>
      </c>
    </row>
    <row r="2309" spans="1:19" x14ac:dyDescent="0.35">
      <c r="A2309" t="s">
        <v>6766</v>
      </c>
      <c r="B2309" t="s">
        <v>272</v>
      </c>
      <c r="C2309" t="s">
        <v>6767</v>
      </c>
      <c r="D2309" t="s">
        <v>127</v>
      </c>
      <c r="E2309" t="s">
        <v>301</v>
      </c>
      <c r="F2309" t="s">
        <v>57</v>
      </c>
      <c r="G2309" t="s">
        <v>97</v>
      </c>
      <c r="H2309">
        <v>475.03</v>
      </c>
      <c r="I2309">
        <v>2</v>
      </c>
      <c r="J2309">
        <v>0.1</v>
      </c>
      <c r="K2309">
        <v>855.05</v>
      </c>
      <c r="L2309" t="s">
        <v>165</v>
      </c>
      <c r="M2309" t="s">
        <v>27</v>
      </c>
      <c r="N2309" t="s">
        <v>166</v>
      </c>
      <c r="O2309" t="s">
        <v>50</v>
      </c>
      <c r="P2309">
        <v>11</v>
      </c>
      <c r="Q2309">
        <v>1.5</v>
      </c>
      <c r="R2309" t="s">
        <v>51</v>
      </c>
    </row>
    <row r="2310" spans="1:19" x14ac:dyDescent="0.35">
      <c r="A2310" t="s">
        <v>3725</v>
      </c>
      <c r="B2310" t="s">
        <v>272</v>
      </c>
      <c r="C2310" t="s">
        <v>3726</v>
      </c>
      <c r="D2310" t="s">
        <v>34</v>
      </c>
      <c r="E2310" t="s">
        <v>313</v>
      </c>
      <c r="F2310" t="s">
        <v>47</v>
      </c>
      <c r="G2310" t="s">
        <v>48</v>
      </c>
      <c r="H2310">
        <v>200.89</v>
      </c>
      <c r="I2310">
        <v>11</v>
      </c>
      <c r="J2310">
        <v>0</v>
      </c>
      <c r="K2310">
        <v>2209.79</v>
      </c>
      <c r="L2310" t="s">
        <v>302</v>
      </c>
      <c r="M2310" t="s">
        <v>183</v>
      </c>
      <c r="N2310" t="s">
        <v>85</v>
      </c>
      <c r="O2310" t="s">
        <v>105</v>
      </c>
      <c r="P2310">
        <v>9</v>
      </c>
      <c r="Q2310">
        <v>1.2</v>
      </c>
      <c r="R2310" t="s">
        <v>30</v>
      </c>
      <c r="S2310" t="s">
        <v>42</v>
      </c>
    </row>
    <row r="2311" spans="1:19" x14ac:dyDescent="0.35">
      <c r="A2311" t="s">
        <v>1125</v>
      </c>
      <c r="B2311" t="s">
        <v>272</v>
      </c>
      <c r="C2311" t="s">
        <v>1126</v>
      </c>
      <c r="D2311" t="s">
        <v>72</v>
      </c>
      <c r="E2311" t="s">
        <v>120</v>
      </c>
      <c r="F2311" t="s">
        <v>47</v>
      </c>
      <c r="G2311" t="s">
        <v>121</v>
      </c>
      <c r="H2311">
        <v>166.55</v>
      </c>
      <c r="I2311">
        <v>8</v>
      </c>
      <c r="J2311">
        <v>0.2</v>
      </c>
      <c r="K2311">
        <v>1065.92</v>
      </c>
      <c r="L2311" t="s">
        <v>142</v>
      </c>
      <c r="M2311" t="s">
        <v>39</v>
      </c>
      <c r="N2311" t="s">
        <v>91</v>
      </c>
      <c r="O2311" t="s">
        <v>116</v>
      </c>
      <c r="P2311">
        <v>8</v>
      </c>
      <c r="Q2311">
        <v>1.1000000000000001</v>
      </c>
      <c r="R2311" t="s">
        <v>30</v>
      </c>
      <c r="S2311" t="s">
        <v>52</v>
      </c>
    </row>
    <row r="2312" spans="1:19" x14ac:dyDescent="0.35">
      <c r="A2312" t="s">
        <v>1687</v>
      </c>
      <c r="B2312" t="s">
        <v>272</v>
      </c>
      <c r="C2312" t="s">
        <v>1688</v>
      </c>
      <c r="D2312" t="s">
        <v>127</v>
      </c>
      <c r="E2312" t="s">
        <v>484</v>
      </c>
      <c r="F2312" t="s">
        <v>74</v>
      </c>
      <c r="G2312" t="s">
        <v>110</v>
      </c>
      <c r="H2312">
        <v>1346.62</v>
      </c>
      <c r="I2312">
        <v>2</v>
      </c>
      <c r="J2312">
        <v>0.1</v>
      </c>
      <c r="K2312">
        <v>2423.92</v>
      </c>
      <c r="L2312" t="s">
        <v>302</v>
      </c>
      <c r="M2312" t="s">
        <v>183</v>
      </c>
      <c r="N2312" t="s">
        <v>85</v>
      </c>
      <c r="O2312" t="s">
        <v>29</v>
      </c>
      <c r="P2312">
        <v>8</v>
      </c>
      <c r="Q2312">
        <v>2.6</v>
      </c>
      <c r="R2312" t="s">
        <v>30</v>
      </c>
      <c r="S2312" t="s">
        <v>60</v>
      </c>
    </row>
    <row r="2313" spans="1:19" x14ac:dyDescent="0.35">
      <c r="A2313" t="s">
        <v>5647</v>
      </c>
      <c r="B2313" t="s">
        <v>272</v>
      </c>
      <c r="C2313" t="s">
        <v>5648</v>
      </c>
      <c r="D2313" t="s">
        <v>64</v>
      </c>
      <c r="E2313" t="s">
        <v>56</v>
      </c>
      <c r="F2313" t="s">
        <v>57</v>
      </c>
      <c r="G2313" t="s">
        <v>58</v>
      </c>
      <c r="H2313">
        <v>96.03</v>
      </c>
      <c r="I2313">
        <v>13</v>
      </c>
      <c r="J2313">
        <v>0.05</v>
      </c>
      <c r="K2313">
        <v>1185.97</v>
      </c>
      <c r="L2313" t="s">
        <v>83</v>
      </c>
      <c r="M2313" t="s">
        <v>183</v>
      </c>
      <c r="N2313" t="s">
        <v>166</v>
      </c>
      <c r="O2313" t="s">
        <v>50</v>
      </c>
      <c r="P2313">
        <v>8</v>
      </c>
      <c r="Q2313">
        <v>3.8</v>
      </c>
      <c r="R2313" t="s">
        <v>30</v>
      </c>
      <c r="S2313" t="s">
        <v>42</v>
      </c>
    </row>
    <row r="2314" spans="1:19" x14ac:dyDescent="0.35">
      <c r="A2314" t="s">
        <v>271</v>
      </c>
      <c r="B2314" t="s">
        <v>272</v>
      </c>
      <c r="C2314" t="s">
        <v>273</v>
      </c>
      <c r="D2314" t="s">
        <v>22</v>
      </c>
      <c r="E2314" t="s">
        <v>274</v>
      </c>
      <c r="F2314" t="s">
        <v>74</v>
      </c>
      <c r="G2314" t="s">
        <v>75</v>
      </c>
      <c r="H2314">
        <v>820.53</v>
      </c>
      <c r="I2314">
        <v>3</v>
      </c>
      <c r="J2314">
        <v>0</v>
      </c>
      <c r="K2314">
        <v>2461.59</v>
      </c>
      <c r="L2314" t="s">
        <v>165</v>
      </c>
      <c r="M2314" t="s">
        <v>134</v>
      </c>
      <c r="N2314" t="s">
        <v>91</v>
      </c>
      <c r="O2314" t="s">
        <v>29</v>
      </c>
      <c r="P2314">
        <v>5</v>
      </c>
      <c r="Q2314">
        <v>1.1000000000000001</v>
      </c>
      <c r="R2314" t="s">
        <v>30</v>
      </c>
    </row>
    <row r="2315" spans="1:19" x14ac:dyDescent="0.35">
      <c r="A2315" t="s">
        <v>3400</v>
      </c>
      <c r="B2315" t="s">
        <v>272</v>
      </c>
      <c r="C2315" t="s">
        <v>3401</v>
      </c>
      <c r="D2315" t="s">
        <v>157</v>
      </c>
      <c r="E2315" t="s">
        <v>533</v>
      </c>
      <c r="F2315" t="s">
        <v>74</v>
      </c>
      <c r="G2315" t="s">
        <v>534</v>
      </c>
      <c r="H2315">
        <v>2461.33</v>
      </c>
      <c r="I2315">
        <v>7</v>
      </c>
      <c r="J2315">
        <v>0</v>
      </c>
      <c r="K2315">
        <v>17229.310000000001</v>
      </c>
      <c r="L2315" t="s">
        <v>165</v>
      </c>
      <c r="M2315" t="s">
        <v>27</v>
      </c>
      <c r="N2315" t="s">
        <v>68</v>
      </c>
      <c r="O2315" t="s">
        <v>50</v>
      </c>
      <c r="P2315">
        <v>4</v>
      </c>
      <c r="Q2315">
        <v>1.5</v>
      </c>
      <c r="R2315" t="s">
        <v>30</v>
      </c>
      <c r="S2315" t="s">
        <v>60</v>
      </c>
    </row>
    <row r="2316" spans="1:19" x14ac:dyDescent="0.35">
      <c r="A2316" t="s">
        <v>4884</v>
      </c>
      <c r="B2316" t="s">
        <v>272</v>
      </c>
      <c r="C2316" t="s">
        <v>4885</v>
      </c>
      <c r="D2316" t="s">
        <v>157</v>
      </c>
      <c r="E2316" t="s">
        <v>120</v>
      </c>
      <c r="F2316" t="s">
        <v>47</v>
      </c>
      <c r="G2316" t="s">
        <v>121</v>
      </c>
      <c r="H2316">
        <v>641.61</v>
      </c>
      <c r="I2316">
        <v>11</v>
      </c>
      <c r="J2316">
        <v>0.15</v>
      </c>
      <c r="K2316">
        <v>5999.05</v>
      </c>
      <c r="L2316" t="s">
        <v>83</v>
      </c>
      <c r="M2316" t="s">
        <v>90</v>
      </c>
      <c r="N2316" t="s">
        <v>85</v>
      </c>
      <c r="O2316" t="s">
        <v>41</v>
      </c>
      <c r="P2316">
        <v>2</v>
      </c>
      <c r="Q2316">
        <v>4.7</v>
      </c>
      <c r="R2316" t="s">
        <v>30</v>
      </c>
      <c r="S2316" t="s">
        <v>52</v>
      </c>
    </row>
    <row r="2317" spans="1:19" x14ac:dyDescent="0.35">
      <c r="A2317" t="s">
        <v>3591</v>
      </c>
      <c r="B2317" t="s">
        <v>3592</v>
      </c>
      <c r="C2317" t="s">
        <v>3593</v>
      </c>
      <c r="D2317" t="s">
        <v>127</v>
      </c>
      <c r="E2317" t="s">
        <v>161</v>
      </c>
      <c r="F2317" t="s">
        <v>74</v>
      </c>
      <c r="G2317" t="s">
        <v>148</v>
      </c>
      <c r="H2317">
        <v>1576.22</v>
      </c>
      <c r="I2317">
        <v>6</v>
      </c>
      <c r="J2317">
        <v>0.25</v>
      </c>
      <c r="K2317">
        <v>7092.99</v>
      </c>
      <c r="L2317" t="s">
        <v>302</v>
      </c>
      <c r="M2317" t="s">
        <v>122</v>
      </c>
      <c r="N2317" t="s">
        <v>28</v>
      </c>
      <c r="O2317" t="s">
        <v>123</v>
      </c>
      <c r="P2317">
        <v>12</v>
      </c>
      <c r="Q2317">
        <v>1.8</v>
      </c>
      <c r="R2317" t="s">
        <v>30</v>
      </c>
      <c r="S2317" t="s">
        <v>52</v>
      </c>
    </row>
    <row r="2318" spans="1:19" x14ac:dyDescent="0.35">
      <c r="A2318" t="s">
        <v>6066</v>
      </c>
      <c r="B2318" t="s">
        <v>3592</v>
      </c>
      <c r="C2318" t="s">
        <v>5640</v>
      </c>
      <c r="D2318" t="s">
        <v>22</v>
      </c>
      <c r="E2318" t="s">
        <v>484</v>
      </c>
      <c r="F2318" t="s">
        <v>74</v>
      </c>
      <c r="G2318" t="s">
        <v>110</v>
      </c>
      <c r="H2318">
        <v>1932</v>
      </c>
      <c r="I2318">
        <v>11</v>
      </c>
      <c r="J2318">
        <v>0.2</v>
      </c>
      <c r="K2318">
        <v>17001.599999999999</v>
      </c>
      <c r="L2318" t="s">
        <v>49</v>
      </c>
      <c r="M2318" t="s">
        <v>183</v>
      </c>
      <c r="N2318" t="s">
        <v>172</v>
      </c>
      <c r="O2318" t="s">
        <v>105</v>
      </c>
      <c r="P2318">
        <v>8</v>
      </c>
      <c r="Q2318">
        <v>4.3</v>
      </c>
      <c r="R2318" t="s">
        <v>30</v>
      </c>
      <c r="S2318" t="s">
        <v>86</v>
      </c>
    </row>
    <row r="2319" spans="1:19" x14ac:dyDescent="0.35">
      <c r="A2319" t="s">
        <v>9506</v>
      </c>
      <c r="B2319" t="s">
        <v>3592</v>
      </c>
      <c r="C2319" t="s">
        <v>5306</v>
      </c>
      <c r="D2319" t="s">
        <v>22</v>
      </c>
      <c r="E2319" t="s">
        <v>533</v>
      </c>
      <c r="F2319" t="s">
        <v>74</v>
      </c>
      <c r="G2319" t="s">
        <v>534</v>
      </c>
      <c r="H2319">
        <v>943.94</v>
      </c>
      <c r="I2319">
        <v>8</v>
      </c>
      <c r="J2319">
        <v>0.05</v>
      </c>
      <c r="K2319">
        <v>7173.94</v>
      </c>
      <c r="L2319" t="s">
        <v>142</v>
      </c>
      <c r="M2319" t="s">
        <v>183</v>
      </c>
      <c r="N2319" t="s">
        <v>68</v>
      </c>
      <c r="O2319" t="s">
        <v>29</v>
      </c>
      <c r="P2319">
        <v>7</v>
      </c>
      <c r="Q2319">
        <v>4.9000000000000004</v>
      </c>
      <c r="R2319" t="s">
        <v>30</v>
      </c>
      <c r="S2319" t="s">
        <v>60</v>
      </c>
    </row>
    <row r="2320" spans="1:19" x14ac:dyDescent="0.35">
      <c r="A2320" t="s">
        <v>9553</v>
      </c>
      <c r="B2320" t="s">
        <v>3592</v>
      </c>
      <c r="C2320" t="s">
        <v>7715</v>
      </c>
      <c r="D2320" t="s">
        <v>64</v>
      </c>
      <c r="E2320" t="s">
        <v>351</v>
      </c>
      <c r="F2320" t="s">
        <v>57</v>
      </c>
      <c r="G2320" t="s">
        <v>289</v>
      </c>
      <c r="H2320">
        <v>248.57</v>
      </c>
      <c r="I2320">
        <v>3</v>
      </c>
      <c r="J2320">
        <v>0.1</v>
      </c>
      <c r="K2320">
        <v>671.14</v>
      </c>
      <c r="L2320" t="s">
        <v>49</v>
      </c>
      <c r="M2320" t="s">
        <v>122</v>
      </c>
      <c r="N2320" t="s">
        <v>166</v>
      </c>
      <c r="O2320" t="s">
        <v>41</v>
      </c>
      <c r="P2320">
        <v>4</v>
      </c>
      <c r="Q2320">
        <v>3.6</v>
      </c>
      <c r="R2320" t="s">
        <v>30</v>
      </c>
    </row>
    <row r="2321" spans="1:19" x14ac:dyDescent="0.35">
      <c r="A2321" t="s">
        <v>3108</v>
      </c>
      <c r="B2321" t="s">
        <v>2831</v>
      </c>
      <c r="C2321" t="s">
        <v>3109</v>
      </c>
      <c r="D2321" t="s">
        <v>72</v>
      </c>
      <c r="E2321" t="s">
        <v>35</v>
      </c>
      <c r="F2321" t="s">
        <v>36</v>
      </c>
      <c r="G2321" t="s">
        <v>37</v>
      </c>
      <c r="H2321">
        <v>37.97</v>
      </c>
      <c r="I2321">
        <v>1</v>
      </c>
      <c r="J2321">
        <v>0.25</v>
      </c>
      <c r="K2321">
        <v>28.48</v>
      </c>
      <c r="L2321" t="s">
        <v>76</v>
      </c>
      <c r="M2321" t="s">
        <v>39</v>
      </c>
      <c r="N2321" t="s">
        <v>40</v>
      </c>
      <c r="O2321" t="s">
        <v>116</v>
      </c>
      <c r="P2321">
        <v>13</v>
      </c>
      <c r="Q2321">
        <v>3.3</v>
      </c>
      <c r="R2321" t="s">
        <v>30</v>
      </c>
      <c r="S2321" t="s">
        <v>86</v>
      </c>
    </row>
    <row r="2322" spans="1:19" x14ac:dyDescent="0.35">
      <c r="A2322" t="s">
        <v>6488</v>
      </c>
      <c r="B2322" t="s">
        <v>2831</v>
      </c>
      <c r="C2322" t="s">
        <v>6489</v>
      </c>
      <c r="D2322" t="s">
        <v>64</v>
      </c>
      <c r="E2322" t="s">
        <v>161</v>
      </c>
      <c r="F2322" t="s">
        <v>74</v>
      </c>
      <c r="G2322" t="s">
        <v>148</v>
      </c>
      <c r="H2322">
        <v>783</v>
      </c>
      <c r="I2322">
        <v>3</v>
      </c>
      <c r="J2322">
        <v>0</v>
      </c>
      <c r="K2322">
        <v>2349</v>
      </c>
      <c r="L2322" t="s">
        <v>302</v>
      </c>
      <c r="M2322" t="s">
        <v>27</v>
      </c>
      <c r="N2322" t="s">
        <v>85</v>
      </c>
      <c r="O2322" t="s">
        <v>105</v>
      </c>
      <c r="P2322">
        <v>12</v>
      </c>
      <c r="Q2322">
        <v>3.7</v>
      </c>
      <c r="R2322" t="s">
        <v>30</v>
      </c>
      <c r="S2322" t="s">
        <v>52</v>
      </c>
    </row>
    <row r="2323" spans="1:19" x14ac:dyDescent="0.35">
      <c r="A2323" t="s">
        <v>2830</v>
      </c>
      <c r="B2323" t="s">
        <v>2831</v>
      </c>
      <c r="C2323" t="s">
        <v>2832</v>
      </c>
      <c r="D2323" t="s">
        <v>34</v>
      </c>
      <c r="E2323" t="s">
        <v>231</v>
      </c>
      <c r="F2323" t="s">
        <v>57</v>
      </c>
      <c r="G2323" t="s">
        <v>232</v>
      </c>
      <c r="H2323">
        <v>91.11</v>
      </c>
      <c r="I2323">
        <v>1</v>
      </c>
      <c r="J2323">
        <v>0.05</v>
      </c>
      <c r="K2323">
        <v>86.55</v>
      </c>
      <c r="L2323" t="s">
        <v>49</v>
      </c>
      <c r="M2323" t="s">
        <v>90</v>
      </c>
      <c r="N2323" t="s">
        <v>40</v>
      </c>
      <c r="O2323" t="s">
        <v>92</v>
      </c>
      <c r="P2323">
        <v>7</v>
      </c>
      <c r="Q2323">
        <v>3.2</v>
      </c>
      <c r="R2323" t="s">
        <v>30</v>
      </c>
      <c r="S2323" t="s">
        <v>60</v>
      </c>
    </row>
    <row r="2324" spans="1:19" x14ac:dyDescent="0.35">
      <c r="A2324" t="s">
        <v>7657</v>
      </c>
      <c r="B2324" t="s">
        <v>1525</v>
      </c>
      <c r="C2324" t="s">
        <v>7658</v>
      </c>
      <c r="D2324" t="s">
        <v>72</v>
      </c>
      <c r="E2324" t="s">
        <v>323</v>
      </c>
      <c r="F2324" t="s">
        <v>57</v>
      </c>
      <c r="G2324" t="s">
        <v>82</v>
      </c>
      <c r="H2324">
        <v>751.46</v>
      </c>
      <c r="I2324">
        <v>2</v>
      </c>
      <c r="J2324">
        <v>0</v>
      </c>
      <c r="K2324">
        <v>1502.92</v>
      </c>
      <c r="L2324" t="s">
        <v>49</v>
      </c>
      <c r="M2324" t="s">
        <v>183</v>
      </c>
      <c r="N2324" t="s">
        <v>28</v>
      </c>
      <c r="O2324" t="s">
        <v>116</v>
      </c>
      <c r="P2324">
        <v>13</v>
      </c>
      <c r="Q2324">
        <v>1.9</v>
      </c>
      <c r="R2324" t="s">
        <v>30</v>
      </c>
      <c r="S2324" t="s">
        <v>52</v>
      </c>
    </row>
    <row r="2325" spans="1:19" x14ac:dyDescent="0.35">
      <c r="A2325" t="s">
        <v>3687</v>
      </c>
      <c r="B2325" t="s">
        <v>1525</v>
      </c>
      <c r="C2325" t="s">
        <v>2609</v>
      </c>
      <c r="D2325" t="s">
        <v>72</v>
      </c>
      <c r="E2325" t="s">
        <v>73</v>
      </c>
      <c r="F2325" t="s">
        <v>74</v>
      </c>
      <c r="G2325" t="s">
        <v>75</v>
      </c>
      <c r="H2325">
        <v>1305.4000000000001</v>
      </c>
      <c r="I2325">
        <v>13</v>
      </c>
      <c r="J2325">
        <v>0</v>
      </c>
      <c r="K2325">
        <v>16970.2</v>
      </c>
      <c r="L2325" t="s">
        <v>98</v>
      </c>
      <c r="M2325" t="s">
        <v>183</v>
      </c>
      <c r="N2325" t="s">
        <v>91</v>
      </c>
      <c r="O2325" t="s">
        <v>92</v>
      </c>
      <c r="P2325">
        <v>10</v>
      </c>
      <c r="Q2325">
        <v>1.1000000000000001</v>
      </c>
      <c r="R2325" t="s">
        <v>30</v>
      </c>
      <c r="S2325" t="s">
        <v>60</v>
      </c>
    </row>
    <row r="2326" spans="1:19" x14ac:dyDescent="0.35">
      <c r="A2326" t="s">
        <v>6123</v>
      </c>
      <c r="B2326" t="s">
        <v>1525</v>
      </c>
      <c r="C2326" t="s">
        <v>4227</v>
      </c>
      <c r="D2326" t="s">
        <v>157</v>
      </c>
      <c r="E2326" t="s">
        <v>1182</v>
      </c>
      <c r="F2326" t="s">
        <v>66</v>
      </c>
      <c r="G2326" t="s">
        <v>446</v>
      </c>
      <c r="H2326">
        <v>933.06</v>
      </c>
      <c r="I2326">
        <v>10</v>
      </c>
      <c r="J2326">
        <v>0.05</v>
      </c>
      <c r="K2326">
        <v>8864.07</v>
      </c>
      <c r="L2326" t="s">
        <v>302</v>
      </c>
      <c r="M2326" t="s">
        <v>90</v>
      </c>
      <c r="N2326" t="s">
        <v>68</v>
      </c>
      <c r="O2326" t="s">
        <v>123</v>
      </c>
      <c r="P2326">
        <v>10</v>
      </c>
      <c r="Q2326">
        <v>3.7</v>
      </c>
      <c r="R2326" t="s">
        <v>30</v>
      </c>
      <c r="S2326" t="s">
        <v>52</v>
      </c>
    </row>
    <row r="2327" spans="1:19" x14ac:dyDescent="0.35">
      <c r="A2327" t="s">
        <v>1524</v>
      </c>
      <c r="B2327" t="s">
        <v>1525</v>
      </c>
      <c r="C2327" t="s">
        <v>1526</v>
      </c>
      <c r="D2327" t="s">
        <v>72</v>
      </c>
      <c r="E2327" t="s">
        <v>152</v>
      </c>
      <c r="F2327" t="s">
        <v>57</v>
      </c>
      <c r="G2327" t="s">
        <v>153</v>
      </c>
      <c r="H2327">
        <v>296.63</v>
      </c>
      <c r="I2327">
        <v>4</v>
      </c>
      <c r="J2327">
        <v>0.1</v>
      </c>
      <c r="K2327">
        <v>1067.8699999999999</v>
      </c>
      <c r="L2327" t="s">
        <v>104</v>
      </c>
      <c r="M2327" t="s">
        <v>111</v>
      </c>
      <c r="N2327" t="s">
        <v>172</v>
      </c>
      <c r="O2327" t="s">
        <v>77</v>
      </c>
      <c r="P2327">
        <v>6</v>
      </c>
      <c r="Q2327">
        <v>3.5</v>
      </c>
      <c r="R2327" t="s">
        <v>51</v>
      </c>
      <c r="S2327" t="s">
        <v>86</v>
      </c>
    </row>
    <row r="2328" spans="1:19" x14ac:dyDescent="0.35">
      <c r="A2328" t="s">
        <v>7853</v>
      </c>
      <c r="B2328" t="s">
        <v>1525</v>
      </c>
      <c r="C2328" t="s">
        <v>7854</v>
      </c>
      <c r="D2328" t="s">
        <v>34</v>
      </c>
      <c r="E2328" t="s">
        <v>227</v>
      </c>
      <c r="F2328" t="s">
        <v>47</v>
      </c>
      <c r="G2328" t="s">
        <v>228</v>
      </c>
      <c r="H2328">
        <v>138.5</v>
      </c>
      <c r="I2328">
        <v>1</v>
      </c>
      <c r="J2328">
        <v>0</v>
      </c>
      <c r="K2328">
        <v>138.5</v>
      </c>
      <c r="L2328" t="s">
        <v>142</v>
      </c>
      <c r="M2328" t="s">
        <v>84</v>
      </c>
      <c r="N2328" t="s">
        <v>85</v>
      </c>
      <c r="O2328" t="s">
        <v>41</v>
      </c>
      <c r="P2328">
        <v>6</v>
      </c>
      <c r="Q2328">
        <v>1.5</v>
      </c>
      <c r="R2328" t="s">
        <v>30</v>
      </c>
      <c r="S2328" t="s">
        <v>52</v>
      </c>
    </row>
    <row r="2329" spans="1:19" x14ac:dyDescent="0.35">
      <c r="A2329" t="s">
        <v>5598</v>
      </c>
      <c r="B2329" t="s">
        <v>1525</v>
      </c>
      <c r="C2329" t="s">
        <v>5599</v>
      </c>
      <c r="D2329" t="s">
        <v>157</v>
      </c>
      <c r="E2329" t="s">
        <v>374</v>
      </c>
      <c r="F2329" t="s">
        <v>36</v>
      </c>
      <c r="G2329" t="s">
        <v>259</v>
      </c>
      <c r="H2329">
        <v>26.21</v>
      </c>
      <c r="I2329">
        <v>12</v>
      </c>
      <c r="J2329">
        <v>0.2</v>
      </c>
      <c r="K2329">
        <v>251.62</v>
      </c>
      <c r="L2329" t="s">
        <v>98</v>
      </c>
      <c r="M2329" t="s">
        <v>90</v>
      </c>
      <c r="N2329" t="s">
        <v>166</v>
      </c>
      <c r="O2329" t="s">
        <v>92</v>
      </c>
      <c r="P2329">
        <v>2</v>
      </c>
      <c r="Q2329">
        <v>4</v>
      </c>
      <c r="R2329" t="s">
        <v>30</v>
      </c>
      <c r="S2329" t="s">
        <v>52</v>
      </c>
    </row>
    <row r="2330" spans="1:19" x14ac:dyDescent="0.35">
      <c r="A2330" t="s">
        <v>9224</v>
      </c>
      <c r="B2330" t="s">
        <v>2223</v>
      </c>
      <c r="C2330" t="s">
        <v>8317</v>
      </c>
      <c r="D2330" t="s">
        <v>22</v>
      </c>
      <c r="E2330" t="s">
        <v>413</v>
      </c>
      <c r="F2330" t="s">
        <v>47</v>
      </c>
      <c r="G2330" t="s">
        <v>103</v>
      </c>
      <c r="H2330">
        <v>345.93</v>
      </c>
      <c r="I2330">
        <v>1</v>
      </c>
      <c r="L2330" t="s">
        <v>165</v>
      </c>
      <c r="M2330" t="s">
        <v>134</v>
      </c>
      <c r="N2330" t="s">
        <v>68</v>
      </c>
      <c r="O2330" t="s">
        <v>123</v>
      </c>
      <c r="P2330">
        <v>6</v>
      </c>
      <c r="Q2330">
        <v>1.8</v>
      </c>
      <c r="R2330" t="s">
        <v>112</v>
      </c>
      <c r="S2330" t="s">
        <v>86</v>
      </c>
    </row>
    <row r="2331" spans="1:19" x14ac:dyDescent="0.35">
      <c r="A2331" t="s">
        <v>2222</v>
      </c>
      <c r="B2331" t="s">
        <v>2223</v>
      </c>
      <c r="C2331" t="s">
        <v>2224</v>
      </c>
      <c r="D2331" t="s">
        <v>64</v>
      </c>
      <c r="E2331" t="s">
        <v>35</v>
      </c>
      <c r="F2331" t="s">
        <v>36</v>
      </c>
      <c r="G2331" t="s">
        <v>37</v>
      </c>
      <c r="H2331">
        <v>12.87</v>
      </c>
      <c r="I2331">
        <v>3</v>
      </c>
      <c r="J2331">
        <v>0.15</v>
      </c>
      <c r="K2331">
        <v>32.82</v>
      </c>
      <c r="L2331" t="s">
        <v>302</v>
      </c>
      <c r="M2331" t="s">
        <v>134</v>
      </c>
      <c r="N2331" t="s">
        <v>59</v>
      </c>
      <c r="O2331" t="s">
        <v>41</v>
      </c>
      <c r="P2331">
        <v>2</v>
      </c>
      <c r="Q2331">
        <v>4.8</v>
      </c>
      <c r="R2331" t="s">
        <v>30</v>
      </c>
      <c r="S2331" t="s">
        <v>60</v>
      </c>
    </row>
    <row r="2332" spans="1:19" x14ac:dyDescent="0.35">
      <c r="A2332" t="s">
        <v>3825</v>
      </c>
      <c r="B2332" t="s">
        <v>2223</v>
      </c>
      <c r="C2332" t="s">
        <v>3826</v>
      </c>
      <c r="D2332" t="s">
        <v>157</v>
      </c>
      <c r="E2332" t="s">
        <v>128</v>
      </c>
      <c r="F2332" t="s">
        <v>36</v>
      </c>
      <c r="G2332" t="s">
        <v>129</v>
      </c>
      <c r="H2332">
        <v>10.34</v>
      </c>
      <c r="I2332">
        <v>4</v>
      </c>
      <c r="J2332">
        <v>0</v>
      </c>
      <c r="K2332">
        <v>41.36</v>
      </c>
      <c r="L2332" t="s">
        <v>76</v>
      </c>
      <c r="M2332" t="s">
        <v>183</v>
      </c>
      <c r="N2332" t="s">
        <v>91</v>
      </c>
      <c r="O2332" t="s">
        <v>92</v>
      </c>
      <c r="P2332">
        <v>2</v>
      </c>
      <c r="Q2332">
        <v>1.8</v>
      </c>
      <c r="R2332" t="s">
        <v>30</v>
      </c>
      <c r="S2332" t="s">
        <v>60</v>
      </c>
    </row>
    <row r="2333" spans="1:19" x14ac:dyDescent="0.35">
      <c r="A2333" t="s">
        <v>4049</v>
      </c>
      <c r="B2333" t="s">
        <v>2223</v>
      </c>
      <c r="C2333" t="s">
        <v>4050</v>
      </c>
      <c r="D2333" t="s">
        <v>157</v>
      </c>
      <c r="E2333" t="s">
        <v>35</v>
      </c>
      <c r="F2333" t="s">
        <v>36</v>
      </c>
      <c r="G2333" t="s">
        <v>37</v>
      </c>
      <c r="H2333">
        <v>21.6</v>
      </c>
      <c r="I2333">
        <v>8</v>
      </c>
      <c r="J2333">
        <v>0.05</v>
      </c>
      <c r="K2333">
        <v>164.16</v>
      </c>
      <c r="L2333" t="s">
        <v>165</v>
      </c>
      <c r="M2333" t="s">
        <v>90</v>
      </c>
      <c r="N2333" t="s">
        <v>28</v>
      </c>
      <c r="O2333" t="s">
        <v>77</v>
      </c>
      <c r="P2333">
        <v>2</v>
      </c>
      <c r="Q2333">
        <v>4.0999999999999996</v>
      </c>
      <c r="R2333" t="s">
        <v>30</v>
      </c>
      <c r="S2333" t="s">
        <v>86</v>
      </c>
    </row>
    <row r="2334" spans="1:19" x14ac:dyDescent="0.35">
      <c r="A2334" t="s">
        <v>4927</v>
      </c>
      <c r="B2334" t="s">
        <v>4928</v>
      </c>
      <c r="C2334" t="s">
        <v>4929</v>
      </c>
      <c r="D2334" t="s">
        <v>127</v>
      </c>
      <c r="E2334" t="s">
        <v>147</v>
      </c>
      <c r="F2334" t="s">
        <v>74</v>
      </c>
      <c r="G2334" t="s">
        <v>148</v>
      </c>
      <c r="H2334">
        <v>1052.68</v>
      </c>
      <c r="I2334">
        <v>11</v>
      </c>
      <c r="J2334">
        <v>0</v>
      </c>
      <c r="K2334">
        <v>11579.48</v>
      </c>
      <c r="L2334" t="s">
        <v>165</v>
      </c>
      <c r="M2334" t="s">
        <v>84</v>
      </c>
      <c r="N2334" t="s">
        <v>172</v>
      </c>
      <c r="O2334" t="s">
        <v>123</v>
      </c>
      <c r="P2334">
        <v>8</v>
      </c>
      <c r="Q2334">
        <v>3.5</v>
      </c>
      <c r="R2334" t="s">
        <v>30</v>
      </c>
      <c r="S2334" t="s">
        <v>60</v>
      </c>
    </row>
    <row r="2335" spans="1:19" x14ac:dyDescent="0.35">
      <c r="A2335" t="s">
        <v>8981</v>
      </c>
      <c r="B2335" t="s">
        <v>4928</v>
      </c>
      <c r="C2335" t="s">
        <v>6428</v>
      </c>
      <c r="D2335" t="s">
        <v>127</v>
      </c>
      <c r="E2335" t="s">
        <v>266</v>
      </c>
      <c r="F2335" t="s">
        <v>24</v>
      </c>
      <c r="G2335" t="s">
        <v>267</v>
      </c>
      <c r="H2335">
        <v>213.07</v>
      </c>
      <c r="I2335">
        <v>6</v>
      </c>
      <c r="J2335">
        <v>0.05</v>
      </c>
      <c r="K2335">
        <v>1214.5</v>
      </c>
      <c r="L2335" t="s">
        <v>76</v>
      </c>
      <c r="M2335" t="s">
        <v>27</v>
      </c>
      <c r="N2335" t="s">
        <v>28</v>
      </c>
      <c r="O2335" t="s">
        <v>92</v>
      </c>
      <c r="P2335">
        <v>7</v>
      </c>
      <c r="Q2335">
        <v>4.4000000000000004</v>
      </c>
      <c r="R2335" t="s">
        <v>30</v>
      </c>
      <c r="S2335" t="s">
        <v>60</v>
      </c>
    </row>
    <row r="2336" spans="1:19" x14ac:dyDescent="0.35">
      <c r="A2336" t="s">
        <v>5540</v>
      </c>
      <c r="B2336" t="s">
        <v>4928</v>
      </c>
      <c r="C2336" t="s">
        <v>5160</v>
      </c>
      <c r="D2336" t="s">
        <v>22</v>
      </c>
      <c r="E2336" t="s">
        <v>96</v>
      </c>
      <c r="F2336" t="s">
        <v>57</v>
      </c>
      <c r="G2336" t="s">
        <v>97</v>
      </c>
      <c r="H2336">
        <v>259.85000000000002</v>
      </c>
      <c r="I2336">
        <v>12</v>
      </c>
      <c r="J2336">
        <v>0</v>
      </c>
      <c r="K2336">
        <v>3118.2</v>
      </c>
      <c r="L2336" t="s">
        <v>104</v>
      </c>
      <c r="M2336" t="s">
        <v>27</v>
      </c>
      <c r="N2336" t="s">
        <v>85</v>
      </c>
      <c r="O2336" t="s">
        <v>123</v>
      </c>
      <c r="P2336">
        <v>4</v>
      </c>
      <c r="Q2336">
        <v>3.5</v>
      </c>
      <c r="R2336" t="s">
        <v>30</v>
      </c>
      <c r="S2336" t="s">
        <v>60</v>
      </c>
    </row>
    <row r="2337" spans="1:19" x14ac:dyDescent="0.35">
      <c r="A2337" t="s">
        <v>8625</v>
      </c>
      <c r="B2337" t="s">
        <v>3616</v>
      </c>
      <c r="C2337" t="s">
        <v>8626</v>
      </c>
      <c r="D2337" t="s">
        <v>64</v>
      </c>
      <c r="E2337" t="s">
        <v>120</v>
      </c>
      <c r="F2337" t="s">
        <v>47</v>
      </c>
      <c r="G2337" t="s">
        <v>121</v>
      </c>
      <c r="H2337">
        <v>652.79999999999995</v>
      </c>
      <c r="I2337">
        <v>7</v>
      </c>
      <c r="J2337">
        <v>0.05</v>
      </c>
      <c r="K2337">
        <v>4341.12</v>
      </c>
      <c r="L2337" t="s">
        <v>76</v>
      </c>
      <c r="M2337" t="s">
        <v>27</v>
      </c>
      <c r="N2337" t="s">
        <v>68</v>
      </c>
      <c r="O2337" t="s">
        <v>123</v>
      </c>
      <c r="P2337">
        <v>12</v>
      </c>
      <c r="Q2337">
        <v>4.9000000000000004</v>
      </c>
      <c r="R2337" t="s">
        <v>51</v>
      </c>
      <c r="S2337" t="s">
        <v>86</v>
      </c>
    </row>
    <row r="2338" spans="1:19" x14ac:dyDescent="0.35">
      <c r="A2338" t="s">
        <v>4959</v>
      </c>
      <c r="B2338" t="s">
        <v>3616</v>
      </c>
      <c r="C2338" t="s">
        <v>4960</v>
      </c>
      <c r="D2338" t="s">
        <v>127</v>
      </c>
      <c r="E2338" t="s">
        <v>416</v>
      </c>
      <c r="F2338" t="s">
        <v>66</v>
      </c>
      <c r="G2338" t="s">
        <v>417</v>
      </c>
      <c r="H2338">
        <v>1589.72</v>
      </c>
      <c r="I2338">
        <v>14</v>
      </c>
      <c r="J2338">
        <v>0.1</v>
      </c>
      <c r="K2338">
        <v>20030.47</v>
      </c>
      <c r="L2338" t="s">
        <v>49</v>
      </c>
      <c r="M2338" t="s">
        <v>90</v>
      </c>
      <c r="N2338" t="s">
        <v>172</v>
      </c>
      <c r="O2338" t="s">
        <v>29</v>
      </c>
      <c r="P2338">
        <v>11</v>
      </c>
      <c r="Q2338">
        <v>1.2</v>
      </c>
      <c r="R2338" t="s">
        <v>30</v>
      </c>
      <c r="S2338" t="s">
        <v>86</v>
      </c>
    </row>
    <row r="2339" spans="1:19" x14ac:dyDescent="0.35">
      <c r="A2339" t="s">
        <v>8636</v>
      </c>
      <c r="B2339" t="s">
        <v>3616</v>
      </c>
      <c r="C2339" t="s">
        <v>8637</v>
      </c>
      <c r="D2339" t="s">
        <v>157</v>
      </c>
      <c r="E2339" t="s">
        <v>23</v>
      </c>
      <c r="F2339" t="s">
        <v>24</v>
      </c>
      <c r="G2339" t="s">
        <v>25</v>
      </c>
      <c r="H2339">
        <v>378.24</v>
      </c>
      <c r="I2339">
        <v>11</v>
      </c>
      <c r="J2339">
        <v>0.2</v>
      </c>
      <c r="K2339">
        <v>3328.51</v>
      </c>
      <c r="L2339" t="s">
        <v>26</v>
      </c>
      <c r="M2339" t="s">
        <v>183</v>
      </c>
      <c r="N2339" t="s">
        <v>91</v>
      </c>
      <c r="O2339" t="s">
        <v>41</v>
      </c>
      <c r="P2339">
        <v>10</v>
      </c>
      <c r="Q2339">
        <v>3.1</v>
      </c>
      <c r="R2339" t="s">
        <v>30</v>
      </c>
      <c r="S2339" t="s">
        <v>60</v>
      </c>
    </row>
    <row r="2340" spans="1:19" x14ac:dyDescent="0.35">
      <c r="A2340" t="s">
        <v>9409</v>
      </c>
      <c r="B2340" t="s">
        <v>3616</v>
      </c>
      <c r="C2340" t="s">
        <v>8467</v>
      </c>
      <c r="D2340" t="s">
        <v>64</v>
      </c>
      <c r="E2340" t="s">
        <v>96</v>
      </c>
      <c r="F2340" t="s">
        <v>57</v>
      </c>
      <c r="G2340" t="s">
        <v>97</v>
      </c>
      <c r="H2340">
        <v>696.4</v>
      </c>
      <c r="I2340">
        <v>7</v>
      </c>
      <c r="J2340">
        <v>0</v>
      </c>
      <c r="K2340">
        <v>4874.8</v>
      </c>
      <c r="L2340" t="s">
        <v>104</v>
      </c>
      <c r="M2340" t="s">
        <v>39</v>
      </c>
      <c r="N2340" t="s">
        <v>85</v>
      </c>
      <c r="O2340" t="s">
        <v>50</v>
      </c>
      <c r="P2340">
        <v>9</v>
      </c>
      <c r="Q2340">
        <v>2.7</v>
      </c>
      <c r="R2340" t="s">
        <v>202</v>
      </c>
      <c r="S2340" t="s">
        <v>294</v>
      </c>
    </row>
    <row r="2341" spans="1:19" x14ac:dyDescent="0.35">
      <c r="A2341" t="s">
        <v>3615</v>
      </c>
      <c r="B2341" t="s">
        <v>3616</v>
      </c>
      <c r="C2341" t="s">
        <v>3617</v>
      </c>
      <c r="D2341" t="s">
        <v>34</v>
      </c>
      <c r="E2341" t="s">
        <v>533</v>
      </c>
      <c r="F2341" t="s">
        <v>74</v>
      </c>
      <c r="G2341" t="s">
        <v>534</v>
      </c>
      <c r="H2341">
        <v>1743.04</v>
      </c>
      <c r="I2341">
        <v>2</v>
      </c>
      <c r="J2341">
        <v>0</v>
      </c>
      <c r="K2341">
        <v>3486.08</v>
      </c>
      <c r="L2341" t="s">
        <v>302</v>
      </c>
      <c r="M2341" t="s">
        <v>111</v>
      </c>
      <c r="N2341" t="s">
        <v>166</v>
      </c>
      <c r="O2341" t="s">
        <v>50</v>
      </c>
      <c r="P2341">
        <v>8</v>
      </c>
      <c r="Q2341">
        <v>1.9</v>
      </c>
      <c r="S2341" t="s">
        <v>42</v>
      </c>
    </row>
    <row r="2342" spans="1:19" x14ac:dyDescent="0.35">
      <c r="A2342" t="s">
        <v>5293</v>
      </c>
      <c r="B2342" t="s">
        <v>3616</v>
      </c>
      <c r="C2342" t="s">
        <v>5294</v>
      </c>
      <c r="D2342" t="s">
        <v>64</v>
      </c>
      <c r="E2342" t="s">
        <v>120</v>
      </c>
      <c r="F2342" t="s">
        <v>47</v>
      </c>
      <c r="G2342" t="s">
        <v>121</v>
      </c>
      <c r="H2342">
        <v>663.73</v>
      </c>
      <c r="I2342">
        <v>9</v>
      </c>
      <c r="J2342">
        <v>0.05</v>
      </c>
      <c r="K2342">
        <v>5674.89</v>
      </c>
      <c r="L2342" t="s">
        <v>83</v>
      </c>
      <c r="M2342" t="s">
        <v>122</v>
      </c>
      <c r="N2342" t="s">
        <v>59</v>
      </c>
      <c r="O2342" t="s">
        <v>41</v>
      </c>
      <c r="P2342">
        <v>5</v>
      </c>
      <c r="Q2342">
        <v>4.5999999999999996</v>
      </c>
      <c r="S2342" t="s">
        <v>294</v>
      </c>
    </row>
    <row r="2343" spans="1:19" x14ac:dyDescent="0.35">
      <c r="A2343" t="s">
        <v>7196</v>
      </c>
      <c r="B2343" t="s">
        <v>3616</v>
      </c>
      <c r="C2343" t="s">
        <v>7197</v>
      </c>
      <c r="D2343" t="s">
        <v>127</v>
      </c>
      <c r="E2343" t="s">
        <v>161</v>
      </c>
      <c r="F2343" t="s">
        <v>74</v>
      </c>
      <c r="G2343" t="s">
        <v>148</v>
      </c>
      <c r="H2343">
        <v>1906.57</v>
      </c>
      <c r="I2343">
        <v>13</v>
      </c>
      <c r="J2343">
        <v>0.25</v>
      </c>
      <c r="K2343">
        <v>18589.060000000001</v>
      </c>
      <c r="L2343" t="s">
        <v>165</v>
      </c>
      <c r="M2343" t="s">
        <v>134</v>
      </c>
      <c r="N2343" t="s">
        <v>85</v>
      </c>
      <c r="O2343" t="s">
        <v>105</v>
      </c>
      <c r="P2343">
        <v>5</v>
      </c>
      <c r="Q2343">
        <v>1.4</v>
      </c>
      <c r="R2343" t="s">
        <v>30</v>
      </c>
      <c r="S2343" t="s">
        <v>86</v>
      </c>
    </row>
    <row r="2344" spans="1:19" x14ac:dyDescent="0.35">
      <c r="A2344" t="s">
        <v>5544</v>
      </c>
      <c r="B2344" t="s">
        <v>3616</v>
      </c>
      <c r="C2344" t="s">
        <v>5129</v>
      </c>
      <c r="D2344" t="s">
        <v>157</v>
      </c>
      <c r="E2344" t="s">
        <v>132</v>
      </c>
      <c r="F2344" t="s">
        <v>24</v>
      </c>
      <c r="G2344" t="s">
        <v>133</v>
      </c>
      <c r="H2344">
        <v>80.599999999999994</v>
      </c>
      <c r="I2344">
        <v>7</v>
      </c>
      <c r="J2344">
        <v>0.15</v>
      </c>
      <c r="K2344">
        <v>479.57</v>
      </c>
      <c r="L2344" t="s">
        <v>165</v>
      </c>
      <c r="M2344" t="s">
        <v>90</v>
      </c>
      <c r="N2344" t="s">
        <v>91</v>
      </c>
      <c r="O2344" t="s">
        <v>29</v>
      </c>
      <c r="P2344">
        <v>4</v>
      </c>
      <c r="Q2344">
        <v>1.9</v>
      </c>
      <c r="R2344" t="s">
        <v>30</v>
      </c>
      <c r="S2344" t="s">
        <v>60</v>
      </c>
    </row>
    <row r="2345" spans="1:19" x14ac:dyDescent="0.35">
      <c r="A2345" t="s">
        <v>8583</v>
      </c>
      <c r="B2345" t="s">
        <v>62</v>
      </c>
      <c r="C2345" t="s">
        <v>8584</v>
      </c>
      <c r="D2345" t="s">
        <v>127</v>
      </c>
      <c r="E2345" t="s">
        <v>214</v>
      </c>
      <c r="F2345" t="s">
        <v>66</v>
      </c>
      <c r="G2345" t="s">
        <v>215</v>
      </c>
      <c r="H2345">
        <v>2125.9299999999998</v>
      </c>
      <c r="I2345">
        <v>5</v>
      </c>
      <c r="J2345">
        <v>0.2</v>
      </c>
      <c r="K2345">
        <v>8503.7199999999993</v>
      </c>
      <c r="L2345" t="s">
        <v>142</v>
      </c>
      <c r="M2345" t="s">
        <v>122</v>
      </c>
      <c r="N2345" t="s">
        <v>68</v>
      </c>
      <c r="O2345" t="s">
        <v>92</v>
      </c>
      <c r="P2345">
        <v>9</v>
      </c>
      <c r="Q2345">
        <v>2.7</v>
      </c>
      <c r="R2345" t="s">
        <v>30</v>
      </c>
      <c r="S2345" t="s">
        <v>60</v>
      </c>
    </row>
    <row r="2346" spans="1:19" x14ac:dyDescent="0.35">
      <c r="A2346" t="s">
        <v>7356</v>
      </c>
      <c r="B2346" t="s">
        <v>62</v>
      </c>
      <c r="C2346" t="s">
        <v>7357</v>
      </c>
      <c r="D2346" t="s">
        <v>127</v>
      </c>
      <c r="E2346" t="s">
        <v>46</v>
      </c>
      <c r="F2346" t="s">
        <v>47</v>
      </c>
      <c r="G2346" t="s">
        <v>48</v>
      </c>
      <c r="H2346">
        <v>653.99</v>
      </c>
      <c r="I2346">
        <v>11</v>
      </c>
      <c r="J2346">
        <v>0.2</v>
      </c>
      <c r="K2346">
        <v>5755.11</v>
      </c>
      <c r="L2346" t="s">
        <v>26</v>
      </c>
      <c r="M2346" t="s">
        <v>39</v>
      </c>
      <c r="N2346" t="s">
        <v>59</v>
      </c>
      <c r="O2346" t="s">
        <v>29</v>
      </c>
      <c r="P2346">
        <v>5</v>
      </c>
      <c r="Q2346">
        <v>4.9000000000000004</v>
      </c>
      <c r="R2346" t="s">
        <v>51</v>
      </c>
      <c r="S2346" t="s">
        <v>52</v>
      </c>
    </row>
    <row r="2347" spans="1:19" x14ac:dyDescent="0.35">
      <c r="A2347" t="s">
        <v>61</v>
      </c>
      <c r="B2347" t="s">
        <v>62</v>
      </c>
      <c r="C2347" t="s">
        <v>63</v>
      </c>
      <c r="D2347" t="s">
        <v>64</v>
      </c>
      <c r="E2347" t="s">
        <v>65</v>
      </c>
      <c r="F2347" t="s">
        <v>66</v>
      </c>
      <c r="G2347" t="s">
        <v>67</v>
      </c>
      <c r="H2347">
        <v>1293.57</v>
      </c>
      <c r="I2347">
        <v>5</v>
      </c>
      <c r="J2347">
        <v>0</v>
      </c>
      <c r="K2347">
        <v>6467.85</v>
      </c>
      <c r="L2347" t="s">
        <v>26</v>
      </c>
      <c r="M2347" t="s">
        <v>39</v>
      </c>
      <c r="N2347" t="s">
        <v>68</v>
      </c>
      <c r="O2347" t="s">
        <v>50</v>
      </c>
      <c r="P2347">
        <v>3</v>
      </c>
      <c r="Q2347">
        <v>4.4000000000000004</v>
      </c>
      <c r="R2347" t="s">
        <v>30</v>
      </c>
      <c r="S2347" t="s">
        <v>60</v>
      </c>
    </row>
    <row r="2348" spans="1:19" x14ac:dyDescent="0.35">
      <c r="A2348" t="s">
        <v>8882</v>
      </c>
      <c r="B2348" t="s">
        <v>62</v>
      </c>
      <c r="C2348" t="s">
        <v>8883</v>
      </c>
      <c r="D2348" t="s">
        <v>34</v>
      </c>
      <c r="E2348" t="s">
        <v>274</v>
      </c>
      <c r="F2348" t="s">
        <v>74</v>
      </c>
      <c r="G2348" t="s">
        <v>75</v>
      </c>
      <c r="H2348">
        <v>80.52</v>
      </c>
      <c r="I2348">
        <v>3</v>
      </c>
      <c r="J2348">
        <v>0</v>
      </c>
      <c r="K2348">
        <v>241.56</v>
      </c>
      <c r="L2348" t="s">
        <v>302</v>
      </c>
      <c r="M2348" t="s">
        <v>39</v>
      </c>
      <c r="N2348" t="s">
        <v>91</v>
      </c>
      <c r="O2348" t="s">
        <v>116</v>
      </c>
      <c r="P2348">
        <v>3</v>
      </c>
      <c r="Q2348">
        <v>2</v>
      </c>
      <c r="R2348" t="s">
        <v>30</v>
      </c>
      <c r="S2348" t="s">
        <v>60</v>
      </c>
    </row>
    <row r="2349" spans="1:19" x14ac:dyDescent="0.35">
      <c r="A2349" t="s">
        <v>2566</v>
      </c>
      <c r="B2349" t="s">
        <v>62</v>
      </c>
      <c r="C2349" t="s">
        <v>2567</v>
      </c>
      <c r="D2349" t="s">
        <v>72</v>
      </c>
      <c r="E2349" t="s">
        <v>370</v>
      </c>
      <c r="F2349" t="s">
        <v>74</v>
      </c>
      <c r="G2349" t="s">
        <v>75</v>
      </c>
      <c r="H2349">
        <v>352.13</v>
      </c>
      <c r="I2349">
        <v>9</v>
      </c>
      <c r="J2349">
        <v>0</v>
      </c>
      <c r="K2349">
        <v>3169.17</v>
      </c>
      <c r="L2349" t="s">
        <v>26</v>
      </c>
      <c r="M2349" t="s">
        <v>39</v>
      </c>
      <c r="N2349" t="s">
        <v>28</v>
      </c>
      <c r="O2349" t="s">
        <v>29</v>
      </c>
      <c r="P2349">
        <v>-1</v>
      </c>
      <c r="Q2349">
        <v>4.5</v>
      </c>
      <c r="S2349" t="s">
        <v>52</v>
      </c>
    </row>
    <row r="2350" spans="1:19" x14ac:dyDescent="0.35">
      <c r="A2350" t="s">
        <v>2579</v>
      </c>
      <c r="B2350" t="s">
        <v>2580</v>
      </c>
      <c r="C2350" t="s">
        <v>309</v>
      </c>
      <c r="D2350" t="s">
        <v>157</v>
      </c>
      <c r="E2350" t="s">
        <v>533</v>
      </c>
      <c r="F2350" t="s">
        <v>74</v>
      </c>
      <c r="G2350" t="s">
        <v>534</v>
      </c>
      <c r="H2350">
        <v>1056.53</v>
      </c>
      <c r="I2350">
        <v>1</v>
      </c>
      <c r="J2350">
        <v>0.1</v>
      </c>
      <c r="K2350">
        <v>950.88</v>
      </c>
      <c r="L2350" t="s">
        <v>165</v>
      </c>
      <c r="M2350" t="s">
        <v>90</v>
      </c>
      <c r="N2350" t="s">
        <v>68</v>
      </c>
      <c r="O2350" t="s">
        <v>77</v>
      </c>
      <c r="P2350">
        <v>10</v>
      </c>
      <c r="Q2350">
        <v>2.9</v>
      </c>
      <c r="R2350" t="s">
        <v>30</v>
      </c>
      <c r="S2350" t="s">
        <v>86</v>
      </c>
    </row>
    <row r="2351" spans="1:19" x14ac:dyDescent="0.35">
      <c r="A2351" t="s">
        <v>6330</v>
      </c>
      <c r="B2351" t="s">
        <v>2580</v>
      </c>
      <c r="C2351" t="s">
        <v>5170</v>
      </c>
      <c r="D2351" t="s">
        <v>72</v>
      </c>
      <c r="E2351" t="s">
        <v>258</v>
      </c>
      <c r="F2351" t="s">
        <v>36</v>
      </c>
      <c r="G2351" t="s">
        <v>259</v>
      </c>
      <c r="H2351">
        <v>21.15</v>
      </c>
      <c r="I2351">
        <v>14</v>
      </c>
      <c r="J2351">
        <v>0</v>
      </c>
      <c r="K2351">
        <v>296.10000000000002</v>
      </c>
      <c r="L2351" t="s">
        <v>165</v>
      </c>
      <c r="M2351" t="s">
        <v>111</v>
      </c>
      <c r="N2351" t="s">
        <v>28</v>
      </c>
      <c r="O2351" t="s">
        <v>116</v>
      </c>
      <c r="P2351">
        <v>5</v>
      </c>
      <c r="Q2351">
        <v>2.6</v>
      </c>
      <c r="R2351" t="s">
        <v>30</v>
      </c>
      <c r="S2351" t="s">
        <v>52</v>
      </c>
    </row>
    <row r="2352" spans="1:19" x14ac:dyDescent="0.35">
      <c r="A2352" t="s">
        <v>6955</v>
      </c>
      <c r="B2352" t="s">
        <v>6012</v>
      </c>
      <c r="C2352" t="s">
        <v>6956</v>
      </c>
      <c r="D2352" t="s">
        <v>34</v>
      </c>
      <c r="E2352" t="s">
        <v>649</v>
      </c>
      <c r="F2352" t="s">
        <v>57</v>
      </c>
      <c r="G2352" t="s">
        <v>153</v>
      </c>
      <c r="H2352">
        <v>601.89</v>
      </c>
      <c r="I2352">
        <v>3</v>
      </c>
      <c r="J2352">
        <v>0</v>
      </c>
      <c r="K2352">
        <v>1805.67</v>
      </c>
      <c r="L2352" t="s">
        <v>98</v>
      </c>
      <c r="M2352" t="s">
        <v>111</v>
      </c>
      <c r="N2352" t="s">
        <v>68</v>
      </c>
      <c r="O2352" t="s">
        <v>77</v>
      </c>
      <c r="P2352">
        <v>13</v>
      </c>
      <c r="Q2352">
        <v>2.2000000000000002</v>
      </c>
      <c r="R2352" t="s">
        <v>30</v>
      </c>
      <c r="S2352" t="s">
        <v>60</v>
      </c>
    </row>
    <row r="2353" spans="1:19" x14ac:dyDescent="0.35">
      <c r="A2353" t="s">
        <v>6011</v>
      </c>
      <c r="B2353" t="s">
        <v>6012</v>
      </c>
      <c r="C2353" t="s">
        <v>2373</v>
      </c>
      <c r="D2353" t="s">
        <v>22</v>
      </c>
      <c r="E2353" t="s">
        <v>161</v>
      </c>
      <c r="F2353" t="s">
        <v>74</v>
      </c>
      <c r="G2353" t="s">
        <v>148</v>
      </c>
      <c r="H2353">
        <v>2023.03</v>
      </c>
      <c r="I2353">
        <v>2</v>
      </c>
      <c r="J2353">
        <v>0.1</v>
      </c>
      <c r="K2353">
        <v>3641.45</v>
      </c>
      <c r="L2353" t="s">
        <v>98</v>
      </c>
      <c r="M2353" t="s">
        <v>134</v>
      </c>
      <c r="N2353" t="s">
        <v>68</v>
      </c>
      <c r="O2353" t="s">
        <v>92</v>
      </c>
      <c r="P2353">
        <v>6</v>
      </c>
      <c r="Q2353">
        <v>2.7</v>
      </c>
      <c r="R2353" t="s">
        <v>30</v>
      </c>
      <c r="S2353" t="s">
        <v>86</v>
      </c>
    </row>
    <row r="2354" spans="1:19" x14ac:dyDescent="0.35">
      <c r="A2354" t="s">
        <v>6807</v>
      </c>
      <c r="B2354" t="s">
        <v>6012</v>
      </c>
      <c r="C2354" t="s">
        <v>4555</v>
      </c>
      <c r="D2354" t="s">
        <v>72</v>
      </c>
      <c r="E2354" t="s">
        <v>656</v>
      </c>
      <c r="F2354" t="s">
        <v>47</v>
      </c>
      <c r="G2354" t="s">
        <v>657</v>
      </c>
      <c r="H2354">
        <v>303.27999999999997</v>
      </c>
      <c r="I2354">
        <v>13</v>
      </c>
      <c r="J2354">
        <v>0.1</v>
      </c>
      <c r="K2354">
        <v>3548.38</v>
      </c>
      <c r="L2354" t="s">
        <v>165</v>
      </c>
      <c r="M2354" t="s">
        <v>183</v>
      </c>
      <c r="N2354" t="s">
        <v>166</v>
      </c>
      <c r="O2354" t="s">
        <v>123</v>
      </c>
      <c r="P2354">
        <v>6</v>
      </c>
      <c r="Q2354">
        <v>4</v>
      </c>
      <c r="R2354" t="s">
        <v>30</v>
      </c>
      <c r="S2354" t="s">
        <v>60</v>
      </c>
    </row>
    <row r="2355" spans="1:19" x14ac:dyDescent="0.35">
      <c r="A2355" t="s">
        <v>8856</v>
      </c>
      <c r="B2355" t="s">
        <v>6012</v>
      </c>
      <c r="C2355" t="s">
        <v>8857</v>
      </c>
      <c r="D2355" t="s">
        <v>34</v>
      </c>
      <c r="E2355" t="s">
        <v>138</v>
      </c>
      <c r="F2355" t="s">
        <v>24</v>
      </c>
      <c r="G2355" t="s">
        <v>133</v>
      </c>
      <c r="H2355">
        <v>531.32000000000005</v>
      </c>
      <c r="I2355">
        <v>2</v>
      </c>
      <c r="J2355">
        <v>0.1</v>
      </c>
      <c r="K2355">
        <v>956.38</v>
      </c>
      <c r="L2355" t="s">
        <v>38</v>
      </c>
      <c r="M2355" t="s">
        <v>90</v>
      </c>
      <c r="N2355" t="s">
        <v>59</v>
      </c>
      <c r="O2355" t="s">
        <v>77</v>
      </c>
      <c r="P2355">
        <v>4</v>
      </c>
      <c r="Q2355">
        <v>2.4</v>
      </c>
      <c r="R2355" t="s">
        <v>30</v>
      </c>
      <c r="S2355" t="s">
        <v>60</v>
      </c>
    </row>
    <row r="2356" spans="1:19" x14ac:dyDescent="0.35">
      <c r="A2356" t="s">
        <v>8511</v>
      </c>
      <c r="B2356" t="s">
        <v>1726</v>
      </c>
      <c r="C2356" t="s">
        <v>8512</v>
      </c>
      <c r="D2356" t="s">
        <v>127</v>
      </c>
      <c r="E2356" t="s">
        <v>274</v>
      </c>
      <c r="F2356" t="s">
        <v>74</v>
      </c>
      <c r="G2356" t="s">
        <v>75</v>
      </c>
      <c r="H2356">
        <v>1105.8499999999999</v>
      </c>
      <c r="I2356">
        <v>12</v>
      </c>
      <c r="J2356">
        <v>0</v>
      </c>
      <c r="K2356">
        <v>13270.2</v>
      </c>
      <c r="L2356" t="s">
        <v>98</v>
      </c>
      <c r="M2356" t="s">
        <v>84</v>
      </c>
      <c r="N2356" t="s">
        <v>85</v>
      </c>
      <c r="O2356" t="s">
        <v>29</v>
      </c>
      <c r="P2356">
        <v>13</v>
      </c>
      <c r="Q2356">
        <v>3.5</v>
      </c>
      <c r="R2356" t="s">
        <v>30</v>
      </c>
      <c r="S2356" t="s">
        <v>60</v>
      </c>
    </row>
    <row r="2357" spans="1:19" x14ac:dyDescent="0.35">
      <c r="A2357" t="s">
        <v>5997</v>
      </c>
      <c r="B2357" t="s">
        <v>1726</v>
      </c>
      <c r="C2357" t="s">
        <v>5998</v>
      </c>
      <c r="D2357" t="s">
        <v>22</v>
      </c>
      <c r="E2357" t="s">
        <v>413</v>
      </c>
      <c r="F2357" t="s">
        <v>47</v>
      </c>
      <c r="G2357" t="s">
        <v>103</v>
      </c>
      <c r="H2357">
        <v>297.82</v>
      </c>
      <c r="I2357">
        <v>14</v>
      </c>
      <c r="J2357">
        <v>0.15</v>
      </c>
      <c r="K2357">
        <v>3544.06</v>
      </c>
      <c r="L2357" t="s">
        <v>76</v>
      </c>
      <c r="M2357" t="s">
        <v>134</v>
      </c>
      <c r="N2357" t="s">
        <v>85</v>
      </c>
      <c r="O2357" t="s">
        <v>50</v>
      </c>
      <c r="P2357">
        <v>10</v>
      </c>
      <c r="Q2357">
        <v>5</v>
      </c>
      <c r="R2357" t="s">
        <v>30</v>
      </c>
      <c r="S2357" t="s">
        <v>52</v>
      </c>
    </row>
    <row r="2358" spans="1:19" x14ac:dyDescent="0.35">
      <c r="A2358" t="s">
        <v>1725</v>
      </c>
      <c r="B2358" t="s">
        <v>1726</v>
      </c>
      <c r="C2358" t="s">
        <v>1727</v>
      </c>
      <c r="D2358" t="s">
        <v>34</v>
      </c>
      <c r="E2358" t="s">
        <v>227</v>
      </c>
      <c r="F2358" t="s">
        <v>47</v>
      </c>
      <c r="G2358" t="s">
        <v>228</v>
      </c>
      <c r="H2358">
        <v>392.71</v>
      </c>
      <c r="I2358">
        <v>8</v>
      </c>
      <c r="J2358">
        <v>0</v>
      </c>
      <c r="K2358">
        <v>3141.68</v>
      </c>
      <c r="L2358" t="s">
        <v>165</v>
      </c>
      <c r="M2358" t="s">
        <v>27</v>
      </c>
      <c r="N2358" t="s">
        <v>68</v>
      </c>
      <c r="O2358" t="s">
        <v>105</v>
      </c>
      <c r="P2358">
        <v>8</v>
      </c>
      <c r="Q2358">
        <v>4.9000000000000004</v>
      </c>
      <c r="R2358" t="s">
        <v>30</v>
      </c>
      <c r="S2358" t="s">
        <v>52</v>
      </c>
    </row>
    <row r="2359" spans="1:19" x14ac:dyDescent="0.35">
      <c r="A2359" t="s">
        <v>5784</v>
      </c>
      <c r="B2359" t="s">
        <v>1726</v>
      </c>
      <c r="C2359" t="s">
        <v>5785</v>
      </c>
      <c r="D2359" t="s">
        <v>157</v>
      </c>
      <c r="E2359" t="s">
        <v>198</v>
      </c>
      <c r="F2359" t="s">
        <v>74</v>
      </c>
      <c r="G2359" t="s">
        <v>110</v>
      </c>
      <c r="H2359">
        <v>682.31</v>
      </c>
      <c r="I2359">
        <v>6</v>
      </c>
      <c r="J2359">
        <v>0.2</v>
      </c>
      <c r="K2359">
        <v>3275.09</v>
      </c>
      <c r="L2359" t="s">
        <v>26</v>
      </c>
      <c r="M2359" t="s">
        <v>111</v>
      </c>
      <c r="N2359" t="s">
        <v>166</v>
      </c>
      <c r="O2359" t="s">
        <v>41</v>
      </c>
      <c r="P2359">
        <v>8</v>
      </c>
      <c r="Q2359">
        <v>2.1</v>
      </c>
      <c r="R2359" t="s">
        <v>51</v>
      </c>
      <c r="S2359" t="s">
        <v>52</v>
      </c>
    </row>
    <row r="2360" spans="1:19" x14ac:dyDescent="0.35">
      <c r="A2360" t="s">
        <v>5632</v>
      </c>
      <c r="B2360" t="s">
        <v>3730</v>
      </c>
      <c r="C2360" t="s">
        <v>1836</v>
      </c>
      <c r="D2360" t="s">
        <v>34</v>
      </c>
      <c r="E2360" t="s">
        <v>244</v>
      </c>
      <c r="F2360" t="s">
        <v>36</v>
      </c>
      <c r="G2360" t="s">
        <v>129</v>
      </c>
      <c r="H2360">
        <v>36.450000000000003</v>
      </c>
      <c r="I2360">
        <v>13</v>
      </c>
      <c r="J2360">
        <v>0.2</v>
      </c>
      <c r="K2360">
        <v>379.08</v>
      </c>
      <c r="L2360" t="s">
        <v>165</v>
      </c>
      <c r="M2360" t="s">
        <v>39</v>
      </c>
      <c r="N2360" t="s">
        <v>91</v>
      </c>
      <c r="O2360" t="s">
        <v>116</v>
      </c>
      <c r="P2360">
        <v>13</v>
      </c>
      <c r="Q2360">
        <v>2.5</v>
      </c>
      <c r="R2360" t="s">
        <v>51</v>
      </c>
      <c r="S2360" t="s">
        <v>86</v>
      </c>
    </row>
    <row r="2361" spans="1:19" x14ac:dyDescent="0.35">
      <c r="A2361" t="s">
        <v>3932</v>
      </c>
      <c r="B2361" t="s">
        <v>3730</v>
      </c>
      <c r="C2361" t="s">
        <v>3933</v>
      </c>
      <c r="D2361" t="s">
        <v>127</v>
      </c>
      <c r="E2361" t="s">
        <v>227</v>
      </c>
      <c r="F2361" t="s">
        <v>47</v>
      </c>
      <c r="G2361" t="s">
        <v>228</v>
      </c>
      <c r="H2361">
        <v>250.06</v>
      </c>
      <c r="I2361">
        <v>8</v>
      </c>
      <c r="J2361">
        <v>0.2</v>
      </c>
      <c r="K2361">
        <v>1600.38</v>
      </c>
      <c r="L2361" t="s">
        <v>76</v>
      </c>
      <c r="M2361" t="s">
        <v>134</v>
      </c>
      <c r="N2361" t="s">
        <v>91</v>
      </c>
      <c r="O2361" t="s">
        <v>116</v>
      </c>
      <c r="P2361">
        <v>9</v>
      </c>
      <c r="Q2361">
        <v>4.9000000000000004</v>
      </c>
      <c r="R2361" t="s">
        <v>30</v>
      </c>
      <c r="S2361" t="s">
        <v>60</v>
      </c>
    </row>
    <row r="2362" spans="1:19" x14ac:dyDescent="0.35">
      <c r="A2362" t="s">
        <v>5228</v>
      </c>
      <c r="B2362" t="s">
        <v>3730</v>
      </c>
      <c r="C2362" t="s">
        <v>5229</v>
      </c>
      <c r="D2362" t="s">
        <v>157</v>
      </c>
      <c r="E2362" t="s">
        <v>258</v>
      </c>
      <c r="F2362" t="s">
        <v>36</v>
      </c>
      <c r="G2362" t="s">
        <v>259</v>
      </c>
      <c r="H2362">
        <v>21.74</v>
      </c>
      <c r="I2362">
        <v>6</v>
      </c>
      <c r="J2362">
        <v>0</v>
      </c>
      <c r="K2362">
        <v>130.44</v>
      </c>
      <c r="L2362" t="s">
        <v>38</v>
      </c>
      <c r="M2362" t="s">
        <v>183</v>
      </c>
      <c r="N2362" t="s">
        <v>166</v>
      </c>
      <c r="O2362" t="s">
        <v>50</v>
      </c>
      <c r="P2362">
        <v>9</v>
      </c>
      <c r="Q2362">
        <v>4.9000000000000004</v>
      </c>
      <c r="R2362" t="s">
        <v>30</v>
      </c>
      <c r="S2362" t="s">
        <v>86</v>
      </c>
    </row>
    <row r="2363" spans="1:19" x14ac:dyDescent="0.35">
      <c r="A2363" t="s">
        <v>7921</v>
      </c>
      <c r="B2363" t="s">
        <v>3730</v>
      </c>
      <c r="C2363" t="s">
        <v>7922</v>
      </c>
      <c r="D2363" t="s">
        <v>72</v>
      </c>
      <c r="E2363" t="s">
        <v>313</v>
      </c>
      <c r="F2363" t="s">
        <v>47</v>
      </c>
      <c r="G2363" t="s">
        <v>48</v>
      </c>
      <c r="H2363">
        <v>669.92</v>
      </c>
      <c r="I2363">
        <v>3</v>
      </c>
      <c r="J2363">
        <v>0.1</v>
      </c>
      <c r="K2363">
        <v>1808.78</v>
      </c>
      <c r="L2363" t="s">
        <v>302</v>
      </c>
      <c r="M2363" t="s">
        <v>183</v>
      </c>
      <c r="N2363" t="s">
        <v>166</v>
      </c>
      <c r="O2363" t="s">
        <v>50</v>
      </c>
      <c r="P2363">
        <v>8</v>
      </c>
      <c r="Q2363">
        <v>4.2</v>
      </c>
      <c r="R2363" t="s">
        <v>30</v>
      </c>
      <c r="S2363" t="s">
        <v>86</v>
      </c>
    </row>
    <row r="2364" spans="1:19" x14ac:dyDescent="0.35">
      <c r="A2364" t="s">
        <v>3729</v>
      </c>
      <c r="B2364" t="s">
        <v>3730</v>
      </c>
      <c r="C2364" t="s">
        <v>3731</v>
      </c>
      <c r="D2364" t="s">
        <v>22</v>
      </c>
      <c r="E2364" t="s">
        <v>132</v>
      </c>
      <c r="F2364" t="s">
        <v>24</v>
      </c>
      <c r="G2364" t="s">
        <v>133</v>
      </c>
      <c r="H2364">
        <v>521.76</v>
      </c>
      <c r="I2364">
        <v>7</v>
      </c>
      <c r="J2364">
        <v>0.05</v>
      </c>
      <c r="K2364">
        <v>3469.7</v>
      </c>
      <c r="L2364" t="s">
        <v>49</v>
      </c>
      <c r="M2364" t="s">
        <v>84</v>
      </c>
      <c r="N2364" t="s">
        <v>68</v>
      </c>
      <c r="O2364" t="s">
        <v>116</v>
      </c>
      <c r="P2364">
        <v>5</v>
      </c>
      <c r="Q2364">
        <v>1.5</v>
      </c>
      <c r="R2364" t="s">
        <v>30</v>
      </c>
    </row>
    <row r="2365" spans="1:19" x14ac:dyDescent="0.35">
      <c r="A2365" t="s">
        <v>6678</v>
      </c>
      <c r="B2365" t="s">
        <v>3730</v>
      </c>
      <c r="C2365" t="s">
        <v>6679</v>
      </c>
      <c r="D2365" t="s">
        <v>127</v>
      </c>
      <c r="E2365" t="s">
        <v>370</v>
      </c>
      <c r="F2365" t="s">
        <v>74</v>
      </c>
      <c r="G2365" t="s">
        <v>75</v>
      </c>
      <c r="H2365">
        <v>2226.04</v>
      </c>
      <c r="I2365">
        <v>8</v>
      </c>
      <c r="J2365">
        <v>0</v>
      </c>
      <c r="K2365">
        <v>17808.32</v>
      </c>
      <c r="L2365" t="s">
        <v>104</v>
      </c>
      <c r="M2365" t="s">
        <v>183</v>
      </c>
      <c r="N2365" t="s">
        <v>40</v>
      </c>
      <c r="O2365" t="s">
        <v>92</v>
      </c>
      <c r="P2365">
        <v>4</v>
      </c>
      <c r="Q2365">
        <v>1.2</v>
      </c>
      <c r="R2365" t="s">
        <v>30</v>
      </c>
      <c r="S2365" t="s">
        <v>60</v>
      </c>
    </row>
    <row r="2366" spans="1:19" x14ac:dyDescent="0.35">
      <c r="A2366" t="s">
        <v>5496</v>
      </c>
      <c r="B2366" t="s">
        <v>3730</v>
      </c>
      <c r="C2366" t="s">
        <v>5497</v>
      </c>
      <c r="D2366" t="s">
        <v>157</v>
      </c>
      <c r="E2366" t="s">
        <v>239</v>
      </c>
      <c r="F2366" t="s">
        <v>66</v>
      </c>
      <c r="G2366" t="s">
        <v>240</v>
      </c>
      <c r="H2366">
        <v>866.44</v>
      </c>
      <c r="I2366">
        <v>14</v>
      </c>
      <c r="J2366">
        <v>0.1</v>
      </c>
      <c r="K2366">
        <v>10917.14</v>
      </c>
      <c r="L2366" t="s">
        <v>76</v>
      </c>
      <c r="M2366" t="s">
        <v>134</v>
      </c>
      <c r="N2366" t="s">
        <v>40</v>
      </c>
      <c r="O2366" t="s">
        <v>123</v>
      </c>
      <c r="P2366">
        <v>2</v>
      </c>
      <c r="Q2366">
        <v>1.3</v>
      </c>
      <c r="R2366" t="s">
        <v>51</v>
      </c>
      <c r="S2366" t="s">
        <v>42</v>
      </c>
    </row>
    <row r="2367" spans="1:19" x14ac:dyDescent="0.35">
      <c r="A2367" t="s">
        <v>8037</v>
      </c>
      <c r="B2367" t="s">
        <v>3730</v>
      </c>
      <c r="C2367" t="s">
        <v>8038</v>
      </c>
      <c r="D2367" t="s">
        <v>34</v>
      </c>
      <c r="E2367" t="s">
        <v>147</v>
      </c>
      <c r="F2367" t="s">
        <v>74</v>
      </c>
      <c r="G2367" t="s">
        <v>148</v>
      </c>
      <c r="H2367">
        <v>2368.2399999999998</v>
      </c>
      <c r="I2367">
        <v>3</v>
      </c>
      <c r="J2367">
        <v>0</v>
      </c>
      <c r="K2367">
        <v>7104.72</v>
      </c>
      <c r="L2367" t="s">
        <v>26</v>
      </c>
      <c r="M2367" t="s">
        <v>39</v>
      </c>
      <c r="N2367" t="s">
        <v>59</v>
      </c>
      <c r="O2367" t="s">
        <v>29</v>
      </c>
      <c r="P2367">
        <v>1</v>
      </c>
      <c r="Q2367">
        <v>2.6</v>
      </c>
      <c r="R2367" t="s">
        <v>30</v>
      </c>
      <c r="S2367" t="s">
        <v>60</v>
      </c>
    </row>
    <row r="2368" spans="1:19" x14ac:dyDescent="0.35">
      <c r="A2368" t="s">
        <v>7776</v>
      </c>
      <c r="B2368" t="s">
        <v>7296</v>
      </c>
      <c r="C2368" t="s">
        <v>7777</v>
      </c>
      <c r="D2368" t="s">
        <v>64</v>
      </c>
      <c r="E2368" t="s">
        <v>656</v>
      </c>
      <c r="F2368" t="s">
        <v>47</v>
      </c>
      <c r="G2368" t="s">
        <v>657</v>
      </c>
      <c r="H2368">
        <v>670.21</v>
      </c>
      <c r="I2368">
        <v>14</v>
      </c>
      <c r="J2368">
        <v>0.05</v>
      </c>
      <c r="K2368">
        <v>8913.7900000000009</v>
      </c>
      <c r="L2368" t="s">
        <v>165</v>
      </c>
      <c r="M2368" t="s">
        <v>90</v>
      </c>
      <c r="N2368" t="s">
        <v>166</v>
      </c>
      <c r="O2368" t="s">
        <v>123</v>
      </c>
      <c r="P2368">
        <v>11</v>
      </c>
      <c r="Q2368">
        <v>4.2</v>
      </c>
      <c r="R2368" t="s">
        <v>30</v>
      </c>
    </row>
    <row r="2369" spans="1:19" x14ac:dyDescent="0.35">
      <c r="A2369" t="s">
        <v>7295</v>
      </c>
      <c r="B2369" t="s">
        <v>7296</v>
      </c>
      <c r="C2369" t="s">
        <v>3128</v>
      </c>
      <c r="D2369" t="s">
        <v>127</v>
      </c>
      <c r="E2369" t="s">
        <v>170</v>
      </c>
      <c r="F2369" t="s">
        <v>66</v>
      </c>
      <c r="G2369" t="s">
        <v>171</v>
      </c>
      <c r="H2369">
        <v>124.02</v>
      </c>
      <c r="I2369">
        <v>5</v>
      </c>
      <c r="J2369">
        <v>0</v>
      </c>
      <c r="K2369">
        <v>620.1</v>
      </c>
      <c r="L2369" t="s">
        <v>49</v>
      </c>
      <c r="M2369" t="s">
        <v>90</v>
      </c>
      <c r="N2369" t="s">
        <v>91</v>
      </c>
      <c r="O2369" t="s">
        <v>92</v>
      </c>
      <c r="P2369">
        <v>6</v>
      </c>
      <c r="Q2369">
        <v>3.6</v>
      </c>
      <c r="R2369" t="s">
        <v>51</v>
      </c>
      <c r="S2369" t="s">
        <v>60</v>
      </c>
    </row>
    <row r="2370" spans="1:19" x14ac:dyDescent="0.35">
      <c r="A2370" t="s">
        <v>7421</v>
      </c>
      <c r="B2370" t="s">
        <v>7296</v>
      </c>
      <c r="C2370" t="s">
        <v>7422</v>
      </c>
      <c r="D2370" t="s">
        <v>127</v>
      </c>
      <c r="E2370" t="s">
        <v>223</v>
      </c>
      <c r="F2370" t="s">
        <v>66</v>
      </c>
      <c r="G2370" t="s">
        <v>171</v>
      </c>
      <c r="H2370">
        <v>611.14</v>
      </c>
      <c r="I2370">
        <v>3</v>
      </c>
      <c r="J2370">
        <v>0.3</v>
      </c>
      <c r="K2370">
        <v>1283.3900000000001</v>
      </c>
      <c r="L2370" t="s">
        <v>302</v>
      </c>
      <c r="M2370" t="s">
        <v>122</v>
      </c>
      <c r="N2370" t="s">
        <v>40</v>
      </c>
      <c r="O2370" t="s">
        <v>29</v>
      </c>
      <c r="P2370">
        <v>5</v>
      </c>
      <c r="Q2370">
        <v>3.7</v>
      </c>
      <c r="R2370" t="s">
        <v>30</v>
      </c>
      <c r="S2370" t="s">
        <v>42</v>
      </c>
    </row>
    <row r="2371" spans="1:19" x14ac:dyDescent="0.35">
      <c r="A2371" t="s">
        <v>7501</v>
      </c>
      <c r="B2371" t="s">
        <v>7502</v>
      </c>
      <c r="C2371" t="s">
        <v>7503</v>
      </c>
      <c r="D2371" t="s">
        <v>34</v>
      </c>
      <c r="E2371" t="s">
        <v>147</v>
      </c>
      <c r="F2371" t="s">
        <v>74</v>
      </c>
      <c r="G2371" t="s">
        <v>148</v>
      </c>
      <c r="H2371">
        <v>404.96</v>
      </c>
      <c r="I2371">
        <v>11</v>
      </c>
      <c r="J2371">
        <v>0.1</v>
      </c>
      <c r="K2371">
        <v>4009.1</v>
      </c>
      <c r="L2371" t="s">
        <v>26</v>
      </c>
      <c r="M2371" t="s">
        <v>183</v>
      </c>
      <c r="N2371" t="s">
        <v>85</v>
      </c>
      <c r="O2371" t="s">
        <v>50</v>
      </c>
      <c r="P2371">
        <v>5</v>
      </c>
      <c r="Q2371">
        <v>2.7</v>
      </c>
      <c r="R2371" t="s">
        <v>30</v>
      </c>
      <c r="S2371" t="s">
        <v>52</v>
      </c>
    </row>
    <row r="2372" spans="1:19" x14ac:dyDescent="0.35">
      <c r="A2372" t="s">
        <v>9455</v>
      </c>
      <c r="B2372" t="s">
        <v>7502</v>
      </c>
      <c r="C2372" t="s">
        <v>3278</v>
      </c>
      <c r="D2372" t="s">
        <v>157</v>
      </c>
      <c r="E2372" t="s">
        <v>649</v>
      </c>
      <c r="F2372" t="s">
        <v>57</v>
      </c>
      <c r="G2372" t="s">
        <v>153</v>
      </c>
      <c r="H2372">
        <v>345.32</v>
      </c>
      <c r="I2372">
        <v>8</v>
      </c>
      <c r="J2372">
        <v>0.2</v>
      </c>
      <c r="K2372">
        <v>2210.0500000000002</v>
      </c>
      <c r="L2372" t="s">
        <v>142</v>
      </c>
      <c r="M2372" t="s">
        <v>111</v>
      </c>
      <c r="N2372" t="s">
        <v>40</v>
      </c>
      <c r="O2372" t="s">
        <v>50</v>
      </c>
      <c r="P2372">
        <v>2</v>
      </c>
      <c r="Q2372">
        <v>2.6</v>
      </c>
      <c r="R2372" t="s">
        <v>30</v>
      </c>
      <c r="S2372" t="s">
        <v>60</v>
      </c>
    </row>
    <row r="2373" spans="1:19" x14ac:dyDescent="0.35">
      <c r="A2373" t="s">
        <v>3501</v>
      </c>
      <c r="B2373" t="s">
        <v>1385</v>
      </c>
      <c r="C2373" t="s">
        <v>3502</v>
      </c>
      <c r="D2373" t="s">
        <v>64</v>
      </c>
      <c r="E2373" t="s">
        <v>56</v>
      </c>
      <c r="F2373" t="s">
        <v>57</v>
      </c>
      <c r="G2373" t="s">
        <v>58</v>
      </c>
      <c r="H2373">
        <v>386.83</v>
      </c>
      <c r="I2373">
        <v>10</v>
      </c>
      <c r="J2373">
        <v>0.05</v>
      </c>
      <c r="K2373">
        <v>3674.88</v>
      </c>
      <c r="L2373" t="s">
        <v>49</v>
      </c>
      <c r="M2373" t="s">
        <v>183</v>
      </c>
      <c r="N2373" t="s">
        <v>172</v>
      </c>
      <c r="O2373" t="s">
        <v>41</v>
      </c>
      <c r="P2373">
        <v>10</v>
      </c>
      <c r="Q2373">
        <v>4.9000000000000004</v>
      </c>
      <c r="R2373" t="s">
        <v>30</v>
      </c>
      <c r="S2373" t="s">
        <v>86</v>
      </c>
    </row>
    <row r="2374" spans="1:19" x14ac:dyDescent="0.35">
      <c r="A2374" t="s">
        <v>7494</v>
      </c>
      <c r="B2374" t="s">
        <v>1385</v>
      </c>
      <c r="C2374" t="s">
        <v>7495</v>
      </c>
      <c r="D2374" t="s">
        <v>72</v>
      </c>
      <c r="E2374" t="s">
        <v>274</v>
      </c>
      <c r="F2374" t="s">
        <v>74</v>
      </c>
      <c r="G2374" t="s">
        <v>75</v>
      </c>
      <c r="H2374">
        <v>1402.49</v>
      </c>
      <c r="I2374">
        <v>14</v>
      </c>
      <c r="J2374">
        <v>0</v>
      </c>
      <c r="K2374">
        <v>19634.86</v>
      </c>
      <c r="L2374" t="s">
        <v>26</v>
      </c>
      <c r="M2374" t="s">
        <v>84</v>
      </c>
      <c r="N2374" t="s">
        <v>59</v>
      </c>
      <c r="O2374" t="s">
        <v>92</v>
      </c>
      <c r="P2374">
        <v>10</v>
      </c>
      <c r="Q2374">
        <v>2.9</v>
      </c>
      <c r="S2374" t="s">
        <v>60</v>
      </c>
    </row>
    <row r="2375" spans="1:19" x14ac:dyDescent="0.35">
      <c r="A2375" t="s">
        <v>9536</v>
      </c>
      <c r="B2375" t="s">
        <v>1385</v>
      </c>
      <c r="C2375" t="s">
        <v>1594</v>
      </c>
      <c r="D2375" t="s">
        <v>127</v>
      </c>
      <c r="E2375" t="s">
        <v>56</v>
      </c>
      <c r="F2375" t="s">
        <v>57</v>
      </c>
      <c r="G2375" t="s">
        <v>58</v>
      </c>
      <c r="H2375">
        <v>449.54</v>
      </c>
      <c r="I2375">
        <v>13</v>
      </c>
      <c r="J2375">
        <v>0.05</v>
      </c>
      <c r="K2375">
        <v>5551.82</v>
      </c>
      <c r="L2375" t="s">
        <v>26</v>
      </c>
      <c r="M2375" t="s">
        <v>84</v>
      </c>
      <c r="N2375" t="s">
        <v>172</v>
      </c>
      <c r="O2375" t="s">
        <v>123</v>
      </c>
      <c r="P2375">
        <v>10</v>
      </c>
      <c r="Q2375">
        <v>2.9</v>
      </c>
      <c r="R2375" t="s">
        <v>30</v>
      </c>
      <c r="S2375" t="s">
        <v>52</v>
      </c>
    </row>
    <row r="2376" spans="1:19" x14ac:dyDescent="0.35">
      <c r="A2376" t="s">
        <v>4775</v>
      </c>
      <c r="B2376" t="s">
        <v>1385</v>
      </c>
      <c r="C2376" t="s">
        <v>4776</v>
      </c>
      <c r="D2376" t="s">
        <v>64</v>
      </c>
      <c r="E2376" t="s">
        <v>258</v>
      </c>
      <c r="F2376" t="s">
        <v>36</v>
      </c>
      <c r="G2376" t="s">
        <v>259</v>
      </c>
      <c r="H2376">
        <v>9.32</v>
      </c>
      <c r="I2376">
        <v>13</v>
      </c>
      <c r="J2376">
        <v>0.1</v>
      </c>
      <c r="K2376">
        <v>109.04</v>
      </c>
      <c r="L2376" t="s">
        <v>26</v>
      </c>
      <c r="M2376" t="s">
        <v>111</v>
      </c>
      <c r="N2376" t="s">
        <v>166</v>
      </c>
      <c r="O2376" t="s">
        <v>77</v>
      </c>
      <c r="P2376">
        <v>9</v>
      </c>
      <c r="Q2376">
        <v>1.6</v>
      </c>
      <c r="R2376" t="s">
        <v>30</v>
      </c>
      <c r="S2376" t="s">
        <v>86</v>
      </c>
    </row>
    <row r="2377" spans="1:19" x14ac:dyDescent="0.35">
      <c r="A2377" t="s">
        <v>1419</v>
      </c>
      <c r="B2377" t="s">
        <v>1385</v>
      </c>
      <c r="C2377" t="s">
        <v>1420</v>
      </c>
      <c r="D2377" t="s">
        <v>127</v>
      </c>
      <c r="E2377" t="s">
        <v>161</v>
      </c>
      <c r="F2377" t="s">
        <v>74</v>
      </c>
      <c r="G2377" t="s">
        <v>148</v>
      </c>
      <c r="H2377">
        <v>1630.61</v>
      </c>
      <c r="I2377">
        <v>3</v>
      </c>
      <c r="J2377">
        <v>0</v>
      </c>
      <c r="K2377">
        <v>4891.83</v>
      </c>
      <c r="L2377" t="s">
        <v>38</v>
      </c>
      <c r="M2377" t="s">
        <v>111</v>
      </c>
      <c r="N2377" t="s">
        <v>40</v>
      </c>
      <c r="O2377" t="s">
        <v>123</v>
      </c>
      <c r="P2377">
        <v>8</v>
      </c>
      <c r="Q2377">
        <v>4.5999999999999996</v>
      </c>
      <c r="R2377" t="s">
        <v>30</v>
      </c>
      <c r="S2377" t="s">
        <v>86</v>
      </c>
    </row>
    <row r="2378" spans="1:19" x14ac:dyDescent="0.35">
      <c r="A2378" t="s">
        <v>1384</v>
      </c>
      <c r="B2378" t="s">
        <v>1385</v>
      </c>
      <c r="C2378" t="s">
        <v>1386</v>
      </c>
      <c r="D2378" t="s">
        <v>72</v>
      </c>
      <c r="E2378" t="s">
        <v>209</v>
      </c>
      <c r="F2378" t="s">
        <v>47</v>
      </c>
      <c r="G2378" t="s">
        <v>210</v>
      </c>
      <c r="H2378">
        <v>272.82</v>
      </c>
      <c r="I2378">
        <v>11</v>
      </c>
      <c r="J2378">
        <v>0.25</v>
      </c>
      <c r="K2378">
        <v>2250.7600000000002</v>
      </c>
      <c r="L2378" t="s">
        <v>98</v>
      </c>
      <c r="M2378" t="s">
        <v>122</v>
      </c>
      <c r="N2378" t="s">
        <v>172</v>
      </c>
      <c r="O2378" t="s">
        <v>92</v>
      </c>
      <c r="P2378">
        <v>5</v>
      </c>
      <c r="Q2378">
        <v>1.7</v>
      </c>
      <c r="R2378" t="s">
        <v>30</v>
      </c>
    </row>
    <row r="2379" spans="1:19" x14ac:dyDescent="0.35">
      <c r="A2379" t="s">
        <v>5441</v>
      </c>
      <c r="B2379" t="s">
        <v>1385</v>
      </c>
      <c r="C2379" t="s">
        <v>5442</v>
      </c>
      <c r="D2379" t="s">
        <v>72</v>
      </c>
      <c r="E2379" t="s">
        <v>181</v>
      </c>
      <c r="F2379" t="s">
        <v>24</v>
      </c>
      <c r="G2379" t="s">
        <v>182</v>
      </c>
      <c r="H2379">
        <v>254.79</v>
      </c>
      <c r="I2379">
        <v>13</v>
      </c>
      <c r="J2379">
        <v>0.25</v>
      </c>
      <c r="K2379">
        <v>2484.1999999999998</v>
      </c>
      <c r="L2379" t="s">
        <v>302</v>
      </c>
      <c r="M2379" t="s">
        <v>183</v>
      </c>
      <c r="N2379" t="s">
        <v>59</v>
      </c>
      <c r="O2379" t="s">
        <v>29</v>
      </c>
      <c r="P2379">
        <v>5</v>
      </c>
      <c r="Q2379">
        <v>1.5</v>
      </c>
      <c r="S2379" t="s">
        <v>60</v>
      </c>
    </row>
    <row r="2380" spans="1:19" x14ac:dyDescent="0.35">
      <c r="A2380" t="s">
        <v>4821</v>
      </c>
      <c r="B2380" t="s">
        <v>1385</v>
      </c>
      <c r="C2380" t="s">
        <v>4822</v>
      </c>
      <c r="D2380" t="s">
        <v>22</v>
      </c>
      <c r="E2380" t="s">
        <v>147</v>
      </c>
      <c r="F2380" t="s">
        <v>74</v>
      </c>
      <c r="G2380" t="s">
        <v>148</v>
      </c>
      <c r="H2380">
        <v>2419.9499999999998</v>
      </c>
      <c r="I2380">
        <v>4</v>
      </c>
      <c r="J2380">
        <v>0.25</v>
      </c>
      <c r="K2380">
        <v>7259.85</v>
      </c>
      <c r="L2380" t="s">
        <v>302</v>
      </c>
      <c r="M2380" t="s">
        <v>134</v>
      </c>
      <c r="N2380" t="s">
        <v>172</v>
      </c>
      <c r="O2380" t="s">
        <v>92</v>
      </c>
      <c r="P2380">
        <v>4</v>
      </c>
      <c r="Q2380">
        <v>2.1</v>
      </c>
      <c r="R2380" t="s">
        <v>112</v>
      </c>
      <c r="S2380" t="s">
        <v>60</v>
      </c>
    </row>
    <row r="2381" spans="1:19" x14ac:dyDescent="0.35">
      <c r="A2381" t="s">
        <v>4488</v>
      </c>
      <c r="B2381" t="s">
        <v>1385</v>
      </c>
      <c r="C2381" t="s">
        <v>4489</v>
      </c>
      <c r="D2381" t="s">
        <v>72</v>
      </c>
      <c r="E2381" t="s">
        <v>656</v>
      </c>
      <c r="F2381" t="s">
        <v>47</v>
      </c>
      <c r="G2381" t="s">
        <v>657</v>
      </c>
      <c r="H2381">
        <v>629.16999999999996</v>
      </c>
      <c r="I2381">
        <v>4</v>
      </c>
      <c r="J2381">
        <v>0.1</v>
      </c>
      <c r="K2381">
        <v>2265.0100000000002</v>
      </c>
      <c r="L2381" t="s">
        <v>104</v>
      </c>
      <c r="M2381" t="s">
        <v>84</v>
      </c>
      <c r="N2381" t="s">
        <v>59</v>
      </c>
      <c r="O2381" t="s">
        <v>105</v>
      </c>
      <c r="P2381">
        <v>2</v>
      </c>
      <c r="Q2381">
        <v>2.7</v>
      </c>
      <c r="R2381" t="s">
        <v>30</v>
      </c>
      <c r="S2381" t="s">
        <v>60</v>
      </c>
    </row>
    <row r="2382" spans="1:19" x14ac:dyDescent="0.35">
      <c r="A2382" t="s">
        <v>9615</v>
      </c>
      <c r="B2382" t="s">
        <v>955</v>
      </c>
      <c r="C2382" t="s">
        <v>2557</v>
      </c>
      <c r="D2382" t="s">
        <v>64</v>
      </c>
      <c r="E2382" t="s">
        <v>23</v>
      </c>
      <c r="F2382" t="s">
        <v>24</v>
      </c>
      <c r="G2382" t="s">
        <v>25</v>
      </c>
      <c r="H2382">
        <v>347.18</v>
      </c>
      <c r="I2382">
        <v>3</v>
      </c>
      <c r="J2382">
        <v>0.2</v>
      </c>
      <c r="K2382">
        <v>833.23</v>
      </c>
      <c r="L2382" t="s">
        <v>83</v>
      </c>
      <c r="M2382" t="s">
        <v>111</v>
      </c>
      <c r="N2382" t="s">
        <v>28</v>
      </c>
      <c r="O2382" t="s">
        <v>29</v>
      </c>
      <c r="P2382">
        <v>7</v>
      </c>
      <c r="Q2382">
        <v>4.0999999999999996</v>
      </c>
      <c r="R2382" t="s">
        <v>30</v>
      </c>
      <c r="S2382" t="s">
        <v>60</v>
      </c>
    </row>
    <row r="2383" spans="1:19" x14ac:dyDescent="0.35">
      <c r="A2383" t="s">
        <v>954</v>
      </c>
      <c r="B2383" t="s">
        <v>955</v>
      </c>
      <c r="C2383" t="s">
        <v>956</v>
      </c>
      <c r="D2383" t="s">
        <v>127</v>
      </c>
      <c r="E2383" t="s">
        <v>35</v>
      </c>
      <c r="F2383" t="s">
        <v>36</v>
      </c>
      <c r="G2383" t="s">
        <v>37</v>
      </c>
      <c r="H2383">
        <v>44.28</v>
      </c>
      <c r="I2383">
        <v>4</v>
      </c>
      <c r="J2383">
        <v>0.1</v>
      </c>
      <c r="K2383">
        <v>159.41</v>
      </c>
      <c r="L2383" t="s">
        <v>83</v>
      </c>
      <c r="M2383" t="s">
        <v>90</v>
      </c>
      <c r="N2383" t="s">
        <v>59</v>
      </c>
      <c r="O2383" t="s">
        <v>50</v>
      </c>
      <c r="P2383">
        <v>5</v>
      </c>
      <c r="Q2383">
        <v>4.7</v>
      </c>
      <c r="R2383" t="s">
        <v>30</v>
      </c>
      <c r="S2383" t="s">
        <v>60</v>
      </c>
    </row>
    <row r="2384" spans="1:19" x14ac:dyDescent="0.35">
      <c r="A2384" t="s">
        <v>2913</v>
      </c>
      <c r="B2384" t="s">
        <v>955</v>
      </c>
      <c r="C2384" t="s">
        <v>2914</v>
      </c>
      <c r="D2384" t="s">
        <v>72</v>
      </c>
      <c r="E2384" t="s">
        <v>219</v>
      </c>
      <c r="F2384" t="s">
        <v>47</v>
      </c>
      <c r="G2384" t="s">
        <v>210</v>
      </c>
      <c r="H2384">
        <v>136.13</v>
      </c>
      <c r="I2384">
        <v>2</v>
      </c>
      <c r="J2384">
        <v>0.15</v>
      </c>
      <c r="K2384">
        <v>231.42</v>
      </c>
      <c r="L2384" t="s">
        <v>38</v>
      </c>
      <c r="M2384" t="s">
        <v>84</v>
      </c>
      <c r="N2384" t="s">
        <v>28</v>
      </c>
      <c r="O2384" t="s">
        <v>123</v>
      </c>
      <c r="P2384">
        <v>2</v>
      </c>
      <c r="Q2384">
        <v>4.2</v>
      </c>
      <c r="R2384" t="s">
        <v>30</v>
      </c>
      <c r="S2384" t="s">
        <v>294</v>
      </c>
    </row>
    <row r="2385" spans="1:19" x14ac:dyDescent="0.35">
      <c r="A2385" t="s">
        <v>5749</v>
      </c>
      <c r="B2385" t="s">
        <v>4466</v>
      </c>
      <c r="C2385" t="s">
        <v>5750</v>
      </c>
      <c r="D2385" t="s">
        <v>64</v>
      </c>
      <c r="E2385" t="s">
        <v>533</v>
      </c>
      <c r="F2385" t="s">
        <v>74</v>
      </c>
      <c r="G2385" t="s">
        <v>534</v>
      </c>
      <c r="H2385">
        <v>246.34</v>
      </c>
      <c r="I2385">
        <v>4</v>
      </c>
      <c r="J2385">
        <v>0.05</v>
      </c>
      <c r="K2385">
        <v>936.09</v>
      </c>
      <c r="L2385" t="s">
        <v>49</v>
      </c>
      <c r="M2385" t="s">
        <v>90</v>
      </c>
      <c r="N2385" t="s">
        <v>40</v>
      </c>
      <c r="O2385" t="s">
        <v>105</v>
      </c>
      <c r="P2385">
        <v>2</v>
      </c>
      <c r="Q2385">
        <v>3.9</v>
      </c>
      <c r="R2385" t="s">
        <v>30</v>
      </c>
      <c r="S2385" t="s">
        <v>60</v>
      </c>
    </row>
    <row r="2386" spans="1:19" x14ac:dyDescent="0.35">
      <c r="A2386" t="s">
        <v>6718</v>
      </c>
      <c r="B2386" t="s">
        <v>4466</v>
      </c>
      <c r="C2386" t="s">
        <v>6719</v>
      </c>
      <c r="D2386" t="s">
        <v>72</v>
      </c>
      <c r="E2386" t="s">
        <v>370</v>
      </c>
      <c r="F2386" t="s">
        <v>74</v>
      </c>
      <c r="G2386" t="s">
        <v>75</v>
      </c>
      <c r="H2386">
        <v>439.52</v>
      </c>
      <c r="I2386">
        <v>9</v>
      </c>
      <c r="J2386">
        <v>0.15</v>
      </c>
      <c r="K2386">
        <v>3362.33</v>
      </c>
      <c r="L2386" t="s">
        <v>38</v>
      </c>
      <c r="M2386" t="s">
        <v>84</v>
      </c>
      <c r="N2386" t="s">
        <v>68</v>
      </c>
      <c r="O2386" t="s">
        <v>77</v>
      </c>
      <c r="P2386">
        <v>2</v>
      </c>
      <c r="Q2386">
        <v>4.9000000000000004</v>
      </c>
      <c r="S2386" t="s">
        <v>52</v>
      </c>
    </row>
    <row r="2387" spans="1:19" x14ac:dyDescent="0.35">
      <c r="A2387" t="s">
        <v>4465</v>
      </c>
      <c r="B2387" t="s">
        <v>4466</v>
      </c>
      <c r="C2387" t="s">
        <v>4467</v>
      </c>
      <c r="D2387" t="s">
        <v>22</v>
      </c>
      <c r="E2387" t="s">
        <v>73</v>
      </c>
      <c r="F2387" t="s">
        <v>74</v>
      </c>
      <c r="G2387" t="s">
        <v>75</v>
      </c>
      <c r="H2387">
        <v>294.93</v>
      </c>
      <c r="I2387">
        <v>9</v>
      </c>
      <c r="J2387">
        <v>0.1</v>
      </c>
      <c r="K2387">
        <v>2388.9299999999998</v>
      </c>
      <c r="L2387" t="s">
        <v>302</v>
      </c>
      <c r="M2387" t="s">
        <v>84</v>
      </c>
      <c r="N2387" t="s">
        <v>85</v>
      </c>
      <c r="O2387" t="s">
        <v>50</v>
      </c>
      <c r="P2387">
        <v>1</v>
      </c>
      <c r="Q2387">
        <v>4.2</v>
      </c>
      <c r="S2387" t="s">
        <v>60</v>
      </c>
    </row>
    <row r="2388" spans="1:19" x14ac:dyDescent="0.35">
      <c r="A2388" t="s">
        <v>6154</v>
      </c>
      <c r="B2388" t="s">
        <v>3803</v>
      </c>
      <c r="C2388" t="s">
        <v>6155</v>
      </c>
      <c r="D2388" t="s">
        <v>64</v>
      </c>
      <c r="E2388" t="s">
        <v>416</v>
      </c>
      <c r="F2388" t="s">
        <v>66</v>
      </c>
      <c r="G2388" t="s">
        <v>417</v>
      </c>
      <c r="H2388">
        <v>732.17</v>
      </c>
      <c r="I2388">
        <v>9</v>
      </c>
      <c r="J2388">
        <v>0.1</v>
      </c>
      <c r="K2388">
        <v>5930.58</v>
      </c>
      <c r="L2388" t="s">
        <v>26</v>
      </c>
      <c r="M2388" t="s">
        <v>90</v>
      </c>
      <c r="N2388" t="s">
        <v>172</v>
      </c>
      <c r="O2388" t="s">
        <v>105</v>
      </c>
      <c r="P2388">
        <v>12</v>
      </c>
      <c r="Q2388">
        <v>2.2000000000000002</v>
      </c>
      <c r="R2388" t="s">
        <v>30</v>
      </c>
      <c r="S2388" t="s">
        <v>60</v>
      </c>
    </row>
    <row r="2389" spans="1:19" x14ac:dyDescent="0.35">
      <c r="A2389" t="s">
        <v>7395</v>
      </c>
      <c r="B2389" t="s">
        <v>3803</v>
      </c>
      <c r="C2389" t="s">
        <v>2886</v>
      </c>
      <c r="D2389" t="s">
        <v>157</v>
      </c>
      <c r="E2389" t="s">
        <v>65</v>
      </c>
      <c r="F2389" t="s">
        <v>66</v>
      </c>
      <c r="G2389" t="s">
        <v>67</v>
      </c>
      <c r="H2389">
        <v>1629.49</v>
      </c>
      <c r="I2389">
        <v>1</v>
      </c>
      <c r="J2389">
        <v>0.1</v>
      </c>
      <c r="K2389">
        <v>1466.54</v>
      </c>
      <c r="L2389" t="s">
        <v>142</v>
      </c>
      <c r="M2389" t="s">
        <v>134</v>
      </c>
      <c r="N2389" t="s">
        <v>68</v>
      </c>
      <c r="O2389" t="s">
        <v>105</v>
      </c>
      <c r="P2389">
        <v>12</v>
      </c>
      <c r="Q2389">
        <v>1.8</v>
      </c>
      <c r="R2389" t="s">
        <v>30</v>
      </c>
      <c r="S2389" t="s">
        <v>294</v>
      </c>
    </row>
    <row r="2390" spans="1:19" x14ac:dyDescent="0.35">
      <c r="A2390" t="s">
        <v>9269</v>
      </c>
      <c r="B2390" t="s">
        <v>3803</v>
      </c>
      <c r="C2390" t="s">
        <v>9270</v>
      </c>
      <c r="D2390" t="s">
        <v>22</v>
      </c>
      <c r="E2390" t="s">
        <v>313</v>
      </c>
      <c r="F2390" t="s">
        <v>47</v>
      </c>
      <c r="G2390" t="s">
        <v>48</v>
      </c>
      <c r="H2390">
        <v>672.88</v>
      </c>
      <c r="I2390">
        <v>14</v>
      </c>
      <c r="J2390">
        <v>0.05</v>
      </c>
      <c r="K2390">
        <v>8949.2999999999993</v>
      </c>
      <c r="L2390" t="s">
        <v>26</v>
      </c>
      <c r="M2390" t="s">
        <v>27</v>
      </c>
      <c r="N2390" t="s">
        <v>68</v>
      </c>
      <c r="O2390" t="s">
        <v>50</v>
      </c>
      <c r="P2390">
        <v>6</v>
      </c>
      <c r="Q2390">
        <v>2.6</v>
      </c>
      <c r="R2390" t="s">
        <v>143</v>
      </c>
      <c r="S2390" t="s">
        <v>294</v>
      </c>
    </row>
    <row r="2391" spans="1:19" x14ac:dyDescent="0.35">
      <c r="A2391" t="s">
        <v>5157</v>
      </c>
      <c r="B2391" t="s">
        <v>3803</v>
      </c>
      <c r="C2391" t="s">
        <v>5158</v>
      </c>
      <c r="D2391" t="s">
        <v>64</v>
      </c>
      <c r="E2391" t="s">
        <v>313</v>
      </c>
      <c r="F2391" t="s">
        <v>47</v>
      </c>
      <c r="G2391" t="s">
        <v>48</v>
      </c>
      <c r="H2391">
        <v>284.93</v>
      </c>
      <c r="I2391">
        <v>8</v>
      </c>
      <c r="J2391">
        <v>0.05</v>
      </c>
      <c r="K2391">
        <v>2165.4699999999998</v>
      </c>
      <c r="L2391" t="s">
        <v>49</v>
      </c>
      <c r="M2391" t="s">
        <v>90</v>
      </c>
      <c r="N2391" t="s">
        <v>68</v>
      </c>
      <c r="O2391" t="s">
        <v>105</v>
      </c>
      <c r="P2391">
        <v>5</v>
      </c>
      <c r="Q2391">
        <v>1.6</v>
      </c>
      <c r="R2391" t="s">
        <v>30</v>
      </c>
      <c r="S2391" t="s">
        <v>60</v>
      </c>
    </row>
    <row r="2392" spans="1:19" x14ac:dyDescent="0.35">
      <c r="A2392" t="s">
        <v>5484</v>
      </c>
      <c r="B2392" t="s">
        <v>3803</v>
      </c>
      <c r="C2392" t="s">
        <v>2719</v>
      </c>
      <c r="D2392" t="s">
        <v>22</v>
      </c>
      <c r="E2392" t="s">
        <v>198</v>
      </c>
      <c r="F2392" t="s">
        <v>74</v>
      </c>
      <c r="G2392" t="s">
        <v>110</v>
      </c>
      <c r="H2392">
        <v>1606.59</v>
      </c>
      <c r="I2392">
        <v>3</v>
      </c>
      <c r="J2392">
        <v>0</v>
      </c>
      <c r="K2392">
        <v>4819.7700000000004</v>
      </c>
      <c r="L2392" t="s">
        <v>142</v>
      </c>
      <c r="M2392" t="s">
        <v>134</v>
      </c>
      <c r="N2392" t="s">
        <v>172</v>
      </c>
      <c r="O2392" t="s">
        <v>50</v>
      </c>
      <c r="P2392">
        <v>5</v>
      </c>
      <c r="Q2392">
        <v>2.2000000000000002</v>
      </c>
      <c r="R2392" t="s">
        <v>30</v>
      </c>
      <c r="S2392" t="s">
        <v>60</v>
      </c>
    </row>
    <row r="2393" spans="1:19" x14ac:dyDescent="0.35">
      <c r="A2393" t="s">
        <v>9344</v>
      </c>
      <c r="B2393" t="s">
        <v>3803</v>
      </c>
      <c r="C2393" t="s">
        <v>9345</v>
      </c>
      <c r="D2393" t="s">
        <v>157</v>
      </c>
      <c r="E2393" t="s">
        <v>231</v>
      </c>
      <c r="F2393" t="s">
        <v>57</v>
      </c>
      <c r="G2393" t="s">
        <v>232</v>
      </c>
      <c r="H2393">
        <v>844.47</v>
      </c>
      <c r="I2393">
        <v>14</v>
      </c>
      <c r="J2393">
        <v>0</v>
      </c>
      <c r="K2393">
        <v>11822.58</v>
      </c>
      <c r="L2393" t="s">
        <v>98</v>
      </c>
      <c r="M2393" t="s">
        <v>84</v>
      </c>
      <c r="N2393" t="s">
        <v>91</v>
      </c>
      <c r="O2393" t="s">
        <v>105</v>
      </c>
      <c r="P2393">
        <v>5</v>
      </c>
      <c r="Q2393">
        <v>1.1000000000000001</v>
      </c>
      <c r="R2393" t="s">
        <v>30</v>
      </c>
      <c r="S2393" t="s">
        <v>60</v>
      </c>
    </row>
    <row r="2394" spans="1:19" x14ac:dyDescent="0.35">
      <c r="A2394" t="s">
        <v>3802</v>
      </c>
      <c r="B2394" t="s">
        <v>3803</v>
      </c>
      <c r="C2394" t="s">
        <v>3742</v>
      </c>
      <c r="D2394" t="s">
        <v>64</v>
      </c>
      <c r="E2394" t="s">
        <v>351</v>
      </c>
      <c r="F2394" t="s">
        <v>57</v>
      </c>
      <c r="G2394" t="s">
        <v>289</v>
      </c>
      <c r="H2394">
        <v>384.87</v>
      </c>
      <c r="I2394">
        <v>1</v>
      </c>
      <c r="J2394">
        <v>0.2</v>
      </c>
      <c r="K2394">
        <v>307.89999999999998</v>
      </c>
      <c r="L2394" t="s">
        <v>49</v>
      </c>
      <c r="M2394" t="s">
        <v>39</v>
      </c>
      <c r="N2394" t="s">
        <v>28</v>
      </c>
      <c r="O2394" t="s">
        <v>41</v>
      </c>
      <c r="P2394">
        <v>3</v>
      </c>
      <c r="Q2394">
        <v>4.5</v>
      </c>
      <c r="S2394" t="s">
        <v>60</v>
      </c>
    </row>
    <row r="2395" spans="1:19" x14ac:dyDescent="0.35">
      <c r="A2395" t="s">
        <v>4849</v>
      </c>
      <c r="B2395" t="s">
        <v>3803</v>
      </c>
      <c r="C2395" t="s">
        <v>3193</v>
      </c>
      <c r="D2395" t="s">
        <v>34</v>
      </c>
      <c r="E2395" t="s">
        <v>109</v>
      </c>
      <c r="F2395" t="s">
        <v>74</v>
      </c>
      <c r="G2395" t="s">
        <v>110</v>
      </c>
      <c r="H2395">
        <v>1513.26</v>
      </c>
      <c r="I2395">
        <v>14</v>
      </c>
      <c r="J2395">
        <v>0.1</v>
      </c>
      <c r="K2395">
        <v>19067.080000000002</v>
      </c>
      <c r="L2395" t="s">
        <v>83</v>
      </c>
      <c r="M2395" t="s">
        <v>84</v>
      </c>
      <c r="N2395" t="s">
        <v>59</v>
      </c>
      <c r="O2395" t="s">
        <v>29</v>
      </c>
      <c r="P2395">
        <v>3</v>
      </c>
      <c r="Q2395">
        <v>3.7</v>
      </c>
      <c r="R2395" t="s">
        <v>30</v>
      </c>
      <c r="S2395" t="s">
        <v>60</v>
      </c>
    </row>
    <row r="2396" spans="1:19" x14ac:dyDescent="0.35">
      <c r="A2396" t="s">
        <v>3434</v>
      </c>
      <c r="B2396" t="s">
        <v>3435</v>
      </c>
      <c r="C2396" t="s">
        <v>3436</v>
      </c>
      <c r="D2396" t="s">
        <v>157</v>
      </c>
      <c r="E2396" t="s">
        <v>301</v>
      </c>
      <c r="F2396" t="s">
        <v>57</v>
      </c>
      <c r="G2396" t="s">
        <v>97</v>
      </c>
      <c r="H2396">
        <v>720.55</v>
      </c>
      <c r="I2396">
        <v>14</v>
      </c>
      <c r="J2396">
        <v>0.25</v>
      </c>
      <c r="K2396">
        <v>7565.77</v>
      </c>
      <c r="L2396" t="s">
        <v>26</v>
      </c>
      <c r="M2396" t="s">
        <v>134</v>
      </c>
      <c r="N2396" t="s">
        <v>40</v>
      </c>
      <c r="O2396" t="s">
        <v>123</v>
      </c>
      <c r="P2396">
        <v>8</v>
      </c>
      <c r="Q2396">
        <v>2.7</v>
      </c>
      <c r="R2396" t="s">
        <v>30</v>
      </c>
      <c r="S2396" t="s">
        <v>86</v>
      </c>
    </row>
    <row r="2397" spans="1:19" x14ac:dyDescent="0.35">
      <c r="A2397" t="s">
        <v>7845</v>
      </c>
      <c r="B2397" t="s">
        <v>3435</v>
      </c>
      <c r="C2397" t="s">
        <v>3703</v>
      </c>
      <c r="D2397" t="s">
        <v>127</v>
      </c>
      <c r="E2397" t="s">
        <v>251</v>
      </c>
      <c r="F2397" t="s">
        <v>36</v>
      </c>
      <c r="G2397" t="s">
        <v>252</v>
      </c>
      <c r="H2397">
        <v>28.76</v>
      </c>
      <c r="I2397">
        <v>14</v>
      </c>
      <c r="L2397" t="s">
        <v>98</v>
      </c>
      <c r="M2397" t="s">
        <v>84</v>
      </c>
      <c r="N2397" t="s">
        <v>166</v>
      </c>
      <c r="O2397" t="s">
        <v>116</v>
      </c>
      <c r="P2397">
        <v>5</v>
      </c>
      <c r="Q2397">
        <v>3.1</v>
      </c>
      <c r="S2397" t="s">
        <v>294</v>
      </c>
    </row>
    <row r="2398" spans="1:19" x14ac:dyDescent="0.35">
      <c r="A2398" t="s">
        <v>9925</v>
      </c>
      <c r="B2398" t="s">
        <v>3435</v>
      </c>
      <c r="C2398" t="s">
        <v>8139</v>
      </c>
      <c r="D2398" t="s">
        <v>22</v>
      </c>
      <c r="E2398" t="s">
        <v>109</v>
      </c>
      <c r="F2398" t="s">
        <v>74</v>
      </c>
      <c r="G2398" t="s">
        <v>110</v>
      </c>
      <c r="H2398">
        <v>136.56</v>
      </c>
      <c r="I2398">
        <v>10</v>
      </c>
      <c r="J2398">
        <v>0.05</v>
      </c>
      <c r="K2398">
        <v>1297.32</v>
      </c>
      <c r="L2398" t="s">
        <v>165</v>
      </c>
      <c r="M2398" t="s">
        <v>183</v>
      </c>
      <c r="N2398" t="s">
        <v>166</v>
      </c>
      <c r="O2398" t="s">
        <v>92</v>
      </c>
      <c r="P2398">
        <v>3</v>
      </c>
      <c r="Q2398">
        <v>2.9</v>
      </c>
      <c r="R2398" t="s">
        <v>202</v>
      </c>
      <c r="S2398" t="s">
        <v>60</v>
      </c>
    </row>
    <row r="2399" spans="1:19" x14ac:dyDescent="0.35">
      <c r="A2399" t="s">
        <v>4248</v>
      </c>
      <c r="B2399" t="s">
        <v>4249</v>
      </c>
      <c r="C2399" t="s">
        <v>4250</v>
      </c>
      <c r="D2399" t="s">
        <v>22</v>
      </c>
      <c r="E2399" t="s">
        <v>152</v>
      </c>
      <c r="F2399" t="s">
        <v>57</v>
      </c>
      <c r="G2399" t="s">
        <v>153</v>
      </c>
      <c r="H2399">
        <v>25.91</v>
      </c>
      <c r="I2399">
        <v>3</v>
      </c>
      <c r="J2399">
        <v>0.05</v>
      </c>
      <c r="K2399">
        <v>73.84</v>
      </c>
      <c r="L2399" t="s">
        <v>83</v>
      </c>
      <c r="M2399" t="s">
        <v>134</v>
      </c>
      <c r="N2399" t="s">
        <v>172</v>
      </c>
      <c r="O2399" t="s">
        <v>29</v>
      </c>
      <c r="P2399">
        <v>9</v>
      </c>
      <c r="Q2399">
        <v>4.5</v>
      </c>
      <c r="R2399" t="s">
        <v>30</v>
      </c>
      <c r="S2399" t="s">
        <v>60</v>
      </c>
    </row>
    <row r="2400" spans="1:19" x14ac:dyDescent="0.35">
      <c r="A2400" t="s">
        <v>6927</v>
      </c>
      <c r="B2400" t="s">
        <v>4249</v>
      </c>
      <c r="C2400" t="s">
        <v>6928</v>
      </c>
      <c r="D2400" t="s">
        <v>72</v>
      </c>
      <c r="E2400" t="s">
        <v>533</v>
      </c>
      <c r="F2400" t="s">
        <v>74</v>
      </c>
      <c r="G2400" t="s">
        <v>534</v>
      </c>
      <c r="H2400">
        <v>2055.23</v>
      </c>
      <c r="I2400">
        <v>4</v>
      </c>
      <c r="J2400">
        <v>0</v>
      </c>
      <c r="K2400">
        <v>8220.92</v>
      </c>
      <c r="L2400" t="s">
        <v>26</v>
      </c>
      <c r="M2400" t="s">
        <v>122</v>
      </c>
      <c r="N2400" t="s">
        <v>172</v>
      </c>
      <c r="O2400" t="s">
        <v>105</v>
      </c>
      <c r="P2400">
        <v>9</v>
      </c>
      <c r="Q2400">
        <v>1.1000000000000001</v>
      </c>
      <c r="R2400" t="s">
        <v>30</v>
      </c>
      <c r="S2400" t="s">
        <v>42</v>
      </c>
    </row>
    <row r="2401" spans="1:19" x14ac:dyDescent="0.35">
      <c r="A2401" t="s">
        <v>7804</v>
      </c>
      <c r="B2401" t="s">
        <v>4249</v>
      </c>
      <c r="C2401" t="s">
        <v>7805</v>
      </c>
      <c r="D2401" t="s">
        <v>34</v>
      </c>
      <c r="E2401" t="s">
        <v>288</v>
      </c>
      <c r="F2401" t="s">
        <v>57</v>
      </c>
      <c r="G2401" t="s">
        <v>289</v>
      </c>
      <c r="H2401">
        <v>820</v>
      </c>
      <c r="I2401">
        <v>10</v>
      </c>
      <c r="J2401">
        <v>0</v>
      </c>
      <c r="K2401">
        <v>8200</v>
      </c>
      <c r="L2401" t="s">
        <v>142</v>
      </c>
      <c r="M2401" t="s">
        <v>134</v>
      </c>
      <c r="N2401" t="s">
        <v>59</v>
      </c>
      <c r="O2401" t="s">
        <v>29</v>
      </c>
      <c r="P2401">
        <v>2</v>
      </c>
      <c r="Q2401">
        <v>3.8</v>
      </c>
      <c r="R2401" t="s">
        <v>51</v>
      </c>
    </row>
    <row r="2402" spans="1:19" x14ac:dyDescent="0.35">
      <c r="A2402" t="s">
        <v>4478</v>
      </c>
      <c r="B2402" t="s">
        <v>510</v>
      </c>
      <c r="C2402" t="s">
        <v>4479</v>
      </c>
      <c r="D2402" t="s">
        <v>127</v>
      </c>
      <c r="E2402" t="s">
        <v>56</v>
      </c>
      <c r="F2402" t="s">
        <v>57</v>
      </c>
      <c r="G2402" t="s">
        <v>58</v>
      </c>
      <c r="H2402">
        <v>628.76</v>
      </c>
      <c r="I2402">
        <v>4</v>
      </c>
      <c r="J2402">
        <v>0.05</v>
      </c>
      <c r="K2402">
        <v>2389.29</v>
      </c>
      <c r="L2402" t="s">
        <v>83</v>
      </c>
      <c r="M2402" t="s">
        <v>27</v>
      </c>
      <c r="N2402" t="s">
        <v>68</v>
      </c>
      <c r="O2402" t="s">
        <v>41</v>
      </c>
      <c r="P2402">
        <v>12</v>
      </c>
      <c r="Q2402">
        <v>4.5</v>
      </c>
      <c r="R2402" t="s">
        <v>30</v>
      </c>
      <c r="S2402" t="s">
        <v>60</v>
      </c>
    </row>
    <row r="2403" spans="1:19" x14ac:dyDescent="0.35">
      <c r="A2403" t="s">
        <v>4795</v>
      </c>
      <c r="B2403" t="s">
        <v>510</v>
      </c>
      <c r="C2403" t="s">
        <v>4796</v>
      </c>
      <c r="D2403" t="s">
        <v>157</v>
      </c>
      <c r="E2403" t="s">
        <v>239</v>
      </c>
      <c r="F2403" t="s">
        <v>66</v>
      </c>
      <c r="G2403" t="s">
        <v>240</v>
      </c>
      <c r="H2403">
        <v>1732.63</v>
      </c>
      <c r="I2403">
        <v>9</v>
      </c>
      <c r="J2403">
        <v>0</v>
      </c>
      <c r="K2403">
        <v>15593.67</v>
      </c>
      <c r="L2403" t="s">
        <v>165</v>
      </c>
      <c r="M2403" t="s">
        <v>122</v>
      </c>
      <c r="N2403" t="s">
        <v>68</v>
      </c>
      <c r="O2403" t="s">
        <v>105</v>
      </c>
      <c r="P2403">
        <v>11</v>
      </c>
      <c r="Q2403">
        <v>3.9</v>
      </c>
      <c r="R2403" t="s">
        <v>30</v>
      </c>
      <c r="S2403" t="s">
        <v>60</v>
      </c>
    </row>
    <row r="2404" spans="1:19" x14ac:dyDescent="0.35">
      <c r="A2404" t="s">
        <v>7926</v>
      </c>
      <c r="B2404" t="s">
        <v>510</v>
      </c>
      <c r="C2404" t="s">
        <v>7927</v>
      </c>
      <c r="D2404" t="s">
        <v>34</v>
      </c>
      <c r="E2404" t="s">
        <v>35</v>
      </c>
      <c r="F2404" t="s">
        <v>36</v>
      </c>
      <c r="G2404" t="s">
        <v>37</v>
      </c>
      <c r="H2404">
        <v>9.49</v>
      </c>
      <c r="I2404">
        <v>10</v>
      </c>
      <c r="J2404">
        <v>0.1</v>
      </c>
      <c r="K2404">
        <v>85.41</v>
      </c>
      <c r="L2404" t="s">
        <v>76</v>
      </c>
      <c r="M2404" t="s">
        <v>27</v>
      </c>
      <c r="N2404" t="s">
        <v>59</v>
      </c>
      <c r="O2404" t="s">
        <v>29</v>
      </c>
      <c r="P2404">
        <v>9</v>
      </c>
      <c r="Q2404">
        <v>3.3</v>
      </c>
      <c r="R2404" t="s">
        <v>30</v>
      </c>
      <c r="S2404" t="s">
        <v>52</v>
      </c>
    </row>
    <row r="2405" spans="1:19" x14ac:dyDescent="0.35">
      <c r="A2405" t="s">
        <v>8884</v>
      </c>
      <c r="B2405" t="s">
        <v>510</v>
      </c>
      <c r="C2405" t="s">
        <v>8885</v>
      </c>
      <c r="D2405" t="s">
        <v>72</v>
      </c>
      <c r="E2405" t="s">
        <v>293</v>
      </c>
      <c r="F2405" t="s">
        <v>74</v>
      </c>
      <c r="G2405" t="s">
        <v>110</v>
      </c>
      <c r="H2405">
        <v>1001.58</v>
      </c>
      <c r="I2405">
        <v>6</v>
      </c>
      <c r="J2405">
        <v>0.25</v>
      </c>
      <c r="K2405">
        <v>4507.1099999999997</v>
      </c>
      <c r="L2405" t="s">
        <v>165</v>
      </c>
      <c r="M2405" t="s">
        <v>122</v>
      </c>
      <c r="N2405" t="s">
        <v>91</v>
      </c>
      <c r="O2405" t="s">
        <v>41</v>
      </c>
      <c r="P2405">
        <v>9</v>
      </c>
      <c r="Q2405">
        <v>3.7</v>
      </c>
      <c r="R2405" t="s">
        <v>30</v>
      </c>
    </row>
    <row r="2406" spans="1:19" x14ac:dyDescent="0.35">
      <c r="A2406" t="s">
        <v>5726</v>
      </c>
      <c r="B2406" t="s">
        <v>510</v>
      </c>
      <c r="C2406" t="s">
        <v>5727</v>
      </c>
      <c r="D2406" t="s">
        <v>72</v>
      </c>
      <c r="E2406" t="s">
        <v>323</v>
      </c>
      <c r="F2406" t="s">
        <v>57</v>
      </c>
      <c r="G2406" t="s">
        <v>82</v>
      </c>
      <c r="H2406">
        <v>607.57000000000005</v>
      </c>
      <c r="I2406">
        <v>3</v>
      </c>
      <c r="J2406">
        <v>0.3</v>
      </c>
      <c r="K2406">
        <v>1275.9000000000001</v>
      </c>
      <c r="L2406" t="s">
        <v>83</v>
      </c>
      <c r="M2406" t="s">
        <v>122</v>
      </c>
      <c r="N2406" t="s">
        <v>59</v>
      </c>
      <c r="O2406" t="s">
        <v>105</v>
      </c>
      <c r="P2406">
        <v>7</v>
      </c>
      <c r="Q2406">
        <v>2.5</v>
      </c>
      <c r="R2406" t="s">
        <v>202</v>
      </c>
      <c r="S2406" t="s">
        <v>86</v>
      </c>
    </row>
    <row r="2407" spans="1:19" x14ac:dyDescent="0.35">
      <c r="A2407" t="s">
        <v>509</v>
      </c>
      <c r="B2407" t="s">
        <v>510</v>
      </c>
      <c r="C2407" t="s">
        <v>511</v>
      </c>
      <c r="D2407" t="s">
        <v>34</v>
      </c>
      <c r="E2407" t="s">
        <v>109</v>
      </c>
      <c r="F2407" t="s">
        <v>74</v>
      </c>
      <c r="G2407" t="s">
        <v>110</v>
      </c>
      <c r="H2407">
        <v>140.71</v>
      </c>
      <c r="I2407">
        <v>7</v>
      </c>
      <c r="J2407">
        <v>0.2</v>
      </c>
      <c r="K2407">
        <v>787.98</v>
      </c>
      <c r="L2407" t="s">
        <v>302</v>
      </c>
      <c r="M2407" t="s">
        <v>39</v>
      </c>
      <c r="N2407" t="s">
        <v>68</v>
      </c>
      <c r="O2407" t="s">
        <v>50</v>
      </c>
      <c r="P2407">
        <v>6</v>
      </c>
      <c r="Q2407">
        <v>4.8</v>
      </c>
      <c r="R2407" t="s">
        <v>51</v>
      </c>
      <c r="S2407" t="s">
        <v>86</v>
      </c>
    </row>
    <row r="2408" spans="1:19" x14ac:dyDescent="0.35">
      <c r="A2408" t="s">
        <v>3666</v>
      </c>
      <c r="B2408" t="s">
        <v>510</v>
      </c>
      <c r="C2408" t="s">
        <v>3667</v>
      </c>
      <c r="D2408" t="s">
        <v>127</v>
      </c>
      <c r="E2408" t="s">
        <v>65</v>
      </c>
      <c r="F2408" t="s">
        <v>66</v>
      </c>
      <c r="G2408" t="s">
        <v>67</v>
      </c>
      <c r="H2408">
        <v>821.02</v>
      </c>
      <c r="I2408">
        <v>9</v>
      </c>
      <c r="J2408">
        <v>0</v>
      </c>
      <c r="K2408">
        <v>7389.18</v>
      </c>
      <c r="L2408" t="s">
        <v>83</v>
      </c>
      <c r="M2408" t="s">
        <v>111</v>
      </c>
      <c r="N2408" t="s">
        <v>59</v>
      </c>
      <c r="O2408" t="s">
        <v>123</v>
      </c>
      <c r="P2408">
        <v>4</v>
      </c>
      <c r="Q2408">
        <v>1.3</v>
      </c>
      <c r="R2408" t="s">
        <v>30</v>
      </c>
      <c r="S2408" t="s">
        <v>60</v>
      </c>
    </row>
    <row r="2409" spans="1:19" x14ac:dyDescent="0.35">
      <c r="A2409" t="s">
        <v>9539</v>
      </c>
      <c r="B2409" t="s">
        <v>881</v>
      </c>
      <c r="C2409" t="s">
        <v>9540</v>
      </c>
      <c r="D2409" t="s">
        <v>127</v>
      </c>
      <c r="E2409" t="s">
        <v>649</v>
      </c>
      <c r="F2409" t="s">
        <v>57</v>
      </c>
      <c r="G2409" t="s">
        <v>153</v>
      </c>
      <c r="H2409">
        <v>415.74</v>
      </c>
      <c r="I2409">
        <v>2</v>
      </c>
      <c r="J2409">
        <v>0</v>
      </c>
      <c r="K2409">
        <v>831.48</v>
      </c>
      <c r="L2409" t="s">
        <v>38</v>
      </c>
      <c r="M2409" t="s">
        <v>183</v>
      </c>
      <c r="N2409" t="s">
        <v>166</v>
      </c>
      <c r="O2409" t="s">
        <v>77</v>
      </c>
      <c r="P2409">
        <v>13</v>
      </c>
      <c r="Q2409">
        <v>2.5</v>
      </c>
      <c r="S2409" t="s">
        <v>60</v>
      </c>
    </row>
    <row r="2410" spans="1:19" x14ac:dyDescent="0.35">
      <c r="A2410" t="s">
        <v>9685</v>
      </c>
      <c r="B2410" t="s">
        <v>881</v>
      </c>
      <c r="C2410" t="s">
        <v>7780</v>
      </c>
      <c r="D2410" t="s">
        <v>127</v>
      </c>
      <c r="E2410" t="s">
        <v>227</v>
      </c>
      <c r="F2410" t="s">
        <v>47</v>
      </c>
      <c r="G2410" t="s">
        <v>228</v>
      </c>
      <c r="H2410">
        <v>512.23</v>
      </c>
      <c r="I2410">
        <v>7</v>
      </c>
      <c r="J2410">
        <v>0.1</v>
      </c>
      <c r="K2410">
        <v>3227.05</v>
      </c>
      <c r="L2410" t="s">
        <v>38</v>
      </c>
      <c r="M2410" t="s">
        <v>183</v>
      </c>
      <c r="N2410" t="s">
        <v>85</v>
      </c>
      <c r="O2410" t="s">
        <v>123</v>
      </c>
      <c r="P2410">
        <v>12</v>
      </c>
      <c r="Q2410">
        <v>1.5</v>
      </c>
      <c r="S2410" t="s">
        <v>294</v>
      </c>
    </row>
    <row r="2411" spans="1:19" x14ac:dyDescent="0.35">
      <c r="A2411" t="s">
        <v>8598</v>
      </c>
      <c r="B2411" t="s">
        <v>881</v>
      </c>
      <c r="C2411" t="s">
        <v>8599</v>
      </c>
      <c r="D2411" t="s">
        <v>72</v>
      </c>
      <c r="E2411" t="s">
        <v>323</v>
      </c>
      <c r="F2411" t="s">
        <v>57</v>
      </c>
      <c r="G2411" t="s">
        <v>82</v>
      </c>
      <c r="H2411">
        <v>32.97</v>
      </c>
      <c r="I2411">
        <v>2</v>
      </c>
      <c r="J2411">
        <v>0.1</v>
      </c>
      <c r="K2411">
        <v>59.35</v>
      </c>
      <c r="L2411" t="s">
        <v>76</v>
      </c>
      <c r="M2411" t="s">
        <v>111</v>
      </c>
      <c r="N2411" t="s">
        <v>85</v>
      </c>
      <c r="O2411" t="s">
        <v>123</v>
      </c>
      <c r="P2411">
        <v>10</v>
      </c>
      <c r="Q2411">
        <v>4.8</v>
      </c>
      <c r="R2411" t="s">
        <v>143</v>
      </c>
      <c r="S2411" t="s">
        <v>294</v>
      </c>
    </row>
    <row r="2412" spans="1:19" x14ac:dyDescent="0.35">
      <c r="A2412" t="s">
        <v>4799</v>
      </c>
      <c r="B2412" t="s">
        <v>881</v>
      </c>
      <c r="C2412" t="s">
        <v>4800</v>
      </c>
      <c r="D2412" t="s">
        <v>157</v>
      </c>
      <c r="E2412" t="s">
        <v>214</v>
      </c>
      <c r="F2412" t="s">
        <v>66</v>
      </c>
      <c r="G2412" t="s">
        <v>215</v>
      </c>
      <c r="H2412">
        <v>926.42</v>
      </c>
      <c r="I2412">
        <v>14</v>
      </c>
      <c r="J2412">
        <v>0</v>
      </c>
      <c r="K2412">
        <v>12969.88</v>
      </c>
      <c r="L2412" t="s">
        <v>38</v>
      </c>
      <c r="M2412" t="s">
        <v>134</v>
      </c>
      <c r="N2412" t="s">
        <v>28</v>
      </c>
      <c r="O2412" t="s">
        <v>92</v>
      </c>
      <c r="P2412">
        <v>7</v>
      </c>
      <c r="Q2412">
        <v>3.3</v>
      </c>
      <c r="R2412" t="s">
        <v>30</v>
      </c>
    </row>
    <row r="2413" spans="1:19" x14ac:dyDescent="0.35">
      <c r="A2413" t="s">
        <v>880</v>
      </c>
      <c r="B2413" t="s">
        <v>881</v>
      </c>
      <c r="C2413" t="s">
        <v>882</v>
      </c>
      <c r="D2413" t="s">
        <v>72</v>
      </c>
      <c r="E2413" t="s">
        <v>161</v>
      </c>
      <c r="F2413" t="s">
        <v>74</v>
      </c>
      <c r="G2413" t="s">
        <v>148</v>
      </c>
      <c r="H2413">
        <v>76.59</v>
      </c>
      <c r="I2413">
        <v>13</v>
      </c>
      <c r="J2413">
        <v>0</v>
      </c>
      <c r="K2413">
        <v>995.67</v>
      </c>
      <c r="L2413" t="s">
        <v>302</v>
      </c>
      <c r="M2413" t="s">
        <v>122</v>
      </c>
      <c r="N2413" t="s">
        <v>166</v>
      </c>
      <c r="O2413" t="s">
        <v>92</v>
      </c>
      <c r="P2413">
        <v>5</v>
      </c>
      <c r="Q2413">
        <v>2</v>
      </c>
      <c r="R2413" t="s">
        <v>30</v>
      </c>
      <c r="S2413" t="s">
        <v>60</v>
      </c>
    </row>
    <row r="2414" spans="1:19" x14ac:dyDescent="0.35">
      <c r="A2414" t="s">
        <v>9636</v>
      </c>
      <c r="B2414" t="s">
        <v>881</v>
      </c>
      <c r="C2414" t="s">
        <v>5304</v>
      </c>
      <c r="D2414" t="s">
        <v>157</v>
      </c>
      <c r="E2414" t="s">
        <v>649</v>
      </c>
      <c r="F2414" t="s">
        <v>57</v>
      </c>
      <c r="G2414" t="s">
        <v>153</v>
      </c>
      <c r="H2414">
        <v>524.46</v>
      </c>
      <c r="I2414">
        <v>9</v>
      </c>
      <c r="J2414">
        <v>0.15</v>
      </c>
      <c r="K2414">
        <v>4012.12</v>
      </c>
      <c r="L2414" t="s">
        <v>302</v>
      </c>
      <c r="M2414" t="s">
        <v>39</v>
      </c>
      <c r="N2414" t="s">
        <v>68</v>
      </c>
      <c r="O2414" t="s">
        <v>41</v>
      </c>
      <c r="P2414">
        <v>3</v>
      </c>
      <c r="Q2414">
        <v>4.7</v>
      </c>
      <c r="R2414" t="s">
        <v>30</v>
      </c>
      <c r="S2414" t="s">
        <v>60</v>
      </c>
    </row>
    <row r="2415" spans="1:19" x14ac:dyDescent="0.35">
      <c r="A2415" t="s">
        <v>3225</v>
      </c>
      <c r="B2415" t="s">
        <v>3226</v>
      </c>
      <c r="C2415" t="s">
        <v>2085</v>
      </c>
      <c r="D2415" t="s">
        <v>72</v>
      </c>
      <c r="E2415" t="s">
        <v>313</v>
      </c>
      <c r="F2415" t="s">
        <v>47</v>
      </c>
      <c r="G2415" t="s">
        <v>48</v>
      </c>
      <c r="H2415">
        <v>182.45</v>
      </c>
      <c r="I2415">
        <v>9</v>
      </c>
      <c r="J2415">
        <v>0.05</v>
      </c>
      <c r="K2415">
        <v>1559.95</v>
      </c>
      <c r="L2415" t="s">
        <v>165</v>
      </c>
      <c r="M2415" t="s">
        <v>183</v>
      </c>
      <c r="N2415" t="s">
        <v>40</v>
      </c>
      <c r="O2415" t="s">
        <v>77</v>
      </c>
      <c r="P2415">
        <v>13</v>
      </c>
      <c r="Q2415">
        <v>1.1000000000000001</v>
      </c>
      <c r="R2415" t="s">
        <v>30</v>
      </c>
      <c r="S2415" t="s">
        <v>60</v>
      </c>
    </row>
    <row r="2416" spans="1:19" x14ac:dyDescent="0.35">
      <c r="A2416" t="s">
        <v>5056</v>
      </c>
      <c r="B2416" t="s">
        <v>3226</v>
      </c>
      <c r="C2416" t="s">
        <v>5057</v>
      </c>
      <c r="D2416" t="s">
        <v>22</v>
      </c>
      <c r="E2416" t="s">
        <v>344</v>
      </c>
      <c r="F2416" t="s">
        <v>24</v>
      </c>
      <c r="G2416" t="s">
        <v>345</v>
      </c>
      <c r="H2416">
        <v>467.54</v>
      </c>
      <c r="I2416">
        <v>4</v>
      </c>
      <c r="J2416">
        <v>0.05</v>
      </c>
      <c r="K2416">
        <v>1776.65</v>
      </c>
      <c r="L2416" t="s">
        <v>302</v>
      </c>
      <c r="M2416" t="s">
        <v>111</v>
      </c>
      <c r="N2416" t="s">
        <v>166</v>
      </c>
      <c r="O2416" t="s">
        <v>77</v>
      </c>
      <c r="P2416">
        <v>13</v>
      </c>
      <c r="Q2416">
        <v>4.2</v>
      </c>
      <c r="R2416" t="s">
        <v>30</v>
      </c>
    </row>
    <row r="2417" spans="1:19" x14ac:dyDescent="0.35">
      <c r="A2417" t="s">
        <v>8905</v>
      </c>
      <c r="B2417" t="s">
        <v>3226</v>
      </c>
      <c r="C2417" t="s">
        <v>3358</v>
      </c>
      <c r="D2417" t="s">
        <v>22</v>
      </c>
      <c r="E2417" t="s">
        <v>344</v>
      </c>
      <c r="F2417" t="s">
        <v>24</v>
      </c>
      <c r="G2417" t="s">
        <v>345</v>
      </c>
      <c r="H2417">
        <v>462.48</v>
      </c>
      <c r="I2417">
        <v>8</v>
      </c>
      <c r="J2417">
        <v>0.2</v>
      </c>
      <c r="K2417">
        <v>2959.87</v>
      </c>
      <c r="L2417" t="s">
        <v>83</v>
      </c>
      <c r="M2417" t="s">
        <v>27</v>
      </c>
      <c r="N2417" t="s">
        <v>172</v>
      </c>
      <c r="O2417" t="s">
        <v>77</v>
      </c>
      <c r="P2417">
        <v>11</v>
      </c>
      <c r="Q2417">
        <v>2</v>
      </c>
      <c r="R2417" t="s">
        <v>30</v>
      </c>
      <c r="S2417" t="s">
        <v>86</v>
      </c>
    </row>
    <row r="2418" spans="1:19" x14ac:dyDescent="0.35">
      <c r="A2418" t="s">
        <v>7606</v>
      </c>
      <c r="B2418" t="s">
        <v>3226</v>
      </c>
      <c r="C2418" t="s">
        <v>7607</v>
      </c>
      <c r="D2418" t="s">
        <v>22</v>
      </c>
      <c r="E2418" t="s">
        <v>313</v>
      </c>
      <c r="F2418" t="s">
        <v>47</v>
      </c>
      <c r="G2418" t="s">
        <v>48</v>
      </c>
      <c r="H2418">
        <v>282.31</v>
      </c>
      <c r="I2418">
        <v>5</v>
      </c>
      <c r="J2418">
        <v>0</v>
      </c>
      <c r="K2418">
        <v>1411.55</v>
      </c>
      <c r="L2418" t="s">
        <v>302</v>
      </c>
      <c r="M2418" t="s">
        <v>84</v>
      </c>
      <c r="N2418" t="s">
        <v>166</v>
      </c>
      <c r="O2418" t="s">
        <v>41</v>
      </c>
      <c r="P2418">
        <v>7</v>
      </c>
      <c r="Q2418">
        <v>3.7</v>
      </c>
      <c r="R2418" t="s">
        <v>30</v>
      </c>
      <c r="S2418" t="s">
        <v>86</v>
      </c>
    </row>
    <row r="2419" spans="1:19" x14ac:dyDescent="0.35">
      <c r="A2419" t="s">
        <v>9971</v>
      </c>
      <c r="B2419" t="s">
        <v>3226</v>
      </c>
      <c r="C2419" t="s">
        <v>9972</v>
      </c>
      <c r="D2419" t="s">
        <v>72</v>
      </c>
      <c r="E2419" t="s">
        <v>872</v>
      </c>
      <c r="F2419" t="s">
        <v>36</v>
      </c>
      <c r="G2419" t="s">
        <v>873</v>
      </c>
      <c r="H2419">
        <v>27.03</v>
      </c>
      <c r="I2419">
        <v>6</v>
      </c>
      <c r="J2419">
        <v>0</v>
      </c>
      <c r="K2419">
        <v>162.18</v>
      </c>
      <c r="L2419" t="s">
        <v>26</v>
      </c>
      <c r="M2419" t="s">
        <v>84</v>
      </c>
      <c r="N2419" t="s">
        <v>28</v>
      </c>
      <c r="O2419" t="s">
        <v>77</v>
      </c>
      <c r="P2419">
        <v>1</v>
      </c>
      <c r="Q2419">
        <v>1.3</v>
      </c>
      <c r="R2419" t="s">
        <v>143</v>
      </c>
      <c r="S2419" t="s">
        <v>86</v>
      </c>
    </row>
    <row r="2420" spans="1:19" x14ac:dyDescent="0.35">
      <c r="A2420" t="s">
        <v>1455</v>
      </c>
      <c r="B2420" t="s">
        <v>308</v>
      </c>
      <c r="C2420" t="s">
        <v>1456</v>
      </c>
      <c r="D2420" t="s">
        <v>22</v>
      </c>
      <c r="E2420" t="s">
        <v>223</v>
      </c>
      <c r="F2420" t="s">
        <v>66</v>
      </c>
      <c r="G2420" t="s">
        <v>171</v>
      </c>
      <c r="H2420">
        <v>384.12</v>
      </c>
      <c r="I2420">
        <v>4</v>
      </c>
      <c r="J2420">
        <v>0.3</v>
      </c>
      <c r="K2420">
        <v>1075.54</v>
      </c>
      <c r="L2420" t="s">
        <v>26</v>
      </c>
      <c r="M2420" t="s">
        <v>183</v>
      </c>
      <c r="N2420" t="s">
        <v>59</v>
      </c>
      <c r="O2420" t="s">
        <v>77</v>
      </c>
      <c r="P2420">
        <v>12</v>
      </c>
      <c r="Q2420">
        <v>1.5</v>
      </c>
      <c r="R2420" t="s">
        <v>30</v>
      </c>
    </row>
    <row r="2421" spans="1:19" x14ac:dyDescent="0.35">
      <c r="A2421" t="s">
        <v>7121</v>
      </c>
      <c r="B2421" t="s">
        <v>308</v>
      </c>
      <c r="C2421" t="s">
        <v>7122</v>
      </c>
      <c r="D2421" t="s">
        <v>72</v>
      </c>
      <c r="E2421" t="s">
        <v>56</v>
      </c>
      <c r="F2421" t="s">
        <v>57</v>
      </c>
      <c r="G2421" t="s">
        <v>58</v>
      </c>
      <c r="H2421">
        <v>91.99</v>
      </c>
      <c r="I2421">
        <v>1</v>
      </c>
      <c r="J2421">
        <v>0.2</v>
      </c>
      <c r="K2421">
        <v>73.59</v>
      </c>
      <c r="L2421" t="s">
        <v>104</v>
      </c>
      <c r="M2421" t="s">
        <v>134</v>
      </c>
      <c r="N2421" t="s">
        <v>68</v>
      </c>
      <c r="O2421" t="s">
        <v>41</v>
      </c>
      <c r="P2421">
        <v>12</v>
      </c>
      <c r="Q2421">
        <v>4.5999999999999996</v>
      </c>
      <c r="R2421" t="s">
        <v>30</v>
      </c>
      <c r="S2421" t="s">
        <v>52</v>
      </c>
    </row>
    <row r="2422" spans="1:19" x14ac:dyDescent="0.35">
      <c r="A2422" t="s">
        <v>5461</v>
      </c>
      <c r="B2422" t="s">
        <v>308</v>
      </c>
      <c r="C2422" t="s">
        <v>5462</v>
      </c>
      <c r="D2422" t="s">
        <v>127</v>
      </c>
      <c r="E2422" t="s">
        <v>138</v>
      </c>
      <c r="F2422" t="s">
        <v>24</v>
      </c>
      <c r="G2422" t="s">
        <v>133</v>
      </c>
      <c r="H2422">
        <v>359.2</v>
      </c>
      <c r="I2422">
        <v>2</v>
      </c>
      <c r="J2422">
        <v>0.15</v>
      </c>
      <c r="K2422">
        <v>610.64</v>
      </c>
      <c r="L2422" t="s">
        <v>302</v>
      </c>
      <c r="M2422" t="s">
        <v>111</v>
      </c>
      <c r="N2422" t="s">
        <v>172</v>
      </c>
      <c r="O2422" t="s">
        <v>41</v>
      </c>
      <c r="P2422">
        <v>10</v>
      </c>
      <c r="Q2422">
        <v>3.3</v>
      </c>
      <c r="S2422" t="s">
        <v>60</v>
      </c>
    </row>
    <row r="2423" spans="1:19" x14ac:dyDescent="0.35">
      <c r="A2423" t="s">
        <v>6921</v>
      </c>
      <c r="B2423" t="s">
        <v>308</v>
      </c>
      <c r="C2423" t="s">
        <v>6922</v>
      </c>
      <c r="D2423" t="s">
        <v>127</v>
      </c>
      <c r="E2423" t="s">
        <v>274</v>
      </c>
      <c r="F2423" t="s">
        <v>74</v>
      </c>
      <c r="G2423" t="s">
        <v>75</v>
      </c>
      <c r="H2423">
        <v>1856.25</v>
      </c>
      <c r="I2423">
        <v>2</v>
      </c>
      <c r="J2423">
        <v>0.1</v>
      </c>
      <c r="K2423">
        <v>3341.25</v>
      </c>
      <c r="L2423" t="s">
        <v>26</v>
      </c>
      <c r="M2423" t="s">
        <v>27</v>
      </c>
      <c r="N2423" t="s">
        <v>59</v>
      </c>
      <c r="O2423" t="s">
        <v>50</v>
      </c>
      <c r="P2423">
        <v>10</v>
      </c>
      <c r="Q2423">
        <v>2.1</v>
      </c>
      <c r="R2423" t="s">
        <v>30</v>
      </c>
      <c r="S2423" t="s">
        <v>60</v>
      </c>
    </row>
    <row r="2424" spans="1:19" x14ac:dyDescent="0.35">
      <c r="A2424" t="s">
        <v>6404</v>
      </c>
      <c r="B2424" t="s">
        <v>308</v>
      </c>
      <c r="C2424" t="s">
        <v>6405</v>
      </c>
      <c r="D2424" t="s">
        <v>127</v>
      </c>
      <c r="E2424" t="s">
        <v>403</v>
      </c>
      <c r="F2424" t="s">
        <v>74</v>
      </c>
      <c r="G2424" t="s">
        <v>148</v>
      </c>
      <c r="H2424">
        <v>1958.06</v>
      </c>
      <c r="I2424">
        <v>13</v>
      </c>
      <c r="J2424">
        <v>0</v>
      </c>
      <c r="K2424">
        <v>25454.78</v>
      </c>
      <c r="L2424" t="s">
        <v>49</v>
      </c>
      <c r="M2424" t="s">
        <v>134</v>
      </c>
      <c r="N2424" t="s">
        <v>59</v>
      </c>
      <c r="O2424" t="s">
        <v>41</v>
      </c>
      <c r="P2424">
        <v>9</v>
      </c>
      <c r="Q2424">
        <v>1.8</v>
      </c>
      <c r="R2424" t="s">
        <v>30</v>
      </c>
      <c r="S2424" t="s">
        <v>294</v>
      </c>
    </row>
    <row r="2425" spans="1:19" x14ac:dyDescent="0.35">
      <c r="A2425" t="s">
        <v>9882</v>
      </c>
      <c r="B2425" t="s">
        <v>308</v>
      </c>
      <c r="C2425" t="s">
        <v>3653</v>
      </c>
      <c r="D2425" t="s">
        <v>64</v>
      </c>
      <c r="E2425" t="s">
        <v>293</v>
      </c>
      <c r="F2425" t="s">
        <v>74</v>
      </c>
      <c r="G2425" t="s">
        <v>110</v>
      </c>
      <c r="H2425">
        <v>1784.44</v>
      </c>
      <c r="I2425">
        <v>5</v>
      </c>
      <c r="J2425">
        <v>0.25</v>
      </c>
      <c r="K2425">
        <v>6691.65</v>
      </c>
      <c r="L2425" t="s">
        <v>104</v>
      </c>
      <c r="M2425" t="s">
        <v>39</v>
      </c>
      <c r="N2425" t="s">
        <v>166</v>
      </c>
      <c r="O2425" t="s">
        <v>29</v>
      </c>
      <c r="P2425">
        <v>7</v>
      </c>
      <c r="Q2425">
        <v>4.9000000000000004</v>
      </c>
      <c r="R2425" t="s">
        <v>30</v>
      </c>
      <c r="S2425" t="s">
        <v>52</v>
      </c>
    </row>
    <row r="2426" spans="1:19" x14ac:dyDescent="0.35">
      <c r="A2426" t="s">
        <v>7616</v>
      </c>
      <c r="B2426" t="s">
        <v>308</v>
      </c>
      <c r="C2426" t="s">
        <v>7617</v>
      </c>
      <c r="D2426" t="s">
        <v>22</v>
      </c>
      <c r="E2426" t="s">
        <v>403</v>
      </c>
      <c r="F2426" t="s">
        <v>74</v>
      </c>
      <c r="G2426" t="s">
        <v>148</v>
      </c>
      <c r="H2426">
        <v>1044.96</v>
      </c>
      <c r="I2426">
        <v>13</v>
      </c>
      <c r="J2426">
        <v>0</v>
      </c>
      <c r="K2426">
        <v>13584.48</v>
      </c>
      <c r="L2426" t="s">
        <v>302</v>
      </c>
      <c r="M2426" t="s">
        <v>84</v>
      </c>
      <c r="N2426" t="s">
        <v>172</v>
      </c>
      <c r="O2426" t="s">
        <v>123</v>
      </c>
      <c r="P2426">
        <v>6</v>
      </c>
      <c r="Q2426">
        <v>4.5999999999999996</v>
      </c>
      <c r="R2426" t="s">
        <v>30</v>
      </c>
      <c r="S2426" t="s">
        <v>294</v>
      </c>
    </row>
    <row r="2427" spans="1:19" x14ac:dyDescent="0.35">
      <c r="A2427" t="s">
        <v>9186</v>
      </c>
      <c r="B2427" t="s">
        <v>308</v>
      </c>
      <c r="C2427" t="s">
        <v>9187</v>
      </c>
      <c r="D2427" t="s">
        <v>34</v>
      </c>
      <c r="E2427" t="s">
        <v>293</v>
      </c>
      <c r="F2427" t="s">
        <v>74</v>
      </c>
      <c r="G2427" t="s">
        <v>110</v>
      </c>
      <c r="H2427">
        <v>476.05</v>
      </c>
      <c r="I2427">
        <v>13</v>
      </c>
      <c r="J2427">
        <v>0.05</v>
      </c>
      <c r="K2427">
        <v>5879.22</v>
      </c>
      <c r="L2427" t="s">
        <v>26</v>
      </c>
      <c r="M2427" t="s">
        <v>39</v>
      </c>
      <c r="N2427" t="s">
        <v>68</v>
      </c>
      <c r="O2427" t="s">
        <v>29</v>
      </c>
      <c r="P2427">
        <v>6</v>
      </c>
      <c r="Q2427">
        <v>3.1</v>
      </c>
      <c r="R2427" t="s">
        <v>30</v>
      </c>
      <c r="S2427" t="s">
        <v>60</v>
      </c>
    </row>
    <row r="2428" spans="1:19" x14ac:dyDescent="0.35">
      <c r="A2428" t="s">
        <v>307</v>
      </c>
      <c r="B2428" t="s">
        <v>308</v>
      </c>
      <c r="C2428" t="s">
        <v>309</v>
      </c>
      <c r="D2428" t="s">
        <v>34</v>
      </c>
      <c r="E2428" t="s">
        <v>281</v>
      </c>
      <c r="F2428" t="s">
        <v>74</v>
      </c>
      <c r="G2428" t="s">
        <v>110</v>
      </c>
      <c r="H2428">
        <v>227.85</v>
      </c>
      <c r="I2428">
        <v>4</v>
      </c>
      <c r="J2428">
        <v>0.05</v>
      </c>
      <c r="K2428">
        <v>865.83</v>
      </c>
      <c r="L2428" t="s">
        <v>302</v>
      </c>
      <c r="M2428" t="s">
        <v>122</v>
      </c>
      <c r="N2428" t="s">
        <v>91</v>
      </c>
      <c r="O2428" t="s">
        <v>92</v>
      </c>
      <c r="P2428">
        <v>4</v>
      </c>
      <c r="Q2428">
        <v>2.6</v>
      </c>
      <c r="R2428" t="s">
        <v>202</v>
      </c>
      <c r="S2428" t="s">
        <v>60</v>
      </c>
    </row>
    <row r="2429" spans="1:19" x14ac:dyDescent="0.35">
      <c r="A2429" t="s">
        <v>7758</v>
      </c>
      <c r="B2429" t="s">
        <v>308</v>
      </c>
      <c r="C2429" t="s">
        <v>5233</v>
      </c>
      <c r="D2429" t="s">
        <v>64</v>
      </c>
      <c r="E2429" t="s">
        <v>323</v>
      </c>
      <c r="F2429" t="s">
        <v>57</v>
      </c>
      <c r="G2429" t="s">
        <v>82</v>
      </c>
      <c r="H2429">
        <v>96.08</v>
      </c>
      <c r="I2429">
        <v>4</v>
      </c>
      <c r="J2429">
        <v>0</v>
      </c>
      <c r="K2429">
        <v>384.32</v>
      </c>
      <c r="L2429" t="s">
        <v>83</v>
      </c>
      <c r="M2429" t="s">
        <v>134</v>
      </c>
      <c r="N2429" t="s">
        <v>28</v>
      </c>
      <c r="O2429" t="s">
        <v>116</v>
      </c>
      <c r="P2429">
        <v>3</v>
      </c>
      <c r="Q2429">
        <v>2</v>
      </c>
      <c r="R2429" t="s">
        <v>30</v>
      </c>
      <c r="S2429" t="s">
        <v>60</v>
      </c>
    </row>
    <row r="2430" spans="1:19" x14ac:dyDescent="0.35">
      <c r="A2430" t="s">
        <v>6038</v>
      </c>
      <c r="B2430" t="s">
        <v>5705</v>
      </c>
      <c r="C2430" t="s">
        <v>6039</v>
      </c>
      <c r="D2430" t="s">
        <v>64</v>
      </c>
      <c r="E2430" t="s">
        <v>399</v>
      </c>
      <c r="F2430" t="s">
        <v>24</v>
      </c>
      <c r="G2430" t="s">
        <v>182</v>
      </c>
      <c r="H2430">
        <v>410</v>
      </c>
      <c r="I2430">
        <v>6</v>
      </c>
      <c r="J2430">
        <v>0</v>
      </c>
      <c r="K2430">
        <v>2460</v>
      </c>
      <c r="L2430" t="s">
        <v>26</v>
      </c>
      <c r="M2430" t="s">
        <v>27</v>
      </c>
      <c r="N2430" t="s">
        <v>28</v>
      </c>
      <c r="O2430" t="s">
        <v>116</v>
      </c>
      <c r="P2430">
        <v>10</v>
      </c>
      <c r="Q2430">
        <v>3.4</v>
      </c>
      <c r="R2430" t="s">
        <v>30</v>
      </c>
      <c r="S2430" t="s">
        <v>86</v>
      </c>
    </row>
    <row r="2431" spans="1:19" x14ac:dyDescent="0.35">
      <c r="A2431" t="s">
        <v>8164</v>
      </c>
      <c r="B2431" t="s">
        <v>5705</v>
      </c>
      <c r="C2431" t="s">
        <v>3156</v>
      </c>
      <c r="D2431" t="s">
        <v>64</v>
      </c>
      <c r="E2431" t="s">
        <v>872</v>
      </c>
      <c r="F2431" t="s">
        <v>36</v>
      </c>
      <c r="G2431" t="s">
        <v>873</v>
      </c>
      <c r="H2431">
        <v>32.18</v>
      </c>
      <c r="I2431">
        <v>3</v>
      </c>
      <c r="J2431">
        <v>0.2</v>
      </c>
      <c r="K2431">
        <v>77.23</v>
      </c>
      <c r="L2431" t="s">
        <v>104</v>
      </c>
      <c r="M2431" t="s">
        <v>84</v>
      </c>
      <c r="N2431" t="s">
        <v>68</v>
      </c>
      <c r="O2431" t="s">
        <v>29</v>
      </c>
      <c r="P2431">
        <v>10</v>
      </c>
      <c r="Q2431">
        <v>3.5</v>
      </c>
      <c r="R2431" t="s">
        <v>30</v>
      </c>
      <c r="S2431" t="s">
        <v>52</v>
      </c>
    </row>
    <row r="2432" spans="1:19" x14ac:dyDescent="0.35">
      <c r="A2432" t="s">
        <v>5704</v>
      </c>
      <c r="B2432" t="s">
        <v>5705</v>
      </c>
      <c r="C2432" t="s">
        <v>5706</v>
      </c>
      <c r="D2432" t="s">
        <v>34</v>
      </c>
      <c r="E2432" t="s">
        <v>533</v>
      </c>
      <c r="F2432" t="s">
        <v>74</v>
      </c>
      <c r="G2432" t="s">
        <v>534</v>
      </c>
      <c r="H2432">
        <v>1703.06</v>
      </c>
      <c r="I2432">
        <v>11</v>
      </c>
      <c r="J2432">
        <v>0</v>
      </c>
      <c r="K2432">
        <v>18733.66</v>
      </c>
      <c r="L2432" t="s">
        <v>26</v>
      </c>
      <c r="M2432" t="s">
        <v>122</v>
      </c>
      <c r="N2432" t="s">
        <v>40</v>
      </c>
      <c r="O2432" t="s">
        <v>105</v>
      </c>
      <c r="P2432">
        <v>2</v>
      </c>
      <c r="Q2432">
        <v>4.2</v>
      </c>
      <c r="R2432" t="s">
        <v>30</v>
      </c>
      <c r="S2432" t="s">
        <v>60</v>
      </c>
    </row>
    <row r="2433" spans="1:19" x14ac:dyDescent="0.35">
      <c r="A2433" t="s">
        <v>1684</v>
      </c>
      <c r="B2433" t="s">
        <v>1685</v>
      </c>
      <c r="C2433" t="s">
        <v>1686</v>
      </c>
      <c r="D2433" t="s">
        <v>127</v>
      </c>
      <c r="E2433" t="s">
        <v>128</v>
      </c>
      <c r="F2433" t="s">
        <v>36</v>
      </c>
      <c r="G2433" t="s">
        <v>129</v>
      </c>
      <c r="H2433">
        <v>11.54</v>
      </c>
      <c r="I2433">
        <v>11</v>
      </c>
      <c r="J2433">
        <v>0.05</v>
      </c>
      <c r="K2433">
        <v>120.59</v>
      </c>
      <c r="L2433" t="s">
        <v>38</v>
      </c>
      <c r="M2433" t="s">
        <v>90</v>
      </c>
      <c r="N2433" t="s">
        <v>40</v>
      </c>
      <c r="O2433" t="s">
        <v>116</v>
      </c>
      <c r="P2433">
        <v>10</v>
      </c>
      <c r="Q2433">
        <v>3.5</v>
      </c>
      <c r="R2433" t="s">
        <v>30</v>
      </c>
      <c r="S2433" t="s">
        <v>294</v>
      </c>
    </row>
    <row r="2434" spans="1:19" x14ac:dyDescent="0.35">
      <c r="A2434" t="s">
        <v>8056</v>
      </c>
      <c r="B2434" t="s">
        <v>1685</v>
      </c>
      <c r="C2434" t="s">
        <v>8057</v>
      </c>
      <c r="D2434" t="s">
        <v>64</v>
      </c>
      <c r="E2434" t="s">
        <v>73</v>
      </c>
      <c r="F2434" t="s">
        <v>74</v>
      </c>
      <c r="G2434" t="s">
        <v>75</v>
      </c>
      <c r="H2434">
        <v>465.67</v>
      </c>
      <c r="I2434">
        <v>10</v>
      </c>
      <c r="J2434">
        <v>0.1</v>
      </c>
      <c r="K2434">
        <v>4191.03</v>
      </c>
      <c r="L2434" t="s">
        <v>302</v>
      </c>
      <c r="M2434" t="s">
        <v>183</v>
      </c>
      <c r="N2434" t="s">
        <v>91</v>
      </c>
      <c r="O2434" t="s">
        <v>50</v>
      </c>
      <c r="P2434">
        <v>8</v>
      </c>
      <c r="Q2434">
        <v>2.1</v>
      </c>
      <c r="R2434" t="s">
        <v>30</v>
      </c>
      <c r="S2434" t="s">
        <v>60</v>
      </c>
    </row>
    <row r="2435" spans="1:19" x14ac:dyDescent="0.35">
      <c r="A2435" t="s">
        <v>5573</v>
      </c>
      <c r="B2435" t="s">
        <v>1685</v>
      </c>
      <c r="C2435" t="s">
        <v>5574</v>
      </c>
      <c r="D2435" t="s">
        <v>127</v>
      </c>
      <c r="E2435" t="s">
        <v>96</v>
      </c>
      <c r="F2435" t="s">
        <v>57</v>
      </c>
      <c r="G2435" t="s">
        <v>97</v>
      </c>
      <c r="H2435">
        <v>849.92</v>
      </c>
      <c r="I2435">
        <v>5</v>
      </c>
      <c r="J2435">
        <v>0.1</v>
      </c>
      <c r="K2435">
        <v>3824.64</v>
      </c>
      <c r="L2435" t="s">
        <v>104</v>
      </c>
      <c r="M2435" t="s">
        <v>27</v>
      </c>
      <c r="N2435" t="s">
        <v>85</v>
      </c>
      <c r="O2435" t="s">
        <v>92</v>
      </c>
      <c r="P2435">
        <v>3</v>
      </c>
      <c r="Q2435">
        <v>3.5</v>
      </c>
      <c r="R2435" t="s">
        <v>30</v>
      </c>
      <c r="S2435" t="s">
        <v>60</v>
      </c>
    </row>
    <row r="2436" spans="1:19" x14ac:dyDescent="0.35">
      <c r="A2436" t="s">
        <v>9875</v>
      </c>
      <c r="B2436" t="s">
        <v>1685</v>
      </c>
      <c r="C2436" t="s">
        <v>6769</v>
      </c>
      <c r="D2436" t="s">
        <v>72</v>
      </c>
      <c r="E2436" t="s">
        <v>649</v>
      </c>
      <c r="F2436" t="s">
        <v>57</v>
      </c>
      <c r="G2436" t="s">
        <v>153</v>
      </c>
      <c r="H2436">
        <v>485.01</v>
      </c>
      <c r="I2436">
        <v>1</v>
      </c>
      <c r="J2436">
        <v>0</v>
      </c>
      <c r="K2436">
        <v>485.01</v>
      </c>
      <c r="L2436" t="s">
        <v>98</v>
      </c>
      <c r="M2436" t="s">
        <v>39</v>
      </c>
      <c r="N2436" t="s">
        <v>85</v>
      </c>
      <c r="O2436" t="s">
        <v>92</v>
      </c>
      <c r="P2436">
        <v>2</v>
      </c>
      <c r="Q2436">
        <v>4.5999999999999996</v>
      </c>
      <c r="R2436" t="s">
        <v>30</v>
      </c>
      <c r="S2436" t="s">
        <v>294</v>
      </c>
    </row>
    <row r="2437" spans="1:19" x14ac:dyDescent="0.35">
      <c r="A2437" t="s">
        <v>2329</v>
      </c>
      <c r="B2437" t="s">
        <v>2330</v>
      </c>
      <c r="C2437" t="s">
        <v>2331</v>
      </c>
      <c r="D2437" t="s">
        <v>157</v>
      </c>
      <c r="E2437" t="s">
        <v>445</v>
      </c>
      <c r="F2437" t="s">
        <v>66</v>
      </c>
      <c r="G2437" t="s">
        <v>446</v>
      </c>
      <c r="H2437">
        <v>572.17999999999995</v>
      </c>
      <c r="I2437">
        <v>9</v>
      </c>
      <c r="J2437">
        <v>0</v>
      </c>
      <c r="K2437">
        <v>5149.62</v>
      </c>
      <c r="L2437" t="s">
        <v>38</v>
      </c>
      <c r="M2437" t="s">
        <v>39</v>
      </c>
      <c r="N2437" t="s">
        <v>85</v>
      </c>
      <c r="O2437" t="s">
        <v>77</v>
      </c>
      <c r="P2437">
        <v>10</v>
      </c>
      <c r="Q2437">
        <v>3.7</v>
      </c>
      <c r="R2437" t="s">
        <v>30</v>
      </c>
      <c r="S2437" t="s">
        <v>60</v>
      </c>
    </row>
    <row r="2438" spans="1:19" x14ac:dyDescent="0.35">
      <c r="A2438" t="s">
        <v>8614</v>
      </c>
      <c r="B2438" t="s">
        <v>2330</v>
      </c>
      <c r="C2438" t="s">
        <v>7114</v>
      </c>
      <c r="D2438" t="s">
        <v>157</v>
      </c>
      <c r="E2438" t="s">
        <v>374</v>
      </c>
      <c r="F2438" t="s">
        <v>36</v>
      </c>
      <c r="G2438" t="s">
        <v>259</v>
      </c>
      <c r="H2438">
        <v>26.63</v>
      </c>
      <c r="I2438">
        <v>6</v>
      </c>
      <c r="J2438">
        <v>0</v>
      </c>
      <c r="K2438">
        <v>159.78</v>
      </c>
      <c r="L2438" t="s">
        <v>302</v>
      </c>
      <c r="M2438" t="s">
        <v>134</v>
      </c>
      <c r="N2438" t="s">
        <v>28</v>
      </c>
      <c r="O2438" t="s">
        <v>105</v>
      </c>
      <c r="P2438">
        <v>6</v>
      </c>
      <c r="Q2438">
        <v>4.3</v>
      </c>
      <c r="R2438" t="s">
        <v>30</v>
      </c>
      <c r="S2438" t="s">
        <v>60</v>
      </c>
    </row>
    <row r="2439" spans="1:19" x14ac:dyDescent="0.35">
      <c r="A2439" t="s">
        <v>6745</v>
      </c>
      <c r="B2439" t="s">
        <v>2330</v>
      </c>
      <c r="C2439" t="s">
        <v>2381</v>
      </c>
      <c r="D2439" t="s">
        <v>72</v>
      </c>
      <c r="E2439" t="s">
        <v>344</v>
      </c>
      <c r="F2439" t="s">
        <v>24</v>
      </c>
      <c r="G2439" t="s">
        <v>345</v>
      </c>
      <c r="H2439">
        <v>249.61</v>
      </c>
      <c r="I2439">
        <v>13</v>
      </c>
      <c r="J2439">
        <v>0.25</v>
      </c>
      <c r="K2439">
        <v>2433.6999999999998</v>
      </c>
      <c r="L2439" t="s">
        <v>98</v>
      </c>
      <c r="M2439" t="s">
        <v>122</v>
      </c>
      <c r="N2439" t="s">
        <v>91</v>
      </c>
      <c r="O2439" t="s">
        <v>105</v>
      </c>
      <c r="P2439">
        <v>3</v>
      </c>
      <c r="Q2439">
        <v>1.1000000000000001</v>
      </c>
      <c r="R2439" t="s">
        <v>30</v>
      </c>
      <c r="S2439" t="s">
        <v>52</v>
      </c>
    </row>
    <row r="2440" spans="1:19" x14ac:dyDescent="0.35">
      <c r="A2440" t="s">
        <v>9949</v>
      </c>
      <c r="B2440" t="s">
        <v>1229</v>
      </c>
      <c r="C2440" t="s">
        <v>9645</v>
      </c>
      <c r="D2440" t="s">
        <v>72</v>
      </c>
      <c r="E2440" t="s">
        <v>374</v>
      </c>
      <c r="F2440" t="s">
        <v>36</v>
      </c>
      <c r="G2440" t="s">
        <v>259</v>
      </c>
      <c r="H2440">
        <v>13.74</v>
      </c>
      <c r="I2440">
        <v>6</v>
      </c>
      <c r="J2440">
        <v>0</v>
      </c>
      <c r="K2440">
        <v>82.44</v>
      </c>
      <c r="L2440" t="s">
        <v>104</v>
      </c>
      <c r="M2440" t="s">
        <v>111</v>
      </c>
      <c r="N2440" t="s">
        <v>166</v>
      </c>
      <c r="O2440" t="s">
        <v>50</v>
      </c>
      <c r="P2440">
        <v>13</v>
      </c>
      <c r="Q2440">
        <v>2.8</v>
      </c>
      <c r="R2440" t="s">
        <v>30</v>
      </c>
      <c r="S2440" t="s">
        <v>86</v>
      </c>
    </row>
    <row r="2441" spans="1:19" x14ac:dyDescent="0.35">
      <c r="A2441" t="s">
        <v>3124</v>
      </c>
      <c r="B2441" t="s">
        <v>1229</v>
      </c>
      <c r="C2441" t="s">
        <v>3125</v>
      </c>
      <c r="D2441" t="s">
        <v>127</v>
      </c>
      <c r="E2441" t="s">
        <v>258</v>
      </c>
      <c r="F2441" t="s">
        <v>36</v>
      </c>
      <c r="G2441" t="s">
        <v>259</v>
      </c>
      <c r="H2441">
        <v>13.73</v>
      </c>
      <c r="I2441">
        <v>4</v>
      </c>
      <c r="J2441">
        <v>0.3</v>
      </c>
      <c r="K2441">
        <v>38.44</v>
      </c>
      <c r="L2441" t="s">
        <v>38</v>
      </c>
      <c r="M2441" t="s">
        <v>183</v>
      </c>
      <c r="N2441" t="s">
        <v>68</v>
      </c>
      <c r="O2441" t="s">
        <v>123</v>
      </c>
      <c r="P2441">
        <v>8</v>
      </c>
      <c r="Q2441">
        <v>4.5</v>
      </c>
      <c r="R2441" t="s">
        <v>30</v>
      </c>
      <c r="S2441" t="s">
        <v>42</v>
      </c>
    </row>
    <row r="2442" spans="1:19" x14ac:dyDescent="0.35">
      <c r="A2442" t="s">
        <v>1228</v>
      </c>
      <c r="B2442" t="s">
        <v>1229</v>
      </c>
      <c r="C2442" t="s">
        <v>1230</v>
      </c>
      <c r="D2442" t="s">
        <v>34</v>
      </c>
      <c r="E2442" t="s">
        <v>274</v>
      </c>
      <c r="F2442" t="s">
        <v>74</v>
      </c>
      <c r="G2442" t="s">
        <v>75</v>
      </c>
      <c r="H2442">
        <v>2244.56</v>
      </c>
      <c r="I2442">
        <v>6</v>
      </c>
      <c r="J2442">
        <v>0.05</v>
      </c>
      <c r="K2442">
        <v>12793.99</v>
      </c>
      <c r="L2442" t="s">
        <v>83</v>
      </c>
      <c r="M2442" t="s">
        <v>84</v>
      </c>
      <c r="N2442" t="s">
        <v>59</v>
      </c>
      <c r="O2442" t="s">
        <v>116</v>
      </c>
      <c r="P2442">
        <v>7</v>
      </c>
      <c r="Q2442">
        <v>2.8</v>
      </c>
      <c r="R2442" t="s">
        <v>30</v>
      </c>
      <c r="S2442" t="s">
        <v>60</v>
      </c>
    </row>
    <row r="2443" spans="1:19" x14ac:dyDescent="0.35">
      <c r="A2443" t="s">
        <v>7101</v>
      </c>
      <c r="B2443" t="s">
        <v>1229</v>
      </c>
      <c r="C2443" t="s">
        <v>7102</v>
      </c>
      <c r="D2443" t="s">
        <v>22</v>
      </c>
      <c r="E2443" t="s">
        <v>120</v>
      </c>
      <c r="F2443" t="s">
        <v>47</v>
      </c>
      <c r="G2443" t="s">
        <v>121</v>
      </c>
      <c r="H2443">
        <v>511.87</v>
      </c>
      <c r="I2443">
        <v>1</v>
      </c>
      <c r="J2443">
        <v>0.2</v>
      </c>
      <c r="K2443">
        <v>409.5</v>
      </c>
      <c r="L2443" t="s">
        <v>38</v>
      </c>
      <c r="M2443" t="s">
        <v>134</v>
      </c>
      <c r="N2443" t="s">
        <v>68</v>
      </c>
      <c r="O2443" t="s">
        <v>29</v>
      </c>
      <c r="P2443">
        <v>6</v>
      </c>
      <c r="Q2443">
        <v>3</v>
      </c>
      <c r="R2443" t="s">
        <v>30</v>
      </c>
      <c r="S2443" t="s">
        <v>60</v>
      </c>
    </row>
    <row r="2444" spans="1:19" x14ac:dyDescent="0.35">
      <c r="A2444" t="s">
        <v>7706</v>
      </c>
      <c r="B2444" t="s">
        <v>1229</v>
      </c>
      <c r="C2444" t="s">
        <v>7707</v>
      </c>
      <c r="D2444" t="s">
        <v>157</v>
      </c>
      <c r="E2444" t="s">
        <v>176</v>
      </c>
      <c r="F2444" t="s">
        <v>47</v>
      </c>
      <c r="G2444" t="s">
        <v>177</v>
      </c>
      <c r="H2444">
        <v>489.69</v>
      </c>
      <c r="I2444">
        <v>10</v>
      </c>
      <c r="J2444">
        <v>0.05</v>
      </c>
      <c r="K2444">
        <v>4652.05</v>
      </c>
      <c r="L2444" t="s">
        <v>142</v>
      </c>
      <c r="M2444" t="s">
        <v>111</v>
      </c>
      <c r="N2444" t="s">
        <v>166</v>
      </c>
      <c r="O2444" t="s">
        <v>41</v>
      </c>
      <c r="P2444">
        <v>2</v>
      </c>
      <c r="Q2444">
        <v>1.5</v>
      </c>
      <c r="R2444" t="s">
        <v>30</v>
      </c>
    </row>
    <row r="2445" spans="1:19" x14ac:dyDescent="0.35">
      <c r="A2445" t="s">
        <v>8486</v>
      </c>
      <c r="B2445" t="s">
        <v>8487</v>
      </c>
      <c r="C2445" t="s">
        <v>8488</v>
      </c>
      <c r="D2445" t="s">
        <v>64</v>
      </c>
      <c r="E2445" t="s">
        <v>313</v>
      </c>
      <c r="F2445" t="s">
        <v>47</v>
      </c>
      <c r="G2445" t="s">
        <v>48</v>
      </c>
      <c r="H2445">
        <v>311.54000000000002</v>
      </c>
      <c r="I2445">
        <v>8</v>
      </c>
      <c r="J2445">
        <v>0.15</v>
      </c>
      <c r="K2445">
        <v>2118.4699999999998</v>
      </c>
      <c r="L2445" t="s">
        <v>26</v>
      </c>
      <c r="M2445" t="s">
        <v>90</v>
      </c>
      <c r="N2445" t="s">
        <v>91</v>
      </c>
      <c r="O2445" t="s">
        <v>77</v>
      </c>
      <c r="P2445">
        <v>7</v>
      </c>
      <c r="Q2445">
        <v>1.2</v>
      </c>
      <c r="R2445" t="s">
        <v>30</v>
      </c>
      <c r="S2445" t="s">
        <v>294</v>
      </c>
    </row>
    <row r="2446" spans="1:19" x14ac:dyDescent="0.35">
      <c r="A2446" t="s">
        <v>9625</v>
      </c>
      <c r="B2446" t="s">
        <v>8487</v>
      </c>
      <c r="C2446" t="s">
        <v>9626</v>
      </c>
      <c r="D2446" t="s">
        <v>64</v>
      </c>
      <c r="E2446" t="s">
        <v>301</v>
      </c>
      <c r="F2446" t="s">
        <v>57</v>
      </c>
      <c r="G2446" t="s">
        <v>97</v>
      </c>
      <c r="H2446">
        <v>137.43</v>
      </c>
      <c r="I2446">
        <v>6</v>
      </c>
      <c r="J2446">
        <v>0.1</v>
      </c>
      <c r="K2446">
        <v>742.12</v>
      </c>
      <c r="L2446" t="s">
        <v>49</v>
      </c>
      <c r="M2446" t="s">
        <v>90</v>
      </c>
      <c r="N2446" t="s">
        <v>172</v>
      </c>
      <c r="O2446" t="s">
        <v>77</v>
      </c>
      <c r="P2446">
        <v>7</v>
      </c>
      <c r="Q2446">
        <v>2.6</v>
      </c>
      <c r="R2446" t="s">
        <v>143</v>
      </c>
    </row>
    <row r="2447" spans="1:19" x14ac:dyDescent="0.35">
      <c r="A2447" t="s">
        <v>8771</v>
      </c>
      <c r="B2447" t="s">
        <v>8772</v>
      </c>
      <c r="C2447" t="s">
        <v>8773</v>
      </c>
      <c r="D2447" t="s">
        <v>64</v>
      </c>
      <c r="E2447" t="s">
        <v>161</v>
      </c>
      <c r="F2447" t="s">
        <v>74</v>
      </c>
      <c r="G2447" t="s">
        <v>148</v>
      </c>
      <c r="H2447">
        <v>1411.91</v>
      </c>
      <c r="I2447">
        <v>7</v>
      </c>
      <c r="J2447">
        <v>0.1</v>
      </c>
      <c r="K2447">
        <v>8895.0300000000007</v>
      </c>
      <c r="L2447" t="s">
        <v>302</v>
      </c>
      <c r="M2447" t="s">
        <v>183</v>
      </c>
      <c r="N2447" t="s">
        <v>91</v>
      </c>
      <c r="O2447" t="s">
        <v>92</v>
      </c>
      <c r="P2447">
        <v>13</v>
      </c>
      <c r="Q2447">
        <v>3.8</v>
      </c>
      <c r="R2447" t="s">
        <v>30</v>
      </c>
      <c r="S2447" t="s">
        <v>52</v>
      </c>
    </row>
    <row r="2448" spans="1:19" x14ac:dyDescent="0.35">
      <c r="A2448" t="s">
        <v>7768</v>
      </c>
      <c r="B2448" t="s">
        <v>700</v>
      </c>
      <c r="C2448" t="s">
        <v>7769</v>
      </c>
      <c r="D2448" t="s">
        <v>22</v>
      </c>
      <c r="E2448" t="s">
        <v>219</v>
      </c>
      <c r="F2448" t="s">
        <v>47</v>
      </c>
      <c r="G2448" t="s">
        <v>210</v>
      </c>
      <c r="H2448">
        <v>561.59</v>
      </c>
      <c r="I2448">
        <v>10</v>
      </c>
      <c r="J2448">
        <v>0.15</v>
      </c>
      <c r="K2448">
        <v>4773.5200000000004</v>
      </c>
      <c r="L2448" t="s">
        <v>26</v>
      </c>
      <c r="M2448" t="s">
        <v>39</v>
      </c>
      <c r="N2448" t="s">
        <v>59</v>
      </c>
      <c r="O2448" t="s">
        <v>105</v>
      </c>
      <c r="P2448">
        <v>8</v>
      </c>
      <c r="Q2448">
        <v>2.7</v>
      </c>
      <c r="R2448" t="s">
        <v>30</v>
      </c>
      <c r="S2448" t="s">
        <v>52</v>
      </c>
    </row>
    <row r="2449" spans="1:19" x14ac:dyDescent="0.35">
      <c r="A2449" t="s">
        <v>699</v>
      </c>
      <c r="B2449" t="s">
        <v>700</v>
      </c>
      <c r="C2449" t="s">
        <v>701</v>
      </c>
      <c r="D2449" t="s">
        <v>72</v>
      </c>
      <c r="E2449" t="s">
        <v>649</v>
      </c>
      <c r="F2449" t="s">
        <v>57</v>
      </c>
      <c r="G2449" t="s">
        <v>153</v>
      </c>
      <c r="H2449">
        <v>748.59</v>
      </c>
      <c r="I2449">
        <v>5</v>
      </c>
      <c r="J2449">
        <v>0</v>
      </c>
      <c r="K2449">
        <v>3742.95</v>
      </c>
      <c r="L2449" t="s">
        <v>26</v>
      </c>
      <c r="M2449" t="s">
        <v>39</v>
      </c>
      <c r="N2449" t="s">
        <v>172</v>
      </c>
      <c r="O2449" t="s">
        <v>123</v>
      </c>
      <c r="P2449">
        <v>6</v>
      </c>
      <c r="Q2449">
        <v>1.8</v>
      </c>
      <c r="R2449" t="s">
        <v>30</v>
      </c>
      <c r="S2449" t="s">
        <v>60</v>
      </c>
    </row>
    <row r="2450" spans="1:19" x14ac:dyDescent="0.35">
      <c r="A2450" t="s">
        <v>5947</v>
      </c>
      <c r="B2450" t="s">
        <v>700</v>
      </c>
      <c r="C2450" t="s">
        <v>5948</v>
      </c>
      <c r="D2450" t="s">
        <v>157</v>
      </c>
      <c r="E2450" t="s">
        <v>239</v>
      </c>
      <c r="F2450" t="s">
        <v>66</v>
      </c>
      <c r="G2450" t="s">
        <v>240</v>
      </c>
      <c r="H2450">
        <v>2101.09</v>
      </c>
      <c r="J2450">
        <v>0.1</v>
      </c>
      <c r="L2450" t="s">
        <v>302</v>
      </c>
      <c r="M2450" t="s">
        <v>183</v>
      </c>
      <c r="N2450" t="s">
        <v>68</v>
      </c>
      <c r="O2450" t="s">
        <v>123</v>
      </c>
      <c r="P2450">
        <v>3</v>
      </c>
      <c r="Q2450">
        <v>2.1</v>
      </c>
      <c r="R2450" t="s">
        <v>30</v>
      </c>
      <c r="S2450" t="s">
        <v>60</v>
      </c>
    </row>
    <row r="2451" spans="1:19" x14ac:dyDescent="0.35">
      <c r="A2451" t="s">
        <v>4790</v>
      </c>
      <c r="B2451" t="s">
        <v>498</v>
      </c>
      <c r="C2451" t="s">
        <v>4791</v>
      </c>
      <c r="D2451" t="s">
        <v>34</v>
      </c>
      <c r="E2451" t="s">
        <v>533</v>
      </c>
      <c r="F2451" t="s">
        <v>74</v>
      </c>
      <c r="G2451" t="s">
        <v>534</v>
      </c>
      <c r="H2451">
        <v>2431.14</v>
      </c>
      <c r="I2451">
        <v>2</v>
      </c>
      <c r="J2451">
        <v>0</v>
      </c>
      <c r="K2451">
        <v>4862.28</v>
      </c>
      <c r="L2451" t="s">
        <v>142</v>
      </c>
      <c r="M2451" t="s">
        <v>39</v>
      </c>
      <c r="N2451" t="s">
        <v>166</v>
      </c>
      <c r="O2451" t="s">
        <v>77</v>
      </c>
      <c r="P2451">
        <v>8</v>
      </c>
      <c r="Q2451">
        <v>4.3</v>
      </c>
      <c r="R2451" t="s">
        <v>30</v>
      </c>
      <c r="S2451" t="s">
        <v>60</v>
      </c>
    </row>
    <row r="2452" spans="1:19" x14ac:dyDescent="0.35">
      <c r="A2452" t="s">
        <v>8058</v>
      </c>
      <c r="B2452" t="s">
        <v>498</v>
      </c>
      <c r="C2452" t="s">
        <v>8059</v>
      </c>
      <c r="D2452" t="s">
        <v>64</v>
      </c>
      <c r="E2452" t="s">
        <v>266</v>
      </c>
      <c r="F2452" t="s">
        <v>24</v>
      </c>
      <c r="G2452" t="s">
        <v>267</v>
      </c>
      <c r="H2452">
        <v>441.42</v>
      </c>
      <c r="I2452">
        <v>12</v>
      </c>
      <c r="J2452">
        <v>0.05</v>
      </c>
      <c r="K2452">
        <v>5032.1899999999996</v>
      </c>
      <c r="L2452" t="s">
        <v>165</v>
      </c>
      <c r="M2452" t="s">
        <v>90</v>
      </c>
      <c r="N2452" t="s">
        <v>85</v>
      </c>
      <c r="O2452" t="s">
        <v>105</v>
      </c>
      <c r="P2452">
        <v>8</v>
      </c>
      <c r="Q2452">
        <v>3</v>
      </c>
      <c r="R2452" t="s">
        <v>30</v>
      </c>
      <c r="S2452" t="s">
        <v>60</v>
      </c>
    </row>
    <row r="2453" spans="1:19" x14ac:dyDescent="0.35">
      <c r="A2453" t="s">
        <v>8010</v>
      </c>
      <c r="B2453" t="s">
        <v>498</v>
      </c>
      <c r="C2453" t="s">
        <v>8011</v>
      </c>
      <c r="D2453" t="s">
        <v>72</v>
      </c>
      <c r="E2453" t="s">
        <v>239</v>
      </c>
      <c r="F2453" t="s">
        <v>66</v>
      </c>
      <c r="G2453" t="s">
        <v>240</v>
      </c>
      <c r="H2453">
        <v>332.37</v>
      </c>
      <c r="I2453">
        <v>7</v>
      </c>
      <c r="J2453">
        <v>0.1</v>
      </c>
      <c r="K2453">
        <v>2093.9299999999998</v>
      </c>
      <c r="L2453" t="s">
        <v>302</v>
      </c>
      <c r="M2453" t="s">
        <v>84</v>
      </c>
      <c r="N2453" t="s">
        <v>166</v>
      </c>
      <c r="O2453" t="s">
        <v>116</v>
      </c>
      <c r="P2453">
        <v>6</v>
      </c>
      <c r="Q2453">
        <v>3.4</v>
      </c>
      <c r="R2453" t="s">
        <v>30</v>
      </c>
      <c r="S2453" t="s">
        <v>86</v>
      </c>
    </row>
    <row r="2454" spans="1:19" x14ac:dyDescent="0.35">
      <c r="A2454" t="s">
        <v>2760</v>
      </c>
      <c r="B2454" t="s">
        <v>498</v>
      </c>
      <c r="C2454" t="s">
        <v>2761</v>
      </c>
      <c r="D2454" t="s">
        <v>157</v>
      </c>
      <c r="E2454" t="s">
        <v>244</v>
      </c>
      <c r="F2454" t="s">
        <v>36</v>
      </c>
      <c r="G2454" t="s">
        <v>129</v>
      </c>
      <c r="H2454">
        <v>30.12</v>
      </c>
      <c r="I2454">
        <v>1</v>
      </c>
      <c r="J2454">
        <v>0.2</v>
      </c>
      <c r="K2454">
        <v>24.1</v>
      </c>
      <c r="L2454" t="s">
        <v>26</v>
      </c>
      <c r="M2454" t="s">
        <v>27</v>
      </c>
      <c r="N2454" t="s">
        <v>40</v>
      </c>
      <c r="O2454" t="s">
        <v>77</v>
      </c>
      <c r="P2454">
        <v>5</v>
      </c>
      <c r="Q2454">
        <v>1.3</v>
      </c>
      <c r="R2454" t="s">
        <v>30</v>
      </c>
      <c r="S2454" t="s">
        <v>86</v>
      </c>
    </row>
    <row r="2455" spans="1:19" x14ac:dyDescent="0.35">
      <c r="A2455" t="s">
        <v>497</v>
      </c>
      <c r="B2455" t="s">
        <v>498</v>
      </c>
      <c r="C2455" t="s">
        <v>499</v>
      </c>
      <c r="D2455" t="s">
        <v>64</v>
      </c>
      <c r="E2455" t="s">
        <v>484</v>
      </c>
      <c r="F2455" t="s">
        <v>74</v>
      </c>
      <c r="G2455" t="s">
        <v>110</v>
      </c>
      <c r="H2455">
        <v>2309.3200000000002</v>
      </c>
      <c r="I2455">
        <v>13</v>
      </c>
      <c r="J2455">
        <v>0</v>
      </c>
      <c r="K2455">
        <v>30021.16</v>
      </c>
      <c r="L2455" t="s">
        <v>26</v>
      </c>
      <c r="M2455" t="s">
        <v>183</v>
      </c>
      <c r="N2455" t="s">
        <v>59</v>
      </c>
      <c r="O2455" t="s">
        <v>116</v>
      </c>
      <c r="P2455">
        <v>4</v>
      </c>
      <c r="Q2455">
        <v>3.8</v>
      </c>
      <c r="R2455" t="s">
        <v>30</v>
      </c>
      <c r="S2455" t="s">
        <v>52</v>
      </c>
    </row>
    <row r="2456" spans="1:19" x14ac:dyDescent="0.35">
      <c r="A2456" t="s">
        <v>5275</v>
      </c>
      <c r="B2456" t="s">
        <v>498</v>
      </c>
      <c r="C2456" t="s">
        <v>5276</v>
      </c>
      <c r="D2456" t="s">
        <v>34</v>
      </c>
      <c r="E2456" t="s">
        <v>56</v>
      </c>
      <c r="F2456" t="s">
        <v>57</v>
      </c>
      <c r="G2456" t="s">
        <v>58</v>
      </c>
      <c r="H2456">
        <v>289.06</v>
      </c>
      <c r="I2456">
        <v>13</v>
      </c>
      <c r="J2456">
        <v>0.05</v>
      </c>
      <c r="K2456">
        <v>3569.89</v>
      </c>
      <c r="L2456" t="s">
        <v>104</v>
      </c>
      <c r="M2456" t="s">
        <v>27</v>
      </c>
      <c r="N2456" t="s">
        <v>40</v>
      </c>
      <c r="O2456" t="s">
        <v>116</v>
      </c>
      <c r="P2456">
        <v>4</v>
      </c>
      <c r="Q2456">
        <v>3.9</v>
      </c>
      <c r="R2456" t="s">
        <v>30</v>
      </c>
      <c r="S2456" t="s">
        <v>60</v>
      </c>
    </row>
    <row r="2457" spans="1:19" x14ac:dyDescent="0.35">
      <c r="A2457" t="s">
        <v>9607</v>
      </c>
      <c r="B2457" t="s">
        <v>498</v>
      </c>
      <c r="C2457" t="s">
        <v>9608</v>
      </c>
      <c r="D2457" t="s">
        <v>157</v>
      </c>
      <c r="E2457" t="s">
        <v>351</v>
      </c>
      <c r="F2457" t="s">
        <v>57</v>
      </c>
      <c r="G2457" t="s">
        <v>289</v>
      </c>
      <c r="H2457">
        <v>208.41</v>
      </c>
      <c r="I2457">
        <v>10</v>
      </c>
      <c r="J2457">
        <v>0.05</v>
      </c>
      <c r="K2457">
        <v>1979.89</v>
      </c>
      <c r="L2457" t="s">
        <v>98</v>
      </c>
      <c r="M2457" t="s">
        <v>27</v>
      </c>
      <c r="N2457" t="s">
        <v>68</v>
      </c>
      <c r="O2457" t="s">
        <v>41</v>
      </c>
      <c r="P2457">
        <v>2</v>
      </c>
      <c r="Q2457">
        <v>4.3</v>
      </c>
      <c r="R2457" t="s">
        <v>30</v>
      </c>
      <c r="S2457" t="s">
        <v>60</v>
      </c>
    </row>
    <row r="2458" spans="1:19" x14ac:dyDescent="0.35">
      <c r="A2458" t="s">
        <v>9910</v>
      </c>
      <c r="B2458" t="s">
        <v>498</v>
      </c>
      <c r="C2458" t="s">
        <v>9911</v>
      </c>
      <c r="D2458" t="s">
        <v>157</v>
      </c>
      <c r="E2458" t="s">
        <v>274</v>
      </c>
      <c r="F2458" t="s">
        <v>74</v>
      </c>
      <c r="G2458" t="s">
        <v>75</v>
      </c>
      <c r="H2458">
        <v>1034.23</v>
      </c>
      <c r="I2458">
        <v>8</v>
      </c>
      <c r="J2458">
        <v>0.1</v>
      </c>
      <c r="K2458">
        <v>7446.46</v>
      </c>
      <c r="L2458" t="s">
        <v>98</v>
      </c>
      <c r="M2458" t="s">
        <v>111</v>
      </c>
      <c r="N2458" t="s">
        <v>68</v>
      </c>
      <c r="O2458" t="s">
        <v>50</v>
      </c>
      <c r="P2458">
        <v>2</v>
      </c>
      <c r="Q2458">
        <v>4</v>
      </c>
      <c r="R2458" t="s">
        <v>30</v>
      </c>
      <c r="S2458" t="s">
        <v>52</v>
      </c>
    </row>
    <row r="2459" spans="1:19" x14ac:dyDescent="0.35">
      <c r="A2459" t="s">
        <v>6186</v>
      </c>
      <c r="B2459" t="s">
        <v>498</v>
      </c>
      <c r="C2459" t="s">
        <v>3988</v>
      </c>
      <c r="D2459" t="s">
        <v>127</v>
      </c>
      <c r="E2459" t="s">
        <v>65</v>
      </c>
      <c r="F2459" t="s">
        <v>66</v>
      </c>
      <c r="G2459" t="s">
        <v>67</v>
      </c>
      <c r="H2459">
        <v>526.4</v>
      </c>
      <c r="I2459">
        <v>5</v>
      </c>
      <c r="J2459">
        <v>0.05</v>
      </c>
      <c r="K2459">
        <v>2500.4</v>
      </c>
      <c r="L2459" t="s">
        <v>83</v>
      </c>
      <c r="M2459" t="s">
        <v>27</v>
      </c>
      <c r="N2459" t="s">
        <v>166</v>
      </c>
      <c r="O2459" t="s">
        <v>123</v>
      </c>
      <c r="P2459">
        <v>1</v>
      </c>
      <c r="Q2459">
        <v>3.7</v>
      </c>
      <c r="R2459" t="s">
        <v>30</v>
      </c>
      <c r="S2459" t="s">
        <v>60</v>
      </c>
    </row>
    <row r="2460" spans="1:19" x14ac:dyDescent="0.35">
      <c r="A2460" t="s">
        <v>4826</v>
      </c>
      <c r="B2460" t="s">
        <v>4827</v>
      </c>
      <c r="C2460" t="s">
        <v>4828</v>
      </c>
      <c r="D2460" t="s">
        <v>34</v>
      </c>
      <c r="E2460" t="s">
        <v>181</v>
      </c>
      <c r="F2460" t="s">
        <v>24</v>
      </c>
      <c r="G2460" t="s">
        <v>182</v>
      </c>
      <c r="H2460">
        <v>139.63</v>
      </c>
      <c r="I2460">
        <v>3</v>
      </c>
      <c r="J2460">
        <v>0.25</v>
      </c>
      <c r="K2460">
        <v>314.17</v>
      </c>
      <c r="L2460" t="s">
        <v>38</v>
      </c>
      <c r="M2460" t="s">
        <v>27</v>
      </c>
      <c r="N2460" t="s">
        <v>166</v>
      </c>
      <c r="O2460" t="s">
        <v>77</v>
      </c>
      <c r="P2460">
        <v>10</v>
      </c>
      <c r="Q2460">
        <v>1.7</v>
      </c>
      <c r="R2460" t="s">
        <v>30</v>
      </c>
      <c r="S2460" t="s">
        <v>86</v>
      </c>
    </row>
    <row r="2461" spans="1:19" x14ac:dyDescent="0.35">
      <c r="A2461" t="s">
        <v>7640</v>
      </c>
      <c r="B2461" t="s">
        <v>4827</v>
      </c>
      <c r="C2461" t="s">
        <v>7641</v>
      </c>
      <c r="D2461" t="s">
        <v>127</v>
      </c>
      <c r="E2461" t="s">
        <v>128</v>
      </c>
      <c r="F2461" t="s">
        <v>36</v>
      </c>
      <c r="G2461" t="s">
        <v>129</v>
      </c>
      <c r="H2461">
        <v>38.880000000000003</v>
      </c>
      <c r="I2461">
        <v>6</v>
      </c>
      <c r="J2461">
        <v>0.1</v>
      </c>
      <c r="K2461">
        <v>209.95</v>
      </c>
      <c r="L2461" t="s">
        <v>142</v>
      </c>
      <c r="M2461" t="s">
        <v>84</v>
      </c>
      <c r="N2461" t="s">
        <v>91</v>
      </c>
      <c r="O2461" t="s">
        <v>105</v>
      </c>
      <c r="P2461">
        <v>10</v>
      </c>
      <c r="Q2461">
        <v>3.1</v>
      </c>
      <c r="R2461" t="s">
        <v>30</v>
      </c>
      <c r="S2461" t="s">
        <v>60</v>
      </c>
    </row>
    <row r="2462" spans="1:19" x14ac:dyDescent="0.35">
      <c r="A2462" t="s">
        <v>9623</v>
      </c>
      <c r="B2462" t="s">
        <v>4827</v>
      </c>
      <c r="C2462" t="s">
        <v>9624</v>
      </c>
      <c r="D2462" t="s">
        <v>72</v>
      </c>
      <c r="E2462" t="s">
        <v>288</v>
      </c>
      <c r="F2462" t="s">
        <v>57</v>
      </c>
      <c r="G2462" t="s">
        <v>289</v>
      </c>
      <c r="H2462">
        <v>245.36</v>
      </c>
      <c r="I2462">
        <v>2</v>
      </c>
      <c r="J2462">
        <v>0.1</v>
      </c>
      <c r="K2462">
        <v>441.65</v>
      </c>
      <c r="L2462" t="s">
        <v>26</v>
      </c>
      <c r="M2462" t="s">
        <v>111</v>
      </c>
      <c r="N2462" t="s">
        <v>85</v>
      </c>
      <c r="O2462" t="s">
        <v>105</v>
      </c>
      <c r="P2462">
        <v>10</v>
      </c>
      <c r="Q2462">
        <v>3.6</v>
      </c>
      <c r="R2462" t="s">
        <v>51</v>
      </c>
      <c r="S2462" t="s">
        <v>60</v>
      </c>
    </row>
    <row r="2463" spans="1:19" x14ac:dyDescent="0.35">
      <c r="A2463" t="s">
        <v>5678</v>
      </c>
      <c r="B2463" t="s">
        <v>4827</v>
      </c>
      <c r="C2463" t="s">
        <v>5679</v>
      </c>
      <c r="D2463" t="s">
        <v>127</v>
      </c>
      <c r="E2463" t="s">
        <v>193</v>
      </c>
      <c r="F2463" t="s">
        <v>24</v>
      </c>
      <c r="G2463" t="s">
        <v>194</v>
      </c>
      <c r="H2463">
        <v>350.96</v>
      </c>
      <c r="I2463">
        <v>4</v>
      </c>
      <c r="J2463">
        <v>0.25</v>
      </c>
      <c r="K2463">
        <v>1052.8800000000001</v>
      </c>
      <c r="L2463" t="s">
        <v>165</v>
      </c>
      <c r="M2463" t="s">
        <v>183</v>
      </c>
      <c r="N2463" t="s">
        <v>91</v>
      </c>
      <c r="O2463" t="s">
        <v>123</v>
      </c>
      <c r="P2463">
        <v>8</v>
      </c>
      <c r="Q2463">
        <v>2</v>
      </c>
      <c r="R2463" t="s">
        <v>30</v>
      </c>
      <c r="S2463" t="s">
        <v>86</v>
      </c>
    </row>
    <row r="2464" spans="1:19" x14ac:dyDescent="0.35">
      <c r="A2464" t="s">
        <v>7911</v>
      </c>
      <c r="B2464" t="s">
        <v>4827</v>
      </c>
      <c r="C2464" t="s">
        <v>7912</v>
      </c>
      <c r="D2464" t="s">
        <v>64</v>
      </c>
      <c r="E2464" t="s">
        <v>244</v>
      </c>
      <c r="F2464" t="s">
        <v>36</v>
      </c>
      <c r="G2464" t="s">
        <v>129</v>
      </c>
      <c r="H2464">
        <v>8.67</v>
      </c>
      <c r="I2464">
        <v>9</v>
      </c>
      <c r="J2464">
        <v>0</v>
      </c>
      <c r="K2464">
        <v>78.03</v>
      </c>
      <c r="L2464" t="s">
        <v>104</v>
      </c>
      <c r="M2464" t="s">
        <v>183</v>
      </c>
      <c r="N2464" t="s">
        <v>166</v>
      </c>
      <c r="O2464" t="s">
        <v>41</v>
      </c>
      <c r="P2464">
        <v>8</v>
      </c>
      <c r="Q2464">
        <v>2.8</v>
      </c>
      <c r="R2464" t="s">
        <v>30</v>
      </c>
      <c r="S2464" t="s">
        <v>294</v>
      </c>
    </row>
    <row r="2465" spans="1:19" x14ac:dyDescent="0.35">
      <c r="A2465" t="s">
        <v>9217</v>
      </c>
      <c r="B2465" t="s">
        <v>4827</v>
      </c>
      <c r="C2465" t="s">
        <v>9218</v>
      </c>
      <c r="D2465" t="s">
        <v>127</v>
      </c>
      <c r="E2465" t="s">
        <v>533</v>
      </c>
      <c r="F2465" t="s">
        <v>74</v>
      </c>
      <c r="G2465" t="s">
        <v>534</v>
      </c>
      <c r="H2465">
        <v>2090.46</v>
      </c>
      <c r="I2465">
        <v>9</v>
      </c>
      <c r="J2465">
        <v>0</v>
      </c>
      <c r="K2465">
        <v>18814.14</v>
      </c>
      <c r="L2465" t="s">
        <v>98</v>
      </c>
      <c r="M2465" t="s">
        <v>27</v>
      </c>
      <c r="N2465" t="s">
        <v>59</v>
      </c>
      <c r="O2465" t="s">
        <v>29</v>
      </c>
      <c r="P2465">
        <v>4</v>
      </c>
      <c r="Q2465">
        <v>2.4</v>
      </c>
      <c r="R2465" t="s">
        <v>30</v>
      </c>
      <c r="S2465" t="s">
        <v>60</v>
      </c>
    </row>
    <row r="2466" spans="1:19" x14ac:dyDescent="0.35">
      <c r="A2466" t="s">
        <v>7203</v>
      </c>
      <c r="B2466" t="s">
        <v>4827</v>
      </c>
      <c r="C2466" t="s">
        <v>3369</v>
      </c>
      <c r="D2466" t="s">
        <v>64</v>
      </c>
      <c r="E2466" t="s">
        <v>128</v>
      </c>
      <c r="F2466" t="s">
        <v>36</v>
      </c>
      <c r="G2466" t="s">
        <v>129</v>
      </c>
      <c r="H2466">
        <v>25.6</v>
      </c>
      <c r="I2466">
        <v>14</v>
      </c>
      <c r="J2466">
        <v>0.1</v>
      </c>
      <c r="K2466">
        <v>322.56</v>
      </c>
      <c r="L2466" t="s">
        <v>104</v>
      </c>
      <c r="M2466" t="s">
        <v>111</v>
      </c>
      <c r="N2466" t="s">
        <v>59</v>
      </c>
      <c r="O2466" t="s">
        <v>116</v>
      </c>
      <c r="P2466">
        <v>2</v>
      </c>
      <c r="Q2466">
        <v>3.5</v>
      </c>
      <c r="R2466" t="s">
        <v>30</v>
      </c>
      <c r="S2466" t="s">
        <v>60</v>
      </c>
    </row>
    <row r="2467" spans="1:19" x14ac:dyDescent="0.35">
      <c r="A2467" t="s">
        <v>5912</v>
      </c>
      <c r="B2467" t="s">
        <v>4827</v>
      </c>
      <c r="C2467" t="s">
        <v>5913</v>
      </c>
      <c r="D2467" t="s">
        <v>157</v>
      </c>
      <c r="E2467" t="s">
        <v>102</v>
      </c>
      <c r="F2467" t="s">
        <v>47</v>
      </c>
      <c r="G2467" t="s">
        <v>103</v>
      </c>
      <c r="H2467">
        <v>674.72</v>
      </c>
      <c r="I2467">
        <v>5</v>
      </c>
      <c r="J2467">
        <v>0.25</v>
      </c>
      <c r="K2467">
        <v>2530.1999999999998</v>
      </c>
      <c r="L2467" t="s">
        <v>76</v>
      </c>
      <c r="M2467" t="s">
        <v>134</v>
      </c>
      <c r="N2467" t="s">
        <v>28</v>
      </c>
      <c r="O2467" t="s">
        <v>50</v>
      </c>
      <c r="P2467">
        <v>1</v>
      </c>
      <c r="Q2467">
        <v>1.9</v>
      </c>
      <c r="R2467" t="s">
        <v>30</v>
      </c>
      <c r="S2467" t="s">
        <v>52</v>
      </c>
    </row>
    <row r="2468" spans="1:19" x14ac:dyDescent="0.35">
      <c r="A2468" t="s">
        <v>3979</v>
      </c>
      <c r="B2468" t="s">
        <v>3980</v>
      </c>
      <c r="C2468" t="s">
        <v>3981</v>
      </c>
      <c r="D2468" t="s">
        <v>34</v>
      </c>
      <c r="E2468" t="s">
        <v>251</v>
      </c>
      <c r="F2468" t="s">
        <v>36</v>
      </c>
      <c r="G2468" t="s">
        <v>252</v>
      </c>
      <c r="H2468">
        <v>8.73</v>
      </c>
      <c r="I2468">
        <v>12</v>
      </c>
      <c r="J2468">
        <v>0.2</v>
      </c>
      <c r="K2468">
        <v>83.81</v>
      </c>
      <c r="L2468" t="s">
        <v>104</v>
      </c>
      <c r="M2468" t="s">
        <v>183</v>
      </c>
      <c r="N2468" t="s">
        <v>59</v>
      </c>
      <c r="O2468" t="s">
        <v>41</v>
      </c>
      <c r="P2468">
        <v>12</v>
      </c>
      <c r="Q2468">
        <v>3</v>
      </c>
      <c r="R2468" t="s">
        <v>30</v>
      </c>
      <c r="S2468" t="s">
        <v>60</v>
      </c>
    </row>
    <row r="2469" spans="1:19" x14ac:dyDescent="0.35">
      <c r="A2469" t="s">
        <v>9673</v>
      </c>
      <c r="B2469" t="s">
        <v>3980</v>
      </c>
      <c r="C2469" t="s">
        <v>3976</v>
      </c>
      <c r="D2469" t="s">
        <v>127</v>
      </c>
      <c r="E2469" t="s">
        <v>281</v>
      </c>
      <c r="F2469" t="s">
        <v>74</v>
      </c>
      <c r="G2469" t="s">
        <v>110</v>
      </c>
      <c r="H2469">
        <v>2294.02</v>
      </c>
      <c r="I2469">
        <v>5</v>
      </c>
      <c r="J2469">
        <v>0.1</v>
      </c>
      <c r="K2469">
        <v>10323.09</v>
      </c>
      <c r="L2469" t="s">
        <v>165</v>
      </c>
      <c r="M2469" t="s">
        <v>111</v>
      </c>
      <c r="N2469" t="s">
        <v>85</v>
      </c>
      <c r="O2469" t="s">
        <v>41</v>
      </c>
      <c r="P2469">
        <v>8</v>
      </c>
      <c r="Q2469">
        <v>3.6</v>
      </c>
      <c r="R2469" t="s">
        <v>51</v>
      </c>
      <c r="S2469" t="s">
        <v>60</v>
      </c>
    </row>
    <row r="2470" spans="1:19" x14ac:dyDescent="0.35">
      <c r="A2470" t="s">
        <v>4279</v>
      </c>
      <c r="B2470" t="s">
        <v>3980</v>
      </c>
      <c r="C2470" t="s">
        <v>4280</v>
      </c>
      <c r="D2470" t="s">
        <v>64</v>
      </c>
      <c r="E2470" t="s">
        <v>445</v>
      </c>
      <c r="F2470" t="s">
        <v>66</v>
      </c>
      <c r="G2470" t="s">
        <v>446</v>
      </c>
      <c r="H2470">
        <v>702.61</v>
      </c>
      <c r="I2470">
        <v>5</v>
      </c>
      <c r="J2470">
        <v>0.15</v>
      </c>
      <c r="K2470">
        <v>2986.09</v>
      </c>
      <c r="L2470" t="s">
        <v>76</v>
      </c>
      <c r="M2470" t="s">
        <v>183</v>
      </c>
      <c r="N2470" t="s">
        <v>172</v>
      </c>
      <c r="O2470" t="s">
        <v>92</v>
      </c>
      <c r="P2470">
        <v>1</v>
      </c>
      <c r="Q2470">
        <v>2.9</v>
      </c>
      <c r="R2470" t="s">
        <v>30</v>
      </c>
      <c r="S2470" t="s">
        <v>52</v>
      </c>
    </row>
    <row r="2471" spans="1:19" x14ac:dyDescent="0.35">
      <c r="A2471" t="s">
        <v>5301</v>
      </c>
      <c r="B2471" t="s">
        <v>782</v>
      </c>
      <c r="C2471" t="s">
        <v>5302</v>
      </c>
      <c r="D2471" t="s">
        <v>157</v>
      </c>
      <c r="E2471" t="s">
        <v>209</v>
      </c>
      <c r="F2471" t="s">
        <v>47</v>
      </c>
      <c r="G2471" t="s">
        <v>210</v>
      </c>
      <c r="H2471">
        <v>212.52</v>
      </c>
      <c r="I2471">
        <v>12</v>
      </c>
      <c r="J2471">
        <v>0</v>
      </c>
      <c r="K2471">
        <v>2550.2399999999998</v>
      </c>
      <c r="L2471" t="s">
        <v>142</v>
      </c>
      <c r="M2471" t="s">
        <v>122</v>
      </c>
      <c r="N2471" t="s">
        <v>28</v>
      </c>
      <c r="O2471" t="s">
        <v>50</v>
      </c>
      <c r="P2471">
        <v>12</v>
      </c>
      <c r="Q2471">
        <v>4.5</v>
      </c>
      <c r="R2471" t="s">
        <v>30</v>
      </c>
      <c r="S2471" t="s">
        <v>42</v>
      </c>
    </row>
    <row r="2472" spans="1:19" x14ac:dyDescent="0.35">
      <c r="A2472" t="s">
        <v>7931</v>
      </c>
      <c r="B2472" t="s">
        <v>782</v>
      </c>
      <c r="C2472" t="s">
        <v>7932</v>
      </c>
      <c r="D2472" t="s">
        <v>157</v>
      </c>
      <c r="E2472" t="s">
        <v>872</v>
      </c>
      <c r="F2472" t="s">
        <v>36</v>
      </c>
      <c r="G2472" t="s">
        <v>873</v>
      </c>
      <c r="H2472">
        <v>39.869999999999997</v>
      </c>
      <c r="I2472">
        <v>10</v>
      </c>
      <c r="J2472">
        <v>0.05</v>
      </c>
      <c r="K2472">
        <v>378.76</v>
      </c>
      <c r="L2472" t="s">
        <v>83</v>
      </c>
      <c r="M2472" t="s">
        <v>27</v>
      </c>
      <c r="N2472" t="s">
        <v>166</v>
      </c>
      <c r="O2472" t="s">
        <v>116</v>
      </c>
      <c r="P2472">
        <v>8</v>
      </c>
      <c r="Q2472">
        <v>4.4000000000000004</v>
      </c>
      <c r="R2472" t="s">
        <v>30</v>
      </c>
      <c r="S2472" t="s">
        <v>52</v>
      </c>
    </row>
    <row r="2473" spans="1:19" x14ac:dyDescent="0.35">
      <c r="A2473" t="s">
        <v>781</v>
      </c>
      <c r="B2473" t="s">
        <v>782</v>
      </c>
      <c r="C2473" t="s">
        <v>783</v>
      </c>
      <c r="D2473" t="s">
        <v>34</v>
      </c>
      <c r="E2473" t="s">
        <v>649</v>
      </c>
      <c r="F2473" t="s">
        <v>57</v>
      </c>
      <c r="G2473" t="s">
        <v>153</v>
      </c>
      <c r="H2473">
        <v>12.98</v>
      </c>
      <c r="I2473">
        <v>11</v>
      </c>
      <c r="J2473">
        <v>0</v>
      </c>
      <c r="K2473">
        <v>142.78</v>
      </c>
      <c r="L2473" t="s">
        <v>76</v>
      </c>
      <c r="M2473" t="s">
        <v>122</v>
      </c>
      <c r="N2473" t="s">
        <v>91</v>
      </c>
      <c r="O2473" t="s">
        <v>29</v>
      </c>
      <c r="P2473">
        <v>6</v>
      </c>
      <c r="Q2473">
        <v>2.2000000000000002</v>
      </c>
      <c r="R2473" t="s">
        <v>30</v>
      </c>
      <c r="S2473" t="s">
        <v>60</v>
      </c>
    </row>
    <row r="2474" spans="1:19" x14ac:dyDescent="0.35">
      <c r="A2474" t="s">
        <v>2522</v>
      </c>
      <c r="B2474" t="s">
        <v>782</v>
      </c>
      <c r="C2474" t="s">
        <v>2523</v>
      </c>
      <c r="D2474" t="s">
        <v>22</v>
      </c>
      <c r="E2474" t="s">
        <v>656</v>
      </c>
      <c r="F2474" t="s">
        <v>47</v>
      </c>
      <c r="G2474" t="s">
        <v>657</v>
      </c>
      <c r="H2474">
        <v>658.92</v>
      </c>
      <c r="I2474">
        <v>8</v>
      </c>
      <c r="J2474">
        <v>0.05</v>
      </c>
      <c r="K2474">
        <v>5007.79</v>
      </c>
      <c r="L2474" t="s">
        <v>104</v>
      </c>
      <c r="M2474" t="s">
        <v>27</v>
      </c>
      <c r="N2474" t="s">
        <v>91</v>
      </c>
      <c r="O2474" t="s">
        <v>50</v>
      </c>
      <c r="P2474">
        <v>3</v>
      </c>
      <c r="Q2474">
        <v>4.5999999999999996</v>
      </c>
      <c r="R2474" t="s">
        <v>30</v>
      </c>
      <c r="S2474" t="s">
        <v>60</v>
      </c>
    </row>
    <row r="2475" spans="1:19" x14ac:dyDescent="0.35">
      <c r="A2475" t="s">
        <v>2012</v>
      </c>
      <c r="B2475" t="s">
        <v>1110</v>
      </c>
      <c r="C2475" t="s">
        <v>2013</v>
      </c>
      <c r="D2475" t="s">
        <v>157</v>
      </c>
      <c r="E2475" t="s">
        <v>214</v>
      </c>
      <c r="F2475" t="s">
        <v>66</v>
      </c>
      <c r="G2475" t="s">
        <v>215</v>
      </c>
      <c r="H2475">
        <v>2174.08</v>
      </c>
      <c r="I2475">
        <v>9</v>
      </c>
      <c r="J2475">
        <v>0</v>
      </c>
      <c r="K2475">
        <v>19566.72</v>
      </c>
      <c r="L2475" t="s">
        <v>98</v>
      </c>
      <c r="M2475" t="s">
        <v>84</v>
      </c>
      <c r="N2475" t="s">
        <v>85</v>
      </c>
      <c r="O2475" t="s">
        <v>50</v>
      </c>
      <c r="P2475">
        <v>12</v>
      </c>
      <c r="Q2475">
        <v>1.1000000000000001</v>
      </c>
      <c r="R2475" t="s">
        <v>30</v>
      </c>
      <c r="S2475" t="s">
        <v>60</v>
      </c>
    </row>
    <row r="2476" spans="1:19" x14ac:dyDescent="0.35">
      <c r="A2476" t="s">
        <v>4650</v>
      </c>
      <c r="B2476" t="s">
        <v>1110</v>
      </c>
      <c r="C2476" t="s">
        <v>4651</v>
      </c>
      <c r="D2476" t="s">
        <v>157</v>
      </c>
      <c r="E2476" t="s">
        <v>231</v>
      </c>
      <c r="F2476" t="s">
        <v>57</v>
      </c>
      <c r="G2476" t="s">
        <v>232</v>
      </c>
      <c r="H2476">
        <v>653.29999999999995</v>
      </c>
      <c r="I2476">
        <v>5</v>
      </c>
      <c r="J2476">
        <v>0.25</v>
      </c>
      <c r="K2476">
        <v>2449.88</v>
      </c>
      <c r="L2476" t="s">
        <v>165</v>
      </c>
      <c r="M2476" t="s">
        <v>27</v>
      </c>
      <c r="N2476" t="s">
        <v>172</v>
      </c>
      <c r="O2476" t="s">
        <v>116</v>
      </c>
      <c r="P2476">
        <v>12</v>
      </c>
      <c r="Q2476">
        <v>2.9</v>
      </c>
      <c r="R2476" t="s">
        <v>30</v>
      </c>
      <c r="S2476" t="s">
        <v>60</v>
      </c>
    </row>
    <row r="2477" spans="1:19" x14ac:dyDescent="0.35">
      <c r="A2477" t="s">
        <v>5859</v>
      </c>
      <c r="B2477" t="s">
        <v>1110</v>
      </c>
      <c r="C2477" t="s">
        <v>5408</v>
      </c>
      <c r="D2477" t="s">
        <v>157</v>
      </c>
      <c r="E2477" t="s">
        <v>344</v>
      </c>
      <c r="F2477" t="s">
        <v>24</v>
      </c>
      <c r="G2477" t="s">
        <v>345</v>
      </c>
      <c r="H2477">
        <v>450.87</v>
      </c>
      <c r="I2477">
        <v>9</v>
      </c>
      <c r="J2477">
        <v>0.3</v>
      </c>
      <c r="K2477">
        <v>2840.48</v>
      </c>
      <c r="L2477" t="s">
        <v>142</v>
      </c>
      <c r="M2477" t="s">
        <v>183</v>
      </c>
      <c r="N2477" t="s">
        <v>68</v>
      </c>
      <c r="O2477" t="s">
        <v>123</v>
      </c>
      <c r="P2477">
        <v>12</v>
      </c>
      <c r="Q2477">
        <v>2.5</v>
      </c>
      <c r="R2477" t="s">
        <v>30</v>
      </c>
      <c r="S2477" t="s">
        <v>42</v>
      </c>
    </row>
    <row r="2478" spans="1:19" x14ac:dyDescent="0.35">
      <c r="A2478" t="s">
        <v>8612</v>
      </c>
      <c r="B2478" t="s">
        <v>1110</v>
      </c>
      <c r="C2478" t="s">
        <v>8613</v>
      </c>
      <c r="D2478" t="s">
        <v>64</v>
      </c>
      <c r="E2478" t="s">
        <v>65</v>
      </c>
      <c r="F2478" t="s">
        <v>66</v>
      </c>
      <c r="G2478" t="s">
        <v>67</v>
      </c>
      <c r="H2478">
        <v>2102.7800000000002</v>
      </c>
      <c r="I2478">
        <v>5</v>
      </c>
      <c r="J2478">
        <v>0</v>
      </c>
      <c r="K2478">
        <v>10513.9</v>
      </c>
      <c r="L2478" t="s">
        <v>98</v>
      </c>
      <c r="M2478" t="s">
        <v>39</v>
      </c>
      <c r="N2478" t="s">
        <v>166</v>
      </c>
      <c r="O2478" t="s">
        <v>29</v>
      </c>
      <c r="P2478">
        <v>12</v>
      </c>
      <c r="Q2478">
        <v>1.6</v>
      </c>
      <c r="R2478" t="s">
        <v>51</v>
      </c>
      <c r="S2478" t="s">
        <v>60</v>
      </c>
    </row>
    <row r="2479" spans="1:19" x14ac:dyDescent="0.35">
      <c r="A2479" t="s">
        <v>9806</v>
      </c>
      <c r="B2479" t="s">
        <v>1110</v>
      </c>
      <c r="C2479" t="s">
        <v>9807</v>
      </c>
      <c r="D2479" t="s">
        <v>72</v>
      </c>
      <c r="E2479" t="s">
        <v>266</v>
      </c>
      <c r="F2479" t="s">
        <v>24</v>
      </c>
      <c r="G2479" t="s">
        <v>267</v>
      </c>
      <c r="H2479">
        <v>165.82</v>
      </c>
      <c r="I2479">
        <v>11</v>
      </c>
      <c r="J2479">
        <v>0.15</v>
      </c>
      <c r="K2479">
        <v>1550.42</v>
      </c>
      <c r="L2479" t="s">
        <v>142</v>
      </c>
      <c r="M2479" t="s">
        <v>122</v>
      </c>
      <c r="N2479" t="s">
        <v>28</v>
      </c>
      <c r="O2479" t="s">
        <v>105</v>
      </c>
      <c r="P2479">
        <v>5</v>
      </c>
      <c r="Q2479">
        <v>1.4</v>
      </c>
      <c r="R2479" t="s">
        <v>30</v>
      </c>
      <c r="S2479" t="s">
        <v>52</v>
      </c>
    </row>
    <row r="2480" spans="1:19" x14ac:dyDescent="0.35">
      <c r="A2480" t="s">
        <v>1109</v>
      </c>
      <c r="B2480" t="s">
        <v>1110</v>
      </c>
      <c r="C2480" t="s">
        <v>1111</v>
      </c>
      <c r="D2480" t="s">
        <v>127</v>
      </c>
      <c r="E2480" t="s">
        <v>344</v>
      </c>
      <c r="F2480" t="s">
        <v>24</v>
      </c>
      <c r="G2480" t="s">
        <v>345</v>
      </c>
      <c r="H2480">
        <v>287.37</v>
      </c>
      <c r="I2480">
        <v>2</v>
      </c>
      <c r="J2480">
        <v>0.25</v>
      </c>
      <c r="K2480">
        <v>431.06</v>
      </c>
      <c r="L2480" t="s">
        <v>49</v>
      </c>
      <c r="M2480" t="s">
        <v>27</v>
      </c>
      <c r="N2480" t="s">
        <v>40</v>
      </c>
      <c r="O2480" t="s">
        <v>123</v>
      </c>
      <c r="P2480">
        <v>3</v>
      </c>
      <c r="Q2480">
        <v>2.6</v>
      </c>
      <c r="R2480" t="s">
        <v>30</v>
      </c>
      <c r="S2480" t="s">
        <v>60</v>
      </c>
    </row>
    <row r="2481" spans="1:19" x14ac:dyDescent="0.35">
      <c r="A2481" t="s">
        <v>1811</v>
      </c>
      <c r="B2481" t="s">
        <v>1110</v>
      </c>
      <c r="C2481" t="s">
        <v>1812</v>
      </c>
      <c r="D2481" t="s">
        <v>127</v>
      </c>
      <c r="E2481" t="s">
        <v>445</v>
      </c>
      <c r="F2481" t="s">
        <v>66</v>
      </c>
      <c r="G2481" t="s">
        <v>446</v>
      </c>
      <c r="H2481">
        <v>1373.08</v>
      </c>
      <c r="I2481">
        <v>8</v>
      </c>
      <c r="J2481">
        <v>0.1</v>
      </c>
      <c r="K2481">
        <v>9886.18</v>
      </c>
      <c r="L2481" t="s">
        <v>104</v>
      </c>
      <c r="M2481" t="s">
        <v>134</v>
      </c>
      <c r="N2481" t="s">
        <v>172</v>
      </c>
      <c r="O2481" t="s">
        <v>105</v>
      </c>
      <c r="P2481">
        <v>1</v>
      </c>
      <c r="Q2481">
        <v>1.3</v>
      </c>
      <c r="R2481" t="s">
        <v>30</v>
      </c>
      <c r="S2481" t="s">
        <v>60</v>
      </c>
    </row>
    <row r="2482" spans="1:19" x14ac:dyDescent="0.35">
      <c r="A2482" t="s">
        <v>5454</v>
      </c>
      <c r="B2482" t="s">
        <v>1110</v>
      </c>
      <c r="C2482" t="s">
        <v>1204</v>
      </c>
      <c r="D2482" t="s">
        <v>22</v>
      </c>
      <c r="E2482" t="s">
        <v>223</v>
      </c>
      <c r="F2482" t="s">
        <v>66</v>
      </c>
      <c r="G2482" t="s">
        <v>171</v>
      </c>
      <c r="H2482">
        <v>673.18</v>
      </c>
      <c r="I2482">
        <v>1</v>
      </c>
      <c r="J2482">
        <v>0.3</v>
      </c>
      <c r="K2482">
        <v>471.23</v>
      </c>
      <c r="L2482" t="s">
        <v>26</v>
      </c>
      <c r="M2482" t="s">
        <v>134</v>
      </c>
      <c r="N2482" t="s">
        <v>40</v>
      </c>
      <c r="O2482" t="s">
        <v>29</v>
      </c>
      <c r="P2482">
        <v>1</v>
      </c>
      <c r="Q2482">
        <v>1.7</v>
      </c>
      <c r="R2482" t="s">
        <v>30</v>
      </c>
      <c r="S2482" t="s">
        <v>86</v>
      </c>
    </row>
    <row r="2483" spans="1:19" x14ac:dyDescent="0.35">
      <c r="A2483" t="s">
        <v>9273</v>
      </c>
      <c r="B2483" t="s">
        <v>1110</v>
      </c>
      <c r="C2483" t="s">
        <v>9274</v>
      </c>
      <c r="D2483" t="s">
        <v>157</v>
      </c>
      <c r="E2483" t="s">
        <v>138</v>
      </c>
      <c r="F2483" t="s">
        <v>24</v>
      </c>
      <c r="G2483" t="s">
        <v>133</v>
      </c>
      <c r="H2483">
        <v>401.04</v>
      </c>
      <c r="I2483">
        <v>12</v>
      </c>
      <c r="J2483">
        <v>0</v>
      </c>
      <c r="K2483">
        <v>4812.4799999999996</v>
      </c>
      <c r="L2483" t="s">
        <v>142</v>
      </c>
      <c r="M2483" t="s">
        <v>27</v>
      </c>
      <c r="N2483" t="s">
        <v>91</v>
      </c>
      <c r="O2483" t="s">
        <v>77</v>
      </c>
      <c r="P2483">
        <v>1</v>
      </c>
      <c r="Q2483">
        <v>4.9000000000000004</v>
      </c>
      <c r="R2483" t="s">
        <v>30</v>
      </c>
      <c r="S2483" t="s">
        <v>42</v>
      </c>
    </row>
    <row r="2484" spans="1:19" x14ac:dyDescent="0.35">
      <c r="A2484" t="s">
        <v>9512</v>
      </c>
      <c r="B2484" t="s">
        <v>468</v>
      </c>
      <c r="C2484" t="s">
        <v>9513</v>
      </c>
      <c r="D2484" t="s">
        <v>64</v>
      </c>
      <c r="E2484" t="s">
        <v>227</v>
      </c>
      <c r="F2484" t="s">
        <v>47</v>
      </c>
      <c r="G2484" t="s">
        <v>228</v>
      </c>
      <c r="H2484">
        <v>49.52</v>
      </c>
      <c r="I2484">
        <v>14</v>
      </c>
      <c r="J2484">
        <v>0</v>
      </c>
      <c r="K2484">
        <v>693.28</v>
      </c>
      <c r="L2484" t="s">
        <v>302</v>
      </c>
      <c r="M2484" t="s">
        <v>27</v>
      </c>
      <c r="N2484" t="s">
        <v>172</v>
      </c>
      <c r="O2484" t="s">
        <v>50</v>
      </c>
      <c r="P2484">
        <v>13</v>
      </c>
      <c r="Q2484">
        <v>2.4</v>
      </c>
      <c r="R2484" t="s">
        <v>30</v>
      </c>
      <c r="S2484" t="s">
        <v>60</v>
      </c>
    </row>
    <row r="2485" spans="1:19" x14ac:dyDescent="0.35">
      <c r="A2485" t="s">
        <v>9742</v>
      </c>
      <c r="B2485" t="s">
        <v>468</v>
      </c>
      <c r="C2485" t="s">
        <v>9743</v>
      </c>
      <c r="D2485" t="s">
        <v>22</v>
      </c>
      <c r="E2485" t="s">
        <v>403</v>
      </c>
      <c r="F2485" t="s">
        <v>74</v>
      </c>
      <c r="G2485" t="s">
        <v>148</v>
      </c>
      <c r="H2485">
        <v>1041.4100000000001</v>
      </c>
      <c r="I2485">
        <v>14</v>
      </c>
      <c r="J2485">
        <v>0</v>
      </c>
      <c r="K2485">
        <v>14579.74</v>
      </c>
      <c r="L2485" t="s">
        <v>98</v>
      </c>
      <c r="M2485" t="s">
        <v>122</v>
      </c>
      <c r="N2485" t="s">
        <v>68</v>
      </c>
      <c r="O2485" t="s">
        <v>41</v>
      </c>
      <c r="P2485">
        <v>13</v>
      </c>
      <c r="Q2485">
        <v>2.2999999999999998</v>
      </c>
      <c r="R2485" t="s">
        <v>112</v>
      </c>
      <c r="S2485" t="s">
        <v>60</v>
      </c>
    </row>
    <row r="2486" spans="1:19" x14ac:dyDescent="0.35">
      <c r="A2486" t="s">
        <v>467</v>
      </c>
      <c r="B2486" t="s">
        <v>468</v>
      </c>
      <c r="C2486" t="s">
        <v>469</v>
      </c>
      <c r="D2486" t="s">
        <v>72</v>
      </c>
      <c r="E2486" t="s">
        <v>470</v>
      </c>
      <c r="F2486" t="s">
        <v>24</v>
      </c>
      <c r="G2486" t="s">
        <v>471</v>
      </c>
      <c r="H2486">
        <v>226.22</v>
      </c>
      <c r="I2486">
        <v>5</v>
      </c>
      <c r="J2486">
        <v>0</v>
      </c>
      <c r="K2486">
        <v>1131.0999999999999</v>
      </c>
      <c r="L2486" t="s">
        <v>49</v>
      </c>
      <c r="M2486" t="s">
        <v>111</v>
      </c>
      <c r="N2486" t="s">
        <v>166</v>
      </c>
      <c r="O2486" t="s">
        <v>41</v>
      </c>
      <c r="P2486">
        <v>9</v>
      </c>
      <c r="Q2486">
        <v>3</v>
      </c>
      <c r="R2486" t="s">
        <v>30</v>
      </c>
      <c r="S2486" t="s">
        <v>60</v>
      </c>
    </row>
    <row r="2487" spans="1:19" x14ac:dyDescent="0.35">
      <c r="A2487" t="s">
        <v>5350</v>
      </c>
      <c r="B2487" t="s">
        <v>468</v>
      </c>
      <c r="C2487" t="s">
        <v>3728</v>
      </c>
      <c r="D2487" t="s">
        <v>72</v>
      </c>
      <c r="E2487" t="s">
        <v>239</v>
      </c>
      <c r="F2487" t="s">
        <v>66</v>
      </c>
      <c r="G2487" t="s">
        <v>240</v>
      </c>
      <c r="H2487">
        <v>1739.77</v>
      </c>
      <c r="I2487">
        <v>8</v>
      </c>
      <c r="J2487">
        <v>0.2</v>
      </c>
      <c r="K2487">
        <v>11134.53</v>
      </c>
      <c r="L2487" t="s">
        <v>104</v>
      </c>
      <c r="M2487" t="s">
        <v>134</v>
      </c>
      <c r="N2487" t="s">
        <v>68</v>
      </c>
      <c r="O2487" t="s">
        <v>116</v>
      </c>
      <c r="P2487">
        <v>6</v>
      </c>
      <c r="Q2487">
        <v>2.2999999999999998</v>
      </c>
      <c r="R2487" t="s">
        <v>30</v>
      </c>
      <c r="S2487" t="s">
        <v>60</v>
      </c>
    </row>
    <row r="2488" spans="1:19" x14ac:dyDescent="0.35">
      <c r="A2488" t="s">
        <v>4158</v>
      </c>
      <c r="B2488" t="s">
        <v>468</v>
      </c>
      <c r="C2488" t="s">
        <v>4159</v>
      </c>
      <c r="D2488" t="s">
        <v>127</v>
      </c>
      <c r="E2488" t="s">
        <v>872</v>
      </c>
      <c r="F2488" t="s">
        <v>36</v>
      </c>
      <c r="G2488" t="s">
        <v>873</v>
      </c>
      <c r="H2488">
        <v>26</v>
      </c>
      <c r="I2488">
        <v>4</v>
      </c>
      <c r="J2488">
        <v>0.2</v>
      </c>
      <c r="K2488">
        <v>83.2</v>
      </c>
      <c r="L2488" t="s">
        <v>142</v>
      </c>
      <c r="M2488" t="s">
        <v>122</v>
      </c>
      <c r="N2488" t="s">
        <v>166</v>
      </c>
      <c r="O2488" t="s">
        <v>77</v>
      </c>
      <c r="P2488">
        <v>2</v>
      </c>
      <c r="Q2488">
        <v>1.8</v>
      </c>
      <c r="R2488" t="s">
        <v>30</v>
      </c>
      <c r="S2488" t="s">
        <v>60</v>
      </c>
    </row>
    <row r="2489" spans="1:19" x14ac:dyDescent="0.35">
      <c r="A2489" t="s">
        <v>5480</v>
      </c>
      <c r="B2489" t="s">
        <v>3694</v>
      </c>
      <c r="C2489" t="s">
        <v>5481</v>
      </c>
      <c r="D2489" t="s">
        <v>157</v>
      </c>
      <c r="E2489" t="s">
        <v>470</v>
      </c>
      <c r="F2489" t="s">
        <v>24</v>
      </c>
      <c r="G2489" t="s">
        <v>471</v>
      </c>
      <c r="H2489">
        <v>227.54</v>
      </c>
      <c r="I2489">
        <v>1</v>
      </c>
      <c r="J2489">
        <v>0.05</v>
      </c>
      <c r="K2489">
        <v>216.16</v>
      </c>
      <c r="L2489" t="s">
        <v>38</v>
      </c>
      <c r="M2489" t="s">
        <v>90</v>
      </c>
      <c r="N2489" t="s">
        <v>68</v>
      </c>
      <c r="O2489" t="s">
        <v>41</v>
      </c>
      <c r="P2489">
        <v>9</v>
      </c>
      <c r="Q2489">
        <v>3.5</v>
      </c>
      <c r="R2489" t="s">
        <v>51</v>
      </c>
    </row>
    <row r="2490" spans="1:19" x14ac:dyDescent="0.35">
      <c r="A2490" t="s">
        <v>195</v>
      </c>
      <c r="B2490" t="s">
        <v>3694</v>
      </c>
      <c r="C2490" t="s">
        <v>4710</v>
      </c>
      <c r="D2490" t="s">
        <v>22</v>
      </c>
      <c r="E2490" t="s">
        <v>181</v>
      </c>
      <c r="F2490" t="s">
        <v>24</v>
      </c>
      <c r="G2490" t="s">
        <v>182</v>
      </c>
      <c r="H2490">
        <v>488.39</v>
      </c>
      <c r="I2490">
        <v>6</v>
      </c>
      <c r="J2490">
        <v>0.05</v>
      </c>
      <c r="K2490">
        <v>2783.82</v>
      </c>
      <c r="L2490" t="s">
        <v>83</v>
      </c>
      <c r="M2490" t="s">
        <v>183</v>
      </c>
      <c r="N2490" t="s">
        <v>59</v>
      </c>
      <c r="O2490" t="s">
        <v>123</v>
      </c>
      <c r="P2490">
        <v>6</v>
      </c>
      <c r="Q2490">
        <v>4.0999999999999996</v>
      </c>
      <c r="R2490" t="s">
        <v>30</v>
      </c>
      <c r="S2490" t="s">
        <v>60</v>
      </c>
    </row>
    <row r="2491" spans="1:19" x14ac:dyDescent="0.35">
      <c r="A2491" t="s">
        <v>3693</v>
      </c>
      <c r="B2491" t="s">
        <v>3694</v>
      </c>
      <c r="C2491" t="s">
        <v>3695</v>
      </c>
      <c r="D2491" t="s">
        <v>22</v>
      </c>
      <c r="E2491" t="s">
        <v>413</v>
      </c>
      <c r="F2491" t="s">
        <v>47</v>
      </c>
      <c r="G2491" t="s">
        <v>103</v>
      </c>
      <c r="H2491">
        <v>426.49</v>
      </c>
      <c r="I2491">
        <v>1</v>
      </c>
      <c r="J2491">
        <v>0</v>
      </c>
      <c r="K2491">
        <v>426.49</v>
      </c>
      <c r="L2491" t="s">
        <v>104</v>
      </c>
      <c r="M2491" t="s">
        <v>111</v>
      </c>
      <c r="N2491" t="s">
        <v>40</v>
      </c>
      <c r="O2491" t="s">
        <v>77</v>
      </c>
      <c r="P2491">
        <v>2</v>
      </c>
      <c r="Q2491">
        <v>1.8</v>
      </c>
      <c r="R2491" t="s">
        <v>112</v>
      </c>
      <c r="S2491" t="s">
        <v>60</v>
      </c>
    </row>
    <row r="2492" spans="1:19" x14ac:dyDescent="0.35">
      <c r="A2492" t="s">
        <v>5504</v>
      </c>
      <c r="B2492" t="s">
        <v>3694</v>
      </c>
      <c r="C2492" t="s">
        <v>5505</v>
      </c>
      <c r="D2492" t="s">
        <v>34</v>
      </c>
      <c r="E2492" t="s">
        <v>231</v>
      </c>
      <c r="F2492" t="s">
        <v>57</v>
      </c>
      <c r="G2492" t="s">
        <v>232</v>
      </c>
      <c r="H2492">
        <v>689.33</v>
      </c>
      <c r="I2492">
        <v>11</v>
      </c>
      <c r="J2492">
        <v>0.15</v>
      </c>
      <c r="K2492">
        <v>6445.24</v>
      </c>
      <c r="L2492" t="s">
        <v>98</v>
      </c>
      <c r="M2492" t="s">
        <v>27</v>
      </c>
      <c r="N2492" t="s">
        <v>68</v>
      </c>
      <c r="O2492" t="s">
        <v>116</v>
      </c>
      <c r="P2492">
        <v>2</v>
      </c>
      <c r="Q2492">
        <v>2.2000000000000002</v>
      </c>
      <c r="R2492" t="s">
        <v>30</v>
      </c>
      <c r="S2492" t="s">
        <v>86</v>
      </c>
    </row>
    <row r="2493" spans="1:19" x14ac:dyDescent="0.35">
      <c r="A2493" t="s">
        <v>5639</v>
      </c>
      <c r="B2493" t="s">
        <v>2677</v>
      </c>
      <c r="C2493" t="s">
        <v>5640</v>
      </c>
      <c r="D2493" t="s">
        <v>157</v>
      </c>
      <c r="E2493" t="s">
        <v>128</v>
      </c>
      <c r="F2493" t="s">
        <v>36</v>
      </c>
      <c r="G2493" t="s">
        <v>129</v>
      </c>
      <c r="H2493">
        <v>8.58</v>
      </c>
      <c r="I2493">
        <v>6</v>
      </c>
      <c r="J2493">
        <v>0.05</v>
      </c>
      <c r="K2493">
        <v>48.91</v>
      </c>
      <c r="L2493" t="s">
        <v>104</v>
      </c>
      <c r="M2493" t="s">
        <v>122</v>
      </c>
      <c r="N2493" t="s">
        <v>68</v>
      </c>
      <c r="O2493" t="s">
        <v>105</v>
      </c>
      <c r="P2493">
        <v>11</v>
      </c>
      <c r="Q2493">
        <v>3.3</v>
      </c>
      <c r="R2493" t="s">
        <v>51</v>
      </c>
      <c r="S2493" t="s">
        <v>60</v>
      </c>
    </row>
    <row r="2494" spans="1:19" x14ac:dyDescent="0.35">
      <c r="A2494" t="s">
        <v>7338</v>
      </c>
      <c r="B2494" t="s">
        <v>2677</v>
      </c>
      <c r="C2494" t="s">
        <v>7339</v>
      </c>
      <c r="D2494" t="s">
        <v>157</v>
      </c>
      <c r="E2494" t="s">
        <v>170</v>
      </c>
      <c r="F2494" t="s">
        <v>66</v>
      </c>
      <c r="G2494" t="s">
        <v>171</v>
      </c>
      <c r="H2494">
        <v>249.87</v>
      </c>
      <c r="I2494">
        <v>2</v>
      </c>
      <c r="J2494">
        <v>0.1</v>
      </c>
      <c r="K2494">
        <v>449.77</v>
      </c>
      <c r="L2494" t="s">
        <v>142</v>
      </c>
      <c r="M2494" t="s">
        <v>134</v>
      </c>
      <c r="N2494" t="s">
        <v>59</v>
      </c>
      <c r="O2494" t="s">
        <v>29</v>
      </c>
      <c r="P2494">
        <v>7</v>
      </c>
      <c r="Q2494">
        <v>2.1</v>
      </c>
      <c r="R2494" t="s">
        <v>30</v>
      </c>
      <c r="S2494" t="s">
        <v>60</v>
      </c>
    </row>
    <row r="2495" spans="1:19" x14ac:dyDescent="0.35">
      <c r="A2495" t="s">
        <v>2676</v>
      </c>
      <c r="B2495" t="s">
        <v>2677</v>
      </c>
      <c r="C2495" t="s">
        <v>2678</v>
      </c>
      <c r="D2495" t="s">
        <v>34</v>
      </c>
      <c r="E2495" t="s">
        <v>170</v>
      </c>
      <c r="F2495" t="s">
        <v>66</v>
      </c>
      <c r="G2495" t="s">
        <v>171</v>
      </c>
      <c r="H2495">
        <v>24.19</v>
      </c>
      <c r="J2495">
        <v>0.1</v>
      </c>
      <c r="L2495" t="s">
        <v>76</v>
      </c>
      <c r="M2495" t="s">
        <v>27</v>
      </c>
      <c r="N2495" t="s">
        <v>166</v>
      </c>
      <c r="O2495" t="s">
        <v>105</v>
      </c>
      <c r="P2495">
        <v>4</v>
      </c>
      <c r="Q2495">
        <v>1.3</v>
      </c>
      <c r="R2495" t="s">
        <v>51</v>
      </c>
      <c r="S2495" t="s">
        <v>52</v>
      </c>
    </row>
    <row r="2496" spans="1:19" x14ac:dyDescent="0.35">
      <c r="A2496" t="s">
        <v>4225</v>
      </c>
      <c r="B2496" t="s">
        <v>2677</v>
      </c>
      <c r="C2496" t="s">
        <v>3981</v>
      </c>
      <c r="D2496" t="s">
        <v>64</v>
      </c>
      <c r="E2496" t="s">
        <v>223</v>
      </c>
      <c r="F2496" t="s">
        <v>66</v>
      </c>
      <c r="G2496" t="s">
        <v>171</v>
      </c>
      <c r="H2496">
        <v>1711.59</v>
      </c>
      <c r="I2496">
        <v>9</v>
      </c>
      <c r="J2496">
        <v>0.1</v>
      </c>
      <c r="K2496">
        <v>13863.88</v>
      </c>
      <c r="L2496" t="s">
        <v>76</v>
      </c>
      <c r="M2496" t="s">
        <v>27</v>
      </c>
      <c r="N2496" t="s">
        <v>166</v>
      </c>
      <c r="O2496" t="s">
        <v>50</v>
      </c>
      <c r="P2496">
        <v>4</v>
      </c>
      <c r="Q2496">
        <v>1.4</v>
      </c>
      <c r="R2496" t="s">
        <v>30</v>
      </c>
    </row>
    <row r="2497" spans="1:19" x14ac:dyDescent="0.35">
      <c r="A2497" t="s">
        <v>10105</v>
      </c>
      <c r="B2497" t="s">
        <v>2677</v>
      </c>
      <c r="C2497" t="s">
        <v>10106</v>
      </c>
      <c r="D2497" t="s">
        <v>157</v>
      </c>
      <c r="E2497" t="s">
        <v>484</v>
      </c>
      <c r="F2497" t="s">
        <v>74</v>
      </c>
      <c r="G2497" t="s">
        <v>110</v>
      </c>
      <c r="H2497">
        <v>2163.52</v>
      </c>
      <c r="I2497">
        <v>3</v>
      </c>
      <c r="J2497">
        <v>0</v>
      </c>
      <c r="K2497">
        <v>6490.56</v>
      </c>
      <c r="L2497" t="s">
        <v>26</v>
      </c>
      <c r="M2497" t="s">
        <v>39</v>
      </c>
      <c r="N2497" t="s">
        <v>59</v>
      </c>
      <c r="O2497" t="s">
        <v>29</v>
      </c>
      <c r="P2497">
        <v>4</v>
      </c>
      <c r="Q2497">
        <v>3.6</v>
      </c>
      <c r="R2497" t="s">
        <v>143</v>
      </c>
      <c r="S2497" t="s">
        <v>52</v>
      </c>
    </row>
    <row r="2498" spans="1:19" x14ac:dyDescent="0.35">
      <c r="A2498" t="s">
        <v>4540</v>
      </c>
      <c r="B2498" t="s">
        <v>2999</v>
      </c>
      <c r="C2498" t="s">
        <v>4541</v>
      </c>
      <c r="D2498" t="s">
        <v>22</v>
      </c>
      <c r="E2498" t="s">
        <v>288</v>
      </c>
      <c r="F2498" t="s">
        <v>57</v>
      </c>
      <c r="G2498" t="s">
        <v>289</v>
      </c>
      <c r="H2498">
        <v>779.55</v>
      </c>
      <c r="I2498">
        <v>11</v>
      </c>
      <c r="J2498">
        <v>0.15</v>
      </c>
      <c r="K2498">
        <v>7288.79</v>
      </c>
      <c r="L2498" t="s">
        <v>38</v>
      </c>
      <c r="M2498" t="s">
        <v>122</v>
      </c>
      <c r="N2498" t="s">
        <v>40</v>
      </c>
      <c r="O2498" t="s">
        <v>41</v>
      </c>
      <c r="P2498">
        <v>12</v>
      </c>
      <c r="Q2498">
        <v>3.8</v>
      </c>
      <c r="R2498" t="s">
        <v>30</v>
      </c>
      <c r="S2498" t="s">
        <v>60</v>
      </c>
    </row>
    <row r="2499" spans="1:19" x14ac:dyDescent="0.35">
      <c r="A2499" t="s">
        <v>2998</v>
      </c>
      <c r="B2499" t="s">
        <v>2999</v>
      </c>
      <c r="C2499" t="s">
        <v>3000</v>
      </c>
      <c r="D2499" t="s">
        <v>127</v>
      </c>
      <c r="E2499" t="s">
        <v>102</v>
      </c>
      <c r="F2499" t="s">
        <v>47</v>
      </c>
      <c r="G2499" t="s">
        <v>103</v>
      </c>
      <c r="H2499">
        <v>17.29</v>
      </c>
      <c r="I2499">
        <v>2</v>
      </c>
      <c r="J2499">
        <v>0.1</v>
      </c>
      <c r="K2499">
        <v>31.12</v>
      </c>
      <c r="L2499" t="s">
        <v>302</v>
      </c>
      <c r="M2499" t="s">
        <v>90</v>
      </c>
      <c r="N2499" t="s">
        <v>91</v>
      </c>
      <c r="O2499" t="s">
        <v>123</v>
      </c>
      <c r="P2499">
        <v>1</v>
      </c>
      <c r="Q2499">
        <v>1.1000000000000001</v>
      </c>
      <c r="R2499" t="s">
        <v>30</v>
      </c>
      <c r="S2499" t="s">
        <v>60</v>
      </c>
    </row>
    <row r="2500" spans="1:19" x14ac:dyDescent="0.35">
      <c r="A2500" t="s">
        <v>5475</v>
      </c>
      <c r="B2500" t="s">
        <v>2602</v>
      </c>
      <c r="C2500" t="s">
        <v>5476</v>
      </c>
      <c r="D2500" t="s">
        <v>64</v>
      </c>
      <c r="E2500" t="s">
        <v>23</v>
      </c>
      <c r="F2500" t="s">
        <v>24</v>
      </c>
      <c r="G2500" t="s">
        <v>25</v>
      </c>
      <c r="H2500">
        <v>311.44</v>
      </c>
      <c r="I2500">
        <v>11</v>
      </c>
      <c r="J2500">
        <v>0</v>
      </c>
      <c r="K2500">
        <v>3425.84</v>
      </c>
      <c r="L2500" t="s">
        <v>142</v>
      </c>
      <c r="M2500" t="s">
        <v>84</v>
      </c>
      <c r="N2500" t="s">
        <v>172</v>
      </c>
      <c r="O2500" t="s">
        <v>123</v>
      </c>
      <c r="P2500">
        <v>12</v>
      </c>
      <c r="Q2500">
        <v>3.5</v>
      </c>
      <c r="R2500" t="s">
        <v>30</v>
      </c>
      <c r="S2500" t="s">
        <v>60</v>
      </c>
    </row>
    <row r="2501" spans="1:19" x14ac:dyDescent="0.35">
      <c r="A2501" t="s">
        <v>6953</v>
      </c>
      <c r="B2501" t="s">
        <v>2602</v>
      </c>
      <c r="C2501" t="s">
        <v>6954</v>
      </c>
      <c r="D2501" t="s">
        <v>127</v>
      </c>
      <c r="E2501" t="s">
        <v>484</v>
      </c>
      <c r="F2501" t="s">
        <v>74</v>
      </c>
      <c r="G2501" t="s">
        <v>110</v>
      </c>
      <c r="H2501">
        <v>2296.31</v>
      </c>
      <c r="I2501">
        <v>7</v>
      </c>
      <c r="J2501">
        <v>0.05</v>
      </c>
      <c r="K2501">
        <v>15270.46</v>
      </c>
      <c r="L2501" t="s">
        <v>104</v>
      </c>
      <c r="M2501" t="s">
        <v>90</v>
      </c>
      <c r="N2501" t="s">
        <v>85</v>
      </c>
      <c r="O2501" t="s">
        <v>123</v>
      </c>
      <c r="P2501">
        <v>12</v>
      </c>
      <c r="Q2501">
        <v>2</v>
      </c>
      <c r="R2501" t="s">
        <v>30</v>
      </c>
      <c r="S2501" t="s">
        <v>60</v>
      </c>
    </row>
    <row r="2502" spans="1:19" x14ac:dyDescent="0.35">
      <c r="A2502" t="s">
        <v>8990</v>
      </c>
      <c r="B2502" t="s">
        <v>2602</v>
      </c>
      <c r="C2502" t="s">
        <v>8991</v>
      </c>
      <c r="D2502" t="s">
        <v>64</v>
      </c>
      <c r="E2502" t="s">
        <v>281</v>
      </c>
      <c r="F2502" t="s">
        <v>74</v>
      </c>
      <c r="G2502" t="s">
        <v>110</v>
      </c>
      <c r="H2502">
        <v>2021.82</v>
      </c>
      <c r="I2502">
        <v>1</v>
      </c>
      <c r="J2502">
        <v>0.05</v>
      </c>
      <c r="K2502">
        <v>1920.73</v>
      </c>
      <c r="L2502" t="s">
        <v>26</v>
      </c>
      <c r="M2502" t="s">
        <v>111</v>
      </c>
      <c r="N2502" t="s">
        <v>85</v>
      </c>
      <c r="O2502" t="s">
        <v>77</v>
      </c>
      <c r="P2502">
        <v>8</v>
      </c>
      <c r="Q2502">
        <v>3</v>
      </c>
      <c r="R2502" t="s">
        <v>30</v>
      </c>
      <c r="S2502" t="s">
        <v>60</v>
      </c>
    </row>
    <row r="2503" spans="1:19" x14ac:dyDescent="0.35">
      <c r="A2503" t="s">
        <v>2601</v>
      </c>
      <c r="B2503" t="s">
        <v>2602</v>
      </c>
      <c r="C2503" t="s">
        <v>2603</v>
      </c>
      <c r="D2503" t="s">
        <v>22</v>
      </c>
      <c r="E2503" t="s">
        <v>96</v>
      </c>
      <c r="F2503" t="s">
        <v>57</v>
      </c>
      <c r="G2503" t="s">
        <v>97</v>
      </c>
      <c r="H2503">
        <v>382.44</v>
      </c>
      <c r="J2503">
        <v>0</v>
      </c>
      <c r="L2503" t="s">
        <v>165</v>
      </c>
      <c r="M2503" t="s">
        <v>84</v>
      </c>
      <c r="N2503" t="s">
        <v>68</v>
      </c>
      <c r="O2503" t="s">
        <v>29</v>
      </c>
      <c r="P2503">
        <v>6</v>
      </c>
      <c r="Q2503">
        <v>1.2</v>
      </c>
      <c r="R2503" t="s">
        <v>30</v>
      </c>
      <c r="S2503" t="s">
        <v>60</v>
      </c>
    </row>
    <row r="2504" spans="1:19" x14ac:dyDescent="0.35">
      <c r="A2504" t="s">
        <v>4368</v>
      </c>
      <c r="B2504" t="s">
        <v>2602</v>
      </c>
      <c r="C2504" t="s">
        <v>2398</v>
      </c>
      <c r="D2504" t="s">
        <v>157</v>
      </c>
      <c r="E2504" t="s">
        <v>281</v>
      </c>
      <c r="F2504" t="s">
        <v>74</v>
      </c>
      <c r="G2504" t="s">
        <v>110</v>
      </c>
      <c r="H2504">
        <v>1679.54</v>
      </c>
      <c r="I2504">
        <v>7</v>
      </c>
      <c r="J2504">
        <v>0.1</v>
      </c>
      <c r="K2504">
        <v>10581.1</v>
      </c>
      <c r="L2504" t="s">
        <v>302</v>
      </c>
      <c r="M2504" t="s">
        <v>122</v>
      </c>
      <c r="N2504" t="s">
        <v>172</v>
      </c>
      <c r="O2504" t="s">
        <v>77</v>
      </c>
      <c r="P2504">
        <v>6</v>
      </c>
      <c r="Q2504">
        <v>1.8</v>
      </c>
      <c r="R2504" t="s">
        <v>51</v>
      </c>
      <c r="S2504" t="s">
        <v>60</v>
      </c>
    </row>
    <row r="2505" spans="1:19" x14ac:dyDescent="0.35">
      <c r="A2505" t="s">
        <v>4868</v>
      </c>
      <c r="B2505" t="s">
        <v>2602</v>
      </c>
      <c r="C2505" t="s">
        <v>4869</v>
      </c>
      <c r="D2505" t="s">
        <v>64</v>
      </c>
      <c r="E2505" t="s">
        <v>198</v>
      </c>
      <c r="F2505" t="s">
        <v>74</v>
      </c>
      <c r="G2505" t="s">
        <v>110</v>
      </c>
      <c r="H2505">
        <v>53.1</v>
      </c>
      <c r="I2505">
        <v>3</v>
      </c>
      <c r="J2505">
        <v>0</v>
      </c>
      <c r="K2505">
        <v>159.30000000000001</v>
      </c>
      <c r="L2505" t="s">
        <v>104</v>
      </c>
      <c r="M2505" t="s">
        <v>27</v>
      </c>
      <c r="N2505" t="s">
        <v>91</v>
      </c>
      <c r="O2505" t="s">
        <v>116</v>
      </c>
      <c r="P2505">
        <v>5</v>
      </c>
      <c r="Q2505">
        <v>4.4000000000000004</v>
      </c>
      <c r="S2505" t="s">
        <v>294</v>
      </c>
    </row>
    <row r="2506" spans="1:19" x14ac:dyDescent="0.35">
      <c r="A2506" t="s">
        <v>9602</v>
      </c>
      <c r="B2506" t="s">
        <v>2602</v>
      </c>
      <c r="C2506" t="s">
        <v>5148</v>
      </c>
      <c r="D2506" t="s">
        <v>22</v>
      </c>
      <c r="E2506" t="s">
        <v>96</v>
      </c>
      <c r="F2506" t="s">
        <v>57</v>
      </c>
      <c r="G2506" t="s">
        <v>97</v>
      </c>
      <c r="H2506">
        <v>141.88</v>
      </c>
      <c r="I2506">
        <v>14</v>
      </c>
      <c r="J2506">
        <v>0.1</v>
      </c>
      <c r="K2506">
        <v>1787.69</v>
      </c>
      <c r="L2506" t="s">
        <v>76</v>
      </c>
      <c r="M2506" t="s">
        <v>111</v>
      </c>
      <c r="N2506" t="s">
        <v>85</v>
      </c>
      <c r="O2506" t="s">
        <v>123</v>
      </c>
      <c r="P2506">
        <v>2</v>
      </c>
      <c r="Q2506">
        <v>2.9</v>
      </c>
      <c r="R2506" t="s">
        <v>30</v>
      </c>
      <c r="S2506" t="s">
        <v>60</v>
      </c>
    </row>
    <row r="2507" spans="1:19" x14ac:dyDescent="0.35">
      <c r="A2507" t="s">
        <v>7078</v>
      </c>
      <c r="B2507" t="s">
        <v>4140</v>
      </c>
      <c r="C2507" t="s">
        <v>7079</v>
      </c>
      <c r="D2507" t="s">
        <v>64</v>
      </c>
      <c r="E2507" t="s">
        <v>102</v>
      </c>
      <c r="F2507" t="s">
        <v>47</v>
      </c>
      <c r="G2507" t="s">
        <v>103</v>
      </c>
      <c r="H2507">
        <v>424.82</v>
      </c>
      <c r="I2507">
        <v>13</v>
      </c>
      <c r="J2507">
        <v>0</v>
      </c>
      <c r="K2507">
        <v>5522.66</v>
      </c>
      <c r="L2507" t="s">
        <v>302</v>
      </c>
      <c r="M2507" t="s">
        <v>122</v>
      </c>
      <c r="N2507" t="s">
        <v>59</v>
      </c>
      <c r="O2507" t="s">
        <v>92</v>
      </c>
      <c r="P2507">
        <v>9</v>
      </c>
      <c r="Q2507">
        <v>2.6</v>
      </c>
      <c r="R2507" t="s">
        <v>30</v>
      </c>
      <c r="S2507" t="s">
        <v>86</v>
      </c>
    </row>
    <row r="2508" spans="1:19" x14ac:dyDescent="0.35">
      <c r="A2508" t="s">
        <v>5386</v>
      </c>
      <c r="B2508" t="s">
        <v>4140</v>
      </c>
      <c r="C2508" t="s">
        <v>415</v>
      </c>
      <c r="D2508" t="s">
        <v>34</v>
      </c>
      <c r="E2508" t="s">
        <v>258</v>
      </c>
      <c r="F2508" t="s">
        <v>36</v>
      </c>
      <c r="G2508" t="s">
        <v>259</v>
      </c>
      <c r="H2508">
        <v>31.59</v>
      </c>
      <c r="I2508">
        <v>6</v>
      </c>
      <c r="J2508">
        <v>0.1</v>
      </c>
      <c r="K2508">
        <v>170.59</v>
      </c>
      <c r="L2508" t="s">
        <v>38</v>
      </c>
      <c r="M2508" t="s">
        <v>39</v>
      </c>
      <c r="N2508" t="s">
        <v>59</v>
      </c>
      <c r="O2508" t="s">
        <v>123</v>
      </c>
      <c r="P2508">
        <v>7</v>
      </c>
      <c r="Q2508">
        <v>1.5</v>
      </c>
      <c r="R2508" t="s">
        <v>30</v>
      </c>
      <c r="S2508" t="s">
        <v>60</v>
      </c>
    </row>
    <row r="2509" spans="1:19" x14ac:dyDescent="0.35">
      <c r="A2509" t="s">
        <v>5919</v>
      </c>
      <c r="B2509" t="s">
        <v>4140</v>
      </c>
      <c r="C2509" t="s">
        <v>5920</v>
      </c>
      <c r="D2509" t="s">
        <v>157</v>
      </c>
      <c r="E2509" t="s">
        <v>306</v>
      </c>
      <c r="F2509" t="s">
        <v>36</v>
      </c>
      <c r="G2509" t="s">
        <v>259</v>
      </c>
      <c r="H2509">
        <v>10.199999999999999</v>
      </c>
      <c r="I2509">
        <v>1</v>
      </c>
      <c r="J2509">
        <v>0.3</v>
      </c>
      <c r="K2509">
        <v>7.14</v>
      </c>
      <c r="L2509" t="s">
        <v>38</v>
      </c>
      <c r="M2509" t="s">
        <v>122</v>
      </c>
      <c r="N2509" t="s">
        <v>172</v>
      </c>
      <c r="O2509" t="s">
        <v>116</v>
      </c>
      <c r="P2509">
        <v>7</v>
      </c>
      <c r="Q2509">
        <v>1.9</v>
      </c>
      <c r="R2509" t="s">
        <v>30</v>
      </c>
    </row>
    <row r="2510" spans="1:19" x14ac:dyDescent="0.35">
      <c r="A2510" t="s">
        <v>4139</v>
      </c>
      <c r="B2510" t="s">
        <v>4140</v>
      </c>
      <c r="C2510" t="s">
        <v>4141</v>
      </c>
      <c r="D2510" t="s">
        <v>127</v>
      </c>
      <c r="E2510" t="s">
        <v>344</v>
      </c>
      <c r="F2510" t="s">
        <v>24</v>
      </c>
      <c r="G2510" t="s">
        <v>345</v>
      </c>
      <c r="H2510">
        <v>536.49</v>
      </c>
      <c r="I2510">
        <v>12</v>
      </c>
      <c r="J2510">
        <v>0.1</v>
      </c>
      <c r="K2510">
        <v>5794.09</v>
      </c>
      <c r="L2510" t="s">
        <v>142</v>
      </c>
      <c r="M2510" t="s">
        <v>122</v>
      </c>
      <c r="N2510" t="s">
        <v>28</v>
      </c>
      <c r="O2510" t="s">
        <v>92</v>
      </c>
      <c r="P2510">
        <v>2</v>
      </c>
      <c r="Q2510">
        <v>3.5</v>
      </c>
      <c r="R2510" t="s">
        <v>30</v>
      </c>
      <c r="S2510" t="s">
        <v>52</v>
      </c>
    </row>
    <row r="2511" spans="1:19" x14ac:dyDescent="0.35">
      <c r="A2511" t="s">
        <v>3578</v>
      </c>
      <c r="B2511" t="s">
        <v>2064</v>
      </c>
      <c r="C2511" t="s">
        <v>3579</v>
      </c>
      <c r="D2511" t="s">
        <v>72</v>
      </c>
      <c r="E2511" t="s">
        <v>533</v>
      </c>
      <c r="F2511" t="s">
        <v>74</v>
      </c>
      <c r="G2511" t="s">
        <v>534</v>
      </c>
      <c r="H2511">
        <v>2452.88</v>
      </c>
      <c r="I2511">
        <v>7</v>
      </c>
      <c r="J2511">
        <v>0.1</v>
      </c>
      <c r="K2511">
        <v>15453.14</v>
      </c>
      <c r="L2511" t="s">
        <v>26</v>
      </c>
      <c r="M2511" t="s">
        <v>183</v>
      </c>
      <c r="N2511" t="s">
        <v>85</v>
      </c>
      <c r="O2511" t="s">
        <v>77</v>
      </c>
      <c r="P2511">
        <v>11</v>
      </c>
      <c r="Q2511">
        <v>4.8</v>
      </c>
      <c r="R2511" t="s">
        <v>143</v>
      </c>
      <c r="S2511" t="s">
        <v>60</v>
      </c>
    </row>
    <row r="2512" spans="1:19" x14ac:dyDescent="0.35">
      <c r="A2512" t="s">
        <v>2063</v>
      </c>
      <c r="B2512" t="s">
        <v>2064</v>
      </c>
      <c r="C2512" t="s">
        <v>2065</v>
      </c>
      <c r="D2512" t="s">
        <v>127</v>
      </c>
      <c r="E2512" t="s">
        <v>198</v>
      </c>
      <c r="F2512" t="s">
        <v>74</v>
      </c>
      <c r="G2512" t="s">
        <v>110</v>
      </c>
      <c r="H2512">
        <v>246.62</v>
      </c>
      <c r="I2512">
        <v>5</v>
      </c>
      <c r="J2512">
        <v>0</v>
      </c>
      <c r="K2512">
        <v>1233.0999999999999</v>
      </c>
      <c r="L2512" t="s">
        <v>38</v>
      </c>
      <c r="M2512" t="s">
        <v>84</v>
      </c>
      <c r="N2512" t="s">
        <v>91</v>
      </c>
      <c r="O2512" t="s">
        <v>92</v>
      </c>
      <c r="P2512">
        <v>9</v>
      </c>
      <c r="Q2512">
        <v>2.2999999999999998</v>
      </c>
      <c r="R2512" t="s">
        <v>30</v>
      </c>
      <c r="S2512" t="s">
        <v>60</v>
      </c>
    </row>
    <row r="2513" spans="1:19" x14ac:dyDescent="0.35">
      <c r="A2513" t="s">
        <v>7462</v>
      </c>
      <c r="B2513" t="s">
        <v>2064</v>
      </c>
      <c r="C2513" t="s">
        <v>7463</v>
      </c>
      <c r="D2513" t="s">
        <v>22</v>
      </c>
      <c r="E2513" t="s">
        <v>374</v>
      </c>
      <c r="F2513" t="s">
        <v>36</v>
      </c>
      <c r="G2513" t="s">
        <v>259</v>
      </c>
      <c r="H2513">
        <v>16.940000000000001</v>
      </c>
      <c r="I2513">
        <v>3</v>
      </c>
      <c r="J2513">
        <v>0.15</v>
      </c>
      <c r="K2513">
        <v>43.2</v>
      </c>
      <c r="L2513" t="s">
        <v>104</v>
      </c>
      <c r="M2513" t="s">
        <v>84</v>
      </c>
      <c r="N2513" t="s">
        <v>172</v>
      </c>
      <c r="O2513" t="s">
        <v>116</v>
      </c>
      <c r="P2513">
        <v>9</v>
      </c>
      <c r="Q2513">
        <v>2.2999999999999998</v>
      </c>
      <c r="R2513" t="s">
        <v>30</v>
      </c>
      <c r="S2513" t="s">
        <v>52</v>
      </c>
    </row>
    <row r="2514" spans="1:19" x14ac:dyDescent="0.35">
      <c r="A2514" t="s">
        <v>4242</v>
      </c>
      <c r="B2514" t="s">
        <v>2064</v>
      </c>
      <c r="C2514" t="s">
        <v>4243</v>
      </c>
      <c r="D2514" t="s">
        <v>22</v>
      </c>
      <c r="E2514" t="s">
        <v>198</v>
      </c>
      <c r="F2514" t="s">
        <v>74</v>
      </c>
      <c r="G2514" t="s">
        <v>110</v>
      </c>
      <c r="H2514">
        <v>1706.61</v>
      </c>
      <c r="I2514">
        <v>11</v>
      </c>
      <c r="J2514">
        <v>0</v>
      </c>
      <c r="K2514">
        <v>18772.71</v>
      </c>
      <c r="L2514" t="s">
        <v>38</v>
      </c>
      <c r="M2514" t="s">
        <v>183</v>
      </c>
      <c r="N2514" t="s">
        <v>28</v>
      </c>
      <c r="O2514" t="s">
        <v>92</v>
      </c>
      <c r="P2514">
        <v>8</v>
      </c>
      <c r="Q2514">
        <v>4.9000000000000004</v>
      </c>
      <c r="R2514" t="s">
        <v>30</v>
      </c>
      <c r="S2514" t="s">
        <v>60</v>
      </c>
    </row>
    <row r="2515" spans="1:19" x14ac:dyDescent="0.35">
      <c r="A2515" t="s">
        <v>3921</v>
      </c>
      <c r="B2515" t="s">
        <v>2064</v>
      </c>
      <c r="C2515" t="s">
        <v>3922</v>
      </c>
      <c r="D2515" t="s">
        <v>34</v>
      </c>
      <c r="E2515" t="s">
        <v>244</v>
      </c>
      <c r="F2515" t="s">
        <v>36</v>
      </c>
      <c r="G2515" t="s">
        <v>129</v>
      </c>
      <c r="H2515">
        <v>11.72</v>
      </c>
      <c r="I2515">
        <v>6</v>
      </c>
      <c r="J2515">
        <v>0</v>
      </c>
      <c r="K2515">
        <v>70.319999999999993</v>
      </c>
      <c r="L2515" t="s">
        <v>76</v>
      </c>
      <c r="M2515" t="s">
        <v>134</v>
      </c>
      <c r="N2515" t="s">
        <v>68</v>
      </c>
      <c r="O2515" t="s">
        <v>29</v>
      </c>
      <c r="P2515">
        <v>6</v>
      </c>
      <c r="Q2515">
        <v>1.2</v>
      </c>
      <c r="R2515" t="s">
        <v>30</v>
      </c>
      <c r="S2515" t="s">
        <v>52</v>
      </c>
    </row>
    <row r="2516" spans="1:19" x14ac:dyDescent="0.35">
      <c r="A2516" t="s">
        <v>9716</v>
      </c>
      <c r="B2516" t="s">
        <v>2064</v>
      </c>
      <c r="C2516" t="s">
        <v>6679</v>
      </c>
      <c r="D2516" t="s">
        <v>127</v>
      </c>
      <c r="E2516" t="s">
        <v>403</v>
      </c>
      <c r="F2516" t="s">
        <v>74</v>
      </c>
      <c r="G2516" t="s">
        <v>148</v>
      </c>
      <c r="H2516">
        <v>1723.13</v>
      </c>
      <c r="I2516">
        <v>12</v>
      </c>
      <c r="J2516">
        <v>0</v>
      </c>
      <c r="K2516">
        <v>20677.560000000001</v>
      </c>
      <c r="L2516" t="s">
        <v>38</v>
      </c>
      <c r="M2516" t="s">
        <v>134</v>
      </c>
      <c r="N2516" t="s">
        <v>28</v>
      </c>
      <c r="O2516" t="s">
        <v>77</v>
      </c>
      <c r="P2516">
        <v>5</v>
      </c>
      <c r="Q2516">
        <v>2.8</v>
      </c>
      <c r="R2516" t="s">
        <v>30</v>
      </c>
      <c r="S2516" t="s">
        <v>294</v>
      </c>
    </row>
    <row r="2517" spans="1:19" x14ac:dyDescent="0.35">
      <c r="A2517" t="s">
        <v>6871</v>
      </c>
      <c r="B2517" t="s">
        <v>2064</v>
      </c>
      <c r="C2517" t="s">
        <v>2136</v>
      </c>
      <c r="D2517" t="s">
        <v>64</v>
      </c>
      <c r="E2517" t="s">
        <v>227</v>
      </c>
      <c r="F2517" t="s">
        <v>47</v>
      </c>
      <c r="G2517" t="s">
        <v>228</v>
      </c>
      <c r="H2517">
        <v>201.48</v>
      </c>
      <c r="I2517">
        <v>8</v>
      </c>
      <c r="J2517">
        <v>0.1</v>
      </c>
      <c r="K2517">
        <v>1450.66</v>
      </c>
      <c r="L2517" t="s">
        <v>165</v>
      </c>
      <c r="M2517" t="s">
        <v>134</v>
      </c>
      <c r="N2517" t="s">
        <v>166</v>
      </c>
      <c r="O2517" t="s">
        <v>77</v>
      </c>
      <c r="P2517">
        <v>3</v>
      </c>
      <c r="Q2517">
        <v>2.7</v>
      </c>
      <c r="R2517" t="s">
        <v>30</v>
      </c>
      <c r="S2517" t="s">
        <v>86</v>
      </c>
    </row>
    <row r="2518" spans="1:19" x14ac:dyDescent="0.35">
      <c r="A2518" t="s">
        <v>8969</v>
      </c>
      <c r="B2518" t="s">
        <v>2064</v>
      </c>
      <c r="C2518" t="s">
        <v>8970</v>
      </c>
      <c r="D2518" t="s">
        <v>157</v>
      </c>
      <c r="E2518" t="s">
        <v>306</v>
      </c>
      <c r="F2518" t="s">
        <v>36</v>
      </c>
      <c r="G2518" t="s">
        <v>259</v>
      </c>
      <c r="H2518">
        <v>15.79</v>
      </c>
      <c r="I2518">
        <v>10</v>
      </c>
      <c r="J2518">
        <v>0</v>
      </c>
      <c r="K2518">
        <v>157.9</v>
      </c>
      <c r="L2518" t="s">
        <v>83</v>
      </c>
      <c r="M2518" t="s">
        <v>122</v>
      </c>
      <c r="N2518" t="s">
        <v>91</v>
      </c>
      <c r="O2518" t="s">
        <v>29</v>
      </c>
      <c r="P2518">
        <v>2</v>
      </c>
      <c r="Q2518">
        <v>3.7</v>
      </c>
      <c r="R2518" t="s">
        <v>30</v>
      </c>
      <c r="S2518" t="s">
        <v>42</v>
      </c>
    </row>
    <row r="2519" spans="1:19" x14ac:dyDescent="0.35">
      <c r="A2519" t="s">
        <v>7726</v>
      </c>
      <c r="B2519" t="s">
        <v>3249</v>
      </c>
      <c r="C2519" t="s">
        <v>543</v>
      </c>
      <c r="D2519" t="s">
        <v>157</v>
      </c>
      <c r="E2519" t="s">
        <v>301</v>
      </c>
      <c r="F2519" t="s">
        <v>57</v>
      </c>
      <c r="G2519" t="s">
        <v>97</v>
      </c>
      <c r="H2519">
        <v>721.73</v>
      </c>
      <c r="I2519">
        <v>3</v>
      </c>
      <c r="J2519">
        <v>0.1</v>
      </c>
      <c r="K2519">
        <v>1948.67</v>
      </c>
      <c r="L2519" t="s">
        <v>38</v>
      </c>
      <c r="M2519" t="s">
        <v>134</v>
      </c>
      <c r="N2519" t="s">
        <v>68</v>
      </c>
      <c r="O2519" t="s">
        <v>77</v>
      </c>
      <c r="P2519">
        <v>13</v>
      </c>
      <c r="Q2519">
        <v>3.8</v>
      </c>
      <c r="R2519" t="s">
        <v>30</v>
      </c>
      <c r="S2519" t="s">
        <v>60</v>
      </c>
    </row>
    <row r="2520" spans="1:19" x14ac:dyDescent="0.35">
      <c r="A2520" t="s">
        <v>3248</v>
      </c>
      <c r="B2520" t="s">
        <v>3249</v>
      </c>
      <c r="C2520" t="s">
        <v>3250</v>
      </c>
      <c r="D2520" t="s">
        <v>22</v>
      </c>
      <c r="E2520" t="s">
        <v>193</v>
      </c>
      <c r="F2520" t="s">
        <v>24</v>
      </c>
      <c r="G2520" t="s">
        <v>194</v>
      </c>
      <c r="H2520">
        <v>358.84</v>
      </c>
      <c r="I2520">
        <v>14</v>
      </c>
      <c r="J2520">
        <v>0</v>
      </c>
      <c r="K2520">
        <v>5023.76</v>
      </c>
      <c r="L2520" t="s">
        <v>49</v>
      </c>
      <c r="M2520" t="s">
        <v>183</v>
      </c>
      <c r="N2520" t="s">
        <v>91</v>
      </c>
      <c r="O2520" t="s">
        <v>77</v>
      </c>
      <c r="P2520">
        <v>7</v>
      </c>
      <c r="Q2520">
        <v>4.4000000000000004</v>
      </c>
      <c r="R2520" t="s">
        <v>30</v>
      </c>
      <c r="S2520" t="s">
        <v>60</v>
      </c>
    </row>
    <row r="2521" spans="1:19" x14ac:dyDescent="0.35">
      <c r="A2521" t="s">
        <v>5897</v>
      </c>
      <c r="B2521" t="s">
        <v>3249</v>
      </c>
      <c r="C2521" t="s">
        <v>4327</v>
      </c>
      <c r="D2521" t="s">
        <v>127</v>
      </c>
      <c r="E2521" t="s">
        <v>413</v>
      </c>
      <c r="F2521" t="s">
        <v>47</v>
      </c>
      <c r="G2521" t="s">
        <v>103</v>
      </c>
      <c r="H2521">
        <v>116.15</v>
      </c>
      <c r="I2521">
        <v>7</v>
      </c>
      <c r="J2521">
        <v>0.15</v>
      </c>
      <c r="K2521">
        <v>691.09</v>
      </c>
      <c r="L2521" t="s">
        <v>142</v>
      </c>
      <c r="M2521" t="s">
        <v>183</v>
      </c>
      <c r="N2521" t="s">
        <v>40</v>
      </c>
      <c r="O2521" t="s">
        <v>105</v>
      </c>
      <c r="P2521">
        <v>7</v>
      </c>
      <c r="Q2521">
        <v>1.6</v>
      </c>
      <c r="R2521" t="s">
        <v>30</v>
      </c>
      <c r="S2521" t="s">
        <v>52</v>
      </c>
    </row>
    <row r="2522" spans="1:19" x14ac:dyDescent="0.35">
      <c r="A2522" t="s">
        <v>9952</v>
      </c>
      <c r="B2522" t="s">
        <v>3249</v>
      </c>
      <c r="C2522" t="s">
        <v>9953</v>
      </c>
      <c r="D2522" t="s">
        <v>22</v>
      </c>
      <c r="E2522" t="s">
        <v>239</v>
      </c>
      <c r="F2522" t="s">
        <v>66</v>
      </c>
      <c r="G2522" t="s">
        <v>240</v>
      </c>
      <c r="H2522">
        <v>1281.3</v>
      </c>
      <c r="I2522">
        <v>8</v>
      </c>
      <c r="J2522">
        <v>0</v>
      </c>
      <c r="K2522">
        <v>10250.4</v>
      </c>
      <c r="L2522" t="s">
        <v>142</v>
      </c>
      <c r="M2522" t="s">
        <v>183</v>
      </c>
      <c r="N2522" t="s">
        <v>85</v>
      </c>
      <c r="O2522" t="s">
        <v>41</v>
      </c>
      <c r="P2522">
        <v>5</v>
      </c>
      <c r="Q2522">
        <v>4.8</v>
      </c>
      <c r="R2522" t="s">
        <v>30</v>
      </c>
      <c r="S2522" t="s">
        <v>86</v>
      </c>
    </row>
    <row r="2523" spans="1:19" x14ac:dyDescent="0.35">
      <c r="A2523" t="s">
        <v>2824</v>
      </c>
      <c r="B2523" t="s">
        <v>372</v>
      </c>
      <c r="C2523" t="s">
        <v>2825</v>
      </c>
      <c r="D2523" t="s">
        <v>157</v>
      </c>
      <c r="E2523" t="s">
        <v>413</v>
      </c>
      <c r="F2523" t="s">
        <v>47</v>
      </c>
      <c r="G2523" t="s">
        <v>103</v>
      </c>
      <c r="H2523">
        <v>58.19</v>
      </c>
      <c r="I2523">
        <v>2</v>
      </c>
      <c r="J2523">
        <v>0.05</v>
      </c>
      <c r="K2523">
        <v>110.56</v>
      </c>
      <c r="L2523" t="s">
        <v>104</v>
      </c>
      <c r="M2523" t="s">
        <v>122</v>
      </c>
      <c r="N2523" t="s">
        <v>85</v>
      </c>
      <c r="O2523" t="s">
        <v>105</v>
      </c>
      <c r="P2523">
        <v>13</v>
      </c>
      <c r="Q2523">
        <v>1.5</v>
      </c>
      <c r="R2523" t="s">
        <v>30</v>
      </c>
      <c r="S2523" t="s">
        <v>52</v>
      </c>
    </row>
    <row r="2524" spans="1:19" x14ac:dyDescent="0.35">
      <c r="A2524" t="s">
        <v>3717</v>
      </c>
      <c r="B2524" t="s">
        <v>372</v>
      </c>
      <c r="C2524" t="s">
        <v>3718</v>
      </c>
      <c r="D2524" t="s">
        <v>72</v>
      </c>
      <c r="E2524" t="s">
        <v>484</v>
      </c>
      <c r="F2524" t="s">
        <v>74</v>
      </c>
      <c r="G2524" t="s">
        <v>110</v>
      </c>
      <c r="H2524">
        <v>120.25</v>
      </c>
      <c r="I2524">
        <v>8</v>
      </c>
      <c r="J2524">
        <v>0.05</v>
      </c>
      <c r="K2524">
        <v>913.9</v>
      </c>
      <c r="L2524" t="s">
        <v>83</v>
      </c>
      <c r="M2524" t="s">
        <v>111</v>
      </c>
      <c r="N2524" t="s">
        <v>59</v>
      </c>
      <c r="O2524" t="s">
        <v>116</v>
      </c>
      <c r="P2524">
        <v>12</v>
      </c>
      <c r="Q2524">
        <v>4.4000000000000004</v>
      </c>
      <c r="R2524" t="s">
        <v>112</v>
      </c>
      <c r="S2524" t="s">
        <v>52</v>
      </c>
    </row>
    <row r="2525" spans="1:19" x14ac:dyDescent="0.35">
      <c r="A2525" t="s">
        <v>371</v>
      </c>
      <c r="B2525" t="s">
        <v>372</v>
      </c>
      <c r="C2525" t="s">
        <v>373</v>
      </c>
      <c r="D2525" t="s">
        <v>72</v>
      </c>
      <c r="E2525" t="s">
        <v>374</v>
      </c>
      <c r="F2525" t="s">
        <v>36</v>
      </c>
      <c r="G2525" t="s">
        <v>259</v>
      </c>
      <c r="H2525">
        <v>11.6</v>
      </c>
      <c r="I2525">
        <v>9</v>
      </c>
      <c r="J2525">
        <v>0.1</v>
      </c>
      <c r="K2525">
        <v>93.96</v>
      </c>
      <c r="L2525" t="s">
        <v>142</v>
      </c>
      <c r="M2525" t="s">
        <v>39</v>
      </c>
      <c r="N2525" t="s">
        <v>59</v>
      </c>
      <c r="O2525" t="s">
        <v>105</v>
      </c>
      <c r="P2525">
        <v>10</v>
      </c>
      <c r="Q2525">
        <v>1.7</v>
      </c>
      <c r="R2525" t="s">
        <v>30</v>
      </c>
      <c r="S2525" t="s">
        <v>52</v>
      </c>
    </row>
    <row r="2526" spans="1:19" x14ac:dyDescent="0.35">
      <c r="A2526" t="s">
        <v>9473</v>
      </c>
      <c r="B2526" t="s">
        <v>372</v>
      </c>
      <c r="C2526" t="s">
        <v>9474</v>
      </c>
      <c r="D2526" t="s">
        <v>72</v>
      </c>
      <c r="E2526" t="s">
        <v>198</v>
      </c>
      <c r="F2526" t="s">
        <v>74</v>
      </c>
      <c r="G2526" t="s">
        <v>110</v>
      </c>
      <c r="H2526">
        <v>1945.28</v>
      </c>
      <c r="I2526">
        <v>13</v>
      </c>
      <c r="J2526">
        <v>0.15</v>
      </c>
      <c r="K2526">
        <v>21495.34</v>
      </c>
      <c r="L2526" t="s">
        <v>104</v>
      </c>
      <c r="M2526" t="s">
        <v>134</v>
      </c>
      <c r="N2526" t="s">
        <v>40</v>
      </c>
      <c r="O2526" t="s">
        <v>123</v>
      </c>
      <c r="P2526">
        <v>7</v>
      </c>
      <c r="Q2526">
        <v>3.2</v>
      </c>
      <c r="R2526" t="s">
        <v>30</v>
      </c>
      <c r="S2526" t="s">
        <v>60</v>
      </c>
    </row>
    <row r="2527" spans="1:19" x14ac:dyDescent="0.35">
      <c r="A2527" t="s">
        <v>2491</v>
      </c>
      <c r="B2527" t="s">
        <v>372</v>
      </c>
      <c r="C2527" t="s">
        <v>2492</v>
      </c>
      <c r="D2527" t="s">
        <v>127</v>
      </c>
      <c r="E2527" t="s">
        <v>161</v>
      </c>
      <c r="F2527" t="s">
        <v>74</v>
      </c>
      <c r="G2527" t="s">
        <v>148</v>
      </c>
      <c r="H2527">
        <v>1814.68</v>
      </c>
      <c r="I2527">
        <v>14</v>
      </c>
      <c r="J2527">
        <v>0</v>
      </c>
      <c r="K2527">
        <v>25405.52</v>
      </c>
      <c r="L2527" t="s">
        <v>104</v>
      </c>
      <c r="M2527" t="s">
        <v>183</v>
      </c>
      <c r="N2527" t="s">
        <v>68</v>
      </c>
      <c r="O2527" t="s">
        <v>116</v>
      </c>
      <c r="P2527">
        <v>5</v>
      </c>
      <c r="Q2527">
        <v>1.9</v>
      </c>
      <c r="R2527" t="s">
        <v>30</v>
      </c>
      <c r="S2527" t="s">
        <v>52</v>
      </c>
    </row>
    <row r="2528" spans="1:19" x14ac:dyDescent="0.35">
      <c r="A2528" t="s">
        <v>6537</v>
      </c>
      <c r="B2528" t="s">
        <v>372</v>
      </c>
      <c r="C2528" t="s">
        <v>6538</v>
      </c>
      <c r="D2528" t="s">
        <v>157</v>
      </c>
      <c r="E2528" t="s">
        <v>152</v>
      </c>
      <c r="F2528" t="s">
        <v>57</v>
      </c>
      <c r="G2528" t="s">
        <v>153</v>
      </c>
      <c r="H2528">
        <v>806.9</v>
      </c>
      <c r="I2528">
        <v>3</v>
      </c>
      <c r="J2528">
        <v>0.05</v>
      </c>
      <c r="K2528">
        <v>2299.66</v>
      </c>
      <c r="L2528" t="s">
        <v>76</v>
      </c>
      <c r="M2528" t="s">
        <v>111</v>
      </c>
      <c r="N2528" t="s">
        <v>59</v>
      </c>
      <c r="O2528" t="s">
        <v>29</v>
      </c>
      <c r="P2528">
        <v>2</v>
      </c>
      <c r="Q2528">
        <v>3.8</v>
      </c>
      <c r="R2528" t="s">
        <v>112</v>
      </c>
    </row>
    <row r="2529" spans="1:19" x14ac:dyDescent="0.35">
      <c r="A2529" t="s">
        <v>7567</v>
      </c>
      <c r="B2529" t="s">
        <v>372</v>
      </c>
      <c r="C2529" t="s">
        <v>7568</v>
      </c>
      <c r="D2529" t="s">
        <v>127</v>
      </c>
      <c r="E2529" t="s">
        <v>214</v>
      </c>
      <c r="F2529" t="s">
        <v>66</v>
      </c>
      <c r="G2529" t="s">
        <v>215</v>
      </c>
      <c r="H2529">
        <v>1370.31</v>
      </c>
      <c r="I2529">
        <v>3</v>
      </c>
      <c r="J2529">
        <v>0.1</v>
      </c>
      <c r="K2529">
        <v>3699.84</v>
      </c>
      <c r="L2529" t="s">
        <v>38</v>
      </c>
      <c r="M2529" t="s">
        <v>183</v>
      </c>
      <c r="N2529" t="s">
        <v>166</v>
      </c>
      <c r="O2529" t="s">
        <v>29</v>
      </c>
      <c r="P2529">
        <v>1</v>
      </c>
      <c r="Q2529">
        <v>1.6</v>
      </c>
      <c r="R2529" t="s">
        <v>51</v>
      </c>
      <c r="S2529" t="s">
        <v>60</v>
      </c>
    </row>
    <row r="2530" spans="1:19" x14ac:dyDescent="0.35">
      <c r="A2530" t="s">
        <v>8222</v>
      </c>
      <c r="B2530" t="s">
        <v>3597</v>
      </c>
      <c r="C2530" t="s">
        <v>8223</v>
      </c>
      <c r="D2530" t="s">
        <v>22</v>
      </c>
      <c r="E2530" t="s">
        <v>239</v>
      </c>
      <c r="F2530" t="s">
        <v>66</v>
      </c>
      <c r="G2530" t="s">
        <v>240</v>
      </c>
      <c r="H2530">
        <v>397.34</v>
      </c>
      <c r="I2530">
        <v>14</v>
      </c>
      <c r="J2530">
        <v>0.3</v>
      </c>
      <c r="K2530">
        <v>3893.93</v>
      </c>
      <c r="L2530" t="s">
        <v>98</v>
      </c>
      <c r="M2530" t="s">
        <v>90</v>
      </c>
      <c r="N2530" t="s">
        <v>85</v>
      </c>
      <c r="O2530" t="s">
        <v>50</v>
      </c>
      <c r="P2530">
        <v>10</v>
      </c>
      <c r="Q2530">
        <v>3.3</v>
      </c>
      <c r="R2530" t="s">
        <v>30</v>
      </c>
      <c r="S2530" t="s">
        <v>42</v>
      </c>
    </row>
    <row r="2531" spans="1:19" x14ac:dyDescent="0.35">
      <c r="A2531" t="s">
        <v>5001</v>
      </c>
      <c r="B2531" t="s">
        <v>3597</v>
      </c>
      <c r="C2531" t="s">
        <v>5002</v>
      </c>
      <c r="D2531" t="s">
        <v>157</v>
      </c>
      <c r="E2531" t="s">
        <v>656</v>
      </c>
      <c r="F2531" t="s">
        <v>47</v>
      </c>
      <c r="G2531" t="s">
        <v>657</v>
      </c>
      <c r="H2531">
        <v>344.44</v>
      </c>
      <c r="I2531">
        <v>7</v>
      </c>
      <c r="J2531">
        <v>0.1</v>
      </c>
      <c r="K2531">
        <v>2169.9699999999998</v>
      </c>
      <c r="L2531" t="s">
        <v>38</v>
      </c>
      <c r="M2531" t="s">
        <v>134</v>
      </c>
      <c r="N2531" t="s">
        <v>68</v>
      </c>
      <c r="O2531" t="s">
        <v>29</v>
      </c>
      <c r="P2531">
        <v>9</v>
      </c>
      <c r="Q2531">
        <v>1.1000000000000001</v>
      </c>
      <c r="R2531" t="s">
        <v>30</v>
      </c>
      <c r="S2531" t="s">
        <v>60</v>
      </c>
    </row>
    <row r="2532" spans="1:19" x14ac:dyDescent="0.35">
      <c r="A2532" t="s">
        <v>3596</v>
      </c>
      <c r="B2532" t="s">
        <v>3597</v>
      </c>
      <c r="C2532" t="s">
        <v>3598</v>
      </c>
      <c r="D2532" t="s">
        <v>72</v>
      </c>
      <c r="E2532" t="s">
        <v>413</v>
      </c>
      <c r="F2532" t="s">
        <v>47</v>
      </c>
      <c r="G2532" t="s">
        <v>103</v>
      </c>
      <c r="H2532">
        <v>517.80999999999995</v>
      </c>
      <c r="I2532">
        <v>12</v>
      </c>
      <c r="J2532">
        <v>0.1</v>
      </c>
      <c r="K2532">
        <v>5592.35</v>
      </c>
      <c r="L2532" t="s">
        <v>98</v>
      </c>
      <c r="M2532" t="s">
        <v>183</v>
      </c>
      <c r="N2532" t="s">
        <v>166</v>
      </c>
      <c r="O2532" t="s">
        <v>116</v>
      </c>
      <c r="P2532">
        <v>6</v>
      </c>
      <c r="Q2532">
        <v>3.6</v>
      </c>
      <c r="R2532" t="s">
        <v>202</v>
      </c>
      <c r="S2532" t="s">
        <v>294</v>
      </c>
    </row>
    <row r="2533" spans="1:19" x14ac:dyDescent="0.35">
      <c r="A2533" t="s">
        <v>3881</v>
      </c>
      <c r="B2533" t="s">
        <v>3597</v>
      </c>
      <c r="C2533" t="s">
        <v>3882</v>
      </c>
      <c r="D2533" t="s">
        <v>127</v>
      </c>
      <c r="E2533" t="s">
        <v>176</v>
      </c>
      <c r="F2533" t="s">
        <v>47</v>
      </c>
      <c r="G2533" t="s">
        <v>177</v>
      </c>
      <c r="H2533">
        <v>506.58</v>
      </c>
      <c r="I2533">
        <v>10</v>
      </c>
      <c r="J2533">
        <v>0.2</v>
      </c>
      <c r="K2533">
        <v>4052.64</v>
      </c>
      <c r="L2533" t="s">
        <v>104</v>
      </c>
      <c r="M2533" t="s">
        <v>134</v>
      </c>
      <c r="N2533" t="s">
        <v>85</v>
      </c>
      <c r="O2533" t="s">
        <v>116</v>
      </c>
      <c r="P2533">
        <v>5</v>
      </c>
      <c r="Q2533">
        <v>1.3</v>
      </c>
      <c r="R2533" t="s">
        <v>30</v>
      </c>
      <c r="S2533" t="s">
        <v>52</v>
      </c>
    </row>
    <row r="2534" spans="1:19" x14ac:dyDescent="0.35">
      <c r="A2534" t="s">
        <v>1837</v>
      </c>
      <c r="B2534" t="s">
        <v>1838</v>
      </c>
      <c r="C2534" t="s">
        <v>1839</v>
      </c>
      <c r="D2534" t="s">
        <v>34</v>
      </c>
      <c r="E2534" t="s">
        <v>219</v>
      </c>
      <c r="F2534" t="s">
        <v>47</v>
      </c>
      <c r="G2534" t="s">
        <v>210</v>
      </c>
      <c r="H2534">
        <v>13.84</v>
      </c>
      <c r="I2534">
        <v>11</v>
      </c>
      <c r="J2534">
        <v>0.05</v>
      </c>
      <c r="K2534">
        <v>144.63</v>
      </c>
      <c r="L2534" t="s">
        <v>302</v>
      </c>
      <c r="M2534" t="s">
        <v>134</v>
      </c>
      <c r="N2534" t="s">
        <v>68</v>
      </c>
      <c r="O2534" t="s">
        <v>92</v>
      </c>
      <c r="P2534">
        <v>10</v>
      </c>
      <c r="Q2534">
        <v>1.9</v>
      </c>
      <c r="R2534" t="s">
        <v>30</v>
      </c>
      <c r="S2534" t="s">
        <v>60</v>
      </c>
    </row>
    <row r="2535" spans="1:19" x14ac:dyDescent="0.35">
      <c r="A2535" t="s">
        <v>4042</v>
      </c>
      <c r="B2535" t="s">
        <v>1838</v>
      </c>
      <c r="C2535" t="s">
        <v>4043</v>
      </c>
      <c r="D2535" t="s">
        <v>64</v>
      </c>
      <c r="E2535" t="s">
        <v>1182</v>
      </c>
      <c r="F2535" t="s">
        <v>66</v>
      </c>
      <c r="G2535" t="s">
        <v>446</v>
      </c>
      <c r="H2535">
        <v>601.62</v>
      </c>
      <c r="I2535">
        <v>12</v>
      </c>
      <c r="J2535">
        <v>0</v>
      </c>
      <c r="K2535">
        <v>7219.44</v>
      </c>
      <c r="L2535" t="s">
        <v>76</v>
      </c>
      <c r="M2535" t="s">
        <v>134</v>
      </c>
      <c r="N2535" t="s">
        <v>166</v>
      </c>
      <c r="O2535" t="s">
        <v>123</v>
      </c>
      <c r="P2535">
        <v>4</v>
      </c>
      <c r="Q2535">
        <v>3</v>
      </c>
      <c r="R2535" t="s">
        <v>30</v>
      </c>
      <c r="S2535" t="s">
        <v>42</v>
      </c>
    </row>
    <row r="2536" spans="1:19" x14ac:dyDescent="0.35">
      <c r="A2536" t="s">
        <v>8201</v>
      </c>
      <c r="B2536" t="s">
        <v>804</v>
      </c>
      <c r="C2536" t="s">
        <v>2457</v>
      </c>
      <c r="D2536" t="s">
        <v>22</v>
      </c>
      <c r="E2536" t="s">
        <v>56</v>
      </c>
      <c r="F2536" t="s">
        <v>57</v>
      </c>
      <c r="G2536" t="s">
        <v>58</v>
      </c>
      <c r="H2536">
        <v>313.45</v>
      </c>
      <c r="I2536">
        <v>12</v>
      </c>
      <c r="J2536">
        <v>0</v>
      </c>
      <c r="K2536">
        <v>3761.4</v>
      </c>
      <c r="L2536" t="s">
        <v>302</v>
      </c>
      <c r="M2536" t="s">
        <v>39</v>
      </c>
      <c r="N2536" t="s">
        <v>68</v>
      </c>
      <c r="O2536" t="s">
        <v>50</v>
      </c>
      <c r="P2536">
        <v>11</v>
      </c>
      <c r="Q2536">
        <v>4.4000000000000004</v>
      </c>
      <c r="R2536" t="s">
        <v>30</v>
      </c>
      <c r="S2536" t="s">
        <v>60</v>
      </c>
    </row>
    <row r="2537" spans="1:19" x14ac:dyDescent="0.35">
      <c r="A2537" t="s">
        <v>9195</v>
      </c>
      <c r="B2537" t="s">
        <v>804</v>
      </c>
      <c r="C2537" t="s">
        <v>9196</v>
      </c>
      <c r="D2537" t="s">
        <v>22</v>
      </c>
      <c r="E2537" t="s">
        <v>73</v>
      </c>
      <c r="F2537" t="s">
        <v>74</v>
      </c>
      <c r="G2537" t="s">
        <v>75</v>
      </c>
      <c r="H2537">
        <v>1650.85</v>
      </c>
      <c r="I2537">
        <v>12</v>
      </c>
      <c r="J2537">
        <v>0</v>
      </c>
      <c r="K2537">
        <v>19810.2</v>
      </c>
      <c r="L2537" t="s">
        <v>26</v>
      </c>
      <c r="M2537" t="s">
        <v>183</v>
      </c>
      <c r="N2537" t="s">
        <v>28</v>
      </c>
      <c r="O2537" t="s">
        <v>77</v>
      </c>
      <c r="P2537">
        <v>11</v>
      </c>
      <c r="Q2537">
        <v>2.9</v>
      </c>
      <c r="R2537" t="s">
        <v>143</v>
      </c>
      <c r="S2537" t="s">
        <v>294</v>
      </c>
    </row>
    <row r="2538" spans="1:19" x14ac:dyDescent="0.35">
      <c r="A2538" t="s">
        <v>2011</v>
      </c>
      <c r="B2538" t="s">
        <v>804</v>
      </c>
      <c r="C2538" t="s">
        <v>1506</v>
      </c>
      <c r="D2538" t="s">
        <v>127</v>
      </c>
      <c r="E2538" t="s">
        <v>198</v>
      </c>
      <c r="F2538" t="s">
        <v>74</v>
      </c>
      <c r="G2538" t="s">
        <v>110</v>
      </c>
      <c r="H2538">
        <v>1293.77</v>
      </c>
      <c r="I2538">
        <v>13</v>
      </c>
      <c r="J2538">
        <v>0.05</v>
      </c>
      <c r="K2538">
        <v>15978.06</v>
      </c>
      <c r="L2538" t="s">
        <v>142</v>
      </c>
      <c r="M2538" t="s">
        <v>183</v>
      </c>
      <c r="N2538" t="s">
        <v>59</v>
      </c>
      <c r="O2538" t="s">
        <v>41</v>
      </c>
      <c r="P2538">
        <v>7</v>
      </c>
      <c r="Q2538">
        <v>2.2999999999999998</v>
      </c>
      <c r="R2538" t="s">
        <v>30</v>
      </c>
      <c r="S2538" t="s">
        <v>86</v>
      </c>
    </row>
    <row r="2539" spans="1:19" x14ac:dyDescent="0.35">
      <c r="A2539" t="s">
        <v>803</v>
      </c>
      <c r="B2539" t="s">
        <v>804</v>
      </c>
      <c r="C2539" t="s">
        <v>805</v>
      </c>
      <c r="D2539" t="s">
        <v>34</v>
      </c>
      <c r="E2539" t="s">
        <v>266</v>
      </c>
      <c r="F2539" t="s">
        <v>24</v>
      </c>
      <c r="G2539" t="s">
        <v>267</v>
      </c>
      <c r="H2539">
        <v>48.78</v>
      </c>
      <c r="I2539">
        <v>9</v>
      </c>
      <c r="J2539">
        <v>0</v>
      </c>
      <c r="K2539">
        <v>439.02</v>
      </c>
      <c r="L2539" t="s">
        <v>26</v>
      </c>
      <c r="M2539" t="s">
        <v>111</v>
      </c>
      <c r="N2539" t="s">
        <v>166</v>
      </c>
      <c r="O2539" t="s">
        <v>77</v>
      </c>
      <c r="P2539">
        <v>6</v>
      </c>
      <c r="Q2539">
        <v>3</v>
      </c>
      <c r="R2539" t="s">
        <v>30</v>
      </c>
      <c r="S2539" t="s">
        <v>60</v>
      </c>
    </row>
    <row r="2540" spans="1:19" x14ac:dyDescent="0.35">
      <c r="A2540" t="s">
        <v>9262</v>
      </c>
      <c r="B2540" t="s">
        <v>804</v>
      </c>
      <c r="C2540" t="s">
        <v>9263</v>
      </c>
      <c r="D2540" t="s">
        <v>157</v>
      </c>
      <c r="E2540" t="s">
        <v>344</v>
      </c>
      <c r="F2540" t="s">
        <v>24</v>
      </c>
      <c r="G2540" t="s">
        <v>345</v>
      </c>
      <c r="H2540">
        <v>30.03</v>
      </c>
      <c r="I2540">
        <v>1</v>
      </c>
      <c r="J2540">
        <v>0.1</v>
      </c>
      <c r="K2540">
        <v>27.03</v>
      </c>
      <c r="L2540" t="s">
        <v>49</v>
      </c>
      <c r="M2540" t="s">
        <v>39</v>
      </c>
      <c r="N2540" t="s">
        <v>40</v>
      </c>
      <c r="O2540" t="s">
        <v>50</v>
      </c>
      <c r="P2540">
        <v>5</v>
      </c>
      <c r="Q2540">
        <v>2.5</v>
      </c>
      <c r="R2540" t="s">
        <v>30</v>
      </c>
      <c r="S2540" t="s">
        <v>60</v>
      </c>
    </row>
    <row r="2541" spans="1:19" x14ac:dyDescent="0.35">
      <c r="A2541" t="s">
        <v>8009</v>
      </c>
      <c r="B2541" t="s">
        <v>804</v>
      </c>
      <c r="C2541" t="s">
        <v>5464</v>
      </c>
      <c r="D2541" t="s">
        <v>72</v>
      </c>
      <c r="E2541" t="s">
        <v>281</v>
      </c>
      <c r="F2541" t="s">
        <v>74</v>
      </c>
      <c r="G2541" t="s">
        <v>110</v>
      </c>
      <c r="H2541">
        <v>2400.9299999999998</v>
      </c>
      <c r="I2541">
        <v>4</v>
      </c>
      <c r="J2541">
        <v>0.2</v>
      </c>
      <c r="K2541">
        <v>7682.98</v>
      </c>
      <c r="L2541" t="s">
        <v>142</v>
      </c>
      <c r="M2541" t="s">
        <v>122</v>
      </c>
      <c r="N2541" t="s">
        <v>172</v>
      </c>
      <c r="O2541" t="s">
        <v>77</v>
      </c>
      <c r="P2541">
        <v>4</v>
      </c>
      <c r="Q2541">
        <v>1.5</v>
      </c>
      <c r="R2541" t="s">
        <v>30</v>
      </c>
      <c r="S2541" t="s">
        <v>60</v>
      </c>
    </row>
    <row r="2542" spans="1:19" x14ac:dyDescent="0.35">
      <c r="A2542" t="s">
        <v>6318</v>
      </c>
      <c r="B2542" t="s">
        <v>3793</v>
      </c>
      <c r="C2542" t="s">
        <v>6319</v>
      </c>
      <c r="D2542" t="s">
        <v>127</v>
      </c>
      <c r="E2542" t="s">
        <v>281</v>
      </c>
      <c r="F2542" t="s">
        <v>74</v>
      </c>
      <c r="G2542" t="s">
        <v>110</v>
      </c>
      <c r="H2542">
        <v>362.39</v>
      </c>
      <c r="I2542">
        <v>11</v>
      </c>
      <c r="J2542">
        <v>0</v>
      </c>
      <c r="K2542">
        <v>3986.29</v>
      </c>
      <c r="L2542" t="s">
        <v>38</v>
      </c>
      <c r="M2542" t="s">
        <v>134</v>
      </c>
      <c r="N2542" t="s">
        <v>172</v>
      </c>
      <c r="O2542" t="s">
        <v>50</v>
      </c>
      <c r="P2542">
        <v>10</v>
      </c>
      <c r="Q2542">
        <v>3.2</v>
      </c>
      <c r="R2542" t="s">
        <v>30</v>
      </c>
      <c r="S2542" t="s">
        <v>52</v>
      </c>
    </row>
    <row r="2543" spans="1:19" x14ac:dyDescent="0.35">
      <c r="A2543" t="s">
        <v>3792</v>
      </c>
      <c r="B2543" t="s">
        <v>3793</v>
      </c>
      <c r="C2543" t="s">
        <v>3794</v>
      </c>
      <c r="D2543" t="s">
        <v>72</v>
      </c>
      <c r="E2543" t="s">
        <v>288</v>
      </c>
      <c r="F2543" t="s">
        <v>57</v>
      </c>
      <c r="G2543" t="s">
        <v>289</v>
      </c>
      <c r="H2543">
        <v>335.07</v>
      </c>
      <c r="I2543">
        <v>5</v>
      </c>
      <c r="J2543">
        <v>0.2</v>
      </c>
      <c r="K2543">
        <v>1340.28</v>
      </c>
      <c r="L2543" t="s">
        <v>165</v>
      </c>
      <c r="M2543" t="s">
        <v>111</v>
      </c>
      <c r="N2543" t="s">
        <v>59</v>
      </c>
      <c r="O2543" t="s">
        <v>50</v>
      </c>
      <c r="P2543">
        <v>8</v>
      </c>
      <c r="Q2543">
        <v>4.2</v>
      </c>
      <c r="R2543" t="s">
        <v>30</v>
      </c>
      <c r="S2543" t="s">
        <v>60</v>
      </c>
    </row>
    <row r="2544" spans="1:19" x14ac:dyDescent="0.35">
      <c r="A2544" t="s">
        <v>4774</v>
      </c>
      <c r="B2544" t="s">
        <v>3793</v>
      </c>
      <c r="C2544" t="s">
        <v>55</v>
      </c>
      <c r="D2544" t="s">
        <v>64</v>
      </c>
      <c r="E2544" t="s">
        <v>399</v>
      </c>
      <c r="F2544" t="s">
        <v>24</v>
      </c>
      <c r="G2544" t="s">
        <v>182</v>
      </c>
      <c r="H2544">
        <v>170.87</v>
      </c>
      <c r="I2544">
        <v>3</v>
      </c>
      <c r="J2544">
        <v>0.2</v>
      </c>
      <c r="K2544">
        <v>410.09</v>
      </c>
      <c r="L2544" t="s">
        <v>76</v>
      </c>
      <c r="M2544" t="s">
        <v>39</v>
      </c>
      <c r="N2544" t="s">
        <v>40</v>
      </c>
      <c r="O2544" t="s">
        <v>77</v>
      </c>
      <c r="P2544">
        <v>7</v>
      </c>
      <c r="Q2544">
        <v>4.0999999999999996</v>
      </c>
      <c r="R2544" t="s">
        <v>30</v>
      </c>
      <c r="S2544" t="s">
        <v>60</v>
      </c>
    </row>
    <row r="2545" spans="1:19" x14ac:dyDescent="0.35">
      <c r="A2545" t="s">
        <v>9193</v>
      </c>
      <c r="B2545" t="s">
        <v>3793</v>
      </c>
      <c r="C2545" t="s">
        <v>9194</v>
      </c>
      <c r="D2545" t="s">
        <v>34</v>
      </c>
      <c r="E2545" t="s">
        <v>281</v>
      </c>
      <c r="F2545" t="s">
        <v>74</v>
      </c>
      <c r="G2545" t="s">
        <v>110</v>
      </c>
      <c r="H2545">
        <v>1806.69</v>
      </c>
      <c r="I2545">
        <v>14</v>
      </c>
      <c r="J2545">
        <v>0.1</v>
      </c>
      <c r="K2545">
        <v>22764.29</v>
      </c>
      <c r="L2545" t="s">
        <v>302</v>
      </c>
      <c r="M2545" t="s">
        <v>84</v>
      </c>
      <c r="N2545" t="s">
        <v>172</v>
      </c>
      <c r="O2545" t="s">
        <v>50</v>
      </c>
      <c r="P2545">
        <v>7</v>
      </c>
      <c r="Q2545">
        <v>1.3</v>
      </c>
      <c r="R2545" t="s">
        <v>30</v>
      </c>
      <c r="S2545" t="s">
        <v>60</v>
      </c>
    </row>
    <row r="2546" spans="1:19" x14ac:dyDescent="0.35">
      <c r="A2546" t="s">
        <v>9565</v>
      </c>
      <c r="B2546" t="s">
        <v>3793</v>
      </c>
      <c r="C2546" t="s">
        <v>3205</v>
      </c>
      <c r="D2546" t="s">
        <v>157</v>
      </c>
      <c r="E2546" t="s">
        <v>251</v>
      </c>
      <c r="F2546" t="s">
        <v>36</v>
      </c>
      <c r="G2546" t="s">
        <v>252</v>
      </c>
      <c r="H2546">
        <v>39.380000000000003</v>
      </c>
      <c r="I2546">
        <v>7</v>
      </c>
      <c r="J2546">
        <v>0</v>
      </c>
      <c r="K2546">
        <v>275.66000000000003</v>
      </c>
      <c r="L2546" t="s">
        <v>38</v>
      </c>
      <c r="M2546" t="s">
        <v>122</v>
      </c>
      <c r="N2546" t="s">
        <v>68</v>
      </c>
      <c r="O2546" t="s">
        <v>116</v>
      </c>
      <c r="P2546">
        <v>5</v>
      </c>
      <c r="Q2546">
        <v>2.4</v>
      </c>
      <c r="R2546" t="s">
        <v>112</v>
      </c>
      <c r="S2546" t="s">
        <v>42</v>
      </c>
    </row>
    <row r="2547" spans="1:19" x14ac:dyDescent="0.35">
      <c r="A2547" t="s">
        <v>4939</v>
      </c>
      <c r="B2547" t="s">
        <v>4940</v>
      </c>
      <c r="C2547" t="s">
        <v>4941</v>
      </c>
      <c r="D2547" t="s">
        <v>127</v>
      </c>
      <c r="E2547" t="s">
        <v>649</v>
      </c>
      <c r="F2547" t="s">
        <v>57</v>
      </c>
      <c r="G2547" t="s">
        <v>153</v>
      </c>
      <c r="H2547">
        <v>559.87</v>
      </c>
      <c r="I2547">
        <v>5</v>
      </c>
      <c r="J2547">
        <v>0.25</v>
      </c>
      <c r="K2547">
        <v>2099.5100000000002</v>
      </c>
      <c r="L2547" t="s">
        <v>83</v>
      </c>
      <c r="M2547" t="s">
        <v>183</v>
      </c>
      <c r="N2547" t="s">
        <v>68</v>
      </c>
      <c r="O2547" t="s">
        <v>105</v>
      </c>
      <c r="P2547">
        <v>11</v>
      </c>
      <c r="Q2547">
        <v>3.2</v>
      </c>
      <c r="R2547" t="s">
        <v>51</v>
      </c>
    </row>
    <row r="2548" spans="1:19" x14ac:dyDescent="0.35">
      <c r="A2548" t="s">
        <v>5957</v>
      </c>
      <c r="B2548" t="s">
        <v>5958</v>
      </c>
      <c r="C2548" t="s">
        <v>4429</v>
      </c>
      <c r="D2548" t="s">
        <v>72</v>
      </c>
      <c r="E2548" t="s">
        <v>313</v>
      </c>
      <c r="F2548" t="s">
        <v>47</v>
      </c>
      <c r="G2548" t="s">
        <v>48</v>
      </c>
      <c r="H2548">
        <v>375.46</v>
      </c>
      <c r="J2548">
        <v>0.05</v>
      </c>
      <c r="L2548" t="s">
        <v>76</v>
      </c>
      <c r="M2548" t="s">
        <v>134</v>
      </c>
      <c r="N2548" t="s">
        <v>172</v>
      </c>
      <c r="O2548" t="s">
        <v>77</v>
      </c>
      <c r="P2548">
        <v>9</v>
      </c>
      <c r="Q2548">
        <v>3.4</v>
      </c>
      <c r="R2548" t="s">
        <v>30</v>
      </c>
      <c r="S2548" t="s">
        <v>60</v>
      </c>
    </row>
    <row r="2549" spans="1:19" x14ac:dyDescent="0.35">
      <c r="A2549" t="s">
        <v>9050</v>
      </c>
      <c r="B2549" t="s">
        <v>5958</v>
      </c>
      <c r="C2549" t="s">
        <v>7209</v>
      </c>
      <c r="D2549" t="s">
        <v>157</v>
      </c>
      <c r="E2549" t="s">
        <v>244</v>
      </c>
      <c r="F2549" t="s">
        <v>36</v>
      </c>
      <c r="G2549" t="s">
        <v>129</v>
      </c>
      <c r="H2549">
        <v>14.3</v>
      </c>
      <c r="I2549">
        <v>1</v>
      </c>
      <c r="J2549">
        <v>0.15</v>
      </c>
      <c r="K2549">
        <v>12.16</v>
      </c>
      <c r="L2549" t="s">
        <v>76</v>
      </c>
      <c r="M2549" t="s">
        <v>122</v>
      </c>
      <c r="N2549" t="s">
        <v>91</v>
      </c>
      <c r="O2549" t="s">
        <v>77</v>
      </c>
      <c r="P2549">
        <v>1</v>
      </c>
      <c r="Q2549">
        <v>2.5</v>
      </c>
      <c r="R2549" t="s">
        <v>30</v>
      </c>
      <c r="S2549" t="s">
        <v>60</v>
      </c>
    </row>
    <row r="2550" spans="1:19" x14ac:dyDescent="0.35">
      <c r="A2550" t="s">
        <v>7757</v>
      </c>
      <c r="B2550" t="s">
        <v>437</v>
      </c>
      <c r="C2550" t="s">
        <v>6142</v>
      </c>
      <c r="D2550" t="s">
        <v>127</v>
      </c>
      <c r="E2550" t="s">
        <v>65</v>
      </c>
      <c r="F2550" t="s">
        <v>66</v>
      </c>
      <c r="G2550" t="s">
        <v>67</v>
      </c>
      <c r="H2550">
        <v>1794.21</v>
      </c>
      <c r="I2550">
        <v>14</v>
      </c>
      <c r="J2550">
        <v>0.1</v>
      </c>
      <c r="K2550">
        <v>22607.05</v>
      </c>
      <c r="L2550" t="s">
        <v>38</v>
      </c>
      <c r="M2550" t="s">
        <v>111</v>
      </c>
      <c r="N2550" t="s">
        <v>40</v>
      </c>
      <c r="O2550" t="s">
        <v>105</v>
      </c>
      <c r="P2550">
        <v>11</v>
      </c>
      <c r="Q2550">
        <v>4.5</v>
      </c>
      <c r="R2550" t="s">
        <v>30</v>
      </c>
      <c r="S2550" t="s">
        <v>52</v>
      </c>
    </row>
    <row r="2551" spans="1:19" x14ac:dyDescent="0.35">
      <c r="A2551" t="s">
        <v>436</v>
      </c>
      <c r="B2551" t="s">
        <v>437</v>
      </c>
      <c r="C2551" t="s">
        <v>438</v>
      </c>
      <c r="D2551" t="s">
        <v>72</v>
      </c>
      <c r="E2551" t="s">
        <v>81</v>
      </c>
      <c r="F2551" t="s">
        <v>57</v>
      </c>
      <c r="G2551" t="s">
        <v>82</v>
      </c>
      <c r="H2551">
        <v>688.3</v>
      </c>
      <c r="I2551">
        <v>3</v>
      </c>
      <c r="J2551">
        <v>0.25</v>
      </c>
      <c r="K2551">
        <v>1548.67</v>
      </c>
      <c r="L2551" t="s">
        <v>98</v>
      </c>
      <c r="M2551" t="s">
        <v>183</v>
      </c>
      <c r="N2551" t="s">
        <v>172</v>
      </c>
      <c r="O2551" t="s">
        <v>41</v>
      </c>
      <c r="P2551">
        <v>5</v>
      </c>
      <c r="Q2551">
        <v>3</v>
      </c>
      <c r="R2551" t="s">
        <v>51</v>
      </c>
      <c r="S2551" t="s">
        <v>60</v>
      </c>
    </row>
    <row r="2552" spans="1:19" x14ac:dyDescent="0.35">
      <c r="A2552" t="s">
        <v>7551</v>
      </c>
      <c r="B2552" t="s">
        <v>437</v>
      </c>
      <c r="C2552" t="s">
        <v>5909</v>
      </c>
      <c r="D2552" t="s">
        <v>64</v>
      </c>
      <c r="E2552" t="s">
        <v>445</v>
      </c>
      <c r="F2552" t="s">
        <v>66</v>
      </c>
      <c r="G2552" t="s">
        <v>446</v>
      </c>
      <c r="H2552">
        <v>1127.19</v>
      </c>
      <c r="I2552">
        <v>2</v>
      </c>
      <c r="J2552">
        <v>0.15</v>
      </c>
      <c r="K2552">
        <v>1916.22</v>
      </c>
      <c r="L2552" t="s">
        <v>165</v>
      </c>
      <c r="M2552" t="s">
        <v>39</v>
      </c>
      <c r="N2552" t="s">
        <v>59</v>
      </c>
      <c r="O2552" t="s">
        <v>116</v>
      </c>
      <c r="P2552">
        <v>2</v>
      </c>
      <c r="Q2552">
        <v>1.9</v>
      </c>
      <c r="R2552" t="s">
        <v>30</v>
      </c>
      <c r="S2552" t="s">
        <v>52</v>
      </c>
    </row>
    <row r="2553" spans="1:19" x14ac:dyDescent="0.35">
      <c r="A2553" t="s">
        <v>5857</v>
      </c>
      <c r="B2553" t="s">
        <v>437</v>
      </c>
      <c r="C2553" t="s">
        <v>5858</v>
      </c>
      <c r="D2553" t="s">
        <v>72</v>
      </c>
      <c r="E2553" t="s">
        <v>251</v>
      </c>
      <c r="F2553" t="s">
        <v>36</v>
      </c>
      <c r="G2553" t="s">
        <v>252</v>
      </c>
      <c r="H2553">
        <v>33.43</v>
      </c>
      <c r="I2553">
        <v>8</v>
      </c>
      <c r="J2553">
        <v>0.25</v>
      </c>
      <c r="K2553">
        <v>200.58</v>
      </c>
      <c r="L2553" t="s">
        <v>26</v>
      </c>
      <c r="M2553" t="s">
        <v>183</v>
      </c>
      <c r="N2553" t="s">
        <v>40</v>
      </c>
      <c r="O2553" t="s">
        <v>41</v>
      </c>
      <c r="P2553">
        <v>1</v>
      </c>
      <c r="Q2553">
        <v>2.2000000000000002</v>
      </c>
      <c r="R2553" t="s">
        <v>30</v>
      </c>
      <c r="S2553" t="s">
        <v>86</v>
      </c>
    </row>
    <row r="2554" spans="1:19" x14ac:dyDescent="0.35">
      <c r="A2554" t="s">
        <v>6946</v>
      </c>
      <c r="B2554" t="s">
        <v>6947</v>
      </c>
      <c r="C2554" t="s">
        <v>6107</v>
      </c>
      <c r="D2554" t="s">
        <v>22</v>
      </c>
      <c r="E2554" t="s">
        <v>102</v>
      </c>
      <c r="F2554" t="s">
        <v>47</v>
      </c>
      <c r="G2554" t="s">
        <v>103</v>
      </c>
      <c r="H2554">
        <v>585.05999999999995</v>
      </c>
      <c r="I2554">
        <v>9</v>
      </c>
      <c r="J2554">
        <v>0</v>
      </c>
      <c r="K2554">
        <v>5265.54</v>
      </c>
      <c r="L2554" t="s">
        <v>38</v>
      </c>
      <c r="M2554" t="s">
        <v>90</v>
      </c>
      <c r="N2554" t="s">
        <v>172</v>
      </c>
      <c r="O2554" t="s">
        <v>50</v>
      </c>
      <c r="P2554">
        <v>6</v>
      </c>
      <c r="Q2554">
        <v>3.8</v>
      </c>
      <c r="R2554" t="s">
        <v>30</v>
      </c>
      <c r="S2554" t="s">
        <v>42</v>
      </c>
    </row>
    <row r="2555" spans="1:19" x14ac:dyDescent="0.35">
      <c r="A2555" t="s">
        <v>2153</v>
      </c>
      <c r="B2555" t="s">
        <v>2154</v>
      </c>
      <c r="C2555" t="s">
        <v>1276</v>
      </c>
      <c r="D2555" t="s">
        <v>34</v>
      </c>
      <c r="E2555" t="s">
        <v>288</v>
      </c>
      <c r="F2555" t="s">
        <v>57</v>
      </c>
      <c r="G2555" t="s">
        <v>289</v>
      </c>
      <c r="H2555">
        <v>392.49</v>
      </c>
      <c r="I2555">
        <v>12</v>
      </c>
      <c r="J2555">
        <v>0.25</v>
      </c>
      <c r="K2555">
        <v>3532.41</v>
      </c>
      <c r="L2555" t="s">
        <v>98</v>
      </c>
      <c r="M2555" t="s">
        <v>27</v>
      </c>
      <c r="N2555" t="s">
        <v>68</v>
      </c>
      <c r="O2555" t="s">
        <v>105</v>
      </c>
      <c r="P2555">
        <v>11</v>
      </c>
      <c r="Q2555">
        <v>3.7</v>
      </c>
      <c r="R2555" t="s">
        <v>30</v>
      </c>
      <c r="S2555" t="s">
        <v>86</v>
      </c>
    </row>
    <row r="2556" spans="1:19" x14ac:dyDescent="0.35">
      <c r="A2556" t="s">
        <v>8968</v>
      </c>
      <c r="B2556" t="s">
        <v>2154</v>
      </c>
      <c r="C2556" t="s">
        <v>4861</v>
      </c>
      <c r="D2556" t="s">
        <v>64</v>
      </c>
      <c r="E2556" t="s">
        <v>244</v>
      </c>
      <c r="F2556" t="s">
        <v>36</v>
      </c>
      <c r="G2556" t="s">
        <v>129</v>
      </c>
      <c r="H2556">
        <v>18.13</v>
      </c>
      <c r="I2556">
        <v>7</v>
      </c>
      <c r="J2556">
        <v>0.1</v>
      </c>
      <c r="K2556">
        <v>114.22</v>
      </c>
      <c r="L2556" t="s">
        <v>104</v>
      </c>
      <c r="M2556" t="s">
        <v>39</v>
      </c>
      <c r="N2556" t="s">
        <v>85</v>
      </c>
      <c r="O2556" t="s">
        <v>29</v>
      </c>
      <c r="P2556">
        <v>9</v>
      </c>
      <c r="Q2556">
        <v>4.5</v>
      </c>
      <c r="R2556" t="s">
        <v>30</v>
      </c>
      <c r="S2556" t="s">
        <v>294</v>
      </c>
    </row>
    <row r="2557" spans="1:19" x14ac:dyDescent="0.35">
      <c r="A2557" t="s">
        <v>2394</v>
      </c>
      <c r="B2557" t="s">
        <v>2154</v>
      </c>
      <c r="C2557" t="s">
        <v>2395</v>
      </c>
      <c r="D2557" t="s">
        <v>22</v>
      </c>
      <c r="E2557" t="s">
        <v>198</v>
      </c>
      <c r="F2557" t="s">
        <v>74</v>
      </c>
      <c r="G2557" t="s">
        <v>110</v>
      </c>
      <c r="H2557">
        <v>1521.92</v>
      </c>
      <c r="I2557">
        <v>3</v>
      </c>
      <c r="J2557">
        <v>0.25</v>
      </c>
      <c r="K2557">
        <v>3424.32</v>
      </c>
      <c r="L2557" t="s">
        <v>98</v>
      </c>
      <c r="M2557" t="s">
        <v>27</v>
      </c>
      <c r="N2557" t="s">
        <v>28</v>
      </c>
      <c r="O2557" t="s">
        <v>116</v>
      </c>
      <c r="P2557">
        <v>2</v>
      </c>
      <c r="Q2557">
        <v>1.7</v>
      </c>
      <c r="R2557" t="s">
        <v>30</v>
      </c>
    </row>
    <row r="2558" spans="1:19" x14ac:dyDescent="0.35">
      <c r="A2558" t="s">
        <v>1670</v>
      </c>
      <c r="B2558" t="s">
        <v>1671</v>
      </c>
      <c r="C2558" t="s">
        <v>1672</v>
      </c>
      <c r="D2558" t="s">
        <v>127</v>
      </c>
      <c r="E2558" t="s">
        <v>374</v>
      </c>
      <c r="F2558" t="s">
        <v>36</v>
      </c>
      <c r="G2558" t="s">
        <v>259</v>
      </c>
      <c r="H2558">
        <v>33.71</v>
      </c>
      <c r="I2558">
        <v>2</v>
      </c>
      <c r="J2558">
        <v>0.05</v>
      </c>
      <c r="K2558">
        <v>64.05</v>
      </c>
      <c r="L2558" t="s">
        <v>302</v>
      </c>
      <c r="M2558" t="s">
        <v>27</v>
      </c>
      <c r="N2558" t="s">
        <v>91</v>
      </c>
      <c r="O2558" t="s">
        <v>41</v>
      </c>
      <c r="P2558">
        <v>13</v>
      </c>
      <c r="Q2558">
        <v>3.8</v>
      </c>
      <c r="R2558" t="s">
        <v>30</v>
      </c>
      <c r="S2558" t="s">
        <v>60</v>
      </c>
    </row>
    <row r="2559" spans="1:19" x14ac:dyDescent="0.35">
      <c r="A2559" t="s">
        <v>2009</v>
      </c>
      <c r="B2559" t="s">
        <v>1671</v>
      </c>
      <c r="C2559" t="s">
        <v>2010</v>
      </c>
      <c r="D2559" t="s">
        <v>157</v>
      </c>
      <c r="E2559" t="s">
        <v>266</v>
      </c>
      <c r="F2559" t="s">
        <v>24</v>
      </c>
      <c r="G2559" t="s">
        <v>267</v>
      </c>
      <c r="H2559">
        <v>227.06</v>
      </c>
      <c r="I2559">
        <v>5</v>
      </c>
      <c r="J2559">
        <v>0.25</v>
      </c>
      <c r="K2559">
        <v>851.47</v>
      </c>
      <c r="L2559" t="s">
        <v>302</v>
      </c>
      <c r="M2559" t="s">
        <v>134</v>
      </c>
      <c r="N2559" t="s">
        <v>68</v>
      </c>
      <c r="O2559" t="s">
        <v>50</v>
      </c>
      <c r="P2559">
        <v>3</v>
      </c>
      <c r="Q2559">
        <v>4.9000000000000004</v>
      </c>
      <c r="R2559" t="s">
        <v>30</v>
      </c>
      <c r="S2559" t="s">
        <v>60</v>
      </c>
    </row>
    <row r="2560" spans="1:19" x14ac:dyDescent="0.35">
      <c r="A2560" t="s">
        <v>9066</v>
      </c>
      <c r="B2560" t="s">
        <v>1671</v>
      </c>
      <c r="C2560" t="s">
        <v>9067</v>
      </c>
      <c r="D2560" t="s">
        <v>22</v>
      </c>
      <c r="E2560" t="s">
        <v>344</v>
      </c>
      <c r="F2560" t="s">
        <v>24</v>
      </c>
      <c r="G2560" t="s">
        <v>345</v>
      </c>
      <c r="H2560">
        <v>425.88</v>
      </c>
      <c r="I2560">
        <v>6</v>
      </c>
      <c r="J2560">
        <v>0.1</v>
      </c>
      <c r="K2560">
        <v>2299.75</v>
      </c>
      <c r="L2560" t="s">
        <v>83</v>
      </c>
      <c r="M2560" t="s">
        <v>39</v>
      </c>
      <c r="N2560" t="s">
        <v>59</v>
      </c>
      <c r="O2560" t="s">
        <v>105</v>
      </c>
      <c r="P2560">
        <v>1</v>
      </c>
      <c r="Q2560">
        <v>3.9</v>
      </c>
      <c r="R2560" t="s">
        <v>30</v>
      </c>
      <c r="S2560" t="s">
        <v>294</v>
      </c>
    </row>
    <row r="2561" spans="1:19" x14ac:dyDescent="0.35">
      <c r="A2561" t="s">
        <v>5691</v>
      </c>
      <c r="B2561" t="s">
        <v>667</v>
      </c>
      <c r="C2561" t="s">
        <v>5692</v>
      </c>
      <c r="D2561" t="s">
        <v>157</v>
      </c>
      <c r="E2561" t="s">
        <v>102</v>
      </c>
      <c r="F2561" t="s">
        <v>47</v>
      </c>
      <c r="G2561" t="s">
        <v>103</v>
      </c>
      <c r="H2561">
        <v>205.39</v>
      </c>
      <c r="I2561">
        <v>14</v>
      </c>
      <c r="J2561">
        <v>0.1</v>
      </c>
      <c r="K2561">
        <v>2587.91</v>
      </c>
      <c r="L2561" t="s">
        <v>165</v>
      </c>
      <c r="M2561" t="s">
        <v>183</v>
      </c>
      <c r="N2561" t="s">
        <v>28</v>
      </c>
      <c r="O2561" t="s">
        <v>105</v>
      </c>
      <c r="P2561">
        <v>12</v>
      </c>
      <c r="Q2561">
        <v>2.4</v>
      </c>
      <c r="R2561" t="s">
        <v>30</v>
      </c>
      <c r="S2561" t="s">
        <v>60</v>
      </c>
    </row>
    <row r="2562" spans="1:19" x14ac:dyDescent="0.35">
      <c r="A2562" t="s">
        <v>9447</v>
      </c>
      <c r="B2562" t="s">
        <v>667</v>
      </c>
      <c r="C2562" t="s">
        <v>9448</v>
      </c>
      <c r="D2562" t="s">
        <v>34</v>
      </c>
      <c r="E2562" t="s">
        <v>56</v>
      </c>
      <c r="F2562" t="s">
        <v>57</v>
      </c>
      <c r="G2562" t="s">
        <v>58</v>
      </c>
      <c r="H2562">
        <v>121.04</v>
      </c>
      <c r="I2562">
        <v>13</v>
      </c>
      <c r="J2562">
        <v>0.3</v>
      </c>
      <c r="K2562">
        <v>1101.46</v>
      </c>
      <c r="L2562" t="s">
        <v>165</v>
      </c>
      <c r="M2562" t="s">
        <v>183</v>
      </c>
      <c r="N2562" t="s">
        <v>59</v>
      </c>
      <c r="O2562" t="s">
        <v>77</v>
      </c>
      <c r="P2562">
        <v>10</v>
      </c>
      <c r="Q2562">
        <v>1.6</v>
      </c>
      <c r="R2562" t="s">
        <v>30</v>
      </c>
      <c r="S2562" t="s">
        <v>52</v>
      </c>
    </row>
    <row r="2563" spans="1:19" x14ac:dyDescent="0.35">
      <c r="A2563" t="s">
        <v>6944</v>
      </c>
      <c r="B2563" t="s">
        <v>667</v>
      </c>
      <c r="C2563" t="s">
        <v>6945</v>
      </c>
      <c r="D2563" t="s">
        <v>72</v>
      </c>
      <c r="E2563" t="s">
        <v>403</v>
      </c>
      <c r="F2563" t="s">
        <v>74</v>
      </c>
      <c r="G2563" t="s">
        <v>148</v>
      </c>
      <c r="H2563">
        <v>494.02</v>
      </c>
      <c r="I2563">
        <v>8</v>
      </c>
      <c r="J2563">
        <v>0</v>
      </c>
      <c r="K2563">
        <v>3952.16</v>
      </c>
      <c r="L2563" t="s">
        <v>26</v>
      </c>
      <c r="M2563" t="s">
        <v>90</v>
      </c>
      <c r="N2563" t="s">
        <v>59</v>
      </c>
      <c r="O2563" t="s">
        <v>92</v>
      </c>
      <c r="P2563">
        <v>9</v>
      </c>
      <c r="Q2563">
        <v>1.4</v>
      </c>
      <c r="R2563" t="s">
        <v>30</v>
      </c>
      <c r="S2563" t="s">
        <v>52</v>
      </c>
    </row>
    <row r="2564" spans="1:19" x14ac:dyDescent="0.35">
      <c r="A2564" t="s">
        <v>666</v>
      </c>
      <c r="B2564" t="s">
        <v>667</v>
      </c>
      <c r="C2564" t="s">
        <v>668</v>
      </c>
      <c r="D2564" t="s">
        <v>22</v>
      </c>
      <c r="E2564" t="s">
        <v>656</v>
      </c>
      <c r="F2564" t="s">
        <v>47</v>
      </c>
      <c r="G2564" t="s">
        <v>657</v>
      </c>
      <c r="H2564">
        <v>229.53</v>
      </c>
      <c r="I2564">
        <v>4</v>
      </c>
      <c r="J2564">
        <v>0</v>
      </c>
      <c r="K2564">
        <v>918.12</v>
      </c>
      <c r="L2564" t="s">
        <v>49</v>
      </c>
      <c r="M2564" t="s">
        <v>90</v>
      </c>
      <c r="N2564" t="s">
        <v>172</v>
      </c>
      <c r="O2564" t="s">
        <v>29</v>
      </c>
      <c r="P2564">
        <v>8</v>
      </c>
      <c r="Q2564">
        <v>1.4</v>
      </c>
      <c r="R2564" t="s">
        <v>112</v>
      </c>
      <c r="S2564" t="s">
        <v>60</v>
      </c>
    </row>
    <row r="2565" spans="1:19" x14ac:dyDescent="0.35">
      <c r="A2565" t="s">
        <v>2518</v>
      </c>
      <c r="B2565" t="s">
        <v>667</v>
      </c>
      <c r="C2565" t="s">
        <v>2519</v>
      </c>
      <c r="D2565" t="s">
        <v>34</v>
      </c>
      <c r="E2565" t="s">
        <v>484</v>
      </c>
      <c r="F2565" t="s">
        <v>74</v>
      </c>
      <c r="G2565" t="s">
        <v>110</v>
      </c>
      <c r="H2565">
        <v>1467.63</v>
      </c>
      <c r="I2565">
        <v>9</v>
      </c>
      <c r="J2565">
        <v>0</v>
      </c>
      <c r="K2565">
        <v>13208.67</v>
      </c>
      <c r="L2565" t="s">
        <v>49</v>
      </c>
      <c r="M2565" t="s">
        <v>90</v>
      </c>
      <c r="N2565" t="s">
        <v>166</v>
      </c>
      <c r="O2565" t="s">
        <v>123</v>
      </c>
      <c r="P2565">
        <v>2</v>
      </c>
      <c r="Q2565">
        <v>3.4</v>
      </c>
      <c r="S2565" t="s">
        <v>60</v>
      </c>
    </row>
    <row r="2566" spans="1:19" x14ac:dyDescent="0.35">
      <c r="A2566" t="s">
        <v>9154</v>
      </c>
      <c r="B2566" t="s">
        <v>673</v>
      </c>
      <c r="C2566" t="s">
        <v>9155</v>
      </c>
      <c r="D2566" t="s">
        <v>22</v>
      </c>
      <c r="E2566" t="s">
        <v>109</v>
      </c>
      <c r="F2566" t="s">
        <v>74</v>
      </c>
      <c r="G2566" t="s">
        <v>110</v>
      </c>
      <c r="H2566">
        <v>1220.98</v>
      </c>
      <c r="I2566">
        <v>4</v>
      </c>
      <c r="J2566">
        <v>0</v>
      </c>
      <c r="K2566">
        <v>4883.92</v>
      </c>
      <c r="L2566" t="s">
        <v>98</v>
      </c>
      <c r="M2566" t="s">
        <v>111</v>
      </c>
      <c r="N2566" t="s">
        <v>166</v>
      </c>
      <c r="O2566" t="s">
        <v>105</v>
      </c>
      <c r="P2566">
        <v>12</v>
      </c>
      <c r="Q2566">
        <v>3.2</v>
      </c>
      <c r="R2566" t="s">
        <v>51</v>
      </c>
      <c r="S2566" t="s">
        <v>60</v>
      </c>
    </row>
    <row r="2567" spans="1:19" x14ac:dyDescent="0.35">
      <c r="A2567" t="s">
        <v>6269</v>
      </c>
      <c r="B2567" t="s">
        <v>673</v>
      </c>
      <c r="C2567" t="s">
        <v>6270</v>
      </c>
      <c r="D2567" t="s">
        <v>64</v>
      </c>
      <c r="E2567" t="s">
        <v>649</v>
      </c>
      <c r="F2567" t="s">
        <v>57</v>
      </c>
      <c r="G2567" t="s">
        <v>153</v>
      </c>
      <c r="H2567">
        <v>460.18</v>
      </c>
      <c r="I2567">
        <v>2</v>
      </c>
      <c r="J2567">
        <v>0.2</v>
      </c>
      <c r="K2567">
        <v>736.29</v>
      </c>
      <c r="L2567" t="s">
        <v>98</v>
      </c>
      <c r="M2567" t="s">
        <v>183</v>
      </c>
      <c r="N2567" t="s">
        <v>28</v>
      </c>
      <c r="O2567" t="s">
        <v>41</v>
      </c>
      <c r="P2567">
        <v>5</v>
      </c>
      <c r="Q2567">
        <v>3.7</v>
      </c>
      <c r="R2567" t="s">
        <v>30</v>
      </c>
      <c r="S2567" t="s">
        <v>60</v>
      </c>
    </row>
    <row r="2568" spans="1:19" x14ac:dyDescent="0.35">
      <c r="A2568" t="s">
        <v>672</v>
      </c>
      <c r="B2568" t="s">
        <v>673</v>
      </c>
      <c r="C2568" t="s">
        <v>674</v>
      </c>
      <c r="D2568" t="s">
        <v>72</v>
      </c>
      <c r="E2568" t="s">
        <v>176</v>
      </c>
      <c r="F2568" t="s">
        <v>47</v>
      </c>
      <c r="G2568" t="s">
        <v>177</v>
      </c>
      <c r="H2568">
        <v>61.91</v>
      </c>
      <c r="I2568">
        <v>3</v>
      </c>
      <c r="J2568">
        <v>0.25</v>
      </c>
      <c r="K2568">
        <v>139.30000000000001</v>
      </c>
      <c r="L2568" t="s">
        <v>165</v>
      </c>
      <c r="M2568" t="s">
        <v>111</v>
      </c>
      <c r="N2568" t="s">
        <v>40</v>
      </c>
      <c r="O2568" t="s">
        <v>123</v>
      </c>
      <c r="P2568">
        <v>2</v>
      </c>
      <c r="Q2568">
        <v>3</v>
      </c>
      <c r="R2568" t="s">
        <v>30</v>
      </c>
      <c r="S2568" t="s">
        <v>86</v>
      </c>
    </row>
    <row r="2569" spans="1:19" x14ac:dyDescent="0.35">
      <c r="A2569" t="s">
        <v>5873</v>
      </c>
      <c r="B2569" t="s">
        <v>4271</v>
      </c>
      <c r="C2569" t="s">
        <v>5874</v>
      </c>
      <c r="D2569" t="s">
        <v>22</v>
      </c>
      <c r="E2569" t="s">
        <v>198</v>
      </c>
      <c r="F2569" t="s">
        <v>74</v>
      </c>
      <c r="G2569" t="s">
        <v>110</v>
      </c>
      <c r="H2569">
        <v>2204.2600000000002</v>
      </c>
      <c r="I2569">
        <v>6</v>
      </c>
      <c r="J2569">
        <v>0.3</v>
      </c>
      <c r="K2569">
        <v>9257.89</v>
      </c>
      <c r="L2569" t="s">
        <v>165</v>
      </c>
      <c r="M2569" t="s">
        <v>134</v>
      </c>
      <c r="N2569" t="s">
        <v>172</v>
      </c>
      <c r="O2569" t="s">
        <v>116</v>
      </c>
      <c r="P2569">
        <v>10</v>
      </c>
      <c r="Q2569">
        <v>2.2999999999999998</v>
      </c>
      <c r="R2569" t="s">
        <v>202</v>
      </c>
      <c r="S2569" t="s">
        <v>60</v>
      </c>
    </row>
    <row r="2570" spans="1:19" x14ac:dyDescent="0.35">
      <c r="A2570" t="s">
        <v>8518</v>
      </c>
      <c r="B2570" t="s">
        <v>4271</v>
      </c>
      <c r="C2570" t="s">
        <v>7014</v>
      </c>
      <c r="D2570" t="s">
        <v>34</v>
      </c>
      <c r="E2570" t="s">
        <v>152</v>
      </c>
      <c r="F2570" t="s">
        <v>57</v>
      </c>
      <c r="G2570" t="s">
        <v>153</v>
      </c>
      <c r="H2570">
        <v>250.25</v>
      </c>
      <c r="I2570">
        <v>9</v>
      </c>
      <c r="J2570">
        <v>0.05</v>
      </c>
      <c r="K2570">
        <v>2139.64</v>
      </c>
      <c r="L2570" t="s">
        <v>302</v>
      </c>
      <c r="M2570" t="s">
        <v>134</v>
      </c>
      <c r="N2570" t="s">
        <v>172</v>
      </c>
      <c r="O2570" t="s">
        <v>105</v>
      </c>
      <c r="P2570">
        <v>9</v>
      </c>
      <c r="Q2570">
        <v>4.7</v>
      </c>
      <c r="R2570" t="s">
        <v>30</v>
      </c>
      <c r="S2570" t="s">
        <v>52</v>
      </c>
    </row>
    <row r="2571" spans="1:19" x14ac:dyDescent="0.35">
      <c r="A2571" t="s">
        <v>4270</v>
      </c>
      <c r="B2571" t="s">
        <v>4271</v>
      </c>
      <c r="C2571" t="s">
        <v>1602</v>
      </c>
      <c r="D2571" t="s">
        <v>34</v>
      </c>
      <c r="E2571" t="s">
        <v>258</v>
      </c>
      <c r="F2571" t="s">
        <v>36</v>
      </c>
      <c r="G2571" t="s">
        <v>259</v>
      </c>
      <c r="H2571">
        <v>14.88</v>
      </c>
      <c r="I2571">
        <v>8</v>
      </c>
      <c r="J2571">
        <v>0</v>
      </c>
      <c r="K2571">
        <v>119.04</v>
      </c>
      <c r="L2571" t="s">
        <v>142</v>
      </c>
      <c r="M2571" t="s">
        <v>39</v>
      </c>
      <c r="N2571" t="s">
        <v>68</v>
      </c>
      <c r="O2571" t="s">
        <v>77</v>
      </c>
      <c r="P2571">
        <v>5</v>
      </c>
      <c r="Q2571">
        <v>3</v>
      </c>
      <c r="R2571" t="s">
        <v>30</v>
      </c>
      <c r="S2571" t="s">
        <v>60</v>
      </c>
    </row>
    <row r="2572" spans="1:19" x14ac:dyDescent="0.35">
      <c r="A2572" t="s">
        <v>9480</v>
      </c>
      <c r="B2572" t="s">
        <v>4271</v>
      </c>
      <c r="C2572" t="s">
        <v>9481</v>
      </c>
      <c r="D2572" t="s">
        <v>72</v>
      </c>
      <c r="E2572" t="s">
        <v>413</v>
      </c>
      <c r="F2572" t="s">
        <v>47</v>
      </c>
      <c r="G2572" t="s">
        <v>103</v>
      </c>
      <c r="H2572">
        <v>474.16</v>
      </c>
      <c r="I2572">
        <v>6</v>
      </c>
      <c r="J2572">
        <v>0.3</v>
      </c>
      <c r="K2572">
        <v>1991.47</v>
      </c>
      <c r="L2572" t="s">
        <v>165</v>
      </c>
      <c r="M2572" t="s">
        <v>90</v>
      </c>
      <c r="N2572" t="s">
        <v>166</v>
      </c>
      <c r="O2572" t="s">
        <v>105</v>
      </c>
      <c r="P2572">
        <v>5</v>
      </c>
      <c r="Q2572">
        <v>2.9</v>
      </c>
      <c r="R2572" t="s">
        <v>30</v>
      </c>
      <c r="S2572" t="s">
        <v>60</v>
      </c>
    </row>
    <row r="2573" spans="1:19" x14ac:dyDescent="0.35">
      <c r="A2573" t="s">
        <v>9967</v>
      </c>
      <c r="B2573" t="s">
        <v>4271</v>
      </c>
      <c r="C2573" t="s">
        <v>8809</v>
      </c>
      <c r="D2573" t="s">
        <v>157</v>
      </c>
      <c r="E2573" t="s">
        <v>35</v>
      </c>
      <c r="F2573" t="s">
        <v>36</v>
      </c>
      <c r="G2573" t="s">
        <v>37</v>
      </c>
      <c r="H2573">
        <v>12.11</v>
      </c>
      <c r="I2573">
        <v>10</v>
      </c>
      <c r="J2573">
        <v>0.1</v>
      </c>
      <c r="K2573">
        <v>108.99</v>
      </c>
      <c r="L2573" t="s">
        <v>165</v>
      </c>
      <c r="M2573" t="s">
        <v>183</v>
      </c>
      <c r="N2573" t="s">
        <v>28</v>
      </c>
      <c r="O2573" t="s">
        <v>50</v>
      </c>
      <c r="P2573">
        <v>4</v>
      </c>
      <c r="Q2573">
        <v>4.9000000000000004</v>
      </c>
      <c r="R2573" t="s">
        <v>30</v>
      </c>
      <c r="S2573" t="s">
        <v>60</v>
      </c>
    </row>
    <row r="2574" spans="1:19" x14ac:dyDescent="0.35">
      <c r="A2574" t="s">
        <v>6822</v>
      </c>
      <c r="B2574" t="s">
        <v>315</v>
      </c>
      <c r="C2574" t="s">
        <v>6823</v>
      </c>
      <c r="D2574" t="s">
        <v>34</v>
      </c>
      <c r="E2574" t="s">
        <v>46</v>
      </c>
      <c r="F2574" t="s">
        <v>47</v>
      </c>
      <c r="G2574" t="s">
        <v>48</v>
      </c>
      <c r="H2574">
        <v>640.95000000000005</v>
      </c>
      <c r="I2574">
        <v>3</v>
      </c>
      <c r="J2574">
        <v>0.15</v>
      </c>
      <c r="K2574">
        <v>1634.42</v>
      </c>
      <c r="L2574" t="s">
        <v>76</v>
      </c>
      <c r="M2574" t="s">
        <v>90</v>
      </c>
      <c r="N2574" t="s">
        <v>166</v>
      </c>
      <c r="O2574" t="s">
        <v>92</v>
      </c>
      <c r="P2574">
        <v>13</v>
      </c>
      <c r="Q2574">
        <v>4.9000000000000004</v>
      </c>
      <c r="R2574" t="s">
        <v>30</v>
      </c>
      <c r="S2574" t="s">
        <v>60</v>
      </c>
    </row>
    <row r="2575" spans="1:19" x14ac:dyDescent="0.35">
      <c r="A2575" t="s">
        <v>2745</v>
      </c>
      <c r="B2575" t="s">
        <v>315</v>
      </c>
      <c r="C2575" t="s">
        <v>2746</v>
      </c>
      <c r="D2575" t="s">
        <v>34</v>
      </c>
      <c r="E2575" t="s">
        <v>258</v>
      </c>
      <c r="F2575" t="s">
        <v>36</v>
      </c>
      <c r="G2575" t="s">
        <v>259</v>
      </c>
      <c r="H2575">
        <v>9.31</v>
      </c>
      <c r="I2575">
        <v>7</v>
      </c>
      <c r="J2575">
        <v>0.05</v>
      </c>
      <c r="K2575">
        <v>61.91</v>
      </c>
      <c r="L2575" t="s">
        <v>76</v>
      </c>
      <c r="M2575" t="s">
        <v>111</v>
      </c>
      <c r="N2575" t="s">
        <v>172</v>
      </c>
      <c r="O2575" t="s">
        <v>116</v>
      </c>
      <c r="P2575">
        <v>12</v>
      </c>
      <c r="Q2575">
        <v>3.2</v>
      </c>
      <c r="S2575" t="s">
        <v>60</v>
      </c>
    </row>
    <row r="2576" spans="1:19" x14ac:dyDescent="0.35">
      <c r="A2576" t="s">
        <v>8442</v>
      </c>
      <c r="B2576" t="s">
        <v>315</v>
      </c>
      <c r="C2576" t="s">
        <v>8443</v>
      </c>
      <c r="D2576" t="s">
        <v>64</v>
      </c>
      <c r="E2576" t="s">
        <v>147</v>
      </c>
      <c r="F2576" t="s">
        <v>74</v>
      </c>
      <c r="G2576" t="s">
        <v>148</v>
      </c>
      <c r="H2576">
        <v>1213.93</v>
      </c>
      <c r="I2576">
        <v>4</v>
      </c>
      <c r="J2576">
        <v>0.25</v>
      </c>
      <c r="K2576">
        <v>3641.79</v>
      </c>
      <c r="L2576" t="s">
        <v>165</v>
      </c>
      <c r="M2576" t="s">
        <v>122</v>
      </c>
      <c r="N2576" t="s">
        <v>40</v>
      </c>
      <c r="O2576" t="s">
        <v>123</v>
      </c>
      <c r="P2576">
        <v>8</v>
      </c>
      <c r="Q2576">
        <v>3.9</v>
      </c>
      <c r="R2576" t="s">
        <v>51</v>
      </c>
    </row>
    <row r="2577" spans="1:19" x14ac:dyDescent="0.35">
      <c r="A2577" t="s">
        <v>7080</v>
      </c>
      <c r="B2577" t="s">
        <v>315</v>
      </c>
      <c r="C2577" t="s">
        <v>5361</v>
      </c>
      <c r="D2577" t="s">
        <v>72</v>
      </c>
      <c r="E2577" t="s">
        <v>266</v>
      </c>
      <c r="F2577" t="s">
        <v>24</v>
      </c>
      <c r="G2577" t="s">
        <v>267</v>
      </c>
      <c r="H2577">
        <v>366.01</v>
      </c>
      <c r="I2577">
        <v>8</v>
      </c>
      <c r="J2577">
        <v>0.25</v>
      </c>
      <c r="K2577">
        <v>2196.06</v>
      </c>
      <c r="L2577" t="s">
        <v>302</v>
      </c>
      <c r="M2577" t="s">
        <v>134</v>
      </c>
      <c r="N2577" t="s">
        <v>68</v>
      </c>
      <c r="O2577" t="s">
        <v>29</v>
      </c>
      <c r="P2577">
        <v>5</v>
      </c>
      <c r="Q2577">
        <v>3.4</v>
      </c>
      <c r="R2577" t="s">
        <v>30</v>
      </c>
      <c r="S2577" t="s">
        <v>60</v>
      </c>
    </row>
    <row r="2578" spans="1:19" x14ac:dyDescent="0.35">
      <c r="A2578" t="s">
        <v>7281</v>
      </c>
      <c r="B2578" t="s">
        <v>315</v>
      </c>
      <c r="C2578" t="s">
        <v>7282</v>
      </c>
      <c r="D2578" t="s">
        <v>64</v>
      </c>
      <c r="E2578" t="s">
        <v>649</v>
      </c>
      <c r="F2578" t="s">
        <v>57</v>
      </c>
      <c r="G2578" t="s">
        <v>153</v>
      </c>
      <c r="H2578">
        <v>505.34</v>
      </c>
      <c r="I2578">
        <v>7</v>
      </c>
      <c r="J2578">
        <v>0.1</v>
      </c>
      <c r="K2578">
        <v>3183.64</v>
      </c>
      <c r="L2578" t="s">
        <v>26</v>
      </c>
      <c r="M2578" t="s">
        <v>183</v>
      </c>
      <c r="N2578" t="s">
        <v>85</v>
      </c>
      <c r="O2578" t="s">
        <v>29</v>
      </c>
      <c r="P2578">
        <v>5</v>
      </c>
      <c r="Q2578">
        <v>3.6</v>
      </c>
      <c r="R2578" t="s">
        <v>30</v>
      </c>
      <c r="S2578" t="s">
        <v>60</v>
      </c>
    </row>
    <row r="2579" spans="1:19" x14ac:dyDescent="0.35">
      <c r="A2579" t="s">
        <v>9377</v>
      </c>
      <c r="B2579" t="s">
        <v>315</v>
      </c>
      <c r="C2579" t="s">
        <v>9378</v>
      </c>
      <c r="D2579" t="s">
        <v>22</v>
      </c>
      <c r="E2579" t="s">
        <v>73</v>
      </c>
      <c r="F2579" t="s">
        <v>74</v>
      </c>
      <c r="G2579" t="s">
        <v>75</v>
      </c>
      <c r="H2579">
        <v>2030.52</v>
      </c>
      <c r="I2579">
        <v>6</v>
      </c>
      <c r="J2579">
        <v>0</v>
      </c>
      <c r="K2579">
        <v>12183.12</v>
      </c>
      <c r="L2579" t="s">
        <v>142</v>
      </c>
      <c r="M2579" t="s">
        <v>111</v>
      </c>
      <c r="N2579" t="s">
        <v>85</v>
      </c>
      <c r="O2579" t="s">
        <v>41</v>
      </c>
      <c r="P2579">
        <v>3</v>
      </c>
      <c r="Q2579">
        <v>3.6</v>
      </c>
      <c r="R2579" t="s">
        <v>30</v>
      </c>
      <c r="S2579" t="s">
        <v>60</v>
      </c>
    </row>
    <row r="2580" spans="1:19" x14ac:dyDescent="0.35">
      <c r="A2580" t="s">
        <v>314</v>
      </c>
      <c r="B2580" t="s">
        <v>315</v>
      </c>
      <c r="C2580" t="s">
        <v>316</v>
      </c>
      <c r="D2580" t="s">
        <v>22</v>
      </c>
      <c r="E2580" t="s">
        <v>128</v>
      </c>
      <c r="F2580" t="s">
        <v>36</v>
      </c>
      <c r="G2580" t="s">
        <v>129</v>
      </c>
      <c r="H2580">
        <v>9.6300000000000008</v>
      </c>
      <c r="I2580">
        <v>4</v>
      </c>
      <c r="J2580">
        <v>0</v>
      </c>
      <c r="K2580">
        <v>38.520000000000003</v>
      </c>
      <c r="L2580" t="s">
        <v>26</v>
      </c>
      <c r="M2580" t="s">
        <v>122</v>
      </c>
      <c r="N2580" t="s">
        <v>172</v>
      </c>
      <c r="O2580" t="s">
        <v>29</v>
      </c>
      <c r="P2580">
        <v>1</v>
      </c>
      <c r="Q2580">
        <v>1.2</v>
      </c>
      <c r="R2580" t="s">
        <v>30</v>
      </c>
      <c r="S2580" t="s">
        <v>60</v>
      </c>
    </row>
    <row r="2581" spans="1:19" x14ac:dyDescent="0.35">
      <c r="A2581" t="s">
        <v>1834</v>
      </c>
      <c r="B2581" t="s">
        <v>1835</v>
      </c>
      <c r="C2581" t="s">
        <v>1836</v>
      </c>
      <c r="D2581" t="s">
        <v>157</v>
      </c>
      <c r="E2581" t="s">
        <v>656</v>
      </c>
      <c r="F2581" t="s">
        <v>47</v>
      </c>
      <c r="G2581" t="s">
        <v>657</v>
      </c>
      <c r="H2581">
        <v>63.64</v>
      </c>
      <c r="I2581">
        <v>6</v>
      </c>
      <c r="J2581">
        <v>0</v>
      </c>
      <c r="K2581">
        <v>381.84</v>
      </c>
      <c r="L2581" t="s">
        <v>76</v>
      </c>
      <c r="M2581" t="s">
        <v>134</v>
      </c>
      <c r="N2581" t="s">
        <v>40</v>
      </c>
      <c r="O2581" t="s">
        <v>29</v>
      </c>
      <c r="P2581">
        <v>11</v>
      </c>
      <c r="Q2581">
        <v>3.5</v>
      </c>
      <c r="R2581" t="s">
        <v>30</v>
      </c>
      <c r="S2581" t="s">
        <v>60</v>
      </c>
    </row>
    <row r="2582" spans="1:19" x14ac:dyDescent="0.35">
      <c r="A2582" t="s">
        <v>9590</v>
      </c>
      <c r="B2582" t="s">
        <v>1835</v>
      </c>
      <c r="C2582" t="s">
        <v>9591</v>
      </c>
      <c r="D2582" t="s">
        <v>64</v>
      </c>
      <c r="E2582" t="s">
        <v>209</v>
      </c>
      <c r="F2582" t="s">
        <v>47</v>
      </c>
      <c r="G2582" t="s">
        <v>210</v>
      </c>
      <c r="H2582">
        <v>649.33000000000004</v>
      </c>
      <c r="I2582">
        <v>3</v>
      </c>
      <c r="J2582">
        <v>0.05</v>
      </c>
      <c r="K2582">
        <v>1850.59</v>
      </c>
      <c r="L2582" t="s">
        <v>83</v>
      </c>
      <c r="M2582" t="s">
        <v>39</v>
      </c>
      <c r="N2582" t="s">
        <v>28</v>
      </c>
      <c r="O2582" t="s">
        <v>116</v>
      </c>
      <c r="P2582">
        <v>11</v>
      </c>
      <c r="Q2582">
        <v>4.9000000000000004</v>
      </c>
      <c r="R2582" t="s">
        <v>30</v>
      </c>
      <c r="S2582" t="s">
        <v>294</v>
      </c>
    </row>
    <row r="2583" spans="1:19" x14ac:dyDescent="0.35">
      <c r="A2583" t="s">
        <v>9857</v>
      </c>
      <c r="B2583" t="s">
        <v>1835</v>
      </c>
      <c r="C2583" t="s">
        <v>3024</v>
      </c>
      <c r="D2583" t="s">
        <v>157</v>
      </c>
      <c r="E2583" t="s">
        <v>445</v>
      </c>
      <c r="F2583" t="s">
        <v>66</v>
      </c>
      <c r="G2583" t="s">
        <v>446</v>
      </c>
      <c r="H2583">
        <v>998.59</v>
      </c>
      <c r="I2583">
        <v>2</v>
      </c>
      <c r="J2583">
        <v>0.15</v>
      </c>
      <c r="K2583">
        <v>1697.6</v>
      </c>
      <c r="L2583" t="s">
        <v>49</v>
      </c>
      <c r="M2583" t="s">
        <v>27</v>
      </c>
      <c r="N2583" t="s">
        <v>85</v>
      </c>
      <c r="O2583" t="s">
        <v>92</v>
      </c>
      <c r="P2583">
        <v>10</v>
      </c>
      <c r="Q2583">
        <v>3.6</v>
      </c>
      <c r="R2583" t="s">
        <v>202</v>
      </c>
      <c r="S2583" t="s">
        <v>60</v>
      </c>
    </row>
    <row r="2584" spans="1:19" x14ac:dyDescent="0.35">
      <c r="A2584" t="s">
        <v>3833</v>
      </c>
      <c r="B2584" t="s">
        <v>1835</v>
      </c>
      <c r="C2584" t="s">
        <v>3834</v>
      </c>
      <c r="D2584" t="s">
        <v>157</v>
      </c>
      <c r="E2584" t="s">
        <v>46</v>
      </c>
      <c r="F2584" t="s">
        <v>47</v>
      </c>
      <c r="G2584" t="s">
        <v>48</v>
      </c>
      <c r="H2584">
        <v>251.03</v>
      </c>
      <c r="I2584">
        <v>4</v>
      </c>
      <c r="J2584">
        <v>0.1</v>
      </c>
      <c r="K2584">
        <v>903.71</v>
      </c>
      <c r="L2584" t="s">
        <v>76</v>
      </c>
      <c r="M2584" t="s">
        <v>39</v>
      </c>
      <c r="N2584" t="s">
        <v>28</v>
      </c>
      <c r="O2584" t="s">
        <v>116</v>
      </c>
      <c r="P2584">
        <v>7</v>
      </c>
      <c r="Q2584">
        <v>4.0999999999999996</v>
      </c>
      <c r="R2584" t="s">
        <v>30</v>
      </c>
      <c r="S2584" t="s">
        <v>60</v>
      </c>
    </row>
    <row r="2585" spans="1:19" x14ac:dyDescent="0.35">
      <c r="A2585" t="s">
        <v>9618</v>
      </c>
      <c r="B2585" t="s">
        <v>1835</v>
      </c>
      <c r="C2585" t="s">
        <v>9220</v>
      </c>
      <c r="D2585" t="s">
        <v>22</v>
      </c>
      <c r="E2585" t="s">
        <v>470</v>
      </c>
      <c r="F2585" t="s">
        <v>24</v>
      </c>
      <c r="G2585" t="s">
        <v>471</v>
      </c>
      <c r="H2585">
        <v>490.6</v>
      </c>
      <c r="I2585">
        <v>11</v>
      </c>
      <c r="J2585">
        <v>0.3</v>
      </c>
      <c r="K2585">
        <v>3777.62</v>
      </c>
      <c r="L2585" t="s">
        <v>98</v>
      </c>
      <c r="M2585" t="s">
        <v>90</v>
      </c>
      <c r="N2585" t="s">
        <v>166</v>
      </c>
      <c r="O2585" t="s">
        <v>105</v>
      </c>
      <c r="P2585">
        <v>6</v>
      </c>
      <c r="Q2585">
        <v>2.9</v>
      </c>
      <c r="R2585" t="s">
        <v>30</v>
      </c>
      <c r="S2585" t="s">
        <v>86</v>
      </c>
    </row>
    <row r="2586" spans="1:19" x14ac:dyDescent="0.35">
      <c r="A2586" t="s">
        <v>764</v>
      </c>
      <c r="B2586" t="s">
        <v>765</v>
      </c>
      <c r="C2586" t="s">
        <v>766</v>
      </c>
      <c r="D2586" t="s">
        <v>72</v>
      </c>
      <c r="E2586" t="s">
        <v>193</v>
      </c>
      <c r="F2586" t="s">
        <v>24</v>
      </c>
      <c r="G2586" t="s">
        <v>194</v>
      </c>
      <c r="H2586">
        <v>272.77999999999997</v>
      </c>
      <c r="I2586">
        <v>8</v>
      </c>
      <c r="J2586">
        <v>0</v>
      </c>
      <c r="K2586">
        <v>2182.2399999999998</v>
      </c>
      <c r="L2586" t="s">
        <v>104</v>
      </c>
      <c r="M2586" t="s">
        <v>84</v>
      </c>
      <c r="N2586" t="s">
        <v>91</v>
      </c>
      <c r="O2586" t="s">
        <v>116</v>
      </c>
      <c r="P2586">
        <v>11</v>
      </c>
      <c r="Q2586">
        <v>2</v>
      </c>
      <c r="R2586" t="s">
        <v>30</v>
      </c>
      <c r="S2586" t="s">
        <v>60</v>
      </c>
    </row>
    <row r="2587" spans="1:19" x14ac:dyDescent="0.35">
      <c r="A2587" t="s">
        <v>9387</v>
      </c>
      <c r="B2587" t="s">
        <v>765</v>
      </c>
      <c r="C2587" t="s">
        <v>3147</v>
      </c>
      <c r="D2587" t="s">
        <v>157</v>
      </c>
      <c r="E2587" t="s">
        <v>219</v>
      </c>
      <c r="F2587" t="s">
        <v>47</v>
      </c>
      <c r="G2587" t="s">
        <v>210</v>
      </c>
      <c r="H2587">
        <v>509.82</v>
      </c>
      <c r="I2587">
        <v>2</v>
      </c>
      <c r="J2587">
        <v>0.1</v>
      </c>
      <c r="K2587">
        <v>917.68</v>
      </c>
      <c r="L2587" t="s">
        <v>38</v>
      </c>
      <c r="M2587" t="s">
        <v>39</v>
      </c>
      <c r="N2587" t="s">
        <v>68</v>
      </c>
      <c r="O2587" t="s">
        <v>123</v>
      </c>
      <c r="P2587">
        <v>10</v>
      </c>
      <c r="Q2587">
        <v>1.8</v>
      </c>
      <c r="R2587" t="s">
        <v>30</v>
      </c>
      <c r="S2587" t="s">
        <v>294</v>
      </c>
    </row>
    <row r="2588" spans="1:19" x14ac:dyDescent="0.35">
      <c r="A2588" t="s">
        <v>6003</v>
      </c>
      <c r="B2588" t="s">
        <v>765</v>
      </c>
      <c r="C2588" t="s">
        <v>280</v>
      </c>
      <c r="D2588" t="s">
        <v>157</v>
      </c>
      <c r="E2588" t="s">
        <v>128</v>
      </c>
      <c r="F2588" t="s">
        <v>36</v>
      </c>
      <c r="G2588" t="s">
        <v>129</v>
      </c>
      <c r="H2588">
        <v>27.39</v>
      </c>
      <c r="I2588">
        <v>11</v>
      </c>
      <c r="J2588">
        <v>0.3</v>
      </c>
      <c r="K2588">
        <v>210.9</v>
      </c>
      <c r="L2588" t="s">
        <v>49</v>
      </c>
      <c r="M2588" t="s">
        <v>90</v>
      </c>
      <c r="N2588" t="s">
        <v>68</v>
      </c>
      <c r="O2588" t="s">
        <v>77</v>
      </c>
      <c r="P2588">
        <v>7</v>
      </c>
      <c r="Q2588">
        <v>4.5999999999999996</v>
      </c>
      <c r="S2588" t="s">
        <v>86</v>
      </c>
    </row>
    <row r="2589" spans="1:19" x14ac:dyDescent="0.35">
      <c r="A2589" t="s">
        <v>6496</v>
      </c>
      <c r="B2589" t="s">
        <v>765</v>
      </c>
      <c r="C2589" t="s">
        <v>250</v>
      </c>
      <c r="D2589" t="s">
        <v>127</v>
      </c>
      <c r="E2589" t="s">
        <v>81</v>
      </c>
      <c r="F2589" t="s">
        <v>57</v>
      </c>
      <c r="G2589" t="s">
        <v>82</v>
      </c>
      <c r="H2589">
        <v>452.22</v>
      </c>
      <c r="I2589">
        <v>7</v>
      </c>
      <c r="J2589">
        <v>0.1</v>
      </c>
      <c r="K2589">
        <v>2848.99</v>
      </c>
      <c r="L2589" t="s">
        <v>302</v>
      </c>
      <c r="M2589" t="s">
        <v>84</v>
      </c>
      <c r="N2589" t="s">
        <v>91</v>
      </c>
      <c r="O2589" t="s">
        <v>50</v>
      </c>
      <c r="P2589">
        <v>7</v>
      </c>
      <c r="Q2589">
        <v>2.2999999999999998</v>
      </c>
      <c r="R2589" t="s">
        <v>30</v>
      </c>
      <c r="S2589" t="s">
        <v>60</v>
      </c>
    </row>
    <row r="2590" spans="1:19" x14ac:dyDescent="0.35">
      <c r="A2590" t="s">
        <v>2596</v>
      </c>
      <c r="B2590" t="s">
        <v>765</v>
      </c>
      <c r="C2590" t="s">
        <v>2597</v>
      </c>
      <c r="D2590" t="s">
        <v>22</v>
      </c>
      <c r="E2590" t="s">
        <v>403</v>
      </c>
      <c r="F2590" t="s">
        <v>74</v>
      </c>
      <c r="G2590" t="s">
        <v>148</v>
      </c>
      <c r="H2590">
        <v>96.3</v>
      </c>
      <c r="I2590">
        <v>5</v>
      </c>
      <c r="J2590">
        <v>0.1</v>
      </c>
      <c r="K2590">
        <v>433.35</v>
      </c>
      <c r="L2590" t="s">
        <v>49</v>
      </c>
      <c r="M2590" t="s">
        <v>122</v>
      </c>
      <c r="N2590" t="s">
        <v>85</v>
      </c>
      <c r="O2590" t="s">
        <v>41</v>
      </c>
      <c r="P2590">
        <v>6</v>
      </c>
      <c r="Q2590">
        <v>1.5</v>
      </c>
      <c r="R2590" t="s">
        <v>30</v>
      </c>
      <c r="S2590" t="s">
        <v>86</v>
      </c>
    </row>
    <row r="2591" spans="1:19" x14ac:dyDescent="0.35">
      <c r="A2591" t="s">
        <v>6087</v>
      </c>
      <c r="B2591" t="s">
        <v>765</v>
      </c>
      <c r="C2591" t="s">
        <v>6088</v>
      </c>
      <c r="D2591" t="s">
        <v>34</v>
      </c>
      <c r="E2591" t="s">
        <v>96</v>
      </c>
      <c r="F2591" t="s">
        <v>57</v>
      </c>
      <c r="G2591" t="s">
        <v>97</v>
      </c>
      <c r="H2591">
        <v>318.86</v>
      </c>
      <c r="I2591">
        <v>2</v>
      </c>
      <c r="J2591">
        <v>0</v>
      </c>
      <c r="K2591">
        <v>637.72</v>
      </c>
      <c r="L2591" t="s">
        <v>83</v>
      </c>
      <c r="M2591" t="s">
        <v>111</v>
      </c>
      <c r="N2591" t="s">
        <v>172</v>
      </c>
      <c r="O2591" t="s">
        <v>116</v>
      </c>
      <c r="P2591">
        <v>4</v>
      </c>
      <c r="Q2591">
        <v>1.9</v>
      </c>
      <c r="R2591" t="s">
        <v>30</v>
      </c>
      <c r="S2591" t="s">
        <v>60</v>
      </c>
    </row>
    <row r="2592" spans="1:19" x14ac:dyDescent="0.35">
      <c r="A2592" t="s">
        <v>8863</v>
      </c>
      <c r="B2592" t="s">
        <v>765</v>
      </c>
      <c r="C2592" t="s">
        <v>8864</v>
      </c>
      <c r="D2592" t="s">
        <v>72</v>
      </c>
      <c r="E2592" t="s">
        <v>258</v>
      </c>
      <c r="F2592" t="s">
        <v>36</v>
      </c>
      <c r="G2592" t="s">
        <v>259</v>
      </c>
      <c r="H2592">
        <v>34.659999999999997</v>
      </c>
      <c r="I2592">
        <v>12</v>
      </c>
      <c r="J2592">
        <v>0.3</v>
      </c>
      <c r="K2592">
        <v>291.14</v>
      </c>
      <c r="L2592" t="s">
        <v>165</v>
      </c>
      <c r="M2592" t="s">
        <v>134</v>
      </c>
      <c r="N2592" t="s">
        <v>68</v>
      </c>
      <c r="O2592" t="s">
        <v>29</v>
      </c>
      <c r="P2592">
        <v>2</v>
      </c>
      <c r="Q2592">
        <v>2.2000000000000002</v>
      </c>
      <c r="R2592" t="s">
        <v>30</v>
      </c>
      <c r="S2592" t="s">
        <v>86</v>
      </c>
    </row>
    <row r="2593" spans="1:19" x14ac:dyDescent="0.35">
      <c r="A2593" t="s">
        <v>4228</v>
      </c>
      <c r="B2593" t="s">
        <v>765</v>
      </c>
      <c r="C2593" t="s">
        <v>4229</v>
      </c>
      <c r="D2593" t="s">
        <v>127</v>
      </c>
      <c r="E2593" t="s">
        <v>470</v>
      </c>
      <c r="F2593" t="s">
        <v>24</v>
      </c>
      <c r="G2593" t="s">
        <v>471</v>
      </c>
      <c r="H2593">
        <v>399</v>
      </c>
      <c r="I2593">
        <v>5</v>
      </c>
      <c r="J2593">
        <v>0</v>
      </c>
      <c r="K2593">
        <v>1995</v>
      </c>
      <c r="L2593" t="s">
        <v>38</v>
      </c>
      <c r="M2593" t="s">
        <v>27</v>
      </c>
      <c r="N2593" t="s">
        <v>28</v>
      </c>
      <c r="O2593" t="s">
        <v>29</v>
      </c>
      <c r="P2593">
        <v>-1</v>
      </c>
      <c r="Q2593">
        <v>1.4</v>
      </c>
      <c r="R2593" t="s">
        <v>30</v>
      </c>
      <c r="S2593" t="s">
        <v>52</v>
      </c>
    </row>
    <row r="2594" spans="1:19" x14ac:dyDescent="0.35">
      <c r="A2594" t="s">
        <v>6057</v>
      </c>
      <c r="B2594" t="s">
        <v>4476</v>
      </c>
      <c r="C2594" t="s">
        <v>6058</v>
      </c>
      <c r="D2594" t="s">
        <v>72</v>
      </c>
      <c r="E2594" t="s">
        <v>470</v>
      </c>
      <c r="F2594" t="s">
        <v>24</v>
      </c>
      <c r="G2594" t="s">
        <v>471</v>
      </c>
      <c r="H2594">
        <v>98.49</v>
      </c>
      <c r="I2594">
        <v>10</v>
      </c>
      <c r="J2594">
        <v>0.25</v>
      </c>
      <c r="K2594">
        <v>738.67</v>
      </c>
      <c r="L2594" t="s">
        <v>104</v>
      </c>
      <c r="M2594" t="s">
        <v>122</v>
      </c>
      <c r="N2594" t="s">
        <v>85</v>
      </c>
      <c r="O2594" t="s">
        <v>77</v>
      </c>
      <c r="P2594">
        <v>6</v>
      </c>
      <c r="Q2594">
        <v>1.1000000000000001</v>
      </c>
      <c r="R2594" t="s">
        <v>30</v>
      </c>
      <c r="S2594" t="s">
        <v>60</v>
      </c>
    </row>
    <row r="2595" spans="1:19" x14ac:dyDescent="0.35">
      <c r="A2595" t="s">
        <v>9763</v>
      </c>
      <c r="B2595" t="s">
        <v>4476</v>
      </c>
      <c r="C2595" t="s">
        <v>9764</v>
      </c>
      <c r="D2595" t="s">
        <v>127</v>
      </c>
      <c r="E2595" t="s">
        <v>209</v>
      </c>
      <c r="F2595" t="s">
        <v>47</v>
      </c>
      <c r="G2595" t="s">
        <v>210</v>
      </c>
      <c r="H2595">
        <v>40.78</v>
      </c>
      <c r="I2595">
        <v>2</v>
      </c>
      <c r="J2595">
        <v>0</v>
      </c>
      <c r="K2595">
        <v>81.56</v>
      </c>
      <c r="L2595" t="s">
        <v>76</v>
      </c>
      <c r="M2595" t="s">
        <v>111</v>
      </c>
      <c r="N2595" t="s">
        <v>85</v>
      </c>
      <c r="O2595" t="s">
        <v>105</v>
      </c>
      <c r="P2595">
        <v>5</v>
      </c>
      <c r="Q2595">
        <v>4.7</v>
      </c>
      <c r="R2595" t="s">
        <v>30</v>
      </c>
      <c r="S2595" t="s">
        <v>294</v>
      </c>
    </row>
    <row r="2596" spans="1:19" x14ac:dyDescent="0.35">
      <c r="A2596" t="s">
        <v>4475</v>
      </c>
      <c r="B2596" t="s">
        <v>4476</v>
      </c>
      <c r="C2596" t="s">
        <v>4477</v>
      </c>
      <c r="D2596" t="s">
        <v>34</v>
      </c>
      <c r="E2596" t="s">
        <v>198</v>
      </c>
      <c r="F2596" t="s">
        <v>74</v>
      </c>
      <c r="G2596" t="s">
        <v>110</v>
      </c>
      <c r="H2596">
        <v>477.7</v>
      </c>
      <c r="I2596">
        <v>10</v>
      </c>
      <c r="J2596">
        <v>0.3</v>
      </c>
      <c r="K2596">
        <v>3343.9</v>
      </c>
      <c r="L2596" t="s">
        <v>104</v>
      </c>
      <c r="M2596" t="s">
        <v>183</v>
      </c>
      <c r="N2596" t="s">
        <v>91</v>
      </c>
      <c r="O2596" t="s">
        <v>29</v>
      </c>
      <c r="P2596">
        <v>2</v>
      </c>
      <c r="Q2596">
        <v>3.9</v>
      </c>
      <c r="R2596" t="s">
        <v>30</v>
      </c>
      <c r="S2596" t="s">
        <v>60</v>
      </c>
    </row>
    <row r="2597" spans="1:19" x14ac:dyDescent="0.35">
      <c r="A2597" t="s">
        <v>9931</v>
      </c>
      <c r="B2597" t="s">
        <v>4476</v>
      </c>
      <c r="C2597" t="s">
        <v>9476</v>
      </c>
      <c r="D2597" t="s">
        <v>22</v>
      </c>
      <c r="E2597" t="s">
        <v>293</v>
      </c>
      <c r="F2597" t="s">
        <v>74</v>
      </c>
      <c r="G2597" t="s">
        <v>110</v>
      </c>
      <c r="H2597">
        <v>1672.49</v>
      </c>
      <c r="I2597">
        <v>14</v>
      </c>
      <c r="J2597">
        <v>0</v>
      </c>
      <c r="K2597">
        <v>23414.86</v>
      </c>
      <c r="L2597" t="s">
        <v>98</v>
      </c>
      <c r="M2597" t="s">
        <v>84</v>
      </c>
      <c r="N2597" t="s">
        <v>68</v>
      </c>
      <c r="O2597" t="s">
        <v>29</v>
      </c>
      <c r="P2597">
        <v>2</v>
      </c>
      <c r="Q2597">
        <v>2.2000000000000002</v>
      </c>
      <c r="R2597" t="s">
        <v>30</v>
      </c>
      <c r="S2597" t="s">
        <v>60</v>
      </c>
    </row>
    <row r="2598" spans="1:19" x14ac:dyDescent="0.35">
      <c r="A2598" t="s">
        <v>5590</v>
      </c>
      <c r="B2598" t="s">
        <v>4476</v>
      </c>
      <c r="C2598" t="s">
        <v>5591</v>
      </c>
      <c r="D2598" t="s">
        <v>157</v>
      </c>
      <c r="E2598" t="s">
        <v>403</v>
      </c>
      <c r="F2598" t="s">
        <v>74</v>
      </c>
      <c r="G2598" t="s">
        <v>148</v>
      </c>
      <c r="H2598">
        <v>38.81</v>
      </c>
      <c r="I2598">
        <v>13</v>
      </c>
      <c r="J2598">
        <v>0.05</v>
      </c>
      <c r="K2598">
        <v>479.3</v>
      </c>
      <c r="L2598" t="s">
        <v>165</v>
      </c>
      <c r="M2598" t="s">
        <v>84</v>
      </c>
      <c r="N2598" t="s">
        <v>40</v>
      </c>
      <c r="O2598" t="s">
        <v>92</v>
      </c>
      <c r="P2598">
        <v>1</v>
      </c>
      <c r="Q2598">
        <v>2.9</v>
      </c>
      <c r="R2598" t="s">
        <v>30</v>
      </c>
      <c r="S2598" t="s">
        <v>60</v>
      </c>
    </row>
    <row r="2599" spans="1:19" x14ac:dyDescent="0.35">
      <c r="A2599" t="s">
        <v>7575</v>
      </c>
      <c r="B2599" t="s">
        <v>4476</v>
      </c>
      <c r="C2599" t="s">
        <v>7576</v>
      </c>
      <c r="D2599" t="s">
        <v>72</v>
      </c>
      <c r="E2599" t="s">
        <v>258</v>
      </c>
      <c r="F2599" t="s">
        <v>36</v>
      </c>
      <c r="G2599" t="s">
        <v>259</v>
      </c>
      <c r="H2599">
        <v>11.33</v>
      </c>
      <c r="I2599">
        <v>5</v>
      </c>
      <c r="J2599">
        <v>0.1</v>
      </c>
      <c r="K2599">
        <v>50.98</v>
      </c>
      <c r="L2599" t="s">
        <v>142</v>
      </c>
      <c r="M2599" t="s">
        <v>134</v>
      </c>
      <c r="N2599" t="s">
        <v>28</v>
      </c>
      <c r="O2599" t="s">
        <v>77</v>
      </c>
      <c r="P2599">
        <v>1</v>
      </c>
      <c r="Q2599">
        <v>3.9</v>
      </c>
      <c r="R2599" t="s">
        <v>30</v>
      </c>
      <c r="S2599" t="s">
        <v>60</v>
      </c>
    </row>
    <row r="2600" spans="1:19" x14ac:dyDescent="0.35">
      <c r="A2600" t="s">
        <v>8419</v>
      </c>
      <c r="B2600" t="s">
        <v>4476</v>
      </c>
      <c r="C2600" t="s">
        <v>6588</v>
      </c>
      <c r="D2600" t="s">
        <v>34</v>
      </c>
      <c r="E2600" t="s">
        <v>46</v>
      </c>
      <c r="F2600" t="s">
        <v>47</v>
      </c>
      <c r="G2600" t="s">
        <v>48</v>
      </c>
      <c r="H2600">
        <v>462.33</v>
      </c>
      <c r="I2600">
        <v>9</v>
      </c>
      <c r="J2600">
        <v>0.2</v>
      </c>
      <c r="K2600">
        <v>3328.78</v>
      </c>
      <c r="L2600" t="s">
        <v>38</v>
      </c>
      <c r="M2600" t="s">
        <v>39</v>
      </c>
      <c r="N2600" t="s">
        <v>91</v>
      </c>
      <c r="O2600" t="s">
        <v>105</v>
      </c>
      <c r="P2600">
        <v>1</v>
      </c>
      <c r="Q2600">
        <v>4</v>
      </c>
      <c r="R2600" t="s">
        <v>30</v>
      </c>
      <c r="S2600" t="s">
        <v>60</v>
      </c>
    </row>
    <row r="2601" spans="1:19" x14ac:dyDescent="0.35">
      <c r="A2601" t="s">
        <v>7637</v>
      </c>
      <c r="B2601" t="s">
        <v>7638</v>
      </c>
      <c r="C2601" t="s">
        <v>7639</v>
      </c>
      <c r="D2601" t="s">
        <v>64</v>
      </c>
      <c r="E2601" t="s">
        <v>244</v>
      </c>
      <c r="F2601" t="s">
        <v>36</v>
      </c>
      <c r="G2601" t="s">
        <v>129</v>
      </c>
      <c r="H2601">
        <v>42.54</v>
      </c>
      <c r="I2601">
        <v>12</v>
      </c>
      <c r="J2601">
        <v>0.1</v>
      </c>
      <c r="K2601">
        <v>459.43</v>
      </c>
      <c r="L2601" t="s">
        <v>76</v>
      </c>
      <c r="M2601" t="s">
        <v>90</v>
      </c>
      <c r="N2601" t="s">
        <v>68</v>
      </c>
      <c r="O2601" t="s">
        <v>123</v>
      </c>
      <c r="P2601">
        <v>13</v>
      </c>
      <c r="Q2601">
        <v>1.6</v>
      </c>
      <c r="R2601" t="s">
        <v>30</v>
      </c>
      <c r="S2601" t="s">
        <v>86</v>
      </c>
    </row>
    <row r="2602" spans="1:19" x14ac:dyDescent="0.35">
      <c r="A2602" t="s">
        <v>7913</v>
      </c>
      <c r="B2602" t="s">
        <v>7638</v>
      </c>
      <c r="C2602" t="s">
        <v>7914</v>
      </c>
      <c r="D2602" t="s">
        <v>72</v>
      </c>
      <c r="E2602" t="s">
        <v>214</v>
      </c>
      <c r="F2602" t="s">
        <v>66</v>
      </c>
      <c r="G2602" t="s">
        <v>215</v>
      </c>
      <c r="H2602">
        <v>1978.05</v>
      </c>
      <c r="I2602">
        <v>13</v>
      </c>
      <c r="J2602">
        <v>0.1</v>
      </c>
      <c r="K2602">
        <v>23143.18</v>
      </c>
      <c r="L2602" t="s">
        <v>104</v>
      </c>
      <c r="M2602" t="s">
        <v>90</v>
      </c>
      <c r="N2602" t="s">
        <v>172</v>
      </c>
      <c r="O2602" t="s">
        <v>123</v>
      </c>
      <c r="P2602">
        <v>10</v>
      </c>
      <c r="Q2602">
        <v>1.2</v>
      </c>
      <c r="R2602" t="s">
        <v>112</v>
      </c>
      <c r="S2602" t="s">
        <v>52</v>
      </c>
    </row>
    <row r="2603" spans="1:19" x14ac:dyDescent="0.35">
      <c r="A2603" t="s">
        <v>8259</v>
      </c>
      <c r="B2603" t="s">
        <v>7638</v>
      </c>
      <c r="D2603" t="s">
        <v>72</v>
      </c>
      <c r="E2603" t="s">
        <v>35</v>
      </c>
      <c r="F2603" t="s">
        <v>36</v>
      </c>
      <c r="G2603" t="s">
        <v>37</v>
      </c>
      <c r="H2603">
        <v>20.76</v>
      </c>
      <c r="I2603">
        <v>2</v>
      </c>
      <c r="J2603">
        <v>0.1</v>
      </c>
      <c r="K2603">
        <v>37.369999999999997</v>
      </c>
      <c r="L2603" t="s">
        <v>142</v>
      </c>
      <c r="M2603" t="s">
        <v>90</v>
      </c>
      <c r="N2603" t="s">
        <v>68</v>
      </c>
      <c r="O2603" t="s">
        <v>123</v>
      </c>
      <c r="P2603">
        <v>8</v>
      </c>
      <c r="Q2603">
        <v>4</v>
      </c>
      <c r="R2603" t="s">
        <v>30</v>
      </c>
      <c r="S2603" t="s">
        <v>294</v>
      </c>
    </row>
    <row r="2604" spans="1:19" x14ac:dyDescent="0.35">
      <c r="A2604" t="s">
        <v>8943</v>
      </c>
      <c r="B2604" t="s">
        <v>7638</v>
      </c>
      <c r="C2604" t="s">
        <v>8944</v>
      </c>
      <c r="D2604" t="s">
        <v>72</v>
      </c>
      <c r="E2604" t="s">
        <v>176</v>
      </c>
      <c r="F2604" t="s">
        <v>47</v>
      </c>
      <c r="G2604" t="s">
        <v>177</v>
      </c>
      <c r="H2604">
        <v>263.66000000000003</v>
      </c>
      <c r="I2604">
        <v>4</v>
      </c>
      <c r="J2604">
        <v>0.05</v>
      </c>
      <c r="K2604">
        <v>1001.91</v>
      </c>
      <c r="L2604" t="s">
        <v>26</v>
      </c>
      <c r="M2604" t="s">
        <v>84</v>
      </c>
      <c r="N2604" t="s">
        <v>40</v>
      </c>
      <c r="O2604" t="s">
        <v>92</v>
      </c>
      <c r="P2604">
        <v>7</v>
      </c>
      <c r="Q2604">
        <v>3.7</v>
      </c>
      <c r="R2604" t="s">
        <v>30</v>
      </c>
      <c r="S2604" t="s">
        <v>86</v>
      </c>
    </row>
    <row r="2605" spans="1:19" x14ac:dyDescent="0.35">
      <c r="A2605" t="s">
        <v>7831</v>
      </c>
      <c r="B2605" t="s">
        <v>7638</v>
      </c>
      <c r="C2605" t="s">
        <v>7832</v>
      </c>
      <c r="D2605" t="s">
        <v>127</v>
      </c>
      <c r="E2605" t="s">
        <v>306</v>
      </c>
      <c r="F2605" t="s">
        <v>36</v>
      </c>
      <c r="G2605" t="s">
        <v>259</v>
      </c>
      <c r="H2605">
        <v>12.84</v>
      </c>
      <c r="I2605">
        <v>1</v>
      </c>
      <c r="J2605">
        <v>0.2</v>
      </c>
      <c r="K2605">
        <v>10.27</v>
      </c>
      <c r="L2605" t="s">
        <v>142</v>
      </c>
      <c r="M2605" t="s">
        <v>183</v>
      </c>
      <c r="N2605" t="s">
        <v>59</v>
      </c>
      <c r="O2605" t="s">
        <v>105</v>
      </c>
      <c r="P2605">
        <v>5</v>
      </c>
      <c r="Q2605">
        <v>4.3</v>
      </c>
      <c r="R2605" t="s">
        <v>30</v>
      </c>
      <c r="S2605" t="s">
        <v>60</v>
      </c>
    </row>
    <row r="2606" spans="1:19" x14ac:dyDescent="0.35">
      <c r="A2606" t="s">
        <v>6014</v>
      </c>
      <c r="B2606" t="s">
        <v>1466</v>
      </c>
      <c r="C2606" t="s">
        <v>6015</v>
      </c>
      <c r="D2606" t="s">
        <v>22</v>
      </c>
      <c r="E2606" t="s">
        <v>370</v>
      </c>
      <c r="F2606" t="s">
        <v>74</v>
      </c>
      <c r="G2606" t="s">
        <v>75</v>
      </c>
      <c r="H2606">
        <v>985.97</v>
      </c>
      <c r="I2606">
        <v>5</v>
      </c>
      <c r="J2606">
        <v>0.25</v>
      </c>
      <c r="K2606">
        <v>3697.39</v>
      </c>
      <c r="L2606" t="s">
        <v>142</v>
      </c>
      <c r="M2606" t="s">
        <v>84</v>
      </c>
      <c r="N2606" t="s">
        <v>85</v>
      </c>
      <c r="O2606" t="s">
        <v>116</v>
      </c>
      <c r="P2606">
        <v>11</v>
      </c>
      <c r="Q2606">
        <v>1.7</v>
      </c>
      <c r="R2606" t="s">
        <v>51</v>
      </c>
      <c r="S2606" t="s">
        <v>52</v>
      </c>
    </row>
    <row r="2607" spans="1:19" x14ac:dyDescent="0.35">
      <c r="A2607" t="s">
        <v>8801</v>
      </c>
      <c r="B2607" t="s">
        <v>1466</v>
      </c>
      <c r="C2607" t="s">
        <v>8802</v>
      </c>
      <c r="D2607" t="s">
        <v>22</v>
      </c>
      <c r="E2607" t="s">
        <v>266</v>
      </c>
      <c r="F2607" t="s">
        <v>24</v>
      </c>
      <c r="G2607" t="s">
        <v>267</v>
      </c>
      <c r="H2607">
        <v>115.84</v>
      </c>
      <c r="I2607">
        <v>10</v>
      </c>
      <c r="J2607">
        <v>0.2</v>
      </c>
      <c r="K2607">
        <v>926.72</v>
      </c>
      <c r="L2607" t="s">
        <v>98</v>
      </c>
      <c r="M2607" t="s">
        <v>183</v>
      </c>
      <c r="N2607" t="s">
        <v>59</v>
      </c>
      <c r="O2607" t="s">
        <v>116</v>
      </c>
      <c r="P2607">
        <v>11</v>
      </c>
      <c r="Q2607">
        <v>1.1000000000000001</v>
      </c>
      <c r="R2607" t="s">
        <v>30</v>
      </c>
      <c r="S2607" t="s">
        <v>86</v>
      </c>
    </row>
    <row r="2608" spans="1:19" x14ac:dyDescent="0.35">
      <c r="A2608" t="s">
        <v>8505</v>
      </c>
      <c r="B2608" t="s">
        <v>1466</v>
      </c>
      <c r="C2608" t="s">
        <v>2665</v>
      </c>
      <c r="D2608" t="s">
        <v>157</v>
      </c>
      <c r="E2608" t="s">
        <v>46</v>
      </c>
      <c r="F2608" t="s">
        <v>47</v>
      </c>
      <c r="G2608" t="s">
        <v>48</v>
      </c>
      <c r="H2608">
        <v>423.06</v>
      </c>
      <c r="I2608">
        <v>7</v>
      </c>
      <c r="J2608">
        <v>0</v>
      </c>
      <c r="K2608">
        <v>2961.42</v>
      </c>
      <c r="L2608" t="s">
        <v>26</v>
      </c>
      <c r="M2608" t="s">
        <v>183</v>
      </c>
      <c r="N2608" t="s">
        <v>59</v>
      </c>
      <c r="O2608" t="s">
        <v>105</v>
      </c>
      <c r="P2608">
        <v>6</v>
      </c>
      <c r="Q2608">
        <v>1.6</v>
      </c>
      <c r="R2608" t="s">
        <v>30</v>
      </c>
      <c r="S2608" t="s">
        <v>60</v>
      </c>
    </row>
    <row r="2609" spans="1:19" x14ac:dyDescent="0.35">
      <c r="A2609" t="s">
        <v>3075</v>
      </c>
      <c r="B2609" t="s">
        <v>1466</v>
      </c>
      <c r="C2609" t="s">
        <v>3076</v>
      </c>
      <c r="D2609" t="s">
        <v>22</v>
      </c>
      <c r="E2609" t="s">
        <v>132</v>
      </c>
      <c r="F2609" t="s">
        <v>24</v>
      </c>
      <c r="G2609" t="s">
        <v>133</v>
      </c>
      <c r="H2609">
        <v>327.17</v>
      </c>
      <c r="I2609">
        <v>4</v>
      </c>
      <c r="J2609">
        <v>0.2</v>
      </c>
      <c r="K2609">
        <v>1046.94</v>
      </c>
      <c r="L2609" t="s">
        <v>104</v>
      </c>
      <c r="M2609" t="s">
        <v>27</v>
      </c>
      <c r="N2609" t="s">
        <v>40</v>
      </c>
      <c r="O2609" t="s">
        <v>105</v>
      </c>
      <c r="P2609">
        <v>4</v>
      </c>
      <c r="Q2609">
        <v>3.9</v>
      </c>
      <c r="R2609" t="s">
        <v>30</v>
      </c>
      <c r="S2609" t="s">
        <v>60</v>
      </c>
    </row>
    <row r="2610" spans="1:19" x14ac:dyDescent="0.35">
      <c r="A2610" t="s">
        <v>1465</v>
      </c>
      <c r="B2610" t="s">
        <v>1466</v>
      </c>
      <c r="C2610" t="s">
        <v>1467</v>
      </c>
      <c r="D2610" t="s">
        <v>34</v>
      </c>
      <c r="E2610" t="s">
        <v>306</v>
      </c>
      <c r="F2610" t="s">
        <v>36</v>
      </c>
      <c r="G2610" t="s">
        <v>259</v>
      </c>
      <c r="H2610">
        <v>38.130000000000003</v>
      </c>
      <c r="I2610">
        <v>9</v>
      </c>
      <c r="J2610">
        <v>0</v>
      </c>
      <c r="K2610">
        <v>343.17</v>
      </c>
      <c r="L2610" t="s">
        <v>165</v>
      </c>
      <c r="M2610" t="s">
        <v>122</v>
      </c>
      <c r="N2610" t="s">
        <v>91</v>
      </c>
      <c r="O2610" t="s">
        <v>41</v>
      </c>
      <c r="P2610">
        <v>1</v>
      </c>
      <c r="Q2610">
        <v>1.6</v>
      </c>
      <c r="R2610" t="s">
        <v>30</v>
      </c>
      <c r="S2610" t="s">
        <v>52</v>
      </c>
    </row>
    <row r="2611" spans="1:19" x14ac:dyDescent="0.35">
      <c r="A2611" t="s">
        <v>1658</v>
      </c>
      <c r="B2611" t="s">
        <v>1466</v>
      </c>
      <c r="C2611" t="s">
        <v>1659</v>
      </c>
      <c r="D2611" t="s">
        <v>157</v>
      </c>
      <c r="E2611" t="s">
        <v>484</v>
      </c>
      <c r="F2611" t="s">
        <v>74</v>
      </c>
      <c r="G2611" t="s">
        <v>110</v>
      </c>
      <c r="H2611">
        <v>1191.05</v>
      </c>
      <c r="I2611">
        <v>11</v>
      </c>
      <c r="J2611">
        <v>0</v>
      </c>
      <c r="K2611">
        <v>13101.55</v>
      </c>
      <c r="L2611" t="s">
        <v>165</v>
      </c>
      <c r="M2611" t="s">
        <v>39</v>
      </c>
      <c r="N2611" t="s">
        <v>91</v>
      </c>
      <c r="O2611" t="s">
        <v>123</v>
      </c>
      <c r="P2611">
        <v>1</v>
      </c>
      <c r="Q2611">
        <v>4.7</v>
      </c>
      <c r="R2611" t="s">
        <v>30</v>
      </c>
      <c r="S2611" t="s">
        <v>60</v>
      </c>
    </row>
    <row r="2612" spans="1:19" x14ac:dyDescent="0.35">
      <c r="A2612" t="s">
        <v>3451</v>
      </c>
      <c r="B2612" t="s">
        <v>3452</v>
      </c>
      <c r="C2612" t="s">
        <v>3453</v>
      </c>
      <c r="D2612" t="s">
        <v>22</v>
      </c>
      <c r="E2612" t="s">
        <v>209</v>
      </c>
      <c r="F2612" t="s">
        <v>47</v>
      </c>
      <c r="G2612" t="s">
        <v>210</v>
      </c>
      <c r="H2612">
        <v>663.13</v>
      </c>
      <c r="I2612">
        <v>10</v>
      </c>
      <c r="J2612">
        <v>0</v>
      </c>
      <c r="K2612">
        <v>6631.3</v>
      </c>
      <c r="L2612" t="s">
        <v>49</v>
      </c>
      <c r="M2612" t="s">
        <v>39</v>
      </c>
      <c r="N2612" t="s">
        <v>68</v>
      </c>
      <c r="O2612" t="s">
        <v>41</v>
      </c>
      <c r="P2612">
        <v>8</v>
      </c>
      <c r="Q2612">
        <v>2.7</v>
      </c>
      <c r="R2612" t="s">
        <v>51</v>
      </c>
      <c r="S2612" t="s">
        <v>60</v>
      </c>
    </row>
    <row r="2613" spans="1:19" x14ac:dyDescent="0.35">
      <c r="A2613" t="s">
        <v>9464</v>
      </c>
      <c r="B2613" t="s">
        <v>3452</v>
      </c>
      <c r="C2613" t="s">
        <v>1968</v>
      </c>
      <c r="D2613" t="s">
        <v>22</v>
      </c>
      <c r="E2613" t="s">
        <v>301</v>
      </c>
      <c r="F2613" t="s">
        <v>57</v>
      </c>
      <c r="G2613" t="s">
        <v>97</v>
      </c>
      <c r="H2613">
        <v>419.8</v>
      </c>
      <c r="I2613">
        <v>4</v>
      </c>
      <c r="J2613">
        <v>0</v>
      </c>
      <c r="K2613">
        <v>1679.2</v>
      </c>
      <c r="L2613" t="s">
        <v>83</v>
      </c>
      <c r="M2613" t="s">
        <v>39</v>
      </c>
      <c r="N2613" t="s">
        <v>40</v>
      </c>
      <c r="O2613" t="s">
        <v>123</v>
      </c>
      <c r="P2613">
        <v>8</v>
      </c>
      <c r="Q2613">
        <v>1.6</v>
      </c>
      <c r="R2613" t="s">
        <v>30</v>
      </c>
      <c r="S2613" t="s">
        <v>60</v>
      </c>
    </row>
    <row r="2614" spans="1:19" x14ac:dyDescent="0.35">
      <c r="A2614" t="s">
        <v>9412</v>
      </c>
      <c r="B2614" t="s">
        <v>3452</v>
      </c>
      <c r="C2614" t="s">
        <v>7617</v>
      </c>
      <c r="D2614" t="s">
        <v>34</v>
      </c>
      <c r="E2614" t="s">
        <v>209</v>
      </c>
      <c r="F2614" t="s">
        <v>47</v>
      </c>
      <c r="G2614" t="s">
        <v>210</v>
      </c>
      <c r="H2614">
        <v>609.07000000000005</v>
      </c>
      <c r="I2614">
        <v>6</v>
      </c>
      <c r="J2614">
        <v>0.05</v>
      </c>
      <c r="K2614">
        <v>3471.7</v>
      </c>
      <c r="L2614" t="s">
        <v>83</v>
      </c>
      <c r="M2614" t="s">
        <v>122</v>
      </c>
      <c r="N2614" t="s">
        <v>59</v>
      </c>
      <c r="O2614" t="s">
        <v>29</v>
      </c>
      <c r="P2614">
        <v>2</v>
      </c>
      <c r="Q2614">
        <v>4.5999999999999996</v>
      </c>
      <c r="R2614" t="s">
        <v>202</v>
      </c>
      <c r="S2614" t="s">
        <v>60</v>
      </c>
    </row>
    <row r="2615" spans="1:19" x14ac:dyDescent="0.35">
      <c r="A2615" t="s">
        <v>8844</v>
      </c>
      <c r="B2615" t="s">
        <v>3546</v>
      </c>
      <c r="C2615" t="s">
        <v>8845</v>
      </c>
      <c r="D2615" t="s">
        <v>22</v>
      </c>
      <c r="E2615" t="s">
        <v>147</v>
      </c>
      <c r="F2615" t="s">
        <v>74</v>
      </c>
      <c r="G2615" t="s">
        <v>148</v>
      </c>
      <c r="H2615">
        <v>679.67</v>
      </c>
      <c r="I2615">
        <v>8</v>
      </c>
      <c r="L2615" t="s">
        <v>302</v>
      </c>
      <c r="M2615" t="s">
        <v>90</v>
      </c>
      <c r="N2615" t="s">
        <v>91</v>
      </c>
      <c r="O2615" t="s">
        <v>123</v>
      </c>
      <c r="P2615">
        <v>9</v>
      </c>
      <c r="Q2615">
        <v>1.8</v>
      </c>
      <c r="R2615" t="s">
        <v>30</v>
      </c>
      <c r="S2615" t="s">
        <v>60</v>
      </c>
    </row>
    <row r="2616" spans="1:19" x14ac:dyDescent="0.35">
      <c r="A2616" t="s">
        <v>6398</v>
      </c>
      <c r="B2616" t="s">
        <v>3546</v>
      </c>
      <c r="C2616" t="s">
        <v>4589</v>
      </c>
      <c r="D2616" t="s">
        <v>127</v>
      </c>
      <c r="E2616" t="s">
        <v>227</v>
      </c>
      <c r="F2616" t="s">
        <v>47</v>
      </c>
      <c r="G2616" t="s">
        <v>228</v>
      </c>
      <c r="H2616">
        <v>445.96</v>
      </c>
      <c r="I2616">
        <v>7</v>
      </c>
      <c r="J2616">
        <v>0.15</v>
      </c>
      <c r="K2616">
        <v>2653.46</v>
      </c>
      <c r="L2616" t="s">
        <v>104</v>
      </c>
      <c r="M2616" t="s">
        <v>39</v>
      </c>
      <c r="N2616" t="s">
        <v>172</v>
      </c>
      <c r="O2616" t="s">
        <v>105</v>
      </c>
      <c r="P2616">
        <v>8</v>
      </c>
      <c r="Q2616">
        <v>3</v>
      </c>
      <c r="R2616" t="s">
        <v>30</v>
      </c>
      <c r="S2616" t="s">
        <v>86</v>
      </c>
    </row>
    <row r="2617" spans="1:19" x14ac:dyDescent="0.35">
      <c r="A2617" t="s">
        <v>3545</v>
      </c>
      <c r="B2617" t="s">
        <v>3546</v>
      </c>
      <c r="C2617" t="s">
        <v>3547</v>
      </c>
      <c r="D2617" t="s">
        <v>157</v>
      </c>
      <c r="E2617" t="s">
        <v>533</v>
      </c>
      <c r="F2617" t="s">
        <v>74</v>
      </c>
      <c r="G2617" t="s">
        <v>534</v>
      </c>
      <c r="H2617">
        <v>371.79</v>
      </c>
      <c r="I2617">
        <v>8</v>
      </c>
      <c r="J2617">
        <v>0.25</v>
      </c>
      <c r="K2617">
        <v>2230.7399999999998</v>
      </c>
      <c r="L2617" t="s">
        <v>98</v>
      </c>
      <c r="M2617" t="s">
        <v>84</v>
      </c>
      <c r="N2617" t="s">
        <v>166</v>
      </c>
      <c r="O2617" t="s">
        <v>116</v>
      </c>
      <c r="P2617">
        <v>3</v>
      </c>
      <c r="Q2617">
        <v>2.1</v>
      </c>
      <c r="S2617" t="s">
        <v>60</v>
      </c>
    </row>
    <row r="2618" spans="1:19" x14ac:dyDescent="0.35">
      <c r="A2618" t="s">
        <v>9646</v>
      </c>
      <c r="B2618" t="s">
        <v>4569</v>
      </c>
      <c r="C2618" t="s">
        <v>438</v>
      </c>
      <c r="D2618" t="s">
        <v>34</v>
      </c>
      <c r="E2618" t="s">
        <v>161</v>
      </c>
      <c r="F2618" t="s">
        <v>74</v>
      </c>
      <c r="G2618" t="s">
        <v>148</v>
      </c>
      <c r="H2618">
        <v>2275.69</v>
      </c>
      <c r="I2618">
        <v>11</v>
      </c>
      <c r="J2618">
        <v>0.05</v>
      </c>
      <c r="K2618">
        <v>23780.959999999999</v>
      </c>
      <c r="L2618" t="s">
        <v>76</v>
      </c>
      <c r="M2618" t="s">
        <v>84</v>
      </c>
      <c r="N2618" t="s">
        <v>59</v>
      </c>
      <c r="O2618" t="s">
        <v>77</v>
      </c>
      <c r="P2618">
        <v>9</v>
      </c>
      <c r="Q2618">
        <v>1.1000000000000001</v>
      </c>
      <c r="R2618" t="s">
        <v>30</v>
      </c>
      <c r="S2618" t="s">
        <v>60</v>
      </c>
    </row>
    <row r="2619" spans="1:19" x14ac:dyDescent="0.35">
      <c r="A2619" t="s">
        <v>4568</v>
      </c>
      <c r="B2619" t="s">
        <v>4569</v>
      </c>
      <c r="C2619" t="s">
        <v>4570</v>
      </c>
      <c r="D2619" t="s">
        <v>64</v>
      </c>
      <c r="E2619" t="s">
        <v>251</v>
      </c>
      <c r="F2619" t="s">
        <v>36</v>
      </c>
      <c r="G2619" t="s">
        <v>252</v>
      </c>
      <c r="H2619">
        <v>40.18</v>
      </c>
      <c r="I2619">
        <v>4</v>
      </c>
      <c r="J2619">
        <v>0.25</v>
      </c>
      <c r="K2619">
        <v>120.54</v>
      </c>
      <c r="L2619" t="s">
        <v>26</v>
      </c>
      <c r="M2619" t="s">
        <v>183</v>
      </c>
      <c r="N2619" t="s">
        <v>68</v>
      </c>
      <c r="O2619" t="s">
        <v>29</v>
      </c>
      <c r="P2619">
        <v>7</v>
      </c>
      <c r="Q2619">
        <v>2</v>
      </c>
      <c r="R2619" t="s">
        <v>30</v>
      </c>
      <c r="S2619" t="s">
        <v>86</v>
      </c>
    </row>
    <row r="2620" spans="1:19" x14ac:dyDescent="0.35">
      <c r="A2620" t="s">
        <v>8118</v>
      </c>
      <c r="B2620" t="s">
        <v>4569</v>
      </c>
      <c r="C2620" t="s">
        <v>8119</v>
      </c>
      <c r="D2620" t="s">
        <v>157</v>
      </c>
      <c r="E2620" t="s">
        <v>533</v>
      </c>
      <c r="F2620" t="s">
        <v>74</v>
      </c>
      <c r="G2620" t="s">
        <v>534</v>
      </c>
      <c r="H2620">
        <v>1522.47</v>
      </c>
      <c r="I2620">
        <v>4</v>
      </c>
      <c r="J2620">
        <v>0.1</v>
      </c>
      <c r="K2620">
        <v>5480.89</v>
      </c>
      <c r="L2620" t="s">
        <v>26</v>
      </c>
      <c r="M2620" t="s">
        <v>134</v>
      </c>
      <c r="N2620" t="s">
        <v>59</v>
      </c>
      <c r="O2620" t="s">
        <v>92</v>
      </c>
      <c r="P2620">
        <v>7</v>
      </c>
      <c r="Q2620">
        <v>5</v>
      </c>
      <c r="R2620" t="s">
        <v>30</v>
      </c>
      <c r="S2620" t="s">
        <v>60</v>
      </c>
    </row>
    <row r="2621" spans="1:19" x14ac:dyDescent="0.35">
      <c r="A2621" t="s">
        <v>7314</v>
      </c>
      <c r="B2621" t="s">
        <v>4569</v>
      </c>
      <c r="C2621" t="s">
        <v>7315</v>
      </c>
      <c r="D2621" t="s">
        <v>64</v>
      </c>
      <c r="E2621" t="s">
        <v>649</v>
      </c>
      <c r="F2621" t="s">
        <v>57</v>
      </c>
      <c r="G2621" t="s">
        <v>153</v>
      </c>
      <c r="H2621">
        <v>138.63</v>
      </c>
      <c r="I2621">
        <v>2</v>
      </c>
      <c r="J2621">
        <v>0.05</v>
      </c>
      <c r="K2621">
        <v>263.39999999999998</v>
      </c>
      <c r="L2621" t="s">
        <v>76</v>
      </c>
      <c r="M2621" t="s">
        <v>134</v>
      </c>
      <c r="N2621" t="s">
        <v>28</v>
      </c>
      <c r="O2621" t="s">
        <v>116</v>
      </c>
      <c r="P2621">
        <v>5</v>
      </c>
      <c r="Q2621">
        <v>3.8</v>
      </c>
      <c r="R2621" t="s">
        <v>30</v>
      </c>
      <c r="S2621" t="s">
        <v>60</v>
      </c>
    </row>
    <row r="2622" spans="1:19" x14ac:dyDescent="0.35">
      <c r="A2622" t="s">
        <v>7304</v>
      </c>
      <c r="B2622" t="s">
        <v>791</v>
      </c>
      <c r="C2622" t="s">
        <v>7305</v>
      </c>
      <c r="D2622" t="s">
        <v>127</v>
      </c>
      <c r="E2622" t="s">
        <v>65</v>
      </c>
      <c r="F2622" t="s">
        <v>66</v>
      </c>
      <c r="G2622" t="s">
        <v>67</v>
      </c>
      <c r="H2622">
        <v>1523.03</v>
      </c>
      <c r="I2622">
        <v>8</v>
      </c>
      <c r="J2622">
        <v>0</v>
      </c>
      <c r="K2622">
        <v>12184.24</v>
      </c>
      <c r="L2622" t="s">
        <v>38</v>
      </c>
      <c r="M2622" t="s">
        <v>39</v>
      </c>
      <c r="N2622" t="s">
        <v>40</v>
      </c>
      <c r="O2622" t="s">
        <v>50</v>
      </c>
      <c r="P2622">
        <v>10</v>
      </c>
      <c r="Q2622">
        <v>1.4</v>
      </c>
      <c r="R2622" t="s">
        <v>30</v>
      </c>
    </row>
    <row r="2623" spans="1:19" x14ac:dyDescent="0.35">
      <c r="A2623" t="s">
        <v>790</v>
      </c>
      <c r="B2623" t="s">
        <v>791</v>
      </c>
      <c r="C2623" t="s">
        <v>792</v>
      </c>
      <c r="D2623" t="s">
        <v>127</v>
      </c>
      <c r="E2623" t="s">
        <v>23</v>
      </c>
      <c r="F2623" t="s">
        <v>24</v>
      </c>
      <c r="G2623" t="s">
        <v>25</v>
      </c>
      <c r="H2623">
        <v>149.97999999999999</v>
      </c>
      <c r="I2623">
        <v>9</v>
      </c>
      <c r="J2623">
        <v>0.1</v>
      </c>
      <c r="K2623">
        <v>1214.8399999999999</v>
      </c>
      <c r="L2623" t="s">
        <v>49</v>
      </c>
      <c r="M2623" t="s">
        <v>39</v>
      </c>
      <c r="N2623" t="s">
        <v>172</v>
      </c>
      <c r="O2623" t="s">
        <v>29</v>
      </c>
      <c r="P2623">
        <v>7</v>
      </c>
      <c r="Q2623">
        <v>4.8</v>
      </c>
      <c r="R2623" t="s">
        <v>30</v>
      </c>
      <c r="S2623" t="s">
        <v>60</v>
      </c>
    </row>
    <row r="2624" spans="1:19" x14ac:dyDescent="0.35">
      <c r="A2624" t="s">
        <v>4856</v>
      </c>
      <c r="B2624" t="s">
        <v>791</v>
      </c>
      <c r="C2624" t="s">
        <v>4857</v>
      </c>
      <c r="D2624" t="s">
        <v>157</v>
      </c>
      <c r="E2624" t="s">
        <v>227</v>
      </c>
      <c r="F2624" t="s">
        <v>47</v>
      </c>
      <c r="G2624" t="s">
        <v>228</v>
      </c>
      <c r="H2624">
        <v>510.32</v>
      </c>
      <c r="I2624">
        <v>10</v>
      </c>
      <c r="J2624">
        <v>0.2</v>
      </c>
      <c r="K2624">
        <v>4082.56</v>
      </c>
      <c r="L2624" t="s">
        <v>76</v>
      </c>
      <c r="M2624" t="s">
        <v>90</v>
      </c>
      <c r="N2624" t="s">
        <v>91</v>
      </c>
      <c r="O2624" t="s">
        <v>29</v>
      </c>
      <c r="P2624">
        <v>7</v>
      </c>
      <c r="Q2624">
        <v>3.3</v>
      </c>
      <c r="R2624" t="s">
        <v>30</v>
      </c>
      <c r="S2624" t="s">
        <v>60</v>
      </c>
    </row>
    <row r="2625" spans="1:19" x14ac:dyDescent="0.35">
      <c r="A2625" t="s">
        <v>2212</v>
      </c>
      <c r="B2625" t="s">
        <v>791</v>
      </c>
      <c r="C2625" t="s">
        <v>2213</v>
      </c>
      <c r="D2625" t="s">
        <v>127</v>
      </c>
      <c r="E2625" t="s">
        <v>416</v>
      </c>
      <c r="F2625" t="s">
        <v>66</v>
      </c>
      <c r="G2625" t="s">
        <v>417</v>
      </c>
      <c r="H2625">
        <v>1015.02</v>
      </c>
      <c r="I2625">
        <v>1</v>
      </c>
      <c r="J2625">
        <v>0.25</v>
      </c>
      <c r="K2625">
        <v>761.26</v>
      </c>
      <c r="L2625" t="s">
        <v>165</v>
      </c>
      <c r="M2625" t="s">
        <v>134</v>
      </c>
      <c r="N2625" t="s">
        <v>166</v>
      </c>
      <c r="O2625" t="s">
        <v>50</v>
      </c>
      <c r="P2625">
        <v>3</v>
      </c>
      <c r="Q2625">
        <v>4.5999999999999996</v>
      </c>
      <c r="R2625" t="s">
        <v>143</v>
      </c>
    </row>
    <row r="2626" spans="1:19" x14ac:dyDescent="0.35">
      <c r="A2626" t="s">
        <v>2531</v>
      </c>
      <c r="B2626" t="s">
        <v>791</v>
      </c>
      <c r="C2626" t="s">
        <v>2532</v>
      </c>
      <c r="D2626" t="s">
        <v>157</v>
      </c>
      <c r="E2626" t="s">
        <v>81</v>
      </c>
      <c r="F2626" t="s">
        <v>57</v>
      </c>
      <c r="G2626" t="s">
        <v>82</v>
      </c>
      <c r="H2626">
        <v>752.76</v>
      </c>
      <c r="I2626">
        <v>5</v>
      </c>
      <c r="J2626">
        <v>0</v>
      </c>
      <c r="K2626">
        <v>3763.8</v>
      </c>
      <c r="L2626" t="s">
        <v>98</v>
      </c>
      <c r="M2626" t="s">
        <v>27</v>
      </c>
      <c r="N2626" t="s">
        <v>40</v>
      </c>
      <c r="O2626" t="s">
        <v>50</v>
      </c>
      <c r="P2626">
        <v>2</v>
      </c>
      <c r="Q2626">
        <v>2.5</v>
      </c>
      <c r="S2626" t="s">
        <v>60</v>
      </c>
    </row>
    <row r="2627" spans="1:19" x14ac:dyDescent="0.35">
      <c r="A2627" t="s">
        <v>601</v>
      </c>
      <c r="B2627" t="s">
        <v>602</v>
      </c>
      <c r="C2627" t="s">
        <v>603</v>
      </c>
      <c r="D2627" t="s">
        <v>64</v>
      </c>
      <c r="E2627" t="s">
        <v>266</v>
      </c>
      <c r="F2627" t="s">
        <v>24</v>
      </c>
      <c r="G2627" t="s">
        <v>267</v>
      </c>
      <c r="H2627">
        <v>93.33</v>
      </c>
      <c r="I2627">
        <v>7</v>
      </c>
      <c r="J2627">
        <v>0.05</v>
      </c>
      <c r="K2627">
        <v>620.64</v>
      </c>
      <c r="L2627" t="s">
        <v>165</v>
      </c>
      <c r="M2627" t="s">
        <v>84</v>
      </c>
      <c r="N2627" t="s">
        <v>166</v>
      </c>
      <c r="O2627" t="s">
        <v>29</v>
      </c>
      <c r="P2627">
        <v>10</v>
      </c>
      <c r="Q2627">
        <v>3.2</v>
      </c>
      <c r="R2627" t="s">
        <v>30</v>
      </c>
      <c r="S2627" t="s">
        <v>42</v>
      </c>
    </row>
    <row r="2628" spans="1:19" x14ac:dyDescent="0.35">
      <c r="A2628" t="s">
        <v>9045</v>
      </c>
      <c r="B2628" t="s">
        <v>602</v>
      </c>
      <c r="C2628" t="s">
        <v>9046</v>
      </c>
      <c r="D2628" t="s">
        <v>157</v>
      </c>
      <c r="E2628" t="s">
        <v>109</v>
      </c>
      <c r="F2628" t="s">
        <v>74</v>
      </c>
      <c r="G2628" t="s">
        <v>110</v>
      </c>
      <c r="H2628">
        <v>1942.5</v>
      </c>
      <c r="I2628">
        <v>10</v>
      </c>
      <c r="J2628">
        <v>0.05</v>
      </c>
      <c r="K2628">
        <v>18453.75</v>
      </c>
      <c r="L2628" t="s">
        <v>302</v>
      </c>
      <c r="M2628" t="s">
        <v>134</v>
      </c>
      <c r="N2628" t="s">
        <v>40</v>
      </c>
      <c r="O2628" t="s">
        <v>105</v>
      </c>
      <c r="P2628">
        <v>8</v>
      </c>
      <c r="Q2628">
        <v>3.5</v>
      </c>
      <c r="R2628" t="s">
        <v>30</v>
      </c>
      <c r="S2628" t="s">
        <v>52</v>
      </c>
    </row>
    <row r="2629" spans="1:19" x14ac:dyDescent="0.35">
      <c r="A2629" t="s">
        <v>5274</v>
      </c>
      <c r="B2629" t="s">
        <v>602</v>
      </c>
      <c r="C2629" t="s">
        <v>736</v>
      </c>
      <c r="D2629" t="s">
        <v>72</v>
      </c>
      <c r="E2629" t="s">
        <v>73</v>
      </c>
      <c r="F2629" t="s">
        <v>74</v>
      </c>
      <c r="G2629" t="s">
        <v>75</v>
      </c>
      <c r="H2629">
        <v>2372.83</v>
      </c>
      <c r="I2629">
        <v>6</v>
      </c>
      <c r="J2629">
        <v>0</v>
      </c>
      <c r="K2629">
        <v>14236.98</v>
      </c>
      <c r="L2629" t="s">
        <v>38</v>
      </c>
      <c r="M2629" t="s">
        <v>134</v>
      </c>
      <c r="N2629" t="s">
        <v>85</v>
      </c>
      <c r="O2629" t="s">
        <v>116</v>
      </c>
      <c r="P2629">
        <v>2</v>
      </c>
      <c r="Q2629">
        <v>2.6</v>
      </c>
      <c r="R2629" t="s">
        <v>112</v>
      </c>
      <c r="S2629" t="s">
        <v>86</v>
      </c>
    </row>
    <row r="2630" spans="1:19" x14ac:dyDescent="0.35">
      <c r="A2630" t="s">
        <v>6684</v>
      </c>
      <c r="B2630" t="s">
        <v>602</v>
      </c>
      <c r="C2630" t="s">
        <v>5519</v>
      </c>
      <c r="D2630" t="s">
        <v>157</v>
      </c>
      <c r="E2630" t="s">
        <v>65</v>
      </c>
      <c r="F2630" t="s">
        <v>66</v>
      </c>
      <c r="G2630" t="s">
        <v>67</v>
      </c>
      <c r="H2630">
        <v>466.51</v>
      </c>
      <c r="I2630">
        <v>14</v>
      </c>
      <c r="J2630">
        <v>0</v>
      </c>
      <c r="K2630">
        <v>6531.14</v>
      </c>
      <c r="L2630" t="s">
        <v>104</v>
      </c>
      <c r="M2630" t="s">
        <v>183</v>
      </c>
      <c r="N2630" t="s">
        <v>68</v>
      </c>
      <c r="O2630" t="s">
        <v>116</v>
      </c>
      <c r="P2630">
        <v>1</v>
      </c>
      <c r="Q2630">
        <v>3.2</v>
      </c>
      <c r="R2630" t="s">
        <v>30</v>
      </c>
      <c r="S2630" t="s">
        <v>60</v>
      </c>
    </row>
    <row r="2631" spans="1:19" x14ac:dyDescent="0.35">
      <c r="A2631" t="s">
        <v>6008</v>
      </c>
      <c r="B2631" t="s">
        <v>3418</v>
      </c>
      <c r="C2631" t="s">
        <v>6009</v>
      </c>
      <c r="D2631" t="s">
        <v>72</v>
      </c>
      <c r="E2631" t="s">
        <v>313</v>
      </c>
      <c r="F2631" t="s">
        <v>47</v>
      </c>
      <c r="G2631" t="s">
        <v>48</v>
      </c>
      <c r="H2631">
        <v>363.78</v>
      </c>
      <c r="I2631">
        <v>14</v>
      </c>
      <c r="J2631">
        <v>0.05</v>
      </c>
      <c r="K2631">
        <v>4838.2700000000004</v>
      </c>
      <c r="L2631" t="s">
        <v>26</v>
      </c>
      <c r="M2631" t="s">
        <v>183</v>
      </c>
      <c r="N2631" t="s">
        <v>91</v>
      </c>
      <c r="O2631" t="s">
        <v>123</v>
      </c>
      <c r="P2631">
        <v>7</v>
      </c>
      <c r="Q2631">
        <v>1.5</v>
      </c>
      <c r="R2631" t="s">
        <v>30</v>
      </c>
      <c r="S2631" t="s">
        <v>86</v>
      </c>
    </row>
    <row r="2632" spans="1:19" x14ac:dyDescent="0.35">
      <c r="A2632" t="s">
        <v>3417</v>
      </c>
      <c r="B2632" t="s">
        <v>3418</v>
      </c>
      <c r="C2632" t="s">
        <v>3419</v>
      </c>
      <c r="D2632" t="s">
        <v>157</v>
      </c>
      <c r="E2632" t="s">
        <v>223</v>
      </c>
      <c r="F2632" t="s">
        <v>66</v>
      </c>
      <c r="G2632" t="s">
        <v>171</v>
      </c>
      <c r="H2632">
        <v>1766.35</v>
      </c>
      <c r="I2632">
        <v>10</v>
      </c>
      <c r="J2632">
        <v>0.1</v>
      </c>
      <c r="K2632">
        <v>15897.15</v>
      </c>
      <c r="L2632" t="s">
        <v>302</v>
      </c>
      <c r="M2632" t="s">
        <v>183</v>
      </c>
      <c r="N2632" t="s">
        <v>91</v>
      </c>
      <c r="O2632" t="s">
        <v>41</v>
      </c>
      <c r="P2632">
        <v>5</v>
      </c>
      <c r="Q2632">
        <v>1.2</v>
      </c>
      <c r="R2632" t="s">
        <v>30</v>
      </c>
      <c r="S2632" t="s">
        <v>60</v>
      </c>
    </row>
    <row r="2633" spans="1:19" x14ac:dyDescent="0.35">
      <c r="A2633" t="s">
        <v>5759</v>
      </c>
      <c r="B2633" t="s">
        <v>3418</v>
      </c>
      <c r="C2633" t="s">
        <v>4900</v>
      </c>
      <c r="D2633" t="s">
        <v>157</v>
      </c>
      <c r="E2633" t="s">
        <v>132</v>
      </c>
      <c r="F2633" t="s">
        <v>24</v>
      </c>
      <c r="G2633" t="s">
        <v>133</v>
      </c>
      <c r="H2633">
        <v>523.04</v>
      </c>
      <c r="I2633">
        <v>14</v>
      </c>
      <c r="J2633">
        <v>0.2</v>
      </c>
      <c r="K2633">
        <v>5858.05</v>
      </c>
      <c r="L2633" t="s">
        <v>165</v>
      </c>
      <c r="M2633" t="s">
        <v>183</v>
      </c>
      <c r="N2633" t="s">
        <v>172</v>
      </c>
      <c r="O2633" t="s">
        <v>92</v>
      </c>
      <c r="P2633">
        <v>2</v>
      </c>
      <c r="Q2633">
        <v>4.7</v>
      </c>
      <c r="R2633" t="s">
        <v>112</v>
      </c>
    </row>
    <row r="2634" spans="1:19" x14ac:dyDescent="0.35">
      <c r="A2634" t="s">
        <v>2465</v>
      </c>
      <c r="B2634" t="s">
        <v>974</v>
      </c>
      <c r="C2634" t="s">
        <v>2466</v>
      </c>
      <c r="D2634" t="s">
        <v>157</v>
      </c>
      <c r="E2634" t="s">
        <v>227</v>
      </c>
      <c r="F2634" t="s">
        <v>47</v>
      </c>
      <c r="G2634" t="s">
        <v>228</v>
      </c>
      <c r="H2634">
        <v>583.37</v>
      </c>
      <c r="I2634">
        <v>8</v>
      </c>
      <c r="J2634">
        <v>0.1</v>
      </c>
      <c r="K2634">
        <v>4200.26</v>
      </c>
      <c r="L2634" t="s">
        <v>104</v>
      </c>
      <c r="M2634" t="s">
        <v>122</v>
      </c>
      <c r="N2634" t="s">
        <v>68</v>
      </c>
      <c r="O2634" t="s">
        <v>105</v>
      </c>
      <c r="P2634">
        <v>6</v>
      </c>
      <c r="Q2634">
        <v>2.8</v>
      </c>
      <c r="R2634" t="s">
        <v>30</v>
      </c>
      <c r="S2634" t="s">
        <v>60</v>
      </c>
    </row>
    <row r="2635" spans="1:19" x14ac:dyDescent="0.35">
      <c r="A2635" t="s">
        <v>973</v>
      </c>
      <c r="B2635" t="s">
        <v>974</v>
      </c>
      <c r="C2635" t="s">
        <v>975</v>
      </c>
      <c r="D2635" t="s">
        <v>34</v>
      </c>
      <c r="E2635" t="s">
        <v>281</v>
      </c>
      <c r="F2635" t="s">
        <v>74</v>
      </c>
      <c r="G2635" t="s">
        <v>110</v>
      </c>
      <c r="H2635">
        <v>284.38</v>
      </c>
      <c r="I2635">
        <v>14</v>
      </c>
      <c r="J2635">
        <v>0</v>
      </c>
      <c r="K2635">
        <v>3981.32</v>
      </c>
      <c r="L2635" t="s">
        <v>38</v>
      </c>
      <c r="M2635" t="s">
        <v>27</v>
      </c>
      <c r="N2635" t="s">
        <v>59</v>
      </c>
      <c r="O2635" t="s">
        <v>116</v>
      </c>
      <c r="P2635">
        <v>3</v>
      </c>
      <c r="Q2635">
        <v>4.7</v>
      </c>
      <c r="R2635" t="s">
        <v>30</v>
      </c>
      <c r="S2635" t="s">
        <v>60</v>
      </c>
    </row>
    <row r="2636" spans="1:19" x14ac:dyDescent="0.35">
      <c r="A2636" t="s">
        <v>7868</v>
      </c>
      <c r="B2636" t="s">
        <v>3753</v>
      </c>
      <c r="C2636" t="s">
        <v>7869</v>
      </c>
      <c r="D2636" t="s">
        <v>127</v>
      </c>
      <c r="E2636" t="s">
        <v>1182</v>
      </c>
      <c r="F2636" t="s">
        <v>66</v>
      </c>
      <c r="G2636" t="s">
        <v>446</v>
      </c>
      <c r="H2636">
        <v>805.26</v>
      </c>
      <c r="I2636">
        <v>2</v>
      </c>
      <c r="J2636">
        <v>0.05</v>
      </c>
      <c r="K2636">
        <v>1529.99</v>
      </c>
      <c r="L2636" t="s">
        <v>76</v>
      </c>
      <c r="M2636" t="s">
        <v>134</v>
      </c>
      <c r="N2636" t="s">
        <v>28</v>
      </c>
      <c r="O2636" t="s">
        <v>41</v>
      </c>
      <c r="P2636">
        <v>12</v>
      </c>
      <c r="Q2636">
        <v>4.3</v>
      </c>
      <c r="R2636" t="s">
        <v>30</v>
      </c>
      <c r="S2636" t="s">
        <v>86</v>
      </c>
    </row>
    <row r="2637" spans="1:19" x14ac:dyDescent="0.35">
      <c r="A2637" t="s">
        <v>9605</v>
      </c>
      <c r="B2637" t="s">
        <v>3753</v>
      </c>
      <c r="C2637" t="s">
        <v>487</v>
      </c>
      <c r="D2637" t="s">
        <v>22</v>
      </c>
      <c r="E2637" t="s">
        <v>266</v>
      </c>
      <c r="F2637" t="s">
        <v>24</v>
      </c>
      <c r="G2637" t="s">
        <v>267</v>
      </c>
      <c r="H2637">
        <v>198.74</v>
      </c>
      <c r="I2637">
        <v>5</v>
      </c>
      <c r="J2637">
        <v>0.2</v>
      </c>
      <c r="K2637">
        <v>794.96</v>
      </c>
      <c r="L2637" t="s">
        <v>83</v>
      </c>
      <c r="M2637" t="s">
        <v>134</v>
      </c>
      <c r="N2637" t="s">
        <v>68</v>
      </c>
      <c r="O2637" t="s">
        <v>116</v>
      </c>
      <c r="P2637">
        <v>12</v>
      </c>
      <c r="Q2637">
        <v>3.3</v>
      </c>
      <c r="R2637" t="s">
        <v>30</v>
      </c>
      <c r="S2637" t="s">
        <v>60</v>
      </c>
    </row>
    <row r="2638" spans="1:19" x14ac:dyDescent="0.35">
      <c r="A2638" t="s">
        <v>4862</v>
      </c>
      <c r="B2638" t="s">
        <v>3753</v>
      </c>
      <c r="C2638" t="s">
        <v>4863</v>
      </c>
      <c r="D2638" t="s">
        <v>64</v>
      </c>
      <c r="E2638" t="s">
        <v>147</v>
      </c>
      <c r="F2638" t="s">
        <v>74</v>
      </c>
      <c r="G2638" t="s">
        <v>148</v>
      </c>
      <c r="H2638">
        <v>2175.64</v>
      </c>
      <c r="I2638">
        <v>11</v>
      </c>
      <c r="J2638">
        <v>0.1</v>
      </c>
      <c r="K2638">
        <v>21538.84</v>
      </c>
      <c r="L2638" t="s">
        <v>26</v>
      </c>
      <c r="M2638" t="s">
        <v>122</v>
      </c>
      <c r="N2638" t="s">
        <v>59</v>
      </c>
      <c r="O2638" t="s">
        <v>92</v>
      </c>
      <c r="P2638">
        <v>7</v>
      </c>
      <c r="Q2638">
        <v>1.2</v>
      </c>
      <c r="R2638" t="s">
        <v>30</v>
      </c>
      <c r="S2638" t="s">
        <v>86</v>
      </c>
    </row>
    <row r="2639" spans="1:19" x14ac:dyDescent="0.35">
      <c r="A2639" t="s">
        <v>3752</v>
      </c>
      <c r="B2639" t="s">
        <v>3753</v>
      </c>
      <c r="C2639" t="s">
        <v>3754</v>
      </c>
      <c r="D2639" t="s">
        <v>64</v>
      </c>
      <c r="E2639" t="s">
        <v>81</v>
      </c>
      <c r="F2639" t="s">
        <v>57</v>
      </c>
      <c r="G2639" t="s">
        <v>82</v>
      </c>
      <c r="H2639">
        <v>39.229999999999997</v>
      </c>
      <c r="I2639">
        <v>1</v>
      </c>
      <c r="J2639">
        <v>0</v>
      </c>
      <c r="K2639">
        <v>39.229999999999997</v>
      </c>
      <c r="L2639" t="s">
        <v>104</v>
      </c>
      <c r="M2639" t="s">
        <v>122</v>
      </c>
      <c r="N2639" t="s">
        <v>172</v>
      </c>
      <c r="O2639" t="s">
        <v>123</v>
      </c>
      <c r="P2639">
        <v>5</v>
      </c>
      <c r="Q2639">
        <v>4.0999999999999996</v>
      </c>
      <c r="R2639" t="s">
        <v>30</v>
      </c>
      <c r="S2639" t="s">
        <v>60</v>
      </c>
    </row>
    <row r="2640" spans="1:19" x14ac:dyDescent="0.35">
      <c r="A2640" t="s">
        <v>6234</v>
      </c>
      <c r="B2640" t="s">
        <v>3753</v>
      </c>
      <c r="C2640" t="s">
        <v>546</v>
      </c>
      <c r="D2640" t="s">
        <v>157</v>
      </c>
      <c r="E2640" t="s">
        <v>73</v>
      </c>
      <c r="F2640" t="s">
        <v>74</v>
      </c>
      <c r="G2640" t="s">
        <v>75</v>
      </c>
      <c r="H2640">
        <v>1426.03</v>
      </c>
      <c r="I2640">
        <v>4</v>
      </c>
      <c r="J2640">
        <v>0.2</v>
      </c>
      <c r="K2640">
        <v>4563.3</v>
      </c>
      <c r="L2640" t="s">
        <v>26</v>
      </c>
      <c r="M2640" t="s">
        <v>27</v>
      </c>
      <c r="N2640" t="s">
        <v>172</v>
      </c>
      <c r="O2640" t="s">
        <v>50</v>
      </c>
      <c r="P2640">
        <v>5</v>
      </c>
      <c r="Q2640">
        <v>3</v>
      </c>
      <c r="R2640" t="s">
        <v>30</v>
      </c>
      <c r="S2640" t="s">
        <v>60</v>
      </c>
    </row>
    <row r="2641" spans="1:19" x14ac:dyDescent="0.35">
      <c r="A2641" t="s">
        <v>9914</v>
      </c>
      <c r="B2641" t="s">
        <v>1913</v>
      </c>
      <c r="C2641" t="s">
        <v>9915</v>
      </c>
      <c r="D2641" t="s">
        <v>127</v>
      </c>
      <c r="E2641" t="s">
        <v>258</v>
      </c>
      <c r="F2641" t="s">
        <v>36</v>
      </c>
      <c r="G2641" t="s">
        <v>259</v>
      </c>
      <c r="H2641">
        <v>29.8</v>
      </c>
      <c r="I2641">
        <v>11</v>
      </c>
      <c r="J2641">
        <v>0.05</v>
      </c>
      <c r="K2641">
        <v>311.41000000000003</v>
      </c>
      <c r="L2641" t="s">
        <v>26</v>
      </c>
      <c r="M2641" t="s">
        <v>183</v>
      </c>
      <c r="N2641" t="s">
        <v>59</v>
      </c>
      <c r="O2641" t="s">
        <v>29</v>
      </c>
      <c r="P2641">
        <v>9</v>
      </c>
      <c r="Q2641">
        <v>1.7</v>
      </c>
      <c r="R2641" t="s">
        <v>30</v>
      </c>
      <c r="S2641" t="s">
        <v>60</v>
      </c>
    </row>
    <row r="2642" spans="1:19" x14ac:dyDescent="0.35">
      <c r="A2642" t="s">
        <v>1912</v>
      </c>
      <c r="B2642" t="s">
        <v>1913</v>
      </c>
      <c r="C2642" t="s">
        <v>1914</v>
      </c>
      <c r="D2642" t="s">
        <v>64</v>
      </c>
      <c r="E2642" t="s">
        <v>351</v>
      </c>
      <c r="F2642" t="s">
        <v>57</v>
      </c>
      <c r="G2642" t="s">
        <v>289</v>
      </c>
      <c r="H2642">
        <v>430.4</v>
      </c>
      <c r="I2642">
        <v>5</v>
      </c>
      <c r="J2642">
        <v>0</v>
      </c>
      <c r="K2642">
        <v>2152</v>
      </c>
      <c r="L2642" t="s">
        <v>165</v>
      </c>
      <c r="M2642" t="s">
        <v>111</v>
      </c>
      <c r="N2642" t="s">
        <v>40</v>
      </c>
      <c r="O2642" t="s">
        <v>92</v>
      </c>
      <c r="P2642">
        <v>5</v>
      </c>
      <c r="Q2642">
        <v>3.6</v>
      </c>
      <c r="R2642" t="s">
        <v>30</v>
      </c>
      <c r="S2642" t="s">
        <v>60</v>
      </c>
    </row>
    <row r="2643" spans="1:19" x14ac:dyDescent="0.35">
      <c r="A2643" t="s">
        <v>5071</v>
      </c>
      <c r="B2643" t="s">
        <v>1913</v>
      </c>
      <c r="C2643" t="s">
        <v>4672</v>
      </c>
      <c r="D2643" t="s">
        <v>64</v>
      </c>
      <c r="E2643" t="s">
        <v>403</v>
      </c>
      <c r="F2643" t="s">
        <v>74</v>
      </c>
      <c r="G2643" t="s">
        <v>148</v>
      </c>
      <c r="H2643">
        <v>1388.46</v>
      </c>
      <c r="I2643">
        <v>6</v>
      </c>
      <c r="J2643">
        <v>0.3</v>
      </c>
      <c r="K2643">
        <v>5831.53</v>
      </c>
      <c r="L2643" t="s">
        <v>104</v>
      </c>
      <c r="M2643" t="s">
        <v>134</v>
      </c>
      <c r="N2643" t="s">
        <v>59</v>
      </c>
      <c r="O2643" t="s">
        <v>29</v>
      </c>
      <c r="P2643">
        <v>5</v>
      </c>
      <c r="Q2643">
        <v>3.7</v>
      </c>
      <c r="R2643" t="s">
        <v>30</v>
      </c>
      <c r="S2643" t="s">
        <v>60</v>
      </c>
    </row>
    <row r="2644" spans="1:19" x14ac:dyDescent="0.35">
      <c r="A2644" t="s">
        <v>9706</v>
      </c>
      <c r="B2644" t="s">
        <v>1913</v>
      </c>
      <c r="C2644" t="s">
        <v>9707</v>
      </c>
      <c r="D2644" t="s">
        <v>34</v>
      </c>
      <c r="E2644" t="s">
        <v>65</v>
      </c>
      <c r="F2644" t="s">
        <v>66</v>
      </c>
      <c r="G2644" t="s">
        <v>67</v>
      </c>
      <c r="H2644">
        <v>421.12</v>
      </c>
      <c r="I2644">
        <v>2</v>
      </c>
      <c r="J2644">
        <v>0.15</v>
      </c>
      <c r="K2644">
        <v>715.9</v>
      </c>
      <c r="L2644" t="s">
        <v>76</v>
      </c>
      <c r="M2644" t="s">
        <v>39</v>
      </c>
      <c r="N2644" t="s">
        <v>172</v>
      </c>
      <c r="O2644" t="s">
        <v>123</v>
      </c>
      <c r="P2644">
        <v>2</v>
      </c>
      <c r="Q2644">
        <v>2.8</v>
      </c>
      <c r="R2644" t="s">
        <v>30</v>
      </c>
      <c r="S2644" t="s">
        <v>86</v>
      </c>
    </row>
    <row r="2645" spans="1:19" x14ac:dyDescent="0.35">
      <c r="A2645" t="s">
        <v>2078</v>
      </c>
      <c r="B2645" t="s">
        <v>1913</v>
      </c>
      <c r="C2645" t="s">
        <v>2079</v>
      </c>
      <c r="D2645" t="s">
        <v>34</v>
      </c>
      <c r="E2645" t="s">
        <v>35</v>
      </c>
      <c r="F2645" t="s">
        <v>36</v>
      </c>
      <c r="G2645" t="s">
        <v>37</v>
      </c>
      <c r="H2645">
        <v>25.94</v>
      </c>
      <c r="I2645">
        <v>13</v>
      </c>
      <c r="J2645">
        <v>0.3</v>
      </c>
      <c r="K2645">
        <v>236.05</v>
      </c>
      <c r="L2645" t="s">
        <v>165</v>
      </c>
      <c r="M2645" t="s">
        <v>122</v>
      </c>
      <c r="N2645" t="s">
        <v>59</v>
      </c>
      <c r="O2645" t="s">
        <v>92</v>
      </c>
      <c r="P2645">
        <v>1</v>
      </c>
      <c r="Q2645">
        <v>3.4</v>
      </c>
      <c r="R2645" t="s">
        <v>30</v>
      </c>
      <c r="S2645" t="s">
        <v>86</v>
      </c>
    </row>
    <row r="2646" spans="1:19" x14ac:dyDescent="0.35">
      <c r="A2646" t="s">
        <v>9370</v>
      </c>
      <c r="B2646" t="s">
        <v>1510</v>
      </c>
      <c r="C2646" t="s">
        <v>9371</v>
      </c>
      <c r="D2646" t="s">
        <v>127</v>
      </c>
      <c r="E2646" t="s">
        <v>413</v>
      </c>
      <c r="F2646" t="s">
        <v>47</v>
      </c>
      <c r="G2646" t="s">
        <v>103</v>
      </c>
      <c r="H2646">
        <v>107.22</v>
      </c>
      <c r="I2646">
        <v>5</v>
      </c>
      <c r="J2646">
        <v>0.1</v>
      </c>
      <c r="K2646">
        <v>482.49</v>
      </c>
      <c r="L2646" t="s">
        <v>83</v>
      </c>
      <c r="M2646" t="s">
        <v>90</v>
      </c>
      <c r="N2646" t="s">
        <v>172</v>
      </c>
      <c r="O2646" t="s">
        <v>116</v>
      </c>
      <c r="P2646">
        <v>12</v>
      </c>
      <c r="Q2646">
        <v>2.2000000000000002</v>
      </c>
      <c r="S2646" t="s">
        <v>86</v>
      </c>
    </row>
    <row r="2647" spans="1:19" x14ac:dyDescent="0.35">
      <c r="A2647" t="s">
        <v>7239</v>
      </c>
      <c r="B2647" t="s">
        <v>1510</v>
      </c>
      <c r="C2647" t="s">
        <v>7240</v>
      </c>
      <c r="D2647" t="s">
        <v>72</v>
      </c>
      <c r="E2647" t="s">
        <v>35</v>
      </c>
      <c r="F2647" t="s">
        <v>36</v>
      </c>
      <c r="G2647" t="s">
        <v>37</v>
      </c>
      <c r="H2647">
        <v>21.57</v>
      </c>
      <c r="I2647">
        <v>14</v>
      </c>
      <c r="J2647">
        <v>0</v>
      </c>
      <c r="K2647">
        <v>301.98</v>
      </c>
      <c r="L2647" t="s">
        <v>165</v>
      </c>
      <c r="M2647" t="s">
        <v>122</v>
      </c>
      <c r="N2647" t="s">
        <v>91</v>
      </c>
      <c r="O2647" t="s">
        <v>50</v>
      </c>
      <c r="P2647">
        <v>10</v>
      </c>
      <c r="Q2647">
        <v>4</v>
      </c>
      <c r="R2647" t="s">
        <v>30</v>
      </c>
      <c r="S2647" t="s">
        <v>42</v>
      </c>
    </row>
    <row r="2648" spans="1:19" x14ac:dyDescent="0.35">
      <c r="A2648" t="s">
        <v>7398</v>
      </c>
      <c r="B2648" t="s">
        <v>1510</v>
      </c>
      <c r="C2648" t="s">
        <v>5497</v>
      </c>
      <c r="D2648" t="s">
        <v>127</v>
      </c>
      <c r="E2648" t="s">
        <v>403</v>
      </c>
      <c r="F2648" t="s">
        <v>74</v>
      </c>
      <c r="G2648" t="s">
        <v>148</v>
      </c>
      <c r="H2648">
        <v>1899.14</v>
      </c>
      <c r="I2648">
        <v>11</v>
      </c>
      <c r="J2648">
        <v>0.1</v>
      </c>
      <c r="K2648">
        <v>18801.490000000002</v>
      </c>
      <c r="L2648" t="s">
        <v>302</v>
      </c>
      <c r="M2648" t="s">
        <v>111</v>
      </c>
      <c r="N2648" t="s">
        <v>85</v>
      </c>
      <c r="O2648" t="s">
        <v>123</v>
      </c>
      <c r="P2648">
        <v>7</v>
      </c>
      <c r="Q2648">
        <v>2.7</v>
      </c>
      <c r="R2648" t="s">
        <v>30</v>
      </c>
      <c r="S2648" t="s">
        <v>60</v>
      </c>
    </row>
    <row r="2649" spans="1:19" x14ac:dyDescent="0.35">
      <c r="A2649" t="s">
        <v>8979</v>
      </c>
      <c r="B2649" t="s">
        <v>1510</v>
      </c>
      <c r="C2649" t="s">
        <v>3744</v>
      </c>
      <c r="D2649" t="s">
        <v>127</v>
      </c>
      <c r="E2649" t="s">
        <v>266</v>
      </c>
      <c r="F2649" t="s">
        <v>24</v>
      </c>
      <c r="G2649" t="s">
        <v>267</v>
      </c>
      <c r="H2649">
        <v>407.52</v>
      </c>
      <c r="I2649">
        <v>10</v>
      </c>
      <c r="J2649">
        <v>0.2</v>
      </c>
      <c r="K2649">
        <v>3260.16</v>
      </c>
      <c r="L2649" t="s">
        <v>26</v>
      </c>
      <c r="M2649" t="s">
        <v>183</v>
      </c>
      <c r="N2649" t="s">
        <v>172</v>
      </c>
      <c r="O2649" t="s">
        <v>77</v>
      </c>
      <c r="P2649">
        <v>7</v>
      </c>
      <c r="Q2649">
        <v>4.5999999999999996</v>
      </c>
      <c r="R2649" t="s">
        <v>30</v>
      </c>
      <c r="S2649" t="s">
        <v>294</v>
      </c>
    </row>
    <row r="2650" spans="1:19" x14ac:dyDescent="0.35">
      <c r="A2650" t="s">
        <v>7581</v>
      </c>
      <c r="B2650" t="s">
        <v>1510</v>
      </c>
      <c r="C2650" t="s">
        <v>1415</v>
      </c>
      <c r="D2650" t="s">
        <v>127</v>
      </c>
      <c r="E2650" t="s">
        <v>351</v>
      </c>
      <c r="F2650" t="s">
        <v>57</v>
      </c>
      <c r="G2650" t="s">
        <v>289</v>
      </c>
      <c r="H2650">
        <v>707.1</v>
      </c>
      <c r="I2650">
        <v>6</v>
      </c>
      <c r="J2650">
        <v>0.1</v>
      </c>
      <c r="K2650">
        <v>3818.34</v>
      </c>
      <c r="L2650" t="s">
        <v>302</v>
      </c>
      <c r="M2650" t="s">
        <v>183</v>
      </c>
      <c r="N2650" t="s">
        <v>91</v>
      </c>
      <c r="O2650" t="s">
        <v>105</v>
      </c>
      <c r="P2650">
        <v>5</v>
      </c>
      <c r="Q2650">
        <v>3.1</v>
      </c>
      <c r="R2650" t="s">
        <v>30</v>
      </c>
      <c r="S2650" t="s">
        <v>86</v>
      </c>
    </row>
    <row r="2651" spans="1:19" x14ac:dyDescent="0.35">
      <c r="A2651" t="s">
        <v>9963</v>
      </c>
      <c r="B2651" t="s">
        <v>1510</v>
      </c>
      <c r="C2651" t="s">
        <v>9964</v>
      </c>
      <c r="D2651" t="s">
        <v>72</v>
      </c>
      <c r="E2651" t="s">
        <v>533</v>
      </c>
      <c r="F2651" t="s">
        <v>74</v>
      </c>
      <c r="G2651" t="s">
        <v>534</v>
      </c>
      <c r="H2651">
        <v>1382.92</v>
      </c>
      <c r="I2651">
        <v>9</v>
      </c>
      <c r="J2651">
        <v>0</v>
      </c>
      <c r="K2651">
        <v>12446.28</v>
      </c>
      <c r="L2651" t="s">
        <v>83</v>
      </c>
      <c r="M2651" t="s">
        <v>39</v>
      </c>
      <c r="N2651" t="s">
        <v>68</v>
      </c>
      <c r="O2651" t="s">
        <v>92</v>
      </c>
      <c r="P2651">
        <v>5</v>
      </c>
      <c r="Q2651">
        <v>3.5</v>
      </c>
      <c r="R2651" t="s">
        <v>30</v>
      </c>
      <c r="S2651" t="s">
        <v>60</v>
      </c>
    </row>
    <row r="2652" spans="1:19" x14ac:dyDescent="0.35">
      <c r="A2652" t="s">
        <v>7974</v>
      </c>
      <c r="B2652" t="s">
        <v>1510</v>
      </c>
      <c r="C2652" t="s">
        <v>7975</v>
      </c>
      <c r="D2652" t="s">
        <v>72</v>
      </c>
      <c r="E2652" t="s">
        <v>102</v>
      </c>
      <c r="F2652" t="s">
        <v>47</v>
      </c>
      <c r="G2652" t="s">
        <v>103</v>
      </c>
      <c r="H2652">
        <v>437.42</v>
      </c>
      <c r="I2652">
        <v>6</v>
      </c>
      <c r="J2652">
        <v>0.1</v>
      </c>
      <c r="K2652">
        <v>2362.0700000000002</v>
      </c>
      <c r="L2652" t="s">
        <v>98</v>
      </c>
      <c r="M2652" t="s">
        <v>84</v>
      </c>
      <c r="N2652" t="s">
        <v>40</v>
      </c>
      <c r="O2652" t="s">
        <v>41</v>
      </c>
      <c r="P2652">
        <v>4</v>
      </c>
      <c r="Q2652">
        <v>1.4</v>
      </c>
      <c r="R2652" t="s">
        <v>30</v>
      </c>
      <c r="S2652" t="s">
        <v>86</v>
      </c>
    </row>
    <row r="2653" spans="1:19" x14ac:dyDescent="0.35">
      <c r="A2653" t="s">
        <v>6326</v>
      </c>
      <c r="B2653" t="s">
        <v>1510</v>
      </c>
      <c r="C2653" t="s">
        <v>6327</v>
      </c>
      <c r="D2653" t="s">
        <v>72</v>
      </c>
      <c r="E2653" t="s">
        <v>403</v>
      </c>
      <c r="F2653" t="s">
        <v>74</v>
      </c>
      <c r="G2653" t="s">
        <v>148</v>
      </c>
      <c r="H2653">
        <v>339.83</v>
      </c>
      <c r="I2653">
        <v>9</v>
      </c>
      <c r="J2653">
        <v>0.1</v>
      </c>
      <c r="K2653">
        <v>2752.62</v>
      </c>
      <c r="L2653" t="s">
        <v>302</v>
      </c>
      <c r="M2653" t="s">
        <v>90</v>
      </c>
      <c r="N2653" t="s">
        <v>91</v>
      </c>
      <c r="O2653" t="s">
        <v>105</v>
      </c>
      <c r="P2653">
        <v>2</v>
      </c>
      <c r="Q2653">
        <v>2.7</v>
      </c>
      <c r="R2653" t="s">
        <v>30</v>
      </c>
      <c r="S2653" t="s">
        <v>86</v>
      </c>
    </row>
    <row r="2654" spans="1:19" x14ac:dyDescent="0.35">
      <c r="A2654" t="s">
        <v>1509</v>
      </c>
      <c r="B2654" t="s">
        <v>1510</v>
      </c>
      <c r="C2654" t="s">
        <v>1511</v>
      </c>
      <c r="D2654" t="s">
        <v>64</v>
      </c>
      <c r="E2654" t="s">
        <v>56</v>
      </c>
      <c r="F2654" t="s">
        <v>57</v>
      </c>
      <c r="G2654" t="s">
        <v>58</v>
      </c>
      <c r="H2654">
        <v>836.43</v>
      </c>
      <c r="I2654">
        <v>1</v>
      </c>
      <c r="J2654">
        <v>0.15</v>
      </c>
      <c r="K2654">
        <v>710.97</v>
      </c>
      <c r="L2654" t="s">
        <v>26</v>
      </c>
      <c r="M2654" t="s">
        <v>111</v>
      </c>
      <c r="N2654" t="s">
        <v>91</v>
      </c>
      <c r="O2654" t="s">
        <v>116</v>
      </c>
      <c r="P2654">
        <v>-3</v>
      </c>
      <c r="Q2654">
        <v>1</v>
      </c>
      <c r="S2654" t="s">
        <v>60</v>
      </c>
    </row>
    <row r="2655" spans="1:19" x14ac:dyDescent="0.35">
      <c r="A2655" t="s">
        <v>3927</v>
      </c>
      <c r="B2655" t="s">
        <v>1630</v>
      </c>
      <c r="C2655" t="s">
        <v>3928</v>
      </c>
      <c r="D2655" t="s">
        <v>157</v>
      </c>
      <c r="E2655" t="s">
        <v>161</v>
      </c>
      <c r="F2655" t="s">
        <v>74</v>
      </c>
      <c r="G2655" t="s">
        <v>148</v>
      </c>
      <c r="H2655">
        <v>816.81</v>
      </c>
      <c r="I2655">
        <v>3</v>
      </c>
      <c r="J2655">
        <v>0.2</v>
      </c>
      <c r="K2655">
        <v>1960.34</v>
      </c>
      <c r="L2655" t="s">
        <v>98</v>
      </c>
      <c r="M2655" t="s">
        <v>27</v>
      </c>
      <c r="N2655" t="s">
        <v>40</v>
      </c>
      <c r="O2655" t="s">
        <v>77</v>
      </c>
      <c r="P2655">
        <v>10</v>
      </c>
      <c r="Q2655">
        <v>2</v>
      </c>
      <c r="R2655" t="s">
        <v>202</v>
      </c>
      <c r="S2655" t="s">
        <v>42</v>
      </c>
    </row>
    <row r="2656" spans="1:19" x14ac:dyDescent="0.35">
      <c r="A2656" t="s">
        <v>7602</v>
      </c>
      <c r="B2656" t="s">
        <v>1630</v>
      </c>
      <c r="C2656" t="s">
        <v>7603</v>
      </c>
      <c r="D2656" t="s">
        <v>22</v>
      </c>
      <c r="E2656" t="s">
        <v>23</v>
      </c>
      <c r="F2656" t="s">
        <v>24</v>
      </c>
      <c r="G2656" t="s">
        <v>25</v>
      </c>
      <c r="H2656">
        <v>109.65</v>
      </c>
      <c r="I2656">
        <v>7</v>
      </c>
      <c r="J2656">
        <v>0</v>
      </c>
      <c r="K2656">
        <v>767.55</v>
      </c>
      <c r="L2656" t="s">
        <v>83</v>
      </c>
      <c r="M2656" t="s">
        <v>122</v>
      </c>
      <c r="N2656" t="s">
        <v>40</v>
      </c>
      <c r="O2656" t="s">
        <v>41</v>
      </c>
      <c r="P2656">
        <v>4</v>
      </c>
      <c r="Q2656">
        <v>4.3</v>
      </c>
      <c r="R2656" t="s">
        <v>30</v>
      </c>
      <c r="S2656" t="s">
        <v>60</v>
      </c>
    </row>
    <row r="2657" spans="1:19" x14ac:dyDescent="0.35">
      <c r="A2657" t="s">
        <v>5600</v>
      </c>
      <c r="B2657" t="s">
        <v>1630</v>
      </c>
      <c r="C2657" t="s">
        <v>5601</v>
      </c>
      <c r="D2657" t="s">
        <v>157</v>
      </c>
      <c r="E2657" t="s">
        <v>56</v>
      </c>
      <c r="F2657" t="s">
        <v>57</v>
      </c>
      <c r="G2657" t="s">
        <v>58</v>
      </c>
      <c r="H2657">
        <v>425.77</v>
      </c>
      <c r="I2657">
        <v>3</v>
      </c>
      <c r="J2657">
        <v>0</v>
      </c>
      <c r="K2657">
        <v>1277.31</v>
      </c>
      <c r="L2657" t="s">
        <v>38</v>
      </c>
      <c r="M2657" t="s">
        <v>90</v>
      </c>
      <c r="N2657" t="s">
        <v>28</v>
      </c>
      <c r="O2657" t="s">
        <v>116</v>
      </c>
      <c r="P2657">
        <v>3</v>
      </c>
      <c r="Q2657">
        <v>2.5</v>
      </c>
      <c r="R2657" t="s">
        <v>112</v>
      </c>
      <c r="S2657" t="s">
        <v>60</v>
      </c>
    </row>
    <row r="2658" spans="1:19" x14ac:dyDescent="0.35">
      <c r="A2658" t="s">
        <v>1629</v>
      </c>
      <c r="B2658" t="s">
        <v>1630</v>
      </c>
      <c r="C2658" t="s">
        <v>1631</v>
      </c>
      <c r="D2658" t="s">
        <v>157</v>
      </c>
      <c r="E2658" t="s">
        <v>872</v>
      </c>
      <c r="F2658" t="s">
        <v>36</v>
      </c>
      <c r="G2658" t="s">
        <v>873</v>
      </c>
      <c r="H2658">
        <v>34.36</v>
      </c>
      <c r="I2658">
        <v>4</v>
      </c>
      <c r="J2658">
        <v>0.1</v>
      </c>
      <c r="K2658">
        <v>123.7</v>
      </c>
      <c r="L2658" t="s">
        <v>165</v>
      </c>
      <c r="M2658" t="s">
        <v>183</v>
      </c>
      <c r="N2658" t="s">
        <v>59</v>
      </c>
      <c r="O2658" t="s">
        <v>50</v>
      </c>
      <c r="P2658">
        <v>2</v>
      </c>
      <c r="Q2658">
        <v>2</v>
      </c>
      <c r="R2658" t="s">
        <v>30</v>
      </c>
      <c r="S2658" t="s">
        <v>60</v>
      </c>
    </row>
    <row r="2659" spans="1:19" x14ac:dyDescent="0.35">
      <c r="A2659" t="s">
        <v>6317</v>
      </c>
      <c r="B2659" t="s">
        <v>1630</v>
      </c>
      <c r="C2659" t="s">
        <v>4593</v>
      </c>
      <c r="D2659" t="s">
        <v>34</v>
      </c>
      <c r="E2659" t="s">
        <v>227</v>
      </c>
      <c r="F2659" t="s">
        <v>47</v>
      </c>
      <c r="G2659" t="s">
        <v>228</v>
      </c>
      <c r="H2659">
        <v>565.08000000000004</v>
      </c>
      <c r="I2659">
        <v>7</v>
      </c>
      <c r="J2659">
        <v>0.25</v>
      </c>
      <c r="K2659">
        <v>2966.67</v>
      </c>
      <c r="L2659" t="s">
        <v>104</v>
      </c>
      <c r="M2659" t="s">
        <v>39</v>
      </c>
      <c r="N2659" t="s">
        <v>172</v>
      </c>
      <c r="O2659" t="s">
        <v>50</v>
      </c>
      <c r="P2659">
        <v>-1</v>
      </c>
      <c r="Q2659">
        <v>3.7</v>
      </c>
      <c r="R2659" t="s">
        <v>30</v>
      </c>
      <c r="S2659" t="s">
        <v>294</v>
      </c>
    </row>
    <row r="2660" spans="1:19" x14ac:dyDescent="0.35">
      <c r="A2660" t="s">
        <v>6396</v>
      </c>
      <c r="B2660" t="s">
        <v>1343</v>
      </c>
      <c r="C2660" t="s">
        <v>6397</v>
      </c>
      <c r="D2660" t="s">
        <v>157</v>
      </c>
      <c r="E2660" t="s">
        <v>344</v>
      </c>
      <c r="F2660" t="s">
        <v>24</v>
      </c>
      <c r="G2660" t="s">
        <v>345</v>
      </c>
      <c r="H2660">
        <v>292.99</v>
      </c>
      <c r="I2660">
        <v>10</v>
      </c>
      <c r="J2660">
        <v>0.25</v>
      </c>
      <c r="K2660">
        <v>2197.4299999999998</v>
      </c>
      <c r="L2660" t="s">
        <v>302</v>
      </c>
      <c r="M2660" t="s">
        <v>122</v>
      </c>
      <c r="N2660" t="s">
        <v>91</v>
      </c>
      <c r="O2660" t="s">
        <v>105</v>
      </c>
      <c r="P2660">
        <v>8</v>
      </c>
      <c r="Q2660">
        <v>2.5</v>
      </c>
      <c r="S2660" t="s">
        <v>52</v>
      </c>
    </row>
    <row r="2661" spans="1:19" x14ac:dyDescent="0.35">
      <c r="A2661" t="s">
        <v>8144</v>
      </c>
      <c r="B2661" t="s">
        <v>1343</v>
      </c>
      <c r="C2661" t="s">
        <v>8145</v>
      </c>
      <c r="D2661" t="s">
        <v>34</v>
      </c>
      <c r="E2661" t="s">
        <v>81</v>
      </c>
      <c r="F2661" t="s">
        <v>57</v>
      </c>
      <c r="G2661" t="s">
        <v>82</v>
      </c>
      <c r="H2661">
        <v>848.93</v>
      </c>
      <c r="I2661">
        <v>5</v>
      </c>
      <c r="J2661">
        <v>0</v>
      </c>
      <c r="K2661">
        <v>4244.6499999999996</v>
      </c>
      <c r="L2661" t="s">
        <v>98</v>
      </c>
      <c r="M2661" t="s">
        <v>84</v>
      </c>
      <c r="N2661" t="s">
        <v>91</v>
      </c>
      <c r="O2661" t="s">
        <v>105</v>
      </c>
      <c r="P2661">
        <v>7</v>
      </c>
      <c r="Q2661">
        <v>2.5</v>
      </c>
      <c r="R2661" t="s">
        <v>30</v>
      </c>
      <c r="S2661" t="s">
        <v>52</v>
      </c>
    </row>
    <row r="2662" spans="1:19" x14ac:dyDescent="0.35">
      <c r="A2662" t="s">
        <v>1342</v>
      </c>
      <c r="B2662" t="s">
        <v>1343</v>
      </c>
      <c r="C2662" t="s">
        <v>1344</v>
      </c>
      <c r="D2662" t="s">
        <v>72</v>
      </c>
      <c r="E2662" t="s">
        <v>120</v>
      </c>
      <c r="F2662" t="s">
        <v>47</v>
      </c>
      <c r="G2662" t="s">
        <v>121</v>
      </c>
      <c r="H2662">
        <v>243.26</v>
      </c>
      <c r="I2662">
        <v>3</v>
      </c>
      <c r="J2662">
        <v>0</v>
      </c>
      <c r="K2662">
        <v>729.78</v>
      </c>
      <c r="L2662" t="s">
        <v>49</v>
      </c>
      <c r="M2662" t="s">
        <v>111</v>
      </c>
      <c r="N2662" t="s">
        <v>40</v>
      </c>
      <c r="O2662" t="s">
        <v>50</v>
      </c>
      <c r="P2662">
        <v>3</v>
      </c>
      <c r="Q2662">
        <v>5</v>
      </c>
      <c r="R2662" t="s">
        <v>30</v>
      </c>
      <c r="S2662" t="s">
        <v>60</v>
      </c>
    </row>
    <row r="2663" spans="1:19" x14ac:dyDescent="0.35">
      <c r="A2663" t="s">
        <v>4646</v>
      </c>
      <c r="B2663" t="s">
        <v>1343</v>
      </c>
      <c r="C2663" t="s">
        <v>2251</v>
      </c>
      <c r="D2663" t="s">
        <v>64</v>
      </c>
      <c r="E2663" t="s">
        <v>170</v>
      </c>
      <c r="F2663" t="s">
        <v>66</v>
      </c>
      <c r="G2663" t="s">
        <v>171</v>
      </c>
      <c r="H2663">
        <v>910.15</v>
      </c>
      <c r="I2663">
        <v>13</v>
      </c>
      <c r="J2663">
        <v>0.1</v>
      </c>
      <c r="K2663">
        <v>10648.75</v>
      </c>
      <c r="L2663" t="s">
        <v>38</v>
      </c>
      <c r="M2663" t="s">
        <v>84</v>
      </c>
      <c r="N2663" t="s">
        <v>40</v>
      </c>
      <c r="O2663" t="s">
        <v>92</v>
      </c>
      <c r="P2663">
        <v>1</v>
      </c>
      <c r="Q2663">
        <v>4.2</v>
      </c>
      <c r="R2663" t="s">
        <v>30</v>
      </c>
      <c r="S2663" t="s">
        <v>86</v>
      </c>
    </row>
    <row r="2664" spans="1:19" x14ac:dyDescent="0.35">
      <c r="A2664" t="s">
        <v>7633</v>
      </c>
      <c r="B2664" t="s">
        <v>1206</v>
      </c>
      <c r="C2664" t="s">
        <v>7041</v>
      </c>
      <c r="D2664" t="s">
        <v>34</v>
      </c>
      <c r="E2664" t="s">
        <v>370</v>
      </c>
      <c r="F2664" t="s">
        <v>74</v>
      </c>
      <c r="G2664" t="s">
        <v>75</v>
      </c>
      <c r="H2664">
        <v>1254.5899999999999</v>
      </c>
      <c r="I2664">
        <v>13</v>
      </c>
      <c r="J2664">
        <v>0.2</v>
      </c>
      <c r="K2664">
        <v>13047.74</v>
      </c>
      <c r="L2664" t="s">
        <v>83</v>
      </c>
      <c r="M2664" t="s">
        <v>27</v>
      </c>
      <c r="N2664" t="s">
        <v>172</v>
      </c>
      <c r="O2664" t="s">
        <v>41</v>
      </c>
      <c r="P2664">
        <v>11</v>
      </c>
      <c r="Q2664">
        <v>4.0999999999999996</v>
      </c>
      <c r="R2664" t="s">
        <v>30</v>
      </c>
      <c r="S2664" t="s">
        <v>60</v>
      </c>
    </row>
    <row r="2665" spans="1:19" x14ac:dyDescent="0.35">
      <c r="A2665" t="s">
        <v>1205</v>
      </c>
      <c r="B2665" t="s">
        <v>1206</v>
      </c>
      <c r="C2665" t="s">
        <v>1207</v>
      </c>
      <c r="D2665" t="s">
        <v>22</v>
      </c>
      <c r="E2665" t="s">
        <v>293</v>
      </c>
      <c r="F2665" t="s">
        <v>74</v>
      </c>
      <c r="G2665" t="s">
        <v>110</v>
      </c>
      <c r="H2665">
        <v>1494.7</v>
      </c>
      <c r="I2665">
        <v>11</v>
      </c>
      <c r="J2665">
        <v>0</v>
      </c>
      <c r="K2665">
        <v>16441.7</v>
      </c>
      <c r="L2665" t="s">
        <v>49</v>
      </c>
      <c r="M2665" t="s">
        <v>90</v>
      </c>
      <c r="N2665" t="s">
        <v>172</v>
      </c>
      <c r="O2665" t="s">
        <v>123</v>
      </c>
      <c r="P2665">
        <v>4</v>
      </c>
      <c r="Q2665">
        <v>4.0999999999999996</v>
      </c>
      <c r="R2665" t="s">
        <v>30</v>
      </c>
      <c r="S2665" t="s">
        <v>52</v>
      </c>
    </row>
    <row r="2666" spans="1:19" x14ac:dyDescent="0.35">
      <c r="A2666" t="s">
        <v>7165</v>
      </c>
      <c r="B2666" t="s">
        <v>1206</v>
      </c>
      <c r="C2666" t="s">
        <v>7166</v>
      </c>
      <c r="D2666" t="s">
        <v>64</v>
      </c>
      <c r="E2666" t="s">
        <v>56</v>
      </c>
      <c r="F2666" t="s">
        <v>57</v>
      </c>
      <c r="G2666" t="s">
        <v>58</v>
      </c>
      <c r="H2666">
        <v>260.62</v>
      </c>
      <c r="I2666">
        <v>2</v>
      </c>
      <c r="J2666">
        <v>0</v>
      </c>
      <c r="K2666">
        <v>521.24</v>
      </c>
      <c r="L2666" t="s">
        <v>38</v>
      </c>
      <c r="M2666" t="s">
        <v>27</v>
      </c>
      <c r="N2666" t="s">
        <v>40</v>
      </c>
      <c r="O2666" t="s">
        <v>123</v>
      </c>
      <c r="P2666">
        <v>2</v>
      </c>
      <c r="Q2666">
        <v>3.9</v>
      </c>
      <c r="R2666" t="s">
        <v>30</v>
      </c>
      <c r="S2666" t="s">
        <v>60</v>
      </c>
    </row>
    <row r="2667" spans="1:19" x14ac:dyDescent="0.35">
      <c r="A2667" t="s">
        <v>2000</v>
      </c>
      <c r="B2667" t="s">
        <v>1551</v>
      </c>
      <c r="C2667" t="s">
        <v>2001</v>
      </c>
      <c r="D2667" t="s">
        <v>64</v>
      </c>
      <c r="E2667" t="s">
        <v>656</v>
      </c>
      <c r="F2667" t="s">
        <v>47</v>
      </c>
      <c r="G2667" t="s">
        <v>657</v>
      </c>
      <c r="H2667">
        <v>324.92</v>
      </c>
      <c r="I2667">
        <v>10</v>
      </c>
      <c r="J2667">
        <v>0.2</v>
      </c>
      <c r="K2667">
        <v>2599.36</v>
      </c>
      <c r="L2667" t="s">
        <v>302</v>
      </c>
      <c r="M2667" t="s">
        <v>39</v>
      </c>
      <c r="N2667" t="s">
        <v>166</v>
      </c>
      <c r="O2667" t="s">
        <v>123</v>
      </c>
      <c r="P2667">
        <v>13</v>
      </c>
      <c r="Q2667">
        <v>3.6</v>
      </c>
      <c r="S2667" t="s">
        <v>60</v>
      </c>
    </row>
    <row r="2668" spans="1:19" x14ac:dyDescent="0.35">
      <c r="A2668" t="s">
        <v>10057</v>
      </c>
      <c r="B2668" t="s">
        <v>1551</v>
      </c>
      <c r="C2668" t="s">
        <v>10058</v>
      </c>
      <c r="D2668" t="s">
        <v>34</v>
      </c>
      <c r="E2668" t="s">
        <v>288</v>
      </c>
      <c r="F2668" t="s">
        <v>57</v>
      </c>
      <c r="G2668" t="s">
        <v>289</v>
      </c>
      <c r="H2668">
        <v>574.88</v>
      </c>
      <c r="I2668">
        <v>6</v>
      </c>
      <c r="J2668">
        <v>0.1</v>
      </c>
      <c r="K2668">
        <v>3104.35</v>
      </c>
      <c r="L2668" t="s">
        <v>104</v>
      </c>
      <c r="M2668" t="s">
        <v>134</v>
      </c>
      <c r="N2668" t="s">
        <v>68</v>
      </c>
      <c r="O2668" t="s">
        <v>92</v>
      </c>
      <c r="P2668">
        <v>13</v>
      </c>
      <c r="Q2668">
        <v>3.7</v>
      </c>
      <c r="R2668" t="s">
        <v>30</v>
      </c>
      <c r="S2668" t="s">
        <v>60</v>
      </c>
    </row>
    <row r="2669" spans="1:19" x14ac:dyDescent="0.35">
      <c r="A2669" t="s">
        <v>1550</v>
      </c>
      <c r="B2669" t="s">
        <v>1551</v>
      </c>
      <c r="C2669" t="s">
        <v>1552</v>
      </c>
      <c r="D2669" t="s">
        <v>22</v>
      </c>
      <c r="E2669" t="s">
        <v>56</v>
      </c>
      <c r="F2669" t="s">
        <v>57</v>
      </c>
      <c r="G2669" t="s">
        <v>58</v>
      </c>
      <c r="H2669">
        <v>626.39</v>
      </c>
      <c r="I2669">
        <v>6</v>
      </c>
      <c r="J2669">
        <v>0.1</v>
      </c>
      <c r="K2669">
        <v>3382.51</v>
      </c>
      <c r="L2669" t="s">
        <v>76</v>
      </c>
      <c r="M2669" t="s">
        <v>90</v>
      </c>
      <c r="N2669" t="s">
        <v>172</v>
      </c>
      <c r="O2669" t="s">
        <v>29</v>
      </c>
      <c r="P2669">
        <v>6</v>
      </c>
      <c r="Q2669">
        <v>2.1</v>
      </c>
      <c r="R2669" t="s">
        <v>51</v>
      </c>
      <c r="S2669" t="s">
        <v>60</v>
      </c>
    </row>
    <row r="2670" spans="1:19" x14ac:dyDescent="0.35">
      <c r="A2670" t="s">
        <v>7753</v>
      </c>
      <c r="B2670" t="s">
        <v>3281</v>
      </c>
      <c r="C2670" t="s">
        <v>7754</v>
      </c>
      <c r="D2670" t="s">
        <v>64</v>
      </c>
      <c r="E2670" t="s">
        <v>132</v>
      </c>
      <c r="F2670" t="s">
        <v>24</v>
      </c>
      <c r="G2670" t="s">
        <v>133</v>
      </c>
      <c r="H2670">
        <v>416.45</v>
      </c>
      <c r="I2670">
        <v>10</v>
      </c>
      <c r="J2670">
        <v>0</v>
      </c>
      <c r="K2670">
        <v>4164.5</v>
      </c>
      <c r="L2670" t="s">
        <v>83</v>
      </c>
      <c r="M2670" t="s">
        <v>39</v>
      </c>
      <c r="N2670" t="s">
        <v>166</v>
      </c>
      <c r="O2670" t="s">
        <v>123</v>
      </c>
      <c r="P2670">
        <v>12</v>
      </c>
      <c r="Q2670">
        <v>1.8</v>
      </c>
      <c r="R2670" t="s">
        <v>30</v>
      </c>
      <c r="S2670" t="s">
        <v>60</v>
      </c>
    </row>
    <row r="2671" spans="1:19" x14ac:dyDescent="0.35">
      <c r="A2671" t="s">
        <v>3280</v>
      </c>
      <c r="B2671" t="s">
        <v>3281</v>
      </c>
      <c r="C2671" t="s">
        <v>3282</v>
      </c>
      <c r="D2671" t="s">
        <v>22</v>
      </c>
      <c r="E2671" t="s">
        <v>147</v>
      </c>
      <c r="F2671" t="s">
        <v>74</v>
      </c>
      <c r="G2671" t="s">
        <v>148</v>
      </c>
      <c r="H2671">
        <v>1750.72</v>
      </c>
      <c r="I2671">
        <v>14</v>
      </c>
      <c r="J2671">
        <v>0.1</v>
      </c>
      <c r="K2671">
        <v>22059.07</v>
      </c>
      <c r="L2671" t="s">
        <v>26</v>
      </c>
      <c r="M2671" t="s">
        <v>84</v>
      </c>
      <c r="N2671" t="s">
        <v>166</v>
      </c>
      <c r="O2671" t="s">
        <v>105</v>
      </c>
      <c r="P2671">
        <v>11</v>
      </c>
      <c r="Q2671">
        <v>4.3</v>
      </c>
      <c r="R2671" t="s">
        <v>30</v>
      </c>
      <c r="S2671" t="s">
        <v>52</v>
      </c>
    </row>
    <row r="2672" spans="1:19" x14ac:dyDescent="0.35">
      <c r="A2672" t="s">
        <v>4858</v>
      </c>
      <c r="B2672" t="s">
        <v>3281</v>
      </c>
      <c r="C2672" t="s">
        <v>4859</v>
      </c>
      <c r="D2672" t="s">
        <v>34</v>
      </c>
      <c r="E2672" t="s">
        <v>46</v>
      </c>
      <c r="F2672" t="s">
        <v>47</v>
      </c>
      <c r="G2672" t="s">
        <v>48</v>
      </c>
      <c r="H2672">
        <v>396.49</v>
      </c>
      <c r="I2672">
        <v>2</v>
      </c>
      <c r="J2672">
        <v>0</v>
      </c>
      <c r="K2672">
        <v>792.98</v>
      </c>
      <c r="L2672" t="s">
        <v>302</v>
      </c>
      <c r="M2672" t="s">
        <v>39</v>
      </c>
      <c r="N2672" t="s">
        <v>59</v>
      </c>
      <c r="O2672" t="s">
        <v>29</v>
      </c>
      <c r="P2672">
        <v>10</v>
      </c>
      <c r="Q2672">
        <v>1.3</v>
      </c>
      <c r="R2672" t="s">
        <v>30</v>
      </c>
      <c r="S2672" t="s">
        <v>294</v>
      </c>
    </row>
    <row r="2673" spans="1:19" x14ac:dyDescent="0.35">
      <c r="A2673" t="s">
        <v>3704</v>
      </c>
      <c r="B2673" t="s">
        <v>3281</v>
      </c>
      <c r="C2673" t="s">
        <v>3705</v>
      </c>
      <c r="D2673" t="s">
        <v>64</v>
      </c>
      <c r="E2673" t="s">
        <v>138</v>
      </c>
      <c r="F2673" t="s">
        <v>24</v>
      </c>
      <c r="G2673" t="s">
        <v>133</v>
      </c>
      <c r="H2673">
        <v>174.12</v>
      </c>
      <c r="I2673">
        <v>4</v>
      </c>
      <c r="J2673">
        <v>0.3</v>
      </c>
      <c r="K2673">
        <v>487.54</v>
      </c>
      <c r="L2673" t="s">
        <v>165</v>
      </c>
      <c r="M2673" t="s">
        <v>111</v>
      </c>
      <c r="N2673" t="s">
        <v>91</v>
      </c>
      <c r="O2673" t="s">
        <v>77</v>
      </c>
      <c r="P2673">
        <v>7</v>
      </c>
      <c r="Q2673">
        <v>4</v>
      </c>
      <c r="R2673" t="s">
        <v>51</v>
      </c>
      <c r="S2673" t="s">
        <v>52</v>
      </c>
    </row>
    <row r="2674" spans="1:19" x14ac:dyDescent="0.35">
      <c r="A2674" t="s">
        <v>4245</v>
      </c>
      <c r="B2674" t="s">
        <v>3281</v>
      </c>
      <c r="C2674" t="s">
        <v>4246</v>
      </c>
      <c r="D2674" t="s">
        <v>34</v>
      </c>
      <c r="E2674" t="s">
        <v>128</v>
      </c>
      <c r="F2674" t="s">
        <v>36</v>
      </c>
      <c r="G2674" t="s">
        <v>129</v>
      </c>
      <c r="H2674">
        <v>43.03</v>
      </c>
      <c r="I2674">
        <v>5</v>
      </c>
      <c r="J2674">
        <v>0.2</v>
      </c>
      <c r="K2674">
        <v>172.12</v>
      </c>
      <c r="L2674" t="s">
        <v>83</v>
      </c>
      <c r="M2674" t="s">
        <v>90</v>
      </c>
      <c r="N2674" t="s">
        <v>28</v>
      </c>
      <c r="O2674" t="s">
        <v>92</v>
      </c>
      <c r="P2674">
        <v>6</v>
      </c>
      <c r="Q2674">
        <v>4.4000000000000004</v>
      </c>
      <c r="R2674" t="s">
        <v>30</v>
      </c>
      <c r="S2674" t="s">
        <v>60</v>
      </c>
    </row>
    <row r="2675" spans="1:19" x14ac:dyDescent="0.35">
      <c r="A2675" t="s">
        <v>7277</v>
      </c>
      <c r="B2675" t="s">
        <v>3281</v>
      </c>
      <c r="C2675" t="s">
        <v>7278</v>
      </c>
      <c r="D2675" t="s">
        <v>22</v>
      </c>
      <c r="E2675" t="s">
        <v>288</v>
      </c>
      <c r="F2675" t="s">
        <v>57</v>
      </c>
      <c r="G2675" t="s">
        <v>289</v>
      </c>
      <c r="H2675">
        <v>120.21</v>
      </c>
      <c r="I2675">
        <v>4</v>
      </c>
      <c r="J2675">
        <v>0.2</v>
      </c>
      <c r="K2675">
        <v>384.67</v>
      </c>
      <c r="L2675" t="s">
        <v>98</v>
      </c>
      <c r="M2675" t="s">
        <v>84</v>
      </c>
      <c r="N2675" t="s">
        <v>172</v>
      </c>
      <c r="O2675" t="s">
        <v>50</v>
      </c>
      <c r="P2675">
        <v>6</v>
      </c>
      <c r="Q2675">
        <v>2.8</v>
      </c>
      <c r="R2675" t="s">
        <v>30</v>
      </c>
      <c r="S2675" t="s">
        <v>86</v>
      </c>
    </row>
    <row r="2676" spans="1:19" x14ac:dyDescent="0.35">
      <c r="A2676" t="s">
        <v>6739</v>
      </c>
      <c r="B2676" t="s">
        <v>3281</v>
      </c>
      <c r="C2676" t="s">
        <v>6740</v>
      </c>
      <c r="D2676" t="s">
        <v>34</v>
      </c>
      <c r="E2676" t="s">
        <v>161</v>
      </c>
      <c r="F2676" t="s">
        <v>74</v>
      </c>
      <c r="G2676" t="s">
        <v>148</v>
      </c>
      <c r="H2676">
        <v>474.43</v>
      </c>
      <c r="I2676">
        <v>2</v>
      </c>
      <c r="J2676">
        <v>0.1</v>
      </c>
      <c r="K2676">
        <v>853.97</v>
      </c>
      <c r="L2676" t="s">
        <v>49</v>
      </c>
      <c r="M2676" t="s">
        <v>122</v>
      </c>
      <c r="N2676" t="s">
        <v>59</v>
      </c>
      <c r="O2676" t="s">
        <v>50</v>
      </c>
      <c r="P2676">
        <v>5</v>
      </c>
      <c r="Q2676">
        <v>4.4000000000000004</v>
      </c>
      <c r="S2676" t="s">
        <v>52</v>
      </c>
    </row>
    <row r="2677" spans="1:19" x14ac:dyDescent="0.35">
      <c r="A2677" t="s">
        <v>10070</v>
      </c>
      <c r="B2677" t="s">
        <v>3281</v>
      </c>
      <c r="C2677" t="s">
        <v>10071</v>
      </c>
      <c r="D2677" t="s">
        <v>127</v>
      </c>
      <c r="E2677" t="s">
        <v>370</v>
      </c>
      <c r="F2677" t="s">
        <v>74</v>
      </c>
      <c r="G2677" t="s">
        <v>75</v>
      </c>
      <c r="H2677">
        <v>847.75</v>
      </c>
      <c r="I2677">
        <v>2</v>
      </c>
      <c r="J2677">
        <v>0.05</v>
      </c>
      <c r="K2677">
        <v>1610.72</v>
      </c>
      <c r="L2677" t="s">
        <v>104</v>
      </c>
      <c r="M2677" t="s">
        <v>90</v>
      </c>
      <c r="N2677" t="s">
        <v>59</v>
      </c>
      <c r="O2677" t="s">
        <v>105</v>
      </c>
      <c r="P2677">
        <v>3</v>
      </c>
      <c r="Q2677">
        <v>2.6</v>
      </c>
      <c r="S2677" t="s">
        <v>52</v>
      </c>
    </row>
    <row r="2678" spans="1:19" x14ac:dyDescent="0.35">
      <c r="A2678" t="s">
        <v>9779</v>
      </c>
      <c r="B2678" t="s">
        <v>3281</v>
      </c>
      <c r="C2678" t="s">
        <v>9780</v>
      </c>
      <c r="D2678" t="s">
        <v>22</v>
      </c>
      <c r="E2678" t="s">
        <v>231</v>
      </c>
      <c r="F2678" t="s">
        <v>57</v>
      </c>
      <c r="G2678" t="s">
        <v>232</v>
      </c>
      <c r="H2678">
        <v>745.66</v>
      </c>
      <c r="I2678">
        <v>10</v>
      </c>
      <c r="J2678">
        <v>0</v>
      </c>
      <c r="K2678">
        <v>7456.6</v>
      </c>
      <c r="L2678" t="s">
        <v>142</v>
      </c>
      <c r="M2678" t="s">
        <v>134</v>
      </c>
      <c r="N2678" t="s">
        <v>91</v>
      </c>
      <c r="O2678" t="s">
        <v>92</v>
      </c>
      <c r="P2678">
        <v>1</v>
      </c>
      <c r="Q2678">
        <v>2.5</v>
      </c>
      <c r="R2678" t="s">
        <v>30</v>
      </c>
      <c r="S2678" t="s">
        <v>86</v>
      </c>
    </row>
    <row r="2679" spans="1:19" x14ac:dyDescent="0.35">
      <c r="A2679" t="s">
        <v>8364</v>
      </c>
      <c r="B2679" t="s">
        <v>359</v>
      </c>
      <c r="C2679" t="s">
        <v>8365</v>
      </c>
      <c r="D2679" t="s">
        <v>157</v>
      </c>
      <c r="E2679" t="s">
        <v>872</v>
      </c>
      <c r="F2679" t="s">
        <v>36</v>
      </c>
      <c r="G2679" t="s">
        <v>873</v>
      </c>
      <c r="H2679">
        <v>11.95</v>
      </c>
      <c r="I2679">
        <v>10</v>
      </c>
      <c r="J2679">
        <v>0</v>
      </c>
      <c r="K2679">
        <v>119.5</v>
      </c>
      <c r="L2679" t="s">
        <v>76</v>
      </c>
      <c r="M2679" t="s">
        <v>90</v>
      </c>
      <c r="N2679" t="s">
        <v>91</v>
      </c>
      <c r="O2679" t="s">
        <v>105</v>
      </c>
      <c r="P2679">
        <v>8</v>
      </c>
      <c r="Q2679">
        <v>4.9000000000000004</v>
      </c>
      <c r="R2679" t="s">
        <v>30</v>
      </c>
      <c r="S2679" t="s">
        <v>52</v>
      </c>
    </row>
    <row r="2680" spans="1:19" x14ac:dyDescent="0.35">
      <c r="A2680" t="s">
        <v>358</v>
      </c>
      <c r="B2680" t="s">
        <v>359</v>
      </c>
      <c r="C2680" t="s">
        <v>360</v>
      </c>
      <c r="D2680" t="s">
        <v>34</v>
      </c>
      <c r="E2680" t="s">
        <v>138</v>
      </c>
      <c r="F2680" t="s">
        <v>24</v>
      </c>
      <c r="G2680" t="s">
        <v>133</v>
      </c>
      <c r="H2680">
        <v>547.37</v>
      </c>
      <c r="I2680">
        <v>10</v>
      </c>
      <c r="J2680">
        <v>0.05</v>
      </c>
      <c r="K2680">
        <v>5200.01</v>
      </c>
      <c r="L2680" t="s">
        <v>83</v>
      </c>
      <c r="M2680" t="s">
        <v>39</v>
      </c>
      <c r="N2680" t="s">
        <v>59</v>
      </c>
      <c r="O2680" t="s">
        <v>105</v>
      </c>
      <c r="P2680">
        <v>1</v>
      </c>
      <c r="Q2680">
        <v>1.1000000000000001</v>
      </c>
      <c r="S2680" t="s">
        <v>60</v>
      </c>
    </row>
    <row r="2681" spans="1:19" x14ac:dyDescent="0.35">
      <c r="A2681" t="s">
        <v>3260</v>
      </c>
      <c r="B2681" t="s">
        <v>2110</v>
      </c>
      <c r="C2681" t="s">
        <v>3261</v>
      </c>
      <c r="D2681" t="s">
        <v>72</v>
      </c>
      <c r="E2681" t="s">
        <v>484</v>
      </c>
      <c r="F2681" t="s">
        <v>74</v>
      </c>
      <c r="G2681" t="s">
        <v>110</v>
      </c>
      <c r="H2681">
        <v>1813.48</v>
      </c>
      <c r="I2681">
        <v>5</v>
      </c>
      <c r="J2681">
        <v>0.15</v>
      </c>
      <c r="K2681">
        <v>7707.29</v>
      </c>
      <c r="L2681" t="s">
        <v>142</v>
      </c>
      <c r="M2681" t="s">
        <v>111</v>
      </c>
      <c r="N2681" t="s">
        <v>91</v>
      </c>
      <c r="O2681" t="s">
        <v>116</v>
      </c>
      <c r="P2681">
        <v>9</v>
      </c>
      <c r="Q2681">
        <v>3.4</v>
      </c>
      <c r="R2681" t="s">
        <v>30</v>
      </c>
      <c r="S2681" t="s">
        <v>60</v>
      </c>
    </row>
    <row r="2682" spans="1:19" x14ac:dyDescent="0.35">
      <c r="A2682" t="s">
        <v>2109</v>
      </c>
      <c r="B2682" t="s">
        <v>2110</v>
      </c>
      <c r="C2682" t="s">
        <v>2111</v>
      </c>
      <c r="D2682" t="s">
        <v>157</v>
      </c>
      <c r="E2682" t="s">
        <v>132</v>
      </c>
      <c r="F2682" t="s">
        <v>24</v>
      </c>
      <c r="G2682" t="s">
        <v>133</v>
      </c>
      <c r="H2682">
        <v>484.59</v>
      </c>
      <c r="I2682">
        <v>6</v>
      </c>
      <c r="J2682">
        <v>0.05</v>
      </c>
      <c r="K2682">
        <v>2762.16</v>
      </c>
      <c r="L2682" t="s">
        <v>49</v>
      </c>
      <c r="M2682" t="s">
        <v>27</v>
      </c>
      <c r="N2682" t="s">
        <v>40</v>
      </c>
      <c r="O2682" t="s">
        <v>123</v>
      </c>
      <c r="P2682">
        <v>8</v>
      </c>
      <c r="Q2682">
        <v>2.1</v>
      </c>
      <c r="R2682" t="s">
        <v>30</v>
      </c>
      <c r="S2682" t="s">
        <v>42</v>
      </c>
    </row>
    <row r="2683" spans="1:19" x14ac:dyDescent="0.35">
      <c r="A2683" t="s">
        <v>5629</v>
      </c>
      <c r="B2683" t="s">
        <v>2110</v>
      </c>
      <c r="C2683" t="s">
        <v>5630</v>
      </c>
      <c r="D2683" t="s">
        <v>157</v>
      </c>
      <c r="E2683" t="s">
        <v>120</v>
      </c>
      <c r="F2683" t="s">
        <v>47</v>
      </c>
      <c r="G2683" t="s">
        <v>121</v>
      </c>
      <c r="H2683">
        <v>390.21</v>
      </c>
      <c r="I2683">
        <v>11</v>
      </c>
      <c r="J2683">
        <v>0.15</v>
      </c>
      <c r="K2683">
        <v>3648.46</v>
      </c>
      <c r="L2683" t="s">
        <v>302</v>
      </c>
      <c r="M2683" t="s">
        <v>122</v>
      </c>
      <c r="N2683" t="s">
        <v>172</v>
      </c>
      <c r="O2683" t="s">
        <v>92</v>
      </c>
      <c r="P2683">
        <v>6</v>
      </c>
      <c r="Q2683">
        <v>3.3</v>
      </c>
      <c r="R2683" t="s">
        <v>30</v>
      </c>
      <c r="S2683" t="s">
        <v>42</v>
      </c>
    </row>
    <row r="2684" spans="1:19" x14ac:dyDescent="0.35">
      <c r="A2684" t="s">
        <v>5256</v>
      </c>
      <c r="B2684" t="s">
        <v>2110</v>
      </c>
      <c r="C2684" t="s">
        <v>5257</v>
      </c>
      <c r="D2684" t="s">
        <v>157</v>
      </c>
      <c r="E2684" t="s">
        <v>170</v>
      </c>
      <c r="F2684" t="s">
        <v>66</v>
      </c>
      <c r="G2684" t="s">
        <v>171</v>
      </c>
      <c r="H2684">
        <v>1074.5899999999999</v>
      </c>
      <c r="I2684">
        <v>10</v>
      </c>
      <c r="J2684">
        <v>0.05</v>
      </c>
      <c r="K2684">
        <v>10208.6</v>
      </c>
      <c r="L2684" t="s">
        <v>142</v>
      </c>
      <c r="M2684" t="s">
        <v>111</v>
      </c>
      <c r="N2684" t="s">
        <v>68</v>
      </c>
      <c r="O2684" t="s">
        <v>116</v>
      </c>
      <c r="P2684">
        <v>4</v>
      </c>
      <c r="Q2684">
        <v>2.2000000000000002</v>
      </c>
      <c r="R2684" t="s">
        <v>30</v>
      </c>
      <c r="S2684" t="s">
        <v>60</v>
      </c>
    </row>
    <row r="2685" spans="1:19" x14ac:dyDescent="0.35">
      <c r="A2685" t="s">
        <v>9818</v>
      </c>
      <c r="B2685" t="s">
        <v>2110</v>
      </c>
      <c r="C2685" t="s">
        <v>9819</v>
      </c>
      <c r="D2685" t="s">
        <v>157</v>
      </c>
      <c r="E2685" t="s">
        <v>193</v>
      </c>
      <c r="F2685" t="s">
        <v>24</v>
      </c>
      <c r="G2685" t="s">
        <v>194</v>
      </c>
      <c r="H2685">
        <v>37.56</v>
      </c>
      <c r="I2685">
        <v>11</v>
      </c>
      <c r="J2685">
        <v>0.2</v>
      </c>
      <c r="K2685">
        <v>330.53</v>
      </c>
      <c r="L2685" t="s">
        <v>302</v>
      </c>
      <c r="M2685" t="s">
        <v>27</v>
      </c>
      <c r="N2685" t="s">
        <v>91</v>
      </c>
      <c r="O2685" t="s">
        <v>92</v>
      </c>
      <c r="P2685">
        <v>4</v>
      </c>
      <c r="Q2685">
        <v>3.2</v>
      </c>
      <c r="R2685" t="s">
        <v>51</v>
      </c>
      <c r="S2685" t="s">
        <v>42</v>
      </c>
    </row>
    <row r="2686" spans="1:19" x14ac:dyDescent="0.35">
      <c r="A2686" t="s">
        <v>7965</v>
      </c>
      <c r="B2686" t="s">
        <v>6647</v>
      </c>
      <c r="C2686" t="s">
        <v>7966</v>
      </c>
      <c r="D2686" t="s">
        <v>72</v>
      </c>
      <c r="E2686" t="s">
        <v>35</v>
      </c>
      <c r="F2686" t="s">
        <v>36</v>
      </c>
      <c r="G2686" t="s">
        <v>37</v>
      </c>
      <c r="H2686">
        <v>23.45</v>
      </c>
      <c r="I2686">
        <v>3</v>
      </c>
      <c r="J2686">
        <v>0.1</v>
      </c>
      <c r="K2686">
        <v>63.31</v>
      </c>
      <c r="L2686" t="s">
        <v>104</v>
      </c>
      <c r="M2686" t="s">
        <v>134</v>
      </c>
      <c r="N2686" t="s">
        <v>40</v>
      </c>
      <c r="O2686" t="s">
        <v>50</v>
      </c>
      <c r="P2686">
        <v>13</v>
      </c>
      <c r="Q2686">
        <v>4.8</v>
      </c>
      <c r="R2686" t="s">
        <v>30</v>
      </c>
      <c r="S2686" t="s">
        <v>60</v>
      </c>
    </row>
    <row r="2687" spans="1:19" x14ac:dyDescent="0.35">
      <c r="A2687" t="s">
        <v>6646</v>
      </c>
      <c r="B2687" t="s">
        <v>6647</v>
      </c>
      <c r="C2687" t="s">
        <v>6648</v>
      </c>
      <c r="D2687" t="s">
        <v>127</v>
      </c>
      <c r="E2687" t="s">
        <v>306</v>
      </c>
      <c r="F2687" t="s">
        <v>36</v>
      </c>
      <c r="G2687" t="s">
        <v>259</v>
      </c>
      <c r="H2687">
        <v>9.8000000000000007</v>
      </c>
      <c r="I2687">
        <v>6</v>
      </c>
      <c r="J2687">
        <v>0.05</v>
      </c>
      <c r="K2687">
        <v>55.86</v>
      </c>
      <c r="L2687" t="s">
        <v>98</v>
      </c>
      <c r="M2687" t="s">
        <v>27</v>
      </c>
      <c r="N2687" t="s">
        <v>91</v>
      </c>
      <c r="O2687" t="s">
        <v>77</v>
      </c>
      <c r="P2687">
        <v>2</v>
      </c>
      <c r="Q2687">
        <v>4.5</v>
      </c>
      <c r="R2687" t="s">
        <v>30</v>
      </c>
      <c r="S2687" t="s">
        <v>60</v>
      </c>
    </row>
    <row r="2688" spans="1:19" x14ac:dyDescent="0.35">
      <c r="A2688" t="s">
        <v>7986</v>
      </c>
      <c r="B2688" t="s">
        <v>4473</v>
      </c>
      <c r="C2688" t="s">
        <v>1583</v>
      </c>
      <c r="D2688" t="s">
        <v>64</v>
      </c>
      <c r="E2688" t="s">
        <v>109</v>
      </c>
      <c r="F2688" t="s">
        <v>74</v>
      </c>
      <c r="G2688" t="s">
        <v>110</v>
      </c>
      <c r="H2688">
        <v>1970.43</v>
      </c>
      <c r="I2688">
        <v>6</v>
      </c>
      <c r="J2688">
        <v>0.15</v>
      </c>
      <c r="K2688">
        <v>10049.19</v>
      </c>
      <c r="L2688" t="s">
        <v>83</v>
      </c>
      <c r="M2688" t="s">
        <v>27</v>
      </c>
      <c r="N2688" t="s">
        <v>166</v>
      </c>
      <c r="O2688" t="s">
        <v>123</v>
      </c>
      <c r="P2688">
        <v>12</v>
      </c>
      <c r="Q2688">
        <v>1.8</v>
      </c>
      <c r="R2688" t="s">
        <v>30</v>
      </c>
    </row>
    <row r="2689" spans="1:19" x14ac:dyDescent="0.35">
      <c r="A2689" t="s">
        <v>4472</v>
      </c>
      <c r="B2689" t="s">
        <v>4473</v>
      </c>
      <c r="C2689" t="s">
        <v>4474</v>
      </c>
      <c r="D2689" t="s">
        <v>34</v>
      </c>
      <c r="E2689" t="s">
        <v>209</v>
      </c>
      <c r="F2689" t="s">
        <v>47</v>
      </c>
      <c r="G2689" t="s">
        <v>210</v>
      </c>
      <c r="H2689">
        <v>189</v>
      </c>
      <c r="I2689">
        <v>5</v>
      </c>
      <c r="J2689">
        <v>0.3</v>
      </c>
      <c r="K2689">
        <v>661.5</v>
      </c>
      <c r="L2689" t="s">
        <v>26</v>
      </c>
      <c r="M2689" t="s">
        <v>134</v>
      </c>
      <c r="N2689" t="s">
        <v>28</v>
      </c>
      <c r="O2689" t="s">
        <v>41</v>
      </c>
      <c r="P2689">
        <v>9</v>
      </c>
      <c r="Q2689">
        <v>1.3</v>
      </c>
      <c r="S2689" t="s">
        <v>60</v>
      </c>
    </row>
    <row r="2690" spans="1:19" x14ac:dyDescent="0.35">
      <c r="A2690" t="s">
        <v>7751</v>
      </c>
      <c r="B2690" t="s">
        <v>4473</v>
      </c>
      <c r="C2690" t="s">
        <v>7752</v>
      </c>
      <c r="D2690" t="s">
        <v>64</v>
      </c>
      <c r="E2690" t="s">
        <v>445</v>
      </c>
      <c r="F2690" t="s">
        <v>66</v>
      </c>
      <c r="G2690" t="s">
        <v>446</v>
      </c>
      <c r="H2690">
        <v>662</v>
      </c>
      <c r="I2690">
        <v>7</v>
      </c>
      <c r="J2690">
        <v>0.05</v>
      </c>
      <c r="K2690">
        <v>4402.3</v>
      </c>
      <c r="L2690" t="s">
        <v>104</v>
      </c>
      <c r="M2690" t="s">
        <v>111</v>
      </c>
      <c r="N2690" t="s">
        <v>68</v>
      </c>
      <c r="O2690" t="s">
        <v>77</v>
      </c>
      <c r="P2690">
        <v>6</v>
      </c>
      <c r="Q2690">
        <v>2.9</v>
      </c>
      <c r="R2690" t="s">
        <v>30</v>
      </c>
      <c r="S2690" t="s">
        <v>60</v>
      </c>
    </row>
    <row r="2691" spans="1:19" x14ac:dyDescent="0.35">
      <c r="A2691" t="s">
        <v>5385</v>
      </c>
      <c r="B2691" t="s">
        <v>1180</v>
      </c>
      <c r="C2691" t="s">
        <v>2746</v>
      </c>
      <c r="D2691" t="s">
        <v>22</v>
      </c>
      <c r="E2691" t="s">
        <v>198</v>
      </c>
      <c r="F2691" t="s">
        <v>74</v>
      </c>
      <c r="G2691" t="s">
        <v>110</v>
      </c>
      <c r="H2691">
        <v>897.2</v>
      </c>
      <c r="I2691">
        <v>4</v>
      </c>
      <c r="J2691">
        <v>0</v>
      </c>
      <c r="K2691">
        <v>3588.8</v>
      </c>
      <c r="L2691" t="s">
        <v>165</v>
      </c>
      <c r="M2691" t="s">
        <v>111</v>
      </c>
      <c r="N2691" t="s">
        <v>172</v>
      </c>
      <c r="O2691" t="s">
        <v>116</v>
      </c>
      <c r="P2691">
        <v>8</v>
      </c>
      <c r="Q2691">
        <v>1</v>
      </c>
      <c r="R2691" t="s">
        <v>30</v>
      </c>
      <c r="S2691" t="s">
        <v>60</v>
      </c>
    </row>
    <row r="2692" spans="1:19" x14ac:dyDescent="0.35">
      <c r="A2692" t="s">
        <v>9397</v>
      </c>
      <c r="B2692" t="s">
        <v>1180</v>
      </c>
      <c r="C2692" t="s">
        <v>9398</v>
      </c>
      <c r="D2692" t="s">
        <v>127</v>
      </c>
      <c r="E2692" t="s">
        <v>351</v>
      </c>
      <c r="F2692" t="s">
        <v>57</v>
      </c>
      <c r="G2692" t="s">
        <v>289</v>
      </c>
      <c r="H2692">
        <v>509.99</v>
      </c>
      <c r="I2692">
        <v>7</v>
      </c>
      <c r="J2692">
        <v>0.1</v>
      </c>
      <c r="K2692">
        <v>3212.94</v>
      </c>
      <c r="L2692" t="s">
        <v>38</v>
      </c>
      <c r="M2692" t="s">
        <v>111</v>
      </c>
      <c r="N2692" t="s">
        <v>68</v>
      </c>
      <c r="O2692" t="s">
        <v>92</v>
      </c>
      <c r="P2692">
        <v>8</v>
      </c>
      <c r="Q2692">
        <v>2.6</v>
      </c>
      <c r="R2692" t="s">
        <v>30</v>
      </c>
      <c r="S2692" t="s">
        <v>86</v>
      </c>
    </row>
    <row r="2693" spans="1:19" x14ac:dyDescent="0.35">
      <c r="A2693" t="s">
        <v>1179</v>
      </c>
      <c r="B2693" t="s">
        <v>1180</v>
      </c>
      <c r="C2693" t="s">
        <v>1181</v>
      </c>
      <c r="D2693" t="s">
        <v>22</v>
      </c>
      <c r="E2693" t="s">
        <v>1182</v>
      </c>
      <c r="F2693" t="s">
        <v>66</v>
      </c>
      <c r="G2693" t="s">
        <v>446</v>
      </c>
      <c r="H2693">
        <v>2108.2800000000002</v>
      </c>
      <c r="I2693">
        <v>8</v>
      </c>
      <c r="J2693">
        <v>0.05</v>
      </c>
      <c r="K2693">
        <v>16022.93</v>
      </c>
      <c r="L2693" t="s">
        <v>83</v>
      </c>
      <c r="M2693" t="s">
        <v>39</v>
      </c>
      <c r="N2693" t="s">
        <v>166</v>
      </c>
      <c r="O2693" t="s">
        <v>41</v>
      </c>
      <c r="P2693">
        <v>7</v>
      </c>
      <c r="Q2693">
        <v>1.3</v>
      </c>
      <c r="R2693" t="s">
        <v>30</v>
      </c>
      <c r="S2693" t="s">
        <v>52</v>
      </c>
    </row>
    <row r="2694" spans="1:19" x14ac:dyDescent="0.35">
      <c r="A2694" t="s">
        <v>4342</v>
      </c>
      <c r="B2694" t="s">
        <v>1180</v>
      </c>
      <c r="C2694" t="s">
        <v>4343</v>
      </c>
      <c r="D2694" t="s">
        <v>127</v>
      </c>
      <c r="E2694" t="s">
        <v>533</v>
      </c>
      <c r="F2694" t="s">
        <v>74</v>
      </c>
      <c r="G2694" t="s">
        <v>534</v>
      </c>
      <c r="H2694">
        <v>729.76</v>
      </c>
      <c r="I2694">
        <v>12</v>
      </c>
      <c r="J2694">
        <v>0</v>
      </c>
      <c r="K2694">
        <v>8757.1200000000008</v>
      </c>
      <c r="L2694" t="s">
        <v>49</v>
      </c>
      <c r="M2694" t="s">
        <v>134</v>
      </c>
      <c r="N2694" t="s">
        <v>68</v>
      </c>
      <c r="O2694" t="s">
        <v>29</v>
      </c>
      <c r="P2694">
        <v>6</v>
      </c>
      <c r="Q2694">
        <v>4.8</v>
      </c>
      <c r="R2694" t="s">
        <v>30</v>
      </c>
      <c r="S2694" t="s">
        <v>60</v>
      </c>
    </row>
    <row r="2695" spans="1:19" x14ac:dyDescent="0.35">
      <c r="A2695" t="s">
        <v>3668</v>
      </c>
      <c r="B2695" t="s">
        <v>1180</v>
      </c>
      <c r="C2695" t="s">
        <v>3669</v>
      </c>
      <c r="D2695" t="s">
        <v>34</v>
      </c>
      <c r="E2695" t="s">
        <v>198</v>
      </c>
      <c r="F2695" t="s">
        <v>74</v>
      </c>
      <c r="G2695" t="s">
        <v>110</v>
      </c>
      <c r="H2695">
        <v>2225.37</v>
      </c>
      <c r="I2695">
        <v>9</v>
      </c>
      <c r="J2695">
        <v>0</v>
      </c>
      <c r="K2695">
        <v>20028.330000000002</v>
      </c>
      <c r="L2695" t="s">
        <v>38</v>
      </c>
      <c r="M2695" t="s">
        <v>90</v>
      </c>
      <c r="N2695" t="s">
        <v>166</v>
      </c>
      <c r="O2695" t="s">
        <v>116</v>
      </c>
      <c r="P2695">
        <v>5</v>
      </c>
      <c r="Q2695">
        <v>2.7</v>
      </c>
      <c r="S2695" t="s">
        <v>42</v>
      </c>
    </row>
    <row r="2696" spans="1:19" x14ac:dyDescent="0.35">
      <c r="A2696" t="s">
        <v>9830</v>
      </c>
      <c r="B2696" t="s">
        <v>1180</v>
      </c>
      <c r="C2696" t="s">
        <v>8577</v>
      </c>
      <c r="D2696" t="s">
        <v>22</v>
      </c>
      <c r="E2696" t="s">
        <v>231</v>
      </c>
      <c r="F2696" t="s">
        <v>57</v>
      </c>
      <c r="G2696" t="s">
        <v>232</v>
      </c>
      <c r="H2696">
        <v>664.13</v>
      </c>
      <c r="I2696">
        <v>3</v>
      </c>
      <c r="J2696">
        <v>0.05</v>
      </c>
      <c r="K2696">
        <v>1892.77</v>
      </c>
      <c r="L2696" t="s">
        <v>83</v>
      </c>
      <c r="M2696" t="s">
        <v>90</v>
      </c>
      <c r="N2696" t="s">
        <v>68</v>
      </c>
      <c r="O2696" t="s">
        <v>77</v>
      </c>
      <c r="P2696">
        <v>3</v>
      </c>
      <c r="Q2696">
        <v>2.8</v>
      </c>
      <c r="R2696" t="s">
        <v>30</v>
      </c>
      <c r="S2696" t="s">
        <v>52</v>
      </c>
    </row>
    <row r="2697" spans="1:19" x14ac:dyDescent="0.35">
      <c r="A2697" t="s">
        <v>2891</v>
      </c>
      <c r="B2697" t="s">
        <v>2892</v>
      </c>
      <c r="C2697" t="s">
        <v>2893</v>
      </c>
      <c r="D2697" t="s">
        <v>64</v>
      </c>
      <c r="E2697" t="s">
        <v>470</v>
      </c>
      <c r="F2697" t="s">
        <v>24</v>
      </c>
      <c r="G2697" t="s">
        <v>471</v>
      </c>
      <c r="H2697">
        <v>466.07</v>
      </c>
      <c r="I2697">
        <v>11</v>
      </c>
      <c r="J2697">
        <v>0.2</v>
      </c>
      <c r="K2697">
        <v>4101.42</v>
      </c>
      <c r="L2697" t="s">
        <v>142</v>
      </c>
      <c r="M2697" t="s">
        <v>27</v>
      </c>
      <c r="N2697" t="s">
        <v>172</v>
      </c>
      <c r="O2697" t="s">
        <v>41</v>
      </c>
      <c r="P2697">
        <v>12</v>
      </c>
      <c r="Q2697">
        <v>1.8</v>
      </c>
      <c r="R2697" t="s">
        <v>30</v>
      </c>
      <c r="S2697" t="s">
        <v>60</v>
      </c>
    </row>
    <row r="2698" spans="1:19" x14ac:dyDescent="0.35">
      <c r="A2698" t="s">
        <v>3339</v>
      </c>
      <c r="B2698" t="s">
        <v>2892</v>
      </c>
      <c r="C2698" t="s">
        <v>3340</v>
      </c>
      <c r="D2698" t="s">
        <v>64</v>
      </c>
      <c r="E2698" t="s">
        <v>176</v>
      </c>
      <c r="F2698" t="s">
        <v>47</v>
      </c>
      <c r="G2698" t="s">
        <v>177</v>
      </c>
      <c r="H2698">
        <v>542.36</v>
      </c>
      <c r="I2698">
        <v>7</v>
      </c>
      <c r="J2698">
        <v>0.1</v>
      </c>
      <c r="K2698">
        <v>3416.87</v>
      </c>
      <c r="L2698" t="s">
        <v>76</v>
      </c>
      <c r="M2698" t="s">
        <v>27</v>
      </c>
      <c r="N2698" t="s">
        <v>68</v>
      </c>
      <c r="O2698" t="s">
        <v>123</v>
      </c>
      <c r="P2698">
        <v>10</v>
      </c>
      <c r="Q2698">
        <v>3.9</v>
      </c>
      <c r="R2698" t="s">
        <v>30</v>
      </c>
      <c r="S2698" t="s">
        <v>60</v>
      </c>
    </row>
    <row r="2699" spans="1:19" x14ac:dyDescent="0.35">
      <c r="A2699" t="s">
        <v>2917</v>
      </c>
      <c r="B2699" t="s">
        <v>2892</v>
      </c>
      <c r="C2699" t="s">
        <v>2918</v>
      </c>
      <c r="D2699" t="s">
        <v>127</v>
      </c>
      <c r="E2699" t="s">
        <v>313</v>
      </c>
      <c r="F2699" t="s">
        <v>47</v>
      </c>
      <c r="G2699" t="s">
        <v>48</v>
      </c>
      <c r="H2699">
        <v>224.58</v>
      </c>
      <c r="I2699">
        <v>4</v>
      </c>
      <c r="J2699">
        <v>0</v>
      </c>
      <c r="K2699">
        <v>898.32</v>
      </c>
      <c r="L2699" t="s">
        <v>26</v>
      </c>
      <c r="M2699" t="s">
        <v>111</v>
      </c>
      <c r="N2699" t="s">
        <v>28</v>
      </c>
      <c r="O2699" t="s">
        <v>77</v>
      </c>
      <c r="P2699">
        <v>7</v>
      </c>
      <c r="Q2699">
        <v>4.5</v>
      </c>
      <c r="R2699" t="s">
        <v>30</v>
      </c>
      <c r="S2699" t="s">
        <v>86</v>
      </c>
    </row>
    <row r="2700" spans="1:19" x14ac:dyDescent="0.35">
      <c r="A2700" t="s">
        <v>3589</v>
      </c>
      <c r="B2700" t="s">
        <v>2892</v>
      </c>
      <c r="C2700" t="s">
        <v>3590</v>
      </c>
      <c r="D2700" t="s">
        <v>157</v>
      </c>
      <c r="E2700" t="s">
        <v>445</v>
      </c>
      <c r="F2700" t="s">
        <v>66</v>
      </c>
      <c r="G2700" t="s">
        <v>446</v>
      </c>
      <c r="H2700">
        <v>1617.28</v>
      </c>
      <c r="I2700">
        <v>6</v>
      </c>
      <c r="J2700">
        <v>0</v>
      </c>
      <c r="K2700">
        <v>9703.68</v>
      </c>
      <c r="L2700" t="s">
        <v>83</v>
      </c>
      <c r="M2700" t="s">
        <v>111</v>
      </c>
      <c r="N2700" t="s">
        <v>28</v>
      </c>
      <c r="O2700" t="s">
        <v>29</v>
      </c>
      <c r="P2700">
        <v>7</v>
      </c>
      <c r="Q2700">
        <v>4</v>
      </c>
      <c r="R2700" t="s">
        <v>30</v>
      </c>
      <c r="S2700" t="s">
        <v>42</v>
      </c>
    </row>
    <row r="2701" spans="1:19" x14ac:dyDescent="0.35">
      <c r="A2701" t="s">
        <v>8989</v>
      </c>
      <c r="B2701" t="s">
        <v>2892</v>
      </c>
      <c r="C2701" t="s">
        <v>6885</v>
      </c>
      <c r="D2701" t="s">
        <v>64</v>
      </c>
      <c r="E2701" t="s">
        <v>288</v>
      </c>
      <c r="F2701" t="s">
        <v>57</v>
      </c>
      <c r="G2701" t="s">
        <v>289</v>
      </c>
      <c r="H2701">
        <v>774.36</v>
      </c>
      <c r="I2701">
        <v>8</v>
      </c>
      <c r="J2701">
        <v>0.15</v>
      </c>
      <c r="K2701">
        <v>5265.65</v>
      </c>
      <c r="L2701" t="s">
        <v>165</v>
      </c>
      <c r="M2701" t="s">
        <v>111</v>
      </c>
      <c r="N2701" t="s">
        <v>28</v>
      </c>
      <c r="O2701" t="s">
        <v>77</v>
      </c>
      <c r="P2701">
        <v>2</v>
      </c>
      <c r="Q2701">
        <v>3.1</v>
      </c>
      <c r="R2701" t="s">
        <v>30</v>
      </c>
      <c r="S2701" t="s">
        <v>60</v>
      </c>
    </row>
    <row r="2702" spans="1:19" x14ac:dyDescent="0.35">
      <c r="A2702" t="s">
        <v>9813</v>
      </c>
      <c r="B2702" t="s">
        <v>1352</v>
      </c>
      <c r="C2702" t="s">
        <v>9814</v>
      </c>
      <c r="D2702" t="s">
        <v>127</v>
      </c>
      <c r="E2702" t="s">
        <v>656</v>
      </c>
      <c r="F2702" t="s">
        <v>47</v>
      </c>
      <c r="G2702" t="s">
        <v>657</v>
      </c>
      <c r="H2702">
        <v>329.41</v>
      </c>
      <c r="I2702">
        <v>6</v>
      </c>
      <c r="J2702">
        <v>0.1</v>
      </c>
      <c r="K2702">
        <v>1778.81</v>
      </c>
      <c r="L2702" t="s">
        <v>104</v>
      </c>
      <c r="M2702" t="s">
        <v>39</v>
      </c>
      <c r="N2702" t="s">
        <v>59</v>
      </c>
      <c r="O2702" t="s">
        <v>92</v>
      </c>
      <c r="P2702">
        <v>10</v>
      </c>
      <c r="Q2702">
        <v>1</v>
      </c>
      <c r="R2702" t="s">
        <v>51</v>
      </c>
      <c r="S2702" t="s">
        <v>52</v>
      </c>
    </row>
    <row r="2703" spans="1:19" x14ac:dyDescent="0.35">
      <c r="A2703" t="s">
        <v>3159</v>
      </c>
      <c r="B2703" t="s">
        <v>1352</v>
      </c>
      <c r="C2703" t="s">
        <v>3160</v>
      </c>
      <c r="D2703" t="s">
        <v>72</v>
      </c>
      <c r="E2703" t="s">
        <v>251</v>
      </c>
      <c r="F2703" t="s">
        <v>36</v>
      </c>
      <c r="G2703" t="s">
        <v>252</v>
      </c>
      <c r="H2703">
        <v>18.510000000000002</v>
      </c>
      <c r="I2703">
        <v>4</v>
      </c>
      <c r="J2703">
        <v>0.1</v>
      </c>
      <c r="K2703">
        <v>66.64</v>
      </c>
      <c r="L2703" t="s">
        <v>49</v>
      </c>
      <c r="M2703" t="s">
        <v>183</v>
      </c>
      <c r="N2703" t="s">
        <v>166</v>
      </c>
      <c r="O2703" t="s">
        <v>41</v>
      </c>
      <c r="P2703">
        <v>5</v>
      </c>
      <c r="Q2703">
        <v>3.1</v>
      </c>
      <c r="R2703" t="s">
        <v>30</v>
      </c>
      <c r="S2703" t="s">
        <v>294</v>
      </c>
    </row>
    <row r="2704" spans="1:19" x14ac:dyDescent="0.35">
      <c r="A2704" t="s">
        <v>1351</v>
      </c>
      <c r="B2704" t="s">
        <v>1352</v>
      </c>
      <c r="C2704" t="s">
        <v>1353</v>
      </c>
      <c r="D2704" t="s">
        <v>157</v>
      </c>
      <c r="E2704" t="s">
        <v>1182</v>
      </c>
      <c r="F2704" t="s">
        <v>66</v>
      </c>
      <c r="G2704" t="s">
        <v>446</v>
      </c>
      <c r="H2704">
        <v>378.13</v>
      </c>
      <c r="I2704">
        <v>8</v>
      </c>
      <c r="J2704">
        <v>0</v>
      </c>
      <c r="K2704">
        <v>3025.04</v>
      </c>
      <c r="L2704" t="s">
        <v>83</v>
      </c>
      <c r="M2704" t="s">
        <v>90</v>
      </c>
      <c r="N2704" t="s">
        <v>28</v>
      </c>
      <c r="O2704" t="s">
        <v>29</v>
      </c>
      <c r="P2704">
        <v>3</v>
      </c>
      <c r="Q2704">
        <v>2.4</v>
      </c>
      <c r="R2704" t="s">
        <v>30</v>
      </c>
      <c r="S2704" t="s">
        <v>86</v>
      </c>
    </row>
    <row r="2705" spans="1:19" x14ac:dyDescent="0.35">
      <c r="A2705" t="s">
        <v>4045</v>
      </c>
      <c r="B2705" t="s">
        <v>1352</v>
      </c>
      <c r="C2705" t="s">
        <v>4046</v>
      </c>
      <c r="D2705" t="s">
        <v>64</v>
      </c>
      <c r="E2705" t="s">
        <v>231</v>
      </c>
      <c r="F2705" t="s">
        <v>57</v>
      </c>
      <c r="G2705" t="s">
        <v>232</v>
      </c>
      <c r="H2705">
        <v>91.32</v>
      </c>
      <c r="I2705">
        <v>10</v>
      </c>
      <c r="J2705">
        <v>0.1</v>
      </c>
      <c r="K2705">
        <v>821.88</v>
      </c>
      <c r="L2705" t="s">
        <v>142</v>
      </c>
      <c r="M2705" t="s">
        <v>183</v>
      </c>
      <c r="N2705" t="s">
        <v>28</v>
      </c>
      <c r="O2705" t="s">
        <v>41</v>
      </c>
      <c r="P2705">
        <v>1</v>
      </c>
      <c r="Q2705">
        <v>3.5</v>
      </c>
      <c r="R2705" t="s">
        <v>30</v>
      </c>
      <c r="S2705" t="s">
        <v>60</v>
      </c>
    </row>
    <row r="2706" spans="1:19" x14ac:dyDescent="0.35">
      <c r="A2706" t="s">
        <v>7026</v>
      </c>
      <c r="B2706" t="s">
        <v>7027</v>
      </c>
      <c r="C2706" t="s">
        <v>329</v>
      </c>
      <c r="D2706" t="s">
        <v>34</v>
      </c>
      <c r="E2706" t="s">
        <v>872</v>
      </c>
      <c r="F2706" t="s">
        <v>36</v>
      </c>
      <c r="G2706" t="s">
        <v>873</v>
      </c>
      <c r="H2706">
        <v>23.1</v>
      </c>
      <c r="I2706">
        <v>14</v>
      </c>
      <c r="J2706">
        <v>0.3</v>
      </c>
      <c r="K2706">
        <v>226.38</v>
      </c>
      <c r="L2706" t="s">
        <v>302</v>
      </c>
      <c r="M2706" t="s">
        <v>39</v>
      </c>
      <c r="N2706" t="s">
        <v>91</v>
      </c>
      <c r="O2706" t="s">
        <v>92</v>
      </c>
      <c r="P2706">
        <v>13</v>
      </c>
      <c r="Q2706">
        <v>4.8</v>
      </c>
      <c r="R2706" t="s">
        <v>30</v>
      </c>
      <c r="S2706" t="s">
        <v>60</v>
      </c>
    </row>
    <row r="2707" spans="1:19" x14ac:dyDescent="0.35">
      <c r="A2707" t="s">
        <v>7644</v>
      </c>
      <c r="B2707" t="s">
        <v>7027</v>
      </c>
      <c r="C2707" t="s">
        <v>4006</v>
      </c>
      <c r="D2707" t="s">
        <v>157</v>
      </c>
      <c r="E2707" t="s">
        <v>223</v>
      </c>
      <c r="F2707" t="s">
        <v>66</v>
      </c>
      <c r="G2707" t="s">
        <v>171</v>
      </c>
      <c r="H2707">
        <v>1127.18</v>
      </c>
      <c r="I2707">
        <v>9</v>
      </c>
      <c r="J2707">
        <v>0</v>
      </c>
      <c r="K2707">
        <v>10144.620000000001</v>
      </c>
      <c r="L2707" t="s">
        <v>165</v>
      </c>
      <c r="M2707" t="s">
        <v>111</v>
      </c>
      <c r="N2707" t="s">
        <v>172</v>
      </c>
      <c r="O2707" t="s">
        <v>92</v>
      </c>
      <c r="P2707">
        <v>6</v>
      </c>
      <c r="Q2707">
        <v>1.2</v>
      </c>
      <c r="R2707" t="s">
        <v>30</v>
      </c>
      <c r="S2707" t="s">
        <v>52</v>
      </c>
    </row>
    <row r="2708" spans="1:19" x14ac:dyDescent="0.35">
      <c r="A2708" t="s">
        <v>7590</v>
      </c>
      <c r="B2708" t="s">
        <v>7027</v>
      </c>
      <c r="C2708" t="s">
        <v>7591</v>
      </c>
      <c r="D2708" t="s">
        <v>22</v>
      </c>
      <c r="E2708" t="s">
        <v>239</v>
      </c>
      <c r="F2708" t="s">
        <v>66</v>
      </c>
      <c r="G2708" t="s">
        <v>240</v>
      </c>
      <c r="H2708">
        <v>117.89</v>
      </c>
      <c r="I2708">
        <v>4</v>
      </c>
      <c r="J2708">
        <v>0.2</v>
      </c>
      <c r="K2708">
        <v>377.25</v>
      </c>
      <c r="L2708" t="s">
        <v>83</v>
      </c>
      <c r="M2708" t="s">
        <v>134</v>
      </c>
      <c r="N2708" t="s">
        <v>91</v>
      </c>
      <c r="O2708" t="s">
        <v>92</v>
      </c>
      <c r="P2708">
        <v>4</v>
      </c>
      <c r="Q2708">
        <v>4.7</v>
      </c>
      <c r="R2708" t="s">
        <v>30</v>
      </c>
      <c r="S2708" t="s">
        <v>60</v>
      </c>
    </row>
    <row r="2709" spans="1:19" x14ac:dyDescent="0.35">
      <c r="A2709" t="s">
        <v>5747</v>
      </c>
      <c r="B2709" t="s">
        <v>1177</v>
      </c>
      <c r="C2709" t="s">
        <v>5748</v>
      </c>
      <c r="D2709" t="s">
        <v>34</v>
      </c>
      <c r="E2709" t="s">
        <v>266</v>
      </c>
      <c r="F2709" t="s">
        <v>24</v>
      </c>
      <c r="G2709" t="s">
        <v>267</v>
      </c>
      <c r="H2709">
        <v>485.03</v>
      </c>
      <c r="I2709">
        <v>13</v>
      </c>
      <c r="J2709">
        <v>0.1</v>
      </c>
      <c r="K2709">
        <v>5674.85</v>
      </c>
      <c r="L2709" t="s">
        <v>142</v>
      </c>
      <c r="M2709" t="s">
        <v>84</v>
      </c>
      <c r="N2709" t="s">
        <v>91</v>
      </c>
      <c r="O2709" t="s">
        <v>116</v>
      </c>
      <c r="P2709">
        <v>13</v>
      </c>
      <c r="Q2709">
        <v>2.9</v>
      </c>
      <c r="R2709" t="s">
        <v>202</v>
      </c>
      <c r="S2709" t="s">
        <v>60</v>
      </c>
    </row>
    <row r="2710" spans="1:19" x14ac:dyDescent="0.35">
      <c r="A2710" t="s">
        <v>3031</v>
      </c>
      <c r="B2710" t="s">
        <v>1177</v>
      </c>
      <c r="C2710" t="s">
        <v>3032</v>
      </c>
      <c r="D2710" t="s">
        <v>72</v>
      </c>
      <c r="E2710" t="s">
        <v>227</v>
      </c>
      <c r="F2710" t="s">
        <v>47</v>
      </c>
      <c r="G2710" t="s">
        <v>228</v>
      </c>
      <c r="H2710">
        <v>566.66999999999996</v>
      </c>
      <c r="I2710">
        <v>11</v>
      </c>
      <c r="J2710">
        <v>0.25</v>
      </c>
      <c r="K2710">
        <v>4675.03</v>
      </c>
      <c r="L2710" t="s">
        <v>38</v>
      </c>
      <c r="M2710" t="s">
        <v>134</v>
      </c>
      <c r="N2710" t="s">
        <v>28</v>
      </c>
      <c r="O2710" t="s">
        <v>41</v>
      </c>
      <c r="P2710">
        <v>10</v>
      </c>
      <c r="Q2710">
        <v>4</v>
      </c>
      <c r="R2710" t="s">
        <v>51</v>
      </c>
      <c r="S2710" t="s">
        <v>86</v>
      </c>
    </row>
    <row r="2711" spans="1:19" x14ac:dyDescent="0.35">
      <c r="A2711" t="s">
        <v>3432</v>
      </c>
      <c r="B2711" t="s">
        <v>1177</v>
      </c>
      <c r="C2711" t="s">
        <v>3433</v>
      </c>
      <c r="D2711" t="s">
        <v>157</v>
      </c>
      <c r="E2711" t="s">
        <v>138</v>
      </c>
      <c r="F2711" t="s">
        <v>24</v>
      </c>
      <c r="G2711" t="s">
        <v>133</v>
      </c>
      <c r="H2711">
        <v>63.6</v>
      </c>
      <c r="I2711">
        <v>12</v>
      </c>
      <c r="J2711">
        <v>0.15</v>
      </c>
      <c r="K2711">
        <v>648.72</v>
      </c>
      <c r="L2711" t="s">
        <v>142</v>
      </c>
      <c r="M2711" t="s">
        <v>122</v>
      </c>
      <c r="N2711" t="s">
        <v>91</v>
      </c>
      <c r="O2711" t="s">
        <v>105</v>
      </c>
      <c r="P2711">
        <v>5</v>
      </c>
      <c r="Q2711">
        <v>3.2</v>
      </c>
      <c r="R2711" t="s">
        <v>30</v>
      </c>
      <c r="S2711" t="s">
        <v>60</v>
      </c>
    </row>
    <row r="2712" spans="1:19" x14ac:dyDescent="0.35">
      <c r="A2712" t="s">
        <v>6055</v>
      </c>
      <c r="B2712" t="s">
        <v>1177</v>
      </c>
      <c r="C2712" t="s">
        <v>6056</v>
      </c>
      <c r="D2712" t="s">
        <v>64</v>
      </c>
      <c r="E2712" t="s">
        <v>649</v>
      </c>
      <c r="F2712" t="s">
        <v>57</v>
      </c>
      <c r="G2712" t="s">
        <v>153</v>
      </c>
      <c r="H2712">
        <v>615.44000000000005</v>
      </c>
      <c r="I2712">
        <v>1</v>
      </c>
      <c r="J2712">
        <v>0</v>
      </c>
      <c r="K2712">
        <v>615.44000000000005</v>
      </c>
      <c r="L2712" t="s">
        <v>26</v>
      </c>
      <c r="M2712" t="s">
        <v>111</v>
      </c>
      <c r="N2712" t="s">
        <v>68</v>
      </c>
      <c r="O2712" t="s">
        <v>50</v>
      </c>
      <c r="P2712">
        <v>4</v>
      </c>
      <c r="Q2712">
        <v>3.9</v>
      </c>
      <c r="R2712" t="s">
        <v>30</v>
      </c>
      <c r="S2712" t="s">
        <v>86</v>
      </c>
    </row>
    <row r="2713" spans="1:19" x14ac:dyDescent="0.35">
      <c r="A2713" t="s">
        <v>1176</v>
      </c>
      <c r="B2713" t="s">
        <v>1177</v>
      </c>
      <c r="C2713" t="s">
        <v>1178</v>
      </c>
      <c r="D2713" t="s">
        <v>64</v>
      </c>
      <c r="E2713" t="s">
        <v>288</v>
      </c>
      <c r="F2713" t="s">
        <v>57</v>
      </c>
      <c r="G2713" t="s">
        <v>289</v>
      </c>
      <c r="H2713">
        <v>157.74</v>
      </c>
      <c r="I2713">
        <v>6</v>
      </c>
      <c r="J2713">
        <v>0.2</v>
      </c>
      <c r="K2713">
        <v>757.15</v>
      </c>
      <c r="L2713" t="s">
        <v>142</v>
      </c>
      <c r="M2713" t="s">
        <v>90</v>
      </c>
      <c r="N2713" t="s">
        <v>28</v>
      </c>
      <c r="O2713" t="s">
        <v>41</v>
      </c>
      <c r="P2713">
        <v>2</v>
      </c>
      <c r="Q2713">
        <v>3.1</v>
      </c>
      <c r="R2713" t="s">
        <v>143</v>
      </c>
      <c r="S2713" t="s">
        <v>60</v>
      </c>
    </row>
    <row r="2714" spans="1:19" x14ac:dyDescent="0.35">
      <c r="A2714" t="s">
        <v>2186</v>
      </c>
      <c r="B2714" t="s">
        <v>2187</v>
      </c>
      <c r="C2714" t="s">
        <v>2188</v>
      </c>
      <c r="D2714" t="s">
        <v>72</v>
      </c>
      <c r="E2714" t="s">
        <v>223</v>
      </c>
      <c r="F2714" t="s">
        <v>66</v>
      </c>
      <c r="G2714" t="s">
        <v>171</v>
      </c>
      <c r="H2714">
        <v>1466.17</v>
      </c>
      <c r="I2714">
        <v>11</v>
      </c>
      <c r="J2714">
        <v>0.2</v>
      </c>
      <c r="K2714">
        <v>12902.3</v>
      </c>
      <c r="L2714" t="s">
        <v>38</v>
      </c>
      <c r="M2714" t="s">
        <v>39</v>
      </c>
      <c r="N2714" t="s">
        <v>91</v>
      </c>
      <c r="O2714" t="s">
        <v>116</v>
      </c>
      <c r="P2714">
        <v>10</v>
      </c>
      <c r="Q2714">
        <v>3.7</v>
      </c>
      <c r="R2714" t="s">
        <v>112</v>
      </c>
      <c r="S2714" t="s">
        <v>60</v>
      </c>
    </row>
    <row r="2715" spans="1:19" x14ac:dyDescent="0.35">
      <c r="A2715" t="s">
        <v>3295</v>
      </c>
      <c r="B2715" t="s">
        <v>2187</v>
      </c>
      <c r="C2715" t="s">
        <v>1245</v>
      </c>
      <c r="D2715" t="s">
        <v>127</v>
      </c>
      <c r="E2715" t="s">
        <v>533</v>
      </c>
      <c r="F2715" t="s">
        <v>74</v>
      </c>
      <c r="G2715" t="s">
        <v>534</v>
      </c>
      <c r="H2715">
        <v>1982.28</v>
      </c>
      <c r="I2715">
        <v>10</v>
      </c>
      <c r="J2715">
        <v>0.2</v>
      </c>
      <c r="K2715">
        <v>15858.24</v>
      </c>
      <c r="L2715" t="s">
        <v>76</v>
      </c>
      <c r="M2715" t="s">
        <v>84</v>
      </c>
      <c r="N2715" t="s">
        <v>59</v>
      </c>
      <c r="O2715" t="s">
        <v>116</v>
      </c>
      <c r="P2715">
        <v>9</v>
      </c>
      <c r="Q2715">
        <v>4.8</v>
      </c>
      <c r="R2715" t="s">
        <v>30</v>
      </c>
      <c r="S2715" t="s">
        <v>60</v>
      </c>
    </row>
    <row r="2716" spans="1:19" x14ac:dyDescent="0.35">
      <c r="A2716" t="s">
        <v>8851</v>
      </c>
      <c r="B2716" t="s">
        <v>254</v>
      </c>
      <c r="C2716" t="s">
        <v>8852</v>
      </c>
      <c r="D2716" t="s">
        <v>34</v>
      </c>
      <c r="E2716" t="s">
        <v>56</v>
      </c>
      <c r="F2716" t="s">
        <v>57</v>
      </c>
      <c r="G2716" t="s">
        <v>58</v>
      </c>
      <c r="H2716">
        <v>734.76</v>
      </c>
      <c r="I2716">
        <v>8</v>
      </c>
      <c r="J2716">
        <v>0.25</v>
      </c>
      <c r="K2716">
        <v>4408.5600000000004</v>
      </c>
      <c r="L2716" t="s">
        <v>38</v>
      </c>
      <c r="M2716" t="s">
        <v>27</v>
      </c>
      <c r="N2716" t="s">
        <v>91</v>
      </c>
      <c r="O2716" t="s">
        <v>92</v>
      </c>
      <c r="P2716">
        <v>13</v>
      </c>
      <c r="Q2716">
        <v>4.7</v>
      </c>
      <c r="R2716" t="s">
        <v>30</v>
      </c>
      <c r="S2716" t="s">
        <v>60</v>
      </c>
    </row>
    <row r="2717" spans="1:19" x14ac:dyDescent="0.35">
      <c r="A2717" t="s">
        <v>9702</v>
      </c>
      <c r="B2717" t="s">
        <v>254</v>
      </c>
      <c r="C2717" t="s">
        <v>9703</v>
      </c>
      <c r="D2717" t="s">
        <v>72</v>
      </c>
      <c r="E2717" t="s">
        <v>132</v>
      </c>
      <c r="F2717" t="s">
        <v>24</v>
      </c>
      <c r="G2717" t="s">
        <v>133</v>
      </c>
      <c r="H2717">
        <v>430.28</v>
      </c>
      <c r="I2717">
        <v>11</v>
      </c>
      <c r="J2717">
        <v>0</v>
      </c>
      <c r="K2717">
        <v>4733.08</v>
      </c>
      <c r="L2717" t="s">
        <v>302</v>
      </c>
      <c r="M2717" t="s">
        <v>134</v>
      </c>
      <c r="N2717" t="s">
        <v>40</v>
      </c>
      <c r="O2717" t="s">
        <v>92</v>
      </c>
      <c r="P2717">
        <v>13</v>
      </c>
      <c r="Q2717">
        <v>4.2</v>
      </c>
      <c r="R2717" t="s">
        <v>30</v>
      </c>
      <c r="S2717" t="s">
        <v>60</v>
      </c>
    </row>
    <row r="2718" spans="1:19" x14ac:dyDescent="0.35">
      <c r="A2718" t="s">
        <v>3538</v>
      </c>
      <c r="B2718" t="s">
        <v>254</v>
      </c>
      <c r="C2718" t="s">
        <v>3539</v>
      </c>
      <c r="D2718" t="s">
        <v>22</v>
      </c>
      <c r="E2718" t="s">
        <v>152</v>
      </c>
      <c r="F2718" t="s">
        <v>57</v>
      </c>
      <c r="G2718" t="s">
        <v>153</v>
      </c>
      <c r="H2718">
        <v>23.81</v>
      </c>
      <c r="I2718">
        <v>11</v>
      </c>
      <c r="J2718">
        <v>0.15</v>
      </c>
      <c r="K2718">
        <v>222.62</v>
      </c>
      <c r="L2718" t="s">
        <v>76</v>
      </c>
      <c r="M2718" t="s">
        <v>84</v>
      </c>
      <c r="N2718" t="s">
        <v>28</v>
      </c>
      <c r="O2718" t="s">
        <v>77</v>
      </c>
      <c r="P2718">
        <v>10</v>
      </c>
      <c r="Q2718">
        <v>4.5</v>
      </c>
      <c r="R2718" t="s">
        <v>30</v>
      </c>
      <c r="S2718" t="s">
        <v>86</v>
      </c>
    </row>
    <row r="2719" spans="1:19" x14ac:dyDescent="0.35">
      <c r="A2719" t="s">
        <v>4684</v>
      </c>
      <c r="B2719" t="s">
        <v>254</v>
      </c>
      <c r="C2719" t="s">
        <v>4685</v>
      </c>
      <c r="D2719" t="s">
        <v>72</v>
      </c>
      <c r="E2719" t="s">
        <v>872</v>
      </c>
      <c r="F2719" t="s">
        <v>36</v>
      </c>
      <c r="G2719" t="s">
        <v>873</v>
      </c>
      <c r="H2719">
        <v>34.659999999999997</v>
      </c>
      <c r="I2719">
        <v>5</v>
      </c>
      <c r="J2719">
        <v>0.05</v>
      </c>
      <c r="K2719">
        <v>164.63</v>
      </c>
      <c r="L2719" t="s">
        <v>98</v>
      </c>
      <c r="M2719" t="s">
        <v>134</v>
      </c>
      <c r="N2719" t="s">
        <v>166</v>
      </c>
      <c r="O2719" t="s">
        <v>92</v>
      </c>
      <c r="P2719">
        <v>10</v>
      </c>
      <c r="Q2719">
        <v>3.7</v>
      </c>
      <c r="R2719" t="s">
        <v>30</v>
      </c>
      <c r="S2719" t="s">
        <v>60</v>
      </c>
    </row>
    <row r="2720" spans="1:19" x14ac:dyDescent="0.35">
      <c r="A2720" t="s">
        <v>8826</v>
      </c>
      <c r="B2720" t="s">
        <v>254</v>
      </c>
      <c r="C2720" t="s">
        <v>7844</v>
      </c>
      <c r="D2720" t="s">
        <v>22</v>
      </c>
      <c r="E2720" t="s">
        <v>344</v>
      </c>
      <c r="F2720" t="s">
        <v>24</v>
      </c>
      <c r="G2720" t="s">
        <v>345</v>
      </c>
      <c r="H2720">
        <v>445.78</v>
      </c>
      <c r="I2720">
        <v>6</v>
      </c>
      <c r="J2720">
        <v>0.15</v>
      </c>
      <c r="K2720">
        <v>2273.48</v>
      </c>
      <c r="L2720" t="s">
        <v>165</v>
      </c>
      <c r="M2720" t="s">
        <v>122</v>
      </c>
      <c r="N2720" t="s">
        <v>28</v>
      </c>
      <c r="O2720" t="s">
        <v>105</v>
      </c>
      <c r="P2720">
        <v>10</v>
      </c>
      <c r="Q2720">
        <v>3</v>
      </c>
      <c r="R2720" t="s">
        <v>30</v>
      </c>
      <c r="S2720" t="s">
        <v>60</v>
      </c>
    </row>
    <row r="2721" spans="1:19" x14ac:dyDescent="0.35">
      <c r="A2721" t="s">
        <v>8014</v>
      </c>
      <c r="B2721" t="s">
        <v>254</v>
      </c>
      <c r="C2721" t="s">
        <v>8015</v>
      </c>
      <c r="D2721" t="s">
        <v>34</v>
      </c>
      <c r="E2721" t="s">
        <v>1182</v>
      </c>
      <c r="F2721" t="s">
        <v>66</v>
      </c>
      <c r="G2721" t="s">
        <v>446</v>
      </c>
      <c r="H2721">
        <v>1752.73</v>
      </c>
      <c r="I2721">
        <v>11</v>
      </c>
      <c r="J2721">
        <v>0.05</v>
      </c>
      <c r="K2721">
        <v>18316.03</v>
      </c>
      <c r="L2721" t="s">
        <v>38</v>
      </c>
      <c r="M2721" t="s">
        <v>183</v>
      </c>
      <c r="N2721" t="s">
        <v>166</v>
      </c>
      <c r="O2721" t="s">
        <v>50</v>
      </c>
      <c r="P2721">
        <v>9</v>
      </c>
      <c r="Q2721">
        <v>3.6</v>
      </c>
      <c r="R2721" t="s">
        <v>30</v>
      </c>
      <c r="S2721" t="s">
        <v>86</v>
      </c>
    </row>
    <row r="2722" spans="1:19" x14ac:dyDescent="0.35">
      <c r="A2722" t="s">
        <v>253</v>
      </c>
      <c r="B2722" t="s">
        <v>254</v>
      </c>
      <c r="C2722" t="s">
        <v>255</v>
      </c>
      <c r="D2722" t="s">
        <v>127</v>
      </c>
      <c r="E2722" t="s">
        <v>35</v>
      </c>
      <c r="F2722" t="s">
        <v>36</v>
      </c>
      <c r="G2722" t="s">
        <v>37</v>
      </c>
      <c r="H2722">
        <v>35.979999999999997</v>
      </c>
      <c r="I2722">
        <v>4</v>
      </c>
      <c r="J2722">
        <v>0.15</v>
      </c>
      <c r="K2722">
        <v>122.33</v>
      </c>
      <c r="L2722" t="s">
        <v>26</v>
      </c>
      <c r="M2722" t="s">
        <v>39</v>
      </c>
      <c r="N2722" t="s">
        <v>40</v>
      </c>
      <c r="O2722" t="s">
        <v>77</v>
      </c>
      <c r="P2722">
        <v>6</v>
      </c>
      <c r="Q2722">
        <v>1.7</v>
      </c>
      <c r="R2722" t="s">
        <v>202</v>
      </c>
      <c r="S2722" t="s">
        <v>60</v>
      </c>
    </row>
    <row r="2723" spans="1:19" x14ac:dyDescent="0.35">
      <c r="A2723" t="s">
        <v>3329</v>
      </c>
      <c r="B2723" t="s">
        <v>254</v>
      </c>
      <c r="C2723" t="s">
        <v>754</v>
      </c>
      <c r="D2723" t="s">
        <v>34</v>
      </c>
      <c r="E2723" t="s">
        <v>56</v>
      </c>
      <c r="F2723" t="s">
        <v>57</v>
      </c>
      <c r="G2723" t="s">
        <v>58</v>
      </c>
      <c r="H2723">
        <v>200.3</v>
      </c>
      <c r="I2723">
        <v>8</v>
      </c>
      <c r="J2723">
        <v>0.2</v>
      </c>
      <c r="K2723">
        <v>1281.92</v>
      </c>
      <c r="L2723" t="s">
        <v>76</v>
      </c>
      <c r="M2723" t="s">
        <v>90</v>
      </c>
      <c r="N2723" t="s">
        <v>166</v>
      </c>
      <c r="O2723" t="s">
        <v>92</v>
      </c>
      <c r="P2723">
        <v>6</v>
      </c>
      <c r="Q2723">
        <v>3.9</v>
      </c>
      <c r="R2723" t="s">
        <v>30</v>
      </c>
      <c r="S2723" t="s">
        <v>52</v>
      </c>
    </row>
    <row r="2724" spans="1:19" x14ac:dyDescent="0.35">
      <c r="A2724" t="s">
        <v>7458</v>
      </c>
      <c r="B2724" t="s">
        <v>254</v>
      </c>
      <c r="C2724" t="s">
        <v>7459</v>
      </c>
      <c r="D2724" t="s">
        <v>157</v>
      </c>
      <c r="E2724" t="s">
        <v>403</v>
      </c>
      <c r="F2724" t="s">
        <v>74</v>
      </c>
      <c r="G2724" t="s">
        <v>148</v>
      </c>
      <c r="H2724">
        <v>1037.04</v>
      </c>
      <c r="I2724">
        <v>3</v>
      </c>
      <c r="J2724">
        <v>0.15</v>
      </c>
      <c r="K2724">
        <v>2644.45</v>
      </c>
      <c r="L2724" t="s">
        <v>26</v>
      </c>
      <c r="M2724" t="s">
        <v>39</v>
      </c>
      <c r="N2724" t="s">
        <v>59</v>
      </c>
      <c r="O2724" t="s">
        <v>123</v>
      </c>
      <c r="P2724">
        <v>5</v>
      </c>
      <c r="Q2724">
        <v>1</v>
      </c>
      <c r="R2724" t="s">
        <v>51</v>
      </c>
      <c r="S2724" t="s">
        <v>60</v>
      </c>
    </row>
    <row r="2725" spans="1:19" x14ac:dyDescent="0.35">
      <c r="A2725" t="s">
        <v>3025</v>
      </c>
      <c r="B2725" t="s">
        <v>254</v>
      </c>
      <c r="C2725" t="s">
        <v>3026</v>
      </c>
      <c r="D2725" t="s">
        <v>22</v>
      </c>
      <c r="E2725" t="s">
        <v>209</v>
      </c>
      <c r="F2725" t="s">
        <v>47</v>
      </c>
      <c r="G2725" t="s">
        <v>210</v>
      </c>
      <c r="H2725">
        <v>496.13</v>
      </c>
      <c r="I2725">
        <v>11</v>
      </c>
      <c r="J2725">
        <v>0</v>
      </c>
      <c r="K2725">
        <v>5457.43</v>
      </c>
      <c r="L2725" t="s">
        <v>142</v>
      </c>
      <c r="M2725" t="s">
        <v>84</v>
      </c>
      <c r="N2725" t="s">
        <v>40</v>
      </c>
      <c r="O2725" t="s">
        <v>50</v>
      </c>
      <c r="P2725">
        <v>4</v>
      </c>
      <c r="Q2725">
        <v>3.8</v>
      </c>
      <c r="R2725" t="s">
        <v>30</v>
      </c>
      <c r="S2725" t="s">
        <v>52</v>
      </c>
    </row>
    <row r="2726" spans="1:19" x14ac:dyDescent="0.35">
      <c r="A2726" t="s">
        <v>8055</v>
      </c>
      <c r="B2726" t="s">
        <v>254</v>
      </c>
      <c r="C2726" t="s">
        <v>6098</v>
      </c>
      <c r="D2726" t="s">
        <v>34</v>
      </c>
      <c r="E2726" t="s">
        <v>251</v>
      </c>
      <c r="F2726" t="s">
        <v>36</v>
      </c>
      <c r="G2726" t="s">
        <v>252</v>
      </c>
      <c r="H2726">
        <v>14.38</v>
      </c>
      <c r="I2726">
        <v>12</v>
      </c>
      <c r="J2726">
        <v>0</v>
      </c>
      <c r="K2726">
        <v>172.56</v>
      </c>
      <c r="L2726" t="s">
        <v>38</v>
      </c>
      <c r="M2726" t="s">
        <v>134</v>
      </c>
      <c r="N2726" t="s">
        <v>166</v>
      </c>
      <c r="O2726" t="s">
        <v>77</v>
      </c>
      <c r="P2726">
        <v>2</v>
      </c>
      <c r="Q2726">
        <v>1.5</v>
      </c>
      <c r="R2726" t="s">
        <v>30</v>
      </c>
      <c r="S2726" t="s">
        <v>52</v>
      </c>
    </row>
    <row r="2727" spans="1:19" x14ac:dyDescent="0.35">
      <c r="A2727" t="s">
        <v>4364</v>
      </c>
      <c r="B2727" t="s">
        <v>2901</v>
      </c>
      <c r="C2727" t="s">
        <v>4365</v>
      </c>
      <c r="D2727" t="s">
        <v>22</v>
      </c>
      <c r="E2727" t="s">
        <v>65</v>
      </c>
      <c r="F2727" t="s">
        <v>66</v>
      </c>
      <c r="G2727" t="s">
        <v>67</v>
      </c>
      <c r="H2727">
        <v>1298.46</v>
      </c>
      <c r="I2727">
        <v>12</v>
      </c>
      <c r="L2727" t="s">
        <v>142</v>
      </c>
      <c r="M2727" t="s">
        <v>111</v>
      </c>
      <c r="N2727" t="s">
        <v>40</v>
      </c>
      <c r="O2727" t="s">
        <v>116</v>
      </c>
      <c r="P2727">
        <v>13</v>
      </c>
      <c r="Q2727">
        <v>2.2000000000000002</v>
      </c>
      <c r="R2727" t="s">
        <v>30</v>
      </c>
      <c r="S2727" t="s">
        <v>52</v>
      </c>
    </row>
    <row r="2728" spans="1:19" x14ac:dyDescent="0.35">
      <c r="A2728" t="s">
        <v>9849</v>
      </c>
      <c r="B2728" t="s">
        <v>2901</v>
      </c>
      <c r="C2728" t="s">
        <v>9850</v>
      </c>
      <c r="D2728" t="s">
        <v>34</v>
      </c>
      <c r="E2728" t="s">
        <v>193</v>
      </c>
      <c r="F2728" t="s">
        <v>24</v>
      </c>
      <c r="G2728" t="s">
        <v>194</v>
      </c>
      <c r="H2728">
        <v>499.68</v>
      </c>
      <c r="I2728">
        <v>12</v>
      </c>
      <c r="J2728">
        <v>0.1</v>
      </c>
      <c r="K2728">
        <v>5396.54</v>
      </c>
      <c r="L2728" t="s">
        <v>83</v>
      </c>
      <c r="M2728" t="s">
        <v>122</v>
      </c>
      <c r="N2728" t="s">
        <v>91</v>
      </c>
      <c r="O2728" t="s">
        <v>29</v>
      </c>
      <c r="P2728">
        <v>13</v>
      </c>
      <c r="Q2728">
        <v>3.2</v>
      </c>
      <c r="R2728" t="s">
        <v>30</v>
      </c>
      <c r="S2728" t="s">
        <v>60</v>
      </c>
    </row>
    <row r="2729" spans="1:19" x14ac:dyDescent="0.35">
      <c r="A2729" t="s">
        <v>2900</v>
      </c>
      <c r="B2729" t="s">
        <v>2901</v>
      </c>
      <c r="C2729" t="s">
        <v>2902</v>
      </c>
      <c r="D2729" t="s">
        <v>72</v>
      </c>
      <c r="E2729" t="s">
        <v>399</v>
      </c>
      <c r="F2729" t="s">
        <v>24</v>
      </c>
      <c r="G2729" t="s">
        <v>182</v>
      </c>
      <c r="H2729">
        <v>356.34</v>
      </c>
      <c r="I2729">
        <v>3</v>
      </c>
      <c r="J2729">
        <v>0.1</v>
      </c>
      <c r="K2729">
        <v>962.12</v>
      </c>
      <c r="L2729" t="s">
        <v>302</v>
      </c>
      <c r="M2729" t="s">
        <v>84</v>
      </c>
      <c r="N2729" t="s">
        <v>91</v>
      </c>
      <c r="O2729" t="s">
        <v>92</v>
      </c>
      <c r="P2729">
        <v>11</v>
      </c>
      <c r="Q2729">
        <v>1.5</v>
      </c>
      <c r="R2729" t="s">
        <v>30</v>
      </c>
      <c r="S2729" t="s">
        <v>60</v>
      </c>
    </row>
    <row r="2730" spans="1:19" x14ac:dyDescent="0.35">
      <c r="A2730" t="s">
        <v>6990</v>
      </c>
      <c r="B2730" t="s">
        <v>1557</v>
      </c>
      <c r="C2730" t="s">
        <v>6991</v>
      </c>
      <c r="D2730" t="s">
        <v>72</v>
      </c>
      <c r="E2730" t="s">
        <v>313</v>
      </c>
      <c r="F2730" t="s">
        <v>47</v>
      </c>
      <c r="G2730" t="s">
        <v>48</v>
      </c>
      <c r="H2730">
        <v>405.71</v>
      </c>
      <c r="I2730">
        <v>10</v>
      </c>
      <c r="J2730">
        <v>0</v>
      </c>
      <c r="K2730">
        <v>4057.1</v>
      </c>
      <c r="L2730" t="s">
        <v>165</v>
      </c>
      <c r="M2730" t="s">
        <v>27</v>
      </c>
      <c r="N2730" t="s">
        <v>166</v>
      </c>
      <c r="O2730" t="s">
        <v>41</v>
      </c>
      <c r="P2730">
        <v>13</v>
      </c>
      <c r="Q2730">
        <v>1.1000000000000001</v>
      </c>
      <c r="R2730" t="s">
        <v>30</v>
      </c>
      <c r="S2730" t="s">
        <v>52</v>
      </c>
    </row>
    <row r="2731" spans="1:19" x14ac:dyDescent="0.35">
      <c r="A2731" t="s">
        <v>6999</v>
      </c>
      <c r="B2731" t="s">
        <v>1557</v>
      </c>
      <c r="C2731" t="s">
        <v>569</v>
      </c>
      <c r="D2731" t="s">
        <v>157</v>
      </c>
      <c r="E2731" t="s">
        <v>288</v>
      </c>
      <c r="F2731" t="s">
        <v>57</v>
      </c>
      <c r="G2731" t="s">
        <v>289</v>
      </c>
      <c r="H2731">
        <v>236.03</v>
      </c>
      <c r="I2731">
        <v>11</v>
      </c>
      <c r="J2731">
        <v>0.1</v>
      </c>
      <c r="K2731">
        <v>2336.6999999999998</v>
      </c>
      <c r="L2731" t="s">
        <v>49</v>
      </c>
      <c r="M2731" t="s">
        <v>27</v>
      </c>
      <c r="N2731" t="s">
        <v>40</v>
      </c>
      <c r="O2731" t="s">
        <v>116</v>
      </c>
      <c r="P2731">
        <v>12</v>
      </c>
      <c r="Q2731">
        <v>2.7</v>
      </c>
      <c r="R2731" t="s">
        <v>30</v>
      </c>
      <c r="S2731" t="s">
        <v>86</v>
      </c>
    </row>
    <row r="2732" spans="1:19" x14ac:dyDescent="0.35">
      <c r="A2732" t="s">
        <v>1556</v>
      </c>
      <c r="B2732" t="s">
        <v>1557</v>
      </c>
      <c r="C2732" t="s">
        <v>1558</v>
      </c>
      <c r="D2732" t="s">
        <v>72</v>
      </c>
      <c r="E2732" t="s">
        <v>65</v>
      </c>
      <c r="F2732" t="s">
        <v>66</v>
      </c>
      <c r="G2732" t="s">
        <v>67</v>
      </c>
      <c r="H2732">
        <v>607.32000000000005</v>
      </c>
      <c r="I2732">
        <v>1</v>
      </c>
      <c r="J2732">
        <v>0.15</v>
      </c>
      <c r="K2732">
        <v>516.22</v>
      </c>
      <c r="L2732" t="s">
        <v>26</v>
      </c>
      <c r="M2732" t="s">
        <v>111</v>
      </c>
      <c r="N2732" t="s">
        <v>28</v>
      </c>
      <c r="O2732" t="s">
        <v>92</v>
      </c>
      <c r="P2732">
        <v>6</v>
      </c>
      <c r="Q2732">
        <v>2.2999999999999998</v>
      </c>
      <c r="S2732" t="s">
        <v>60</v>
      </c>
    </row>
    <row r="2733" spans="1:19" x14ac:dyDescent="0.35">
      <c r="A2733" t="s">
        <v>5448</v>
      </c>
      <c r="B2733" t="s">
        <v>1557</v>
      </c>
      <c r="C2733" t="s">
        <v>5449</v>
      </c>
      <c r="D2733" t="s">
        <v>22</v>
      </c>
      <c r="E2733" t="s">
        <v>306</v>
      </c>
      <c r="F2733" t="s">
        <v>36</v>
      </c>
      <c r="G2733" t="s">
        <v>259</v>
      </c>
      <c r="H2733">
        <v>23.65</v>
      </c>
      <c r="I2733">
        <v>7</v>
      </c>
      <c r="J2733">
        <v>0.2</v>
      </c>
      <c r="K2733">
        <v>132.44</v>
      </c>
      <c r="L2733" t="s">
        <v>49</v>
      </c>
      <c r="M2733" t="s">
        <v>122</v>
      </c>
      <c r="N2733" t="s">
        <v>68</v>
      </c>
      <c r="O2733" t="s">
        <v>92</v>
      </c>
      <c r="P2733">
        <v>4</v>
      </c>
      <c r="Q2733">
        <v>2.8</v>
      </c>
      <c r="R2733" t="s">
        <v>112</v>
      </c>
      <c r="S2733" t="s">
        <v>60</v>
      </c>
    </row>
    <row r="2734" spans="1:19" x14ac:dyDescent="0.35">
      <c r="A2734" t="s">
        <v>7719</v>
      </c>
      <c r="B2734" t="s">
        <v>1557</v>
      </c>
      <c r="C2734" t="s">
        <v>3241</v>
      </c>
      <c r="D2734" t="s">
        <v>72</v>
      </c>
      <c r="E2734" t="s">
        <v>274</v>
      </c>
      <c r="F2734" t="s">
        <v>74</v>
      </c>
      <c r="G2734" t="s">
        <v>75</v>
      </c>
      <c r="H2734">
        <v>1052.43</v>
      </c>
      <c r="I2734">
        <v>9</v>
      </c>
      <c r="J2734">
        <v>0</v>
      </c>
      <c r="K2734">
        <v>9471.8700000000008</v>
      </c>
      <c r="L2734" t="s">
        <v>38</v>
      </c>
      <c r="M2734" t="s">
        <v>122</v>
      </c>
      <c r="N2734" t="s">
        <v>172</v>
      </c>
      <c r="O2734" t="s">
        <v>105</v>
      </c>
      <c r="P2734">
        <v>3</v>
      </c>
      <c r="Q2734">
        <v>4.9000000000000004</v>
      </c>
      <c r="R2734" t="s">
        <v>30</v>
      </c>
      <c r="S2734" t="s">
        <v>86</v>
      </c>
    </row>
    <row r="2735" spans="1:19" x14ac:dyDescent="0.35">
      <c r="A2735" t="s">
        <v>7829</v>
      </c>
      <c r="B2735" t="s">
        <v>1557</v>
      </c>
      <c r="C2735" t="s">
        <v>7830</v>
      </c>
      <c r="D2735" t="s">
        <v>157</v>
      </c>
      <c r="E2735" t="s">
        <v>193</v>
      </c>
      <c r="F2735" t="s">
        <v>24</v>
      </c>
      <c r="G2735" t="s">
        <v>194</v>
      </c>
      <c r="H2735">
        <v>91.9</v>
      </c>
      <c r="I2735">
        <v>1</v>
      </c>
      <c r="J2735">
        <v>0.1</v>
      </c>
      <c r="K2735">
        <v>82.71</v>
      </c>
      <c r="L2735" t="s">
        <v>104</v>
      </c>
      <c r="M2735" t="s">
        <v>122</v>
      </c>
      <c r="N2735" t="s">
        <v>28</v>
      </c>
      <c r="O2735" t="s">
        <v>92</v>
      </c>
      <c r="P2735">
        <v>2</v>
      </c>
      <c r="Q2735">
        <v>3.8</v>
      </c>
      <c r="R2735" t="s">
        <v>30</v>
      </c>
    </row>
    <row r="2736" spans="1:19" x14ac:dyDescent="0.35">
      <c r="A2736" t="s">
        <v>2086</v>
      </c>
      <c r="B2736" t="s">
        <v>2087</v>
      </c>
      <c r="C2736" t="s">
        <v>2088</v>
      </c>
      <c r="D2736" t="s">
        <v>64</v>
      </c>
      <c r="E2736" t="s">
        <v>231</v>
      </c>
      <c r="F2736" t="s">
        <v>57</v>
      </c>
      <c r="G2736" t="s">
        <v>232</v>
      </c>
      <c r="H2736">
        <v>239.68</v>
      </c>
      <c r="I2736">
        <v>8</v>
      </c>
      <c r="J2736">
        <v>0.05</v>
      </c>
      <c r="K2736">
        <v>1821.57</v>
      </c>
      <c r="L2736" t="s">
        <v>26</v>
      </c>
      <c r="M2736" t="s">
        <v>183</v>
      </c>
      <c r="N2736" t="s">
        <v>172</v>
      </c>
      <c r="O2736" t="s">
        <v>105</v>
      </c>
      <c r="P2736">
        <v>12</v>
      </c>
      <c r="Q2736">
        <v>2.4</v>
      </c>
      <c r="R2736" t="s">
        <v>30</v>
      </c>
      <c r="S2736" t="s">
        <v>52</v>
      </c>
    </row>
    <row r="2737" spans="1:19" x14ac:dyDescent="0.35">
      <c r="A2737" t="s">
        <v>184</v>
      </c>
      <c r="B2737" t="s">
        <v>2087</v>
      </c>
      <c r="C2737" t="s">
        <v>2386</v>
      </c>
      <c r="D2737" t="s">
        <v>157</v>
      </c>
      <c r="E2737" t="s">
        <v>231</v>
      </c>
      <c r="F2737" t="s">
        <v>57</v>
      </c>
      <c r="G2737" t="s">
        <v>232</v>
      </c>
      <c r="H2737">
        <v>485.38</v>
      </c>
      <c r="I2737">
        <v>14</v>
      </c>
      <c r="J2737">
        <v>0</v>
      </c>
      <c r="K2737">
        <v>6795.32</v>
      </c>
      <c r="L2737" t="s">
        <v>142</v>
      </c>
      <c r="M2737" t="s">
        <v>27</v>
      </c>
      <c r="N2737" t="s">
        <v>68</v>
      </c>
      <c r="O2737" t="s">
        <v>77</v>
      </c>
      <c r="P2737">
        <v>5</v>
      </c>
      <c r="Q2737">
        <v>1</v>
      </c>
      <c r="R2737" t="s">
        <v>30</v>
      </c>
      <c r="S2737" t="s">
        <v>86</v>
      </c>
    </row>
    <row r="2738" spans="1:19" x14ac:dyDescent="0.35">
      <c r="A2738" t="s">
        <v>10107</v>
      </c>
      <c r="B2738" t="s">
        <v>2087</v>
      </c>
      <c r="C2738" t="s">
        <v>7046</v>
      </c>
      <c r="D2738" t="s">
        <v>127</v>
      </c>
      <c r="E2738" t="s">
        <v>23</v>
      </c>
      <c r="F2738" t="s">
        <v>24</v>
      </c>
      <c r="G2738" t="s">
        <v>25</v>
      </c>
      <c r="H2738">
        <v>390.25</v>
      </c>
      <c r="I2738">
        <v>7</v>
      </c>
      <c r="J2738">
        <v>0.15</v>
      </c>
      <c r="K2738">
        <v>2321.9899999999998</v>
      </c>
      <c r="L2738" t="s">
        <v>76</v>
      </c>
      <c r="M2738" t="s">
        <v>90</v>
      </c>
      <c r="N2738" t="s">
        <v>91</v>
      </c>
      <c r="O2738" t="s">
        <v>123</v>
      </c>
      <c r="P2738">
        <v>4</v>
      </c>
      <c r="Q2738">
        <v>2.5</v>
      </c>
      <c r="R2738" t="s">
        <v>30</v>
      </c>
      <c r="S2738" t="s">
        <v>52</v>
      </c>
    </row>
    <row r="2739" spans="1:19" x14ac:dyDescent="0.35">
      <c r="A2739" t="s">
        <v>7597</v>
      </c>
      <c r="B2739" t="s">
        <v>2087</v>
      </c>
      <c r="C2739" t="s">
        <v>7598</v>
      </c>
      <c r="D2739" t="s">
        <v>22</v>
      </c>
      <c r="E2739" t="s">
        <v>239</v>
      </c>
      <c r="F2739" t="s">
        <v>66</v>
      </c>
      <c r="G2739" t="s">
        <v>240</v>
      </c>
      <c r="H2739">
        <v>1592.44</v>
      </c>
      <c r="I2739">
        <v>9</v>
      </c>
      <c r="J2739">
        <v>0.1</v>
      </c>
      <c r="K2739">
        <v>12898.76</v>
      </c>
      <c r="L2739" t="s">
        <v>26</v>
      </c>
      <c r="M2739" t="s">
        <v>183</v>
      </c>
      <c r="N2739" t="s">
        <v>68</v>
      </c>
      <c r="O2739" t="s">
        <v>77</v>
      </c>
      <c r="P2739">
        <v>3</v>
      </c>
      <c r="Q2739">
        <v>4.0999999999999996</v>
      </c>
      <c r="R2739" t="s">
        <v>30</v>
      </c>
      <c r="S2739" t="s">
        <v>86</v>
      </c>
    </row>
    <row r="2740" spans="1:19" x14ac:dyDescent="0.35">
      <c r="A2740" t="s">
        <v>8310</v>
      </c>
      <c r="B2740" t="s">
        <v>2087</v>
      </c>
      <c r="C2740" t="s">
        <v>8311</v>
      </c>
      <c r="D2740" t="s">
        <v>72</v>
      </c>
      <c r="E2740" t="s">
        <v>209</v>
      </c>
      <c r="F2740" t="s">
        <v>47</v>
      </c>
      <c r="G2740" t="s">
        <v>210</v>
      </c>
      <c r="H2740">
        <v>608.70000000000005</v>
      </c>
      <c r="I2740">
        <v>12</v>
      </c>
      <c r="J2740">
        <v>0</v>
      </c>
      <c r="K2740">
        <v>7304.4</v>
      </c>
      <c r="L2740" t="s">
        <v>142</v>
      </c>
      <c r="M2740" t="s">
        <v>39</v>
      </c>
      <c r="N2740" t="s">
        <v>91</v>
      </c>
      <c r="O2740" t="s">
        <v>105</v>
      </c>
      <c r="P2740">
        <v>3</v>
      </c>
      <c r="Q2740">
        <v>1.5</v>
      </c>
      <c r="R2740" t="s">
        <v>30</v>
      </c>
      <c r="S2740" t="s">
        <v>60</v>
      </c>
    </row>
    <row r="2741" spans="1:19" x14ac:dyDescent="0.35">
      <c r="A2741" t="s">
        <v>2853</v>
      </c>
      <c r="B2741" t="s">
        <v>1610</v>
      </c>
      <c r="C2741" t="s">
        <v>2854</v>
      </c>
      <c r="D2741" t="s">
        <v>127</v>
      </c>
      <c r="E2741" t="s">
        <v>219</v>
      </c>
      <c r="F2741" t="s">
        <v>47</v>
      </c>
      <c r="G2741" t="s">
        <v>210</v>
      </c>
      <c r="H2741">
        <v>528.20000000000005</v>
      </c>
      <c r="I2741">
        <v>13</v>
      </c>
      <c r="J2741">
        <v>0.05</v>
      </c>
      <c r="K2741">
        <v>6523.27</v>
      </c>
      <c r="L2741" t="s">
        <v>38</v>
      </c>
      <c r="M2741" t="s">
        <v>134</v>
      </c>
      <c r="N2741" t="s">
        <v>40</v>
      </c>
      <c r="O2741" t="s">
        <v>92</v>
      </c>
      <c r="P2741">
        <v>10</v>
      </c>
      <c r="Q2741">
        <v>1.8</v>
      </c>
      <c r="R2741" t="s">
        <v>30</v>
      </c>
      <c r="S2741" t="s">
        <v>294</v>
      </c>
    </row>
    <row r="2742" spans="1:19" x14ac:dyDescent="0.35">
      <c r="A2742" t="s">
        <v>9060</v>
      </c>
      <c r="B2742" t="s">
        <v>1610</v>
      </c>
      <c r="C2742" t="s">
        <v>3786</v>
      </c>
      <c r="D2742" t="s">
        <v>127</v>
      </c>
      <c r="E2742" t="s">
        <v>399</v>
      </c>
      <c r="F2742" t="s">
        <v>24</v>
      </c>
      <c r="G2742" t="s">
        <v>182</v>
      </c>
      <c r="H2742">
        <v>426</v>
      </c>
      <c r="I2742">
        <v>14</v>
      </c>
      <c r="J2742">
        <v>0.1</v>
      </c>
      <c r="K2742">
        <v>5367.6</v>
      </c>
      <c r="L2742" t="s">
        <v>38</v>
      </c>
      <c r="M2742" t="s">
        <v>39</v>
      </c>
      <c r="N2742" t="s">
        <v>59</v>
      </c>
      <c r="O2742" t="s">
        <v>105</v>
      </c>
      <c r="P2742">
        <v>6</v>
      </c>
      <c r="Q2742">
        <v>3.6</v>
      </c>
      <c r="R2742" t="s">
        <v>30</v>
      </c>
      <c r="S2742" t="s">
        <v>42</v>
      </c>
    </row>
    <row r="2743" spans="1:19" x14ac:dyDescent="0.35">
      <c r="A2743" t="s">
        <v>1609</v>
      </c>
      <c r="B2743" t="s">
        <v>1610</v>
      </c>
      <c r="C2743" t="s">
        <v>1611</v>
      </c>
      <c r="D2743" t="s">
        <v>22</v>
      </c>
      <c r="E2743" t="s">
        <v>231</v>
      </c>
      <c r="F2743" t="s">
        <v>57</v>
      </c>
      <c r="G2743" t="s">
        <v>232</v>
      </c>
      <c r="H2743">
        <v>295.88</v>
      </c>
      <c r="I2743">
        <v>12</v>
      </c>
      <c r="J2743">
        <v>0.1</v>
      </c>
      <c r="K2743">
        <v>3195.5</v>
      </c>
      <c r="L2743" t="s">
        <v>76</v>
      </c>
      <c r="M2743" t="s">
        <v>134</v>
      </c>
      <c r="N2743" t="s">
        <v>68</v>
      </c>
      <c r="O2743" t="s">
        <v>116</v>
      </c>
      <c r="P2743">
        <v>1</v>
      </c>
      <c r="Q2743">
        <v>3</v>
      </c>
      <c r="R2743" t="s">
        <v>51</v>
      </c>
      <c r="S2743" t="s">
        <v>60</v>
      </c>
    </row>
    <row r="2744" spans="1:19" x14ac:dyDescent="0.35">
      <c r="A2744" t="s">
        <v>3268</v>
      </c>
      <c r="B2744" t="s">
        <v>3269</v>
      </c>
      <c r="C2744" t="s">
        <v>3270</v>
      </c>
      <c r="D2744" t="s">
        <v>157</v>
      </c>
      <c r="E2744" t="s">
        <v>266</v>
      </c>
      <c r="F2744" t="s">
        <v>24</v>
      </c>
      <c r="G2744" t="s">
        <v>267</v>
      </c>
      <c r="H2744">
        <v>188.68</v>
      </c>
      <c r="I2744">
        <v>1</v>
      </c>
      <c r="J2744">
        <v>0.2</v>
      </c>
      <c r="K2744">
        <v>150.94</v>
      </c>
      <c r="L2744" t="s">
        <v>104</v>
      </c>
      <c r="M2744" t="s">
        <v>134</v>
      </c>
      <c r="N2744" t="s">
        <v>68</v>
      </c>
      <c r="O2744" t="s">
        <v>123</v>
      </c>
      <c r="P2744">
        <v>6</v>
      </c>
      <c r="Q2744">
        <v>4.2</v>
      </c>
      <c r="S2744" t="s">
        <v>86</v>
      </c>
    </row>
    <row r="2745" spans="1:19" x14ac:dyDescent="0.35">
      <c r="A2745" t="s">
        <v>3971</v>
      </c>
      <c r="B2745" t="s">
        <v>3269</v>
      </c>
      <c r="C2745" t="s">
        <v>3972</v>
      </c>
      <c r="D2745" t="s">
        <v>72</v>
      </c>
      <c r="E2745" t="s">
        <v>1182</v>
      </c>
      <c r="F2745" t="s">
        <v>66</v>
      </c>
      <c r="G2745" t="s">
        <v>446</v>
      </c>
      <c r="H2745">
        <v>1856.4</v>
      </c>
      <c r="I2745">
        <v>6</v>
      </c>
      <c r="J2745">
        <v>0.25</v>
      </c>
      <c r="K2745">
        <v>8353.7999999999993</v>
      </c>
      <c r="L2745" t="s">
        <v>49</v>
      </c>
      <c r="M2745" t="s">
        <v>27</v>
      </c>
      <c r="N2745" t="s">
        <v>40</v>
      </c>
      <c r="O2745" t="s">
        <v>50</v>
      </c>
      <c r="P2745">
        <v>6</v>
      </c>
      <c r="Q2745">
        <v>2.1</v>
      </c>
      <c r="R2745" t="s">
        <v>30</v>
      </c>
      <c r="S2745" t="s">
        <v>52</v>
      </c>
    </row>
    <row r="2746" spans="1:19" x14ac:dyDescent="0.35">
      <c r="A2746" t="s">
        <v>8407</v>
      </c>
      <c r="B2746" t="s">
        <v>3269</v>
      </c>
      <c r="C2746" t="s">
        <v>8408</v>
      </c>
      <c r="D2746" t="s">
        <v>157</v>
      </c>
      <c r="E2746" t="s">
        <v>470</v>
      </c>
      <c r="F2746" t="s">
        <v>24</v>
      </c>
      <c r="G2746" t="s">
        <v>471</v>
      </c>
      <c r="H2746">
        <v>229.49</v>
      </c>
      <c r="I2746">
        <v>10</v>
      </c>
      <c r="J2746">
        <v>0</v>
      </c>
      <c r="K2746">
        <v>2294.9</v>
      </c>
      <c r="L2746" t="s">
        <v>165</v>
      </c>
      <c r="M2746" t="s">
        <v>90</v>
      </c>
      <c r="N2746" t="s">
        <v>28</v>
      </c>
      <c r="O2746" t="s">
        <v>116</v>
      </c>
      <c r="P2746">
        <v>2</v>
      </c>
      <c r="Q2746">
        <v>3.3</v>
      </c>
      <c r="R2746" t="s">
        <v>30</v>
      </c>
      <c r="S2746" t="s">
        <v>60</v>
      </c>
    </row>
    <row r="2747" spans="1:19" x14ac:dyDescent="0.35">
      <c r="A2747" t="s">
        <v>8819</v>
      </c>
      <c r="B2747" t="s">
        <v>3269</v>
      </c>
      <c r="C2747" t="s">
        <v>7528</v>
      </c>
      <c r="D2747" t="s">
        <v>72</v>
      </c>
      <c r="E2747" t="s">
        <v>81</v>
      </c>
      <c r="F2747" t="s">
        <v>57</v>
      </c>
      <c r="G2747" t="s">
        <v>82</v>
      </c>
      <c r="H2747">
        <v>330.1</v>
      </c>
      <c r="I2747">
        <v>10</v>
      </c>
      <c r="J2747">
        <v>0.1</v>
      </c>
      <c r="K2747">
        <v>2970.9</v>
      </c>
      <c r="L2747" t="s">
        <v>26</v>
      </c>
      <c r="M2747" t="s">
        <v>27</v>
      </c>
      <c r="N2747" t="s">
        <v>59</v>
      </c>
      <c r="O2747" t="s">
        <v>77</v>
      </c>
      <c r="P2747">
        <v>2</v>
      </c>
      <c r="Q2747">
        <v>3.4</v>
      </c>
      <c r="R2747" t="s">
        <v>30</v>
      </c>
    </row>
    <row r="2748" spans="1:19" x14ac:dyDescent="0.35">
      <c r="A2748" t="s">
        <v>9348</v>
      </c>
      <c r="B2748" t="s">
        <v>2405</v>
      </c>
      <c r="C2748" t="s">
        <v>9349</v>
      </c>
      <c r="D2748" t="s">
        <v>72</v>
      </c>
      <c r="E2748" t="s">
        <v>138</v>
      </c>
      <c r="F2748" t="s">
        <v>24</v>
      </c>
      <c r="G2748" t="s">
        <v>133</v>
      </c>
      <c r="H2748">
        <v>170.78</v>
      </c>
      <c r="I2748">
        <v>7</v>
      </c>
      <c r="J2748">
        <v>0.05</v>
      </c>
      <c r="K2748">
        <v>1135.69</v>
      </c>
      <c r="L2748" t="s">
        <v>302</v>
      </c>
      <c r="M2748" t="s">
        <v>84</v>
      </c>
      <c r="N2748" t="s">
        <v>40</v>
      </c>
      <c r="O2748" t="s">
        <v>29</v>
      </c>
      <c r="P2748">
        <v>5</v>
      </c>
      <c r="Q2748">
        <v>1.9</v>
      </c>
      <c r="R2748" t="s">
        <v>30</v>
      </c>
      <c r="S2748" t="s">
        <v>60</v>
      </c>
    </row>
    <row r="2749" spans="1:19" x14ac:dyDescent="0.35">
      <c r="A2749" t="s">
        <v>2404</v>
      </c>
      <c r="B2749" t="s">
        <v>2405</v>
      </c>
      <c r="C2749" t="s">
        <v>2406</v>
      </c>
      <c r="D2749" t="s">
        <v>72</v>
      </c>
      <c r="E2749" t="s">
        <v>73</v>
      </c>
      <c r="F2749" t="s">
        <v>74</v>
      </c>
      <c r="G2749" t="s">
        <v>75</v>
      </c>
      <c r="H2749">
        <v>2000.17</v>
      </c>
      <c r="I2749">
        <v>6</v>
      </c>
      <c r="J2749">
        <v>0.1</v>
      </c>
      <c r="K2749">
        <v>10800.92</v>
      </c>
      <c r="L2749" t="s">
        <v>165</v>
      </c>
      <c r="M2749" t="s">
        <v>183</v>
      </c>
      <c r="N2749" t="s">
        <v>85</v>
      </c>
      <c r="O2749" t="s">
        <v>123</v>
      </c>
      <c r="P2749">
        <v>1</v>
      </c>
      <c r="Q2749">
        <v>4.7</v>
      </c>
      <c r="R2749" t="s">
        <v>202</v>
      </c>
      <c r="S2749" t="s">
        <v>60</v>
      </c>
    </row>
    <row r="2750" spans="1:19" x14ac:dyDescent="0.35">
      <c r="A2750" t="s">
        <v>7253</v>
      </c>
      <c r="B2750" t="s">
        <v>1285</v>
      </c>
      <c r="C2750" t="s">
        <v>7254</v>
      </c>
      <c r="D2750" t="s">
        <v>34</v>
      </c>
      <c r="E2750" t="s">
        <v>1182</v>
      </c>
      <c r="F2750" t="s">
        <v>66</v>
      </c>
      <c r="G2750" t="s">
        <v>446</v>
      </c>
      <c r="H2750">
        <v>1319.28</v>
      </c>
      <c r="I2750">
        <v>13</v>
      </c>
      <c r="J2750">
        <v>0</v>
      </c>
      <c r="K2750">
        <v>17150.64</v>
      </c>
      <c r="L2750" t="s">
        <v>104</v>
      </c>
      <c r="M2750" t="s">
        <v>90</v>
      </c>
      <c r="N2750" t="s">
        <v>59</v>
      </c>
      <c r="O2750" t="s">
        <v>123</v>
      </c>
      <c r="P2750">
        <v>10</v>
      </c>
      <c r="Q2750">
        <v>1.3</v>
      </c>
      <c r="R2750" t="s">
        <v>30</v>
      </c>
      <c r="S2750" t="s">
        <v>60</v>
      </c>
    </row>
    <row r="2751" spans="1:19" x14ac:dyDescent="0.35">
      <c r="A2751" t="s">
        <v>1284</v>
      </c>
      <c r="B2751" t="s">
        <v>1285</v>
      </c>
      <c r="C2751" t="s">
        <v>1286</v>
      </c>
      <c r="D2751" t="s">
        <v>64</v>
      </c>
      <c r="E2751" t="s">
        <v>176</v>
      </c>
      <c r="F2751" t="s">
        <v>47</v>
      </c>
      <c r="G2751" t="s">
        <v>177</v>
      </c>
      <c r="H2751">
        <v>298.05</v>
      </c>
      <c r="I2751">
        <v>2</v>
      </c>
      <c r="J2751">
        <v>0</v>
      </c>
      <c r="K2751">
        <v>596.1</v>
      </c>
      <c r="L2751" t="s">
        <v>38</v>
      </c>
      <c r="M2751" t="s">
        <v>134</v>
      </c>
      <c r="N2751" t="s">
        <v>172</v>
      </c>
      <c r="O2751" t="s">
        <v>105</v>
      </c>
      <c r="P2751">
        <v>9</v>
      </c>
      <c r="Q2751">
        <v>4</v>
      </c>
      <c r="R2751" t="s">
        <v>30</v>
      </c>
      <c r="S2751" t="s">
        <v>294</v>
      </c>
    </row>
    <row r="2752" spans="1:19" x14ac:dyDescent="0.35">
      <c r="A2752" t="s">
        <v>6775</v>
      </c>
      <c r="B2752" t="s">
        <v>1285</v>
      </c>
      <c r="C2752" t="s">
        <v>6774</v>
      </c>
      <c r="D2752" t="s">
        <v>64</v>
      </c>
      <c r="E2752" t="s">
        <v>1182</v>
      </c>
      <c r="F2752" t="s">
        <v>66</v>
      </c>
      <c r="G2752" t="s">
        <v>446</v>
      </c>
      <c r="H2752">
        <v>1909.56</v>
      </c>
      <c r="I2752">
        <v>9</v>
      </c>
      <c r="J2752">
        <v>0.3</v>
      </c>
      <c r="K2752">
        <v>12030.23</v>
      </c>
      <c r="L2752" t="s">
        <v>142</v>
      </c>
      <c r="M2752" t="s">
        <v>84</v>
      </c>
      <c r="N2752" t="s">
        <v>59</v>
      </c>
      <c r="O2752" t="s">
        <v>29</v>
      </c>
      <c r="P2752">
        <v>9</v>
      </c>
      <c r="Q2752">
        <v>3.8</v>
      </c>
      <c r="R2752" t="s">
        <v>51</v>
      </c>
      <c r="S2752" t="s">
        <v>52</v>
      </c>
    </row>
    <row r="2753" spans="1:19" x14ac:dyDescent="0.35">
      <c r="A2753" t="s">
        <v>8497</v>
      </c>
      <c r="B2753" t="s">
        <v>1285</v>
      </c>
      <c r="C2753" t="s">
        <v>8241</v>
      </c>
      <c r="D2753" t="s">
        <v>72</v>
      </c>
      <c r="E2753" t="s">
        <v>81</v>
      </c>
      <c r="F2753" t="s">
        <v>57</v>
      </c>
      <c r="G2753" t="s">
        <v>82</v>
      </c>
      <c r="H2753">
        <v>332.83</v>
      </c>
      <c r="I2753">
        <v>2</v>
      </c>
      <c r="J2753">
        <v>0.1</v>
      </c>
      <c r="K2753">
        <v>599.09</v>
      </c>
      <c r="L2753" t="s">
        <v>142</v>
      </c>
      <c r="M2753" t="s">
        <v>122</v>
      </c>
      <c r="N2753" t="s">
        <v>28</v>
      </c>
      <c r="O2753" t="s">
        <v>77</v>
      </c>
      <c r="P2753">
        <v>8</v>
      </c>
      <c r="Q2753">
        <v>2.2000000000000002</v>
      </c>
      <c r="R2753" t="s">
        <v>143</v>
      </c>
      <c r="S2753" t="s">
        <v>60</v>
      </c>
    </row>
    <row r="2754" spans="1:19" x14ac:dyDescent="0.35">
      <c r="A2754" t="s">
        <v>4266</v>
      </c>
      <c r="B2754" t="s">
        <v>4267</v>
      </c>
      <c r="C2754" t="s">
        <v>4268</v>
      </c>
      <c r="D2754" t="s">
        <v>127</v>
      </c>
      <c r="E2754" t="s">
        <v>198</v>
      </c>
      <c r="F2754" t="s">
        <v>74</v>
      </c>
      <c r="G2754" t="s">
        <v>110</v>
      </c>
      <c r="H2754">
        <v>169.77</v>
      </c>
      <c r="I2754">
        <v>4</v>
      </c>
      <c r="J2754">
        <v>0</v>
      </c>
      <c r="K2754">
        <v>679.08</v>
      </c>
      <c r="L2754" t="s">
        <v>104</v>
      </c>
      <c r="M2754" t="s">
        <v>134</v>
      </c>
      <c r="N2754" t="s">
        <v>85</v>
      </c>
      <c r="O2754" t="s">
        <v>50</v>
      </c>
      <c r="P2754">
        <v>9</v>
      </c>
      <c r="Q2754">
        <v>3.2</v>
      </c>
      <c r="R2754" t="s">
        <v>30</v>
      </c>
      <c r="S2754" t="s">
        <v>42</v>
      </c>
    </row>
    <row r="2755" spans="1:19" x14ac:dyDescent="0.35">
      <c r="A2755" t="s">
        <v>10049</v>
      </c>
      <c r="B2755" t="s">
        <v>4267</v>
      </c>
      <c r="C2755" t="s">
        <v>5746</v>
      </c>
      <c r="D2755" t="s">
        <v>157</v>
      </c>
      <c r="E2755" t="s">
        <v>313</v>
      </c>
      <c r="F2755" t="s">
        <v>47</v>
      </c>
      <c r="G2755" t="s">
        <v>48</v>
      </c>
      <c r="H2755">
        <v>510.38</v>
      </c>
      <c r="I2755">
        <v>1</v>
      </c>
      <c r="J2755">
        <v>0.15</v>
      </c>
      <c r="K2755">
        <v>433.82</v>
      </c>
      <c r="L2755" t="s">
        <v>165</v>
      </c>
      <c r="M2755" t="s">
        <v>84</v>
      </c>
      <c r="N2755" t="s">
        <v>85</v>
      </c>
      <c r="O2755" t="s">
        <v>50</v>
      </c>
      <c r="P2755">
        <v>5</v>
      </c>
      <c r="Q2755">
        <v>2</v>
      </c>
      <c r="R2755" t="s">
        <v>112</v>
      </c>
      <c r="S2755" t="s">
        <v>60</v>
      </c>
    </row>
    <row r="2756" spans="1:19" x14ac:dyDescent="0.35">
      <c r="A2756" t="s">
        <v>3315</v>
      </c>
      <c r="B2756" t="s">
        <v>3316</v>
      </c>
      <c r="C2756" t="s">
        <v>3317</v>
      </c>
      <c r="D2756" t="s">
        <v>157</v>
      </c>
      <c r="E2756" t="s">
        <v>266</v>
      </c>
      <c r="F2756" t="s">
        <v>24</v>
      </c>
      <c r="G2756" t="s">
        <v>267</v>
      </c>
      <c r="H2756">
        <v>204.53</v>
      </c>
      <c r="I2756">
        <v>4</v>
      </c>
      <c r="J2756">
        <v>0.05</v>
      </c>
      <c r="K2756">
        <v>777.21</v>
      </c>
      <c r="L2756" t="s">
        <v>83</v>
      </c>
      <c r="M2756" t="s">
        <v>134</v>
      </c>
      <c r="N2756" t="s">
        <v>68</v>
      </c>
      <c r="O2756" t="s">
        <v>92</v>
      </c>
      <c r="P2756">
        <v>10</v>
      </c>
      <c r="Q2756">
        <v>1.5</v>
      </c>
      <c r="R2756" t="s">
        <v>30</v>
      </c>
      <c r="S2756" t="s">
        <v>86</v>
      </c>
    </row>
    <row r="2757" spans="1:19" x14ac:dyDescent="0.35">
      <c r="A2757" t="s">
        <v>3334</v>
      </c>
      <c r="B2757" t="s">
        <v>3316</v>
      </c>
      <c r="C2757" t="s">
        <v>3335</v>
      </c>
      <c r="D2757" t="s">
        <v>64</v>
      </c>
      <c r="E2757" t="s">
        <v>251</v>
      </c>
      <c r="F2757" t="s">
        <v>36</v>
      </c>
      <c r="G2757" t="s">
        <v>252</v>
      </c>
      <c r="H2757">
        <v>39.090000000000003</v>
      </c>
      <c r="I2757">
        <v>12</v>
      </c>
      <c r="J2757">
        <v>0.25</v>
      </c>
      <c r="K2757">
        <v>351.81</v>
      </c>
      <c r="L2757" t="s">
        <v>26</v>
      </c>
      <c r="M2757" t="s">
        <v>27</v>
      </c>
      <c r="N2757" t="s">
        <v>68</v>
      </c>
      <c r="O2757" t="s">
        <v>116</v>
      </c>
      <c r="P2757">
        <v>7</v>
      </c>
      <c r="Q2757">
        <v>1.7</v>
      </c>
      <c r="R2757" t="s">
        <v>30</v>
      </c>
      <c r="S2757" t="s">
        <v>86</v>
      </c>
    </row>
    <row r="2758" spans="1:19" x14ac:dyDescent="0.35">
      <c r="A2758" t="s">
        <v>5344</v>
      </c>
      <c r="B2758" t="s">
        <v>560</v>
      </c>
      <c r="C2758" t="s">
        <v>1680</v>
      </c>
      <c r="D2758" t="s">
        <v>157</v>
      </c>
      <c r="E2758" t="s">
        <v>176</v>
      </c>
      <c r="F2758" t="s">
        <v>47</v>
      </c>
      <c r="G2758" t="s">
        <v>177</v>
      </c>
      <c r="H2758">
        <v>178.51</v>
      </c>
      <c r="I2758">
        <v>4</v>
      </c>
      <c r="J2758">
        <v>0</v>
      </c>
      <c r="K2758">
        <v>714.04</v>
      </c>
      <c r="L2758" t="s">
        <v>83</v>
      </c>
      <c r="M2758" t="s">
        <v>122</v>
      </c>
      <c r="N2758" t="s">
        <v>68</v>
      </c>
      <c r="O2758" t="s">
        <v>29</v>
      </c>
      <c r="P2758">
        <v>13</v>
      </c>
      <c r="Q2758">
        <v>4.2</v>
      </c>
      <c r="R2758" t="s">
        <v>51</v>
      </c>
      <c r="S2758" t="s">
        <v>52</v>
      </c>
    </row>
    <row r="2759" spans="1:19" x14ac:dyDescent="0.35">
      <c r="A2759" t="s">
        <v>9206</v>
      </c>
      <c r="B2759" t="s">
        <v>560</v>
      </c>
      <c r="C2759" t="s">
        <v>9207</v>
      </c>
      <c r="D2759" t="s">
        <v>64</v>
      </c>
      <c r="E2759" t="s">
        <v>193</v>
      </c>
      <c r="F2759" t="s">
        <v>24</v>
      </c>
      <c r="G2759" t="s">
        <v>194</v>
      </c>
      <c r="H2759">
        <v>340.27</v>
      </c>
      <c r="I2759">
        <v>3</v>
      </c>
      <c r="J2759">
        <v>0.25</v>
      </c>
      <c r="K2759">
        <v>765.61</v>
      </c>
      <c r="L2759" t="s">
        <v>49</v>
      </c>
      <c r="M2759" t="s">
        <v>134</v>
      </c>
      <c r="N2759" t="s">
        <v>40</v>
      </c>
      <c r="O2759" t="s">
        <v>50</v>
      </c>
      <c r="P2759">
        <v>12</v>
      </c>
      <c r="Q2759">
        <v>1.4</v>
      </c>
      <c r="R2759" t="s">
        <v>30</v>
      </c>
      <c r="S2759" t="s">
        <v>42</v>
      </c>
    </row>
    <row r="2760" spans="1:19" x14ac:dyDescent="0.35">
      <c r="A2760" t="s">
        <v>559</v>
      </c>
      <c r="B2760" t="s">
        <v>560</v>
      </c>
      <c r="C2760" t="s">
        <v>561</v>
      </c>
      <c r="D2760" t="s">
        <v>157</v>
      </c>
      <c r="E2760" t="s">
        <v>399</v>
      </c>
      <c r="F2760" t="s">
        <v>24</v>
      </c>
      <c r="G2760" t="s">
        <v>182</v>
      </c>
      <c r="H2760">
        <v>237.27</v>
      </c>
      <c r="I2760">
        <v>4</v>
      </c>
      <c r="J2760">
        <v>0</v>
      </c>
      <c r="K2760">
        <v>949.08</v>
      </c>
      <c r="L2760" t="s">
        <v>26</v>
      </c>
      <c r="M2760" t="s">
        <v>39</v>
      </c>
      <c r="N2760" t="s">
        <v>68</v>
      </c>
      <c r="O2760" t="s">
        <v>123</v>
      </c>
      <c r="P2760">
        <v>10</v>
      </c>
      <c r="Q2760">
        <v>3.9</v>
      </c>
      <c r="R2760" t="s">
        <v>30</v>
      </c>
      <c r="S2760" t="s">
        <v>60</v>
      </c>
    </row>
    <row r="2761" spans="1:19" x14ac:dyDescent="0.35">
      <c r="A2761" t="s">
        <v>5251</v>
      </c>
      <c r="B2761" t="s">
        <v>560</v>
      </c>
      <c r="C2761" t="s">
        <v>5252</v>
      </c>
      <c r="D2761" t="s">
        <v>34</v>
      </c>
      <c r="E2761" t="s">
        <v>198</v>
      </c>
      <c r="F2761" t="s">
        <v>74</v>
      </c>
      <c r="G2761" t="s">
        <v>110</v>
      </c>
      <c r="H2761">
        <v>172.22</v>
      </c>
      <c r="I2761">
        <v>13</v>
      </c>
      <c r="J2761">
        <v>0.1</v>
      </c>
      <c r="K2761">
        <v>2014.97</v>
      </c>
      <c r="L2761" t="s">
        <v>302</v>
      </c>
      <c r="M2761" t="s">
        <v>84</v>
      </c>
      <c r="N2761" t="s">
        <v>59</v>
      </c>
      <c r="O2761" t="s">
        <v>50</v>
      </c>
      <c r="P2761">
        <v>10</v>
      </c>
      <c r="Q2761">
        <v>2.4</v>
      </c>
      <c r="S2761" t="s">
        <v>60</v>
      </c>
    </row>
    <row r="2762" spans="1:19" x14ac:dyDescent="0.35">
      <c r="A2762" t="s">
        <v>6569</v>
      </c>
      <c r="B2762" t="s">
        <v>560</v>
      </c>
      <c r="C2762" t="s">
        <v>6570</v>
      </c>
      <c r="D2762" t="s">
        <v>22</v>
      </c>
      <c r="E2762" t="s">
        <v>231</v>
      </c>
      <c r="F2762" t="s">
        <v>57</v>
      </c>
      <c r="G2762" t="s">
        <v>232</v>
      </c>
      <c r="H2762">
        <v>338.95</v>
      </c>
      <c r="I2762">
        <v>2</v>
      </c>
      <c r="J2762">
        <v>0.3</v>
      </c>
      <c r="K2762">
        <v>474.53</v>
      </c>
      <c r="L2762" t="s">
        <v>165</v>
      </c>
      <c r="M2762" t="s">
        <v>27</v>
      </c>
      <c r="N2762" t="s">
        <v>91</v>
      </c>
      <c r="O2762" t="s">
        <v>77</v>
      </c>
      <c r="P2762">
        <v>5</v>
      </c>
      <c r="Q2762">
        <v>2.6</v>
      </c>
      <c r="R2762" t="s">
        <v>30</v>
      </c>
      <c r="S2762" t="s">
        <v>60</v>
      </c>
    </row>
    <row r="2763" spans="1:19" x14ac:dyDescent="0.35">
      <c r="A2763" t="s">
        <v>7618</v>
      </c>
      <c r="B2763" t="s">
        <v>560</v>
      </c>
      <c r="C2763" t="s">
        <v>7619</v>
      </c>
      <c r="D2763" t="s">
        <v>72</v>
      </c>
      <c r="E2763" t="s">
        <v>306</v>
      </c>
      <c r="F2763" t="s">
        <v>36</v>
      </c>
      <c r="G2763" t="s">
        <v>259</v>
      </c>
      <c r="H2763">
        <v>42.21</v>
      </c>
      <c r="I2763">
        <v>4</v>
      </c>
      <c r="J2763">
        <v>0.1</v>
      </c>
      <c r="K2763">
        <v>151.96</v>
      </c>
      <c r="L2763" t="s">
        <v>104</v>
      </c>
      <c r="M2763" t="s">
        <v>134</v>
      </c>
      <c r="N2763" t="s">
        <v>68</v>
      </c>
      <c r="O2763" t="s">
        <v>105</v>
      </c>
      <c r="P2763">
        <v>4</v>
      </c>
      <c r="Q2763">
        <v>2.2999999999999998</v>
      </c>
      <c r="R2763" t="s">
        <v>30</v>
      </c>
      <c r="S2763" t="s">
        <v>60</v>
      </c>
    </row>
    <row r="2764" spans="1:19" x14ac:dyDescent="0.35">
      <c r="A2764" t="s">
        <v>5893</v>
      </c>
      <c r="B2764" t="s">
        <v>560</v>
      </c>
      <c r="C2764" t="s">
        <v>5894</v>
      </c>
      <c r="D2764" t="s">
        <v>157</v>
      </c>
      <c r="E2764" t="s">
        <v>258</v>
      </c>
      <c r="F2764" t="s">
        <v>36</v>
      </c>
      <c r="G2764" t="s">
        <v>259</v>
      </c>
      <c r="H2764">
        <v>34.450000000000003</v>
      </c>
      <c r="I2764">
        <v>10</v>
      </c>
      <c r="J2764">
        <v>0.2</v>
      </c>
      <c r="K2764">
        <v>275.60000000000002</v>
      </c>
      <c r="L2764" t="s">
        <v>26</v>
      </c>
      <c r="M2764" t="s">
        <v>84</v>
      </c>
      <c r="N2764" t="s">
        <v>68</v>
      </c>
      <c r="O2764" t="s">
        <v>116</v>
      </c>
      <c r="P2764">
        <v>3</v>
      </c>
      <c r="Q2764">
        <v>2.2999999999999998</v>
      </c>
      <c r="R2764" t="s">
        <v>143</v>
      </c>
      <c r="S2764" t="s">
        <v>52</v>
      </c>
    </row>
    <row r="2765" spans="1:19" x14ac:dyDescent="0.35">
      <c r="A2765" t="s">
        <v>1348</v>
      </c>
      <c r="B2765" t="s">
        <v>1349</v>
      </c>
      <c r="C2765" t="s">
        <v>1350</v>
      </c>
      <c r="D2765" t="s">
        <v>157</v>
      </c>
      <c r="E2765" t="s">
        <v>214</v>
      </c>
      <c r="F2765" t="s">
        <v>66</v>
      </c>
      <c r="G2765" t="s">
        <v>215</v>
      </c>
      <c r="H2765">
        <v>900.22</v>
      </c>
      <c r="I2765">
        <v>12</v>
      </c>
      <c r="J2765">
        <v>0.05</v>
      </c>
      <c r="K2765">
        <v>10262.51</v>
      </c>
      <c r="L2765" t="s">
        <v>83</v>
      </c>
      <c r="M2765" t="s">
        <v>27</v>
      </c>
      <c r="N2765" t="s">
        <v>28</v>
      </c>
      <c r="O2765" t="s">
        <v>116</v>
      </c>
      <c r="P2765">
        <v>13</v>
      </c>
      <c r="Q2765">
        <v>1.2</v>
      </c>
      <c r="R2765" t="s">
        <v>30</v>
      </c>
      <c r="S2765" t="s">
        <v>60</v>
      </c>
    </row>
    <row r="2766" spans="1:19" x14ac:dyDescent="0.35">
      <c r="A2766" t="s">
        <v>4901</v>
      </c>
      <c r="B2766" t="s">
        <v>1349</v>
      </c>
      <c r="C2766" t="s">
        <v>4902</v>
      </c>
      <c r="D2766" t="s">
        <v>64</v>
      </c>
      <c r="E2766" t="s">
        <v>370</v>
      </c>
      <c r="F2766" t="s">
        <v>74</v>
      </c>
      <c r="G2766" t="s">
        <v>75</v>
      </c>
      <c r="H2766">
        <v>1250.73</v>
      </c>
      <c r="I2766">
        <v>2</v>
      </c>
      <c r="J2766">
        <v>0.3</v>
      </c>
      <c r="K2766">
        <v>1751.02</v>
      </c>
      <c r="L2766" t="s">
        <v>302</v>
      </c>
      <c r="M2766" t="s">
        <v>84</v>
      </c>
      <c r="N2766" t="s">
        <v>91</v>
      </c>
      <c r="O2766" t="s">
        <v>105</v>
      </c>
      <c r="P2766">
        <v>13</v>
      </c>
      <c r="Q2766">
        <v>2.5</v>
      </c>
      <c r="R2766" t="s">
        <v>30</v>
      </c>
      <c r="S2766" t="s">
        <v>60</v>
      </c>
    </row>
    <row r="2767" spans="1:19" x14ac:dyDescent="0.35">
      <c r="A2767" t="s">
        <v>7859</v>
      </c>
      <c r="B2767" t="s">
        <v>1349</v>
      </c>
      <c r="C2767" t="s">
        <v>7860</v>
      </c>
      <c r="D2767" t="s">
        <v>64</v>
      </c>
      <c r="E2767" t="s">
        <v>23</v>
      </c>
      <c r="F2767" t="s">
        <v>24</v>
      </c>
      <c r="G2767" t="s">
        <v>25</v>
      </c>
      <c r="H2767">
        <v>233.43</v>
      </c>
      <c r="I2767">
        <v>14</v>
      </c>
      <c r="J2767">
        <v>0</v>
      </c>
      <c r="K2767">
        <v>3268.02</v>
      </c>
      <c r="L2767" t="s">
        <v>49</v>
      </c>
      <c r="M2767" t="s">
        <v>183</v>
      </c>
      <c r="N2767" t="s">
        <v>91</v>
      </c>
      <c r="O2767" t="s">
        <v>123</v>
      </c>
      <c r="P2767">
        <v>13</v>
      </c>
      <c r="Q2767">
        <v>3</v>
      </c>
      <c r="R2767" t="s">
        <v>143</v>
      </c>
      <c r="S2767" t="s">
        <v>60</v>
      </c>
    </row>
    <row r="2768" spans="1:19" x14ac:dyDescent="0.35">
      <c r="A2768" t="s">
        <v>5337</v>
      </c>
      <c r="B2768" t="s">
        <v>1349</v>
      </c>
      <c r="C2768" t="s">
        <v>1335</v>
      </c>
      <c r="D2768" t="s">
        <v>157</v>
      </c>
      <c r="E2768" t="s">
        <v>649</v>
      </c>
      <c r="F2768" t="s">
        <v>57</v>
      </c>
      <c r="G2768" t="s">
        <v>153</v>
      </c>
      <c r="H2768">
        <v>697.93</v>
      </c>
      <c r="I2768">
        <v>2</v>
      </c>
      <c r="J2768">
        <v>0.2</v>
      </c>
      <c r="K2768">
        <v>1116.69</v>
      </c>
      <c r="L2768" t="s">
        <v>83</v>
      </c>
      <c r="M2768" t="s">
        <v>39</v>
      </c>
      <c r="N2768" t="s">
        <v>85</v>
      </c>
      <c r="O2768" t="s">
        <v>77</v>
      </c>
      <c r="P2768">
        <v>11</v>
      </c>
      <c r="Q2768">
        <v>4.4000000000000004</v>
      </c>
      <c r="R2768" t="s">
        <v>30</v>
      </c>
      <c r="S2768" t="s">
        <v>42</v>
      </c>
    </row>
    <row r="2769" spans="1:19" x14ac:dyDescent="0.35">
      <c r="A2769" t="s">
        <v>7478</v>
      </c>
      <c r="B2769" t="s">
        <v>1349</v>
      </c>
      <c r="C2769" t="s">
        <v>7479</v>
      </c>
      <c r="D2769" t="s">
        <v>34</v>
      </c>
      <c r="E2769" t="s">
        <v>81</v>
      </c>
      <c r="F2769" t="s">
        <v>57</v>
      </c>
      <c r="G2769" t="s">
        <v>82</v>
      </c>
      <c r="H2769">
        <v>294.17</v>
      </c>
      <c r="I2769">
        <v>1</v>
      </c>
      <c r="J2769">
        <v>0.15</v>
      </c>
      <c r="K2769">
        <v>250.04</v>
      </c>
      <c r="L2769" t="s">
        <v>302</v>
      </c>
      <c r="M2769" t="s">
        <v>122</v>
      </c>
      <c r="N2769" t="s">
        <v>91</v>
      </c>
      <c r="O2769" t="s">
        <v>50</v>
      </c>
      <c r="P2769">
        <v>6</v>
      </c>
      <c r="Q2769">
        <v>2</v>
      </c>
      <c r="R2769" t="s">
        <v>30</v>
      </c>
      <c r="S2769" t="s">
        <v>60</v>
      </c>
    </row>
    <row r="2770" spans="1:19" x14ac:dyDescent="0.35">
      <c r="A2770" t="s">
        <v>8596</v>
      </c>
      <c r="B2770" t="s">
        <v>1349</v>
      </c>
      <c r="C2770" t="s">
        <v>8597</v>
      </c>
      <c r="D2770" t="s">
        <v>72</v>
      </c>
      <c r="E2770" t="s">
        <v>65</v>
      </c>
      <c r="F2770" t="s">
        <v>66</v>
      </c>
      <c r="G2770" t="s">
        <v>67</v>
      </c>
      <c r="H2770">
        <v>1298.46</v>
      </c>
      <c r="I2770">
        <v>14</v>
      </c>
      <c r="J2770">
        <v>0.15</v>
      </c>
      <c r="K2770">
        <v>15451.67</v>
      </c>
      <c r="L2770" t="s">
        <v>38</v>
      </c>
      <c r="M2770" t="s">
        <v>27</v>
      </c>
      <c r="N2770" t="s">
        <v>172</v>
      </c>
      <c r="O2770" t="s">
        <v>92</v>
      </c>
      <c r="P2770">
        <v>6</v>
      </c>
      <c r="Q2770">
        <v>4.5999999999999996</v>
      </c>
      <c r="R2770" t="s">
        <v>30</v>
      </c>
      <c r="S2770" t="s">
        <v>60</v>
      </c>
    </row>
    <row r="2771" spans="1:19" x14ac:dyDescent="0.35">
      <c r="A2771" t="s">
        <v>5309</v>
      </c>
      <c r="B2771" t="s">
        <v>365</v>
      </c>
      <c r="C2771" t="s">
        <v>5310</v>
      </c>
      <c r="D2771" t="s">
        <v>64</v>
      </c>
      <c r="E2771" t="s">
        <v>351</v>
      </c>
      <c r="F2771" t="s">
        <v>57</v>
      </c>
      <c r="G2771" t="s">
        <v>289</v>
      </c>
      <c r="H2771">
        <v>213.64</v>
      </c>
      <c r="I2771">
        <v>9</v>
      </c>
      <c r="J2771">
        <v>0.15</v>
      </c>
      <c r="K2771">
        <v>1634.35</v>
      </c>
      <c r="L2771" t="s">
        <v>38</v>
      </c>
      <c r="M2771" t="s">
        <v>84</v>
      </c>
      <c r="N2771" t="s">
        <v>85</v>
      </c>
      <c r="O2771" t="s">
        <v>116</v>
      </c>
      <c r="P2771">
        <v>13</v>
      </c>
      <c r="Q2771">
        <v>2.1</v>
      </c>
      <c r="R2771" t="s">
        <v>30</v>
      </c>
      <c r="S2771" t="s">
        <v>52</v>
      </c>
    </row>
    <row r="2772" spans="1:19" x14ac:dyDescent="0.35">
      <c r="A2772" t="s">
        <v>7113</v>
      </c>
      <c r="B2772" t="s">
        <v>365</v>
      </c>
      <c r="C2772" t="s">
        <v>7114</v>
      </c>
      <c r="D2772" t="s">
        <v>127</v>
      </c>
      <c r="E2772" t="s">
        <v>1182</v>
      </c>
      <c r="F2772" t="s">
        <v>66</v>
      </c>
      <c r="G2772" t="s">
        <v>446</v>
      </c>
      <c r="H2772">
        <v>1862.7</v>
      </c>
      <c r="I2772">
        <v>11</v>
      </c>
      <c r="J2772">
        <v>0</v>
      </c>
      <c r="K2772">
        <v>20489.7</v>
      </c>
      <c r="L2772" t="s">
        <v>38</v>
      </c>
      <c r="M2772" t="s">
        <v>39</v>
      </c>
      <c r="N2772" t="s">
        <v>68</v>
      </c>
      <c r="O2772" t="s">
        <v>41</v>
      </c>
      <c r="P2772">
        <v>12</v>
      </c>
      <c r="Q2772">
        <v>3.6</v>
      </c>
      <c r="R2772" t="s">
        <v>30</v>
      </c>
      <c r="S2772" t="s">
        <v>52</v>
      </c>
    </row>
    <row r="2773" spans="1:19" x14ac:dyDescent="0.35">
      <c r="A2773" t="s">
        <v>1277</v>
      </c>
      <c r="B2773" t="s">
        <v>365</v>
      </c>
      <c r="C2773" t="s">
        <v>1278</v>
      </c>
      <c r="D2773" t="s">
        <v>127</v>
      </c>
      <c r="E2773" t="s">
        <v>219</v>
      </c>
      <c r="F2773" t="s">
        <v>47</v>
      </c>
      <c r="G2773" t="s">
        <v>210</v>
      </c>
      <c r="H2773">
        <v>56.19</v>
      </c>
      <c r="I2773">
        <v>13</v>
      </c>
      <c r="J2773">
        <v>0</v>
      </c>
      <c r="K2773">
        <v>730.47</v>
      </c>
      <c r="L2773" t="s">
        <v>104</v>
      </c>
      <c r="M2773" t="s">
        <v>111</v>
      </c>
      <c r="N2773" t="s">
        <v>59</v>
      </c>
      <c r="O2773" t="s">
        <v>123</v>
      </c>
      <c r="P2773">
        <v>10</v>
      </c>
      <c r="Q2773">
        <v>4.2</v>
      </c>
      <c r="R2773" t="s">
        <v>30</v>
      </c>
      <c r="S2773" t="s">
        <v>60</v>
      </c>
    </row>
    <row r="2774" spans="1:19" x14ac:dyDescent="0.35">
      <c r="A2774" t="s">
        <v>6571</v>
      </c>
      <c r="B2774" t="s">
        <v>365</v>
      </c>
      <c r="C2774" t="s">
        <v>6572</v>
      </c>
      <c r="D2774" t="s">
        <v>127</v>
      </c>
      <c r="E2774" t="s">
        <v>198</v>
      </c>
      <c r="F2774" t="s">
        <v>74</v>
      </c>
      <c r="G2774" t="s">
        <v>110</v>
      </c>
      <c r="H2774">
        <v>2485.79</v>
      </c>
      <c r="I2774">
        <v>8</v>
      </c>
      <c r="J2774">
        <v>0.05</v>
      </c>
      <c r="K2774">
        <v>18892</v>
      </c>
      <c r="L2774" t="s">
        <v>98</v>
      </c>
      <c r="M2774" t="s">
        <v>111</v>
      </c>
      <c r="N2774" t="s">
        <v>40</v>
      </c>
      <c r="O2774" t="s">
        <v>50</v>
      </c>
      <c r="P2774">
        <v>9</v>
      </c>
      <c r="Q2774">
        <v>3.9</v>
      </c>
      <c r="S2774" t="s">
        <v>52</v>
      </c>
    </row>
    <row r="2775" spans="1:19" x14ac:dyDescent="0.35">
      <c r="A2775" t="s">
        <v>364</v>
      </c>
      <c r="B2775" t="s">
        <v>365</v>
      </c>
      <c r="C2775" t="s">
        <v>366</v>
      </c>
      <c r="D2775" t="s">
        <v>34</v>
      </c>
      <c r="E2775" t="s">
        <v>161</v>
      </c>
      <c r="F2775" t="s">
        <v>74</v>
      </c>
      <c r="G2775" t="s">
        <v>148</v>
      </c>
      <c r="H2775">
        <v>1103.68</v>
      </c>
      <c r="I2775">
        <v>11</v>
      </c>
      <c r="J2775">
        <v>0</v>
      </c>
      <c r="K2775">
        <v>12140.48</v>
      </c>
      <c r="L2775" t="s">
        <v>26</v>
      </c>
      <c r="M2775" t="s">
        <v>84</v>
      </c>
      <c r="N2775" t="s">
        <v>166</v>
      </c>
      <c r="O2775" t="s">
        <v>77</v>
      </c>
      <c r="P2775">
        <v>8</v>
      </c>
      <c r="Q2775">
        <v>3</v>
      </c>
      <c r="R2775" t="s">
        <v>30</v>
      </c>
      <c r="S2775" t="s">
        <v>60</v>
      </c>
    </row>
    <row r="2776" spans="1:19" x14ac:dyDescent="0.35">
      <c r="A2776" t="s">
        <v>6746</v>
      </c>
      <c r="B2776" t="s">
        <v>365</v>
      </c>
      <c r="C2776" t="s">
        <v>6747</v>
      </c>
      <c r="D2776" t="s">
        <v>72</v>
      </c>
      <c r="E2776" t="s">
        <v>288</v>
      </c>
      <c r="F2776" t="s">
        <v>57</v>
      </c>
      <c r="G2776" t="s">
        <v>289</v>
      </c>
      <c r="H2776">
        <v>231.17</v>
      </c>
      <c r="I2776">
        <v>6</v>
      </c>
      <c r="J2776">
        <v>0.25</v>
      </c>
      <c r="K2776">
        <v>1040.26</v>
      </c>
      <c r="L2776" t="s">
        <v>76</v>
      </c>
      <c r="M2776" t="s">
        <v>111</v>
      </c>
      <c r="N2776" t="s">
        <v>91</v>
      </c>
      <c r="O2776" t="s">
        <v>41</v>
      </c>
      <c r="P2776">
        <v>1</v>
      </c>
      <c r="Q2776">
        <v>1.8</v>
      </c>
      <c r="R2776" t="s">
        <v>30</v>
      </c>
      <c r="S2776" t="s">
        <v>52</v>
      </c>
    </row>
    <row r="2777" spans="1:19" x14ac:dyDescent="0.35">
      <c r="A2777" t="s">
        <v>2484</v>
      </c>
      <c r="B2777" t="s">
        <v>2485</v>
      </c>
      <c r="C2777" t="s">
        <v>2486</v>
      </c>
      <c r="D2777" t="s">
        <v>34</v>
      </c>
      <c r="E2777" t="s">
        <v>244</v>
      </c>
      <c r="F2777" t="s">
        <v>36</v>
      </c>
      <c r="G2777" t="s">
        <v>129</v>
      </c>
      <c r="H2777">
        <v>43.59</v>
      </c>
      <c r="I2777">
        <v>11</v>
      </c>
      <c r="J2777">
        <v>0.1</v>
      </c>
      <c r="K2777">
        <v>431.54</v>
      </c>
      <c r="L2777" t="s">
        <v>98</v>
      </c>
      <c r="M2777" t="s">
        <v>90</v>
      </c>
      <c r="N2777" t="s">
        <v>59</v>
      </c>
      <c r="O2777" t="s">
        <v>41</v>
      </c>
      <c r="P2777">
        <v>4</v>
      </c>
      <c r="Q2777">
        <v>4.4000000000000004</v>
      </c>
      <c r="R2777" t="s">
        <v>112</v>
      </c>
      <c r="S2777" t="s">
        <v>294</v>
      </c>
    </row>
    <row r="2778" spans="1:19" x14ac:dyDescent="0.35">
      <c r="A2778" t="s">
        <v>8173</v>
      </c>
      <c r="B2778" t="s">
        <v>2485</v>
      </c>
      <c r="C2778" t="s">
        <v>8174</v>
      </c>
      <c r="D2778" t="s">
        <v>22</v>
      </c>
      <c r="E2778" t="s">
        <v>35</v>
      </c>
      <c r="F2778" t="s">
        <v>36</v>
      </c>
      <c r="G2778" t="s">
        <v>37</v>
      </c>
      <c r="H2778">
        <v>26.54</v>
      </c>
      <c r="I2778">
        <v>5</v>
      </c>
      <c r="J2778">
        <v>0.1</v>
      </c>
      <c r="K2778">
        <v>119.43</v>
      </c>
      <c r="L2778" t="s">
        <v>104</v>
      </c>
      <c r="M2778" t="s">
        <v>183</v>
      </c>
      <c r="N2778" t="s">
        <v>91</v>
      </c>
      <c r="O2778" t="s">
        <v>29</v>
      </c>
      <c r="P2778">
        <v>3</v>
      </c>
      <c r="Q2778">
        <v>4</v>
      </c>
      <c r="R2778" t="s">
        <v>30</v>
      </c>
      <c r="S2778" t="s">
        <v>60</v>
      </c>
    </row>
    <row r="2779" spans="1:19" x14ac:dyDescent="0.35">
      <c r="A2779" t="s">
        <v>10010</v>
      </c>
      <c r="B2779" t="s">
        <v>2485</v>
      </c>
      <c r="C2779" t="s">
        <v>10011</v>
      </c>
      <c r="D2779" t="s">
        <v>72</v>
      </c>
      <c r="E2779" t="s">
        <v>370</v>
      </c>
      <c r="F2779" t="s">
        <v>74</v>
      </c>
      <c r="G2779" t="s">
        <v>75</v>
      </c>
      <c r="H2779">
        <v>1529.37</v>
      </c>
      <c r="I2779">
        <v>10</v>
      </c>
      <c r="J2779">
        <v>0</v>
      </c>
      <c r="K2779">
        <v>15293.7</v>
      </c>
      <c r="L2779" t="s">
        <v>142</v>
      </c>
      <c r="M2779" t="s">
        <v>90</v>
      </c>
      <c r="N2779" t="s">
        <v>40</v>
      </c>
      <c r="O2779" t="s">
        <v>77</v>
      </c>
      <c r="P2779">
        <v>3</v>
      </c>
      <c r="Q2779">
        <v>3.6</v>
      </c>
      <c r="R2779" t="s">
        <v>30</v>
      </c>
      <c r="S2779" t="s">
        <v>52</v>
      </c>
    </row>
    <row r="2780" spans="1:19" x14ac:dyDescent="0.35">
      <c r="A2780" t="s">
        <v>5026</v>
      </c>
      <c r="B2780" t="s">
        <v>2485</v>
      </c>
      <c r="C2780" t="s">
        <v>5027</v>
      </c>
      <c r="D2780" t="s">
        <v>64</v>
      </c>
      <c r="E2780" t="s">
        <v>198</v>
      </c>
      <c r="F2780" t="s">
        <v>74</v>
      </c>
      <c r="G2780" t="s">
        <v>110</v>
      </c>
      <c r="H2780">
        <v>2275.79</v>
      </c>
      <c r="I2780">
        <v>4</v>
      </c>
      <c r="J2780">
        <v>0.1</v>
      </c>
      <c r="K2780">
        <v>8192.84</v>
      </c>
      <c r="L2780" t="s">
        <v>76</v>
      </c>
      <c r="M2780" t="s">
        <v>111</v>
      </c>
      <c r="N2780" t="s">
        <v>28</v>
      </c>
      <c r="O2780" t="s">
        <v>92</v>
      </c>
      <c r="P2780">
        <v>2</v>
      </c>
      <c r="Q2780">
        <v>3.3</v>
      </c>
      <c r="R2780" t="s">
        <v>30</v>
      </c>
      <c r="S2780" t="s">
        <v>60</v>
      </c>
    </row>
    <row r="2781" spans="1:19" x14ac:dyDescent="0.35">
      <c r="A2781" t="s">
        <v>4586</v>
      </c>
      <c r="B2781" t="s">
        <v>2485</v>
      </c>
      <c r="C2781" t="s">
        <v>4587</v>
      </c>
      <c r="D2781" t="s">
        <v>72</v>
      </c>
      <c r="E2781" t="s">
        <v>152</v>
      </c>
      <c r="F2781" t="s">
        <v>57</v>
      </c>
      <c r="G2781" t="s">
        <v>153</v>
      </c>
      <c r="H2781">
        <v>491.07</v>
      </c>
      <c r="I2781">
        <v>8</v>
      </c>
      <c r="J2781">
        <v>0.1</v>
      </c>
      <c r="K2781">
        <v>3535.7</v>
      </c>
      <c r="L2781" t="s">
        <v>83</v>
      </c>
      <c r="M2781" t="s">
        <v>122</v>
      </c>
      <c r="N2781" t="s">
        <v>28</v>
      </c>
      <c r="O2781" t="s">
        <v>50</v>
      </c>
      <c r="P2781">
        <v>1</v>
      </c>
      <c r="Q2781">
        <v>1.3</v>
      </c>
      <c r="R2781" t="s">
        <v>30</v>
      </c>
      <c r="S2781" t="s">
        <v>60</v>
      </c>
    </row>
    <row r="2782" spans="1:19" x14ac:dyDescent="0.35">
      <c r="A2782" t="s">
        <v>7408</v>
      </c>
      <c r="B2782" t="s">
        <v>2778</v>
      </c>
      <c r="C2782" t="s">
        <v>7409</v>
      </c>
      <c r="D2782" t="s">
        <v>72</v>
      </c>
      <c r="E2782" t="s">
        <v>470</v>
      </c>
      <c r="F2782" t="s">
        <v>24</v>
      </c>
      <c r="G2782" t="s">
        <v>471</v>
      </c>
      <c r="H2782">
        <v>345.02</v>
      </c>
      <c r="I2782">
        <v>6</v>
      </c>
      <c r="J2782">
        <v>0.05</v>
      </c>
      <c r="K2782">
        <v>1966.61</v>
      </c>
      <c r="L2782" t="s">
        <v>104</v>
      </c>
      <c r="M2782" t="s">
        <v>111</v>
      </c>
      <c r="N2782" t="s">
        <v>59</v>
      </c>
      <c r="O2782" t="s">
        <v>50</v>
      </c>
      <c r="P2782">
        <v>12</v>
      </c>
      <c r="Q2782">
        <v>3.2</v>
      </c>
      <c r="R2782" t="s">
        <v>112</v>
      </c>
      <c r="S2782" t="s">
        <v>60</v>
      </c>
    </row>
    <row r="2783" spans="1:19" x14ac:dyDescent="0.35">
      <c r="A2783" t="s">
        <v>2777</v>
      </c>
      <c r="B2783" t="s">
        <v>2778</v>
      </c>
      <c r="C2783" t="s">
        <v>2779</v>
      </c>
      <c r="D2783" t="s">
        <v>127</v>
      </c>
      <c r="E2783" t="s">
        <v>403</v>
      </c>
      <c r="F2783" t="s">
        <v>74</v>
      </c>
      <c r="G2783" t="s">
        <v>148</v>
      </c>
      <c r="H2783">
        <v>1142.48</v>
      </c>
      <c r="I2783">
        <v>5</v>
      </c>
      <c r="J2783">
        <v>0.1</v>
      </c>
      <c r="K2783">
        <v>5141.16</v>
      </c>
      <c r="L2783" t="s">
        <v>49</v>
      </c>
      <c r="M2783" t="s">
        <v>122</v>
      </c>
      <c r="N2783" t="s">
        <v>91</v>
      </c>
      <c r="O2783" t="s">
        <v>77</v>
      </c>
      <c r="P2783">
        <v>9</v>
      </c>
      <c r="Q2783">
        <v>1.5</v>
      </c>
      <c r="R2783" t="s">
        <v>30</v>
      </c>
      <c r="S2783" t="s">
        <v>60</v>
      </c>
    </row>
    <row r="2784" spans="1:19" x14ac:dyDescent="0.35">
      <c r="A2784" t="s">
        <v>4404</v>
      </c>
      <c r="B2784" t="s">
        <v>2778</v>
      </c>
      <c r="C2784" t="s">
        <v>4405</v>
      </c>
      <c r="D2784" t="s">
        <v>34</v>
      </c>
      <c r="E2784" t="s">
        <v>170</v>
      </c>
      <c r="F2784" t="s">
        <v>66</v>
      </c>
      <c r="G2784" t="s">
        <v>171</v>
      </c>
      <c r="H2784">
        <v>1999.12</v>
      </c>
      <c r="I2784">
        <v>1</v>
      </c>
      <c r="J2784">
        <v>0</v>
      </c>
      <c r="K2784">
        <v>1999.12</v>
      </c>
      <c r="L2784" t="s">
        <v>83</v>
      </c>
      <c r="M2784" t="s">
        <v>27</v>
      </c>
      <c r="N2784" t="s">
        <v>166</v>
      </c>
      <c r="O2784" t="s">
        <v>105</v>
      </c>
      <c r="P2784">
        <v>9</v>
      </c>
      <c r="Q2784">
        <v>2.1</v>
      </c>
      <c r="R2784" t="s">
        <v>202</v>
      </c>
      <c r="S2784" t="s">
        <v>60</v>
      </c>
    </row>
    <row r="2785" spans="1:19" x14ac:dyDescent="0.35">
      <c r="A2785" t="s">
        <v>8646</v>
      </c>
      <c r="B2785" t="s">
        <v>2778</v>
      </c>
      <c r="C2785" t="s">
        <v>8647</v>
      </c>
      <c r="D2785" t="s">
        <v>34</v>
      </c>
      <c r="E2785" t="s">
        <v>649</v>
      </c>
      <c r="F2785" t="s">
        <v>57</v>
      </c>
      <c r="G2785" t="s">
        <v>153</v>
      </c>
      <c r="H2785">
        <v>183.69</v>
      </c>
      <c r="I2785">
        <v>14</v>
      </c>
      <c r="J2785">
        <v>0</v>
      </c>
      <c r="K2785">
        <v>2571.66</v>
      </c>
      <c r="L2785" t="s">
        <v>98</v>
      </c>
      <c r="M2785" t="s">
        <v>122</v>
      </c>
      <c r="N2785" t="s">
        <v>91</v>
      </c>
      <c r="O2785" t="s">
        <v>77</v>
      </c>
      <c r="P2785">
        <v>9</v>
      </c>
      <c r="Q2785">
        <v>3.6</v>
      </c>
      <c r="R2785" t="s">
        <v>30</v>
      </c>
      <c r="S2785" t="s">
        <v>60</v>
      </c>
    </row>
    <row r="2786" spans="1:19" x14ac:dyDescent="0.35">
      <c r="A2786" t="s">
        <v>1120</v>
      </c>
      <c r="B2786" t="s">
        <v>1121</v>
      </c>
      <c r="C2786" t="s">
        <v>1122</v>
      </c>
      <c r="D2786" t="s">
        <v>157</v>
      </c>
      <c r="E2786" t="s">
        <v>147</v>
      </c>
      <c r="F2786" t="s">
        <v>74</v>
      </c>
      <c r="G2786" t="s">
        <v>148</v>
      </c>
      <c r="H2786">
        <v>1881.58</v>
      </c>
      <c r="I2786">
        <v>2</v>
      </c>
      <c r="J2786">
        <v>0.1</v>
      </c>
      <c r="K2786">
        <v>3386.84</v>
      </c>
      <c r="L2786" t="s">
        <v>38</v>
      </c>
      <c r="M2786" t="s">
        <v>27</v>
      </c>
      <c r="N2786" t="s">
        <v>166</v>
      </c>
      <c r="O2786" t="s">
        <v>50</v>
      </c>
      <c r="P2786">
        <v>13</v>
      </c>
      <c r="Q2786">
        <v>1.8</v>
      </c>
    </row>
    <row r="2787" spans="1:19" x14ac:dyDescent="0.35">
      <c r="A2787" t="s">
        <v>7107</v>
      </c>
      <c r="B2787" t="s">
        <v>1121</v>
      </c>
      <c r="C2787" t="s">
        <v>1253</v>
      </c>
      <c r="D2787" t="s">
        <v>22</v>
      </c>
      <c r="E2787" t="s">
        <v>323</v>
      </c>
      <c r="F2787" t="s">
        <v>57</v>
      </c>
      <c r="G2787" t="s">
        <v>82</v>
      </c>
      <c r="H2787">
        <v>669.31</v>
      </c>
      <c r="I2787">
        <v>7</v>
      </c>
      <c r="J2787">
        <v>0.15</v>
      </c>
      <c r="K2787">
        <v>3982.39</v>
      </c>
      <c r="L2787" t="s">
        <v>26</v>
      </c>
      <c r="M2787" t="s">
        <v>39</v>
      </c>
      <c r="N2787" t="s">
        <v>28</v>
      </c>
      <c r="O2787" t="s">
        <v>41</v>
      </c>
      <c r="P2787">
        <v>13</v>
      </c>
      <c r="Q2787">
        <v>1.2</v>
      </c>
      <c r="R2787" t="s">
        <v>30</v>
      </c>
      <c r="S2787" t="s">
        <v>60</v>
      </c>
    </row>
    <row r="2788" spans="1:19" x14ac:dyDescent="0.35">
      <c r="A2788" t="s">
        <v>9381</v>
      </c>
      <c r="B2788" t="s">
        <v>1121</v>
      </c>
      <c r="C2788" t="s">
        <v>9382</v>
      </c>
      <c r="D2788" t="s">
        <v>127</v>
      </c>
      <c r="E2788" t="s">
        <v>301</v>
      </c>
      <c r="F2788" t="s">
        <v>57</v>
      </c>
      <c r="G2788" t="s">
        <v>97</v>
      </c>
      <c r="H2788">
        <v>345.83</v>
      </c>
      <c r="I2788">
        <v>12</v>
      </c>
      <c r="J2788">
        <v>0.25</v>
      </c>
      <c r="K2788">
        <v>3112.47</v>
      </c>
      <c r="L2788" t="s">
        <v>98</v>
      </c>
      <c r="M2788" t="s">
        <v>111</v>
      </c>
      <c r="N2788" t="s">
        <v>166</v>
      </c>
      <c r="O2788" t="s">
        <v>29</v>
      </c>
      <c r="P2788">
        <v>11</v>
      </c>
      <c r="Q2788">
        <v>4.9000000000000004</v>
      </c>
      <c r="R2788" t="s">
        <v>30</v>
      </c>
      <c r="S2788" t="s">
        <v>60</v>
      </c>
    </row>
    <row r="2789" spans="1:19" x14ac:dyDescent="0.35">
      <c r="A2789" t="s">
        <v>6697</v>
      </c>
      <c r="B2789" t="s">
        <v>1121</v>
      </c>
      <c r="C2789" t="s">
        <v>895</v>
      </c>
      <c r="D2789" t="s">
        <v>34</v>
      </c>
      <c r="E2789" t="s">
        <v>214</v>
      </c>
      <c r="F2789" t="s">
        <v>66</v>
      </c>
      <c r="G2789" t="s">
        <v>215</v>
      </c>
      <c r="H2789">
        <v>126.3</v>
      </c>
      <c r="I2789">
        <v>11</v>
      </c>
      <c r="J2789">
        <v>0.25</v>
      </c>
      <c r="K2789">
        <v>1041.97</v>
      </c>
      <c r="L2789" t="s">
        <v>76</v>
      </c>
      <c r="M2789" t="s">
        <v>183</v>
      </c>
      <c r="N2789" t="s">
        <v>172</v>
      </c>
      <c r="O2789" t="s">
        <v>105</v>
      </c>
      <c r="P2789">
        <v>10</v>
      </c>
      <c r="Q2789">
        <v>1.9</v>
      </c>
      <c r="R2789" t="s">
        <v>51</v>
      </c>
      <c r="S2789" t="s">
        <v>42</v>
      </c>
    </row>
    <row r="2790" spans="1:19" x14ac:dyDescent="0.35">
      <c r="A2790" t="s">
        <v>4053</v>
      </c>
      <c r="B2790" t="s">
        <v>1121</v>
      </c>
      <c r="C2790" t="s">
        <v>4054</v>
      </c>
      <c r="D2790" t="s">
        <v>64</v>
      </c>
      <c r="E2790" t="s">
        <v>374</v>
      </c>
      <c r="F2790" t="s">
        <v>36</v>
      </c>
      <c r="G2790" t="s">
        <v>259</v>
      </c>
      <c r="H2790">
        <v>16.43</v>
      </c>
      <c r="I2790">
        <v>12</v>
      </c>
      <c r="J2790">
        <v>0.2</v>
      </c>
      <c r="K2790">
        <v>157.72999999999999</v>
      </c>
      <c r="L2790" t="s">
        <v>104</v>
      </c>
      <c r="M2790" t="s">
        <v>122</v>
      </c>
      <c r="N2790" t="s">
        <v>68</v>
      </c>
      <c r="O2790" t="s">
        <v>77</v>
      </c>
      <c r="P2790">
        <v>7</v>
      </c>
      <c r="Q2790">
        <v>1.9</v>
      </c>
      <c r="R2790" t="s">
        <v>30</v>
      </c>
      <c r="S2790" t="s">
        <v>60</v>
      </c>
    </row>
    <row r="2791" spans="1:19" x14ac:dyDescent="0.35">
      <c r="A2791" t="s">
        <v>2234</v>
      </c>
      <c r="B2791" t="s">
        <v>599</v>
      </c>
      <c r="C2791" t="s">
        <v>2235</v>
      </c>
      <c r="D2791" t="s">
        <v>72</v>
      </c>
      <c r="E2791" t="s">
        <v>445</v>
      </c>
      <c r="F2791" t="s">
        <v>66</v>
      </c>
      <c r="G2791" t="s">
        <v>446</v>
      </c>
      <c r="H2791">
        <v>1529.48</v>
      </c>
      <c r="I2791">
        <v>2</v>
      </c>
      <c r="J2791">
        <v>0.1</v>
      </c>
      <c r="K2791">
        <v>2753.06</v>
      </c>
      <c r="L2791" t="s">
        <v>26</v>
      </c>
      <c r="M2791" t="s">
        <v>134</v>
      </c>
      <c r="N2791" t="s">
        <v>166</v>
      </c>
      <c r="O2791" t="s">
        <v>41</v>
      </c>
      <c r="P2791">
        <v>11</v>
      </c>
      <c r="Q2791">
        <v>2.7</v>
      </c>
      <c r="R2791" t="s">
        <v>30</v>
      </c>
    </row>
    <row r="2792" spans="1:19" x14ac:dyDescent="0.35">
      <c r="A2792" t="s">
        <v>9995</v>
      </c>
      <c r="B2792" t="s">
        <v>599</v>
      </c>
      <c r="C2792" t="s">
        <v>9996</v>
      </c>
      <c r="D2792" t="s">
        <v>157</v>
      </c>
      <c r="E2792" t="s">
        <v>152</v>
      </c>
      <c r="F2792" t="s">
        <v>57</v>
      </c>
      <c r="G2792" t="s">
        <v>153</v>
      </c>
      <c r="H2792">
        <v>275.85000000000002</v>
      </c>
      <c r="I2792">
        <v>6</v>
      </c>
      <c r="J2792">
        <v>0.25</v>
      </c>
      <c r="K2792">
        <v>1241.33</v>
      </c>
      <c r="L2792" t="s">
        <v>302</v>
      </c>
      <c r="M2792" t="s">
        <v>39</v>
      </c>
      <c r="N2792" t="s">
        <v>91</v>
      </c>
      <c r="O2792" t="s">
        <v>105</v>
      </c>
      <c r="P2792">
        <v>11</v>
      </c>
      <c r="Q2792">
        <v>1.4</v>
      </c>
      <c r="R2792" t="s">
        <v>112</v>
      </c>
      <c r="S2792" t="s">
        <v>86</v>
      </c>
    </row>
    <row r="2793" spans="1:19" x14ac:dyDescent="0.35">
      <c r="A2793" t="s">
        <v>10014</v>
      </c>
      <c r="B2793" t="s">
        <v>599</v>
      </c>
      <c r="C2793" t="s">
        <v>2755</v>
      </c>
      <c r="D2793" t="s">
        <v>127</v>
      </c>
      <c r="E2793" t="s">
        <v>73</v>
      </c>
      <c r="F2793" t="s">
        <v>74</v>
      </c>
      <c r="G2793" t="s">
        <v>75</v>
      </c>
      <c r="H2793">
        <v>2448.46</v>
      </c>
      <c r="I2793">
        <v>3</v>
      </c>
      <c r="J2793">
        <v>0.1</v>
      </c>
      <c r="K2793">
        <v>6610.84</v>
      </c>
      <c r="L2793" t="s">
        <v>26</v>
      </c>
      <c r="M2793" t="s">
        <v>134</v>
      </c>
      <c r="N2793" t="s">
        <v>91</v>
      </c>
      <c r="O2793" t="s">
        <v>41</v>
      </c>
      <c r="P2793">
        <v>7</v>
      </c>
      <c r="Q2793">
        <v>5</v>
      </c>
      <c r="R2793" t="s">
        <v>30</v>
      </c>
      <c r="S2793" t="s">
        <v>60</v>
      </c>
    </row>
    <row r="2794" spans="1:19" x14ac:dyDescent="0.35">
      <c r="A2794" t="s">
        <v>2946</v>
      </c>
      <c r="B2794" t="s">
        <v>599</v>
      </c>
      <c r="C2794" t="s">
        <v>2947</v>
      </c>
      <c r="D2794" t="s">
        <v>34</v>
      </c>
      <c r="E2794" t="s">
        <v>484</v>
      </c>
      <c r="F2794" t="s">
        <v>74</v>
      </c>
      <c r="G2794" t="s">
        <v>110</v>
      </c>
      <c r="H2794">
        <v>934.58</v>
      </c>
      <c r="I2794">
        <v>13</v>
      </c>
      <c r="J2794">
        <v>0.15</v>
      </c>
      <c r="K2794">
        <v>10327.11</v>
      </c>
      <c r="L2794" t="s">
        <v>165</v>
      </c>
      <c r="M2794" t="s">
        <v>122</v>
      </c>
      <c r="N2794" t="s">
        <v>85</v>
      </c>
      <c r="O2794" t="s">
        <v>116</v>
      </c>
      <c r="P2794">
        <v>4</v>
      </c>
      <c r="Q2794">
        <v>3.9</v>
      </c>
      <c r="R2794" t="s">
        <v>30</v>
      </c>
      <c r="S2794" t="s">
        <v>52</v>
      </c>
    </row>
    <row r="2795" spans="1:19" x14ac:dyDescent="0.35">
      <c r="A2795" t="s">
        <v>6643</v>
      </c>
      <c r="B2795" t="s">
        <v>599</v>
      </c>
      <c r="C2795" t="s">
        <v>6644</v>
      </c>
      <c r="D2795" t="s">
        <v>157</v>
      </c>
      <c r="E2795" t="s">
        <v>193</v>
      </c>
      <c r="F2795" t="s">
        <v>24</v>
      </c>
      <c r="G2795" t="s">
        <v>194</v>
      </c>
      <c r="H2795">
        <v>380.44</v>
      </c>
      <c r="I2795">
        <v>9</v>
      </c>
      <c r="J2795">
        <v>0.1</v>
      </c>
      <c r="K2795">
        <v>3081.56</v>
      </c>
      <c r="L2795" t="s">
        <v>302</v>
      </c>
      <c r="M2795" t="s">
        <v>27</v>
      </c>
      <c r="N2795" t="s">
        <v>68</v>
      </c>
      <c r="O2795" t="s">
        <v>116</v>
      </c>
      <c r="P2795">
        <v>4</v>
      </c>
      <c r="Q2795">
        <v>2</v>
      </c>
      <c r="R2795" t="s">
        <v>30</v>
      </c>
      <c r="S2795" t="s">
        <v>60</v>
      </c>
    </row>
    <row r="2796" spans="1:19" x14ac:dyDescent="0.35">
      <c r="A2796" t="s">
        <v>598</v>
      </c>
      <c r="B2796" t="s">
        <v>599</v>
      </c>
      <c r="C2796" t="s">
        <v>600</v>
      </c>
      <c r="D2796" t="s">
        <v>127</v>
      </c>
      <c r="E2796" t="s">
        <v>344</v>
      </c>
      <c r="F2796" t="s">
        <v>24</v>
      </c>
      <c r="G2796" t="s">
        <v>345</v>
      </c>
      <c r="H2796">
        <v>470.17</v>
      </c>
      <c r="I2796">
        <v>4</v>
      </c>
      <c r="J2796">
        <v>0.25</v>
      </c>
      <c r="K2796">
        <v>1410.51</v>
      </c>
      <c r="L2796" t="s">
        <v>38</v>
      </c>
      <c r="M2796" t="s">
        <v>134</v>
      </c>
      <c r="N2796" t="s">
        <v>91</v>
      </c>
      <c r="O2796" t="s">
        <v>123</v>
      </c>
      <c r="P2796">
        <v>2</v>
      </c>
      <c r="Q2796">
        <v>4.8</v>
      </c>
      <c r="R2796" t="s">
        <v>30</v>
      </c>
      <c r="S2796" t="s">
        <v>86</v>
      </c>
    </row>
    <row r="2797" spans="1:19" x14ac:dyDescent="0.35">
      <c r="A2797" t="s">
        <v>2125</v>
      </c>
      <c r="B2797" t="s">
        <v>599</v>
      </c>
      <c r="C2797" t="s">
        <v>2126</v>
      </c>
      <c r="D2797" t="s">
        <v>64</v>
      </c>
      <c r="E2797" t="s">
        <v>128</v>
      </c>
      <c r="F2797" t="s">
        <v>36</v>
      </c>
      <c r="G2797" t="s">
        <v>129</v>
      </c>
      <c r="H2797">
        <v>38.18</v>
      </c>
      <c r="I2797">
        <v>10</v>
      </c>
      <c r="J2797">
        <v>0.15</v>
      </c>
      <c r="K2797">
        <v>324.52999999999997</v>
      </c>
      <c r="L2797" t="s">
        <v>142</v>
      </c>
      <c r="M2797" t="s">
        <v>111</v>
      </c>
      <c r="N2797" t="s">
        <v>68</v>
      </c>
      <c r="O2797" t="s">
        <v>77</v>
      </c>
      <c r="P2797">
        <v>2</v>
      </c>
      <c r="Q2797">
        <v>4.4000000000000004</v>
      </c>
      <c r="R2797" t="s">
        <v>30</v>
      </c>
      <c r="S2797" t="s">
        <v>52</v>
      </c>
    </row>
    <row r="2798" spans="1:19" x14ac:dyDescent="0.35">
      <c r="A2798" t="s">
        <v>6917</v>
      </c>
      <c r="B2798" t="s">
        <v>599</v>
      </c>
      <c r="C2798" t="s">
        <v>6918</v>
      </c>
      <c r="D2798" t="s">
        <v>127</v>
      </c>
      <c r="E2798" t="s">
        <v>152</v>
      </c>
      <c r="F2798" t="s">
        <v>57</v>
      </c>
      <c r="G2798" t="s">
        <v>153</v>
      </c>
      <c r="H2798">
        <v>187.57</v>
      </c>
      <c r="I2798">
        <v>10</v>
      </c>
      <c r="J2798">
        <v>0</v>
      </c>
      <c r="K2798">
        <v>1875.7</v>
      </c>
      <c r="L2798" t="s">
        <v>98</v>
      </c>
      <c r="M2798" t="s">
        <v>84</v>
      </c>
      <c r="N2798" t="s">
        <v>28</v>
      </c>
      <c r="O2798" t="s">
        <v>77</v>
      </c>
      <c r="P2798">
        <v>1</v>
      </c>
      <c r="Q2798">
        <v>1.6</v>
      </c>
      <c r="R2798" t="s">
        <v>30</v>
      </c>
      <c r="S2798" t="s">
        <v>60</v>
      </c>
    </row>
    <row r="2799" spans="1:19" x14ac:dyDescent="0.35">
      <c r="A2799" t="s">
        <v>8409</v>
      </c>
      <c r="B2799" t="s">
        <v>1729</v>
      </c>
      <c r="C2799" t="s">
        <v>4431</v>
      </c>
      <c r="D2799" t="s">
        <v>34</v>
      </c>
      <c r="E2799" t="s">
        <v>1182</v>
      </c>
      <c r="F2799" t="s">
        <v>66</v>
      </c>
      <c r="G2799" t="s">
        <v>446</v>
      </c>
      <c r="H2799">
        <v>430.44</v>
      </c>
      <c r="I2799">
        <v>10</v>
      </c>
      <c r="J2799">
        <v>0.25</v>
      </c>
      <c r="K2799">
        <v>3228.3</v>
      </c>
      <c r="L2799" t="s">
        <v>76</v>
      </c>
      <c r="M2799" t="s">
        <v>39</v>
      </c>
      <c r="N2799" t="s">
        <v>68</v>
      </c>
      <c r="O2799" t="s">
        <v>116</v>
      </c>
      <c r="P2799">
        <v>12</v>
      </c>
      <c r="Q2799">
        <v>2.2999999999999998</v>
      </c>
      <c r="R2799" t="s">
        <v>30</v>
      </c>
      <c r="S2799" t="s">
        <v>60</v>
      </c>
    </row>
    <row r="2800" spans="1:19" x14ac:dyDescent="0.35">
      <c r="A2800" t="s">
        <v>7563</v>
      </c>
      <c r="B2800" t="s">
        <v>1729</v>
      </c>
      <c r="C2800" t="s">
        <v>7564</v>
      </c>
      <c r="D2800" t="s">
        <v>64</v>
      </c>
      <c r="E2800" t="s">
        <v>288</v>
      </c>
      <c r="F2800" t="s">
        <v>57</v>
      </c>
      <c r="G2800" t="s">
        <v>289</v>
      </c>
      <c r="H2800">
        <v>391.75</v>
      </c>
      <c r="I2800">
        <v>5</v>
      </c>
      <c r="J2800">
        <v>0.1</v>
      </c>
      <c r="K2800">
        <v>1762.88</v>
      </c>
      <c r="L2800" t="s">
        <v>104</v>
      </c>
      <c r="M2800" t="s">
        <v>134</v>
      </c>
      <c r="N2800" t="s">
        <v>28</v>
      </c>
      <c r="O2800" t="s">
        <v>123</v>
      </c>
      <c r="P2800">
        <v>10</v>
      </c>
      <c r="Q2800">
        <v>1.5</v>
      </c>
      <c r="R2800" t="s">
        <v>202</v>
      </c>
      <c r="S2800" t="s">
        <v>60</v>
      </c>
    </row>
    <row r="2801" spans="1:19" x14ac:dyDescent="0.35">
      <c r="A2801" t="s">
        <v>9726</v>
      </c>
      <c r="B2801" t="s">
        <v>1729</v>
      </c>
      <c r="C2801" t="s">
        <v>9727</v>
      </c>
      <c r="D2801" t="s">
        <v>22</v>
      </c>
      <c r="E2801" t="s">
        <v>649</v>
      </c>
      <c r="F2801" t="s">
        <v>57</v>
      </c>
      <c r="G2801" t="s">
        <v>153</v>
      </c>
      <c r="H2801">
        <v>324.13</v>
      </c>
      <c r="I2801">
        <v>7</v>
      </c>
      <c r="J2801">
        <v>0.05</v>
      </c>
      <c r="K2801">
        <v>2155.46</v>
      </c>
      <c r="L2801" t="s">
        <v>38</v>
      </c>
      <c r="M2801" t="s">
        <v>111</v>
      </c>
      <c r="N2801" t="s">
        <v>68</v>
      </c>
      <c r="O2801" t="s">
        <v>92</v>
      </c>
      <c r="P2801">
        <v>8</v>
      </c>
      <c r="Q2801">
        <v>3.2</v>
      </c>
      <c r="R2801" t="s">
        <v>30</v>
      </c>
      <c r="S2801" t="s">
        <v>60</v>
      </c>
    </row>
    <row r="2802" spans="1:19" x14ac:dyDescent="0.35">
      <c r="A2802" t="s">
        <v>6939</v>
      </c>
      <c r="B2802" t="s">
        <v>1729</v>
      </c>
      <c r="C2802" t="s">
        <v>6940</v>
      </c>
      <c r="D2802" t="s">
        <v>22</v>
      </c>
      <c r="E2802" t="s">
        <v>181</v>
      </c>
      <c r="F2802" t="s">
        <v>24</v>
      </c>
      <c r="G2802" t="s">
        <v>182</v>
      </c>
      <c r="H2802">
        <v>469.4</v>
      </c>
      <c r="I2802">
        <v>3</v>
      </c>
      <c r="J2802">
        <v>0.1</v>
      </c>
      <c r="K2802">
        <v>1267.3800000000001</v>
      </c>
      <c r="L2802" t="s">
        <v>76</v>
      </c>
      <c r="M2802" t="s">
        <v>39</v>
      </c>
      <c r="N2802" t="s">
        <v>40</v>
      </c>
      <c r="O2802" t="s">
        <v>50</v>
      </c>
      <c r="P2802">
        <v>7</v>
      </c>
      <c r="Q2802">
        <v>2</v>
      </c>
      <c r="R2802" t="s">
        <v>30</v>
      </c>
    </row>
    <row r="2803" spans="1:19" x14ac:dyDescent="0.35">
      <c r="A2803" t="s">
        <v>93</v>
      </c>
      <c r="B2803" t="s">
        <v>1729</v>
      </c>
      <c r="C2803" t="s">
        <v>8012</v>
      </c>
      <c r="D2803" t="s">
        <v>22</v>
      </c>
      <c r="E2803" t="s">
        <v>56</v>
      </c>
      <c r="F2803" t="s">
        <v>57</v>
      </c>
      <c r="G2803" t="s">
        <v>58</v>
      </c>
      <c r="H2803">
        <v>578.91999999999996</v>
      </c>
      <c r="I2803">
        <v>9</v>
      </c>
      <c r="J2803">
        <v>0</v>
      </c>
      <c r="K2803">
        <v>5210.28</v>
      </c>
      <c r="L2803" t="s">
        <v>104</v>
      </c>
      <c r="M2803" t="s">
        <v>122</v>
      </c>
      <c r="N2803" t="s">
        <v>40</v>
      </c>
      <c r="O2803" t="s">
        <v>41</v>
      </c>
      <c r="P2803">
        <v>7</v>
      </c>
      <c r="Q2803">
        <v>4.9000000000000004</v>
      </c>
      <c r="R2803" t="s">
        <v>30</v>
      </c>
      <c r="S2803" t="s">
        <v>86</v>
      </c>
    </row>
    <row r="2804" spans="1:19" x14ac:dyDescent="0.35">
      <c r="A2804" t="s">
        <v>8535</v>
      </c>
      <c r="B2804" t="s">
        <v>1729</v>
      </c>
      <c r="C2804" t="s">
        <v>8536</v>
      </c>
      <c r="D2804" t="s">
        <v>157</v>
      </c>
      <c r="E2804" t="s">
        <v>470</v>
      </c>
      <c r="F2804" t="s">
        <v>24</v>
      </c>
      <c r="G2804" t="s">
        <v>471</v>
      </c>
      <c r="H2804">
        <v>430.58</v>
      </c>
      <c r="I2804">
        <v>3</v>
      </c>
      <c r="J2804">
        <v>0</v>
      </c>
      <c r="K2804">
        <v>1291.74</v>
      </c>
      <c r="L2804" t="s">
        <v>38</v>
      </c>
      <c r="M2804" t="s">
        <v>90</v>
      </c>
      <c r="N2804" t="s">
        <v>166</v>
      </c>
      <c r="O2804" t="s">
        <v>105</v>
      </c>
      <c r="P2804">
        <v>6</v>
      </c>
      <c r="Q2804">
        <v>4.9000000000000004</v>
      </c>
      <c r="R2804" t="s">
        <v>30</v>
      </c>
      <c r="S2804" t="s">
        <v>60</v>
      </c>
    </row>
    <row r="2805" spans="1:19" x14ac:dyDescent="0.35">
      <c r="A2805" t="s">
        <v>1728</v>
      </c>
      <c r="B2805" t="s">
        <v>1729</v>
      </c>
      <c r="C2805" t="s">
        <v>1730</v>
      </c>
      <c r="D2805" t="s">
        <v>64</v>
      </c>
      <c r="E2805" t="s">
        <v>533</v>
      </c>
      <c r="F2805" t="s">
        <v>74</v>
      </c>
      <c r="G2805" t="s">
        <v>534</v>
      </c>
      <c r="H2805">
        <v>1748.08</v>
      </c>
      <c r="I2805">
        <v>11</v>
      </c>
      <c r="J2805">
        <v>0</v>
      </c>
      <c r="K2805">
        <v>19228.88</v>
      </c>
      <c r="L2805" t="s">
        <v>302</v>
      </c>
      <c r="M2805" t="s">
        <v>84</v>
      </c>
      <c r="N2805" t="s">
        <v>40</v>
      </c>
      <c r="O2805" t="s">
        <v>41</v>
      </c>
      <c r="P2805">
        <v>4</v>
      </c>
      <c r="Q2805">
        <v>2.4</v>
      </c>
      <c r="S2805" t="s">
        <v>294</v>
      </c>
    </row>
    <row r="2806" spans="1:19" x14ac:dyDescent="0.35">
      <c r="A2806" t="s">
        <v>5003</v>
      </c>
      <c r="B2806" t="s">
        <v>1729</v>
      </c>
      <c r="C2806" t="s">
        <v>5004</v>
      </c>
      <c r="D2806" t="s">
        <v>72</v>
      </c>
      <c r="E2806" t="s">
        <v>65</v>
      </c>
      <c r="F2806" t="s">
        <v>66</v>
      </c>
      <c r="G2806" t="s">
        <v>67</v>
      </c>
      <c r="H2806">
        <v>1082.5</v>
      </c>
      <c r="I2806">
        <v>4</v>
      </c>
      <c r="J2806">
        <v>0.25</v>
      </c>
      <c r="K2806">
        <v>3247.5</v>
      </c>
      <c r="L2806" t="s">
        <v>98</v>
      </c>
      <c r="M2806" t="s">
        <v>134</v>
      </c>
      <c r="N2806" t="s">
        <v>166</v>
      </c>
      <c r="O2806" t="s">
        <v>105</v>
      </c>
      <c r="P2806">
        <v>4</v>
      </c>
      <c r="Q2806">
        <v>3</v>
      </c>
      <c r="R2806" t="s">
        <v>112</v>
      </c>
      <c r="S2806" t="s">
        <v>60</v>
      </c>
    </row>
    <row r="2807" spans="1:19" x14ac:dyDescent="0.35">
      <c r="A2807" t="s">
        <v>2936</v>
      </c>
      <c r="B2807" t="s">
        <v>1729</v>
      </c>
      <c r="C2807" t="s">
        <v>2937</v>
      </c>
      <c r="D2807" t="s">
        <v>64</v>
      </c>
      <c r="E2807" t="s">
        <v>65</v>
      </c>
      <c r="F2807" t="s">
        <v>66</v>
      </c>
      <c r="G2807" t="s">
        <v>67</v>
      </c>
      <c r="H2807">
        <v>84.89</v>
      </c>
      <c r="I2807">
        <v>13</v>
      </c>
      <c r="J2807">
        <v>0.15</v>
      </c>
      <c r="K2807">
        <v>938.03</v>
      </c>
      <c r="L2807" t="s">
        <v>165</v>
      </c>
      <c r="M2807" t="s">
        <v>39</v>
      </c>
      <c r="N2807" t="s">
        <v>172</v>
      </c>
      <c r="O2807" t="s">
        <v>41</v>
      </c>
      <c r="P2807">
        <v>2</v>
      </c>
      <c r="Q2807">
        <v>1.2</v>
      </c>
      <c r="S2807" t="s">
        <v>52</v>
      </c>
    </row>
    <row r="2808" spans="1:19" x14ac:dyDescent="0.35">
      <c r="A2808" t="s">
        <v>8323</v>
      </c>
      <c r="B2808" t="s">
        <v>1729</v>
      </c>
      <c r="C2808" t="s">
        <v>8324</v>
      </c>
      <c r="D2808" t="s">
        <v>34</v>
      </c>
      <c r="E2808" t="s">
        <v>152</v>
      </c>
      <c r="F2808" t="s">
        <v>57</v>
      </c>
      <c r="G2808" t="s">
        <v>153</v>
      </c>
      <c r="H2808">
        <v>564.1</v>
      </c>
      <c r="I2808">
        <v>7</v>
      </c>
      <c r="J2808">
        <v>0</v>
      </c>
      <c r="K2808">
        <v>3948.7</v>
      </c>
      <c r="L2808" t="s">
        <v>76</v>
      </c>
      <c r="M2808" t="s">
        <v>122</v>
      </c>
      <c r="N2808" t="s">
        <v>68</v>
      </c>
      <c r="O2808" t="s">
        <v>116</v>
      </c>
      <c r="P2808">
        <v>2</v>
      </c>
      <c r="Q2808">
        <v>1.2</v>
      </c>
      <c r="S2808" t="s">
        <v>60</v>
      </c>
    </row>
    <row r="2809" spans="1:19" x14ac:dyDescent="0.35">
      <c r="A2809" t="s">
        <v>9997</v>
      </c>
      <c r="B2809" t="s">
        <v>1729</v>
      </c>
      <c r="C2809" t="s">
        <v>9998</v>
      </c>
      <c r="D2809" t="s">
        <v>127</v>
      </c>
      <c r="E2809" t="s">
        <v>288</v>
      </c>
      <c r="F2809" t="s">
        <v>57</v>
      </c>
      <c r="G2809" t="s">
        <v>289</v>
      </c>
      <c r="H2809">
        <v>451.33</v>
      </c>
      <c r="I2809">
        <v>14</v>
      </c>
      <c r="J2809">
        <v>0.05</v>
      </c>
      <c r="K2809">
        <v>6002.69</v>
      </c>
      <c r="L2809" t="s">
        <v>104</v>
      </c>
      <c r="M2809" t="s">
        <v>39</v>
      </c>
      <c r="N2809" t="s">
        <v>85</v>
      </c>
      <c r="O2809" t="s">
        <v>41</v>
      </c>
      <c r="P2809">
        <v>2</v>
      </c>
      <c r="Q2809">
        <v>1.3</v>
      </c>
      <c r="R2809" t="s">
        <v>30</v>
      </c>
      <c r="S2809" t="s">
        <v>60</v>
      </c>
    </row>
    <row r="2810" spans="1:19" x14ac:dyDescent="0.35">
      <c r="A2810" t="s">
        <v>5295</v>
      </c>
      <c r="B2810" t="s">
        <v>2104</v>
      </c>
      <c r="C2810" t="s">
        <v>975</v>
      </c>
      <c r="D2810" t="s">
        <v>72</v>
      </c>
      <c r="E2810" t="s">
        <v>147</v>
      </c>
      <c r="F2810" t="s">
        <v>74</v>
      </c>
      <c r="G2810" t="s">
        <v>148</v>
      </c>
      <c r="H2810">
        <v>514.12</v>
      </c>
      <c r="I2810">
        <v>2</v>
      </c>
      <c r="J2810">
        <v>0</v>
      </c>
      <c r="K2810">
        <v>1028.24</v>
      </c>
      <c r="L2810" t="s">
        <v>83</v>
      </c>
      <c r="M2810" t="s">
        <v>84</v>
      </c>
      <c r="N2810" t="s">
        <v>166</v>
      </c>
      <c r="O2810" t="s">
        <v>29</v>
      </c>
      <c r="P2810">
        <v>10</v>
      </c>
      <c r="Q2810">
        <v>3.5</v>
      </c>
      <c r="R2810" t="s">
        <v>30</v>
      </c>
      <c r="S2810" t="s">
        <v>60</v>
      </c>
    </row>
    <row r="2811" spans="1:19" x14ac:dyDescent="0.35">
      <c r="A2811" t="s">
        <v>2103</v>
      </c>
      <c r="B2811" t="s">
        <v>2104</v>
      </c>
      <c r="C2811" t="s">
        <v>2105</v>
      </c>
      <c r="D2811" t="s">
        <v>157</v>
      </c>
      <c r="E2811" t="s">
        <v>35</v>
      </c>
      <c r="F2811" t="s">
        <v>36</v>
      </c>
      <c r="G2811" t="s">
        <v>37</v>
      </c>
      <c r="H2811">
        <v>42.03</v>
      </c>
      <c r="I2811">
        <v>2</v>
      </c>
      <c r="J2811">
        <v>0.1</v>
      </c>
      <c r="K2811">
        <v>75.650000000000006</v>
      </c>
      <c r="L2811" t="s">
        <v>165</v>
      </c>
      <c r="M2811" t="s">
        <v>111</v>
      </c>
      <c r="N2811" t="s">
        <v>85</v>
      </c>
      <c r="O2811" t="s">
        <v>123</v>
      </c>
      <c r="P2811">
        <v>8</v>
      </c>
      <c r="Q2811">
        <v>1.5</v>
      </c>
      <c r="R2811" t="s">
        <v>30</v>
      </c>
      <c r="S2811" t="s">
        <v>42</v>
      </c>
    </row>
    <row r="2812" spans="1:19" x14ac:dyDescent="0.35">
      <c r="A2812" t="s">
        <v>5965</v>
      </c>
      <c r="B2812" t="s">
        <v>2104</v>
      </c>
      <c r="C2812" t="s">
        <v>5966</v>
      </c>
      <c r="D2812" t="s">
        <v>72</v>
      </c>
      <c r="E2812" t="s">
        <v>306</v>
      </c>
      <c r="F2812" t="s">
        <v>36</v>
      </c>
      <c r="G2812" t="s">
        <v>259</v>
      </c>
      <c r="H2812">
        <v>12.02</v>
      </c>
      <c r="I2812">
        <v>9</v>
      </c>
      <c r="J2812">
        <v>0.05</v>
      </c>
      <c r="K2812">
        <v>102.77</v>
      </c>
      <c r="L2812" t="s">
        <v>26</v>
      </c>
      <c r="M2812" t="s">
        <v>122</v>
      </c>
      <c r="N2812" t="s">
        <v>68</v>
      </c>
      <c r="O2812" t="s">
        <v>50</v>
      </c>
      <c r="P2812">
        <v>6</v>
      </c>
      <c r="Q2812">
        <v>2.7</v>
      </c>
      <c r="R2812" t="s">
        <v>30</v>
      </c>
      <c r="S2812" t="s">
        <v>60</v>
      </c>
    </row>
    <row r="2813" spans="1:19" x14ac:dyDescent="0.35">
      <c r="A2813" t="s">
        <v>7054</v>
      </c>
      <c r="B2813" t="s">
        <v>2104</v>
      </c>
      <c r="C2813" t="s">
        <v>4236</v>
      </c>
      <c r="D2813" t="s">
        <v>64</v>
      </c>
      <c r="E2813" t="s">
        <v>399</v>
      </c>
      <c r="F2813" t="s">
        <v>24</v>
      </c>
      <c r="G2813" t="s">
        <v>182</v>
      </c>
      <c r="H2813">
        <v>169.77</v>
      </c>
      <c r="I2813">
        <v>5</v>
      </c>
      <c r="J2813">
        <v>0.2</v>
      </c>
      <c r="K2813">
        <v>679.08</v>
      </c>
      <c r="L2813" t="s">
        <v>38</v>
      </c>
      <c r="M2813" t="s">
        <v>39</v>
      </c>
      <c r="N2813" t="s">
        <v>172</v>
      </c>
      <c r="O2813" t="s">
        <v>92</v>
      </c>
      <c r="P2813">
        <v>5</v>
      </c>
      <c r="Q2813">
        <v>4</v>
      </c>
      <c r="R2813" t="s">
        <v>30</v>
      </c>
      <c r="S2813" t="s">
        <v>52</v>
      </c>
    </row>
    <row r="2814" spans="1:19" x14ac:dyDescent="0.35">
      <c r="A2814" t="s">
        <v>3047</v>
      </c>
      <c r="B2814" t="s">
        <v>2503</v>
      </c>
      <c r="C2814" t="s">
        <v>3048</v>
      </c>
      <c r="D2814" t="s">
        <v>157</v>
      </c>
      <c r="E2814" t="s">
        <v>313</v>
      </c>
      <c r="F2814" t="s">
        <v>47</v>
      </c>
      <c r="G2814" t="s">
        <v>48</v>
      </c>
      <c r="H2814">
        <v>408.12</v>
      </c>
      <c r="I2814">
        <v>5</v>
      </c>
      <c r="J2814">
        <v>0.15</v>
      </c>
      <c r="K2814">
        <v>1734.51</v>
      </c>
      <c r="L2814" t="s">
        <v>142</v>
      </c>
      <c r="M2814" t="s">
        <v>90</v>
      </c>
      <c r="N2814" t="s">
        <v>85</v>
      </c>
      <c r="O2814" t="s">
        <v>41</v>
      </c>
      <c r="P2814">
        <v>12</v>
      </c>
      <c r="Q2814">
        <v>3.3</v>
      </c>
      <c r="R2814" t="s">
        <v>30</v>
      </c>
      <c r="S2814" t="s">
        <v>60</v>
      </c>
    </row>
    <row r="2815" spans="1:19" x14ac:dyDescent="0.35">
      <c r="A2815" t="s">
        <v>5351</v>
      </c>
      <c r="B2815" t="s">
        <v>2503</v>
      </c>
      <c r="C2815" t="s">
        <v>5352</v>
      </c>
      <c r="D2815" t="s">
        <v>22</v>
      </c>
      <c r="E2815" t="s">
        <v>413</v>
      </c>
      <c r="F2815" t="s">
        <v>47</v>
      </c>
      <c r="G2815" t="s">
        <v>103</v>
      </c>
      <c r="H2815">
        <v>62.89</v>
      </c>
      <c r="I2815">
        <v>5</v>
      </c>
      <c r="J2815">
        <v>0.15</v>
      </c>
      <c r="K2815">
        <v>267.27999999999997</v>
      </c>
      <c r="L2815" t="s">
        <v>76</v>
      </c>
      <c r="M2815" t="s">
        <v>90</v>
      </c>
      <c r="N2815" t="s">
        <v>68</v>
      </c>
      <c r="O2815" t="s">
        <v>123</v>
      </c>
      <c r="P2815">
        <v>9</v>
      </c>
      <c r="Q2815">
        <v>3.3</v>
      </c>
      <c r="R2815" t="s">
        <v>30</v>
      </c>
      <c r="S2815" t="s">
        <v>52</v>
      </c>
    </row>
    <row r="2816" spans="1:19" x14ac:dyDescent="0.35">
      <c r="A2816" t="s">
        <v>6425</v>
      </c>
      <c r="B2816" t="s">
        <v>2503</v>
      </c>
      <c r="C2816" t="s">
        <v>6426</v>
      </c>
      <c r="D2816" t="s">
        <v>157</v>
      </c>
      <c r="E2816" t="s">
        <v>147</v>
      </c>
      <c r="F2816" t="s">
        <v>74</v>
      </c>
      <c r="G2816" t="s">
        <v>148</v>
      </c>
      <c r="H2816">
        <v>1949.67</v>
      </c>
      <c r="I2816">
        <v>14</v>
      </c>
      <c r="J2816">
        <v>0</v>
      </c>
      <c r="K2816">
        <v>27295.38</v>
      </c>
      <c r="L2816" t="s">
        <v>49</v>
      </c>
      <c r="M2816" t="s">
        <v>134</v>
      </c>
      <c r="N2816" t="s">
        <v>166</v>
      </c>
      <c r="O2816" t="s">
        <v>77</v>
      </c>
      <c r="P2816">
        <v>9</v>
      </c>
      <c r="Q2816">
        <v>4.8</v>
      </c>
      <c r="S2816" t="s">
        <v>60</v>
      </c>
    </row>
    <row r="2817" spans="1:19" x14ac:dyDescent="0.35">
      <c r="A2817" t="s">
        <v>6018</v>
      </c>
      <c r="B2817" t="s">
        <v>2503</v>
      </c>
      <c r="C2817" t="s">
        <v>2434</v>
      </c>
      <c r="D2817" t="s">
        <v>22</v>
      </c>
      <c r="E2817" t="s">
        <v>193</v>
      </c>
      <c r="F2817" t="s">
        <v>24</v>
      </c>
      <c r="G2817" t="s">
        <v>194</v>
      </c>
      <c r="H2817">
        <v>460.31</v>
      </c>
      <c r="I2817">
        <v>13</v>
      </c>
      <c r="J2817">
        <v>0.05</v>
      </c>
      <c r="K2817">
        <v>5684.83</v>
      </c>
      <c r="L2817" t="s">
        <v>165</v>
      </c>
      <c r="M2817" t="s">
        <v>134</v>
      </c>
      <c r="N2817" t="s">
        <v>28</v>
      </c>
      <c r="O2817" t="s">
        <v>92</v>
      </c>
      <c r="P2817">
        <v>8</v>
      </c>
      <c r="Q2817">
        <v>2</v>
      </c>
    </row>
    <row r="2818" spans="1:19" x14ac:dyDescent="0.35">
      <c r="A2818" t="s">
        <v>7577</v>
      </c>
      <c r="B2818" t="s">
        <v>2503</v>
      </c>
      <c r="C2818" t="s">
        <v>2211</v>
      </c>
      <c r="D2818" t="s">
        <v>64</v>
      </c>
      <c r="E2818" t="s">
        <v>374</v>
      </c>
      <c r="F2818" t="s">
        <v>36</v>
      </c>
      <c r="G2818" t="s">
        <v>259</v>
      </c>
      <c r="H2818">
        <v>35.85</v>
      </c>
      <c r="I2818">
        <v>12</v>
      </c>
      <c r="J2818">
        <v>0.1</v>
      </c>
      <c r="K2818">
        <v>387.18</v>
      </c>
      <c r="L2818" t="s">
        <v>83</v>
      </c>
      <c r="M2818" t="s">
        <v>122</v>
      </c>
      <c r="N2818" t="s">
        <v>40</v>
      </c>
      <c r="O2818" t="s">
        <v>29</v>
      </c>
      <c r="P2818">
        <v>8</v>
      </c>
      <c r="Q2818">
        <v>3.2</v>
      </c>
      <c r="R2818" t="s">
        <v>30</v>
      </c>
      <c r="S2818" t="s">
        <v>294</v>
      </c>
    </row>
    <row r="2819" spans="1:19" x14ac:dyDescent="0.35">
      <c r="A2819" t="s">
        <v>3365</v>
      </c>
      <c r="B2819" t="s">
        <v>2503</v>
      </c>
      <c r="C2819" t="s">
        <v>950</v>
      </c>
      <c r="D2819" t="s">
        <v>127</v>
      </c>
      <c r="E2819" t="s">
        <v>281</v>
      </c>
      <c r="F2819" t="s">
        <v>74</v>
      </c>
      <c r="G2819" t="s">
        <v>110</v>
      </c>
      <c r="H2819">
        <v>1931.18</v>
      </c>
      <c r="I2819">
        <v>7</v>
      </c>
      <c r="J2819">
        <v>0.05</v>
      </c>
      <c r="K2819">
        <v>12842.35</v>
      </c>
      <c r="L2819" t="s">
        <v>83</v>
      </c>
      <c r="M2819" t="s">
        <v>90</v>
      </c>
      <c r="N2819" t="s">
        <v>91</v>
      </c>
      <c r="O2819" t="s">
        <v>123</v>
      </c>
      <c r="P2819">
        <v>6</v>
      </c>
      <c r="Q2819">
        <v>2.5</v>
      </c>
      <c r="S2819" t="s">
        <v>60</v>
      </c>
    </row>
    <row r="2820" spans="1:19" x14ac:dyDescent="0.35">
      <c r="A2820" t="s">
        <v>2502</v>
      </c>
      <c r="B2820" t="s">
        <v>2503</v>
      </c>
      <c r="C2820" t="s">
        <v>2504</v>
      </c>
      <c r="D2820" t="s">
        <v>127</v>
      </c>
      <c r="E2820" t="s">
        <v>445</v>
      </c>
      <c r="F2820" t="s">
        <v>66</v>
      </c>
      <c r="G2820" t="s">
        <v>446</v>
      </c>
      <c r="H2820">
        <v>1743.27</v>
      </c>
      <c r="I2820">
        <v>9</v>
      </c>
      <c r="J2820">
        <v>0.1</v>
      </c>
      <c r="K2820">
        <v>14120.49</v>
      </c>
      <c r="L2820" t="s">
        <v>26</v>
      </c>
      <c r="M2820" t="s">
        <v>122</v>
      </c>
      <c r="N2820" t="s">
        <v>59</v>
      </c>
      <c r="O2820" t="s">
        <v>50</v>
      </c>
      <c r="P2820">
        <v>1</v>
      </c>
      <c r="Q2820">
        <v>2.2999999999999998</v>
      </c>
      <c r="R2820" t="s">
        <v>30</v>
      </c>
      <c r="S2820" t="s">
        <v>52</v>
      </c>
    </row>
    <row r="2821" spans="1:19" x14ac:dyDescent="0.35">
      <c r="A2821" t="s">
        <v>5311</v>
      </c>
      <c r="B2821" t="s">
        <v>2503</v>
      </c>
      <c r="C2821" t="s">
        <v>5312</v>
      </c>
      <c r="D2821" t="s">
        <v>157</v>
      </c>
      <c r="E2821" t="s">
        <v>170</v>
      </c>
      <c r="F2821" t="s">
        <v>66</v>
      </c>
      <c r="G2821" t="s">
        <v>171</v>
      </c>
      <c r="H2821">
        <v>838.55</v>
      </c>
      <c r="I2821">
        <v>2</v>
      </c>
      <c r="J2821">
        <v>0.05</v>
      </c>
      <c r="K2821">
        <v>1593.24</v>
      </c>
      <c r="L2821" t="s">
        <v>26</v>
      </c>
      <c r="M2821" t="s">
        <v>183</v>
      </c>
      <c r="N2821" t="s">
        <v>59</v>
      </c>
      <c r="O2821" t="s">
        <v>92</v>
      </c>
      <c r="P2821">
        <v>1</v>
      </c>
      <c r="Q2821">
        <v>1.3</v>
      </c>
      <c r="R2821" t="s">
        <v>51</v>
      </c>
      <c r="S2821" t="s">
        <v>52</v>
      </c>
    </row>
    <row r="2822" spans="1:19" x14ac:dyDescent="0.35">
      <c r="A2822" t="s">
        <v>3359</v>
      </c>
      <c r="B2822" t="s">
        <v>3360</v>
      </c>
      <c r="C2822" t="s">
        <v>3361</v>
      </c>
      <c r="D2822" t="s">
        <v>127</v>
      </c>
      <c r="E2822" t="s">
        <v>872</v>
      </c>
      <c r="F2822" t="s">
        <v>36</v>
      </c>
      <c r="G2822" t="s">
        <v>873</v>
      </c>
      <c r="H2822">
        <v>13.17</v>
      </c>
      <c r="I2822">
        <v>12</v>
      </c>
      <c r="J2822">
        <v>0</v>
      </c>
      <c r="K2822">
        <v>158.04</v>
      </c>
      <c r="L2822" t="s">
        <v>83</v>
      </c>
      <c r="M2822" t="s">
        <v>111</v>
      </c>
      <c r="N2822" t="s">
        <v>85</v>
      </c>
      <c r="O2822" t="s">
        <v>50</v>
      </c>
      <c r="P2822">
        <v>12</v>
      </c>
      <c r="Q2822">
        <v>3.7</v>
      </c>
      <c r="R2822" t="s">
        <v>30</v>
      </c>
      <c r="S2822" t="s">
        <v>60</v>
      </c>
    </row>
    <row r="2823" spans="1:19" x14ac:dyDescent="0.35">
      <c r="A2823" t="s">
        <v>6560</v>
      </c>
      <c r="B2823" t="s">
        <v>3360</v>
      </c>
      <c r="C2823" t="s">
        <v>6561</v>
      </c>
      <c r="D2823" t="s">
        <v>64</v>
      </c>
      <c r="E2823" t="s">
        <v>176</v>
      </c>
      <c r="F2823" t="s">
        <v>47</v>
      </c>
      <c r="G2823" t="s">
        <v>177</v>
      </c>
      <c r="H2823">
        <v>223.09</v>
      </c>
      <c r="I2823">
        <v>9</v>
      </c>
      <c r="J2823">
        <v>0.2</v>
      </c>
      <c r="K2823">
        <v>1606.25</v>
      </c>
      <c r="L2823" t="s">
        <v>302</v>
      </c>
      <c r="M2823" t="s">
        <v>39</v>
      </c>
      <c r="N2823" t="s">
        <v>91</v>
      </c>
      <c r="O2823" t="s">
        <v>105</v>
      </c>
      <c r="P2823">
        <v>8</v>
      </c>
      <c r="Q2823">
        <v>2.9</v>
      </c>
      <c r="R2823" t="s">
        <v>30</v>
      </c>
      <c r="S2823" t="s">
        <v>60</v>
      </c>
    </row>
    <row r="2824" spans="1:19" x14ac:dyDescent="0.35">
      <c r="A2824" t="s">
        <v>9548</v>
      </c>
      <c r="B2824" t="s">
        <v>3360</v>
      </c>
      <c r="C2824" t="s">
        <v>9549</v>
      </c>
      <c r="D2824" t="s">
        <v>34</v>
      </c>
      <c r="E2824" t="s">
        <v>198</v>
      </c>
      <c r="F2824" t="s">
        <v>74</v>
      </c>
      <c r="G2824" t="s">
        <v>110</v>
      </c>
      <c r="H2824">
        <v>1663.87</v>
      </c>
      <c r="I2824">
        <v>6</v>
      </c>
      <c r="J2824">
        <v>0.05</v>
      </c>
      <c r="K2824">
        <v>9484.06</v>
      </c>
      <c r="L2824" t="s">
        <v>83</v>
      </c>
      <c r="M2824" t="s">
        <v>84</v>
      </c>
      <c r="N2824" t="s">
        <v>28</v>
      </c>
      <c r="O2824" t="s">
        <v>105</v>
      </c>
      <c r="P2824">
        <v>1</v>
      </c>
      <c r="Q2824">
        <v>2.4</v>
      </c>
      <c r="R2824" t="s">
        <v>30</v>
      </c>
      <c r="S2824" t="s">
        <v>60</v>
      </c>
    </row>
    <row r="2825" spans="1:19" x14ac:dyDescent="0.35">
      <c r="A2825" t="s">
        <v>9110</v>
      </c>
      <c r="B2825" t="s">
        <v>4282</v>
      </c>
      <c r="C2825" t="s">
        <v>9111</v>
      </c>
      <c r="D2825" t="s">
        <v>34</v>
      </c>
      <c r="E2825" t="s">
        <v>198</v>
      </c>
      <c r="F2825" t="s">
        <v>74</v>
      </c>
      <c r="G2825" t="s">
        <v>110</v>
      </c>
      <c r="H2825">
        <v>119.35</v>
      </c>
      <c r="I2825">
        <v>7</v>
      </c>
      <c r="J2825">
        <v>0.2</v>
      </c>
      <c r="K2825">
        <v>668.36</v>
      </c>
      <c r="L2825" t="s">
        <v>104</v>
      </c>
      <c r="M2825" t="s">
        <v>84</v>
      </c>
      <c r="N2825" t="s">
        <v>166</v>
      </c>
      <c r="O2825" t="s">
        <v>116</v>
      </c>
      <c r="P2825">
        <v>12</v>
      </c>
      <c r="Q2825">
        <v>4.5</v>
      </c>
      <c r="R2825" t="s">
        <v>51</v>
      </c>
      <c r="S2825" t="s">
        <v>60</v>
      </c>
    </row>
    <row r="2826" spans="1:19" x14ac:dyDescent="0.35">
      <c r="A2826" t="s">
        <v>4281</v>
      </c>
      <c r="B2826" t="s">
        <v>4282</v>
      </c>
      <c r="C2826" t="s">
        <v>4283</v>
      </c>
      <c r="D2826" t="s">
        <v>72</v>
      </c>
      <c r="E2826" t="s">
        <v>351</v>
      </c>
      <c r="F2826" t="s">
        <v>57</v>
      </c>
      <c r="G2826" t="s">
        <v>289</v>
      </c>
      <c r="H2826">
        <v>155.47</v>
      </c>
      <c r="I2826">
        <v>10</v>
      </c>
      <c r="J2826">
        <v>0</v>
      </c>
      <c r="K2826">
        <v>1554.7</v>
      </c>
      <c r="L2826" t="s">
        <v>142</v>
      </c>
      <c r="M2826" t="s">
        <v>39</v>
      </c>
      <c r="N2826" t="s">
        <v>91</v>
      </c>
      <c r="O2826" t="s">
        <v>92</v>
      </c>
      <c r="P2826">
        <v>10</v>
      </c>
      <c r="Q2826">
        <v>4.0999999999999996</v>
      </c>
      <c r="R2826" t="s">
        <v>30</v>
      </c>
      <c r="S2826" t="s">
        <v>52</v>
      </c>
    </row>
    <row r="2827" spans="1:19" x14ac:dyDescent="0.35">
      <c r="A2827" t="s">
        <v>9236</v>
      </c>
      <c r="B2827" t="s">
        <v>4282</v>
      </c>
      <c r="C2827" t="s">
        <v>6102</v>
      </c>
      <c r="D2827" t="s">
        <v>72</v>
      </c>
      <c r="E2827" t="s">
        <v>152</v>
      </c>
      <c r="F2827" t="s">
        <v>57</v>
      </c>
      <c r="G2827" t="s">
        <v>153</v>
      </c>
      <c r="H2827">
        <v>224.99</v>
      </c>
      <c r="I2827">
        <v>1</v>
      </c>
      <c r="J2827">
        <v>0.1</v>
      </c>
      <c r="K2827">
        <v>202.49</v>
      </c>
      <c r="L2827" t="s">
        <v>83</v>
      </c>
      <c r="M2827" t="s">
        <v>39</v>
      </c>
      <c r="N2827" t="s">
        <v>85</v>
      </c>
      <c r="O2827" t="s">
        <v>29</v>
      </c>
      <c r="P2827">
        <v>8</v>
      </c>
      <c r="Q2827">
        <v>3.6</v>
      </c>
      <c r="R2827" t="s">
        <v>51</v>
      </c>
      <c r="S2827" t="s">
        <v>42</v>
      </c>
    </row>
    <row r="2828" spans="1:19" x14ac:dyDescent="0.35">
      <c r="A2828" t="s">
        <v>9211</v>
      </c>
      <c r="B2828" t="s">
        <v>4282</v>
      </c>
      <c r="C2828" t="s">
        <v>9212</v>
      </c>
      <c r="D2828" t="s">
        <v>127</v>
      </c>
      <c r="E2828" t="s">
        <v>96</v>
      </c>
      <c r="F2828" t="s">
        <v>57</v>
      </c>
      <c r="G2828" t="s">
        <v>97</v>
      </c>
      <c r="H2828">
        <v>102.79</v>
      </c>
      <c r="I2828">
        <v>5</v>
      </c>
      <c r="J2828">
        <v>0.3</v>
      </c>
      <c r="K2828">
        <v>359.76</v>
      </c>
      <c r="L2828" t="s">
        <v>38</v>
      </c>
      <c r="M2828" t="s">
        <v>183</v>
      </c>
      <c r="N2828" t="s">
        <v>172</v>
      </c>
      <c r="O2828" t="s">
        <v>41</v>
      </c>
      <c r="P2828">
        <v>3</v>
      </c>
      <c r="Q2828">
        <v>2.6</v>
      </c>
      <c r="R2828" t="s">
        <v>30</v>
      </c>
      <c r="S2828" t="s">
        <v>52</v>
      </c>
    </row>
    <row r="2829" spans="1:19" x14ac:dyDescent="0.35">
      <c r="A2829" t="s">
        <v>5161</v>
      </c>
      <c r="B2829" t="s">
        <v>4282</v>
      </c>
      <c r="C2829" t="s">
        <v>4373</v>
      </c>
      <c r="D2829" t="s">
        <v>64</v>
      </c>
      <c r="E2829" t="s">
        <v>1182</v>
      </c>
      <c r="F2829" t="s">
        <v>66</v>
      </c>
      <c r="G2829" t="s">
        <v>446</v>
      </c>
      <c r="H2829">
        <v>82.64</v>
      </c>
      <c r="I2829">
        <v>11</v>
      </c>
      <c r="J2829">
        <v>0</v>
      </c>
      <c r="K2829">
        <v>909.04</v>
      </c>
      <c r="L2829" t="s">
        <v>83</v>
      </c>
      <c r="M2829" t="s">
        <v>122</v>
      </c>
      <c r="N2829" t="s">
        <v>85</v>
      </c>
      <c r="O2829" t="s">
        <v>92</v>
      </c>
      <c r="P2829">
        <v>2</v>
      </c>
      <c r="Q2829">
        <v>4.5999999999999996</v>
      </c>
      <c r="R2829" t="s">
        <v>30</v>
      </c>
      <c r="S2829" t="s">
        <v>60</v>
      </c>
    </row>
    <row r="2830" spans="1:19" x14ac:dyDescent="0.35">
      <c r="A2830" t="s">
        <v>3513</v>
      </c>
      <c r="B2830" t="s">
        <v>3514</v>
      </c>
      <c r="C2830" t="s">
        <v>2401</v>
      </c>
      <c r="D2830" t="s">
        <v>22</v>
      </c>
      <c r="E2830" t="s">
        <v>23</v>
      </c>
      <c r="F2830" t="s">
        <v>24</v>
      </c>
      <c r="G2830" t="s">
        <v>25</v>
      </c>
      <c r="H2830">
        <v>402.16</v>
      </c>
      <c r="I2830">
        <v>12</v>
      </c>
      <c r="J2830">
        <v>0.05</v>
      </c>
      <c r="K2830">
        <v>4584.62</v>
      </c>
      <c r="L2830" t="s">
        <v>302</v>
      </c>
      <c r="M2830" t="s">
        <v>90</v>
      </c>
      <c r="N2830" t="s">
        <v>40</v>
      </c>
      <c r="O2830" t="s">
        <v>105</v>
      </c>
      <c r="P2830">
        <v>12</v>
      </c>
      <c r="Q2830">
        <v>3.7</v>
      </c>
      <c r="R2830" t="s">
        <v>30</v>
      </c>
      <c r="S2830" t="s">
        <v>60</v>
      </c>
    </row>
    <row r="2831" spans="1:19" x14ac:dyDescent="0.35">
      <c r="A2831" t="s">
        <v>4851</v>
      </c>
      <c r="B2831" t="s">
        <v>3514</v>
      </c>
      <c r="C2831" t="s">
        <v>4852</v>
      </c>
      <c r="D2831" t="s">
        <v>34</v>
      </c>
      <c r="E2831" t="s">
        <v>872</v>
      </c>
      <c r="F2831" t="s">
        <v>36</v>
      </c>
      <c r="G2831" t="s">
        <v>873</v>
      </c>
      <c r="H2831">
        <v>14.15</v>
      </c>
      <c r="I2831">
        <v>12</v>
      </c>
      <c r="J2831">
        <v>0.1</v>
      </c>
      <c r="K2831">
        <v>152.82</v>
      </c>
      <c r="L2831" t="s">
        <v>76</v>
      </c>
      <c r="M2831" t="s">
        <v>134</v>
      </c>
      <c r="N2831" t="s">
        <v>68</v>
      </c>
      <c r="O2831" t="s">
        <v>29</v>
      </c>
      <c r="P2831">
        <v>12</v>
      </c>
      <c r="Q2831">
        <v>2</v>
      </c>
      <c r="R2831" t="s">
        <v>30</v>
      </c>
      <c r="S2831" t="s">
        <v>86</v>
      </c>
    </row>
    <row r="2832" spans="1:19" x14ac:dyDescent="0.35">
      <c r="A2832" t="s">
        <v>6865</v>
      </c>
      <c r="B2832" t="s">
        <v>1306</v>
      </c>
      <c r="C2832" t="s">
        <v>6866</v>
      </c>
      <c r="D2832" t="s">
        <v>72</v>
      </c>
      <c r="E2832" t="s">
        <v>344</v>
      </c>
      <c r="F2832" t="s">
        <v>24</v>
      </c>
      <c r="G2832" t="s">
        <v>345</v>
      </c>
      <c r="H2832">
        <v>271.19</v>
      </c>
      <c r="I2832">
        <v>12</v>
      </c>
      <c r="J2832">
        <v>0.1</v>
      </c>
      <c r="K2832">
        <v>2928.85</v>
      </c>
      <c r="L2832" t="s">
        <v>165</v>
      </c>
      <c r="M2832" t="s">
        <v>84</v>
      </c>
      <c r="N2832" t="s">
        <v>68</v>
      </c>
      <c r="O2832" t="s">
        <v>50</v>
      </c>
      <c r="P2832">
        <v>10</v>
      </c>
      <c r="Q2832">
        <v>2</v>
      </c>
      <c r="R2832" t="s">
        <v>30</v>
      </c>
      <c r="S2832" t="s">
        <v>60</v>
      </c>
    </row>
    <row r="2833" spans="1:19" x14ac:dyDescent="0.35">
      <c r="A2833" t="s">
        <v>1305</v>
      </c>
      <c r="B2833" t="s">
        <v>1306</v>
      </c>
      <c r="C2833" t="s">
        <v>1307</v>
      </c>
      <c r="D2833" t="s">
        <v>64</v>
      </c>
      <c r="E2833" t="s">
        <v>293</v>
      </c>
      <c r="F2833" t="s">
        <v>74</v>
      </c>
      <c r="G2833" t="s">
        <v>110</v>
      </c>
      <c r="H2833">
        <v>960.25</v>
      </c>
      <c r="I2833">
        <v>2</v>
      </c>
      <c r="J2833">
        <v>0</v>
      </c>
      <c r="K2833">
        <v>1920.5</v>
      </c>
      <c r="L2833" t="s">
        <v>302</v>
      </c>
      <c r="M2833" t="s">
        <v>84</v>
      </c>
      <c r="N2833" t="s">
        <v>28</v>
      </c>
      <c r="O2833" t="s">
        <v>116</v>
      </c>
      <c r="P2833">
        <v>3</v>
      </c>
      <c r="Q2833">
        <v>2.9</v>
      </c>
      <c r="R2833" t="s">
        <v>30</v>
      </c>
      <c r="S2833" t="s">
        <v>294</v>
      </c>
    </row>
    <row r="2834" spans="1:19" x14ac:dyDescent="0.35">
      <c r="A2834" t="s">
        <v>78</v>
      </c>
      <c r="B2834" t="s">
        <v>1306</v>
      </c>
      <c r="C2834" t="s">
        <v>496</v>
      </c>
      <c r="D2834" t="s">
        <v>127</v>
      </c>
      <c r="E2834" t="s">
        <v>281</v>
      </c>
      <c r="F2834" t="s">
        <v>74</v>
      </c>
      <c r="G2834" t="s">
        <v>110</v>
      </c>
      <c r="H2834">
        <v>2058.52</v>
      </c>
      <c r="I2834">
        <v>4</v>
      </c>
      <c r="J2834">
        <v>0</v>
      </c>
      <c r="K2834">
        <v>8234.08</v>
      </c>
      <c r="L2834" t="s">
        <v>165</v>
      </c>
      <c r="M2834" t="s">
        <v>122</v>
      </c>
      <c r="N2834" t="s">
        <v>68</v>
      </c>
      <c r="O2834" t="s">
        <v>77</v>
      </c>
      <c r="P2834">
        <v>3</v>
      </c>
      <c r="Q2834">
        <v>4.2</v>
      </c>
      <c r="R2834" t="s">
        <v>30</v>
      </c>
      <c r="S2834" t="s">
        <v>52</v>
      </c>
    </row>
    <row r="2835" spans="1:19" x14ac:dyDescent="0.35">
      <c r="A2835" t="s">
        <v>2119</v>
      </c>
      <c r="B2835" t="s">
        <v>1306</v>
      </c>
      <c r="C2835" t="s">
        <v>2120</v>
      </c>
      <c r="D2835" t="s">
        <v>34</v>
      </c>
      <c r="E2835" t="s">
        <v>258</v>
      </c>
      <c r="F2835" t="s">
        <v>36</v>
      </c>
      <c r="G2835" t="s">
        <v>259</v>
      </c>
      <c r="H2835">
        <v>22.77</v>
      </c>
      <c r="I2835">
        <v>1</v>
      </c>
      <c r="J2835">
        <v>0.2</v>
      </c>
      <c r="K2835">
        <v>18.22</v>
      </c>
      <c r="L2835" t="s">
        <v>83</v>
      </c>
      <c r="M2835" t="s">
        <v>111</v>
      </c>
      <c r="N2835" t="s">
        <v>40</v>
      </c>
      <c r="O2835" t="s">
        <v>41</v>
      </c>
      <c r="P2835">
        <v>1</v>
      </c>
      <c r="Q2835">
        <v>2.7</v>
      </c>
      <c r="R2835" t="s">
        <v>202</v>
      </c>
      <c r="S2835" t="s">
        <v>86</v>
      </c>
    </row>
    <row r="2836" spans="1:19" x14ac:dyDescent="0.35">
      <c r="A2836" t="s">
        <v>7511</v>
      </c>
      <c r="B2836" t="s">
        <v>3499</v>
      </c>
      <c r="C2836" t="s">
        <v>7512</v>
      </c>
      <c r="D2836" t="s">
        <v>157</v>
      </c>
      <c r="E2836" t="s">
        <v>293</v>
      </c>
      <c r="F2836" t="s">
        <v>74</v>
      </c>
      <c r="G2836" t="s">
        <v>110</v>
      </c>
      <c r="H2836">
        <v>613.62</v>
      </c>
      <c r="I2836">
        <v>10</v>
      </c>
      <c r="J2836">
        <v>0.05</v>
      </c>
      <c r="K2836">
        <v>5829.39</v>
      </c>
      <c r="L2836" t="s">
        <v>142</v>
      </c>
      <c r="M2836" t="s">
        <v>122</v>
      </c>
      <c r="N2836" t="s">
        <v>59</v>
      </c>
      <c r="O2836" t="s">
        <v>116</v>
      </c>
      <c r="P2836">
        <v>11</v>
      </c>
      <c r="Q2836">
        <v>3.9</v>
      </c>
      <c r="R2836" t="s">
        <v>30</v>
      </c>
    </row>
    <row r="2837" spans="1:19" x14ac:dyDescent="0.35">
      <c r="A2837" t="s">
        <v>4441</v>
      </c>
      <c r="B2837" t="s">
        <v>3499</v>
      </c>
      <c r="C2837" t="s">
        <v>4442</v>
      </c>
      <c r="D2837" t="s">
        <v>127</v>
      </c>
      <c r="E2837" t="s">
        <v>120</v>
      </c>
      <c r="F2837" t="s">
        <v>47</v>
      </c>
      <c r="G2837" t="s">
        <v>121</v>
      </c>
      <c r="H2837">
        <v>402.76</v>
      </c>
      <c r="I2837">
        <v>1</v>
      </c>
      <c r="J2837">
        <v>0.2</v>
      </c>
      <c r="K2837">
        <v>322.20999999999998</v>
      </c>
      <c r="L2837" t="s">
        <v>49</v>
      </c>
      <c r="M2837" t="s">
        <v>84</v>
      </c>
      <c r="N2837" t="s">
        <v>166</v>
      </c>
      <c r="O2837" t="s">
        <v>116</v>
      </c>
      <c r="P2837">
        <v>7</v>
      </c>
      <c r="Q2837">
        <v>1.6</v>
      </c>
      <c r="R2837" t="s">
        <v>202</v>
      </c>
      <c r="S2837" t="s">
        <v>60</v>
      </c>
    </row>
    <row r="2838" spans="1:19" x14ac:dyDescent="0.35">
      <c r="A2838" t="s">
        <v>5741</v>
      </c>
      <c r="B2838" t="s">
        <v>3499</v>
      </c>
      <c r="C2838" t="s">
        <v>5742</v>
      </c>
      <c r="D2838" t="s">
        <v>22</v>
      </c>
      <c r="E2838" t="s">
        <v>227</v>
      </c>
      <c r="F2838" t="s">
        <v>47</v>
      </c>
      <c r="G2838" t="s">
        <v>228</v>
      </c>
      <c r="H2838">
        <v>296.99</v>
      </c>
      <c r="I2838">
        <v>7</v>
      </c>
      <c r="J2838">
        <v>0</v>
      </c>
      <c r="K2838">
        <v>2078.9299999999998</v>
      </c>
      <c r="L2838" t="s">
        <v>83</v>
      </c>
      <c r="M2838" t="s">
        <v>84</v>
      </c>
      <c r="N2838" t="s">
        <v>68</v>
      </c>
      <c r="O2838" t="s">
        <v>50</v>
      </c>
      <c r="P2838">
        <v>6</v>
      </c>
      <c r="Q2838">
        <v>1.2</v>
      </c>
      <c r="R2838" t="s">
        <v>30</v>
      </c>
      <c r="S2838" t="s">
        <v>52</v>
      </c>
    </row>
    <row r="2839" spans="1:19" x14ac:dyDescent="0.35">
      <c r="A2839" t="s">
        <v>3498</v>
      </c>
      <c r="B2839" t="s">
        <v>3499</v>
      </c>
      <c r="C2839" t="s">
        <v>3500</v>
      </c>
      <c r="D2839" t="s">
        <v>34</v>
      </c>
      <c r="E2839" t="s">
        <v>35</v>
      </c>
      <c r="F2839" t="s">
        <v>36</v>
      </c>
      <c r="G2839" t="s">
        <v>37</v>
      </c>
      <c r="H2839">
        <v>33.81</v>
      </c>
      <c r="I2839">
        <v>4</v>
      </c>
      <c r="J2839">
        <v>0.25</v>
      </c>
      <c r="K2839">
        <v>101.43</v>
      </c>
      <c r="L2839" t="s">
        <v>302</v>
      </c>
      <c r="M2839" t="s">
        <v>27</v>
      </c>
      <c r="N2839" t="s">
        <v>59</v>
      </c>
      <c r="O2839" t="s">
        <v>50</v>
      </c>
      <c r="P2839">
        <v>4</v>
      </c>
      <c r="Q2839">
        <v>1.1000000000000001</v>
      </c>
      <c r="R2839" t="s">
        <v>30</v>
      </c>
      <c r="S2839" t="s">
        <v>60</v>
      </c>
    </row>
    <row r="2840" spans="1:19" x14ac:dyDescent="0.35">
      <c r="A2840" t="s">
        <v>4511</v>
      </c>
      <c r="B2840" t="s">
        <v>3499</v>
      </c>
      <c r="C2840" t="s">
        <v>322</v>
      </c>
      <c r="D2840" t="s">
        <v>64</v>
      </c>
      <c r="E2840" t="s">
        <v>301</v>
      </c>
      <c r="F2840" t="s">
        <v>57</v>
      </c>
      <c r="G2840" t="s">
        <v>97</v>
      </c>
      <c r="H2840">
        <v>207.84</v>
      </c>
      <c r="I2840">
        <v>11</v>
      </c>
      <c r="J2840">
        <v>0.15</v>
      </c>
      <c r="K2840">
        <v>1943.3</v>
      </c>
      <c r="L2840" t="s">
        <v>104</v>
      </c>
      <c r="M2840" t="s">
        <v>111</v>
      </c>
      <c r="N2840" t="s">
        <v>91</v>
      </c>
      <c r="O2840" t="s">
        <v>92</v>
      </c>
      <c r="P2840">
        <v>2</v>
      </c>
      <c r="Q2840">
        <v>3.2</v>
      </c>
      <c r="R2840" t="s">
        <v>202</v>
      </c>
      <c r="S2840" t="s">
        <v>60</v>
      </c>
    </row>
    <row r="2841" spans="1:19" x14ac:dyDescent="0.35">
      <c r="A2841" t="s">
        <v>6601</v>
      </c>
      <c r="B2841" t="s">
        <v>1528</v>
      </c>
      <c r="C2841" t="s">
        <v>6602</v>
      </c>
      <c r="D2841" t="s">
        <v>64</v>
      </c>
      <c r="E2841" t="s">
        <v>170</v>
      </c>
      <c r="F2841" t="s">
        <v>66</v>
      </c>
      <c r="G2841" t="s">
        <v>171</v>
      </c>
      <c r="H2841">
        <v>1564.96</v>
      </c>
      <c r="I2841">
        <v>10</v>
      </c>
      <c r="J2841">
        <v>0.2</v>
      </c>
      <c r="K2841">
        <v>12519.68</v>
      </c>
      <c r="L2841" t="s">
        <v>98</v>
      </c>
      <c r="M2841" t="s">
        <v>84</v>
      </c>
      <c r="N2841" t="s">
        <v>59</v>
      </c>
      <c r="O2841" t="s">
        <v>77</v>
      </c>
      <c r="P2841">
        <v>6</v>
      </c>
      <c r="Q2841">
        <v>4.5999999999999996</v>
      </c>
      <c r="R2841" t="s">
        <v>30</v>
      </c>
      <c r="S2841" t="s">
        <v>86</v>
      </c>
    </row>
    <row r="2842" spans="1:19" x14ac:dyDescent="0.35">
      <c r="A2842" t="s">
        <v>7117</v>
      </c>
      <c r="B2842" t="s">
        <v>1528</v>
      </c>
      <c r="C2842" t="s">
        <v>7118</v>
      </c>
      <c r="D2842" t="s">
        <v>127</v>
      </c>
      <c r="E2842" t="s">
        <v>109</v>
      </c>
      <c r="F2842" t="s">
        <v>74</v>
      </c>
      <c r="G2842" t="s">
        <v>110</v>
      </c>
      <c r="H2842">
        <v>2193.09</v>
      </c>
      <c r="I2842">
        <v>10</v>
      </c>
      <c r="J2842">
        <v>0.1</v>
      </c>
      <c r="K2842">
        <v>19737.810000000001</v>
      </c>
      <c r="L2842" t="s">
        <v>104</v>
      </c>
      <c r="M2842" t="s">
        <v>183</v>
      </c>
      <c r="N2842" t="s">
        <v>172</v>
      </c>
      <c r="O2842" t="s">
        <v>123</v>
      </c>
      <c r="P2842">
        <v>3</v>
      </c>
      <c r="Q2842">
        <v>1.9</v>
      </c>
      <c r="R2842" t="s">
        <v>30</v>
      </c>
      <c r="S2842" t="s">
        <v>86</v>
      </c>
    </row>
    <row r="2843" spans="1:19" x14ac:dyDescent="0.35">
      <c r="A2843" t="s">
        <v>1527</v>
      </c>
      <c r="B2843" t="s">
        <v>1528</v>
      </c>
      <c r="C2843" t="s">
        <v>1529</v>
      </c>
      <c r="D2843" t="s">
        <v>64</v>
      </c>
      <c r="E2843" t="s">
        <v>244</v>
      </c>
      <c r="F2843" t="s">
        <v>36</v>
      </c>
      <c r="G2843" t="s">
        <v>129</v>
      </c>
      <c r="H2843">
        <v>39.28</v>
      </c>
      <c r="I2843">
        <v>3</v>
      </c>
      <c r="J2843">
        <v>0.05</v>
      </c>
      <c r="K2843">
        <v>111.95</v>
      </c>
      <c r="L2843" t="s">
        <v>49</v>
      </c>
      <c r="M2843" t="s">
        <v>90</v>
      </c>
      <c r="N2843" t="s">
        <v>68</v>
      </c>
      <c r="O2843" t="s">
        <v>123</v>
      </c>
      <c r="P2843">
        <v>1</v>
      </c>
      <c r="Q2843">
        <v>2.7</v>
      </c>
      <c r="S2843" t="s">
        <v>86</v>
      </c>
    </row>
    <row r="2844" spans="1:19" x14ac:dyDescent="0.35">
      <c r="A2844" t="s">
        <v>5467</v>
      </c>
      <c r="B2844" t="s">
        <v>283</v>
      </c>
      <c r="C2844" t="s">
        <v>5468</v>
      </c>
      <c r="D2844" t="s">
        <v>64</v>
      </c>
      <c r="E2844" t="s">
        <v>370</v>
      </c>
      <c r="F2844" t="s">
        <v>74</v>
      </c>
      <c r="G2844" t="s">
        <v>75</v>
      </c>
      <c r="H2844">
        <v>2459.9899999999998</v>
      </c>
      <c r="I2844">
        <v>11</v>
      </c>
      <c r="J2844">
        <v>0</v>
      </c>
      <c r="K2844">
        <v>27059.89</v>
      </c>
      <c r="L2844" t="s">
        <v>142</v>
      </c>
      <c r="M2844" t="s">
        <v>39</v>
      </c>
      <c r="N2844" t="s">
        <v>85</v>
      </c>
      <c r="O2844" t="s">
        <v>92</v>
      </c>
      <c r="P2844">
        <v>13</v>
      </c>
      <c r="Q2844">
        <v>4.8</v>
      </c>
      <c r="R2844" t="s">
        <v>30</v>
      </c>
      <c r="S2844" t="s">
        <v>86</v>
      </c>
    </row>
    <row r="2845" spans="1:19" x14ac:dyDescent="0.35">
      <c r="A2845" t="s">
        <v>5877</v>
      </c>
      <c r="B2845" t="s">
        <v>283</v>
      </c>
      <c r="C2845" t="s">
        <v>5878</v>
      </c>
      <c r="D2845" t="s">
        <v>157</v>
      </c>
      <c r="E2845" t="s">
        <v>323</v>
      </c>
      <c r="F2845" t="s">
        <v>57</v>
      </c>
      <c r="G2845" t="s">
        <v>82</v>
      </c>
      <c r="H2845">
        <v>659.71</v>
      </c>
      <c r="I2845">
        <v>9</v>
      </c>
      <c r="J2845">
        <v>0</v>
      </c>
      <c r="K2845">
        <v>5937.39</v>
      </c>
      <c r="L2845" t="s">
        <v>104</v>
      </c>
      <c r="M2845" t="s">
        <v>84</v>
      </c>
      <c r="N2845" t="s">
        <v>166</v>
      </c>
      <c r="O2845" t="s">
        <v>105</v>
      </c>
      <c r="P2845">
        <v>12</v>
      </c>
      <c r="Q2845">
        <v>2.7</v>
      </c>
      <c r="R2845" t="s">
        <v>30</v>
      </c>
      <c r="S2845" t="s">
        <v>60</v>
      </c>
    </row>
    <row r="2846" spans="1:19" x14ac:dyDescent="0.35">
      <c r="A2846" t="s">
        <v>5616</v>
      </c>
      <c r="B2846" t="s">
        <v>283</v>
      </c>
      <c r="C2846" t="s">
        <v>5617</v>
      </c>
      <c r="D2846" t="s">
        <v>64</v>
      </c>
      <c r="E2846" t="s">
        <v>120</v>
      </c>
      <c r="F2846" t="s">
        <v>47</v>
      </c>
      <c r="G2846" t="s">
        <v>121</v>
      </c>
      <c r="H2846">
        <v>212.96</v>
      </c>
      <c r="I2846">
        <v>9</v>
      </c>
      <c r="J2846">
        <v>0.15</v>
      </c>
      <c r="K2846">
        <v>1629.14</v>
      </c>
      <c r="L2846" t="s">
        <v>302</v>
      </c>
      <c r="M2846" t="s">
        <v>122</v>
      </c>
      <c r="N2846" t="s">
        <v>68</v>
      </c>
      <c r="O2846" t="s">
        <v>123</v>
      </c>
      <c r="P2846">
        <v>8</v>
      </c>
      <c r="Q2846">
        <v>4.5999999999999996</v>
      </c>
      <c r="R2846" t="s">
        <v>30</v>
      </c>
    </row>
    <row r="2847" spans="1:19" x14ac:dyDescent="0.35">
      <c r="A2847" t="s">
        <v>282</v>
      </c>
      <c r="B2847" t="s">
        <v>283</v>
      </c>
      <c r="C2847" t="s">
        <v>284</v>
      </c>
      <c r="D2847" t="s">
        <v>64</v>
      </c>
      <c r="E2847" t="s">
        <v>23</v>
      </c>
      <c r="F2847" t="s">
        <v>24</v>
      </c>
      <c r="G2847" t="s">
        <v>25</v>
      </c>
      <c r="H2847">
        <v>484.27</v>
      </c>
      <c r="I2847">
        <v>11</v>
      </c>
      <c r="J2847">
        <v>0</v>
      </c>
      <c r="K2847">
        <v>5326.97</v>
      </c>
      <c r="L2847" t="s">
        <v>142</v>
      </c>
      <c r="M2847" t="s">
        <v>90</v>
      </c>
      <c r="N2847" t="s">
        <v>166</v>
      </c>
      <c r="O2847" t="s">
        <v>77</v>
      </c>
      <c r="P2847">
        <v>5</v>
      </c>
      <c r="Q2847">
        <v>4.2</v>
      </c>
      <c r="R2847" t="s">
        <v>30</v>
      </c>
    </row>
    <row r="2848" spans="1:19" x14ac:dyDescent="0.35">
      <c r="A2848" t="s">
        <v>5471</v>
      </c>
      <c r="B2848" t="s">
        <v>283</v>
      </c>
      <c r="C2848" t="s">
        <v>5472</v>
      </c>
      <c r="D2848" t="s">
        <v>127</v>
      </c>
      <c r="E2848" t="s">
        <v>370</v>
      </c>
      <c r="F2848" t="s">
        <v>74</v>
      </c>
      <c r="G2848" t="s">
        <v>75</v>
      </c>
      <c r="H2848">
        <v>448.52</v>
      </c>
      <c r="I2848">
        <v>7</v>
      </c>
      <c r="J2848">
        <v>0</v>
      </c>
      <c r="K2848">
        <v>3139.64</v>
      </c>
      <c r="L2848" t="s">
        <v>104</v>
      </c>
      <c r="M2848" t="s">
        <v>27</v>
      </c>
      <c r="N2848" t="s">
        <v>68</v>
      </c>
      <c r="O2848" t="s">
        <v>77</v>
      </c>
      <c r="P2848">
        <v>4</v>
      </c>
      <c r="Q2848">
        <v>4.5</v>
      </c>
      <c r="R2848" t="s">
        <v>30</v>
      </c>
      <c r="S2848" t="s">
        <v>52</v>
      </c>
    </row>
    <row r="2849" spans="1:19" x14ac:dyDescent="0.35">
      <c r="A2849" t="s">
        <v>8696</v>
      </c>
      <c r="B2849" t="s">
        <v>283</v>
      </c>
      <c r="C2849" t="s">
        <v>6597</v>
      </c>
      <c r="D2849" t="s">
        <v>22</v>
      </c>
      <c r="E2849" t="s">
        <v>214</v>
      </c>
      <c r="F2849" t="s">
        <v>66</v>
      </c>
      <c r="G2849" t="s">
        <v>215</v>
      </c>
      <c r="H2849">
        <v>1114.4000000000001</v>
      </c>
      <c r="I2849">
        <v>13</v>
      </c>
      <c r="J2849">
        <v>0.05</v>
      </c>
      <c r="K2849">
        <v>13762.84</v>
      </c>
      <c r="L2849" t="s">
        <v>98</v>
      </c>
      <c r="M2849" t="s">
        <v>183</v>
      </c>
      <c r="N2849" t="s">
        <v>172</v>
      </c>
      <c r="O2849" t="s">
        <v>41</v>
      </c>
      <c r="P2849">
        <v>2</v>
      </c>
      <c r="Q2849">
        <v>1.2</v>
      </c>
      <c r="R2849" t="s">
        <v>30</v>
      </c>
      <c r="S2849" t="s">
        <v>52</v>
      </c>
    </row>
    <row r="2850" spans="1:19" x14ac:dyDescent="0.35">
      <c r="A2850" t="s">
        <v>2924</v>
      </c>
      <c r="B2850" t="s">
        <v>2925</v>
      </c>
      <c r="C2850" t="s">
        <v>2926</v>
      </c>
      <c r="D2850" t="s">
        <v>64</v>
      </c>
      <c r="E2850" t="s">
        <v>258</v>
      </c>
      <c r="F2850" t="s">
        <v>36</v>
      </c>
      <c r="G2850" t="s">
        <v>259</v>
      </c>
      <c r="H2850">
        <v>40.049999999999997</v>
      </c>
      <c r="I2850">
        <v>10</v>
      </c>
      <c r="J2850">
        <v>0</v>
      </c>
      <c r="K2850">
        <v>400.5</v>
      </c>
      <c r="L2850" t="s">
        <v>49</v>
      </c>
      <c r="M2850" t="s">
        <v>111</v>
      </c>
      <c r="N2850" t="s">
        <v>85</v>
      </c>
      <c r="O2850" t="s">
        <v>41</v>
      </c>
      <c r="P2850">
        <v>11</v>
      </c>
      <c r="Q2850">
        <v>2.8</v>
      </c>
      <c r="R2850" t="s">
        <v>30</v>
      </c>
      <c r="S2850" t="s">
        <v>60</v>
      </c>
    </row>
    <row r="2851" spans="1:19" x14ac:dyDescent="0.35">
      <c r="A2851" t="s">
        <v>5197</v>
      </c>
      <c r="B2851" t="s">
        <v>2925</v>
      </c>
      <c r="C2851" t="s">
        <v>5198</v>
      </c>
      <c r="D2851" t="s">
        <v>72</v>
      </c>
      <c r="E2851" t="s">
        <v>323</v>
      </c>
      <c r="F2851" t="s">
        <v>57</v>
      </c>
      <c r="G2851" t="s">
        <v>82</v>
      </c>
      <c r="H2851">
        <v>99.5</v>
      </c>
      <c r="I2851">
        <v>8</v>
      </c>
      <c r="J2851">
        <v>0.25</v>
      </c>
      <c r="K2851">
        <v>597</v>
      </c>
      <c r="L2851" t="s">
        <v>76</v>
      </c>
      <c r="M2851" t="s">
        <v>134</v>
      </c>
      <c r="N2851" t="s">
        <v>68</v>
      </c>
      <c r="O2851" t="s">
        <v>41</v>
      </c>
      <c r="P2851">
        <v>10</v>
      </c>
      <c r="Q2851">
        <v>2.2999999999999998</v>
      </c>
      <c r="R2851" t="s">
        <v>51</v>
      </c>
      <c r="S2851" t="s">
        <v>86</v>
      </c>
    </row>
    <row r="2852" spans="1:19" x14ac:dyDescent="0.35">
      <c r="A2852" t="s">
        <v>8745</v>
      </c>
      <c r="B2852" t="s">
        <v>2925</v>
      </c>
      <c r="C2852" t="s">
        <v>8746</v>
      </c>
      <c r="D2852" t="s">
        <v>127</v>
      </c>
      <c r="E2852" t="s">
        <v>244</v>
      </c>
      <c r="F2852" t="s">
        <v>36</v>
      </c>
      <c r="G2852" t="s">
        <v>129</v>
      </c>
      <c r="H2852">
        <v>10.8</v>
      </c>
      <c r="I2852">
        <v>8</v>
      </c>
      <c r="J2852">
        <v>0</v>
      </c>
      <c r="K2852">
        <v>86.4</v>
      </c>
      <c r="L2852" t="s">
        <v>302</v>
      </c>
      <c r="M2852" t="s">
        <v>27</v>
      </c>
      <c r="N2852" t="s">
        <v>85</v>
      </c>
      <c r="O2852" t="s">
        <v>105</v>
      </c>
      <c r="P2852">
        <v>7</v>
      </c>
      <c r="Q2852">
        <v>3.8</v>
      </c>
      <c r="S2852" t="s">
        <v>52</v>
      </c>
    </row>
    <row r="2853" spans="1:19" x14ac:dyDescent="0.35">
      <c r="A2853" t="s">
        <v>5262</v>
      </c>
      <c r="B2853" t="s">
        <v>2925</v>
      </c>
      <c r="C2853" t="s">
        <v>5263</v>
      </c>
      <c r="D2853" t="s">
        <v>64</v>
      </c>
      <c r="E2853" t="s">
        <v>73</v>
      </c>
      <c r="F2853" t="s">
        <v>74</v>
      </c>
      <c r="G2853" t="s">
        <v>75</v>
      </c>
      <c r="H2853">
        <v>627.78</v>
      </c>
      <c r="I2853">
        <v>13</v>
      </c>
      <c r="J2853">
        <v>0.05</v>
      </c>
      <c r="K2853">
        <v>7753.08</v>
      </c>
      <c r="L2853" t="s">
        <v>165</v>
      </c>
      <c r="M2853" t="s">
        <v>122</v>
      </c>
      <c r="N2853" t="s">
        <v>68</v>
      </c>
      <c r="O2853" t="s">
        <v>92</v>
      </c>
      <c r="P2853">
        <v>4</v>
      </c>
      <c r="Q2853">
        <v>4.4000000000000004</v>
      </c>
      <c r="R2853" t="s">
        <v>30</v>
      </c>
      <c r="S2853" t="s">
        <v>86</v>
      </c>
    </row>
    <row r="2854" spans="1:19" x14ac:dyDescent="0.35">
      <c r="A2854" t="s">
        <v>7989</v>
      </c>
      <c r="B2854" t="s">
        <v>2925</v>
      </c>
      <c r="C2854" t="s">
        <v>5055</v>
      </c>
      <c r="D2854" t="s">
        <v>72</v>
      </c>
      <c r="E2854" t="s">
        <v>198</v>
      </c>
      <c r="F2854" t="s">
        <v>74</v>
      </c>
      <c r="G2854" t="s">
        <v>110</v>
      </c>
      <c r="H2854">
        <v>229.97</v>
      </c>
      <c r="I2854">
        <v>1</v>
      </c>
      <c r="J2854">
        <v>0</v>
      </c>
      <c r="K2854">
        <v>229.97</v>
      </c>
      <c r="L2854" t="s">
        <v>302</v>
      </c>
      <c r="M2854" t="s">
        <v>39</v>
      </c>
      <c r="N2854" t="s">
        <v>28</v>
      </c>
      <c r="O2854" t="s">
        <v>29</v>
      </c>
      <c r="P2854">
        <v>2</v>
      </c>
      <c r="Q2854">
        <v>3.4</v>
      </c>
      <c r="R2854" t="s">
        <v>30</v>
      </c>
      <c r="S2854" t="s">
        <v>42</v>
      </c>
    </row>
    <row r="2855" spans="1:19" x14ac:dyDescent="0.35">
      <c r="A2855" t="s">
        <v>2970</v>
      </c>
      <c r="B2855" t="s">
        <v>2925</v>
      </c>
      <c r="C2855" t="s">
        <v>2971</v>
      </c>
      <c r="D2855" t="s">
        <v>22</v>
      </c>
      <c r="E2855" t="s">
        <v>102</v>
      </c>
      <c r="F2855" t="s">
        <v>47</v>
      </c>
      <c r="G2855" t="s">
        <v>103</v>
      </c>
      <c r="H2855">
        <v>316.13</v>
      </c>
      <c r="I2855">
        <v>8</v>
      </c>
      <c r="J2855">
        <v>0.1</v>
      </c>
      <c r="K2855">
        <v>2276.14</v>
      </c>
      <c r="L2855" t="s">
        <v>76</v>
      </c>
      <c r="M2855" t="s">
        <v>84</v>
      </c>
      <c r="N2855" t="s">
        <v>59</v>
      </c>
      <c r="O2855" t="s">
        <v>50</v>
      </c>
      <c r="P2855">
        <v>1</v>
      </c>
      <c r="Q2855">
        <v>4.3</v>
      </c>
      <c r="R2855" t="s">
        <v>143</v>
      </c>
      <c r="S2855" t="s">
        <v>60</v>
      </c>
    </row>
    <row r="2856" spans="1:19" x14ac:dyDescent="0.35">
      <c r="A2856" t="s">
        <v>7671</v>
      </c>
      <c r="B2856" t="s">
        <v>3805</v>
      </c>
      <c r="D2856" t="s">
        <v>72</v>
      </c>
      <c r="E2856" t="s">
        <v>293</v>
      </c>
      <c r="F2856" t="s">
        <v>74</v>
      </c>
      <c r="G2856" t="s">
        <v>110</v>
      </c>
      <c r="H2856">
        <v>2426.67</v>
      </c>
      <c r="I2856">
        <v>7</v>
      </c>
      <c r="J2856">
        <v>0</v>
      </c>
      <c r="K2856">
        <v>16986.689999999999</v>
      </c>
      <c r="L2856" t="s">
        <v>38</v>
      </c>
      <c r="M2856" t="s">
        <v>39</v>
      </c>
      <c r="N2856" t="s">
        <v>91</v>
      </c>
      <c r="O2856" t="s">
        <v>41</v>
      </c>
      <c r="P2856">
        <v>8</v>
      </c>
      <c r="Q2856">
        <v>1.4</v>
      </c>
      <c r="R2856" t="s">
        <v>30</v>
      </c>
      <c r="S2856" t="s">
        <v>60</v>
      </c>
    </row>
    <row r="2857" spans="1:19" x14ac:dyDescent="0.35">
      <c r="A2857" t="s">
        <v>3804</v>
      </c>
      <c r="B2857" t="s">
        <v>3805</v>
      </c>
      <c r="C2857" t="s">
        <v>3806</v>
      </c>
      <c r="D2857" t="s">
        <v>34</v>
      </c>
      <c r="E2857" t="s">
        <v>65</v>
      </c>
      <c r="F2857" t="s">
        <v>66</v>
      </c>
      <c r="G2857" t="s">
        <v>67</v>
      </c>
      <c r="H2857">
        <v>2192.0700000000002</v>
      </c>
      <c r="I2857">
        <v>8</v>
      </c>
      <c r="J2857">
        <v>0</v>
      </c>
      <c r="K2857">
        <v>17536.560000000001</v>
      </c>
      <c r="L2857" t="s">
        <v>98</v>
      </c>
      <c r="M2857" t="s">
        <v>84</v>
      </c>
      <c r="N2857" t="s">
        <v>85</v>
      </c>
      <c r="O2857" t="s">
        <v>105</v>
      </c>
      <c r="P2857">
        <v>2</v>
      </c>
      <c r="Q2857">
        <v>4.3</v>
      </c>
      <c r="R2857" t="s">
        <v>112</v>
      </c>
      <c r="S2857" t="s">
        <v>86</v>
      </c>
    </row>
    <row r="2858" spans="1:19" x14ac:dyDescent="0.35">
      <c r="A2858" t="s">
        <v>106</v>
      </c>
      <c r="B2858" t="s">
        <v>107</v>
      </c>
      <c r="C2858" t="s">
        <v>108</v>
      </c>
      <c r="D2858" t="s">
        <v>72</v>
      </c>
      <c r="E2858" t="s">
        <v>109</v>
      </c>
      <c r="F2858" t="s">
        <v>74</v>
      </c>
      <c r="G2858" t="s">
        <v>110</v>
      </c>
      <c r="H2858">
        <v>240.91</v>
      </c>
      <c r="I2858">
        <v>8</v>
      </c>
      <c r="J2858">
        <v>0.2</v>
      </c>
      <c r="K2858">
        <v>1541.82</v>
      </c>
      <c r="L2858" t="s">
        <v>104</v>
      </c>
      <c r="M2858" t="s">
        <v>111</v>
      </c>
      <c r="N2858" t="s">
        <v>28</v>
      </c>
      <c r="O2858" t="s">
        <v>77</v>
      </c>
      <c r="P2858">
        <v>6</v>
      </c>
      <c r="Q2858">
        <v>4.2</v>
      </c>
      <c r="R2858" t="s">
        <v>112</v>
      </c>
      <c r="S2858" t="s">
        <v>60</v>
      </c>
    </row>
    <row r="2859" spans="1:19" x14ac:dyDescent="0.35">
      <c r="A2859" t="s">
        <v>4644</v>
      </c>
      <c r="B2859" t="s">
        <v>107</v>
      </c>
      <c r="C2859" t="s">
        <v>4645</v>
      </c>
      <c r="D2859" t="s">
        <v>34</v>
      </c>
      <c r="E2859" t="s">
        <v>128</v>
      </c>
      <c r="F2859" t="s">
        <v>36</v>
      </c>
      <c r="G2859" t="s">
        <v>129</v>
      </c>
      <c r="H2859">
        <v>8.2100000000000009</v>
      </c>
      <c r="I2859">
        <v>14</v>
      </c>
      <c r="J2859">
        <v>0.3</v>
      </c>
      <c r="K2859">
        <v>80.459999999999994</v>
      </c>
      <c r="L2859" t="s">
        <v>26</v>
      </c>
      <c r="M2859" t="s">
        <v>39</v>
      </c>
      <c r="N2859" t="s">
        <v>172</v>
      </c>
      <c r="O2859" t="s">
        <v>77</v>
      </c>
      <c r="P2859">
        <v>3</v>
      </c>
      <c r="Q2859">
        <v>2.7</v>
      </c>
      <c r="R2859" t="s">
        <v>30</v>
      </c>
    </row>
    <row r="2860" spans="1:19" x14ac:dyDescent="0.35">
      <c r="A2860" t="s">
        <v>130</v>
      </c>
      <c r="B2860" t="s">
        <v>107</v>
      </c>
      <c r="C2860" t="s">
        <v>131</v>
      </c>
      <c r="D2860" t="s">
        <v>34</v>
      </c>
      <c r="E2860" t="s">
        <v>132</v>
      </c>
      <c r="F2860" t="s">
        <v>24</v>
      </c>
      <c r="G2860" t="s">
        <v>133</v>
      </c>
      <c r="H2860">
        <v>437.31</v>
      </c>
      <c r="I2860">
        <v>2</v>
      </c>
      <c r="J2860">
        <v>0</v>
      </c>
      <c r="K2860">
        <v>874.62</v>
      </c>
      <c r="L2860" t="s">
        <v>104</v>
      </c>
      <c r="M2860" t="s">
        <v>134</v>
      </c>
      <c r="N2860" t="s">
        <v>59</v>
      </c>
      <c r="O2860" t="s">
        <v>92</v>
      </c>
      <c r="P2860">
        <v>2</v>
      </c>
      <c r="Q2860">
        <v>4</v>
      </c>
      <c r="R2860" t="s">
        <v>30</v>
      </c>
      <c r="S2860" t="s">
        <v>86</v>
      </c>
    </row>
    <row r="2861" spans="1:19" x14ac:dyDescent="0.35">
      <c r="A2861" t="s">
        <v>8655</v>
      </c>
      <c r="B2861" t="s">
        <v>7273</v>
      </c>
      <c r="C2861" t="s">
        <v>8385</v>
      </c>
      <c r="D2861" t="s">
        <v>72</v>
      </c>
      <c r="E2861" t="s">
        <v>170</v>
      </c>
      <c r="F2861" t="s">
        <v>66</v>
      </c>
      <c r="G2861" t="s">
        <v>171</v>
      </c>
      <c r="H2861">
        <v>250.8</v>
      </c>
      <c r="I2861">
        <v>10</v>
      </c>
      <c r="J2861">
        <v>0</v>
      </c>
      <c r="K2861">
        <v>2508</v>
      </c>
      <c r="L2861" t="s">
        <v>302</v>
      </c>
      <c r="M2861" t="s">
        <v>27</v>
      </c>
      <c r="N2861" t="s">
        <v>85</v>
      </c>
      <c r="O2861" t="s">
        <v>77</v>
      </c>
      <c r="P2861">
        <v>6</v>
      </c>
      <c r="Q2861">
        <v>3.5</v>
      </c>
      <c r="R2861" t="s">
        <v>30</v>
      </c>
      <c r="S2861" t="s">
        <v>52</v>
      </c>
    </row>
    <row r="2862" spans="1:19" x14ac:dyDescent="0.35">
      <c r="A2862" t="s">
        <v>7272</v>
      </c>
      <c r="B2862" t="s">
        <v>7273</v>
      </c>
      <c r="C2862" t="s">
        <v>7274</v>
      </c>
      <c r="D2862" t="s">
        <v>22</v>
      </c>
      <c r="E2862" t="s">
        <v>470</v>
      </c>
      <c r="F2862" t="s">
        <v>24</v>
      </c>
      <c r="G2862" t="s">
        <v>471</v>
      </c>
      <c r="H2862">
        <v>131.80000000000001</v>
      </c>
      <c r="I2862">
        <v>7</v>
      </c>
      <c r="J2862">
        <v>0.15</v>
      </c>
      <c r="K2862">
        <v>784.21</v>
      </c>
      <c r="L2862" t="s">
        <v>104</v>
      </c>
      <c r="M2862" t="s">
        <v>183</v>
      </c>
      <c r="N2862" t="s">
        <v>91</v>
      </c>
      <c r="O2862" t="s">
        <v>105</v>
      </c>
      <c r="P2862">
        <v>4</v>
      </c>
      <c r="Q2862">
        <v>4.9000000000000004</v>
      </c>
      <c r="R2862" t="s">
        <v>30</v>
      </c>
      <c r="S2862" t="s">
        <v>42</v>
      </c>
    </row>
    <row r="2863" spans="1:19" x14ac:dyDescent="0.35">
      <c r="A2863" t="s">
        <v>9467</v>
      </c>
      <c r="B2863" t="s">
        <v>4835</v>
      </c>
      <c r="C2863" t="s">
        <v>928</v>
      </c>
      <c r="D2863" t="s">
        <v>64</v>
      </c>
      <c r="E2863" t="s">
        <v>872</v>
      </c>
      <c r="F2863" t="s">
        <v>36</v>
      </c>
      <c r="G2863" t="s">
        <v>873</v>
      </c>
      <c r="H2863">
        <v>30.41</v>
      </c>
      <c r="I2863">
        <v>5</v>
      </c>
      <c r="J2863">
        <v>0.1</v>
      </c>
      <c r="K2863">
        <v>136.85</v>
      </c>
      <c r="L2863" t="s">
        <v>302</v>
      </c>
      <c r="M2863" t="s">
        <v>90</v>
      </c>
      <c r="N2863" t="s">
        <v>59</v>
      </c>
      <c r="O2863" t="s">
        <v>123</v>
      </c>
      <c r="P2863">
        <v>13</v>
      </c>
      <c r="Q2863">
        <v>2.2000000000000002</v>
      </c>
      <c r="R2863" t="s">
        <v>30</v>
      </c>
      <c r="S2863" t="s">
        <v>86</v>
      </c>
    </row>
    <row r="2864" spans="1:19" x14ac:dyDescent="0.35">
      <c r="A2864" t="s">
        <v>4834</v>
      </c>
      <c r="B2864" t="s">
        <v>4835</v>
      </c>
      <c r="C2864" t="s">
        <v>4836</v>
      </c>
      <c r="D2864" t="s">
        <v>157</v>
      </c>
      <c r="E2864" t="s">
        <v>239</v>
      </c>
      <c r="F2864" t="s">
        <v>66</v>
      </c>
      <c r="G2864" t="s">
        <v>240</v>
      </c>
      <c r="H2864">
        <v>2030.3</v>
      </c>
      <c r="I2864">
        <v>5</v>
      </c>
      <c r="J2864">
        <v>0.1</v>
      </c>
      <c r="K2864">
        <v>9136.35</v>
      </c>
      <c r="L2864" t="s">
        <v>26</v>
      </c>
      <c r="M2864" t="s">
        <v>39</v>
      </c>
      <c r="N2864" t="s">
        <v>91</v>
      </c>
      <c r="O2864" t="s">
        <v>29</v>
      </c>
      <c r="P2864">
        <v>7</v>
      </c>
      <c r="Q2864">
        <v>3.9</v>
      </c>
      <c r="R2864" t="s">
        <v>30</v>
      </c>
      <c r="S2864" t="s">
        <v>52</v>
      </c>
    </row>
    <row r="2865" spans="1:19" x14ac:dyDescent="0.35">
      <c r="A2865" t="s">
        <v>8961</v>
      </c>
      <c r="B2865" t="s">
        <v>4835</v>
      </c>
      <c r="C2865" t="s">
        <v>8962</v>
      </c>
      <c r="D2865" t="s">
        <v>157</v>
      </c>
      <c r="E2865" t="s">
        <v>65</v>
      </c>
      <c r="F2865" t="s">
        <v>66</v>
      </c>
      <c r="G2865" t="s">
        <v>67</v>
      </c>
      <c r="H2865">
        <v>1058.96</v>
      </c>
      <c r="I2865">
        <v>2</v>
      </c>
      <c r="J2865">
        <v>0</v>
      </c>
      <c r="K2865">
        <v>2117.92</v>
      </c>
      <c r="L2865" t="s">
        <v>76</v>
      </c>
      <c r="M2865" t="s">
        <v>39</v>
      </c>
      <c r="N2865" t="s">
        <v>40</v>
      </c>
      <c r="O2865" t="s">
        <v>116</v>
      </c>
      <c r="P2865">
        <v>6</v>
      </c>
      <c r="Q2865">
        <v>3.4</v>
      </c>
      <c r="R2865" t="s">
        <v>30</v>
      </c>
      <c r="S2865" t="s">
        <v>60</v>
      </c>
    </row>
    <row r="2866" spans="1:19" x14ac:dyDescent="0.35">
      <c r="A2866" t="s">
        <v>6513</v>
      </c>
      <c r="B2866" t="s">
        <v>4835</v>
      </c>
      <c r="C2866" t="s">
        <v>6514</v>
      </c>
      <c r="D2866" t="s">
        <v>64</v>
      </c>
      <c r="E2866" t="s">
        <v>370</v>
      </c>
      <c r="F2866" t="s">
        <v>74</v>
      </c>
      <c r="G2866" t="s">
        <v>75</v>
      </c>
      <c r="H2866">
        <v>1472.72</v>
      </c>
      <c r="I2866">
        <v>12</v>
      </c>
      <c r="J2866">
        <v>0.15</v>
      </c>
      <c r="K2866">
        <v>15021.74</v>
      </c>
      <c r="L2866" t="s">
        <v>38</v>
      </c>
      <c r="M2866" t="s">
        <v>90</v>
      </c>
      <c r="N2866" t="s">
        <v>40</v>
      </c>
      <c r="O2866" t="s">
        <v>41</v>
      </c>
      <c r="P2866">
        <v>3</v>
      </c>
      <c r="Q2866">
        <v>2.1</v>
      </c>
      <c r="R2866" t="s">
        <v>30</v>
      </c>
      <c r="S2866" t="s">
        <v>60</v>
      </c>
    </row>
    <row r="2867" spans="1:19" x14ac:dyDescent="0.35">
      <c r="A2867" t="s">
        <v>7783</v>
      </c>
      <c r="B2867" t="s">
        <v>788</v>
      </c>
      <c r="C2867" t="s">
        <v>7784</v>
      </c>
      <c r="D2867" t="s">
        <v>157</v>
      </c>
      <c r="E2867" t="s">
        <v>120</v>
      </c>
      <c r="F2867" t="s">
        <v>47</v>
      </c>
      <c r="G2867" t="s">
        <v>121</v>
      </c>
      <c r="H2867">
        <v>20.92</v>
      </c>
      <c r="I2867">
        <v>14</v>
      </c>
      <c r="J2867">
        <v>0.2</v>
      </c>
      <c r="K2867">
        <v>234.3</v>
      </c>
      <c r="L2867" t="s">
        <v>142</v>
      </c>
      <c r="M2867" t="s">
        <v>27</v>
      </c>
      <c r="N2867" t="s">
        <v>166</v>
      </c>
      <c r="O2867" t="s">
        <v>41</v>
      </c>
      <c r="P2867">
        <v>12</v>
      </c>
      <c r="Q2867">
        <v>1.4</v>
      </c>
      <c r="R2867" t="s">
        <v>30</v>
      </c>
    </row>
    <row r="2868" spans="1:19" x14ac:dyDescent="0.35">
      <c r="A2868" t="s">
        <v>787</v>
      </c>
      <c r="B2868" t="s">
        <v>788</v>
      </c>
      <c r="C2868" t="s">
        <v>789</v>
      </c>
      <c r="D2868" t="s">
        <v>64</v>
      </c>
      <c r="E2868" t="s">
        <v>147</v>
      </c>
      <c r="F2868" t="s">
        <v>74</v>
      </c>
      <c r="G2868" t="s">
        <v>148</v>
      </c>
      <c r="H2868">
        <v>1598.23</v>
      </c>
      <c r="I2868">
        <v>14</v>
      </c>
      <c r="J2868">
        <v>0.1</v>
      </c>
      <c r="K2868">
        <v>20137.7</v>
      </c>
      <c r="L2868" t="s">
        <v>302</v>
      </c>
      <c r="M2868" t="s">
        <v>122</v>
      </c>
      <c r="N2868" t="s">
        <v>91</v>
      </c>
      <c r="O2868" t="s">
        <v>116</v>
      </c>
      <c r="P2868">
        <v>6</v>
      </c>
      <c r="Q2868">
        <v>1.5</v>
      </c>
      <c r="R2868" t="s">
        <v>30</v>
      </c>
      <c r="S2868" t="s">
        <v>86</v>
      </c>
    </row>
    <row r="2869" spans="1:19" x14ac:dyDescent="0.35">
      <c r="A2869" t="s">
        <v>5888</v>
      </c>
      <c r="B2869" t="s">
        <v>5889</v>
      </c>
      <c r="C2869" t="s">
        <v>5890</v>
      </c>
      <c r="D2869" t="s">
        <v>64</v>
      </c>
      <c r="E2869" t="s">
        <v>306</v>
      </c>
      <c r="F2869" t="s">
        <v>36</v>
      </c>
      <c r="G2869" t="s">
        <v>259</v>
      </c>
      <c r="H2869">
        <v>31.7</v>
      </c>
      <c r="I2869">
        <v>9</v>
      </c>
      <c r="J2869">
        <v>0</v>
      </c>
      <c r="K2869">
        <v>285.3</v>
      </c>
      <c r="L2869" t="s">
        <v>165</v>
      </c>
      <c r="M2869" t="s">
        <v>183</v>
      </c>
      <c r="N2869" t="s">
        <v>59</v>
      </c>
      <c r="O2869" t="s">
        <v>29</v>
      </c>
      <c r="P2869">
        <v>8</v>
      </c>
      <c r="Q2869">
        <v>4.3</v>
      </c>
      <c r="R2869" t="s">
        <v>30</v>
      </c>
      <c r="S2869" t="s">
        <v>60</v>
      </c>
    </row>
    <row r="2870" spans="1:19" x14ac:dyDescent="0.35">
      <c r="A2870" t="s">
        <v>9258</v>
      </c>
      <c r="B2870" t="s">
        <v>5889</v>
      </c>
      <c r="C2870" t="s">
        <v>9259</v>
      </c>
      <c r="D2870" t="s">
        <v>22</v>
      </c>
      <c r="E2870" t="s">
        <v>176</v>
      </c>
      <c r="F2870" t="s">
        <v>47</v>
      </c>
      <c r="G2870" t="s">
        <v>177</v>
      </c>
      <c r="H2870">
        <v>578.66999999999996</v>
      </c>
      <c r="I2870">
        <v>1</v>
      </c>
      <c r="J2870">
        <v>0</v>
      </c>
      <c r="K2870">
        <v>578.66999999999996</v>
      </c>
      <c r="L2870" t="s">
        <v>38</v>
      </c>
      <c r="M2870" t="s">
        <v>27</v>
      </c>
      <c r="N2870" t="s">
        <v>85</v>
      </c>
      <c r="O2870" t="s">
        <v>105</v>
      </c>
      <c r="P2870">
        <v>1</v>
      </c>
      <c r="Q2870">
        <v>3.4</v>
      </c>
      <c r="R2870" t="s">
        <v>30</v>
      </c>
      <c r="S2870" t="s">
        <v>60</v>
      </c>
    </row>
    <row r="2871" spans="1:19" x14ac:dyDescent="0.35">
      <c r="A2871" t="s">
        <v>2838</v>
      </c>
      <c r="B2871" t="s">
        <v>1744</v>
      </c>
      <c r="C2871" t="s">
        <v>2839</v>
      </c>
      <c r="D2871" t="s">
        <v>127</v>
      </c>
      <c r="E2871" t="s">
        <v>138</v>
      </c>
      <c r="F2871" t="s">
        <v>24</v>
      </c>
      <c r="G2871" t="s">
        <v>133</v>
      </c>
      <c r="H2871">
        <v>309.55</v>
      </c>
      <c r="I2871">
        <v>6</v>
      </c>
      <c r="J2871">
        <v>0</v>
      </c>
      <c r="K2871">
        <v>1857.3</v>
      </c>
      <c r="L2871" t="s">
        <v>76</v>
      </c>
      <c r="M2871" t="s">
        <v>27</v>
      </c>
      <c r="N2871" t="s">
        <v>59</v>
      </c>
      <c r="O2871" t="s">
        <v>41</v>
      </c>
      <c r="P2871">
        <v>13</v>
      </c>
      <c r="Q2871">
        <v>3.2</v>
      </c>
      <c r="R2871" t="s">
        <v>30</v>
      </c>
      <c r="S2871" t="s">
        <v>60</v>
      </c>
    </row>
    <row r="2872" spans="1:19" x14ac:dyDescent="0.35">
      <c r="A2872" t="s">
        <v>9417</v>
      </c>
      <c r="B2872" t="s">
        <v>1744</v>
      </c>
      <c r="C2872" t="s">
        <v>9418</v>
      </c>
      <c r="D2872" t="s">
        <v>64</v>
      </c>
      <c r="E2872" t="s">
        <v>251</v>
      </c>
      <c r="F2872" t="s">
        <v>36</v>
      </c>
      <c r="G2872" t="s">
        <v>252</v>
      </c>
      <c r="H2872">
        <v>29.89</v>
      </c>
      <c r="I2872">
        <v>10</v>
      </c>
      <c r="J2872">
        <v>0.2</v>
      </c>
      <c r="K2872">
        <v>239.12</v>
      </c>
      <c r="L2872" t="s">
        <v>142</v>
      </c>
      <c r="M2872" t="s">
        <v>183</v>
      </c>
      <c r="N2872" t="s">
        <v>68</v>
      </c>
      <c r="O2872" t="s">
        <v>77</v>
      </c>
      <c r="P2872">
        <v>11</v>
      </c>
      <c r="Q2872">
        <v>4.2</v>
      </c>
      <c r="R2872" t="s">
        <v>30</v>
      </c>
      <c r="S2872" t="s">
        <v>60</v>
      </c>
    </row>
    <row r="2873" spans="1:19" x14ac:dyDescent="0.35">
      <c r="A2873" t="s">
        <v>3743</v>
      </c>
      <c r="B2873" t="s">
        <v>1744</v>
      </c>
      <c r="C2873" t="s">
        <v>3744</v>
      </c>
      <c r="D2873" t="s">
        <v>34</v>
      </c>
      <c r="E2873" t="s">
        <v>251</v>
      </c>
      <c r="F2873" t="s">
        <v>36</v>
      </c>
      <c r="G2873" t="s">
        <v>252</v>
      </c>
      <c r="H2873">
        <v>43.21</v>
      </c>
      <c r="I2873">
        <v>11</v>
      </c>
      <c r="J2873">
        <v>0.15</v>
      </c>
      <c r="K2873">
        <v>404.01</v>
      </c>
      <c r="L2873" t="s">
        <v>142</v>
      </c>
      <c r="M2873" t="s">
        <v>39</v>
      </c>
      <c r="N2873" t="s">
        <v>91</v>
      </c>
      <c r="O2873" t="s">
        <v>50</v>
      </c>
      <c r="P2873">
        <v>9</v>
      </c>
      <c r="Q2873">
        <v>0</v>
      </c>
      <c r="R2873" t="s">
        <v>30</v>
      </c>
      <c r="S2873" t="s">
        <v>52</v>
      </c>
    </row>
    <row r="2874" spans="1:19" x14ac:dyDescent="0.35">
      <c r="A2874" t="s">
        <v>1743</v>
      </c>
      <c r="B2874" t="s">
        <v>1744</v>
      </c>
      <c r="C2874" t="s">
        <v>1745</v>
      </c>
      <c r="D2874" t="s">
        <v>157</v>
      </c>
      <c r="E2874" t="s">
        <v>533</v>
      </c>
      <c r="F2874" t="s">
        <v>74</v>
      </c>
      <c r="G2874" t="s">
        <v>534</v>
      </c>
      <c r="H2874">
        <v>1181.45</v>
      </c>
      <c r="I2874">
        <v>1</v>
      </c>
      <c r="J2874">
        <v>0</v>
      </c>
      <c r="K2874">
        <v>1181.45</v>
      </c>
      <c r="L2874" t="s">
        <v>49</v>
      </c>
      <c r="M2874" t="s">
        <v>122</v>
      </c>
      <c r="N2874" t="s">
        <v>68</v>
      </c>
      <c r="O2874" t="s">
        <v>116</v>
      </c>
      <c r="P2874">
        <v>2</v>
      </c>
      <c r="Q2874">
        <v>1</v>
      </c>
      <c r="R2874" t="s">
        <v>51</v>
      </c>
      <c r="S2874" t="s">
        <v>42</v>
      </c>
    </row>
    <row r="2875" spans="1:19" x14ac:dyDescent="0.35">
      <c r="A2875" t="s">
        <v>4230</v>
      </c>
      <c r="B2875" t="s">
        <v>1744</v>
      </c>
      <c r="C2875" t="s">
        <v>4231</v>
      </c>
      <c r="D2875" t="s">
        <v>34</v>
      </c>
      <c r="E2875" t="s">
        <v>181</v>
      </c>
      <c r="F2875" t="s">
        <v>24</v>
      </c>
      <c r="G2875" t="s">
        <v>182</v>
      </c>
      <c r="H2875">
        <v>324.27</v>
      </c>
      <c r="I2875">
        <v>6</v>
      </c>
      <c r="J2875">
        <v>0</v>
      </c>
      <c r="K2875">
        <v>1945.62</v>
      </c>
      <c r="L2875" t="s">
        <v>26</v>
      </c>
      <c r="M2875" t="s">
        <v>122</v>
      </c>
      <c r="N2875" t="s">
        <v>85</v>
      </c>
      <c r="O2875" t="s">
        <v>41</v>
      </c>
      <c r="P2875">
        <v>2</v>
      </c>
      <c r="Q2875">
        <v>1.7</v>
      </c>
      <c r="R2875" t="s">
        <v>30</v>
      </c>
    </row>
    <row r="2876" spans="1:19" x14ac:dyDescent="0.35">
      <c r="A2876" t="s">
        <v>6469</v>
      </c>
      <c r="B2876" t="s">
        <v>1744</v>
      </c>
      <c r="C2876" t="s">
        <v>5926</v>
      </c>
      <c r="D2876" t="s">
        <v>22</v>
      </c>
      <c r="E2876" t="s">
        <v>147</v>
      </c>
      <c r="F2876" t="s">
        <v>74</v>
      </c>
      <c r="G2876" t="s">
        <v>148</v>
      </c>
      <c r="H2876">
        <v>2286.2399999999998</v>
      </c>
      <c r="I2876">
        <v>12</v>
      </c>
      <c r="J2876">
        <v>0</v>
      </c>
      <c r="K2876">
        <v>27434.880000000001</v>
      </c>
      <c r="L2876" t="s">
        <v>165</v>
      </c>
      <c r="M2876" t="s">
        <v>27</v>
      </c>
      <c r="N2876" t="s">
        <v>172</v>
      </c>
      <c r="O2876" t="s">
        <v>41</v>
      </c>
      <c r="P2876">
        <v>2</v>
      </c>
      <c r="Q2876">
        <v>1.8</v>
      </c>
      <c r="R2876" t="s">
        <v>30</v>
      </c>
      <c r="S2876" t="s">
        <v>52</v>
      </c>
    </row>
    <row r="2877" spans="1:19" x14ac:dyDescent="0.35">
      <c r="A2877" t="s">
        <v>3392</v>
      </c>
      <c r="B2877" t="s">
        <v>1744</v>
      </c>
      <c r="C2877" t="s">
        <v>3393</v>
      </c>
      <c r="D2877" t="s">
        <v>22</v>
      </c>
      <c r="E2877" t="s">
        <v>301</v>
      </c>
      <c r="F2877" t="s">
        <v>57</v>
      </c>
      <c r="G2877" t="s">
        <v>97</v>
      </c>
      <c r="H2877">
        <v>689.24</v>
      </c>
      <c r="I2877">
        <v>8</v>
      </c>
      <c r="J2877">
        <v>0.15</v>
      </c>
      <c r="K2877">
        <v>4686.83</v>
      </c>
      <c r="L2877" t="s">
        <v>98</v>
      </c>
      <c r="M2877" t="s">
        <v>39</v>
      </c>
      <c r="N2877" t="s">
        <v>28</v>
      </c>
      <c r="O2877" t="s">
        <v>50</v>
      </c>
      <c r="P2877">
        <v>1</v>
      </c>
      <c r="Q2877">
        <v>2.2999999999999998</v>
      </c>
      <c r="R2877" t="s">
        <v>51</v>
      </c>
      <c r="S2877" t="s">
        <v>52</v>
      </c>
    </row>
    <row r="2878" spans="1:19" x14ac:dyDescent="0.35">
      <c r="A2878" t="s">
        <v>8124</v>
      </c>
      <c r="B2878" t="s">
        <v>4444</v>
      </c>
      <c r="C2878" t="s">
        <v>936</v>
      </c>
      <c r="D2878" t="s">
        <v>64</v>
      </c>
      <c r="E2878" t="s">
        <v>281</v>
      </c>
      <c r="F2878" t="s">
        <v>74</v>
      </c>
      <c r="G2878" t="s">
        <v>110</v>
      </c>
      <c r="H2878">
        <v>1353.47</v>
      </c>
      <c r="I2878">
        <v>4</v>
      </c>
      <c r="J2878">
        <v>0</v>
      </c>
      <c r="K2878">
        <v>5413.88</v>
      </c>
      <c r="L2878" t="s">
        <v>38</v>
      </c>
      <c r="M2878" t="s">
        <v>183</v>
      </c>
      <c r="N2878" t="s">
        <v>40</v>
      </c>
      <c r="O2878" t="s">
        <v>105</v>
      </c>
      <c r="P2878">
        <v>13</v>
      </c>
      <c r="Q2878">
        <v>4.7</v>
      </c>
      <c r="R2878" t="s">
        <v>30</v>
      </c>
      <c r="S2878" t="s">
        <v>52</v>
      </c>
    </row>
    <row r="2879" spans="1:19" x14ac:dyDescent="0.35">
      <c r="A2879" t="s">
        <v>7271</v>
      </c>
      <c r="B2879" t="s">
        <v>4444</v>
      </c>
      <c r="C2879" t="s">
        <v>5861</v>
      </c>
      <c r="D2879" t="s">
        <v>157</v>
      </c>
      <c r="E2879" t="s">
        <v>198</v>
      </c>
      <c r="F2879" t="s">
        <v>74</v>
      </c>
      <c r="G2879" t="s">
        <v>110</v>
      </c>
      <c r="H2879">
        <v>1017.43</v>
      </c>
      <c r="I2879">
        <v>10</v>
      </c>
      <c r="J2879">
        <v>0.1</v>
      </c>
      <c r="K2879">
        <v>9156.8700000000008</v>
      </c>
      <c r="L2879" t="s">
        <v>98</v>
      </c>
      <c r="M2879" t="s">
        <v>84</v>
      </c>
      <c r="N2879" t="s">
        <v>40</v>
      </c>
      <c r="O2879" t="s">
        <v>77</v>
      </c>
      <c r="P2879">
        <v>9</v>
      </c>
      <c r="Q2879">
        <v>4.0999999999999996</v>
      </c>
      <c r="R2879" t="s">
        <v>30</v>
      </c>
      <c r="S2879" t="s">
        <v>60</v>
      </c>
    </row>
    <row r="2880" spans="1:19" x14ac:dyDescent="0.35">
      <c r="A2880" t="s">
        <v>4443</v>
      </c>
      <c r="B2880" t="s">
        <v>4444</v>
      </c>
      <c r="C2880" t="s">
        <v>4445</v>
      </c>
      <c r="D2880" t="s">
        <v>127</v>
      </c>
      <c r="E2880" t="s">
        <v>96</v>
      </c>
      <c r="F2880" t="s">
        <v>57</v>
      </c>
      <c r="G2880" t="s">
        <v>97</v>
      </c>
      <c r="H2880">
        <v>100.13</v>
      </c>
      <c r="I2880">
        <v>5</v>
      </c>
      <c r="J2880">
        <v>0.3</v>
      </c>
      <c r="K2880">
        <v>350.45</v>
      </c>
      <c r="L2880" t="s">
        <v>165</v>
      </c>
      <c r="M2880" t="s">
        <v>183</v>
      </c>
      <c r="N2880" t="s">
        <v>59</v>
      </c>
      <c r="O2880" t="s">
        <v>50</v>
      </c>
      <c r="P2880">
        <v>8</v>
      </c>
      <c r="Q2880">
        <v>3.5</v>
      </c>
      <c r="R2880" t="s">
        <v>30</v>
      </c>
      <c r="S2880" t="s">
        <v>52</v>
      </c>
    </row>
    <row r="2881" spans="1:19" x14ac:dyDescent="0.35">
      <c r="A2881" t="s">
        <v>5849</v>
      </c>
      <c r="B2881" t="s">
        <v>4444</v>
      </c>
      <c r="C2881" t="s">
        <v>4975</v>
      </c>
      <c r="D2881" t="s">
        <v>157</v>
      </c>
      <c r="E2881" t="s">
        <v>281</v>
      </c>
      <c r="F2881" t="s">
        <v>74</v>
      </c>
      <c r="G2881" t="s">
        <v>110</v>
      </c>
      <c r="H2881">
        <v>17.7</v>
      </c>
      <c r="I2881">
        <v>14</v>
      </c>
      <c r="J2881">
        <v>0.3</v>
      </c>
      <c r="K2881">
        <v>173.46</v>
      </c>
      <c r="L2881" t="s">
        <v>26</v>
      </c>
      <c r="M2881" t="s">
        <v>122</v>
      </c>
      <c r="N2881" t="s">
        <v>172</v>
      </c>
      <c r="O2881" t="s">
        <v>116</v>
      </c>
      <c r="P2881">
        <v>5</v>
      </c>
      <c r="Q2881">
        <v>3.4</v>
      </c>
      <c r="R2881" t="s">
        <v>202</v>
      </c>
      <c r="S2881" t="s">
        <v>294</v>
      </c>
    </row>
    <row r="2882" spans="1:19" x14ac:dyDescent="0.35">
      <c r="A2882" t="s">
        <v>9298</v>
      </c>
      <c r="B2882" t="s">
        <v>4444</v>
      </c>
      <c r="C2882" t="s">
        <v>9299</v>
      </c>
      <c r="D2882" t="s">
        <v>64</v>
      </c>
      <c r="E2882" t="s">
        <v>281</v>
      </c>
      <c r="F2882" t="s">
        <v>74</v>
      </c>
      <c r="G2882" t="s">
        <v>110</v>
      </c>
      <c r="H2882">
        <v>463.29</v>
      </c>
      <c r="I2882">
        <v>2</v>
      </c>
      <c r="J2882">
        <v>0.25</v>
      </c>
      <c r="K2882">
        <v>694.94</v>
      </c>
      <c r="L2882" t="s">
        <v>142</v>
      </c>
      <c r="M2882" t="s">
        <v>134</v>
      </c>
      <c r="N2882" t="s">
        <v>166</v>
      </c>
      <c r="O2882" t="s">
        <v>77</v>
      </c>
      <c r="P2882">
        <v>2</v>
      </c>
      <c r="Q2882">
        <v>4.7</v>
      </c>
      <c r="R2882" t="s">
        <v>51</v>
      </c>
      <c r="S2882" t="s">
        <v>60</v>
      </c>
    </row>
    <row r="2883" spans="1:19" x14ac:dyDescent="0.35">
      <c r="A2883" t="s">
        <v>5439</v>
      </c>
      <c r="B2883" t="s">
        <v>3629</v>
      </c>
      <c r="C2883" t="s">
        <v>5440</v>
      </c>
      <c r="D2883" t="s">
        <v>34</v>
      </c>
      <c r="E2883" t="s">
        <v>161</v>
      </c>
      <c r="F2883" t="s">
        <v>74</v>
      </c>
      <c r="G2883" t="s">
        <v>148</v>
      </c>
      <c r="H2883">
        <v>790.05</v>
      </c>
      <c r="I2883">
        <v>1</v>
      </c>
      <c r="J2883">
        <v>0.2</v>
      </c>
      <c r="K2883">
        <v>632.04</v>
      </c>
      <c r="L2883" t="s">
        <v>98</v>
      </c>
      <c r="M2883" t="s">
        <v>84</v>
      </c>
      <c r="N2883" t="s">
        <v>91</v>
      </c>
      <c r="O2883" t="s">
        <v>123</v>
      </c>
      <c r="P2883">
        <v>12</v>
      </c>
      <c r="Q2883">
        <v>1.5</v>
      </c>
      <c r="R2883" t="s">
        <v>30</v>
      </c>
      <c r="S2883" t="s">
        <v>42</v>
      </c>
    </row>
    <row r="2884" spans="1:19" x14ac:dyDescent="0.35">
      <c r="A2884" t="s">
        <v>7573</v>
      </c>
      <c r="B2884" t="s">
        <v>3629</v>
      </c>
      <c r="C2884" t="s">
        <v>7574</v>
      </c>
      <c r="D2884" t="s">
        <v>127</v>
      </c>
      <c r="E2884" t="s">
        <v>109</v>
      </c>
      <c r="F2884" t="s">
        <v>74</v>
      </c>
      <c r="G2884" t="s">
        <v>110</v>
      </c>
      <c r="H2884">
        <v>1794.05</v>
      </c>
      <c r="I2884">
        <v>5</v>
      </c>
      <c r="J2884">
        <v>0.25</v>
      </c>
      <c r="K2884">
        <v>6727.69</v>
      </c>
      <c r="L2884" t="s">
        <v>104</v>
      </c>
      <c r="M2884" t="s">
        <v>27</v>
      </c>
      <c r="N2884" t="s">
        <v>68</v>
      </c>
      <c r="O2884" t="s">
        <v>116</v>
      </c>
      <c r="P2884">
        <v>12</v>
      </c>
      <c r="Q2884">
        <v>4.5</v>
      </c>
      <c r="R2884" t="s">
        <v>51</v>
      </c>
      <c r="S2884" t="s">
        <v>60</v>
      </c>
    </row>
    <row r="2885" spans="1:19" x14ac:dyDescent="0.35">
      <c r="A2885" t="s">
        <v>3628</v>
      </c>
      <c r="B2885" t="s">
        <v>3629</v>
      </c>
      <c r="C2885" t="s">
        <v>3630</v>
      </c>
      <c r="D2885" t="s">
        <v>64</v>
      </c>
      <c r="E2885" t="s">
        <v>181</v>
      </c>
      <c r="F2885" t="s">
        <v>24</v>
      </c>
      <c r="G2885" t="s">
        <v>182</v>
      </c>
      <c r="H2885">
        <v>256.06</v>
      </c>
      <c r="I2885">
        <v>7</v>
      </c>
      <c r="J2885">
        <v>0</v>
      </c>
      <c r="K2885">
        <v>1792.42</v>
      </c>
      <c r="L2885" t="s">
        <v>76</v>
      </c>
      <c r="M2885" t="s">
        <v>183</v>
      </c>
      <c r="N2885" t="s">
        <v>68</v>
      </c>
      <c r="O2885" t="s">
        <v>77</v>
      </c>
      <c r="P2885">
        <v>7</v>
      </c>
      <c r="Q2885">
        <v>3.9</v>
      </c>
      <c r="R2885" t="s">
        <v>143</v>
      </c>
      <c r="S2885" t="s">
        <v>60</v>
      </c>
    </row>
    <row r="2886" spans="1:19" x14ac:dyDescent="0.35">
      <c r="A2886" t="s">
        <v>3654</v>
      </c>
      <c r="B2886" t="s">
        <v>3629</v>
      </c>
      <c r="C2886" t="s">
        <v>3655</v>
      </c>
      <c r="D2886" t="s">
        <v>127</v>
      </c>
      <c r="E2886" t="s">
        <v>138</v>
      </c>
      <c r="F2886" t="s">
        <v>24</v>
      </c>
      <c r="G2886" t="s">
        <v>133</v>
      </c>
      <c r="H2886">
        <v>111.58</v>
      </c>
      <c r="I2886">
        <v>1</v>
      </c>
      <c r="J2886">
        <v>0.1</v>
      </c>
      <c r="K2886">
        <v>100.42</v>
      </c>
      <c r="L2886" t="s">
        <v>104</v>
      </c>
      <c r="M2886" t="s">
        <v>122</v>
      </c>
      <c r="N2886" t="s">
        <v>68</v>
      </c>
      <c r="O2886" t="s">
        <v>123</v>
      </c>
      <c r="P2886">
        <v>6</v>
      </c>
      <c r="Q2886">
        <v>1.1000000000000001</v>
      </c>
      <c r="S2886" t="s">
        <v>52</v>
      </c>
    </row>
    <row r="2887" spans="1:19" x14ac:dyDescent="0.35">
      <c r="A2887" t="s">
        <v>5804</v>
      </c>
      <c r="B2887" t="s">
        <v>3629</v>
      </c>
      <c r="C2887" t="s">
        <v>5805</v>
      </c>
      <c r="D2887" t="s">
        <v>157</v>
      </c>
      <c r="E2887" t="s">
        <v>374</v>
      </c>
      <c r="F2887" t="s">
        <v>36</v>
      </c>
      <c r="G2887" t="s">
        <v>259</v>
      </c>
      <c r="H2887">
        <v>24.46</v>
      </c>
      <c r="I2887">
        <v>12</v>
      </c>
      <c r="J2887">
        <v>0.15</v>
      </c>
      <c r="K2887">
        <v>249.49</v>
      </c>
      <c r="L2887" t="s">
        <v>76</v>
      </c>
      <c r="M2887" t="s">
        <v>134</v>
      </c>
      <c r="N2887" t="s">
        <v>28</v>
      </c>
      <c r="O2887" t="s">
        <v>29</v>
      </c>
      <c r="P2887">
        <v>4</v>
      </c>
      <c r="Q2887">
        <v>3.2</v>
      </c>
      <c r="R2887" t="s">
        <v>30</v>
      </c>
      <c r="S2887" t="s">
        <v>42</v>
      </c>
    </row>
    <row r="2888" spans="1:19" x14ac:dyDescent="0.35">
      <c r="A2888" t="s">
        <v>1106</v>
      </c>
      <c r="B2888" t="s">
        <v>1107</v>
      </c>
      <c r="C2888" t="s">
        <v>1108</v>
      </c>
      <c r="D2888" t="s">
        <v>22</v>
      </c>
      <c r="E2888" t="s">
        <v>470</v>
      </c>
      <c r="F2888" t="s">
        <v>24</v>
      </c>
      <c r="G2888" t="s">
        <v>471</v>
      </c>
      <c r="H2888">
        <v>53.96</v>
      </c>
      <c r="I2888">
        <v>3</v>
      </c>
      <c r="J2888">
        <v>0.1</v>
      </c>
      <c r="K2888">
        <v>145.69</v>
      </c>
      <c r="L2888" t="s">
        <v>38</v>
      </c>
      <c r="M2888" t="s">
        <v>90</v>
      </c>
      <c r="N2888" t="s">
        <v>59</v>
      </c>
      <c r="O2888" t="s">
        <v>50</v>
      </c>
      <c r="P2888">
        <v>7</v>
      </c>
      <c r="Q2888">
        <v>4.5</v>
      </c>
      <c r="S2888" t="s">
        <v>60</v>
      </c>
    </row>
    <row r="2889" spans="1:19" x14ac:dyDescent="0.35">
      <c r="A2889" t="s">
        <v>1969</v>
      </c>
      <c r="B2889" t="s">
        <v>1107</v>
      </c>
      <c r="C2889" t="s">
        <v>1970</v>
      </c>
      <c r="D2889" t="s">
        <v>34</v>
      </c>
      <c r="E2889" t="s">
        <v>132</v>
      </c>
      <c r="F2889" t="s">
        <v>24</v>
      </c>
      <c r="G2889" t="s">
        <v>133</v>
      </c>
      <c r="H2889">
        <v>352.05</v>
      </c>
      <c r="I2889">
        <v>4</v>
      </c>
      <c r="J2889">
        <v>0</v>
      </c>
      <c r="K2889">
        <v>1408.2</v>
      </c>
      <c r="L2889" t="s">
        <v>49</v>
      </c>
      <c r="M2889" t="s">
        <v>111</v>
      </c>
      <c r="N2889" t="s">
        <v>91</v>
      </c>
      <c r="O2889" t="s">
        <v>77</v>
      </c>
      <c r="P2889">
        <v>6</v>
      </c>
      <c r="Q2889">
        <v>4.4000000000000004</v>
      </c>
      <c r="R2889" t="s">
        <v>30</v>
      </c>
      <c r="S2889" t="s">
        <v>86</v>
      </c>
    </row>
    <row r="2890" spans="1:19" x14ac:dyDescent="0.35">
      <c r="A2890" t="s">
        <v>7416</v>
      </c>
      <c r="B2890" t="s">
        <v>1107</v>
      </c>
      <c r="C2890" t="s">
        <v>2466</v>
      </c>
      <c r="D2890" t="s">
        <v>64</v>
      </c>
      <c r="E2890" t="s">
        <v>35</v>
      </c>
      <c r="F2890" t="s">
        <v>36</v>
      </c>
      <c r="G2890" t="s">
        <v>37</v>
      </c>
      <c r="H2890">
        <v>13.95</v>
      </c>
      <c r="I2890">
        <v>2</v>
      </c>
      <c r="J2890">
        <v>0.1</v>
      </c>
      <c r="K2890">
        <v>25.11</v>
      </c>
      <c r="L2890" t="s">
        <v>83</v>
      </c>
      <c r="M2890" t="s">
        <v>134</v>
      </c>
      <c r="N2890" t="s">
        <v>68</v>
      </c>
      <c r="O2890" t="s">
        <v>92</v>
      </c>
      <c r="P2890">
        <v>6</v>
      </c>
      <c r="Q2890">
        <v>4.7</v>
      </c>
      <c r="R2890" t="s">
        <v>30</v>
      </c>
      <c r="S2890" t="s">
        <v>52</v>
      </c>
    </row>
    <row r="2891" spans="1:19" x14ac:dyDescent="0.35">
      <c r="A2891" t="s">
        <v>8276</v>
      </c>
      <c r="B2891" t="s">
        <v>1107</v>
      </c>
      <c r="C2891" t="s">
        <v>3691</v>
      </c>
      <c r="D2891" t="s">
        <v>34</v>
      </c>
      <c r="E2891" t="s">
        <v>244</v>
      </c>
      <c r="F2891" t="s">
        <v>36</v>
      </c>
      <c r="G2891" t="s">
        <v>129</v>
      </c>
      <c r="H2891">
        <v>7.85</v>
      </c>
      <c r="I2891">
        <v>10</v>
      </c>
      <c r="J2891">
        <v>0.2</v>
      </c>
      <c r="K2891">
        <v>62.8</v>
      </c>
      <c r="L2891" t="s">
        <v>49</v>
      </c>
      <c r="M2891" t="s">
        <v>27</v>
      </c>
      <c r="N2891" t="s">
        <v>40</v>
      </c>
      <c r="O2891" t="s">
        <v>116</v>
      </c>
      <c r="P2891">
        <v>4</v>
      </c>
      <c r="Q2891">
        <v>2.6</v>
      </c>
      <c r="R2891" t="s">
        <v>30</v>
      </c>
      <c r="S2891" t="s">
        <v>60</v>
      </c>
    </row>
    <row r="2892" spans="1:19" x14ac:dyDescent="0.35">
      <c r="A2892" t="s">
        <v>2840</v>
      </c>
      <c r="B2892" t="s">
        <v>1107</v>
      </c>
      <c r="C2892" t="s">
        <v>2841</v>
      </c>
      <c r="D2892" t="s">
        <v>157</v>
      </c>
      <c r="E2892" t="s">
        <v>293</v>
      </c>
      <c r="F2892" t="s">
        <v>74</v>
      </c>
      <c r="G2892" t="s">
        <v>110</v>
      </c>
      <c r="H2892">
        <v>1472.37</v>
      </c>
      <c r="I2892">
        <v>11</v>
      </c>
      <c r="J2892">
        <v>0.05</v>
      </c>
      <c r="K2892">
        <v>15386.27</v>
      </c>
      <c r="L2892" t="s">
        <v>302</v>
      </c>
      <c r="M2892" t="s">
        <v>111</v>
      </c>
      <c r="N2892" t="s">
        <v>59</v>
      </c>
      <c r="O2892" t="s">
        <v>116</v>
      </c>
      <c r="P2892">
        <v>3</v>
      </c>
      <c r="Q2892">
        <v>3.6</v>
      </c>
      <c r="R2892" t="s">
        <v>51</v>
      </c>
      <c r="S2892" t="s">
        <v>86</v>
      </c>
    </row>
    <row r="2893" spans="1:19" x14ac:dyDescent="0.35">
      <c r="A2893" t="s">
        <v>8050</v>
      </c>
      <c r="B2893" t="s">
        <v>1107</v>
      </c>
      <c r="C2893" t="s">
        <v>8051</v>
      </c>
      <c r="D2893" t="s">
        <v>64</v>
      </c>
      <c r="E2893" t="s">
        <v>193</v>
      </c>
      <c r="F2893" t="s">
        <v>24</v>
      </c>
      <c r="G2893" t="s">
        <v>194</v>
      </c>
      <c r="H2893">
        <v>95.24</v>
      </c>
      <c r="I2893">
        <v>12</v>
      </c>
      <c r="J2893">
        <v>0</v>
      </c>
      <c r="K2893">
        <v>1142.8800000000001</v>
      </c>
      <c r="L2893" t="s">
        <v>142</v>
      </c>
      <c r="M2893" t="s">
        <v>39</v>
      </c>
      <c r="N2893" t="s">
        <v>59</v>
      </c>
      <c r="O2893" t="s">
        <v>92</v>
      </c>
      <c r="P2893">
        <v>3</v>
      </c>
      <c r="Q2893">
        <v>4.3</v>
      </c>
      <c r="R2893" t="s">
        <v>30</v>
      </c>
      <c r="S2893" t="s">
        <v>60</v>
      </c>
    </row>
    <row r="2894" spans="1:19" x14ac:dyDescent="0.35">
      <c r="A2894" t="s">
        <v>5802</v>
      </c>
      <c r="B2894" t="s">
        <v>1554</v>
      </c>
      <c r="C2894" t="s">
        <v>5803</v>
      </c>
      <c r="D2894" t="s">
        <v>127</v>
      </c>
      <c r="E2894" t="s">
        <v>258</v>
      </c>
      <c r="F2894" t="s">
        <v>36</v>
      </c>
      <c r="G2894" t="s">
        <v>259</v>
      </c>
      <c r="H2894">
        <v>36.79</v>
      </c>
      <c r="I2894">
        <v>11</v>
      </c>
      <c r="J2894">
        <v>0.1</v>
      </c>
      <c r="K2894">
        <v>364.22</v>
      </c>
      <c r="L2894" t="s">
        <v>98</v>
      </c>
      <c r="M2894" t="s">
        <v>27</v>
      </c>
      <c r="N2894" t="s">
        <v>91</v>
      </c>
      <c r="O2894" t="s">
        <v>50</v>
      </c>
      <c r="P2894">
        <v>11</v>
      </c>
      <c r="Q2894">
        <v>3.8</v>
      </c>
      <c r="R2894" t="s">
        <v>202</v>
      </c>
      <c r="S2894" t="s">
        <v>60</v>
      </c>
    </row>
    <row r="2895" spans="1:19" x14ac:dyDescent="0.35">
      <c r="A2895" t="s">
        <v>1553</v>
      </c>
      <c r="B2895" t="s">
        <v>1554</v>
      </c>
      <c r="C2895" t="s">
        <v>1555</v>
      </c>
      <c r="D2895" t="s">
        <v>72</v>
      </c>
      <c r="E2895" t="s">
        <v>374</v>
      </c>
      <c r="F2895" t="s">
        <v>36</v>
      </c>
      <c r="G2895" t="s">
        <v>259</v>
      </c>
      <c r="H2895">
        <v>43.69</v>
      </c>
      <c r="I2895">
        <v>6</v>
      </c>
      <c r="J2895">
        <v>0.05</v>
      </c>
      <c r="K2895">
        <v>249.03</v>
      </c>
      <c r="L2895" t="s">
        <v>302</v>
      </c>
      <c r="M2895" t="s">
        <v>84</v>
      </c>
      <c r="N2895" t="s">
        <v>85</v>
      </c>
      <c r="O2895" t="s">
        <v>77</v>
      </c>
      <c r="P2895">
        <v>7</v>
      </c>
      <c r="Q2895">
        <v>1.7</v>
      </c>
      <c r="R2895" t="s">
        <v>30</v>
      </c>
      <c r="S2895" t="s">
        <v>42</v>
      </c>
    </row>
    <row r="2896" spans="1:19" x14ac:dyDescent="0.35">
      <c r="A2896" t="s">
        <v>2497</v>
      </c>
      <c r="B2896" t="s">
        <v>1554</v>
      </c>
      <c r="C2896" t="s">
        <v>2498</v>
      </c>
      <c r="D2896" t="s">
        <v>64</v>
      </c>
      <c r="E2896" t="s">
        <v>176</v>
      </c>
      <c r="F2896" t="s">
        <v>47</v>
      </c>
      <c r="G2896" t="s">
        <v>177</v>
      </c>
      <c r="H2896">
        <v>565.55999999999995</v>
      </c>
      <c r="I2896">
        <v>14</v>
      </c>
      <c r="J2896">
        <v>0</v>
      </c>
      <c r="K2896">
        <v>7917.84</v>
      </c>
      <c r="L2896" t="s">
        <v>38</v>
      </c>
      <c r="M2896" t="s">
        <v>39</v>
      </c>
      <c r="N2896" t="s">
        <v>85</v>
      </c>
      <c r="O2896" t="s">
        <v>123</v>
      </c>
      <c r="P2896">
        <v>6</v>
      </c>
      <c r="Q2896">
        <v>2.2999999999999998</v>
      </c>
      <c r="R2896" t="s">
        <v>30</v>
      </c>
      <c r="S2896" t="s">
        <v>60</v>
      </c>
    </row>
    <row r="2897" spans="1:19" x14ac:dyDescent="0.35">
      <c r="A2897" t="s">
        <v>4699</v>
      </c>
      <c r="B2897" t="s">
        <v>1554</v>
      </c>
      <c r="C2897" t="s">
        <v>4700</v>
      </c>
      <c r="D2897" t="s">
        <v>22</v>
      </c>
      <c r="E2897" t="s">
        <v>416</v>
      </c>
      <c r="F2897" t="s">
        <v>66</v>
      </c>
      <c r="G2897" t="s">
        <v>417</v>
      </c>
      <c r="H2897">
        <v>1178.68</v>
      </c>
      <c r="I2897">
        <v>10</v>
      </c>
      <c r="J2897">
        <v>0.1</v>
      </c>
      <c r="K2897">
        <v>10608.12</v>
      </c>
      <c r="L2897" t="s">
        <v>49</v>
      </c>
      <c r="M2897" t="s">
        <v>111</v>
      </c>
      <c r="N2897" t="s">
        <v>68</v>
      </c>
      <c r="O2897" t="s">
        <v>41</v>
      </c>
      <c r="P2897">
        <v>3</v>
      </c>
      <c r="Q2897">
        <v>3</v>
      </c>
      <c r="R2897" t="s">
        <v>30</v>
      </c>
      <c r="S2897" t="s">
        <v>60</v>
      </c>
    </row>
    <row r="2898" spans="1:19" x14ac:dyDescent="0.35">
      <c r="A2898" t="s">
        <v>6901</v>
      </c>
      <c r="B2898" t="s">
        <v>1554</v>
      </c>
      <c r="C2898" t="s">
        <v>6902</v>
      </c>
      <c r="D2898" t="s">
        <v>22</v>
      </c>
      <c r="E2898" t="s">
        <v>181</v>
      </c>
      <c r="F2898" t="s">
        <v>24</v>
      </c>
      <c r="G2898" t="s">
        <v>182</v>
      </c>
      <c r="H2898">
        <v>478.94</v>
      </c>
      <c r="I2898">
        <v>9</v>
      </c>
      <c r="J2898">
        <v>0.2</v>
      </c>
      <c r="K2898">
        <v>3448.37</v>
      </c>
      <c r="L2898" t="s">
        <v>26</v>
      </c>
      <c r="M2898" t="s">
        <v>122</v>
      </c>
      <c r="N2898" t="s">
        <v>85</v>
      </c>
      <c r="O2898" t="s">
        <v>50</v>
      </c>
      <c r="P2898">
        <v>3</v>
      </c>
      <c r="Q2898">
        <v>2.2999999999999998</v>
      </c>
      <c r="R2898" t="s">
        <v>51</v>
      </c>
      <c r="S2898" t="s">
        <v>60</v>
      </c>
    </row>
    <row r="2899" spans="1:19" x14ac:dyDescent="0.35">
      <c r="A2899" t="s">
        <v>4103</v>
      </c>
      <c r="B2899" t="s">
        <v>4104</v>
      </c>
      <c r="C2899" t="s">
        <v>4105</v>
      </c>
      <c r="D2899" t="s">
        <v>64</v>
      </c>
      <c r="E2899" t="s">
        <v>323</v>
      </c>
      <c r="F2899" t="s">
        <v>57</v>
      </c>
      <c r="G2899" t="s">
        <v>82</v>
      </c>
      <c r="H2899">
        <v>721.62</v>
      </c>
      <c r="I2899">
        <v>9</v>
      </c>
      <c r="J2899">
        <v>0</v>
      </c>
      <c r="K2899">
        <v>6494.58</v>
      </c>
      <c r="L2899" t="s">
        <v>104</v>
      </c>
      <c r="M2899" t="s">
        <v>39</v>
      </c>
      <c r="N2899" t="s">
        <v>28</v>
      </c>
      <c r="O2899" t="s">
        <v>50</v>
      </c>
      <c r="P2899">
        <v>8</v>
      </c>
      <c r="Q2899">
        <v>1.3</v>
      </c>
      <c r="R2899" t="s">
        <v>30</v>
      </c>
      <c r="S2899" t="s">
        <v>60</v>
      </c>
    </row>
    <row r="2900" spans="1:19" x14ac:dyDescent="0.35">
      <c r="A2900" t="s">
        <v>4947</v>
      </c>
      <c r="B2900" t="s">
        <v>4104</v>
      </c>
      <c r="C2900" t="s">
        <v>4948</v>
      </c>
      <c r="D2900" t="s">
        <v>34</v>
      </c>
      <c r="E2900" t="s">
        <v>120</v>
      </c>
      <c r="F2900" t="s">
        <v>47</v>
      </c>
      <c r="G2900" t="s">
        <v>121</v>
      </c>
      <c r="H2900">
        <v>676.96</v>
      </c>
      <c r="I2900">
        <v>4</v>
      </c>
      <c r="J2900">
        <v>0.2</v>
      </c>
      <c r="K2900">
        <v>2166.27</v>
      </c>
      <c r="L2900" t="s">
        <v>76</v>
      </c>
      <c r="M2900" t="s">
        <v>90</v>
      </c>
      <c r="N2900" t="s">
        <v>85</v>
      </c>
      <c r="O2900" t="s">
        <v>29</v>
      </c>
      <c r="P2900">
        <v>2</v>
      </c>
      <c r="Q2900">
        <v>1.6</v>
      </c>
      <c r="R2900" t="s">
        <v>30</v>
      </c>
      <c r="S2900" t="s">
        <v>52</v>
      </c>
    </row>
    <row r="2901" spans="1:19" x14ac:dyDescent="0.35">
      <c r="A2901" t="s">
        <v>9843</v>
      </c>
      <c r="B2901" t="s">
        <v>3377</v>
      </c>
      <c r="C2901" t="s">
        <v>4100</v>
      </c>
      <c r="D2901" t="s">
        <v>64</v>
      </c>
      <c r="E2901" t="s">
        <v>244</v>
      </c>
      <c r="F2901" t="s">
        <v>36</v>
      </c>
      <c r="G2901" t="s">
        <v>129</v>
      </c>
      <c r="H2901">
        <v>34.08</v>
      </c>
      <c r="I2901">
        <v>3</v>
      </c>
      <c r="J2901">
        <v>0.1</v>
      </c>
      <c r="K2901">
        <v>92.02</v>
      </c>
      <c r="L2901" t="s">
        <v>38</v>
      </c>
      <c r="M2901" t="s">
        <v>122</v>
      </c>
      <c r="N2901" t="s">
        <v>40</v>
      </c>
      <c r="O2901" t="s">
        <v>116</v>
      </c>
      <c r="P2901">
        <v>11</v>
      </c>
      <c r="Q2901">
        <v>3.4</v>
      </c>
      <c r="R2901" t="s">
        <v>30</v>
      </c>
      <c r="S2901" t="s">
        <v>86</v>
      </c>
    </row>
    <row r="2902" spans="1:19" x14ac:dyDescent="0.35">
      <c r="A2902" t="s">
        <v>8109</v>
      </c>
      <c r="B2902" t="s">
        <v>3377</v>
      </c>
      <c r="C2902" t="s">
        <v>8110</v>
      </c>
      <c r="D2902" t="s">
        <v>157</v>
      </c>
      <c r="E2902" t="s">
        <v>193</v>
      </c>
      <c r="F2902" t="s">
        <v>24</v>
      </c>
      <c r="G2902" t="s">
        <v>194</v>
      </c>
      <c r="H2902">
        <v>483.81</v>
      </c>
      <c r="I2902">
        <v>2</v>
      </c>
      <c r="J2902">
        <v>0.05</v>
      </c>
      <c r="K2902">
        <v>919.24</v>
      </c>
      <c r="L2902" t="s">
        <v>38</v>
      </c>
      <c r="M2902" t="s">
        <v>134</v>
      </c>
      <c r="N2902" t="s">
        <v>172</v>
      </c>
      <c r="O2902" t="s">
        <v>50</v>
      </c>
      <c r="P2902">
        <v>8</v>
      </c>
      <c r="Q2902">
        <v>3.5</v>
      </c>
      <c r="R2902" t="s">
        <v>30</v>
      </c>
      <c r="S2902" t="s">
        <v>52</v>
      </c>
    </row>
    <row r="2903" spans="1:19" x14ac:dyDescent="0.35">
      <c r="A2903" t="s">
        <v>8211</v>
      </c>
      <c r="B2903" t="s">
        <v>3377</v>
      </c>
      <c r="C2903" t="s">
        <v>8212</v>
      </c>
      <c r="D2903" t="s">
        <v>157</v>
      </c>
      <c r="E2903" t="s">
        <v>399</v>
      </c>
      <c r="F2903" t="s">
        <v>24</v>
      </c>
      <c r="G2903" t="s">
        <v>182</v>
      </c>
      <c r="H2903">
        <v>389.43</v>
      </c>
      <c r="I2903">
        <v>9</v>
      </c>
      <c r="J2903">
        <v>0.1</v>
      </c>
      <c r="K2903">
        <v>3154.38</v>
      </c>
      <c r="L2903" t="s">
        <v>165</v>
      </c>
      <c r="M2903" t="s">
        <v>122</v>
      </c>
      <c r="N2903" t="s">
        <v>59</v>
      </c>
      <c r="O2903" t="s">
        <v>29</v>
      </c>
      <c r="P2903">
        <v>8</v>
      </c>
      <c r="Q2903">
        <v>3.9</v>
      </c>
      <c r="R2903" t="s">
        <v>30</v>
      </c>
    </row>
    <row r="2904" spans="1:19" x14ac:dyDescent="0.35">
      <c r="A2904" t="s">
        <v>3376</v>
      </c>
      <c r="B2904" t="s">
        <v>3377</v>
      </c>
      <c r="C2904" t="s">
        <v>3378</v>
      </c>
      <c r="D2904" t="s">
        <v>22</v>
      </c>
      <c r="E2904" t="s">
        <v>138</v>
      </c>
      <c r="F2904" t="s">
        <v>24</v>
      </c>
      <c r="G2904" t="s">
        <v>133</v>
      </c>
      <c r="H2904">
        <v>136.74</v>
      </c>
      <c r="I2904">
        <v>4</v>
      </c>
      <c r="J2904">
        <v>0.1</v>
      </c>
      <c r="K2904">
        <v>492.26</v>
      </c>
      <c r="L2904" t="s">
        <v>142</v>
      </c>
      <c r="M2904" t="s">
        <v>90</v>
      </c>
      <c r="N2904" t="s">
        <v>85</v>
      </c>
      <c r="O2904" t="s">
        <v>77</v>
      </c>
      <c r="P2904">
        <v>1</v>
      </c>
      <c r="Q2904">
        <v>2.1</v>
      </c>
      <c r="R2904" t="s">
        <v>30</v>
      </c>
      <c r="S2904" t="s">
        <v>52</v>
      </c>
    </row>
    <row r="2905" spans="1:19" x14ac:dyDescent="0.35">
      <c r="A2905" t="s">
        <v>5199</v>
      </c>
      <c r="B2905" t="s">
        <v>801</v>
      </c>
      <c r="C2905" t="s">
        <v>5200</v>
      </c>
      <c r="D2905" t="s">
        <v>127</v>
      </c>
      <c r="E2905" t="s">
        <v>152</v>
      </c>
      <c r="F2905" t="s">
        <v>57</v>
      </c>
      <c r="G2905" t="s">
        <v>153</v>
      </c>
      <c r="H2905">
        <v>14.36</v>
      </c>
      <c r="I2905">
        <v>4</v>
      </c>
      <c r="J2905">
        <v>0</v>
      </c>
      <c r="K2905">
        <v>57.44</v>
      </c>
      <c r="L2905" t="s">
        <v>83</v>
      </c>
      <c r="M2905" t="s">
        <v>27</v>
      </c>
      <c r="N2905" t="s">
        <v>40</v>
      </c>
      <c r="O2905" t="s">
        <v>50</v>
      </c>
      <c r="P2905">
        <v>7</v>
      </c>
      <c r="Q2905">
        <v>1.6</v>
      </c>
      <c r="R2905" t="s">
        <v>51</v>
      </c>
      <c r="S2905" t="s">
        <v>60</v>
      </c>
    </row>
    <row r="2906" spans="1:19" x14ac:dyDescent="0.35">
      <c r="A2906" t="s">
        <v>800</v>
      </c>
      <c r="B2906" t="s">
        <v>801</v>
      </c>
      <c r="C2906" t="s">
        <v>802</v>
      </c>
      <c r="D2906" t="s">
        <v>127</v>
      </c>
      <c r="E2906" t="s">
        <v>281</v>
      </c>
      <c r="F2906" t="s">
        <v>74</v>
      </c>
      <c r="G2906" t="s">
        <v>110</v>
      </c>
      <c r="H2906">
        <v>39.03</v>
      </c>
      <c r="I2906">
        <v>6</v>
      </c>
      <c r="J2906">
        <v>0.1</v>
      </c>
      <c r="K2906">
        <v>210.76</v>
      </c>
      <c r="L2906" t="s">
        <v>26</v>
      </c>
      <c r="M2906" t="s">
        <v>134</v>
      </c>
      <c r="N2906" t="s">
        <v>40</v>
      </c>
      <c r="O2906" t="s">
        <v>92</v>
      </c>
      <c r="P2906">
        <v>4</v>
      </c>
      <c r="Q2906">
        <v>4.2</v>
      </c>
      <c r="R2906" t="s">
        <v>112</v>
      </c>
      <c r="S2906" t="s">
        <v>60</v>
      </c>
    </row>
    <row r="2907" spans="1:19" x14ac:dyDescent="0.35">
      <c r="A2907" t="s">
        <v>2417</v>
      </c>
      <c r="B2907" t="s">
        <v>2418</v>
      </c>
      <c r="C2907" t="s">
        <v>2419</v>
      </c>
      <c r="D2907" t="s">
        <v>64</v>
      </c>
      <c r="E2907" t="s">
        <v>128</v>
      </c>
      <c r="F2907" t="s">
        <v>36</v>
      </c>
      <c r="G2907" t="s">
        <v>129</v>
      </c>
      <c r="H2907">
        <v>32.76</v>
      </c>
      <c r="I2907">
        <v>12</v>
      </c>
      <c r="J2907">
        <v>0.15</v>
      </c>
      <c r="K2907">
        <v>334.15</v>
      </c>
      <c r="L2907" t="s">
        <v>104</v>
      </c>
      <c r="M2907" t="s">
        <v>111</v>
      </c>
      <c r="N2907" t="s">
        <v>28</v>
      </c>
      <c r="O2907" t="s">
        <v>105</v>
      </c>
      <c r="P2907">
        <v>11</v>
      </c>
      <c r="Q2907">
        <v>3.9</v>
      </c>
      <c r="R2907" t="s">
        <v>30</v>
      </c>
      <c r="S2907" t="s">
        <v>60</v>
      </c>
    </row>
    <row r="2908" spans="1:19" x14ac:dyDescent="0.35">
      <c r="A2908" t="s">
        <v>4839</v>
      </c>
      <c r="B2908" t="s">
        <v>2418</v>
      </c>
      <c r="C2908" t="s">
        <v>4840</v>
      </c>
      <c r="D2908" t="s">
        <v>22</v>
      </c>
      <c r="E2908" t="s">
        <v>281</v>
      </c>
      <c r="F2908" t="s">
        <v>74</v>
      </c>
      <c r="G2908" t="s">
        <v>110</v>
      </c>
      <c r="H2908">
        <v>244.77</v>
      </c>
      <c r="I2908">
        <v>6</v>
      </c>
      <c r="J2908">
        <v>0.3</v>
      </c>
      <c r="K2908">
        <v>1028.03</v>
      </c>
      <c r="L2908" t="s">
        <v>26</v>
      </c>
      <c r="M2908" t="s">
        <v>90</v>
      </c>
      <c r="N2908" t="s">
        <v>28</v>
      </c>
      <c r="O2908" t="s">
        <v>50</v>
      </c>
      <c r="P2908">
        <v>11</v>
      </c>
      <c r="Q2908">
        <v>4.9000000000000004</v>
      </c>
      <c r="R2908" t="s">
        <v>30</v>
      </c>
      <c r="S2908" t="s">
        <v>60</v>
      </c>
    </row>
    <row r="2909" spans="1:19" x14ac:dyDescent="0.35">
      <c r="A2909" t="s">
        <v>7542</v>
      </c>
      <c r="B2909" t="s">
        <v>2418</v>
      </c>
      <c r="C2909" t="s">
        <v>7543</v>
      </c>
      <c r="D2909" t="s">
        <v>22</v>
      </c>
      <c r="E2909" t="s">
        <v>181</v>
      </c>
      <c r="F2909" t="s">
        <v>24</v>
      </c>
      <c r="G2909" t="s">
        <v>182</v>
      </c>
      <c r="H2909">
        <v>309.97000000000003</v>
      </c>
      <c r="I2909">
        <v>7</v>
      </c>
      <c r="J2909">
        <v>0.05</v>
      </c>
      <c r="K2909">
        <v>2061.3000000000002</v>
      </c>
      <c r="L2909" t="s">
        <v>165</v>
      </c>
      <c r="M2909" t="s">
        <v>39</v>
      </c>
      <c r="N2909" t="s">
        <v>166</v>
      </c>
      <c r="O2909" t="s">
        <v>29</v>
      </c>
      <c r="P2909">
        <v>11</v>
      </c>
      <c r="Q2909">
        <v>2.8</v>
      </c>
      <c r="R2909" t="s">
        <v>143</v>
      </c>
      <c r="S2909" t="s">
        <v>60</v>
      </c>
    </row>
    <row r="2910" spans="1:19" x14ac:dyDescent="0.35">
      <c r="A2910" t="s">
        <v>7942</v>
      </c>
      <c r="B2910" t="s">
        <v>2418</v>
      </c>
      <c r="C2910" t="s">
        <v>7943</v>
      </c>
      <c r="D2910" t="s">
        <v>34</v>
      </c>
      <c r="E2910" t="s">
        <v>301</v>
      </c>
      <c r="F2910" t="s">
        <v>57</v>
      </c>
      <c r="G2910" t="s">
        <v>97</v>
      </c>
      <c r="H2910">
        <v>553.11</v>
      </c>
      <c r="I2910">
        <v>2</v>
      </c>
      <c r="J2910">
        <v>0.1</v>
      </c>
      <c r="K2910">
        <v>995.6</v>
      </c>
      <c r="L2910" t="s">
        <v>98</v>
      </c>
      <c r="M2910" t="s">
        <v>84</v>
      </c>
      <c r="N2910" t="s">
        <v>59</v>
      </c>
      <c r="O2910" t="s">
        <v>105</v>
      </c>
      <c r="P2910">
        <v>11</v>
      </c>
      <c r="Q2910">
        <v>2</v>
      </c>
      <c r="R2910" t="s">
        <v>30</v>
      </c>
      <c r="S2910" t="s">
        <v>86</v>
      </c>
    </row>
    <row r="2911" spans="1:19" x14ac:dyDescent="0.35">
      <c r="A2911" t="s">
        <v>9428</v>
      </c>
      <c r="B2911" t="s">
        <v>2418</v>
      </c>
      <c r="C2911" t="s">
        <v>1272</v>
      </c>
      <c r="D2911" t="s">
        <v>22</v>
      </c>
      <c r="E2911" t="s">
        <v>374</v>
      </c>
      <c r="F2911" t="s">
        <v>36</v>
      </c>
      <c r="G2911" t="s">
        <v>259</v>
      </c>
      <c r="H2911">
        <v>12.68</v>
      </c>
      <c r="I2911">
        <v>2</v>
      </c>
      <c r="J2911">
        <v>0.25</v>
      </c>
      <c r="K2911">
        <v>19.02</v>
      </c>
      <c r="L2911" t="s">
        <v>165</v>
      </c>
      <c r="M2911" t="s">
        <v>183</v>
      </c>
      <c r="N2911" t="s">
        <v>166</v>
      </c>
      <c r="O2911" t="s">
        <v>50</v>
      </c>
      <c r="P2911">
        <v>9</v>
      </c>
      <c r="Q2911">
        <v>3.4</v>
      </c>
      <c r="R2911" t="s">
        <v>51</v>
      </c>
      <c r="S2911" t="s">
        <v>86</v>
      </c>
    </row>
    <row r="2912" spans="1:19" x14ac:dyDescent="0.35">
      <c r="A2912" t="s">
        <v>8379</v>
      </c>
      <c r="B2912" t="s">
        <v>2418</v>
      </c>
      <c r="C2912" t="s">
        <v>8380</v>
      </c>
      <c r="D2912" t="s">
        <v>64</v>
      </c>
      <c r="E2912" t="s">
        <v>872</v>
      </c>
      <c r="F2912" t="s">
        <v>36</v>
      </c>
      <c r="G2912" t="s">
        <v>873</v>
      </c>
      <c r="H2912">
        <v>27.13</v>
      </c>
      <c r="I2912">
        <v>7</v>
      </c>
      <c r="J2912">
        <v>0</v>
      </c>
      <c r="K2912">
        <v>189.91</v>
      </c>
      <c r="L2912" t="s">
        <v>98</v>
      </c>
      <c r="M2912" t="s">
        <v>84</v>
      </c>
      <c r="N2912" t="s">
        <v>59</v>
      </c>
      <c r="O2912" t="s">
        <v>50</v>
      </c>
      <c r="P2912">
        <v>5</v>
      </c>
      <c r="Q2912">
        <v>4.9000000000000004</v>
      </c>
      <c r="R2912" t="s">
        <v>30</v>
      </c>
      <c r="S2912" t="s">
        <v>60</v>
      </c>
    </row>
    <row r="2913" spans="1:19" x14ac:dyDescent="0.35">
      <c r="A2913" t="s">
        <v>3058</v>
      </c>
      <c r="B2913" t="s">
        <v>2418</v>
      </c>
      <c r="C2913" t="s">
        <v>3059</v>
      </c>
      <c r="D2913" t="s">
        <v>72</v>
      </c>
      <c r="E2913" t="s">
        <v>209</v>
      </c>
      <c r="F2913" t="s">
        <v>47</v>
      </c>
      <c r="G2913" t="s">
        <v>210</v>
      </c>
      <c r="H2913">
        <v>235.44</v>
      </c>
      <c r="I2913">
        <v>9</v>
      </c>
      <c r="J2913">
        <v>0</v>
      </c>
      <c r="K2913">
        <v>2118.96</v>
      </c>
      <c r="L2913" t="s">
        <v>98</v>
      </c>
      <c r="M2913" t="s">
        <v>122</v>
      </c>
      <c r="N2913" t="s">
        <v>59</v>
      </c>
      <c r="O2913" t="s">
        <v>123</v>
      </c>
      <c r="P2913">
        <v>1</v>
      </c>
      <c r="Q2913">
        <v>4.0999999999999996</v>
      </c>
      <c r="R2913" t="s">
        <v>30</v>
      </c>
    </row>
    <row r="2914" spans="1:19" x14ac:dyDescent="0.35">
      <c r="A2914" t="s">
        <v>3702</v>
      </c>
      <c r="B2914" t="s">
        <v>1156</v>
      </c>
      <c r="C2914" t="s">
        <v>3703</v>
      </c>
      <c r="D2914" t="s">
        <v>72</v>
      </c>
      <c r="E2914" t="s">
        <v>301</v>
      </c>
      <c r="F2914" t="s">
        <v>57</v>
      </c>
      <c r="G2914" t="s">
        <v>97</v>
      </c>
      <c r="H2914">
        <v>565.16999999999996</v>
      </c>
      <c r="I2914">
        <v>6</v>
      </c>
      <c r="J2914">
        <v>0</v>
      </c>
      <c r="K2914">
        <v>3391.02</v>
      </c>
      <c r="L2914" t="s">
        <v>83</v>
      </c>
      <c r="M2914" t="s">
        <v>134</v>
      </c>
      <c r="N2914" t="s">
        <v>68</v>
      </c>
      <c r="O2914" t="s">
        <v>92</v>
      </c>
      <c r="P2914">
        <v>13</v>
      </c>
      <c r="Q2914">
        <v>2</v>
      </c>
      <c r="R2914" t="s">
        <v>202</v>
      </c>
      <c r="S2914" t="s">
        <v>60</v>
      </c>
    </row>
    <row r="2915" spans="1:19" x14ac:dyDescent="0.35">
      <c r="A2915" t="s">
        <v>1984</v>
      </c>
      <c r="B2915" t="s">
        <v>1156</v>
      </c>
      <c r="C2915" t="s">
        <v>1985</v>
      </c>
      <c r="D2915" t="s">
        <v>34</v>
      </c>
      <c r="E2915" t="s">
        <v>214</v>
      </c>
      <c r="F2915" t="s">
        <v>66</v>
      </c>
      <c r="G2915" t="s">
        <v>215</v>
      </c>
      <c r="H2915">
        <v>1889.57</v>
      </c>
      <c r="I2915">
        <v>7</v>
      </c>
      <c r="J2915">
        <v>0.05</v>
      </c>
      <c r="K2915">
        <v>12565.64</v>
      </c>
      <c r="L2915" t="s">
        <v>302</v>
      </c>
      <c r="M2915" t="s">
        <v>134</v>
      </c>
      <c r="N2915" t="s">
        <v>59</v>
      </c>
      <c r="O2915" t="s">
        <v>105</v>
      </c>
      <c r="P2915">
        <v>6</v>
      </c>
      <c r="Q2915">
        <v>2.8</v>
      </c>
      <c r="R2915" t="s">
        <v>51</v>
      </c>
      <c r="S2915" t="s">
        <v>86</v>
      </c>
    </row>
    <row r="2916" spans="1:19" x14ac:dyDescent="0.35">
      <c r="A2916" t="s">
        <v>1155</v>
      </c>
      <c r="B2916" t="s">
        <v>1156</v>
      </c>
      <c r="C2916" t="s">
        <v>1157</v>
      </c>
      <c r="D2916" t="s">
        <v>157</v>
      </c>
      <c r="E2916" t="s">
        <v>138</v>
      </c>
      <c r="F2916" t="s">
        <v>24</v>
      </c>
      <c r="G2916" t="s">
        <v>133</v>
      </c>
      <c r="H2916">
        <v>275.95</v>
      </c>
      <c r="I2916">
        <v>1</v>
      </c>
      <c r="J2916">
        <v>0.1</v>
      </c>
      <c r="K2916">
        <v>248.35</v>
      </c>
      <c r="L2916" t="s">
        <v>142</v>
      </c>
      <c r="M2916" t="s">
        <v>111</v>
      </c>
      <c r="N2916" t="s">
        <v>28</v>
      </c>
      <c r="O2916" t="s">
        <v>41</v>
      </c>
      <c r="P2916">
        <v>4</v>
      </c>
      <c r="Q2916">
        <v>3</v>
      </c>
      <c r="R2916" t="s">
        <v>30</v>
      </c>
      <c r="S2916" t="s">
        <v>60</v>
      </c>
    </row>
    <row r="2917" spans="1:19" x14ac:dyDescent="0.35">
      <c r="A2917" t="s">
        <v>7150</v>
      </c>
      <c r="B2917" t="s">
        <v>1156</v>
      </c>
      <c r="C2917" t="s">
        <v>6557</v>
      </c>
      <c r="D2917" t="s">
        <v>22</v>
      </c>
      <c r="E2917" t="s">
        <v>416</v>
      </c>
      <c r="F2917" t="s">
        <v>66</v>
      </c>
      <c r="G2917" t="s">
        <v>417</v>
      </c>
      <c r="H2917">
        <v>1044.71</v>
      </c>
      <c r="I2917">
        <v>1</v>
      </c>
      <c r="J2917">
        <v>0</v>
      </c>
      <c r="K2917">
        <v>1044.71</v>
      </c>
      <c r="L2917" t="s">
        <v>104</v>
      </c>
      <c r="M2917" t="s">
        <v>90</v>
      </c>
      <c r="N2917" t="s">
        <v>91</v>
      </c>
      <c r="O2917" t="s">
        <v>116</v>
      </c>
      <c r="P2917">
        <v>2</v>
      </c>
      <c r="Q2917">
        <v>4.5999999999999996</v>
      </c>
      <c r="R2917" t="s">
        <v>30</v>
      </c>
      <c r="S2917" t="s">
        <v>60</v>
      </c>
    </row>
    <row r="2918" spans="1:19" x14ac:dyDescent="0.35">
      <c r="A2918" t="s">
        <v>3934</v>
      </c>
      <c r="B2918" t="s">
        <v>1156</v>
      </c>
      <c r="C2918" t="s">
        <v>3935</v>
      </c>
      <c r="D2918" t="s">
        <v>34</v>
      </c>
      <c r="E2918" t="s">
        <v>214</v>
      </c>
      <c r="F2918" t="s">
        <v>66</v>
      </c>
      <c r="G2918" t="s">
        <v>215</v>
      </c>
      <c r="H2918">
        <v>2071.0500000000002</v>
      </c>
      <c r="I2918">
        <v>9</v>
      </c>
      <c r="J2918">
        <v>0.25</v>
      </c>
      <c r="K2918">
        <v>13979.59</v>
      </c>
      <c r="L2918" t="s">
        <v>98</v>
      </c>
      <c r="M2918" t="s">
        <v>84</v>
      </c>
      <c r="N2918" t="s">
        <v>166</v>
      </c>
      <c r="O2918" t="s">
        <v>92</v>
      </c>
      <c r="P2918">
        <v>1</v>
      </c>
      <c r="Q2918">
        <v>4.4000000000000004</v>
      </c>
      <c r="R2918" t="s">
        <v>30</v>
      </c>
      <c r="S2918" t="s">
        <v>60</v>
      </c>
    </row>
    <row r="2919" spans="1:19" x14ac:dyDescent="0.35">
      <c r="A2919" t="s">
        <v>6779</v>
      </c>
      <c r="B2919" t="s">
        <v>2712</v>
      </c>
      <c r="C2919" t="s">
        <v>6780</v>
      </c>
      <c r="D2919" t="s">
        <v>64</v>
      </c>
      <c r="E2919" t="s">
        <v>470</v>
      </c>
      <c r="F2919" t="s">
        <v>24</v>
      </c>
      <c r="G2919" t="s">
        <v>471</v>
      </c>
      <c r="H2919">
        <v>50.79</v>
      </c>
      <c r="I2919">
        <v>13</v>
      </c>
      <c r="J2919">
        <v>0.15</v>
      </c>
      <c r="K2919">
        <v>561.23</v>
      </c>
      <c r="L2919" t="s">
        <v>83</v>
      </c>
      <c r="M2919" t="s">
        <v>183</v>
      </c>
      <c r="N2919" t="s">
        <v>166</v>
      </c>
      <c r="O2919" t="s">
        <v>50</v>
      </c>
      <c r="P2919">
        <v>12</v>
      </c>
      <c r="Q2919">
        <v>2.1</v>
      </c>
      <c r="R2919" t="s">
        <v>30</v>
      </c>
      <c r="S2919" t="s">
        <v>60</v>
      </c>
    </row>
    <row r="2920" spans="1:19" x14ac:dyDescent="0.35">
      <c r="A2920" t="s">
        <v>2711</v>
      </c>
      <c r="B2920" t="s">
        <v>2712</v>
      </c>
      <c r="C2920" t="s">
        <v>2713</v>
      </c>
      <c r="D2920" t="s">
        <v>72</v>
      </c>
      <c r="E2920" t="s">
        <v>244</v>
      </c>
      <c r="F2920" t="s">
        <v>36</v>
      </c>
      <c r="G2920" t="s">
        <v>129</v>
      </c>
      <c r="H2920">
        <v>26.99</v>
      </c>
      <c r="I2920">
        <v>12</v>
      </c>
      <c r="L2920" t="s">
        <v>76</v>
      </c>
      <c r="M2920" t="s">
        <v>134</v>
      </c>
      <c r="N2920" t="s">
        <v>91</v>
      </c>
      <c r="O2920" t="s">
        <v>29</v>
      </c>
      <c r="P2920">
        <v>9</v>
      </c>
      <c r="Q2920">
        <v>3.1</v>
      </c>
      <c r="R2920" t="s">
        <v>30</v>
      </c>
      <c r="S2920" t="s">
        <v>60</v>
      </c>
    </row>
    <row r="2921" spans="1:19" x14ac:dyDescent="0.35">
      <c r="A2921" t="s">
        <v>8363</v>
      </c>
      <c r="B2921" t="s">
        <v>2712</v>
      </c>
      <c r="D2921" t="s">
        <v>72</v>
      </c>
      <c r="E2921" t="s">
        <v>301</v>
      </c>
      <c r="F2921" t="s">
        <v>57</v>
      </c>
      <c r="G2921" t="s">
        <v>97</v>
      </c>
      <c r="H2921">
        <v>415.08</v>
      </c>
      <c r="I2921">
        <v>3</v>
      </c>
      <c r="J2921">
        <v>0</v>
      </c>
      <c r="K2921">
        <v>1245.24</v>
      </c>
      <c r="L2921" t="s">
        <v>98</v>
      </c>
      <c r="M2921" t="s">
        <v>90</v>
      </c>
      <c r="N2921" t="s">
        <v>68</v>
      </c>
      <c r="O2921" t="s">
        <v>123</v>
      </c>
      <c r="P2921">
        <v>5</v>
      </c>
      <c r="Q2921">
        <v>1.7</v>
      </c>
      <c r="R2921" t="s">
        <v>30</v>
      </c>
      <c r="S2921" t="s">
        <v>60</v>
      </c>
    </row>
    <row r="2922" spans="1:19" x14ac:dyDescent="0.35">
      <c r="A2922" t="s">
        <v>8886</v>
      </c>
      <c r="B2922" t="s">
        <v>2712</v>
      </c>
      <c r="C2922" t="s">
        <v>8887</v>
      </c>
      <c r="D2922" t="s">
        <v>127</v>
      </c>
      <c r="E2922" t="s">
        <v>266</v>
      </c>
      <c r="F2922" t="s">
        <v>24</v>
      </c>
      <c r="G2922" t="s">
        <v>267</v>
      </c>
      <c r="H2922">
        <v>422.63</v>
      </c>
      <c r="I2922">
        <v>1</v>
      </c>
      <c r="J2922">
        <v>0.05</v>
      </c>
      <c r="K2922">
        <v>401.5</v>
      </c>
      <c r="L2922" t="s">
        <v>76</v>
      </c>
      <c r="M2922" t="s">
        <v>134</v>
      </c>
      <c r="N2922" t="s">
        <v>40</v>
      </c>
      <c r="O2922" t="s">
        <v>77</v>
      </c>
      <c r="P2922">
        <v>3</v>
      </c>
      <c r="Q2922">
        <v>2.2999999999999998</v>
      </c>
      <c r="R2922" t="s">
        <v>30</v>
      </c>
      <c r="S2922" t="s">
        <v>52</v>
      </c>
    </row>
    <row r="2923" spans="1:19" x14ac:dyDescent="0.35">
      <c r="A2923" t="s">
        <v>2143</v>
      </c>
      <c r="B2923" t="s">
        <v>2144</v>
      </c>
      <c r="C2923" t="s">
        <v>895</v>
      </c>
      <c r="D2923" t="s">
        <v>157</v>
      </c>
      <c r="E2923" t="s">
        <v>102</v>
      </c>
      <c r="F2923" t="s">
        <v>47</v>
      </c>
      <c r="G2923" t="s">
        <v>103</v>
      </c>
      <c r="H2923">
        <v>382.54</v>
      </c>
      <c r="I2923">
        <v>4</v>
      </c>
      <c r="J2923">
        <v>0</v>
      </c>
      <c r="K2923">
        <v>1530.16</v>
      </c>
      <c r="L2923" t="s">
        <v>26</v>
      </c>
      <c r="M2923" t="s">
        <v>134</v>
      </c>
      <c r="N2923" t="s">
        <v>172</v>
      </c>
      <c r="O2923" t="s">
        <v>123</v>
      </c>
      <c r="P2923">
        <v>13</v>
      </c>
      <c r="Q2923">
        <v>1.4</v>
      </c>
      <c r="R2923" t="s">
        <v>30</v>
      </c>
      <c r="S2923" t="s">
        <v>60</v>
      </c>
    </row>
    <row r="2924" spans="1:19" x14ac:dyDescent="0.35">
      <c r="A2924" t="s">
        <v>3561</v>
      </c>
      <c r="B2924" t="s">
        <v>2144</v>
      </c>
      <c r="C2924" t="s">
        <v>3562</v>
      </c>
      <c r="D2924" t="s">
        <v>64</v>
      </c>
      <c r="E2924" t="s">
        <v>132</v>
      </c>
      <c r="F2924" t="s">
        <v>24</v>
      </c>
      <c r="G2924" t="s">
        <v>133</v>
      </c>
      <c r="H2924">
        <v>44.68</v>
      </c>
      <c r="I2924">
        <v>13</v>
      </c>
      <c r="J2924">
        <v>0.05</v>
      </c>
      <c r="K2924">
        <v>551.79999999999995</v>
      </c>
      <c r="L2924" t="s">
        <v>49</v>
      </c>
      <c r="M2924" t="s">
        <v>111</v>
      </c>
      <c r="N2924" t="s">
        <v>85</v>
      </c>
      <c r="O2924" t="s">
        <v>77</v>
      </c>
      <c r="P2924">
        <v>6</v>
      </c>
      <c r="Q2924">
        <v>3</v>
      </c>
      <c r="R2924" t="s">
        <v>30</v>
      </c>
      <c r="S2924" t="s">
        <v>60</v>
      </c>
    </row>
    <row r="2925" spans="1:19" x14ac:dyDescent="0.35">
      <c r="A2925" t="s">
        <v>9120</v>
      </c>
      <c r="B2925" t="s">
        <v>2144</v>
      </c>
      <c r="C2925" t="s">
        <v>9121</v>
      </c>
      <c r="D2925" t="s">
        <v>22</v>
      </c>
      <c r="E2925" t="s">
        <v>872</v>
      </c>
      <c r="F2925" t="s">
        <v>36</v>
      </c>
      <c r="G2925" t="s">
        <v>873</v>
      </c>
      <c r="H2925">
        <v>42.37</v>
      </c>
      <c r="I2925">
        <v>7</v>
      </c>
      <c r="J2925">
        <v>0.25</v>
      </c>
      <c r="K2925">
        <v>222.44</v>
      </c>
      <c r="L2925" t="s">
        <v>142</v>
      </c>
      <c r="M2925" t="s">
        <v>90</v>
      </c>
      <c r="N2925" t="s">
        <v>172</v>
      </c>
      <c r="O2925" t="s">
        <v>123</v>
      </c>
      <c r="P2925">
        <v>5</v>
      </c>
      <c r="Q2925">
        <v>3.8</v>
      </c>
      <c r="R2925" t="s">
        <v>30</v>
      </c>
      <c r="S2925" t="s">
        <v>294</v>
      </c>
    </row>
    <row r="2926" spans="1:19" x14ac:dyDescent="0.35">
      <c r="A2926" t="s">
        <v>2414</v>
      </c>
      <c r="B2926" t="s">
        <v>2415</v>
      </c>
      <c r="C2926" t="s">
        <v>2416</v>
      </c>
      <c r="D2926" t="s">
        <v>127</v>
      </c>
      <c r="E2926" t="s">
        <v>227</v>
      </c>
      <c r="F2926" t="s">
        <v>47</v>
      </c>
      <c r="G2926" t="s">
        <v>228</v>
      </c>
      <c r="H2926">
        <v>439.17</v>
      </c>
      <c r="I2926">
        <v>4</v>
      </c>
      <c r="J2926">
        <v>0.3</v>
      </c>
      <c r="K2926">
        <v>1229.68</v>
      </c>
      <c r="L2926" t="s">
        <v>83</v>
      </c>
      <c r="M2926" t="s">
        <v>122</v>
      </c>
      <c r="N2926" t="s">
        <v>85</v>
      </c>
      <c r="O2926" t="s">
        <v>105</v>
      </c>
      <c r="P2926">
        <v>11</v>
      </c>
      <c r="Q2926">
        <v>4.2</v>
      </c>
      <c r="R2926" t="s">
        <v>30</v>
      </c>
      <c r="S2926" t="s">
        <v>86</v>
      </c>
    </row>
    <row r="2927" spans="1:19" x14ac:dyDescent="0.35">
      <c r="A2927" t="s">
        <v>9493</v>
      </c>
      <c r="B2927" t="s">
        <v>2415</v>
      </c>
      <c r="C2927" t="s">
        <v>9494</v>
      </c>
      <c r="D2927" t="s">
        <v>64</v>
      </c>
      <c r="E2927" t="s">
        <v>181</v>
      </c>
      <c r="F2927" t="s">
        <v>24</v>
      </c>
      <c r="G2927" t="s">
        <v>182</v>
      </c>
      <c r="H2927">
        <v>543.30999999999995</v>
      </c>
      <c r="I2927">
        <v>9</v>
      </c>
      <c r="J2927">
        <v>0.2</v>
      </c>
      <c r="K2927">
        <v>3911.83</v>
      </c>
      <c r="L2927" t="s">
        <v>76</v>
      </c>
      <c r="M2927" t="s">
        <v>27</v>
      </c>
      <c r="N2927" t="s">
        <v>59</v>
      </c>
      <c r="O2927" t="s">
        <v>92</v>
      </c>
      <c r="P2927">
        <v>7</v>
      </c>
      <c r="Q2927">
        <v>2</v>
      </c>
      <c r="R2927" t="s">
        <v>30</v>
      </c>
      <c r="S2927" t="s">
        <v>60</v>
      </c>
    </row>
    <row r="2928" spans="1:19" x14ac:dyDescent="0.35">
      <c r="A2928" t="s">
        <v>6635</v>
      </c>
      <c r="B2928" t="s">
        <v>2415</v>
      </c>
      <c r="C2928" t="s">
        <v>5805</v>
      </c>
      <c r="D2928" t="s">
        <v>64</v>
      </c>
      <c r="E2928" t="s">
        <v>35</v>
      </c>
      <c r="F2928" t="s">
        <v>36</v>
      </c>
      <c r="G2928" t="s">
        <v>37</v>
      </c>
      <c r="H2928">
        <v>10.85</v>
      </c>
      <c r="I2928">
        <v>2</v>
      </c>
      <c r="J2928">
        <v>0.25</v>
      </c>
      <c r="K2928">
        <v>16.27</v>
      </c>
      <c r="L2928" t="s">
        <v>49</v>
      </c>
      <c r="M2928" t="s">
        <v>183</v>
      </c>
      <c r="N2928" t="s">
        <v>85</v>
      </c>
      <c r="O2928" t="s">
        <v>105</v>
      </c>
      <c r="P2928">
        <v>5</v>
      </c>
      <c r="Q2928">
        <v>1.8</v>
      </c>
      <c r="R2928" t="s">
        <v>30</v>
      </c>
      <c r="S2928" t="s">
        <v>60</v>
      </c>
    </row>
    <row r="2929" spans="1:19" x14ac:dyDescent="0.35">
      <c r="A2929" t="s">
        <v>9183</v>
      </c>
      <c r="B2929" t="s">
        <v>2415</v>
      </c>
      <c r="C2929" t="s">
        <v>9184</v>
      </c>
      <c r="D2929" t="s">
        <v>34</v>
      </c>
      <c r="E2929" t="s">
        <v>239</v>
      </c>
      <c r="F2929" t="s">
        <v>66</v>
      </c>
      <c r="G2929" t="s">
        <v>240</v>
      </c>
      <c r="H2929">
        <v>1410.17</v>
      </c>
      <c r="I2929">
        <v>4</v>
      </c>
      <c r="J2929">
        <v>0</v>
      </c>
      <c r="K2929">
        <v>5640.68</v>
      </c>
      <c r="L2929" t="s">
        <v>76</v>
      </c>
      <c r="M2929" t="s">
        <v>111</v>
      </c>
      <c r="N2929" t="s">
        <v>40</v>
      </c>
      <c r="O2929" t="s">
        <v>41</v>
      </c>
      <c r="P2929">
        <v>5</v>
      </c>
      <c r="Q2929">
        <v>4.2</v>
      </c>
      <c r="R2929" t="s">
        <v>30</v>
      </c>
      <c r="S2929" t="s">
        <v>60</v>
      </c>
    </row>
    <row r="2930" spans="1:19" x14ac:dyDescent="0.35">
      <c r="A2930" t="s">
        <v>2475</v>
      </c>
      <c r="B2930" t="s">
        <v>2358</v>
      </c>
      <c r="C2930" t="s">
        <v>2476</v>
      </c>
      <c r="D2930" t="s">
        <v>34</v>
      </c>
      <c r="E2930" t="s">
        <v>1182</v>
      </c>
      <c r="F2930" t="s">
        <v>66</v>
      </c>
      <c r="G2930" t="s">
        <v>446</v>
      </c>
      <c r="H2930">
        <v>1777.76</v>
      </c>
      <c r="I2930">
        <v>4</v>
      </c>
      <c r="J2930">
        <v>0</v>
      </c>
      <c r="K2930">
        <v>7111.04</v>
      </c>
      <c r="L2930" t="s">
        <v>26</v>
      </c>
      <c r="M2930" t="s">
        <v>134</v>
      </c>
      <c r="N2930" t="s">
        <v>85</v>
      </c>
      <c r="O2930" t="s">
        <v>123</v>
      </c>
      <c r="P2930">
        <v>12</v>
      </c>
      <c r="Q2930">
        <v>1.5</v>
      </c>
      <c r="R2930" t="s">
        <v>143</v>
      </c>
      <c r="S2930" t="s">
        <v>60</v>
      </c>
    </row>
    <row r="2931" spans="1:19" x14ac:dyDescent="0.35">
      <c r="A2931" t="s">
        <v>2357</v>
      </c>
      <c r="B2931" t="s">
        <v>2358</v>
      </c>
      <c r="C2931" t="s">
        <v>2359</v>
      </c>
      <c r="D2931" t="s">
        <v>157</v>
      </c>
      <c r="E2931" t="s">
        <v>288</v>
      </c>
      <c r="F2931" t="s">
        <v>57</v>
      </c>
      <c r="G2931" t="s">
        <v>289</v>
      </c>
      <c r="H2931">
        <v>720.06</v>
      </c>
      <c r="I2931">
        <v>7</v>
      </c>
      <c r="J2931">
        <v>0.1</v>
      </c>
      <c r="K2931">
        <v>4536.38</v>
      </c>
      <c r="L2931" t="s">
        <v>104</v>
      </c>
      <c r="M2931" t="s">
        <v>84</v>
      </c>
      <c r="N2931" t="s">
        <v>28</v>
      </c>
      <c r="O2931" t="s">
        <v>105</v>
      </c>
      <c r="P2931">
        <v>4</v>
      </c>
      <c r="Q2931">
        <v>2.8</v>
      </c>
      <c r="R2931" t="s">
        <v>30</v>
      </c>
      <c r="S2931" t="s">
        <v>294</v>
      </c>
    </row>
    <row r="2932" spans="1:19" x14ac:dyDescent="0.35">
      <c r="A2932" t="s">
        <v>10083</v>
      </c>
      <c r="B2932" t="s">
        <v>2358</v>
      </c>
      <c r="C2932" t="s">
        <v>5828</v>
      </c>
      <c r="D2932" t="s">
        <v>127</v>
      </c>
      <c r="E2932" t="s">
        <v>128</v>
      </c>
      <c r="F2932" t="s">
        <v>36</v>
      </c>
      <c r="G2932" t="s">
        <v>129</v>
      </c>
      <c r="H2932">
        <v>14.91</v>
      </c>
      <c r="I2932">
        <v>4</v>
      </c>
      <c r="J2932">
        <v>0.15</v>
      </c>
      <c r="K2932">
        <v>50.69</v>
      </c>
      <c r="L2932" t="s">
        <v>26</v>
      </c>
      <c r="M2932" t="s">
        <v>134</v>
      </c>
      <c r="N2932" t="s">
        <v>91</v>
      </c>
      <c r="O2932" t="s">
        <v>116</v>
      </c>
      <c r="P2932">
        <v>4</v>
      </c>
      <c r="Q2932">
        <v>2.4</v>
      </c>
      <c r="R2932" t="s">
        <v>51</v>
      </c>
      <c r="S2932" t="s">
        <v>52</v>
      </c>
    </row>
    <row r="2933" spans="1:19" x14ac:dyDescent="0.35">
      <c r="A2933" t="s">
        <v>8542</v>
      </c>
      <c r="B2933" t="s">
        <v>2358</v>
      </c>
      <c r="D2933" t="s">
        <v>34</v>
      </c>
      <c r="E2933" t="s">
        <v>181</v>
      </c>
      <c r="F2933" t="s">
        <v>24</v>
      </c>
      <c r="G2933" t="s">
        <v>182</v>
      </c>
      <c r="H2933">
        <v>288.62</v>
      </c>
      <c r="I2933">
        <v>10</v>
      </c>
      <c r="J2933">
        <v>0</v>
      </c>
      <c r="K2933">
        <v>2886.2</v>
      </c>
      <c r="L2933" t="s">
        <v>83</v>
      </c>
      <c r="M2933" t="s">
        <v>90</v>
      </c>
      <c r="N2933" t="s">
        <v>172</v>
      </c>
      <c r="O2933" t="s">
        <v>77</v>
      </c>
      <c r="P2933">
        <v>1</v>
      </c>
      <c r="Q2933">
        <v>3.5</v>
      </c>
      <c r="R2933" t="s">
        <v>30</v>
      </c>
      <c r="S2933" t="s">
        <v>294</v>
      </c>
    </row>
    <row r="2934" spans="1:19" x14ac:dyDescent="0.35">
      <c r="A2934" t="s">
        <v>9007</v>
      </c>
      <c r="B2934" t="s">
        <v>708</v>
      </c>
      <c r="C2934" t="s">
        <v>6858</v>
      </c>
      <c r="D2934" t="s">
        <v>22</v>
      </c>
      <c r="E2934" t="s">
        <v>293</v>
      </c>
      <c r="F2934" t="s">
        <v>74</v>
      </c>
      <c r="G2934" t="s">
        <v>110</v>
      </c>
      <c r="H2934">
        <v>691.25</v>
      </c>
      <c r="I2934">
        <v>5</v>
      </c>
      <c r="J2934">
        <v>0.25</v>
      </c>
      <c r="K2934">
        <v>2592.19</v>
      </c>
      <c r="L2934" t="s">
        <v>26</v>
      </c>
      <c r="M2934" t="s">
        <v>183</v>
      </c>
      <c r="N2934" t="s">
        <v>28</v>
      </c>
      <c r="O2934" t="s">
        <v>105</v>
      </c>
      <c r="P2934">
        <v>10</v>
      </c>
      <c r="Q2934">
        <v>3.2</v>
      </c>
      <c r="R2934" t="s">
        <v>30</v>
      </c>
      <c r="S2934" t="s">
        <v>60</v>
      </c>
    </row>
    <row r="2935" spans="1:19" x14ac:dyDescent="0.35">
      <c r="A2935" t="s">
        <v>9372</v>
      </c>
      <c r="B2935" t="s">
        <v>708</v>
      </c>
      <c r="C2935" t="s">
        <v>4442</v>
      </c>
      <c r="D2935" t="s">
        <v>157</v>
      </c>
      <c r="E2935" t="s">
        <v>399</v>
      </c>
      <c r="F2935" t="s">
        <v>24</v>
      </c>
      <c r="G2935" t="s">
        <v>182</v>
      </c>
      <c r="H2935">
        <v>206.96</v>
      </c>
      <c r="I2935">
        <v>12</v>
      </c>
      <c r="J2935">
        <v>0</v>
      </c>
      <c r="K2935">
        <v>2483.52</v>
      </c>
      <c r="L2935" t="s">
        <v>98</v>
      </c>
      <c r="M2935" t="s">
        <v>183</v>
      </c>
      <c r="N2935" t="s">
        <v>28</v>
      </c>
      <c r="O2935" t="s">
        <v>77</v>
      </c>
      <c r="P2935">
        <v>3</v>
      </c>
      <c r="Q2935">
        <v>1.8</v>
      </c>
      <c r="R2935" t="s">
        <v>143</v>
      </c>
      <c r="S2935" t="s">
        <v>60</v>
      </c>
    </row>
    <row r="2936" spans="1:19" x14ac:dyDescent="0.35">
      <c r="A2936" t="s">
        <v>707</v>
      </c>
      <c r="B2936" t="s">
        <v>708</v>
      </c>
      <c r="C2936" t="s">
        <v>709</v>
      </c>
      <c r="D2936" t="s">
        <v>157</v>
      </c>
      <c r="E2936" t="s">
        <v>244</v>
      </c>
      <c r="F2936" t="s">
        <v>36</v>
      </c>
      <c r="G2936" t="s">
        <v>129</v>
      </c>
      <c r="H2936">
        <v>38.68</v>
      </c>
      <c r="I2936">
        <v>10</v>
      </c>
      <c r="J2936">
        <v>0</v>
      </c>
      <c r="K2936">
        <v>386.8</v>
      </c>
      <c r="L2936" t="s">
        <v>142</v>
      </c>
      <c r="M2936" t="s">
        <v>90</v>
      </c>
      <c r="N2936" t="s">
        <v>172</v>
      </c>
      <c r="O2936" t="s">
        <v>105</v>
      </c>
      <c r="P2936">
        <v>2</v>
      </c>
      <c r="Q2936">
        <v>2.9</v>
      </c>
      <c r="R2936" t="s">
        <v>30</v>
      </c>
      <c r="S2936" t="s">
        <v>52</v>
      </c>
    </row>
    <row r="2937" spans="1:19" x14ac:dyDescent="0.35">
      <c r="A2937" t="s">
        <v>3165</v>
      </c>
      <c r="B2937" t="s">
        <v>1288</v>
      </c>
      <c r="C2937" t="s">
        <v>3166</v>
      </c>
      <c r="D2937" t="s">
        <v>34</v>
      </c>
      <c r="E2937" t="s">
        <v>147</v>
      </c>
      <c r="F2937" t="s">
        <v>74</v>
      </c>
      <c r="G2937" t="s">
        <v>148</v>
      </c>
      <c r="H2937">
        <v>1275.73</v>
      </c>
      <c r="I2937">
        <v>11</v>
      </c>
      <c r="J2937">
        <v>0.05</v>
      </c>
      <c r="K2937">
        <v>13331.38</v>
      </c>
      <c r="L2937" t="s">
        <v>49</v>
      </c>
      <c r="M2937" t="s">
        <v>122</v>
      </c>
      <c r="N2937" t="s">
        <v>85</v>
      </c>
      <c r="O2937" t="s">
        <v>29</v>
      </c>
      <c r="P2937">
        <v>13</v>
      </c>
      <c r="Q2937">
        <v>1.1000000000000001</v>
      </c>
      <c r="R2937" t="s">
        <v>30</v>
      </c>
      <c r="S2937" t="s">
        <v>42</v>
      </c>
    </row>
    <row r="2938" spans="1:19" x14ac:dyDescent="0.35">
      <c r="A2938" t="s">
        <v>4395</v>
      </c>
      <c r="B2938" t="s">
        <v>1288</v>
      </c>
      <c r="C2938" t="s">
        <v>4396</v>
      </c>
      <c r="D2938" t="s">
        <v>72</v>
      </c>
      <c r="E2938" t="s">
        <v>23</v>
      </c>
      <c r="F2938" t="s">
        <v>24</v>
      </c>
      <c r="G2938" t="s">
        <v>25</v>
      </c>
      <c r="H2938">
        <v>266.77999999999997</v>
      </c>
      <c r="I2938">
        <v>3</v>
      </c>
      <c r="J2938">
        <v>0</v>
      </c>
      <c r="K2938">
        <v>800.34</v>
      </c>
      <c r="L2938" t="s">
        <v>83</v>
      </c>
      <c r="M2938" t="s">
        <v>27</v>
      </c>
      <c r="N2938" t="s">
        <v>59</v>
      </c>
      <c r="O2938" t="s">
        <v>41</v>
      </c>
      <c r="P2938">
        <v>13</v>
      </c>
      <c r="Q2938">
        <v>3.8</v>
      </c>
      <c r="R2938" t="s">
        <v>30</v>
      </c>
      <c r="S2938" t="s">
        <v>60</v>
      </c>
    </row>
    <row r="2939" spans="1:19" x14ac:dyDescent="0.35">
      <c r="A2939" t="s">
        <v>1287</v>
      </c>
      <c r="B2939" t="s">
        <v>1288</v>
      </c>
      <c r="C2939" t="s">
        <v>1042</v>
      </c>
      <c r="D2939" t="s">
        <v>22</v>
      </c>
      <c r="E2939" t="s">
        <v>193</v>
      </c>
      <c r="F2939" t="s">
        <v>24</v>
      </c>
      <c r="G2939" t="s">
        <v>194</v>
      </c>
      <c r="H2939">
        <v>120.1</v>
      </c>
      <c r="I2939">
        <v>6</v>
      </c>
      <c r="J2939">
        <v>0</v>
      </c>
      <c r="K2939">
        <v>720.6</v>
      </c>
      <c r="L2939" t="s">
        <v>76</v>
      </c>
      <c r="M2939" t="s">
        <v>183</v>
      </c>
      <c r="N2939" t="s">
        <v>59</v>
      </c>
      <c r="O2939" t="s">
        <v>116</v>
      </c>
      <c r="P2939">
        <v>11</v>
      </c>
      <c r="Q2939">
        <v>1.9</v>
      </c>
      <c r="R2939" t="s">
        <v>51</v>
      </c>
      <c r="S2939" t="s">
        <v>60</v>
      </c>
    </row>
    <row r="2940" spans="1:19" x14ac:dyDescent="0.35">
      <c r="A2940" t="s">
        <v>5431</v>
      </c>
      <c r="B2940" t="s">
        <v>1288</v>
      </c>
      <c r="C2940" t="s">
        <v>496</v>
      </c>
      <c r="D2940" t="s">
        <v>72</v>
      </c>
      <c r="E2940" t="s">
        <v>35</v>
      </c>
      <c r="F2940" t="s">
        <v>36</v>
      </c>
      <c r="G2940" t="s">
        <v>37</v>
      </c>
      <c r="H2940">
        <v>43.55</v>
      </c>
      <c r="I2940">
        <v>7</v>
      </c>
      <c r="J2940">
        <v>0</v>
      </c>
      <c r="K2940">
        <v>304.85000000000002</v>
      </c>
      <c r="L2940" t="s">
        <v>26</v>
      </c>
      <c r="M2940" t="s">
        <v>84</v>
      </c>
      <c r="N2940" t="s">
        <v>59</v>
      </c>
      <c r="O2940" t="s">
        <v>50</v>
      </c>
      <c r="P2940">
        <v>3</v>
      </c>
      <c r="Q2940">
        <v>1.1000000000000001</v>
      </c>
      <c r="R2940" t="s">
        <v>30</v>
      </c>
      <c r="S2940" t="s">
        <v>60</v>
      </c>
    </row>
    <row r="2941" spans="1:19" x14ac:dyDescent="0.35">
      <c r="A2941" t="s">
        <v>3106</v>
      </c>
      <c r="B2941" t="s">
        <v>1288</v>
      </c>
      <c r="C2941" t="s">
        <v>3107</v>
      </c>
      <c r="D2941" t="s">
        <v>72</v>
      </c>
      <c r="E2941" t="s">
        <v>370</v>
      </c>
      <c r="F2941" t="s">
        <v>74</v>
      </c>
      <c r="G2941" t="s">
        <v>75</v>
      </c>
      <c r="H2941">
        <v>2050.09</v>
      </c>
      <c r="I2941">
        <v>2</v>
      </c>
      <c r="J2941">
        <v>0.2</v>
      </c>
      <c r="K2941">
        <v>3280.14</v>
      </c>
      <c r="L2941" t="s">
        <v>104</v>
      </c>
      <c r="M2941" t="s">
        <v>122</v>
      </c>
      <c r="N2941" t="s">
        <v>172</v>
      </c>
      <c r="O2941" t="s">
        <v>41</v>
      </c>
      <c r="P2941">
        <v>2</v>
      </c>
      <c r="Q2941">
        <v>2.7</v>
      </c>
      <c r="R2941" t="s">
        <v>30</v>
      </c>
      <c r="S2941" t="s">
        <v>60</v>
      </c>
    </row>
    <row r="2942" spans="1:19" x14ac:dyDescent="0.35">
      <c r="A2942" t="s">
        <v>6712</v>
      </c>
      <c r="B2942" t="s">
        <v>1288</v>
      </c>
      <c r="C2942" t="s">
        <v>6713</v>
      </c>
      <c r="D2942" t="s">
        <v>157</v>
      </c>
      <c r="E2942" t="s">
        <v>223</v>
      </c>
      <c r="F2942" t="s">
        <v>66</v>
      </c>
      <c r="G2942" t="s">
        <v>171</v>
      </c>
      <c r="H2942">
        <v>1327.67</v>
      </c>
      <c r="I2942">
        <v>9</v>
      </c>
      <c r="J2942">
        <v>0.25</v>
      </c>
      <c r="K2942">
        <v>8961.77</v>
      </c>
      <c r="L2942" t="s">
        <v>26</v>
      </c>
      <c r="M2942" t="s">
        <v>183</v>
      </c>
      <c r="N2942" t="s">
        <v>40</v>
      </c>
      <c r="O2942" t="s">
        <v>50</v>
      </c>
      <c r="Q2942">
        <v>2.4</v>
      </c>
      <c r="R2942" t="s">
        <v>51</v>
      </c>
      <c r="S2942" t="s">
        <v>86</v>
      </c>
    </row>
    <row r="2943" spans="1:19" x14ac:dyDescent="0.35">
      <c r="A2943" t="s">
        <v>5411</v>
      </c>
      <c r="B2943" t="s">
        <v>4878</v>
      </c>
      <c r="C2943" t="s">
        <v>2968</v>
      </c>
      <c r="D2943" t="s">
        <v>22</v>
      </c>
      <c r="E2943" t="s">
        <v>138</v>
      </c>
      <c r="F2943" t="s">
        <v>24</v>
      </c>
      <c r="G2943" t="s">
        <v>133</v>
      </c>
      <c r="H2943">
        <v>289.19</v>
      </c>
      <c r="I2943">
        <v>6</v>
      </c>
      <c r="J2943">
        <v>0.25</v>
      </c>
      <c r="K2943">
        <v>1301.3599999999999</v>
      </c>
      <c r="L2943" t="s">
        <v>49</v>
      </c>
      <c r="M2943" t="s">
        <v>122</v>
      </c>
      <c r="N2943" t="s">
        <v>68</v>
      </c>
      <c r="O2943" t="s">
        <v>105</v>
      </c>
      <c r="P2943">
        <v>11</v>
      </c>
      <c r="Q2943">
        <v>3.1</v>
      </c>
      <c r="R2943" t="s">
        <v>112</v>
      </c>
      <c r="S2943" t="s">
        <v>86</v>
      </c>
    </row>
    <row r="2944" spans="1:19" x14ac:dyDescent="0.35">
      <c r="A2944" t="s">
        <v>6970</v>
      </c>
      <c r="B2944" t="s">
        <v>4878</v>
      </c>
      <c r="C2944" t="s">
        <v>6971</v>
      </c>
      <c r="D2944" t="s">
        <v>22</v>
      </c>
      <c r="E2944" t="s">
        <v>266</v>
      </c>
      <c r="F2944" t="s">
        <v>24</v>
      </c>
      <c r="G2944" t="s">
        <v>267</v>
      </c>
      <c r="H2944">
        <v>329.97</v>
      </c>
      <c r="I2944">
        <v>14</v>
      </c>
      <c r="J2944">
        <v>0.3</v>
      </c>
      <c r="K2944">
        <v>3233.71</v>
      </c>
      <c r="L2944" t="s">
        <v>38</v>
      </c>
      <c r="M2944" t="s">
        <v>183</v>
      </c>
      <c r="N2944" t="s">
        <v>172</v>
      </c>
      <c r="O2944" t="s">
        <v>29</v>
      </c>
      <c r="P2944">
        <v>10</v>
      </c>
      <c r="Q2944">
        <v>4.3</v>
      </c>
      <c r="R2944" t="s">
        <v>30</v>
      </c>
      <c r="S2944" t="s">
        <v>52</v>
      </c>
    </row>
    <row r="2945" spans="1:19" x14ac:dyDescent="0.35">
      <c r="A2945" t="s">
        <v>9076</v>
      </c>
      <c r="B2945" t="s">
        <v>4878</v>
      </c>
      <c r="C2945" t="s">
        <v>9077</v>
      </c>
      <c r="D2945" t="s">
        <v>64</v>
      </c>
      <c r="E2945" t="s">
        <v>120</v>
      </c>
      <c r="F2945" t="s">
        <v>47</v>
      </c>
      <c r="G2945" t="s">
        <v>121</v>
      </c>
      <c r="H2945">
        <v>226.73</v>
      </c>
      <c r="I2945">
        <v>5</v>
      </c>
      <c r="J2945">
        <v>0.2</v>
      </c>
      <c r="K2945">
        <v>906.92</v>
      </c>
      <c r="L2945" t="s">
        <v>302</v>
      </c>
      <c r="M2945" t="s">
        <v>122</v>
      </c>
      <c r="N2945" t="s">
        <v>91</v>
      </c>
      <c r="O2945" t="s">
        <v>116</v>
      </c>
      <c r="P2945">
        <v>9</v>
      </c>
      <c r="Q2945">
        <v>1.2</v>
      </c>
      <c r="R2945" t="s">
        <v>30</v>
      </c>
      <c r="S2945" t="s">
        <v>60</v>
      </c>
    </row>
    <row r="2946" spans="1:19" x14ac:dyDescent="0.35">
      <c r="A2946" t="s">
        <v>7559</v>
      </c>
      <c r="B2946" t="s">
        <v>4878</v>
      </c>
      <c r="C2946" t="s">
        <v>7560</v>
      </c>
      <c r="D2946" t="s">
        <v>34</v>
      </c>
      <c r="E2946" t="s">
        <v>251</v>
      </c>
      <c r="F2946" t="s">
        <v>36</v>
      </c>
      <c r="G2946" t="s">
        <v>252</v>
      </c>
      <c r="H2946">
        <v>9.06</v>
      </c>
      <c r="I2946">
        <v>13</v>
      </c>
      <c r="J2946">
        <v>0.15</v>
      </c>
      <c r="K2946">
        <v>100.11</v>
      </c>
      <c r="L2946" t="s">
        <v>49</v>
      </c>
      <c r="M2946" t="s">
        <v>122</v>
      </c>
      <c r="N2946" t="s">
        <v>68</v>
      </c>
      <c r="O2946" t="s">
        <v>41</v>
      </c>
      <c r="P2946">
        <v>8</v>
      </c>
      <c r="Q2946">
        <v>2</v>
      </c>
      <c r="R2946" t="s">
        <v>30</v>
      </c>
      <c r="S2946" t="s">
        <v>60</v>
      </c>
    </row>
    <row r="2947" spans="1:19" x14ac:dyDescent="0.35">
      <c r="A2947" t="s">
        <v>5604</v>
      </c>
      <c r="B2947" t="s">
        <v>4878</v>
      </c>
      <c r="C2947" t="s">
        <v>5605</v>
      </c>
      <c r="D2947" t="s">
        <v>72</v>
      </c>
      <c r="E2947" t="s">
        <v>274</v>
      </c>
      <c r="F2947" t="s">
        <v>74</v>
      </c>
      <c r="G2947" t="s">
        <v>75</v>
      </c>
      <c r="H2947">
        <v>1047.8399999999999</v>
      </c>
      <c r="I2947">
        <v>11</v>
      </c>
      <c r="J2947">
        <v>0.1</v>
      </c>
      <c r="K2947">
        <v>10373.620000000001</v>
      </c>
      <c r="L2947" t="s">
        <v>76</v>
      </c>
      <c r="M2947" t="s">
        <v>122</v>
      </c>
      <c r="N2947" t="s">
        <v>166</v>
      </c>
      <c r="O2947" t="s">
        <v>123</v>
      </c>
      <c r="P2947">
        <v>7</v>
      </c>
      <c r="Q2947">
        <v>2.8</v>
      </c>
      <c r="R2947" t="s">
        <v>30</v>
      </c>
      <c r="S2947" t="s">
        <v>60</v>
      </c>
    </row>
    <row r="2948" spans="1:19" x14ac:dyDescent="0.35">
      <c r="A2948" t="s">
        <v>7455</v>
      </c>
      <c r="B2948" t="s">
        <v>4878</v>
      </c>
      <c r="C2948" t="s">
        <v>7334</v>
      </c>
      <c r="D2948" t="s">
        <v>64</v>
      </c>
      <c r="E2948" t="s">
        <v>239</v>
      </c>
      <c r="F2948" t="s">
        <v>66</v>
      </c>
      <c r="G2948" t="s">
        <v>240</v>
      </c>
      <c r="H2948">
        <v>303.08999999999997</v>
      </c>
      <c r="I2948">
        <v>11</v>
      </c>
      <c r="J2948">
        <v>0</v>
      </c>
      <c r="K2948">
        <v>3333.99</v>
      </c>
      <c r="L2948" t="s">
        <v>302</v>
      </c>
      <c r="M2948" t="s">
        <v>27</v>
      </c>
      <c r="N2948" t="s">
        <v>59</v>
      </c>
      <c r="O2948" t="s">
        <v>77</v>
      </c>
      <c r="P2948">
        <v>7</v>
      </c>
      <c r="Q2948">
        <v>2.1</v>
      </c>
      <c r="R2948" t="s">
        <v>202</v>
      </c>
      <c r="S2948" t="s">
        <v>60</v>
      </c>
    </row>
    <row r="2949" spans="1:19" x14ac:dyDescent="0.35">
      <c r="A2949" t="s">
        <v>4877</v>
      </c>
      <c r="B2949" t="s">
        <v>4878</v>
      </c>
      <c r="C2949" t="s">
        <v>2077</v>
      </c>
      <c r="D2949" t="s">
        <v>72</v>
      </c>
      <c r="E2949" t="s">
        <v>209</v>
      </c>
      <c r="F2949" t="s">
        <v>47</v>
      </c>
      <c r="G2949" t="s">
        <v>210</v>
      </c>
      <c r="H2949">
        <v>341.5</v>
      </c>
      <c r="I2949">
        <v>10</v>
      </c>
      <c r="J2949">
        <v>0.15</v>
      </c>
      <c r="K2949">
        <v>2902.75</v>
      </c>
      <c r="L2949" t="s">
        <v>165</v>
      </c>
      <c r="M2949" t="s">
        <v>122</v>
      </c>
      <c r="N2949" t="s">
        <v>40</v>
      </c>
      <c r="O2949" t="s">
        <v>77</v>
      </c>
      <c r="P2949">
        <v>4</v>
      </c>
      <c r="Q2949">
        <v>3.9</v>
      </c>
      <c r="R2949" t="s">
        <v>30</v>
      </c>
      <c r="S2949" t="s">
        <v>60</v>
      </c>
    </row>
    <row r="2950" spans="1:19" x14ac:dyDescent="0.35">
      <c r="A2950" t="s">
        <v>7711</v>
      </c>
      <c r="B2950" t="s">
        <v>4878</v>
      </c>
      <c r="C2950" t="s">
        <v>7712</v>
      </c>
      <c r="D2950" t="s">
        <v>127</v>
      </c>
      <c r="E2950" t="s">
        <v>223</v>
      </c>
      <c r="F2950" t="s">
        <v>66</v>
      </c>
      <c r="G2950" t="s">
        <v>171</v>
      </c>
      <c r="H2950">
        <v>786.58</v>
      </c>
      <c r="I2950">
        <v>7</v>
      </c>
      <c r="J2950">
        <v>0.2</v>
      </c>
      <c r="K2950">
        <v>4404.8500000000004</v>
      </c>
      <c r="L2950" t="s">
        <v>49</v>
      </c>
      <c r="M2950" t="s">
        <v>39</v>
      </c>
      <c r="N2950" t="s">
        <v>85</v>
      </c>
      <c r="O2950" t="s">
        <v>116</v>
      </c>
      <c r="P2950">
        <v>3</v>
      </c>
      <c r="Q2950">
        <v>4.4000000000000004</v>
      </c>
      <c r="R2950" t="s">
        <v>30</v>
      </c>
      <c r="S2950" t="s">
        <v>294</v>
      </c>
    </row>
    <row r="2951" spans="1:19" x14ac:dyDescent="0.35">
      <c r="A2951" t="s">
        <v>5786</v>
      </c>
      <c r="B2951" t="s">
        <v>5510</v>
      </c>
      <c r="C2951" t="s">
        <v>2290</v>
      </c>
      <c r="D2951" t="s">
        <v>127</v>
      </c>
      <c r="E2951" t="s">
        <v>176</v>
      </c>
      <c r="F2951" t="s">
        <v>47</v>
      </c>
      <c r="G2951" t="s">
        <v>177</v>
      </c>
      <c r="H2951">
        <v>581.9</v>
      </c>
      <c r="I2951">
        <v>9</v>
      </c>
      <c r="J2951">
        <v>0</v>
      </c>
      <c r="K2951">
        <v>5237.1000000000004</v>
      </c>
      <c r="L2951" t="s">
        <v>38</v>
      </c>
      <c r="M2951" t="s">
        <v>111</v>
      </c>
      <c r="N2951" t="s">
        <v>85</v>
      </c>
      <c r="O2951" t="s">
        <v>50</v>
      </c>
      <c r="P2951">
        <v>9</v>
      </c>
      <c r="Q2951">
        <v>3.8</v>
      </c>
      <c r="R2951" t="s">
        <v>30</v>
      </c>
      <c r="S2951" t="s">
        <v>60</v>
      </c>
    </row>
    <row r="2952" spans="1:19" x14ac:dyDescent="0.35">
      <c r="A2952" t="s">
        <v>10002</v>
      </c>
      <c r="B2952" t="s">
        <v>5510</v>
      </c>
      <c r="C2952" t="s">
        <v>10003</v>
      </c>
      <c r="D2952" t="s">
        <v>64</v>
      </c>
      <c r="E2952" t="s">
        <v>649</v>
      </c>
      <c r="F2952" t="s">
        <v>57</v>
      </c>
      <c r="G2952" t="s">
        <v>153</v>
      </c>
      <c r="H2952">
        <v>482.61</v>
      </c>
      <c r="I2952">
        <v>9</v>
      </c>
      <c r="J2952">
        <v>0.3</v>
      </c>
      <c r="K2952">
        <v>3040.44</v>
      </c>
      <c r="L2952" t="s">
        <v>302</v>
      </c>
      <c r="M2952" t="s">
        <v>122</v>
      </c>
      <c r="N2952" t="s">
        <v>68</v>
      </c>
      <c r="O2952" t="s">
        <v>50</v>
      </c>
      <c r="P2952">
        <v>6</v>
      </c>
      <c r="Q2952">
        <v>1.5</v>
      </c>
      <c r="R2952" t="s">
        <v>30</v>
      </c>
      <c r="S2952" t="s">
        <v>60</v>
      </c>
    </row>
    <row r="2953" spans="1:19" x14ac:dyDescent="0.35">
      <c r="A2953" t="s">
        <v>10118</v>
      </c>
      <c r="B2953" t="s">
        <v>5510</v>
      </c>
      <c r="C2953" t="s">
        <v>4934</v>
      </c>
      <c r="D2953" t="s">
        <v>34</v>
      </c>
      <c r="E2953" t="s">
        <v>170</v>
      </c>
      <c r="F2953" t="s">
        <v>66</v>
      </c>
      <c r="G2953" t="s">
        <v>171</v>
      </c>
      <c r="H2953">
        <v>489.62</v>
      </c>
      <c r="I2953">
        <v>1</v>
      </c>
      <c r="J2953">
        <v>0</v>
      </c>
      <c r="K2953">
        <v>489.62</v>
      </c>
      <c r="L2953" t="s">
        <v>83</v>
      </c>
      <c r="M2953" t="s">
        <v>183</v>
      </c>
      <c r="N2953" t="s">
        <v>59</v>
      </c>
      <c r="O2953" t="s">
        <v>92</v>
      </c>
      <c r="P2953">
        <v>6</v>
      </c>
      <c r="Q2953">
        <v>1.6</v>
      </c>
      <c r="R2953" t="s">
        <v>30</v>
      </c>
      <c r="S2953" t="s">
        <v>60</v>
      </c>
    </row>
    <row r="2954" spans="1:19" x14ac:dyDescent="0.35">
      <c r="A2954" t="s">
        <v>5509</v>
      </c>
      <c r="B2954" t="s">
        <v>5510</v>
      </c>
      <c r="C2954" t="s">
        <v>5511</v>
      </c>
      <c r="D2954" t="s">
        <v>157</v>
      </c>
      <c r="E2954" t="s">
        <v>152</v>
      </c>
      <c r="F2954" t="s">
        <v>57</v>
      </c>
      <c r="G2954" t="s">
        <v>153</v>
      </c>
      <c r="H2954">
        <v>742.46</v>
      </c>
      <c r="I2954">
        <v>5</v>
      </c>
      <c r="J2954">
        <v>0.25</v>
      </c>
      <c r="K2954">
        <v>2784.23</v>
      </c>
      <c r="L2954" t="s">
        <v>104</v>
      </c>
      <c r="M2954" t="s">
        <v>90</v>
      </c>
      <c r="N2954" t="s">
        <v>59</v>
      </c>
      <c r="O2954" t="s">
        <v>29</v>
      </c>
      <c r="P2954">
        <v>3</v>
      </c>
      <c r="Q2954">
        <v>4.3</v>
      </c>
      <c r="R2954" t="s">
        <v>30</v>
      </c>
      <c r="S2954" t="s">
        <v>60</v>
      </c>
    </row>
    <row r="2955" spans="1:19" x14ac:dyDescent="0.35">
      <c r="A2955" t="s">
        <v>6291</v>
      </c>
      <c r="B2955" t="s">
        <v>2559</v>
      </c>
      <c r="C2955" t="s">
        <v>6292</v>
      </c>
      <c r="D2955" t="s">
        <v>64</v>
      </c>
      <c r="E2955" t="s">
        <v>374</v>
      </c>
      <c r="F2955" t="s">
        <v>36</v>
      </c>
      <c r="G2955" t="s">
        <v>259</v>
      </c>
      <c r="H2955">
        <v>10.47</v>
      </c>
      <c r="I2955">
        <v>1</v>
      </c>
      <c r="J2955">
        <v>0.25</v>
      </c>
      <c r="K2955">
        <v>7.85</v>
      </c>
      <c r="L2955" t="s">
        <v>302</v>
      </c>
      <c r="M2955" t="s">
        <v>134</v>
      </c>
      <c r="N2955" t="s">
        <v>172</v>
      </c>
      <c r="O2955" t="s">
        <v>116</v>
      </c>
      <c r="P2955">
        <v>12</v>
      </c>
      <c r="Q2955">
        <v>3.9</v>
      </c>
      <c r="S2955" t="s">
        <v>60</v>
      </c>
    </row>
    <row r="2956" spans="1:19" x14ac:dyDescent="0.35">
      <c r="A2956" t="s">
        <v>2558</v>
      </c>
      <c r="B2956" t="s">
        <v>2559</v>
      </c>
      <c r="C2956" t="s">
        <v>2560</v>
      </c>
      <c r="D2956" t="s">
        <v>22</v>
      </c>
      <c r="E2956" t="s">
        <v>484</v>
      </c>
      <c r="F2956" t="s">
        <v>74</v>
      </c>
      <c r="G2956" t="s">
        <v>110</v>
      </c>
      <c r="H2956">
        <v>771.35</v>
      </c>
      <c r="I2956">
        <v>13</v>
      </c>
      <c r="J2956">
        <v>0.1</v>
      </c>
      <c r="K2956">
        <v>9024.7999999999993</v>
      </c>
      <c r="L2956" t="s">
        <v>76</v>
      </c>
      <c r="M2956" t="s">
        <v>27</v>
      </c>
      <c r="N2956" t="s">
        <v>85</v>
      </c>
      <c r="O2956" t="s">
        <v>105</v>
      </c>
      <c r="P2956">
        <v>9</v>
      </c>
      <c r="Q2956">
        <v>4</v>
      </c>
      <c r="R2956" t="s">
        <v>30</v>
      </c>
    </row>
    <row r="2957" spans="1:19" x14ac:dyDescent="0.35">
      <c r="A2957" t="s">
        <v>9844</v>
      </c>
      <c r="B2957" t="s">
        <v>2559</v>
      </c>
      <c r="C2957" t="s">
        <v>9610</v>
      </c>
      <c r="D2957" t="s">
        <v>157</v>
      </c>
      <c r="E2957" t="s">
        <v>281</v>
      </c>
      <c r="F2957" t="s">
        <v>74</v>
      </c>
      <c r="G2957" t="s">
        <v>110</v>
      </c>
      <c r="H2957">
        <v>516.79999999999995</v>
      </c>
      <c r="I2957">
        <v>3</v>
      </c>
      <c r="J2957">
        <v>0</v>
      </c>
      <c r="K2957">
        <v>1550.4</v>
      </c>
      <c r="L2957" t="s">
        <v>38</v>
      </c>
      <c r="M2957" t="s">
        <v>39</v>
      </c>
      <c r="N2957" t="s">
        <v>68</v>
      </c>
      <c r="O2957" t="s">
        <v>77</v>
      </c>
      <c r="P2957">
        <v>9</v>
      </c>
      <c r="Q2957">
        <v>4.5</v>
      </c>
      <c r="R2957" t="s">
        <v>30</v>
      </c>
      <c r="S2957" t="s">
        <v>60</v>
      </c>
    </row>
    <row r="2958" spans="1:19" x14ac:dyDescent="0.35">
      <c r="A2958" t="s">
        <v>4532</v>
      </c>
      <c r="B2958" t="s">
        <v>2559</v>
      </c>
      <c r="C2958" t="s">
        <v>4533</v>
      </c>
      <c r="D2958" t="s">
        <v>34</v>
      </c>
      <c r="E2958" t="s">
        <v>176</v>
      </c>
      <c r="F2958" t="s">
        <v>47</v>
      </c>
      <c r="G2958" t="s">
        <v>177</v>
      </c>
      <c r="H2958">
        <v>627.84</v>
      </c>
      <c r="I2958">
        <v>13</v>
      </c>
      <c r="J2958">
        <v>0.3</v>
      </c>
      <c r="K2958">
        <v>5713.34</v>
      </c>
      <c r="L2958" t="s">
        <v>104</v>
      </c>
      <c r="M2958" t="s">
        <v>134</v>
      </c>
      <c r="N2958" t="s">
        <v>85</v>
      </c>
      <c r="O2958" t="s">
        <v>123</v>
      </c>
      <c r="P2958">
        <v>7</v>
      </c>
      <c r="Q2958">
        <v>4.4000000000000004</v>
      </c>
      <c r="S2958" t="s">
        <v>60</v>
      </c>
    </row>
    <row r="2959" spans="1:19" x14ac:dyDescent="0.35">
      <c r="A2959" t="s">
        <v>9845</v>
      </c>
      <c r="B2959" t="s">
        <v>2559</v>
      </c>
      <c r="C2959" t="s">
        <v>3978</v>
      </c>
      <c r="D2959" t="s">
        <v>72</v>
      </c>
      <c r="E2959" t="s">
        <v>656</v>
      </c>
      <c r="F2959" t="s">
        <v>47</v>
      </c>
      <c r="G2959" t="s">
        <v>657</v>
      </c>
      <c r="H2959">
        <v>324.82</v>
      </c>
      <c r="I2959">
        <v>2</v>
      </c>
      <c r="J2959">
        <v>0.2</v>
      </c>
      <c r="K2959">
        <v>519.71</v>
      </c>
      <c r="L2959" t="s">
        <v>142</v>
      </c>
      <c r="M2959" t="s">
        <v>134</v>
      </c>
      <c r="N2959" t="s">
        <v>59</v>
      </c>
      <c r="O2959" t="s">
        <v>92</v>
      </c>
      <c r="P2959">
        <v>6</v>
      </c>
      <c r="Q2959">
        <v>2.5</v>
      </c>
      <c r="R2959" t="s">
        <v>30</v>
      </c>
      <c r="S2959" t="s">
        <v>60</v>
      </c>
    </row>
    <row r="2960" spans="1:19" x14ac:dyDescent="0.35">
      <c r="A2960" t="s">
        <v>3857</v>
      </c>
      <c r="B2960" t="s">
        <v>2559</v>
      </c>
      <c r="C2960" t="s">
        <v>3858</v>
      </c>
      <c r="D2960" t="s">
        <v>34</v>
      </c>
      <c r="E2960" t="s">
        <v>214</v>
      </c>
      <c r="F2960" t="s">
        <v>66</v>
      </c>
      <c r="G2960" t="s">
        <v>215</v>
      </c>
      <c r="H2960">
        <v>321.02999999999997</v>
      </c>
      <c r="I2960">
        <v>14</v>
      </c>
      <c r="J2960">
        <v>0.15</v>
      </c>
      <c r="K2960">
        <v>3820.26</v>
      </c>
      <c r="L2960" t="s">
        <v>49</v>
      </c>
      <c r="M2960" t="s">
        <v>183</v>
      </c>
      <c r="N2960" t="s">
        <v>68</v>
      </c>
      <c r="O2960" t="s">
        <v>50</v>
      </c>
      <c r="P2960">
        <v>4</v>
      </c>
      <c r="Q2960">
        <v>3.3</v>
      </c>
      <c r="R2960" t="s">
        <v>30</v>
      </c>
      <c r="S2960" t="s">
        <v>60</v>
      </c>
    </row>
    <row r="2961" spans="1:19" x14ac:dyDescent="0.35">
      <c r="A2961" t="s">
        <v>7906</v>
      </c>
      <c r="B2961" t="s">
        <v>542</v>
      </c>
      <c r="C2961" t="s">
        <v>7907</v>
      </c>
      <c r="D2961" t="s">
        <v>127</v>
      </c>
      <c r="E2961" t="s">
        <v>181</v>
      </c>
      <c r="F2961" t="s">
        <v>24</v>
      </c>
      <c r="G2961" t="s">
        <v>182</v>
      </c>
      <c r="H2961">
        <v>211.23</v>
      </c>
      <c r="I2961">
        <v>8</v>
      </c>
      <c r="J2961">
        <v>0</v>
      </c>
      <c r="K2961">
        <v>1689.84</v>
      </c>
      <c r="L2961" t="s">
        <v>76</v>
      </c>
      <c r="M2961" t="s">
        <v>183</v>
      </c>
      <c r="N2961" t="s">
        <v>85</v>
      </c>
      <c r="O2961" t="s">
        <v>77</v>
      </c>
      <c r="P2961">
        <v>13</v>
      </c>
      <c r="Q2961">
        <v>4.5999999999999996</v>
      </c>
      <c r="R2961" t="s">
        <v>30</v>
      </c>
      <c r="S2961" t="s">
        <v>86</v>
      </c>
    </row>
    <row r="2962" spans="1:19" x14ac:dyDescent="0.35">
      <c r="A2962" t="s">
        <v>541</v>
      </c>
      <c r="B2962" t="s">
        <v>542</v>
      </c>
      <c r="C2962" t="s">
        <v>543</v>
      </c>
      <c r="D2962" t="s">
        <v>22</v>
      </c>
      <c r="E2962" t="s">
        <v>470</v>
      </c>
      <c r="F2962" t="s">
        <v>24</v>
      </c>
      <c r="G2962" t="s">
        <v>471</v>
      </c>
      <c r="H2962">
        <v>39.78</v>
      </c>
      <c r="I2962">
        <v>1</v>
      </c>
      <c r="J2962">
        <v>0</v>
      </c>
      <c r="K2962">
        <v>39.78</v>
      </c>
      <c r="L2962" t="s">
        <v>302</v>
      </c>
      <c r="M2962" t="s">
        <v>27</v>
      </c>
      <c r="N2962" t="s">
        <v>172</v>
      </c>
      <c r="O2962" t="s">
        <v>92</v>
      </c>
      <c r="P2962">
        <v>12</v>
      </c>
      <c r="Q2962">
        <v>2</v>
      </c>
      <c r="R2962" t="s">
        <v>30</v>
      </c>
      <c r="S2962" t="s">
        <v>60</v>
      </c>
    </row>
    <row r="2963" spans="1:19" x14ac:dyDescent="0.35">
      <c r="A2963" t="s">
        <v>3181</v>
      </c>
      <c r="B2963" t="s">
        <v>542</v>
      </c>
      <c r="C2963" t="s">
        <v>3182</v>
      </c>
      <c r="D2963" t="s">
        <v>22</v>
      </c>
      <c r="E2963" t="s">
        <v>370</v>
      </c>
      <c r="F2963" t="s">
        <v>74</v>
      </c>
      <c r="G2963" t="s">
        <v>75</v>
      </c>
      <c r="H2963">
        <v>1543.3</v>
      </c>
      <c r="I2963">
        <v>13</v>
      </c>
      <c r="J2963">
        <v>0</v>
      </c>
      <c r="K2963">
        <v>20062.900000000001</v>
      </c>
      <c r="L2963" t="s">
        <v>142</v>
      </c>
      <c r="M2963" t="s">
        <v>39</v>
      </c>
      <c r="N2963" t="s">
        <v>91</v>
      </c>
      <c r="O2963" t="s">
        <v>41</v>
      </c>
      <c r="P2963">
        <v>7</v>
      </c>
      <c r="Q2963">
        <v>4.2</v>
      </c>
      <c r="R2963" t="s">
        <v>30</v>
      </c>
      <c r="S2963" t="s">
        <v>60</v>
      </c>
    </row>
    <row r="2964" spans="1:19" x14ac:dyDescent="0.35">
      <c r="A2964" t="s">
        <v>9894</v>
      </c>
      <c r="B2964" t="s">
        <v>542</v>
      </c>
      <c r="C2964" t="s">
        <v>1655</v>
      </c>
      <c r="D2964" t="s">
        <v>34</v>
      </c>
      <c r="E2964" t="s">
        <v>323</v>
      </c>
      <c r="F2964" t="s">
        <v>57</v>
      </c>
      <c r="G2964" t="s">
        <v>82</v>
      </c>
      <c r="H2964">
        <v>180.4</v>
      </c>
      <c r="I2964">
        <v>12</v>
      </c>
      <c r="J2964">
        <v>0</v>
      </c>
      <c r="K2964">
        <v>2164.8000000000002</v>
      </c>
      <c r="L2964" t="s">
        <v>302</v>
      </c>
      <c r="M2964" t="s">
        <v>27</v>
      </c>
      <c r="N2964" t="s">
        <v>172</v>
      </c>
      <c r="O2964" t="s">
        <v>105</v>
      </c>
      <c r="P2964">
        <v>5</v>
      </c>
      <c r="Q2964">
        <v>3.2</v>
      </c>
      <c r="R2964" t="s">
        <v>143</v>
      </c>
      <c r="S2964" t="s">
        <v>86</v>
      </c>
    </row>
    <row r="2965" spans="1:19" x14ac:dyDescent="0.35">
      <c r="A2965" t="s">
        <v>3768</v>
      </c>
      <c r="B2965" t="s">
        <v>3769</v>
      </c>
      <c r="D2965" t="s">
        <v>72</v>
      </c>
      <c r="E2965" t="s">
        <v>258</v>
      </c>
      <c r="F2965" t="s">
        <v>36</v>
      </c>
      <c r="G2965" t="s">
        <v>259</v>
      </c>
      <c r="H2965">
        <v>32.799999999999997</v>
      </c>
      <c r="I2965">
        <v>2</v>
      </c>
      <c r="J2965">
        <v>0</v>
      </c>
      <c r="K2965">
        <v>65.599999999999994</v>
      </c>
      <c r="L2965" t="s">
        <v>83</v>
      </c>
      <c r="M2965" t="s">
        <v>134</v>
      </c>
      <c r="N2965" t="s">
        <v>28</v>
      </c>
      <c r="O2965" t="s">
        <v>50</v>
      </c>
      <c r="P2965">
        <v>12</v>
      </c>
      <c r="Q2965">
        <v>2.7</v>
      </c>
      <c r="R2965" t="s">
        <v>202</v>
      </c>
      <c r="S2965" t="s">
        <v>60</v>
      </c>
    </row>
    <row r="2966" spans="1:19" x14ac:dyDescent="0.35">
      <c r="A2966" t="s">
        <v>6185</v>
      </c>
      <c r="B2966" t="s">
        <v>3769</v>
      </c>
      <c r="C2966" t="s">
        <v>3447</v>
      </c>
      <c r="D2966" t="s">
        <v>127</v>
      </c>
      <c r="E2966" t="s">
        <v>102</v>
      </c>
      <c r="F2966" t="s">
        <v>47</v>
      </c>
      <c r="G2966" t="s">
        <v>103</v>
      </c>
      <c r="H2966">
        <v>294.10000000000002</v>
      </c>
      <c r="I2966">
        <v>7</v>
      </c>
      <c r="J2966">
        <v>0.2</v>
      </c>
      <c r="K2966">
        <v>1646.96</v>
      </c>
      <c r="L2966" t="s">
        <v>38</v>
      </c>
      <c r="M2966" t="s">
        <v>27</v>
      </c>
      <c r="N2966" t="s">
        <v>172</v>
      </c>
      <c r="O2966" t="s">
        <v>50</v>
      </c>
      <c r="P2966">
        <v>6</v>
      </c>
      <c r="Q2966">
        <v>1.5</v>
      </c>
      <c r="R2966" t="s">
        <v>30</v>
      </c>
      <c r="S2966" t="s">
        <v>60</v>
      </c>
    </row>
    <row r="2967" spans="1:19" x14ac:dyDescent="0.35">
      <c r="A2967" t="s">
        <v>8984</v>
      </c>
      <c r="B2967" t="s">
        <v>3769</v>
      </c>
      <c r="C2967" t="s">
        <v>8985</v>
      </c>
      <c r="D2967" t="s">
        <v>157</v>
      </c>
      <c r="E2967" t="s">
        <v>102</v>
      </c>
      <c r="F2967" t="s">
        <v>47</v>
      </c>
      <c r="G2967" t="s">
        <v>103</v>
      </c>
      <c r="H2967">
        <v>302.5</v>
      </c>
      <c r="I2967">
        <v>12</v>
      </c>
      <c r="J2967">
        <v>0.1</v>
      </c>
      <c r="K2967">
        <v>3267</v>
      </c>
      <c r="L2967" t="s">
        <v>49</v>
      </c>
      <c r="M2967" t="s">
        <v>90</v>
      </c>
      <c r="N2967" t="s">
        <v>28</v>
      </c>
      <c r="O2967" t="s">
        <v>50</v>
      </c>
      <c r="P2967">
        <v>1</v>
      </c>
      <c r="Q2967">
        <v>1.6</v>
      </c>
      <c r="R2967" t="s">
        <v>30</v>
      </c>
      <c r="S2967" t="s">
        <v>60</v>
      </c>
    </row>
    <row r="2968" spans="1:19" x14ac:dyDescent="0.35">
      <c r="A2968" t="s">
        <v>4097</v>
      </c>
      <c r="B2968" t="s">
        <v>1001</v>
      </c>
      <c r="C2968" t="s">
        <v>4098</v>
      </c>
      <c r="D2968" t="s">
        <v>157</v>
      </c>
      <c r="E2968" t="s">
        <v>484</v>
      </c>
      <c r="F2968" t="s">
        <v>74</v>
      </c>
      <c r="G2968" t="s">
        <v>110</v>
      </c>
      <c r="H2968">
        <v>1640.84</v>
      </c>
      <c r="I2968">
        <v>14</v>
      </c>
      <c r="J2968">
        <v>0</v>
      </c>
      <c r="K2968">
        <v>22971.759999999998</v>
      </c>
      <c r="L2968" t="s">
        <v>104</v>
      </c>
      <c r="M2968" t="s">
        <v>84</v>
      </c>
      <c r="N2968" t="s">
        <v>59</v>
      </c>
      <c r="O2968" t="s">
        <v>29</v>
      </c>
      <c r="P2968">
        <v>7</v>
      </c>
      <c r="Q2968">
        <v>4.4000000000000004</v>
      </c>
      <c r="R2968" t="s">
        <v>30</v>
      </c>
      <c r="S2968" t="s">
        <v>42</v>
      </c>
    </row>
    <row r="2969" spans="1:19" x14ac:dyDescent="0.35">
      <c r="A2969" t="s">
        <v>2628</v>
      </c>
      <c r="B2969" t="s">
        <v>1001</v>
      </c>
      <c r="C2969" t="s">
        <v>2629</v>
      </c>
      <c r="D2969" t="s">
        <v>72</v>
      </c>
      <c r="E2969" t="s">
        <v>293</v>
      </c>
      <c r="F2969" t="s">
        <v>74</v>
      </c>
      <c r="G2969" t="s">
        <v>110</v>
      </c>
      <c r="H2969">
        <v>318.57</v>
      </c>
      <c r="I2969">
        <v>11</v>
      </c>
      <c r="J2969">
        <v>0</v>
      </c>
      <c r="K2969">
        <v>3504.27</v>
      </c>
      <c r="L2969" t="s">
        <v>165</v>
      </c>
      <c r="M2969" t="s">
        <v>134</v>
      </c>
      <c r="N2969" t="s">
        <v>85</v>
      </c>
      <c r="O2969" t="s">
        <v>116</v>
      </c>
      <c r="P2969">
        <v>5</v>
      </c>
      <c r="Q2969">
        <v>4.2</v>
      </c>
      <c r="R2969" t="s">
        <v>30</v>
      </c>
      <c r="S2969" t="s">
        <v>52</v>
      </c>
    </row>
    <row r="2970" spans="1:19" x14ac:dyDescent="0.35">
      <c r="A2970" t="s">
        <v>1000</v>
      </c>
      <c r="B2970" t="s">
        <v>1001</v>
      </c>
      <c r="C2970" t="s">
        <v>1002</v>
      </c>
      <c r="D2970" t="s">
        <v>22</v>
      </c>
      <c r="E2970" t="s">
        <v>96</v>
      </c>
      <c r="F2970" t="s">
        <v>57</v>
      </c>
      <c r="G2970" t="s">
        <v>97</v>
      </c>
      <c r="H2970">
        <v>11.42</v>
      </c>
      <c r="I2970">
        <v>13</v>
      </c>
      <c r="J2970">
        <v>0</v>
      </c>
      <c r="K2970">
        <v>148.46</v>
      </c>
      <c r="L2970" t="s">
        <v>38</v>
      </c>
      <c r="M2970" t="s">
        <v>111</v>
      </c>
      <c r="N2970" t="s">
        <v>91</v>
      </c>
      <c r="O2970" t="s">
        <v>92</v>
      </c>
      <c r="P2970">
        <v>2</v>
      </c>
      <c r="Q2970">
        <v>4.7</v>
      </c>
      <c r="R2970" t="s">
        <v>30</v>
      </c>
      <c r="S2970" t="s">
        <v>60</v>
      </c>
    </row>
    <row r="2971" spans="1:19" x14ac:dyDescent="0.35">
      <c r="A2971" t="s">
        <v>3507</v>
      </c>
      <c r="B2971" t="s">
        <v>1001</v>
      </c>
      <c r="C2971" t="s">
        <v>3508</v>
      </c>
      <c r="D2971" t="s">
        <v>72</v>
      </c>
      <c r="E2971" t="s">
        <v>193</v>
      </c>
      <c r="F2971" t="s">
        <v>24</v>
      </c>
      <c r="G2971" t="s">
        <v>194</v>
      </c>
      <c r="H2971">
        <v>146.71</v>
      </c>
      <c r="I2971">
        <v>2</v>
      </c>
      <c r="J2971">
        <v>0.2</v>
      </c>
      <c r="K2971">
        <v>234.74</v>
      </c>
      <c r="L2971" t="s">
        <v>142</v>
      </c>
      <c r="M2971" t="s">
        <v>84</v>
      </c>
      <c r="N2971" t="s">
        <v>166</v>
      </c>
      <c r="O2971" t="s">
        <v>29</v>
      </c>
      <c r="P2971">
        <v>2</v>
      </c>
      <c r="Q2971">
        <v>1.3</v>
      </c>
      <c r="R2971" t="s">
        <v>30</v>
      </c>
      <c r="S2971" t="s">
        <v>60</v>
      </c>
    </row>
    <row r="2972" spans="1:19" x14ac:dyDescent="0.35">
      <c r="A2972" t="s">
        <v>9769</v>
      </c>
      <c r="B2972" t="s">
        <v>1001</v>
      </c>
      <c r="C2972" t="s">
        <v>9770</v>
      </c>
      <c r="D2972" t="s">
        <v>34</v>
      </c>
      <c r="E2972" t="s">
        <v>181</v>
      </c>
      <c r="F2972" t="s">
        <v>24</v>
      </c>
      <c r="G2972" t="s">
        <v>182</v>
      </c>
      <c r="H2972">
        <v>177.59</v>
      </c>
      <c r="I2972">
        <v>3</v>
      </c>
      <c r="J2972">
        <v>0</v>
      </c>
      <c r="K2972">
        <v>532.77</v>
      </c>
      <c r="L2972" t="s">
        <v>165</v>
      </c>
      <c r="M2972" t="s">
        <v>39</v>
      </c>
      <c r="N2972" t="s">
        <v>166</v>
      </c>
      <c r="O2972" t="s">
        <v>92</v>
      </c>
      <c r="P2972">
        <v>2</v>
      </c>
      <c r="Q2972">
        <v>2.5</v>
      </c>
      <c r="R2972" t="s">
        <v>112</v>
      </c>
      <c r="S2972" t="s">
        <v>52</v>
      </c>
    </row>
    <row r="2973" spans="1:19" x14ac:dyDescent="0.35">
      <c r="A2973" t="s">
        <v>7399</v>
      </c>
      <c r="B2973" t="s">
        <v>2659</v>
      </c>
      <c r="C2973" t="s">
        <v>197</v>
      </c>
      <c r="D2973" t="s">
        <v>127</v>
      </c>
      <c r="E2973" t="s">
        <v>81</v>
      </c>
      <c r="F2973" t="s">
        <v>57</v>
      </c>
      <c r="G2973" t="s">
        <v>82</v>
      </c>
      <c r="H2973">
        <v>48.55</v>
      </c>
      <c r="I2973">
        <v>7</v>
      </c>
      <c r="J2973">
        <v>0.05</v>
      </c>
      <c r="K2973">
        <v>322.86</v>
      </c>
      <c r="L2973" t="s">
        <v>38</v>
      </c>
      <c r="M2973" t="s">
        <v>111</v>
      </c>
      <c r="N2973" t="s">
        <v>28</v>
      </c>
      <c r="O2973" t="s">
        <v>116</v>
      </c>
      <c r="P2973">
        <v>12</v>
      </c>
      <c r="Q2973">
        <v>3.4</v>
      </c>
      <c r="R2973" t="s">
        <v>30</v>
      </c>
      <c r="S2973" t="s">
        <v>60</v>
      </c>
    </row>
    <row r="2974" spans="1:19" x14ac:dyDescent="0.35">
      <c r="A2974" t="s">
        <v>2658</v>
      </c>
      <c r="B2974" t="s">
        <v>2659</v>
      </c>
      <c r="C2974" t="s">
        <v>2660</v>
      </c>
      <c r="D2974" t="s">
        <v>127</v>
      </c>
      <c r="E2974" t="s">
        <v>374</v>
      </c>
      <c r="F2974" t="s">
        <v>36</v>
      </c>
      <c r="G2974" t="s">
        <v>259</v>
      </c>
      <c r="H2974">
        <v>36.08</v>
      </c>
      <c r="I2974">
        <v>1</v>
      </c>
      <c r="J2974">
        <v>0.3</v>
      </c>
      <c r="K2974">
        <v>25.26</v>
      </c>
      <c r="L2974" t="s">
        <v>49</v>
      </c>
      <c r="M2974" t="s">
        <v>90</v>
      </c>
      <c r="N2974" t="s">
        <v>59</v>
      </c>
      <c r="O2974" t="s">
        <v>50</v>
      </c>
      <c r="P2974">
        <v>8</v>
      </c>
      <c r="Q2974">
        <v>3.3</v>
      </c>
      <c r="S2974" t="s">
        <v>52</v>
      </c>
    </row>
    <row r="2975" spans="1:19" x14ac:dyDescent="0.35">
      <c r="A2975" t="s">
        <v>4115</v>
      </c>
      <c r="B2975" t="s">
        <v>2659</v>
      </c>
      <c r="C2975" t="s">
        <v>4116</v>
      </c>
      <c r="D2975" t="s">
        <v>72</v>
      </c>
      <c r="E2975" t="s">
        <v>251</v>
      </c>
      <c r="F2975" t="s">
        <v>36</v>
      </c>
      <c r="G2975" t="s">
        <v>252</v>
      </c>
      <c r="H2975">
        <v>22.22</v>
      </c>
      <c r="I2975">
        <v>3</v>
      </c>
      <c r="J2975">
        <v>0</v>
      </c>
      <c r="K2975">
        <v>66.66</v>
      </c>
      <c r="L2975" t="s">
        <v>76</v>
      </c>
      <c r="M2975" t="s">
        <v>111</v>
      </c>
      <c r="N2975" t="s">
        <v>59</v>
      </c>
      <c r="O2975" t="s">
        <v>92</v>
      </c>
      <c r="P2975">
        <v>7</v>
      </c>
      <c r="Q2975">
        <v>1.9</v>
      </c>
      <c r="R2975" t="s">
        <v>30</v>
      </c>
      <c r="S2975" t="s">
        <v>60</v>
      </c>
    </row>
    <row r="2976" spans="1:19" x14ac:dyDescent="0.35">
      <c r="A2976" t="s">
        <v>9848</v>
      </c>
      <c r="B2976" t="s">
        <v>2659</v>
      </c>
      <c r="C2976" t="s">
        <v>6902</v>
      </c>
      <c r="D2976" t="s">
        <v>127</v>
      </c>
      <c r="E2976" t="s">
        <v>73</v>
      </c>
      <c r="F2976" t="s">
        <v>74</v>
      </c>
      <c r="G2976" t="s">
        <v>75</v>
      </c>
      <c r="H2976">
        <v>1733.92</v>
      </c>
      <c r="I2976">
        <v>14</v>
      </c>
      <c r="J2976">
        <v>0.25</v>
      </c>
      <c r="K2976">
        <v>18206.16</v>
      </c>
      <c r="L2976" t="s">
        <v>142</v>
      </c>
      <c r="M2976" t="s">
        <v>84</v>
      </c>
      <c r="N2976" t="s">
        <v>40</v>
      </c>
      <c r="O2976" t="s">
        <v>116</v>
      </c>
      <c r="P2976">
        <v>3</v>
      </c>
      <c r="Q2976">
        <v>1.9</v>
      </c>
      <c r="R2976" t="s">
        <v>30</v>
      </c>
      <c r="S2976" t="s">
        <v>60</v>
      </c>
    </row>
    <row r="2977" spans="1:19" x14ac:dyDescent="0.35">
      <c r="A2977" t="s">
        <v>4316</v>
      </c>
      <c r="B2977" t="s">
        <v>2659</v>
      </c>
      <c r="C2977" t="s">
        <v>4317</v>
      </c>
      <c r="D2977" t="s">
        <v>34</v>
      </c>
      <c r="E2977" t="s">
        <v>132</v>
      </c>
      <c r="F2977" t="s">
        <v>24</v>
      </c>
      <c r="G2977" t="s">
        <v>133</v>
      </c>
      <c r="H2977">
        <v>197.05</v>
      </c>
      <c r="I2977">
        <v>11</v>
      </c>
      <c r="J2977">
        <v>0.15</v>
      </c>
      <c r="K2977">
        <v>1842.42</v>
      </c>
      <c r="L2977" t="s">
        <v>76</v>
      </c>
      <c r="M2977" t="s">
        <v>183</v>
      </c>
      <c r="N2977" t="s">
        <v>172</v>
      </c>
      <c r="O2977" t="s">
        <v>123</v>
      </c>
      <c r="P2977">
        <v>1</v>
      </c>
      <c r="Q2977">
        <v>3.5</v>
      </c>
      <c r="R2977" t="s">
        <v>30</v>
      </c>
      <c r="S2977" t="s">
        <v>42</v>
      </c>
    </row>
    <row r="2978" spans="1:19" x14ac:dyDescent="0.35">
      <c r="A2978" t="s">
        <v>620</v>
      </c>
      <c r="B2978" t="s">
        <v>621</v>
      </c>
      <c r="C2978" t="s">
        <v>622</v>
      </c>
      <c r="D2978" t="s">
        <v>64</v>
      </c>
      <c r="E2978" t="s">
        <v>251</v>
      </c>
      <c r="F2978" t="s">
        <v>36</v>
      </c>
      <c r="G2978" t="s">
        <v>252</v>
      </c>
      <c r="H2978">
        <v>11.56</v>
      </c>
      <c r="I2978">
        <v>9</v>
      </c>
      <c r="J2978">
        <v>0</v>
      </c>
      <c r="K2978">
        <v>104.04</v>
      </c>
      <c r="L2978" t="s">
        <v>38</v>
      </c>
      <c r="M2978" t="s">
        <v>90</v>
      </c>
      <c r="N2978" t="s">
        <v>91</v>
      </c>
      <c r="O2978" t="s">
        <v>50</v>
      </c>
      <c r="P2978">
        <v>11</v>
      </c>
      <c r="Q2978">
        <v>2.6</v>
      </c>
      <c r="R2978" t="s">
        <v>143</v>
      </c>
    </row>
    <row r="2979" spans="1:19" x14ac:dyDescent="0.35">
      <c r="A2979" t="s">
        <v>7158</v>
      </c>
      <c r="B2979" t="s">
        <v>621</v>
      </c>
      <c r="C2979" t="s">
        <v>7159</v>
      </c>
      <c r="D2979" t="s">
        <v>22</v>
      </c>
      <c r="E2979" t="s">
        <v>209</v>
      </c>
      <c r="F2979" t="s">
        <v>47</v>
      </c>
      <c r="G2979" t="s">
        <v>210</v>
      </c>
      <c r="H2979">
        <v>356.33</v>
      </c>
      <c r="I2979">
        <v>2</v>
      </c>
      <c r="J2979">
        <v>0.05</v>
      </c>
      <c r="K2979">
        <v>677.03</v>
      </c>
      <c r="L2979" t="s">
        <v>26</v>
      </c>
      <c r="M2979" t="s">
        <v>122</v>
      </c>
      <c r="N2979" t="s">
        <v>28</v>
      </c>
      <c r="O2979" t="s">
        <v>116</v>
      </c>
      <c r="P2979">
        <v>7</v>
      </c>
      <c r="Q2979">
        <v>1.6</v>
      </c>
      <c r="R2979" t="s">
        <v>30</v>
      </c>
      <c r="S2979" t="s">
        <v>60</v>
      </c>
    </row>
    <row r="2980" spans="1:19" x14ac:dyDescent="0.35">
      <c r="A2980" t="s">
        <v>10103</v>
      </c>
      <c r="B2980" t="s">
        <v>621</v>
      </c>
      <c r="C2980" t="s">
        <v>10104</v>
      </c>
      <c r="D2980" t="s">
        <v>127</v>
      </c>
      <c r="E2980" t="s">
        <v>176</v>
      </c>
      <c r="F2980" t="s">
        <v>47</v>
      </c>
      <c r="G2980" t="s">
        <v>177</v>
      </c>
      <c r="H2980">
        <v>421.49</v>
      </c>
      <c r="I2980">
        <v>9</v>
      </c>
      <c r="J2980">
        <v>0.15</v>
      </c>
      <c r="K2980">
        <v>3224.4</v>
      </c>
      <c r="L2980" t="s">
        <v>165</v>
      </c>
      <c r="M2980" t="s">
        <v>90</v>
      </c>
      <c r="N2980" t="s">
        <v>28</v>
      </c>
      <c r="O2980" t="s">
        <v>77</v>
      </c>
      <c r="P2980">
        <v>4</v>
      </c>
      <c r="Q2980">
        <v>2.6</v>
      </c>
      <c r="R2980" t="s">
        <v>30</v>
      </c>
      <c r="S2980" t="s">
        <v>60</v>
      </c>
    </row>
    <row r="2981" spans="1:19" x14ac:dyDescent="0.35">
      <c r="A2981" t="s">
        <v>9011</v>
      </c>
      <c r="B2981" t="s">
        <v>621</v>
      </c>
      <c r="C2981" t="s">
        <v>9012</v>
      </c>
      <c r="D2981" t="s">
        <v>34</v>
      </c>
      <c r="E2981" t="s">
        <v>470</v>
      </c>
      <c r="F2981" t="s">
        <v>24</v>
      </c>
      <c r="G2981" t="s">
        <v>471</v>
      </c>
      <c r="H2981">
        <v>18.510000000000002</v>
      </c>
      <c r="I2981">
        <v>14</v>
      </c>
      <c r="J2981">
        <v>0.15</v>
      </c>
      <c r="K2981">
        <v>220.27</v>
      </c>
      <c r="L2981" t="s">
        <v>104</v>
      </c>
      <c r="M2981" t="s">
        <v>183</v>
      </c>
      <c r="N2981" t="s">
        <v>166</v>
      </c>
      <c r="O2981" t="s">
        <v>29</v>
      </c>
      <c r="P2981">
        <v>3</v>
      </c>
      <c r="Q2981">
        <v>1.2</v>
      </c>
      <c r="R2981" t="s">
        <v>30</v>
      </c>
      <c r="S2981" t="s">
        <v>60</v>
      </c>
    </row>
    <row r="2982" spans="1:19" x14ac:dyDescent="0.35">
      <c r="A2982" t="s">
        <v>8628</v>
      </c>
      <c r="B2982" t="s">
        <v>249</v>
      </c>
      <c r="C2982" t="s">
        <v>8629</v>
      </c>
      <c r="D2982" t="s">
        <v>127</v>
      </c>
      <c r="E2982" t="s">
        <v>244</v>
      </c>
      <c r="F2982" t="s">
        <v>36</v>
      </c>
      <c r="G2982" t="s">
        <v>129</v>
      </c>
      <c r="H2982">
        <v>20.43</v>
      </c>
      <c r="I2982">
        <v>5</v>
      </c>
      <c r="J2982">
        <v>0</v>
      </c>
      <c r="K2982">
        <v>102.15</v>
      </c>
      <c r="L2982" t="s">
        <v>104</v>
      </c>
      <c r="M2982" t="s">
        <v>84</v>
      </c>
      <c r="N2982" t="s">
        <v>85</v>
      </c>
      <c r="O2982" t="s">
        <v>116</v>
      </c>
      <c r="P2982">
        <v>12</v>
      </c>
      <c r="Q2982">
        <v>3.2</v>
      </c>
      <c r="R2982" t="s">
        <v>30</v>
      </c>
      <c r="S2982" t="s">
        <v>52</v>
      </c>
    </row>
    <row r="2983" spans="1:19" x14ac:dyDescent="0.35">
      <c r="A2983" t="s">
        <v>4627</v>
      </c>
      <c r="B2983" t="s">
        <v>249</v>
      </c>
      <c r="C2983" t="s">
        <v>4628</v>
      </c>
      <c r="D2983" t="s">
        <v>64</v>
      </c>
      <c r="E2983" t="s">
        <v>656</v>
      </c>
      <c r="F2983" t="s">
        <v>47</v>
      </c>
      <c r="G2983" t="s">
        <v>657</v>
      </c>
      <c r="H2983">
        <v>409.88</v>
      </c>
      <c r="I2983">
        <v>2</v>
      </c>
      <c r="J2983">
        <v>0</v>
      </c>
      <c r="K2983">
        <v>819.76</v>
      </c>
      <c r="L2983" t="s">
        <v>98</v>
      </c>
      <c r="M2983" t="s">
        <v>183</v>
      </c>
      <c r="N2983" t="s">
        <v>166</v>
      </c>
      <c r="O2983" t="s">
        <v>29</v>
      </c>
      <c r="P2983">
        <v>10</v>
      </c>
      <c r="Q2983">
        <v>3.1</v>
      </c>
      <c r="R2983" t="s">
        <v>30</v>
      </c>
      <c r="S2983" t="s">
        <v>42</v>
      </c>
    </row>
    <row r="2984" spans="1:19" x14ac:dyDescent="0.35">
      <c r="A2984" t="s">
        <v>5223</v>
      </c>
      <c r="B2984" t="s">
        <v>249</v>
      </c>
      <c r="C2984" t="s">
        <v>5224</v>
      </c>
      <c r="D2984" t="s">
        <v>34</v>
      </c>
      <c r="E2984" t="s">
        <v>323</v>
      </c>
      <c r="F2984" t="s">
        <v>57</v>
      </c>
      <c r="G2984" t="s">
        <v>82</v>
      </c>
      <c r="H2984">
        <v>282.52</v>
      </c>
      <c r="I2984">
        <v>10</v>
      </c>
      <c r="J2984">
        <v>0.05</v>
      </c>
      <c r="K2984">
        <v>2683.94</v>
      </c>
      <c r="L2984" t="s">
        <v>104</v>
      </c>
      <c r="M2984" t="s">
        <v>111</v>
      </c>
      <c r="N2984" t="s">
        <v>28</v>
      </c>
      <c r="O2984" t="s">
        <v>123</v>
      </c>
      <c r="P2984">
        <v>10</v>
      </c>
      <c r="Q2984">
        <v>3.1</v>
      </c>
      <c r="R2984" t="s">
        <v>30</v>
      </c>
      <c r="S2984" t="s">
        <v>60</v>
      </c>
    </row>
    <row r="2985" spans="1:19" x14ac:dyDescent="0.35">
      <c r="A2985" t="s">
        <v>8837</v>
      </c>
      <c r="B2985" t="s">
        <v>249</v>
      </c>
      <c r="C2985" t="s">
        <v>8838</v>
      </c>
      <c r="D2985" t="s">
        <v>34</v>
      </c>
      <c r="E2985" t="s">
        <v>176</v>
      </c>
      <c r="F2985" t="s">
        <v>47</v>
      </c>
      <c r="G2985" t="s">
        <v>177</v>
      </c>
      <c r="H2985">
        <v>123.46</v>
      </c>
      <c r="I2985">
        <v>7</v>
      </c>
      <c r="J2985">
        <v>0</v>
      </c>
      <c r="K2985">
        <v>864.22</v>
      </c>
      <c r="L2985" t="s">
        <v>83</v>
      </c>
      <c r="M2985" t="s">
        <v>122</v>
      </c>
      <c r="N2985" t="s">
        <v>166</v>
      </c>
      <c r="O2985" t="s">
        <v>41</v>
      </c>
      <c r="P2985">
        <v>7</v>
      </c>
      <c r="Q2985">
        <v>3.3</v>
      </c>
      <c r="R2985" t="s">
        <v>30</v>
      </c>
      <c r="S2985" t="s">
        <v>42</v>
      </c>
    </row>
    <row r="2986" spans="1:19" x14ac:dyDescent="0.35">
      <c r="A2986" t="s">
        <v>248</v>
      </c>
      <c r="B2986" t="s">
        <v>249</v>
      </c>
      <c r="C2986" t="s">
        <v>250</v>
      </c>
      <c r="D2986" t="s">
        <v>22</v>
      </c>
      <c r="E2986" t="s">
        <v>251</v>
      </c>
      <c r="F2986" t="s">
        <v>36</v>
      </c>
      <c r="G2986" t="s">
        <v>252</v>
      </c>
      <c r="H2986">
        <v>12.81</v>
      </c>
      <c r="I2986">
        <v>3</v>
      </c>
      <c r="J2986">
        <v>0.1</v>
      </c>
      <c r="K2986">
        <v>34.590000000000003</v>
      </c>
      <c r="L2986" t="s">
        <v>38</v>
      </c>
      <c r="M2986" t="s">
        <v>90</v>
      </c>
      <c r="N2986" t="s">
        <v>59</v>
      </c>
      <c r="O2986" t="s">
        <v>105</v>
      </c>
      <c r="P2986">
        <v>3</v>
      </c>
      <c r="Q2986">
        <v>4.4000000000000004</v>
      </c>
      <c r="R2986" t="s">
        <v>30</v>
      </c>
      <c r="S2986" t="s">
        <v>60</v>
      </c>
    </row>
    <row r="2987" spans="1:19" x14ac:dyDescent="0.35">
      <c r="A2987" t="s">
        <v>1161</v>
      </c>
      <c r="B2987" t="s">
        <v>249</v>
      </c>
      <c r="C2987" t="s">
        <v>1162</v>
      </c>
      <c r="D2987" t="s">
        <v>72</v>
      </c>
      <c r="E2987" t="s">
        <v>344</v>
      </c>
      <c r="F2987" t="s">
        <v>24</v>
      </c>
      <c r="G2987" t="s">
        <v>345</v>
      </c>
      <c r="H2987">
        <v>363.58</v>
      </c>
      <c r="I2987">
        <v>1</v>
      </c>
      <c r="J2987">
        <v>0.25</v>
      </c>
      <c r="K2987">
        <v>272.69</v>
      </c>
      <c r="L2987" t="s">
        <v>98</v>
      </c>
      <c r="M2987" t="s">
        <v>39</v>
      </c>
      <c r="N2987" t="s">
        <v>85</v>
      </c>
      <c r="O2987" t="s">
        <v>50</v>
      </c>
      <c r="P2987">
        <v>2</v>
      </c>
      <c r="Q2987">
        <v>1.1000000000000001</v>
      </c>
      <c r="R2987" t="s">
        <v>30</v>
      </c>
      <c r="S2987" t="s">
        <v>52</v>
      </c>
    </row>
    <row r="2988" spans="1:19" x14ac:dyDescent="0.35">
      <c r="A2988" t="s">
        <v>2588</v>
      </c>
      <c r="B2988" t="s">
        <v>249</v>
      </c>
      <c r="C2988" t="s">
        <v>2589</v>
      </c>
      <c r="D2988" t="s">
        <v>64</v>
      </c>
      <c r="E2988" t="s">
        <v>102</v>
      </c>
      <c r="F2988" t="s">
        <v>47</v>
      </c>
      <c r="G2988" t="s">
        <v>103</v>
      </c>
      <c r="H2988">
        <v>80.13</v>
      </c>
      <c r="I2988">
        <v>10</v>
      </c>
      <c r="J2988">
        <v>0</v>
      </c>
      <c r="K2988">
        <v>801.3</v>
      </c>
      <c r="L2988" t="s">
        <v>83</v>
      </c>
      <c r="M2988" t="s">
        <v>90</v>
      </c>
      <c r="N2988" t="s">
        <v>40</v>
      </c>
      <c r="O2988" t="s">
        <v>41</v>
      </c>
      <c r="P2988">
        <v>1</v>
      </c>
      <c r="Q2988">
        <v>1.6</v>
      </c>
      <c r="R2988" t="s">
        <v>30</v>
      </c>
      <c r="S2988" t="s">
        <v>294</v>
      </c>
    </row>
    <row r="2989" spans="1:19" x14ac:dyDescent="0.35">
      <c r="A2989" t="s">
        <v>6725</v>
      </c>
      <c r="B2989" t="s">
        <v>711</v>
      </c>
      <c r="C2989" t="s">
        <v>6726</v>
      </c>
      <c r="D2989" t="s">
        <v>157</v>
      </c>
      <c r="E2989" t="s">
        <v>274</v>
      </c>
      <c r="F2989" t="s">
        <v>74</v>
      </c>
      <c r="G2989" t="s">
        <v>75</v>
      </c>
      <c r="H2989">
        <v>2111.77</v>
      </c>
      <c r="I2989">
        <v>3</v>
      </c>
      <c r="J2989">
        <v>0.1</v>
      </c>
      <c r="K2989">
        <v>5701.78</v>
      </c>
      <c r="L2989" t="s">
        <v>98</v>
      </c>
      <c r="M2989" t="s">
        <v>183</v>
      </c>
      <c r="N2989" t="s">
        <v>91</v>
      </c>
      <c r="O2989" t="s">
        <v>29</v>
      </c>
      <c r="P2989">
        <v>13</v>
      </c>
      <c r="Q2989">
        <v>2.1</v>
      </c>
      <c r="R2989" t="s">
        <v>30</v>
      </c>
      <c r="S2989" t="s">
        <v>52</v>
      </c>
    </row>
    <row r="2990" spans="1:19" x14ac:dyDescent="0.35">
      <c r="A2990" t="s">
        <v>9560</v>
      </c>
      <c r="B2990" t="s">
        <v>711</v>
      </c>
      <c r="C2990" t="s">
        <v>9561</v>
      </c>
      <c r="D2990" t="s">
        <v>22</v>
      </c>
      <c r="E2990" t="s">
        <v>193</v>
      </c>
      <c r="F2990" t="s">
        <v>24</v>
      </c>
      <c r="G2990" t="s">
        <v>194</v>
      </c>
      <c r="H2990">
        <v>362.88</v>
      </c>
      <c r="I2990">
        <v>12</v>
      </c>
      <c r="J2990">
        <v>0</v>
      </c>
      <c r="K2990">
        <v>4354.5600000000004</v>
      </c>
      <c r="L2990" t="s">
        <v>98</v>
      </c>
      <c r="M2990" t="s">
        <v>39</v>
      </c>
      <c r="N2990" t="s">
        <v>40</v>
      </c>
      <c r="O2990" t="s">
        <v>77</v>
      </c>
      <c r="P2990">
        <v>9</v>
      </c>
      <c r="Q2990">
        <v>2.2999999999999998</v>
      </c>
      <c r="R2990" t="s">
        <v>202</v>
      </c>
      <c r="S2990" t="s">
        <v>60</v>
      </c>
    </row>
    <row r="2991" spans="1:19" x14ac:dyDescent="0.35">
      <c r="A2991" t="s">
        <v>710</v>
      </c>
      <c r="B2991" t="s">
        <v>711</v>
      </c>
      <c r="C2991" t="s">
        <v>712</v>
      </c>
      <c r="D2991" t="s">
        <v>34</v>
      </c>
      <c r="E2991" t="s">
        <v>152</v>
      </c>
      <c r="F2991" t="s">
        <v>57</v>
      </c>
      <c r="G2991" t="s">
        <v>153</v>
      </c>
      <c r="H2991">
        <v>600.97</v>
      </c>
      <c r="I2991">
        <v>2</v>
      </c>
      <c r="J2991">
        <v>0.05</v>
      </c>
      <c r="K2991">
        <v>1141.8399999999999</v>
      </c>
      <c r="L2991" t="s">
        <v>26</v>
      </c>
      <c r="M2991" t="s">
        <v>134</v>
      </c>
      <c r="N2991" t="s">
        <v>40</v>
      </c>
      <c r="O2991" t="s">
        <v>41</v>
      </c>
      <c r="P2991">
        <v>7</v>
      </c>
      <c r="Q2991">
        <v>3.9</v>
      </c>
      <c r="R2991" t="s">
        <v>112</v>
      </c>
      <c r="S2991" t="s">
        <v>86</v>
      </c>
    </row>
    <row r="2992" spans="1:19" x14ac:dyDescent="0.35">
      <c r="A2992" t="s">
        <v>6963</v>
      </c>
      <c r="B2992" t="s">
        <v>711</v>
      </c>
      <c r="C2992" t="s">
        <v>6964</v>
      </c>
      <c r="D2992" t="s">
        <v>34</v>
      </c>
      <c r="E2992" t="s">
        <v>445</v>
      </c>
      <c r="F2992" t="s">
        <v>66</v>
      </c>
      <c r="G2992" t="s">
        <v>446</v>
      </c>
      <c r="H2992">
        <v>1404.46</v>
      </c>
      <c r="I2992">
        <v>3</v>
      </c>
      <c r="J2992">
        <v>0</v>
      </c>
      <c r="K2992">
        <v>4213.38</v>
      </c>
      <c r="L2992" t="s">
        <v>83</v>
      </c>
      <c r="M2992" t="s">
        <v>183</v>
      </c>
      <c r="N2992" t="s">
        <v>166</v>
      </c>
      <c r="O2992" t="s">
        <v>50</v>
      </c>
      <c r="P2992">
        <v>7</v>
      </c>
      <c r="Q2992">
        <v>4.0999999999999996</v>
      </c>
      <c r="R2992" t="s">
        <v>30</v>
      </c>
      <c r="S2992" t="s">
        <v>52</v>
      </c>
    </row>
    <row r="2993" spans="1:19" x14ac:dyDescent="0.35">
      <c r="A2993" t="s">
        <v>4730</v>
      </c>
      <c r="B2993" t="s">
        <v>4731</v>
      </c>
      <c r="C2993" t="s">
        <v>4732</v>
      </c>
      <c r="D2993" t="s">
        <v>64</v>
      </c>
      <c r="E2993" t="s">
        <v>370</v>
      </c>
      <c r="F2993" t="s">
        <v>74</v>
      </c>
      <c r="G2993" t="s">
        <v>75</v>
      </c>
      <c r="H2993">
        <v>98.44</v>
      </c>
      <c r="I2993">
        <v>1</v>
      </c>
      <c r="J2993">
        <v>0</v>
      </c>
      <c r="K2993">
        <v>98.44</v>
      </c>
      <c r="L2993" t="s">
        <v>98</v>
      </c>
      <c r="M2993" t="s">
        <v>27</v>
      </c>
      <c r="N2993" t="s">
        <v>172</v>
      </c>
      <c r="O2993" t="s">
        <v>116</v>
      </c>
      <c r="P2993">
        <v>13</v>
      </c>
      <c r="Q2993">
        <v>3.7</v>
      </c>
      <c r="R2993" t="s">
        <v>30</v>
      </c>
    </row>
    <row r="2994" spans="1:19" x14ac:dyDescent="0.35">
      <c r="A2994" t="s">
        <v>8516</v>
      </c>
      <c r="B2994" t="s">
        <v>4731</v>
      </c>
      <c r="C2994" t="s">
        <v>8517</v>
      </c>
      <c r="D2994" t="s">
        <v>22</v>
      </c>
      <c r="E2994" t="s">
        <v>293</v>
      </c>
      <c r="F2994" t="s">
        <v>74</v>
      </c>
      <c r="G2994" t="s">
        <v>110</v>
      </c>
      <c r="H2994">
        <v>2012.72</v>
      </c>
      <c r="I2994">
        <v>5</v>
      </c>
      <c r="J2994">
        <v>0</v>
      </c>
      <c r="K2994">
        <v>10063.6</v>
      </c>
      <c r="L2994" t="s">
        <v>302</v>
      </c>
      <c r="M2994" t="s">
        <v>122</v>
      </c>
      <c r="N2994" t="s">
        <v>28</v>
      </c>
      <c r="O2994" t="s">
        <v>116</v>
      </c>
      <c r="P2994">
        <v>13</v>
      </c>
      <c r="Q2994">
        <v>1.5</v>
      </c>
      <c r="R2994" t="s">
        <v>30</v>
      </c>
    </row>
    <row r="2995" spans="1:19" x14ac:dyDescent="0.35">
      <c r="A2995" t="s">
        <v>9488</v>
      </c>
      <c r="B2995" t="s">
        <v>4731</v>
      </c>
      <c r="C2995" t="s">
        <v>9489</v>
      </c>
      <c r="D2995" t="s">
        <v>157</v>
      </c>
      <c r="E2995" t="s">
        <v>656</v>
      </c>
      <c r="F2995" t="s">
        <v>47</v>
      </c>
      <c r="G2995" t="s">
        <v>657</v>
      </c>
      <c r="H2995">
        <v>28.65</v>
      </c>
      <c r="I2995">
        <v>3</v>
      </c>
      <c r="J2995">
        <v>0.1</v>
      </c>
      <c r="K2995">
        <v>77.349999999999994</v>
      </c>
      <c r="L2995" t="s">
        <v>142</v>
      </c>
      <c r="M2995" t="s">
        <v>111</v>
      </c>
      <c r="N2995" t="s">
        <v>59</v>
      </c>
      <c r="O2995" t="s">
        <v>123</v>
      </c>
      <c r="P2995">
        <v>12</v>
      </c>
      <c r="Q2995">
        <v>4.5999999999999996</v>
      </c>
      <c r="R2995" t="s">
        <v>30</v>
      </c>
      <c r="S2995" t="s">
        <v>60</v>
      </c>
    </row>
    <row r="2996" spans="1:19" x14ac:dyDescent="0.35">
      <c r="A2996" t="s">
        <v>6475</v>
      </c>
      <c r="B2996" t="s">
        <v>4731</v>
      </c>
      <c r="C2996" t="s">
        <v>3731</v>
      </c>
      <c r="D2996" t="s">
        <v>72</v>
      </c>
      <c r="E2996" t="s">
        <v>193</v>
      </c>
      <c r="F2996" t="s">
        <v>24</v>
      </c>
      <c r="G2996" t="s">
        <v>194</v>
      </c>
      <c r="H2996">
        <v>521.58000000000004</v>
      </c>
      <c r="I2996">
        <v>13</v>
      </c>
      <c r="J2996">
        <v>0.1</v>
      </c>
      <c r="K2996">
        <v>6102.49</v>
      </c>
      <c r="L2996" t="s">
        <v>83</v>
      </c>
      <c r="M2996" t="s">
        <v>84</v>
      </c>
      <c r="N2996" t="s">
        <v>85</v>
      </c>
      <c r="O2996" t="s">
        <v>50</v>
      </c>
      <c r="P2996">
        <v>8</v>
      </c>
      <c r="Q2996">
        <v>4.8</v>
      </c>
      <c r="S2996" t="s">
        <v>86</v>
      </c>
    </row>
    <row r="2997" spans="1:19" x14ac:dyDescent="0.35">
      <c r="A2997" t="s">
        <v>5036</v>
      </c>
      <c r="B2997" t="s">
        <v>4731</v>
      </c>
      <c r="C2997" t="s">
        <v>5037</v>
      </c>
      <c r="D2997" t="s">
        <v>72</v>
      </c>
      <c r="E2997" t="s">
        <v>219</v>
      </c>
      <c r="F2997" t="s">
        <v>47</v>
      </c>
      <c r="G2997" t="s">
        <v>210</v>
      </c>
      <c r="H2997">
        <v>572.87</v>
      </c>
      <c r="I2997">
        <v>13</v>
      </c>
      <c r="J2997">
        <v>0</v>
      </c>
      <c r="K2997">
        <v>7447.31</v>
      </c>
      <c r="L2997" t="s">
        <v>26</v>
      </c>
      <c r="M2997" t="s">
        <v>90</v>
      </c>
      <c r="N2997" t="s">
        <v>59</v>
      </c>
      <c r="O2997" t="s">
        <v>50</v>
      </c>
      <c r="P2997">
        <v>2</v>
      </c>
      <c r="Q2997">
        <v>3.3</v>
      </c>
      <c r="R2997" t="s">
        <v>30</v>
      </c>
      <c r="S2997" t="s">
        <v>60</v>
      </c>
    </row>
    <row r="2998" spans="1:19" x14ac:dyDescent="0.35">
      <c r="A2998" t="s">
        <v>1433</v>
      </c>
      <c r="B2998" t="s">
        <v>1434</v>
      </c>
      <c r="C2998" t="s">
        <v>1435</v>
      </c>
      <c r="D2998" t="s">
        <v>127</v>
      </c>
      <c r="E2998" t="s">
        <v>138</v>
      </c>
      <c r="F2998" t="s">
        <v>24</v>
      </c>
      <c r="G2998" t="s">
        <v>133</v>
      </c>
      <c r="H2998">
        <v>19.05</v>
      </c>
      <c r="I2998">
        <v>6</v>
      </c>
      <c r="J2998">
        <v>0.05</v>
      </c>
      <c r="K2998">
        <v>108.59</v>
      </c>
      <c r="L2998" t="s">
        <v>98</v>
      </c>
      <c r="M2998" t="s">
        <v>134</v>
      </c>
      <c r="N2998" t="s">
        <v>68</v>
      </c>
      <c r="O2998" t="s">
        <v>105</v>
      </c>
      <c r="P2998">
        <v>9</v>
      </c>
      <c r="Q2998">
        <v>4.8</v>
      </c>
      <c r="R2998" t="s">
        <v>30</v>
      </c>
      <c r="S2998" t="s">
        <v>60</v>
      </c>
    </row>
    <row r="2999" spans="1:19" x14ac:dyDescent="0.35">
      <c r="A2999" t="s">
        <v>5693</v>
      </c>
      <c r="B2999" t="s">
        <v>1434</v>
      </c>
      <c r="C2999" t="s">
        <v>4182</v>
      </c>
      <c r="D2999" t="s">
        <v>72</v>
      </c>
      <c r="E2999" t="s">
        <v>223</v>
      </c>
      <c r="F2999" t="s">
        <v>66</v>
      </c>
      <c r="G2999" t="s">
        <v>171</v>
      </c>
      <c r="H2999">
        <v>1193.5899999999999</v>
      </c>
      <c r="I2999">
        <v>11</v>
      </c>
      <c r="J2999">
        <v>0.05</v>
      </c>
      <c r="K2999">
        <v>12473.02</v>
      </c>
      <c r="L2999" t="s">
        <v>142</v>
      </c>
      <c r="M2999" t="s">
        <v>27</v>
      </c>
      <c r="N2999" t="s">
        <v>40</v>
      </c>
      <c r="O2999" t="s">
        <v>41</v>
      </c>
      <c r="P2999">
        <v>7</v>
      </c>
      <c r="Q2999">
        <v>1.4</v>
      </c>
      <c r="R2999" t="s">
        <v>51</v>
      </c>
      <c r="S2999" t="s">
        <v>60</v>
      </c>
    </row>
    <row r="3000" spans="1:19" x14ac:dyDescent="0.35">
      <c r="A3000" t="s">
        <v>3022</v>
      </c>
      <c r="B3000" t="s">
        <v>3023</v>
      </c>
      <c r="C3000" t="s">
        <v>3024</v>
      </c>
      <c r="D3000" t="s">
        <v>157</v>
      </c>
      <c r="E3000" t="s">
        <v>56</v>
      </c>
      <c r="F3000" t="s">
        <v>57</v>
      </c>
      <c r="G3000" t="s">
        <v>58</v>
      </c>
      <c r="H3000">
        <v>329.37</v>
      </c>
      <c r="I3000">
        <v>11</v>
      </c>
      <c r="J3000">
        <v>0.1</v>
      </c>
      <c r="K3000">
        <v>3260.76</v>
      </c>
      <c r="L3000" t="s">
        <v>83</v>
      </c>
      <c r="M3000" t="s">
        <v>27</v>
      </c>
      <c r="N3000" t="s">
        <v>40</v>
      </c>
      <c r="O3000" t="s">
        <v>123</v>
      </c>
      <c r="P3000">
        <v>12</v>
      </c>
      <c r="Q3000">
        <v>3.8</v>
      </c>
      <c r="R3000" t="s">
        <v>143</v>
      </c>
      <c r="S3000" t="s">
        <v>86</v>
      </c>
    </row>
    <row r="3001" spans="1:19" x14ac:dyDescent="0.35">
      <c r="A3001" t="s">
        <v>10015</v>
      </c>
      <c r="B3001" t="s">
        <v>3023</v>
      </c>
      <c r="C3001" t="s">
        <v>8809</v>
      </c>
      <c r="D3001" t="s">
        <v>127</v>
      </c>
      <c r="E3001" t="s">
        <v>170</v>
      </c>
      <c r="F3001" t="s">
        <v>66</v>
      </c>
      <c r="G3001" t="s">
        <v>171</v>
      </c>
      <c r="H3001">
        <v>21.45</v>
      </c>
      <c r="I3001">
        <v>1</v>
      </c>
      <c r="J3001">
        <v>0.2</v>
      </c>
      <c r="K3001">
        <v>17.16</v>
      </c>
      <c r="L3001" t="s">
        <v>38</v>
      </c>
      <c r="M3001" t="s">
        <v>183</v>
      </c>
      <c r="N3001" t="s">
        <v>91</v>
      </c>
      <c r="O3001" t="s">
        <v>123</v>
      </c>
      <c r="P3001">
        <v>12</v>
      </c>
      <c r="Q3001">
        <v>4.9000000000000004</v>
      </c>
      <c r="R3001" t="s">
        <v>30</v>
      </c>
      <c r="S3001" t="s">
        <v>52</v>
      </c>
    </row>
    <row r="3002" spans="1:19" x14ac:dyDescent="0.35">
      <c r="A3002" t="s">
        <v>5923</v>
      </c>
      <c r="B3002" t="s">
        <v>3023</v>
      </c>
      <c r="C3002" t="s">
        <v>5924</v>
      </c>
      <c r="D3002" t="s">
        <v>22</v>
      </c>
      <c r="E3002" t="s">
        <v>251</v>
      </c>
      <c r="F3002" t="s">
        <v>36</v>
      </c>
      <c r="G3002" t="s">
        <v>252</v>
      </c>
      <c r="H3002">
        <v>29.8</v>
      </c>
      <c r="I3002">
        <v>11</v>
      </c>
      <c r="J3002">
        <v>0.25</v>
      </c>
      <c r="K3002">
        <v>245.85</v>
      </c>
      <c r="L3002" t="s">
        <v>302</v>
      </c>
      <c r="M3002" t="s">
        <v>122</v>
      </c>
      <c r="N3002" t="s">
        <v>68</v>
      </c>
      <c r="O3002" t="s">
        <v>41</v>
      </c>
      <c r="P3002">
        <v>7</v>
      </c>
      <c r="Q3002">
        <v>3.5</v>
      </c>
      <c r="R3002" t="s">
        <v>51</v>
      </c>
      <c r="S3002" t="s">
        <v>60</v>
      </c>
    </row>
    <row r="3003" spans="1:19" x14ac:dyDescent="0.35">
      <c r="A3003" t="s">
        <v>8926</v>
      </c>
      <c r="B3003" t="s">
        <v>3023</v>
      </c>
      <c r="C3003" t="s">
        <v>8927</v>
      </c>
      <c r="D3003" t="s">
        <v>127</v>
      </c>
      <c r="E3003" t="s">
        <v>872</v>
      </c>
      <c r="F3003" t="s">
        <v>36</v>
      </c>
      <c r="G3003" t="s">
        <v>873</v>
      </c>
      <c r="H3003">
        <v>30.98</v>
      </c>
      <c r="I3003">
        <v>5</v>
      </c>
      <c r="J3003">
        <v>0.2</v>
      </c>
      <c r="K3003">
        <v>123.92</v>
      </c>
      <c r="L3003" t="s">
        <v>98</v>
      </c>
      <c r="M3003" t="s">
        <v>39</v>
      </c>
      <c r="N3003" t="s">
        <v>59</v>
      </c>
      <c r="O3003" t="s">
        <v>92</v>
      </c>
      <c r="P3003">
        <v>5</v>
      </c>
      <c r="Q3003">
        <v>4.8</v>
      </c>
      <c r="R3003" t="s">
        <v>30</v>
      </c>
      <c r="S3003" t="s">
        <v>42</v>
      </c>
    </row>
    <row r="3004" spans="1:19" x14ac:dyDescent="0.35">
      <c r="A3004" t="s">
        <v>7153</v>
      </c>
      <c r="B3004" t="s">
        <v>3023</v>
      </c>
      <c r="C3004" t="s">
        <v>3135</v>
      </c>
      <c r="D3004" t="s">
        <v>157</v>
      </c>
      <c r="E3004" t="s">
        <v>351</v>
      </c>
      <c r="F3004" t="s">
        <v>57</v>
      </c>
      <c r="G3004" t="s">
        <v>289</v>
      </c>
      <c r="H3004">
        <v>500.2</v>
      </c>
      <c r="I3004">
        <v>8</v>
      </c>
      <c r="J3004">
        <v>0.1</v>
      </c>
      <c r="K3004">
        <v>3601.44</v>
      </c>
      <c r="L3004" t="s">
        <v>38</v>
      </c>
      <c r="M3004" t="s">
        <v>84</v>
      </c>
      <c r="N3004" t="s">
        <v>68</v>
      </c>
      <c r="O3004" t="s">
        <v>123</v>
      </c>
      <c r="P3004">
        <v>3</v>
      </c>
      <c r="Q3004">
        <v>1.2</v>
      </c>
      <c r="R3004" t="s">
        <v>30</v>
      </c>
      <c r="S3004" t="s">
        <v>60</v>
      </c>
    </row>
    <row r="3005" spans="1:19" x14ac:dyDescent="0.35">
      <c r="A3005" t="s">
        <v>6673</v>
      </c>
      <c r="B3005" t="s">
        <v>3023</v>
      </c>
      <c r="C3005" t="s">
        <v>6674</v>
      </c>
      <c r="D3005" t="s">
        <v>127</v>
      </c>
      <c r="E3005" t="s">
        <v>313</v>
      </c>
      <c r="F3005" t="s">
        <v>47</v>
      </c>
      <c r="G3005" t="s">
        <v>48</v>
      </c>
      <c r="H3005">
        <v>344.12</v>
      </c>
      <c r="I3005">
        <v>2</v>
      </c>
      <c r="J3005">
        <v>0.1</v>
      </c>
      <c r="K3005">
        <v>619.41999999999996</v>
      </c>
      <c r="L3005" t="s">
        <v>83</v>
      </c>
      <c r="M3005" t="s">
        <v>27</v>
      </c>
      <c r="N3005" t="s">
        <v>28</v>
      </c>
      <c r="O3005" t="s">
        <v>123</v>
      </c>
      <c r="P3005">
        <v>2</v>
      </c>
      <c r="Q3005">
        <v>4.5</v>
      </c>
      <c r="R3005" t="s">
        <v>30</v>
      </c>
      <c r="S3005" t="s">
        <v>86</v>
      </c>
    </row>
    <row r="3006" spans="1:19" x14ac:dyDescent="0.35">
      <c r="A3006" t="s">
        <v>7565</v>
      </c>
      <c r="B3006" t="s">
        <v>3536</v>
      </c>
      <c r="C3006" t="s">
        <v>7566</v>
      </c>
      <c r="D3006" t="s">
        <v>157</v>
      </c>
      <c r="E3006" t="s">
        <v>35</v>
      </c>
      <c r="F3006" t="s">
        <v>36</v>
      </c>
      <c r="G3006" t="s">
        <v>37</v>
      </c>
      <c r="H3006">
        <v>28.29</v>
      </c>
      <c r="I3006">
        <v>1</v>
      </c>
      <c r="J3006">
        <v>0.2</v>
      </c>
      <c r="K3006">
        <v>22.63</v>
      </c>
      <c r="L3006" t="s">
        <v>38</v>
      </c>
      <c r="M3006" t="s">
        <v>27</v>
      </c>
      <c r="N3006" t="s">
        <v>166</v>
      </c>
      <c r="O3006" t="s">
        <v>92</v>
      </c>
      <c r="P3006">
        <v>13</v>
      </c>
      <c r="Q3006">
        <v>2.5</v>
      </c>
      <c r="R3006" t="s">
        <v>30</v>
      </c>
      <c r="S3006" t="s">
        <v>60</v>
      </c>
    </row>
    <row r="3007" spans="1:19" x14ac:dyDescent="0.35">
      <c r="A3007" t="s">
        <v>5502</v>
      </c>
      <c r="B3007" t="s">
        <v>3536</v>
      </c>
      <c r="C3007" t="s">
        <v>5503</v>
      </c>
      <c r="D3007" t="s">
        <v>34</v>
      </c>
      <c r="E3007" t="s">
        <v>323</v>
      </c>
      <c r="F3007" t="s">
        <v>57</v>
      </c>
      <c r="G3007" t="s">
        <v>82</v>
      </c>
      <c r="H3007">
        <v>641.95000000000005</v>
      </c>
      <c r="I3007">
        <v>13</v>
      </c>
      <c r="J3007">
        <v>0</v>
      </c>
      <c r="K3007">
        <v>8345.35</v>
      </c>
      <c r="L3007" t="s">
        <v>165</v>
      </c>
      <c r="M3007" t="s">
        <v>39</v>
      </c>
      <c r="N3007" t="s">
        <v>85</v>
      </c>
      <c r="O3007" t="s">
        <v>123</v>
      </c>
      <c r="P3007">
        <v>8</v>
      </c>
      <c r="Q3007">
        <v>1.5</v>
      </c>
      <c r="R3007" t="s">
        <v>30</v>
      </c>
      <c r="S3007" t="s">
        <v>60</v>
      </c>
    </row>
    <row r="3008" spans="1:19" x14ac:dyDescent="0.35">
      <c r="A3008" t="s">
        <v>5277</v>
      </c>
      <c r="B3008" t="s">
        <v>3536</v>
      </c>
      <c r="C3008" t="s">
        <v>3555</v>
      </c>
      <c r="D3008" t="s">
        <v>34</v>
      </c>
      <c r="E3008" t="s">
        <v>219</v>
      </c>
      <c r="F3008" t="s">
        <v>47</v>
      </c>
      <c r="G3008" t="s">
        <v>210</v>
      </c>
      <c r="H3008">
        <v>438.69</v>
      </c>
      <c r="I3008">
        <v>6</v>
      </c>
      <c r="J3008">
        <v>0.3</v>
      </c>
      <c r="K3008">
        <v>1842.5</v>
      </c>
      <c r="L3008" t="s">
        <v>302</v>
      </c>
      <c r="M3008" t="s">
        <v>111</v>
      </c>
      <c r="N3008" t="s">
        <v>85</v>
      </c>
      <c r="O3008" t="s">
        <v>105</v>
      </c>
      <c r="P3008">
        <v>6</v>
      </c>
      <c r="Q3008">
        <v>3.1</v>
      </c>
      <c r="R3008" t="s">
        <v>30</v>
      </c>
      <c r="S3008" t="s">
        <v>60</v>
      </c>
    </row>
    <row r="3009" spans="1:19" x14ac:dyDescent="0.35">
      <c r="A3009" t="s">
        <v>5255</v>
      </c>
      <c r="B3009" t="s">
        <v>3536</v>
      </c>
      <c r="C3009" t="s">
        <v>2713</v>
      </c>
      <c r="D3009" t="s">
        <v>72</v>
      </c>
      <c r="E3009" t="s">
        <v>56</v>
      </c>
      <c r="F3009" t="s">
        <v>57</v>
      </c>
      <c r="G3009" t="s">
        <v>58</v>
      </c>
      <c r="H3009">
        <v>363.73</v>
      </c>
      <c r="I3009">
        <v>12</v>
      </c>
      <c r="J3009">
        <v>0.1</v>
      </c>
      <c r="K3009">
        <v>3928.28</v>
      </c>
      <c r="L3009" t="s">
        <v>26</v>
      </c>
      <c r="M3009" t="s">
        <v>122</v>
      </c>
      <c r="N3009" t="s">
        <v>59</v>
      </c>
      <c r="O3009" t="s">
        <v>105</v>
      </c>
      <c r="P3009">
        <v>4</v>
      </c>
      <c r="Q3009">
        <v>3.3</v>
      </c>
      <c r="R3009" t="s">
        <v>30</v>
      </c>
      <c r="S3009" t="s">
        <v>60</v>
      </c>
    </row>
    <row r="3010" spans="1:19" x14ac:dyDescent="0.35">
      <c r="A3010" t="s">
        <v>3535</v>
      </c>
      <c r="B3010" t="s">
        <v>3536</v>
      </c>
      <c r="C3010" t="s">
        <v>3537</v>
      </c>
      <c r="D3010" t="s">
        <v>64</v>
      </c>
      <c r="E3010" t="s">
        <v>293</v>
      </c>
      <c r="F3010" t="s">
        <v>74</v>
      </c>
      <c r="G3010" t="s">
        <v>110</v>
      </c>
      <c r="H3010">
        <v>1497.9</v>
      </c>
      <c r="I3010">
        <v>4</v>
      </c>
      <c r="J3010">
        <v>0.1</v>
      </c>
      <c r="K3010">
        <v>5392.44</v>
      </c>
      <c r="L3010" t="s">
        <v>98</v>
      </c>
      <c r="M3010" t="s">
        <v>183</v>
      </c>
      <c r="N3010" t="s">
        <v>68</v>
      </c>
      <c r="O3010" t="s">
        <v>77</v>
      </c>
      <c r="P3010">
        <v>1</v>
      </c>
      <c r="Q3010">
        <v>1.9</v>
      </c>
      <c r="R3010" t="s">
        <v>30</v>
      </c>
      <c r="S3010" t="s">
        <v>60</v>
      </c>
    </row>
    <row r="3011" spans="1:19" x14ac:dyDescent="0.35">
      <c r="A3011" t="s">
        <v>9899</v>
      </c>
      <c r="B3011" t="s">
        <v>4734</v>
      </c>
      <c r="C3011" t="s">
        <v>5586</v>
      </c>
      <c r="D3011" t="s">
        <v>72</v>
      </c>
      <c r="E3011" t="s">
        <v>656</v>
      </c>
      <c r="F3011" t="s">
        <v>47</v>
      </c>
      <c r="G3011" t="s">
        <v>657</v>
      </c>
      <c r="H3011">
        <v>600.52</v>
      </c>
      <c r="I3011">
        <v>14</v>
      </c>
      <c r="J3011">
        <v>0.2</v>
      </c>
      <c r="K3011">
        <v>6725.82</v>
      </c>
      <c r="L3011" t="s">
        <v>26</v>
      </c>
      <c r="M3011" t="s">
        <v>39</v>
      </c>
      <c r="N3011" t="s">
        <v>28</v>
      </c>
      <c r="O3011" t="s">
        <v>116</v>
      </c>
      <c r="P3011">
        <v>13</v>
      </c>
      <c r="Q3011">
        <v>3.8</v>
      </c>
      <c r="R3011" t="s">
        <v>30</v>
      </c>
      <c r="S3011" t="s">
        <v>60</v>
      </c>
    </row>
    <row r="3012" spans="1:19" x14ac:dyDescent="0.35">
      <c r="A3012" t="s">
        <v>4733</v>
      </c>
      <c r="B3012" t="s">
        <v>4734</v>
      </c>
      <c r="C3012" t="s">
        <v>3734</v>
      </c>
      <c r="D3012" t="s">
        <v>34</v>
      </c>
      <c r="E3012" t="s">
        <v>23</v>
      </c>
      <c r="F3012" t="s">
        <v>24</v>
      </c>
      <c r="G3012" t="s">
        <v>25</v>
      </c>
      <c r="H3012">
        <v>332</v>
      </c>
      <c r="I3012">
        <v>4</v>
      </c>
      <c r="J3012">
        <v>0.2</v>
      </c>
      <c r="K3012">
        <v>1062.4000000000001</v>
      </c>
      <c r="L3012" t="s">
        <v>104</v>
      </c>
      <c r="M3012" t="s">
        <v>183</v>
      </c>
      <c r="N3012" t="s">
        <v>172</v>
      </c>
      <c r="O3012" t="s">
        <v>116</v>
      </c>
      <c r="P3012">
        <v>8</v>
      </c>
      <c r="Q3012">
        <v>3.1</v>
      </c>
      <c r="R3012" t="s">
        <v>30</v>
      </c>
      <c r="S3012" t="s">
        <v>60</v>
      </c>
    </row>
    <row r="3013" spans="1:19" x14ac:dyDescent="0.35">
      <c r="A3013" t="s">
        <v>9803</v>
      </c>
      <c r="B3013" t="s">
        <v>1445</v>
      </c>
      <c r="C3013" t="s">
        <v>9804</v>
      </c>
      <c r="D3013" t="s">
        <v>127</v>
      </c>
      <c r="E3013" t="s">
        <v>470</v>
      </c>
      <c r="F3013" t="s">
        <v>24</v>
      </c>
      <c r="G3013" t="s">
        <v>471</v>
      </c>
      <c r="H3013">
        <v>349.81</v>
      </c>
      <c r="I3013">
        <v>10</v>
      </c>
      <c r="J3013">
        <v>0.3</v>
      </c>
      <c r="K3013">
        <v>2448.67</v>
      </c>
      <c r="L3013" t="s">
        <v>302</v>
      </c>
      <c r="M3013" t="s">
        <v>27</v>
      </c>
      <c r="N3013" t="s">
        <v>68</v>
      </c>
      <c r="O3013" t="s">
        <v>77</v>
      </c>
      <c r="P3013">
        <v>13</v>
      </c>
      <c r="Q3013">
        <v>3.7</v>
      </c>
      <c r="R3013" t="s">
        <v>30</v>
      </c>
      <c r="S3013" t="s">
        <v>60</v>
      </c>
    </row>
    <row r="3014" spans="1:19" x14ac:dyDescent="0.35">
      <c r="A3014" t="s">
        <v>1444</v>
      </c>
      <c r="B3014" t="s">
        <v>1445</v>
      </c>
      <c r="C3014" t="s">
        <v>1446</v>
      </c>
      <c r="D3014" t="s">
        <v>157</v>
      </c>
      <c r="E3014" t="s">
        <v>374</v>
      </c>
      <c r="F3014" t="s">
        <v>36</v>
      </c>
      <c r="G3014" t="s">
        <v>259</v>
      </c>
      <c r="H3014">
        <v>28.43</v>
      </c>
      <c r="I3014">
        <v>11</v>
      </c>
      <c r="J3014">
        <v>0</v>
      </c>
      <c r="K3014">
        <v>312.73</v>
      </c>
      <c r="L3014" t="s">
        <v>104</v>
      </c>
      <c r="M3014" t="s">
        <v>90</v>
      </c>
      <c r="N3014" t="s">
        <v>28</v>
      </c>
      <c r="O3014" t="s">
        <v>41</v>
      </c>
      <c r="P3014">
        <v>10</v>
      </c>
      <c r="Q3014">
        <v>3.6</v>
      </c>
      <c r="R3014" t="s">
        <v>30</v>
      </c>
      <c r="S3014" t="s">
        <v>294</v>
      </c>
    </row>
    <row r="3015" spans="1:19" x14ac:dyDescent="0.35">
      <c r="A3015" t="s">
        <v>10041</v>
      </c>
      <c r="B3015" t="s">
        <v>1445</v>
      </c>
      <c r="C3015" t="s">
        <v>10042</v>
      </c>
      <c r="D3015" t="s">
        <v>22</v>
      </c>
      <c r="E3015" t="s">
        <v>470</v>
      </c>
      <c r="F3015" t="s">
        <v>24</v>
      </c>
      <c r="G3015" t="s">
        <v>471</v>
      </c>
      <c r="H3015">
        <v>174.81</v>
      </c>
      <c r="I3015">
        <v>14</v>
      </c>
      <c r="J3015">
        <v>0.1</v>
      </c>
      <c r="K3015">
        <v>2202.61</v>
      </c>
      <c r="L3015" t="s">
        <v>302</v>
      </c>
      <c r="M3015" t="s">
        <v>39</v>
      </c>
      <c r="N3015" t="s">
        <v>85</v>
      </c>
      <c r="O3015" t="s">
        <v>92</v>
      </c>
      <c r="P3015">
        <v>3</v>
      </c>
      <c r="Q3015">
        <v>2.5</v>
      </c>
      <c r="R3015" t="s">
        <v>51</v>
      </c>
      <c r="S3015" t="s">
        <v>52</v>
      </c>
    </row>
    <row r="3016" spans="1:19" x14ac:dyDescent="0.35">
      <c r="A3016" t="s">
        <v>5534</v>
      </c>
      <c r="B3016" t="s">
        <v>159</v>
      </c>
      <c r="C3016" t="s">
        <v>5535</v>
      </c>
      <c r="D3016" t="s">
        <v>157</v>
      </c>
      <c r="E3016" t="s">
        <v>209</v>
      </c>
      <c r="F3016" t="s">
        <v>47</v>
      </c>
      <c r="G3016" t="s">
        <v>210</v>
      </c>
      <c r="H3016">
        <v>436.75</v>
      </c>
      <c r="I3016">
        <v>7</v>
      </c>
      <c r="J3016">
        <v>0.05</v>
      </c>
      <c r="K3016">
        <v>2904.39</v>
      </c>
      <c r="L3016" t="s">
        <v>165</v>
      </c>
      <c r="M3016" t="s">
        <v>90</v>
      </c>
      <c r="N3016" t="s">
        <v>59</v>
      </c>
      <c r="O3016" t="s">
        <v>29</v>
      </c>
      <c r="P3016">
        <v>12</v>
      </c>
      <c r="Q3016">
        <v>1.9</v>
      </c>
      <c r="R3016" t="s">
        <v>30</v>
      </c>
      <c r="S3016" t="s">
        <v>60</v>
      </c>
    </row>
    <row r="3017" spans="1:19" x14ac:dyDescent="0.35">
      <c r="A3017" t="s">
        <v>9828</v>
      </c>
      <c r="B3017" t="s">
        <v>159</v>
      </c>
      <c r="C3017" t="s">
        <v>9829</v>
      </c>
      <c r="D3017" t="s">
        <v>72</v>
      </c>
      <c r="E3017" t="s">
        <v>231</v>
      </c>
      <c r="F3017" t="s">
        <v>57</v>
      </c>
      <c r="G3017" t="s">
        <v>232</v>
      </c>
      <c r="H3017">
        <v>105.06</v>
      </c>
      <c r="I3017">
        <v>3</v>
      </c>
      <c r="J3017">
        <v>0.15</v>
      </c>
      <c r="K3017">
        <v>267.89999999999998</v>
      </c>
      <c r="L3017" t="s">
        <v>104</v>
      </c>
      <c r="M3017" t="s">
        <v>183</v>
      </c>
      <c r="N3017" t="s">
        <v>166</v>
      </c>
      <c r="O3017" t="s">
        <v>29</v>
      </c>
      <c r="P3017">
        <v>12</v>
      </c>
      <c r="Q3017">
        <v>3.5</v>
      </c>
      <c r="R3017" t="s">
        <v>30</v>
      </c>
      <c r="S3017" t="s">
        <v>60</v>
      </c>
    </row>
    <row r="3018" spans="1:19" x14ac:dyDescent="0.35">
      <c r="A3018" t="s">
        <v>158</v>
      </c>
      <c r="B3018" t="s">
        <v>159</v>
      </c>
      <c r="C3018" t="s">
        <v>160</v>
      </c>
      <c r="D3018" t="s">
        <v>22</v>
      </c>
      <c r="E3018" t="s">
        <v>161</v>
      </c>
      <c r="F3018" t="s">
        <v>74</v>
      </c>
      <c r="G3018" t="s">
        <v>148</v>
      </c>
      <c r="H3018">
        <v>2428.13</v>
      </c>
      <c r="I3018">
        <v>11</v>
      </c>
      <c r="J3018">
        <v>0.1</v>
      </c>
      <c r="K3018">
        <v>24038.49</v>
      </c>
      <c r="L3018" t="s">
        <v>142</v>
      </c>
      <c r="M3018" t="s">
        <v>134</v>
      </c>
      <c r="N3018" t="s">
        <v>59</v>
      </c>
      <c r="O3018" t="s">
        <v>116</v>
      </c>
      <c r="P3018">
        <v>11</v>
      </c>
      <c r="Q3018">
        <v>1.3</v>
      </c>
      <c r="R3018" t="s">
        <v>30</v>
      </c>
      <c r="S3018" t="s">
        <v>60</v>
      </c>
    </row>
    <row r="3019" spans="1:19" x14ac:dyDescent="0.35">
      <c r="A3019" t="s">
        <v>7267</v>
      </c>
      <c r="B3019" t="s">
        <v>159</v>
      </c>
      <c r="C3019" t="s">
        <v>5843</v>
      </c>
      <c r="D3019" t="s">
        <v>64</v>
      </c>
      <c r="E3019" t="s">
        <v>251</v>
      </c>
      <c r="F3019" t="s">
        <v>36</v>
      </c>
      <c r="G3019" t="s">
        <v>252</v>
      </c>
      <c r="H3019">
        <v>14.16</v>
      </c>
      <c r="I3019">
        <v>1</v>
      </c>
      <c r="J3019">
        <v>0.05</v>
      </c>
      <c r="K3019">
        <v>13.45</v>
      </c>
      <c r="L3019" t="s">
        <v>98</v>
      </c>
      <c r="M3019" t="s">
        <v>27</v>
      </c>
      <c r="N3019" t="s">
        <v>28</v>
      </c>
      <c r="O3019" t="s">
        <v>50</v>
      </c>
      <c r="P3019">
        <v>8</v>
      </c>
      <c r="Q3019">
        <v>2.5</v>
      </c>
      <c r="R3019" t="s">
        <v>30</v>
      </c>
    </row>
    <row r="3020" spans="1:19" x14ac:dyDescent="0.35">
      <c r="A3020" t="s">
        <v>9222</v>
      </c>
      <c r="B3020" t="s">
        <v>159</v>
      </c>
      <c r="C3020" t="s">
        <v>9223</v>
      </c>
      <c r="D3020" t="s">
        <v>64</v>
      </c>
      <c r="E3020" t="s">
        <v>1182</v>
      </c>
      <c r="F3020" t="s">
        <v>66</v>
      </c>
      <c r="G3020" t="s">
        <v>446</v>
      </c>
      <c r="H3020">
        <v>458.94</v>
      </c>
      <c r="I3020">
        <v>2</v>
      </c>
      <c r="J3020">
        <v>0.2</v>
      </c>
      <c r="K3020">
        <v>734.3</v>
      </c>
      <c r="L3020" t="s">
        <v>38</v>
      </c>
      <c r="M3020" t="s">
        <v>90</v>
      </c>
      <c r="N3020" t="s">
        <v>166</v>
      </c>
      <c r="O3020" t="s">
        <v>105</v>
      </c>
      <c r="P3020">
        <v>8</v>
      </c>
      <c r="Q3020">
        <v>4.8</v>
      </c>
      <c r="R3020" t="s">
        <v>30</v>
      </c>
      <c r="S3020" t="s">
        <v>86</v>
      </c>
    </row>
    <row r="3021" spans="1:19" x14ac:dyDescent="0.35">
      <c r="A3021" t="s">
        <v>4470</v>
      </c>
      <c r="B3021" t="s">
        <v>159</v>
      </c>
      <c r="C3021" t="s">
        <v>4471</v>
      </c>
      <c r="D3021" t="s">
        <v>127</v>
      </c>
      <c r="E3021" t="s">
        <v>288</v>
      </c>
      <c r="F3021" t="s">
        <v>57</v>
      </c>
      <c r="G3021" t="s">
        <v>289</v>
      </c>
      <c r="H3021">
        <v>395.49</v>
      </c>
      <c r="I3021">
        <v>10</v>
      </c>
      <c r="J3021">
        <v>0</v>
      </c>
      <c r="K3021">
        <v>3954.9</v>
      </c>
      <c r="L3021" t="s">
        <v>104</v>
      </c>
      <c r="M3021" t="s">
        <v>183</v>
      </c>
      <c r="N3021" t="s">
        <v>40</v>
      </c>
      <c r="O3021" t="s">
        <v>116</v>
      </c>
      <c r="P3021">
        <v>7</v>
      </c>
      <c r="Q3021">
        <v>2.4</v>
      </c>
      <c r="R3021" t="s">
        <v>30</v>
      </c>
      <c r="S3021" t="s">
        <v>60</v>
      </c>
    </row>
    <row r="3022" spans="1:19" x14ac:dyDescent="0.35">
      <c r="A3022" t="s">
        <v>256</v>
      </c>
      <c r="B3022" t="s">
        <v>159</v>
      </c>
      <c r="C3022" t="s">
        <v>257</v>
      </c>
      <c r="D3022" t="s">
        <v>22</v>
      </c>
      <c r="E3022" t="s">
        <v>258</v>
      </c>
      <c r="F3022" t="s">
        <v>36</v>
      </c>
      <c r="G3022" t="s">
        <v>259</v>
      </c>
      <c r="H3022">
        <v>27.5</v>
      </c>
      <c r="I3022">
        <v>4</v>
      </c>
      <c r="J3022">
        <v>0.2</v>
      </c>
      <c r="K3022">
        <v>88</v>
      </c>
      <c r="L3022" t="s">
        <v>26</v>
      </c>
      <c r="M3022" t="s">
        <v>84</v>
      </c>
      <c r="N3022" t="s">
        <v>59</v>
      </c>
      <c r="O3022" t="s">
        <v>123</v>
      </c>
      <c r="P3022">
        <v>3</v>
      </c>
      <c r="Q3022">
        <v>3.9</v>
      </c>
      <c r="R3022" t="s">
        <v>30</v>
      </c>
      <c r="S3022" t="s">
        <v>60</v>
      </c>
    </row>
    <row r="3023" spans="1:19" x14ac:dyDescent="0.35">
      <c r="A3023" t="s">
        <v>1495</v>
      </c>
      <c r="B3023" t="s">
        <v>1496</v>
      </c>
      <c r="C3023" t="s">
        <v>1497</v>
      </c>
      <c r="D3023" t="s">
        <v>64</v>
      </c>
      <c r="E3023" t="s">
        <v>1182</v>
      </c>
      <c r="F3023" t="s">
        <v>66</v>
      </c>
      <c r="G3023" t="s">
        <v>446</v>
      </c>
      <c r="H3023">
        <v>1386.64</v>
      </c>
      <c r="I3023">
        <v>2</v>
      </c>
      <c r="J3023">
        <v>0.15</v>
      </c>
      <c r="K3023">
        <v>2357.29</v>
      </c>
      <c r="L3023" t="s">
        <v>38</v>
      </c>
      <c r="M3023" t="s">
        <v>39</v>
      </c>
      <c r="N3023" t="s">
        <v>28</v>
      </c>
      <c r="O3023" t="s">
        <v>41</v>
      </c>
      <c r="P3023">
        <v>12</v>
      </c>
      <c r="Q3023">
        <v>4</v>
      </c>
      <c r="R3023" t="s">
        <v>30</v>
      </c>
      <c r="S3023" t="s">
        <v>86</v>
      </c>
    </row>
    <row r="3024" spans="1:19" x14ac:dyDescent="0.35">
      <c r="A3024" t="s">
        <v>3415</v>
      </c>
      <c r="B3024" t="s">
        <v>1496</v>
      </c>
      <c r="C3024" t="s">
        <v>3416</v>
      </c>
      <c r="D3024" t="s">
        <v>64</v>
      </c>
      <c r="E3024" t="s">
        <v>445</v>
      </c>
      <c r="F3024" t="s">
        <v>66</v>
      </c>
      <c r="G3024" t="s">
        <v>446</v>
      </c>
      <c r="H3024">
        <v>1800.46</v>
      </c>
      <c r="I3024">
        <v>6</v>
      </c>
      <c r="J3024">
        <v>0.05</v>
      </c>
      <c r="K3024">
        <v>10262.620000000001</v>
      </c>
      <c r="L3024" t="s">
        <v>165</v>
      </c>
      <c r="M3024" t="s">
        <v>39</v>
      </c>
      <c r="N3024" t="s">
        <v>40</v>
      </c>
      <c r="O3024" t="s">
        <v>105</v>
      </c>
      <c r="P3024">
        <v>8</v>
      </c>
      <c r="Q3024">
        <v>2.4</v>
      </c>
      <c r="R3024" t="s">
        <v>30</v>
      </c>
      <c r="S3024" t="s">
        <v>42</v>
      </c>
    </row>
    <row r="3025" spans="1:19" x14ac:dyDescent="0.35">
      <c r="A3025" t="s">
        <v>5787</v>
      </c>
      <c r="B3025" t="s">
        <v>1496</v>
      </c>
      <c r="C3025" t="s">
        <v>5788</v>
      </c>
      <c r="D3025" t="s">
        <v>64</v>
      </c>
      <c r="E3025" t="s">
        <v>470</v>
      </c>
      <c r="F3025" t="s">
        <v>24</v>
      </c>
      <c r="G3025" t="s">
        <v>471</v>
      </c>
      <c r="H3025">
        <v>191.06</v>
      </c>
      <c r="I3025">
        <v>4</v>
      </c>
      <c r="J3025">
        <v>0.05</v>
      </c>
      <c r="K3025">
        <v>726.03</v>
      </c>
      <c r="L3025" t="s">
        <v>165</v>
      </c>
      <c r="M3025" t="s">
        <v>122</v>
      </c>
      <c r="N3025" t="s">
        <v>166</v>
      </c>
      <c r="O3025" t="s">
        <v>105</v>
      </c>
      <c r="P3025">
        <v>6</v>
      </c>
      <c r="Q3025">
        <v>3.7</v>
      </c>
      <c r="R3025" t="s">
        <v>30</v>
      </c>
      <c r="S3025" t="s">
        <v>86</v>
      </c>
    </row>
    <row r="3026" spans="1:19" x14ac:dyDescent="0.35">
      <c r="A3026" t="s">
        <v>7773</v>
      </c>
      <c r="B3026" t="s">
        <v>1496</v>
      </c>
      <c r="C3026" t="s">
        <v>7528</v>
      </c>
      <c r="D3026" t="s">
        <v>72</v>
      </c>
      <c r="E3026" t="s">
        <v>56</v>
      </c>
      <c r="F3026" t="s">
        <v>57</v>
      </c>
      <c r="G3026" t="s">
        <v>58</v>
      </c>
      <c r="H3026">
        <v>788.25</v>
      </c>
      <c r="I3026">
        <v>8</v>
      </c>
      <c r="J3026">
        <v>0.2</v>
      </c>
      <c r="K3026">
        <v>5044.8</v>
      </c>
      <c r="L3026" t="s">
        <v>76</v>
      </c>
      <c r="M3026" t="s">
        <v>183</v>
      </c>
      <c r="N3026" t="s">
        <v>40</v>
      </c>
      <c r="O3026" t="s">
        <v>116</v>
      </c>
      <c r="P3026">
        <v>6</v>
      </c>
      <c r="Q3026">
        <v>2.2000000000000002</v>
      </c>
      <c r="R3026" t="s">
        <v>30</v>
      </c>
      <c r="S3026" t="s">
        <v>60</v>
      </c>
    </row>
    <row r="3027" spans="1:19" x14ac:dyDescent="0.35">
      <c r="A3027" t="s">
        <v>2289</v>
      </c>
      <c r="B3027" t="s">
        <v>1212</v>
      </c>
      <c r="C3027" t="s">
        <v>2290</v>
      </c>
      <c r="D3027" t="s">
        <v>22</v>
      </c>
      <c r="E3027" t="s">
        <v>23</v>
      </c>
      <c r="F3027" t="s">
        <v>24</v>
      </c>
      <c r="G3027" t="s">
        <v>25</v>
      </c>
      <c r="H3027">
        <v>32.93</v>
      </c>
      <c r="I3027">
        <v>1</v>
      </c>
      <c r="J3027">
        <v>0.15</v>
      </c>
      <c r="K3027">
        <v>27.99</v>
      </c>
      <c r="L3027" t="s">
        <v>83</v>
      </c>
      <c r="M3027" t="s">
        <v>84</v>
      </c>
      <c r="N3027" t="s">
        <v>91</v>
      </c>
      <c r="O3027" t="s">
        <v>105</v>
      </c>
      <c r="P3027">
        <v>10</v>
      </c>
      <c r="Q3027">
        <v>2.6</v>
      </c>
      <c r="R3027" t="s">
        <v>30</v>
      </c>
      <c r="S3027" t="s">
        <v>60</v>
      </c>
    </row>
    <row r="3028" spans="1:19" x14ac:dyDescent="0.35">
      <c r="A3028" t="s">
        <v>1211</v>
      </c>
      <c r="B3028" t="s">
        <v>1212</v>
      </c>
      <c r="C3028" t="s">
        <v>1213</v>
      </c>
      <c r="D3028" t="s">
        <v>64</v>
      </c>
      <c r="E3028" t="s">
        <v>301</v>
      </c>
      <c r="F3028" t="s">
        <v>57</v>
      </c>
      <c r="G3028" t="s">
        <v>97</v>
      </c>
      <c r="H3028">
        <v>758.8</v>
      </c>
      <c r="I3028">
        <v>14</v>
      </c>
      <c r="J3028">
        <v>0.1</v>
      </c>
      <c r="K3028">
        <v>9560.8799999999992</v>
      </c>
      <c r="L3028" t="s">
        <v>83</v>
      </c>
      <c r="M3028" t="s">
        <v>134</v>
      </c>
      <c r="N3028" t="s">
        <v>166</v>
      </c>
      <c r="O3028" t="s">
        <v>123</v>
      </c>
      <c r="P3028">
        <v>9</v>
      </c>
      <c r="Q3028">
        <v>4.0999999999999996</v>
      </c>
      <c r="R3028" t="s">
        <v>30</v>
      </c>
      <c r="S3028" t="s">
        <v>60</v>
      </c>
    </row>
    <row r="3029" spans="1:19" x14ac:dyDescent="0.35">
      <c r="A3029" t="s">
        <v>7452</v>
      </c>
      <c r="B3029" t="s">
        <v>1212</v>
      </c>
      <c r="C3029" t="s">
        <v>7453</v>
      </c>
      <c r="D3029" t="s">
        <v>127</v>
      </c>
      <c r="E3029" t="s">
        <v>266</v>
      </c>
      <c r="F3029" t="s">
        <v>24</v>
      </c>
      <c r="G3029" t="s">
        <v>267</v>
      </c>
      <c r="H3029">
        <v>462.49</v>
      </c>
      <c r="I3029">
        <v>14</v>
      </c>
      <c r="J3029">
        <v>0.05</v>
      </c>
      <c r="K3029">
        <v>6151.12</v>
      </c>
      <c r="L3029" t="s">
        <v>26</v>
      </c>
      <c r="M3029" t="s">
        <v>183</v>
      </c>
      <c r="N3029" t="s">
        <v>85</v>
      </c>
      <c r="O3029" t="s">
        <v>92</v>
      </c>
      <c r="P3029">
        <v>6</v>
      </c>
      <c r="Q3029">
        <v>2</v>
      </c>
      <c r="R3029" t="s">
        <v>30</v>
      </c>
      <c r="S3029" t="s">
        <v>60</v>
      </c>
    </row>
    <row r="3030" spans="1:19" x14ac:dyDescent="0.35">
      <c r="A3030" t="s">
        <v>3640</v>
      </c>
      <c r="B3030" t="s">
        <v>1212</v>
      </c>
      <c r="C3030" t="s">
        <v>3641</v>
      </c>
      <c r="D3030" t="s">
        <v>157</v>
      </c>
      <c r="E3030" t="s">
        <v>313</v>
      </c>
      <c r="F3030" t="s">
        <v>47</v>
      </c>
      <c r="G3030" t="s">
        <v>48</v>
      </c>
      <c r="H3030">
        <v>654.16</v>
      </c>
      <c r="I3030">
        <v>14</v>
      </c>
      <c r="J3030">
        <v>0.05</v>
      </c>
      <c r="K3030">
        <v>8700.33</v>
      </c>
      <c r="L3030" t="s">
        <v>165</v>
      </c>
      <c r="M3030" t="s">
        <v>122</v>
      </c>
      <c r="N3030" t="s">
        <v>166</v>
      </c>
      <c r="O3030" t="s">
        <v>105</v>
      </c>
      <c r="P3030">
        <v>4</v>
      </c>
      <c r="Q3030">
        <v>1.1000000000000001</v>
      </c>
      <c r="R3030" t="s">
        <v>112</v>
      </c>
      <c r="S3030" t="s">
        <v>60</v>
      </c>
    </row>
    <row r="3031" spans="1:19" x14ac:dyDescent="0.35">
      <c r="A3031" t="s">
        <v>8645</v>
      </c>
      <c r="B3031" t="s">
        <v>3204</v>
      </c>
      <c r="C3031" t="s">
        <v>4317</v>
      </c>
      <c r="D3031" t="s">
        <v>34</v>
      </c>
      <c r="E3031" t="s">
        <v>109</v>
      </c>
      <c r="F3031" t="s">
        <v>74</v>
      </c>
      <c r="G3031" t="s">
        <v>110</v>
      </c>
      <c r="H3031">
        <v>2183.77</v>
      </c>
      <c r="I3031">
        <v>11</v>
      </c>
      <c r="J3031">
        <v>0.1</v>
      </c>
      <c r="K3031">
        <v>21619.32</v>
      </c>
      <c r="L3031" t="s">
        <v>165</v>
      </c>
      <c r="M3031" t="s">
        <v>134</v>
      </c>
      <c r="N3031" t="s">
        <v>28</v>
      </c>
      <c r="O3031" t="s">
        <v>41</v>
      </c>
      <c r="P3031">
        <v>13</v>
      </c>
      <c r="Q3031">
        <v>4.3</v>
      </c>
      <c r="R3031" t="s">
        <v>30</v>
      </c>
      <c r="S3031" t="s">
        <v>60</v>
      </c>
    </row>
    <row r="3032" spans="1:19" x14ac:dyDescent="0.35">
      <c r="A3032" t="s">
        <v>6969</v>
      </c>
      <c r="B3032" t="s">
        <v>3204</v>
      </c>
      <c r="C3032" t="s">
        <v>2032</v>
      </c>
      <c r="D3032" t="s">
        <v>72</v>
      </c>
      <c r="E3032" t="s">
        <v>288</v>
      </c>
      <c r="F3032" t="s">
        <v>57</v>
      </c>
      <c r="G3032" t="s">
        <v>289</v>
      </c>
      <c r="H3032">
        <v>322.87</v>
      </c>
      <c r="I3032">
        <v>7</v>
      </c>
      <c r="J3032">
        <v>0.05</v>
      </c>
      <c r="K3032">
        <v>2147.09</v>
      </c>
      <c r="L3032" t="s">
        <v>38</v>
      </c>
      <c r="M3032" t="s">
        <v>183</v>
      </c>
      <c r="N3032" t="s">
        <v>28</v>
      </c>
      <c r="O3032" t="s">
        <v>116</v>
      </c>
      <c r="P3032">
        <v>12</v>
      </c>
      <c r="Q3032">
        <v>1.2</v>
      </c>
      <c r="R3032" t="s">
        <v>112</v>
      </c>
      <c r="S3032" t="s">
        <v>86</v>
      </c>
    </row>
    <row r="3033" spans="1:19" x14ac:dyDescent="0.35">
      <c r="A3033" t="s">
        <v>4903</v>
      </c>
      <c r="B3033" t="s">
        <v>3204</v>
      </c>
      <c r="C3033" t="s">
        <v>3252</v>
      </c>
      <c r="D3033" t="s">
        <v>22</v>
      </c>
      <c r="E3033" t="s">
        <v>266</v>
      </c>
      <c r="F3033" t="s">
        <v>24</v>
      </c>
      <c r="G3033" t="s">
        <v>267</v>
      </c>
      <c r="H3033">
        <v>61.45</v>
      </c>
      <c r="I3033">
        <v>10</v>
      </c>
      <c r="J3033">
        <v>0.3</v>
      </c>
      <c r="K3033">
        <v>430.15</v>
      </c>
      <c r="L3033" t="s">
        <v>76</v>
      </c>
      <c r="M3033" t="s">
        <v>39</v>
      </c>
      <c r="N3033" t="s">
        <v>166</v>
      </c>
      <c r="O3033" t="s">
        <v>77</v>
      </c>
      <c r="P3033">
        <v>8</v>
      </c>
      <c r="Q3033">
        <v>4.5</v>
      </c>
      <c r="R3033" t="s">
        <v>30</v>
      </c>
      <c r="S3033" t="s">
        <v>52</v>
      </c>
    </row>
    <row r="3034" spans="1:19" x14ac:dyDescent="0.35">
      <c r="A3034" t="s">
        <v>8560</v>
      </c>
      <c r="B3034" t="s">
        <v>3204</v>
      </c>
      <c r="C3034" t="s">
        <v>5268</v>
      </c>
      <c r="D3034" t="s">
        <v>72</v>
      </c>
      <c r="E3034" t="s">
        <v>223</v>
      </c>
      <c r="F3034" t="s">
        <v>66</v>
      </c>
      <c r="G3034" t="s">
        <v>171</v>
      </c>
      <c r="H3034">
        <v>2046.64</v>
      </c>
      <c r="I3034">
        <v>2</v>
      </c>
      <c r="J3034">
        <v>0.05</v>
      </c>
      <c r="K3034">
        <v>3888.62</v>
      </c>
      <c r="L3034" t="s">
        <v>38</v>
      </c>
      <c r="M3034" t="s">
        <v>111</v>
      </c>
      <c r="N3034" t="s">
        <v>85</v>
      </c>
      <c r="O3034" t="s">
        <v>77</v>
      </c>
      <c r="P3034">
        <v>5</v>
      </c>
      <c r="Q3034">
        <v>3.8</v>
      </c>
      <c r="R3034" t="s">
        <v>30</v>
      </c>
      <c r="S3034" t="s">
        <v>60</v>
      </c>
    </row>
    <row r="3035" spans="1:19" x14ac:dyDescent="0.35">
      <c r="A3035" t="s">
        <v>6732</v>
      </c>
      <c r="B3035" t="s">
        <v>3204</v>
      </c>
      <c r="C3035" t="s">
        <v>3063</v>
      </c>
      <c r="D3035" t="s">
        <v>72</v>
      </c>
      <c r="E3035" t="s">
        <v>281</v>
      </c>
      <c r="F3035" t="s">
        <v>74</v>
      </c>
      <c r="G3035" t="s">
        <v>110</v>
      </c>
      <c r="H3035">
        <v>1230.4100000000001</v>
      </c>
      <c r="I3035">
        <v>12</v>
      </c>
      <c r="J3035">
        <v>0.1</v>
      </c>
      <c r="K3035">
        <v>13288.43</v>
      </c>
      <c r="L3035" t="s">
        <v>104</v>
      </c>
      <c r="M3035" t="s">
        <v>183</v>
      </c>
      <c r="N3035" t="s">
        <v>172</v>
      </c>
      <c r="O3035" t="s">
        <v>50</v>
      </c>
      <c r="P3035">
        <v>4</v>
      </c>
      <c r="Q3035">
        <v>3.2</v>
      </c>
      <c r="R3035" t="s">
        <v>30</v>
      </c>
      <c r="S3035" t="s">
        <v>294</v>
      </c>
    </row>
    <row r="3036" spans="1:19" x14ac:dyDescent="0.35">
      <c r="A3036" t="s">
        <v>3203</v>
      </c>
      <c r="B3036" t="s">
        <v>3204</v>
      </c>
      <c r="C3036" t="s">
        <v>3205</v>
      </c>
      <c r="D3036" t="s">
        <v>127</v>
      </c>
      <c r="E3036" t="s">
        <v>176</v>
      </c>
      <c r="F3036" t="s">
        <v>47</v>
      </c>
      <c r="G3036" t="s">
        <v>177</v>
      </c>
      <c r="H3036">
        <v>339.23</v>
      </c>
      <c r="I3036">
        <v>11</v>
      </c>
      <c r="J3036">
        <v>0</v>
      </c>
      <c r="K3036">
        <v>3731.53</v>
      </c>
      <c r="L3036" t="s">
        <v>38</v>
      </c>
      <c r="M3036" t="s">
        <v>90</v>
      </c>
      <c r="N3036" t="s">
        <v>40</v>
      </c>
      <c r="O3036" t="s">
        <v>41</v>
      </c>
      <c r="P3036">
        <v>3</v>
      </c>
      <c r="Q3036">
        <v>5</v>
      </c>
      <c r="R3036" t="s">
        <v>112</v>
      </c>
      <c r="S3036" t="s">
        <v>86</v>
      </c>
    </row>
    <row r="3037" spans="1:19" x14ac:dyDescent="0.35">
      <c r="A3037" t="s">
        <v>9057</v>
      </c>
      <c r="B3037" t="s">
        <v>3204</v>
      </c>
      <c r="C3037" t="s">
        <v>6264</v>
      </c>
      <c r="D3037" t="s">
        <v>157</v>
      </c>
      <c r="E3037" t="s">
        <v>649</v>
      </c>
      <c r="F3037" t="s">
        <v>57</v>
      </c>
      <c r="G3037" t="s">
        <v>153</v>
      </c>
      <c r="H3037">
        <v>655.24</v>
      </c>
      <c r="I3037">
        <v>12</v>
      </c>
      <c r="J3037">
        <v>0.15</v>
      </c>
      <c r="K3037">
        <v>6683.45</v>
      </c>
      <c r="L3037" t="s">
        <v>76</v>
      </c>
      <c r="M3037" t="s">
        <v>183</v>
      </c>
      <c r="N3037" t="s">
        <v>59</v>
      </c>
      <c r="O3037" t="s">
        <v>92</v>
      </c>
      <c r="P3037">
        <v>3</v>
      </c>
      <c r="Q3037">
        <v>2.2999999999999998</v>
      </c>
      <c r="R3037" t="s">
        <v>30</v>
      </c>
      <c r="S3037" t="s">
        <v>60</v>
      </c>
    </row>
    <row r="3038" spans="1:19" x14ac:dyDescent="0.35">
      <c r="A3038" t="s">
        <v>9960</v>
      </c>
      <c r="B3038" t="s">
        <v>3204</v>
      </c>
      <c r="C3038" t="s">
        <v>9961</v>
      </c>
      <c r="D3038" t="s">
        <v>127</v>
      </c>
      <c r="E3038" t="s">
        <v>214</v>
      </c>
      <c r="F3038" t="s">
        <v>66</v>
      </c>
      <c r="G3038" t="s">
        <v>215</v>
      </c>
      <c r="H3038">
        <v>165.65</v>
      </c>
      <c r="I3038">
        <v>9</v>
      </c>
      <c r="J3038">
        <v>0.05</v>
      </c>
      <c r="K3038">
        <v>1416.31</v>
      </c>
      <c r="L3038" t="s">
        <v>302</v>
      </c>
      <c r="M3038" t="s">
        <v>39</v>
      </c>
      <c r="N3038" t="s">
        <v>172</v>
      </c>
      <c r="O3038" t="s">
        <v>105</v>
      </c>
      <c r="P3038">
        <v>3</v>
      </c>
      <c r="Q3038">
        <v>4.5999999999999996</v>
      </c>
      <c r="R3038" t="s">
        <v>30</v>
      </c>
      <c r="S3038" t="s">
        <v>60</v>
      </c>
    </row>
    <row r="3039" spans="1:19" x14ac:dyDescent="0.35">
      <c r="A3039" t="s">
        <v>3298</v>
      </c>
      <c r="B3039" t="s">
        <v>3204</v>
      </c>
      <c r="C3039" t="s">
        <v>3299</v>
      </c>
      <c r="D3039" t="s">
        <v>22</v>
      </c>
      <c r="E3039" t="s">
        <v>403</v>
      </c>
      <c r="F3039" t="s">
        <v>74</v>
      </c>
      <c r="G3039" t="s">
        <v>148</v>
      </c>
      <c r="H3039">
        <v>1680.24</v>
      </c>
      <c r="I3039">
        <v>11</v>
      </c>
      <c r="L3039" t="s">
        <v>98</v>
      </c>
      <c r="M3039" t="s">
        <v>90</v>
      </c>
      <c r="N3039" t="s">
        <v>68</v>
      </c>
      <c r="O3039" t="s">
        <v>41</v>
      </c>
      <c r="P3039">
        <v>2</v>
      </c>
      <c r="Q3039">
        <v>3.9</v>
      </c>
      <c r="R3039" t="s">
        <v>30</v>
      </c>
      <c r="S3039" t="s">
        <v>294</v>
      </c>
    </row>
    <row r="3040" spans="1:19" x14ac:dyDescent="0.35">
      <c r="A3040" t="s">
        <v>8318</v>
      </c>
      <c r="B3040" t="s">
        <v>3204</v>
      </c>
      <c r="C3040" t="s">
        <v>1639</v>
      </c>
      <c r="D3040" t="s">
        <v>157</v>
      </c>
      <c r="E3040" t="s">
        <v>313</v>
      </c>
      <c r="F3040" t="s">
        <v>47</v>
      </c>
      <c r="G3040" t="s">
        <v>48</v>
      </c>
      <c r="H3040">
        <v>558.70000000000005</v>
      </c>
      <c r="I3040">
        <v>4</v>
      </c>
      <c r="J3040">
        <v>0</v>
      </c>
      <c r="K3040">
        <v>2234.8000000000002</v>
      </c>
      <c r="L3040" t="s">
        <v>104</v>
      </c>
      <c r="M3040" t="s">
        <v>90</v>
      </c>
      <c r="N3040" t="s">
        <v>59</v>
      </c>
      <c r="O3040" t="s">
        <v>41</v>
      </c>
      <c r="P3040">
        <v>1</v>
      </c>
      <c r="Q3040">
        <v>3.6</v>
      </c>
      <c r="R3040" t="s">
        <v>30</v>
      </c>
      <c r="S3040" t="s">
        <v>60</v>
      </c>
    </row>
    <row r="3041" spans="1:19" x14ac:dyDescent="0.35">
      <c r="A3041" t="s">
        <v>4574</v>
      </c>
      <c r="B3041" t="s">
        <v>2516</v>
      </c>
      <c r="C3041" t="s">
        <v>4575</v>
      </c>
      <c r="D3041" t="s">
        <v>64</v>
      </c>
      <c r="E3041" t="s">
        <v>23</v>
      </c>
      <c r="F3041" t="s">
        <v>24</v>
      </c>
      <c r="G3041" t="s">
        <v>25</v>
      </c>
      <c r="H3041">
        <v>389.44</v>
      </c>
      <c r="I3041">
        <v>12</v>
      </c>
      <c r="J3041">
        <v>0</v>
      </c>
      <c r="K3041">
        <v>4673.28</v>
      </c>
      <c r="L3041" t="s">
        <v>76</v>
      </c>
      <c r="M3041" t="s">
        <v>27</v>
      </c>
      <c r="N3041" t="s">
        <v>59</v>
      </c>
      <c r="O3041" t="s">
        <v>77</v>
      </c>
      <c r="P3041">
        <v>7</v>
      </c>
      <c r="Q3041">
        <v>2.5</v>
      </c>
      <c r="R3041" t="s">
        <v>51</v>
      </c>
    </row>
    <row r="3042" spans="1:19" x14ac:dyDescent="0.35">
      <c r="A3042" t="s">
        <v>7983</v>
      </c>
      <c r="B3042" t="s">
        <v>2516</v>
      </c>
      <c r="C3042" t="s">
        <v>1138</v>
      </c>
      <c r="D3042" t="s">
        <v>64</v>
      </c>
      <c r="E3042" t="s">
        <v>533</v>
      </c>
      <c r="F3042" t="s">
        <v>74</v>
      </c>
      <c r="G3042" t="s">
        <v>534</v>
      </c>
      <c r="H3042">
        <v>2321.1999999999998</v>
      </c>
      <c r="I3042">
        <v>8</v>
      </c>
      <c r="J3042">
        <v>0</v>
      </c>
      <c r="K3042">
        <v>18569.599999999999</v>
      </c>
      <c r="L3042" t="s">
        <v>38</v>
      </c>
      <c r="M3042" t="s">
        <v>111</v>
      </c>
      <c r="N3042" t="s">
        <v>166</v>
      </c>
      <c r="O3042" t="s">
        <v>29</v>
      </c>
      <c r="P3042">
        <v>7</v>
      </c>
      <c r="Q3042">
        <v>3.6</v>
      </c>
      <c r="R3042" t="s">
        <v>30</v>
      </c>
      <c r="S3042" t="s">
        <v>86</v>
      </c>
    </row>
    <row r="3043" spans="1:19" x14ac:dyDescent="0.35">
      <c r="A3043" t="s">
        <v>9373</v>
      </c>
      <c r="B3043" t="s">
        <v>2516</v>
      </c>
      <c r="C3043" t="s">
        <v>9374</v>
      </c>
      <c r="D3043" t="s">
        <v>72</v>
      </c>
      <c r="E3043" t="s">
        <v>23</v>
      </c>
      <c r="F3043" t="s">
        <v>24</v>
      </c>
      <c r="G3043" t="s">
        <v>25</v>
      </c>
      <c r="H3043">
        <v>323.52999999999997</v>
      </c>
      <c r="I3043">
        <v>2</v>
      </c>
      <c r="J3043">
        <v>0.15</v>
      </c>
      <c r="K3043">
        <v>550</v>
      </c>
      <c r="L3043" t="s">
        <v>26</v>
      </c>
      <c r="M3043" t="s">
        <v>122</v>
      </c>
      <c r="N3043" t="s">
        <v>91</v>
      </c>
      <c r="O3043" t="s">
        <v>92</v>
      </c>
      <c r="P3043">
        <v>7</v>
      </c>
      <c r="Q3043">
        <v>2.1</v>
      </c>
      <c r="R3043" t="s">
        <v>30</v>
      </c>
      <c r="S3043" t="s">
        <v>52</v>
      </c>
    </row>
    <row r="3044" spans="1:19" x14ac:dyDescent="0.35">
      <c r="A3044" t="s">
        <v>10091</v>
      </c>
      <c r="B3044" t="s">
        <v>2516</v>
      </c>
      <c r="C3044" t="s">
        <v>1722</v>
      </c>
      <c r="D3044" t="s">
        <v>34</v>
      </c>
      <c r="E3044" t="s">
        <v>73</v>
      </c>
      <c r="F3044" t="s">
        <v>74</v>
      </c>
      <c r="G3044" t="s">
        <v>75</v>
      </c>
      <c r="H3044">
        <v>2424.4899999999998</v>
      </c>
      <c r="I3044">
        <v>1</v>
      </c>
      <c r="J3044">
        <v>0.15</v>
      </c>
      <c r="K3044">
        <v>2060.8200000000002</v>
      </c>
      <c r="L3044" t="s">
        <v>26</v>
      </c>
      <c r="M3044" t="s">
        <v>183</v>
      </c>
      <c r="N3044" t="s">
        <v>85</v>
      </c>
      <c r="O3044" t="s">
        <v>41</v>
      </c>
      <c r="P3044">
        <v>6</v>
      </c>
      <c r="Q3044">
        <v>2.8</v>
      </c>
      <c r="R3044" t="s">
        <v>30</v>
      </c>
      <c r="S3044" t="s">
        <v>60</v>
      </c>
    </row>
    <row r="3045" spans="1:19" x14ac:dyDescent="0.35">
      <c r="A3045" t="s">
        <v>8922</v>
      </c>
      <c r="B3045" t="s">
        <v>2516</v>
      </c>
      <c r="C3045" t="s">
        <v>8923</v>
      </c>
      <c r="D3045" t="s">
        <v>127</v>
      </c>
      <c r="E3045" t="s">
        <v>399</v>
      </c>
      <c r="F3045" t="s">
        <v>24</v>
      </c>
      <c r="G3045" t="s">
        <v>182</v>
      </c>
      <c r="H3045">
        <v>386.11</v>
      </c>
      <c r="I3045">
        <v>5</v>
      </c>
      <c r="J3045">
        <v>0.15</v>
      </c>
      <c r="K3045">
        <v>1640.97</v>
      </c>
      <c r="L3045" t="s">
        <v>302</v>
      </c>
      <c r="M3045" t="s">
        <v>183</v>
      </c>
      <c r="N3045" t="s">
        <v>68</v>
      </c>
      <c r="O3045" t="s">
        <v>50</v>
      </c>
      <c r="P3045">
        <v>4</v>
      </c>
      <c r="Q3045">
        <v>2</v>
      </c>
      <c r="R3045" t="s">
        <v>30</v>
      </c>
      <c r="S3045" t="s">
        <v>60</v>
      </c>
    </row>
    <row r="3046" spans="1:19" x14ac:dyDescent="0.35">
      <c r="A3046" t="s">
        <v>2515</v>
      </c>
      <c r="B3046" t="s">
        <v>2516</v>
      </c>
      <c r="C3046" t="s">
        <v>2517</v>
      </c>
      <c r="D3046" t="s">
        <v>157</v>
      </c>
      <c r="E3046" t="s">
        <v>374</v>
      </c>
      <c r="F3046" t="s">
        <v>36</v>
      </c>
      <c r="G3046" t="s">
        <v>259</v>
      </c>
      <c r="H3046">
        <v>32.549999999999997</v>
      </c>
      <c r="I3046">
        <v>8</v>
      </c>
      <c r="J3046">
        <v>0.2</v>
      </c>
      <c r="K3046">
        <v>208.32</v>
      </c>
      <c r="L3046" t="s">
        <v>49</v>
      </c>
      <c r="M3046" t="s">
        <v>27</v>
      </c>
      <c r="N3046" t="s">
        <v>59</v>
      </c>
      <c r="O3046" t="s">
        <v>92</v>
      </c>
      <c r="P3046">
        <v>1</v>
      </c>
      <c r="Q3046">
        <v>2.4</v>
      </c>
      <c r="R3046" t="s">
        <v>30</v>
      </c>
      <c r="S3046" t="s">
        <v>60</v>
      </c>
    </row>
    <row r="3047" spans="1:19" x14ac:dyDescent="0.35">
      <c r="A3047" t="s">
        <v>10084</v>
      </c>
      <c r="B3047" t="s">
        <v>2516</v>
      </c>
      <c r="C3047" t="s">
        <v>10085</v>
      </c>
      <c r="D3047" t="s">
        <v>127</v>
      </c>
      <c r="E3047" t="s">
        <v>231</v>
      </c>
      <c r="F3047" t="s">
        <v>57</v>
      </c>
      <c r="G3047" t="s">
        <v>232</v>
      </c>
      <c r="H3047">
        <v>585.80999999999995</v>
      </c>
      <c r="I3047">
        <v>7</v>
      </c>
      <c r="J3047">
        <v>0.2</v>
      </c>
      <c r="K3047">
        <v>3280.54</v>
      </c>
      <c r="L3047" t="s">
        <v>98</v>
      </c>
      <c r="M3047" t="s">
        <v>90</v>
      </c>
      <c r="N3047" t="s">
        <v>166</v>
      </c>
      <c r="O3047" t="s">
        <v>123</v>
      </c>
      <c r="P3047">
        <v>1</v>
      </c>
      <c r="Q3047">
        <v>2.9</v>
      </c>
      <c r="R3047" t="s">
        <v>30</v>
      </c>
      <c r="S3047" t="s">
        <v>86</v>
      </c>
    </row>
    <row r="3048" spans="1:19" x14ac:dyDescent="0.35">
      <c r="A3048" t="s">
        <v>3638</v>
      </c>
      <c r="B3048" t="s">
        <v>2176</v>
      </c>
      <c r="C3048" t="s">
        <v>3639</v>
      </c>
      <c r="D3048" t="s">
        <v>72</v>
      </c>
      <c r="E3048" t="s">
        <v>239</v>
      </c>
      <c r="F3048" t="s">
        <v>66</v>
      </c>
      <c r="G3048" t="s">
        <v>240</v>
      </c>
      <c r="H3048">
        <v>109.44</v>
      </c>
      <c r="I3048">
        <v>6</v>
      </c>
      <c r="J3048">
        <v>0.1</v>
      </c>
      <c r="K3048">
        <v>590.98</v>
      </c>
      <c r="L3048" t="s">
        <v>165</v>
      </c>
      <c r="M3048" t="s">
        <v>122</v>
      </c>
      <c r="N3048" t="s">
        <v>172</v>
      </c>
      <c r="O3048" t="s">
        <v>77</v>
      </c>
      <c r="P3048">
        <v>11</v>
      </c>
      <c r="Q3048">
        <v>1.9</v>
      </c>
      <c r="R3048" t="s">
        <v>30</v>
      </c>
      <c r="S3048" t="s">
        <v>60</v>
      </c>
    </row>
    <row r="3049" spans="1:19" x14ac:dyDescent="0.35">
      <c r="A3049" t="s">
        <v>6591</v>
      </c>
      <c r="B3049" t="s">
        <v>2176</v>
      </c>
      <c r="C3049" t="s">
        <v>406</v>
      </c>
      <c r="D3049" t="s">
        <v>22</v>
      </c>
      <c r="E3049" t="s">
        <v>374</v>
      </c>
      <c r="F3049" t="s">
        <v>36</v>
      </c>
      <c r="G3049" t="s">
        <v>259</v>
      </c>
      <c r="H3049">
        <v>16.04</v>
      </c>
      <c r="I3049">
        <v>9</v>
      </c>
      <c r="J3049">
        <v>0.05</v>
      </c>
      <c r="K3049">
        <v>137.13999999999999</v>
      </c>
      <c r="L3049" t="s">
        <v>83</v>
      </c>
      <c r="M3049" t="s">
        <v>183</v>
      </c>
      <c r="N3049" t="s">
        <v>172</v>
      </c>
      <c r="O3049" t="s">
        <v>29</v>
      </c>
      <c r="P3049">
        <v>11</v>
      </c>
      <c r="Q3049">
        <v>2.7</v>
      </c>
      <c r="R3049" t="s">
        <v>30</v>
      </c>
      <c r="S3049" t="s">
        <v>60</v>
      </c>
    </row>
    <row r="3050" spans="1:19" x14ac:dyDescent="0.35">
      <c r="A3050" t="s">
        <v>7910</v>
      </c>
      <c r="B3050" t="s">
        <v>2176</v>
      </c>
      <c r="C3050" t="s">
        <v>916</v>
      </c>
      <c r="D3050" t="s">
        <v>72</v>
      </c>
      <c r="E3050" t="s">
        <v>344</v>
      </c>
      <c r="F3050" t="s">
        <v>24</v>
      </c>
      <c r="G3050" t="s">
        <v>345</v>
      </c>
      <c r="H3050">
        <v>249.49</v>
      </c>
      <c r="I3050">
        <v>12</v>
      </c>
      <c r="J3050">
        <v>0.15</v>
      </c>
      <c r="K3050">
        <v>2544.8000000000002</v>
      </c>
      <c r="L3050" t="s">
        <v>142</v>
      </c>
      <c r="M3050" t="s">
        <v>122</v>
      </c>
      <c r="N3050" t="s">
        <v>68</v>
      </c>
      <c r="O3050" t="s">
        <v>92</v>
      </c>
      <c r="P3050">
        <v>10</v>
      </c>
      <c r="R3050" t="s">
        <v>30</v>
      </c>
      <c r="S3050" t="s">
        <v>60</v>
      </c>
    </row>
    <row r="3051" spans="1:19" x14ac:dyDescent="0.35">
      <c r="A3051" t="s">
        <v>8286</v>
      </c>
      <c r="B3051" t="s">
        <v>2176</v>
      </c>
      <c r="C3051" t="s">
        <v>8287</v>
      </c>
      <c r="D3051" t="s">
        <v>64</v>
      </c>
      <c r="E3051" t="s">
        <v>399</v>
      </c>
      <c r="F3051" t="s">
        <v>24</v>
      </c>
      <c r="G3051" t="s">
        <v>182</v>
      </c>
      <c r="H3051">
        <v>318.17</v>
      </c>
      <c r="I3051">
        <v>5</v>
      </c>
      <c r="J3051">
        <v>0.15</v>
      </c>
      <c r="K3051">
        <v>1352.22</v>
      </c>
      <c r="L3051" t="s">
        <v>76</v>
      </c>
      <c r="M3051" t="s">
        <v>84</v>
      </c>
      <c r="N3051" t="s">
        <v>40</v>
      </c>
      <c r="O3051" t="s">
        <v>123</v>
      </c>
      <c r="P3051">
        <v>8</v>
      </c>
      <c r="Q3051">
        <v>1.7</v>
      </c>
      <c r="R3051" t="s">
        <v>51</v>
      </c>
      <c r="S3051" t="s">
        <v>60</v>
      </c>
    </row>
    <row r="3052" spans="1:19" x14ac:dyDescent="0.35">
      <c r="A3052" t="s">
        <v>9521</v>
      </c>
      <c r="B3052" t="s">
        <v>2176</v>
      </c>
      <c r="C3052" t="s">
        <v>9522</v>
      </c>
      <c r="D3052" t="s">
        <v>22</v>
      </c>
      <c r="E3052" t="s">
        <v>96</v>
      </c>
      <c r="F3052" t="s">
        <v>57</v>
      </c>
      <c r="G3052" t="s">
        <v>97</v>
      </c>
      <c r="H3052">
        <v>21.54</v>
      </c>
      <c r="I3052">
        <v>4</v>
      </c>
      <c r="J3052">
        <v>0.25</v>
      </c>
      <c r="K3052">
        <v>64.62</v>
      </c>
      <c r="L3052" t="s">
        <v>38</v>
      </c>
      <c r="M3052" t="s">
        <v>183</v>
      </c>
      <c r="N3052" t="s">
        <v>68</v>
      </c>
      <c r="O3052" t="s">
        <v>123</v>
      </c>
      <c r="P3052">
        <v>5</v>
      </c>
      <c r="Q3052">
        <v>1.8</v>
      </c>
      <c r="S3052" t="s">
        <v>86</v>
      </c>
    </row>
    <row r="3053" spans="1:19" x14ac:dyDescent="0.35">
      <c r="A3053" t="s">
        <v>8371</v>
      </c>
      <c r="B3053" t="s">
        <v>2176</v>
      </c>
      <c r="C3053" t="s">
        <v>8372</v>
      </c>
      <c r="D3053" t="s">
        <v>22</v>
      </c>
      <c r="E3053" t="s">
        <v>138</v>
      </c>
      <c r="F3053" t="s">
        <v>24</v>
      </c>
      <c r="G3053" t="s">
        <v>133</v>
      </c>
      <c r="H3053">
        <v>427.98</v>
      </c>
      <c r="I3053">
        <v>8</v>
      </c>
      <c r="J3053">
        <v>0.05</v>
      </c>
      <c r="K3053">
        <v>3252.65</v>
      </c>
      <c r="L3053" t="s">
        <v>302</v>
      </c>
      <c r="M3053" t="s">
        <v>27</v>
      </c>
      <c r="N3053" t="s">
        <v>59</v>
      </c>
      <c r="O3053" t="s">
        <v>123</v>
      </c>
      <c r="P3053">
        <v>4</v>
      </c>
      <c r="Q3053">
        <v>2.9</v>
      </c>
      <c r="R3053" t="s">
        <v>30</v>
      </c>
      <c r="S3053" t="s">
        <v>60</v>
      </c>
    </row>
    <row r="3054" spans="1:19" x14ac:dyDescent="0.35">
      <c r="A3054" t="s">
        <v>2175</v>
      </c>
      <c r="B3054" t="s">
        <v>2176</v>
      </c>
      <c r="C3054" t="s">
        <v>2177</v>
      </c>
      <c r="D3054" t="s">
        <v>64</v>
      </c>
      <c r="E3054" t="s">
        <v>274</v>
      </c>
      <c r="F3054" t="s">
        <v>74</v>
      </c>
      <c r="G3054" t="s">
        <v>75</v>
      </c>
      <c r="H3054">
        <v>1865.59</v>
      </c>
      <c r="I3054">
        <v>14</v>
      </c>
      <c r="J3054">
        <v>0.1</v>
      </c>
      <c r="K3054">
        <v>23506.43</v>
      </c>
      <c r="L3054" t="s">
        <v>49</v>
      </c>
      <c r="M3054" t="s">
        <v>27</v>
      </c>
      <c r="N3054" t="s">
        <v>59</v>
      </c>
      <c r="O3054" t="s">
        <v>116</v>
      </c>
      <c r="P3054">
        <v>2</v>
      </c>
      <c r="Q3054">
        <v>3.8</v>
      </c>
      <c r="R3054" t="s">
        <v>30</v>
      </c>
      <c r="S3054" t="s">
        <v>52</v>
      </c>
    </row>
    <row r="3055" spans="1:19" x14ac:dyDescent="0.35">
      <c r="A3055" t="s">
        <v>8682</v>
      </c>
      <c r="B3055" t="s">
        <v>2674</v>
      </c>
      <c r="C3055" t="s">
        <v>8683</v>
      </c>
      <c r="D3055" t="s">
        <v>22</v>
      </c>
      <c r="E3055" t="s">
        <v>219</v>
      </c>
      <c r="F3055" t="s">
        <v>47</v>
      </c>
      <c r="G3055" t="s">
        <v>210</v>
      </c>
      <c r="H3055">
        <v>204.82</v>
      </c>
      <c r="I3055">
        <v>5</v>
      </c>
      <c r="J3055">
        <v>0</v>
      </c>
      <c r="K3055">
        <v>1024.0999999999999</v>
      </c>
      <c r="L3055" t="s">
        <v>26</v>
      </c>
      <c r="M3055" t="s">
        <v>122</v>
      </c>
      <c r="N3055" t="s">
        <v>40</v>
      </c>
      <c r="O3055" t="s">
        <v>105</v>
      </c>
      <c r="P3055">
        <v>12</v>
      </c>
      <c r="Q3055">
        <v>4.5999999999999996</v>
      </c>
      <c r="R3055" t="s">
        <v>51</v>
      </c>
    </row>
    <row r="3056" spans="1:19" x14ac:dyDescent="0.35">
      <c r="A3056" t="s">
        <v>2673</v>
      </c>
      <c r="B3056" t="s">
        <v>2674</v>
      </c>
      <c r="C3056" t="s">
        <v>2675</v>
      </c>
      <c r="D3056" t="s">
        <v>22</v>
      </c>
      <c r="E3056" t="s">
        <v>374</v>
      </c>
      <c r="F3056" t="s">
        <v>36</v>
      </c>
      <c r="G3056" t="s">
        <v>259</v>
      </c>
      <c r="H3056">
        <v>41.22</v>
      </c>
      <c r="I3056">
        <v>10</v>
      </c>
      <c r="J3056">
        <v>0.2</v>
      </c>
      <c r="K3056">
        <v>329.76</v>
      </c>
      <c r="L3056" t="s">
        <v>142</v>
      </c>
      <c r="M3056" t="s">
        <v>122</v>
      </c>
      <c r="N3056" t="s">
        <v>28</v>
      </c>
      <c r="O3056" t="s">
        <v>123</v>
      </c>
      <c r="P3056">
        <v>7</v>
      </c>
      <c r="Q3056">
        <v>2.1</v>
      </c>
      <c r="S3056" t="s">
        <v>60</v>
      </c>
    </row>
    <row r="3057" spans="1:19" x14ac:dyDescent="0.35">
      <c r="A3057" t="s">
        <v>2750</v>
      </c>
      <c r="B3057" t="s">
        <v>2674</v>
      </c>
      <c r="C3057" t="s">
        <v>2751</v>
      </c>
      <c r="D3057" t="s">
        <v>72</v>
      </c>
      <c r="E3057" t="s">
        <v>193</v>
      </c>
      <c r="F3057" t="s">
        <v>24</v>
      </c>
      <c r="G3057" t="s">
        <v>194</v>
      </c>
      <c r="H3057">
        <v>225.68</v>
      </c>
      <c r="I3057">
        <v>8</v>
      </c>
      <c r="J3057">
        <v>0.05</v>
      </c>
      <c r="K3057">
        <v>1715.17</v>
      </c>
      <c r="L3057" t="s">
        <v>26</v>
      </c>
      <c r="M3057" t="s">
        <v>90</v>
      </c>
      <c r="N3057" t="s">
        <v>166</v>
      </c>
      <c r="O3057" t="s">
        <v>50</v>
      </c>
      <c r="P3057">
        <v>5</v>
      </c>
      <c r="Q3057">
        <v>4.7</v>
      </c>
      <c r="R3057" t="s">
        <v>30</v>
      </c>
      <c r="S3057" t="s">
        <v>60</v>
      </c>
    </row>
    <row r="3058" spans="1:19" x14ac:dyDescent="0.35">
      <c r="A3058" t="s">
        <v>8529</v>
      </c>
      <c r="B3058" t="s">
        <v>2674</v>
      </c>
      <c r="C3058" t="s">
        <v>8530</v>
      </c>
      <c r="D3058" t="s">
        <v>34</v>
      </c>
      <c r="E3058" t="s">
        <v>399</v>
      </c>
      <c r="F3058" t="s">
        <v>24</v>
      </c>
      <c r="G3058" t="s">
        <v>182</v>
      </c>
      <c r="H3058">
        <v>8.16</v>
      </c>
      <c r="I3058">
        <v>13</v>
      </c>
      <c r="J3058">
        <v>0.25</v>
      </c>
      <c r="K3058">
        <v>79.56</v>
      </c>
      <c r="L3058" t="s">
        <v>26</v>
      </c>
      <c r="M3058" t="s">
        <v>90</v>
      </c>
      <c r="N3058" t="s">
        <v>172</v>
      </c>
      <c r="O3058" t="s">
        <v>50</v>
      </c>
      <c r="P3058">
        <v>5</v>
      </c>
      <c r="Q3058">
        <v>2</v>
      </c>
      <c r="R3058" t="s">
        <v>30</v>
      </c>
    </row>
    <row r="3059" spans="1:19" x14ac:dyDescent="0.35">
      <c r="A3059" t="s">
        <v>1112</v>
      </c>
      <c r="B3059" t="s">
        <v>1113</v>
      </c>
      <c r="C3059" t="s">
        <v>1114</v>
      </c>
      <c r="D3059" t="s">
        <v>34</v>
      </c>
      <c r="E3059" t="s">
        <v>96</v>
      </c>
      <c r="F3059" t="s">
        <v>57</v>
      </c>
      <c r="G3059" t="s">
        <v>97</v>
      </c>
      <c r="H3059">
        <v>541.66999999999996</v>
      </c>
      <c r="I3059">
        <v>7</v>
      </c>
      <c r="J3059">
        <v>0</v>
      </c>
      <c r="K3059">
        <v>3791.69</v>
      </c>
      <c r="L3059" t="s">
        <v>38</v>
      </c>
      <c r="M3059" t="s">
        <v>27</v>
      </c>
      <c r="N3059" t="s">
        <v>91</v>
      </c>
      <c r="O3059" t="s">
        <v>116</v>
      </c>
      <c r="P3059">
        <v>8</v>
      </c>
      <c r="Q3059">
        <v>2.9</v>
      </c>
      <c r="R3059" t="s">
        <v>30</v>
      </c>
      <c r="S3059" t="s">
        <v>52</v>
      </c>
    </row>
    <row r="3060" spans="1:19" x14ac:dyDescent="0.35">
      <c r="A3060" t="s">
        <v>2284</v>
      </c>
      <c r="B3060" t="s">
        <v>1113</v>
      </c>
      <c r="C3060" t="s">
        <v>2285</v>
      </c>
      <c r="D3060" t="s">
        <v>127</v>
      </c>
      <c r="E3060" t="s">
        <v>73</v>
      </c>
      <c r="F3060" t="s">
        <v>74</v>
      </c>
      <c r="G3060" t="s">
        <v>75</v>
      </c>
      <c r="H3060">
        <v>1739.59</v>
      </c>
      <c r="I3060">
        <v>5</v>
      </c>
      <c r="J3060">
        <v>0</v>
      </c>
      <c r="K3060">
        <v>8697.9500000000007</v>
      </c>
      <c r="L3060" t="s">
        <v>104</v>
      </c>
      <c r="M3060" t="s">
        <v>39</v>
      </c>
      <c r="N3060" t="s">
        <v>68</v>
      </c>
      <c r="O3060" t="s">
        <v>116</v>
      </c>
      <c r="P3060">
        <v>6</v>
      </c>
      <c r="Q3060">
        <v>3.6</v>
      </c>
      <c r="S3060" t="s">
        <v>86</v>
      </c>
    </row>
    <row r="3061" spans="1:19" x14ac:dyDescent="0.35">
      <c r="A3061" t="s">
        <v>5800</v>
      </c>
      <c r="B3061" t="s">
        <v>1113</v>
      </c>
      <c r="C3061" t="s">
        <v>5801</v>
      </c>
      <c r="D3061" t="s">
        <v>22</v>
      </c>
      <c r="E3061" t="s">
        <v>484</v>
      </c>
      <c r="F3061" t="s">
        <v>74</v>
      </c>
      <c r="G3061" t="s">
        <v>110</v>
      </c>
      <c r="H3061">
        <v>262.44</v>
      </c>
      <c r="I3061">
        <v>10</v>
      </c>
      <c r="J3061">
        <v>0</v>
      </c>
      <c r="K3061">
        <v>2624.4</v>
      </c>
      <c r="L3061" t="s">
        <v>98</v>
      </c>
      <c r="M3061" t="s">
        <v>183</v>
      </c>
      <c r="N3061" t="s">
        <v>68</v>
      </c>
      <c r="O3061" t="s">
        <v>50</v>
      </c>
      <c r="P3061">
        <v>1</v>
      </c>
      <c r="Q3061">
        <v>4.8</v>
      </c>
      <c r="R3061" t="s">
        <v>30</v>
      </c>
      <c r="S3061" t="s">
        <v>60</v>
      </c>
    </row>
    <row r="3062" spans="1:19" x14ac:dyDescent="0.35">
      <c r="A3062" t="s">
        <v>7792</v>
      </c>
      <c r="B3062" t="s">
        <v>6671</v>
      </c>
      <c r="C3062" t="s">
        <v>7793</v>
      </c>
      <c r="D3062" t="s">
        <v>22</v>
      </c>
      <c r="E3062" t="s">
        <v>223</v>
      </c>
      <c r="F3062" t="s">
        <v>66</v>
      </c>
      <c r="G3062" t="s">
        <v>171</v>
      </c>
      <c r="H3062">
        <v>1829.02</v>
      </c>
      <c r="I3062">
        <v>4</v>
      </c>
      <c r="J3062">
        <v>0.2</v>
      </c>
      <c r="K3062">
        <v>5852.86</v>
      </c>
      <c r="L3062" t="s">
        <v>98</v>
      </c>
      <c r="M3062" t="s">
        <v>27</v>
      </c>
      <c r="N3062" t="s">
        <v>59</v>
      </c>
      <c r="O3062" t="s">
        <v>77</v>
      </c>
      <c r="P3062">
        <v>12</v>
      </c>
      <c r="Q3062">
        <v>1.7</v>
      </c>
      <c r="R3062" t="s">
        <v>30</v>
      </c>
      <c r="S3062" t="s">
        <v>52</v>
      </c>
    </row>
    <row r="3063" spans="1:19" x14ac:dyDescent="0.35">
      <c r="A3063" t="s">
        <v>6670</v>
      </c>
      <c r="B3063" t="s">
        <v>6671</v>
      </c>
      <c r="C3063" t="s">
        <v>6672</v>
      </c>
      <c r="D3063" t="s">
        <v>64</v>
      </c>
      <c r="E3063" t="s">
        <v>102</v>
      </c>
      <c r="F3063" t="s">
        <v>47</v>
      </c>
      <c r="G3063" t="s">
        <v>103</v>
      </c>
      <c r="H3063">
        <v>434.19</v>
      </c>
      <c r="I3063">
        <v>3</v>
      </c>
      <c r="J3063">
        <v>0.3</v>
      </c>
      <c r="K3063">
        <v>911.8</v>
      </c>
      <c r="L3063" t="s">
        <v>38</v>
      </c>
      <c r="M3063" t="s">
        <v>134</v>
      </c>
      <c r="N3063" t="s">
        <v>40</v>
      </c>
      <c r="O3063" t="s">
        <v>77</v>
      </c>
      <c r="P3063">
        <v>4</v>
      </c>
      <c r="Q3063">
        <v>3.4</v>
      </c>
      <c r="R3063" t="s">
        <v>30</v>
      </c>
      <c r="S3063" t="s">
        <v>60</v>
      </c>
    </row>
    <row r="3064" spans="1:19" x14ac:dyDescent="0.35">
      <c r="A3064" t="s">
        <v>2722</v>
      </c>
      <c r="B3064" t="s">
        <v>2723</v>
      </c>
      <c r="C3064" t="s">
        <v>2724</v>
      </c>
      <c r="D3064" t="s">
        <v>72</v>
      </c>
      <c r="E3064" t="s">
        <v>181</v>
      </c>
      <c r="F3064" t="s">
        <v>24</v>
      </c>
      <c r="G3064" t="s">
        <v>182</v>
      </c>
      <c r="H3064">
        <v>286.17</v>
      </c>
      <c r="I3064">
        <v>13</v>
      </c>
      <c r="J3064">
        <v>0</v>
      </c>
      <c r="K3064">
        <v>3720.21</v>
      </c>
      <c r="L3064" t="s">
        <v>83</v>
      </c>
      <c r="M3064" t="s">
        <v>134</v>
      </c>
      <c r="N3064" t="s">
        <v>166</v>
      </c>
      <c r="O3064" t="s">
        <v>105</v>
      </c>
      <c r="P3064">
        <v>6</v>
      </c>
      <c r="Q3064">
        <v>2.5</v>
      </c>
      <c r="R3064" t="s">
        <v>30</v>
      </c>
      <c r="S3064" t="s">
        <v>86</v>
      </c>
    </row>
    <row r="3065" spans="1:19" x14ac:dyDescent="0.35">
      <c r="A3065" t="s">
        <v>3839</v>
      </c>
      <c r="B3065" t="s">
        <v>2723</v>
      </c>
      <c r="C3065" t="s">
        <v>3840</v>
      </c>
      <c r="D3065" t="s">
        <v>157</v>
      </c>
      <c r="E3065" t="s">
        <v>313</v>
      </c>
      <c r="F3065" t="s">
        <v>47</v>
      </c>
      <c r="G3065" t="s">
        <v>48</v>
      </c>
      <c r="H3065">
        <v>625.24</v>
      </c>
      <c r="I3065">
        <v>1</v>
      </c>
      <c r="J3065">
        <v>0.15</v>
      </c>
      <c r="K3065">
        <v>531.45000000000005</v>
      </c>
      <c r="L3065" t="s">
        <v>83</v>
      </c>
      <c r="M3065" t="s">
        <v>84</v>
      </c>
      <c r="N3065" t="s">
        <v>28</v>
      </c>
      <c r="O3065" t="s">
        <v>92</v>
      </c>
      <c r="P3065">
        <v>6</v>
      </c>
      <c r="Q3065">
        <v>2.7</v>
      </c>
      <c r="R3065" t="s">
        <v>30</v>
      </c>
      <c r="S3065" t="s">
        <v>60</v>
      </c>
    </row>
    <row r="3066" spans="1:19" x14ac:dyDescent="0.35">
      <c r="A3066" t="s">
        <v>6281</v>
      </c>
      <c r="B3066" t="s">
        <v>2723</v>
      </c>
      <c r="C3066" t="s">
        <v>6282</v>
      </c>
      <c r="D3066" t="s">
        <v>157</v>
      </c>
      <c r="E3066" t="s">
        <v>223</v>
      </c>
      <c r="F3066" t="s">
        <v>66</v>
      </c>
      <c r="G3066" t="s">
        <v>171</v>
      </c>
      <c r="H3066">
        <v>361.92</v>
      </c>
      <c r="I3066">
        <v>12</v>
      </c>
      <c r="J3066">
        <v>0</v>
      </c>
      <c r="K3066">
        <v>4343.04</v>
      </c>
      <c r="L3066" t="s">
        <v>104</v>
      </c>
      <c r="M3066" t="s">
        <v>90</v>
      </c>
      <c r="N3066" t="s">
        <v>68</v>
      </c>
      <c r="O3066" t="s">
        <v>105</v>
      </c>
      <c r="P3066">
        <v>5</v>
      </c>
      <c r="Q3066">
        <v>2.4</v>
      </c>
      <c r="R3066" t="s">
        <v>30</v>
      </c>
      <c r="S3066" t="s">
        <v>52</v>
      </c>
    </row>
    <row r="3067" spans="1:19" x14ac:dyDescent="0.35">
      <c r="A3067" t="s">
        <v>5945</v>
      </c>
      <c r="B3067" t="s">
        <v>2723</v>
      </c>
      <c r="C3067" t="s">
        <v>5946</v>
      </c>
      <c r="D3067" t="s">
        <v>34</v>
      </c>
      <c r="E3067" t="s">
        <v>152</v>
      </c>
      <c r="F3067" t="s">
        <v>57</v>
      </c>
      <c r="G3067" t="s">
        <v>153</v>
      </c>
      <c r="H3067">
        <v>764.25</v>
      </c>
      <c r="I3067">
        <v>13</v>
      </c>
      <c r="J3067">
        <v>0</v>
      </c>
      <c r="K3067">
        <v>9935.25</v>
      </c>
      <c r="L3067" t="s">
        <v>98</v>
      </c>
      <c r="M3067" t="s">
        <v>134</v>
      </c>
      <c r="N3067" t="s">
        <v>91</v>
      </c>
      <c r="O3067" t="s">
        <v>92</v>
      </c>
      <c r="P3067">
        <v>2</v>
      </c>
      <c r="Q3067">
        <v>2.6</v>
      </c>
      <c r="R3067" t="s">
        <v>30</v>
      </c>
      <c r="S3067" t="s">
        <v>60</v>
      </c>
    </row>
    <row r="3068" spans="1:19" x14ac:dyDescent="0.35">
      <c r="A3068" t="s">
        <v>61</v>
      </c>
      <c r="B3068" t="s">
        <v>2167</v>
      </c>
      <c r="C3068" t="s">
        <v>4523</v>
      </c>
      <c r="D3068" t="s">
        <v>22</v>
      </c>
      <c r="E3068" t="s">
        <v>306</v>
      </c>
      <c r="F3068" t="s">
        <v>36</v>
      </c>
      <c r="G3068" t="s">
        <v>259</v>
      </c>
      <c r="H3068">
        <v>9.36</v>
      </c>
      <c r="I3068">
        <v>3</v>
      </c>
      <c r="J3068">
        <v>0</v>
      </c>
      <c r="K3068">
        <v>28.08</v>
      </c>
      <c r="L3068" t="s">
        <v>165</v>
      </c>
      <c r="M3068" t="s">
        <v>183</v>
      </c>
      <c r="N3068" t="s">
        <v>28</v>
      </c>
      <c r="O3068" t="s">
        <v>77</v>
      </c>
      <c r="P3068">
        <v>9</v>
      </c>
      <c r="Q3068">
        <v>1.1000000000000001</v>
      </c>
      <c r="R3068" t="s">
        <v>51</v>
      </c>
      <c r="S3068" t="s">
        <v>60</v>
      </c>
    </row>
    <row r="3069" spans="1:19" x14ac:dyDescent="0.35">
      <c r="A3069" t="s">
        <v>9329</v>
      </c>
      <c r="B3069" t="s">
        <v>2167</v>
      </c>
      <c r="C3069" t="s">
        <v>1175</v>
      </c>
      <c r="D3069" t="s">
        <v>34</v>
      </c>
      <c r="E3069" t="s">
        <v>147</v>
      </c>
      <c r="F3069" t="s">
        <v>74</v>
      </c>
      <c r="G3069" t="s">
        <v>148</v>
      </c>
      <c r="H3069">
        <v>2316.48</v>
      </c>
      <c r="I3069">
        <v>14</v>
      </c>
      <c r="J3069">
        <v>0.15</v>
      </c>
      <c r="K3069">
        <v>27566.11</v>
      </c>
      <c r="L3069" t="s">
        <v>104</v>
      </c>
      <c r="M3069" t="s">
        <v>39</v>
      </c>
      <c r="N3069" t="s">
        <v>91</v>
      </c>
      <c r="O3069" t="s">
        <v>50</v>
      </c>
      <c r="P3069">
        <v>7</v>
      </c>
      <c r="Q3069">
        <v>2.2999999999999998</v>
      </c>
      <c r="R3069" t="s">
        <v>30</v>
      </c>
      <c r="S3069" t="s">
        <v>52</v>
      </c>
    </row>
    <row r="3070" spans="1:19" x14ac:dyDescent="0.35">
      <c r="A3070" t="s">
        <v>9993</v>
      </c>
      <c r="B3070" t="s">
        <v>2167</v>
      </c>
      <c r="C3070" t="s">
        <v>9994</v>
      </c>
      <c r="D3070" t="s">
        <v>72</v>
      </c>
      <c r="E3070" t="s">
        <v>181</v>
      </c>
      <c r="F3070" t="s">
        <v>24</v>
      </c>
      <c r="G3070" t="s">
        <v>182</v>
      </c>
      <c r="H3070">
        <v>337.99</v>
      </c>
      <c r="I3070">
        <v>12</v>
      </c>
      <c r="J3070">
        <v>0</v>
      </c>
      <c r="K3070">
        <v>4055.88</v>
      </c>
      <c r="L3070" t="s">
        <v>38</v>
      </c>
      <c r="M3070" t="s">
        <v>111</v>
      </c>
      <c r="N3070" t="s">
        <v>91</v>
      </c>
      <c r="O3070" t="s">
        <v>29</v>
      </c>
      <c r="P3070">
        <v>7</v>
      </c>
      <c r="Q3070">
        <v>4.2</v>
      </c>
      <c r="R3070" t="s">
        <v>30</v>
      </c>
      <c r="S3070" t="s">
        <v>60</v>
      </c>
    </row>
    <row r="3071" spans="1:19" x14ac:dyDescent="0.35">
      <c r="A3071" t="s">
        <v>6295</v>
      </c>
      <c r="B3071" t="s">
        <v>2167</v>
      </c>
      <c r="C3071" t="s">
        <v>6296</v>
      </c>
      <c r="D3071" t="s">
        <v>72</v>
      </c>
      <c r="E3071" t="s">
        <v>170</v>
      </c>
      <c r="F3071" t="s">
        <v>66</v>
      </c>
      <c r="G3071" t="s">
        <v>171</v>
      </c>
      <c r="H3071">
        <v>794.23</v>
      </c>
      <c r="I3071">
        <v>2</v>
      </c>
      <c r="J3071">
        <v>0</v>
      </c>
      <c r="K3071">
        <v>1588.46</v>
      </c>
      <c r="L3071" t="s">
        <v>49</v>
      </c>
      <c r="M3071" t="s">
        <v>111</v>
      </c>
      <c r="N3071" t="s">
        <v>40</v>
      </c>
      <c r="O3071" t="s">
        <v>92</v>
      </c>
      <c r="P3071">
        <v>2</v>
      </c>
      <c r="Q3071">
        <v>3.8</v>
      </c>
      <c r="R3071" t="s">
        <v>30</v>
      </c>
      <c r="S3071" t="s">
        <v>60</v>
      </c>
    </row>
    <row r="3072" spans="1:19" x14ac:dyDescent="0.35">
      <c r="A3072" t="s">
        <v>2166</v>
      </c>
      <c r="B3072" t="s">
        <v>2167</v>
      </c>
      <c r="C3072" t="s">
        <v>2168</v>
      </c>
      <c r="D3072" t="s">
        <v>127</v>
      </c>
      <c r="E3072" t="s">
        <v>170</v>
      </c>
      <c r="F3072" t="s">
        <v>66</v>
      </c>
      <c r="G3072" t="s">
        <v>171</v>
      </c>
      <c r="H3072">
        <v>527.63</v>
      </c>
      <c r="I3072">
        <v>6</v>
      </c>
      <c r="J3072">
        <v>0.25</v>
      </c>
      <c r="K3072">
        <v>2374.34</v>
      </c>
      <c r="L3072" t="s">
        <v>302</v>
      </c>
      <c r="M3072" t="s">
        <v>122</v>
      </c>
      <c r="N3072" t="s">
        <v>40</v>
      </c>
      <c r="O3072" t="s">
        <v>123</v>
      </c>
      <c r="P3072">
        <v>1</v>
      </c>
      <c r="Q3072">
        <v>4.0999999999999996</v>
      </c>
      <c r="R3072" t="s">
        <v>30</v>
      </c>
      <c r="S3072" t="s">
        <v>294</v>
      </c>
    </row>
    <row r="3073" spans="1:19" x14ac:dyDescent="0.35">
      <c r="A3073" t="s">
        <v>7733</v>
      </c>
      <c r="B3073" t="s">
        <v>3020</v>
      </c>
      <c r="C3073" t="s">
        <v>7734</v>
      </c>
      <c r="D3073" t="s">
        <v>34</v>
      </c>
      <c r="E3073" t="s">
        <v>231</v>
      </c>
      <c r="F3073" t="s">
        <v>57</v>
      </c>
      <c r="G3073" t="s">
        <v>232</v>
      </c>
      <c r="H3073">
        <v>132.07</v>
      </c>
      <c r="I3073">
        <v>7</v>
      </c>
      <c r="J3073">
        <v>0</v>
      </c>
      <c r="K3073">
        <v>924.49</v>
      </c>
      <c r="L3073" t="s">
        <v>98</v>
      </c>
      <c r="M3073" t="s">
        <v>39</v>
      </c>
      <c r="N3073" t="s">
        <v>85</v>
      </c>
      <c r="O3073" t="s">
        <v>123</v>
      </c>
      <c r="P3073">
        <v>10</v>
      </c>
      <c r="Q3073">
        <v>3.3</v>
      </c>
      <c r="R3073" t="s">
        <v>30</v>
      </c>
      <c r="S3073" t="s">
        <v>60</v>
      </c>
    </row>
    <row r="3074" spans="1:19" x14ac:dyDescent="0.35">
      <c r="A3074" t="s">
        <v>3019</v>
      </c>
      <c r="B3074" t="s">
        <v>3020</v>
      </c>
      <c r="C3074" t="s">
        <v>3021</v>
      </c>
      <c r="D3074" t="s">
        <v>157</v>
      </c>
      <c r="E3074" t="s">
        <v>244</v>
      </c>
      <c r="F3074" t="s">
        <v>36</v>
      </c>
      <c r="G3074" t="s">
        <v>129</v>
      </c>
      <c r="H3074">
        <v>13.68</v>
      </c>
      <c r="I3074">
        <v>14</v>
      </c>
      <c r="J3074">
        <v>0.1</v>
      </c>
      <c r="K3074">
        <v>172.37</v>
      </c>
      <c r="L3074" t="s">
        <v>26</v>
      </c>
      <c r="M3074" t="s">
        <v>134</v>
      </c>
      <c r="N3074" t="s">
        <v>91</v>
      </c>
      <c r="O3074" t="s">
        <v>92</v>
      </c>
      <c r="P3074">
        <v>8</v>
      </c>
      <c r="Q3074">
        <v>4.9000000000000004</v>
      </c>
      <c r="R3074" t="s">
        <v>30</v>
      </c>
      <c r="S3074" t="s">
        <v>60</v>
      </c>
    </row>
    <row r="3075" spans="1:19" x14ac:dyDescent="0.35">
      <c r="A3075" t="s">
        <v>3815</v>
      </c>
      <c r="B3075" t="s">
        <v>3020</v>
      </c>
      <c r="C3075" t="s">
        <v>3816</v>
      </c>
      <c r="D3075" t="s">
        <v>22</v>
      </c>
      <c r="E3075" t="s">
        <v>209</v>
      </c>
      <c r="F3075" t="s">
        <v>47</v>
      </c>
      <c r="G3075" t="s">
        <v>210</v>
      </c>
      <c r="H3075">
        <v>598.74</v>
      </c>
      <c r="I3075">
        <v>10</v>
      </c>
      <c r="J3075">
        <v>0.2</v>
      </c>
      <c r="K3075">
        <v>4789.92</v>
      </c>
      <c r="L3075" t="s">
        <v>142</v>
      </c>
      <c r="M3075" t="s">
        <v>122</v>
      </c>
      <c r="N3075" t="s">
        <v>85</v>
      </c>
      <c r="O3075" t="s">
        <v>77</v>
      </c>
      <c r="P3075">
        <v>6</v>
      </c>
      <c r="Q3075">
        <v>1.4</v>
      </c>
      <c r="R3075" t="s">
        <v>30</v>
      </c>
      <c r="S3075" t="s">
        <v>60</v>
      </c>
    </row>
    <row r="3076" spans="1:19" x14ac:dyDescent="0.35">
      <c r="A3076" t="s">
        <v>6582</v>
      </c>
      <c r="B3076" t="s">
        <v>6583</v>
      </c>
      <c r="C3076" t="s">
        <v>6584</v>
      </c>
      <c r="D3076" t="s">
        <v>34</v>
      </c>
      <c r="E3076" t="s">
        <v>445</v>
      </c>
      <c r="F3076" t="s">
        <v>66</v>
      </c>
      <c r="G3076" t="s">
        <v>446</v>
      </c>
      <c r="H3076">
        <v>499.99</v>
      </c>
      <c r="I3076">
        <v>2</v>
      </c>
      <c r="J3076">
        <v>0.05</v>
      </c>
      <c r="K3076">
        <v>949.98</v>
      </c>
      <c r="L3076" t="s">
        <v>142</v>
      </c>
      <c r="M3076" t="s">
        <v>84</v>
      </c>
      <c r="N3076" t="s">
        <v>91</v>
      </c>
      <c r="O3076" t="s">
        <v>29</v>
      </c>
      <c r="P3076">
        <v>9</v>
      </c>
      <c r="Q3076">
        <v>1.4</v>
      </c>
      <c r="R3076" t="s">
        <v>112</v>
      </c>
      <c r="S3076" t="s">
        <v>60</v>
      </c>
    </row>
    <row r="3077" spans="1:19" x14ac:dyDescent="0.35">
      <c r="A3077" t="s">
        <v>9866</v>
      </c>
      <c r="B3077" t="s">
        <v>185</v>
      </c>
      <c r="C3077" t="s">
        <v>3830</v>
      </c>
      <c r="D3077" t="s">
        <v>127</v>
      </c>
      <c r="E3077" t="s">
        <v>46</v>
      </c>
      <c r="F3077" t="s">
        <v>47</v>
      </c>
      <c r="G3077" t="s">
        <v>48</v>
      </c>
      <c r="H3077">
        <v>364.03</v>
      </c>
      <c r="I3077">
        <v>10</v>
      </c>
      <c r="J3077">
        <v>0.25</v>
      </c>
      <c r="K3077">
        <v>2730.22</v>
      </c>
      <c r="L3077" t="s">
        <v>83</v>
      </c>
      <c r="M3077" t="s">
        <v>111</v>
      </c>
      <c r="N3077" t="s">
        <v>28</v>
      </c>
      <c r="O3077" t="s">
        <v>92</v>
      </c>
      <c r="P3077">
        <v>11</v>
      </c>
      <c r="Q3077">
        <v>4.3</v>
      </c>
      <c r="R3077" t="s">
        <v>51</v>
      </c>
      <c r="S3077" t="s">
        <v>52</v>
      </c>
    </row>
    <row r="3078" spans="1:19" x14ac:dyDescent="0.35">
      <c r="A3078" t="s">
        <v>6567</v>
      </c>
      <c r="B3078" t="s">
        <v>185</v>
      </c>
      <c r="C3078" t="s">
        <v>4330</v>
      </c>
      <c r="D3078" t="s">
        <v>157</v>
      </c>
      <c r="E3078" t="s">
        <v>198</v>
      </c>
      <c r="F3078" t="s">
        <v>74</v>
      </c>
      <c r="G3078" t="s">
        <v>110</v>
      </c>
      <c r="H3078">
        <v>2372.7399999999998</v>
      </c>
      <c r="I3078">
        <v>13</v>
      </c>
      <c r="J3078">
        <v>0.05</v>
      </c>
      <c r="K3078">
        <v>29303.34</v>
      </c>
      <c r="L3078" t="s">
        <v>38</v>
      </c>
      <c r="M3078" t="s">
        <v>183</v>
      </c>
      <c r="N3078" t="s">
        <v>85</v>
      </c>
      <c r="O3078" t="s">
        <v>29</v>
      </c>
      <c r="P3078">
        <v>10</v>
      </c>
      <c r="Q3078">
        <v>2</v>
      </c>
      <c r="R3078" t="s">
        <v>30</v>
      </c>
      <c r="S3078" t="s">
        <v>42</v>
      </c>
    </row>
    <row r="3079" spans="1:19" x14ac:dyDescent="0.35">
      <c r="A3079" t="s">
        <v>184</v>
      </c>
      <c r="B3079" t="s">
        <v>185</v>
      </c>
      <c r="C3079" t="s">
        <v>186</v>
      </c>
      <c r="D3079" t="s">
        <v>72</v>
      </c>
      <c r="E3079" t="s">
        <v>161</v>
      </c>
      <c r="F3079" t="s">
        <v>74</v>
      </c>
      <c r="G3079" t="s">
        <v>148</v>
      </c>
      <c r="H3079">
        <v>1349.37</v>
      </c>
      <c r="I3079">
        <v>13</v>
      </c>
      <c r="J3079">
        <v>0</v>
      </c>
      <c r="K3079">
        <v>17541.810000000001</v>
      </c>
      <c r="L3079" t="s">
        <v>98</v>
      </c>
      <c r="M3079" t="s">
        <v>111</v>
      </c>
      <c r="N3079" t="s">
        <v>28</v>
      </c>
      <c r="O3079" t="s">
        <v>116</v>
      </c>
      <c r="P3079">
        <v>7</v>
      </c>
      <c r="Q3079">
        <v>1.4</v>
      </c>
      <c r="R3079" t="s">
        <v>112</v>
      </c>
      <c r="S3079" t="s">
        <v>52</v>
      </c>
    </row>
    <row r="3080" spans="1:19" x14ac:dyDescent="0.35">
      <c r="A3080" t="s">
        <v>5192</v>
      </c>
      <c r="B3080" t="s">
        <v>596</v>
      </c>
      <c r="C3080" t="s">
        <v>5193</v>
      </c>
      <c r="D3080" t="s">
        <v>22</v>
      </c>
      <c r="E3080" t="s">
        <v>239</v>
      </c>
      <c r="F3080" t="s">
        <v>66</v>
      </c>
      <c r="G3080" t="s">
        <v>240</v>
      </c>
      <c r="H3080">
        <v>1631.93</v>
      </c>
      <c r="I3080">
        <v>2</v>
      </c>
      <c r="J3080">
        <v>0.1</v>
      </c>
      <c r="K3080">
        <v>2937.47</v>
      </c>
      <c r="L3080" t="s">
        <v>104</v>
      </c>
      <c r="M3080" t="s">
        <v>27</v>
      </c>
      <c r="N3080" t="s">
        <v>40</v>
      </c>
      <c r="O3080" t="s">
        <v>116</v>
      </c>
      <c r="P3080">
        <v>12</v>
      </c>
      <c r="Q3080">
        <v>4.4000000000000004</v>
      </c>
      <c r="R3080" t="s">
        <v>30</v>
      </c>
      <c r="S3080" t="s">
        <v>60</v>
      </c>
    </row>
    <row r="3081" spans="1:19" x14ac:dyDescent="0.35">
      <c r="A3081" t="s">
        <v>894</v>
      </c>
      <c r="B3081" t="s">
        <v>596</v>
      </c>
      <c r="C3081" t="s">
        <v>895</v>
      </c>
      <c r="D3081" t="s">
        <v>157</v>
      </c>
      <c r="E3081" t="s">
        <v>266</v>
      </c>
      <c r="F3081" t="s">
        <v>24</v>
      </c>
      <c r="G3081" t="s">
        <v>267</v>
      </c>
      <c r="H3081">
        <v>476.32</v>
      </c>
      <c r="I3081">
        <v>11</v>
      </c>
      <c r="J3081">
        <v>0.1</v>
      </c>
      <c r="K3081">
        <v>4715.57</v>
      </c>
      <c r="L3081" t="s">
        <v>302</v>
      </c>
      <c r="M3081" t="s">
        <v>90</v>
      </c>
      <c r="N3081" t="s">
        <v>59</v>
      </c>
      <c r="O3081" t="s">
        <v>92</v>
      </c>
      <c r="P3081">
        <v>7</v>
      </c>
      <c r="Q3081">
        <v>4.9000000000000004</v>
      </c>
      <c r="R3081" t="s">
        <v>30</v>
      </c>
      <c r="S3081" t="s">
        <v>86</v>
      </c>
    </row>
    <row r="3082" spans="1:19" x14ac:dyDescent="0.35">
      <c r="A3082" t="s">
        <v>4205</v>
      </c>
      <c r="B3082" t="s">
        <v>596</v>
      </c>
      <c r="C3082" t="s">
        <v>4206</v>
      </c>
      <c r="D3082" t="s">
        <v>22</v>
      </c>
      <c r="E3082" t="s">
        <v>445</v>
      </c>
      <c r="F3082" t="s">
        <v>66</v>
      </c>
      <c r="G3082" t="s">
        <v>446</v>
      </c>
      <c r="H3082">
        <v>1291.6400000000001</v>
      </c>
      <c r="I3082">
        <v>10</v>
      </c>
      <c r="J3082">
        <v>0.05</v>
      </c>
      <c r="K3082">
        <v>12270.58</v>
      </c>
      <c r="L3082" t="s">
        <v>98</v>
      </c>
      <c r="M3082" t="s">
        <v>122</v>
      </c>
      <c r="N3082" t="s">
        <v>68</v>
      </c>
      <c r="O3082" t="s">
        <v>105</v>
      </c>
      <c r="P3082">
        <v>7</v>
      </c>
      <c r="Q3082">
        <v>1</v>
      </c>
      <c r="R3082" t="s">
        <v>30</v>
      </c>
      <c r="S3082" t="s">
        <v>52</v>
      </c>
    </row>
    <row r="3083" spans="1:19" x14ac:dyDescent="0.35">
      <c r="A3083" t="s">
        <v>4682</v>
      </c>
      <c r="B3083" t="s">
        <v>596</v>
      </c>
      <c r="C3083" t="s">
        <v>4683</v>
      </c>
      <c r="D3083" t="s">
        <v>22</v>
      </c>
      <c r="E3083" t="s">
        <v>301</v>
      </c>
      <c r="F3083" t="s">
        <v>57</v>
      </c>
      <c r="G3083" t="s">
        <v>97</v>
      </c>
      <c r="H3083">
        <v>454.23</v>
      </c>
      <c r="I3083">
        <v>9</v>
      </c>
      <c r="J3083">
        <v>0</v>
      </c>
      <c r="K3083">
        <v>4088.07</v>
      </c>
      <c r="L3083" t="s">
        <v>38</v>
      </c>
      <c r="M3083" t="s">
        <v>122</v>
      </c>
      <c r="N3083" t="s">
        <v>172</v>
      </c>
      <c r="O3083" t="s">
        <v>105</v>
      </c>
      <c r="P3083">
        <v>4</v>
      </c>
      <c r="Q3083">
        <v>4.0999999999999996</v>
      </c>
      <c r="R3083" t="s">
        <v>30</v>
      </c>
      <c r="S3083" t="s">
        <v>86</v>
      </c>
    </row>
    <row r="3084" spans="1:19" x14ac:dyDescent="0.35">
      <c r="A3084" t="s">
        <v>595</v>
      </c>
      <c r="B3084" t="s">
        <v>596</v>
      </c>
      <c r="C3084" t="s">
        <v>597</v>
      </c>
      <c r="D3084" t="s">
        <v>157</v>
      </c>
      <c r="E3084" t="s">
        <v>484</v>
      </c>
      <c r="F3084" t="s">
        <v>74</v>
      </c>
      <c r="G3084" t="s">
        <v>110</v>
      </c>
      <c r="H3084">
        <v>1264.58</v>
      </c>
      <c r="I3084">
        <v>8</v>
      </c>
      <c r="J3084">
        <v>0.1</v>
      </c>
      <c r="K3084">
        <v>9104.98</v>
      </c>
      <c r="L3084" t="s">
        <v>142</v>
      </c>
      <c r="M3084" t="s">
        <v>27</v>
      </c>
      <c r="N3084" t="s">
        <v>166</v>
      </c>
      <c r="O3084" t="s">
        <v>123</v>
      </c>
      <c r="P3084">
        <v>2</v>
      </c>
      <c r="Q3084">
        <v>1.2</v>
      </c>
      <c r="R3084" t="s">
        <v>30</v>
      </c>
      <c r="S3084" t="s">
        <v>294</v>
      </c>
    </row>
    <row r="3085" spans="1:19" x14ac:dyDescent="0.35">
      <c r="A3085" t="s">
        <v>2546</v>
      </c>
      <c r="B3085" t="s">
        <v>596</v>
      </c>
      <c r="C3085" t="s">
        <v>2547</v>
      </c>
      <c r="D3085" t="s">
        <v>34</v>
      </c>
      <c r="E3085" t="s">
        <v>649</v>
      </c>
      <c r="F3085" t="s">
        <v>57</v>
      </c>
      <c r="G3085" t="s">
        <v>153</v>
      </c>
      <c r="H3085">
        <v>773.89</v>
      </c>
      <c r="I3085">
        <v>1</v>
      </c>
      <c r="J3085">
        <v>0.25</v>
      </c>
      <c r="K3085">
        <v>580.41999999999996</v>
      </c>
      <c r="L3085" t="s">
        <v>302</v>
      </c>
      <c r="M3085" t="s">
        <v>27</v>
      </c>
      <c r="N3085" t="s">
        <v>166</v>
      </c>
      <c r="O3085" t="s">
        <v>50</v>
      </c>
      <c r="P3085">
        <v>1</v>
      </c>
      <c r="Q3085">
        <v>2.2000000000000002</v>
      </c>
      <c r="R3085" t="s">
        <v>30</v>
      </c>
    </row>
    <row r="3086" spans="1:19" x14ac:dyDescent="0.35">
      <c r="A3086" t="s">
        <v>2942</v>
      </c>
      <c r="B3086" t="s">
        <v>897</v>
      </c>
      <c r="C3086" t="s">
        <v>2943</v>
      </c>
      <c r="D3086" t="s">
        <v>157</v>
      </c>
      <c r="E3086" t="s">
        <v>313</v>
      </c>
      <c r="F3086" t="s">
        <v>47</v>
      </c>
      <c r="G3086" t="s">
        <v>48</v>
      </c>
      <c r="H3086">
        <v>300.83999999999997</v>
      </c>
      <c r="I3086">
        <v>9</v>
      </c>
      <c r="J3086">
        <v>0.15</v>
      </c>
      <c r="K3086">
        <v>2301.4299999999998</v>
      </c>
      <c r="L3086" t="s">
        <v>83</v>
      </c>
      <c r="M3086" t="s">
        <v>122</v>
      </c>
      <c r="N3086" t="s">
        <v>28</v>
      </c>
      <c r="O3086" t="s">
        <v>41</v>
      </c>
      <c r="P3086">
        <v>10</v>
      </c>
      <c r="Q3086">
        <v>1.2</v>
      </c>
      <c r="R3086" t="s">
        <v>30</v>
      </c>
      <c r="S3086" t="s">
        <v>52</v>
      </c>
    </row>
    <row r="3087" spans="1:19" x14ac:dyDescent="0.35">
      <c r="A3087" t="s">
        <v>8271</v>
      </c>
      <c r="B3087" t="s">
        <v>897</v>
      </c>
      <c r="C3087" t="s">
        <v>8272</v>
      </c>
      <c r="D3087" t="s">
        <v>64</v>
      </c>
      <c r="E3087" t="s">
        <v>649</v>
      </c>
      <c r="F3087" t="s">
        <v>57</v>
      </c>
      <c r="G3087" t="s">
        <v>153</v>
      </c>
      <c r="H3087">
        <v>186.99</v>
      </c>
      <c r="I3087">
        <v>9</v>
      </c>
      <c r="J3087">
        <v>0.1</v>
      </c>
      <c r="K3087">
        <v>1514.62</v>
      </c>
      <c r="L3087" t="s">
        <v>104</v>
      </c>
      <c r="M3087" t="s">
        <v>183</v>
      </c>
      <c r="N3087" t="s">
        <v>28</v>
      </c>
      <c r="O3087" t="s">
        <v>77</v>
      </c>
      <c r="P3087">
        <v>10</v>
      </c>
      <c r="Q3087">
        <v>2.8</v>
      </c>
      <c r="R3087" t="s">
        <v>30</v>
      </c>
      <c r="S3087" t="s">
        <v>52</v>
      </c>
    </row>
    <row r="3088" spans="1:19" x14ac:dyDescent="0.35">
      <c r="A3088" t="s">
        <v>896</v>
      </c>
      <c r="B3088" t="s">
        <v>897</v>
      </c>
      <c r="C3088" t="s">
        <v>898</v>
      </c>
      <c r="D3088" t="s">
        <v>157</v>
      </c>
      <c r="E3088" t="s">
        <v>656</v>
      </c>
      <c r="F3088" t="s">
        <v>47</v>
      </c>
      <c r="G3088" t="s">
        <v>657</v>
      </c>
      <c r="H3088">
        <v>569.79999999999995</v>
      </c>
      <c r="I3088">
        <v>9</v>
      </c>
      <c r="J3088">
        <v>0.3</v>
      </c>
      <c r="K3088">
        <v>3589.74</v>
      </c>
      <c r="L3088" t="s">
        <v>49</v>
      </c>
      <c r="M3088" t="s">
        <v>90</v>
      </c>
      <c r="N3088" t="s">
        <v>59</v>
      </c>
      <c r="O3088" t="s">
        <v>41</v>
      </c>
      <c r="P3088">
        <v>9</v>
      </c>
      <c r="Q3088">
        <v>1.2</v>
      </c>
      <c r="R3088" t="s">
        <v>30</v>
      </c>
      <c r="S3088" t="s">
        <v>52</v>
      </c>
    </row>
    <row r="3089" spans="1:19" x14ac:dyDescent="0.35">
      <c r="A3089" t="s">
        <v>5776</v>
      </c>
      <c r="B3089" t="s">
        <v>897</v>
      </c>
      <c r="C3089" t="s">
        <v>5777</v>
      </c>
      <c r="D3089" t="s">
        <v>64</v>
      </c>
      <c r="E3089" t="s">
        <v>231</v>
      </c>
      <c r="F3089" t="s">
        <v>57</v>
      </c>
      <c r="G3089" t="s">
        <v>232</v>
      </c>
      <c r="H3089">
        <v>458.92</v>
      </c>
      <c r="I3089">
        <v>13</v>
      </c>
      <c r="J3089">
        <v>0.1</v>
      </c>
      <c r="K3089">
        <v>5369.36</v>
      </c>
      <c r="L3089" t="s">
        <v>76</v>
      </c>
      <c r="M3089" t="s">
        <v>111</v>
      </c>
      <c r="N3089" t="s">
        <v>172</v>
      </c>
      <c r="O3089" t="s">
        <v>29</v>
      </c>
      <c r="P3089">
        <v>6</v>
      </c>
      <c r="Q3089">
        <v>4.4000000000000004</v>
      </c>
      <c r="R3089" t="s">
        <v>143</v>
      </c>
      <c r="S3089" t="s">
        <v>60</v>
      </c>
    </row>
    <row r="3090" spans="1:19" x14ac:dyDescent="0.35">
      <c r="A3090" t="s">
        <v>9383</v>
      </c>
      <c r="B3090" t="s">
        <v>897</v>
      </c>
      <c r="C3090" t="s">
        <v>9384</v>
      </c>
      <c r="D3090" t="s">
        <v>127</v>
      </c>
      <c r="E3090" t="s">
        <v>872</v>
      </c>
      <c r="F3090" t="s">
        <v>36</v>
      </c>
      <c r="G3090" t="s">
        <v>873</v>
      </c>
      <c r="H3090">
        <v>41.88</v>
      </c>
      <c r="I3090">
        <v>7</v>
      </c>
      <c r="J3090">
        <v>0.25</v>
      </c>
      <c r="K3090">
        <v>219.87</v>
      </c>
      <c r="L3090" t="s">
        <v>165</v>
      </c>
      <c r="M3090" t="s">
        <v>90</v>
      </c>
      <c r="N3090" t="s">
        <v>91</v>
      </c>
      <c r="O3090" t="s">
        <v>123</v>
      </c>
      <c r="P3090">
        <v>2</v>
      </c>
      <c r="Q3090">
        <v>2.9</v>
      </c>
      <c r="R3090" t="s">
        <v>30</v>
      </c>
      <c r="S3090" t="s">
        <v>86</v>
      </c>
    </row>
    <row r="3091" spans="1:19" x14ac:dyDescent="0.35">
      <c r="A3091" t="s">
        <v>4485</v>
      </c>
      <c r="B3091" t="s">
        <v>897</v>
      </c>
      <c r="C3091" t="s">
        <v>1518</v>
      </c>
      <c r="D3091" t="s">
        <v>127</v>
      </c>
      <c r="E3091" t="s">
        <v>313</v>
      </c>
      <c r="F3091" t="s">
        <v>47</v>
      </c>
      <c r="G3091" t="s">
        <v>48</v>
      </c>
      <c r="H3091">
        <v>132.74</v>
      </c>
      <c r="I3091">
        <v>2</v>
      </c>
      <c r="J3091">
        <v>0</v>
      </c>
      <c r="K3091">
        <v>265.48</v>
      </c>
      <c r="L3091" t="s">
        <v>165</v>
      </c>
      <c r="M3091" t="s">
        <v>27</v>
      </c>
      <c r="N3091" t="s">
        <v>68</v>
      </c>
      <c r="O3091" t="s">
        <v>41</v>
      </c>
      <c r="P3091">
        <v>1</v>
      </c>
      <c r="Q3091">
        <v>3.6</v>
      </c>
      <c r="R3091" t="s">
        <v>30</v>
      </c>
      <c r="S3091" t="s">
        <v>294</v>
      </c>
    </row>
    <row r="3092" spans="1:19" x14ac:dyDescent="0.35">
      <c r="A3092" t="s">
        <v>3688</v>
      </c>
      <c r="B3092" t="s">
        <v>2292</v>
      </c>
      <c r="C3092" t="s">
        <v>3689</v>
      </c>
      <c r="D3092" t="s">
        <v>64</v>
      </c>
      <c r="E3092" t="s">
        <v>223</v>
      </c>
      <c r="F3092" t="s">
        <v>66</v>
      </c>
      <c r="G3092" t="s">
        <v>171</v>
      </c>
      <c r="H3092">
        <v>1766.11</v>
      </c>
      <c r="I3092">
        <v>13</v>
      </c>
      <c r="J3092">
        <v>0</v>
      </c>
      <c r="K3092">
        <v>22959.43</v>
      </c>
      <c r="L3092" t="s">
        <v>98</v>
      </c>
      <c r="M3092" t="s">
        <v>27</v>
      </c>
      <c r="N3092" t="s">
        <v>28</v>
      </c>
      <c r="O3092" t="s">
        <v>105</v>
      </c>
      <c r="P3092">
        <v>12</v>
      </c>
      <c r="Q3092">
        <v>3.3</v>
      </c>
      <c r="R3092" t="s">
        <v>30</v>
      </c>
      <c r="S3092" t="s">
        <v>86</v>
      </c>
    </row>
    <row r="3093" spans="1:19" x14ac:dyDescent="0.35">
      <c r="A3093" t="s">
        <v>3987</v>
      </c>
      <c r="B3093" t="s">
        <v>2292</v>
      </c>
      <c r="C3093" t="s">
        <v>3988</v>
      </c>
      <c r="D3093" t="s">
        <v>157</v>
      </c>
      <c r="E3093" t="s">
        <v>306</v>
      </c>
      <c r="F3093" t="s">
        <v>36</v>
      </c>
      <c r="G3093" t="s">
        <v>259</v>
      </c>
      <c r="H3093">
        <v>31.74</v>
      </c>
      <c r="I3093">
        <v>7</v>
      </c>
      <c r="J3093">
        <v>0</v>
      </c>
      <c r="K3093">
        <v>222.18</v>
      </c>
      <c r="L3093" t="s">
        <v>76</v>
      </c>
      <c r="M3093" t="s">
        <v>111</v>
      </c>
      <c r="N3093" t="s">
        <v>59</v>
      </c>
      <c r="O3093" t="s">
        <v>41</v>
      </c>
      <c r="P3093">
        <v>11</v>
      </c>
      <c r="Q3093">
        <v>3.7</v>
      </c>
      <c r="R3093" t="s">
        <v>30</v>
      </c>
      <c r="S3093" t="s">
        <v>86</v>
      </c>
    </row>
    <row r="3094" spans="1:19" x14ac:dyDescent="0.35">
      <c r="A3094" t="s">
        <v>9554</v>
      </c>
      <c r="B3094" t="s">
        <v>2292</v>
      </c>
      <c r="C3094" t="s">
        <v>9555</v>
      </c>
      <c r="D3094" t="s">
        <v>72</v>
      </c>
      <c r="E3094" t="s">
        <v>102</v>
      </c>
      <c r="F3094" t="s">
        <v>47</v>
      </c>
      <c r="G3094" t="s">
        <v>103</v>
      </c>
      <c r="H3094">
        <v>554.96</v>
      </c>
      <c r="I3094">
        <v>3</v>
      </c>
      <c r="J3094">
        <v>0.05</v>
      </c>
      <c r="K3094">
        <v>1581.64</v>
      </c>
      <c r="L3094" t="s">
        <v>104</v>
      </c>
      <c r="M3094" t="s">
        <v>134</v>
      </c>
      <c r="N3094" t="s">
        <v>68</v>
      </c>
      <c r="O3094" t="s">
        <v>77</v>
      </c>
      <c r="P3094">
        <v>11</v>
      </c>
      <c r="Q3094">
        <v>1.8</v>
      </c>
      <c r="R3094" t="s">
        <v>30</v>
      </c>
      <c r="S3094" t="s">
        <v>86</v>
      </c>
    </row>
    <row r="3095" spans="1:19" x14ac:dyDescent="0.35">
      <c r="A3095" t="s">
        <v>8928</v>
      </c>
      <c r="B3095" t="s">
        <v>2292</v>
      </c>
      <c r="C3095" t="s">
        <v>8929</v>
      </c>
      <c r="D3095" t="s">
        <v>64</v>
      </c>
      <c r="E3095" t="s">
        <v>198</v>
      </c>
      <c r="F3095" t="s">
        <v>74</v>
      </c>
      <c r="G3095" t="s">
        <v>110</v>
      </c>
      <c r="H3095">
        <v>1595.09</v>
      </c>
      <c r="I3095">
        <v>13</v>
      </c>
      <c r="J3095">
        <v>0</v>
      </c>
      <c r="K3095">
        <v>20736.169999999998</v>
      </c>
      <c r="L3095" t="s">
        <v>76</v>
      </c>
      <c r="M3095" t="s">
        <v>122</v>
      </c>
      <c r="N3095" t="s">
        <v>166</v>
      </c>
      <c r="O3095" t="s">
        <v>116</v>
      </c>
      <c r="P3095">
        <v>9</v>
      </c>
      <c r="Q3095">
        <v>3.9</v>
      </c>
      <c r="R3095" t="s">
        <v>30</v>
      </c>
      <c r="S3095" t="s">
        <v>60</v>
      </c>
    </row>
    <row r="3096" spans="1:19" x14ac:dyDescent="0.35">
      <c r="A3096" t="s">
        <v>2291</v>
      </c>
      <c r="B3096" t="s">
        <v>2292</v>
      </c>
      <c r="C3096" t="s">
        <v>2293</v>
      </c>
      <c r="D3096" t="s">
        <v>34</v>
      </c>
      <c r="E3096" t="s">
        <v>484</v>
      </c>
      <c r="F3096" t="s">
        <v>74</v>
      </c>
      <c r="G3096" t="s">
        <v>110</v>
      </c>
      <c r="H3096">
        <v>1993.42</v>
      </c>
      <c r="I3096">
        <v>14</v>
      </c>
      <c r="J3096">
        <v>0</v>
      </c>
      <c r="K3096">
        <v>27907.88</v>
      </c>
      <c r="L3096" t="s">
        <v>165</v>
      </c>
      <c r="M3096" t="s">
        <v>39</v>
      </c>
      <c r="N3096" t="s">
        <v>68</v>
      </c>
      <c r="O3096" t="s">
        <v>50</v>
      </c>
      <c r="P3096">
        <v>8</v>
      </c>
      <c r="Q3096">
        <v>4.3</v>
      </c>
      <c r="R3096" t="s">
        <v>30</v>
      </c>
      <c r="S3096" t="s">
        <v>42</v>
      </c>
    </row>
    <row r="3097" spans="1:19" x14ac:dyDescent="0.35">
      <c r="A3097" t="s">
        <v>6016</v>
      </c>
      <c r="B3097" t="s">
        <v>2292</v>
      </c>
      <c r="C3097" t="s">
        <v>6017</v>
      </c>
      <c r="D3097" t="s">
        <v>64</v>
      </c>
      <c r="E3097" t="s">
        <v>281</v>
      </c>
      <c r="F3097" t="s">
        <v>74</v>
      </c>
      <c r="G3097" t="s">
        <v>110</v>
      </c>
      <c r="H3097">
        <v>1591.22</v>
      </c>
      <c r="I3097">
        <v>7</v>
      </c>
      <c r="J3097">
        <v>0</v>
      </c>
      <c r="K3097">
        <v>11138.54</v>
      </c>
      <c r="L3097" t="s">
        <v>302</v>
      </c>
      <c r="M3097" t="s">
        <v>27</v>
      </c>
      <c r="N3097" t="s">
        <v>28</v>
      </c>
      <c r="O3097" t="s">
        <v>92</v>
      </c>
      <c r="P3097">
        <v>8</v>
      </c>
      <c r="Q3097">
        <v>2.2000000000000002</v>
      </c>
      <c r="R3097" t="s">
        <v>30</v>
      </c>
      <c r="S3097" t="s">
        <v>60</v>
      </c>
    </row>
    <row r="3098" spans="1:19" x14ac:dyDescent="0.35">
      <c r="A3098" t="s">
        <v>5169</v>
      </c>
      <c r="B3098" t="s">
        <v>2292</v>
      </c>
      <c r="C3098" t="s">
        <v>5170</v>
      </c>
      <c r="D3098" t="s">
        <v>64</v>
      </c>
      <c r="E3098" t="s">
        <v>344</v>
      </c>
      <c r="F3098" t="s">
        <v>24</v>
      </c>
      <c r="G3098" t="s">
        <v>345</v>
      </c>
      <c r="H3098">
        <v>518.1</v>
      </c>
      <c r="I3098">
        <v>10</v>
      </c>
      <c r="J3098">
        <v>0.1</v>
      </c>
      <c r="K3098">
        <v>4662.8999999999996</v>
      </c>
      <c r="L3098" t="s">
        <v>104</v>
      </c>
      <c r="M3098" t="s">
        <v>183</v>
      </c>
      <c r="N3098" t="s">
        <v>91</v>
      </c>
      <c r="O3098" t="s">
        <v>50</v>
      </c>
      <c r="P3098">
        <v>2</v>
      </c>
      <c r="Q3098">
        <v>1.4</v>
      </c>
      <c r="R3098" t="s">
        <v>30</v>
      </c>
      <c r="S3098" t="s">
        <v>86</v>
      </c>
    </row>
    <row r="3099" spans="1:19" x14ac:dyDescent="0.35">
      <c r="A3099" t="s">
        <v>581</v>
      </c>
      <c r="B3099" t="s">
        <v>456</v>
      </c>
      <c r="C3099" t="s">
        <v>582</v>
      </c>
      <c r="D3099" t="s">
        <v>127</v>
      </c>
      <c r="E3099" t="s">
        <v>170</v>
      </c>
      <c r="F3099" t="s">
        <v>66</v>
      </c>
      <c r="G3099" t="s">
        <v>171</v>
      </c>
      <c r="H3099">
        <v>1281.77</v>
      </c>
      <c r="I3099">
        <v>2</v>
      </c>
      <c r="J3099">
        <v>0.1</v>
      </c>
      <c r="K3099">
        <v>2307.19</v>
      </c>
      <c r="L3099" t="s">
        <v>49</v>
      </c>
      <c r="M3099" t="s">
        <v>122</v>
      </c>
      <c r="N3099" t="s">
        <v>166</v>
      </c>
      <c r="O3099" t="s">
        <v>41</v>
      </c>
      <c r="P3099">
        <v>10</v>
      </c>
      <c r="Q3099">
        <v>2.4</v>
      </c>
      <c r="R3099" t="s">
        <v>202</v>
      </c>
      <c r="S3099" t="s">
        <v>86</v>
      </c>
    </row>
    <row r="3100" spans="1:19" x14ac:dyDescent="0.35">
      <c r="A3100" t="s">
        <v>7040</v>
      </c>
      <c r="B3100" t="s">
        <v>456</v>
      </c>
      <c r="C3100" t="s">
        <v>7041</v>
      </c>
      <c r="D3100" t="s">
        <v>64</v>
      </c>
      <c r="E3100" t="s">
        <v>403</v>
      </c>
      <c r="F3100" t="s">
        <v>74</v>
      </c>
      <c r="G3100" t="s">
        <v>148</v>
      </c>
      <c r="H3100">
        <v>269.25</v>
      </c>
      <c r="I3100">
        <v>3</v>
      </c>
      <c r="J3100">
        <v>0</v>
      </c>
      <c r="K3100">
        <v>807.75</v>
      </c>
      <c r="L3100" t="s">
        <v>49</v>
      </c>
      <c r="M3100" t="s">
        <v>90</v>
      </c>
      <c r="N3100" t="s">
        <v>91</v>
      </c>
      <c r="O3100" t="s">
        <v>116</v>
      </c>
      <c r="P3100">
        <v>10</v>
      </c>
      <c r="Q3100">
        <v>4.3</v>
      </c>
      <c r="R3100" t="s">
        <v>30</v>
      </c>
      <c r="S3100" t="s">
        <v>60</v>
      </c>
    </row>
    <row r="3101" spans="1:19" x14ac:dyDescent="0.35">
      <c r="A3101" t="s">
        <v>2752</v>
      </c>
      <c r="B3101" t="s">
        <v>456</v>
      </c>
      <c r="C3101" t="s">
        <v>2753</v>
      </c>
      <c r="D3101" t="s">
        <v>72</v>
      </c>
      <c r="E3101" t="s">
        <v>120</v>
      </c>
      <c r="F3101" t="s">
        <v>47</v>
      </c>
      <c r="G3101" t="s">
        <v>121</v>
      </c>
      <c r="H3101">
        <v>484.04</v>
      </c>
      <c r="I3101">
        <v>4</v>
      </c>
      <c r="J3101">
        <v>0.2</v>
      </c>
      <c r="K3101">
        <v>1548.93</v>
      </c>
      <c r="L3101" t="s">
        <v>76</v>
      </c>
      <c r="M3101" t="s">
        <v>39</v>
      </c>
      <c r="N3101" t="s">
        <v>85</v>
      </c>
      <c r="O3101" t="s">
        <v>29</v>
      </c>
      <c r="P3101">
        <v>7</v>
      </c>
      <c r="Q3101">
        <v>1.9</v>
      </c>
      <c r="R3101" t="s">
        <v>30</v>
      </c>
      <c r="S3101" t="s">
        <v>60</v>
      </c>
    </row>
    <row r="3102" spans="1:19" x14ac:dyDescent="0.35">
      <c r="A3102" t="s">
        <v>6130</v>
      </c>
      <c r="B3102" t="s">
        <v>456</v>
      </c>
      <c r="C3102" t="s">
        <v>55</v>
      </c>
      <c r="D3102" t="s">
        <v>34</v>
      </c>
      <c r="E3102" t="s">
        <v>313</v>
      </c>
      <c r="F3102" t="s">
        <v>47</v>
      </c>
      <c r="G3102" t="s">
        <v>48</v>
      </c>
      <c r="H3102">
        <v>198.63</v>
      </c>
      <c r="I3102">
        <v>2</v>
      </c>
      <c r="J3102">
        <v>0.15</v>
      </c>
      <c r="K3102">
        <v>337.67</v>
      </c>
      <c r="L3102" t="s">
        <v>104</v>
      </c>
      <c r="M3102" t="s">
        <v>134</v>
      </c>
      <c r="N3102" t="s">
        <v>59</v>
      </c>
      <c r="O3102" t="s">
        <v>41</v>
      </c>
      <c r="P3102">
        <v>6</v>
      </c>
      <c r="Q3102">
        <v>3.3</v>
      </c>
      <c r="R3102" t="s">
        <v>30</v>
      </c>
      <c r="S3102" t="s">
        <v>60</v>
      </c>
    </row>
    <row r="3103" spans="1:19" x14ac:dyDescent="0.35">
      <c r="A3103" t="s">
        <v>9582</v>
      </c>
      <c r="B3103" t="s">
        <v>456</v>
      </c>
      <c r="C3103" t="s">
        <v>6243</v>
      </c>
      <c r="D3103" t="s">
        <v>34</v>
      </c>
      <c r="E3103" t="s">
        <v>170</v>
      </c>
      <c r="F3103" t="s">
        <v>66</v>
      </c>
      <c r="G3103" t="s">
        <v>171</v>
      </c>
      <c r="H3103">
        <v>1909.3</v>
      </c>
      <c r="I3103">
        <v>1</v>
      </c>
      <c r="J3103">
        <v>0.1</v>
      </c>
      <c r="K3103">
        <v>1718.37</v>
      </c>
      <c r="L3103" t="s">
        <v>26</v>
      </c>
      <c r="M3103" t="s">
        <v>183</v>
      </c>
      <c r="N3103" t="s">
        <v>40</v>
      </c>
      <c r="O3103" t="s">
        <v>105</v>
      </c>
      <c r="P3103">
        <v>4</v>
      </c>
      <c r="Q3103">
        <v>2.8</v>
      </c>
      <c r="R3103" t="s">
        <v>30</v>
      </c>
      <c r="S3103" t="s">
        <v>52</v>
      </c>
    </row>
    <row r="3104" spans="1:19" x14ac:dyDescent="0.35">
      <c r="A3104" t="s">
        <v>6158</v>
      </c>
      <c r="B3104" t="s">
        <v>456</v>
      </c>
      <c r="C3104" t="s">
        <v>6159</v>
      </c>
      <c r="D3104" t="s">
        <v>34</v>
      </c>
      <c r="E3104" t="s">
        <v>56</v>
      </c>
      <c r="F3104" t="s">
        <v>57</v>
      </c>
      <c r="G3104" t="s">
        <v>58</v>
      </c>
      <c r="H3104">
        <v>16.690000000000001</v>
      </c>
      <c r="I3104">
        <v>7</v>
      </c>
      <c r="J3104">
        <v>0</v>
      </c>
      <c r="K3104">
        <v>116.83</v>
      </c>
      <c r="L3104" t="s">
        <v>38</v>
      </c>
      <c r="M3104" t="s">
        <v>122</v>
      </c>
      <c r="N3104" t="s">
        <v>85</v>
      </c>
      <c r="O3104" t="s">
        <v>41</v>
      </c>
      <c r="P3104">
        <v>3</v>
      </c>
      <c r="Q3104">
        <v>2.5</v>
      </c>
      <c r="R3104" t="s">
        <v>30</v>
      </c>
      <c r="S3104" t="s">
        <v>60</v>
      </c>
    </row>
    <row r="3105" spans="1:19" x14ac:dyDescent="0.35">
      <c r="A3105" t="s">
        <v>455</v>
      </c>
      <c r="B3105" t="s">
        <v>456</v>
      </c>
      <c r="C3105" t="s">
        <v>457</v>
      </c>
      <c r="D3105" t="s">
        <v>157</v>
      </c>
      <c r="E3105" t="s">
        <v>120</v>
      </c>
      <c r="F3105" t="s">
        <v>47</v>
      </c>
      <c r="G3105" t="s">
        <v>121</v>
      </c>
      <c r="H3105">
        <v>513.6</v>
      </c>
      <c r="I3105">
        <v>7</v>
      </c>
      <c r="J3105">
        <v>0.25</v>
      </c>
      <c r="K3105">
        <v>2696.4</v>
      </c>
      <c r="L3105" t="s">
        <v>49</v>
      </c>
      <c r="M3105" t="s">
        <v>39</v>
      </c>
      <c r="N3105" t="s">
        <v>68</v>
      </c>
      <c r="O3105" t="s">
        <v>41</v>
      </c>
      <c r="P3105">
        <v>1</v>
      </c>
      <c r="Q3105">
        <v>3.5</v>
      </c>
      <c r="R3105" t="s">
        <v>30</v>
      </c>
      <c r="S3105" t="s">
        <v>60</v>
      </c>
    </row>
    <row r="3106" spans="1:19" x14ac:dyDescent="0.35">
      <c r="A3106" t="s">
        <v>4421</v>
      </c>
      <c r="B3106" t="s">
        <v>4422</v>
      </c>
      <c r="C3106" t="s">
        <v>4423</v>
      </c>
      <c r="D3106" t="s">
        <v>127</v>
      </c>
      <c r="E3106" t="s">
        <v>170</v>
      </c>
      <c r="F3106" t="s">
        <v>66</v>
      </c>
      <c r="G3106" t="s">
        <v>171</v>
      </c>
      <c r="H3106">
        <v>401.57</v>
      </c>
      <c r="I3106">
        <v>6</v>
      </c>
      <c r="J3106">
        <v>0.05</v>
      </c>
      <c r="K3106">
        <v>2288.9499999999998</v>
      </c>
      <c r="L3106" t="s">
        <v>104</v>
      </c>
      <c r="M3106" t="s">
        <v>134</v>
      </c>
      <c r="N3106" t="s">
        <v>28</v>
      </c>
      <c r="O3106" t="s">
        <v>41</v>
      </c>
      <c r="P3106">
        <v>13</v>
      </c>
      <c r="Q3106">
        <v>2.7</v>
      </c>
      <c r="R3106" t="s">
        <v>30</v>
      </c>
      <c r="S3106" t="s">
        <v>60</v>
      </c>
    </row>
    <row r="3107" spans="1:19" x14ac:dyDescent="0.35">
      <c r="A3107" t="s">
        <v>8492</v>
      </c>
      <c r="B3107" t="s">
        <v>4422</v>
      </c>
      <c r="C3107" t="s">
        <v>8493</v>
      </c>
      <c r="D3107" t="s">
        <v>64</v>
      </c>
      <c r="E3107" t="s">
        <v>152</v>
      </c>
      <c r="F3107" t="s">
        <v>57</v>
      </c>
      <c r="G3107" t="s">
        <v>153</v>
      </c>
      <c r="H3107">
        <v>77.23</v>
      </c>
      <c r="I3107">
        <v>10</v>
      </c>
      <c r="J3107">
        <v>0</v>
      </c>
      <c r="K3107">
        <v>772.3</v>
      </c>
      <c r="L3107" t="s">
        <v>26</v>
      </c>
      <c r="M3107" t="s">
        <v>111</v>
      </c>
      <c r="N3107" t="s">
        <v>91</v>
      </c>
      <c r="O3107" t="s">
        <v>41</v>
      </c>
      <c r="P3107">
        <v>12</v>
      </c>
      <c r="Q3107">
        <v>3.2</v>
      </c>
      <c r="R3107" t="s">
        <v>112</v>
      </c>
      <c r="S3107" t="s">
        <v>86</v>
      </c>
    </row>
    <row r="3108" spans="1:19" x14ac:dyDescent="0.35">
      <c r="A3108" t="s">
        <v>6723</v>
      </c>
      <c r="B3108" t="s">
        <v>4422</v>
      </c>
      <c r="C3108" t="s">
        <v>6724</v>
      </c>
      <c r="D3108" t="s">
        <v>127</v>
      </c>
      <c r="E3108" t="s">
        <v>231</v>
      </c>
      <c r="F3108" t="s">
        <v>57</v>
      </c>
      <c r="G3108" t="s">
        <v>232</v>
      </c>
      <c r="H3108">
        <v>78.83</v>
      </c>
      <c r="I3108">
        <v>10</v>
      </c>
      <c r="J3108">
        <v>0.3</v>
      </c>
      <c r="K3108">
        <v>551.80999999999995</v>
      </c>
      <c r="L3108" t="s">
        <v>83</v>
      </c>
      <c r="M3108" t="s">
        <v>122</v>
      </c>
      <c r="N3108" t="s">
        <v>68</v>
      </c>
      <c r="O3108" t="s">
        <v>123</v>
      </c>
      <c r="P3108">
        <v>8</v>
      </c>
      <c r="Q3108">
        <v>4.5</v>
      </c>
      <c r="R3108" t="s">
        <v>30</v>
      </c>
      <c r="S3108" t="s">
        <v>86</v>
      </c>
    </row>
    <row r="3109" spans="1:19" x14ac:dyDescent="0.35">
      <c r="A3109" t="s">
        <v>5066</v>
      </c>
      <c r="B3109" t="s">
        <v>4422</v>
      </c>
      <c r="C3109" t="s">
        <v>5067</v>
      </c>
      <c r="D3109" t="s">
        <v>64</v>
      </c>
      <c r="E3109" t="s">
        <v>176</v>
      </c>
      <c r="F3109" t="s">
        <v>47</v>
      </c>
      <c r="G3109" t="s">
        <v>177</v>
      </c>
      <c r="H3109">
        <v>76.33</v>
      </c>
      <c r="I3109">
        <v>3</v>
      </c>
      <c r="J3109">
        <v>0.1</v>
      </c>
      <c r="K3109">
        <v>206.09</v>
      </c>
      <c r="L3109" t="s">
        <v>49</v>
      </c>
      <c r="M3109" t="s">
        <v>122</v>
      </c>
      <c r="N3109" t="s">
        <v>28</v>
      </c>
      <c r="O3109" t="s">
        <v>105</v>
      </c>
      <c r="P3109">
        <v>7</v>
      </c>
      <c r="Q3109">
        <v>4.2</v>
      </c>
      <c r="R3109" t="s">
        <v>30</v>
      </c>
      <c r="S3109" t="s">
        <v>294</v>
      </c>
    </row>
    <row r="3110" spans="1:19" x14ac:dyDescent="0.35">
      <c r="A3110" t="s">
        <v>5687</v>
      </c>
      <c r="B3110" t="s">
        <v>4422</v>
      </c>
      <c r="C3110" t="s">
        <v>5688</v>
      </c>
      <c r="D3110" t="s">
        <v>127</v>
      </c>
      <c r="E3110" t="s">
        <v>416</v>
      </c>
      <c r="F3110" t="s">
        <v>66</v>
      </c>
      <c r="G3110" t="s">
        <v>417</v>
      </c>
      <c r="H3110">
        <v>147.52000000000001</v>
      </c>
      <c r="I3110">
        <v>12</v>
      </c>
      <c r="J3110">
        <v>0.25</v>
      </c>
      <c r="K3110">
        <v>1327.68</v>
      </c>
      <c r="L3110" t="s">
        <v>76</v>
      </c>
      <c r="M3110" t="s">
        <v>183</v>
      </c>
      <c r="N3110" t="s">
        <v>172</v>
      </c>
      <c r="O3110" t="s">
        <v>29</v>
      </c>
      <c r="P3110">
        <v>6</v>
      </c>
      <c r="Q3110">
        <v>2.2000000000000002</v>
      </c>
      <c r="R3110" t="s">
        <v>30</v>
      </c>
      <c r="S3110" t="s">
        <v>52</v>
      </c>
    </row>
    <row r="3111" spans="1:19" x14ac:dyDescent="0.35">
      <c r="A3111" t="s">
        <v>3955</v>
      </c>
      <c r="B3111" t="s">
        <v>3956</v>
      </c>
      <c r="C3111" t="s">
        <v>3957</v>
      </c>
      <c r="D3111" t="s">
        <v>72</v>
      </c>
      <c r="E3111" t="s">
        <v>251</v>
      </c>
      <c r="F3111" t="s">
        <v>36</v>
      </c>
      <c r="G3111" t="s">
        <v>252</v>
      </c>
      <c r="H3111">
        <v>26.1</v>
      </c>
      <c r="I3111">
        <v>2</v>
      </c>
      <c r="J3111">
        <v>0.25</v>
      </c>
      <c r="K3111">
        <v>39.15</v>
      </c>
      <c r="L3111" t="s">
        <v>76</v>
      </c>
      <c r="M3111" t="s">
        <v>183</v>
      </c>
      <c r="N3111" t="s">
        <v>166</v>
      </c>
      <c r="O3111" t="s">
        <v>50</v>
      </c>
      <c r="P3111">
        <v>8</v>
      </c>
      <c r="Q3111">
        <v>4.9000000000000004</v>
      </c>
      <c r="R3111" t="s">
        <v>30</v>
      </c>
      <c r="S3111" t="s">
        <v>42</v>
      </c>
    </row>
    <row r="3112" spans="1:19" x14ac:dyDescent="0.35">
      <c r="A3112" t="s">
        <v>6064</v>
      </c>
      <c r="B3112" t="s">
        <v>3956</v>
      </c>
      <c r="C3112" t="s">
        <v>6065</v>
      </c>
      <c r="D3112" t="s">
        <v>72</v>
      </c>
      <c r="E3112" t="s">
        <v>109</v>
      </c>
      <c r="F3112" t="s">
        <v>74</v>
      </c>
      <c r="G3112" t="s">
        <v>110</v>
      </c>
      <c r="H3112">
        <v>2217.7399999999998</v>
      </c>
      <c r="I3112">
        <v>14</v>
      </c>
      <c r="J3112">
        <v>0.05</v>
      </c>
      <c r="K3112">
        <v>29495.94</v>
      </c>
      <c r="L3112" t="s">
        <v>302</v>
      </c>
      <c r="M3112" t="s">
        <v>27</v>
      </c>
      <c r="N3112" t="s">
        <v>28</v>
      </c>
      <c r="O3112" t="s">
        <v>116</v>
      </c>
      <c r="P3112">
        <v>7</v>
      </c>
      <c r="Q3112">
        <v>4.8</v>
      </c>
      <c r="R3112" t="s">
        <v>30</v>
      </c>
      <c r="S3112" t="s">
        <v>60</v>
      </c>
    </row>
    <row r="3113" spans="1:19" x14ac:dyDescent="0.35">
      <c r="A3113" t="s">
        <v>7365</v>
      </c>
      <c r="B3113" t="s">
        <v>3956</v>
      </c>
      <c r="C3113" t="s">
        <v>7366</v>
      </c>
      <c r="D3113" t="s">
        <v>127</v>
      </c>
      <c r="E3113" t="s">
        <v>266</v>
      </c>
      <c r="F3113" t="s">
        <v>24</v>
      </c>
      <c r="G3113" t="s">
        <v>267</v>
      </c>
      <c r="H3113">
        <v>370.61</v>
      </c>
      <c r="I3113">
        <v>7</v>
      </c>
      <c r="J3113">
        <v>0.2</v>
      </c>
      <c r="K3113">
        <v>2075.42</v>
      </c>
      <c r="L3113" t="s">
        <v>49</v>
      </c>
      <c r="M3113" t="s">
        <v>84</v>
      </c>
      <c r="N3113" t="s">
        <v>91</v>
      </c>
      <c r="O3113" t="s">
        <v>77</v>
      </c>
      <c r="P3113">
        <v>7</v>
      </c>
      <c r="Q3113">
        <v>3.3</v>
      </c>
      <c r="R3113" t="s">
        <v>51</v>
      </c>
      <c r="S3113" t="s">
        <v>60</v>
      </c>
    </row>
    <row r="3114" spans="1:19" x14ac:dyDescent="0.35">
      <c r="A3114" t="s">
        <v>4400</v>
      </c>
      <c r="B3114" t="s">
        <v>3956</v>
      </c>
      <c r="C3114" t="s">
        <v>4401</v>
      </c>
      <c r="D3114" t="s">
        <v>157</v>
      </c>
      <c r="E3114" t="s">
        <v>306</v>
      </c>
      <c r="F3114" t="s">
        <v>36</v>
      </c>
      <c r="G3114" t="s">
        <v>259</v>
      </c>
      <c r="H3114">
        <v>19.2</v>
      </c>
      <c r="I3114">
        <v>14</v>
      </c>
      <c r="J3114">
        <v>0</v>
      </c>
      <c r="K3114">
        <v>268.8</v>
      </c>
      <c r="L3114" t="s">
        <v>26</v>
      </c>
      <c r="M3114" t="s">
        <v>84</v>
      </c>
      <c r="N3114" t="s">
        <v>85</v>
      </c>
      <c r="O3114" t="s">
        <v>123</v>
      </c>
      <c r="P3114">
        <v>6</v>
      </c>
      <c r="Q3114">
        <v>4.7</v>
      </c>
      <c r="R3114" t="s">
        <v>30</v>
      </c>
      <c r="S3114" t="s">
        <v>52</v>
      </c>
    </row>
    <row r="3115" spans="1:19" x14ac:dyDescent="0.35">
      <c r="A3115" t="s">
        <v>6811</v>
      </c>
      <c r="B3115" t="s">
        <v>2556</v>
      </c>
      <c r="C3115" t="s">
        <v>6812</v>
      </c>
      <c r="D3115" t="s">
        <v>157</v>
      </c>
      <c r="E3115" t="s">
        <v>227</v>
      </c>
      <c r="F3115" t="s">
        <v>47</v>
      </c>
      <c r="G3115" t="s">
        <v>228</v>
      </c>
      <c r="H3115">
        <v>311.55</v>
      </c>
      <c r="I3115">
        <v>10</v>
      </c>
      <c r="J3115">
        <v>0.1</v>
      </c>
      <c r="K3115">
        <v>2803.95</v>
      </c>
      <c r="L3115" t="s">
        <v>302</v>
      </c>
      <c r="M3115" t="s">
        <v>90</v>
      </c>
      <c r="N3115" t="s">
        <v>172</v>
      </c>
      <c r="O3115" t="s">
        <v>50</v>
      </c>
      <c r="P3115">
        <v>13</v>
      </c>
      <c r="Q3115">
        <v>4.5</v>
      </c>
      <c r="R3115" t="s">
        <v>30</v>
      </c>
      <c r="S3115" t="s">
        <v>60</v>
      </c>
    </row>
    <row r="3116" spans="1:19" x14ac:dyDescent="0.35">
      <c r="A3116" t="s">
        <v>7429</v>
      </c>
      <c r="B3116" t="s">
        <v>2556</v>
      </c>
      <c r="C3116" t="s">
        <v>6292</v>
      </c>
      <c r="D3116" t="s">
        <v>34</v>
      </c>
      <c r="E3116" t="s">
        <v>301</v>
      </c>
      <c r="F3116" t="s">
        <v>57</v>
      </c>
      <c r="G3116" t="s">
        <v>97</v>
      </c>
      <c r="H3116">
        <v>679.4</v>
      </c>
      <c r="I3116">
        <v>7</v>
      </c>
      <c r="J3116">
        <v>0.3</v>
      </c>
      <c r="K3116">
        <v>3329.06</v>
      </c>
      <c r="L3116" t="s">
        <v>76</v>
      </c>
      <c r="M3116" t="s">
        <v>27</v>
      </c>
      <c r="N3116" t="s">
        <v>68</v>
      </c>
      <c r="O3116" t="s">
        <v>116</v>
      </c>
      <c r="P3116">
        <v>13</v>
      </c>
      <c r="Q3116">
        <v>1.8</v>
      </c>
      <c r="R3116" t="s">
        <v>30</v>
      </c>
    </row>
    <row r="3117" spans="1:19" x14ac:dyDescent="0.35">
      <c r="A3117" t="s">
        <v>6592</v>
      </c>
      <c r="B3117" t="s">
        <v>2556</v>
      </c>
      <c r="C3117" t="s">
        <v>6593</v>
      </c>
      <c r="D3117" t="s">
        <v>34</v>
      </c>
      <c r="E3117" t="s">
        <v>533</v>
      </c>
      <c r="F3117" t="s">
        <v>74</v>
      </c>
      <c r="G3117" t="s">
        <v>534</v>
      </c>
      <c r="H3117">
        <v>2456.21</v>
      </c>
      <c r="I3117">
        <v>5</v>
      </c>
      <c r="J3117">
        <v>0</v>
      </c>
      <c r="K3117">
        <v>12281.05</v>
      </c>
      <c r="L3117" t="s">
        <v>83</v>
      </c>
      <c r="M3117" t="s">
        <v>27</v>
      </c>
      <c r="N3117" t="s">
        <v>68</v>
      </c>
      <c r="O3117" t="s">
        <v>116</v>
      </c>
      <c r="P3117">
        <v>8</v>
      </c>
      <c r="Q3117">
        <v>4.0999999999999996</v>
      </c>
      <c r="R3117" t="s">
        <v>30</v>
      </c>
      <c r="S3117" t="s">
        <v>60</v>
      </c>
    </row>
    <row r="3118" spans="1:19" x14ac:dyDescent="0.35">
      <c r="A3118" t="s">
        <v>2555</v>
      </c>
      <c r="B3118" t="s">
        <v>2556</v>
      </c>
      <c r="C3118" t="s">
        <v>2557</v>
      </c>
      <c r="D3118" t="s">
        <v>72</v>
      </c>
      <c r="E3118" t="s">
        <v>344</v>
      </c>
      <c r="F3118" t="s">
        <v>24</v>
      </c>
      <c r="G3118" t="s">
        <v>345</v>
      </c>
      <c r="H3118">
        <v>520.87</v>
      </c>
      <c r="I3118">
        <v>12</v>
      </c>
      <c r="J3118">
        <v>0.25</v>
      </c>
      <c r="K3118">
        <v>4687.83</v>
      </c>
      <c r="L3118" t="s">
        <v>76</v>
      </c>
      <c r="M3118" t="s">
        <v>122</v>
      </c>
      <c r="N3118" t="s">
        <v>59</v>
      </c>
      <c r="O3118" t="s">
        <v>116</v>
      </c>
      <c r="P3118">
        <v>6</v>
      </c>
      <c r="Q3118">
        <v>2.4</v>
      </c>
      <c r="R3118" t="s">
        <v>30</v>
      </c>
      <c r="S3118" t="s">
        <v>60</v>
      </c>
    </row>
    <row r="3119" spans="1:19" x14ac:dyDescent="0.35">
      <c r="A3119" t="s">
        <v>9510</v>
      </c>
      <c r="B3119" t="s">
        <v>2556</v>
      </c>
      <c r="C3119" t="s">
        <v>9511</v>
      </c>
      <c r="D3119" t="s">
        <v>127</v>
      </c>
      <c r="E3119" t="s">
        <v>46</v>
      </c>
      <c r="F3119" t="s">
        <v>47</v>
      </c>
      <c r="G3119" t="s">
        <v>48</v>
      </c>
      <c r="H3119">
        <v>89.31</v>
      </c>
      <c r="I3119">
        <v>14</v>
      </c>
      <c r="J3119">
        <v>0</v>
      </c>
      <c r="K3119">
        <v>1250.3399999999999</v>
      </c>
      <c r="L3119" t="s">
        <v>26</v>
      </c>
      <c r="M3119" t="s">
        <v>111</v>
      </c>
      <c r="N3119" t="s">
        <v>85</v>
      </c>
      <c r="O3119" t="s">
        <v>77</v>
      </c>
      <c r="P3119">
        <v>4</v>
      </c>
      <c r="Q3119">
        <v>3.2</v>
      </c>
      <c r="R3119" t="s">
        <v>30</v>
      </c>
      <c r="S3119" t="s">
        <v>60</v>
      </c>
    </row>
    <row r="3120" spans="1:19" x14ac:dyDescent="0.35">
      <c r="A3120" t="s">
        <v>6413</v>
      </c>
      <c r="B3120" t="s">
        <v>2556</v>
      </c>
      <c r="C3120" t="s">
        <v>6414</v>
      </c>
      <c r="D3120" t="s">
        <v>22</v>
      </c>
      <c r="E3120" t="s">
        <v>209</v>
      </c>
      <c r="F3120" t="s">
        <v>47</v>
      </c>
      <c r="G3120" t="s">
        <v>210</v>
      </c>
      <c r="H3120">
        <v>357.65</v>
      </c>
      <c r="I3120">
        <v>3</v>
      </c>
      <c r="J3120">
        <v>0.05</v>
      </c>
      <c r="K3120">
        <v>1019.3</v>
      </c>
      <c r="L3120" t="s">
        <v>142</v>
      </c>
      <c r="M3120" t="s">
        <v>122</v>
      </c>
      <c r="N3120" t="s">
        <v>40</v>
      </c>
      <c r="O3120" t="s">
        <v>105</v>
      </c>
      <c r="P3120">
        <v>3</v>
      </c>
      <c r="Q3120">
        <v>3.3</v>
      </c>
      <c r="R3120" t="s">
        <v>30</v>
      </c>
      <c r="S3120" t="s">
        <v>52</v>
      </c>
    </row>
    <row r="3121" spans="1:19" x14ac:dyDescent="0.35">
      <c r="A3121" t="s">
        <v>9145</v>
      </c>
      <c r="B3121" t="s">
        <v>2556</v>
      </c>
      <c r="C3121" t="s">
        <v>9146</v>
      </c>
      <c r="D3121" t="s">
        <v>64</v>
      </c>
      <c r="E3121" t="s">
        <v>656</v>
      </c>
      <c r="F3121" t="s">
        <v>47</v>
      </c>
      <c r="G3121" t="s">
        <v>657</v>
      </c>
      <c r="H3121">
        <v>144.76</v>
      </c>
      <c r="I3121">
        <v>7</v>
      </c>
      <c r="J3121">
        <v>0</v>
      </c>
      <c r="K3121">
        <v>1013.32</v>
      </c>
      <c r="L3121" t="s">
        <v>83</v>
      </c>
      <c r="M3121" t="s">
        <v>111</v>
      </c>
      <c r="N3121" t="s">
        <v>172</v>
      </c>
      <c r="O3121" t="s">
        <v>92</v>
      </c>
      <c r="P3121">
        <v>1</v>
      </c>
      <c r="Q3121">
        <v>3.3</v>
      </c>
      <c r="R3121" t="s">
        <v>30</v>
      </c>
    </row>
    <row r="3122" spans="1:19" x14ac:dyDescent="0.35">
      <c r="A3122" t="s">
        <v>3116</v>
      </c>
      <c r="B3122" t="s">
        <v>2934</v>
      </c>
      <c r="C3122" t="s">
        <v>3117</v>
      </c>
      <c r="D3122" t="s">
        <v>34</v>
      </c>
      <c r="E3122" t="s">
        <v>445</v>
      </c>
      <c r="F3122" t="s">
        <v>66</v>
      </c>
      <c r="G3122" t="s">
        <v>446</v>
      </c>
      <c r="H3122">
        <v>1332.43</v>
      </c>
      <c r="I3122">
        <v>12</v>
      </c>
      <c r="J3122">
        <v>0</v>
      </c>
      <c r="K3122">
        <v>15989.16</v>
      </c>
      <c r="L3122" t="s">
        <v>302</v>
      </c>
      <c r="M3122" t="s">
        <v>90</v>
      </c>
      <c r="N3122" t="s">
        <v>166</v>
      </c>
      <c r="O3122" t="s">
        <v>92</v>
      </c>
      <c r="P3122">
        <v>12</v>
      </c>
      <c r="Q3122">
        <v>1.5</v>
      </c>
      <c r="R3122" t="s">
        <v>30</v>
      </c>
      <c r="S3122" t="s">
        <v>52</v>
      </c>
    </row>
    <row r="3123" spans="1:19" x14ac:dyDescent="0.35">
      <c r="A3123" t="s">
        <v>2933</v>
      </c>
      <c r="B3123" t="s">
        <v>2934</v>
      </c>
      <c r="C3123" t="s">
        <v>2935</v>
      </c>
      <c r="D3123" t="s">
        <v>72</v>
      </c>
      <c r="E3123" t="s">
        <v>176</v>
      </c>
      <c r="F3123" t="s">
        <v>47</v>
      </c>
      <c r="G3123" t="s">
        <v>177</v>
      </c>
      <c r="H3123">
        <v>447.62</v>
      </c>
      <c r="I3123">
        <v>5</v>
      </c>
      <c r="J3123">
        <v>0.25</v>
      </c>
      <c r="K3123">
        <v>1678.57</v>
      </c>
      <c r="L3123" t="s">
        <v>83</v>
      </c>
      <c r="M3123" t="s">
        <v>183</v>
      </c>
      <c r="N3123" t="s">
        <v>68</v>
      </c>
      <c r="O3123" t="s">
        <v>92</v>
      </c>
      <c r="P3123">
        <v>9</v>
      </c>
      <c r="Q3123">
        <v>5</v>
      </c>
      <c r="R3123" t="s">
        <v>51</v>
      </c>
      <c r="S3123" t="s">
        <v>60</v>
      </c>
    </row>
    <row r="3124" spans="1:19" x14ac:dyDescent="0.35">
      <c r="A3124" t="s">
        <v>8906</v>
      </c>
      <c r="B3124" t="s">
        <v>2934</v>
      </c>
      <c r="C3124" t="s">
        <v>8907</v>
      </c>
      <c r="D3124" t="s">
        <v>72</v>
      </c>
      <c r="E3124" t="s">
        <v>65</v>
      </c>
      <c r="F3124" t="s">
        <v>66</v>
      </c>
      <c r="G3124" t="s">
        <v>67</v>
      </c>
      <c r="H3124">
        <v>80.34</v>
      </c>
      <c r="I3124">
        <v>4</v>
      </c>
      <c r="J3124">
        <v>0.05</v>
      </c>
      <c r="K3124">
        <v>305.29000000000002</v>
      </c>
      <c r="L3124" t="s">
        <v>26</v>
      </c>
      <c r="M3124" t="s">
        <v>90</v>
      </c>
      <c r="N3124" t="s">
        <v>166</v>
      </c>
      <c r="O3124" t="s">
        <v>77</v>
      </c>
      <c r="P3124">
        <v>2</v>
      </c>
      <c r="Q3124">
        <v>3.1</v>
      </c>
      <c r="R3124" t="s">
        <v>30</v>
      </c>
      <c r="S3124" t="s">
        <v>42</v>
      </c>
    </row>
    <row r="3125" spans="1:19" x14ac:dyDescent="0.35">
      <c r="A3125" t="s">
        <v>3341</v>
      </c>
      <c r="B3125" t="s">
        <v>3342</v>
      </c>
      <c r="C3125" t="s">
        <v>3343</v>
      </c>
      <c r="D3125" t="s">
        <v>34</v>
      </c>
      <c r="E3125" t="s">
        <v>413</v>
      </c>
      <c r="F3125" t="s">
        <v>47</v>
      </c>
      <c r="G3125" t="s">
        <v>103</v>
      </c>
      <c r="H3125">
        <v>586.55999999999995</v>
      </c>
      <c r="I3125">
        <v>8</v>
      </c>
      <c r="J3125">
        <v>0.15</v>
      </c>
      <c r="K3125">
        <v>3988.61</v>
      </c>
      <c r="L3125" t="s">
        <v>83</v>
      </c>
      <c r="M3125" t="s">
        <v>134</v>
      </c>
      <c r="N3125" t="s">
        <v>172</v>
      </c>
      <c r="O3125" t="s">
        <v>116</v>
      </c>
      <c r="P3125">
        <v>10</v>
      </c>
      <c r="Q3125">
        <v>2.8</v>
      </c>
      <c r="R3125" t="s">
        <v>30</v>
      </c>
      <c r="S3125" t="s">
        <v>52</v>
      </c>
    </row>
    <row r="3126" spans="1:19" x14ac:dyDescent="0.35">
      <c r="A3126" t="s">
        <v>2129</v>
      </c>
      <c r="B3126" t="s">
        <v>2130</v>
      </c>
      <c r="C3126" t="s">
        <v>2131</v>
      </c>
      <c r="D3126" t="s">
        <v>127</v>
      </c>
      <c r="E3126" t="s">
        <v>23</v>
      </c>
      <c r="F3126" t="s">
        <v>24</v>
      </c>
      <c r="G3126" t="s">
        <v>25</v>
      </c>
      <c r="H3126">
        <v>169.82</v>
      </c>
      <c r="I3126">
        <v>14</v>
      </c>
      <c r="J3126">
        <v>0</v>
      </c>
      <c r="K3126">
        <v>2377.48</v>
      </c>
      <c r="L3126" t="s">
        <v>83</v>
      </c>
      <c r="M3126" t="s">
        <v>84</v>
      </c>
      <c r="N3126" t="s">
        <v>166</v>
      </c>
      <c r="O3126" t="s">
        <v>92</v>
      </c>
      <c r="P3126">
        <v>10</v>
      </c>
      <c r="Q3126">
        <v>3</v>
      </c>
      <c r="R3126" t="s">
        <v>30</v>
      </c>
      <c r="S3126" t="s">
        <v>86</v>
      </c>
    </row>
    <row r="3127" spans="1:19" x14ac:dyDescent="0.35">
      <c r="A3127" t="s">
        <v>6959</v>
      </c>
      <c r="B3127" t="s">
        <v>2130</v>
      </c>
      <c r="C3127" t="s">
        <v>6960</v>
      </c>
      <c r="D3127" t="s">
        <v>64</v>
      </c>
      <c r="E3127" t="s">
        <v>313</v>
      </c>
      <c r="F3127" t="s">
        <v>47</v>
      </c>
      <c r="G3127" t="s">
        <v>48</v>
      </c>
      <c r="H3127">
        <v>578.57000000000005</v>
      </c>
      <c r="I3127">
        <v>14</v>
      </c>
      <c r="J3127">
        <v>0.1</v>
      </c>
      <c r="K3127">
        <v>7289.98</v>
      </c>
      <c r="L3127" t="s">
        <v>49</v>
      </c>
      <c r="M3127" t="s">
        <v>134</v>
      </c>
      <c r="N3127" t="s">
        <v>28</v>
      </c>
      <c r="O3127" t="s">
        <v>29</v>
      </c>
      <c r="P3127">
        <v>9</v>
      </c>
      <c r="Q3127">
        <v>2.7</v>
      </c>
      <c r="R3127" t="s">
        <v>30</v>
      </c>
      <c r="S3127" t="s">
        <v>60</v>
      </c>
    </row>
    <row r="3128" spans="1:19" x14ac:dyDescent="0.35">
      <c r="A3128" t="s">
        <v>8912</v>
      </c>
      <c r="B3128" t="s">
        <v>2130</v>
      </c>
      <c r="C3128" t="s">
        <v>8913</v>
      </c>
      <c r="D3128" t="s">
        <v>22</v>
      </c>
      <c r="E3128" t="s">
        <v>109</v>
      </c>
      <c r="F3128" t="s">
        <v>74</v>
      </c>
      <c r="G3128" t="s">
        <v>110</v>
      </c>
      <c r="H3128">
        <v>1198.24</v>
      </c>
      <c r="I3128">
        <v>6</v>
      </c>
      <c r="J3128">
        <v>0.3</v>
      </c>
      <c r="K3128">
        <v>5032.6099999999997</v>
      </c>
      <c r="L3128" t="s">
        <v>49</v>
      </c>
      <c r="M3128" t="s">
        <v>122</v>
      </c>
      <c r="N3128" t="s">
        <v>68</v>
      </c>
      <c r="O3128" t="s">
        <v>123</v>
      </c>
      <c r="P3128">
        <v>4</v>
      </c>
      <c r="Q3128">
        <v>4.7</v>
      </c>
      <c r="R3128" t="s">
        <v>30</v>
      </c>
      <c r="S3128" t="s">
        <v>86</v>
      </c>
    </row>
    <row r="3129" spans="1:19" x14ac:dyDescent="0.35">
      <c r="A3129" t="s">
        <v>6888</v>
      </c>
      <c r="B3129" t="s">
        <v>2130</v>
      </c>
      <c r="C3129" t="s">
        <v>6889</v>
      </c>
      <c r="D3129" t="s">
        <v>157</v>
      </c>
      <c r="E3129" t="s">
        <v>351</v>
      </c>
      <c r="F3129" t="s">
        <v>57</v>
      </c>
      <c r="G3129" t="s">
        <v>289</v>
      </c>
      <c r="H3129">
        <v>27</v>
      </c>
      <c r="I3129">
        <v>2</v>
      </c>
      <c r="J3129">
        <v>0.2</v>
      </c>
      <c r="K3129">
        <v>43.2</v>
      </c>
      <c r="L3129" t="s">
        <v>302</v>
      </c>
      <c r="M3129" t="s">
        <v>27</v>
      </c>
      <c r="N3129" t="s">
        <v>59</v>
      </c>
      <c r="O3129" t="s">
        <v>41</v>
      </c>
      <c r="P3129">
        <v>3</v>
      </c>
      <c r="Q3129">
        <v>2.8</v>
      </c>
      <c r="R3129" t="s">
        <v>30</v>
      </c>
      <c r="S3129" t="s">
        <v>60</v>
      </c>
    </row>
    <row r="3130" spans="1:19" x14ac:dyDescent="0.35">
      <c r="A3130" t="s">
        <v>9801</v>
      </c>
      <c r="B3130" t="s">
        <v>2130</v>
      </c>
      <c r="C3130" t="s">
        <v>9802</v>
      </c>
      <c r="D3130" t="s">
        <v>34</v>
      </c>
      <c r="E3130" t="s">
        <v>176</v>
      </c>
      <c r="F3130" t="s">
        <v>47</v>
      </c>
      <c r="G3130" t="s">
        <v>177</v>
      </c>
      <c r="H3130">
        <v>367.1</v>
      </c>
      <c r="I3130">
        <v>6</v>
      </c>
      <c r="J3130">
        <v>0.1</v>
      </c>
      <c r="K3130">
        <v>1982.34</v>
      </c>
      <c r="L3130" t="s">
        <v>38</v>
      </c>
      <c r="M3130" t="s">
        <v>183</v>
      </c>
      <c r="N3130" t="s">
        <v>91</v>
      </c>
      <c r="O3130" t="s">
        <v>116</v>
      </c>
      <c r="P3130">
        <v>2</v>
      </c>
      <c r="Q3130">
        <v>2.5</v>
      </c>
      <c r="R3130" t="s">
        <v>143</v>
      </c>
      <c r="S3130" t="s">
        <v>52</v>
      </c>
    </row>
    <row r="3131" spans="1:19" x14ac:dyDescent="0.35">
      <c r="A3131" t="s">
        <v>6350</v>
      </c>
      <c r="B3131" t="s">
        <v>3894</v>
      </c>
      <c r="C3131" t="s">
        <v>5525</v>
      </c>
      <c r="D3131" t="s">
        <v>127</v>
      </c>
      <c r="E3131" t="s">
        <v>120</v>
      </c>
      <c r="F3131" t="s">
        <v>47</v>
      </c>
      <c r="G3131" t="s">
        <v>121</v>
      </c>
      <c r="H3131">
        <v>634.69000000000005</v>
      </c>
      <c r="I3131">
        <v>8</v>
      </c>
      <c r="J3131">
        <v>0.3</v>
      </c>
      <c r="K3131">
        <v>3554.26</v>
      </c>
      <c r="L3131" t="s">
        <v>49</v>
      </c>
      <c r="M3131" t="s">
        <v>111</v>
      </c>
      <c r="N3131" t="s">
        <v>59</v>
      </c>
      <c r="O3131" t="s">
        <v>41</v>
      </c>
      <c r="P3131">
        <v>9</v>
      </c>
      <c r="Q3131">
        <v>4.3</v>
      </c>
      <c r="R3131" t="s">
        <v>30</v>
      </c>
      <c r="S3131" t="s">
        <v>52</v>
      </c>
    </row>
    <row r="3132" spans="1:19" x14ac:dyDescent="0.35">
      <c r="A3132" t="s">
        <v>3893</v>
      </c>
      <c r="B3132" t="s">
        <v>3894</v>
      </c>
      <c r="C3132" t="s">
        <v>3895</v>
      </c>
      <c r="D3132" t="s">
        <v>34</v>
      </c>
      <c r="E3132" t="s">
        <v>176</v>
      </c>
      <c r="F3132" t="s">
        <v>47</v>
      </c>
      <c r="G3132" t="s">
        <v>177</v>
      </c>
      <c r="H3132">
        <v>453.93</v>
      </c>
      <c r="I3132">
        <v>1</v>
      </c>
      <c r="J3132">
        <v>0.15</v>
      </c>
      <c r="K3132">
        <v>385.84</v>
      </c>
      <c r="L3132" t="s">
        <v>76</v>
      </c>
      <c r="M3132" t="s">
        <v>122</v>
      </c>
      <c r="N3132" t="s">
        <v>85</v>
      </c>
      <c r="O3132" t="s">
        <v>123</v>
      </c>
      <c r="P3132">
        <v>8</v>
      </c>
      <c r="Q3132">
        <v>2.6</v>
      </c>
      <c r="R3132" t="s">
        <v>30</v>
      </c>
      <c r="S3132" t="s">
        <v>52</v>
      </c>
    </row>
    <row r="3133" spans="1:19" x14ac:dyDescent="0.35">
      <c r="A3133" t="s">
        <v>6007</v>
      </c>
      <c r="B3133" t="s">
        <v>3894</v>
      </c>
      <c r="C3133" t="s">
        <v>3866</v>
      </c>
      <c r="D3133" t="s">
        <v>34</v>
      </c>
      <c r="E3133" t="s">
        <v>470</v>
      </c>
      <c r="F3133" t="s">
        <v>24</v>
      </c>
      <c r="G3133" t="s">
        <v>471</v>
      </c>
      <c r="H3133">
        <v>175.97</v>
      </c>
      <c r="I3133">
        <v>12</v>
      </c>
      <c r="J3133">
        <v>0</v>
      </c>
      <c r="K3133">
        <v>2111.64</v>
      </c>
      <c r="L3133" t="s">
        <v>49</v>
      </c>
      <c r="M3133" t="s">
        <v>84</v>
      </c>
      <c r="N3133" t="s">
        <v>85</v>
      </c>
      <c r="O3133" t="s">
        <v>105</v>
      </c>
      <c r="P3133">
        <v>7</v>
      </c>
      <c r="Q3133">
        <v>4.8</v>
      </c>
      <c r="R3133" t="s">
        <v>30</v>
      </c>
      <c r="S3133" t="s">
        <v>60</v>
      </c>
    </row>
    <row r="3134" spans="1:19" x14ac:dyDescent="0.35">
      <c r="A3134" t="s">
        <v>9315</v>
      </c>
      <c r="B3134" t="s">
        <v>3894</v>
      </c>
      <c r="C3134" t="s">
        <v>9316</v>
      </c>
      <c r="D3134" t="s">
        <v>157</v>
      </c>
      <c r="E3134" t="s">
        <v>1182</v>
      </c>
      <c r="F3134" t="s">
        <v>66</v>
      </c>
      <c r="G3134" t="s">
        <v>446</v>
      </c>
      <c r="H3134">
        <v>726.4</v>
      </c>
      <c r="I3134">
        <v>9</v>
      </c>
      <c r="J3134">
        <v>0.25</v>
      </c>
      <c r="K3134">
        <v>4903.2</v>
      </c>
      <c r="L3134" t="s">
        <v>26</v>
      </c>
      <c r="M3134" t="s">
        <v>39</v>
      </c>
      <c r="N3134" t="s">
        <v>59</v>
      </c>
      <c r="O3134" t="s">
        <v>92</v>
      </c>
      <c r="P3134">
        <v>7</v>
      </c>
      <c r="Q3134">
        <v>2.1</v>
      </c>
      <c r="R3134" t="s">
        <v>30</v>
      </c>
      <c r="S3134" t="s">
        <v>86</v>
      </c>
    </row>
    <row r="3135" spans="1:19" x14ac:dyDescent="0.35">
      <c r="A3135" t="s">
        <v>9907</v>
      </c>
      <c r="B3135" t="s">
        <v>8813</v>
      </c>
      <c r="C3135" t="s">
        <v>5167</v>
      </c>
      <c r="D3135" t="s">
        <v>64</v>
      </c>
      <c r="E3135" t="s">
        <v>313</v>
      </c>
      <c r="F3135" t="s">
        <v>47</v>
      </c>
      <c r="G3135" t="s">
        <v>48</v>
      </c>
      <c r="H3135">
        <v>417.14</v>
      </c>
      <c r="I3135">
        <v>4</v>
      </c>
      <c r="J3135">
        <v>0.15</v>
      </c>
      <c r="K3135">
        <v>1418.28</v>
      </c>
      <c r="L3135" t="s">
        <v>83</v>
      </c>
      <c r="M3135" t="s">
        <v>134</v>
      </c>
      <c r="N3135" t="s">
        <v>85</v>
      </c>
      <c r="O3135" t="s">
        <v>50</v>
      </c>
      <c r="P3135">
        <v>10</v>
      </c>
      <c r="Q3135">
        <v>4.8</v>
      </c>
      <c r="R3135" t="s">
        <v>30</v>
      </c>
    </row>
    <row r="3136" spans="1:19" x14ac:dyDescent="0.35">
      <c r="A3136" t="s">
        <v>8812</v>
      </c>
      <c r="B3136" t="s">
        <v>8813</v>
      </c>
      <c r="C3136" t="s">
        <v>8814</v>
      </c>
      <c r="D3136" t="s">
        <v>127</v>
      </c>
      <c r="E3136" t="s">
        <v>258</v>
      </c>
      <c r="F3136" t="s">
        <v>36</v>
      </c>
      <c r="G3136" t="s">
        <v>259</v>
      </c>
      <c r="H3136">
        <v>25.52</v>
      </c>
      <c r="I3136">
        <v>10</v>
      </c>
      <c r="J3136">
        <v>0.05</v>
      </c>
      <c r="K3136">
        <v>242.44</v>
      </c>
      <c r="L3136" t="s">
        <v>49</v>
      </c>
      <c r="M3136" t="s">
        <v>134</v>
      </c>
      <c r="N3136" t="s">
        <v>172</v>
      </c>
      <c r="O3136" t="s">
        <v>50</v>
      </c>
      <c r="P3136">
        <v>1</v>
      </c>
      <c r="Q3136">
        <v>2.7</v>
      </c>
      <c r="R3136" t="s">
        <v>30</v>
      </c>
      <c r="S3136" t="s">
        <v>86</v>
      </c>
    </row>
    <row r="3137" spans="1:19" x14ac:dyDescent="0.35">
      <c r="A3137" t="s">
        <v>2586</v>
      </c>
      <c r="B3137" t="s">
        <v>1264</v>
      </c>
      <c r="C3137" t="s">
        <v>2587</v>
      </c>
      <c r="D3137" t="s">
        <v>64</v>
      </c>
      <c r="E3137" t="s">
        <v>128</v>
      </c>
      <c r="F3137" t="s">
        <v>36</v>
      </c>
      <c r="G3137" t="s">
        <v>129</v>
      </c>
      <c r="H3137">
        <v>22.77</v>
      </c>
      <c r="I3137">
        <v>5</v>
      </c>
      <c r="J3137">
        <v>0.25</v>
      </c>
      <c r="K3137">
        <v>85.39</v>
      </c>
      <c r="L3137" t="s">
        <v>165</v>
      </c>
      <c r="M3137" t="s">
        <v>84</v>
      </c>
      <c r="N3137" t="s">
        <v>91</v>
      </c>
      <c r="O3137" t="s">
        <v>50</v>
      </c>
      <c r="P3137">
        <v>13</v>
      </c>
      <c r="Q3137">
        <v>2.1</v>
      </c>
      <c r="R3137" t="s">
        <v>30</v>
      </c>
      <c r="S3137" t="s">
        <v>52</v>
      </c>
    </row>
    <row r="3138" spans="1:19" x14ac:dyDescent="0.35">
      <c r="A3138" t="s">
        <v>3496</v>
      </c>
      <c r="B3138" t="s">
        <v>1264</v>
      </c>
      <c r="C3138" t="s">
        <v>3497</v>
      </c>
      <c r="D3138" t="s">
        <v>72</v>
      </c>
      <c r="E3138" t="s">
        <v>223</v>
      </c>
      <c r="F3138" t="s">
        <v>66</v>
      </c>
      <c r="G3138" t="s">
        <v>171</v>
      </c>
      <c r="H3138">
        <v>320.85000000000002</v>
      </c>
      <c r="I3138">
        <v>8</v>
      </c>
      <c r="J3138">
        <v>0</v>
      </c>
      <c r="K3138">
        <v>2566.8000000000002</v>
      </c>
      <c r="L3138" t="s">
        <v>142</v>
      </c>
      <c r="M3138" t="s">
        <v>27</v>
      </c>
      <c r="N3138" t="s">
        <v>28</v>
      </c>
      <c r="O3138" t="s">
        <v>50</v>
      </c>
      <c r="P3138">
        <v>13</v>
      </c>
      <c r="Q3138">
        <v>2.6</v>
      </c>
      <c r="R3138" t="s">
        <v>30</v>
      </c>
      <c r="S3138" t="s">
        <v>60</v>
      </c>
    </row>
    <row r="3139" spans="1:19" x14ac:dyDescent="0.35">
      <c r="A3139" t="s">
        <v>9385</v>
      </c>
      <c r="B3139" t="s">
        <v>1264</v>
      </c>
      <c r="C3139" t="s">
        <v>9386</v>
      </c>
      <c r="D3139" t="s">
        <v>22</v>
      </c>
      <c r="E3139" t="s">
        <v>251</v>
      </c>
      <c r="F3139" t="s">
        <v>36</v>
      </c>
      <c r="G3139" t="s">
        <v>252</v>
      </c>
      <c r="H3139">
        <v>34.9</v>
      </c>
      <c r="I3139">
        <v>2</v>
      </c>
      <c r="J3139">
        <v>0.1</v>
      </c>
      <c r="K3139">
        <v>62.82</v>
      </c>
      <c r="L3139" t="s">
        <v>83</v>
      </c>
      <c r="M3139" t="s">
        <v>122</v>
      </c>
      <c r="N3139" t="s">
        <v>59</v>
      </c>
      <c r="O3139" t="s">
        <v>77</v>
      </c>
      <c r="P3139">
        <v>10</v>
      </c>
      <c r="Q3139">
        <v>4.9000000000000004</v>
      </c>
      <c r="R3139" t="s">
        <v>30</v>
      </c>
    </row>
    <row r="3140" spans="1:19" x14ac:dyDescent="0.35">
      <c r="A3140" t="s">
        <v>8115</v>
      </c>
      <c r="B3140" t="s">
        <v>1264</v>
      </c>
      <c r="C3140" t="s">
        <v>8116</v>
      </c>
      <c r="D3140" t="s">
        <v>22</v>
      </c>
      <c r="E3140" t="s">
        <v>399</v>
      </c>
      <c r="F3140" t="s">
        <v>24</v>
      </c>
      <c r="G3140" t="s">
        <v>182</v>
      </c>
      <c r="H3140">
        <v>307.01</v>
      </c>
      <c r="I3140">
        <v>6</v>
      </c>
      <c r="J3140">
        <v>0.05</v>
      </c>
      <c r="K3140">
        <v>1749.96</v>
      </c>
      <c r="L3140" t="s">
        <v>76</v>
      </c>
      <c r="M3140" t="s">
        <v>122</v>
      </c>
      <c r="N3140" t="s">
        <v>91</v>
      </c>
      <c r="O3140" t="s">
        <v>92</v>
      </c>
      <c r="P3140">
        <v>9</v>
      </c>
      <c r="Q3140">
        <v>1.2</v>
      </c>
      <c r="R3140" t="s">
        <v>30</v>
      </c>
      <c r="S3140" t="s">
        <v>60</v>
      </c>
    </row>
    <row r="3141" spans="1:19" x14ac:dyDescent="0.35">
      <c r="A3141" t="s">
        <v>1263</v>
      </c>
      <c r="B3141" t="s">
        <v>1264</v>
      </c>
      <c r="C3141" t="s">
        <v>1265</v>
      </c>
      <c r="D3141" t="s">
        <v>127</v>
      </c>
      <c r="E3141" t="s">
        <v>181</v>
      </c>
      <c r="F3141" t="s">
        <v>24</v>
      </c>
      <c r="G3141" t="s">
        <v>182</v>
      </c>
      <c r="H3141">
        <v>181.28</v>
      </c>
      <c r="I3141">
        <v>10</v>
      </c>
      <c r="J3141">
        <v>0.3</v>
      </c>
      <c r="K3141">
        <v>1268.96</v>
      </c>
      <c r="L3141" t="s">
        <v>302</v>
      </c>
      <c r="M3141" t="s">
        <v>84</v>
      </c>
      <c r="N3141" t="s">
        <v>68</v>
      </c>
      <c r="O3141" t="s">
        <v>123</v>
      </c>
      <c r="P3141">
        <v>6</v>
      </c>
      <c r="Q3141">
        <v>1.9</v>
      </c>
      <c r="R3141" t="s">
        <v>143</v>
      </c>
      <c r="S3141" t="s">
        <v>60</v>
      </c>
    </row>
    <row r="3142" spans="1:19" x14ac:dyDescent="0.35">
      <c r="A3142" t="s">
        <v>4055</v>
      </c>
      <c r="B3142" t="s">
        <v>1264</v>
      </c>
      <c r="C3142" t="s">
        <v>4056</v>
      </c>
      <c r="D3142" t="s">
        <v>64</v>
      </c>
      <c r="E3142" t="s">
        <v>81</v>
      </c>
      <c r="F3142" t="s">
        <v>57</v>
      </c>
      <c r="G3142" t="s">
        <v>82</v>
      </c>
      <c r="H3142">
        <v>736.86</v>
      </c>
      <c r="I3142">
        <v>8</v>
      </c>
      <c r="J3142">
        <v>0.25</v>
      </c>
      <c r="K3142">
        <v>4421.16</v>
      </c>
      <c r="L3142" t="s">
        <v>26</v>
      </c>
      <c r="M3142" t="s">
        <v>122</v>
      </c>
      <c r="N3142" t="s">
        <v>172</v>
      </c>
      <c r="O3142" t="s">
        <v>105</v>
      </c>
      <c r="P3142">
        <v>6</v>
      </c>
      <c r="Q3142">
        <v>2.5</v>
      </c>
      <c r="R3142" t="s">
        <v>30</v>
      </c>
      <c r="S3142" t="s">
        <v>42</v>
      </c>
    </row>
    <row r="3143" spans="1:19" x14ac:dyDescent="0.35">
      <c r="A3143" t="s">
        <v>4526</v>
      </c>
      <c r="B3143" t="s">
        <v>1264</v>
      </c>
      <c r="C3143" t="s">
        <v>4527</v>
      </c>
      <c r="D3143" t="s">
        <v>64</v>
      </c>
      <c r="E3143" t="s">
        <v>46</v>
      </c>
      <c r="F3143" t="s">
        <v>47</v>
      </c>
      <c r="G3143" t="s">
        <v>48</v>
      </c>
      <c r="H3143">
        <v>223.08</v>
      </c>
      <c r="I3143">
        <v>12</v>
      </c>
      <c r="J3143">
        <v>0</v>
      </c>
      <c r="K3143">
        <v>2676.96</v>
      </c>
      <c r="L3143" t="s">
        <v>83</v>
      </c>
      <c r="M3143" t="s">
        <v>122</v>
      </c>
      <c r="N3143" t="s">
        <v>40</v>
      </c>
      <c r="O3143" t="s">
        <v>123</v>
      </c>
      <c r="P3143">
        <v>3</v>
      </c>
      <c r="Q3143">
        <v>1.1000000000000001</v>
      </c>
      <c r="R3143" t="s">
        <v>30</v>
      </c>
      <c r="S3143" t="s">
        <v>60</v>
      </c>
    </row>
    <row r="3144" spans="1:19" x14ac:dyDescent="0.35">
      <c r="A3144" t="s">
        <v>6818</v>
      </c>
      <c r="B3144" t="s">
        <v>1264</v>
      </c>
      <c r="C3144" t="s">
        <v>6819</v>
      </c>
      <c r="D3144" t="s">
        <v>127</v>
      </c>
      <c r="E3144" t="s">
        <v>323</v>
      </c>
      <c r="F3144" t="s">
        <v>57</v>
      </c>
      <c r="G3144" t="s">
        <v>82</v>
      </c>
      <c r="H3144">
        <v>226.62</v>
      </c>
      <c r="I3144">
        <v>9</v>
      </c>
      <c r="J3144">
        <v>0.25</v>
      </c>
      <c r="K3144">
        <v>1529.68</v>
      </c>
      <c r="L3144" t="s">
        <v>302</v>
      </c>
      <c r="M3144" t="s">
        <v>111</v>
      </c>
      <c r="N3144" t="s">
        <v>28</v>
      </c>
      <c r="O3144" t="s">
        <v>123</v>
      </c>
      <c r="P3144">
        <v>1</v>
      </c>
      <c r="Q3144">
        <v>2.1</v>
      </c>
      <c r="R3144" t="s">
        <v>30</v>
      </c>
    </row>
    <row r="3145" spans="1:19" x14ac:dyDescent="0.35">
      <c r="A3145" t="s">
        <v>1136</v>
      </c>
      <c r="B3145" t="s">
        <v>1137</v>
      </c>
      <c r="C3145" t="s">
        <v>1138</v>
      </c>
      <c r="D3145" t="s">
        <v>64</v>
      </c>
      <c r="E3145" t="s">
        <v>120</v>
      </c>
      <c r="F3145" t="s">
        <v>47</v>
      </c>
      <c r="G3145" t="s">
        <v>121</v>
      </c>
      <c r="H3145">
        <v>338.89</v>
      </c>
      <c r="I3145">
        <v>12</v>
      </c>
      <c r="J3145">
        <v>0.3</v>
      </c>
      <c r="K3145">
        <v>2846.68</v>
      </c>
      <c r="L3145" t="s">
        <v>302</v>
      </c>
      <c r="M3145" t="s">
        <v>183</v>
      </c>
      <c r="N3145" t="s">
        <v>166</v>
      </c>
      <c r="O3145" t="s">
        <v>105</v>
      </c>
      <c r="P3145">
        <v>8</v>
      </c>
      <c r="Q3145">
        <v>1.3</v>
      </c>
      <c r="R3145" t="s">
        <v>30</v>
      </c>
      <c r="S3145" t="s">
        <v>60</v>
      </c>
    </row>
    <row r="3146" spans="1:19" x14ac:dyDescent="0.35">
      <c r="A3146" t="s">
        <v>8246</v>
      </c>
      <c r="B3146" t="s">
        <v>1137</v>
      </c>
      <c r="C3146" t="s">
        <v>8247</v>
      </c>
      <c r="D3146" t="s">
        <v>34</v>
      </c>
      <c r="E3146" t="s">
        <v>181</v>
      </c>
      <c r="F3146" t="s">
        <v>24</v>
      </c>
      <c r="G3146" t="s">
        <v>182</v>
      </c>
      <c r="H3146">
        <v>335.48</v>
      </c>
      <c r="I3146">
        <v>4</v>
      </c>
      <c r="J3146">
        <v>0</v>
      </c>
      <c r="K3146">
        <v>1341.92</v>
      </c>
      <c r="L3146" t="s">
        <v>76</v>
      </c>
      <c r="M3146" t="s">
        <v>27</v>
      </c>
      <c r="N3146" t="s">
        <v>59</v>
      </c>
      <c r="O3146" t="s">
        <v>92</v>
      </c>
      <c r="P3146">
        <v>7</v>
      </c>
      <c r="Q3146">
        <v>4.7</v>
      </c>
      <c r="R3146" t="s">
        <v>30</v>
      </c>
      <c r="S3146" t="s">
        <v>60</v>
      </c>
    </row>
    <row r="3147" spans="1:19" x14ac:dyDescent="0.35">
      <c r="A3147" t="s">
        <v>7138</v>
      </c>
      <c r="B3147" t="s">
        <v>1137</v>
      </c>
      <c r="C3147" t="s">
        <v>828</v>
      </c>
      <c r="D3147" t="s">
        <v>157</v>
      </c>
      <c r="E3147" t="s">
        <v>374</v>
      </c>
      <c r="F3147" t="s">
        <v>36</v>
      </c>
      <c r="G3147" t="s">
        <v>259</v>
      </c>
      <c r="H3147">
        <v>35.28</v>
      </c>
      <c r="I3147">
        <v>4</v>
      </c>
      <c r="J3147">
        <v>0</v>
      </c>
      <c r="K3147">
        <v>141.12</v>
      </c>
      <c r="L3147" t="s">
        <v>98</v>
      </c>
      <c r="M3147" t="s">
        <v>111</v>
      </c>
      <c r="N3147" t="s">
        <v>40</v>
      </c>
      <c r="O3147" t="s">
        <v>77</v>
      </c>
      <c r="P3147">
        <v>1</v>
      </c>
      <c r="Q3147">
        <v>2.8</v>
      </c>
      <c r="R3147" t="s">
        <v>30</v>
      </c>
      <c r="S3147" t="s">
        <v>42</v>
      </c>
    </row>
    <row r="3148" spans="1:19" x14ac:dyDescent="0.35">
      <c r="A3148" t="s">
        <v>9920</v>
      </c>
      <c r="B3148" t="s">
        <v>1137</v>
      </c>
      <c r="C3148" t="s">
        <v>9921</v>
      </c>
      <c r="D3148" t="s">
        <v>157</v>
      </c>
      <c r="E3148" t="s">
        <v>403</v>
      </c>
      <c r="F3148" t="s">
        <v>74</v>
      </c>
      <c r="G3148" t="s">
        <v>148</v>
      </c>
      <c r="H3148">
        <v>1555.12</v>
      </c>
      <c r="I3148">
        <v>6</v>
      </c>
      <c r="J3148">
        <v>0</v>
      </c>
      <c r="K3148">
        <v>9330.7199999999993</v>
      </c>
      <c r="L3148" t="s">
        <v>83</v>
      </c>
      <c r="M3148" t="s">
        <v>183</v>
      </c>
      <c r="N3148" t="s">
        <v>172</v>
      </c>
      <c r="O3148" t="s">
        <v>92</v>
      </c>
      <c r="P3148">
        <v>1</v>
      </c>
      <c r="Q3148">
        <v>4.8</v>
      </c>
      <c r="R3148" t="s">
        <v>30</v>
      </c>
      <c r="S3148" t="s">
        <v>60</v>
      </c>
    </row>
    <row r="3149" spans="1:19" x14ac:dyDescent="0.35">
      <c r="A3149" t="s">
        <v>7683</v>
      </c>
      <c r="B3149" t="s">
        <v>4285</v>
      </c>
      <c r="C3149" t="s">
        <v>2451</v>
      </c>
      <c r="D3149" t="s">
        <v>127</v>
      </c>
      <c r="E3149" t="s">
        <v>258</v>
      </c>
      <c r="F3149" t="s">
        <v>36</v>
      </c>
      <c r="G3149" t="s">
        <v>259</v>
      </c>
      <c r="H3149">
        <v>33.659999999999997</v>
      </c>
      <c r="I3149">
        <v>7</v>
      </c>
      <c r="J3149">
        <v>0</v>
      </c>
      <c r="K3149">
        <v>235.62</v>
      </c>
      <c r="L3149" t="s">
        <v>83</v>
      </c>
      <c r="M3149" t="s">
        <v>111</v>
      </c>
      <c r="N3149" t="s">
        <v>59</v>
      </c>
      <c r="O3149" t="s">
        <v>105</v>
      </c>
      <c r="P3149">
        <v>8</v>
      </c>
      <c r="Q3149">
        <v>3.3</v>
      </c>
      <c r="R3149" t="s">
        <v>30</v>
      </c>
      <c r="S3149" t="s">
        <v>60</v>
      </c>
    </row>
    <row r="3150" spans="1:19" x14ac:dyDescent="0.35">
      <c r="A3150" t="s">
        <v>4284</v>
      </c>
      <c r="B3150" t="s">
        <v>4285</v>
      </c>
      <c r="C3150" t="s">
        <v>4286</v>
      </c>
      <c r="D3150" t="s">
        <v>64</v>
      </c>
      <c r="E3150" t="s">
        <v>313</v>
      </c>
      <c r="F3150" t="s">
        <v>47</v>
      </c>
      <c r="G3150" t="s">
        <v>48</v>
      </c>
      <c r="H3150">
        <v>639.54</v>
      </c>
      <c r="I3150">
        <v>13</v>
      </c>
      <c r="J3150">
        <v>0</v>
      </c>
      <c r="K3150">
        <v>8314.02</v>
      </c>
      <c r="L3150" t="s">
        <v>165</v>
      </c>
      <c r="M3150" t="s">
        <v>111</v>
      </c>
      <c r="N3150" t="s">
        <v>40</v>
      </c>
      <c r="O3150" t="s">
        <v>123</v>
      </c>
      <c r="P3150">
        <v>6</v>
      </c>
      <c r="Q3150">
        <v>2.7</v>
      </c>
      <c r="R3150" t="s">
        <v>30</v>
      </c>
      <c r="S3150" t="s">
        <v>52</v>
      </c>
    </row>
    <row r="3151" spans="1:19" x14ac:dyDescent="0.35">
      <c r="A3151" t="s">
        <v>6603</v>
      </c>
      <c r="B3151" t="s">
        <v>4285</v>
      </c>
      <c r="C3151" t="s">
        <v>6604</v>
      </c>
      <c r="D3151" t="s">
        <v>64</v>
      </c>
      <c r="E3151" t="s">
        <v>484</v>
      </c>
      <c r="F3151" t="s">
        <v>74</v>
      </c>
      <c r="G3151" t="s">
        <v>110</v>
      </c>
      <c r="H3151">
        <v>1603.17</v>
      </c>
      <c r="I3151">
        <v>8</v>
      </c>
      <c r="J3151">
        <v>0.2</v>
      </c>
      <c r="K3151">
        <v>10260.290000000001</v>
      </c>
      <c r="L3151" t="s">
        <v>83</v>
      </c>
      <c r="M3151" t="s">
        <v>39</v>
      </c>
      <c r="N3151" t="s">
        <v>59</v>
      </c>
      <c r="O3151" t="s">
        <v>29</v>
      </c>
      <c r="P3151">
        <v>3</v>
      </c>
      <c r="Q3151">
        <v>1.6</v>
      </c>
      <c r="R3151" t="s">
        <v>30</v>
      </c>
      <c r="S3151" t="s">
        <v>60</v>
      </c>
    </row>
    <row r="3152" spans="1:19" x14ac:dyDescent="0.35">
      <c r="A3152" t="s">
        <v>5686</v>
      </c>
      <c r="B3152" t="s">
        <v>773</v>
      </c>
      <c r="C3152" t="s">
        <v>2785</v>
      </c>
      <c r="D3152" t="s">
        <v>64</v>
      </c>
      <c r="E3152" t="s">
        <v>132</v>
      </c>
      <c r="F3152" t="s">
        <v>24</v>
      </c>
      <c r="G3152" t="s">
        <v>133</v>
      </c>
      <c r="H3152">
        <v>120.16</v>
      </c>
      <c r="I3152">
        <v>3</v>
      </c>
      <c r="J3152">
        <v>0.15</v>
      </c>
      <c r="K3152">
        <v>306.41000000000003</v>
      </c>
      <c r="L3152" t="s">
        <v>83</v>
      </c>
      <c r="M3152" t="s">
        <v>90</v>
      </c>
      <c r="N3152" t="s">
        <v>166</v>
      </c>
      <c r="O3152" t="s">
        <v>50</v>
      </c>
      <c r="P3152">
        <v>13</v>
      </c>
      <c r="Q3152">
        <v>4.5</v>
      </c>
      <c r="R3152" t="s">
        <v>51</v>
      </c>
      <c r="S3152" t="s">
        <v>60</v>
      </c>
    </row>
    <row r="3153" spans="1:19" x14ac:dyDescent="0.35">
      <c r="A3153" t="s">
        <v>8547</v>
      </c>
      <c r="B3153" t="s">
        <v>773</v>
      </c>
      <c r="C3153" t="s">
        <v>2808</v>
      </c>
      <c r="D3153" t="s">
        <v>34</v>
      </c>
      <c r="E3153" t="s">
        <v>288</v>
      </c>
      <c r="F3153" t="s">
        <v>57</v>
      </c>
      <c r="G3153" t="s">
        <v>289</v>
      </c>
      <c r="H3153">
        <v>248.97</v>
      </c>
      <c r="I3153">
        <v>11</v>
      </c>
      <c r="J3153">
        <v>0</v>
      </c>
      <c r="K3153">
        <v>2738.67</v>
      </c>
      <c r="L3153" t="s">
        <v>76</v>
      </c>
      <c r="M3153" t="s">
        <v>134</v>
      </c>
      <c r="N3153" t="s">
        <v>59</v>
      </c>
      <c r="O3153" t="s">
        <v>50</v>
      </c>
      <c r="P3153">
        <v>13</v>
      </c>
      <c r="Q3153">
        <v>4.8</v>
      </c>
      <c r="R3153" t="s">
        <v>30</v>
      </c>
      <c r="S3153" t="s">
        <v>60</v>
      </c>
    </row>
    <row r="3154" spans="1:19" x14ac:dyDescent="0.35">
      <c r="A3154" t="s">
        <v>3285</v>
      </c>
      <c r="B3154" t="s">
        <v>773</v>
      </c>
      <c r="C3154" t="s">
        <v>3286</v>
      </c>
      <c r="D3154" t="s">
        <v>72</v>
      </c>
      <c r="E3154" t="s">
        <v>370</v>
      </c>
      <c r="F3154" t="s">
        <v>74</v>
      </c>
      <c r="G3154" t="s">
        <v>75</v>
      </c>
      <c r="H3154">
        <v>1493.68</v>
      </c>
      <c r="I3154">
        <v>2</v>
      </c>
      <c r="J3154">
        <v>0.15</v>
      </c>
      <c r="K3154">
        <v>2539.2600000000002</v>
      </c>
      <c r="L3154" t="s">
        <v>26</v>
      </c>
      <c r="M3154" t="s">
        <v>90</v>
      </c>
      <c r="N3154" t="s">
        <v>28</v>
      </c>
      <c r="O3154" t="s">
        <v>77</v>
      </c>
      <c r="P3154">
        <v>11</v>
      </c>
      <c r="Q3154">
        <v>3.7</v>
      </c>
      <c r="R3154" t="s">
        <v>30</v>
      </c>
      <c r="S3154" t="s">
        <v>60</v>
      </c>
    </row>
    <row r="3155" spans="1:19" x14ac:dyDescent="0.35">
      <c r="A3155" t="s">
        <v>772</v>
      </c>
      <c r="B3155" t="s">
        <v>773</v>
      </c>
      <c r="C3155" t="s">
        <v>774</v>
      </c>
      <c r="D3155" t="s">
        <v>72</v>
      </c>
      <c r="E3155" t="s">
        <v>219</v>
      </c>
      <c r="F3155" t="s">
        <v>47</v>
      </c>
      <c r="G3155" t="s">
        <v>210</v>
      </c>
      <c r="H3155">
        <v>75.5</v>
      </c>
      <c r="I3155">
        <v>7</v>
      </c>
      <c r="J3155">
        <v>0.1</v>
      </c>
      <c r="K3155">
        <v>475.65</v>
      </c>
      <c r="L3155" t="s">
        <v>165</v>
      </c>
      <c r="M3155" t="s">
        <v>111</v>
      </c>
      <c r="N3155" t="s">
        <v>40</v>
      </c>
      <c r="O3155" t="s">
        <v>41</v>
      </c>
      <c r="P3155">
        <v>9</v>
      </c>
      <c r="Q3155">
        <v>4.4000000000000004</v>
      </c>
      <c r="R3155" t="s">
        <v>51</v>
      </c>
      <c r="S3155" t="s">
        <v>86</v>
      </c>
    </row>
    <row r="3156" spans="1:19" x14ac:dyDescent="0.35">
      <c r="A3156" t="s">
        <v>7879</v>
      </c>
      <c r="B3156" t="s">
        <v>773</v>
      </c>
      <c r="C3156" t="s">
        <v>7880</v>
      </c>
      <c r="D3156" t="s">
        <v>72</v>
      </c>
      <c r="E3156" t="s">
        <v>533</v>
      </c>
      <c r="F3156" t="s">
        <v>74</v>
      </c>
      <c r="G3156" t="s">
        <v>534</v>
      </c>
      <c r="H3156">
        <v>2453.12</v>
      </c>
      <c r="I3156">
        <v>1</v>
      </c>
      <c r="J3156">
        <v>0.2</v>
      </c>
      <c r="K3156">
        <v>1962.5</v>
      </c>
      <c r="L3156" t="s">
        <v>142</v>
      </c>
      <c r="M3156" t="s">
        <v>111</v>
      </c>
      <c r="N3156" t="s">
        <v>172</v>
      </c>
      <c r="O3156" t="s">
        <v>92</v>
      </c>
      <c r="P3156">
        <v>4</v>
      </c>
      <c r="Q3156">
        <v>4.7</v>
      </c>
      <c r="R3156" t="s">
        <v>51</v>
      </c>
    </row>
    <row r="3157" spans="1:19" x14ac:dyDescent="0.35">
      <c r="A3157" t="s">
        <v>7892</v>
      </c>
      <c r="B3157" t="s">
        <v>773</v>
      </c>
      <c r="C3157" t="s">
        <v>7893</v>
      </c>
      <c r="D3157" t="s">
        <v>157</v>
      </c>
      <c r="E3157" t="s">
        <v>231</v>
      </c>
      <c r="F3157" t="s">
        <v>57</v>
      </c>
      <c r="G3157" t="s">
        <v>232</v>
      </c>
      <c r="H3157">
        <v>583.34</v>
      </c>
      <c r="I3157">
        <v>9</v>
      </c>
      <c r="J3157">
        <v>0</v>
      </c>
      <c r="K3157">
        <v>5250.06</v>
      </c>
      <c r="L3157" t="s">
        <v>83</v>
      </c>
      <c r="M3157" t="s">
        <v>84</v>
      </c>
      <c r="N3157" t="s">
        <v>91</v>
      </c>
      <c r="O3157" t="s">
        <v>116</v>
      </c>
      <c r="P3157">
        <v>1</v>
      </c>
      <c r="Q3157">
        <v>4.5</v>
      </c>
      <c r="R3157" t="s">
        <v>30</v>
      </c>
      <c r="S3157" t="s">
        <v>52</v>
      </c>
    </row>
    <row r="3158" spans="1:19" x14ac:dyDescent="0.35">
      <c r="A3158" t="s">
        <v>9507</v>
      </c>
      <c r="B3158" t="s">
        <v>773</v>
      </c>
      <c r="C3158" t="s">
        <v>192</v>
      </c>
      <c r="D3158" t="s">
        <v>127</v>
      </c>
      <c r="E3158" t="s">
        <v>170</v>
      </c>
      <c r="F3158" t="s">
        <v>66</v>
      </c>
      <c r="G3158" t="s">
        <v>171</v>
      </c>
      <c r="H3158">
        <v>1671.38</v>
      </c>
      <c r="I3158">
        <v>13</v>
      </c>
      <c r="J3158">
        <v>0</v>
      </c>
      <c r="K3158">
        <v>21727.94</v>
      </c>
      <c r="L3158" t="s">
        <v>104</v>
      </c>
      <c r="M3158" t="s">
        <v>134</v>
      </c>
      <c r="N3158" t="s">
        <v>91</v>
      </c>
      <c r="O3158" t="s">
        <v>50</v>
      </c>
      <c r="P3158">
        <v>1</v>
      </c>
      <c r="Q3158">
        <v>4.5</v>
      </c>
      <c r="R3158" t="s">
        <v>30</v>
      </c>
      <c r="S3158" t="s">
        <v>60</v>
      </c>
    </row>
    <row r="3159" spans="1:19" x14ac:dyDescent="0.35">
      <c r="A3159" t="s">
        <v>8548</v>
      </c>
      <c r="B3159" t="s">
        <v>4463</v>
      </c>
      <c r="C3159" t="s">
        <v>8549</v>
      </c>
      <c r="D3159" t="s">
        <v>127</v>
      </c>
      <c r="E3159" t="s">
        <v>351</v>
      </c>
      <c r="F3159" t="s">
        <v>57</v>
      </c>
      <c r="G3159" t="s">
        <v>289</v>
      </c>
      <c r="H3159">
        <v>707</v>
      </c>
      <c r="I3159">
        <v>12</v>
      </c>
      <c r="J3159">
        <v>0.1</v>
      </c>
      <c r="K3159">
        <v>7635.6</v>
      </c>
      <c r="L3159" t="s">
        <v>142</v>
      </c>
      <c r="M3159" t="s">
        <v>84</v>
      </c>
      <c r="N3159" t="s">
        <v>40</v>
      </c>
      <c r="O3159" t="s">
        <v>105</v>
      </c>
      <c r="P3159">
        <v>12</v>
      </c>
      <c r="Q3159">
        <v>4.2</v>
      </c>
      <c r="R3159" t="s">
        <v>30</v>
      </c>
      <c r="S3159" t="s">
        <v>60</v>
      </c>
    </row>
    <row r="3160" spans="1:19" x14ac:dyDescent="0.35">
      <c r="A3160" t="s">
        <v>6653</v>
      </c>
      <c r="B3160" t="s">
        <v>4463</v>
      </c>
      <c r="C3160" t="s">
        <v>5559</v>
      </c>
      <c r="D3160" t="s">
        <v>157</v>
      </c>
      <c r="E3160" t="s">
        <v>470</v>
      </c>
      <c r="F3160" t="s">
        <v>24</v>
      </c>
      <c r="G3160" t="s">
        <v>471</v>
      </c>
      <c r="H3160">
        <v>180.74</v>
      </c>
      <c r="I3160">
        <v>11</v>
      </c>
      <c r="J3160">
        <v>0.1</v>
      </c>
      <c r="K3160">
        <v>1789.33</v>
      </c>
      <c r="L3160" t="s">
        <v>83</v>
      </c>
      <c r="M3160" t="s">
        <v>122</v>
      </c>
      <c r="N3160" t="s">
        <v>68</v>
      </c>
      <c r="O3160" t="s">
        <v>92</v>
      </c>
      <c r="P3160">
        <v>9</v>
      </c>
      <c r="Q3160">
        <v>5</v>
      </c>
      <c r="R3160" t="s">
        <v>30</v>
      </c>
      <c r="S3160" t="s">
        <v>60</v>
      </c>
    </row>
    <row r="3161" spans="1:19" x14ac:dyDescent="0.35">
      <c r="A3161" t="s">
        <v>199</v>
      </c>
      <c r="B3161" t="s">
        <v>4463</v>
      </c>
      <c r="C3161" t="s">
        <v>6836</v>
      </c>
      <c r="D3161" t="s">
        <v>127</v>
      </c>
      <c r="E3161" t="s">
        <v>413</v>
      </c>
      <c r="F3161" t="s">
        <v>47</v>
      </c>
      <c r="G3161" t="s">
        <v>103</v>
      </c>
      <c r="H3161">
        <v>553.15</v>
      </c>
      <c r="I3161">
        <v>13</v>
      </c>
      <c r="J3161">
        <v>0</v>
      </c>
      <c r="K3161">
        <v>7190.95</v>
      </c>
      <c r="L3161" t="s">
        <v>302</v>
      </c>
      <c r="M3161" t="s">
        <v>27</v>
      </c>
      <c r="N3161" t="s">
        <v>59</v>
      </c>
      <c r="O3161" t="s">
        <v>50</v>
      </c>
      <c r="P3161">
        <v>6</v>
      </c>
      <c r="Q3161">
        <v>2.2999999999999998</v>
      </c>
      <c r="R3161" t="s">
        <v>30</v>
      </c>
      <c r="S3161" t="s">
        <v>60</v>
      </c>
    </row>
    <row r="3162" spans="1:19" x14ac:dyDescent="0.35">
      <c r="A3162" t="s">
        <v>4462</v>
      </c>
      <c r="B3162" t="s">
        <v>4463</v>
      </c>
      <c r="C3162" t="s">
        <v>4464</v>
      </c>
      <c r="D3162" t="s">
        <v>22</v>
      </c>
      <c r="E3162" t="s">
        <v>370</v>
      </c>
      <c r="F3162" t="s">
        <v>74</v>
      </c>
      <c r="G3162" t="s">
        <v>75</v>
      </c>
      <c r="H3162">
        <v>494.14</v>
      </c>
      <c r="I3162">
        <v>7</v>
      </c>
      <c r="J3162">
        <v>0.15</v>
      </c>
      <c r="K3162">
        <v>2940.13</v>
      </c>
      <c r="L3162" t="s">
        <v>26</v>
      </c>
      <c r="M3162" t="s">
        <v>134</v>
      </c>
      <c r="N3162" t="s">
        <v>91</v>
      </c>
      <c r="O3162" t="s">
        <v>105</v>
      </c>
      <c r="P3162">
        <v>5</v>
      </c>
      <c r="Q3162">
        <v>3.3</v>
      </c>
      <c r="R3162" t="s">
        <v>30</v>
      </c>
      <c r="S3162" t="s">
        <v>60</v>
      </c>
    </row>
    <row r="3163" spans="1:19" x14ac:dyDescent="0.35">
      <c r="A3163" t="s">
        <v>9659</v>
      </c>
      <c r="B3163" t="s">
        <v>4463</v>
      </c>
      <c r="C3163" t="s">
        <v>9660</v>
      </c>
      <c r="D3163" t="s">
        <v>127</v>
      </c>
      <c r="E3163" t="s">
        <v>872</v>
      </c>
      <c r="F3163" t="s">
        <v>36</v>
      </c>
      <c r="G3163" t="s">
        <v>873</v>
      </c>
      <c r="H3163">
        <v>39.78</v>
      </c>
      <c r="I3163">
        <v>6</v>
      </c>
      <c r="J3163">
        <v>0.2</v>
      </c>
      <c r="K3163">
        <v>190.94</v>
      </c>
      <c r="L3163" t="s">
        <v>98</v>
      </c>
      <c r="M3163" t="s">
        <v>134</v>
      </c>
      <c r="N3163" t="s">
        <v>166</v>
      </c>
      <c r="O3163" t="s">
        <v>41</v>
      </c>
      <c r="P3163">
        <v>4</v>
      </c>
      <c r="Q3163">
        <v>2.1</v>
      </c>
      <c r="R3163" t="s">
        <v>30</v>
      </c>
      <c r="S3163" t="s">
        <v>60</v>
      </c>
    </row>
    <row r="3164" spans="1:19" x14ac:dyDescent="0.35">
      <c r="A3164" t="s">
        <v>6395</v>
      </c>
      <c r="B3164" t="s">
        <v>4463</v>
      </c>
      <c r="C3164" t="s">
        <v>5495</v>
      </c>
      <c r="D3164" t="s">
        <v>22</v>
      </c>
      <c r="E3164" t="s">
        <v>56</v>
      </c>
      <c r="F3164" t="s">
        <v>57</v>
      </c>
      <c r="G3164" t="s">
        <v>58</v>
      </c>
      <c r="H3164">
        <v>753.11</v>
      </c>
      <c r="I3164">
        <v>2</v>
      </c>
      <c r="J3164">
        <v>0</v>
      </c>
      <c r="K3164">
        <v>1506.22</v>
      </c>
      <c r="L3164" t="s">
        <v>104</v>
      </c>
      <c r="M3164" t="s">
        <v>122</v>
      </c>
      <c r="N3164" t="s">
        <v>40</v>
      </c>
      <c r="O3164" t="s">
        <v>77</v>
      </c>
      <c r="P3164">
        <v>3</v>
      </c>
      <c r="Q3164">
        <v>2.6</v>
      </c>
      <c r="R3164" t="s">
        <v>30</v>
      </c>
      <c r="S3164" t="s">
        <v>60</v>
      </c>
    </row>
    <row r="3165" spans="1:19" x14ac:dyDescent="0.35">
      <c r="A3165" t="s">
        <v>9422</v>
      </c>
      <c r="B3165" t="s">
        <v>3455</v>
      </c>
      <c r="C3165" t="s">
        <v>9423</v>
      </c>
      <c r="D3165" t="s">
        <v>22</v>
      </c>
      <c r="E3165" t="s">
        <v>403</v>
      </c>
      <c r="F3165" t="s">
        <v>74</v>
      </c>
      <c r="G3165" t="s">
        <v>148</v>
      </c>
      <c r="H3165">
        <v>965.48</v>
      </c>
      <c r="I3165">
        <v>2</v>
      </c>
      <c r="J3165">
        <v>0.25</v>
      </c>
      <c r="K3165">
        <v>1448.22</v>
      </c>
      <c r="L3165" t="s">
        <v>302</v>
      </c>
      <c r="M3165" t="s">
        <v>183</v>
      </c>
      <c r="N3165" t="s">
        <v>172</v>
      </c>
      <c r="O3165" t="s">
        <v>105</v>
      </c>
      <c r="P3165">
        <v>9</v>
      </c>
      <c r="Q3165">
        <v>1.6</v>
      </c>
      <c r="R3165" t="s">
        <v>30</v>
      </c>
      <c r="S3165" t="s">
        <v>60</v>
      </c>
    </row>
    <row r="3166" spans="1:19" x14ac:dyDescent="0.35">
      <c r="A3166" t="s">
        <v>3454</v>
      </c>
      <c r="B3166" t="s">
        <v>3455</v>
      </c>
      <c r="C3166" t="s">
        <v>3456</v>
      </c>
      <c r="D3166" t="s">
        <v>64</v>
      </c>
      <c r="E3166" t="s">
        <v>351</v>
      </c>
      <c r="F3166" t="s">
        <v>57</v>
      </c>
      <c r="G3166" t="s">
        <v>289</v>
      </c>
      <c r="H3166">
        <v>196.51</v>
      </c>
      <c r="I3166">
        <v>5</v>
      </c>
      <c r="J3166">
        <v>0</v>
      </c>
      <c r="K3166">
        <v>982.55</v>
      </c>
      <c r="L3166" t="s">
        <v>76</v>
      </c>
      <c r="M3166" t="s">
        <v>134</v>
      </c>
      <c r="N3166" t="s">
        <v>85</v>
      </c>
      <c r="O3166" t="s">
        <v>116</v>
      </c>
      <c r="P3166">
        <v>6</v>
      </c>
      <c r="Q3166">
        <v>2.6</v>
      </c>
      <c r="R3166" t="s">
        <v>30</v>
      </c>
      <c r="S3166" t="s">
        <v>60</v>
      </c>
    </row>
    <row r="3167" spans="1:19" x14ac:dyDescent="0.35">
      <c r="A3167" t="s">
        <v>6274</v>
      </c>
      <c r="B3167" t="s">
        <v>3455</v>
      </c>
      <c r="C3167" t="s">
        <v>6275</v>
      </c>
      <c r="D3167" t="s">
        <v>127</v>
      </c>
      <c r="E3167" t="s">
        <v>872</v>
      </c>
      <c r="F3167" t="s">
        <v>36</v>
      </c>
      <c r="G3167" t="s">
        <v>873</v>
      </c>
      <c r="H3167">
        <v>18.72</v>
      </c>
      <c r="I3167">
        <v>8</v>
      </c>
      <c r="J3167">
        <v>0.25</v>
      </c>
      <c r="K3167">
        <v>112.32</v>
      </c>
      <c r="L3167" t="s">
        <v>26</v>
      </c>
      <c r="M3167" t="s">
        <v>84</v>
      </c>
      <c r="N3167" t="s">
        <v>68</v>
      </c>
      <c r="O3167" t="s">
        <v>50</v>
      </c>
      <c r="P3167">
        <v>5</v>
      </c>
      <c r="Q3167">
        <v>3.8</v>
      </c>
      <c r="R3167" t="s">
        <v>30</v>
      </c>
      <c r="S3167" t="s">
        <v>60</v>
      </c>
    </row>
    <row r="3168" spans="1:19" x14ac:dyDescent="0.35">
      <c r="A3168" t="s">
        <v>6972</v>
      </c>
      <c r="B3168" t="s">
        <v>3455</v>
      </c>
      <c r="C3168" t="s">
        <v>4898</v>
      </c>
      <c r="D3168" t="s">
        <v>64</v>
      </c>
      <c r="E3168" t="s">
        <v>656</v>
      </c>
      <c r="F3168" t="s">
        <v>47</v>
      </c>
      <c r="G3168" t="s">
        <v>657</v>
      </c>
      <c r="H3168">
        <v>610.89</v>
      </c>
      <c r="I3168">
        <v>1</v>
      </c>
      <c r="J3168">
        <v>0.1</v>
      </c>
      <c r="K3168">
        <v>549.79999999999995</v>
      </c>
      <c r="L3168" t="s">
        <v>38</v>
      </c>
      <c r="M3168" t="s">
        <v>27</v>
      </c>
      <c r="N3168" t="s">
        <v>59</v>
      </c>
      <c r="O3168" t="s">
        <v>29</v>
      </c>
      <c r="P3168">
        <v>5</v>
      </c>
      <c r="Q3168">
        <v>5</v>
      </c>
      <c r="R3168" t="s">
        <v>30</v>
      </c>
      <c r="S3168" t="s">
        <v>60</v>
      </c>
    </row>
    <row r="3169" spans="1:19" x14ac:dyDescent="0.35">
      <c r="A3169" t="s">
        <v>1927</v>
      </c>
      <c r="B3169" t="s">
        <v>1928</v>
      </c>
      <c r="C3169" t="s">
        <v>1929</v>
      </c>
      <c r="D3169" t="s">
        <v>127</v>
      </c>
      <c r="E3169" t="s">
        <v>403</v>
      </c>
      <c r="F3169" t="s">
        <v>74</v>
      </c>
      <c r="G3169" t="s">
        <v>148</v>
      </c>
      <c r="H3169">
        <v>815.97</v>
      </c>
      <c r="I3169">
        <v>4</v>
      </c>
      <c r="J3169">
        <v>0.05</v>
      </c>
      <c r="K3169">
        <v>3100.69</v>
      </c>
      <c r="L3169" t="s">
        <v>26</v>
      </c>
      <c r="M3169" t="s">
        <v>111</v>
      </c>
      <c r="N3169" t="s">
        <v>40</v>
      </c>
      <c r="O3169" t="s">
        <v>92</v>
      </c>
      <c r="P3169">
        <v>9</v>
      </c>
      <c r="Q3169">
        <v>1.1000000000000001</v>
      </c>
      <c r="R3169" t="s">
        <v>30</v>
      </c>
      <c r="S3169" t="s">
        <v>60</v>
      </c>
    </row>
    <row r="3170" spans="1:19" x14ac:dyDescent="0.35">
      <c r="A3170" t="s">
        <v>3690</v>
      </c>
      <c r="B3170" t="s">
        <v>1928</v>
      </c>
      <c r="C3170" t="s">
        <v>3691</v>
      </c>
      <c r="D3170" t="s">
        <v>127</v>
      </c>
      <c r="E3170" t="s">
        <v>214</v>
      </c>
      <c r="F3170" t="s">
        <v>66</v>
      </c>
      <c r="G3170" t="s">
        <v>215</v>
      </c>
      <c r="H3170">
        <v>1604.49</v>
      </c>
      <c r="I3170">
        <v>10</v>
      </c>
      <c r="J3170">
        <v>0.05</v>
      </c>
      <c r="K3170">
        <v>15242.65</v>
      </c>
      <c r="L3170" t="s">
        <v>98</v>
      </c>
      <c r="M3170" t="s">
        <v>134</v>
      </c>
      <c r="N3170" t="s">
        <v>172</v>
      </c>
      <c r="O3170" t="s">
        <v>92</v>
      </c>
      <c r="P3170">
        <v>7</v>
      </c>
      <c r="Q3170">
        <v>3.2</v>
      </c>
      <c r="R3170" t="s">
        <v>30</v>
      </c>
    </row>
    <row r="3171" spans="1:19" x14ac:dyDescent="0.35">
      <c r="A3171" t="s">
        <v>9037</v>
      </c>
      <c r="B3171" t="s">
        <v>1928</v>
      </c>
      <c r="C3171" t="s">
        <v>9038</v>
      </c>
      <c r="D3171" t="s">
        <v>127</v>
      </c>
      <c r="E3171" t="s">
        <v>81</v>
      </c>
      <c r="F3171" t="s">
        <v>57</v>
      </c>
      <c r="G3171" t="s">
        <v>82</v>
      </c>
      <c r="H3171">
        <v>674.8</v>
      </c>
      <c r="I3171">
        <v>11</v>
      </c>
      <c r="J3171">
        <v>0.1</v>
      </c>
      <c r="K3171">
        <v>6680.52</v>
      </c>
      <c r="L3171" t="s">
        <v>83</v>
      </c>
      <c r="M3171" t="s">
        <v>183</v>
      </c>
      <c r="N3171" t="s">
        <v>85</v>
      </c>
      <c r="O3171" t="s">
        <v>77</v>
      </c>
      <c r="P3171">
        <v>5</v>
      </c>
      <c r="Q3171">
        <v>2.1</v>
      </c>
      <c r="R3171" t="s">
        <v>30</v>
      </c>
      <c r="S3171" t="s">
        <v>60</v>
      </c>
    </row>
    <row r="3172" spans="1:19" x14ac:dyDescent="0.35">
      <c r="A3172" t="s">
        <v>2922</v>
      </c>
      <c r="B3172" t="s">
        <v>1734</v>
      </c>
      <c r="C3172" t="s">
        <v>2923</v>
      </c>
      <c r="D3172" t="s">
        <v>72</v>
      </c>
      <c r="E3172" t="s">
        <v>239</v>
      </c>
      <c r="F3172" t="s">
        <v>66</v>
      </c>
      <c r="G3172" t="s">
        <v>240</v>
      </c>
      <c r="H3172">
        <v>31.32</v>
      </c>
      <c r="I3172">
        <v>11</v>
      </c>
      <c r="J3172">
        <v>0.05</v>
      </c>
      <c r="K3172">
        <v>327.29000000000002</v>
      </c>
      <c r="L3172" t="s">
        <v>26</v>
      </c>
      <c r="M3172" t="s">
        <v>39</v>
      </c>
      <c r="N3172" t="s">
        <v>85</v>
      </c>
      <c r="O3172" t="s">
        <v>123</v>
      </c>
      <c r="P3172">
        <v>7</v>
      </c>
      <c r="Q3172">
        <v>4.7</v>
      </c>
      <c r="R3172" t="s">
        <v>30</v>
      </c>
      <c r="S3172" t="s">
        <v>52</v>
      </c>
    </row>
    <row r="3173" spans="1:19" x14ac:dyDescent="0.35">
      <c r="A3173" t="s">
        <v>6044</v>
      </c>
      <c r="B3173" t="s">
        <v>1734</v>
      </c>
      <c r="C3173" t="s">
        <v>6045</v>
      </c>
      <c r="D3173" t="s">
        <v>64</v>
      </c>
      <c r="E3173" t="s">
        <v>293</v>
      </c>
      <c r="F3173" t="s">
        <v>74</v>
      </c>
      <c r="G3173" t="s">
        <v>110</v>
      </c>
      <c r="H3173">
        <v>1774.13</v>
      </c>
      <c r="I3173">
        <v>2</v>
      </c>
      <c r="J3173">
        <v>0</v>
      </c>
      <c r="K3173">
        <v>3548.26</v>
      </c>
      <c r="L3173" t="s">
        <v>49</v>
      </c>
      <c r="M3173" t="s">
        <v>39</v>
      </c>
      <c r="N3173" t="s">
        <v>85</v>
      </c>
      <c r="O3173" t="s">
        <v>123</v>
      </c>
      <c r="P3173">
        <v>6</v>
      </c>
      <c r="Q3173">
        <v>1.7</v>
      </c>
      <c r="R3173" t="s">
        <v>112</v>
      </c>
      <c r="S3173" t="s">
        <v>60</v>
      </c>
    </row>
    <row r="3174" spans="1:19" x14ac:dyDescent="0.35">
      <c r="A3174" t="s">
        <v>5477</v>
      </c>
      <c r="B3174" t="s">
        <v>1734</v>
      </c>
      <c r="C3174" t="s">
        <v>350</v>
      </c>
      <c r="D3174" t="s">
        <v>34</v>
      </c>
      <c r="E3174" t="s">
        <v>413</v>
      </c>
      <c r="F3174" t="s">
        <v>47</v>
      </c>
      <c r="G3174" t="s">
        <v>103</v>
      </c>
      <c r="H3174">
        <v>671.42</v>
      </c>
      <c r="I3174">
        <v>14</v>
      </c>
      <c r="J3174">
        <v>0.25</v>
      </c>
      <c r="K3174">
        <v>7049.91</v>
      </c>
      <c r="L3174" t="s">
        <v>104</v>
      </c>
      <c r="M3174" t="s">
        <v>84</v>
      </c>
      <c r="N3174" t="s">
        <v>68</v>
      </c>
      <c r="O3174" t="s">
        <v>123</v>
      </c>
      <c r="P3174">
        <v>5</v>
      </c>
      <c r="Q3174">
        <v>3.9</v>
      </c>
      <c r="R3174" t="s">
        <v>30</v>
      </c>
      <c r="S3174" t="s">
        <v>60</v>
      </c>
    </row>
    <row r="3175" spans="1:19" x14ac:dyDescent="0.35">
      <c r="A3175" t="s">
        <v>1733</v>
      </c>
      <c r="B3175" t="s">
        <v>1734</v>
      </c>
      <c r="C3175" t="s">
        <v>1735</v>
      </c>
      <c r="D3175" t="s">
        <v>157</v>
      </c>
      <c r="E3175" t="s">
        <v>214</v>
      </c>
      <c r="F3175" t="s">
        <v>66</v>
      </c>
      <c r="G3175" t="s">
        <v>215</v>
      </c>
      <c r="H3175">
        <v>1912.98</v>
      </c>
      <c r="I3175">
        <v>8</v>
      </c>
      <c r="J3175">
        <v>0.1</v>
      </c>
      <c r="K3175">
        <v>13773.46</v>
      </c>
      <c r="L3175" t="s">
        <v>98</v>
      </c>
      <c r="M3175" t="s">
        <v>84</v>
      </c>
      <c r="N3175" t="s">
        <v>40</v>
      </c>
      <c r="O3175" t="s">
        <v>105</v>
      </c>
      <c r="P3175">
        <v>1</v>
      </c>
      <c r="Q3175">
        <v>3.4</v>
      </c>
      <c r="R3175" t="s">
        <v>30</v>
      </c>
      <c r="S3175" t="s">
        <v>60</v>
      </c>
    </row>
    <row r="3176" spans="1:19" x14ac:dyDescent="0.35">
      <c r="A3176" t="s">
        <v>6094</v>
      </c>
      <c r="B3176" t="s">
        <v>1734</v>
      </c>
      <c r="C3176" t="s">
        <v>574</v>
      </c>
      <c r="D3176" t="s">
        <v>127</v>
      </c>
      <c r="E3176" t="s">
        <v>193</v>
      </c>
      <c r="F3176" t="s">
        <v>24</v>
      </c>
      <c r="G3176" t="s">
        <v>194</v>
      </c>
      <c r="H3176">
        <v>319.06</v>
      </c>
      <c r="I3176">
        <v>5</v>
      </c>
      <c r="J3176">
        <v>0.3</v>
      </c>
      <c r="K3176">
        <v>1116.71</v>
      </c>
      <c r="L3176" t="s">
        <v>142</v>
      </c>
      <c r="M3176" t="s">
        <v>183</v>
      </c>
      <c r="N3176" t="s">
        <v>172</v>
      </c>
      <c r="O3176" t="s">
        <v>92</v>
      </c>
      <c r="P3176">
        <v>1</v>
      </c>
      <c r="Q3176">
        <v>1.7</v>
      </c>
      <c r="R3176" t="s">
        <v>30</v>
      </c>
      <c r="S3176" t="s">
        <v>60</v>
      </c>
    </row>
    <row r="3177" spans="1:19" x14ac:dyDescent="0.35">
      <c r="A3177" t="s">
        <v>9499</v>
      </c>
      <c r="B3177" t="s">
        <v>3818</v>
      </c>
      <c r="C3177" t="s">
        <v>9500</v>
      </c>
      <c r="D3177" t="s">
        <v>72</v>
      </c>
      <c r="E3177" t="s">
        <v>306</v>
      </c>
      <c r="F3177" t="s">
        <v>36</v>
      </c>
      <c r="G3177" t="s">
        <v>259</v>
      </c>
      <c r="H3177">
        <v>12.54</v>
      </c>
      <c r="I3177">
        <v>3</v>
      </c>
      <c r="J3177">
        <v>0</v>
      </c>
      <c r="K3177">
        <v>37.619999999999997</v>
      </c>
      <c r="L3177" t="s">
        <v>76</v>
      </c>
      <c r="M3177" t="s">
        <v>90</v>
      </c>
      <c r="N3177" t="s">
        <v>85</v>
      </c>
      <c r="O3177" t="s">
        <v>116</v>
      </c>
      <c r="P3177">
        <v>13</v>
      </c>
      <c r="Q3177">
        <v>2.4</v>
      </c>
      <c r="R3177" t="s">
        <v>30</v>
      </c>
      <c r="S3177" t="s">
        <v>60</v>
      </c>
    </row>
    <row r="3178" spans="1:19" x14ac:dyDescent="0.35">
      <c r="A3178" t="s">
        <v>3817</v>
      </c>
      <c r="B3178" t="s">
        <v>3818</v>
      </c>
      <c r="C3178" t="s">
        <v>3819</v>
      </c>
      <c r="D3178" t="s">
        <v>22</v>
      </c>
      <c r="E3178" t="s">
        <v>274</v>
      </c>
      <c r="F3178" t="s">
        <v>74</v>
      </c>
      <c r="G3178" t="s">
        <v>75</v>
      </c>
      <c r="H3178">
        <v>1138.33</v>
      </c>
      <c r="I3178">
        <v>12</v>
      </c>
      <c r="J3178">
        <v>0.15</v>
      </c>
      <c r="K3178">
        <v>11610.97</v>
      </c>
      <c r="L3178" t="s">
        <v>26</v>
      </c>
      <c r="M3178" t="s">
        <v>134</v>
      </c>
      <c r="N3178" t="s">
        <v>85</v>
      </c>
      <c r="O3178" t="s">
        <v>116</v>
      </c>
      <c r="P3178">
        <v>9</v>
      </c>
      <c r="Q3178">
        <v>3.3</v>
      </c>
      <c r="R3178" t="s">
        <v>30</v>
      </c>
      <c r="S3178" t="s">
        <v>60</v>
      </c>
    </row>
    <row r="3179" spans="1:19" x14ac:dyDescent="0.35">
      <c r="A3179" t="s">
        <v>3195</v>
      </c>
      <c r="B3179" t="s">
        <v>1019</v>
      </c>
      <c r="C3179" t="s">
        <v>3196</v>
      </c>
      <c r="D3179" t="s">
        <v>72</v>
      </c>
      <c r="E3179" t="s">
        <v>370</v>
      </c>
      <c r="F3179" t="s">
        <v>74</v>
      </c>
      <c r="G3179" t="s">
        <v>75</v>
      </c>
      <c r="H3179">
        <v>2027.39</v>
      </c>
      <c r="I3179">
        <v>7</v>
      </c>
      <c r="J3179">
        <v>0.25</v>
      </c>
      <c r="K3179">
        <v>10643.8</v>
      </c>
      <c r="L3179" t="s">
        <v>98</v>
      </c>
      <c r="M3179" t="s">
        <v>39</v>
      </c>
      <c r="N3179" t="s">
        <v>85</v>
      </c>
      <c r="O3179" t="s">
        <v>116</v>
      </c>
      <c r="P3179">
        <v>12</v>
      </c>
      <c r="Q3179">
        <v>3.8</v>
      </c>
      <c r="R3179" t="s">
        <v>202</v>
      </c>
      <c r="S3179" t="s">
        <v>60</v>
      </c>
    </row>
    <row r="3180" spans="1:19" x14ac:dyDescent="0.35">
      <c r="A3180" t="s">
        <v>7283</v>
      </c>
      <c r="B3180" t="s">
        <v>1019</v>
      </c>
      <c r="C3180" t="s">
        <v>6538</v>
      </c>
      <c r="D3180" t="s">
        <v>64</v>
      </c>
      <c r="E3180" t="s">
        <v>81</v>
      </c>
      <c r="F3180" t="s">
        <v>57</v>
      </c>
      <c r="G3180" t="s">
        <v>82</v>
      </c>
      <c r="H3180">
        <v>151.94999999999999</v>
      </c>
      <c r="I3180">
        <v>2</v>
      </c>
      <c r="J3180">
        <v>0</v>
      </c>
      <c r="K3180">
        <v>303.89999999999998</v>
      </c>
      <c r="L3180" t="s">
        <v>76</v>
      </c>
      <c r="M3180" t="s">
        <v>27</v>
      </c>
      <c r="N3180" t="s">
        <v>68</v>
      </c>
      <c r="O3180" t="s">
        <v>123</v>
      </c>
      <c r="P3180">
        <v>11</v>
      </c>
      <c r="Q3180">
        <v>3.7</v>
      </c>
      <c r="R3180" t="s">
        <v>30</v>
      </c>
      <c r="S3180" t="s">
        <v>60</v>
      </c>
    </row>
    <row r="3181" spans="1:19" x14ac:dyDescent="0.35">
      <c r="A3181" t="s">
        <v>1018</v>
      </c>
      <c r="B3181" t="s">
        <v>1019</v>
      </c>
      <c r="C3181" t="s">
        <v>1020</v>
      </c>
      <c r="D3181" t="s">
        <v>127</v>
      </c>
      <c r="E3181" t="s">
        <v>193</v>
      </c>
      <c r="F3181" t="s">
        <v>24</v>
      </c>
      <c r="G3181" t="s">
        <v>194</v>
      </c>
      <c r="H3181">
        <v>205.41</v>
      </c>
      <c r="I3181">
        <v>8</v>
      </c>
      <c r="J3181">
        <v>0</v>
      </c>
      <c r="K3181">
        <v>1643.28</v>
      </c>
      <c r="L3181" t="s">
        <v>165</v>
      </c>
      <c r="M3181" t="s">
        <v>27</v>
      </c>
      <c r="N3181" t="s">
        <v>40</v>
      </c>
      <c r="O3181" t="s">
        <v>41</v>
      </c>
      <c r="P3181">
        <v>6</v>
      </c>
      <c r="Q3181">
        <v>2</v>
      </c>
      <c r="R3181" t="s">
        <v>30</v>
      </c>
      <c r="S3181" t="s">
        <v>60</v>
      </c>
    </row>
    <row r="3182" spans="1:19" x14ac:dyDescent="0.35">
      <c r="A3182" t="s">
        <v>1249</v>
      </c>
      <c r="B3182" t="s">
        <v>1019</v>
      </c>
      <c r="C3182" t="s">
        <v>1250</v>
      </c>
      <c r="D3182" t="s">
        <v>34</v>
      </c>
      <c r="E3182" t="s">
        <v>251</v>
      </c>
      <c r="F3182" t="s">
        <v>36</v>
      </c>
      <c r="G3182" t="s">
        <v>252</v>
      </c>
      <c r="H3182">
        <v>30.82</v>
      </c>
      <c r="I3182">
        <v>8</v>
      </c>
      <c r="J3182">
        <v>0.25</v>
      </c>
      <c r="K3182">
        <v>184.92</v>
      </c>
      <c r="L3182" t="s">
        <v>165</v>
      </c>
      <c r="M3182" t="s">
        <v>84</v>
      </c>
      <c r="N3182" t="s">
        <v>91</v>
      </c>
      <c r="O3182" t="s">
        <v>50</v>
      </c>
      <c r="P3182">
        <v>5</v>
      </c>
      <c r="Q3182">
        <v>1.2</v>
      </c>
      <c r="R3182" t="s">
        <v>30</v>
      </c>
      <c r="S3182" t="s">
        <v>60</v>
      </c>
    </row>
    <row r="3183" spans="1:19" x14ac:dyDescent="0.35">
      <c r="A3183" t="s">
        <v>9191</v>
      </c>
      <c r="B3183" t="s">
        <v>1019</v>
      </c>
      <c r="C3183" t="s">
        <v>7066</v>
      </c>
      <c r="D3183" t="s">
        <v>22</v>
      </c>
      <c r="E3183" t="s">
        <v>344</v>
      </c>
      <c r="F3183" t="s">
        <v>24</v>
      </c>
      <c r="G3183" t="s">
        <v>345</v>
      </c>
      <c r="H3183">
        <v>428.6</v>
      </c>
      <c r="I3183">
        <v>9</v>
      </c>
      <c r="J3183">
        <v>0.1</v>
      </c>
      <c r="K3183">
        <v>3471.66</v>
      </c>
      <c r="L3183" t="s">
        <v>83</v>
      </c>
      <c r="M3183" t="s">
        <v>90</v>
      </c>
      <c r="N3183" t="s">
        <v>28</v>
      </c>
      <c r="O3183" t="s">
        <v>41</v>
      </c>
      <c r="P3183">
        <v>3</v>
      </c>
      <c r="Q3183">
        <v>3.2</v>
      </c>
      <c r="R3183" t="s">
        <v>30</v>
      </c>
    </row>
    <row r="3184" spans="1:19" x14ac:dyDescent="0.35">
      <c r="A3184" t="s">
        <v>9668</v>
      </c>
      <c r="B3184" t="s">
        <v>4987</v>
      </c>
      <c r="C3184" t="s">
        <v>9669</v>
      </c>
      <c r="D3184" t="s">
        <v>34</v>
      </c>
      <c r="E3184" t="s">
        <v>445</v>
      </c>
      <c r="F3184" t="s">
        <v>66</v>
      </c>
      <c r="G3184" t="s">
        <v>446</v>
      </c>
      <c r="H3184">
        <v>2147.15</v>
      </c>
      <c r="I3184">
        <v>1</v>
      </c>
      <c r="J3184">
        <v>0.3</v>
      </c>
      <c r="K3184">
        <v>1503</v>
      </c>
      <c r="L3184" t="s">
        <v>26</v>
      </c>
      <c r="M3184" t="s">
        <v>134</v>
      </c>
      <c r="N3184" t="s">
        <v>166</v>
      </c>
      <c r="O3184" t="s">
        <v>105</v>
      </c>
      <c r="P3184">
        <v>13</v>
      </c>
      <c r="Q3184">
        <v>1.5</v>
      </c>
      <c r="R3184" t="s">
        <v>30</v>
      </c>
      <c r="S3184" t="s">
        <v>60</v>
      </c>
    </row>
    <row r="3185" spans="1:19" x14ac:dyDescent="0.35">
      <c r="A3185" t="s">
        <v>5320</v>
      </c>
      <c r="B3185" t="s">
        <v>4987</v>
      </c>
      <c r="C3185" t="s">
        <v>5321</v>
      </c>
      <c r="D3185" t="s">
        <v>34</v>
      </c>
      <c r="E3185" t="s">
        <v>181</v>
      </c>
      <c r="F3185" t="s">
        <v>24</v>
      </c>
      <c r="G3185" t="s">
        <v>182</v>
      </c>
      <c r="H3185">
        <v>313.61</v>
      </c>
      <c r="I3185">
        <v>2</v>
      </c>
      <c r="J3185">
        <v>0.2</v>
      </c>
      <c r="K3185">
        <v>501.78</v>
      </c>
      <c r="L3185" t="s">
        <v>38</v>
      </c>
      <c r="M3185" t="s">
        <v>183</v>
      </c>
      <c r="N3185" t="s">
        <v>91</v>
      </c>
      <c r="O3185" t="s">
        <v>116</v>
      </c>
      <c r="P3185">
        <v>11</v>
      </c>
      <c r="Q3185">
        <v>3.2</v>
      </c>
      <c r="R3185" t="s">
        <v>30</v>
      </c>
      <c r="S3185" t="s">
        <v>42</v>
      </c>
    </row>
    <row r="3186" spans="1:19" x14ac:dyDescent="0.35">
      <c r="A3186" t="s">
        <v>6943</v>
      </c>
      <c r="B3186" t="s">
        <v>4987</v>
      </c>
      <c r="C3186" t="s">
        <v>4992</v>
      </c>
      <c r="D3186" t="s">
        <v>72</v>
      </c>
      <c r="E3186" t="s">
        <v>81</v>
      </c>
      <c r="F3186" t="s">
        <v>57</v>
      </c>
      <c r="G3186" t="s">
        <v>82</v>
      </c>
      <c r="H3186">
        <v>34.32</v>
      </c>
      <c r="I3186">
        <v>14</v>
      </c>
      <c r="J3186">
        <v>0.05</v>
      </c>
      <c r="K3186">
        <v>456.46</v>
      </c>
      <c r="L3186" t="s">
        <v>38</v>
      </c>
      <c r="M3186" t="s">
        <v>183</v>
      </c>
      <c r="N3186" t="s">
        <v>40</v>
      </c>
      <c r="O3186" t="s">
        <v>116</v>
      </c>
      <c r="P3186">
        <v>11</v>
      </c>
      <c r="Q3186">
        <v>2.4</v>
      </c>
      <c r="R3186" t="s">
        <v>30</v>
      </c>
      <c r="S3186" t="s">
        <v>42</v>
      </c>
    </row>
    <row r="3187" spans="1:19" x14ac:dyDescent="0.35">
      <c r="A3187" t="s">
        <v>6532</v>
      </c>
      <c r="B3187" t="s">
        <v>4987</v>
      </c>
      <c r="C3187" t="s">
        <v>502</v>
      </c>
      <c r="D3187" t="s">
        <v>127</v>
      </c>
      <c r="E3187" t="s">
        <v>176</v>
      </c>
      <c r="F3187" t="s">
        <v>47</v>
      </c>
      <c r="G3187" t="s">
        <v>177</v>
      </c>
      <c r="H3187">
        <v>219.61</v>
      </c>
      <c r="I3187">
        <v>1</v>
      </c>
      <c r="J3187">
        <v>0</v>
      </c>
      <c r="K3187">
        <v>219.61</v>
      </c>
      <c r="L3187" t="s">
        <v>49</v>
      </c>
      <c r="M3187" t="s">
        <v>111</v>
      </c>
      <c r="N3187" t="s">
        <v>166</v>
      </c>
      <c r="O3187" t="s">
        <v>41</v>
      </c>
      <c r="P3187">
        <v>9</v>
      </c>
      <c r="Q3187">
        <v>4.5999999999999996</v>
      </c>
      <c r="R3187" t="s">
        <v>30</v>
      </c>
      <c r="S3187" t="s">
        <v>86</v>
      </c>
    </row>
    <row r="3188" spans="1:19" x14ac:dyDescent="0.35">
      <c r="A3188" t="s">
        <v>8932</v>
      </c>
      <c r="B3188" t="s">
        <v>4987</v>
      </c>
      <c r="C3188" t="s">
        <v>8933</v>
      </c>
      <c r="D3188" t="s">
        <v>157</v>
      </c>
      <c r="E3188" t="s">
        <v>413</v>
      </c>
      <c r="F3188" t="s">
        <v>47</v>
      </c>
      <c r="G3188" t="s">
        <v>103</v>
      </c>
      <c r="H3188">
        <v>452</v>
      </c>
      <c r="I3188">
        <v>13</v>
      </c>
      <c r="J3188">
        <v>0</v>
      </c>
      <c r="K3188">
        <v>5876</v>
      </c>
      <c r="L3188" t="s">
        <v>38</v>
      </c>
      <c r="M3188" t="s">
        <v>84</v>
      </c>
      <c r="N3188" t="s">
        <v>40</v>
      </c>
      <c r="O3188" t="s">
        <v>41</v>
      </c>
      <c r="P3188">
        <v>5</v>
      </c>
      <c r="Q3188">
        <v>3</v>
      </c>
      <c r="R3188" t="s">
        <v>30</v>
      </c>
      <c r="S3188" t="s">
        <v>60</v>
      </c>
    </row>
    <row r="3189" spans="1:19" x14ac:dyDescent="0.35">
      <c r="A3189" t="s">
        <v>4986</v>
      </c>
      <c r="B3189" t="s">
        <v>4987</v>
      </c>
      <c r="C3189" t="s">
        <v>4436</v>
      </c>
      <c r="D3189" t="s">
        <v>34</v>
      </c>
      <c r="E3189" t="s">
        <v>445</v>
      </c>
      <c r="F3189" t="s">
        <v>66</v>
      </c>
      <c r="G3189" t="s">
        <v>446</v>
      </c>
      <c r="H3189">
        <v>1561.04</v>
      </c>
      <c r="I3189">
        <v>4</v>
      </c>
      <c r="J3189">
        <v>0.15</v>
      </c>
      <c r="K3189">
        <v>5307.54</v>
      </c>
      <c r="L3189" t="s">
        <v>165</v>
      </c>
      <c r="M3189" t="s">
        <v>27</v>
      </c>
      <c r="N3189" t="s">
        <v>91</v>
      </c>
      <c r="O3189" t="s">
        <v>29</v>
      </c>
      <c r="P3189">
        <v>4</v>
      </c>
      <c r="Q3189">
        <v>1.2</v>
      </c>
      <c r="R3189" t="s">
        <v>30</v>
      </c>
      <c r="S3189" t="s">
        <v>52</v>
      </c>
    </row>
    <row r="3190" spans="1:19" x14ac:dyDescent="0.35">
      <c r="A3190" t="s">
        <v>6838</v>
      </c>
      <c r="B3190" t="s">
        <v>6438</v>
      </c>
      <c r="C3190" t="s">
        <v>6839</v>
      </c>
      <c r="D3190" t="s">
        <v>72</v>
      </c>
      <c r="E3190" t="s">
        <v>533</v>
      </c>
      <c r="F3190" t="s">
        <v>74</v>
      </c>
      <c r="G3190" t="s">
        <v>534</v>
      </c>
      <c r="H3190">
        <v>1313.57</v>
      </c>
      <c r="I3190">
        <v>13</v>
      </c>
      <c r="J3190">
        <v>0</v>
      </c>
      <c r="K3190">
        <v>17076.41</v>
      </c>
      <c r="L3190" t="s">
        <v>142</v>
      </c>
      <c r="M3190" t="s">
        <v>122</v>
      </c>
      <c r="N3190" t="s">
        <v>91</v>
      </c>
      <c r="O3190" t="s">
        <v>77</v>
      </c>
      <c r="P3190">
        <v>13</v>
      </c>
      <c r="Q3190">
        <v>4.5999999999999996</v>
      </c>
      <c r="R3190" t="s">
        <v>30</v>
      </c>
      <c r="S3190" t="s">
        <v>60</v>
      </c>
    </row>
    <row r="3191" spans="1:19" x14ac:dyDescent="0.35">
      <c r="A3191" t="s">
        <v>6437</v>
      </c>
      <c r="B3191" t="s">
        <v>6438</v>
      </c>
      <c r="C3191" t="s">
        <v>6439</v>
      </c>
      <c r="D3191" t="s">
        <v>127</v>
      </c>
      <c r="E3191" t="s">
        <v>109</v>
      </c>
      <c r="F3191" t="s">
        <v>74</v>
      </c>
      <c r="G3191" t="s">
        <v>110</v>
      </c>
      <c r="H3191">
        <v>2435.34</v>
      </c>
      <c r="I3191">
        <v>1</v>
      </c>
      <c r="J3191">
        <v>0.05</v>
      </c>
      <c r="K3191">
        <v>2313.5700000000002</v>
      </c>
      <c r="L3191" t="s">
        <v>302</v>
      </c>
      <c r="M3191" t="s">
        <v>39</v>
      </c>
      <c r="N3191" t="s">
        <v>40</v>
      </c>
      <c r="O3191" t="s">
        <v>29</v>
      </c>
      <c r="P3191">
        <v>5</v>
      </c>
      <c r="Q3191">
        <v>2.6</v>
      </c>
      <c r="R3191" t="s">
        <v>30</v>
      </c>
      <c r="S3191" t="s">
        <v>294</v>
      </c>
    </row>
    <row r="3192" spans="1:19" x14ac:dyDescent="0.35">
      <c r="A3192" t="s">
        <v>7229</v>
      </c>
      <c r="B3192" t="s">
        <v>6438</v>
      </c>
      <c r="C3192" t="s">
        <v>7230</v>
      </c>
      <c r="D3192" t="s">
        <v>34</v>
      </c>
      <c r="E3192" t="s">
        <v>138</v>
      </c>
      <c r="F3192" t="s">
        <v>24</v>
      </c>
      <c r="G3192" t="s">
        <v>133</v>
      </c>
      <c r="H3192">
        <v>347.66</v>
      </c>
      <c r="I3192">
        <v>11</v>
      </c>
      <c r="J3192">
        <v>0.2</v>
      </c>
      <c r="K3192">
        <v>3059.41</v>
      </c>
      <c r="L3192" t="s">
        <v>83</v>
      </c>
      <c r="M3192" t="s">
        <v>39</v>
      </c>
      <c r="N3192" t="s">
        <v>166</v>
      </c>
      <c r="O3192" t="s">
        <v>50</v>
      </c>
      <c r="P3192">
        <v>1</v>
      </c>
      <c r="Q3192">
        <v>4.0999999999999996</v>
      </c>
      <c r="R3192" t="s">
        <v>143</v>
      </c>
      <c r="S3192" t="s">
        <v>60</v>
      </c>
    </row>
    <row r="3193" spans="1:19" x14ac:dyDescent="0.35">
      <c r="A3193" t="s">
        <v>6461</v>
      </c>
      <c r="B3193" t="s">
        <v>3796</v>
      </c>
      <c r="C3193" t="s">
        <v>6462</v>
      </c>
      <c r="D3193" t="s">
        <v>22</v>
      </c>
      <c r="E3193" t="s">
        <v>132</v>
      </c>
      <c r="F3193" t="s">
        <v>24</v>
      </c>
      <c r="G3193" t="s">
        <v>133</v>
      </c>
      <c r="H3193">
        <v>466.11</v>
      </c>
      <c r="I3193">
        <v>12</v>
      </c>
      <c r="J3193">
        <v>0.3</v>
      </c>
      <c r="K3193">
        <v>3915.32</v>
      </c>
      <c r="L3193" t="s">
        <v>49</v>
      </c>
      <c r="M3193" t="s">
        <v>39</v>
      </c>
      <c r="N3193" t="s">
        <v>166</v>
      </c>
      <c r="O3193" t="s">
        <v>29</v>
      </c>
      <c r="P3193">
        <v>13</v>
      </c>
      <c r="Q3193">
        <v>2.2999999999999998</v>
      </c>
      <c r="R3193" t="s">
        <v>143</v>
      </c>
      <c r="S3193" t="s">
        <v>42</v>
      </c>
    </row>
    <row r="3194" spans="1:19" x14ac:dyDescent="0.35">
      <c r="A3194" t="s">
        <v>3795</v>
      </c>
      <c r="B3194" t="s">
        <v>3796</v>
      </c>
      <c r="C3194" t="s">
        <v>2547</v>
      </c>
      <c r="D3194" t="s">
        <v>64</v>
      </c>
      <c r="E3194" t="s">
        <v>219</v>
      </c>
      <c r="F3194" t="s">
        <v>47</v>
      </c>
      <c r="G3194" t="s">
        <v>210</v>
      </c>
      <c r="H3194">
        <v>398.43</v>
      </c>
      <c r="I3194">
        <v>14</v>
      </c>
      <c r="J3194">
        <v>0.25</v>
      </c>
      <c r="K3194">
        <v>4183.5200000000004</v>
      </c>
      <c r="L3194" t="s">
        <v>38</v>
      </c>
      <c r="M3194" t="s">
        <v>122</v>
      </c>
      <c r="N3194" t="s">
        <v>28</v>
      </c>
      <c r="O3194" t="s">
        <v>116</v>
      </c>
      <c r="P3194">
        <v>11</v>
      </c>
      <c r="Q3194">
        <v>3.5</v>
      </c>
      <c r="R3194" t="s">
        <v>30</v>
      </c>
    </row>
    <row r="3195" spans="1:19" x14ac:dyDescent="0.35">
      <c r="A3195" t="s">
        <v>5074</v>
      </c>
      <c r="B3195" t="s">
        <v>3796</v>
      </c>
      <c r="C3195" t="s">
        <v>5075</v>
      </c>
      <c r="D3195" t="s">
        <v>34</v>
      </c>
      <c r="E3195" t="s">
        <v>656</v>
      </c>
      <c r="F3195" t="s">
        <v>47</v>
      </c>
      <c r="G3195" t="s">
        <v>657</v>
      </c>
      <c r="H3195">
        <v>18.5</v>
      </c>
      <c r="I3195">
        <v>9</v>
      </c>
      <c r="J3195">
        <v>0.1</v>
      </c>
      <c r="K3195">
        <v>149.85</v>
      </c>
      <c r="L3195" t="s">
        <v>49</v>
      </c>
      <c r="M3195" t="s">
        <v>111</v>
      </c>
      <c r="N3195" t="s">
        <v>91</v>
      </c>
      <c r="O3195" t="s">
        <v>116</v>
      </c>
      <c r="P3195">
        <v>8</v>
      </c>
      <c r="Q3195">
        <v>3.1</v>
      </c>
      <c r="R3195" t="s">
        <v>30</v>
      </c>
      <c r="S3195" t="s">
        <v>86</v>
      </c>
    </row>
    <row r="3196" spans="1:19" x14ac:dyDescent="0.35">
      <c r="A3196" t="s">
        <v>7156</v>
      </c>
      <c r="B3196" t="s">
        <v>3796</v>
      </c>
      <c r="C3196" t="s">
        <v>1304</v>
      </c>
      <c r="D3196" t="s">
        <v>157</v>
      </c>
      <c r="E3196" t="s">
        <v>73</v>
      </c>
      <c r="F3196" t="s">
        <v>74</v>
      </c>
      <c r="G3196" t="s">
        <v>75</v>
      </c>
      <c r="H3196">
        <v>191.97</v>
      </c>
      <c r="I3196">
        <v>7</v>
      </c>
      <c r="J3196">
        <v>0.25</v>
      </c>
      <c r="K3196">
        <v>1007.84</v>
      </c>
      <c r="L3196" t="s">
        <v>76</v>
      </c>
      <c r="M3196" t="s">
        <v>27</v>
      </c>
      <c r="N3196" t="s">
        <v>28</v>
      </c>
      <c r="O3196" t="s">
        <v>29</v>
      </c>
      <c r="P3196">
        <v>8</v>
      </c>
      <c r="Q3196">
        <v>2.1</v>
      </c>
      <c r="R3196" t="s">
        <v>30</v>
      </c>
      <c r="S3196" t="s">
        <v>60</v>
      </c>
    </row>
    <row r="3197" spans="1:19" x14ac:dyDescent="0.35">
      <c r="A3197" t="s">
        <v>5978</v>
      </c>
      <c r="B3197" t="s">
        <v>3796</v>
      </c>
      <c r="C3197" t="s">
        <v>5979</v>
      </c>
      <c r="D3197" t="s">
        <v>34</v>
      </c>
      <c r="E3197" t="s">
        <v>138</v>
      </c>
      <c r="F3197" t="s">
        <v>24</v>
      </c>
      <c r="G3197" t="s">
        <v>133</v>
      </c>
      <c r="H3197">
        <v>525.30999999999995</v>
      </c>
      <c r="I3197">
        <v>11</v>
      </c>
      <c r="L3197" t="s">
        <v>76</v>
      </c>
      <c r="M3197" t="s">
        <v>39</v>
      </c>
      <c r="N3197" t="s">
        <v>59</v>
      </c>
      <c r="O3197" t="s">
        <v>92</v>
      </c>
      <c r="P3197">
        <v>5</v>
      </c>
      <c r="Q3197">
        <v>3.1</v>
      </c>
      <c r="R3197" t="s">
        <v>30</v>
      </c>
      <c r="S3197" t="s">
        <v>86</v>
      </c>
    </row>
    <row r="3198" spans="1:19" x14ac:dyDescent="0.35">
      <c r="A3198" t="s">
        <v>5612</v>
      </c>
      <c r="B3198" t="s">
        <v>3796</v>
      </c>
      <c r="C3198" t="s">
        <v>5613</v>
      </c>
      <c r="D3198" t="s">
        <v>72</v>
      </c>
      <c r="E3198" t="s">
        <v>81</v>
      </c>
      <c r="F3198" t="s">
        <v>57</v>
      </c>
      <c r="G3198" t="s">
        <v>82</v>
      </c>
      <c r="H3198">
        <v>35.92</v>
      </c>
      <c r="I3198">
        <v>13</v>
      </c>
      <c r="J3198">
        <v>0.25</v>
      </c>
      <c r="K3198">
        <v>350.22</v>
      </c>
      <c r="L3198" t="s">
        <v>76</v>
      </c>
      <c r="M3198" t="s">
        <v>27</v>
      </c>
      <c r="N3198" t="s">
        <v>68</v>
      </c>
      <c r="O3198" t="s">
        <v>50</v>
      </c>
      <c r="P3198">
        <v>4</v>
      </c>
      <c r="Q3198">
        <v>2.5</v>
      </c>
      <c r="R3198" t="s">
        <v>30</v>
      </c>
      <c r="S3198" t="s">
        <v>86</v>
      </c>
    </row>
    <row r="3199" spans="1:19" x14ac:dyDescent="0.35">
      <c r="A3199" t="s">
        <v>7586</v>
      </c>
      <c r="B3199" t="s">
        <v>3796</v>
      </c>
      <c r="C3199" t="s">
        <v>3356</v>
      </c>
      <c r="D3199" t="s">
        <v>157</v>
      </c>
      <c r="E3199" t="s">
        <v>323</v>
      </c>
      <c r="F3199" t="s">
        <v>57</v>
      </c>
      <c r="G3199" t="s">
        <v>82</v>
      </c>
      <c r="H3199">
        <v>448.47</v>
      </c>
      <c r="I3199">
        <v>12</v>
      </c>
      <c r="J3199">
        <v>0</v>
      </c>
      <c r="K3199">
        <v>5381.64</v>
      </c>
      <c r="L3199" t="s">
        <v>83</v>
      </c>
      <c r="M3199" t="s">
        <v>39</v>
      </c>
      <c r="N3199" t="s">
        <v>68</v>
      </c>
      <c r="O3199" t="s">
        <v>105</v>
      </c>
      <c r="P3199">
        <v>1</v>
      </c>
      <c r="Q3199">
        <v>4.9000000000000004</v>
      </c>
      <c r="R3199" t="s">
        <v>30</v>
      </c>
      <c r="S3199" t="s">
        <v>52</v>
      </c>
    </row>
    <row r="3200" spans="1:19" x14ac:dyDescent="0.35">
      <c r="A3200" t="s">
        <v>5827</v>
      </c>
      <c r="B3200" t="s">
        <v>1721</v>
      </c>
      <c r="C3200" t="s">
        <v>5828</v>
      </c>
      <c r="D3200" t="s">
        <v>127</v>
      </c>
      <c r="E3200" t="s">
        <v>170</v>
      </c>
      <c r="F3200" t="s">
        <v>66</v>
      </c>
      <c r="G3200" t="s">
        <v>171</v>
      </c>
      <c r="H3200">
        <v>1446.31</v>
      </c>
      <c r="I3200">
        <v>13</v>
      </c>
      <c r="J3200">
        <v>0</v>
      </c>
      <c r="K3200">
        <v>18802.03</v>
      </c>
      <c r="L3200" t="s">
        <v>302</v>
      </c>
      <c r="M3200" t="s">
        <v>39</v>
      </c>
      <c r="N3200" t="s">
        <v>91</v>
      </c>
      <c r="O3200" t="s">
        <v>50</v>
      </c>
      <c r="P3200">
        <v>12</v>
      </c>
      <c r="Q3200">
        <v>2.1</v>
      </c>
      <c r="R3200" t="s">
        <v>30</v>
      </c>
      <c r="S3200" t="s">
        <v>52</v>
      </c>
    </row>
    <row r="3201" spans="1:19" x14ac:dyDescent="0.35">
      <c r="A3201" t="s">
        <v>3027</v>
      </c>
      <c r="B3201" t="s">
        <v>1721</v>
      </c>
      <c r="C3201" t="s">
        <v>3028</v>
      </c>
      <c r="D3201" t="s">
        <v>34</v>
      </c>
      <c r="E3201" t="s">
        <v>251</v>
      </c>
      <c r="F3201" t="s">
        <v>36</v>
      </c>
      <c r="G3201" t="s">
        <v>252</v>
      </c>
      <c r="H3201">
        <v>26.01</v>
      </c>
      <c r="I3201">
        <v>13</v>
      </c>
      <c r="J3201">
        <v>0.05</v>
      </c>
      <c r="K3201">
        <v>321.22000000000003</v>
      </c>
      <c r="L3201" t="s">
        <v>38</v>
      </c>
      <c r="M3201" t="s">
        <v>183</v>
      </c>
      <c r="N3201" t="s">
        <v>85</v>
      </c>
      <c r="O3201" t="s">
        <v>77</v>
      </c>
      <c r="P3201">
        <v>10</v>
      </c>
      <c r="Q3201">
        <v>1.4</v>
      </c>
      <c r="R3201" t="s">
        <v>30</v>
      </c>
    </row>
    <row r="3202" spans="1:19" x14ac:dyDescent="0.35">
      <c r="A3202" t="s">
        <v>7886</v>
      </c>
      <c r="B3202" t="s">
        <v>1721</v>
      </c>
      <c r="C3202" t="s">
        <v>7887</v>
      </c>
      <c r="D3202" t="s">
        <v>64</v>
      </c>
      <c r="E3202" t="s">
        <v>258</v>
      </c>
      <c r="F3202" t="s">
        <v>36</v>
      </c>
      <c r="G3202" t="s">
        <v>259</v>
      </c>
      <c r="H3202">
        <v>41.37</v>
      </c>
      <c r="I3202">
        <v>5</v>
      </c>
      <c r="J3202">
        <v>0.1</v>
      </c>
      <c r="K3202">
        <v>186.16</v>
      </c>
      <c r="L3202" t="s">
        <v>104</v>
      </c>
      <c r="M3202" t="s">
        <v>111</v>
      </c>
      <c r="N3202" t="s">
        <v>166</v>
      </c>
      <c r="O3202" t="s">
        <v>123</v>
      </c>
      <c r="P3202">
        <v>9</v>
      </c>
      <c r="Q3202">
        <v>4.2</v>
      </c>
      <c r="R3202" t="s">
        <v>30</v>
      </c>
      <c r="S3202" t="s">
        <v>60</v>
      </c>
    </row>
    <row r="3203" spans="1:19" x14ac:dyDescent="0.35">
      <c r="A3203" t="s">
        <v>6202</v>
      </c>
      <c r="B3203" t="s">
        <v>1721</v>
      </c>
      <c r="C3203" t="s">
        <v>6203</v>
      </c>
      <c r="D3203" t="s">
        <v>22</v>
      </c>
      <c r="E3203" t="s">
        <v>244</v>
      </c>
      <c r="F3203" t="s">
        <v>36</v>
      </c>
      <c r="G3203" t="s">
        <v>129</v>
      </c>
      <c r="H3203">
        <v>10.95</v>
      </c>
      <c r="J3203">
        <v>0.15</v>
      </c>
      <c r="L3203" t="s">
        <v>49</v>
      </c>
      <c r="M3203" t="s">
        <v>84</v>
      </c>
      <c r="N3203" t="s">
        <v>91</v>
      </c>
      <c r="O3203" t="s">
        <v>77</v>
      </c>
      <c r="P3203">
        <v>4</v>
      </c>
      <c r="Q3203">
        <v>4.5999999999999996</v>
      </c>
      <c r="R3203" t="s">
        <v>202</v>
      </c>
    </row>
    <row r="3204" spans="1:19" x14ac:dyDescent="0.35">
      <c r="A3204" t="s">
        <v>1720</v>
      </c>
      <c r="B3204" t="s">
        <v>1721</v>
      </c>
      <c r="C3204" t="s">
        <v>1722</v>
      </c>
      <c r="D3204" t="s">
        <v>34</v>
      </c>
      <c r="E3204" t="s">
        <v>46</v>
      </c>
      <c r="F3204" t="s">
        <v>47</v>
      </c>
      <c r="G3204" t="s">
        <v>48</v>
      </c>
      <c r="H3204">
        <v>200.73</v>
      </c>
      <c r="I3204">
        <v>1</v>
      </c>
      <c r="J3204">
        <v>0.05</v>
      </c>
      <c r="K3204">
        <v>190.69</v>
      </c>
      <c r="L3204" t="s">
        <v>38</v>
      </c>
      <c r="M3204" t="s">
        <v>27</v>
      </c>
      <c r="N3204" t="s">
        <v>172</v>
      </c>
      <c r="O3204" t="s">
        <v>77</v>
      </c>
      <c r="P3204">
        <v>2</v>
      </c>
      <c r="Q3204">
        <v>1.9</v>
      </c>
      <c r="R3204" t="s">
        <v>51</v>
      </c>
      <c r="S3204" t="s">
        <v>60</v>
      </c>
    </row>
    <row r="3205" spans="1:19" x14ac:dyDescent="0.35">
      <c r="A3205" t="s">
        <v>9876</v>
      </c>
      <c r="B3205" t="s">
        <v>3800</v>
      </c>
      <c r="C3205" t="s">
        <v>2026</v>
      </c>
      <c r="D3205" t="s">
        <v>72</v>
      </c>
      <c r="E3205" t="s">
        <v>56</v>
      </c>
      <c r="F3205" t="s">
        <v>57</v>
      </c>
      <c r="G3205" t="s">
        <v>58</v>
      </c>
      <c r="H3205">
        <v>564.01</v>
      </c>
      <c r="I3205">
        <v>6</v>
      </c>
      <c r="J3205">
        <v>0.2</v>
      </c>
      <c r="K3205">
        <v>2707.25</v>
      </c>
      <c r="L3205" t="s">
        <v>83</v>
      </c>
      <c r="M3205" t="s">
        <v>111</v>
      </c>
      <c r="N3205" t="s">
        <v>40</v>
      </c>
      <c r="O3205" t="s">
        <v>105</v>
      </c>
      <c r="P3205">
        <v>13</v>
      </c>
      <c r="Q3205">
        <v>4.2</v>
      </c>
      <c r="R3205" t="s">
        <v>30</v>
      </c>
      <c r="S3205" t="s">
        <v>86</v>
      </c>
    </row>
    <row r="3206" spans="1:19" x14ac:dyDescent="0.35">
      <c r="A3206" t="s">
        <v>4192</v>
      </c>
      <c r="B3206" t="s">
        <v>3800</v>
      </c>
      <c r="C3206" t="s">
        <v>4193</v>
      </c>
      <c r="D3206" t="s">
        <v>22</v>
      </c>
      <c r="E3206" t="s">
        <v>152</v>
      </c>
      <c r="F3206" t="s">
        <v>57</v>
      </c>
      <c r="G3206" t="s">
        <v>153</v>
      </c>
      <c r="H3206">
        <v>605.34</v>
      </c>
      <c r="I3206">
        <v>14</v>
      </c>
      <c r="J3206">
        <v>0.1</v>
      </c>
      <c r="K3206">
        <v>7627.28</v>
      </c>
      <c r="L3206" t="s">
        <v>49</v>
      </c>
      <c r="M3206" t="s">
        <v>183</v>
      </c>
      <c r="N3206" t="s">
        <v>172</v>
      </c>
      <c r="O3206" t="s">
        <v>92</v>
      </c>
      <c r="P3206">
        <v>8</v>
      </c>
      <c r="Q3206">
        <v>2.6</v>
      </c>
      <c r="R3206" t="s">
        <v>30</v>
      </c>
      <c r="S3206" t="s">
        <v>60</v>
      </c>
    </row>
    <row r="3207" spans="1:19" x14ac:dyDescent="0.35">
      <c r="A3207" t="s">
        <v>4528</v>
      </c>
      <c r="B3207" t="s">
        <v>3800</v>
      </c>
      <c r="C3207" t="s">
        <v>4529</v>
      </c>
      <c r="D3207" t="s">
        <v>64</v>
      </c>
      <c r="E3207" t="s">
        <v>288</v>
      </c>
      <c r="F3207" t="s">
        <v>57</v>
      </c>
      <c r="G3207" t="s">
        <v>289</v>
      </c>
      <c r="H3207">
        <v>350.55</v>
      </c>
      <c r="I3207">
        <v>8</v>
      </c>
      <c r="J3207">
        <v>0.25</v>
      </c>
      <c r="K3207">
        <v>2103.3000000000002</v>
      </c>
      <c r="L3207" t="s">
        <v>142</v>
      </c>
      <c r="M3207" t="s">
        <v>122</v>
      </c>
      <c r="N3207" t="s">
        <v>68</v>
      </c>
      <c r="O3207" t="s">
        <v>116</v>
      </c>
      <c r="P3207">
        <v>7</v>
      </c>
      <c r="Q3207">
        <v>3.3</v>
      </c>
      <c r="R3207" t="s">
        <v>30</v>
      </c>
      <c r="S3207" t="s">
        <v>60</v>
      </c>
    </row>
    <row r="3208" spans="1:19" x14ac:dyDescent="0.35">
      <c r="A3208" t="s">
        <v>3799</v>
      </c>
      <c r="B3208" t="s">
        <v>3800</v>
      </c>
      <c r="C3208" t="s">
        <v>3801</v>
      </c>
      <c r="D3208" t="s">
        <v>34</v>
      </c>
      <c r="E3208" t="s">
        <v>219</v>
      </c>
      <c r="F3208" t="s">
        <v>47</v>
      </c>
      <c r="G3208" t="s">
        <v>210</v>
      </c>
      <c r="H3208">
        <v>191.08</v>
      </c>
      <c r="I3208">
        <v>7</v>
      </c>
      <c r="J3208">
        <v>0.1</v>
      </c>
      <c r="K3208">
        <v>1203.8</v>
      </c>
      <c r="L3208" t="s">
        <v>302</v>
      </c>
      <c r="M3208" t="s">
        <v>39</v>
      </c>
      <c r="N3208" t="s">
        <v>85</v>
      </c>
      <c r="O3208" t="s">
        <v>105</v>
      </c>
      <c r="P3208">
        <v>6</v>
      </c>
      <c r="Q3208">
        <v>1.9</v>
      </c>
      <c r="R3208" t="s">
        <v>30</v>
      </c>
      <c r="S3208" t="s">
        <v>60</v>
      </c>
    </row>
    <row r="3209" spans="1:19" x14ac:dyDescent="0.35">
      <c r="A3209" t="s">
        <v>8321</v>
      </c>
      <c r="B3209" t="s">
        <v>3800</v>
      </c>
      <c r="C3209" t="s">
        <v>8322</v>
      </c>
      <c r="D3209" t="s">
        <v>127</v>
      </c>
      <c r="E3209" t="s">
        <v>102</v>
      </c>
      <c r="F3209" t="s">
        <v>47</v>
      </c>
      <c r="G3209" t="s">
        <v>103</v>
      </c>
      <c r="H3209">
        <v>137.13999999999999</v>
      </c>
      <c r="I3209">
        <v>7</v>
      </c>
      <c r="J3209">
        <v>0.05</v>
      </c>
      <c r="K3209">
        <v>911.98</v>
      </c>
      <c r="L3209" t="s">
        <v>98</v>
      </c>
      <c r="M3209" t="s">
        <v>122</v>
      </c>
      <c r="N3209" t="s">
        <v>40</v>
      </c>
      <c r="O3209" t="s">
        <v>116</v>
      </c>
      <c r="P3209">
        <v>5</v>
      </c>
      <c r="Q3209">
        <v>4.5</v>
      </c>
      <c r="R3209" t="s">
        <v>143</v>
      </c>
      <c r="S3209" t="s">
        <v>60</v>
      </c>
    </row>
    <row r="3210" spans="1:19" x14ac:dyDescent="0.35">
      <c r="A3210" t="s">
        <v>9939</v>
      </c>
      <c r="B3210" t="s">
        <v>3800</v>
      </c>
      <c r="C3210" t="s">
        <v>9940</v>
      </c>
      <c r="D3210" t="s">
        <v>127</v>
      </c>
      <c r="E3210" t="s">
        <v>484</v>
      </c>
      <c r="F3210" t="s">
        <v>74</v>
      </c>
      <c r="G3210" t="s">
        <v>110</v>
      </c>
      <c r="H3210">
        <v>457.95</v>
      </c>
      <c r="I3210">
        <v>5</v>
      </c>
      <c r="J3210">
        <v>0.1</v>
      </c>
      <c r="K3210">
        <v>2060.7800000000002</v>
      </c>
      <c r="L3210" t="s">
        <v>104</v>
      </c>
      <c r="M3210" t="s">
        <v>90</v>
      </c>
      <c r="N3210" t="s">
        <v>85</v>
      </c>
      <c r="O3210" t="s">
        <v>92</v>
      </c>
      <c r="P3210">
        <v>3</v>
      </c>
      <c r="Q3210">
        <v>1.7</v>
      </c>
      <c r="R3210" t="s">
        <v>143</v>
      </c>
      <c r="S3210" t="s">
        <v>52</v>
      </c>
    </row>
    <row r="3211" spans="1:19" x14ac:dyDescent="0.35">
      <c r="A3211" t="s">
        <v>5854</v>
      </c>
      <c r="B3211" t="s">
        <v>3800</v>
      </c>
      <c r="C3211" t="s">
        <v>2198</v>
      </c>
      <c r="D3211" t="s">
        <v>22</v>
      </c>
      <c r="E3211" t="s">
        <v>46</v>
      </c>
      <c r="F3211" t="s">
        <v>47</v>
      </c>
      <c r="G3211" t="s">
        <v>48</v>
      </c>
      <c r="H3211">
        <v>479.83</v>
      </c>
      <c r="I3211">
        <v>13</v>
      </c>
      <c r="J3211">
        <v>0</v>
      </c>
      <c r="K3211">
        <v>6237.79</v>
      </c>
      <c r="L3211" t="s">
        <v>83</v>
      </c>
      <c r="M3211" t="s">
        <v>134</v>
      </c>
      <c r="N3211" t="s">
        <v>172</v>
      </c>
      <c r="O3211" t="s">
        <v>105</v>
      </c>
      <c r="P3211">
        <v>1</v>
      </c>
      <c r="Q3211">
        <v>3.9</v>
      </c>
      <c r="R3211" t="s">
        <v>30</v>
      </c>
      <c r="S3211" t="s">
        <v>60</v>
      </c>
    </row>
    <row r="3212" spans="1:19" x14ac:dyDescent="0.35">
      <c r="A3212" t="s">
        <v>1632</v>
      </c>
      <c r="B3212" t="s">
        <v>1633</v>
      </c>
      <c r="C3212" t="s">
        <v>1634</v>
      </c>
      <c r="D3212" t="s">
        <v>127</v>
      </c>
      <c r="E3212" t="s">
        <v>96</v>
      </c>
      <c r="F3212" t="s">
        <v>57</v>
      </c>
      <c r="G3212" t="s">
        <v>97</v>
      </c>
      <c r="H3212">
        <v>420.41</v>
      </c>
      <c r="I3212">
        <v>13</v>
      </c>
      <c r="J3212">
        <v>0.05</v>
      </c>
      <c r="K3212">
        <v>5192.0600000000004</v>
      </c>
      <c r="L3212" t="s">
        <v>98</v>
      </c>
      <c r="M3212" t="s">
        <v>90</v>
      </c>
      <c r="N3212" t="s">
        <v>59</v>
      </c>
      <c r="O3212" t="s">
        <v>41</v>
      </c>
      <c r="P3212">
        <v>11</v>
      </c>
      <c r="Q3212">
        <v>1.5</v>
      </c>
      <c r="R3212" t="s">
        <v>30</v>
      </c>
      <c r="S3212" t="s">
        <v>60</v>
      </c>
    </row>
    <row r="3213" spans="1:19" x14ac:dyDescent="0.35">
      <c r="A3213" t="s">
        <v>7326</v>
      </c>
      <c r="B3213" t="s">
        <v>1633</v>
      </c>
      <c r="C3213" t="s">
        <v>7327</v>
      </c>
      <c r="D3213" t="s">
        <v>34</v>
      </c>
      <c r="E3213" t="s">
        <v>219</v>
      </c>
      <c r="F3213" t="s">
        <v>47</v>
      </c>
      <c r="G3213" t="s">
        <v>210</v>
      </c>
      <c r="H3213">
        <v>428.68</v>
      </c>
      <c r="I3213">
        <v>2</v>
      </c>
      <c r="J3213">
        <v>0.15</v>
      </c>
      <c r="K3213">
        <v>728.76</v>
      </c>
      <c r="L3213" t="s">
        <v>49</v>
      </c>
      <c r="M3213" t="s">
        <v>39</v>
      </c>
      <c r="N3213" t="s">
        <v>28</v>
      </c>
      <c r="O3213" t="s">
        <v>77</v>
      </c>
      <c r="P3213">
        <v>9</v>
      </c>
      <c r="Q3213">
        <v>1.8</v>
      </c>
      <c r="R3213" t="s">
        <v>30</v>
      </c>
      <c r="S3213" t="s">
        <v>86</v>
      </c>
    </row>
    <row r="3214" spans="1:19" x14ac:dyDescent="0.35">
      <c r="A3214" t="s">
        <v>8992</v>
      </c>
      <c r="B3214" t="s">
        <v>3733</v>
      </c>
      <c r="C3214" t="s">
        <v>1836</v>
      </c>
      <c r="D3214" t="s">
        <v>22</v>
      </c>
      <c r="E3214" t="s">
        <v>214</v>
      </c>
      <c r="F3214" t="s">
        <v>66</v>
      </c>
      <c r="G3214" t="s">
        <v>215</v>
      </c>
      <c r="H3214">
        <v>1511.89</v>
      </c>
      <c r="I3214">
        <v>12</v>
      </c>
      <c r="J3214">
        <v>0.3</v>
      </c>
      <c r="K3214">
        <v>12699.88</v>
      </c>
      <c r="L3214" t="s">
        <v>142</v>
      </c>
      <c r="M3214" t="s">
        <v>90</v>
      </c>
      <c r="N3214" t="s">
        <v>68</v>
      </c>
      <c r="O3214" t="s">
        <v>116</v>
      </c>
      <c r="P3214">
        <v>12</v>
      </c>
      <c r="Q3214">
        <v>3.2</v>
      </c>
      <c r="R3214" t="s">
        <v>30</v>
      </c>
      <c r="S3214" t="s">
        <v>294</v>
      </c>
    </row>
    <row r="3215" spans="1:19" x14ac:dyDescent="0.35">
      <c r="A3215" t="s">
        <v>8157</v>
      </c>
      <c r="B3215" t="s">
        <v>3733</v>
      </c>
      <c r="C3215" t="s">
        <v>4377</v>
      </c>
      <c r="D3215" t="s">
        <v>72</v>
      </c>
      <c r="E3215" t="s">
        <v>176</v>
      </c>
      <c r="F3215" t="s">
        <v>47</v>
      </c>
      <c r="G3215" t="s">
        <v>177</v>
      </c>
      <c r="H3215">
        <v>212.21</v>
      </c>
      <c r="I3215">
        <v>5</v>
      </c>
      <c r="J3215">
        <v>0.1</v>
      </c>
      <c r="K3215">
        <v>954.94</v>
      </c>
      <c r="L3215" t="s">
        <v>98</v>
      </c>
      <c r="M3215" t="s">
        <v>39</v>
      </c>
      <c r="N3215" t="s">
        <v>40</v>
      </c>
      <c r="O3215" t="s">
        <v>41</v>
      </c>
      <c r="P3215">
        <v>11</v>
      </c>
      <c r="Q3215">
        <v>2</v>
      </c>
      <c r="R3215" t="s">
        <v>30</v>
      </c>
      <c r="S3215" t="s">
        <v>60</v>
      </c>
    </row>
    <row r="3216" spans="1:19" x14ac:dyDescent="0.35">
      <c r="A3216" t="s">
        <v>8656</v>
      </c>
      <c r="B3216" t="s">
        <v>3733</v>
      </c>
      <c r="C3216" t="s">
        <v>2272</v>
      </c>
      <c r="D3216" t="s">
        <v>64</v>
      </c>
      <c r="E3216" t="s">
        <v>96</v>
      </c>
      <c r="F3216" t="s">
        <v>57</v>
      </c>
      <c r="G3216" t="s">
        <v>97</v>
      </c>
      <c r="H3216">
        <v>782.96</v>
      </c>
      <c r="I3216">
        <v>9</v>
      </c>
      <c r="J3216">
        <v>0.05</v>
      </c>
      <c r="K3216">
        <v>6694.31</v>
      </c>
      <c r="L3216" t="s">
        <v>302</v>
      </c>
      <c r="M3216" t="s">
        <v>84</v>
      </c>
      <c r="N3216" t="s">
        <v>68</v>
      </c>
      <c r="O3216" t="s">
        <v>92</v>
      </c>
      <c r="P3216">
        <v>3</v>
      </c>
      <c r="Q3216">
        <v>2.5</v>
      </c>
      <c r="R3216" t="s">
        <v>51</v>
      </c>
      <c r="S3216" t="s">
        <v>60</v>
      </c>
    </row>
    <row r="3217" spans="1:19" x14ac:dyDescent="0.35">
      <c r="A3217" t="s">
        <v>3732</v>
      </c>
      <c r="B3217" t="s">
        <v>3733</v>
      </c>
      <c r="C3217" t="s">
        <v>3734</v>
      </c>
      <c r="D3217" t="s">
        <v>127</v>
      </c>
      <c r="E3217" t="s">
        <v>374</v>
      </c>
      <c r="F3217" t="s">
        <v>36</v>
      </c>
      <c r="G3217" t="s">
        <v>259</v>
      </c>
      <c r="H3217">
        <v>9.85</v>
      </c>
      <c r="I3217">
        <v>14</v>
      </c>
      <c r="J3217">
        <v>0.3</v>
      </c>
      <c r="K3217">
        <v>96.53</v>
      </c>
      <c r="L3217" t="s">
        <v>38</v>
      </c>
      <c r="M3217" t="s">
        <v>134</v>
      </c>
      <c r="N3217" t="s">
        <v>172</v>
      </c>
      <c r="O3217" t="s">
        <v>123</v>
      </c>
      <c r="P3217">
        <v>2</v>
      </c>
      <c r="Q3217">
        <v>1.1000000000000001</v>
      </c>
      <c r="R3217" t="s">
        <v>30</v>
      </c>
      <c r="S3217" t="s">
        <v>60</v>
      </c>
    </row>
    <row r="3218" spans="1:19" x14ac:dyDescent="0.35">
      <c r="A3218" t="s">
        <v>4376</v>
      </c>
      <c r="B3218" t="s">
        <v>4152</v>
      </c>
      <c r="C3218" t="s">
        <v>4377</v>
      </c>
      <c r="D3218" t="s">
        <v>34</v>
      </c>
      <c r="E3218" t="s">
        <v>281</v>
      </c>
      <c r="F3218" t="s">
        <v>74</v>
      </c>
      <c r="G3218" t="s">
        <v>110</v>
      </c>
      <c r="H3218">
        <v>1797.63</v>
      </c>
      <c r="I3218">
        <v>1</v>
      </c>
      <c r="J3218">
        <v>0</v>
      </c>
      <c r="K3218">
        <v>1797.63</v>
      </c>
      <c r="L3218" t="s">
        <v>142</v>
      </c>
      <c r="M3218" t="s">
        <v>90</v>
      </c>
      <c r="N3218" t="s">
        <v>40</v>
      </c>
      <c r="O3218" t="s">
        <v>50</v>
      </c>
      <c r="P3218">
        <v>13</v>
      </c>
      <c r="Q3218">
        <v>1.5</v>
      </c>
      <c r="R3218" t="s">
        <v>30</v>
      </c>
      <c r="S3218" t="s">
        <v>60</v>
      </c>
    </row>
    <row r="3219" spans="1:19" x14ac:dyDescent="0.35">
      <c r="A3219" t="s">
        <v>4151</v>
      </c>
      <c r="B3219" t="s">
        <v>4152</v>
      </c>
      <c r="C3219" t="s">
        <v>786</v>
      </c>
      <c r="D3219" t="s">
        <v>64</v>
      </c>
      <c r="E3219" t="s">
        <v>351</v>
      </c>
      <c r="F3219" t="s">
        <v>57</v>
      </c>
      <c r="G3219" t="s">
        <v>289</v>
      </c>
      <c r="H3219">
        <v>644.16999999999996</v>
      </c>
      <c r="I3219">
        <v>4</v>
      </c>
      <c r="J3219">
        <v>0.15</v>
      </c>
      <c r="K3219">
        <v>2190.1799999999998</v>
      </c>
      <c r="L3219" t="s">
        <v>98</v>
      </c>
      <c r="M3219" t="s">
        <v>84</v>
      </c>
      <c r="N3219" t="s">
        <v>172</v>
      </c>
      <c r="O3219" t="s">
        <v>116</v>
      </c>
      <c r="P3219">
        <v>8</v>
      </c>
      <c r="Q3219">
        <v>3</v>
      </c>
      <c r="R3219" t="s">
        <v>143</v>
      </c>
      <c r="S3219" t="s">
        <v>60</v>
      </c>
    </row>
    <row r="3220" spans="1:19" x14ac:dyDescent="0.35">
      <c r="A3220" t="s">
        <v>7863</v>
      </c>
      <c r="B3220" t="s">
        <v>4152</v>
      </c>
      <c r="C3220" t="s">
        <v>6997</v>
      </c>
      <c r="D3220" t="s">
        <v>64</v>
      </c>
      <c r="E3220" t="s">
        <v>351</v>
      </c>
      <c r="F3220" t="s">
        <v>57</v>
      </c>
      <c r="G3220" t="s">
        <v>289</v>
      </c>
      <c r="H3220">
        <v>195.81</v>
      </c>
      <c r="I3220">
        <v>11</v>
      </c>
      <c r="J3220">
        <v>0.25</v>
      </c>
      <c r="K3220">
        <v>1615.43</v>
      </c>
      <c r="L3220" t="s">
        <v>38</v>
      </c>
      <c r="M3220" t="s">
        <v>84</v>
      </c>
      <c r="N3220" t="s">
        <v>40</v>
      </c>
      <c r="O3220" t="s">
        <v>123</v>
      </c>
      <c r="P3220">
        <v>5</v>
      </c>
      <c r="Q3220">
        <v>3.5</v>
      </c>
      <c r="R3220" t="s">
        <v>30</v>
      </c>
      <c r="S3220" t="s">
        <v>86</v>
      </c>
    </row>
    <row r="3221" spans="1:19" x14ac:dyDescent="0.35">
      <c r="A3221" t="s">
        <v>4746</v>
      </c>
      <c r="B3221" t="s">
        <v>4747</v>
      </c>
      <c r="C3221" t="s">
        <v>4748</v>
      </c>
      <c r="D3221" t="s">
        <v>127</v>
      </c>
      <c r="E3221" t="s">
        <v>209</v>
      </c>
      <c r="F3221" t="s">
        <v>47</v>
      </c>
      <c r="G3221" t="s">
        <v>210</v>
      </c>
      <c r="H3221">
        <v>606.25</v>
      </c>
      <c r="I3221">
        <v>3</v>
      </c>
      <c r="J3221">
        <v>0.25</v>
      </c>
      <c r="K3221">
        <v>1364.06</v>
      </c>
      <c r="L3221" t="s">
        <v>104</v>
      </c>
      <c r="M3221" t="s">
        <v>27</v>
      </c>
      <c r="N3221" t="s">
        <v>28</v>
      </c>
      <c r="O3221" t="s">
        <v>92</v>
      </c>
      <c r="P3221">
        <v>10</v>
      </c>
      <c r="Q3221">
        <v>3</v>
      </c>
      <c r="S3221" t="s">
        <v>60</v>
      </c>
    </row>
    <row r="3222" spans="1:19" x14ac:dyDescent="0.35">
      <c r="A3222" t="s">
        <v>9900</v>
      </c>
      <c r="B3222" t="s">
        <v>1058</v>
      </c>
      <c r="C3222" t="s">
        <v>9901</v>
      </c>
      <c r="D3222" t="s">
        <v>127</v>
      </c>
      <c r="E3222" t="s">
        <v>227</v>
      </c>
      <c r="F3222" t="s">
        <v>47</v>
      </c>
      <c r="G3222" t="s">
        <v>228</v>
      </c>
      <c r="H3222">
        <v>385.93</v>
      </c>
      <c r="I3222">
        <v>11</v>
      </c>
      <c r="J3222">
        <v>0</v>
      </c>
      <c r="K3222">
        <v>4245.2299999999996</v>
      </c>
      <c r="L3222" t="s">
        <v>76</v>
      </c>
      <c r="M3222" t="s">
        <v>122</v>
      </c>
      <c r="N3222" t="s">
        <v>91</v>
      </c>
      <c r="O3222" t="s">
        <v>29</v>
      </c>
      <c r="P3222">
        <v>13</v>
      </c>
      <c r="Q3222">
        <v>3.4</v>
      </c>
      <c r="R3222" t="s">
        <v>30</v>
      </c>
      <c r="S3222" t="s">
        <v>52</v>
      </c>
    </row>
    <row r="3223" spans="1:19" x14ac:dyDescent="0.35">
      <c r="A3223" t="s">
        <v>8168</v>
      </c>
      <c r="B3223" t="s">
        <v>1058</v>
      </c>
      <c r="C3223" t="s">
        <v>8169</v>
      </c>
      <c r="D3223" t="s">
        <v>22</v>
      </c>
      <c r="E3223" t="s">
        <v>81</v>
      </c>
      <c r="F3223" t="s">
        <v>57</v>
      </c>
      <c r="G3223" t="s">
        <v>82</v>
      </c>
      <c r="H3223">
        <v>525.79</v>
      </c>
      <c r="I3223">
        <v>1</v>
      </c>
      <c r="J3223">
        <v>0</v>
      </c>
      <c r="K3223">
        <v>525.79</v>
      </c>
      <c r="L3223" t="s">
        <v>302</v>
      </c>
      <c r="M3223" t="s">
        <v>84</v>
      </c>
      <c r="N3223" t="s">
        <v>166</v>
      </c>
      <c r="O3223" t="s">
        <v>50</v>
      </c>
      <c r="P3223">
        <v>11</v>
      </c>
      <c r="Q3223">
        <v>4.8</v>
      </c>
      <c r="R3223" t="s">
        <v>30</v>
      </c>
      <c r="S3223" t="s">
        <v>60</v>
      </c>
    </row>
    <row r="3224" spans="1:19" x14ac:dyDescent="0.35">
      <c r="A3224" t="s">
        <v>2488</v>
      </c>
      <c r="B3224" t="s">
        <v>1058</v>
      </c>
      <c r="C3224" t="s">
        <v>958</v>
      </c>
      <c r="D3224" t="s">
        <v>127</v>
      </c>
      <c r="E3224" t="s">
        <v>239</v>
      </c>
      <c r="F3224" t="s">
        <v>66</v>
      </c>
      <c r="G3224" t="s">
        <v>240</v>
      </c>
      <c r="H3224">
        <v>2126.9</v>
      </c>
      <c r="I3224">
        <v>11</v>
      </c>
      <c r="J3224">
        <v>0</v>
      </c>
      <c r="K3224">
        <v>23395.9</v>
      </c>
      <c r="L3224" t="s">
        <v>98</v>
      </c>
      <c r="M3224" t="s">
        <v>183</v>
      </c>
      <c r="N3224" t="s">
        <v>28</v>
      </c>
      <c r="O3224" t="s">
        <v>123</v>
      </c>
      <c r="P3224">
        <v>9</v>
      </c>
      <c r="Q3224">
        <v>4</v>
      </c>
      <c r="R3224" t="s">
        <v>30</v>
      </c>
      <c r="S3224" t="s">
        <v>42</v>
      </c>
    </row>
    <row r="3225" spans="1:19" x14ac:dyDescent="0.35">
      <c r="A3225" t="s">
        <v>1057</v>
      </c>
      <c r="B3225" t="s">
        <v>1058</v>
      </c>
      <c r="C3225" t="s">
        <v>1059</v>
      </c>
      <c r="D3225" t="s">
        <v>64</v>
      </c>
      <c r="E3225" t="s">
        <v>223</v>
      </c>
      <c r="F3225" t="s">
        <v>66</v>
      </c>
      <c r="G3225" t="s">
        <v>171</v>
      </c>
      <c r="H3225">
        <v>2069.87</v>
      </c>
      <c r="I3225">
        <v>11</v>
      </c>
      <c r="J3225">
        <v>0.2</v>
      </c>
      <c r="K3225">
        <v>18214.86</v>
      </c>
      <c r="L3225" t="s">
        <v>49</v>
      </c>
      <c r="M3225" t="s">
        <v>90</v>
      </c>
      <c r="N3225" t="s">
        <v>28</v>
      </c>
      <c r="O3225" t="s">
        <v>92</v>
      </c>
      <c r="P3225">
        <v>4</v>
      </c>
      <c r="Q3225">
        <v>3.4</v>
      </c>
      <c r="R3225" t="s">
        <v>30</v>
      </c>
      <c r="S3225" t="s">
        <v>60</v>
      </c>
    </row>
    <row r="3226" spans="1:19" x14ac:dyDescent="0.35">
      <c r="A3226" t="s">
        <v>7990</v>
      </c>
      <c r="B3226" t="s">
        <v>1058</v>
      </c>
      <c r="C3226" t="s">
        <v>7991</v>
      </c>
      <c r="D3226" t="s">
        <v>72</v>
      </c>
      <c r="E3226" t="s">
        <v>403</v>
      </c>
      <c r="F3226" t="s">
        <v>74</v>
      </c>
      <c r="G3226" t="s">
        <v>148</v>
      </c>
      <c r="H3226">
        <v>1916.71</v>
      </c>
      <c r="I3226">
        <v>1</v>
      </c>
      <c r="J3226">
        <v>0.25</v>
      </c>
      <c r="K3226">
        <v>1437.53</v>
      </c>
      <c r="L3226" t="s">
        <v>165</v>
      </c>
      <c r="M3226" t="s">
        <v>39</v>
      </c>
      <c r="N3226" t="s">
        <v>166</v>
      </c>
      <c r="O3226" t="s">
        <v>77</v>
      </c>
      <c r="P3226">
        <v>3</v>
      </c>
      <c r="Q3226">
        <v>4.7</v>
      </c>
      <c r="R3226" t="s">
        <v>30</v>
      </c>
      <c r="S3226" t="s">
        <v>42</v>
      </c>
    </row>
    <row r="3227" spans="1:19" x14ac:dyDescent="0.35">
      <c r="A3227" t="s">
        <v>3557</v>
      </c>
      <c r="B3227" t="s">
        <v>1058</v>
      </c>
      <c r="C3227" t="s">
        <v>3558</v>
      </c>
      <c r="D3227" t="s">
        <v>72</v>
      </c>
      <c r="E3227" t="s">
        <v>413</v>
      </c>
      <c r="F3227" t="s">
        <v>47</v>
      </c>
      <c r="G3227" t="s">
        <v>103</v>
      </c>
      <c r="H3227">
        <v>70.900000000000006</v>
      </c>
      <c r="I3227">
        <v>6</v>
      </c>
      <c r="J3227">
        <v>0.25</v>
      </c>
      <c r="K3227">
        <v>319.05</v>
      </c>
      <c r="L3227" t="s">
        <v>104</v>
      </c>
      <c r="M3227" t="s">
        <v>183</v>
      </c>
      <c r="N3227" t="s">
        <v>172</v>
      </c>
      <c r="O3227" t="s">
        <v>92</v>
      </c>
      <c r="P3227">
        <v>2</v>
      </c>
      <c r="Q3227">
        <v>4.2</v>
      </c>
      <c r="R3227" t="s">
        <v>30</v>
      </c>
      <c r="S3227" t="s">
        <v>60</v>
      </c>
    </row>
    <row r="3228" spans="1:19" x14ac:dyDescent="0.35">
      <c r="A3228" t="s">
        <v>6914</v>
      </c>
      <c r="B3228" t="s">
        <v>1058</v>
      </c>
      <c r="C3228" t="s">
        <v>4794</v>
      </c>
      <c r="D3228" t="s">
        <v>127</v>
      </c>
      <c r="E3228" t="s">
        <v>219</v>
      </c>
      <c r="F3228" t="s">
        <v>47</v>
      </c>
      <c r="G3228" t="s">
        <v>210</v>
      </c>
      <c r="H3228">
        <v>456.14</v>
      </c>
      <c r="I3228">
        <v>6</v>
      </c>
      <c r="J3228">
        <v>0</v>
      </c>
      <c r="K3228">
        <v>2736.84</v>
      </c>
      <c r="L3228" t="s">
        <v>26</v>
      </c>
      <c r="M3228" t="s">
        <v>27</v>
      </c>
      <c r="N3228" t="s">
        <v>85</v>
      </c>
      <c r="O3228" t="s">
        <v>123</v>
      </c>
      <c r="P3228">
        <v>2</v>
      </c>
      <c r="Q3228">
        <v>4.0999999999999996</v>
      </c>
      <c r="R3228" t="s">
        <v>30</v>
      </c>
      <c r="S3228" t="s">
        <v>60</v>
      </c>
    </row>
    <row r="3229" spans="1:19" x14ac:dyDescent="0.35">
      <c r="A3229" t="s">
        <v>6077</v>
      </c>
      <c r="B3229" t="s">
        <v>6078</v>
      </c>
      <c r="C3229" t="s">
        <v>4164</v>
      </c>
      <c r="D3229" t="s">
        <v>22</v>
      </c>
      <c r="E3229" t="s">
        <v>484</v>
      </c>
      <c r="F3229" t="s">
        <v>74</v>
      </c>
      <c r="G3229" t="s">
        <v>110</v>
      </c>
      <c r="H3229">
        <v>206.52</v>
      </c>
      <c r="I3229">
        <v>13</v>
      </c>
      <c r="J3229">
        <v>0</v>
      </c>
      <c r="K3229">
        <v>2684.76</v>
      </c>
      <c r="L3229" t="s">
        <v>76</v>
      </c>
      <c r="M3229" t="s">
        <v>27</v>
      </c>
      <c r="N3229" t="s">
        <v>28</v>
      </c>
      <c r="O3229" t="s">
        <v>77</v>
      </c>
      <c r="P3229">
        <v>2</v>
      </c>
      <c r="Q3229">
        <v>2.2999999999999998</v>
      </c>
      <c r="R3229" t="s">
        <v>30</v>
      </c>
      <c r="S3229" t="s">
        <v>60</v>
      </c>
    </row>
    <row r="3230" spans="1:19" x14ac:dyDescent="0.35">
      <c r="A3230" t="s">
        <v>4092</v>
      </c>
      <c r="B3230" t="s">
        <v>1517</v>
      </c>
      <c r="C3230" t="s">
        <v>4093</v>
      </c>
      <c r="D3230" t="s">
        <v>127</v>
      </c>
      <c r="E3230" t="s">
        <v>288</v>
      </c>
      <c r="F3230" t="s">
        <v>57</v>
      </c>
      <c r="G3230" t="s">
        <v>289</v>
      </c>
      <c r="H3230">
        <v>425.71</v>
      </c>
      <c r="I3230">
        <v>10</v>
      </c>
      <c r="J3230">
        <v>0.25</v>
      </c>
      <c r="K3230">
        <v>3192.82</v>
      </c>
      <c r="L3230" t="s">
        <v>83</v>
      </c>
      <c r="M3230" t="s">
        <v>39</v>
      </c>
      <c r="N3230" t="s">
        <v>172</v>
      </c>
      <c r="O3230" t="s">
        <v>116</v>
      </c>
      <c r="P3230">
        <v>13</v>
      </c>
      <c r="Q3230">
        <v>3.3</v>
      </c>
      <c r="R3230" t="s">
        <v>51</v>
      </c>
      <c r="S3230" t="s">
        <v>294</v>
      </c>
    </row>
    <row r="3231" spans="1:19" x14ac:dyDescent="0.35">
      <c r="A3231" t="s">
        <v>6419</v>
      </c>
      <c r="B3231" t="s">
        <v>1517</v>
      </c>
      <c r="C3231" t="s">
        <v>6420</v>
      </c>
      <c r="D3231" t="s">
        <v>127</v>
      </c>
      <c r="E3231" t="s">
        <v>274</v>
      </c>
      <c r="F3231" t="s">
        <v>74</v>
      </c>
      <c r="G3231" t="s">
        <v>75</v>
      </c>
      <c r="H3231">
        <v>807.41</v>
      </c>
      <c r="I3231">
        <v>5</v>
      </c>
      <c r="J3231">
        <v>0.2</v>
      </c>
      <c r="K3231">
        <v>3229.64</v>
      </c>
      <c r="L3231" t="s">
        <v>142</v>
      </c>
      <c r="M3231" t="s">
        <v>111</v>
      </c>
      <c r="N3231" t="s">
        <v>59</v>
      </c>
      <c r="O3231" t="s">
        <v>77</v>
      </c>
      <c r="P3231">
        <v>9</v>
      </c>
      <c r="Q3231">
        <v>2.1</v>
      </c>
      <c r="R3231" t="s">
        <v>30</v>
      </c>
      <c r="S3231" t="s">
        <v>60</v>
      </c>
    </row>
    <row r="3232" spans="1:19" x14ac:dyDescent="0.35">
      <c r="A3232" t="s">
        <v>1516</v>
      </c>
      <c r="B3232" t="s">
        <v>1517</v>
      </c>
      <c r="C3232" t="s">
        <v>1518</v>
      </c>
      <c r="D3232" t="s">
        <v>72</v>
      </c>
      <c r="E3232" t="s">
        <v>161</v>
      </c>
      <c r="F3232" t="s">
        <v>74</v>
      </c>
      <c r="G3232" t="s">
        <v>148</v>
      </c>
      <c r="H3232">
        <v>1079.52</v>
      </c>
      <c r="I3232">
        <v>7</v>
      </c>
      <c r="J3232">
        <v>0.1</v>
      </c>
      <c r="K3232">
        <v>6800.98</v>
      </c>
      <c r="L3232" t="s">
        <v>26</v>
      </c>
      <c r="M3232" t="s">
        <v>134</v>
      </c>
      <c r="N3232" t="s">
        <v>91</v>
      </c>
      <c r="O3232" t="s">
        <v>105</v>
      </c>
      <c r="P3232">
        <v>6</v>
      </c>
      <c r="Q3232">
        <v>3.3</v>
      </c>
      <c r="R3232" t="s">
        <v>30</v>
      </c>
      <c r="S3232" t="s">
        <v>60</v>
      </c>
    </row>
    <row r="3233" spans="1:19" x14ac:dyDescent="0.35">
      <c r="A3233" t="s">
        <v>7108</v>
      </c>
      <c r="B3233" t="s">
        <v>1517</v>
      </c>
      <c r="C3233" t="s">
        <v>7109</v>
      </c>
      <c r="D3233" t="s">
        <v>127</v>
      </c>
      <c r="E3233" t="s">
        <v>81</v>
      </c>
      <c r="F3233" t="s">
        <v>57</v>
      </c>
      <c r="G3233" t="s">
        <v>82</v>
      </c>
      <c r="H3233">
        <v>771.48</v>
      </c>
      <c r="I3233">
        <v>12</v>
      </c>
      <c r="J3233">
        <v>0.1</v>
      </c>
      <c r="K3233">
        <v>8331.98</v>
      </c>
      <c r="L3233" t="s">
        <v>104</v>
      </c>
      <c r="M3233" t="s">
        <v>183</v>
      </c>
      <c r="N3233" t="s">
        <v>28</v>
      </c>
      <c r="O3233" t="s">
        <v>41</v>
      </c>
      <c r="P3233">
        <v>5</v>
      </c>
      <c r="R3233" t="s">
        <v>143</v>
      </c>
    </row>
    <row r="3234" spans="1:19" x14ac:dyDescent="0.35">
      <c r="A3234" t="s">
        <v>7335</v>
      </c>
      <c r="B3234" t="s">
        <v>1517</v>
      </c>
      <c r="C3234" t="s">
        <v>1558</v>
      </c>
      <c r="D3234" t="s">
        <v>22</v>
      </c>
      <c r="E3234" t="s">
        <v>102</v>
      </c>
      <c r="F3234" t="s">
        <v>47</v>
      </c>
      <c r="G3234" t="s">
        <v>103</v>
      </c>
      <c r="H3234">
        <v>93</v>
      </c>
      <c r="I3234">
        <v>14</v>
      </c>
      <c r="J3234">
        <v>0.2</v>
      </c>
      <c r="K3234">
        <v>1041.5999999999999</v>
      </c>
      <c r="L3234" t="s">
        <v>142</v>
      </c>
      <c r="M3234" t="s">
        <v>27</v>
      </c>
      <c r="N3234" t="s">
        <v>28</v>
      </c>
      <c r="O3234" t="s">
        <v>123</v>
      </c>
      <c r="P3234">
        <v>5</v>
      </c>
      <c r="Q3234">
        <v>3.2</v>
      </c>
      <c r="R3234" t="s">
        <v>30</v>
      </c>
      <c r="S3234" t="s">
        <v>60</v>
      </c>
    </row>
    <row r="3235" spans="1:19" x14ac:dyDescent="0.35">
      <c r="A3235" t="s">
        <v>5182</v>
      </c>
      <c r="B3235" t="s">
        <v>1517</v>
      </c>
      <c r="C3235" t="s">
        <v>3539</v>
      </c>
      <c r="D3235" t="s">
        <v>64</v>
      </c>
      <c r="E3235" t="s">
        <v>46</v>
      </c>
      <c r="F3235" t="s">
        <v>47</v>
      </c>
      <c r="G3235" t="s">
        <v>48</v>
      </c>
      <c r="H3235">
        <v>561.05999999999995</v>
      </c>
      <c r="I3235">
        <v>12</v>
      </c>
      <c r="J3235">
        <v>0.15</v>
      </c>
      <c r="K3235">
        <v>5722.81</v>
      </c>
      <c r="L3235" t="s">
        <v>165</v>
      </c>
      <c r="M3235" t="s">
        <v>111</v>
      </c>
      <c r="N3235" t="s">
        <v>166</v>
      </c>
      <c r="O3235" t="s">
        <v>123</v>
      </c>
      <c r="P3235">
        <v>4</v>
      </c>
      <c r="Q3235">
        <v>2.5</v>
      </c>
      <c r="R3235" t="s">
        <v>202</v>
      </c>
      <c r="S3235" t="s">
        <v>60</v>
      </c>
    </row>
    <row r="3236" spans="1:19" x14ac:dyDescent="0.35">
      <c r="A3236" t="s">
        <v>5289</v>
      </c>
      <c r="B3236" t="s">
        <v>1517</v>
      </c>
      <c r="C3236" t="s">
        <v>5290</v>
      </c>
      <c r="D3236" t="s">
        <v>34</v>
      </c>
      <c r="E3236" t="s">
        <v>170</v>
      </c>
      <c r="F3236" t="s">
        <v>66</v>
      </c>
      <c r="G3236" t="s">
        <v>171</v>
      </c>
      <c r="H3236">
        <v>315.02</v>
      </c>
      <c r="I3236">
        <v>2</v>
      </c>
      <c r="J3236">
        <v>0.25</v>
      </c>
      <c r="K3236">
        <v>472.53</v>
      </c>
      <c r="L3236" t="s">
        <v>83</v>
      </c>
      <c r="M3236" t="s">
        <v>90</v>
      </c>
      <c r="N3236" t="s">
        <v>85</v>
      </c>
      <c r="O3236" t="s">
        <v>105</v>
      </c>
      <c r="P3236">
        <v>4</v>
      </c>
      <c r="Q3236">
        <v>3.1</v>
      </c>
      <c r="S3236" t="s">
        <v>294</v>
      </c>
    </row>
    <row r="3237" spans="1:19" x14ac:dyDescent="0.35">
      <c r="A3237" t="s">
        <v>6903</v>
      </c>
      <c r="B3237" t="s">
        <v>1517</v>
      </c>
      <c r="C3237" t="s">
        <v>6904</v>
      </c>
      <c r="D3237" t="s">
        <v>64</v>
      </c>
      <c r="E3237" t="s">
        <v>23</v>
      </c>
      <c r="F3237" t="s">
        <v>24</v>
      </c>
      <c r="G3237" t="s">
        <v>25</v>
      </c>
      <c r="H3237">
        <v>80.84</v>
      </c>
      <c r="I3237">
        <v>13</v>
      </c>
      <c r="J3237">
        <v>0.05</v>
      </c>
      <c r="K3237">
        <v>998.37</v>
      </c>
      <c r="L3237" t="s">
        <v>76</v>
      </c>
      <c r="M3237" t="s">
        <v>90</v>
      </c>
      <c r="N3237" t="s">
        <v>172</v>
      </c>
      <c r="O3237" t="s">
        <v>105</v>
      </c>
      <c r="P3237">
        <v>3</v>
      </c>
      <c r="Q3237">
        <v>1.6</v>
      </c>
      <c r="R3237" t="s">
        <v>51</v>
      </c>
      <c r="S3237" t="s">
        <v>52</v>
      </c>
    </row>
    <row r="3238" spans="1:19" x14ac:dyDescent="0.35">
      <c r="A3238" t="s">
        <v>9692</v>
      </c>
      <c r="B3238" t="s">
        <v>9693</v>
      </c>
      <c r="C3238" t="s">
        <v>9694</v>
      </c>
      <c r="D3238" t="s">
        <v>64</v>
      </c>
      <c r="E3238" t="s">
        <v>227</v>
      </c>
      <c r="F3238" t="s">
        <v>47</v>
      </c>
      <c r="G3238" t="s">
        <v>228</v>
      </c>
      <c r="H3238">
        <v>316.79000000000002</v>
      </c>
      <c r="I3238">
        <v>5</v>
      </c>
      <c r="J3238">
        <v>0.1</v>
      </c>
      <c r="K3238">
        <v>1425.56</v>
      </c>
      <c r="L3238" t="s">
        <v>142</v>
      </c>
      <c r="M3238" t="s">
        <v>27</v>
      </c>
      <c r="N3238" t="s">
        <v>172</v>
      </c>
      <c r="O3238" t="s">
        <v>116</v>
      </c>
      <c r="P3238">
        <v>9</v>
      </c>
      <c r="Q3238">
        <v>2.4</v>
      </c>
      <c r="R3238" t="s">
        <v>30</v>
      </c>
      <c r="S3238" t="s">
        <v>60</v>
      </c>
    </row>
    <row r="3239" spans="1:19" x14ac:dyDescent="0.35">
      <c r="A3239" t="s">
        <v>7488</v>
      </c>
      <c r="B3239" t="s">
        <v>513</v>
      </c>
      <c r="C3239" t="s">
        <v>7489</v>
      </c>
      <c r="D3239" t="s">
        <v>64</v>
      </c>
      <c r="E3239" t="s">
        <v>258</v>
      </c>
      <c r="F3239" t="s">
        <v>36</v>
      </c>
      <c r="G3239" t="s">
        <v>259</v>
      </c>
      <c r="H3239">
        <v>16.45</v>
      </c>
      <c r="I3239">
        <v>6</v>
      </c>
      <c r="J3239">
        <v>0.05</v>
      </c>
      <c r="K3239">
        <v>93.76</v>
      </c>
      <c r="L3239" t="s">
        <v>26</v>
      </c>
      <c r="M3239" t="s">
        <v>134</v>
      </c>
      <c r="N3239" t="s">
        <v>68</v>
      </c>
      <c r="O3239" t="s">
        <v>41</v>
      </c>
      <c r="P3239">
        <v>13</v>
      </c>
      <c r="Q3239">
        <v>1.2</v>
      </c>
      <c r="R3239" t="s">
        <v>30</v>
      </c>
      <c r="S3239" t="s">
        <v>60</v>
      </c>
    </row>
    <row r="3240" spans="1:19" x14ac:dyDescent="0.35">
      <c r="A3240" t="s">
        <v>5322</v>
      </c>
      <c r="B3240" t="s">
        <v>513</v>
      </c>
      <c r="C3240" t="s">
        <v>2062</v>
      </c>
      <c r="D3240" t="s">
        <v>22</v>
      </c>
      <c r="E3240" t="s">
        <v>416</v>
      </c>
      <c r="F3240" t="s">
        <v>66</v>
      </c>
      <c r="G3240" t="s">
        <v>417</v>
      </c>
      <c r="H3240">
        <v>1310.24</v>
      </c>
      <c r="I3240">
        <v>1</v>
      </c>
      <c r="J3240">
        <v>0</v>
      </c>
      <c r="K3240">
        <v>1310.24</v>
      </c>
      <c r="L3240" t="s">
        <v>76</v>
      </c>
      <c r="M3240" t="s">
        <v>122</v>
      </c>
      <c r="N3240" t="s">
        <v>166</v>
      </c>
      <c r="O3240" t="s">
        <v>92</v>
      </c>
      <c r="P3240">
        <v>8</v>
      </c>
      <c r="Q3240">
        <v>2.6</v>
      </c>
      <c r="R3240" t="s">
        <v>30</v>
      </c>
      <c r="S3240" t="s">
        <v>60</v>
      </c>
    </row>
    <row r="3241" spans="1:19" x14ac:dyDescent="0.35">
      <c r="A3241" t="s">
        <v>4311</v>
      </c>
      <c r="B3241" t="s">
        <v>513</v>
      </c>
      <c r="C3241" t="s">
        <v>4312</v>
      </c>
      <c r="D3241" t="s">
        <v>64</v>
      </c>
      <c r="E3241" t="s">
        <v>109</v>
      </c>
      <c r="F3241" t="s">
        <v>74</v>
      </c>
      <c r="G3241" t="s">
        <v>110</v>
      </c>
      <c r="H3241">
        <v>530.09</v>
      </c>
      <c r="I3241">
        <v>12</v>
      </c>
      <c r="L3241" t="s">
        <v>76</v>
      </c>
      <c r="M3241" t="s">
        <v>84</v>
      </c>
      <c r="N3241" t="s">
        <v>85</v>
      </c>
      <c r="O3241" t="s">
        <v>123</v>
      </c>
      <c r="P3241">
        <v>4</v>
      </c>
      <c r="Q3241">
        <v>4.5</v>
      </c>
      <c r="R3241" t="s">
        <v>30</v>
      </c>
      <c r="S3241" t="s">
        <v>60</v>
      </c>
    </row>
    <row r="3242" spans="1:19" x14ac:dyDescent="0.35">
      <c r="A3242" t="s">
        <v>512</v>
      </c>
      <c r="B3242" t="s">
        <v>513</v>
      </c>
      <c r="C3242" t="s">
        <v>514</v>
      </c>
      <c r="D3242" t="s">
        <v>34</v>
      </c>
      <c r="E3242" t="s">
        <v>244</v>
      </c>
      <c r="F3242" t="s">
        <v>36</v>
      </c>
      <c r="G3242" t="s">
        <v>129</v>
      </c>
      <c r="H3242">
        <v>44.97</v>
      </c>
      <c r="I3242">
        <v>14</v>
      </c>
      <c r="J3242">
        <v>0</v>
      </c>
      <c r="K3242">
        <v>629.58000000000004</v>
      </c>
      <c r="L3242" t="s">
        <v>302</v>
      </c>
      <c r="M3242" t="s">
        <v>134</v>
      </c>
      <c r="N3242" t="s">
        <v>166</v>
      </c>
      <c r="O3242" t="s">
        <v>50</v>
      </c>
      <c r="P3242">
        <v>1</v>
      </c>
      <c r="Q3242">
        <v>3.4</v>
      </c>
      <c r="R3242" t="s">
        <v>30</v>
      </c>
      <c r="S3242" t="s">
        <v>60</v>
      </c>
    </row>
    <row r="3243" spans="1:19" x14ac:dyDescent="0.35">
      <c r="A3243" t="s">
        <v>8359</v>
      </c>
      <c r="B3243" t="s">
        <v>8360</v>
      </c>
      <c r="C3243" t="s">
        <v>1577</v>
      </c>
      <c r="D3243" t="s">
        <v>22</v>
      </c>
      <c r="E3243" t="s">
        <v>239</v>
      </c>
      <c r="F3243" t="s">
        <v>66</v>
      </c>
      <c r="G3243" t="s">
        <v>240</v>
      </c>
      <c r="H3243">
        <v>1116.26</v>
      </c>
      <c r="I3243">
        <v>6</v>
      </c>
      <c r="J3243">
        <v>0.05</v>
      </c>
      <c r="K3243">
        <v>6362.68</v>
      </c>
      <c r="L3243" t="s">
        <v>104</v>
      </c>
      <c r="M3243" t="s">
        <v>183</v>
      </c>
      <c r="N3243" t="s">
        <v>172</v>
      </c>
      <c r="O3243" t="s">
        <v>41</v>
      </c>
      <c r="P3243">
        <v>5</v>
      </c>
      <c r="Q3243">
        <v>2.7</v>
      </c>
      <c r="R3243" t="s">
        <v>51</v>
      </c>
      <c r="S3243" t="s">
        <v>52</v>
      </c>
    </row>
    <row r="3244" spans="1:19" x14ac:dyDescent="0.35">
      <c r="A3244" t="s">
        <v>7823</v>
      </c>
      <c r="B3244" t="s">
        <v>2264</v>
      </c>
      <c r="C3244" t="s">
        <v>6621</v>
      </c>
      <c r="D3244" t="s">
        <v>22</v>
      </c>
      <c r="E3244" t="s">
        <v>81</v>
      </c>
      <c r="F3244" t="s">
        <v>57</v>
      </c>
      <c r="G3244" t="s">
        <v>82</v>
      </c>
      <c r="H3244">
        <v>500.55</v>
      </c>
      <c r="I3244">
        <v>8</v>
      </c>
      <c r="J3244">
        <v>0.2</v>
      </c>
      <c r="K3244">
        <v>3203.52</v>
      </c>
      <c r="L3244" t="s">
        <v>26</v>
      </c>
      <c r="M3244" t="s">
        <v>39</v>
      </c>
      <c r="N3244" t="s">
        <v>68</v>
      </c>
      <c r="O3244" t="s">
        <v>105</v>
      </c>
      <c r="P3244">
        <v>13</v>
      </c>
      <c r="Q3244">
        <v>4</v>
      </c>
      <c r="R3244" t="s">
        <v>30</v>
      </c>
      <c r="S3244" t="s">
        <v>60</v>
      </c>
    </row>
    <row r="3245" spans="1:19" x14ac:dyDescent="0.35">
      <c r="A3245" t="s">
        <v>8099</v>
      </c>
      <c r="B3245" t="s">
        <v>2264</v>
      </c>
      <c r="C3245" t="s">
        <v>8100</v>
      </c>
      <c r="D3245" t="s">
        <v>127</v>
      </c>
      <c r="E3245" t="s">
        <v>413</v>
      </c>
      <c r="F3245" t="s">
        <v>47</v>
      </c>
      <c r="G3245" t="s">
        <v>103</v>
      </c>
      <c r="H3245">
        <v>164.41</v>
      </c>
      <c r="I3245">
        <v>12</v>
      </c>
      <c r="J3245">
        <v>0</v>
      </c>
      <c r="K3245">
        <v>1972.92</v>
      </c>
      <c r="L3245" t="s">
        <v>302</v>
      </c>
      <c r="M3245" t="s">
        <v>111</v>
      </c>
      <c r="N3245" t="s">
        <v>172</v>
      </c>
      <c r="O3245" t="s">
        <v>92</v>
      </c>
      <c r="P3245">
        <v>13</v>
      </c>
      <c r="Q3245">
        <v>3.6</v>
      </c>
      <c r="R3245" t="s">
        <v>30</v>
      </c>
      <c r="S3245" t="s">
        <v>52</v>
      </c>
    </row>
    <row r="3246" spans="1:19" x14ac:dyDescent="0.35">
      <c r="A3246" t="s">
        <v>6427</v>
      </c>
      <c r="B3246" t="s">
        <v>2264</v>
      </c>
      <c r="C3246" t="s">
        <v>6428</v>
      </c>
      <c r="D3246" t="s">
        <v>127</v>
      </c>
      <c r="E3246" t="s">
        <v>223</v>
      </c>
      <c r="F3246" t="s">
        <v>66</v>
      </c>
      <c r="G3246" t="s">
        <v>171</v>
      </c>
      <c r="H3246">
        <v>145.85</v>
      </c>
      <c r="I3246">
        <v>6</v>
      </c>
      <c r="J3246">
        <v>0.2</v>
      </c>
      <c r="K3246">
        <v>700.08</v>
      </c>
      <c r="L3246" t="s">
        <v>38</v>
      </c>
      <c r="M3246" t="s">
        <v>122</v>
      </c>
      <c r="N3246" t="s">
        <v>40</v>
      </c>
      <c r="O3246" t="s">
        <v>116</v>
      </c>
      <c r="P3246">
        <v>12</v>
      </c>
      <c r="Q3246">
        <v>2.8</v>
      </c>
      <c r="R3246" t="s">
        <v>30</v>
      </c>
      <c r="S3246" t="s">
        <v>52</v>
      </c>
    </row>
    <row r="3247" spans="1:19" x14ac:dyDescent="0.35">
      <c r="A3247" t="s">
        <v>7547</v>
      </c>
      <c r="B3247" t="s">
        <v>2264</v>
      </c>
      <c r="C3247" t="s">
        <v>7548</v>
      </c>
      <c r="D3247" t="s">
        <v>22</v>
      </c>
      <c r="E3247" t="s">
        <v>132</v>
      </c>
      <c r="F3247" t="s">
        <v>24</v>
      </c>
      <c r="G3247" t="s">
        <v>133</v>
      </c>
      <c r="H3247">
        <v>335.48</v>
      </c>
      <c r="I3247">
        <v>12</v>
      </c>
      <c r="J3247">
        <v>0.25</v>
      </c>
      <c r="K3247">
        <v>3019.32</v>
      </c>
      <c r="L3247" t="s">
        <v>83</v>
      </c>
      <c r="M3247" t="s">
        <v>134</v>
      </c>
      <c r="N3247" t="s">
        <v>68</v>
      </c>
      <c r="O3247" t="s">
        <v>50</v>
      </c>
      <c r="P3247">
        <v>10</v>
      </c>
      <c r="Q3247">
        <v>4.9000000000000004</v>
      </c>
      <c r="R3247" t="s">
        <v>30</v>
      </c>
      <c r="S3247" t="s">
        <v>60</v>
      </c>
    </row>
    <row r="3248" spans="1:19" x14ac:dyDescent="0.35">
      <c r="A3248" t="s">
        <v>2263</v>
      </c>
      <c r="B3248" t="s">
        <v>2264</v>
      </c>
      <c r="C3248" t="s">
        <v>2265</v>
      </c>
      <c r="D3248" t="s">
        <v>72</v>
      </c>
      <c r="E3248" t="s">
        <v>313</v>
      </c>
      <c r="F3248" t="s">
        <v>47</v>
      </c>
      <c r="G3248" t="s">
        <v>48</v>
      </c>
      <c r="H3248">
        <v>59.07</v>
      </c>
      <c r="I3248">
        <v>7</v>
      </c>
      <c r="J3248">
        <v>0</v>
      </c>
      <c r="K3248">
        <v>413.49</v>
      </c>
      <c r="L3248" t="s">
        <v>142</v>
      </c>
      <c r="M3248" t="s">
        <v>111</v>
      </c>
      <c r="N3248" t="s">
        <v>172</v>
      </c>
      <c r="O3248" t="s">
        <v>77</v>
      </c>
      <c r="P3248">
        <v>7</v>
      </c>
      <c r="Q3248">
        <v>2.9</v>
      </c>
      <c r="R3248" t="s">
        <v>30</v>
      </c>
    </row>
    <row r="3249" spans="1:19" x14ac:dyDescent="0.35">
      <c r="A3249" t="s">
        <v>6160</v>
      </c>
      <c r="B3249" t="s">
        <v>2264</v>
      </c>
      <c r="C3249" t="s">
        <v>6161</v>
      </c>
      <c r="D3249" t="s">
        <v>34</v>
      </c>
      <c r="E3249" t="s">
        <v>170</v>
      </c>
      <c r="F3249" t="s">
        <v>66</v>
      </c>
      <c r="G3249" t="s">
        <v>171</v>
      </c>
      <c r="H3249">
        <v>455.86</v>
      </c>
      <c r="I3249">
        <v>11</v>
      </c>
      <c r="J3249">
        <v>0</v>
      </c>
      <c r="K3249">
        <v>5014.46</v>
      </c>
      <c r="L3249" t="s">
        <v>26</v>
      </c>
      <c r="M3249" t="s">
        <v>39</v>
      </c>
      <c r="N3249" t="s">
        <v>59</v>
      </c>
      <c r="O3249" t="s">
        <v>116</v>
      </c>
      <c r="P3249">
        <v>6</v>
      </c>
      <c r="Q3249">
        <v>1.2</v>
      </c>
      <c r="S3249" t="s">
        <v>52</v>
      </c>
    </row>
    <row r="3250" spans="1:19" x14ac:dyDescent="0.35">
      <c r="A3250" t="s">
        <v>4135</v>
      </c>
      <c r="B3250" t="s">
        <v>2264</v>
      </c>
      <c r="C3250" t="s">
        <v>4136</v>
      </c>
      <c r="D3250" t="s">
        <v>34</v>
      </c>
      <c r="E3250" t="s">
        <v>128</v>
      </c>
      <c r="F3250" t="s">
        <v>36</v>
      </c>
      <c r="G3250" t="s">
        <v>129</v>
      </c>
      <c r="H3250">
        <v>32.86</v>
      </c>
      <c r="I3250">
        <v>9</v>
      </c>
      <c r="J3250">
        <v>0.05</v>
      </c>
      <c r="K3250">
        <v>280.95</v>
      </c>
      <c r="L3250" t="s">
        <v>142</v>
      </c>
      <c r="M3250" t="s">
        <v>122</v>
      </c>
      <c r="N3250" t="s">
        <v>172</v>
      </c>
      <c r="O3250" t="s">
        <v>29</v>
      </c>
      <c r="P3250">
        <v>3</v>
      </c>
      <c r="Q3250">
        <v>4.5999999999999996</v>
      </c>
      <c r="R3250" t="s">
        <v>30</v>
      </c>
      <c r="S3250" t="s">
        <v>60</v>
      </c>
    </row>
    <row r="3251" spans="1:19" x14ac:dyDescent="0.35">
      <c r="A3251" t="s">
        <v>9177</v>
      </c>
      <c r="B3251" t="s">
        <v>2264</v>
      </c>
      <c r="C3251" t="s">
        <v>9178</v>
      </c>
      <c r="D3251" t="s">
        <v>127</v>
      </c>
      <c r="E3251" t="s">
        <v>288</v>
      </c>
      <c r="F3251" t="s">
        <v>57</v>
      </c>
      <c r="G3251" t="s">
        <v>289</v>
      </c>
      <c r="H3251">
        <v>231.21</v>
      </c>
      <c r="I3251">
        <v>7</v>
      </c>
      <c r="J3251">
        <v>0.1</v>
      </c>
      <c r="K3251">
        <v>1456.62</v>
      </c>
      <c r="L3251" t="s">
        <v>98</v>
      </c>
      <c r="M3251" t="s">
        <v>27</v>
      </c>
      <c r="N3251" t="s">
        <v>28</v>
      </c>
      <c r="O3251" t="s">
        <v>123</v>
      </c>
      <c r="P3251">
        <v>3</v>
      </c>
      <c r="Q3251">
        <v>5</v>
      </c>
      <c r="R3251" t="s">
        <v>30</v>
      </c>
      <c r="S3251" t="s">
        <v>60</v>
      </c>
    </row>
    <row r="3252" spans="1:19" x14ac:dyDescent="0.35">
      <c r="A3252" t="s">
        <v>1915</v>
      </c>
      <c r="B3252" t="s">
        <v>1916</v>
      </c>
      <c r="C3252" t="s">
        <v>1917</v>
      </c>
      <c r="D3252" t="s">
        <v>22</v>
      </c>
      <c r="E3252" t="s">
        <v>313</v>
      </c>
      <c r="F3252" t="s">
        <v>47</v>
      </c>
      <c r="G3252" t="s">
        <v>48</v>
      </c>
      <c r="H3252">
        <v>351.73</v>
      </c>
      <c r="I3252">
        <v>2</v>
      </c>
      <c r="J3252">
        <v>0.15</v>
      </c>
      <c r="K3252">
        <v>597.94000000000005</v>
      </c>
      <c r="L3252" t="s">
        <v>104</v>
      </c>
      <c r="M3252" t="s">
        <v>90</v>
      </c>
      <c r="N3252" t="s">
        <v>172</v>
      </c>
      <c r="O3252" t="s">
        <v>116</v>
      </c>
      <c r="P3252">
        <v>11</v>
      </c>
      <c r="Q3252">
        <v>4.0999999999999996</v>
      </c>
      <c r="R3252" t="s">
        <v>51</v>
      </c>
      <c r="S3252" t="s">
        <v>60</v>
      </c>
    </row>
    <row r="3253" spans="1:19" x14ac:dyDescent="0.35">
      <c r="A3253" t="s">
        <v>5512</v>
      </c>
      <c r="B3253" t="s">
        <v>1916</v>
      </c>
      <c r="C3253" t="s">
        <v>5513</v>
      </c>
      <c r="D3253" t="s">
        <v>72</v>
      </c>
      <c r="E3253" t="s">
        <v>313</v>
      </c>
      <c r="F3253" t="s">
        <v>47</v>
      </c>
      <c r="G3253" t="s">
        <v>48</v>
      </c>
      <c r="H3253">
        <v>140.63</v>
      </c>
      <c r="I3253">
        <v>9</v>
      </c>
      <c r="J3253">
        <v>0.1</v>
      </c>
      <c r="K3253">
        <v>1139.0999999999999</v>
      </c>
      <c r="L3253" t="s">
        <v>98</v>
      </c>
      <c r="M3253" t="s">
        <v>27</v>
      </c>
      <c r="N3253" t="s">
        <v>68</v>
      </c>
      <c r="O3253" t="s">
        <v>105</v>
      </c>
      <c r="P3253">
        <v>10</v>
      </c>
      <c r="Q3253">
        <v>1.4</v>
      </c>
      <c r="S3253" t="s">
        <v>60</v>
      </c>
    </row>
    <row r="3254" spans="1:19" x14ac:dyDescent="0.35">
      <c r="A3254" t="s">
        <v>9836</v>
      </c>
      <c r="B3254" t="s">
        <v>1916</v>
      </c>
      <c r="C3254" t="s">
        <v>9837</v>
      </c>
      <c r="D3254" t="s">
        <v>72</v>
      </c>
      <c r="E3254" t="s">
        <v>649</v>
      </c>
      <c r="F3254" t="s">
        <v>57</v>
      </c>
      <c r="G3254" t="s">
        <v>153</v>
      </c>
      <c r="H3254">
        <v>357.39</v>
      </c>
      <c r="I3254">
        <v>9</v>
      </c>
      <c r="J3254">
        <v>0.1</v>
      </c>
      <c r="K3254">
        <v>2894.86</v>
      </c>
      <c r="L3254" t="s">
        <v>83</v>
      </c>
      <c r="M3254" t="s">
        <v>111</v>
      </c>
      <c r="N3254" t="s">
        <v>85</v>
      </c>
      <c r="O3254" t="s">
        <v>116</v>
      </c>
      <c r="P3254">
        <v>7</v>
      </c>
      <c r="Q3254">
        <v>2.7</v>
      </c>
      <c r="R3254" t="s">
        <v>30</v>
      </c>
      <c r="S3254" t="s">
        <v>86</v>
      </c>
    </row>
    <row r="3255" spans="1:19" x14ac:dyDescent="0.35">
      <c r="A3255" t="s">
        <v>7755</v>
      </c>
      <c r="B3255" t="s">
        <v>1916</v>
      </c>
      <c r="C3255" t="s">
        <v>7756</v>
      </c>
      <c r="D3255" t="s">
        <v>72</v>
      </c>
      <c r="E3255" t="s">
        <v>872</v>
      </c>
      <c r="F3255" t="s">
        <v>36</v>
      </c>
      <c r="G3255" t="s">
        <v>873</v>
      </c>
      <c r="H3255">
        <v>8.23</v>
      </c>
      <c r="I3255">
        <v>2</v>
      </c>
      <c r="J3255">
        <v>0.2</v>
      </c>
      <c r="K3255">
        <v>13.17</v>
      </c>
      <c r="L3255" t="s">
        <v>302</v>
      </c>
      <c r="M3255" t="s">
        <v>122</v>
      </c>
      <c r="N3255" t="s">
        <v>85</v>
      </c>
      <c r="O3255" t="s">
        <v>77</v>
      </c>
      <c r="P3255">
        <v>6</v>
      </c>
      <c r="Q3255">
        <v>4.8</v>
      </c>
      <c r="R3255" t="s">
        <v>30</v>
      </c>
      <c r="S3255" t="s">
        <v>52</v>
      </c>
    </row>
    <row r="3256" spans="1:19" x14ac:dyDescent="0.35">
      <c r="A3256" t="s">
        <v>4269</v>
      </c>
      <c r="B3256" t="s">
        <v>1916</v>
      </c>
      <c r="C3256" t="s">
        <v>4199</v>
      </c>
      <c r="D3256" t="s">
        <v>22</v>
      </c>
      <c r="E3256" t="s">
        <v>445</v>
      </c>
      <c r="F3256" t="s">
        <v>66</v>
      </c>
      <c r="G3256" t="s">
        <v>446</v>
      </c>
      <c r="H3256">
        <v>319.3</v>
      </c>
      <c r="I3256">
        <v>1</v>
      </c>
      <c r="J3256">
        <v>0.3</v>
      </c>
      <c r="K3256">
        <v>223.51</v>
      </c>
      <c r="L3256" t="s">
        <v>98</v>
      </c>
      <c r="M3256" t="s">
        <v>84</v>
      </c>
      <c r="N3256" t="s">
        <v>172</v>
      </c>
      <c r="O3256" t="s">
        <v>92</v>
      </c>
      <c r="P3256">
        <v>3</v>
      </c>
      <c r="Q3256">
        <v>4.8</v>
      </c>
      <c r="R3256" t="s">
        <v>30</v>
      </c>
      <c r="S3256" t="s">
        <v>294</v>
      </c>
    </row>
    <row r="3257" spans="1:19" x14ac:dyDescent="0.35">
      <c r="A3257" t="s">
        <v>7895</v>
      </c>
      <c r="B3257" t="s">
        <v>1916</v>
      </c>
      <c r="C3257" t="s">
        <v>7896</v>
      </c>
      <c r="D3257" t="s">
        <v>22</v>
      </c>
      <c r="E3257" t="s">
        <v>244</v>
      </c>
      <c r="F3257" t="s">
        <v>36</v>
      </c>
      <c r="G3257" t="s">
        <v>129</v>
      </c>
      <c r="H3257">
        <v>41.81</v>
      </c>
      <c r="I3257">
        <v>1</v>
      </c>
      <c r="J3257">
        <v>0.2</v>
      </c>
      <c r="K3257">
        <v>33.450000000000003</v>
      </c>
      <c r="L3257" t="s">
        <v>26</v>
      </c>
      <c r="M3257" t="s">
        <v>183</v>
      </c>
      <c r="N3257" t="s">
        <v>85</v>
      </c>
      <c r="O3257" t="s">
        <v>29</v>
      </c>
      <c r="P3257">
        <v>3</v>
      </c>
      <c r="Q3257">
        <v>4.4000000000000004</v>
      </c>
      <c r="R3257" t="s">
        <v>30</v>
      </c>
      <c r="S3257" t="s">
        <v>60</v>
      </c>
    </row>
    <row r="3258" spans="1:19" x14ac:dyDescent="0.35">
      <c r="A3258" t="s">
        <v>9024</v>
      </c>
      <c r="B3258" t="s">
        <v>492</v>
      </c>
      <c r="C3258" t="s">
        <v>9025</v>
      </c>
      <c r="D3258" t="s">
        <v>22</v>
      </c>
      <c r="E3258" t="s">
        <v>244</v>
      </c>
      <c r="F3258" t="s">
        <v>36</v>
      </c>
      <c r="G3258" t="s">
        <v>129</v>
      </c>
      <c r="H3258">
        <v>15.85</v>
      </c>
      <c r="I3258">
        <v>2</v>
      </c>
      <c r="J3258">
        <v>0.25</v>
      </c>
      <c r="K3258">
        <v>23.77</v>
      </c>
      <c r="L3258" t="s">
        <v>104</v>
      </c>
      <c r="M3258" t="s">
        <v>111</v>
      </c>
      <c r="N3258" t="s">
        <v>68</v>
      </c>
      <c r="O3258" t="s">
        <v>123</v>
      </c>
      <c r="P3258">
        <v>11</v>
      </c>
      <c r="Q3258">
        <v>4</v>
      </c>
      <c r="R3258" t="s">
        <v>202</v>
      </c>
      <c r="S3258" t="s">
        <v>86</v>
      </c>
    </row>
    <row r="3259" spans="1:19" x14ac:dyDescent="0.35">
      <c r="A3259" t="s">
        <v>491</v>
      </c>
      <c r="B3259" t="s">
        <v>492</v>
      </c>
      <c r="C3259" t="s">
        <v>493</v>
      </c>
      <c r="D3259" t="s">
        <v>22</v>
      </c>
      <c r="E3259" t="s">
        <v>281</v>
      </c>
      <c r="F3259" t="s">
        <v>74</v>
      </c>
      <c r="G3259" t="s">
        <v>110</v>
      </c>
      <c r="H3259">
        <v>707.18</v>
      </c>
      <c r="I3259">
        <v>4</v>
      </c>
      <c r="J3259">
        <v>0.3</v>
      </c>
      <c r="K3259">
        <v>1980.1</v>
      </c>
      <c r="L3259" t="s">
        <v>142</v>
      </c>
      <c r="M3259" t="s">
        <v>111</v>
      </c>
      <c r="N3259" t="s">
        <v>68</v>
      </c>
      <c r="O3259" t="s">
        <v>29</v>
      </c>
      <c r="P3259">
        <v>9</v>
      </c>
      <c r="Q3259">
        <v>2</v>
      </c>
      <c r="R3259" t="s">
        <v>30</v>
      </c>
      <c r="S3259" t="s">
        <v>86</v>
      </c>
    </row>
    <row r="3260" spans="1:19" x14ac:dyDescent="0.35">
      <c r="A3260" t="s">
        <v>2275</v>
      </c>
      <c r="B3260" t="s">
        <v>492</v>
      </c>
      <c r="C3260" t="s">
        <v>2276</v>
      </c>
      <c r="D3260" t="s">
        <v>64</v>
      </c>
      <c r="E3260" t="s">
        <v>649</v>
      </c>
      <c r="F3260" t="s">
        <v>57</v>
      </c>
      <c r="G3260" t="s">
        <v>153</v>
      </c>
      <c r="H3260">
        <v>374.54</v>
      </c>
      <c r="I3260">
        <v>3</v>
      </c>
      <c r="J3260">
        <v>0.25</v>
      </c>
      <c r="K3260">
        <v>842.72</v>
      </c>
      <c r="L3260" t="s">
        <v>302</v>
      </c>
      <c r="M3260" t="s">
        <v>27</v>
      </c>
      <c r="N3260" t="s">
        <v>85</v>
      </c>
      <c r="O3260" t="s">
        <v>105</v>
      </c>
      <c r="P3260">
        <v>9</v>
      </c>
      <c r="Q3260">
        <v>2.6</v>
      </c>
      <c r="R3260" t="s">
        <v>30</v>
      </c>
      <c r="S3260" t="s">
        <v>52</v>
      </c>
    </row>
    <row r="3261" spans="1:19" x14ac:dyDescent="0.35">
      <c r="A3261" t="s">
        <v>9033</v>
      </c>
      <c r="B3261" t="s">
        <v>492</v>
      </c>
      <c r="C3261" t="s">
        <v>9034</v>
      </c>
      <c r="D3261" t="s">
        <v>22</v>
      </c>
      <c r="E3261" t="s">
        <v>244</v>
      </c>
      <c r="F3261" t="s">
        <v>36</v>
      </c>
      <c r="G3261" t="s">
        <v>129</v>
      </c>
      <c r="H3261">
        <v>44.92</v>
      </c>
      <c r="I3261">
        <v>14</v>
      </c>
      <c r="J3261">
        <v>0.15</v>
      </c>
      <c r="K3261">
        <v>534.54999999999995</v>
      </c>
      <c r="L3261" t="s">
        <v>49</v>
      </c>
      <c r="M3261" t="s">
        <v>111</v>
      </c>
      <c r="N3261" t="s">
        <v>91</v>
      </c>
      <c r="O3261" t="s">
        <v>92</v>
      </c>
      <c r="P3261">
        <v>9</v>
      </c>
      <c r="Q3261">
        <v>3.4</v>
      </c>
      <c r="R3261" t="s">
        <v>30</v>
      </c>
      <c r="S3261" t="s">
        <v>52</v>
      </c>
    </row>
    <row r="3262" spans="1:19" x14ac:dyDescent="0.35">
      <c r="A3262" t="s">
        <v>3613</v>
      </c>
      <c r="B3262" t="s">
        <v>492</v>
      </c>
      <c r="C3262" t="s">
        <v>3614</v>
      </c>
      <c r="D3262" t="s">
        <v>22</v>
      </c>
      <c r="E3262" t="s">
        <v>219</v>
      </c>
      <c r="F3262" t="s">
        <v>47</v>
      </c>
      <c r="G3262" t="s">
        <v>210</v>
      </c>
      <c r="H3262">
        <v>331.66</v>
      </c>
      <c r="I3262">
        <v>6</v>
      </c>
      <c r="J3262">
        <v>0.2</v>
      </c>
      <c r="K3262">
        <v>1591.97</v>
      </c>
      <c r="L3262" t="s">
        <v>49</v>
      </c>
      <c r="M3262" t="s">
        <v>183</v>
      </c>
      <c r="N3262" t="s">
        <v>68</v>
      </c>
      <c r="O3262" t="s">
        <v>116</v>
      </c>
      <c r="P3262">
        <v>8</v>
      </c>
      <c r="Q3262">
        <v>3.7</v>
      </c>
      <c r="R3262" t="s">
        <v>30</v>
      </c>
    </row>
    <row r="3263" spans="1:19" x14ac:dyDescent="0.35">
      <c r="A3263" t="s">
        <v>3296</v>
      </c>
      <c r="B3263" t="s">
        <v>492</v>
      </c>
      <c r="C3263" t="s">
        <v>3297</v>
      </c>
      <c r="D3263" t="s">
        <v>22</v>
      </c>
      <c r="E3263" t="s">
        <v>102</v>
      </c>
      <c r="F3263" t="s">
        <v>47</v>
      </c>
      <c r="G3263" t="s">
        <v>103</v>
      </c>
      <c r="H3263">
        <v>571.47</v>
      </c>
      <c r="I3263">
        <v>2</v>
      </c>
      <c r="J3263">
        <v>0.05</v>
      </c>
      <c r="K3263">
        <v>1085.79</v>
      </c>
      <c r="L3263" t="s">
        <v>38</v>
      </c>
      <c r="M3263" t="s">
        <v>27</v>
      </c>
      <c r="N3263" t="s">
        <v>166</v>
      </c>
      <c r="O3263" t="s">
        <v>41</v>
      </c>
      <c r="P3263">
        <v>5</v>
      </c>
      <c r="Q3263">
        <v>5</v>
      </c>
      <c r="R3263" t="s">
        <v>30</v>
      </c>
      <c r="S3263" t="s">
        <v>60</v>
      </c>
    </row>
    <row r="3264" spans="1:19" x14ac:dyDescent="0.35">
      <c r="A3264" t="s">
        <v>2036</v>
      </c>
      <c r="B3264" t="s">
        <v>1965</v>
      </c>
      <c r="C3264" t="s">
        <v>2037</v>
      </c>
      <c r="D3264" t="s">
        <v>157</v>
      </c>
      <c r="E3264" t="s">
        <v>323</v>
      </c>
      <c r="F3264" t="s">
        <v>57</v>
      </c>
      <c r="G3264" t="s">
        <v>82</v>
      </c>
      <c r="H3264">
        <v>471.34</v>
      </c>
      <c r="I3264">
        <v>10</v>
      </c>
      <c r="J3264">
        <v>0.25</v>
      </c>
      <c r="K3264">
        <v>3535.05</v>
      </c>
      <c r="L3264" t="s">
        <v>76</v>
      </c>
      <c r="M3264" t="s">
        <v>27</v>
      </c>
      <c r="N3264" t="s">
        <v>91</v>
      </c>
      <c r="O3264" t="s">
        <v>105</v>
      </c>
      <c r="P3264">
        <v>11</v>
      </c>
      <c r="Q3264">
        <v>1.9</v>
      </c>
      <c r="R3264" t="s">
        <v>30</v>
      </c>
    </row>
    <row r="3265" spans="1:19" x14ac:dyDescent="0.35">
      <c r="A3265" t="s">
        <v>8498</v>
      </c>
      <c r="B3265" t="s">
        <v>1965</v>
      </c>
      <c r="C3265" t="s">
        <v>8499</v>
      </c>
      <c r="D3265" t="s">
        <v>157</v>
      </c>
      <c r="E3265" t="s">
        <v>244</v>
      </c>
      <c r="F3265" t="s">
        <v>36</v>
      </c>
      <c r="G3265" t="s">
        <v>129</v>
      </c>
      <c r="H3265">
        <v>44.41</v>
      </c>
      <c r="I3265">
        <v>5</v>
      </c>
      <c r="J3265">
        <v>0.05</v>
      </c>
      <c r="K3265">
        <v>210.95</v>
      </c>
      <c r="L3265" t="s">
        <v>76</v>
      </c>
      <c r="M3265" t="s">
        <v>27</v>
      </c>
      <c r="N3265" t="s">
        <v>172</v>
      </c>
      <c r="O3265" t="s">
        <v>41</v>
      </c>
      <c r="P3265">
        <v>6</v>
      </c>
      <c r="Q3265">
        <v>1.2</v>
      </c>
      <c r="R3265" t="s">
        <v>30</v>
      </c>
      <c r="S3265" t="s">
        <v>60</v>
      </c>
    </row>
    <row r="3266" spans="1:19" x14ac:dyDescent="0.35">
      <c r="A3266" t="s">
        <v>9361</v>
      </c>
      <c r="B3266" t="s">
        <v>1965</v>
      </c>
      <c r="C3266" t="s">
        <v>9362</v>
      </c>
      <c r="D3266" t="s">
        <v>157</v>
      </c>
      <c r="E3266" t="s">
        <v>161</v>
      </c>
      <c r="F3266" t="s">
        <v>74</v>
      </c>
      <c r="G3266" t="s">
        <v>148</v>
      </c>
      <c r="H3266">
        <v>1397.46</v>
      </c>
      <c r="I3266">
        <v>1</v>
      </c>
      <c r="J3266">
        <v>0.15</v>
      </c>
      <c r="K3266">
        <v>1187.8399999999999</v>
      </c>
      <c r="L3266" t="s">
        <v>83</v>
      </c>
      <c r="M3266" t="s">
        <v>122</v>
      </c>
      <c r="N3266" t="s">
        <v>28</v>
      </c>
      <c r="O3266" t="s">
        <v>123</v>
      </c>
      <c r="P3266">
        <v>5</v>
      </c>
      <c r="Q3266">
        <v>2.2000000000000002</v>
      </c>
      <c r="R3266" t="s">
        <v>30</v>
      </c>
      <c r="S3266" t="s">
        <v>52</v>
      </c>
    </row>
    <row r="3267" spans="1:19" x14ac:dyDescent="0.35">
      <c r="A3267" t="s">
        <v>1964</v>
      </c>
      <c r="B3267" t="s">
        <v>1965</v>
      </c>
      <c r="C3267" t="s">
        <v>1966</v>
      </c>
      <c r="D3267" t="s">
        <v>157</v>
      </c>
      <c r="E3267" t="s">
        <v>81</v>
      </c>
      <c r="F3267" t="s">
        <v>57</v>
      </c>
      <c r="G3267" t="s">
        <v>82</v>
      </c>
      <c r="H3267">
        <v>162.44999999999999</v>
      </c>
      <c r="I3267">
        <v>13</v>
      </c>
      <c r="J3267">
        <v>0.25</v>
      </c>
      <c r="K3267">
        <v>1583.89</v>
      </c>
      <c r="L3267" t="s">
        <v>165</v>
      </c>
      <c r="M3267" t="s">
        <v>111</v>
      </c>
      <c r="N3267" t="s">
        <v>166</v>
      </c>
      <c r="O3267" t="s">
        <v>116</v>
      </c>
      <c r="P3267">
        <v>2</v>
      </c>
      <c r="Q3267">
        <v>4</v>
      </c>
      <c r="R3267" t="s">
        <v>30</v>
      </c>
      <c r="S3267" t="s">
        <v>60</v>
      </c>
    </row>
    <row r="3268" spans="1:19" x14ac:dyDescent="0.35">
      <c r="A3268" t="s">
        <v>5078</v>
      </c>
      <c r="B3268" t="s">
        <v>1965</v>
      </c>
      <c r="C3268" t="s">
        <v>5079</v>
      </c>
      <c r="D3268" t="s">
        <v>22</v>
      </c>
      <c r="E3268" t="s">
        <v>56</v>
      </c>
      <c r="F3268" t="s">
        <v>57</v>
      </c>
      <c r="G3268" t="s">
        <v>58</v>
      </c>
      <c r="H3268">
        <v>374.48</v>
      </c>
      <c r="I3268">
        <v>4</v>
      </c>
      <c r="J3268">
        <v>0.1</v>
      </c>
      <c r="K3268">
        <v>1348.13</v>
      </c>
      <c r="L3268" t="s">
        <v>49</v>
      </c>
      <c r="M3268" t="s">
        <v>39</v>
      </c>
      <c r="N3268" t="s">
        <v>172</v>
      </c>
      <c r="O3268" t="s">
        <v>116</v>
      </c>
      <c r="P3268">
        <v>2</v>
      </c>
      <c r="Q3268">
        <v>2.2000000000000002</v>
      </c>
      <c r="R3268" t="s">
        <v>30</v>
      </c>
      <c r="S3268" t="s">
        <v>42</v>
      </c>
    </row>
    <row r="3269" spans="1:19" x14ac:dyDescent="0.35">
      <c r="A3269" t="s">
        <v>106</v>
      </c>
      <c r="B3269" t="s">
        <v>1965</v>
      </c>
      <c r="C3269" t="s">
        <v>9807</v>
      </c>
      <c r="D3269" t="s">
        <v>127</v>
      </c>
      <c r="E3269" t="s">
        <v>65</v>
      </c>
      <c r="F3269" t="s">
        <v>66</v>
      </c>
      <c r="G3269" t="s">
        <v>67</v>
      </c>
      <c r="H3269">
        <v>1657.86</v>
      </c>
      <c r="I3269">
        <v>14</v>
      </c>
      <c r="J3269">
        <v>0</v>
      </c>
      <c r="K3269">
        <v>23210.04</v>
      </c>
      <c r="L3269" t="s">
        <v>76</v>
      </c>
      <c r="M3269" t="s">
        <v>183</v>
      </c>
      <c r="N3269" t="s">
        <v>91</v>
      </c>
      <c r="O3269" t="s">
        <v>92</v>
      </c>
      <c r="P3269">
        <v>1</v>
      </c>
      <c r="Q3269">
        <v>3.1</v>
      </c>
      <c r="S3269" t="s">
        <v>60</v>
      </c>
    </row>
    <row r="3270" spans="1:19" x14ac:dyDescent="0.35">
      <c r="A3270" t="s">
        <v>2583</v>
      </c>
      <c r="B3270" t="s">
        <v>2584</v>
      </c>
      <c r="C3270" t="s">
        <v>2585</v>
      </c>
      <c r="D3270" t="s">
        <v>157</v>
      </c>
      <c r="E3270" t="s">
        <v>147</v>
      </c>
      <c r="F3270" t="s">
        <v>74</v>
      </c>
      <c r="G3270" t="s">
        <v>148</v>
      </c>
      <c r="H3270">
        <v>398.99</v>
      </c>
      <c r="I3270">
        <v>3</v>
      </c>
      <c r="J3270">
        <v>0.05</v>
      </c>
      <c r="K3270">
        <v>1137.1199999999999</v>
      </c>
      <c r="L3270" t="s">
        <v>38</v>
      </c>
      <c r="M3270" t="s">
        <v>134</v>
      </c>
      <c r="N3270" t="s">
        <v>85</v>
      </c>
      <c r="O3270" t="s">
        <v>29</v>
      </c>
      <c r="P3270">
        <v>9</v>
      </c>
      <c r="Q3270">
        <v>4</v>
      </c>
      <c r="R3270" t="s">
        <v>30</v>
      </c>
      <c r="S3270" t="s">
        <v>60</v>
      </c>
    </row>
    <row r="3271" spans="1:19" x14ac:dyDescent="0.35">
      <c r="A3271" t="s">
        <v>6772</v>
      </c>
      <c r="B3271" t="s">
        <v>2584</v>
      </c>
      <c r="C3271" t="s">
        <v>3207</v>
      </c>
      <c r="D3271" t="s">
        <v>127</v>
      </c>
      <c r="E3271" t="s">
        <v>231</v>
      </c>
      <c r="F3271" t="s">
        <v>57</v>
      </c>
      <c r="G3271" t="s">
        <v>232</v>
      </c>
      <c r="H3271">
        <v>361.65</v>
      </c>
      <c r="I3271">
        <v>4</v>
      </c>
      <c r="J3271">
        <v>0.05</v>
      </c>
      <c r="K3271">
        <v>1374.27</v>
      </c>
      <c r="L3271" t="s">
        <v>142</v>
      </c>
      <c r="M3271" t="s">
        <v>27</v>
      </c>
      <c r="N3271" t="s">
        <v>85</v>
      </c>
      <c r="O3271" t="s">
        <v>77</v>
      </c>
      <c r="P3271">
        <v>5</v>
      </c>
      <c r="Q3271">
        <v>4.5</v>
      </c>
      <c r="R3271" t="s">
        <v>30</v>
      </c>
      <c r="S3271" t="s">
        <v>86</v>
      </c>
    </row>
    <row r="3272" spans="1:19" x14ac:dyDescent="0.35">
      <c r="A3272" t="s">
        <v>5791</v>
      </c>
      <c r="B3272" t="s">
        <v>2584</v>
      </c>
      <c r="C3272" t="s">
        <v>5792</v>
      </c>
      <c r="D3272" t="s">
        <v>72</v>
      </c>
      <c r="E3272" t="s">
        <v>533</v>
      </c>
      <c r="F3272" t="s">
        <v>74</v>
      </c>
      <c r="G3272" t="s">
        <v>534</v>
      </c>
      <c r="H3272">
        <v>1421.86</v>
      </c>
      <c r="I3272">
        <v>4</v>
      </c>
      <c r="J3272">
        <v>0.15</v>
      </c>
      <c r="K3272">
        <v>4834.32</v>
      </c>
      <c r="L3272" t="s">
        <v>49</v>
      </c>
      <c r="M3272" t="s">
        <v>27</v>
      </c>
      <c r="N3272" t="s">
        <v>28</v>
      </c>
      <c r="O3272" t="s">
        <v>116</v>
      </c>
      <c r="P3272">
        <v>1</v>
      </c>
      <c r="Q3272">
        <v>4.2</v>
      </c>
      <c r="R3272" t="s">
        <v>30</v>
      </c>
      <c r="S3272" t="s">
        <v>86</v>
      </c>
    </row>
    <row r="3273" spans="1:19" x14ac:dyDescent="0.35">
      <c r="A3273" t="s">
        <v>6877</v>
      </c>
      <c r="B3273" t="s">
        <v>339</v>
      </c>
      <c r="C3273" t="s">
        <v>6724</v>
      </c>
      <c r="D3273" t="s">
        <v>157</v>
      </c>
      <c r="E3273" t="s">
        <v>231</v>
      </c>
      <c r="F3273" t="s">
        <v>57</v>
      </c>
      <c r="G3273" t="s">
        <v>232</v>
      </c>
      <c r="H3273">
        <v>42.58</v>
      </c>
      <c r="I3273">
        <v>13</v>
      </c>
      <c r="J3273">
        <v>0</v>
      </c>
      <c r="K3273">
        <v>553.54</v>
      </c>
      <c r="L3273" t="s">
        <v>76</v>
      </c>
      <c r="M3273" t="s">
        <v>39</v>
      </c>
      <c r="N3273" t="s">
        <v>28</v>
      </c>
      <c r="O3273" t="s">
        <v>92</v>
      </c>
      <c r="P3273">
        <v>12</v>
      </c>
      <c r="Q3273">
        <v>3.6</v>
      </c>
      <c r="R3273" t="s">
        <v>30</v>
      </c>
      <c r="S3273" t="s">
        <v>52</v>
      </c>
    </row>
    <row r="3274" spans="1:19" x14ac:dyDescent="0.35">
      <c r="A3274" t="s">
        <v>338</v>
      </c>
      <c r="B3274" t="s">
        <v>339</v>
      </c>
      <c r="C3274" t="s">
        <v>340</v>
      </c>
      <c r="D3274" t="s">
        <v>64</v>
      </c>
      <c r="E3274" t="s">
        <v>239</v>
      </c>
      <c r="F3274" t="s">
        <v>66</v>
      </c>
      <c r="G3274" t="s">
        <v>240</v>
      </c>
      <c r="H3274">
        <v>941.29</v>
      </c>
      <c r="I3274">
        <v>10</v>
      </c>
      <c r="J3274">
        <v>0</v>
      </c>
      <c r="K3274">
        <v>9412.9</v>
      </c>
      <c r="L3274" t="s">
        <v>76</v>
      </c>
      <c r="M3274" t="s">
        <v>122</v>
      </c>
      <c r="N3274" t="s">
        <v>91</v>
      </c>
      <c r="O3274" t="s">
        <v>77</v>
      </c>
      <c r="P3274">
        <v>9</v>
      </c>
      <c r="Q3274">
        <v>2</v>
      </c>
      <c r="R3274" t="s">
        <v>30</v>
      </c>
      <c r="S3274" t="s">
        <v>86</v>
      </c>
    </row>
    <row r="3275" spans="1:19" x14ac:dyDescent="0.35">
      <c r="A3275" t="s">
        <v>9070</v>
      </c>
      <c r="B3275" t="s">
        <v>339</v>
      </c>
      <c r="C3275" t="s">
        <v>9071</v>
      </c>
      <c r="D3275" t="s">
        <v>157</v>
      </c>
      <c r="E3275" t="s">
        <v>138</v>
      </c>
      <c r="F3275" t="s">
        <v>24</v>
      </c>
      <c r="G3275" t="s">
        <v>133</v>
      </c>
      <c r="H3275">
        <v>540.30999999999995</v>
      </c>
      <c r="I3275">
        <v>12</v>
      </c>
      <c r="J3275">
        <v>0.3</v>
      </c>
      <c r="K3275">
        <v>4538.6000000000004</v>
      </c>
      <c r="L3275" t="s">
        <v>98</v>
      </c>
      <c r="M3275" t="s">
        <v>84</v>
      </c>
      <c r="N3275" t="s">
        <v>40</v>
      </c>
      <c r="O3275" t="s">
        <v>92</v>
      </c>
      <c r="P3275">
        <v>9</v>
      </c>
      <c r="Q3275">
        <v>4.5999999999999996</v>
      </c>
      <c r="R3275" t="s">
        <v>30</v>
      </c>
      <c r="S3275" t="s">
        <v>60</v>
      </c>
    </row>
    <row r="3276" spans="1:19" x14ac:dyDescent="0.35">
      <c r="A3276" t="s">
        <v>3381</v>
      </c>
      <c r="B3276" t="s">
        <v>339</v>
      </c>
      <c r="C3276" t="s">
        <v>3382</v>
      </c>
      <c r="D3276" t="s">
        <v>22</v>
      </c>
      <c r="E3276" t="s">
        <v>46</v>
      </c>
      <c r="F3276" t="s">
        <v>47</v>
      </c>
      <c r="G3276" t="s">
        <v>48</v>
      </c>
      <c r="H3276">
        <v>208.03</v>
      </c>
      <c r="I3276">
        <v>10</v>
      </c>
      <c r="J3276">
        <v>0</v>
      </c>
      <c r="K3276">
        <v>2080.3000000000002</v>
      </c>
      <c r="L3276" t="s">
        <v>26</v>
      </c>
      <c r="M3276" t="s">
        <v>90</v>
      </c>
      <c r="N3276" t="s">
        <v>172</v>
      </c>
      <c r="O3276" t="s">
        <v>105</v>
      </c>
      <c r="P3276">
        <v>7</v>
      </c>
      <c r="Q3276">
        <v>2</v>
      </c>
      <c r="R3276" t="s">
        <v>30</v>
      </c>
      <c r="S3276" t="s">
        <v>86</v>
      </c>
    </row>
    <row r="3277" spans="1:19" x14ac:dyDescent="0.35">
      <c r="A3277" t="s">
        <v>10076</v>
      </c>
      <c r="B3277" t="s">
        <v>339</v>
      </c>
      <c r="C3277" t="s">
        <v>10077</v>
      </c>
      <c r="D3277" t="s">
        <v>157</v>
      </c>
      <c r="E3277" t="s">
        <v>46</v>
      </c>
      <c r="F3277" t="s">
        <v>47</v>
      </c>
      <c r="G3277" t="s">
        <v>48</v>
      </c>
      <c r="H3277">
        <v>586.54999999999995</v>
      </c>
      <c r="I3277">
        <v>7</v>
      </c>
      <c r="J3277">
        <v>0.1</v>
      </c>
      <c r="K3277">
        <v>3695.26</v>
      </c>
      <c r="L3277" t="s">
        <v>26</v>
      </c>
      <c r="M3277" t="s">
        <v>39</v>
      </c>
      <c r="N3277" t="s">
        <v>166</v>
      </c>
      <c r="O3277" t="s">
        <v>92</v>
      </c>
      <c r="P3277">
        <v>7</v>
      </c>
      <c r="Q3277">
        <v>1.8</v>
      </c>
      <c r="R3277" t="s">
        <v>30</v>
      </c>
    </row>
    <row r="3278" spans="1:19" x14ac:dyDescent="0.35">
      <c r="A3278" t="s">
        <v>2529</v>
      </c>
      <c r="B3278" t="s">
        <v>339</v>
      </c>
      <c r="C3278" t="s">
        <v>2530</v>
      </c>
      <c r="D3278" t="s">
        <v>34</v>
      </c>
      <c r="E3278" t="s">
        <v>109</v>
      </c>
      <c r="F3278" t="s">
        <v>74</v>
      </c>
      <c r="G3278" t="s">
        <v>110</v>
      </c>
      <c r="H3278">
        <v>77.19</v>
      </c>
      <c r="I3278">
        <v>10</v>
      </c>
      <c r="J3278">
        <v>0.1</v>
      </c>
      <c r="K3278">
        <v>694.71</v>
      </c>
      <c r="L3278" t="s">
        <v>49</v>
      </c>
      <c r="M3278" t="s">
        <v>122</v>
      </c>
      <c r="N3278" t="s">
        <v>40</v>
      </c>
      <c r="O3278" t="s">
        <v>77</v>
      </c>
      <c r="P3278">
        <v>3</v>
      </c>
      <c r="Q3278">
        <v>3.9</v>
      </c>
      <c r="R3278" t="s">
        <v>30</v>
      </c>
      <c r="S3278" t="s">
        <v>86</v>
      </c>
    </row>
    <row r="3279" spans="1:19" x14ac:dyDescent="0.35">
      <c r="A3279" t="s">
        <v>8846</v>
      </c>
      <c r="B3279" t="s">
        <v>2834</v>
      </c>
      <c r="C3279" t="s">
        <v>2492</v>
      </c>
      <c r="D3279" t="s">
        <v>127</v>
      </c>
      <c r="E3279" t="s">
        <v>147</v>
      </c>
      <c r="F3279" t="s">
        <v>74</v>
      </c>
      <c r="G3279" t="s">
        <v>148</v>
      </c>
      <c r="H3279">
        <v>1616.94</v>
      </c>
      <c r="I3279">
        <v>8</v>
      </c>
      <c r="J3279">
        <v>0.3</v>
      </c>
      <c r="K3279">
        <v>9054.86</v>
      </c>
      <c r="L3279" t="s">
        <v>104</v>
      </c>
      <c r="M3279" t="s">
        <v>111</v>
      </c>
      <c r="N3279" t="s">
        <v>85</v>
      </c>
      <c r="O3279" t="s">
        <v>50</v>
      </c>
      <c r="P3279">
        <v>13</v>
      </c>
      <c r="Q3279">
        <v>2.2999999999999998</v>
      </c>
      <c r="R3279" t="s">
        <v>30</v>
      </c>
      <c r="S3279" t="s">
        <v>86</v>
      </c>
    </row>
    <row r="3280" spans="1:19" x14ac:dyDescent="0.35">
      <c r="A3280" t="s">
        <v>5116</v>
      </c>
      <c r="B3280" t="s">
        <v>2834</v>
      </c>
      <c r="C3280" t="s">
        <v>5117</v>
      </c>
      <c r="D3280" t="s">
        <v>157</v>
      </c>
      <c r="E3280" t="s">
        <v>313</v>
      </c>
      <c r="F3280" t="s">
        <v>47</v>
      </c>
      <c r="G3280" t="s">
        <v>48</v>
      </c>
      <c r="H3280">
        <v>415.88</v>
      </c>
      <c r="I3280">
        <v>4</v>
      </c>
      <c r="J3280">
        <v>0</v>
      </c>
      <c r="K3280">
        <v>1663.52</v>
      </c>
      <c r="L3280" t="s">
        <v>49</v>
      </c>
      <c r="M3280" t="s">
        <v>90</v>
      </c>
      <c r="N3280" t="s">
        <v>85</v>
      </c>
      <c r="O3280" t="s">
        <v>41</v>
      </c>
      <c r="P3280">
        <v>12</v>
      </c>
      <c r="Q3280">
        <v>3.5</v>
      </c>
      <c r="R3280" t="s">
        <v>30</v>
      </c>
      <c r="S3280" t="s">
        <v>294</v>
      </c>
    </row>
    <row r="3281" spans="1:19" x14ac:dyDescent="0.35">
      <c r="A3281" t="s">
        <v>7826</v>
      </c>
      <c r="B3281" t="s">
        <v>2834</v>
      </c>
      <c r="C3281" t="s">
        <v>3915</v>
      </c>
      <c r="D3281" t="s">
        <v>157</v>
      </c>
      <c r="E3281" t="s">
        <v>258</v>
      </c>
      <c r="F3281" t="s">
        <v>36</v>
      </c>
      <c r="G3281" t="s">
        <v>259</v>
      </c>
      <c r="H3281">
        <v>19.559999999999999</v>
      </c>
      <c r="I3281">
        <v>14</v>
      </c>
      <c r="J3281">
        <v>0.1</v>
      </c>
      <c r="K3281">
        <v>246.46</v>
      </c>
      <c r="L3281" t="s">
        <v>83</v>
      </c>
      <c r="M3281" t="s">
        <v>27</v>
      </c>
      <c r="N3281" t="s">
        <v>40</v>
      </c>
      <c r="O3281" t="s">
        <v>105</v>
      </c>
      <c r="P3281">
        <v>11</v>
      </c>
      <c r="Q3281">
        <v>2.4</v>
      </c>
      <c r="R3281" t="s">
        <v>30</v>
      </c>
      <c r="S3281" t="s">
        <v>60</v>
      </c>
    </row>
    <row r="3282" spans="1:19" x14ac:dyDescent="0.35">
      <c r="A3282" t="s">
        <v>2833</v>
      </c>
      <c r="B3282" t="s">
        <v>2834</v>
      </c>
      <c r="C3282" t="s">
        <v>2835</v>
      </c>
      <c r="D3282" t="s">
        <v>22</v>
      </c>
      <c r="E3282" t="s">
        <v>73</v>
      </c>
      <c r="F3282" t="s">
        <v>74</v>
      </c>
      <c r="G3282" t="s">
        <v>75</v>
      </c>
      <c r="H3282">
        <v>1850.91</v>
      </c>
      <c r="I3282">
        <v>6</v>
      </c>
      <c r="J3282">
        <v>0</v>
      </c>
      <c r="K3282">
        <v>11105.46</v>
      </c>
      <c r="L3282" t="s">
        <v>26</v>
      </c>
      <c r="M3282" t="s">
        <v>122</v>
      </c>
      <c r="N3282" t="s">
        <v>40</v>
      </c>
      <c r="O3282" t="s">
        <v>92</v>
      </c>
      <c r="P3282">
        <v>9</v>
      </c>
      <c r="Q3282">
        <v>2.9</v>
      </c>
      <c r="R3282" t="s">
        <v>51</v>
      </c>
    </row>
    <row r="3283" spans="1:19" x14ac:dyDescent="0.35">
      <c r="A3283" t="s">
        <v>4077</v>
      </c>
      <c r="B3283" t="s">
        <v>2834</v>
      </c>
      <c r="C3283" t="s">
        <v>4078</v>
      </c>
      <c r="D3283" t="s">
        <v>34</v>
      </c>
      <c r="E3283" t="s">
        <v>81</v>
      </c>
      <c r="F3283" t="s">
        <v>57</v>
      </c>
      <c r="G3283" t="s">
        <v>82</v>
      </c>
      <c r="H3283">
        <v>804</v>
      </c>
      <c r="I3283">
        <v>7</v>
      </c>
      <c r="J3283">
        <v>0.05</v>
      </c>
      <c r="K3283">
        <v>5346.6</v>
      </c>
      <c r="L3283" t="s">
        <v>98</v>
      </c>
      <c r="M3283" t="s">
        <v>111</v>
      </c>
      <c r="N3283" t="s">
        <v>28</v>
      </c>
      <c r="O3283" t="s">
        <v>123</v>
      </c>
      <c r="P3283">
        <v>9</v>
      </c>
      <c r="Q3283">
        <v>4</v>
      </c>
      <c r="R3283" t="s">
        <v>30</v>
      </c>
      <c r="S3283" t="s">
        <v>60</v>
      </c>
    </row>
    <row r="3284" spans="1:19" x14ac:dyDescent="0.35">
      <c r="A3284" t="s">
        <v>2931</v>
      </c>
      <c r="B3284" t="s">
        <v>2834</v>
      </c>
      <c r="C3284" t="s">
        <v>2932</v>
      </c>
      <c r="D3284" t="s">
        <v>127</v>
      </c>
      <c r="E3284" t="s">
        <v>872</v>
      </c>
      <c r="F3284" t="s">
        <v>36</v>
      </c>
      <c r="G3284" t="s">
        <v>873</v>
      </c>
      <c r="H3284">
        <v>12.39</v>
      </c>
      <c r="I3284">
        <v>5</v>
      </c>
      <c r="J3284">
        <v>0.1</v>
      </c>
      <c r="K3284">
        <v>55.76</v>
      </c>
      <c r="L3284" t="s">
        <v>302</v>
      </c>
      <c r="M3284" t="s">
        <v>183</v>
      </c>
      <c r="N3284" t="s">
        <v>28</v>
      </c>
      <c r="O3284" t="s">
        <v>123</v>
      </c>
      <c r="P3284">
        <v>6</v>
      </c>
      <c r="Q3284">
        <v>2.2000000000000002</v>
      </c>
      <c r="R3284" t="s">
        <v>30</v>
      </c>
      <c r="S3284" t="s">
        <v>52</v>
      </c>
    </row>
    <row r="3285" spans="1:19" x14ac:dyDescent="0.35">
      <c r="A3285" t="s">
        <v>4874</v>
      </c>
      <c r="B3285" t="s">
        <v>2834</v>
      </c>
      <c r="C3285" t="s">
        <v>4199</v>
      </c>
      <c r="D3285" t="s">
        <v>64</v>
      </c>
      <c r="E3285" t="s">
        <v>56</v>
      </c>
      <c r="F3285" t="s">
        <v>57</v>
      </c>
      <c r="G3285" t="s">
        <v>58</v>
      </c>
      <c r="H3285">
        <v>108.55</v>
      </c>
      <c r="I3285">
        <v>5</v>
      </c>
      <c r="J3285">
        <v>0</v>
      </c>
      <c r="K3285">
        <v>542.75</v>
      </c>
      <c r="L3285" t="s">
        <v>38</v>
      </c>
      <c r="M3285" t="s">
        <v>90</v>
      </c>
      <c r="N3285" t="s">
        <v>85</v>
      </c>
      <c r="O3285" t="s">
        <v>77</v>
      </c>
      <c r="P3285">
        <v>6</v>
      </c>
      <c r="Q3285">
        <v>2</v>
      </c>
      <c r="R3285" t="s">
        <v>51</v>
      </c>
      <c r="S3285" t="s">
        <v>60</v>
      </c>
    </row>
    <row r="3286" spans="1:19" x14ac:dyDescent="0.35">
      <c r="A3286" t="s">
        <v>199</v>
      </c>
      <c r="B3286" t="s">
        <v>200</v>
      </c>
      <c r="C3286" t="s">
        <v>201</v>
      </c>
      <c r="D3286" t="s">
        <v>34</v>
      </c>
      <c r="E3286" t="s">
        <v>152</v>
      </c>
      <c r="F3286" t="s">
        <v>57</v>
      </c>
      <c r="G3286" t="s">
        <v>153</v>
      </c>
      <c r="H3286">
        <v>375.2</v>
      </c>
      <c r="I3286">
        <v>9</v>
      </c>
      <c r="J3286">
        <v>0.15</v>
      </c>
      <c r="K3286">
        <v>2870.28</v>
      </c>
      <c r="L3286" t="s">
        <v>38</v>
      </c>
      <c r="M3286" t="s">
        <v>111</v>
      </c>
      <c r="N3286" t="s">
        <v>85</v>
      </c>
      <c r="O3286" t="s">
        <v>77</v>
      </c>
      <c r="P3286">
        <v>11</v>
      </c>
      <c r="Q3286">
        <v>1.5</v>
      </c>
      <c r="R3286" t="s">
        <v>202</v>
      </c>
      <c r="S3286" t="s">
        <v>86</v>
      </c>
    </row>
    <row r="3287" spans="1:19" x14ac:dyDescent="0.35">
      <c r="A3287" t="s">
        <v>1813</v>
      </c>
      <c r="B3287" t="s">
        <v>200</v>
      </c>
      <c r="C3287" t="s">
        <v>1814</v>
      </c>
      <c r="D3287" t="s">
        <v>127</v>
      </c>
      <c r="E3287" t="s">
        <v>293</v>
      </c>
      <c r="F3287" t="s">
        <v>74</v>
      </c>
      <c r="G3287" t="s">
        <v>110</v>
      </c>
      <c r="H3287">
        <v>1529.93</v>
      </c>
      <c r="I3287">
        <v>4</v>
      </c>
      <c r="J3287">
        <v>0.2</v>
      </c>
      <c r="K3287">
        <v>4895.78</v>
      </c>
      <c r="L3287" t="s">
        <v>76</v>
      </c>
      <c r="M3287" t="s">
        <v>134</v>
      </c>
      <c r="N3287" t="s">
        <v>59</v>
      </c>
      <c r="O3287" t="s">
        <v>29</v>
      </c>
      <c r="P3287">
        <v>8</v>
      </c>
      <c r="Q3287">
        <v>1.6</v>
      </c>
      <c r="R3287" t="s">
        <v>30</v>
      </c>
      <c r="S3287" t="s">
        <v>86</v>
      </c>
    </row>
    <row r="3288" spans="1:19" x14ac:dyDescent="0.35">
      <c r="A3288" t="s">
        <v>2018</v>
      </c>
      <c r="B3288" t="s">
        <v>200</v>
      </c>
      <c r="C3288" t="s">
        <v>2019</v>
      </c>
      <c r="D3288" t="s">
        <v>72</v>
      </c>
      <c r="E3288" t="s">
        <v>102</v>
      </c>
      <c r="F3288" t="s">
        <v>47</v>
      </c>
      <c r="G3288" t="s">
        <v>103</v>
      </c>
      <c r="H3288">
        <v>296.31</v>
      </c>
      <c r="I3288">
        <v>13</v>
      </c>
      <c r="J3288">
        <v>0.1</v>
      </c>
      <c r="K3288">
        <v>3466.83</v>
      </c>
      <c r="L3288" t="s">
        <v>26</v>
      </c>
      <c r="M3288" t="s">
        <v>27</v>
      </c>
      <c r="N3288" t="s">
        <v>68</v>
      </c>
      <c r="O3288" t="s">
        <v>41</v>
      </c>
      <c r="P3288">
        <v>7</v>
      </c>
      <c r="Q3288">
        <v>1.8</v>
      </c>
      <c r="R3288" t="s">
        <v>30</v>
      </c>
      <c r="S3288" t="s">
        <v>60</v>
      </c>
    </row>
    <row r="3289" spans="1:19" x14ac:dyDescent="0.35">
      <c r="A3289" t="s">
        <v>229</v>
      </c>
      <c r="B3289" t="s">
        <v>200</v>
      </c>
      <c r="C3289" t="s">
        <v>230</v>
      </c>
      <c r="D3289" t="s">
        <v>127</v>
      </c>
      <c r="E3289" t="s">
        <v>231</v>
      </c>
      <c r="F3289" t="s">
        <v>57</v>
      </c>
      <c r="G3289" t="s">
        <v>232</v>
      </c>
      <c r="H3289">
        <v>776.61</v>
      </c>
      <c r="I3289">
        <v>1</v>
      </c>
      <c r="J3289">
        <v>0.1</v>
      </c>
      <c r="K3289">
        <v>698.95</v>
      </c>
      <c r="L3289" t="s">
        <v>98</v>
      </c>
      <c r="M3289" t="s">
        <v>122</v>
      </c>
      <c r="N3289" t="s">
        <v>166</v>
      </c>
      <c r="O3289" t="s">
        <v>41</v>
      </c>
      <c r="P3289">
        <v>2</v>
      </c>
      <c r="Q3289">
        <v>4.8</v>
      </c>
      <c r="R3289" t="s">
        <v>30</v>
      </c>
      <c r="S3289" t="s">
        <v>86</v>
      </c>
    </row>
    <row r="3290" spans="1:19" x14ac:dyDescent="0.35">
      <c r="A3290" t="s">
        <v>9468</v>
      </c>
      <c r="B3290" t="s">
        <v>200</v>
      </c>
      <c r="C3290" t="s">
        <v>3095</v>
      </c>
      <c r="D3290" t="s">
        <v>127</v>
      </c>
      <c r="E3290" t="s">
        <v>399</v>
      </c>
      <c r="F3290" t="s">
        <v>24</v>
      </c>
      <c r="G3290" t="s">
        <v>182</v>
      </c>
      <c r="H3290">
        <v>406.73</v>
      </c>
      <c r="I3290">
        <v>10</v>
      </c>
      <c r="J3290">
        <v>0.3</v>
      </c>
      <c r="K3290">
        <v>2847.11</v>
      </c>
      <c r="L3290" t="s">
        <v>76</v>
      </c>
      <c r="M3290" t="s">
        <v>122</v>
      </c>
      <c r="N3290" t="s">
        <v>85</v>
      </c>
      <c r="O3290" t="s">
        <v>29</v>
      </c>
      <c r="P3290">
        <v>2</v>
      </c>
      <c r="Q3290">
        <v>3.5</v>
      </c>
      <c r="R3290" t="s">
        <v>30</v>
      </c>
      <c r="S3290" t="s">
        <v>86</v>
      </c>
    </row>
    <row r="3291" spans="1:19" x14ac:dyDescent="0.35">
      <c r="A3291" t="s">
        <v>8398</v>
      </c>
      <c r="B3291" t="s">
        <v>812</v>
      </c>
      <c r="C3291" t="s">
        <v>8399</v>
      </c>
      <c r="D3291" t="s">
        <v>72</v>
      </c>
      <c r="E3291" t="s">
        <v>293</v>
      </c>
      <c r="F3291" t="s">
        <v>74</v>
      </c>
      <c r="G3291" t="s">
        <v>110</v>
      </c>
      <c r="H3291">
        <v>1200.7</v>
      </c>
      <c r="I3291">
        <v>11</v>
      </c>
      <c r="J3291">
        <v>0</v>
      </c>
      <c r="K3291">
        <v>13207.7</v>
      </c>
      <c r="L3291" t="s">
        <v>98</v>
      </c>
      <c r="M3291" t="s">
        <v>122</v>
      </c>
      <c r="N3291" t="s">
        <v>28</v>
      </c>
      <c r="O3291" t="s">
        <v>77</v>
      </c>
      <c r="P3291">
        <v>13</v>
      </c>
      <c r="Q3291">
        <v>1.2</v>
      </c>
      <c r="R3291" t="s">
        <v>30</v>
      </c>
      <c r="S3291" t="s">
        <v>60</v>
      </c>
    </row>
    <row r="3292" spans="1:19" x14ac:dyDescent="0.35">
      <c r="A3292" t="s">
        <v>4707</v>
      </c>
      <c r="B3292" t="s">
        <v>812</v>
      </c>
      <c r="C3292" t="s">
        <v>4708</v>
      </c>
      <c r="D3292" t="s">
        <v>127</v>
      </c>
      <c r="E3292" t="s">
        <v>56</v>
      </c>
      <c r="F3292" t="s">
        <v>57</v>
      </c>
      <c r="G3292" t="s">
        <v>58</v>
      </c>
      <c r="H3292">
        <v>241.55</v>
      </c>
      <c r="I3292">
        <v>4</v>
      </c>
      <c r="J3292">
        <v>0</v>
      </c>
      <c r="K3292">
        <v>966.2</v>
      </c>
      <c r="L3292" t="s">
        <v>76</v>
      </c>
      <c r="M3292" t="s">
        <v>39</v>
      </c>
      <c r="N3292" t="s">
        <v>85</v>
      </c>
      <c r="O3292" t="s">
        <v>50</v>
      </c>
      <c r="P3292">
        <v>12</v>
      </c>
      <c r="Q3292">
        <v>2.5</v>
      </c>
      <c r="R3292" t="s">
        <v>51</v>
      </c>
      <c r="S3292" t="s">
        <v>294</v>
      </c>
    </row>
    <row r="3293" spans="1:19" x14ac:dyDescent="0.35">
      <c r="A3293" t="s">
        <v>8853</v>
      </c>
      <c r="B3293" t="s">
        <v>812</v>
      </c>
      <c r="C3293" t="s">
        <v>8854</v>
      </c>
      <c r="D3293" t="s">
        <v>157</v>
      </c>
      <c r="E3293" t="s">
        <v>470</v>
      </c>
      <c r="F3293" t="s">
        <v>24</v>
      </c>
      <c r="G3293" t="s">
        <v>471</v>
      </c>
      <c r="H3293">
        <v>204.84</v>
      </c>
      <c r="I3293">
        <v>3</v>
      </c>
      <c r="J3293">
        <v>0.15</v>
      </c>
      <c r="K3293">
        <v>522.34</v>
      </c>
      <c r="L3293" t="s">
        <v>38</v>
      </c>
      <c r="M3293" t="s">
        <v>134</v>
      </c>
      <c r="N3293" t="s">
        <v>91</v>
      </c>
      <c r="O3293" t="s">
        <v>50</v>
      </c>
      <c r="P3293">
        <v>11</v>
      </c>
      <c r="Q3293">
        <v>2.6</v>
      </c>
      <c r="R3293" t="s">
        <v>30</v>
      </c>
      <c r="S3293" t="s">
        <v>86</v>
      </c>
    </row>
    <row r="3294" spans="1:19" x14ac:dyDescent="0.35">
      <c r="A3294" t="s">
        <v>8440</v>
      </c>
      <c r="B3294" t="s">
        <v>812</v>
      </c>
      <c r="C3294" t="s">
        <v>8441</v>
      </c>
      <c r="D3294" t="s">
        <v>72</v>
      </c>
      <c r="E3294" t="s">
        <v>266</v>
      </c>
      <c r="F3294" t="s">
        <v>24</v>
      </c>
      <c r="G3294" t="s">
        <v>267</v>
      </c>
      <c r="H3294">
        <v>432.81</v>
      </c>
      <c r="I3294">
        <v>2</v>
      </c>
      <c r="J3294">
        <v>0.15</v>
      </c>
      <c r="K3294">
        <v>735.78</v>
      </c>
      <c r="L3294" t="s">
        <v>302</v>
      </c>
      <c r="M3294" t="s">
        <v>183</v>
      </c>
      <c r="N3294" t="s">
        <v>172</v>
      </c>
      <c r="O3294" t="s">
        <v>29</v>
      </c>
      <c r="P3294">
        <v>9</v>
      </c>
      <c r="Q3294">
        <v>4.5999999999999996</v>
      </c>
      <c r="R3294" t="s">
        <v>30</v>
      </c>
      <c r="S3294" t="s">
        <v>60</v>
      </c>
    </row>
    <row r="3295" spans="1:19" x14ac:dyDescent="0.35">
      <c r="A3295" t="s">
        <v>3465</v>
      </c>
      <c r="B3295" t="s">
        <v>812</v>
      </c>
      <c r="C3295" t="s">
        <v>3466</v>
      </c>
      <c r="D3295" t="s">
        <v>64</v>
      </c>
      <c r="E3295" t="s">
        <v>161</v>
      </c>
      <c r="F3295" t="s">
        <v>74</v>
      </c>
      <c r="G3295" t="s">
        <v>148</v>
      </c>
      <c r="H3295">
        <v>147.34</v>
      </c>
      <c r="I3295">
        <v>6</v>
      </c>
      <c r="J3295">
        <v>0.15</v>
      </c>
      <c r="K3295">
        <v>751.43</v>
      </c>
      <c r="L3295" t="s">
        <v>26</v>
      </c>
      <c r="M3295" t="s">
        <v>90</v>
      </c>
      <c r="N3295" t="s">
        <v>59</v>
      </c>
      <c r="O3295" t="s">
        <v>92</v>
      </c>
      <c r="P3295">
        <v>7</v>
      </c>
      <c r="Q3295">
        <v>3.7</v>
      </c>
      <c r="R3295" t="s">
        <v>30</v>
      </c>
      <c r="S3295" t="s">
        <v>60</v>
      </c>
    </row>
    <row r="3296" spans="1:19" x14ac:dyDescent="0.35">
      <c r="A3296" t="s">
        <v>811</v>
      </c>
      <c r="B3296" t="s">
        <v>812</v>
      </c>
      <c r="C3296" t="s">
        <v>813</v>
      </c>
      <c r="D3296" t="s">
        <v>127</v>
      </c>
      <c r="E3296" t="s">
        <v>223</v>
      </c>
      <c r="F3296" t="s">
        <v>66</v>
      </c>
      <c r="G3296" t="s">
        <v>171</v>
      </c>
      <c r="H3296">
        <v>1208.48</v>
      </c>
      <c r="I3296">
        <v>4</v>
      </c>
      <c r="J3296">
        <v>0</v>
      </c>
      <c r="K3296">
        <v>4833.92</v>
      </c>
      <c r="L3296" t="s">
        <v>49</v>
      </c>
      <c r="M3296" t="s">
        <v>90</v>
      </c>
      <c r="N3296" t="s">
        <v>166</v>
      </c>
      <c r="O3296" t="s">
        <v>92</v>
      </c>
      <c r="P3296">
        <v>5</v>
      </c>
      <c r="Q3296">
        <v>3.6</v>
      </c>
      <c r="R3296" t="s">
        <v>30</v>
      </c>
      <c r="S3296" t="s">
        <v>52</v>
      </c>
    </row>
    <row r="3297" spans="1:19" x14ac:dyDescent="0.35">
      <c r="A3297" t="s">
        <v>7664</v>
      </c>
      <c r="B3297" t="s">
        <v>812</v>
      </c>
      <c r="C3297" t="s">
        <v>7665</v>
      </c>
      <c r="D3297" t="s">
        <v>64</v>
      </c>
      <c r="E3297" t="s">
        <v>533</v>
      </c>
      <c r="F3297" t="s">
        <v>74</v>
      </c>
      <c r="G3297" t="s">
        <v>534</v>
      </c>
      <c r="H3297">
        <v>2291.04</v>
      </c>
      <c r="I3297">
        <v>7</v>
      </c>
      <c r="J3297">
        <v>0.1</v>
      </c>
      <c r="K3297">
        <v>14433.55</v>
      </c>
      <c r="L3297" t="s">
        <v>83</v>
      </c>
      <c r="M3297" t="s">
        <v>134</v>
      </c>
      <c r="N3297" t="s">
        <v>166</v>
      </c>
      <c r="O3297" t="s">
        <v>105</v>
      </c>
      <c r="P3297">
        <v>2</v>
      </c>
      <c r="Q3297">
        <v>1.5</v>
      </c>
      <c r="R3297" t="s">
        <v>30</v>
      </c>
      <c r="S3297" t="s">
        <v>60</v>
      </c>
    </row>
    <row r="3298" spans="1:19" x14ac:dyDescent="0.35">
      <c r="A3298" t="s">
        <v>8610</v>
      </c>
      <c r="B3298" t="s">
        <v>812</v>
      </c>
      <c r="C3298" t="s">
        <v>8611</v>
      </c>
      <c r="D3298" t="s">
        <v>34</v>
      </c>
      <c r="E3298" t="s">
        <v>223</v>
      </c>
      <c r="F3298" t="s">
        <v>66</v>
      </c>
      <c r="G3298" t="s">
        <v>171</v>
      </c>
      <c r="H3298">
        <v>706.92</v>
      </c>
      <c r="I3298">
        <v>4</v>
      </c>
      <c r="J3298">
        <v>0.3</v>
      </c>
      <c r="K3298">
        <v>1979.38</v>
      </c>
      <c r="L3298" t="s">
        <v>76</v>
      </c>
      <c r="M3298" t="s">
        <v>90</v>
      </c>
      <c r="N3298" t="s">
        <v>40</v>
      </c>
      <c r="O3298" t="s">
        <v>123</v>
      </c>
      <c r="P3298">
        <v>2</v>
      </c>
      <c r="Q3298">
        <v>1.6</v>
      </c>
      <c r="R3298" t="s">
        <v>30</v>
      </c>
      <c r="S3298" t="s">
        <v>60</v>
      </c>
    </row>
    <row r="3299" spans="1:19" x14ac:dyDescent="0.35">
      <c r="A3299" t="s">
        <v>8678</v>
      </c>
      <c r="B3299" t="s">
        <v>1189</v>
      </c>
      <c r="C3299" t="s">
        <v>4035</v>
      </c>
      <c r="D3299" t="s">
        <v>34</v>
      </c>
      <c r="E3299" t="s">
        <v>533</v>
      </c>
      <c r="F3299" t="s">
        <v>74</v>
      </c>
      <c r="G3299" t="s">
        <v>534</v>
      </c>
      <c r="H3299">
        <v>1234.6500000000001</v>
      </c>
      <c r="I3299">
        <v>12</v>
      </c>
      <c r="J3299">
        <v>0.25</v>
      </c>
      <c r="K3299">
        <v>11111.85</v>
      </c>
      <c r="L3299" t="s">
        <v>49</v>
      </c>
      <c r="M3299" t="s">
        <v>84</v>
      </c>
      <c r="N3299" t="s">
        <v>59</v>
      </c>
      <c r="O3299" t="s">
        <v>29</v>
      </c>
      <c r="P3299">
        <v>13</v>
      </c>
      <c r="Q3299">
        <v>1.9</v>
      </c>
      <c r="R3299" t="s">
        <v>30</v>
      </c>
      <c r="S3299" t="s">
        <v>60</v>
      </c>
    </row>
    <row r="3300" spans="1:19" x14ac:dyDescent="0.35">
      <c r="A3300" t="s">
        <v>6181</v>
      </c>
      <c r="B3300" t="s">
        <v>1189</v>
      </c>
      <c r="C3300" t="s">
        <v>6182</v>
      </c>
      <c r="D3300" t="s">
        <v>127</v>
      </c>
      <c r="E3300" t="s">
        <v>445</v>
      </c>
      <c r="F3300" t="s">
        <v>66</v>
      </c>
      <c r="G3300" t="s">
        <v>446</v>
      </c>
      <c r="H3300">
        <v>552.87</v>
      </c>
      <c r="I3300">
        <v>6</v>
      </c>
      <c r="J3300">
        <v>0.1</v>
      </c>
      <c r="K3300">
        <v>2985.5</v>
      </c>
      <c r="L3300" t="s">
        <v>302</v>
      </c>
      <c r="M3300" t="s">
        <v>111</v>
      </c>
      <c r="N3300" t="s">
        <v>68</v>
      </c>
      <c r="O3300" t="s">
        <v>41</v>
      </c>
      <c r="P3300">
        <v>8</v>
      </c>
      <c r="Q3300">
        <v>4.4000000000000004</v>
      </c>
      <c r="R3300" t="s">
        <v>30</v>
      </c>
      <c r="S3300" t="s">
        <v>52</v>
      </c>
    </row>
    <row r="3301" spans="1:19" x14ac:dyDescent="0.35">
      <c r="A3301" t="s">
        <v>7851</v>
      </c>
      <c r="B3301" t="s">
        <v>1189</v>
      </c>
      <c r="C3301" t="s">
        <v>7852</v>
      </c>
      <c r="D3301" t="s">
        <v>127</v>
      </c>
      <c r="E3301" t="s">
        <v>399</v>
      </c>
      <c r="F3301" t="s">
        <v>24</v>
      </c>
      <c r="G3301" t="s">
        <v>182</v>
      </c>
      <c r="H3301">
        <v>127.22</v>
      </c>
      <c r="I3301">
        <v>1</v>
      </c>
      <c r="J3301">
        <v>0.2</v>
      </c>
      <c r="K3301">
        <v>101.78</v>
      </c>
      <c r="L3301" t="s">
        <v>49</v>
      </c>
      <c r="M3301" t="s">
        <v>122</v>
      </c>
      <c r="N3301" t="s">
        <v>91</v>
      </c>
      <c r="O3301" t="s">
        <v>92</v>
      </c>
      <c r="P3301">
        <v>5</v>
      </c>
      <c r="Q3301">
        <v>2.7</v>
      </c>
      <c r="R3301" t="s">
        <v>51</v>
      </c>
      <c r="S3301" t="s">
        <v>60</v>
      </c>
    </row>
    <row r="3302" spans="1:19" x14ac:dyDescent="0.35">
      <c r="A3302" t="s">
        <v>1188</v>
      </c>
      <c r="B3302" t="s">
        <v>1189</v>
      </c>
      <c r="C3302" t="s">
        <v>1190</v>
      </c>
      <c r="D3302" t="s">
        <v>22</v>
      </c>
      <c r="E3302" t="s">
        <v>374</v>
      </c>
      <c r="F3302" t="s">
        <v>36</v>
      </c>
      <c r="G3302" t="s">
        <v>259</v>
      </c>
      <c r="H3302">
        <v>16.47</v>
      </c>
      <c r="I3302">
        <v>14</v>
      </c>
      <c r="J3302">
        <v>0</v>
      </c>
      <c r="K3302">
        <v>230.58</v>
      </c>
      <c r="L3302" t="s">
        <v>38</v>
      </c>
      <c r="M3302" t="s">
        <v>84</v>
      </c>
      <c r="N3302" t="s">
        <v>40</v>
      </c>
      <c r="O3302" t="s">
        <v>29</v>
      </c>
      <c r="P3302">
        <v>1</v>
      </c>
      <c r="Q3302">
        <v>2</v>
      </c>
      <c r="R3302" t="s">
        <v>30</v>
      </c>
      <c r="S3302" t="s">
        <v>60</v>
      </c>
    </row>
    <row r="3303" spans="1:19" x14ac:dyDescent="0.35">
      <c r="A3303" t="s">
        <v>1586</v>
      </c>
      <c r="B3303" t="s">
        <v>1587</v>
      </c>
      <c r="C3303" t="s">
        <v>1588</v>
      </c>
      <c r="D3303" t="s">
        <v>64</v>
      </c>
      <c r="E3303" t="s">
        <v>445</v>
      </c>
      <c r="F3303" t="s">
        <v>66</v>
      </c>
      <c r="G3303" t="s">
        <v>446</v>
      </c>
      <c r="H3303">
        <v>550.11</v>
      </c>
      <c r="I3303">
        <v>12</v>
      </c>
      <c r="J3303">
        <v>0</v>
      </c>
      <c r="K3303">
        <v>6601.32</v>
      </c>
      <c r="L3303" t="s">
        <v>76</v>
      </c>
      <c r="M3303" t="s">
        <v>134</v>
      </c>
      <c r="N3303" t="s">
        <v>166</v>
      </c>
      <c r="O3303" t="s">
        <v>41</v>
      </c>
      <c r="P3303">
        <v>7</v>
      </c>
      <c r="Q3303">
        <v>4.3</v>
      </c>
      <c r="R3303" t="s">
        <v>202</v>
      </c>
      <c r="S3303" t="s">
        <v>60</v>
      </c>
    </row>
    <row r="3304" spans="1:19" x14ac:dyDescent="0.35">
      <c r="A3304" t="s">
        <v>6941</v>
      </c>
      <c r="B3304" t="s">
        <v>1587</v>
      </c>
      <c r="C3304" t="s">
        <v>6942</v>
      </c>
      <c r="D3304" t="s">
        <v>64</v>
      </c>
      <c r="E3304" t="s">
        <v>56</v>
      </c>
      <c r="F3304" t="s">
        <v>57</v>
      </c>
      <c r="G3304" t="s">
        <v>58</v>
      </c>
      <c r="H3304">
        <v>748.64</v>
      </c>
      <c r="I3304">
        <v>14</v>
      </c>
      <c r="J3304">
        <v>0.15</v>
      </c>
      <c r="K3304">
        <v>8908.82</v>
      </c>
      <c r="L3304" t="s">
        <v>26</v>
      </c>
      <c r="M3304" t="s">
        <v>39</v>
      </c>
      <c r="N3304" t="s">
        <v>68</v>
      </c>
      <c r="O3304" t="s">
        <v>41</v>
      </c>
      <c r="P3304">
        <v>7</v>
      </c>
      <c r="Q3304">
        <v>2.1</v>
      </c>
      <c r="R3304" t="s">
        <v>30</v>
      </c>
      <c r="S3304" t="s">
        <v>60</v>
      </c>
    </row>
    <row r="3305" spans="1:19" x14ac:dyDescent="0.35">
      <c r="A3305" t="s">
        <v>9044</v>
      </c>
      <c r="B3305" t="s">
        <v>1587</v>
      </c>
      <c r="C3305" t="s">
        <v>1114</v>
      </c>
      <c r="D3305" t="s">
        <v>127</v>
      </c>
      <c r="E3305" t="s">
        <v>170</v>
      </c>
      <c r="F3305" t="s">
        <v>66</v>
      </c>
      <c r="G3305" t="s">
        <v>171</v>
      </c>
      <c r="H3305">
        <v>140.28</v>
      </c>
      <c r="I3305">
        <v>12</v>
      </c>
      <c r="J3305">
        <v>0.1</v>
      </c>
      <c r="K3305">
        <v>1515.02</v>
      </c>
      <c r="L3305" t="s">
        <v>142</v>
      </c>
      <c r="M3305" t="s">
        <v>27</v>
      </c>
      <c r="N3305" t="s">
        <v>85</v>
      </c>
      <c r="O3305" t="s">
        <v>92</v>
      </c>
      <c r="P3305">
        <v>6</v>
      </c>
      <c r="Q3305">
        <v>4.3</v>
      </c>
      <c r="R3305" t="s">
        <v>30</v>
      </c>
      <c r="S3305" t="s">
        <v>60</v>
      </c>
    </row>
    <row r="3306" spans="1:19" x14ac:dyDescent="0.35">
      <c r="A3306" t="s">
        <v>8153</v>
      </c>
      <c r="B3306" t="s">
        <v>6721</v>
      </c>
      <c r="C3306" t="s">
        <v>8154</v>
      </c>
      <c r="D3306" t="s">
        <v>34</v>
      </c>
      <c r="E3306" t="s">
        <v>198</v>
      </c>
      <c r="F3306" t="s">
        <v>74</v>
      </c>
      <c r="G3306" t="s">
        <v>110</v>
      </c>
      <c r="H3306">
        <v>1933.78</v>
      </c>
      <c r="I3306">
        <v>3</v>
      </c>
      <c r="J3306">
        <v>0</v>
      </c>
      <c r="K3306">
        <v>5801.34</v>
      </c>
      <c r="L3306" t="s">
        <v>76</v>
      </c>
      <c r="M3306" t="s">
        <v>84</v>
      </c>
      <c r="N3306" t="s">
        <v>28</v>
      </c>
      <c r="O3306" t="s">
        <v>123</v>
      </c>
      <c r="P3306">
        <v>12</v>
      </c>
      <c r="Q3306">
        <v>3.9</v>
      </c>
      <c r="R3306" t="s">
        <v>30</v>
      </c>
      <c r="S3306" t="s">
        <v>60</v>
      </c>
    </row>
    <row r="3307" spans="1:19" x14ac:dyDescent="0.35">
      <c r="A3307" t="s">
        <v>9410</v>
      </c>
      <c r="B3307" t="s">
        <v>6721</v>
      </c>
      <c r="C3307" t="s">
        <v>9411</v>
      </c>
      <c r="D3307" t="s">
        <v>34</v>
      </c>
      <c r="E3307" t="s">
        <v>258</v>
      </c>
      <c r="F3307" t="s">
        <v>36</v>
      </c>
      <c r="G3307" t="s">
        <v>259</v>
      </c>
      <c r="H3307">
        <v>22.83</v>
      </c>
      <c r="I3307">
        <v>2</v>
      </c>
      <c r="J3307">
        <v>0.1</v>
      </c>
      <c r="K3307">
        <v>41.09</v>
      </c>
      <c r="L3307" t="s">
        <v>142</v>
      </c>
      <c r="M3307" t="s">
        <v>111</v>
      </c>
      <c r="N3307" t="s">
        <v>172</v>
      </c>
      <c r="O3307" t="s">
        <v>41</v>
      </c>
      <c r="P3307">
        <v>9</v>
      </c>
      <c r="Q3307">
        <v>4.0999999999999996</v>
      </c>
      <c r="R3307" t="s">
        <v>30</v>
      </c>
      <c r="S3307" t="s">
        <v>60</v>
      </c>
    </row>
    <row r="3308" spans="1:19" x14ac:dyDescent="0.35">
      <c r="A3308" t="s">
        <v>6720</v>
      </c>
      <c r="B3308" t="s">
        <v>6721</v>
      </c>
      <c r="C3308" t="s">
        <v>6722</v>
      </c>
      <c r="D3308" t="s">
        <v>72</v>
      </c>
      <c r="E3308" t="s">
        <v>147</v>
      </c>
      <c r="F3308" t="s">
        <v>74</v>
      </c>
      <c r="G3308" t="s">
        <v>148</v>
      </c>
      <c r="H3308">
        <v>740.15</v>
      </c>
      <c r="I3308">
        <v>1</v>
      </c>
      <c r="J3308">
        <v>0.2</v>
      </c>
      <c r="K3308">
        <v>592.12</v>
      </c>
      <c r="L3308" t="s">
        <v>104</v>
      </c>
      <c r="M3308" t="s">
        <v>183</v>
      </c>
      <c r="N3308" t="s">
        <v>91</v>
      </c>
      <c r="O3308" t="s">
        <v>123</v>
      </c>
      <c r="P3308">
        <v>8</v>
      </c>
      <c r="Q3308">
        <v>1.6</v>
      </c>
      <c r="R3308" t="s">
        <v>202</v>
      </c>
      <c r="S3308" t="s">
        <v>60</v>
      </c>
    </row>
    <row r="3309" spans="1:19" x14ac:dyDescent="0.35">
      <c r="A3309" t="s">
        <v>8640</v>
      </c>
      <c r="B3309" t="s">
        <v>6721</v>
      </c>
      <c r="C3309" t="s">
        <v>8641</v>
      </c>
      <c r="D3309" t="s">
        <v>34</v>
      </c>
      <c r="E3309" t="s">
        <v>109</v>
      </c>
      <c r="F3309" t="s">
        <v>74</v>
      </c>
      <c r="G3309" t="s">
        <v>110</v>
      </c>
      <c r="H3309">
        <v>1255.01</v>
      </c>
      <c r="I3309">
        <v>8</v>
      </c>
      <c r="J3309">
        <v>0</v>
      </c>
      <c r="K3309">
        <v>10040.08</v>
      </c>
      <c r="L3309" t="s">
        <v>49</v>
      </c>
      <c r="M3309" t="s">
        <v>39</v>
      </c>
      <c r="N3309" t="s">
        <v>172</v>
      </c>
      <c r="O3309" t="s">
        <v>29</v>
      </c>
      <c r="P3309">
        <v>1</v>
      </c>
      <c r="Q3309">
        <v>2.6</v>
      </c>
      <c r="R3309" t="s">
        <v>30</v>
      </c>
    </row>
    <row r="3310" spans="1:19" x14ac:dyDescent="0.35">
      <c r="A3310" t="s">
        <v>4082</v>
      </c>
      <c r="B3310" t="s">
        <v>4083</v>
      </c>
      <c r="C3310" t="s">
        <v>4084</v>
      </c>
      <c r="D3310" t="s">
        <v>127</v>
      </c>
      <c r="E3310" t="s">
        <v>416</v>
      </c>
      <c r="F3310" t="s">
        <v>66</v>
      </c>
      <c r="G3310" t="s">
        <v>417</v>
      </c>
      <c r="H3310">
        <v>2127.31</v>
      </c>
      <c r="I3310">
        <v>13</v>
      </c>
      <c r="J3310">
        <v>0</v>
      </c>
      <c r="K3310">
        <v>27655.03</v>
      </c>
      <c r="L3310" t="s">
        <v>98</v>
      </c>
      <c r="M3310" t="s">
        <v>183</v>
      </c>
      <c r="N3310" t="s">
        <v>28</v>
      </c>
      <c r="O3310" t="s">
        <v>92</v>
      </c>
      <c r="P3310">
        <v>12</v>
      </c>
      <c r="Q3310">
        <v>1.3</v>
      </c>
      <c r="R3310" t="s">
        <v>202</v>
      </c>
      <c r="S3310" t="s">
        <v>60</v>
      </c>
    </row>
    <row r="3311" spans="1:19" x14ac:dyDescent="0.35">
      <c r="A3311" t="s">
        <v>9233</v>
      </c>
      <c r="B3311" t="s">
        <v>4083</v>
      </c>
      <c r="C3311" t="s">
        <v>9234</v>
      </c>
      <c r="D3311" t="s">
        <v>72</v>
      </c>
      <c r="E3311" t="s">
        <v>152</v>
      </c>
      <c r="F3311" t="s">
        <v>57</v>
      </c>
      <c r="G3311" t="s">
        <v>153</v>
      </c>
      <c r="H3311">
        <v>451.69</v>
      </c>
      <c r="I3311">
        <v>7</v>
      </c>
      <c r="J3311">
        <v>0.05</v>
      </c>
      <c r="K3311">
        <v>3003.74</v>
      </c>
      <c r="L3311" t="s">
        <v>142</v>
      </c>
      <c r="M3311" t="s">
        <v>134</v>
      </c>
      <c r="N3311" t="s">
        <v>166</v>
      </c>
      <c r="O3311" t="s">
        <v>116</v>
      </c>
      <c r="P3311">
        <v>11</v>
      </c>
      <c r="Q3311">
        <v>4.9000000000000004</v>
      </c>
      <c r="R3311" t="s">
        <v>30</v>
      </c>
      <c r="S3311" t="s">
        <v>60</v>
      </c>
    </row>
    <row r="3312" spans="1:19" x14ac:dyDescent="0.35">
      <c r="A3312" t="s">
        <v>7687</v>
      </c>
      <c r="B3312" t="s">
        <v>4083</v>
      </c>
      <c r="C3312" t="s">
        <v>2974</v>
      </c>
      <c r="D3312" t="s">
        <v>34</v>
      </c>
      <c r="E3312" t="s">
        <v>470</v>
      </c>
      <c r="F3312" t="s">
        <v>24</v>
      </c>
      <c r="G3312" t="s">
        <v>471</v>
      </c>
      <c r="H3312">
        <v>515.04999999999995</v>
      </c>
      <c r="I3312">
        <v>5</v>
      </c>
      <c r="J3312">
        <v>0.05</v>
      </c>
      <c r="K3312">
        <v>2446.4899999999998</v>
      </c>
      <c r="L3312" t="s">
        <v>83</v>
      </c>
      <c r="M3312" t="s">
        <v>134</v>
      </c>
      <c r="N3312" t="s">
        <v>85</v>
      </c>
      <c r="O3312" t="s">
        <v>41</v>
      </c>
      <c r="P3312">
        <v>10</v>
      </c>
      <c r="Q3312">
        <v>2.4</v>
      </c>
      <c r="R3312" t="s">
        <v>30</v>
      </c>
      <c r="S3312" t="s">
        <v>42</v>
      </c>
    </row>
    <row r="3313" spans="1:19" x14ac:dyDescent="0.35">
      <c r="A3313" t="s">
        <v>8270</v>
      </c>
      <c r="B3313" t="s">
        <v>4083</v>
      </c>
      <c r="C3313" t="s">
        <v>558</v>
      </c>
      <c r="D3313" t="s">
        <v>72</v>
      </c>
      <c r="E3313" t="s">
        <v>344</v>
      </c>
      <c r="F3313" t="s">
        <v>24</v>
      </c>
      <c r="G3313" t="s">
        <v>345</v>
      </c>
      <c r="H3313">
        <v>267.52</v>
      </c>
      <c r="I3313">
        <v>12</v>
      </c>
      <c r="J3313">
        <v>0</v>
      </c>
      <c r="K3313">
        <v>3210.24</v>
      </c>
      <c r="L3313" t="s">
        <v>142</v>
      </c>
      <c r="M3313" t="s">
        <v>27</v>
      </c>
      <c r="N3313" t="s">
        <v>40</v>
      </c>
      <c r="O3313" t="s">
        <v>41</v>
      </c>
      <c r="P3313">
        <v>7</v>
      </c>
      <c r="Q3313">
        <v>3.3</v>
      </c>
      <c r="R3313" t="s">
        <v>30</v>
      </c>
      <c r="S3313" t="s">
        <v>60</v>
      </c>
    </row>
    <row r="3314" spans="1:19" x14ac:dyDescent="0.35">
      <c r="A3314" t="s">
        <v>8904</v>
      </c>
      <c r="B3314" t="s">
        <v>4083</v>
      </c>
      <c r="C3314" t="s">
        <v>4182</v>
      </c>
      <c r="D3314" t="s">
        <v>127</v>
      </c>
      <c r="E3314" t="s">
        <v>227</v>
      </c>
      <c r="F3314" t="s">
        <v>47</v>
      </c>
      <c r="G3314" t="s">
        <v>228</v>
      </c>
      <c r="H3314">
        <v>102.32</v>
      </c>
      <c r="I3314">
        <v>5</v>
      </c>
      <c r="J3314">
        <v>0.15</v>
      </c>
      <c r="K3314">
        <v>434.86</v>
      </c>
      <c r="L3314" t="s">
        <v>49</v>
      </c>
      <c r="M3314" t="s">
        <v>111</v>
      </c>
      <c r="N3314" t="s">
        <v>40</v>
      </c>
      <c r="O3314" t="s">
        <v>92</v>
      </c>
      <c r="P3314">
        <v>5</v>
      </c>
      <c r="Q3314">
        <v>1.9</v>
      </c>
      <c r="R3314" t="s">
        <v>30</v>
      </c>
      <c r="S3314" t="s">
        <v>86</v>
      </c>
    </row>
    <row r="3315" spans="1:19" x14ac:dyDescent="0.35">
      <c r="A3315" t="s">
        <v>8768</v>
      </c>
      <c r="B3315" t="s">
        <v>4083</v>
      </c>
      <c r="C3315" t="s">
        <v>5935</v>
      </c>
      <c r="D3315" t="s">
        <v>34</v>
      </c>
      <c r="E3315" t="s">
        <v>370</v>
      </c>
      <c r="F3315" t="s">
        <v>74</v>
      </c>
      <c r="G3315" t="s">
        <v>75</v>
      </c>
      <c r="H3315">
        <v>1805.59</v>
      </c>
      <c r="I3315">
        <v>3</v>
      </c>
      <c r="J3315">
        <v>0</v>
      </c>
      <c r="K3315">
        <v>5416.77</v>
      </c>
      <c r="L3315" t="s">
        <v>98</v>
      </c>
      <c r="M3315" t="s">
        <v>39</v>
      </c>
      <c r="N3315" t="s">
        <v>85</v>
      </c>
      <c r="O3315" t="s">
        <v>29</v>
      </c>
      <c r="P3315">
        <v>4</v>
      </c>
      <c r="Q3315">
        <v>3.4</v>
      </c>
      <c r="R3315" t="s">
        <v>112</v>
      </c>
      <c r="S3315" t="s">
        <v>86</v>
      </c>
    </row>
    <row r="3316" spans="1:19" x14ac:dyDescent="0.35">
      <c r="A3316" t="s">
        <v>9587</v>
      </c>
      <c r="B3316" t="s">
        <v>1761</v>
      </c>
      <c r="C3316" t="s">
        <v>9588</v>
      </c>
      <c r="D3316" t="s">
        <v>127</v>
      </c>
      <c r="E3316" t="s">
        <v>293</v>
      </c>
      <c r="F3316" t="s">
        <v>74</v>
      </c>
      <c r="G3316" t="s">
        <v>110</v>
      </c>
      <c r="H3316">
        <v>1259.1199999999999</v>
      </c>
      <c r="I3316">
        <v>6</v>
      </c>
      <c r="J3316">
        <v>0.2</v>
      </c>
      <c r="K3316">
        <v>6043.78</v>
      </c>
      <c r="L3316" t="s">
        <v>104</v>
      </c>
      <c r="M3316" t="s">
        <v>111</v>
      </c>
      <c r="N3316" t="s">
        <v>59</v>
      </c>
      <c r="O3316" t="s">
        <v>29</v>
      </c>
      <c r="P3316">
        <v>12</v>
      </c>
      <c r="Q3316">
        <v>1.6</v>
      </c>
      <c r="R3316" t="s">
        <v>30</v>
      </c>
      <c r="S3316" t="s">
        <v>60</v>
      </c>
    </row>
    <row r="3317" spans="1:19" x14ac:dyDescent="0.35">
      <c r="A3317" t="s">
        <v>4428</v>
      </c>
      <c r="B3317" t="s">
        <v>1761</v>
      </c>
      <c r="C3317" t="s">
        <v>4429</v>
      </c>
      <c r="D3317" t="s">
        <v>64</v>
      </c>
      <c r="E3317" t="s">
        <v>403</v>
      </c>
      <c r="F3317" t="s">
        <v>74</v>
      </c>
      <c r="G3317" t="s">
        <v>148</v>
      </c>
      <c r="H3317">
        <v>1001.53</v>
      </c>
      <c r="I3317">
        <v>14</v>
      </c>
      <c r="J3317">
        <v>0.1</v>
      </c>
      <c r="K3317">
        <v>12619.28</v>
      </c>
      <c r="L3317" t="s">
        <v>104</v>
      </c>
      <c r="M3317" t="s">
        <v>134</v>
      </c>
      <c r="N3317" t="s">
        <v>166</v>
      </c>
      <c r="O3317" t="s">
        <v>29</v>
      </c>
      <c r="P3317">
        <v>11</v>
      </c>
      <c r="Q3317">
        <v>2.5</v>
      </c>
      <c r="S3317" t="s">
        <v>60</v>
      </c>
    </row>
    <row r="3318" spans="1:19" x14ac:dyDescent="0.35">
      <c r="A3318" t="s">
        <v>1760</v>
      </c>
      <c r="B3318" t="s">
        <v>1761</v>
      </c>
      <c r="C3318" t="s">
        <v>1762</v>
      </c>
      <c r="D3318" t="s">
        <v>22</v>
      </c>
      <c r="E3318" t="s">
        <v>23</v>
      </c>
      <c r="F3318" t="s">
        <v>24</v>
      </c>
      <c r="G3318" t="s">
        <v>25</v>
      </c>
      <c r="H3318">
        <v>225.18</v>
      </c>
      <c r="I3318">
        <v>1</v>
      </c>
      <c r="J3318">
        <v>0.1</v>
      </c>
      <c r="K3318">
        <v>202.66</v>
      </c>
      <c r="L3318" t="s">
        <v>142</v>
      </c>
      <c r="M3318" t="s">
        <v>122</v>
      </c>
      <c r="N3318" t="s">
        <v>59</v>
      </c>
      <c r="O3318" t="s">
        <v>77</v>
      </c>
      <c r="P3318">
        <v>9</v>
      </c>
      <c r="Q3318">
        <v>4.3</v>
      </c>
      <c r="R3318" t="s">
        <v>30</v>
      </c>
      <c r="S3318" t="s">
        <v>60</v>
      </c>
    </row>
    <row r="3319" spans="1:19" x14ac:dyDescent="0.35">
      <c r="A3319" t="s">
        <v>9105</v>
      </c>
      <c r="B3319" t="s">
        <v>1761</v>
      </c>
      <c r="D3319" t="s">
        <v>64</v>
      </c>
      <c r="E3319" t="s">
        <v>374</v>
      </c>
      <c r="F3319" t="s">
        <v>36</v>
      </c>
      <c r="G3319" t="s">
        <v>259</v>
      </c>
      <c r="H3319">
        <v>11.55</v>
      </c>
      <c r="I3319">
        <v>13</v>
      </c>
      <c r="J3319">
        <v>0</v>
      </c>
      <c r="K3319">
        <v>150.15</v>
      </c>
      <c r="L3319" t="s">
        <v>38</v>
      </c>
      <c r="M3319" t="s">
        <v>27</v>
      </c>
      <c r="N3319" t="s">
        <v>166</v>
      </c>
      <c r="O3319" t="s">
        <v>77</v>
      </c>
      <c r="P3319">
        <v>6</v>
      </c>
      <c r="Q3319">
        <v>1.7</v>
      </c>
      <c r="R3319" t="s">
        <v>30</v>
      </c>
      <c r="S3319" t="s">
        <v>60</v>
      </c>
    </row>
    <row r="3320" spans="1:19" x14ac:dyDescent="0.35">
      <c r="A3320" t="s">
        <v>3330</v>
      </c>
      <c r="B3320" t="s">
        <v>1761</v>
      </c>
      <c r="C3320" t="s">
        <v>3331</v>
      </c>
      <c r="D3320" t="s">
        <v>64</v>
      </c>
      <c r="E3320" t="s">
        <v>120</v>
      </c>
      <c r="F3320" t="s">
        <v>47</v>
      </c>
      <c r="G3320" t="s">
        <v>121</v>
      </c>
      <c r="H3320">
        <v>106.64</v>
      </c>
      <c r="I3320">
        <v>8</v>
      </c>
      <c r="J3320">
        <v>0.25</v>
      </c>
      <c r="K3320">
        <v>639.84</v>
      </c>
      <c r="L3320" t="s">
        <v>142</v>
      </c>
      <c r="M3320" t="s">
        <v>27</v>
      </c>
      <c r="N3320" t="s">
        <v>68</v>
      </c>
      <c r="O3320" t="s">
        <v>123</v>
      </c>
      <c r="P3320">
        <v>5</v>
      </c>
      <c r="Q3320">
        <v>3.7</v>
      </c>
      <c r="R3320" t="s">
        <v>30</v>
      </c>
      <c r="S3320" t="s">
        <v>86</v>
      </c>
    </row>
    <row r="3321" spans="1:19" x14ac:dyDescent="0.35">
      <c r="A3321" t="s">
        <v>4023</v>
      </c>
      <c r="B3321" t="s">
        <v>1761</v>
      </c>
      <c r="C3321" t="s">
        <v>4024</v>
      </c>
      <c r="D3321" t="s">
        <v>64</v>
      </c>
      <c r="E3321" t="s">
        <v>227</v>
      </c>
      <c r="F3321" t="s">
        <v>47</v>
      </c>
      <c r="G3321" t="s">
        <v>228</v>
      </c>
      <c r="H3321">
        <v>227.06</v>
      </c>
      <c r="I3321">
        <v>12</v>
      </c>
      <c r="J3321">
        <v>0</v>
      </c>
      <c r="K3321">
        <v>2724.72</v>
      </c>
      <c r="L3321" t="s">
        <v>104</v>
      </c>
      <c r="M3321" t="s">
        <v>111</v>
      </c>
      <c r="N3321" t="s">
        <v>166</v>
      </c>
      <c r="O3321" t="s">
        <v>105</v>
      </c>
      <c r="P3321">
        <v>4</v>
      </c>
      <c r="Q3321">
        <v>3.4</v>
      </c>
      <c r="R3321" t="s">
        <v>30</v>
      </c>
      <c r="S3321" t="s">
        <v>52</v>
      </c>
    </row>
    <row r="3322" spans="1:19" x14ac:dyDescent="0.35">
      <c r="A3322" t="s">
        <v>5702</v>
      </c>
      <c r="B3322" t="s">
        <v>1761</v>
      </c>
      <c r="C3322" t="s">
        <v>5703</v>
      </c>
      <c r="D3322" t="s">
        <v>72</v>
      </c>
      <c r="E3322" t="s">
        <v>266</v>
      </c>
      <c r="F3322" t="s">
        <v>24</v>
      </c>
      <c r="G3322" t="s">
        <v>267</v>
      </c>
      <c r="H3322">
        <v>542.13</v>
      </c>
      <c r="I3322">
        <v>2</v>
      </c>
      <c r="J3322">
        <v>0.1</v>
      </c>
      <c r="K3322">
        <v>975.83</v>
      </c>
      <c r="L3322" t="s">
        <v>83</v>
      </c>
      <c r="M3322" t="s">
        <v>39</v>
      </c>
      <c r="N3322" t="s">
        <v>68</v>
      </c>
      <c r="O3322" t="s">
        <v>92</v>
      </c>
      <c r="P3322">
        <v>3</v>
      </c>
      <c r="Q3322">
        <v>4.5</v>
      </c>
      <c r="R3322" t="s">
        <v>30</v>
      </c>
      <c r="S3322" t="s">
        <v>86</v>
      </c>
    </row>
    <row r="3323" spans="1:19" x14ac:dyDescent="0.35">
      <c r="A3323" t="s">
        <v>10080</v>
      </c>
      <c r="B3323" t="s">
        <v>1761</v>
      </c>
      <c r="C3323" t="s">
        <v>7188</v>
      </c>
      <c r="D3323" t="s">
        <v>157</v>
      </c>
      <c r="E3323" t="s">
        <v>65</v>
      </c>
      <c r="F3323" t="s">
        <v>66</v>
      </c>
      <c r="G3323" t="s">
        <v>67</v>
      </c>
      <c r="H3323">
        <v>706.43</v>
      </c>
      <c r="I3323">
        <v>6</v>
      </c>
      <c r="J3323">
        <v>0.1</v>
      </c>
      <c r="K3323">
        <v>3814.72</v>
      </c>
      <c r="L3323" t="s">
        <v>165</v>
      </c>
      <c r="M3323" t="s">
        <v>39</v>
      </c>
      <c r="N3323" t="s">
        <v>28</v>
      </c>
      <c r="O3323" t="s">
        <v>29</v>
      </c>
      <c r="P3323">
        <v>2</v>
      </c>
      <c r="Q3323">
        <v>4.9000000000000004</v>
      </c>
      <c r="R3323" t="s">
        <v>30</v>
      </c>
      <c r="S3323" t="s">
        <v>60</v>
      </c>
    </row>
    <row r="3324" spans="1:19" x14ac:dyDescent="0.35">
      <c r="A3324" t="s">
        <v>5172</v>
      </c>
      <c r="B3324" t="s">
        <v>844</v>
      </c>
      <c r="C3324" t="s">
        <v>5173</v>
      </c>
      <c r="D3324" t="s">
        <v>64</v>
      </c>
      <c r="E3324" t="s">
        <v>470</v>
      </c>
      <c r="F3324" t="s">
        <v>24</v>
      </c>
      <c r="G3324" t="s">
        <v>471</v>
      </c>
      <c r="H3324">
        <v>376.39</v>
      </c>
      <c r="I3324">
        <v>12</v>
      </c>
      <c r="J3324">
        <v>0.1</v>
      </c>
      <c r="K3324">
        <v>4065.01</v>
      </c>
      <c r="L3324" t="s">
        <v>26</v>
      </c>
      <c r="M3324" t="s">
        <v>90</v>
      </c>
      <c r="N3324" t="s">
        <v>172</v>
      </c>
      <c r="O3324" t="s">
        <v>29</v>
      </c>
      <c r="P3324">
        <v>13</v>
      </c>
      <c r="Q3324">
        <v>3</v>
      </c>
      <c r="R3324" t="s">
        <v>30</v>
      </c>
      <c r="S3324" t="s">
        <v>42</v>
      </c>
    </row>
    <row r="3325" spans="1:19" x14ac:dyDescent="0.35">
      <c r="A3325" t="s">
        <v>843</v>
      </c>
      <c r="B3325" t="s">
        <v>844</v>
      </c>
      <c r="C3325" t="s">
        <v>845</v>
      </c>
      <c r="D3325" t="s">
        <v>64</v>
      </c>
      <c r="E3325" t="s">
        <v>214</v>
      </c>
      <c r="F3325" t="s">
        <v>66</v>
      </c>
      <c r="G3325" t="s">
        <v>215</v>
      </c>
      <c r="H3325">
        <v>562.47</v>
      </c>
      <c r="I3325">
        <v>1</v>
      </c>
      <c r="J3325">
        <v>0.05</v>
      </c>
      <c r="K3325">
        <v>534.35</v>
      </c>
      <c r="L3325" t="s">
        <v>26</v>
      </c>
      <c r="M3325" t="s">
        <v>27</v>
      </c>
      <c r="N3325" t="s">
        <v>28</v>
      </c>
      <c r="O3325" t="s">
        <v>92</v>
      </c>
      <c r="P3325">
        <v>8</v>
      </c>
      <c r="Q3325">
        <v>1.3</v>
      </c>
      <c r="R3325" t="s">
        <v>30</v>
      </c>
      <c r="S3325" t="s">
        <v>60</v>
      </c>
    </row>
    <row r="3326" spans="1:19" x14ac:dyDescent="0.35">
      <c r="A3326" t="s">
        <v>43</v>
      </c>
      <c r="B3326" t="s">
        <v>844</v>
      </c>
      <c r="C3326" t="s">
        <v>6759</v>
      </c>
      <c r="D3326" t="s">
        <v>34</v>
      </c>
      <c r="E3326" t="s">
        <v>374</v>
      </c>
      <c r="F3326" t="s">
        <v>36</v>
      </c>
      <c r="G3326" t="s">
        <v>259</v>
      </c>
      <c r="H3326">
        <v>20.059999999999999</v>
      </c>
      <c r="I3326">
        <v>10</v>
      </c>
      <c r="J3326">
        <v>0.1</v>
      </c>
      <c r="K3326">
        <v>180.54</v>
      </c>
      <c r="L3326" t="s">
        <v>83</v>
      </c>
      <c r="M3326" t="s">
        <v>84</v>
      </c>
      <c r="N3326" t="s">
        <v>28</v>
      </c>
      <c r="O3326" t="s">
        <v>105</v>
      </c>
      <c r="P3326">
        <v>7</v>
      </c>
      <c r="Q3326">
        <v>4.5999999999999996</v>
      </c>
      <c r="R3326" t="s">
        <v>30</v>
      </c>
      <c r="S3326" t="s">
        <v>60</v>
      </c>
    </row>
    <row r="3327" spans="1:19" x14ac:dyDescent="0.35">
      <c r="A3327" t="s">
        <v>8767</v>
      </c>
      <c r="B3327" t="s">
        <v>8581</v>
      </c>
      <c r="C3327" t="s">
        <v>1077</v>
      </c>
      <c r="D3327" t="s">
        <v>22</v>
      </c>
      <c r="E3327" t="s">
        <v>323</v>
      </c>
      <c r="F3327" t="s">
        <v>57</v>
      </c>
      <c r="G3327" t="s">
        <v>82</v>
      </c>
      <c r="H3327">
        <v>444.29</v>
      </c>
      <c r="I3327">
        <v>11</v>
      </c>
      <c r="J3327">
        <v>0.1</v>
      </c>
      <c r="K3327">
        <v>4398.47</v>
      </c>
      <c r="L3327" t="s">
        <v>98</v>
      </c>
      <c r="M3327" t="s">
        <v>122</v>
      </c>
      <c r="N3327" t="s">
        <v>91</v>
      </c>
      <c r="O3327" t="s">
        <v>116</v>
      </c>
      <c r="P3327">
        <v>13</v>
      </c>
      <c r="Q3327">
        <v>1.9</v>
      </c>
      <c r="R3327" t="s">
        <v>30</v>
      </c>
      <c r="S3327" t="s">
        <v>52</v>
      </c>
    </row>
    <row r="3328" spans="1:19" x14ac:dyDescent="0.35">
      <c r="A3328" t="s">
        <v>9241</v>
      </c>
      <c r="B3328" t="s">
        <v>8581</v>
      </c>
      <c r="C3328" t="s">
        <v>9242</v>
      </c>
      <c r="D3328" t="s">
        <v>22</v>
      </c>
      <c r="E3328" t="s">
        <v>403</v>
      </c>
      <c r="F3328" t="s">
        <v>74</v>
      </c>
      <c r="G3328" t="s">
        <v>148</v>
      </c>
      <c r="H3328">
        <v>2326.5700000000002</v>
      </c>
      <c r="I3328">
        <v>8</v>
      </c>
      <c r="J3328">
        <v>0</v>
      </c>
      <c r="K3328">
        <v>18612.560000000001</v>
      </c>
      <c r="L3328" t="s">
        <v>26</v>
      </c>
      <c r="M3328" t="s">
        <v>27</v>
      </c>
      <c r="N3328" t="s">
        <v>59</v>
      </c>
      <c r="O3328" t="s">
        <v>50</v>
      </c>
      <c r="P3328">
        <v>11</v>
      </c>
      <c r="Q3328">
        <v>4.7</v>
      </c>
      <c r="R3328" t="s">
        <v>30</v>
      </c>
      <c r="S3328" t="s">
        <v>294</v>
      </c>
    </row>
    <row r="3329" spans="1:19" x14ac:dyDescent="0.35">
      <c r="A3329" t="s">
        <v>8580</v>
      </c>
      <c r="B3329" t="s">
        <v>8581</v>
      </c>
      <c r="C3329" t="s">
        <v>8582</v>
      </c>
      <c r="D3329" t="s">
        <v>127</v>
      </c>
      <c r="E3329" t="s">
        <v>872</v>
      </c>
      <c r="F3329" t="s">
        <v>36</v>
      </c>
      <c r="G3329" t="s">
        <v>873</v>
      </c>
      <c r="H3329">
        <v>33.380000000000003</v>
      </c>
      <c r="I3329">
        <v>13</v>
      </c>
      <c r="J3329">
        <v>0.05</v>
      </c>
      <c r="K3329">
        <v>412.24</v>
      </c>
      <c r="L3329" t="s">
        <v>98</v>
      </c>
      <c r="M3329" t="s">
        <v>27</v>
      </c>
      <c r="N3329" t="s">
        <v>85</v>
      </c>
      <c r="O3329" t="s">
        <v>50</v>
      </c>
      <c r="P3329">
        <v>8</v>
      </c>
      <c r="Q3329">
        <v>1.4</v>
      </c>
      <c r="R3329" t="s">
        <v>30</v>
      </c>
      <c r="S3329" t="s">
        <v>60</v>
      </c>
    </row>
    <row r="3330" spans="1:19" x14ac:dyDescent="0.35">
      <c r="A3330" t="s">
        <v>3720</v>
      </c>
      <c r="B3330" t="s">
        <v>3721</v>
      </c>
      <c r="C3330" t="s">
        <v>3722</v>
      </c>
      <c r="D3330" t="s">
        <v>72</v>
      </c>
      <c r="E3330" t="s">
        <v>266</v>
      </c>
      <c r="F3330" t="s">
        <v>24</v>
      </c>
      <c r="G3330" t="s">
        <v>267</v>
      </c>
      <c r="H3330">
        <v>199.09</v>
      </c>
      <c r="I3330">
        <v>8</v>
      </c>
      <c r="J3330">
        <v>0.2</v>
      </c>
      <c r="K3330">
        <v>1274.18</v>
      </c>
      <c r="L3330" t="s">
        <v>49</v>
      </c>
      <c r="M3330" t="s">
        <v>27</v>
      </c>
      <c r="N3330" t="s">
        <v>172</v>
      </c>
      <c r="O3330" t="s">
        <v>123</v>
      </c>
      <c r="P3330">
        <v>13</v>
      </c>
      <c r="Q3330">
        <v>2.4</v>
      </c>
      <c r="R3330" t="s">
        <v>30</v>
      </c>
      <c r="S3330" t="s">
        <v>60</v>
      </c>
    </row>
    <row r="3331" spans="1:19" x14ac:dyDescent="0.35">
      <c r="A3331" t="s">
        <v>9132</v>
      </c>
      <c r="B3331" t="s">
        <v>3721</v>
      </c>
      <c r="C3331" t="s">
        <v>8512</v>
      </c>
      <c r="D3331" t="s">
        <v>127</v>
      </c>
      <c r="E3331" t="s">
        <v>351</v>
      </c>
      <c r="F3331" t="s">
        <v>57</v>
      </c>
      <c r="G3331" t="s">
        <v>289</v>
      </c>
      <c r="H3331">
        <v>674.83</v>
      </c>
      <c r="I3331">
        <v>7</v>
      </c>
      <c r="J3331">
        <v>0</v>
      </c>
      <c r="K3331">
        <v>4723.8100000000004</v>
      </c>
      <c r="L3331" t="s">
        <v>302</v>
      </c>
      <c r="M3331" t="s">
        <v>183</v>
      </c>
      <c r="N3331" t="s">
        <v>59</v>
      </c>
      <c r="O3331" t="s">
        <v>41</v>
      </c>
      <c r="P3331">
        <v>13</v>
      </c>
      <c r="Q3331">
        <v>3.7</v>
      </c>
      <c r="R3331" t="s">
        <v>30</v>
      </c>
      <c r="S3331" t="s">
        <v>60</v>
      </c>
    </row>
    <row r="3332" spans="1:19" x14ac:dyDescent="0.35">
      <c r="A3332" t="s">
        <v>9190</v>
      </c>
      <c r="B3332" t="s">
        <v>1024</v>
      </c>
      <c r="C3332" t="s">
        <v>8038</v>
      </c>
      <c r="D3332" t="s">
        <v>64</v>
      </c>
      <c r="E3332" t="s">
        <v>445</v>
      </c>
      <c r="F3332" t="s">
        <v>66</v>
      </c>
      <c r="G3332" t="s">
        <v>446</v>
      </c>
      <c r="H3332">
        <v>1887.6</v>
      </c>
      <c r="I3332">
        <v>6</v>
      </c>
      <c r="J3332">
        <v>0.15</v>
      </c>
      <c r="K3332">
        <v>9626.76</v>
      </c>
      <c r="L3332" t="s">
        <v>83</v>
      </c>
      <c r="M3332" t="s">
        <v>90</v>
      </c>
      <c r="N3332" t="s">
        <v>28</v>
      </c>
      <c r="O3332" t="s">
        <v>77</v>
      </c>
      <c r="P3332">
        <v>13</v>
      </c>
      <c r="Q3332">
        <v>2.9</v>
      </c>
      <c r="R3332" t="s">
        <v>30</v>
      </c>
      <c r="S3332" t="s">
        <v>86</v>
      </c>
    </row>
    <row r="3333" spans="1:19" x14ac:dyDescent="0.35">
      <c r="A3333" t="s">
        <v>1023</v>
      </c>
      <c r="B3333" t="s">
        <v>1024</v>
      </c>
      <c r="C3333" t="s">
        <v>1025</v>
      </c>
      <c r="D3333" t="s">
        <v>34</v>
      </c>
      <c r="E3333" t="s">
        <v>23</v>
      </c>
      <c r="F3333" t="s">
        <v>24</v>
      </c>
      <c r="G3333" t="s">
        <v>25</v>
      </c>
      <c r="H3333">
        <v>368.02</v>
      </c>
      <c r="I3333">
        <v>5</v>
      </c>
      <c r="J3333">
        <v>0.3</v>
      </c>
      <c r="K3333">
        <v>1288.07</v>
      </c>
      <c r="L3333" t="s">
        <v>104</v>
      </c>
      <c r="M3333" t="s">
        <v>111</v>
      </c>
      <c r="N3333" t="s">
        <v>59</v>
      </c>
      <c r="O3333" t="s">
        <v>50</v>
      </c>
      <c r="P3333">
        <v>11</v>
      </c>
      <c r="Q3333">
        <v>3.2</v>
      </c>
      <c r="R3333" t="s">
        <v>143</v>
      </c>
      <c r="S3333" t="s">
        <v>52</v>
      </c>
    </row>
    <row r="3334" spans="1:19" x14ac:dyDescent="0.35">
      <c r="A3334" t="s">
        <v>2864</v>
      </c>
      <c r="B3334" t="s">
        <v>1024</v>
      </c>
      <c r="C3334" t="s">
        <v>2801</v>
      </c>
      <c r="D3334" t="s">
        <v>157</v>
      </c>
      <c r="E3334" t="s">
        <v>244</v>
      </c>
      <c r="F3334" t="s">
        <v>36</v>
      </c>
      <c r="G3334" t="s">
        <v>129</v>
      </c>
      <c r="H3334">
        <v>29.82</v>
      </c>
      <c r="I3334">
        <v>11</v>
      </c>
      <c r="J3334">
        <v>0</v>
      </c>
      <c r="K3334">
        <v>328.02</v>
      </c>
      <c r="L3334" t="s">
        <v>83</v>
      </c>
      <c r="M3334" t="s">
        <v>90</v>
      </c>
      <c r="N3334" t="s">
        <v>85</v>
      </c>
      <c r="O3334" t="s">
        <v>116</v>
      </c>
      <c r="P3334">
        <v>7</v>
      </c>
      <c r="Q3334">
        <v>2.5</v>
      </c>
      <c r="R3334" t="s">
        <v>112</v>
      </c>
      <c r="S3334" t="s">
        <v>60</v>
      </c>
    </row>
    <row r="3335" spans="1:19" x14ac:dyDescent="0.35">
      <c r="A3335" t="s">
        <v>4426</v>
      </c>
      <c r="B3335" t="s">
        <v>1024</v>
      </c>
      <c r="C3335" t="s">
        <v>4427</v>
      </c>
      <c r="D3335" t="s">
        <v>22</v>
      </c>
      <c r="E3335" t="s">
        <v>351</v>
      </c>
      <c r="F3335" t="s">
        <v>57</v>
      </c>
      <c r="G3335" t="s">
        <v>289</v>
      </c>
      <c r="H3335">
        <v>847.62</v>
      </c>
      <c r="I3335">
        <v>14</v>
      </c>
      <c r="J3335">
        <v>0.2</v>
      </c>
      <c r="K3335">
        <v>9493.34</v>
      </c>
      <c r="L3335" t="s">
        <v>142</v>
      </c>
      <c r="M3335" t="s">
        <v>111</v>
      </c>
      <c r="N3335" t="s">
        <v>68</v>
      </c>
      <c r="O3335" t="s">
        <v>41</v>
      </c>
      <c r="Q3335">
        <v>2.2999999999999998</v>
      </c>
      <c r="R3335" t="s">
        <v>30</v>
      </c>
      <c r="S3335" t="s">
        <v>60</v>
      </c>
    </row>
    <row r="3336" spans="1:19" x14ac:dyDescent="0.35">
      <c r="A3336" t="s">
        <v>4513</v>
      </c>
      <c r="B3336" t="s">
        <v>1458</v>
      </c>
      <c r="C3336" t="s">
        <v>4514</v>
      </c>
      <c r="D3336" t="s">
        <v>72</v>
      </c>
      <c r="E3336" t="s">
        <v>128</v>
      </c>
      <c r="F3336" t="s">
        <v>36</v>
      </c>
      <c r="G3336" t="s">
        <v>129</v>
      </c>
      <c r="H3336">
        <v>43.25</v>
      </c>
      <c r="I3336">
        <v>3</v>
      </c>
      <c r="J3336">
        <v>0</v>
      </c>
      <c r="K3336">
        <v>129.75</v>
      </c>
      <c r="L3336" t="s">
        <v>83</v>
      </c>
      <c r="M3336" t="s">
        <v>111</v>
      </c>
      <c r="N3336" t="s">
        <v>91</v>
      </c>
      <c r="O3336" t="s">
        <v>116</v>
      </c>
      <c r="P3336">
        <v>11</v>
      </c>
      <c r="Q3336">
        <v>2.7</v>
      </c>
      <c r="R3336" t="s">
        <v>30</v>
      </c>
      <c r="S3336" t="s">
        <v>60</v>
      </c>
    </row>
    <row r="3337" spans="1:19" x14ac:dyDescent="0.35">
      <c r="A3337" t="s">
        <v>6172</v>
      </c>
      <c r="B3337" t="s">
        <v>1458</v>
      </c>
      <c r="C3337" t="s">
        <v>5314</v>
      </c>
      <c r="D3337" t="s">
        <v>127</v>
      </c>
      <c r="E3337" t="s">
        <v>370</v>
      </c>
      <c r="F3337" t="s">
        <v>74</v>
      </c>
      <c r="G3337" t="s">
        <v>75</v>
      </c>
      <c r="H3337">
        <v>1241</v>
      </c>
      <c r="I3337">
        <v>7</v>
      </c>
      <c r="J3337">
        <v>0.25</v>
      </c>
      <c r="K3337">
        <v>6515.25</v>
      </c>
      <c r="L3337" t="s">
        <v>49</v>
      </c>
      <c r="M3337" t="s">
        <v>27</v>
      </c>
      <c r="N3337" t="s">
        <v>28</v>
      </c>
      <c r="O3337" t="s">
        <v>77</v>
      </c>
      <c r="P3337">
        <v>11</v>
      </c>
      <c r="Q3337">
        <v>1.8</v>
      </c>
      <c r="R3337" t="s">
        <v>30</v>
      </c>
      <c r="S3337" t="s">
        <v>86</v>
      </c>
    </row>
    <row r="3338" spans="1:19" x14ac:dyDescent="0.35">
      <c r="A3338" t="s">
        <v>3533</v>
      </c>
      <c r="B3338" t="s">
        <v>1458</v>
      </c>
      <c r="C3338" t="s">
        <v>3534</v>
      </c>
      <c r="D3338" t="s">
        <v>72</v>
      </c>
      <c r="E3338" t="s">
        <v>193</v>
      </c>
      <c r="F3338" t="s">
        <v>24</v>
      </c>
      <c r="G3338" t="s">
        <v>194</v>
      </c>
      <c r="H3338">
        <v>498.59</v>
      </c>
      <c r="I3338">
        <v>7</v>
      </c>
      <c r="J3338">
        <v>0</v>
      </c>
      <c r="K3338">
        <v>3490.13</v>
      </c>
      <c r="L3338" t="s">
        <v>26</v>
      </c>
      <c r="M3338" t="s">
        <v>111</v>
      </c>
      <c r="N3338" t="s">
        <v>68</v>
      </c>
      <c r="O3338" t="s">
        <v>41</v>
      </c>
      <c r="P3338">
        <v>9</v>
      </c>
      <c r="Q3338">
        <v>4.3</v>
      </c>
      <c r="R3338" t="s">
        <v>30</v>
      </c>
      <c r="S3338" t="s">
        <v>60</v>
      </c>
    </row>
    <row r="3339" spans="1:19" x14ac:dyDescent="0.35">
      <c r="A3339" t="s">
        <v>7426</v>
      </c>
      <c r="B3339" t="s">
        <v>1458</v>
      </c>
      <c r="C3339" t="s">
        <v>1771</v>
      </c>
      <c r="D3339" t="s">
        <v>22</v>
      </c>
      <c r="E3339" t="s">
        <v>198</v>
      </c>
      <c r="F3339" t="s">
        <v>74</v>
      </c>
      <c r="G3339" t="s">
        <v>110</v>
      </c>
      <c r="H3339">
        <v>2002.75</v>
      </c>
      <c r="I3339">
        <v>2</v>
      </c>
      <c r="J3339">
        <v>0</v>
      </c>
      <c r="K3339">
        <v>4005.5</v>
      </c>
      <c r="L3339" t="s">
        <v>302</v>
      </c>
      <c r="M3339" t="s">
        <v>84</v>
      </c>
      <c r="N3339" t="s">
        <v>68</v>
      </c>
      <c r="O3339" t="s">
        <v>29</v>
      </c>
      <c r="P3339">
        <v>9</v>
      </c>
      <c r="Q3339">
        <v>2.2999999999999998</v>
      </c>
      <c r="R3339" t="s">
        <v>30</v>
      </c>
      <c r="S3339" t="s">
        <v>86</v>
      </c>
    </row>
    <row r="3340" spans="1:19" x14ac:dyDescent="0.35">
      <c r="A3340" t="s">
        <v>1457</v>
      </c>
      <c r="B3340" t="s">
        <v>1458</v>
      </c>
      <c r="C3340" t="s">
        <v>1459</v>
      </c>
      <c r="D3340" t="s">
        <v>72</v>
      </c>
      <c r="E3340" t="s">
        <v>251</v>
      </c>
      <c r="F3340" t="s">
        <v>36</v>
      </c>
      <c r="G3340" t="s">
        <v>252</v>
      </c>
      <c r="H3340">
        <v>30.08</v>
      </c>
      <c r="I3340">
        <v>1</v>
      </c>
      <c r="J3340">
        <v>0.15</v>
      </c>
      <c r="K3340">
        <v>25.57</v>
      </c>
      <c r="L3340" t="s">
        <v>26</v>
      </c>
      <c r="M3340" t="s">
        <v>183</v>
      </c>
      <c r="N3340" t="s">
        <v>40</v>
      </c>
      <c r="O3340" t="s">
        <v>105</v>
      </c>
      <c r="P3340">
        <v>5</v>
      </c>
      <c r="Q3340">
        <v>1.8</v>
      </c>
      <c r="R3340" t="s">
        <v>51</v>
      </c>
      <c r="S3340" t="s">
        <v>52</v>
      </c>
    </row>
    <row r="3341" spans="1:19" x14ac:dyDescent="0.35">
      <c r="A3341" t="s">
        <v>7414</v>
      </c>
      <c r="B3341" t="s">
        <v>1458</v>
      </c>
      <c r="C3341" t="s">
        <v>7415</v>
      </c>
      <c r="D3341" t="s">
        <v>64</v>
      </c>
      <c r="E3341" t="s">
        <v>281</v>
      </c>
      <c r="F3341" t="s">
        <v>74</v>
      </c>
      <c r="G3341" t="s">
        <v>110</v>
      </c>
      <c r="H3341">
        <v>2040.19</v>
      </c>
      <c r="I3341">
        <v>10</v>
      </c>
      <c r="J3341">
        <v>0.15</v>
      </c>
      <c r="K3341">
        <v>17341.62</v>
      </c>
      <c r="L3341" t="s">
        <v>83</v>
      </c>
      <c r="M3341" t="s">
        <v>111</v>
      </c>
      <c r="N3341" t="s">
        <v>166</v>
      </c>
      <c r="O3341" t="s">
        <v>123</v>
      </c>
      <c r="P3341">
        <v>5</v>
      </c>
      <c r="Q3341">
        <v>1.4</v>
      </c>
      <c r="R3341" t="s">
        <v>30</v>
      </c>
      <c r="S3341" t="s">
        <v>52</v>
      </c>
    </row>
    <row r="3342" spans="1:19" x14ac:dyDescent="0.35">
      <c r="A3342" t="s">
        <v>4611</v>
      </c>
      <c r="B3342" t="s">
        <v>1458</v>
      </c>
      <c r="C3342" t="s">
        <v>4612</v>
      </c>
      <c r="D3342" t="s">
        <v>127</v>
      </c>
      <c r="E3342" t="s">
        <v>223</v>
      </c>
      <c r="F3342" t="s">
        <v>66</v>
      </c>
      <c r="G3342" t="s">
        <v>171</v>
      </c>
      <c r="H3342">
        <v>1014.73</v>
      </c>
      <c r="I3342">
        <v>10</v>
      </c>
      <c r="J3342">
        <v>0.05</v>
      </c>
      <c r="K3342">
        <v>9639.93</v>
      </c>
      <c r="L3342" t="s">
        <v>142</v>
      </c>
      <c r="M3342" t="s">
        <v>39</v>
      </c>
      <c r="N3342" t="s">
        <v>28</v>
      </c>
      <c r="O3342" t="s">
        <v>123</v>
      </c>
      <c r="P3342">
        <v>3</v>
      </c>
      <c r="Q3342">
        <v>1.9</v>
      </c>
      <c r="R3342" t="s">
        <v>30</v>
      </c>
      <c r="S3342" t="s">
        <v>52</v>
      </c>
    </row>
    <row r="3343" spans="1:19" x14ac:dyDescent="0.35">
      <c r="A3343" t="s">
        <v>427</v>
      </c>
      <c r="B3343" t="s">
        <v>428</v>
      </c>
      <c r="C3343" t="s">
        <v>429</v>
      </c>
      <c r="D3343" t="s">
        <v>34</v>
      </c>
      <c r="E3343" t="s">
        <v>102</v>
      </c>
      <c r="F3343" t="s">
        <v>47</v>
      </c>
      <c r="G3343" t="s">
        <v>103</v>
      </c>
      <c r="H3343">
        <v>404.88</v>
      </c>
      <c r="I3343">
        <v>3</v>
      </c>
      <c r="J3343">
        <v>0.1</v>
      </c>
      <c r="K3343">
        <v>1093.18</v>
      </c>
      <c r="L3343" t="s">
        <v>142</v>
      </c>
      <c r="M3343" t="s">
        <v>134</v>
      </c>
      <c r="N3343" t="s">
        <v>68</v>
      </c>
      <c r="O3343" t="s">
        <v>50</v>
      </c>
      <c r="P3343">
        <v>8</v>
      </c>
      <c r="Q3343">
        <v>4.2</v>
      </c>
      <c r="R3343" t="s">
        <v>51</v>
      </c>
    </row>
    <row r="3344" spans="1:19" x14ac:dyDescent="0.35">
      <c r="A3344" t="s">
        <v>3474</v>
      </c>
      <c r="B3344" t="s">
        <v>428</v>
      </c>
      <c r="C3344" t="s">
        <v>3475</v>
      </c>
      <c r="D3344" t="s">
        <v>64</v>
      </c>
      <c r="E3344" t="s">
        <v>138</v>
      </c>
      <c r="F3344" t="s">
        <v>24</v>
      </c>
      <c r="G3344" t="s">
        <v>133</v>
      </c>
      <c r="H3344">
        <v>211.2</v>
      </c>
      <c r="I3344">
        <v>3</v>
      </c>
      <c r="J3344">
        <v>0.05</v>
      </c>
      <c r="K3344">
        <v>601.91999999999996</v>
      </c>
      <c r="L3344" t="s">
        <v>76</v>
      </c>
      <c r="M3344" t="s">
        <v>111</v>
      </c>
      <c r="N3344" t="s">
        <v>40</v>
      </c>
      <c r="O3344" t="s">
        <v>105</v>
      </c>
      <c r="P3344">
        <v>3</v>
      </c>
      <c r="Q3344">
        <v>2.6</v>
      </c>
      <c r="R3344" t="s">
        <v>30</v>
      </c>
      <c r="S3344" t="s">
        <v>42</v>
      </c>
    </row>
    <row r="3345" spans="1:19" x14ac:dyDescent="0.35">
      <c r="A3345" t="s">
        <v>565</v>
      </c>
      <c r="B3345" t="s">
        <v>428</v>
      </c>
      <c r="C3345" t="s">
        <v>566</v>
      </c>
      <c r="D3345" t="s">
        <v>34</v>
      </c>
      <c r="E3345" t="s">
        <v>416</v>
      </c>
      <c r="F3345" t="s">
        <v>66</v>
      </c>
      <c r="G3345" t="s">
        <v>417</v>
      </c>
      <c r="H3345">
        <v>2190.0100000000002</v>
      </c>
      <c r="I3345">
        <v>13</v>
      </c>
      <c r="J3345">
        <v>0.1</v>
      </c>
      <c r="K3345">
        <v>25623.119999999999</v>
      </c>
      <c r="L3345" t="s">
        <v>302</v>
      </c>
      <c r="M3345" t="s">
        <v>111</v>
      </c>
      <c r="N3345" t="s">
        <v>91</v>
      </c>
      <c r="O3345" t="s">
        <v>77</v>
      </c>
      <c r="P3345">
        <v>1</v>
      </c>
      <c r="Q3345">
        <v>1.5</v>
      </c>
      <c r="R3345" t="s">
        <v>30</v>
      </c>
      <c r="S3345" t="s">
        <v>52</v>
      </c>
    </row>
    <row r="3346" spans="1:19" x14ac:dyDescent="0.35">
      <c r="A3346" t="s">
        <v>8634</v>
      </c>
      <c r="B3346" t="s">
        <v>8635</v>
      </c>
      <c r="D3346" t="s">
        <v>34</v>
      </c>
      <c r="E3346" t="s">
        <v>470</v>
      </c>
      <c r="F3346" t="s">
        <v>24</v>
      </c>
      <c r="G3346" t="s">
        <v>471</v>
      </c>
      <c r="H3346">
        <v>521.34</v>
      </c>
      <c r="I3346">
        <v>1</v>
      </c>
      <c r="J3346">
        <v>0.1</v>
      </c>
      <c r="K3346">
        <v>469.21</v>
      </c>
      <c r="L3346" t="s">
        <v>98</v>
      </c>
      <c r="M3346" t="s">
        <v>183</v>
      </c>
      <c r="N3346" t="s">
        <v>166</v>
      </c>
      <c r="O3346" t="s">
        <v>77</v>
      </c>
      <c r="P3346">
        <v>12</v>
      </c>
      <c r="Q3346">
        <v>1.9</v>
      </c>
      <c r="R3346" t="s">
        <v>30</v>
      </c>
      <c r="S3346" t="s">
        <v>60</v>
      </c>
    </row>
    <row r="3347" spans="1:19" x14ac:dyDescent="0.35">
      <c r="A3347" t="s">
        <v>9774</v>
      </c>
      <c r="B3347" t="s">
        <v>9775</v>
      </c>
      <c r="C3347" t="s">
        <v>9776</v>
      </c>
      <c r="D3347" t="s">
        <v>72</v>
      </c>
      <c r="E3347" t="s">
        <v>251</v>
      </c>
      <c r="F3347" t="s">
        <v>36</v>
      </c>
      <c r="G3347" t="s">
        <v>252</v>
      </c>
      <c r="H3347">
        <v>29.56</v>
      </c>
      <c r="I3347">
        <v>6</v>
      </c>
      <c r="J3347">
        <v>0.15</v>
      </c>
      <c r="K3347">
        <v>150.76</v>
      </c>
      <c r="L3347" t="s">
        <v>83</v>
      </c>
      <c r="M3347" t="s">
        <v>111</v>
      </c>
      <c r="N3347" t="s">
        <v>166</v>
      </c>
      <c r="O3347" t="s">
        <v>105</v>
      </c>
      <c r="P3347">
        <v>5</v>
      </c>
      <c r="Q3347">
        <v>4</v>
      </c>
      <c r="R3347" t="s">
        <v>143</v>
      </c>
      <c r="S3347" t="s">
        <v>60</v>
      </c>
    </row>
    <row r="3348" spans="1:19" x14ac:dyDescent="0.35">
      <c r="A3348" t="s">
        <v>2121</v>
      </c>
      <c r="B3348" t="s">
        <v>2122</v>
      </c>
      <c r="C3348" t="s">
        <v>1295</v>
      </c>
      <c r="D3348" t="s">
        <v>127</v>
      </c>
      <c r="E3348" t="s">
        <v>23</v>
      </c>
      <c r="F3348" t="s">
        <v>24</v>
      </c>
      <c r="G3348" t="s">
        <v>25</v>
      </c>
      <c r="H3348">
        <v>514.36</v>
      </c>
      <c r="I3348">
        <v>14</v>
      </c>
      <c r="J3348">
        <v>0.1</v>
      </c>
      <c r="K3348">
        <v>6480.94</v>
      </c>
      <c r="L3348" t="s">
        <v>165</v>
      </c>
      <c r="M3348" t="s">
        <v>39</v>
      </c>
      <c r="N3348" t="s">
        <v>40</v>
      </c>
      <c r="O3348" t="s">
        <v>41</v>
      </c>
      <c r="P3348">
        <v>13</v>
      </c>
      <c r="Q3348">
        <v>4.3</v>
      </c>
      <c r="R3348" t="s">
        <v>30</v>
      </c>
      <c r="S3348" t="s">
        <v>60</v>
      </c>
    </row>
    <row r="3349" spans="1:19" x14ac:dyDescent="0.35">
      <c r="A3349" t="s">
        <v>6164</v>
      </c>
      <c r="B3349" t="s">
        <v>2122</v>
      </c>
      <c r="C3349" t="s">
        <v>6165</v>
      </c>
      <c r="D3349" t="s">
        <v>72</v>
      </c>
      <c r="E3349" t="s">
        <v>56</v>
      </c>
      <c r="F3349" t="s">
        <v>57</v>
      </c>
      <c r="G3349" t="s">
        <v>58</v>
      </c>
      <c r="H3349">
        <v>265.27999999999997</v>
      </c>
      <c r="I3349">
        <v>7</v>
      </c>
      <c r="J3349">
        <v>0</v>
      </c>
      <c r="K3349">
        <v>1856.96</v>
      </c>
      <c r="L3349" t="s">
        <v>142</v>
      </c>
      <c r="M3349" t="s">
        <v>134</v>
      </c>
      <c r="N3349" t="s">
        <v>59</v>
      </c>
      <c r="O3349" t="s">
        <v>41</v>
      </c>
      <c r="P3349">
        <v>13</v>
      </c>
      <c r="Q3349">
        <v>4.9000000000000004</v>
      </c>
      <c r="R3349" t="s">
        <v>30</v>
      </c>
      <c r="S3349" t="s">
        <v>86</v>
      </c>
    </row>
    <row r="3350" spans="1:19" x14ac:dyDescent="0.35">
      <c r="A3350" t="s">
        <v>6170</v>
      </c>
      <c r="B3350" t="s">
        <v>2122</v>
      </c>
      <c r="C3350" t="s">
        <v>6171</v>
      </c>
      <c r="D3350" t="s">
        <v>157</v>
      </c>
      <c r="E3350" t="s">
        <v>102</v>
      </c>
      <c r="F3350" t="s">
        <v>47</v>
      </c>
      <c r="G3350" t="s">
        <v>103</v>
      </c>
      <c r="H3350">
        <v>419.08</v>
      </c>
      <c r="I3350">
        <v>3</v>
      </c>
      <c r="J3350">
        <v>0.15</v>
      </c>
      <c r="K3350">
        <v>1068.6500000000001</v>
      </c>
      <c r="L3350" t="s">
        <v>26</v>
      </c>
      <c r="M3350" t="s">
        <v>39</v>
      </c>
      <c r="N3350" t="s">
        <v>40</v>
      </c>
      <c r="O3350" t="s">
        <v>105</v>
      </c>
      <c r="P3350">
        <v>11</v>
      </c>
      <c r="Q3350">
        <v>2.2000000000000002</v>
      </c>
      <c r="R3350" t="s">
        <v>30</v>
      </c>
      <c r="S3350" t="s">
        <v>52</v>
      </c>
    </row>
    <row r="3351" spans="1:19" x14ac:dyDescent="0.35">
      <c r="A3351" t="s">
        <v>8736</v>
      </c>
      <c r="B3351" t="s">
        <v>2122</v>
      </c>
      <c r="C3351" t="s">
        <v>8737</v>
      </c>
      <c r="D3351" t="s">
        <v>34</v>
      </c>
      <c r="E3351" t="s">
        <v>161</v>
      </c>
      <c r="F3351" t="s">
        <v>74</v>
      </c>
      <c r="G3351" t="s">
        <v>148</v>
      </c>
      <c r="H3351">
        <v>709.88</v>
      </c>
      <c r="I3351">
        <v>10</v>
      </c>
      <c r="J3351">
        <v>0</v>
      </c>
      <c r="K3351">
        <v>7098.8</v>
      </c>
      <c r="L3351" t="s">
        <v>26</v>
      </c>
      <c r="M3351" t="s">
        <v>122</v>
      </c>
      <c r="N3351" t="s">
        <v>172</v>
      </c>
      <c r="O3351" t="s">
        <v>105</v>
      </c>
      <c r="P3351">
        <v>11</v>
      </c>
      <c r="Q3351">
        <v>4.7</v>
      </c>
      <c r="S3351" t="s">
        <v>86</v>
      </c>
    </row>
    <row r="3352" spans="1:19" x14ac:dyDescent="0.35">
      <c r="A3352" t="s">
        <v>6417</v>
      </c>
      <c r="B3352" t="s">
        <v>2122</v>
      </c>
      <c r="C3352" t="s">
        <v>6418</v>
      </c>
      <c r="D3352" t="s">
        <v>22</v>
      </c>
      <c r="E3352" t="s">
        <v>344</v>
      </c>
      <c r="F3352" t="s">
        <v>24</v>
      </c>
      <c r="G3352" t="s">
        <v>345</v>
      </c>
      <c r="H3352">
        <v>105.46</v>
      </c>
      <c r="I3352">
        <v>7</v>
      </c>
      <c r="J3352">
        <v>0</v>
      </c>
      <c r="K3352">
        <v>738.22</v>
      </c>
      <c r="L3352" t="s">
        <v>104</v>
      </c>
      <c r="M3352" t="s">
        <v>27</v>
      </c>
      <c r="N3352" t="s">
        <v>40</v>
      </c>
      <c r="O3352" t="s">
        <v>123</v>
      </c>
      <c r="P3352">
        <v>10</v>
      </c>
      <c r="Q3352">
        <v>1.9</v>
      </c>
      <c r="R3352" t="s">
        <v>30</v>
      </c>
      <c r="S3352" t="s">
        <v>60</v>
      </c>
    </row>
    <row r="3353" spans="1:19" x14ac:dyDescent="0.35">
      <c r="A3353" t="s">
        <v>7284</v>
      </c>
      <c r="B3353" t="s">
        <v>2122</v>
      </c>
      <c r="C3353" t="s">
        <v>7285</v>
      </c>
      <c r="D3353" t="s">
        <v>157</v>
      </c>
      <c r="E3353" t="s">
        <v>73</v>
      </c>
      <c r="F3353" t="s">
        <v>74</v>
      </c>
      <c r="G3353" t="s">
        <v>75</v>
      </c>
      <c r="H3353">
        <v>925.98</v>
      </c>
      <c r="I3353">
        <v>14</v>
      </c>
      <c r="J3353">
        <v>0.05</v>
      </c>
      <c r="K3353">
        <v>12315.53</v>
      </c>
      <c r="L3353" t="s">
        <v>26</v>
      </c>
      <c r="M3353" t="s">
        <v>39</v>
      </c>
      <c r="N3353" t="s">
        <v>91</v>
      </c>
      <c r="O3353" t="s">
        <v>50</v>
      </c>
      <c r="P3353">
        <v>8</v>
      </c>
      <c r="Q3353">
        <v>3.7</v>
      </c>
      <c r="R3353" t="s">
        <v>30</v>
      </c>
      <c r="S3353" t="s">
        <v>60</v>
      </c>
    </row>
    <row r="3354" spans="1:19" x14ac:dyDescent="0.35">
      <c r="A3354" t="s">
        <v>9975</v>
      </c>
      <c r="B3354" t="s">
        <v>2122</v>
      </c>
      <c r="C3354" t="s">
        <v>9976</v>
      </c>
      <c r="D3354" t="s">
        <v>34</v>
      </c>
      <c r="E3354" t="s">
        <v>193</v>
      </c>
      <c r="F3354" t="s">
        <v>24</v>
      </c>
      <c r="G3354" t="s">
        <v>194</v>
      </c>
      <c r="H3354">
        <v>385.14</v>
      </c>
      <c r="I3354">
        <v>4</v>
      </c>
      <c r="J3354">
        <v>0.1</v>
      </c>
      <c r="K3354">
        <v>1386.5</v>
      </c>
      <c r="L3354" t="s">
        <v>104</v>
      </c>
      <c r="M3354" t="s">
        <v>90</v>
      </c>
      <c r="N3354" t="s">
        <v>40</v>
      </c>
      <c r="O3354" t="s">
        <v>105</v>
      </c>
      <c r="P3354">
        <v>8</v>
      </c>
      <c r="Q3354">
        <v>3.4</v>
      </c>
      <c r="R3354" t="s">
        <v>30</v>
      </c>
      <c r="S3354" t="s">
        <v>60</v>
      </c>
    </row>
    <row r="3355" spans="1:19" x14ac:dyDescent="0.35">
      <c r="A3355" t="s">
        <v>6231</v>
      </c>
      <c r="B3355" t="s">
        <v>2122</v>
      </c>
      <c r="C3355" t="s">
        <v>2871</v>
      </c>
      <c r="D3355" t="s">
        <v>72</v>
      </c>
      <c r="E3355" t="s">
        <v>227</v>
      </c>
      <c r="F3355" t="s">
        <v>47</v>
      </c>
      <c r="G3355" t="s">
        <v>228</v>
      </c>
      <c r="H3355">
        <v>576.13</v>
      </c>
      <c r="I3355">
        <v>7</v>
      </c>
      <c r="J3355">
        <v>0.1</v>
      </c>
      <c r="K3355">
        <v>3629.62</v>
      </c>
      <c r="L3355" t="s">
        <v>26</v>
      </c>
      <c r="M3355" t="s">
        <v>122</v>
      </c>
      <c r="N3355" t="s">
        <v>59</v>
      </c>
      <c r="O3355" t="s">
        <v>29</v>
      </c>
      <c r="P3355">
        <v>2</v>
      </c>
      <c r="Q3355">
        <v>3.6</v>
      </c>
      <c r="R3355" t="s">
        <v>30</v>
      </c>
      <c r="S3355" t="s">
        <v>60</v>
      </c>
    </row>
    <row r="3356" spans="1:19" x14ac:dyDescent="0.35">
      <c r="A3356" t="s">
        <v>6298</v>
      </c>
      <c r="B3356" t="s">
        <v>2122</v>
      </c>
      <c r="C3356" t="s">
        <v>6299</v>
      </c>
      <c r="D3356" t="s">
        <v>22</v>
      </c>
      <c r="E3356" t="s">
        <v>445</v>
      </c>
      <c r="F3356" t="s">
        <v>66</v>
      </c>
      <c r="G3356" t="s">
        <v>446</v>
      </c>
      <c r="H3356">
        <v>1495.61</v>
      </c>
      <c r="I3356">
        <v>9</v>
      </c>
      <c r="J3356">
        <v>0.05</v>
      </c>
      <c r="K3356">
        <v>12787.47</v>
      </c>
      <c r="L3356" t="s">
        <v>38</v>
      </c>
      <c r="M3356" t="s">
        <v>183</v>
      </c>
      <c r="N3356" t="s">
        <v>85</v>
      </c>
      <c r="O3356" t="s">
        <v>50</v>
      </c>
      <c r="P3356">
        <v>1</v>
      </c>
      <c r="Q3356">
        <v>2.2000000000000002</v>
      </c>
      <c r="R3356" t="s">
        <v>143</v>
      </c>
      <c r="S3356" t="s">
        <v>86</v>
      </c>
    </row>
    <row r="3357" spans="1:19" x14ac:dyDescent="0.35">
      <c r="A3357" t="s">
        <v>9293</v>
      </c>
      <c r="B3357" t="s">
        <v>2122</v>
      </c>
      <c r="C3357" t="s">
        <v>8297</v>
      </c>
      <c r="D3357" t="s">
        <v>64</v>
      </c>
      <c r="E3357" t="s">
        <v>138</v>
      </c>
      <c r="F3357" t="s">
        <v>24</v>
      </c>
      <c r="G3357" t="s">
        <v>133</v>
      </c>
      <c r="H3357">
        <v>368.56</v>
      </c>
      <c r="I3357">
        <v>8</v>
      </c>
      <c r="J3357">
        <v>0</v>
      </c>
      <c r="K3357">
        <v>2948.48</v>
      </c>
      <c r="L3357" t="s">
        <v>38</v>
      </c>
      <c r="M3357" t="s">
        <v>122</v>
      </c>
      <c r="N3357" t="s">
        <v>85</v>
      </c>
      <c r="O3357" t="s">
        <v>116</v>
      </c>
      <c r="P3357">
        <v>1</v>
      </c>
      <c r="Q3357">
        <v>2.9</v>
      </c>
      <c r="R3357" t="s">
        <v>202</v>
      </c>
      <c r="S3357" t="s">
        <v>52</v>
      </c>
    </row>
    <row r="3358" spans="1:19" x14ac:dyDescent="0.35">
      <c r="A3358" t="s">
        <v>4099</v>
      </c>
      <c r="B3358" t="s">
        <v>3917</v>
      </c>
      <c r="C3358" t="s">
        <v>4100</v>
      </c>
      <c r="D3358" t="s">
        <v>22</v>
      </c>
      <c r="E3358" t="s">
        <v>239</v>
      </c>
      <c r="F3358" t="s">
        <v>66</v>
      </c>
      <c r="G3358" t="s">
        <v>240</v>
      </c>
      <c r="H3358">
        <v>1044.82</v>
      </c>
      <c r="I3358">
        <v>6</v>
      </c>
      <c r="J3358">
        <v>0</v>
      </c>
      <c r="K3358">
        <v>6268.92</v>
      </c>
      <c r="L3358" t="s">
        <v>38</v>
      </c>
      <c r="M3358" t="s">
        <v>27</v>
      </c>
      <c r="N3358" t="s">
        <v>172</v>
      </c>
      <c r="O3358" t="s">
        <v>116</v>
      </c>
      <c r="P3358">
        <v>13</v>
      </c>
      <c r="Q3358">
        <v>4.8</v>
      </c>
      <c r="R3358" t="s">
        <v>30</v>
      </c>
      <c r="S3358" t="s">
        <v>60</v>
      </c>
    </row>
    <row r="3359" spans="1:19" x14ac:dyDescent="0.35">
      <c r="A3359" t="s">
        <v>9753</v>
      </c>
      <c r="B3359" t="s">
        <v>3917</v>
      </c>
      <c r="C3359" t="s">
        <v>8066</v>
      </c>
      <c r="D3359" t="s">
        <v>64</v>
      </c>
      <c r="E3359" t="s">
        <v>198</v>
      </c>
      <c r="F3359" t="s">
        <v>74</v>
      </c>
      <c r="G3359" t="s">
        <v>110</v>
      </c>
      <c r="H3359">
        <v>2169.8200000000002</v>
      </c>
      <c r="I3359">
        <v>5</v>
      </c>
      <c r="J3359">
        <v>0.25</v>
      </c>
      <c r="K3359">
        <v>8136.83</v>
      </c>
      <c r="L3359" t="s">
        <v>165</v>
      </c>
      <c r="M3359" t="s">
        <v>39</v>
      </c>
      <c r="N3359" t="s">
        <v>85</v>
      </c>
      <c r="O3359" t="s">
        <v>92</v>
      </c>
      <c r="P3359">
        <v>12</v>
      </c>
      <c r="Q3359">
        <v>3.3</v>
      </c>
      <c r="S3359" t="s">
        <v>60</v>
      </c>
    </row>
    <row r="3360" spans="1:19" x14ac:dyDescent="0.35">
      <c r="A3360" t="s">
        <v>3916</v>
      </c>
      <c r="B3360" t="s">
        <v>3917</v>
      </c>
      <c r="C3360" t="s">
        <v>3918</v>
      </c>
      <c r="D3360" t="s">
        <v>127</v>
      </c>
      <c r="E3360" t="s">
        <v>484</v>
      </c>
      <c r="F3360" t="s">
        <v>74</v>
      </c>
      <c r="G3360" t="s">
        <v>110</v>
      </c>
      <c r="H3360">
        <v>2278.12</v>
      </c>
      <c r="I3360">
        <v>6</v>
      </c>
      <c r="J3360">
        <v>0</v>
      </c>
      <c r="K3360">
        <v>13668.72</v>
      </c>
      <c r="L3360" t="s">
        <v>76</v>
      </c>
      <c r="M3360" t="s">
        <v>122</v>
      </c>
      <c r="N3360" t="s">
        <v>59</v>
      </c>
      <c r="O3360" t="s">
        <v>92</v>
      </c>
      <c r="P3360">
        <v>7</v>
      </c>
      <c r="Q3360">
        <v>3.6</v>
      </c>
      <c r="R3360" t="s">
        <v>30</v>
      </c>
      <c r="S3360" t="s">
        <v>294</v>
      </c>
    </row>
    <row r="3361" spans="1:19" x14ac:dyDescent="0.35">
      <c r="A3361" t="s">
        <v>9478</v>
      </c>
      <c r="B3361" t="s">
        <v>3917</v>
      </c>
      <c r="C3361" t="s">
        <v>9479</v>
      </c>
      <c r="D3361" t="s">
        <v>127</v>
      </c>
      <c r="E3361" t="s">
        <v>258</v>
      </c>
      <c r="F3361" t="s">
        <v>36</v>
      </c>
      <c r="G3361" t="s">
        <v>259</v>
      </c>
      <c r="H3361">
        <v>10.4</v>
      </c>
      <c r="I3361">
        <v>8</v>
      </c>
      <c r="J3361">
        <v>0</v>
      </c>
      <c r="K3361">
        <v>83.2</v>
      </c>
      <c r="L3361" t="s">
        <v>104</v>
      </c>
      <c r="M3361" t="s">
        <v>27</v>
      </c>
      <c r="N3361" t="s">
        <v>59</v>
      </c>
      <c r="O3361" t="s">
        <v>50</v>
      </c>
      <c r="P3361">
        <v>7</v>
      </c>
      <c r="Q3361">
        <v>2.6</v>
      </c>
      <c r="R3361" t="s">
        <v>30</v>
      </c>
      <c r="S3361" t="s">
        <v>60</v>
      </c>
    </row>
    <row r="3362" spans="1:19" x14ac:dyDescent="0.35">
      <c r="A3362" t="s">
        <v>8040</v>
      </c>
      <c r="B3362" t="s">
        <v>3917</v>
      </c>
      <c r="C3362" t="s">
        <v>8041</v>
      </c>
      <c r="D3362" t="s">
        <v>22</v>
      </c>
      <c r="E3362" t="s">
        <v>147</v>
      </c>
      <c r="F3362" t="s">
        <v>74</v>
      </c>
      <c r="G3362" t="s">
        <v>148</v>
      </c>
      <c r="H3362">
        <v>1874.52</v>
      </c>
      <c r="I3362">
        <v>4</v>
      </c>
      <c r="J3362">
        <v>0</v>
      </c>
      <c r="K3362">
        <v>7498.08</v>
      </c>
      <c r="L3362" t="s">
        <v>165</v>
      </c>
      <c r="M3362" t="s">
        <v>39</v>
      </c>
      <c r="N3362" t="s">
        <v>59</v>
      </c>
      <c r="O3362" t="s">
        <v>50</v>
      </c>
      <c r="P3362">
        <v>3</v>
      </c>
      <c r="Q3362">
        <v>1.4</v>
      </c>
      <c r="R3362" t="s">
        <v>30</v>
      </c>
      <c r="S3362" t="s">
        <v>60</v>
      </c>
    </row>
    <row r="3363" spans="1:19" x14ac:dyDescent="0.35">
      <c r="A3363" t="s">
        <v>3692</v>
      </c>
      <c r="B3363" t="s">
        <v>1079</v>
      </c>
      <c r="C3363" t="s">
        <v>415</v>
      </c>
      <c r="D3363" t="s">
        <v>127</v>
      </c>
      <c r="E3363" t="s">
        <v>227</v>
      </c>
      <c r="F3363" t="s">
        <v>47</v>
      </c>
      <c r="G3363" t="s">
        <v>228</v>
      </c>
      <c r="H3363">
        <v>66.3</v>
      </c>
      <c r="I3363">
        <v>2</v>
      </c>
      <c r="J3363">
        <v>0.1</v>
      </c>
      <c r="K3363">
        <v>119.34</v>
      </c>
      <c r="L3363" t="s">
        <v>83</v>
      </c>
      <c r="M3363" t="s">
        <v>183</v>
      </c>
      <c r="N3363" t="s">
        <v>85</v>
      </c>
      <c r="O3363" t="s">
        <v>41</v>
      </c>
      <c r="P3363">
        <v>7</v>
      </c>
      <c r="Q3363">
        <v>2.4</v>
      </c>
      <c r="R3363" t="s">
        <v>30</v>
      </c>
      <c r="S3363" t="s">
        <v>60</v>
      </c>
    </row>
    <row r="3364" spans="1:19" x14ac:dyDescent="0.35">
      <c r="A3364" t="s">
        <v>9427</v>
      </c>
      <c r="B3364" t="s">
        <v>1079</v>
      </c>
      <c r="C3364" t="s">
        <v>5391</v>
      </c>
      <c r="D3364" t="s">
        <v>127</v>
      </c>
      <c r="E3364" t="s">
        <v>73</v>
      </c>
      <c r="F3364" t="s">
        <v>74</v>
      </c>
      <c r="G3364" t="s">
        <v>75</v>
      </c>
      <c r="H3364">
        <v>1356.73</v>
      </c>
      <c r="I3364">
        <v>6</v>
      </c>
      <c r="J3364">
        <v>0.2</v>
      </c>
      <c r="K3364">
        <v>6512.3</v>
      </c>
      <c r="L3364" t="s">
        <v>83</v>
      </c>
      <c r="M3364" t="s">
        <v>39</v>
      </c>
      <c r="N3364" t="s">
        <v>28</v>
      </c>
      <c r="O3364" t="s">
        <v>92</v>
      </c>
      <c r="P3364">
        <v>7</v>
      </c>
      <c r="Q3364">
        <v>2.2999999999999998</v>
      </c>
      <c r="R3364" t="s">
        <v>51</v>
      </c>
      <c r="S3364" t="s">
        <v>86</v>
      </c>
    </row>
    <row r="3365" spans="1:19" x14ac:dyDescent="0.35">
      <c r="A3365" t="s">
        <v>1078</v>
      </c>
      <c r="B3365" t="s">
        <v>1079</v>
      </c>
      <c r="C3365" t="s">
        <v>1080</v>
      </c>
      <c r="D3365" t="s">
        <v>64</v>
      </c>
      <c r="E3365" t="s">
        <v>214</v>
      </c>
      <c r="F3365" t="s">
        <v>66</v>
      </c>
      <c r="G3365" t="s">
        <v>215</v>
      </c>
      <c r="H3365">
        <v>956.02</v>
      </c>
      <c r="I3365">
        <v>8</v>
      </c>
      <c r="J3365">
        <v>0.25</v>
      </c>
      <c r="K3365">
        <v>5736.12</v>
      </c>
      <c r="L3365" t="s">
        <v>26</v>
      </c>
      <c r="M3365" t="s">
        <v>111</v>
      </c>
      <c r="N3365" t="s">
        <v>91</v>
      </c>
      <c r="O3365" t="s">
        <v>105</v>
      </c>
      <c r="P3365">
        <v>4</v>
      </c>
      <c r="Q3365">
        <v>3.2</v>
      </c>
      <c r="R3365" t="s">
        <v>30</v>
      </c>
      <c r="S3365" t="s">
        <v>86</v>
      </c>
    </row>
    <row r="3366" spans="1:19" x14ac:dyDescent="0.35">
      <c r="A3366" t="s">
        <v>7358</v>
      </c>
      <c r="B3366" t="s">
        <v>1079</v>
      </c>
      <c r="C3366" t="s">
        <v>360</v>
      </c>
      <c r="D3366" t="s">
        <v>22</v>
      </c>
      <c r="E3366" t="s">
        <v>176</v>
      </c>
      <c r="F3366" t="s">
        <v>47</v>
      </c>
      <c r="G3366" t="s">
        <v>177</v>
      </c>
      <c r="H3366">
        <v>239.46</v>
      </c>
      <c r="I3366">
        <v>11</v>
      </c>
      <c r="J3366">
        <v>0.25</v>
      </c>
      <c r="K3366">
        <v>1975.55</v>
      </c>
      <c r="L3366" t="s">
        <v>104</v>
      </c>
      <c r="M3366" t="s">
        <v>90</v>
      </c>
      <c r="N3366" t="s">
        <v>68</v>
      </c>
      <c r="O3366" t="s">
        <v>50</v>
      </c>
      <c r="P3366">
        <v>1</v>
      </c>
      <c r="Q3366">
        <v>4.7</v>
      </c>
      <c r="R3366" t="s">
        <v>30</v>
      </c>
      <c r="S3366" t="s">
        <v>52</v>
      </c>
    </row>
    <row r="3367" spans="1:19" x14ac:dyDescent="0.35">
      <c r="A3367" t="s">
        <v>7248</v>
      </c>
      <c r="B3367" t="s">
        <v>7249</v>
      </c>
      <c r="C3367" t="s">
        <v>7250</v>
      </c>
      <c r="D3367" t="s">
        <v>64</v>
      </c>
      <c r="E3367" t="s">
        <v>656</v>
      </c>
      <c r="F3367" t="s">
        <v>47</v>
      </c>
      <c r="G3367" t="s">
        <v>657</v>
      </c>
      <c r="H3367">
        <v>212.09</v>
      </c>
      <c r="I3367">
        <v>4</v>
      </c>
      <c r="J3367">
        <v>0</v>
      </c>
      <c r="K3367">
        <v>848.36</v>
      </c>
      <c r="L3367" t="s">
        <v>142</v>
      </c>
      <c r="M3367" t="s">
        <v>111</v>
      </c>
      <c r="N3367" t="s">
        <v>28</v>
      </c>
      <c r="O3367" t="s">
        <v>116</v>
      </c>
      <c r="P3367">
        <v>4</v>
      </c>
      <c r="Q3367">
        <v>4.4000000000000004</v>
      </c>
      <c r="R3367" t="s">
        <v>30</v>
      </c>
      <c r="S3367" t="s">
        <v>86</v>
      </c>
    </row>
    <row r="3368" spans="1:19" x14ac:dyDescent="0.35">
      <c r="A3368" t="s">
        <v>7331</v>
      </c>
      <c r="B3368" t="s">
        <v>7249</v>
      </c>
      <c r="C3368" t="s">
        <v>7332</v>
      </c>
      <c r="D3368" t="s">
        <v>34</v>
      </c>
      <c r="E3368" t="s">
        <v>56</v>
      </c>
      <c r="F3368" t="s">
        <v>57</v>
      </c>
      <c r="G3368" t="s">
        <v>58</v>
      </c>
      <c r="H3368">
        <v>98.13</v>
      </c>
      <c r="I3368">
        <v>6</v>
      </c>
      <c r="J3368">
        <v>0</v>
      </c>
      <c r="K3368">
        <v>588.78</v>
      </c>
      <c r="L3368" t="s">
        <v>76</v>
      </c>
      <c r="M3368" t="s">
        <v>183</v>
      </c>
      <c r="N3368" t="s">
        <v>59</v>
      </c>
      <c r="O3368" t="s">
        <v>92</v>
      </c>
      <c r="P3368">
        <v>2</v>
      </c>
      <c r="Q3368">
        <v>2.4</v>
      </c>
      <c r="R3368" t="s">
        <v>112</v>
      </c>
      <c r="S3368" t="s">
        <v>60</v>
      </c>
    </row>
    <row r="3369" spans="1:19" x14ac:dyDescent="0.35">
      <c r="A3369" t="s">
        <v>9018</v>
      </c>
      <c r="B3369" t="s">
        <v>3781</v>
      </c>
      <c r="C3369" t="s">
        <v>9019</v>
      </c>
      <c r="D3369" t="s">
        <v>157</v>
      </c>
      <c r="E3369" t="s">
        <v>445</v>
      </c>
      <c r="F3369" t="s">
        <v>66</v>
      </c>
      <c r="G3369" t="s">
        <v>446</v>
      </c>
      <c r="H3369">
        <v>241.16</v>
      </c>
      <c r="I3369">
        <v>6</v>
      </c>
      <c r="J3369">
        <v>0.15</v>
      </c>
      <c r="K3369">
        <v>1229.92</v>
      </c>
      <c r="L3369" t="s">
        <v>165</v>
      </c>
      <c r="M3369" t="s">
        <v>90</v>
      </c>
      <c r="N3369" t="s">
        <v>166</v>
      </c>
      <c r="O3369" t="s">
        <v>92</v>
      </c>
      <c r="P3369">
        <v>13</v>
      </c>
      <c r="Q3369">
        <v>4.5</v>
      </c>
      <c r="R3369" t="s">
        <v>202</v>
      </c>
      <c r="S3369" t="s">
        <v>60</v>
      </c>
    </row>
    <row r="3370" spans="1:19" x14ac:dyDescent="0.35">
      <c r="A3370" t="s">
        <v>3780</v>
      </c>
      <c r="B3370" t="s">
        <v>3781</v>
      </c>
      <c r="C3370" t="s">
        <v>3782</v>
      </c>
      <c r="D3370" t="s">
        <v>72</v>
      </c>
      <c r="E3370" t="s">
        <v>313</v>
      </c>
      <c r="F3370" t="s">
        <v>47</v>
      </c>
      <c r="G3370" t="s">
        <v>48</v>
      </c>
      <c r="H3370">
        <v>458.9</v>
      </c>
      <c r="I3370">
        <v>14</v>
      </c>
      <c r="J3370">
        <v>0</v>
      </c>
      <c r="K3370">
        <v>6424.6</v>
      </c>
      <c r="L3370" t="s">
        <v>104</v>
      </c>
      <c r="M3370" t="s">
        <v>134</v>
      </c>
      <c r="N3370" t="s">
        <v>59</v>
      </c>
      <c r="O3370" t="s">
        <v>105</v>
      </c>
      <c r="P3370">
        <v>10</v>
      </c>
      <c r="Q3370">
        <v>3.1</v>
      </c>
      <c r="R3370" t="s">
        <v>30</v>
      </c>
      <c r="S3370" t="s">
        <v>60</v>
      </c>
    </row>
    <row r="3371" spans="1:19" x14ac:dyDescent="0.35">
      <c r="A3371" t="s">
        <v>9003</v>
      </c>
      <c r="B3371" t="s">
        <v>3781</v>
      </c>
      <c r="C3371" t="s">
        <v>8750</v>
      </c>
      <c r="D3371" t="s">
        <v>64</v>
      </c>
      <c r="E3371" t="s">
        <v>656</v>
      </c>
      <c r="F3371" t="s">
        <v>47</v>
      </c>
      <c r="G3371" t="s">
        <v>657</v>
      </c>
      <c r="H3371">
        <v>211.24</v>
      </c>
      <c r="I3371">
        <v>1</v>
      </c>
      <c r="J3371">
        <v>0.1</v>
      </c>
      <c r="K3371">
        <v>190.12</v>
      </c>
      <c r="L3371" t="s">
        <v>49</v>
      </c>
      <c r="M3371" t="s">
        <v>84</v>
      </c>
      <c r="N3371" t="s">
        <v>68</v>
      </c>
      <c r="O3371" t="s">
        <v>123</v>
      </c>
      <c r="P3371">
        <v>5</v>
      </c>
      <c r="Q3371">
        <v>2.9</v>
      </c>
      <c r="R3371" t="s">
        <v>30</v>
      </c>
      <c r="S3371" t="s">
        <v>60</v>
      </c>
    </row>
    <row r="3372" spans="1:19" x14ac:dyDescent="0.35">
      <c r="A3372" t="s">
        <v>7866</v>
      </c>
      <c r="B3372" t="s">
        <v>3781</v>
      </c>
      <c r="C3372" t="s">
        <v>7867</v>
      </c>
      <c r="D3372" t="s">
        <v>64</v>
      </c>
      <c r="E3372" t="s">
        <v>370</v>
      </c>
      <c r="F3372" t="s">
        <v>74</v>
      </c>
      <c r="G3372" t="s">
        <v>75</v>
      </c>
      <c r="H3372">
        <v>839.73</v>
      </c>
      <c r="I3372">
        <v>5</v>
      </c>
      <c r="J3372">
        <v>0</v>
      </c>
      <c r="K3372">
        <v>4198.6499999999996</v>
      </c>
      <c r="L3372" t="s">
        <v>26</v>
      </c>
      <c r="M3372" t="s">
        <v>27</v>
      </c>
      <c r="N3372" t="s">
        <v>166</v>
      </c>
      <c r="O3372" t="s">
        <v>41</v>
      </c>
      <c r="P3372">
        <v>4</v>
      </c>
      <c r="Q3372">
        <v>3.7</v>
      </c>
      <c r="R3372" t="s">
        <v>30</v>
      </c>
      <c r="S3372" t="s">
        <v>294</v>
      </c>
    </row>
    <row r="3373" spans="1:19" x14ac:dyDescent="0.35">
      <c r="A3373" t="s">
        <v>3811</v>
      </c>
      <c r="B3373" t="s">
        <v>3781</v>
      </c>
      <c r="C3373" t="s">
        <v>2260</v>
      </c>
      <c r="D3373" t="s">
        <v>34</v>
      </c>
      <c r="E3373" t="s">
        <v>374</v>
      </c>
      <c r="F3373" t="s">
        <v>36</v>
      </c>
      <c r="G3373" t="s">
        <v>259</v>
      </c>
      <c r="H3373">
        <v>25.67</v>
      </c>
      <c r="I3373">
        <v>9</v>
      </c>
      <c r="J3373">
        <v>0.3</v>
      </c>
      <c r="K3373">
        <v>161.72</v>
      </c>
      <c r="L3373" t="s">
        <v>142</v>
      </c>
      <c r="M3373" t="s">
        <v>84</v>
      </c>
      <c r="N3373" t="s">
        <v>85</v>
      </c>
      <c r="O3373" t="s">
        <v>77</v>
      </c>
      <c r="P3373">
        <v>1</v>
      </c>
      <c r="Q3373">
        <v>4.2</v>
      </c>
      <c r="R3373" t="s">
        <v>112</v>
      </c>
      <c r="S3373" t="s">
        <v>60</v>
      </c>
    </row>
    <row r="3374" spans="1:19" x14ac:dyDescent="0.35">
      <c r="A3374" t="s">
        <v>7953</v>
      </c>
      <c r="B3374" t="s">
        <v>3781</v>
      </c>
      <c r="C3374" t="s">
        <v>7954</v>
      </c>
      <c r="D3374" t="s">
        <v>64</v>
      </c>
      <c r="E3374" t="s">
        <v>209</v>
      </c>
      <c r="F3374" t="s">
        <v>47</v>
      </c>
      <c r="G3374" t="s">
        <v>210</v>
      </c>
      <c r="H3374">
        <v>558.41999999999996</v>
      </c>
      <c r="I3374">
        <v>1</v>
      </c>
      <c r="J3374">
        <v>0</v>
      </c>
      <c r="K3374">
        <v>558.41999999999996</v>
      </c>
      <c r="L3374" t="s">
        <v>165</v>
      </c>
      <c r="M3374" t="s">
        <v>134</v>
      </c>
      <c r="N3374" t="s">
        <v>59</v>
      </c>
      <c r="O3374" t="s">
        <v>92</v>
      </c>
      <c r="P3374">
        <v>1</v>
      </c>
      <c r="Q3374">
        <v>4.8</v>
      </c>
      <c r="R3374" t="s">
        <v>30</v>
      </c>
      <c r="S3374" t="s">
        <v>60</v>
      </c>
    </row>
    <row r="3375" spans="1:19" x14ac:dyDescent="0.35">
      <c r="A3375" t="s">
        <v>3289</v>
      </c>
      <c r="B3375" t="s">
        <v>3290</v>
      </c>
      <c r="C3375" t="s">
        <v>3291</v>
      </c>
      <c r="D3375" t="s">
        <v>157</v>
      </c>
      <c r="E3375" t="s">
        <v>872</v>
      </c>
      <c r="F3375" t="s">
        <v>36</v>
      </c>
      <c r="G3375" t="s">
        <v>873</v>
      </c>
      <c r="H3375">
        <v>18.760000000000002</v>
      </c>
      <c r="I3375">
        <v>7</v>
      </c>
      <c r="J3375">
        <v>0.1</v>
      </c>
      <c r="K3375">
        <v>118.19</v>
      </c>
      <c r="L3375" t="s">
        <v>76</v>
      </c>
      <c r="M3375" t="s">
        <v>27</v>
      </c>
      <c r="N3375" t="s">
        <v>40</v>
      </c>
      <c r="O3375" t="s">
        <v>50</v>
      </c>
      <c r="P3375">
        <v>12</v>
      </c>
      <c r="Q3375">
        <v>1.4</v>
      </c>
      <c r="R3375" t="s">
        <v>30</v>
      </c>
      <c r="S3375" t="s">
        <v>60</v>
      </c>
    </row>
    <row r="3376" spans="1:19" x14ac:dyDescent="0.35">
      <c r="A3376" t="s">
        <v>5514</v>
      </c>
      <c r="B3376" t="s">
        <v>2582</v>
      </c>
      <c r="C3376" t="s">
        <v>5515</v>
      </c>
      <c r="D3376" t="s">
        <v>34</v>
      </c>
      <c r="E3376" t="s">
        <v>147</v>
      </c>
      <c r="F3376" t="s">
        <v>74</v>
      </c>
      <c r="G3376" t="s">
        <v>148</v>
      </c>
      <c r="H3376">
        <v>825.07</v>
      </c>
      <c r="I3376">
        <v>13</v>
      </c>
      <c r="J3376">
        <v>0.1</v>
      </c>
      <c r="K3376">
        <v>9653.32</v>
      </c>
      <c r="L3376" t="s">
        <v>49</v>
      </c>
      <c r="M3376" t="s">
        <v>27</v>
      </c>
      <c r="N3376" t="s">
        <v>40</v>
      </c>
      <c r="O3376" t="s">
        <v>92</v>
      </c>
      <c r="P3376">
        <v>13</v>
      </c>
      <c r="Q3376">
        <v>4.7</v>
      </c>
      <c r="R3376" t="s">
        <v>30</v>
      </c>
    </row>
    <row r="3377" spans="1:19" x14ac:dyDescent="0.35">
      <c r="A3377" t="s">
        <v>6840</v>
      </c>
      <c r="B3377" t="s">
        <v>2582</v>
      </c>
      <c r="C3377" t="s">
        <v>6841</v>
      </c>
      <c r="D3377" t="s">
        <v>34</v>
      </c>
      <c r="E3377" t="s">
        <v>96</v>
      </c>
      <c r="F3377" t="s">
        <v>57</v>
      </c>
      <c r="G3377" t="s">
        <v>97</v>
      </c>
      <c r="H3377">
        <v>362.46</v>
      </c>
      <c r="I3377">
        <v>4</v>
      </c>
      <c r="J3377">
        <v>0.25</v>
      </c>
      <c r="K3377">
        <v>1087.3800000000001</v>
      </c>
      <c r="L3377" t="s">
        <v>165</v>
      </c>
      <c r="M3377" t="s">
        <v>111</v>
      </c>
      <c r="N3377" t="s">
        <v>85</v>
      </c>
      <c r="O3377" t="s">
        <v>50</v>
      </c>
      <c r="P3377">
        <v>10</v>
      </c>
      <c r="Q3377">
        <v>4.5999999999999996</v>
      </c>
      <c r="R3377" t="s">
        <v>30</v>
      </c>
      <c r="S3377" t="s">
        <v>52</v>
      </c>
    </row>
    <row r="3378" spans="1:19" x14ac:dyDescent="0.35">
      <c r="A3378" t="s">
        <v>4669</v>
      </c>
      <c r="B3378" t="s">
        <v>2582</v>
      </c>
      <c r="C3378" t="s">
        <v>4670</v>
      </c>
      <c r="D3378" t="s">
        <v>64</v>
      </c>
      <c r="E3378" t="s">
        <v>323</v>
      </c>
      <c r="F3378" t="s">
        <v>57</v>
      </c>
      <c r="G3378" t="s">
        <v>82</v>
      </c>
      <c r="H3378">
        <v>583.49</v>
      </c>
      <c r="I3378">
        <v>13</v>
      </c>
      <c r="J3378">
        <v>0.1</v>
      </c>
      <c r="K3378">
        <v>6826.83</v>
      </c>
      <c r="L3378" t="s">
        <v>38</v>
      </c>
      <c r="M3378" t="s">
        <v>111</v>
      </c>
      <c r="N3378" t="s">
        <v>91</v>
      </c>
      <c r="O3378" t="s">
        <v>50</v>
      </c>
      <c r="P3378">
        <v>8</v>
      </c>
      <c r="Q3378">
        <v>3.3</v>
      </c>
      <c r="R3378" t="s">
        <v>30</v>
      </c>
      <c r="S3378" t="s">
        <v>60</v>
      </c>
    </row>
    <row r="3379" spans="1:19" x14ac:dyDescent="0.35">
      <c r="A3379" t="s">
        <v>8068</v>
      </c>
      <c r="B3379" t="s">
        <v>2582</v>
      </c>
      <c r="C3379" t="s">
        <v>3369</v>
      </c>
      <c r="D3379" t="s">
        <v>34</v>
      </c>
      <c r="E3379" t="s">
        <v>370</v>
      </c>
      <c r="F3379" t="s">
        <v>74</v>
      </c>
      <c r="G3379" t="s">
        <v>75</v>
      </c>
      <c r="H3379">
        <v>737.27</v>
      </c>
      <c r="I3379">
        <v>12</v>
      </c>
      <c r="J3379">
        <v>0</v>
      </c>
      <c r="K3379">
        <v>8847.24</v>
      </c>
      <c r="L3379" t="s">
        <v>76</v>
      </c>
      <c r="M3379" t="s">
        <v>183</v>
      </c>
      <c r="N3379" t="s">
        <v>91</v>
      </c>
      <c r="O3379" t="s">
        <v>116</v>
      </c>
      <c r="P3379">
        <v>4</v>
      </c>
      <c r="Q3379">
        <v>3</v>
      </c>
      <c r="R3379" t="s">
        <v>202</v>
      </c>
      <c r="S3379" t="s">
        <v>52</v>
      </c>
    </row>
    <row r="3380" spans="1:19" x14ac:dyDescent="0.35">
      <c r="A3380" t="s">
        <v>8957</v>
      </c>
      <c r="B3380" t="s">
        <v>2582</v>
      </c>
      <c r="C3380" t="s">
        <v>5858</v>
      </c>
      <c r="D3380" t="s">
        <v>34</v>
      </c>
      <c r="E3380" t="s">
        <v>219</v>
      </c>
      <c r="F3380" t="s">
        <v>47</v>
      </c>
      <c r="G3380" t="s">
        <v>210</v>
      </c>
      <c r="H3380">
        <v>17.72</v>
      </c>
      <c r="I3380">
        <v>5</v>
      </c>
      <c r="J3380">
        <v>0.2</v>
      </c>
      <c r="K3380">
        <v>70.88</v>
      </c>
      <c r="L3380" t="s">
        <v>26</v>
      </c>
      <c r="M3380" t="s">
        <v>90</v>
      </c>
      <c r="N3380" t="s">
        <v>28</v>
      </c>
      <c r="O3380" t="s">
        <v>50</v>
      </c>
      <c r="P3380">
        <v>4</v>
      </c>
      <c r="Q3380">
        <v>3.1</v>
      </c>
      <c r="R3380" t="s">
        <v>30</v>
      </c>
      <c r="S3380" t="s">
        <v>60</v>
      </c>
    </row>
    <row r="3381" spans="1:19" x14ac:dyDescent="0.35">
      <c r="A3381" t="s">
        <v>9290</v>
      </c>
      <c r="B3381" t="s">
        <v>2582</v>
      </c>
      <c r="C3381" t="s">
        <v>9291</v>
      </c>
      <c r="D3381" t="s">
        <v>72</v>
      </c>
      <c r="E3381" t="s">
        <v>266</v>
      </c>
      <c r="F3381" t="s">
        <v>24</v>
      </c>
      <c r="G3381" t="s">
        <v>267</v>
      </c>
      <c r="H3381">
        <v>202.02</v>
      </c>
      <c r="I3381">
        <v>2</v>
      </c>
      <c r="J3381">
        <v>0.1</v>
      </c>
      <c r="K3381">
        <v>363.64</v>
      </c>
      <c r="L3381" t="s">
        <v>98</v>
      </c>
      <c r="M3381" t="s">
        <v>111</v>
      </c>
      <c r="N3381" t="s">
        <v>85</v>
      </c>
      <c r="O3381" t="s">
        <v>116</v>
      </c>
      <c r="P3381">
        <v>4</v>
      </c>
      <c r="Q3381">
        <v>2.4</v>
      </c>
      <c r="R3381" t="s">
        <v>143</v>
      </c>
      <c r="S3381" t="s">
        <v>86</v>
      </c>
    </row>
    <row r="3382" spans="1:19" x14ac:dyDescent="0.35">
      <c r="A3382" t="s">
        <v>2581</v>
      </c>
      <c r="B3382" t="s">
        <v>2582</v>
      </c>
      <c r="C3382" t="s">
        <v>727</v>
      </c>
      <c r="D3382" t="s">
        <v>127</v>
      </c>
      <c r="E3382" t="s">
        <v>181</v>
      </c>
      <c r="F3382" t="s">
        <v>24</v>
      </c>
      <c r="G3382" t="s">
        <v>182</v>
      </c>
      <c r="H3382">
        <v>410.31</v>
      </c>
      <c r="I3382">
        <v>7</v>
      </c>
      <c r="J3382">
        <v>0.1</v>
      </c>
      <c r="K3382">
        <v>2584.9499999999998</v>
      </c>
      <c r="L3382" t="s">
        <v>302</v>
      </c>
      <c r="M3382" t="s">
        <v>39</v>
      </c>
      <c r="N3382" t="s">
        <v>59</v>
      </c>
      <c r="O3382" t="s">
        <v>116</v>
      </c>
      <c r="P3382">
        <v>2</v>
      </c>
      <c r="Q3382">
        <v>4.2</v>
      </c>
      <c r="R3382" t="s">
        <v>30</v>
      </c>
      <c r="S3382" t="s">
        <v>52</v>
      </c>
    </row>
    <row r="3383" spans="1:19" x14ac:dyDescent="0.35">
      <c r="A3383" t="s">
        <v>8523</v>
      </c>
      <c r="B3383" t="s">
        <v>2582</v>
      </c>
      <c r="C3383" t="s">
        <v>2835</v>
      </c>
      <c r="D3383" t="s">
        <v>72</v>
      </c>
      <c r="E3383" t="s">
        <v>152</v>
      </c>
      <c r="F3383" t="s">
        <v>57</v>
      </c>
      <c r="G3383" t="s">
        <v>153</v>
      </c>
      <c r="H3383">
        <v>204.6</v>
      </c>
      <c r="I3383">
        <v>5</v>
      </c>
      <c r="J3383">
        <v>0.15</v>
      </c>
      <c r="K3383">
        <v>869.55</v>
      </c>
      <c r="L3383" t="s">
        <v>104</v>
      </c>
      <c r="M3383" t="s">
        <v>84</v>
      </c>
      <c r="N3383" t="s">
        <v>91</v>
      </c>
      <c r="O3383" t="s">
        <v>50</v>
      </c>
      <c r="P3383">
        <v>2</v>
      </c>
      <c r="Q3383">
        <v>2.5</v>
      </c>
      <c r="R3383" t="s">
        <v>30</v>
      </c>
    </row>
    <row r="3384" spans="1:19" x14ac:dyDescent="0.35">
      <c r="A3384" t="s">
        <v>260</v>
      </c>
      <c r="B3384" t="s">
        <v>261</v>
      </c>
      <c r="C3384" t="s">
        <v>262</v>
      </c>
      <c r="D3384" t="s">
        <v>127</v>
      </c>
      <c r="E3384" t="s">
        <v>147</v>
      </c>
      <c r="F3384" t="s">
        <v>74</v>
      </c>
      <c r="G3384" t="s">
        <v>148</v>
      </c>
      <c r="H3384">
        <v>1949.89</v>
      </c>
      <c r="I3384">
        <v>5</v>
      </c>
      <c r="J3384">
        <v>0.1</v>
      </c>
      <c r="K3384">
        <v>8774.51</v>
      </c>
      <c r="L3384" t="s">
        <v>49</v>
      </c>
      <c r="M3384" t="s">
        <v>84</v>
      </c>
      <c r="N3384" t="s">
        <v>85</v>
      </c>
      <c r="O3384" t="s">
        <v>116</v>
      </c>
      <c r="P3384">
        <v>11</v>
      </c>
      <c r="Q3384">
        <v>3.1</v>
      </c>
      <c r="R3384" t="s">
        <v>30</v>
      </c>
      <c r="S3384" t="s">
        <v>60</v>
      </c>
    </row>
    <row r="3385" spans="1:19" x14ac:dyDescent="0.35">
      <c r="A3385" t="s">
        <v>2656</v>
      </c>
      <c r="B3385" t="s">
        <v>261</v>
      </c>
      <c r="C3385" t="s">
        <v>2657</v>
      </c>
      <c r="D3385" t="s">
        <v>157</v>
      </c>
      <c r="E3385" t="s">
        <v>399</v>
      </c>
      <c r="F3385" t="s">
        <v>24</v>
      </c>
      <c r="G3385" t="s">
        <v>182</v>
      </c>
      <c r="H3385">
        <v>45.19</v>
      </c>
      <c r="I3385">
        <v>11</v>
      </c>
      <c r="J3385">
        <v>0.2</v>
      </c>
      <c r="K3385">
        <v>397.67</v>
      </c>
      <c r="L3385" t="s">
        <v>26</v>
      </c>
      <c r="M3385" t="s">
        <v>39</v>
      </c>
      <c r="N3385" t="s">
        <v>91</v>
      </c>
      <c r="O3385" t="s">
        <v>41</v>
      </c>
      <c r="P3385">
        <v>8</v>
      </c>
      <c r="Q3385">
        <v>3.4</v>
      </c>
      <c r="R3385" t="s">
        <v>30</v>
      </c>
      <c r="S3385" t="s">
        <v>52</v>
      </c>
    </row>
    <row r="3386" spans="1:19" x14ac:dyDescent="0.35">
      <c r="A3386" t="s">
        <v>6666</v>
      </c>
      <c r="B3386" t="s">
        <v>261</v>
      </c>
      <c r="C3386" t="s">
        <v>6667</v>
      </c>
      <c r="D3386" t="s">
        <v>127</v>
      </c>
      <c r="E3386" t="s">
        <v>147</v>
      </c>
      <c r="F3386" t="s">
        <v>74</v>
      </c>
      <c r="G3386" t="s">
        <v>148</v>
      </c>
      <c r="H3386">
        <v>246.37</v>
      </c>
      <c r="I3386">
        <v>1</v>
      </c>
      <c r="J3386">
        <v>0.2</v>
      </c>
      <c r="K3386">
        <v>197.1</v>
      </c>
      <c r="L3386" t="s">
        <v>98</v>
      </c>
      <c r="M3386" t="s">
        <v>111</v>
      </c>
      <c r="N3386" t="s">
        <v>28</v>
      </c>
      <c r="O3386" t="s">
        <v>105</v>
      </c>
      <c r="P3386">
        <v>8</v>
      </c>
      <c r="Q3386">
        <v>1.6</v>
      </c>
      <c r="R3386" t="s">
        <v>30</v>
      </c>
      <c r="S3386" t="s">
        <v>60</v>
      </c>
    </row>
    <row r="3387" spans="1:19" x14ac:dyDescent="0.35">
      <c r="A3387" t="s">
        <v>4044</v>
      </c>
      <c r="B3387" t="s">
        <v>261</v>
      </c>
      <c r="C3387" t="s">
        <v>4035</v>
      </c>
      <c r="D3387" t="s">
        <v>22</v>
      </c>
      <c r="E3387" t="s">
        <v>65</v>
      </c>
      <c r="F3387" t="s">
        <v>66</v>
      </c>
      <c r="G3387" t="s">
        <v>67</v>
      </c>
      <c r="H3387">
        <v>558.96</v>
      </c>
      <c r="I3387">
        <v>1</v>
      </c>
      <c r="J3387">
        <v>0.1</v>
      </c>
      <c r="K3387">
        <v>503.06</v>
      </c>
      <c r="L3387" t="s">
        <v>38</v>
      </c>
      <c r="M3387" t="s">
        <v>111</v>
      </c>
      <c r="N3387" t="s">
        <v>59</v>
      </c>
      <c r="O3387" t="s">
        <v>123</v>
      </c>
      <c r="P3387">
        <v>6</v>
      </c>
      <c r="Q3387">
        <v>1.3</v>
      </c>
      <c r="R3387" t="s">
        <v>30</v>
      </c>
      <c r="S3387" t="s">
        <v>52</v>
      </c>
    </row>
    <row r="3388" spans="1:19" x14ac:dyDescent="0.35">
      <c r="A3388" t="s">
        <v>10100</v>
      </c>
      <c r="B3388" t="s">
        <v>261</v>
      </c>
      <c r="C3388" t="s">
        <v>10101</v>
      </c>
      <c r="D3388" t="s">
        <v>127</v>
      </c>
      <c r="E3388" t="s">
        <v>132</v>
      </c>
      <c r="F3388" t="s">
        <v>24</v>
      </c>
      <c r="G3388" t="s">
        <v>133</v>
      </c>
      <c r="H3388">
        <v>317.47000000000003</v>
      </c>
      <c r="I3388">
        <v>13</v>
      </c>
      <c r="J3388">
        <v>0.1</v>
      </c>
      <c r="K3388">
        <v>3714.4</v>
      </c>
      <c r="L3388" t="s">
        <v>83</v>
      </c>
      <c r="M3388" t="s">
        <v>84</v>
      </c>
      <c r="N3388" t="s">
        <v>85</v>
      </c>
      <c r="O3388" t="s">
        <v>50</v>
      </c>
      <c r="P3388">
        <v>2</v>
      </c>
      <c r="Q3388">
        <v>4.7</v>
      </c>
      <c r="R3388" t="s">
        <v>30</v>
      </c>
      <c r="S3388" t="s">
        <v>60</v>
      </c>
    </row>
    <row r="3389" spans="1:19" x14ac:dyDescent="0.35">
      <c r="A3389" t="s">
        <v>6315</v>
      </c>
      <c r="B3389" t="s">
        <v>261</v>
      </c>
      <c r="C3389" t="s">
        <v>6316</v>
      </c>
      <c r="D3389" t="s">
        <v>72</v>
      </c>
      <c r="E3389" t="s">
        <v>152</v>
      </c>
      <c r="F3389" t="s">
        <v>57</v>
      </c>
      <c r="G3389" t="s">
        <v>153</v>
      </c>
      <c r="H3389">
        <v>398.12</v>
      </c>
      <c r="I3389">
        <v>9</v>
      </c>
      <c r="J3389">
        <v>0</v>
      </c>
      <c r="K3389">
        <v>3583.08</v>
      </c>
      <c r="L3389" t="s">
        <v>98</v>
      </c>
      <c r="M3389" t="s">
        <v>122</v>
      </c>
      <c r="N3389" t="s">
        <v>166</v>
      </c>
      <c r="O3389" t="s">
        <v>41</v>
      </c>
      <c r="P3389">
        <v>1</v>
      </c>
      <c r="Q3389">
        <v>1.8</v>
      </c>
      <c r="R3389" t="s">
        <v>30</v>
      </c>
      <c r="S3389" t="s">
        <v>60</v>
      </c>
    </row>
    <row r="3390" spans="1:19" x14ac:dyDescent="0.35">
      <c r="A3390" t="s">
        <v>7436</v>
      </c>
      <c r="B3390" t="s">
        <v>1883</v>
      </c>
      <c r="C3390" t="s">
        <v>7437</v>
      </c>
      <c r="D3390" t="s">
        <v>157</v>
      </c>
      <c r="E3390" t="s">
        <v>258</v>
      </c>
      <c r="F3390" t="s">
        <v>36</v>
      </c>
      <c r="G3390" t="s">
        <v>259</v>
      </c>
      <c r="H3390">
        <v>13.06</v>
      </c>
      <c r="I3390">
        <v>1</v>
      </c>
      <c r="J3390">
        <v>0</v>
      </c>
      <c r="K3390">
        <v>13.06</v>
      </c>
      <c r="L3390" t="s">
        <v>142</v>
      </c>
      <c r="M3390" t="s">
        <v>90</v>
      </c>
      <c r="N3390" t="s">
        <v>85</v>
      </c>
      <c r="O3390" t="s">
        <v>41</v>
      </c>
      <c r="P3390">
        <v>13</v>
      </c>
      <c r="Q3390">
        <v>1.6</v>
      </c>
      <c r="R3390" t="s">
        <v>51</v>
      </c>
      <c r="S3390" t="s">
        <v>60</v>
      </c>
    </row>
    <row r="3391" spans="1:19" x14ac:dyDescent="0.35">
      <c r="A3391" t="s">
        <v>3945</v>
      </c>
      <c r="B3391" t="s">
        <v>1883</v>
      </c>
      <c r="C3391" t="s">
        <v>3946</v>
      </c>
      <c r="D3391" t="s">
        <v>72</v>
      </c>
      <c r="E3391" t="s">
        <v>293</v>
      </c>
      <c r="F3391" t="s">
        <v>74</v>
      </c>
      <c r="G3391" t="s">
        <v>110</v>
      </c>
      <c r="H3391">
        <v>1383.84</v>
      </c>
      <c r="I3391">
        <v>8</v>
      </c>
      <c r="J3391">
        <v>0.15</v>
      </c>
      <c r="K3391">
        <v>9410.11</v>
      </c>
      <c r="L3391" t="s">
        <v>142</v>
      </c>
      <c r="M3391" t="s">
        <v>27</v>
      </c>
      <c r="N3391" t="s">
        <v>172</v>
      </c>
      <c r="O3391" t="s">
        <v>92</v>
      </c>
      <c r="P3391">
        <v>10</v>
      </c>
      <c r="Q3391">
        <v>4.9000000000000004</v>
      </c>
      <c r="R3391" t="s">
        <v>202</v>
      </c>
      <c r="S3391" t="s">
        <v>86</v>
      </c>
    </row>
    <row r="3392" spans="1:19" x14ac:dyDescent="0.35">
      <c r="A3392" t="s">
        <v>4882</v>
      </c>
      <c r="B3392" t="s">
        <v>1883</v>
      </c>
      <c r="C3392" t="s">
        <v>4883</v>
      </c>
      <c r="D3392" t="s">
        <v>127</v>
      </c>
      <c r="E3392" t="s">
        <v>399</v>
      </c>
      <c r="F3392" t="s">
        <v>24</v>
      </c>
      <c r="G3392" t="s">
        <v>182</v>
      </c>
      <c r="H3392">
        <v>118.85</v>
      </c>
      <c r="I3392">
        <v>12</v>
      </c>
      <c r="J3392">
        <v>0.05</v>
      </c>
      <c r="K3392">
        <v>1354.89</v>
      </c>
      <c r="L3392" t="s">
        <v>83</v>
      </c>
      <c r="M3392" t="s">
        <v>183</v>
      </c>
      <c r="N3392" t="s">
        <v>172</v>
      </c>
      <c r="O3392" t="s">
        <v>41</v>
      </c>
      <c r="P3392">
        <v>8</v>
      </c>
      <c r="Q3392">
        <v>3.1</v>
      </c>
      <c r="R3392" t="s">
        <v>30</v>
      </c>
      <c r="S3392" t="s">
        <v>60</v>
      </c>
    </row>
    <row r="3393" spans="1:19" x14ac:dyDescent="0.35">
      <c r="A3393" t="s">
        <v>5533</v>
      </c>
      <c r="B3393" t="s">
        <v>1883</v>
      </c>
      <c r="C3393" t="s">
        <v>1074</v>
      </c>
      <c r="D3393" t="s">
        <v>64</v>
      </c>
      <c r="E3393" t="s">
        <v>649</v>
      </c>
      <c r="F3393" t="s">
        <v>57</v>
      </c>
      <c r="G3393" t="s">
        <v>153</v>
      </c>
      <c r="H3393">
        <v>720.23</v>
      </c>
      <c r="I3393">
        <v>8</v>
      </c>
      <c r="J3393">
        <v>0</v>
      </c>
      <c r="K3393">
        <v>5761.84</v>
      </c>
      <c r="L3393" t="s">
        <v>165</v>
      </c>
      <c r="M3393" t="s">
        <v>183</v>
      </c>
      <c r="N3393" t="s">
        <v>68</v>
      </c>
      <c r="O3393" t="s">
        <v>50</v>
      </c>
      <c r="P3393">
        <v>7</v>
      </c>
      <c r="Q3393">
        <v>1.8</v>
      </c>
      <c r="R3393" t="s">
        <v>30</v>
      </c>
      <c r="S3393" t="s">
        <v>60</v>
      </c>
    </row>
    <row r="3394" spans="1:19" x14ac:dyDescent="0.35">
      <c r="A3394" t="s">
        <v>9598</v>
      </c>
      <c r="B3394" t="s">
        <v>1883</v>
      </c>
      <c r="C3394" t="s">
        <v>9599</v>
      </c>
      <c r="D3394" t="s">
        <v>72</v>
      </c>
      <c r="E3394" t="s">
        <v>323</v>
      </c>
      <c r="F3394" t="s">
        <v>57</v>
      </c>
      <c r="G3394" t="s">
        <v>82</v>
      </c>
      <c r="H3394">
        <v>290.2</v>
      </c>
      <c r="I3394">
        <v>10</v>
      </c>
      <c r="J3394">
        <v>0</v>
      </c>
      <c r="K3394">
        <v>2902</v>
      </c>
      <c r="L3394" t="s">
        <v>302</v>
      </c>
      <c r="M3394" t="s">
        <v>183</v>
      </c>
      <c r="N3394" t="s">
        <v>68</v>
      </c>
      <c r="O3394" t="s">
        <v>29</v>
      </c>
      <c r="P3394">
        <v>7</v>
      </c>
      <c r="Q3394">
        <v>3.1</v>
      </c>
      <c r="R3394" t="s">
        <v>30</v>
      </c>
      <c r="S3394" t="s">
        <v>86</v>
      </c>
    </row>
    <row r="3395" spans="1:19" x14ac:dyDescent="0.35">
      <c r="A3395" t="s">
        <v>1882</v>
      </c>
      <c r="B3395" t="s">
        <v>1883</v>
      </c>
      <c r="C3395" t="s">
        <v>1884</v>
      </c>
      <c r="D3395" t="s">
        <v>127</v>
      </c>
      <c r="E3395" t="s">
        <v>65</v>
      </c>
      <c r="F3395" t="s">
        <v>66</v>
      </c>
      <c r="G3395" t="s">
        <v>67</v>
      </c>
      <c r="H3395">
        <v>2000.15</v>
      </c>
      <c r="I3395">
        <v>6</v>
      </c>
      <c r="J3395">
        <v>0</v>
      </c>
      <c r="K3395">
        <v>12000.9</v>
      </c>
      <c r="L3395" t="s">
        <v>26</v>
      </c>
      <c r="M3395" t="s">
        <v>183</v>
      </c>
      <c r="N3395" t="s">
        <v>85</v>
      </c>
      <c r="O3395" t="s">
        <v>92</v>
      </c>
      <c r="P3395">
        <v>6</v>
      </c>
      <c r="Q3395">
        <v>4.8</v>
      </c>
      <c r="R3395" t="s">
        <v>30</v>
      </c>
      <c r="S3395" t="s">
        <v>60</v>
      </c>
    </row>
    <row r="3396" spans="1:19" x14ac:dyDescent="0.35">
      <c r="A3396" t="s">
        <v>10034</v>
      </c>
      <c r="B3396" t="s">
        <v>1883</v>
      </c>
      <c r="C3396" t="s">
        <v>10035</v>
      </c>
      <c r="D3396" t="s">
        <v>127</v>
      </c>
      <c r="E3396" t="s">
        <v>413</v>
      </c>
      <c r="F3396" t="s">
        <v>47</v>
      </c>
      <c r="G3396" t="s">
        <v>103</v>
      </c>
      <c r="H3396">
        <v>19.77</v>
      </c>
      <c r="I3396">
        <v>4</v>
      </c>
      <c r="J3396">
        <v>0.05</v>
      </c>
      <c r="K3396">
        <v>75.13</v>
      </c>
      <c r="L3396" t="s">
        <v>302</v>
      </c>
      <c r="M3396" t="s">
        <v>27</v>
      </c>
      <c r="N3396" t="s">
        <v>68</v>
      </c>
      <c r="O3396" t="s">
        <v>41</v>
      </c>
      <c r="P3396">
        <v>5</v>
      </c>
      <c r="Q3396">
        <v>3.9</v>
      </c>
      <c r="R3396" t="s">
        <v>30</v>
      </c>
      <c r="S3396" t="s">
        <v>60</v>
      </c>
    </row>
    <row r="3397" spans="1:19" x14ac:dyDescent="0.35">
      <c r="A3397" t="s">
        <v>7800</v>
      </c>
      <c r="B3397" t="s">
        <v>1883</v>
      </c>
      <c r="C3397" t="s">
        <v>3105</v>
      </c>
      <c r="D3397" t="s">
        <v>127</v>
      </c>
      <c r="E3397" t="s">
        <v>266</v>
      </c>
      <c r="F3397" t="s">
        <v>24</v>
      </c>
      <c r="G3397" t="s">
        <v>267</v>
      </c>
      <c r="H3397">
        <v>335.04</v>
      </c>
      <c r="I3397">
        <v>12</v>
      </c>
      <c r="J3397">
        <v>0.2</v>
      </c>
      <c r="K3397">
        <v>3216.38</v>
      </c>
      <c r="L3397" t="s">
        <v>142</v>
      </c>
      <c r="M3397" t="s">
        <v>39</v>
      </c>
      <c r="N3397" t="s">
        <v>166</v>
      </c>
      <c r="O3397" t="s">
        <v>41</v>
      </c>
      <c r="P3397">
        <v>2</v>
      </c>
      <c r="Q3397">
        <v>4.0999999999999996</v>
      </c>
      <c r="R3397" t="s">
        <v>30</v>
      </c>
      <c r="S3397" t="s">
        <v>294</v>
      </c>
    </row>
    <row r="3398" spans="1:19" x14ac:dyDescent="0.35">
      <c r="A3398" t="s">
        <v>9332</v>
      </c>
      <c r="B3398" t="s">
        <v>1883</v>
      </c>
      <c r="C3398" t="s">
        <v>9333</v>
      </c>
      <c r="D3398" t="s">
        <v>127</v>
      </c>
      <c r="E3398" t="s">
        <v>649</v>
      </c>
      <c r="F3398" t="s">
        <v>57</v>
      </c>
      <c r="G3398" t="s">
        <v>153</v>
      </c>
      <c r="H3398">
        <v>817.79</v>
      </c>
      <c r="I3398">
        <v>7</v>
      </c>
      <c r="J3398">
        <v>0.1</v>
      </c>
      <c r="K3398">
        <v>5152.08</v>
      </c>
      <c r="L3398" t="s">
        <v>83</v>
      </c>
      <c r="M3398" t="s">
        <v>90</v>
      </c>
      <c r="N3398" t="s">
        <v>40</v>
      </c>
      <c r="O3398" t="s">
        <v>29</v>
      </c>
      <c r="P3398">
        <v>2</v>
      </c>
      <c r="Q3398">
        <v>4.0999999999999996</v>
      </c>
      <c r="R3398" t="s">
        <v>30</v>
      </c>
      <c r="S3398" t="s">
        <v>60</v>
      </c>
    </row>
    <row r="3399" spans="1:19" x14ac:dyDescent="0.35">
      <c r="A3399" t="s">
        <v>3065</v>
      </c>
      <c r="B3399" t="s">
        <v>3066</v>
      </c>
      <c r="C3399" t="s">
        <v>2179</v>
      </c>
      <c r="D3399" t="s">
        <v>157</v>
      </c>
      <c r="E3399" t="s">
        <v>470</v>
      </c>
      <c r="F3399" t="s">
        <v>24</v>
      </c>
      <c r="G3399" t="s">
        <v>471</v>
      </c>
      <c r="H3399">
        <v>506.52</v>
      </c>
      <c r="I3399">
        <v>6</v>
      </c>
      <c r="J3399">
        <v>0.1</v>
      </c>
      <c r="K3399">
        <v>2735.21</v>
      </c>
      <c r="L3399" t="s">
        <v>76</v>
      </c>
      <c r="M3399" t="s">
        <v>111</v>
      </c>
      <c r="N3399" t="s">
        <v>68</v>
      </c>
      <c r="O3399" t="s">
        <v>41</v>
      </c>
      <c r="P3399">
        <v>3</v>
      </c>
      <c r="Q3399">
        <v>4.5999999999999996</v>
      </c>
      <c r="R3399" t="s">
        <v>30</v>
      </c>
      <c r="S3399" t="s">
        <v>294</v>
      </c>
    </row>
    <row r="3400" spans="1:19" x14ac:dyDescent="0.35">
      <c r="A3400" t="s">
        <v>1763</v>
      </c>
      <c r="B3400" t="s">
        <v>1764</v>
      </c>
      <c r="C3400" t="s">
        <v>1765</v>
      </c>
      <c r="D3400" t="s">
        <v>72</v>
      </c>
      <c r="E3400" t="s">
        <v>132</v>
      </c>
      <c r="F3400" t="s">
        <v>24</v>
      </c>
      <c r="G3400" t="s">
        <v>133</v>
      </c>
      <c r="H3400">
        <v>48.15</v>
      </c>
      <c r="I3400">
        <v>12</v>
      </c>
      <c r="J3400">
        <v>0.1</v>
      </c>
      <c r="K3400">
        <v>520.02</v>
      </c>
      <c r="L3400" t="s">
        <v>76</v>
      </c>
      <c r="M3400" t="s">
        <v>27</v>
      </c>
      <c r="N3400" t="s">
        <v>91</v>
      </c>
      <c r="O3400" t="s">
        <v>116</v>
      </c>
      <c r="P3400">
        <v>13</v>
      </c>
      <c r="Q3400">
        <v>3.2</v>
      </c>
      <c r="R3400" t="s">
        <v>202</v>
      </c>
    </row>
    <row r="3401" spans="1:19" x14ac:dyDescent="0.35">
      <c r="A3401" t="s">
        <v>8987</v>
      </c>
      <c r="B3401" t="s">
        <v>4273</v>
      </c>
      <c r="C3401" t="s">
        <v>8988</v>
      </c>
      <c r="D3401" t="s">
        <v>22</v>
      </c>
      <c r="E3401" t="s">
        <v>293</v>
      </c>
      <c r="F3401" t="s">
        <v>74</v>
      </c>
      <c r="G3401" t="s">
        <v>110</v>
      </c>
      <c r="H3401">
        <v>1914.88</v>
      </c>
      <c r="I3401">
        <v>5</v>
      </c>
      <c r="J3401">
        <v>0.1</v>
      </c>
      <c r="K3401">
        <v>8616.9599999999991</v>
      </c>
      <c r="L3401" t="s">
        <v>98</v>
      </c>
      <c r="M3401" t="s">
        <v>90</v>
      </c>
      <c r="N3401" t="s">
        <v>68</v>
      </c>
      <c r="O3401" t="s">
        <v>105</v>
      </c>
      <c r="P3401">
        <v>5</v>
      </c>
      <c r="Q3401">
        <v>2.8</v>
      </c>
      <c r="R3401" t="s">
        <v>30</v>
      </c>
      <c r="S3401" t="s">
        <v>60</v>
      </c>
    </row>
    <row r="3402" spans="1:19" x14ac:dyDescent="0.35">
      <c r="A3402" t="s">
        <v>4272</v>
      </c>
      <c r="B3402" t="s">
        <v>4273</v>
      </c>
      <c r="C3402" t="s">
        <v>4274</v>
      </c>
      <c r="D3402" t="s">
        <v>64</v>
      </c>
      <c r="E3402" t="s">
        <v>128</v>
      </c>
      <c r="F3402" t="s">
        <v>36</v>
      </c>
      <c r="G3402" t="s">
        <v>129</v>
      </c>
      <c r="H3402">
        <v>19.350000000000001</v>
      </c>
      <c r="I3402">
        <v>7</v>
      </c>
      <c r="J3402">
        <v>0.15</v>
      </c>
      <c r="K3402">
        <v>115.13</v>
      </c>
      <c r="L3402" t="s">
        <v>83</v>
      </c>
      <c r="M3402" t="s">
        <v>183</v>
      </c>
      <c r="N3402" t="s">
        <v>85</v>
      </c>
      <c r="O3402" t="s">
        <v>92</v>
      </c>
      <c r="P3402">
        <v>1</v>
      </c>
      <c r="Q3402">
        <v>2.6</v>
      </c>
      <c r="R3402" t="s">
        <v>30</v>
      </c>
    </row>
    <row r="3403" spans="1:19" x14ac:dyDescent="0.35">
      <c r="A3403" t="s">
        <v>9556</v>
      </c>
      <c r="B3403" t="s">
        <v>9557</v>
      </c>
      <c r="C3403" t="s">
        <v>9558</v>
      </c>
      <c r="D3403" t="s">
        <v>127</v>
      </c>
      <c r="E3403" t="s">
        <v>313</v>
      </c>
      <c r="F3403" t="s">
        <v>47</v>
      </c>
      <c r="G3403" t="s">
        <v>48</v>
      </c>
      <c r="H3403">
        <v>437.16</v>
      </c>
      <c r="I3403">
        <v>12</v>
      </c>
      <c r="J3403">
        <v>0.05</v>
      </c>
      <c r="K3403">
        <v>4983.62</v>
      </c>
      <c r="L3403" t="s">
        <v>76</v>
      </c>
      <c r="M3403" t="s">
        <v>134</v>
      </c>
      <c r="N3403" t="s">
        <v>85</v>
      </c>
      <c r="O3403" t="s">
        <v>41</v>
      </c>
      <c r="P3403">
        <v>4</v>
      </c>
      <c r="Q3403">
        <v>4.7</v>
      </c>
      <c r="R3403" t="s">
        <v>30</v>
      </c>
      <c r="S3403" t="s">
        <v>60</v>
      </c>
    </row>
    <row r="3404" spans="1:19" x14ac:dyDescent="0.35">
      <c r="A3404" t="s">
        <v>784</v>
      </c>
      <c r="B3404" t="s">
        <v>785</v>
      </c>
      <c r="C3404" t="s">
        <v>786</v>
      </c>
      <c r="D3404" t="s">
        <v>72</v>
      </c>
      <c r="E3404" t="s">
        <v>470</v>
      </c>
      <c r="F3404" t="s">
        <v>24</v>
      </c>
      <c r="G3404" t="s">
        <v>471</v>
      </c>
      <c r="H3404">
        <v>425.95</v>
      </c>
      <c r="I3404">
        <v>2</v>
      </c>
      <c r="J3404">
        <v>0.2</v>
      </c>
      <c r="K3404">
        <v>681.52</v>
      </c>
      <c r="L3404" t="s">
        <v>26</v>
      </c>
      <c r="M3404" t="s">
        <v>27</v>
      </c>
      <c r="N3404" t="s">
        <v>40</v>
      </c>
      <c r="O3404" t="s">
        <v>116</v>
      </c>
      <c r="P3404">
        <v>12</v>
      </c>
      <c r="Q3404">
        <v>3</v>
      </c>
      <c r="R3404" t="s">
        <v>30</v>
      </c>
    </row>
    <row r="3405" spans="1:19" x14ac:dyDescent="0.35">
      <c r="A3405" t="s">
        <v>6490</v>
      </c>
      <c r="B3405" t="s">
        <v>785</v>
      </c>
      <c r="C3405" t="s">
        <v>6491</v>
      </c>
      <c r="D3405" t="s">
        <v>64</v>
      </c>
      <c r="E3405" t="s">
        <v>533</v>
      </c>
      <c r="F3405" t="s">
        <v>74</v>
      </c>
      <c r="G3405" t="s">
        <v>534</v>
      </c>
      <c r="H3405">
        <v>1233.73</v>
      </c>
      <c r="I3405">
        <v>8</v>
      </c>
      <c r="J3405">
        <v>0.1</v>
      </c>
      <c r="K3405">
        <v>8882.86</v>
      </c>
      <c r="L3405" t="s">
        <v>98</v>
      </c>
      <c r="M3405" t="s">
        <v>134</v>
      </c>
      <c r="N3405" t="s">
        <v>172</v>
      </c>
      <c r="O3405" t="s">
        <v>92</v>
      </c>
      <c r="P3405">
        <v>5</v>
      </c>
      <c r="Q3405">
        <v>3.8</v>
      </c>
      <c r="R3405" t="s">
        <v>30</v>
      </c>
      <c r="S3405" t="s">
        <v>60</v>
      </c>
    </row>
    <row r="3406" spans="1:19" x14ac:dyDescent="0.35">
      <c r="A3406" t="s">
        <v>6733</v>
      </c>
      <c r="B3406" t="s">
        <v>785</v>
      </c>
      <c r="C3406" t="s">
        <v>6734</v>
      </c>
      <c r="D3406" t="s">
        <v>34</v>
      </c>
      <c r="E3406" t="s">
        <v>56</v>
      </c>
      <c r="F3406" t="s">
        <v>57</v>
      </c>
      <c r="G3406" t="s">
        <v>58</v>
      </c>
      <c r="H3406">
        <v>565.27</v>
      </c>
      <c r="I3406">
        <v>8</v>
      </c>
      <c r="J3406">
        <v>0.25</v>
      </c>
      <c r="K3406">
        <v>3391.62</v>
      </c>
      <c r="L3406" t="s">
        <v>142</v>
      </c>
      <c r="M3406" t="s">
        <v>84</v>
      </c>
      <c r="N3406" t="s">
        <v>40</v>
      </c>
      <c r="O3406" t="s">
        <v>116</v>
      </c>
      <c r="P3406">
        <v>5</v>
      </c>
      <c r="Q3406">
        <v>3.9</v>
      </c>
      <c r="R3406" t="s">
        <v>30</v>
      </c>
      <c r="S3406" t="s">
        <v>52</v>
      </c>
    </row>
    <row r="3407" spans="1:19" x14ac:dyDescent="0.35">
      <c r="A3407" t="s">
        <v>932</v>
      </c>
      <c r="B3407" t="s">
        <v>785</v>
      </c>
      <c r="C3407" t="s">
        <v>933</v>
      </c>
      <c r="D3407" t="s">
        <v>127</v>
      </c>
      <c r="E3407" t="s">
        <v>293</v>
      </c>
      <c r="F3407" t="s">
        <v>74</v>
      </c>
      <c r="G3407" t="s">
        <v>110</v>
      </c>
      <c r="H3407">
        <v>73.81</v>
      </c>
      <c r="I3407">
        <v>12</v>
      </c>
      <c r="J3407">
        <v>0.3</v>
      </c>
      <c r="K3407">
        <v>620</v>
      </c>
      <c r="L3407" t="s">
        <v>302</v>
      </c>
      <c r="M3407" t="s">
        <v>134</v>
      </c>
      <c r="N3407" t="s">
        <v>172</v>
      </c>
      <c r="O3407" t="s">
        <v>123</v>
      </c>
      <c r="P3407">
        <v>2</v>
      </c>
      <c r="Q3407">
        <v>4.5999999999999996</v>
      </c>
      <c r="R3407" t="s">
        <v>30</v>
      </c>
      <c r="S3407" t="s">
        <v>60</v>
      </c>
    </row>
    <row r="3408" spans="1:19" x14ac:dyDescent="0.35">
      <c r="A3408" t="s">
        <v>8005</v>
      </c>
      <c r="B3408" t="s">
        <v>8006</v>
      </c>
      <c r="C3408" t="s">
        <v>3369</v>
      </c>
      <c r="D3408" t="s">
        <v>22</v>
      </c>
      <c r="E3408" t="s">
        <v>73</v>
      </c>
      <c r="F3408" t="s">
        <v>74</v>
      </c>
      <c r="G3408" t="s">
        <v>75</v>
      </c>
      <c r="H3408">
        <v>1996.75</v>
      </c>
      <c r="I3408">
        <v>12</v>
      </c>
      <c r="J3408">
        <v>0.1</v>
      </c>
      <c r="K3408">
        <v>21564.9</v>
      </c>
      <c r="L3408" t="s">
        <v>165</v>
      </c>
      <c r="M3408" t="s">
        <v>84</v>
      </c>
      <c r="N3408" t="s">
        <v>172</v>
      </c>
      <c r="O3408" t="s">
        <v>123</v>
      </c>
      <c r="P3408">
        <v>1</v>
      </c>
      <c r="Q3408">
        <v>4</v>
      </c>
      <c r="R3408" t="s">
        <v>30</v>
      </c>
      <c r="S3408" t="s">
        <v>60</v>
      </c>
    </row>
    <row r="3409" spans="1:19" x14ac:dyDescent="0.35">
      <c r="A3409" t="s">
        <v>8065</v>
      </c>
      <c r="B3409" t="s">
        <v>770</v>
      </c>
      <c r="C3409" t="s">
        <v>8066</v>
      </c>
      <c r="D3409" t="s">
        <v>72</v>
      </c>
      <c r="E3409" t="s">
        <v>293</v>
      </c>
      <c r="F3409" t="s">
        <v>74</v>
      </c>
      <c r="G3409" t="s">
        <v>110</v>
      </c>
      <c r="H3409">
        <v>1161.24</v>
      </c>
      <c r="I3409">
        <v>14</v>
      </c>
      <c r="J3409">
        <v>0.1</v>
      </c>
      <c r="K3409">
        <v>14631.62</v>
      </c>
      <c r="L3409" t="s">
        <v>38</v>
      </c>
      <c r="M3409" t="s">
        <v>27</v>
      </c>
      <c r="N3409" t="s">
        <v>91</v>
      </c>
      <c r="O3409" t="s">
        <v>50</v>
      </c>
      <c r="P3409">
        <v>13</v>
      </c>
      <c r="Q3409">
        <v>2.9</v>
      </c>
      <c r="R3409" t="s">
        <v>30</v>
      </c>
      <c r="S3409" t="s">
        <v>60</v>
      </c>
    </row>
    <row r="3410" spans="1:19" x14ac:dyDescent="0.35">
      <c r="A3410" t="s">
        <v>8744</v>
      </c>
      <c r="B3410" t="s">
        <v>770</v>
      </c>
      <c r="C3410" t="s">
        <v>4589</v>
      </c>
      <c r="D3410" t="s">
        <v>22</v>
      </c>
      <c r="E3410" t="s">
        <v>161</v>
      </c>
      <c r="F3410" t="s">
        <v>74</v>
      </c>
      <c r="G3410" t="s">
        <v>148</v>
      </c>
      <c r="H3410">
        <v>582.99</v>
      </c>
      <c r="I3410">
        <v>2</v>
      </c>
      <c r="J3410">
        <v>0.25</v>
      </c>
      <c r="K3410">
        <v>874.49</v>
      </c>
      <c r="L3410" t="s">
        <v>83</v>
      </c>
      <c r="M3410" t="s">
        <v>122</v>
      </c>
      <c r="N3410" t="s">
        <v>172</v>
      </c>
      <c r="O3410" t="s">
        <v>105</v>
      </c>
      <c r="P3410">
        <v>13</v>
      </c>
      <c r="Q3410">
        <v>2.6</v>
      </c>
      <c r="R3410" t="s">
        <v>30</v>
      </c>
    </row>
    <row r="3411" spans="1:19" x14ac:dyDescent="0.35">
      <c r="A3411" t="s">
        <v>2337</v>
      </c>
      <c r="B3411" t="s">
        <v>770</v>
      </c>
      <c r="C3411" t="s">
        <v>2338</v>
      </c>
      <c r="D3411" t="s">
        <v>157</v>
      </c>
      <c r="E3411" t="s">
        <v>231</v>
      </c>
      <c r="F3411" t="s">
        <v>57</v>
      </c>
      <c r="G3411" t="s">
        <v>232</v>
      </c>
      <c r="H3411">
        <v>685.89</v>
      </c>
      <c r="I3411">
        <v>1</v>
      </c>
      <c r="J3411">
        <v>0</v>
      </c>
      <c r="K3411">
        <v>685.89</v>
      </c>
      <c r="L3411" t="s">
        <v>302</v>
      </c>
      <c r="M3411" t="s">
        <v>90</v>
      </c>
      <c r="N3411" t="s">
        <v>172</v>
      </c>
      <c r="O3411" t="s">
        <v>116</v>
      </c>
      <c r="P3411">
        <v>12</v>
      </c>
      <c r="Q3411">
        <v>4.8</v>
      </c>
      <c r="R3411" t="s">
        <v>30</v>
      </c>
      <c r="S3411" t="s">
        <v>60</v>
      </c>
    </row>
    <row r="3412" spans="1:19" x14ac:dyDescent="0.35">
      <c r="A3412" t="s">
        <v>7881</v>
      </c>
      <c r="B3412" t="s">
        <v>770</v>
      </c>
      <c r="C3412" t="s">
        <v>7882</v>
      </c>
      <c r="D3412" t="s">
        <v>127</v>
      </c>
      <c r="E3412" t="s">
        <v>161</v>
      </c>
      <c r="F3412" t="s">
        <v>74</v>
      </c>
      <c r="G3412" t="s">
        <v>148</v>
      </c>
      <c r="H3412">
        <v>36.880000000000003</v>
      </c>
      <c r="I3412">
        <v>2</v>
      </c>
      <c r="J3412">
        <v>0.25</v>
      </c>
      <c r="K3412">
        <v>55.32</v>
      </c>
      <c r="L3412" t="s">
        <v>302</v>
      </c>
      <c r="M3412" t="s">
        <v>183</v>
      </c>
      <c r="N3412" t="s">
        <v>28</v>
      </c>
      <c r="O3412" t="s">
        <v>116</v>
      </c>
      <c r="P3412">
        <v>11</v>
      </c>
      <c r="Q3412">
        <v>3.9</v>
      </c>
      <c r="S3412" t="s">
        <v>52</v>
      </c>
    </row>
    <row r="3413" spans="1:19" x14ac:dyDescent="0.35">
      <c r="A3413" t="s">
        <v>5760</v>
      </c>
      <c r="B3413" t="s">
        <v>770</v>
      </c>
      <c r="C3413" t="s">
        <v>5761</v>
      </c>
      <c r="D3413" t="s">
        <v>22</v>
      </c>
      <c r="E3413" t="s">
        <v>445</v>
      </c>
      <c r="F3413" t="s">
        <v>66</v>
      </c>
      <c r="G3413" t="s">
        <v>446</v>
      </c>
      <c r="H3413">
        <v>732.15</v>
      </c>
      <c r="I3413">
        <v>12</v>
      </c>
      <c r="J3413">
        <v>0.3</v>
      </c>
      <c r="K3413">
        <v>6150.06</v>
      </c>
      <c r="L3413" t="s">
        <v>83</v>
      </c>
      <c r="M3413" t="s">
        <v>84</v>
      </c>
      <c r="N3413" t="s">
        <v>85</v>
      </c>
      <c r="O3413" t="s">
        <v>105</v>
      </c>
      <c r="P3413">
        <v>9</v>
      </c>
      <c r="Q3413">
        <v>1.6</v>
      </c>
      <c r="R3413" t="s">
        <v>30</v>
      </c>
      <c r="S3413" t="s">
        <v>42</v>
      </c>
    </row>
    <row r="3414" spans="1:19" x14ac:dyDescent="0.35">
      <c r="A3414" t="s">
        <v>9973</v>
      </c>
      <c r="B3414" t="s">
        <v>770</v>
      </c>
      <c r="C3414" t="s">
        <v>9974</v>
      </c>
      <c r="D3414" t="s">
        <v>34</v>
      </c>
      <c r="E3414" t="s">
        <v>374</v>
      </c>
      <c r="F3414" t="s">
        <v>36</v>
      </c>
      <c r="G3414" t="s">
        <v>259</v>
      </c>
      <c r="H3414">
        <v>26.94</v>
      </c>
      <c r="I3414">
        <v>4</v>
      </c>
      <c r="J3414">
        <v>0.25</v>
      </c>
      <c r="K3414">
        <v>80.819999999999993</v>
      </c>
      <c r="L3414" t="s">
        <v>83</v>
      </c>
      <c r="M3414" t="s">
        <v>84</v>
      </c>
      <c r="N3414" t="s">
        <v>91</v>
      </c>
      <c r="O3414" t="s">
        <v>116</v>
      </c>
      <c r="P3414">
        <v>7</v>
      </c>
      <c r="Q3414">
        <v>1.1000000000000001</v>
      </c>
      <c r="R3414" t="s">
        <v>30</v>
      </c>
      <c r="S3414" t="s">
        <v>60</v>
      </c>
    </row>
    <row r="3415" spans="1:19" x14ac:dyDescent="0.35">
      <c r="A3415" t="s">
        <v>769</v>
      </c>
      <c r="B3415" t="s">
        <v>770</v>
      </c>
      <c r="C3415" t="s">
        <v>771</v>
      </c>
      <c r="D3415" t="s">
        <v>72</v>
      </c>
      <c r="E3415" t="s">
        <v>258</v>
      </c>
      <c r="F3415" t="s">
        <v>36</v>
      </c>
      <c r="G3415" t="s">
        <v>259</v>
      </c>
      <c r="H3415">
        <v>39.15</v>
      </c>
      <c r="I3415">
        <v>11</v>
      </c>
      <c r="J3415">
        <v>0.15</v>
      </c>
      <c r="K3415">
        <v>366.05</v>
      </c>
      <c r="L3415" t="s">
        <v>76</v>
      </c>
      <c r="M3415" t="s">
        <v>84</v>
      </c>
      <c r="N3415" t="s">
        <v>85</v>
      </c>
      <c r="O3415" t="s">
        <v>50</v>
      </c>
      <c r="P3415">
        <v>3</v>
      </c>
      <c r="Q3415">
        <v>3.8</v>
      </c>
      <c r="R3415" t="s">
        <v>30</v>
      </c>
      <c r="S3415" t="s">
        <v>52</v>
      </c>
    </row>
    <row r="3416" spans="1:19" x14ac:dyDescent="0.35">
      <c r="A3416" t="s">
        <v>5793</v>
      </c>
      <c r="B3416" t="s">
        <v>770</v>
      </c>
      <c r="C3416" t="s">
        <v>5794</v>
      </c>
      <c r="D3416" t="s">
        <v>22</v>
      </c>
      <c r="E3416" t="s">
        <v>323</v>
      </c>
      <c r="F3416" t="s">
        <v>57</v>
      </c>
      <c r="G3416" t="s">
        <v>82</v>
      </c>
      <c r="H3416">
        <v>417.68</v>
      </c>
      <c r="I3416">
        <v>11</v>
      </c>
      <c r="J3416">
        <v>0.05</v>
      </c>
      <c r="K3416">
        <v>4364.76</v>
      </c>
      <c r="L3416" t="s">
        <v>26</v>
      </c>
      <c r="M3416" t="s">
        <v>183</v>
      </c>
      <c r="N3416" t="s">
        <v>91</v>
      </c>
      <c r="O3416" t="s">
        <v>77</v>
      </c>
      <c r="P3416">
        <v>3</v>
      </c>
      <c r="Q3416">
        <v>1.9</v>
      </c>
      <c r="R3416" t="s">
        <v>30</v>
      </c>
      <c r="S3416" t="s">
        <v>86</v>
      </c>
    </row>
    <row r="3417" spans="1:19" x14ac:dyDescent="0.35">
      <c r="A3417" t="s">
        <v>6649</v>
      </c>
      <c r="B3417" t="s">
        <v>770</v>
      </c>
      <c r="C3417" t="s">
        <v>6650</v>
      </c>
      <c r="D3417" t="s">
        <v>34</v>
      </c>
      <c r="E3417" t="s">
        <v>445</v>
      </c>
      <c r="F3417" t="s">
        <v>66</v>
      </c>
      <c r="G3417" t="s">
        <v>446</v>
      </c>
      <c r="H3417">
        <v>1863.45</v>
      </c>
      <c r="I3417">
        <v>6</v>
      </c>
      <c r="J3417">
        <v>0.05</v>
      </c>
      <c r="K3417">
        <v>10621.67</v>
      </c>
      <c r="L3417" t="s">
        <v>26</v>
      </c>
      <c r="M3417" t="s">
        <v>111</v>
      </c>
      <c r="N3417" t="s">
        <v>68</v>
      </c>
      <c r="O3417" t="s">
        <v>123</v>
      </c>
      <c r="P3417">
        <v>2</v>
      </c>
      <c r="Q3417">
        <v>2.2000000000000002</v>
      </c>
      <c r="R3417" t="s">
        <v>30</v>
      </c>
      <c r="S3417" t="s">
        <v>294</v>
      </c>
    </row>
    <row r="3418" spans="1:19" x14ac:dyDescent="0.35">
      <c r="A3418" t="s">
        <v>5013</v>
      </c>
      <c r="B3418" t="s">
        <v>5014</v>
      </c>
      <c r="C3418" t="s">
        <v>5015</v>
      </c>
      <c r="D3418" t="s">
        <v>22</v>
      </c>
      <c r="E3418" t="s">
        <v>132</v>
      </c>
      <c r="F3418" t="s">
        <v>24</v>
      </c>
      <c r="G3418" t="s">
        <v>133</v>
      </c>
      <c r="H3418">
        <v>537.79</v>
      </c>
      <c r="I3418">
        <v>2</v>
      </c>
      <c r="J3418">
        <v>0</v>
      </c>
      <c r="K3418">
        <v>1075.58</v>
      </c>
      <c r="L3418" t="s">
        <v>49</v>
      </c>
      <c r="M3418" t="s">
        <v>183</v>
      </c>
      <c r="N3418" t="s">
        <v>28</v>
      </c>
      <c r="O3418" t="s">
        <v>77</v>
      </c>
      <c r="P3418">
        <v>9</v>
      </c>
      <c r="Q3418">
        <v>2.6</v>
      </c>
      <c r="R3418" t="s">
        <v>30</v>
      </c>
      <c r="S3418" t="s">
        <v>60</v>
      </c>
    </row>
    <row r="3419" spans="1:19" x14ac:dyDescent="0.35">
      <c r="A3419" t="s">
        <v>9238</v>
      </c>
      <c r="B3419" t="s">
        <v>5014</v>
      </c>
      <c r="C3419" t="s">
        <v>9239</v>
      </c>
      <c r="D3419" t="s">
        <v>127</v>
      </c>
      <c r="E3419" t="s">
        <v>147</v>
      </c>
      <c r="F3419" t="s">
        <v>74</v>
      </c>
      <c r="G3419" t="s">
        <v>148</v>
      </c>
      <c r="H3419">
        <v>1520.79</v>
      </c>
      <c r="I3419">
        <v>9</v>
      </c>
      <c r="J3419">
        <v>0.2</v>
      </c>
      <c r="K3419">
        <v>10949.69</v>
      </c>
      <c r="L3419" t="s">
        <v>104</v>
      </c>
      <c r="M3419" t="s">
        <v>90</v>
      </c>
      <c r="N3419" t="s">
        <v>85</v>
      </c>
      <c r="O3419" t="s">
        <v>105</v>
      </c>
      <c r="P3419">
        <v>3</v>
      </c>
      <c r="Q3419">
        <v>2.6</v>
      </c>
      <c r="R3419" t="s">
        <v>51</v>
      </c>
      <c r="S3419" t="s">
        <v>52</v>
      </c>
    </row>
    <row r="3420" spans="1:19" x14ac:dyDescent="0.35">
      <c r="A3420" t="s">
        <v>7244</v>
      </c>
      <c r="B3420" t="s">
        <v>3201</v>
      </c>
      <c r="C3420" t="s">
        <v>7245</v>
      </c>
      <c r="D3420" t="s">
        <v>64</v>
      </c>
      <c r="E3420" t="s">
        <v>81</v>
      </c>
      <c r="F3420" t="s">
        <v>57</v>
      </c>
      <c r="G3420" t="s">
        <v>82</v>
      </c>
      <c r="H3420">
        <v>702.03</v>
      </c>
      <c r="I3420">
        <v>14</v>
      </c>
      <c r="J3420">
        <v>0.3</v>
      </c>
      <c r="K3420">
        <v>6879.89</v>
      </c>
      <c r="L3420" t="s">
        <v>98</v>
      </c>
      <c r="M3420" t="s">
        <v>84</v>
      </c>
      <c r="N3420" t="s">
        <v>85</v>
      </c>
      <c r="O3420" t="s">
        <v>41</v>
      </c>
      <c r="P3420">
        <v>13</v>
      </c>
      <c r="Q3420">
        <v>2.4</v>
      </c>
      <c r="R3420" t="s">
        <v>30</v>
      </c>
      <c r="S3420" t="s">
        <v>52</v>
      </c>
    </row>
    <row r="3421" spans="1:19" x14ac:dyDescent="0.35">
      <c r="A3421" t="s">
        <v>3200</v>
      </c>
      <c r="B3421" t="s">
        <v>3201</v>
      </c>
      <c r="C3421" t="s">
        <v>3202</v>
      </c>
      <c r="D3421" t="s">
        <v>127</v>
      </c>
      <c r="E3421" t="s">
        <v>214</v>
      </c>
      <c r="F3421" t="s">
        <v>66</v>
      </c>
      <c r="G3421" t="s">
        <v>215</v>
      </c>
      <c r="H3421">
        <v>719.57</v>
      </c>
      <c r="I3421">
        <v>14</v>
      </c>
      <c r="J3421">
        <v>0</v>
      </c>
      <c r="K3421">
        <v>10073.98</v>
      </c>
      <c r="L3421" t="s">
        <v>98</v>
      </c>
      <c r="M3421" t="s">
        <v>111</v>
      </c>
      <c r="N3421" t="s">
        <v>28</v>
      </c>
      <c r="O3421" t="s">
        <v>116</v>
      </c>
      <c r="P3421">
        <v>11</v>
      </c>
      <c r="Q3421">
        <v>3.3</v>
      </c>
      <c r="R3421" t="s">
        <v>30</v>
      </c>
      <c r="S3421" t="s">
        <v>60</v>
      </c>
    </row>
    <row r="3422" spans="1:19" x14ac:dyDescent="0.35">
      <c r="A3422" t="s">
        <v>4059</v>
      </c>
      <c r="B3422" t="s">
        <v>3201</v>
      </c>
      <c r="C3422" t="s">
        <v>4060</v>
      </c>
      <c r="D3422" t="s">
        <v>22</v>
      </c>
      <c r="E3422" t="s">
        <v>413</v>
      </c>
      <c r="F3422" t="s">
        <v>47</v>
      </c>
      <c r="G3422" t="s">
        <v>103</v>
      </c>
      <c r="H3422">
        <v>237.28</v>
      </c>
      <c r="I3422">
        <v>2</v>
      </c>
      <c r="J3422">
        <v>0.05</v>
      </c>
      <c r="K3422">
        <v>450.83</v>
      </c>
      <c r="L3422" t="s">
        <v>26</v>
      </c>
      <c r="M3422" t="s">
        <v>27</v>
      </c>
      <c r="N3422" t="s">
        <v>172</v>
      </c>
      <c r="O3422" t="s">
        <v>123</v>
      </c>
      <c r="P3422">
        <v>9</v>
      </c>
      <c r="Q3422">
        <v>3.8</v>
      </c>
      <c r="R3422" t="s">
        <v>30</v>
      </c>
      <c r="S3422" t="s">
        <v>294</v>
      </c>
    </row>
    <row r="3423" spans="1:19" x14ac:dyDescent="0.35">
      <c r="A3423" t="s">
        <v>5949</v>
      </c>
      <c r="B3423" t="s">
        <v>3201</v>
      </c>
      <c r="C3423" t="s">
        <v>5950</v>
      </c>
      <c r="D3423" t="s">
        <v>157</v>
      </c>
      <c r="E3423" t="s">
        <v>399</v>
      </c>
      <c r="F3423" t="s">
        <v>24</v>
      </c>
      <c r="G3423" t="s">
        <v>182</v>
      </c>
      <c r="H3423">
        <v>276.23</v>
      </c>
      <c r="I3423">
        <v>3</v>
      </c>
      <c r="J3423">
        <v>0.3</v>
      </c>
      <c r="K3423">
        <v>580.08000000000004</v>
      </c>
      <c r="L3423" t="s">
        <v>142</v>
      </c>
      <c r="M3423" t="s">
        <v>84</v>
      </c>
      <c r="N3423" t="s">
        <v>85</v>
      </c>
      <c r="O3423" t="s">
        <v>116</v>
      </c>
      <c r="P3423">
        <v>7</v>
      </c>
      <c r="Q3423">
        <v>3.3</v>
      </c>
      <c r="R3423" t="s">
        <v>30</v>
      </c>
      <c r="S3423" t="s">
        <v>60</v>
      </c>
    </row>
    <row r="3424" spans="1:19" x14ac:dyDescent="0.35">
      <c r="A3424" t="s">
        <v>8136</v>
      </c>
      <c r="B3424" t="s">
        <v>3201</v>
      </c>
      <c r="C3424" t="s">
        <v>8137</v>
      </c>
      <c r="D3424" t="s">
        <v>157</v>
      </c>
      <c r="E3424" t="s">
        <v>161</v>
      </c>
      <c r="F3424" t="s">
        <v>74</v>
      </c>
      <c r="G3424" t="s">
        <v>148</v>
      </c>
      <c r="H3424">
        <v>1021.76</v>
      </c>
      <c r="I3424">
        <v>6</v>
      </c>
      <c r="J3424">
        <v>0.05</v>
      </c>
      <c r="K3424">
        <v>5824.03</v>
      </c>
      <c r="L3424" t="s">
        <v>142</v>
      </c>
      <c r="M3424" t="s">
        <v>134</v>
      </c>
      <c r="N3424" t="s">
        <v>28</v>
      </c>
      <c r="O3424" t="s">
        <v>41</v>
      </c>
      <c r="P3424">
        <v>5</v>
      </c>
      <c r="Q3424">
        <v>4.2</v>
      </c>
      <c r="R3424" t="s">
        <v>30</v>
      </c>
      <c r="S3424" t="s">
        <v>86</v>
      </c>
    </row>
    <row r="3425" spans="1:19" x14ac:dyDescent="0.35">
      <c r="A3425" t="s">
        <v>4521</v>
      </c>
      <c r="B3425" t="s">
        <v>3201</v>
      </c>
      <c r="C3425" t="s">
        <v>4522</v>
      </c>
      <c r="D3425" t="s">
        <v>22</v>
      </c>
      <c r="E3425" t="s">
        <v>73</v>
      </c>
      <c r="F3425" t="s">
        <v>74</v>
      </c>
      <c r="G3425" t="s">
        <v>75</v>
      </c>
      <c r="H3425">
        <v>1736.53</v>
      </c>
      <c r="I3425">
        <v>4</v>
      </c>
      <c r="J3425">
        <v>0.15</v>
      </c>
      <c r="K3425">
        <v>5904.2</v>
      </c>
      <c r="L3425" t="s">
        <v>26</v>
      </c>
      <c r="M3425" t="s">
        <v>90</v>
      </c>
      <c r="N3425" t="s">
        <v>85</v>
      </c>
      <c r="O3425" t="s">
        <v>41</v>
      </c>
      <c r="P3425">
        <v>4</v>
      </c>
      <c r="Q3425">
        <v>2.5</v>
      </c>
      <c r="R3425" t="s">
        <v>51</v>
      </c>
      <c r="S3425" t="s">
        <v>294</v>
      </c>
    </row>
    <row r="3426" spans="1:19" x14ac:dyDescent="0.35">
      <c r="A3426" t="s">
        <v>7215</v>
      </c>
      <c r="B3426" t="s">
        <v>2667</v>
      </c>
      <c r="C3426" t="s">
        <v>7216</v>
      </c>
      <c r="D3426" t="s">
        <v>64</v>
      </c>
      <c r="E3426" t="s">
        <v>109</v>
      </c>
      <c r="F3426" t="s">
        <v>74</v>
      </c>
      <c r="G3426" t="s">
        <v>110</v>
      </c>
      <c r="H3426">
        <v>967.54</v>
      </c>
      <c r="I3426">
        <v>6</v>
      </c>
      <c r="J3426">
        <v>0.05</v>
      </c>
      <c r="K3426">
        <v>5514.98</v>
      </c>
      <c r="L3426" t="s">
        <v>302</v>
      </c>
      <c r="M3426" t="s">
        <v>134</v>
      </c>
      <c r="N3426" t="s">
        <v>166</v>
      </c>
      <c r="O3426" t="s">
        <v>41</v>
      </c>
      <c r="P3426">
        <v>11</v>
      </c>
      <c r="Q3426">
        <v>3.6</v>
      </c>
      <c r="R3426" t="s">
        <v>30</v>
      </c>
      <c r="S3426" t="s">
        <v>52</v>
      </c>
    </row>
    <row r="3427" spans="1:19" x14ac:dyDescent="0.35">
      <c r="A3427" t="s">
        <v>7549</v>
      </c>
      <c r="B3427" t="s">
        <v>2667</v>
      </c>
      <c r="C3427" t="s">
        <v>6960</v>
      </c>
      <c r="D3427" t="s">
        <v>34</v>
      </c>
      <c r="E3427" t="s">
        <v>96</v>
      </c>
      <c r="F3427" t="s">
        <v>57</v>
      </c>
      <c r="G3427" t="s">
        <v>97</v>
      </c>
      <c r="H3427">
        <v>530.02</v>
      </c>
      <c r="I3427">
        <v>2</v>
      </c>
      <c r="J3427">
        <v>0.15</v>
      </c>
      <c r="K3427">
        <v>901.03</v>
      </c>
      <c r="L3427" t="s">
        <v>49</v>
      </c>
      <c r="M3427" t="s">
        <v>90</v>
      </c>
      <c r="N3427" t="s">
        <v>28</v>
      </c>
      <c r="O3427" t="s">
        <v>92</v>
      </c>
      <c r="P3427">
        <v>11</v>
      </c>
      <c r="Q3427">
        <v>2</v>
      </c>
      <c r="R3427" t="s">
        <v>30</v>
      </c>
      <c r="S3427" t="s">
        <v>86</v>
      </c>
    </row>
    <row r="3428" spans="1:19" x14ac:dyDescent="0.35">
      <c r="A3428" t="s">
        <v>6525</v>
      </c>
      <c r="B3428" t="s">
        <v>2667</v>
      </c>
      <c r="C3428" t="s">
        <v>6526</v>
      </c>
      <c r="D3428" t="s">
        <v>34</v>
      </c>
      <c r="E3428" t="s">
        <v>344</v>
      </c>
      <c r="F3428" t="s">
        <v>24</v>
      </c>
      <c r="G3428" t="s">
        <v>345</v>
      </c>
      <c r="H3428">
        <v>518.52</v>
      </c>
      <c r="I3428">
        <v>5</v>
      </c>
      <c r="J3428">
        <v>0.2</v>
      </c>
      <c r="K3428">
        <v>2074.08</v>
      </c>
      <c r="L3428" t="s">
        <v>98</v>
      </c>
      <c r="M3428" t="s">
        <v>134</v>
      </c>
      <c r="N3428" t="s">
        <v>40</v>
      </c>
      <c r="O3428" t="s">
        <v>123</v>
      </c>
      <c r="P3428">
        <v>8</v>
      </c>
      <c r="Q3428">
        <v>3.9</v>
      </c>
      <c r="R3428" t="s">
        <v>202</v>
      </c>
      <c r="S3428" t="s">
        <v>60</v>
      </c>
    </row>
    <row r="3429" spans="1:19" x14ac:dyDescent="0.35">
      <c r="A3429" t="s">
        <v>5531</v>
      </c>
      <c r="B3429" t="s">
        <v>2667</v>
      </c>
      <c r="C3429" t="s">
        <v>5532</v>
      </c>
      <c r="D3429" t="s">
        <v>64</v>
      </c>
      <c r="E3429" t="s">
        <v>198</v>
      </c>
      <c r="F3429" t="s">
        <v>74</v>
      </c>
      <c r="G3429" t="s">
        <v>110</v>
      </c>
      <c r="H3429">
        <v>879.59</v>
      </c>
      <c r="I3429">
        <v>9</v>
      </c>
      <c r="J3429">
        <v>0.3</v>
      </c>
      <c r="K3429">
        <v>5541.42</v>
      </c>
      <c r="L3429" t="s">
        <v>38</v>
      </c>
      <c r="M3429" t="s">
        <v>134</v>
      </c>
      <c r="N3429" t="s">
        <v>172</v>
      </c>
      <c r="O3429" t="s">
        <v>41</v>
      </c>
      <c r="P3429">
        <v>4</v>
      </c>
      <c r="Q3429">
        <v>4.2</v>
      </c>
      <c r="R3429" t="s">
        <v>30</v>
      </c>
      <c r="S3429" t="s">
        <v>86</v>
      </c>
    </row>
    <row r="3430" spans="1:19" x14ac:dyDescent="0.35">
      <c r="A3430" t="s">
        <v>2666</v>
      </c>
      <c r="B3430" t="s">
        <v>2667</v>
      </c>
      <c r="C3430" t="s">
        <v>2668</v>
      </c>
      <c r="D3430" t="s">
        <v>127</v>
      </c>
      <c r="E3430" t="s">
        <v>306</v>
      </c>
      <c r="F3430" t="s">
        <v>36</v>
      </c>
      <c r="G3430" t="s">
        <v>259</v>
      </c>
      <c r="H3430">
        <v>40.049999999999997</v>
      </c>
      <c r="I3430">
        <v>2</v>
      </c>
      <c r="J3430">
        <v>0.05</v>
      </c>
      <c r="K3430">
        <v>76.09</v>
      </c>
      <c r="L3430" t="s">
        <v>83</v>
      </c>
      <c r="M3430" t="s">
        <v>122</v>
      </c>
      <c r="N3430" t="s">
        <v>172</v>
      </c>
      <c r="O3430" t="s">
        <v>116</v>
      </c>
      <c r="P3430">
        <v>3</v>
      </c>
      <c r="Q3430">
        <v>2.9</v>
      </c>
      <c r="S3430" t="s">
        <v>52</v>
      </c>
    </row>
    <row r="3431" spans="1:19" x14ac:dyDescent="0.35">
      <c r="A3431" t="s">
        <v>8555</v>
      </c>
      <c r="B3431" t="s">
        <v>4688</v>
      </c>
      <c r="C3431" t="s">
        <v>8556</v>
      </c>
      <c r="D3431" t="s">
        <v>157</v>
      </c>
      <c r="E3431" t="s">
        <v>219</v>
      </c>
      <c r="F3431" t="s">
        <v>47</v>
      </c>
      <c r="G3431" t="s">
        <v>210</v>
      </c>
      <c r="H3431">
        <v>202.24</v>
      </c>
      <c r="I3431">
        <v>5</v>
      </c>
      <c r="J3431">
        <v>0.2</v>
      </c>
      <c r="K3431">
        <v>808.96</v>
      </c>
      <c r="L3431" t="s">
        <v>76</v>
      </c>
      <c r="M3431" t="s">
        <v>111</v>
      </c>
      <c r="N3431" t="s">
        <v>40</v>
      </c>
      <c r="O3431" t="s">
        <v>29</v>
      </c>
      <c r="P3431">
        <v>13</v>
      </c>
      <c r="Q3431">
        <v>2.5</v>
      </c>
      <c r="R3431" t="s">
        <v>30</v>
      </c>
      <c r="S3431" t="s">
        <v>60</v>
      </c>
    </row>
    <row r="3432" spans="1:19" x14ac:dyDescent="0.35">
      <c r="A3432" t="s">
        <v>4687</v>
      </c>
      <c r="B3432" t="s">
        <v>4688</v>
      </c>
      <c r="C3432" t="s">
        <v>4689</v>
      </c>
      <c r="D3432" t="s">
        <v>72</v>
      </c>
      <c r="E3432" t="s">
        <v>306</v>
      </c>
      <c r="F3432" t="s">
        <v>36</v>
      </c>
      <c r="G3432" t="s">
        <v>259</v>
      </c>
      <c r="H3432">
        <v>7.13</v>
      </c>
      <c r="I3432">
        <v>4</v>
      </c>
      <c r="J3432">
        <v>0.2</v>
      </c>
      <c r="K3432">
        <v>22.82</v>
      </c>
      <c r="L3432" t="s">
        <v>142</v>
      </c>
      <c r="M3432" t="s">
        <v>90</v>
      </c>
      <c r="N3432" t="s">
        <v>166</v>
      </c>
      <c r="O3432" t="s">
        <v>116</v>
      </c>
      <c r="P3432">
        <v>11</v>
      </c>
      <c r="Q3432">
        <v>2.1</v>
      </c>
      <c r="R3432" t="s">
        <v>30</v>
      </c>
      <c r="S3432" t="s">
        <v>52</v>
      </c>
    </row>
    <row r="3433" spans="1:19" x14ac:dyDescent="0.35">
      <c r="A3433" t="s">
        <v>4735</v>
      </c>
      <c r="B3433" t="s">
        <v>4688</v>
      </c>
      <c r="C3433" t="s">
        <v>4736</v>
      </c>
      <c r="D3433" t="s">
        <v>34</v>
      </c>
      <c r="E3433" t="s">
        <v>872</v>
      </c>
      <c r="F3433" t="s">
        <v>36</v>
      </c>
      <c r="G3433" t="s">
        <v>873</v>
      </c>
      <c r="H3433">
        <v>33.72</v>
      </c>
      <c r="I3433">
        <v>6</v>
      </c>
      <c r="J3433">
        <v>0.1</v>
      </c>
      <c r="K3433">
        <v>182.09</v>
      </c>
      <c r="L3433" t="s">
        <v>26</v>
      </c>
      <c r="M3433" t="s">
        <v>84</v>
      </c>
      <c r="N3433" t="s">
        <v>40</v>
      </c>
      <c r="O3433" t="s">
        <v>92</v>
      </c>
      <c r="P3433">
        <v>8</v>
      </c>
      <c r="Q3433">
        <v>3.7</v>
      </c>
      <c r="R3433" t="s">
        <v>30</v>
      </c>
      <c r="S3433" t="s">
        <v>60</v>
      </c>
    </row>
    <row r="3434" spans="1:19" x14ac:dyDescent="0.35">
      <c r="A3434" t="s">
        <v>6069</v>
      </c>
      <c r="B3434" t="s">
        <v>4688</v>
      </c>
      <c r="C3434" t="s">
        <v>6070</v>
      </c>
      <c r="D3434" t="s">
        <v>34</v>
      </c>
      <c r="E3434" t="s">
        <v>374</v>
      </c>
      <c r="F3434" t="s">
        <v>36</v>
      </c>
      <c r="G3434" t="s">
        <v>259</v>
      </c>
      <c r="H3434">
        <v>37.67</v>
      </c>
      <c r="I3434">
        <v>9</v>
      </c>
      <c r="J3434">
        <v>0.1</v>
      </c>
      <c r="K3434">
        <v>305.13</v>
      </c>
      <c r="L3434" t="s">
        <v>165</v>
      </c>
      <c r="M3434" t="s">
        <v>84</v>
      </c>
      <c r="N3434" t="s">
        <v>68</v>
      </c>
      <c r="O3434" t="s">
        <v>29</v>
      </c>
      <c r="P3434">
        <v>8</v>
      </c>
      <c r="Q3434">
        <v>1.2</v>
      </c>
      <c r="R3434" t="s">
        <v>30</v>
      </c>
      <c r="S3434" t="s">
        <v>42</v>
      </c>
    </row>
    <row r="3435" spans="1:19" x14ac:dyDescent="0.35">
      <c r="A3435" t="s">
        <v>9619</v>
      </c>
      <c r="B3435" t="s">
        <v>4688</v>
      </c>
      <c r="C3435" t="s">
        <v>2051</v>
      </c>
      <c r="D3435" t="s">
        <v>157</v>
      </c>
      <c r="E3435" t="s">
        <v>344</v>
      </c>
      <c r="F3435" t="s">
        <v>24</v>
      </c>
      <c r="G3435" t="s">
        <v>345</v>
      </c>
      <c r="H3435">
        <v>449.65</v>
      </c>
      <c r="I3435">
        <v>13</v>
      </c>
      <c r="J3435">
        <v>0.1</v>
      </c>
      <c r="K3435">
        <v>5260.9</v>
      </c>
      <c r="L3435" t="s">
        <v>38</v>
      </c>
      <c r="M3435" t="s">
        <v>84</v>
      </c>
      <c r="N3435" t="s">
        <v>59</v>
      </c>
      <c r="O3435" t="s">
        <v>41</v>
      </c>
      <c r="P3435">
        <v>6</v>
      </c>
      <c r="Q3435">
        <v>4.2</v>
      </c>
      <c r="R3435" t="s">
        <v>30</v>
      </c>
      <c r="S3435" t="s">
        <v>60</v>
      </c>
    </row>
    <row r="3436" spans="1:19" x14ac:dyDescent="0.35">
      <c r="A3436" t="s">
        <v>10044</v>
      </c>
      <c r="B3436" t="s">
        <v>4688</v>
      </c>
      <c r="C3436" t="s">
        <v>10045</v>
      </c>
      <c r="D3436" t="s">
        <v>64</v>
      </c>
      <c r="E3436" t="s">
        <v>293</v>
      </c>
      <c r="F3436" t="s">
        <v>74</v>
      </c>
      <c r="G3436" t="s">
        <v>110</v>
      </c>
      <c r="H3436">
        <v>819.95</v>
      </c>
      <c r="I3436">
        <v>9</v>
      </c>
      <c r="J3436">
        <v>0.05</v>
      </c>
      <c r="K3436">
        <v>7010.57</v>
      </c>
      <c r="L3436" t="s">
        <v>98</v>
      </c>
      <c r="M3436" t="s">
        <v>39</v>
      </c>
      <c r="N3436" t="s">
        <v>59</v>
      </c>
      <c r="O3436" t="s">
        <v>41</v>
      </c>
      <c r="P3436">
        <v>5</v>
      </c>
      <c r="Q3436">
        <v>1.5</v>
      </c>
      <c r="R3436" t="s">
        <v>30</v>
      </c>
      <c r="S3436" t="s">
        <v>60</v>
      </c>
    </row>
    <row r="3437" spans="1:19" x14ac:dyDescent="0.35">
      <c r="A3437" t="s">
        <v>7929</v>
      </c>
      <c r="B3437" t="s">
        <v>7930</v>
      </c>
      <c r="C3437" t="s">
        <v>3744</v>
      </c>
      <c r="D3437" t="s">
        <v>157</v>
      </c>
      <c r="E3437" t="s">
        <v>56</v>
      </c>
      <c r="F3437" t="s">
        <v>57</v>
      </c>
      <c r="G3437" t="s">
        <v>58</v>
      </c>
      <c r="H3437">
        <v>659.81</v>
      </c>
      <c r="I3437">
        <v>10</v>
      </c>
      <c r="J3437">
        <v>0.05</v>
      </c>
      <c r="K3437">
        <v>6268.19</v>
      </c>
      <c r="L3437" t="s">
        <v>83</v>
      </c>
      <c r="M3437" t="s">
        <v>134</v>
      </c>
      <c r="N3437" t="s">
        <v>68</v>
      </c>
      <c r="O3437" t="s">
        <v>29</v>
      </c>
      <c r="P3437">
        <v>4</v>
      </c>
      <c r="Q3437">
        <v>2.7</v>
      </c>
      <c r="R3437" t="s">
        <v>112</v>
      </c>
      <c r="S3437" t="s">
        <v>60</v>
      </c>
    </row>
    <row r="3438" spans="1:19" x14ac:dyDescent="0.35">
      <c r="A3438" t="s">
        <v>8352</v>
      </c>
      <c r="B3438" t="s">
        <v>7930</v>
      </c>
      <c r="C3438" t="s">
        <v>3754</v>
      </c>
      <c r="D3438" t="s">
        <v>34</v>
      </c>
      <c r="E3438" t="s">
        <v>281</v>
      </c>
      <c r="F3438" t="s">
        <v>74</v>
      </c>
      <c r="G3438" t="s">
        <v>110</v>
      </c>
      <c r="H3438">
        <v>1197.53</v>
      </c>
      <c r="I3438">
        <v>6</v>
      </c>
      <c r="J3438">
        <v>0.1</v>
      </c>
      <c r="K3438">
        <v>6466.66</v>
      </c>
      <c r="L3438" t="s">
        <v>83</v>
      </c>
      <c r="M3438" t="s">
        <v>90</v>
      </c>
      <c r="N3438" t="s">
        <v>91</v>
      </c>
      <c r="O3438" t="s">
        <v>116</v>
      </c>
      <c r="P3438">
        <v>1</v>
      </c>
      <c r="Q3438">
        <v>2.2000000000000002</v>
      </c>
      <c r="R3438" t="s">
        <v>30</v>
      </c>
      <c r="S3438" t="s">
        <v>60</v>
      </c>
    </row>
    <row r="3439" spans="1:19" x14ac:dyDescent="0.35">
      <c r="A3439" t="s">
        <v>6551</v>
      </c>
      <c r="B3439" t="s">
        <v>944</v>
      </c>
      <c r="C3439" t="s">
        <v>6552</v>
      </c>
      <c r="D3439" t="s">
        <v>72</v>
      </c>
      <c r="E3439" t="s">
        <v>239</v>
      </c>
      <c r="F3439" t="s">
        <v>66</v>
      </c>
      <c r="G3439" t="s">
        <v>240</v>
      </c>
      <c r="H3439">
        <v>2044.74</v>
      </c>
      <c r="I3439">
        <v>11</v>
      </c>
      <c r="J3439">
        <v>0</v>
      </c>
      <c r="K3439">
        <v>22492.14</v>
      </c>
      <c r="L3439" t="s">
        <v>49</v>
      </c>
      <c r="M3439" t="s">
        <v>90</v>
      </c>
      <c r="N3439" t="s">
        <v>172</v>
      </c>
      <c r="O3439" t="s">
        <v>41</v>
      </c>
      <c r="P3439">
        <v>13</v>
      </c>
      <c r="Q3439">
        <v>1.1000000000000001</v>
      </c>
      <c r="R3439" t="s">
        <v>30</v>
      </c>
      <c r="S3439" t="s">
        <v>60</v>
      </c>
    </row>
    <row r="3440" spans="1:19" x14ac:dyDescent="0.35">
      <c r="A3440" t="s">
        <v>7105</v>
      </c>
      <c r="B3440" t="s">
        <v>944</v>
      </c>
      <c r="C3440" t="s">
        <v>7106</v>
      </c>
      <c r="D3440" t="s">
        <v>64</v>
      </c>
      <c r="E3440" t="s">
        <v>533</v>
      </c>
      <c r="F3440" t="s">
        <v>74</v>
      </c>
      <c r="G3440" t="s">
        <v>534</v>
      </c>
      <c r="H3440">
        <v>1343.57</v>
      </c>
      <c r="I3440">
        <v>6</v>
      </c>
      <c r="J3440">
        <v>0.1</v>
      </c>
      <c r="K3440">
        <v>7255.28</v>
      </c>
      <c r="L3440" t="s">
        <v>38</v>
      </c>
      <c r="M3440" t="s">
        <v>111</v>
      </c>
      <c r="N3440" t="s">
        <v>40</v>
      </c>
      <c r="O3440" t="s">
        <v>77</v>
      </c>
      <c r="P3440">
        <v>11</v>
      </c>
      <c r="Q3440">
        <v>4.5999999999999996</v>
      </c>
      <c r="R3440" t="s">
        <v>112</v>
      </c>
      <c r="S3440" t="s">
        <v>86</v>
      </c>
    </row>
    <row r="3441" spans="1:19" x14ac:dyDescent="0.35">
      <c r="A3441" t="s">
        <v>2311</v>
      </c>
      <c r="B3441" t="s">
        <v>944</v>
      </c>
      <c r="C3441" t="s">
        <v>2312</v>
      </c>
      <c r="D3441" t="s">
        <v>72</v>
      </c>
      <c r="E3441" t="s">
        <v>872</v>
      </c>
      <c r="F3441" t="s">
        <v>36</v>
      </c>
      <c r="G3441" t="s">
        <v>873</v>
      </c>
      <c r="H3441">
        <v>13.46</v>
      </c>
      <c r="I3441">
        <v>13</v>
      </c>
      <c r="J3441">
        <v>0.1</v>
      </c>
      <c r="K3441">
        <v>157.47999999999999</v>
      </c>
      <c r="L3441" t="s">
        <v>76</v>
      </c>
      <c r="M3441" t="s">
        <v>39</v>
      </c>
      <c r="N3441" t="s">
        <v>91</v>
      </c>
      <c r="O3441" t="s">
        <v>116</v>
      </c>
      <c r="P3441">
        <v>10</v>
      </c>
      <c r="Q3441">
        <v>4.0999999999999996</v>
      </c>
      <c r="R3441" t="s">
        <v>51</v>
      </c>
      <c r="S3441" t="s">
        <v>86</v>
      </c>
    </row>
    <row r="3442" spans="1:19" x14ac:dyDescent="0.35">
      <c r="A3442" t="s">
        <v>8439</v>
      </c>
      <c r="B3442" t="s">
        <v>944</v>
      </c>
      <c r="C3442" t="s">
        <v>2792</v>
      </c>
      <c r="D3442" t="s">
        <v>64</v>
      </c>
      <c r="E3442" t="s">
        <v>323</v>
      </c>
      <c r="F3442" t="s">
        <v>57</v>
      </c>
      <c r="G3442" t="s">
        <v>82</v>
      </c>
      <c r="H3442">
        <v>357.11</v>
      </c>
      <c r="I3442">
        <v>5</v>
      </c>
      <c r="J3442">
        <v>0.1</v>
      </c>
      <c r="K3442">
        <v>1607</v>
      </c>
      <c r="L3442" t="s">
        <v>38</v>
      </c>
      <c r="M3442" t="s">
        <v>183</v>
      </c>
      <c r="N3442" t="s">
        <v>28</v>
      </c>
      <c r="O3442" t="s">
        <v>123</v>
      </c>
      <c r="P3442">
        <v>6</v>
      </c>
      <c r="Q3442">
        <v>2.4</v>
      </c>
      <c r="R3442" t="s">
        <v>30</v>
      </c>
      <c r="S3442" t="s">
        <v>52</v>
      </c>
    </row>
    <row r="3443" spans="1:19" x14ac:dyDescent="0.35">
      <c r="A3443" t="s">
        <v>8092</v>
      </c>
      <c r="B3443" t="s">
        <v>944</v>
      </c>
      <c r="C3443" t="s">
        <v>8093</v>
      </c>
      <c r="D3443" t="s">
        <v>34</v>
      </c>
      <c r="E3443" t="s">
        <v>399</v>
      </c>
      <c r="F3443" t="s">
        <v>24</v>
      </c>
      <c r="G3443" t="s">
        <v>182</v>
      </c>
      <c r="H3443">
        <v>179.45</v>
      </c>
      <c r="I3443">
        <v>11</v>
      </c>
      <c r="J3443">
        <v>0</v>
      </c>
      <c r="K3443">
        <v>1973.95</v>
      </c>
      <c r="L3443" t="s">
        <v>26</v>
      </c>
      <c r="M3443" t="s">
        <v>134</v>
      </c>
      <c r="N3443" t="s">
        <v>166</v>
      </c>
      <c r="O3443" t="s">
        <v>50</v>
      </c>
      <c r="P3443">
        <v>5</v>
      </c>
      <c r="Q3443">
        <v>5</v>
      </c>
      <c r="R3443" t="s">
        <v>30</v>
      </c>
      <c r="S3443" t="s">
        <v>86</v>
      </c>
    </row>
    <row r="3444" spans="1:19" x14ac:dyDescent="0.35">
      <c r="A3444" t="s">
        <v>943</v>
      </c>
      <c r="B3444" t="s">
        <v>944</v>
      </c>
      <c r="C3444" t="s">
        <v>945</v>
      </c>
      <c r="D3444" t="s">
        <v>34</v>
      </c>
      <c r="E3444" t="s">
        <v>351</v>
      </c>
      <c r="F3444" t="s">
        <v>57</v>
      </c>
      <c r="G3444" t="s">
        <v>289</v>
      </c>
      <c r="H3444">
        <v>822.19</v>
      </c>
      <c r="I3444">
        <v>1</v>
      </c>
      <c r="J3444">
        <v>0.15</v>
      </c>
      <c r="K3444">
        <v>698.86</v>
      </c>
      <c r="L3444" t="s">
        <v>26</v>
      </c>
      <c r="M3444" t="s">
        <v>27</v>
      </c>
      <c r="N3444" t="s">
        <v>172</v>
      </c>
      <c r="O3444" t="s">
        <v>29</v>
      </c>
      <c r="P3444">
        <v>4</v>
      </c>
      <c r="Q3444">
        <v>3.2</v>
      </c>
      <c r="R3444" t="s">
        <v>30</v>
      </c>
      <c r="S3444" t="s">
        <v>86</v>
      </c>
    </row>
    <row r="3445" spans="1:19" x14ac:dyDescent="0.35">
      <c r="A3445" t="s">
        <v>2826</v>
      </c>
      <c r="B3445" t="s">
        <v>944</v>
      </c>
      <c r="C3445" t="s">
        <v>2827</v>
      </c>
      <c r="D3445" t="s">
        <v>64</v>
      </c>
      <c r="E3445" t="s">
        <v>109</v>
      </c>
      <c r="F3445" t="s">
        <v>74</v>
      </c>
      <c r="G3445" t="s">
        <v>110</v>
      </c>
      <c r="H3445">
        <v>2081.9499999999998</v>
      </c>
      <c r="I3445">
        <v>8</v>
      </c>
      <c r="J3445">
        <v>0.1</v>
      </c>
      <c r="K3445">
        <v>14990.04</v>
      </c>
      <c r="L3445" t="s">
        <v>98</v>
      </c>
      <c r="M3445" t="s">
        <v>111</v>
      </c>
      <c r="N3445" t="s">
        <v>59</v>
      </c>
      <c r="O3445" t="s">
        <v>105</v>
      </c>
      <c r="P3445">
        <v>4</v>
      </c>
      <c r="Q3445">
        <v>1.7</v>
      </c>
      <c r="R3445" t="s">
        <v>30</v>
      </c>
      <c r="S3445" t="s">
        <v>86</v>
      </c>
    </row>
    <row r="3446" spans="1:19" x14ac:dyDescent="0.35">
      <c r="A3446" t="s">
        <v>5626</v>
      </c>
      <c r="B3446" t="s">
        <v>944</v>
      </c>
      <c r="C3446" t="s">
        <v>4531</v>
      </c>
      <c r="D3446" t="s">
        <v>64</v>
      </c>
      <c r="E3446" t="s">
        <v>170</v>
      </c>
      <c r="F3446" t="s">
        <v>66</v>
      </c>
      <c r="G3446" t="s">
        <v>171</v>
      </c>
      <c r="H3446">
        <v>1638.17</v>
      </c>
      <c r="I3446">
        <v>3</v>
      </c>
      <c r="J3446">
        <v>0.05</v>
      </c>
      <c r="K3446">
        <v>4668.78</v>
      </c>
      <c r="L3446" t="s">
        <v>165</v>
      </c>
      <c r="M3446" t="s">
        <v>90</v>
      </c>
      <c r="N3446" t="s">
        <v>28</v>
      </c>
      <c r="O3446" t="s">
        <v>105</v>
      </c>
      <c r="P3446">
        <v>4</v>
      </c>
      <c r="Q3446">
        <v>1.6</v>
      </c>
      <c r="R3446" t="s">
        <v>30</v>
      </c>
      <c r="S3446" t="s">
        <v>60</v>
      </c>
    </row>
    <row r="3447" spans="1:19" x14ac:dyDescent="0.35">
      <c r="A3447" t="s">
        <v>4817</v>
      </c>
      <c r="B3447" t="s">
        <v>944</v>
      </c>
      <c r="C3447" t="s">
        <v>4818</v>
      </c>
      <c r="D3447" t="s">
        <v>157</v>
      </c>
      <c r="E3447" t="s">
        <v>351</v>
      </c>
      <c r="F3447" t="s">
        <v>57</v>
      </c>
      <c r="G3447" t="s">
        <v>289</v>
      </c>
      <c r="H3447">
        <v>778.38</v>
      </c>
      <c r="I3447">
        <v>14</v>
      </c>
      <c r="J3447">
        <v>0</v>
      </c>
      <c r="K3447">
        <v>10897.32</v>
      </c>
      <c r="L3447" t="s">
        <v>104</v>
      </c>
      <c r="M3447" t="s">
        <v>183</v>
      </c>
      <c r="N3447" t="s">
        <v>91</v>
      </c>
      <c r="O3447" t="s">
        <v>29</v>
      </c>
      <c r="P3447">
        <v>3</v>
      </c>
      <c r="Q3447">
        <v>2.2999999999999998</v>
      </c>
      <c r="R3447" t="s">
        <v>51</v>
      </c>
      <c r="S3447" t="s">
        <v>60</v>
      </c>
    </row>
    <row r="3448" spans="1:19" x14ac:dyDescent="0.35">
      <c r="A3448" t="s">
        <v>7238</v>
      </c>
      <c r="B3448" t="s">
        <v>5395</v>
      </c>
      <c r="C3448" t="s">
        <v>6693</v>
      </c>
      <c r="D3448" t="s">
        <v>22</v>
      </c>
      <c r="E3448" t="s">
        <v>152</v>
      </c>
      <c r="F3448" t="s">
        <v>57</v>
      </c>
      <c r="G3448" t="s">
        <v>153</v>
      </c>
      <c r="H3448">
        <v>118.3</v>
      </c>
      <c r="I3448">
        <v>5</v>
      </c>
      <c r="J3448">
        <v>0.2</v>
      </c>
      <c r="K3448">
        <v>473.2</v>
      </c>
      <c r="L3448" t="s">
        <v>49</v>
      </c>
      <c r="M3448" t="s">
        <v>39</v>
      </c>
      <c r="N3448" t="s">
        <v>91</v>
      </c>
      <c r="O3448" t="s">
        <v>41</v>
      </c>
      <c r="P3448">
        <v>13</v>
      </c>
      <c r="Q3448">
        <v>3.6</v>
      </c>
      <c r="R3448" t="s">
        <v>30</v>
      </c>
      <c r="S3448" t="s">
        <v>60</v>
      </c>
    </row>
    <row r="3449" spans="1:19" x14ac:dyDescent="0.35">
      <c r="A3449" t="s">
        <v>8370</v>
      </c>
      <c r="B3449" t="s">
        <v>5395</v>
      </c>
      <c r="C3449" t="s">
        <v>987</v>
      </c>
      <c r="D3449" t="s">
        <v>22</v>
      </c>
      <c r="E3449" t="s">
        <v>132</v>
      </c>
      <c r="F3449" t="s">
        <v>24</v>
      </c>
      <c r="G3449" t="s">
        <v>133</v>
      </c>
      <c r="H3449">
        <v>494.16</v>
      </c>
      <c r="I3449">
        <v>5</v>
      </c>
      <c r="J3449">
        <v>0.1</v>
      </c>
      <c r="K3449">
        <v>2223.7199999999998</v>
      </c>
      <c r="L3449" t="s">
        <v>142</v>
      </c>
      <c r="M3449" t="s">
        <v>39</v>
      </c>
      <c r="N3449" t="s">
        <v>68</v>
      </c>
      <c r="O3449" t="s">
        <v>92</v>
      </c>
      <c r="P3449">
        <v>13</v>
      </c>
      <c r="Q3449">
        <v>1</v>
      </c>
      <c r="R3449" t="s">
        <v>30</v>
      </c>
      <c r="S3449" t="s">
        <v>52</v>
      </c>
    </row>
    <row r="3450" spans="1:19" x14ac:dyDescent="0.35">
      <c r="A3450" t="s">
        <v>7141</v>
      </c>
      <c r="B3450" t="s">
        <v>5395</v>
      </c>
      <c r="C3450" t="s">
        <v>7142</v>
      </c>
      <c r="D3450" t="s">
        <v>127</v>
      </c>
      <c r="E3450" t="s">
        <v>73</v>
      </c>
      <c r="F3450" t="s">
        <v>74</v>
      </c>
      <c r="G3450" t="s">
        <v>75</v>
      </c>
      <c r="H3450">
        <v>1973.4</v>
      </c>
      <c r="I3450">
        <v>3</v>
      </c>
      <c r="J3450">
        <v>0.05</v>
      </c>
      <c r="K3450">
        <v>5624.19</v>
      </c>
      <c r="L3450" t="s">
        <v>83</v>
      </c>
      <c r="M3450" t="s">
        <v>183</v>
      </c>
      <c r="N3450" t="s">
        <v>28</v>
      </c>
      <c r="O3450" t="s">
        <v>116</v>
      </c>
      <c r="P3450">
        <v>9</v>
      </c>
      <c r="Q3450">
        <v>1.1000000000000001</v>
      </c>
      <c r="R3450" t="s">
        <v>30</v>
      </c>
      <c r="S3450" t="s">
        <v>60</v>
      </c>
    </row>
    <row r="3451" spans="1:19" x14ac:dyDescent="0.35">
      <c r="A3451" t="s">
        <v>7594</v>
      </c>
      <c r="B3451" t="s">
        <v>5395</v>
      </c>
      <c r="C3451" t="s">
        <v>1693</v>
      </c>
      <c r="D3451" t="s">
        <v>22</v>
      </c>
      <c r="E3451" t="s">
        <v>56</v>
      </c>
      <c r="F3451" t="s">
        <v>57</v>
      </c>
      <c r="G3451" t="s">
        <v>58</v>
      </c>
      <c r="H3451">
        <v>127.98</v>
      </c>
      <c r="I3451">
        <v>11</v>
      </c>
      <c r="J3451">
        <v>0.1</v>
      </c>
      <c r="K3451">
        <v>1267</v>
      </c>
      <c r="L3451" t="s">
        <v>98</v>
      </c>
      <c r="M3451" t="s">
        <v>134</v>
      </c>
      <c r="N3451" t="s">
        <v>40</v>
      </c>
      <c r="O3451" t="s">
        <v>92</v>
      </c>
      <c r="P3451">
        <v>9</v>
      </c>
      <c r="Q3451">
        <v>2</v>
      </c>
      <c r="R3451" t="s">
        <v>51</v>
      </c>
      <c r="S3451" t="s">
        <v>60</v>
      </c>
    </row>
    <row r="3452" spans="1:19" x14ac:dyDescent="0.35">
      <c r="A3452" t="s">
        <v>10027</v>
      </c>
      <c r="B3452" t="s">
        <v>5395</v>
      </c>
      <c r="C3452" t="s">
        <v>5832</v>
      </c>
      <c r="D3452" t="s">
        <v>64</v>
      </c>
      <c r="E3452" t="s">
        <v>109</v>
      </c>
      <c r="F3452" t="s">
        <v>74</v>
      </c>
      <c r="G3452" t="s">
        <v>110</v>
      </c>
      <c r="H3452">
        <v>1043.8900000000001</v>
      </c>
      <c r="I3452">
        <v>5</v>
      </c>
      <c r="J3452">
        <v>0</v>
      </c>
      <c r="K3452">
        <v>5219.45</v>
      </c>
      <c r="L3452" t="s">
        <v>76</v>
      </c>
      <c r="M3452" t="s">
        <v>84</v>
      </c>
      <c r="N3452" t="s">
        <v>91</v>
      </c>
      <c r="O3452" t="s">
        <v>77</v>
      </c>
      <c r="P3452">
        <v>3</v>
      </c>
      <c r="Q3452">
        <v>4.7</v>
      </c>
      <c r="R3452" t="s">
        <v>30</v>
      </c>
      <c r="S3452" t="s">
        <v>60</v>
      </c>
    </row>
    <row r="3453" spans="1:19" x14ac:dyDescent="0.35">
      <c r="A3453" t="s">
        <v>5394</v>
      </c>
      <c r="B3453" t="s">
        <v>5395</v>
      </c>
      <c r="C3453" t="s">
        <v>5396</v>
      </c>
      <c r="D3453" t="s">
        <v>157</v>
      </c>
      <c r="E3453" t="s">
        <v>231</v>
      </c>
      <c r="F3453" t="s">
        <v>57</v>
      </c>
      <c r="G3453" t="s">
        <v>232</v>
      </c>
      <c r="H3453">
        <v>345.68</v>
      </c>
      <c r="I3453">
        <v>8</v>
      </c>
      <c r="J3453">
        <v>0.05</v>
      </c>
      <c r="K3453">
        <v>2627.17</v>
      </c>
      <c r="L3453" t="s">
        <v>76</v>
      </c>
      <c r="M3453" t="s">
        <v>183</v>
      </c>
      <c r="N3453" t="s">
        <v>85</v>
      </c>
      <c r="O3453" t="s">
        <v>123</v>
      </c>
      <c r="P3453">
        <v>1</v>
      </c>
      <c r="Q3453">
        <v>4.2</v>
      </c>
      <c r="R3453" t="s">
        <v>30</v>
      </c>
      <c r="S3453" t="s">
        <v>60</v>
      </c>
    </row>
    <row r="3454" spans="1:19" x14ac:dyDescent="0.35">
      <c r="A3454" t="s">
        <v>722</v>
      </c>
      <c r="B3454" t="s">
        <v>723</v>
      </c>
      <c r="C3454" t="s">
        <v>724</v>
      </c>
      <c r="D3454" t="s">
        <v>64</v>
      </c>
      <c r="E3454" t="s">
        <v>445</v>
      </c>
      <c r="F3454" t="s">
        <v>66</v>
      </c>
      <c r="G3454" t="s">
        <v>446</v>
      </c>
      <c r="H3454">
        <v>35.07</v>
      </c>
      <c r="I3454">
        <v>9</v>
      </c>
      <c r="J3454">
        <v>0.1</v>
      </c>
      <c r="K3454">
        <v>284.07</v>
      </c>
      <c r="L3454" t="s">
        <v>38</v>
      </c>
      <c r="M3454" t="s">
        <v>134</v>
      </c>
      <c r="N3454" t="s">
        <v>68</v>
      </c>
      <c r="O3454" t="s">
        <v>105</v>
      </c>
      <c r="P3454">
        <v>6</v>
      </c>
      <c r="Q3454">
        <v>4</v>
      </c>
      <c r="R3454" t="s">
        <v>112</v>
      </c>
      <c r="S3454" t="s">
        <v>60</v>
      </c>
    </row>
    <row r="3455" spans="1:19" x14ac:dyDescent="0.35">
      <c r="A3455" t="s">
        <v>8911</v>
      </c>
      <c r="B3455" t="s">
        <v>723</v>
      </c>
      <c r="D3455" t="s">
        <v>72</v>
      </c>
      <c r="E3455" t="s">
        <v>219</v>
      </c>
      <c r="F3455" t="s">
        <v>47</v>
      </c>
      <c r="G3455" t="s">
        <v>210</v>
      </c>
      <c r="H3455">
        <v>235.74</v>
      </c>
      <c r="I3455">
        <v>7</v>
      </c>
      <c r="J3455">
        <v>0.25</v>
      </c>
      <c r="K3455">
        <v>1237.6300000000001</v>
      </c>
      <c r="L3455" t="s">
        <v>165</v>
      </c>
      <c r="M3455" t="s">
        <v>183</v>
      </c>
      <c r="N3455" t="s">
        <v>166</v>
      </c>
      <c r="O3455" t="s">
        <v>105</v>
      </c>
      <c r="P3455">
        <v>3</v>
      </c>
      <c r="Q3455">
        <v>2.5</v>
      </c>
      <c r="R3455" t="s">
        <v>30</v>
      </c>
      <c r="S3455" t="s">
        <v>60</v>
      </c>
    </row>
    <row r="3456" spans="1:19" x14ac:dyDescent="0.35">
      <c r="A3456" t="s">
        <v>6001</v>
      </c>
      <c r="B3456" t="s">
        <v>723</v>
      </c>
      <c r="C3456" t="s">
        <v>6002</v>
      </c>
      <c r="D3456" t="s">
        <v>157</v>
      </c>
      <c r="E3456" t="s">
        <v>301</v>
      </c>
      <c r="F3456" t="s">
        <v>57</v>
      </c>
      <c r="G3456" t="s">
        <v>97</v>
      </c>
      <c r="H3456">
        <v>79.239999999999995</v>
      </c>
      <c r="I3456">
        <v>6</v>
      </c>
      <c r="J3456">
        <v>0</v>
      </c>
      <c r="K3456">
        <v>475.44</v>
      </c>
      <c r="L3456" t="s">
        <v>83</v>
      </c>
      <c r="M3456" t="s">
        <v>111</v>
      </c>
      <c r="N3456" t="s">
        <v>85</v>
      </c>
      <c r="O3456" t="s">
        <v>123</v>
      </c>
      <c r="P3456">
        <v>2</v>
      </c>
      <c r="Q3456">
        <v>4.5</v>
      </c>
      <c r="R3456" t="s">
        <v>30</v>
      </c>
      <c r="S3456" t="s">
        <v>60</v>
      </c>
    </row>
    <row r="3457" spans="1:19" x14ac:dyDescent="0.35">
      <c r="A3457" t="s">
        <v>8916</v>
      </c>
      <c r="B3457" t="s">
        <v>5668</v>
      </c>
      <c r="C3457" t="s">
        <v>8917</v>
      </c>
      <c r="D3457" t="s">
        <v>34</v>
      </c>
      <c r="E3457" t="s">
        <v>181</v>
      </c>
      <c r="F3457" t="s">
        <v>24</v>
      </c>
      <c r="G3457" t="s">
        <v>182</v>
      </c>
      <c r="H3457">
        <v>155.65</v>
      </c>
      <c r="I3457">
        <v>7</v>
      </c>
      <c r="J3457">
        <v>0.1</v>
      </c>
      <c r="K3457">
        <v>980.6</v>
      </c>
      <c r="L3457" t="s">
        <v>38</v>
      </c>
      <c r="M3457" t="s">
        <v>134</v>
      </c>
      <c r="N3457" t="s">
        <v>91</v>
      </c>
      <c r="O3457" t="s">
        <v>92</v>
      </c>
      <c r="P3457">
        <v>13</v>
      </c>
      <c r="Q3457">
        <v>4.3</v>
      </c>
      <c r="R3457" t="s">
        <v>30</v>
      </c>
      <c r="S3457" t="s">
        <v>60</v>
      </c>
    </row>
    <row r="3458" spans="1:19" x14ac:dyDescent="0.35">
      <c r="A3458" t="s">
        <v>9962</v>
      </c>
      <c r="B3458" t="s">
        <v>5668</v>
      </c>
      <c r="C3458" t="s">
        <v>4842</v>
      </c>
      <c r="D3458" t="s">
        <v>127</v>
      </c>
      <c r="E3458" t="s">
        <v>306</v>
      </c>
      <c r="F3458" t="s">
        <v>36</v>
      </c>
      <c r="G3458" t="s">
        <v>259</v>
      </c>
      <c r="H3458">
        <v>23.24</v>
      </c>
      <c r="I3458">
        <v>13</v>
      </c>
      <c r="J3458">
        <v>0.25</v>
      </c>
      <c r="K3458">
        <v>226.59</v>
      </c>
      <c r="L3458" t="s">
        <v>142</v>
      </c>
      <c r="M3458" t="s">
        <v>134</v>
      </c>
      <c r="N3458" t="s">
        <v>91</v>
      </c>
      <c r="O3458" t="s">
        <v>123</v>
      </c>
      <c r="P3458">
        <v>11</v>
      </c>
      <c r="Q3458">
        <v>2.6</v>
      </c>
      <c r="S3458" t="s">
        <v>52</v>
      </c>
    </row>
    <row r="3459" spans="1:19" x14ac:dyDescent="0.35">
      <c r="A3459" t="s">
        <v>5667</v>
      </c>
      <c r="B3459" t="s">
        <v>5668</v>
      </c>
      <c r="C3459" t="s">
        <v>5669</v>
      </c>
      <c r="D3459" t="s">
        <v>22</v>
      </c>
      <c r="E3459" t="s">
        <v>445</v>
      </c>
      <c r="F3459" t="s">
        <v>66</v>
      </c>
      <c r="G3459" t="s">
        <v>446</v>
      </c>
      <c r="H3459">
        <v>535.02</v>
      </c>
      <c r="I3459">
        <v>7</v>
      </c>
      <c r="J3459">
        <v>0.05</v>
      </c>
      <c r="K3459">
        <v>3557.88</v>
      </c>
      <c r="L3459" t="s">
        <v>76</v>
      </c>
      <c r="M3459" t="s">
        <v>27</v>
      </c>
      <c r="N3459" t="s">
        <v>166</v>
      </c>
      <c r="O3459" t="s">
        <v>41</v>
      </c>
      <c r="P3459">
        <v>6</v>
      </c>
      <c r="Q3459">
        <v>1.4</v>
      </c>
      <c r="R3459" t="s">
        <v>30</v>
      </c>
      <c r="S3459" t="s">
        <v>60</v>
      </c>
    </row>
    <row r="3460" spans="1:19" x14ac:dyDescent="0.35">
      <c r="A3460" t="s">
        <v>4355</v>
      </c>
      <c r="B3460" t="s">
        <v>654</v>
      </c>
      <c r="C3460" t="s">
        <v>4255</v>
      </c>
      <c r="D3460" t="s">
        <v>34</v>
      </c>
      <c r="E3460" t="s">
        <v>344</v>
      </c>
      <c r="F3460" t="s">
        <v>24</v>
      </c>
      <c r="G3460" t="s">
        <v>345</v>
      </c>
      <c r="H3460">
        <v>299.91000000000003</v>
      </c>
      <c r="I3460">
        <v>8</v>
      </c>
      <c r="J3460">
        <v>0</v>
      </c>
      <c r="K3460">
        <v>2399.2800000000002</v>
      </c>
      <c r="L3460" t="s">
        <v>76</v>
      </c>
      <c r="M3460" t="s">
        <v>27</v>
      </c>
      <c r="N3460" t="s">
        <v>28</v>
      </c>
      <c r="O3460" t="s">
        <v>50</v>
      </c>
      <c r="P3460">
        <v>12</v>
      </c>
      <c r="Q3460">
        <v>1</v>
      </c>
      <c r="R3460" t="s">
        <v>202</v>
      </c>
      <c r="S3460" t="s">
        <v>60</v>
      </c>
    </row>
    <row r="3461" spans="1:19" x14ac:dyDescent="0.35">
      <c r="A3461" t="s">
        <v>653</v>
      </c>
      <c r="B3461" t="s">
        <v>654</v>
      </c>
      <c r="C3461" t="s">
        <v>655</v>
      </c>
      <c r="D3461" t="s">
        <v>72</v>
      </c>
      <c r="E3461" t="s">
        <v>656</v>
      </c>
      <c r="F3461" t="s">
        <v>47</v>
      </c>
      <c r="G3461" t="s">
        <v>657</v>
      </c>
      <c r="H3461">
        <v>176.22</v>
      </c>
      <c r="I3461">
        <v>7</v>
      </c>
      <c r="J3461">
        <v>0</v>
      </c>
      <c r="K3461">
        <v>1233.54</v>
      </c>
      <c r="L3461" t="s">
        <v>38</v>
      </c>
      <c r="M3461" t="s">
        <v>183</v>
      </c>
      <c r="N3461" t="s">
        <v>28</v>
      </c>
      <c r="O3461" t="s">
        <v>50</v>
      </c>
      <c r="P3461">
        <v>11</v>
      </c>
      <c r="Q3461">
        <v>4.4000000000000004</v>
      </c>
      <c r="R3461" t="s">
        <v>30</v>
      </c>
      <c r="S3461" t="s">
        <v>60</v>
      </c>
    </row>
    <row r="3462" spans="1:19" x14ac:dyDescent="0.35">
      <c r="A3462" t="s">
        <v>6124</v>
      </c>
      <c r="B3462" t="s">
        <v>654</v>
      </c>
      <c r="C3462" t="s">
        <v>6125</v>
      </c>
      <c r="D3462" t="s">
        <v>34</v>
      </c>
      <c r="E3462" t="s">
        <v>281</v>
      </c>
      <c r="F3462" t="s">
        <v>74</v>
      </c>
      <c r="G3462" t="s">
        <v>110</v>
      </c>
      <c r="H3462">
        <v>814.68</v>
      </c>
      <c r="I3462">
        <v>11</v>
      </c>
      <c r="J3462">
        <v>0.1</v>
      </c>
      <c r="K3462">
        <v>8065.33</v>
      </c>
      <c r="L3462" t="s">
        <v>165</v>
      </c>
      <c r="M3462" t="s">
        <v>134</v>
      </c>
      <c r="N3462" t="s">
        <v>59</v>
      </c>
      <c r="O3462" t="s">
        <v>29</v>
      </c>
      <c r="P3462">
        <v>11</v>
      </c>
      <c r="Q3462">
        <v>4.7</v>
      </c>
      <c r="R3462" t="s">
        <v>51</v>
      </c>
      <c r="S3462" t="s">
        <v>60</v>
      </c>
    </row>
    <row r="3463" spans="1:19" x14ac:dyDescent="0.35">
      <c r="A3463" t="s">
        <v>3148</v>
      </c>
      <c r="B3463" t="s">
        <v>654</v>
      </c>
      <c r="C3463" t="s">
        <v>3149</v>
      </c>
      <c r="D3463" t="s">
        <v>72</v>
      </c>
      <c r="E3463" t="s">
        <v>176</v>
      </c>
      <c r="F3463" t="s">
        <v>47</v>
      </c>
      <c r="G3463" t="s">
        <v>177</v>
      </c>
      <c r="H3463">
        <v>606.6</v>
      </c>
      <c r="I3463">
        <v>2</v>
      </c>
      <c r="J3463">
        <v>0</v>
      </c>
      <c r="K3463">
        <v>1213.2</v>
      </c>
      <c r="L3463" t="s">
        <v>38</v>
      </c>
      <c r="M3463" t="s">
        <v>183</v>
      </c>
      <c r="N3463" t="s">
        <v>28</v>
      </c>
      <c r="O3463" t="s">
        <v>92</v>
      </c>
      <c r="P3463">
        <v>10</v>
      </c>
      <c r="Q3463">
        <v>2</v>
      </c>
      <c r="R3463" t="s">
        <v>30</v>
      </c>
      <c r="S3463" t="s">
        <v>60</v>
      </c>
    </row>
    <row r="3464" spans="1:19" x14ac:dyDescent="0.35">
      <c r="A3464" t="s">
        <v>5082</v>
      </c>
      <c r="B3464" t="s">
        <v>654</v>
      </c>
      <c r="C3464" t="s">
        <v>5083</v>
      </c>
      <c r="D3464" t="s">
        <v>157</v>
      </c>
      <c r="E3464" t="s">
        <v>46</v>
      </c>
      <c r="F3464" t="s">
        <v>47</v>
      </c>
      <c r="G3464" t="s">
        <v>48</v>
      </c>
      <c r="H3464">
        <v>602.28</v>
      </c>
      <c r="I3464">
        <v>5</v>
      </c>
      <c r="J3464">
        <v>0.3</v>
      </c>
      <c r="K3464">
        <v>2107.98</v>
      </c>
      <c r="L3464" t="s">
        <v>165</v>
      </c>
      <c r="M3464" t="s">
        <v>84</v>
      </c>
      <c r="N3464" t="s">
        <v>85</v>
      </c>
      <c r="O3464" t="s">
        <v>123</v>
      </c>
      <c r="P3464">
        <v>7</v>
      </c>
      <c r="Q3464">
        <v>2.1</v>
      </c>
      <c r="R3464" t="s">
        <v>30</v>
      </c>
      <c r="S3464" t="s">
        <v>60</v>
      </c>
    </row>
    <row r="3465" spans="1:19" x14ac:dyDescent="0.35">
      <c r="A3465" t="s">
        <v>8875</v>
      </c>
      <c r="B3465" t="s">
        <v>654</v>
      </c>
      <c r="C3465" t="s">
        <v>6316</v>
      </c>
      <c r="D3465" t="s">
        <v>22</v>
      </c>
      <c r="E3465" t="s">
        <v>399</v>
      </c>
      <c r="F3465" t="s">
        <v>24</v>
      </c>
      <c r="G3465" t="s">
        <v>182</v>
      </c>
      <c r="H3465">
        <v>63.83</v>
      </c>
      <c r="J3465">
        <v>0</v>
      </c>
      <c r="L3465" t="s">
        <v>26</v>
      </c>
      <c r="M3465" t="s">
        <v>134</v>
      </c>
      <c r="N3465" t="s">
        <v>172</v>
      </c>
      <c r="O3465" t="s">
        <v>41</v>
      </c>
      <c r="P3465">
        <v>6</v>
      </c>
      <c r="Q3465">
        <v>2.2000000000000002</v>
      </c>
      <c r="R3465" t="s">
        <v>30</v>
      </c>
      <c r="S3465" t="s">
        <v>294</v>
      </c>
    </row>
    <row r="3466" spans="1:19" x14ac:dyDescent="0.35">
      <c r="A3466" t="s">
        <v>2671</v>
      </c>
      <c r="B3466" t="s">
        <v>32</v>
      </c>
      <c r="C3466" t="s">
        <v>2672</v>
      </c>
      <c r="D3466" t="s">
        <v>157</v>
      </c>
      <c r="E3466" t="s">
        <v>484</v>
      </c>
      <c r="F3466" t="s">
        <v>74</v>
      </c>
      <c r="G3466" t="s">
        <v>110</v>
      </c>
      <c r="H3466">
        <v>381.67</v>
      </c>
      <c r="I3466">
        <v>3</v>
      </c>
      <c r="J3466">
        <v>0.05</v>
      </c>
      <c r="K3466">
        <v>1087.76</v>
      </c>
      <c r="L3466" t="s">
        <v>38</v>
      </c>
      <c r="M3466" t="s">
        <v>84</v>
      </c>
      <c r="N3466" t="s">
        <v>59</v>
      </c>
      <c r="O3466" t="s">
        <v>105</v>
      </c>
      <c r="P3466">
        <v>9</v>
      </c>
      <c r="Q3466">
        <v>3.3</v>
      </c>
      <c r="R3466" t="s">
        <v>30</v>
      </c>
      <c r="S3466" t="s">
        <v>52</v>
      </c>
    </row>
    <row r="3467" spans="1:19" x14ac:dyDescent="0.35">
      <c r="A3467" t="s">
        <v>31</v>
      </c>
      <c r="B3467" t="s">
        <v>32</v>
      </c>
      <c r="C3467" t="s">
        <v>33</v>
      </c>
      <c r="D3467" t="s">
        <v>34</v>
      </c>
      <c r="E3467" t="s">
        <v>35</v>
      </c>
      <c r="F3467" t="s">
        <v>36</v>
      </c>
      <c r="G3467" t="s">
        <v>37</v>
      </c>
      <c r="H3467">
        <v>16.37</v>
      </c>
      <c r="I3467">
        <v>5</v>
      </c>
      <c r="J3467">
        <v>0.25</v>
      </c>
      <c r="K3467">
        <v>61.39</v>
      </c>
      <c r="L3467" t="s">
        <v>38</v>
      </c>
      <c r="M3467" t="s">
        <v>39</v>
      </c>
      <c r="N3467" t="s">
        <v>40</v>
      </c>
      <c r="O3467" t="s">
        <v>41</v>
      </c>
      <c r="P3467">
        <v>7</v>
      </c>
      <c r="Q3467">
        <v>1.4</v>
      </c>
      <c r="R3467" t="s">
        <v>30</v>
      </c>
      <c r="S3467" t="s">
        <v>42</v>
      </c>
    </row>
    <row r="3468" spans="1:19" x14ac:dyDescent="0.35">
      <c r="A3468" t="s">
        <v>8446</v>
      </c>
      <c r="B3468" t="s">
        <v>32</v>
      </c>
      <c r="C3468" t="s">
        <v>8061</v>
      </c>
      <c r="D3468" t="s">
        <v>64</v>
      </c>
      <c r="E3468" t="s">
        <v>193</v>
      </c>
      <c r="F3468" t="s">
        <v>24</v>
      </c>
      <c r="G3468" t="s">
        <v>194</v>
      </c>
      <c r="H3468">
        <v>308.76</v>
      </c>
      <c r="I3468">
        <v>3</v>
      </c>
      <c r="J3468">
        <v>0.25</v>
      </c>
      <c r="K3468">
        <v>694.71</v>
      </c>
      <c r="L3468" t="s">
        <v>104</v>
      </c>
      <c r="M3468" t="s">
        <v>183</v>
      </c>
      <c r="N3468" t="s">
        <v>85</v>
      </c>
      <c r="O3468" t="s">
        <v>105</v>
      </c>
      <c r="P3468">
        <v>6</v>
      </c>
      <c r="Q3468">
        <v>1.1000000000000001</v>
      </c>
      <c r="S3468" t="s">
        <v>86</v>
      </c>
    </row>
    <row r="3469" spans="1:19" x14ac:dyDescent="0.35">
      <c r="A3469" t="s">
        <v>7609</v>
      </c>
      <c r="B3469" t="s">
        <v>32</v>
      </c>
      <c r="C3469" t="s">
        <v>7610</v>
      </c>
      <c r="D3469" t="s">
        <v>72</v>
      </c>
      <c r="E3469" t="s">
        <v>533</v>
      </c>
      <c r="F3469" t="s">
        <v>74</v>
      </c>
      <c r="G3469" t="s">
        <v>534</v>
      </c>
      <c r="H3469">
        <v>1956.83</v>
      </c>
      <c r="I3469">
        <v>12</v>
      </c>
      <c r="J3469">
        <v>0</v>
      </c>
      <c r="K3469">
        <v>23481.96</v>
      </c>
      <c r="L3469" t="s">
        <v>165</v>
      </c>
      <c r="M3469" t="s">
        <v>84</v>
      </c>
      <c r="N3469" t="s">
        <v>68</v>
      </c>
      <c r="O3469" t="s">
        <v>105</v>
      </c>
      <c r="P3469">
        <v>1</v>
      </c>
      <c r="Q3469">
        <v>3.7</v>
      </c>
      <c r="R3469" t="s">
        <v>51</v>
      </c>
      <c r="S3469" t="s">
        <v>60</v>
      </c>
    </row>
    <row r="3470" spans="1:19" x14ac:dyDescent="0.35">
      <c r="A3470" t="s">
        <v>9287</v>
      </c>
      <c r="B3470" t="s">
        <v>207</v>
      </c>
      <c r="C3470" t="s">
        <v>1290</v>
      </c>
      <c r="D3470" t="s">
        <v>22</v>
      </c>
      <c r="E3470" t="s">
        <v>266</v>
      </c>
      <c r="F3470" t="s">
        <v>24</v>
      </c>
      <c r="G3470" t="s">
        <v>267</v>
      </c>
      <c r="H3470">
        <v>233.03</v>
      </c>
      <c r="I3470">
        <v>7</v>
      </c>
      <c r="J3470">
        <v>0.05</v>
      </c>
      <c r="K3470">
        <v>1549.65</v>
      </c>
      <c r="L3470" t="s">
        <v>165</v>
      </c>
      <c r="M3470" t="s">
        <v>84</v>
      </c>
      <c r="N3470" t="s">
        <v>28</v>
      </c>
      <c r="O3470" t="s">
        <v>77</v>
      </c>
      <c r="P3470">
        <v>13</v>
      </c>
      <c r="Q3470">
        <v>2.5</v>
      </c>
      <c r="R3470" t="s">
        <v>30</v>
      </c>
      <c r="S3470" t="s">
        <v>86</v>
      </c>
    </row>
    <row r="3471" spans="1:19" x14ac:dyDescent="0.35">
      <c r="A3471" t="s">
        <v>9231</v>
      </c>
      <c r="B3471" t="s">
        <v>207</v>
      </c>
      <c r="C3471" t="s">
        <v>9232</v>
      </c>
      <c r="D3471" t="s">
        <v>22</v>
      </c>
      <c r="E3471" t="s">
        <v>656</v>
      </c>
      <c r="F3471" t="s">
        <v>47</v>
      </c>
      <c r="G3471" t="s">
        <v>657</v>
      </c>
      <c r="H3471">
        <v>464.65</v>
      </c>
      <c r="I3471">
        <v>3</v>
      </c>
      <c r="J3471">
        <v>0</v>
      </c>
      <c r="K3471">
        <v>1393.95</v>
      </c>
      <c r="L3471" t="s">
        <v>104</v>
      </c>
      <c r="M3471" t="s">
        <v>27</v>
      </c>
      <c r="N3471" t="s">
        <v>172</v>
      </c>
      <c r="O3471" t="s">
        <v>105</v>
      </c>
      <c r="P3471">
        <v>12</v>
      </c>
      <c r="Q3471">
        <v>4.5999999999999996</v>
      </c>
      <c r="R3471" t="s">
        <v>30</v>
      </c>
      <c r="S3471" t="s">
        <v>60</v>
      </c>
    </row>
    <row r="3472" spans="1:19" x14ac:dyDescent="0.35">
      <c r="A3472" t="s">
        <v>8721</v>
      </c>
      <c r="B3472" t="s">
        <v>207</v>
      </c>
      <c r="C3472" t="s">
        <v>8722</v>
      </c>
      <c r="D3472" t="s">
        <v>157</v>
      </c>
      <c r="E3472" t="s">
        <v>138</v>
      </c>
      <c r="F3472" t="s">
        <v>24</v>
      </c>
      <c r="G3472" t="s">
        <v>133</v>
      </c>
      <c r="H3472">
        <v>136.53</v>
      </c>
      <c r="I3472">
        <v>10</v>
      </c>
      <c r="J3472">
        <v>0.15</v>
      </c>
      <c r="K3472">
        <v>1160.5</v>
      </c>
      <c r="L3472" t="s">
        <v>104</v>
      </c>
      <c r="M3472" t="s">
        <v>27</v>
      </c>
      <c r="N3472" t="s">
        <v>28</v>
      </c>
      <c r="O3472" t="s">
        <v>29</v>
      </c>
      <c r="P3472">
        <v>11</v>
      </c>
      <c r="Q3472">
        <v>4.3</v>
      </c>
      <c r="R3472" t="s">
        <v>30</v>
      </c>
      <c r="S3472" t="s">
        <v>60</v>
      </c>
    </row>
    <row r="3473" spans="1:19" x14ac:dyDescent="0.35">
      <c r="A3473" t="s">
        <v>6187</v>
      </c>
      <c r="B3473" t="s">
        <v>207</v>
      </c>
      <c r="C3473" t="s">
        <v>6188</v>
      </c>
      <c r="D3473" t="s">
        <v>127</v>
      </c>
      <c r="E3473" t="s">
        <v>251</v>
      </c>
      <c r="F3473" t="s">
        <v>36</v>
      </c>
      <c r="G3473" t="s">
        <v>252</v>
      </c>
      <c r="H3473">
        <v>20.16</v>
      </c>
      <c r="I3473">
        <v>10</v>
      </c>
      <c r="J3473">
        <v>0.25</v>
      </c>
      <c r="K3473">
        <v>151.19999999999999</v>
      </c>
      <c r="L3473" t="s">
        <v>104</v>
      </c>
      <c r="M3473" t="s">
        <v>39</v>
      </c>
      <c r="N3473" t="s">
        <v>68</v>
      </c>
      <c r="O3473" t="s">
        <v>41</v>
      </c>
      <c r="P3473">
        <v>8</v>
      </c>
      <c r="Q3473">
        <v>1.9</v>
      </c>
      <c r="R3473" t="s">
        <v>30</v>
      </c>
      <c r="S3473" t="s">
        <v>60</v>
      </c>
    </row>
    <row r="3474" spans="1:19" x14ac:dyDescent="0.35">
      <c r="A3474" t="s">
        <v>4837</v>
      </c>
      <c r="B3474" t="s">
        <v>207</v>
      </c>
      <c r="C3474" t="s">
        <v>4838</v>
      </c>
      <c r="D3474" t="s">
        <v>34</v>
      </c>
      <c r="E3474" t="s">
        <v>209</v>
      </c>
      <c r="F3474" t="s">
        <v>47</v>
      </c>
      <c r="G3474" t="s">
        <v>210</v>
      </c>
      <c r="H3474">
        <v>594.83000000000004</v>
      </c>
      <c r="I3474">
        <v>5</v>
      </c>
      <c r="J3474">
        <v>0.25</v>
      </c>
      <c r="K3474">
        <v>2230.61</v>
      </c>
      <c r="L3474" t="s">
        <v>49</v>
      </c>
      <c r="M3474" t="s">
        <v>134</v>
      </c>
      <c r="N3474" t="s">
        <v>91</v>
      </c>
      <c r="O3474" t="s">
        <v>92</v>
      </c>
      <c r="P3474">
        <v>7</v>
      </c>
      <c r="Q3474">
        <v>3.3</v>
      </c>
      <c r="R3474" t="s">
        <v>30</v>
      </c>
      <c r="S3474" t="s">
        <v>60</v>
      </c>
    </row>
    <row r="3475" spans="1:19" x14ac:dyDescent="0.35">
      <c r="A3475" t="s">
        <v>4254</v>
      </c>
      <c r="B3475" t="s">
        <v>207</v>
      </c>
      <c r="C3475" t="s">
        <v>4255</v>
      </c>
      <c r="D3475" t="s">
        <v>64</v>
      </c>
      <c r="E3475" t="s">
        <v>258</v>
      </c>
      <c r="F3475" t="s">
        <v>36</v>
      </c>
      <c r="G3475" t="s">
        <v>259</v>
      </c>
      <c r="H3475">
        <v>33.24</v>
      </c>
      <c r="I3475">
        <v>7</v>
      </c>
      <c r="J3475">
        <v>0.1</v>
      </c>
      <c r="K3475">
        <v>209.41</v>
      </c>
      <c r="L3475" t="s">
        <v>76</v>
      </c>
      <c r="M3475" t="s">
        <v>84</v>
      </c>
      <c r="N3475" t="s">
        <v>40</v>
      </c>
      <c r="O3475" t="s">
        <v>29</v>
      </c>
      <c r="P3475">
        <v>6</v>
      </c>
      <c r="Q3475">
        <v>1.5</v>
      </c>
      <c r="R3475" t="s">
        <v>30</v>
      </c>
      <c r="S3475" t="s">
        <v>60</v>
      </c>
    </row>
    <row r="3476" spans="1:19" x14ac:dyDescent="0.35">
      <c r="A3476" t="s">
        <v>206</v>
      </c>
      <c r="B3476" t="s">
        <v>207</v>
      </c>
      <c r="C3476" t="s">
        <v>208</v>
      </c>
      <c r="D3476" t="s">
        <v>22</v>
      </c>
      <c r="E3476" t="s">
        <v>209</v>
      </c>
      <c r="F3476" t="s">
        <v>47</v>
      </c>
      <c r="G3476" t="s">
        <v>210</v>
      </c>
      <c r="H3476">
        <v>668.23</v>
      </c>
      <c r="I3476">
        <v>8</v>
      </c>
      <c r="J3476">
        <v>0.1</v>
      </c>
      <c r="K3476">
        <v>4811.26</v>
      </c>
      <c r="L3476" t="s">
        <v>49</v>
      </c>
      <c r="M3476" t="s">
        <v>84</v>
      </c>
      <c r="N3476" t="s">
        <v>91</v>
      </c>
      <c r="O3476" t="s">
        <v>105</v>
      </c>
      <c r="P3476">
        <v>2</v>
      </c>
      <c r="Q3476">
        <v>2</v>
      </c>
      <c r="R3476" t="s">
        <v>30</v>
      </c>
      <c r="S3476" t="s">
        <v>52</v>
      </c>
    </row>
    <row r="3477" spans="1:19" x14ac:dyDescent="0.35">
      <c r="A3477" t="s">
        <v>570</v>
      </c>
      <c r="B3477" t="s">
        <v>385</v>
      </c>
      <c r="C3477" t="s">
        <v>571</v>
      </c>
      <c r="D3477" t="s">
        <v>64</v>
      </c>
      <c r="E3477" t="s">
        <v>102</v>
      </c>
      <c r="F3477" t="s">
        <v>47</v>
      </c>
      <c r="G3477" t="s">
        <v>103</v>
      </c>
      <c r="H3477">
        <v>506.26</v>
      </c>
      <c r="I3477">
        <v>8</v>
      </c>
      <c r="J3477">
        <v>0.1</v>
      </c>
      <c r="K3477">
        <v>3645.07</v>
      </c>
      <c r="L3477" t="s">
        <v>76</v>
      </c>
      <c r="M3477" t="s">
        <v>122</v>
      </c>
      <c r="N3477" t="s">
        <v>91</v>
      </c>
      <c r="O3477" t="s">
        <v>123</v>
      </c>
      <c r="P3477">
        <v>8</v>
      </c>
      <c r="Q3477">
        <v>1.4</v>
      </c>
      <c r="R3477" t="s">
        <v>30</v>
      </c>
      <c r="S3477" t="s">
        <v>60</v>
      </c>
    </row>
    <row r="3478" spans="1:19" x14ac:dyDescent="0.35">
      <c r="A3478" t="s">
        <v>384</v>
      </c>
      <c r="B3478" t="s">
        <v>385</v>
      </c>
      <c r="C3478" t="s">
        <v>386</v>
      </c>
      <c r="D3478" t="s">
        <v>157</v>
      </c>
      <c r="E3478" t="s">
        <v>46</v>
      </c>
      <c r="F3478" t="s">
        <v>47</v>
      </c>
      <c r="G3478" t="s">
        <v>48</v>
      </c>
      <c r="H3478">
        <v>170.32</v>
      </c>
      <c r="I3478">
        <v>1</v>
      </c>
      <c r="J3478">
        <v>0.3</v>
      </c>
      <c r="K3478">
        <v>119.22</v>
      </c>
      <c r="L3478" t="s">
        <v>38</v>
      </c>
      <c r="M3478" t="s">
        <v>27</v>
      </c>
      <c r="N3478" t="s">
        <v>28</v>
      </c>
      <c r="O3478" t="s">
        <v>105</v>
      </c>
      <c r="P3478">
        <v>7</v>
      </c>
      <c r="Q3478">
        <v>2</v>
      </c>
      <c r="R3478" t="s">
        <v>51</v>
      </c>
      <c r="S3478" t="s">
        <v>60</v>
      </c>
    </row>
    <row r="3479" spans="1:19" x14ac:dyDescent="0.35">
      <c r="A3479" t="s">
        <v>3446</v>
      </c>
      <c r="B3479" t="s">
        <v>385</v>
      </c>
      <c r="C3479" t="s">
        <v>3447</v>
      </c>
      <c r="D3479" t="s">
        <v>34</v>
      </c>
      <c r="E3479" t="s">
        <v>56</v>
      </c>
      <c r="F3479" t="s">
        <v>57</v>
      </c>
      <c r="G3479" t="s">
        <v>58</v>
      </c>
      <c r="H3479">
        <v>133.77000000000001</v>
      </c>
      <c r="I3479">
        <v>9</v>
      </c>
      <c r="J3479">
        <v>0.1</v>
      </c>
      <c r="K3479">
        <v>1083.54</v>
      </c>
      <c r="L3479" t="s">
        <v>142</v>
      </c>
      <c r="M3479" t="s">
        <v>84</v>
      </c>
      <c r="N3479" t="s">
        <v>28</v>
      </c>
      <c r="O3479" t="s">
        <v>123</v>
      </c>
      <c r="P3479">
        <v>7</v>
      </c>
      <c r="Q3479">
        <v>2.5</v>
      </c>
      <c r="R3479" t="s">
        <v>30</v>
      </c>
    </row>
    <row r="3480" spans="1:19" x14ac:dyDescent="0.35">
      <c r="A3480" t="s">
        <v>3841</v>
      </c>
      <c r="B3480" t="s">
        <v>385</v>
      </c>
      <c r="C3480" t="s">
        <v>3842</v>
      </c>
      <c r="D3480" t="s">
        <v>22</v>
      </c>
      <c r="E3480" t="s">
        <v>227</v>
      </c>
      <c r="F3480" t="s">
        <v>47</v>
      </c>
      <c r="G3480" t="s">
        <v>228</v>
      </c>
      <c r="H3480">
        <v>597.74</v>
      </c>
      <c r="I3480">
        <v>12</v>
      </c>
      <c r="J3480">
        <v>0</v>
      </c>
      <c r="K3480">
        <v>7172.88</v>
      </c>
      <c r="L3480" t="s">
        <v>98</v>
      </c>
      <c r="M3480" t="s">
        <v>122</v>
      </c>
      <c r="N3480" t="s">
        <v>85</v>
      </c>
      <c r="O3480" t="s">
        <v>116</v>
      </c>
      <c r="P3480">
        <v>7</v>
      </c>
      <c r="Q3480">
        <v>4.7</v>
      </c>
      <c r="R3480" t="s">
        <v>30</v>
      </c>
      <c r="S3480" t="s">
        <v>42</v>
      </c>
    </row>
    <row r="3481" spans="1:19" x14ac:dyDescent="0.35">
      <c r="A3481" t="s">
        <v>7450</v>
      </c>
      <c r="B3481" t="s">
        <v>3470</v>
      </c>
      <c r="C3481" t="s">
        <v>7451</v>
      </c>
      <c r="D3481" t="s">
        <v>34</v>
      </c>
      <c r="E3481" t="s">
        <v>96</v>
      </c>
      <c r="F3481" t="s">
        <v>57</v>
      </c>
      <c r="G3481" t="s">
        <v>97</v>
      </c>
      <c r="H3481">
        <v>584.95000000000005</v>
      </c>
      <c r="I3481">
        <v>10</v>
      </c>
      <c r="J3481">
        <v>0.25</v>
      </c>
      <c r="K3481">
        <v>4387.12</v>
      </c>
      <c r="L3481" t="s">
        <v>49</v>
      </c>
      <c r="M3481" t="s">
        <v>39</v>
      </c>
      <c r="N3481" t="s">
        <v>68</v>
      </c>
      <c r="O3481" t="s">
        <v>41</v>
      </c>
      <c r="P3481">
        <v>8</v>
      </c>
      <c r="Q3481">
        <v>2.8</v>
      </c>
      <c r="R3481" t="s">
        <v>30</v>
      </c>
      <c r="S3481" t="s">
        <v>60</v>
      </c>
    </row>
    <row r="3482" spans="1:19" x14ac:dyDescent="0.35">
      <c r="A3482" t="s">
        <v>3469</v>
      </c>
      <c r="B3482" t="s">
        <v>3470</v>
      </c>
      <c r="C3482" t="s">
        <v>3471</v>
      </c>
      <c r="D3482" t="s">
        <v>157</v>
      </c>
      <c r="E3482" t="s">
        <v>128</v>
      </c>
      <c r="F3482" t="s">
        <v>36</v>
      </c>
      <c r="G3482" t="s">
        <v>129</v>
      </c>
      <c r="H3482">
        <v>15.96</v>
      </c>
      <c r="I3482">
        <v>9</v>
      </c>
      <c r="J3482">
        <v>0.15</v>
      </c>
      <c r="K3482">
        <v>122.09</v>
      </c>
      <c r="L3482" t="s">
        <v>104</v>
      </c>
      <c r="M3482" t="s">
        <v>90</v>
      </c>
      <c r="N3482" t="s">
        <v>59</v>
      </c>
      <c r="O3482" t="s">
        <v>29</v>
      </c>
      <c r="P3482">
        <v>1</v>
      </c>
      <c r="Q3482">
        <v>1.4</v>
      </c>
      <c r="R3482" t="s">
        <v>30</v>
      </c>
      <c r="S3482" t="s">
        <v>60</v>
      </c>
    </row>
    <row r="3483" spans="1:19" x14ac:dyDescent="0.35">
      <c r="A3483" t="s">
        <v>4366</v>
      </c>
      <c r="B3483" t="s">
        <v>196</v>
      </c>
      <c r="C3483" t="s">
        <v>4367</v>
      </c>
      <c r="D3483" t="s">
        <v>157</v>
      </c>
      <c r="E3483" t="s">
        <v>399</v>
      </c>
      <c r="F3483" t="s">
        <v>24</v>
      </c>
      <c r="G3483" t="s">
        <v>182</v>
      </c>
      <c r="H3483">
        <v>139.41</v>
      </c>
      <c r="I3483">
        <v>1</v>
      </c>
      <c r="J3483">
        <v>0.1</v>
      </c>
      <c r="K3483">
        <v>125.47</v>
      </c>
      <c r="L3483" t="s">
        <v>76</v>
      </c>
      <c r="M3483" t="s">
        <v>27</v>
      </c>
      <c r="N3483" t="s">
        <v>91</v>
      </c>
      <c r="O3483" t="s">
        <v>123</v>
      </c>
      <c r="P3483">
        <v>11</v>
      </c>
      <c r="Q3483">
        <v>3.2</v>
      </c>
      <c r="R3483" t="s">
        <v>30</v>
      </c>
      <c r="S3483" t="s">
        <v>52</v>
      </c>
    </row>
    <row r="3484" spans="1:19" x14ac:dyDescent="0.35">
      <c r="A3484" t="s">
        <v>6040</v>
      </c>
      <c r="B3484" t="s">
        <v>196</v>
      </c>
      <c r="C3484" t="s">
        <v>6041</v>
      </c>
      <c r="D3484" t="s">
        <v>22</v>
      </c>
      <c r="E3484" t="s">
        <v>181</v>
      </c>
      <c r="F3484" t="s">
        <v>24</v>
      </c>
      <c r="G3484" t="s">
        <v>182</v>
      </c>
      <c r="H3484">
        <v>409.44</v>
      </c>
      <c r="I3484">
        <v>3</v>
      </c>
      <c r="J3484">
        <v>0</v>
      </c>
      <c r="K3484">
        <v>1228.32</v>
      </c>
      <c r="L3484" t="s">
        <v>26</v>
      </c>
      <c r="M3484" t="s">
        <v>122</v>
      </c>
      <c r="N3484" t="s">
        <v>40</v>
      </c>
      <c r="O3484" t="s">
        <v>50</v>
      </c>
      <c r="P3484">
        <v>9</v>
      </c>
      <c r="Q3484">
        <v>1.6</v>
      </c>
      <c r="R3484" t="s">
        <v>30</v>
      </c>
      <c r="S3484" t="s">
        <v>52</v>
      </c>
    </row>
    <row r="3485" spans="1:19" x14ac:dyDescent="0.35">
      <c r="A3485" t="s">
        <v>195</v>
      </c>
      <c r="B3485" t="s">
        <v>196</v>
      </c>
      <c r="C3485" t="s">
        <v>197</v>
      </c>
      <c r="D3485" t="s">
        <v>127</v>
      </c>
      <c r="E3485" t="s">
        <v>198</v>
      </c>
      <c r="F3485" t="s">
        <v>74</v>
      </c>
      <c r="G3485" t="s">
        <v>110</v>
      </c>
      <c r="H3485">
        <v>292.20999999999998</v>
      </c>
      <c r="I3485">
        <v>4</v>
      </c>
      <c r="J3485">
        <v>0.1</v>
      </c>
      <c r="K3485">
        <v>1051.96</v>
      </c>
      <c r="L3485" t="s">
        <v>104</v>
      </c>
      <c r="M3485" t="s">
        <v>90</v>
      </c>
      <c r="N3485" t="s">
        <v>40</v>
      </c>
      <c r="O3485" t="s">
        <v>50</v>
      </c>
      <c r="P3485">
        <v>5</v>
      </c>
      <c r="Q3485">
        <v>4</v>
      </c>
      <c r="R3485" t="s">
        <v>30</v>
      </c>
      <c r="S3485" t="s">
        <v>52</v>
      </c>
    </row>
    <row r="3486" spans="1:19" x14ac:dyDescent="0.35">
      <c r="A3486" t="s">
        <v>2784</v>
      </c>
      <c r="B3486" t="s">
        <v>196</v>
      </c>
      <c r="C3486" t="s">
        <v>2785</v>
      </c>
      <c r="D3486" t="s">
        <v>157</v>
      </c>
      <c r="E3486" t="s">
        <v>120</v>
      </c>
      <c r="F3486" t="s">
        <v>47</v>
      </c>
      <c r="G3486" t="s">
        <v>121</v>
      </c>
      <c r="H3486">
        <v>494.82</v>
      </c>
      <c r="I3486">
        <v>12</v>
      </c>
      <c r="J3486">
        <v>0</v>
      </c>
      <c r="K3486">
        <v>5937.84</v>
      </c>
      <c r="L3486" t="s">
        <v>104</v>
      </c>
      <c r="M3486" t="s">
        <v>183</v>
      </c>
      <c r="N3486" t="s">
        <v>91</v>
      </c>
      <c r="O3486" t="s">
        <v>123</v>
      </c>
      <c r="P3486">
        <v>2</v>
      </c>
      <c r="Q3486">
        <v>1.3</v>
      </c>
      <c r="R3486" t="s">
        <v>30</v>
      </c>
    </row>
    <row r="3487" spans="1:19" x14ac:dyDescent="0.35">
      <c r="A3487" t="s">
        <v>6694</v>
      </c>
      <c r="B3487" t="s">
        <v>196</v>
      </c>
      <c r="C3487" t="s">
        <v>5780</v>
      </c>
      <c r="D3487" t="s">
        <v>64</v>
      </c>
      <c r="E3487" t="s">
        <v>198</v>
      </c>
      <c r="F3487" t="s">
        <v>74</v>
      </c>
      <c r="G3487" t="s">
        <v>110</v>
      </c>
      <c r="H3487">
        <v>714.58</v>
      </c>
      <c r="I3487">
        <v>12</v>
      </c>
      <c r="J3487">
        <v>0.25</v>
      </c>
      <c r="K3487">
        <v>6431.22</v>
      </c>
      <c r="L3487" t="s">
        <v>83</v>
      </c>
      <c r="M3487" t="s">
        <v>27</v>
      </c>
      <c r="N3487" t="s">
        <v>40</v>
      </c>
      <c r="O3487" t="s">
        <v>29</v>
      </c>
      <c r="P3487">
        <v>1</v>
      </c>
      <c r="Q3487">
        <v>3.8</v>
      </c>
      <c r="R3487" t="s">
        <v>30</v>
      </c>
      <c r="S3487" t="s">
        <v>60</v>
      </c>
    </row>
    <row r="3488" spans="1:19" x14ac:dyDescent="0.35">
      <c r="A3488" t="s">
        <v>5526</v>
      </c>
      <c r="B3488" t="s">
        <v>2170</v>
      </c>
      <c r="C3488" t="s">
        <v>4889</v>
      </c>
      <c r="D3488" t="s">
        <v>157</v>
      </c>
      <c r="E3488" t="s">
        <v>374</v>
      </c>
      <c r="F3488" t="s">
        <v>36</v>
      </c>
      <c r="G3488" t="s">
        <v>259</v>
      </c>
      <c r="H3488">
        <v>29.68</v>
      </c>
      <c r="I3488">
        <v>5</v>
      </c>
      <c r="J3488">
        <v>0.15</v>
      </c>
      <c r="K3488">
        <v>126.14</v>
      </c>
      <c r="L3488" t="s">
        <v>142</v>
      </c>
      <c r="M3488" t="s">
        <v>134</v>
      </c>
      <c r="N3488" t="s">
        <v>166</v>
      </c>
      <c r="O3488" t="s">
        <v>92</v>
      </c>
      <c r="P3488">
        <v>13</v>
      </c>
      <c r="Q3488">
        <v>3.3</v>
      </c>
      <c r="R3488" t="s">
        <v>30</v>
      </c>
      <c r="S3488" t="s">
        <v>60</v>
      </c>
    </row>
    <row r="3489" spans="1:19" x14ac:dyDescent="0.35">
      <c r="A3489" t="s">
        <v>9053</v>
      </c>
      <c r="B3489" t="s">
        <v>2170</v>
      </c>
      <c r="C3489" t="s">
        <v>9054</v>
      </c>
      <c r="D3489" t="s">
        <v>72</v>
      </c>
      <c r="E3489" t="s">
        <v>120</v>
      </c>
      <c r="F3489" t="s">
        <v>47</v>
      </c>
      <c r="G3489" t="s">
        <v>121</v>
      </c>
      <c r="H3489">
        <v>581.84</v>
      </c>
      <c r="I3489">
        <v>11</v>
      </c>
      <c r="J3489">
        <v>0</v>
      </c>
      <c r="K3489">
        <v>6400.24</v>
      </c>
      <c r="L3489" t="s">
        <v>26</v>
      </c>
      <c r="M3489" t="s">
        <v>134</v>
      </c>
      <c r="N3489" t="s">
        <v>59</v>
      </c>
      <c r="O3489" t="s">
        <v>29</v>
      </c>
      <c r="P3489">
        <v>7</v>
      </c>
      <c r="Q3489">
        <v>1.4</v>
      </c>
      <c r="R3489" t="s">
        <v>51</v>
      </c>
      <c r="S3489" t="s">
        <v>60</v>
      </c>
    </row>
    <row r="3490" spans="1:19" x14ac:dyDescent="0.35">
      <c r="A3490" t="s">
        <v>2169</v>
      </c>
      <c r="B3490" t="s">
        <v>2170</v>
      </c>
      <c r="C3490" t="s">
        <v>2171</v>
      </c>
      <c r="D3490" t="s">
        <v>157</v>
      </c>
      <c r="E3490" t="s">
        <v>351</v>
      </c>
      <c r="F3490" t="s">
        <v>57</v>
      </c>
      <c r="G3490" t="s">
        <v>289</v>
      </c>
      <c r="H3490">
        <v>661.46</v>
      </c>
      <c r="I3490">
        <v>3</v>
      </c>
      <c r="J3490">
        <v>0</v>
      </c>
      <c r="K3490">
        <v>1984.38</v>
      </c>
      <c r="L3490" t="s">
        <v>104</v>
      </c>
      <c r="M3490" t="s">
        <v>27</v>
      </c>
      <c r="N3490" t="s">
        <v>40</v>
      </c>
      <c r="O3490" t="s">
        <v>116</v>
      </c>
      <c r="P3490">
        <v>3</v>
      </c>
      <c r="Q3490">
        <v>2</v>
      </c>
      <c r="R3490" t="s">
        <v>30</v>
      </c>
      <c r="S3490" t="s">
        <v>52</v>
      </c>
    </row>
    <row r="3491" spans="1:19" x14ac:dyDescent="0.35">
      <c r="A3491" t="s">
        <v>9168</v>
      </c>
      <c r="B3491" t="s">
        <v>4854</v>
      </c>
      <c r="C3491" t="s">
        <v>4582</v>
      </c>
      <c r="D3491" t="s">
        <v>22</v>
      </c>
      <c r="E3491" t="s">
        <v>306</v>
      </c>
      <c r="F3491" t="s">
        <v>36</v>
      </c>
      <c r="G3491" t="s">
        <v>259</v>
      </c>
      <c r="H3491">
        <v>38.590000000000003</v>
      </c>
      <c r="I3491">
        <v>5</v>
      </c>
      <c r="J3491">
        <v>0.3</v>
      </c>
      <c r="K3491">
        <v>135.06</v>
      </c>
      <c r="L3491" t="s">
        <v>302</v>
      </c>
      <c r="M3491" t="s">
        <v>84</v>
      </c>
      <c r="N3491" t="s">
        <v>40</v>
      </c>
      <c r="O3491" t="s">
        <v>50</v>
      </c>
      <c r="P3491">
        <v>7</v>
      </c>
      <c r="Q3491">
        <v>1.5</v>
      </c>
      <c r="R3491" t="s">
        <v>143</v>
      </c>
      <c r="S3491" t="s">
        <v>52</v>
      </c>
    </row>
    <row r="3492" spans="1:19" x14ac:dyDescent="0.35">
      <c r="A3492" t="s">
        <v>4853</v>
      </c>
      <c r="B3492" t="s">
        <v>4854</v>
      </c>
      <c r="C3492" t="s">
        <v>4855</v>
      </c>
      <c r="D3492" t="s">
        <v>34</v>
      </c>
      <c r="E3492" t="s">
        <v>147</v>
      </c>
      <c r="F3492" t="s">
        <v>74</v>
      </c>
      <c r="G3492" t="s">
        <v>148</v>
      </c>
      <c r="H3492">
        <v>1907.82</v>
      </c>
      <c r="I3492">
        <v>9</v>
      </c>
      <c r="J3492">
        <v>0.15</v>
      </c>
      <c r="K3492">
        <v>14594.82</v>
      </c>
      <c r="L3492" t="s">
        <v>165</v>
      </c>
      <c r="M3492" t="s">
        <v>27</v>
      </c>
      <c r="N3492" t="s">
        <v>172</v>
      </c>
      <c r="O3492" t="s">
        <v>92</v>
      </c>
      <c r="P3492">
        <v>2</v>
      </c>
      <c r="Q3492">
        <v>4.4000000000000004</v>
      </c>
      <c r="S3492" t="s">
        <v>60</v>
      </c>
    </row>
    <row r="3493" spans="1:19" x14ac:dyDescent="0.35">
      <c r="A3493" t="s">
        <v>6484</v>
      </c>
      <c r="B3493" t="s">
        <v>1368</v>
      </c>
      <c r="C3493" t="s">
        <v>6485</v>
      </c>
      <c r="D3493" t="s">
        <v>22</v>
      </c>
      <c r="E3493" t="s">
        <v>649</v>
      </c>
      <c r="F3493" t="s">
        <v>57</v>
      </c>
      <c r="G3493" t="s">
        <v>153</v>
      </c>
      <c r="H3493">
        <v>750.57</v>
      </c>
      <c r="I3493">
        <v>3</v>
      </c>
      <c r="J3493">
        <v>0.2</v>
      </c>
      <c r="K3493">
        <v>1801.37</v>
      </c>
      <c r="L3493" t="s">
        <v>104</v>
      </c>
      <c r="M3493" t="s">
        <v>90</v>
      </c>
      <c r="N3493" t="s">
        <v>91</v>
      </c>
      <c r="O3493" t="s">
        <v>41</v>
      </c>
      <c r="P3493">
        <v>9</v>
      </c>
      <c r="Q3493">
        <v>5</v>
      </c>
      <c r="R3493" t="s">
        <v>30</v>
      </c>
      <c r="S3493" t="s">
        <v>52</v>
      </c>
    </row>
    <row r="3494" spans="1:19" x14ac:dyDescent="0.35">
      <c r="A3494" t="s">
        <v>1505</v>
      </c>
      <c r="B3494" t="s">
        <v>1368</v>
      </c>
      <c r="C3494" t="s">
        <v>1506</v>
      </c>
      <c r="D3494" t="s">
        <v>64</v>
      </c>
      <c r="E3494" t="s">
        <v>244</v>
      </c>
      <c r="F3494" t="s">
        <v>36</v>
      </c>
      <c r="G3494" t="s">
        <v>129</v>
      </c>
      <c r="H3494">
        <v>29.82</v>
      </c>
      <c r="I3494">
        <v>12</v>
      </c>
      <c r="J3494">
        <v>0.25</v>
      </c>
      <c r="K3494">
        <v>268.38</v>
      </c>
      <c r="L3494" t="s">
        <v>38</v>
      </c>
      <c r="M3494" t="s">
        <v>84</v>
      </c>
      <c r="N3494" t="s">
        <v>166</v>
      </c>
      <c r="O3494" t="s">
        <v>105</v>
      </c>
      <c r="P3494">
        <v>8</v>
      </c>
      <c r="Q3494">
        <v>3.3</v>
      </c>
      <c r="R3494" t="s">
        <v>30</v>
      </c>
      <c r="S3494" t="s">
        <v>52</v>
      </c>
    </row>
    <row r="3495" spans="1:19" x14ac:dyDescent="0.35">
      <c r="A3495" t="s">
        <v>2070</v>
      </c>
      <c r="B3495" t="s">
        <v>1368</v>
      </c>
      <c r="C3495" t="s">
        <v>2071</v>
      </c>
      <c r="D3495" t="s">
        <v>22</v>
      </c>
      <c r="E3495" t="s">
        <v>227</v>
      </c>
      <c r="F3495" t="s">
        <v>47</v>
      </c>
      <c r="G3495" t="s">
        <v>228</v>
      </c>
      <c r="H3495">
        <v>329.48</v>
      </c>
      <c r="I3495">
        <v>14</v>
      </c>
      <c r="J3495">
        <v>0.25</v>
      </c>
      <c r="K3495">
        <v>3459.54</v>
      </c>
      <c r="L3495" t="s">
        <v>76</v>
      </c>
      <c r="M3495" t="s">
        <v>183</v>
      </c>
      <c r="N3495" t="s">
        <v>68</v>
      </c>
      <c r="O3495" t="s">
        <v>105</v>
      </c>
      <c r="P3495">
        <v>4</v>
      </c>
      <c r="Q3495">
        <v>3.9</v>
      </c>
      <c r="R3495" t="s">
        <v>30</v>
      </c>
      <c r="S3495" t="s">
        <v>60</v>
      </c>
    </row>
    <row r="3496" spans="1:19" x14ac:dyDescent="0.35">
      <c r="A3496" t="s">
        <v>1367</v>
      </c>
      <c r="B3496" t="s">
        <v>1368</v>
      </c>
      <c r="C3496" t="s">
        <v>1369</v>
      </c>
      <c r="D3496" t="s">
        <v>22</v>
      </c>
      <c r="E3496" t="s">
        <v>81</v>
      </c>
      <c r="F3496" t="s">
        <v>57</v>
      </c>
      <c r="G3496" t="s">
        <v>82</v>
      </c>
      <c r="H3496">
        <v>484.09</v>
      </c>
      <c r="I3496">
        <v>7</v>
      </c>
      <c r="J3496">
        <v>0</v>
      </c>
      <c r="K3496">
        <v>3388.63</v>
      </c>
      <c r="L3496" t="s">
        <v>165</v>
      </c>
      <c r="M3496" t="s">
        <v>183</v>
      </c>
      <c r="N3496" t="s">
        <v>91</v>
      </c>
      <c r="O3496" t="s">
        <v>50</v>
      </c>
      <c r="P3496">
        <v>2</v>
      </c>
      <c r="Q3496">
        <v>4.5999999999999996</v>
      </c>
      <c r="R3496" t="s">
        <v>30</v>
      </c>
    </row>
    <row r="3497" spans="1:19" x14ac:dyDescent="0.35">
      <c r="A3497" t="s">
        <v>1471</v>
      </c>
      <c r="B3497" t="s">
        <v>1368</v>
      </c>
      <c r="C3497" t="s">
        <v>1472</v>
      </c>
      <c r="D3497" t="s">
        <v>64</v>
      </c>
      <c r="E3497" t="s">
        <v>120</v>
      </c>
      <c r="F3497" t="s">
        <v>47</v>
      </c>
      <c r="G3497" t="s">
        <v>121</v>
      </c>
      <c r="H3497">
        <v>86.37</v>
      </c>
      <c r="I3497">
        <v>5</v>
      </c>
      <c r="J3497">
        <v>0.05</v>
      </c>
      <c r="K3497">
        <v>410.26</v>
      </c>
      <c r="L3497" t="s">
        <v>38</v>
      </c>
      <c r="M3497" t="s">
        <v>183</v>
      </c>
      <c r="N3497" t="s">
        <v>91</v>
      </c>
      <c r="O3497" t="s">
        <v>123</v>
      </c>
      <c r="P3497">
        <v>2</v>
      </c>
      <c r="Q3497">
        <v>1.1000000000000001</v>
      </c>
      <c r="R3497" t="s">
        <v>30</v>
      </c>
      <c r="S3497" t="s">
        <v>60</v>
      </c>
    </row>
    <row r="3498" spans="1:19" x14ac:dyDescent="0.35">
      <c r="A3498" t="s">
        <v>1967</v>
      </c>
      <c r="B3498" t="s">
        <v>328</v>
      </c>
      <c r="C3498" t="s">
        <v>1968</v>
      </c>
      <c r="D3498" t="s">
        <v>22</v>
      </c>
      <c r="E3498" t="s">
        <v>258</v>
      </c>
      <c r="F3498" t="s">
        <v>36</v>
      </c>
      <c r="G3498" t="s">
        <v>259</v>
      </c>
      <c r="H3498">
        <v>29.24</v>
      </c>
      <c r="I3498">
        <v>10</v>
      </c>
      <c r="J3498">
        <v>0.15</v>
      </c>
      <c r="K3498">
        <v>248.54</v>
      </c>
      <c r="L3498" t="s">
        <v>142</v>
      </c>
      <c r="M3498" t="s">
        <v>27</v>
      </c>
      <c r="N3498" t="s">
        <v>85</v>
      </c>
      <c r="O3498" t="s">
        <v>92</v>
      </c>
      <c r="P3498">
        <v>13</v>
      </c>
      <c r="Q3498">
        <v>4.7</v>
      </c>
      <c r="R3498" t="s">
        <v>30</v>
      </c>
      <c r="S3498" t="s">
        <v>52</v>
      </c>
    </row>
    <row r="3499" spans="1:19" x14ac:dyDescent="0.35">
      <c r="A3499" t="s">
        <v>1398</v>
      </c>
      <c r="B3499" t="s">
        <v>328</v>
      </c>
      <c r="C3499" t="s">
        <v>1399</v>
      </c>
      <c r="D3499" t="s">
        <v>127</v>
      </c>
      <c r="E3499" t="s">
        <v>138</v>
      </c>
      <c r="F3499" t="s">
        <v>24</v>
      </c>
      <c r="G3499" t="s">
        <v>133</v>
      </c>
      <c r="H3499">
        <v>415.59</v>
      </c>
      <c r="I3499">
        <v>3</v>
      </c>
      <c r="J3499">
        <v>0.1</v>
      </c>
      <c r="K3499">
        <v>1122.0899999999999</v>
      </c>
      <c r="L3499" t="s">
        <v>83</v>
      </c>
      <c r="M3499" t="s">
        <v>27</v>
      </c>
      <c r="N3499" t="s">
        <v>166</v>
      </c>
      <c r="O3499" t="s">
        <v>92</v>
      </c>
      <c r="P3499">
        <v>11</v>
      </c>
      <c r="Q3499">
        <v>1.5</v>
      </c>
      <c r="R3499" t="s">
        <v>30</v>
      </c>
      <c r="S3499" t="s">
        <v>60</v>
      </c>
    </row>
    <row r="3500" spans="1:19" x14ac:dyDescent="0.35">
      <c r="A3500" t="s">
        <v>7713</v>
      </c>
      <c r="B3500" t="s">
        <v>328</v>
      </c>
      <c r="C3500" t="s">
        <v>3575</v>
      </c>
      <c r="D3500" t="s">
        <v>157</v>
      </c>
      <c r="E3500" t="s">
        <v>176</v>
      </c>
      <c r="F3500" t="s">
        <v>47</v>
      </c>
      <c r="G3500" t="s">
        <v>177</v>
      </c>
      <c r="H3500">
        <v>342.49</v>
      </c>
      <c r="I3500">
        <v>13</v>
      </c>
      <c r="J3500">
        <v>0.1</v>
      </c>
      <c r="K3500">
        <v>4007.13</v>
      </c>
      <c r="L3500" t="s">
        <v>38</v>
      </c>
      <c r="M3500" t="s">
        <v>39</v>
      </c>
      <c r="N3500" t="s">
        <v>28</v>
      </c>
      <c r="O3500" t="s">
        <v>105</v>
      </c>
      <c r="P3500">
        <v>11</v>
      </c>
      <c r="Q3500">
        <v>3.2</v>
      </c>
      <c r="R3500" t="s">
        <v>30</v>
      </c>
      <c r="S3500" t="s">
        <v>60</v>
      </c>
    </row>
    <row r="3501" spans="1:19" x14ac:dyDescent="0.35">
      <c r="A3501" t="s">
        <v>7417</v>
      </c>
      <c r="B3501" t="s">
        <v>328</v>
      </c>
      <c r="C3501" t="s">
        <v>7418</v>
      </c>
      <c r="D3501" t="s">
        <v>157</v>
      </c>
      <c r="E3501" t="s">
        <v>132</v>
      </c>
      <c r="F3501" t="s">
        <v>24</v>
      </c>
      <c r="G3501" t="s">
        <v>133</v>
      </c>
      <c r="H3501">
        <v>225.22</v>
      </c>
      <c r="I3501">
        <v>10</v>
      </c>
      <c r="J3501">
        <v>0.1</v>
      </c>
      <c r="K3501">
        <v>2026.98</v>
      </c>
      <c r="L3501" t="s">
        <v>165</v>
      </c>
      <c r="M3501" t="s">
        <v>111</v>
      </c>
      <c r="N3501" t="s">
        <v>172</v>
      </c>
      <c r="O3501" t="s">
        <v>123</v>
      </c>
      <c r="P3501">
        <v>7</v>
      </c>
      <c r="Q3501">
        <v>1.4</v>
      </c>
      <c r="S3501" t="s">
        <v>60</v>
      </c>
    </row>
    <row r="3502" spans="1:19" x14ac:dyDescent="0.35">
      <c r="A3502" t="s">
        <v>6080</v>
      </c>
      <c r="B3502" t="s">
        <v>328</v>
      </c>
      <c r="C3502" t="s">
        <v>6081</v>
      </c>
      <c r="D3502" t="s">
        <v>22</v>
      </c>
      <c r="E3502" t="s">
        <v>274</v>
      </c>
      <c r="F3502" t="s">
        <v>74</v>
      </c>
      <c r="G3502" t="s">
        <v>75</v>
      </c>
      <c r="H3502">
        <v>909.91</v>
      </c>
      <c r="I3502">
        <v>11</v>
      </c>
      <c r="J3502">
        <v>0.1</v>
      </c>
      <c r="K3502">
        <v>9008.11</v>
      </c>
      <c r="L3502" t="s">
        <v>49</v>
      </c>
      <c r="M3502" t="s">
        <v>111</v>
      </c>
      <c r="N3502" t="s">
        <v>68</v>
      </c>
      <c r="O3502" t="s">
        <v>77</v>
      </c>
      <c r="P3502">
        <v>5</v>
      </c>
      <c r="Q3502">
        <v>3.6</v>
      </c>
      <c r="R3502" t="s">
        <v>30</v>
      </c>
      <c r="S3502" t="s">
        <v>52</v>
      </c>
    </row>
    <row r="3503" spans="1:19" x14ac:dyDescent="0.35">
      <c r="A3503" t="s">
        <v>327</v>
      </c>
      <c r="B3503" t="s">
        <v>328</v>
      </c>
      <c r="C3503" t="s">
        <v>329</v>
      </c>
      <c r="D3503" t="s">
        <v>22</v>
      </c>
      <c r="E3503" t="s">
        <v>239</v>
      </c>
      <c r="F3503" t="s">
        <v>66</v>
      </c>
      <c r="G3503" t="s">
        <v>240</v>
      </c>
      <c r="H3503">
        <v>1055.07</v>
      </c>
      <c r="I3503">
        <v>4</v>
      </c>
      <c r="J3503">
        <v>0</v>
      </c>
      <c r="K3503">
        <v>4220.28</v>
      </c>
      <c r="L3503" t="s">
        <v>98</v>
      </c>
      <c r="M3503" t="s">
        <v>39</v>
      </c>
      <c r="N3503" t="s">
        <v>68</v>
      </c>
      <c r="O3503" t="s">
        <v>50</v>
      </c>
      <c r="P3503">
        <v>2</v>
      </c>
      <c r="Q3503">
        <v>1.1000000000000001</v>
      </c>
      <c r="R3503" t="s">
        <v>30</v>
      </c>
      <c r="S3503" t="s">
        <v>52</v>
      </c>
    </row>
    <row r="3504" spans="1:19" x14ac:dyDescent="0.35">
      <c r="A3504" t="s">
        <v>6095</v>
      </c>
      <c r="B3504" t="s">
        <v>2226</v>
      </c>
      <c r="C3504" t="s">
        <v>6096</v>
      </c>
      <c r="D3504" t="s">
        <v>72</v>
      </c>
      <c r="E3504" t="s">
        <v>214</v>
      </c>
      <c r="F3504" t="s">
        <v>66</v>
      </c>
      <c r="G3504" t="s">
        <v>215</v>
      </c>
      <c r="H3504">
        <v>1595.1</v>
      </c>
      <c r="I3504">
        <v>12</v>
      </c>
      <c r="J3504">
        <v>0.2</v>
      </c>
      <c r="K3504">
        <v>15312.96</v>
      </c>
      <c r="L3504" t="s">
        <v>142</v>
      </c>
      <c r="M3504" t="s">
        <v>183</v>
      </c>
      <c r="N3504" t="s">
        <v>85</v>
      </c>
      <c r="O3504" t="s">
        <v>29</v>
      </c>
      <c r="P3504">
        <v>13</v>
      </c>
      <c r="Q3504">
        <v>2.9</v>
      </c>
      <c r="R3504" t="s">
        <v>202</v>
      </c>
      <c r="S3504" t="s">
        <v>86</v>
      </c>
    </row>
    <row r="3505" spans="1:19" x14ac:dyDescent="0.35">
      <c r="A3505" t="s">
        <v>2225</v>
      </c>
      <c r="B3505" t="s">
        <v>2226</v>
      </c>
      <c r="C3505" t="s">
        <v>2227</v>
      </c>
      <c r="D3505" t="s">
        <v>127</v>
      </c>
      <c r="E3505" t="s">
        <v>351</v>
      </c>
      <c r="F3505" t="s">
        <v>57</v>
      </c>
      <c r="G3505" t="s">
        <v>289</v>
      </c>
      <c r="H3505">
        <v>404.37</v>
      </c>
      <c r="I3505">
        <v>13</v>
      </c>
      <c r="J3505">
        <v>0</v>
      </c>
      <c r="K3505">
        <v>5256.81</v>
      </c>
      <c r="L3505" t="s">
        <v>98</v>
      </c>
      <c r="M3505" t="s">
        <v>84</v>
      </c>
      <c r="N3505" t="s">
        <v>28</v>
      </c>
      <c r="O3505" t="s">
        <v>77</v>
      </c>
      <c r="P3505">
        <v>12</v>
      </c>
      <c r="Q3505">
        <v>3.5</v>
      </c>
      <c r="R3505" t="s">
        <v>30</v>
      </c>
      <c r="S3505" t="s">
        <v>86</v>
      </c>
    </row>
    <row r="3506" spans="1:19" x14ac:dyDescent="0.35">
      <c r="A3506" t="s">
        <v>8390</v>
      </c>
      <c r="B3506" t="s">
        <v>2226</v>
      </c>
      <c r="C3506" t="s">
        <v>8391</v>
      </c>
      <c r="D3506" t="s">
        <v>127</v>
      </c>
      <c r="E3506" t="s">
        <v>344</v>
      </c>
      <c r="F3506" t="s">
        <v>24</v>
      </c>
      <c r="G3506" t="s">
        <v>345</v>
      </c>
      <c r="H3506">
        <v>409.84</v>
      </c>
      <c r="I3506">
        <v>12</v>
      </c>
      <c r="J3506">
        <v>0.25</v>
      </c>
      <c r="K3506">
        <v>3688.56</v>
      </c>
      <c r="L3506" t="s">
        <v>26</v>
      </c>
      <c r="M3506" t="s">
        <v>111</v>
      </c>
      <c r="N3506" t="s">
        <v>28</v>
      </c>
      <c r="O3506" t="s">
        <v>92</v>
      </c>
      <c r="P3506">
        <v>11</v>
      </c>
      <c r="Q3506">
        <v>1.6</v>
      </c>
      <c r="R3506" t="s">
        <v>30</v>
      </c>
      <c r="S3506" t="s">
        <v>60</v>
      </c>
    </row>
    <row r="3507" spans="1:19" x14ac:dyDescent="0.35">
      <c r="A3507" t="s">
        <v>4620</v>
      </c>
      <c r="B3507" t="s">
        <v>2226</v>
      </c>
      <c r="C3507" t="s">
        <v>4621</v>
      </c>
      <c r="D3507" t="s">
        <v>22</v>
      </c>
      <c r="E3507" t="s">
        <v>649</v>
      </c>
      <c r="F3507" t="s">
        <v>57</v>
      </c>
      <c r="G3507" t="s">
        <v>153</v>
      </c>
      <c r="H3507">
        <v>617.55999999999995</v>
      </c>
      <c r="I3507">
        <v>14</v>
      </c>
      <c r="J3507">
        <v>0</v>
      </c>
      <c r="K3507">
        <v>8645.84</v>
      </c>
      <c r="L3507" t="s">
        <v>49</v>
      </c>
      <c r="M3507" t="s">
        <v>27</v>
      </c>
      <c r="N3507" t="s">
        <v>91</v>
      </c>
      <c r="O3507" t="s">
        <v>77</v>
      </c>
      <c r="P3507">
        <v>6</v>
      </c>
      <c r="Q3507">
        <v>3.3</v>
      </c>
      <c r="R3507" t="s">
        <v>30</v>
      </c>
      <c r="S3507" t="s">
        <v>52</v>
      </c>
    </row>
    <row r="3508" spans="1:19" x14ac:dyDescent="0.35">
      <c r="A3508" t="s">
        <v>2773</v>
      </c>
      <c r="B3508" t="s">
        <v>2226</v>
      </c>
      <c r="C3508" t="s">
        <v>2774</v>
      </c>
      <c r="D3508" t="s">
        <v>22</v>
      </c>
      <c r="E3508" t="s">
        <v>872</v>
      </c>
      <c r="F3508" t="s">
        <v>36</v>
      </c>
      <c r="G3508" t="s">
        <v>873</v>
      </c>
      <c r="H3508">
        <v>44.8</v>
      </c>
      <c r="I3508">
        <v>6</v>
      </c>
      <c r="J3508">
        <v>0.1</v>
      </c>
      <c r="K3508">
        <v>241.92</v>
      </c>
      <c r="L3508" t="s">
        <v>38</v>
      </c>
      <c r="M3508" t="s">
        <v>111</v>
      </c>
      <c r="N3508" t="s">
        <v>91</v>
      </c>
      <c r="O3508" t="s">
        <v>92</v>
      </c>
      <c r="P3508">
        <v>4</v>
      </c>
      <c r="Q3508">
        <v>2.7</v>
      </c>
      <c r="R3508" t="s">
        <v>30</v>
      </c>
      <c r="S3508" t="s">
        <v>52</v>
      </c>
    </row>
    <row r="3509" spans="1:19" x14ac:dyDescent="0.35">
      <c r="A3509" t="s">
        <v>6459</v>
      </c>
      <c r="B3509" t="s">
        <v>2640</v>
      </c>
      <c r="C3509" t="s">
        <v>6460</v>
      </c>
      <c r="D3509" t="s">
        <v>157</v>
      </c>
      <c r="E3509" t="s">
        <v>1182</v>
      </c>
      <c r="F3509" t="s">
        <v>66</v>
      </c>
      <c r="G3509" t="s">
        <v>446</v>
      </c>
      <c r="H3509">
        <v>1849.18</v>
      </c>
      <c r="I3509">
        <v>12</v>
      </c>
      <c r="J3509">
        <v>0.05</v>
      </c>
      <c r="K3509">
        <v>21080.65</v>
      </c>
      <c r="L3509" t="s">
        <v>98</v>
      </c>
      <c r="M3509" t="s">
        <v>90</v>
      </c>
      <c r="N3509" t="s">
        <v>28</v>
      </c>
      <c r="O3509" t="s">
        <v>41</v>
      </c>
      <c r="P3509">
        <v>8</v>
      </c>
      <c r="Q3509">
        <v>3.7</v>
      </c>
      <c r="R3509" t="s">
        <v>30</v>
      </c>
      <c r="S3509" t="s">
        <v>294</v>
      </c>
    </row>
    <row r="3510" spans="1:19" x14ac:dyDescent="0.35">
      <c r="A3510" t="s">
        <v>5038</v>
      </c>
      <c r="B3510" t="s">
        <v>2640</v>
      </c>
      <c r="C3510" t="s">
        <v>5039</v>
      </c>
      <c r="D3510" t="s">
        <v>64</v>
      </c>
      <c r="E3510" t="s">
        <v>214</v>
      </c>
      <c r="F3510" t="s">
        <v>66</v>
      </c>
      <c r="G3510" t="s">
        <v>215</v>
      </c>
      <c r="H3510">
        <v>601.29999999999995</v>
      </c>
      <c r="I3510">
        <v>11</v>
      </c>
      <c r="J3510">
        <v>0.2</v>
      </c>
      <c r="K3510">
        <v>5291.44</v>
      </c>
      <c r="L3510" t="s">
        <v>83</v>
      </c>
      <c r="M3510" t="s">
        <v>27</v>
      </c>
      <c r="N3510" t="s">
        <v>59</v>
      </c>
      <c r="O3510" t="s">
        <v>123</v>
      </c>
      <c r="P3510">
        <v>7</v>
      </c>
      <c r="Q3510">
        <v>4.0999999999999996</v>
      </c>
      <c r="R3510" t="s">
        <v>30</v>
      </c>
      <c r="S3510" t="s">
        <v>86</v>
      </c>
    </row>
    <row r="3511" spans="1:19" x14ac:dyDescent="0.35">
      <c r="A3511" t="s">
        <v>4167</v>
      </c>
      <c r="B3511" t="s">
        <v>2640</v>
      </c>
      <c r="C3511" t="s">
        <v>4168</v>
      </c>
      <c r="D3511" t="s">
        <v>34</v>
      </c>
      <c r="E3511" t="s">
        <v>351</v>
      </c>
      <c r="F3511" t="s">
        <v>57</v>
      </c>
      <c r="G3511" t="s">
        <v>289</v>
      </c>
      <c r="H3511">
        <v>407.95</v>
      </c>
      <c r="I3511">
        <v>6</v>
      </c>
      <c r="J3511">
        <v>0.15</v>
      </c>
      <c r="K3511">
        <v>2080.54</v>
      </c>
      <c r="L3511" t="s">
        <v>76</v>
      </c>
      <c r="M3511" t="s">
        <v>39</v>
      </c>
      <c r="N3511" t="s">
        <v>166</v>
      </c>
      <c r="O3511" t="s">
        <v>105</v>
      </c>
      <c r="P3511">
        <v>6</v>
      </c>
      <c r="Q3511">
        <v>2.9</v>
      </c>
      <c r="R3511" t="s">
        <v>30</v>
      </c>
      <c r="S3511" t="s">
        <v>60</v>
      </c>
    </row>
    <row r="3512" spans="1:19" x14ac:dyDescent="0.35">
      <c r="A3512" t="s">
        <v>2639</v>
      </c>
      <c r="B3512" t="s">
        <v>2640</v>
      </c>
      <c r="C3512" t="s">
        <v>2641</v>
      </c>
      <c r="D3512" t="s">
        <v>72</v>
      </c>
      <c r="E3512" t="s">
        <v>656</v>
      </c>
      <c r="F3512" t="s">
        <v>47</v>
      </c>
      <c r="G3512" t="s">
        <v>657</v>
      </c>
      <c r="H3512">
        <v>453.49</v>
      </c>
      <c r="I3512">
        <v>11</v>
      </c>
      <c r="J3512">
        <v>0.1</v>
      </c>
      <c r="K3512">
        <v>4489.55</v>
      </c>
      <c r="L3512" t="s">
        <v>104</v>
      </c>
      <c r="M3512" t="s">
        <v>90</v>
      </c>
      <c r="N3512" t="s">
        <v>172</v>
      </c>
      <c r="O3512" t="s">
        <v>116</v>
      </c>
      <c r="P3512">
        <v>2</v>
      </c>
      <c r="Q3512">
        <v>2.2000000000000002</v>
      </c>
      <c r="R3512" t="s">
        <v>30</v>
      </c>
      <c r="S3512" t="s">
        <v>60</v>
      </c>
    </row>
    <row r="3513" spans="1:19" x14ac:dyDescent="0.35">
      <c r="A3513" t="s">
        <v>4554</v>
      </c>
      <c r="B3513" t="s">
        <v>1238</v>
      </c>
      <c r="C3513" t="s">
        <v>4555</v>
      </c>
      <c r="D3513" t="s">
        <v>64</v>
      </c>
      <c r="E3513" t="s">
        <v>170</v>
      </c>
      <c r="F3513" t="s">
        <v>66</v>
      </c>
      <c r="G3513" t="s">
        <v>171</v>
      </c>
      <c r="H3513">
        <v>925.38</v>
      </c>
      <c r="I3513">
        <v>14</v>
      </c>
      <c r="J3513">
        <v>0.05</v>
      </c>
      <c r="K3513">
        <v>12307.55</v>
      </c>
      <c r="L3513" t="s">
        <v>104</v>
      </c>
      <c r="M3513" t="s">
        <v>183</v>
      </c>
      <c r="N3513" t="s">
        <v>166</v>
      </c>
      <c r="O3513" t="s">
        <v>41</v>
      </c>
      <c r="P3513">
        <v>12</v>
      </c>
      <c r="Q3513">
        <v>3.9</v>
      </c>
      <c r="R3513" t="s">
        <v>112</v>
      </c>
      <c r="S3513" t="s">
        <v>86</v>
      </c>
    </row>
    <row r="3514" spans="1:19" x14ac:dyDescent="0.35">
      <c r="A3514" t="s">
        <v>6449</v>
      </c>
      <c r="B3514" t="s">
        <v>1238</v>
      </c>
      <c r="C3514" t="s">
        <v>6450</v>
      </c>
      <c r="D3514" t="s">
        <v>72</v>
      </c>
      <c r="E3514" t="s">
        <v>181</v>
      </c>
      <c r="F3514" t="s">
        <v>24</v>
      </c>
      <c r="G3514" t="s">
        <v>182</v>
      </c>
      <c r="H3514">
        <v>548.04</v>
      </c>
      <c r="I3514">
        <v>6</v>
      </c>
      <c r="J3514">
        <v>0.25</v>
      </c>
      <c r="K3514">
        <v>2466.1799999999998</v>
      </c>
      <c r="L3514" t="s">
        <v>165</v>
      </c>
      <c r="M3514" t="s">
        <v>84</v>
      </c>
      <c r="N3514" t="s">
        <v>85</v>
      </c>
      <c r="O3514" t="s">
        <v>116</v>
      </c>
      <c r="P3514">
        <v>12</v>
      </c>
      <c r="Q3514">
        <v>1.1000000000000001</v>
      </c>
      <c r="R3514" t="s">
        <v>30</v>
      </c>
      <c r="S3514" t="s">
        <v>60</v>
      </c>
    </row>
    <row r="3515" spans="1:19" x14ac:dyDescent="0.35">
      <c r="A3515" t="s">
        <v>3300</v>
      </c>
      <c r="B3515" t="s">
        <v>1238</v>
      </c>
      <c r="C3515" t="s">
        <v>3301</v>
      </c>
      <c r="D3515" t="s">
        <v>157</v>
      </c>
      <c r="E3515" t="s">
        <v>170</v>
      </c>
      <c r="F3515" t="s">
        <v>66</v>
      </c>
      <c r="G3515" t="s">
        <v>171</v>
      </c>
      <c r="H3515">
        <v>1826.79</v>
      </c>
      <c r="I3515">
        <v>4</v>
      </c>
      <c r="J3515">
        <v>0.2</v>
      </c>
      <c r="K3515">
        <v>5845.73</v>
      </c>
      <c r="L3515" t="s">
        <v>302</v>
      </c>
      <c r="M3515" t="s">
        <v>39</v>
      </c>
      <c r="N3515" t="s">
        <v>28</v>
      </c>
      <c r="O3515" t="s">
        <v>116</v>
      </c>
      <c r="P3515">
        <v>9</v>
      </c>
      <c r="Q3515">
        <v>1.9</v>
      </c>
      <c r="R3515" t="s">
        <v>30</v>
      </c>
      <c r="S3515" t="s">
        <v>52</v>
      </c>
    </row>
    <row r="3516" spans="1:19" x14ac:dyDescent="0.35">
      <c r="A3516" t="s">
        <v>8461</v>
      </c>
      <c r="B3516" t="s">
        <v>1238</v>
      </c>
      <c r="C3516" t="s">
        <v>2316</v>
      </c>
      <c r="D3516" t="s">
        <v>157</v>
      </c>
      <c r="E3516" t="s">
        <v>484</v>
      </c>
      <c r="F3516" t="s">
        <v>74</v>
      </c>
      <c r="G3516" t="s">
        <v>110</v>
      </c>
      <c r="H3516">
        <v>1752.79</v>
      </c>
      <c r="I3516">
        <v>14</v>
      </c>
      <c r="J3516">
        <v>0.05</v>
      </c>
      <c r="K3516">
        <v>23312.11</v>
      </c>
      <c r="L3516" t="s">
        <v>49</v>
      </c>
      <c r="M3516" t="s">
        <v>39</v>
      </c>
      <c r="N3516" t="s">
        <v>68</v>
      </c>
      <c r="O3516" t="s">
        <v>29</v>
      </c>
      <c r="P3516">
        <v>9</v>
      </c>
      <c r="Q3516">
        <v>1.8</v>
      </c>
      <c r="R3516" t="s">
        <v>30</v>
      </c>
      <c r="S3516" t="s">
        <v>60</v>
      </c>
    </row>
    <row r="3517" spans="1:19" x14ac:dyDescent="0.35">
      <c r="A3517" t="s">
        <v>8150</v>
      </c>
      <c r="B3517" t="s">
        <v>1238</v>
      </c>
      <c r="C3517" t="s">
        <v>8151</v>
      </c>
      <c r="D3517" t="s">
        <v>34</v>
      </c>
      <c r="E3517" t="s">
        <v>152</v>
      </c>
      <c r="F3517" t="s">
        <v>57</v>
      </c>
      <c r="G3517" t="s">
        <v>153</v>
      </c>
      <c r="H3517">
        <v>317.29000000000002</v>
      </c>
      <c r="I3517">
        <v>5</v>
      </c>
      <c r="J3517">
        <v>0</v>
      </c>
      <c r="K3517">
        <v>1586.45</v>
      </c>
      <c r="L3517" t="s">
        <v>49</v>
      </c>
      <c r="M3517" t="s">
        <v>122</v>
      </c>
      <c r="N3517" t="s">
        <v>59</v>
      </c>
      <c r="O3517" t="s">
        <v>41</v>
      </c>
      <c r="P3517">
        <v>6</v>
      </c>
      <c r="Q3517">
        <v>4.9000000000000004</v>
      </c>
      <c r="R3517" t="s">
        <v>30</v>
      </c>
    </row>
    <row r="3518" spans="1:19" x14ac:dyDescent="0.35">
      <c r="A3518" t="s">
        <v>1237</v>
      </c>
      <c r="B3518" t="s">
        <v>1238</v>
      </c>
      <c r="C3518" t="s">
        <v>1239</v>
      </c>
      <c r="D3518" t="s">
        <v>127</v>
      </c>
      <c r="E3518" t="s">
        <v>416</v>
      </c>
      <c r="F3518" t="s">
        <v>66</v>
      </c>
      <c r="G3518" t="s">
        <v>417</v>
      </c>
      <c r="H3518">
        <v>557.48</v>
      </c>
      <c r="I3518">
        <v>7</v>
      </c>
      <c r="J3518">
        <v>0.1</v>
      </c>
      <c r="K3518">
        <v>3512.12</v>
      </c>
      <c r="L3518" t="s">
        <v>142</v>
      </c>
      <c r="M3518" t="s">
        <v>27</v>
      </c>
      <c r="N3518" t="s">
        <v>40</v>
      </c>
      <c r="O3518" t="s">
        <v>29</v>
      </c>
      <c r="P3518">
        <v>4</v>
      </c>
      <c r="Q3518">
        <v>1.4</v>
      </c>
      <c r="R3518" t="s">
        <v>30</v>
      </c>
      <c r="S3518" t="s">
        <v>60</v>
      </c>
    </row>
    <row r="3519" spans="1:19" x14ac:dyDescent="0.35">
      <c r="A3519" t="s">
        <v>9200</v>
      </c>
      <c r="B3519" t="s">
        <v>1238</v>
      </c>
      <c r="C3519" t="s">
        <v>6825</v>
      </c>
      <c r="D3519" t="s">
        <v>64</v>
      </c>
      <c r="E3519" t="s">
        <v>351</v>
      </c>
      <c r="F3519" t="s">
        <v>57</v>
      </c>
      <c r="G3519" t="s">
        <v>289</v>
      </c>
      <c r="H3519">
        <v>450.22</v>
      </c>
      <c r="I3519">
        <v>13</v>
      </c>
      <c r="J3519">
        <v>0</v>
      </c>
      <c r="K3519">
        <v>5852.86</v>
      </c>
      <c r="L3519" t="s">
        <v>142</v>
      </c>
      <c r="M3519" t="s">
        <v>84</v>
      </c>
      <c r="N3519" t="s">
        <v>91</v>
      </c>
      <c r="O3519" t="s">
        <v>92</v>
      </c>
      <c r="P3519">
        <v>1</v>
      </c>
      <c r="Q3519">
        <v>4.7</v>
      </c>
      <c r="R3519" t="s">
        <v>30</v>
      </c>
      <c r="S3519" t="s">
        <v>60</v>
      </c>
    </row>
    <row r="3520" spans="1:19" x14ac:dyDescent="0.35">
      <c r="A3520" t="s">
        <v>8966</v>
      </c>
      <c r="B3520" t="s">
        <v>1404</v>
      </c>
      <c r="C3520" t="s">
        <v>8967</v>
      </c>
      <c r="D3520" t="s">
        <v>22</v>
      </c>
      <c r="E3520" t="s">
        <v>223</v>
      </c>
      <c r="F3520" t="s">
        <v>66</v>
      </c>
      <c r="G3520" t="s">
        <v>171</v>
      </c>
      <c r="H3520">
        <v>957.21</v>
      </c>
      <c r="I3520">
        <v>5</v>
      </c>
      <c r="J3520">
        <v>0.15</v>
      </c>
      <c r="K3520">
        <v>4068.14</v>
      </c>
      <c r="L3520" t="s">
        <v>49</v>
      </c>
      <c r="M3520" t="s">
        <v>39</v>
      </c>
      <c r="N3520" t="s">
        <v>85</v>
      </c>
      <c r="O3520" t="s">
        <v>123</v>
      </c>
      <c r="P3520">
        <v>13</v>
      </c>
      <c r="Q3520">
        <v>3</v>
      </c>
      <c r="R3520" t="s">
        <v>30</v>
      </c>
      <c r="S3520" t="s">
        <v>52</v>
      </c>
    </row>
    <row r="3521" spans="1:19" x14ac:dyDescent="0.35">
      <c r="A3521" t="s">
        <v>1403</v>
      </c>
      <c r="B3521" t="s">
        <v>1404</v>
      </c>
      <c r="C3521" t="s">
        <v>1405</v>
      </c>
      <c r="D3521" t="s">
        <v>127</v>
      </c>
      <c r="E3521" t="s">
        <v>120</v>
      </c>
      <c r="F3521" t="s">
        <v>47</v>
      </c>
      <c r="G3521" t="s">
        <v>121</v>
      </c>
      <c r="H3521">
        <v>185.56</v>
      </c>
      <c r="I3521">
        <v>3</v>
      </c>
      <c r="J3521">
        <v>0</v>
      </c>
      <c r="K3521">
        <v>556.67999999999995</v>
      </c>
      <c r="L3521" t="s">
        <v>302</v>
      </c>
      <c r="M3521" t="s">
        <v>183</v>
      </c>
      <c r="N3521" t="s">
        <v>85</v>
      </c>
      <c r="O3521" t="s">
        <v>77</v>
      </c>
      <c r="P3521">
        <v>12</v>
      </c>
      <c r="Q3521">
        <v>2.5</v>
      </c>
      <c r="R3521" t="s">
        <v>51</v>
      </c>
    </row>
    <row r="3522" spans="1:19" x14ac:dyDescent="0.35">
      <c r="A3522" t="s">
        <v>7119</v>
      </c>
      <c r="B3522" t="s">
        <v>1404</v>
      </c>
      <c r="C3522" t="s">
        <v>7120</v>
      </c>
      <c r="D3522" t="s">
        <v>72</v>
      </c>
      <c r="E3522" t="s">
        <v>35</v>
      </c>
      <c r="F3522" t="s">
        <v>36</v>
      </c>
      <c r="G3522" t="s">
        <v>37</v>
      </c>
      <c r="H3522">
        <v>13.88</v>
      </c>
      <c r="I3522">
        <v>5</v>
      </c>
      <c r="J3522">
        <v>0</v>
      </c>
      <c r="K3522">
        <v>69.400000000000006</v>
      </c>
      <c r="L3522" t="s">
        <v>83</v>
      </c>
      <c r="M3522" t="s">
        <v>111</v>
      </c>
      <c r="N3522" t="s">
        <v>68</v>
      </c>
      <c r="O3522" t="s">
        <v>105</v>
      </c>
      <c r="P3522">
        <v>12</v>
      </c>
      <c r="Q3522">
        <v>1.8</v>
      </c>
      <c r="R3522" t="s">
        <v>30</v>
      </c>
      <c r="S3522" t="s">
        <v>60</v>
      </c>
    </row>
    <row r="3523" spans="1:19" x14ac:dyDescent="0.35">
      <c r="A3523" t="s">
        <v>8648</v>
      </c>
      <c r="B3523" t="s">
        <v>1404</v>
      </c>
      <c r="C3523" t="s">
        <v>1827</v>
      </c>
      <c r="D3523" t="s">
        <v>34</v>
      </c>
      <c r="E3523" t="s">
        <v>1182</v>
      </c>
      <c r="F3523" t="s">
        <v>66</v>
      </c>
      <c r="G3523" t="s">
        <v>446</v>
      </c>
      <c r="H3523">
        <v>460.44</v>
      </c>
      <c r="I3523">
        <v>13</v>
      </c>
      <c r="J3523">
        <v>0</v>
      </c>
      <c r="K3523">
        <v>5985.72</v>
      </c>
      <c r="L3523" t="s">
        <v>142</v>
      </c>
      <c r="M3523" t="s">
        <v>90</v>
      </c>
      <c r="N3523" t="s">
        <v>28</v>
      </c>
      <c r="O3523" t="s">
        <v>123</v>
      </c>
      <c r="P3523">
        <v>7</v>
      </c>
      <c r="Q3523">
        <v>3.9</v>
      </c>
      <c r="R3523" t="s">
        <v>30</v>
      </c>
      <c r="S3523" t="s">
        <v>60</v>
      </c>
    </row>
    <row r="3524" spans="1:19" x14ac:dyDescent="0.35">
      <c r="A3524" t="s">
        <v>9133</v>
      </c>
      <c r="B3524" t="s">
        <v>1404</v>
      </c>
      <c r="C3524" t="s">
        <v>9134</v>
      </c>
      <c r="D3524" t="s">
        <v>127</v>
      </c>
      <c r="E3524" t="s">
        <v>244</v>
      </c>
      <c r="F3524" t="s">
        <v>36</v>
      </c>
      <c r="G3524" t="s">
        <v>129</v>
      </c>
      <c r="H3524">
        <v>11.78</v>
      </c>
      <c r="I3524">
        <v>9</v>
      </c>
      <c r="J3524">
        <v>0.05</v>
      </c>
      <c r="K3524">
        <v>100.72</v>
      </c>
      <c r="L3524" t="s">
        <v>104</v>
      </c>
      <c r="M3524" t="s">
        <v>134</v>
      </c>
      <c r="N3524" t="s">
        <v>166</v>
      </c>
      <c r="O3524" t="s">
        <v>41</v>
      </c>
      <c r="P3524">
        <v>5</v>
      </c>
      <c r="Q3524">
        <v>2.4</v>
      </c>
      <c r="R3524" t="s">
        <v>143</v>
      </c>
      <c r="S3524" t="s">
        <v>60</v>
      </c>
    </row>
    <row r="3525" spans="1:19" x14ac:dyDescent="0.35">
      <c r="A3525" t="s">
        <v>8697</v>
      </c>
      <c r="B3525" t="s">
        <v>1404</v>
      </c>
      <c r="C3525" t="s">
        <v>6439</v>
      </c>
      <c r="D3525" t="s">
        <v>157</v>
      </c>
      <c r="E3525" t="s">
        <v>239</v>
      </c>
      <c r="F3525" t="s">
        <v>66</v>
      </c>
      <c r="G3525" t="s">
        <v>240</v>
      </c>
      <c r="H3525">
        <v>877.09</v>
      </c>
      <c r="I3525">
        <v>10</v>
      </c>
      <c r="J3525">
        <v>0</v>
      </c>
      <c r="K3525">
        <v>8770.9</v>
      </c>
      <c r="L3525" t="s">
        <v>165</v>
      </c>
      <c r="M3525" t="s">
        <v>84</v>
      </c>
      <c r="N3525" t="s">
        <v>28</v>
      </c>
      <c r="O3525" t="s">
        <v>105</v>
      </c>
      <c r="P3525">
        <v>4</v>
      </c>
      <c r="Q3525">
        <v>3.5</v>
      </c>
      <c r="R3525" t="s">
        <v>30</v>
      </c>
      <c r="S3525" t="s">
        <v>60</v>
      </c>
    </row>
    <row r="3526" spans="1:19" x14ac:dyDescent="0.35">
      <c r="A3526" t="s">
        <v>693</v>
      </c>
      <c r="B3526" t="s">
        <v>694</v>
      </c>
      <c r="C3526" t="s">
        <v>695</v>
      </c>
      <c r="D3526" t="s">
        <v>64</v>
      </c>
      <c r="E3526" t="s">
        <v>46</v>
      </c>
      <c r="F3526" t="s">
        <v>47</v>
      </c>
      <c r="G3526" t="s">
        <v>48</v>
      </c>
      <c r="H3526">
        <v>654.08000000000004</v>
      </c>
      <c r="I3526">
        <v>4</v>
      </c>
      <c r="J3526">
        <v>0</v>
      </c>
      <c r="K3526">
        <v>2616.3200000000002</v>
      </c>
      <c r="L3526" t="s">
        <v>83</v>
      </c>
      <c r="M3526" t="s">
        <v>27</v>
      </c>
      <c r="N3526" t="s">
        <v>166</v>
      </c>
      <c r="O3526" t="s">
        <v>77</v>
      </c>
      <c r="P3526">
        <v>10</v>
      </c>
      <c r="Q3526">
        <v>4.3</v>
      </c>
      <c r="R3526" t="s">
        <v>30</v>
      </c>
      <c r="S3526" t="s">
        <v>60</v>
      </c>
    </row>
    <row r="3527" spans="1:19" x14ac:dyDescent="0.35">
      <c r="A3527" t="s">
        <v>5610</v>
      </c>
      <c r="B3527" t="s">
        <v>694</v>
      </c>
      <c r="C3527" t="s">
        <v>5611</v>
      </c>
      <c r="D3527" t="s">
        <v>64</v>
      </c>
      <c r="E3527" t="s">
        <v>176</v>
      </c>
      <c r="F3527" t="s">
        <v>47</v>
      </c>
      <c r="G3527" t="s">
        <v>177</v>
      </c>
      <c r="H3527">
        <v>68.88</v>
      </c>
      <c r="I3527">
        <v>4</v>
      </c>
      <c r="J3527">
        <v>0.25</v>
      </c>
      <c r="K3527">
        <v>206.64</v>
      </c>
      <c r="L3527" t="s">
        <v>83</v>
      </c>
      <c r="M3527" t="s">
        <v>183</v>
      </c>
      <c r="N3527" t="s">
        <v>40</v>
      </c>
      <c r="O3527" t="s">
        <v>50</v>
      </c>
      <c r="P3527">
        <v>4</v>
      </c>
      <c r="Q3527">
        <v>4.9000000000000004</v>
      </c>
      <c r="R3527" t="s">
        <v>30</v>
      </c>
      <c r="S3527" t="s">
        <v>52</v>
      </c>
    </row>
    <row r="3528" spans="1:19" x14ac:dyDescent="0.35">
      <c r="A3528" t="s">
        <v>1898</v>
      </c>
      <c r="B3528" t="s">
        <v>694</v>
      </c>
      <c r="C3528" t="s">
        <v>1899</v>
      </c>
      <c r="D3528" t="s">
        <v>157</v>
      </c>
      <c r="E3528" t="s">
        <v>1182</v>
      </c>
      <c r="F3528" t="s">
        <v>66</v>
      </c>
      <c r="G3528" t="s">
        <v>446</v>
      </c>
      <c r="H3528">
        <v>1260.01</v>
      </c>
      <c r="I3528">
        <v>5</v>
      </c>
      <c r="J3528">
        <v>0.15</v>
      </c>
      <c r="K3528">
        <v>5355.04</v>
      </c>
      <c r="L3528" t="s">
        <v>26</v>
      </c>
      <c r="M3528" t="s">
        <v>183</v>
      </c>
      <c r="N3528" t="s">
        <v>85</v>
      </c>
      <c r="O3528" t="s">
        <v>92</v>
      </c>
      <c r="P3528">
        <v>3</v>
      </c>
      <c r="Q3528">
        <v>1.2</v>
      </c>
      <c r="R3528" t="s">
        <v>30</v>
      </c>
      <c r="S3528" t="s">
        <v>42</v>
      </c>
    </row>
    <row r="3529" spans="1:19" x14ac:dyDescent="0.35">
      <c r="A3529" t="s">
        <v>1539</v>
      </c>
      <c r="B3529" t="s">
        <v>1540</v>
      </c>
      <c r="C3529" t="s">
        <v>1541</v>
      </c>
      <c r="D3529" t="s">
        <v>64</v>
      </c>
      <c r="E3529" t="s">
        <v>214</v>
      </c>
      <c r="F3529" t="s">
        <v>66</v>
      </c>
      <c r="G3529" t="s">
        <v>215</v>
      </c>
      <c r="H3529">
        <v>1404.85</v>
      </c>
      <c r="I3529">
        <v>9</v>
      </c>
      <c r="J3529">
        <v>0</v>
      </c>
      <c r="K3529">
        <v>12643.65</v>
      </c>
      <c r="L3529" t="s">
        <v>142</v>
      </c>
      <c r="M3529" t="s">
        <v>90</v>
      </c>
      <c r="N3529" t="s">
        <v>40</v>
      </c>
      <c r="O3529" t="s">
        <v>116</v>
      </c>
      <c r="P3529">
        <v>13</v>
      </c>
      <c r="Q3529">
        <v>3.2</v>
      </c>
      <c r="R3529" t="s">
        <v>30</v>
      </c>
      <c r="S3529" t="s">
        <v>10119</v>
      </c>
    </row>
    <row r="3530" spans="1:19" x14ac:dyDescent="0.35">
      <c r="A3530" t="s">
        <v>5399</v>
      </c>
      <c r="B3530" t="s">
        <v>1540</v>
      </c>
      <c r="C3530" t="s">
        <v>5400</v>
      </c>
      <c r="D3530" t="s">
        <v>157</v>
      </c>
      <c r="E3530" t="s">
        <v>152</v>
      </c>
      <c r="F3530" t="s">
        <v>57</v>
      </c>
      <c r="G3530" t="s">
        <v>153</v>
      </c>
      <c r="H3530">
        <v>821.2</v>
      </c>
      <c r="I3530">
        <v>1</v>
      </c>
      <c r="J3530">
        <v>0</v>
      </c>
      <c r="K3530">
        <v>821.2</v>
      </c>
      <c r="L3530" t="s">
        <v>26</v>
      </c>
      <c r="M3530" t="s">
        <v>27</v>
      </c>
      <c r="N3530" t="s">
        <v>172</v>
      </c>
      <c r="O3530" t="s">
        <v>105</v>
      </c>
      <c r="P3530">
        <v>12</v>
      </c>
      <c r="Q3530">
        <v>0</v>
      </c>
      <c r="R3530" t="s">
        <v>30</v>
      </c>
      <c r="S3530" t="s">
        <v>60</v>
      </c>
    </row>
    <row r="3531" spans="1:19" x14ac:dyDescent="0.35">
      <c r="A3531" t="s">
        <v>3153</v>
      </c>
      <c r="B3531" t="s">
        <v>1540</v>
      </c>
      <c r="C3531" t="s">
        <v>3154</v>
      </c>
      <c r="D3531" t="s">
        <v>64</v>
      </c>
      <c r="E3531" t="s">
        <v>176</v>
      </c>
      <c r="F3531" t="s">
        <v>47</v>
      </c>
      <c r="G3531" t="s">
        <v>177</v>
      </c>
      <c r="H3531">
        <v>115.86</v>
      </c>
      <c r="I3531">
        <v>1</v>
      </c>
      <c r="J3531">
        <v>0.1</v>
      </c>
      <c r="K3531">
        <v>104.27</v>
      </c>
      <c r="L3531" t="s">
        <v>104</v>
      </c>
      <c r="M3531" t="s">
        <v>27</v>
      </c>
      <c r="N3531" t="s">
        <v>172</v>
      </c>
      <c r="O3531" t="s">
        <v>41</v>
      </c>
      <c r="P3531">
        <v>6</v>
      </c>
      <c r="Q3531">
        <v>3.5</v>
      </c>
      <c r="R3531" t="s">
        <v>30</v>
      </c>
      <c r="S3531" t="s">
        <v>86</v>
      </c>
    </row>
    <row r="3532" spans="1:19" x14ac:dyDescent="0.35">
      <c r="A3532" t="s">
        <v>9497</v>
      </c>
      <c r="B3532" t="s">
        <v>188</v>
      </c>
      <c r="C3532" t="s">
        <v>9472</v>
      </c>
      <c r="D3532" t="s">
        <v>127</v>
      </c>
      <c r="E3532" t="s">
        <v>102</v>
      </c>
      <c r="F3532" t="s">
        <v>47</v>
      </c>
      <c r="G3532" t="s">
        <v>103</v>
      </c>
      <c r="H3532">
        <v>693.23</v>
      </c>
      <c r="I3532">
        <v>8</v>
      </c>
      <c r="J3532">
        <v>0.1</v>
      </c>
      <c r="K3532">
        <v>4991.26</v>
      </c>
      <c r="L3532" t="s">
        <v>76</v>
      </c>
      <c r="M3532" t="s">
        <v>122</v>
      </c>
      <c r="N3532" t="s">
        <v>172</v>
      </c>
      <c r="O3532" t="s">
        <v>77</v>
      </c>
      <c r="P3532">
        <v>13</v>
      </c>
      <c r="Q3532">
        <v>1.3</v>
      </c>
      <c r="R3532" t="s">
        <v>30</v>
      </c>
      <c r="S3532" t="s">
        <v>52</v>
      </c>
    </row>
    <row r="3533" spans="1:19" x14ac:dyDescent="0.35">
      <c r="A3533" t="s">
        <v>9394</v>
      </c>
      <c r="B3533" t="s">
        <v>188</v>
      </c>
      <c r="C3533" t="s">
        <v>398</v>
      </c>
      <c r="D3533" t="s">
        <v>34</v>
      </c>
      <c r="E3533" t="s">
        <v>23</v>
      </c>
      <c r="F3533" t="s">
        <v>24</v>
      </c>
      <c r="G3533" t="s">
        <v>25</v>
      </c>
      <c r="H3533">
        <v>320.32</v>
      </c>
      <c r="I3533">
        <v>1</v>
      </c>
      <c r="J3533">
        <v>0.05</v>
      </c>
      <c r="K3533">
        <v>304.3</v>
      </c>
      <c r="L3533" t="s">
        <v>104</v>
      </c>
      <c r="M3533" t="s">
        <v>122</v>
      </c>
      <c r="N3533" t="s">
        <v>172</v>
      </c>
      <c r="O3533" t="s">
        <v>77</v>
      </c>
      <c r="P3533">
        <v>12</v>
      </c>
      <c r="Q3533">
        <v>3.1</v>
      </c>
      <c r="R3533" t="s">
        <v>30</v>
      </c>
      <c r="S3533" t="s">
        <v>52</v>
      </c>
    </row>
    <row r="3534" spans="1:19" x14ac:dyDescent="0.35">
      <c r="A3534" t="s">
        <v>187</v>
      </c>
      <c r="B3534" t="s">
        <v>188</v>
      </c>
      <c r="C3534" t="s">
        <v>189</v>
      </c>
      <c r="D3534" t="s">
        <v>127</v>
      </c>
      <c r="E3534" t="s">
        <v>81</v>
      </c>
      <c r="F3534" t="s">
        <v>57</v>
      </c>
      <c r="G3534" t="s">
        <v>82</v>
      </c>
      <c r="H3534">
        <v>234.13</v>
      </c>
      <c r="I3534">
        <v>13</v>
      </c>
      <c r="J3534">
        <v>0.1</v>
      </c>
      <c r="K3534">
        <v>2739.32</v>
      </c>
      <c r="L3534" t="s">
        <v>165</v>
      </c>
      <c r="M3534" t="s">
        <v>84</v>
      </c>
      <c r="N3534" t="s">
        <v>172</v>
      </c>
      <c r="O3534" t="s">
        <v>50</v>
      </c>
      <c r="P3534">
        <v>8</v>
      </c>
      <c r="Q3534">
        <v>3.6</v>
      </c>
      <c r="R3534" t="s">
        <v>30</v>
      </c>
      <c r="S3534" t="s">
        <v>52</v>
      </c>
    </row>
    <row r="3535" spans="1:19" x14ac:dyDescent="0.35">
      <c r="A3535" t="s">
        <v>6931</v>
      </c>
      <c r="B3535" t="s">
        <v>188</v>
      </c>
      <c r="C3535" t="s">
        <v>6932</v>
      </c>
      <c r="D3535" t="s">
        <v>157</v>
      </c>
      <c r="E3535" t="s">
        <v>161</v>
      </c>
      <c r="F3535" t="s">
        <v>74</v>
      </c>
      <c r="G3535" t="s">
        <v>148</v>
      </c>
      <c r="H3535">
        <v>410.05</v>
      </c>
      <c r="I3535">
        <v>3</v>
      </c>
      <c r="J3535">
        <v>0.25</v>
      </c>
      <c r="K3535">
        <v>922.61</v>
      </c>
      <c r="L3535" t="s">
        <v>38</v>
      </c>
      <c r="M3535" t="s">
        <v>84</v>
      </c>
      <c r="N3535" t="s">
        <v>172</v>
      </c>
      <c r="O3535" t="s">
        <v>29</v>
      </c>
      <c r="P3535">
        <v>5</v>
      </c>
      <c r="Q3535">
        <v>2.6</v>
      </c>
      <c r="R3535" t="s">
        <v>30</v>
      </c>
    </row>
    <row r="3536" spans="1:19" x14ac:dyDescent="0.35">
      <c r="A3536" t="s">
        <v>5829</v>
      </c>
      <c r="B3536" t="s">
        <v>188</v>
      </c>
      <c r="C3536" t="s">
        <v>5830</v>
      </c>
      <c r="D3536" t="s">
        <v>34</v>
      </c>
      <c r="E3536" t="s">
        <v>872</v>
      </c>
      <c r="F3536" t="s">
        <v>36</v>
      </c>
      <c r="G3536" t="s">
        <v>873</v>
      </c>
      <c r="H3536">
        <v>16.510000000000002</v>
      </c>
      <c r="I3536">
        <v>3</v>
      </c>
      <c r="J3536">
        <v>0.15</v>
      </c>
      <c r="K3536">
        <v>42.1</v>
      </c>
      <c r="L3536" t="s">
        <v>49</v>
      </c>
      <c r="M3536" t="s">
        <v>90</v>
      </c>
      <c r="N3536" t="s">
        <v>40</v>
      </c>
      <c r="O3536" t="s">
        <v>116</v>
      </c>
      <c r="P3536">
        <v>2</v>
      </c>
      <c r="Q3536">
        <v>3.6</v>
      </c>
      <c r="R3536" t="s">
        <v>51</v>
      </c>
      <c r="S3536" t="s">
        <v>52</v>
      </c>
    </row>
    <row r="3537" spans="1:19" x14ac:dyDescent="0.35">
      <c r="A3537" t="s">
        <v>5422</v>
      </c>
      <c r="B3537" t="s">
        <v>3272</v>
      </c>
      <c r="C3537" t="s">
        <v>4074</v>
      </c>
      <c r="D3537" t="s">
        <v>127</v>
      </c>
      <c r="E3537" t="s">
        <v>470</v>
      </c>
      <c r="F3537" t="s">
        <v>24</v>
      </c>
      <c r="G3537" t="s">
        <v>471</v>
      </c>
      <c r="H3537">
        <v>279.25</v>
      </c>
      <c r="I3537">
        <v>4</v>
      </c>
      <c r="J3537">
        <v>0.3</v>
      </c>
      <c r="K3537">
        <v>781.9</v>
      </c>
      <c r="L3537" t="s">
        <v>165</v>
      </c>
      <c r="M3537" t="s">
        <v>27</v>
      </c>
      <c r="N3537" t="s">
        <v>172</v>
      </c>
      <c r="O3537" t="s">
        <v>116</v>
      </c>
      <c r="P3537">
        <v>11</v>
      </c>
      <c r="Q3537">
        <v>4.3</v>
      </c>
      <c r="R3537" t="s">
        <v>30</v>
      </c>
      <c r="S3537" t="s">
        <v>60</v>
      </c>
    </row>
    <row r="3538" spans="1:19" x14ac:dyDescent="0.35">
      <c r="A3538" t="s">
        <v>6748</v>
      </c>
      <c r="B3538" t="s">
        <v>3272</v>
      </c>
      <c r="C3538" t="s">
        <v>6749</v>
      </c>
      <c r="D3538" t="s">
        <v>64</v>
      </c>
      <c r="E3538" t="s">
        <v>301</v>
      </c>
      <c r="F3538" t="s">
        <v>57</v>
      </c>
      <c r="G3538" t="s">
        <v>97</v>
      </c>
      <c r="H3538">
        <v>400.65</v>
      </c>
      <c r="I3538">
        <v>5</v>
      </c>
      <c r="J3538">
        <v>0.3</v>
      </c>
      <c r="K3538">
        <v>1402.27</v>
      </c>
      <c r="L3538" t="s">
        <v>98</v>
      </c>
      <c r="M3538" t="s">
        <v>183</v>
      </c>
      <c r="N3538" t="s">
        <v>166</v>
      </c>
      <c r="O3538" t="s">
        <v>116</v>
      </c>
      <c r="P3538">
        <v>9</v>
      </c>
      <c r="Q3538">
        <v>3.1</v>
      </c>
      <c r="S3538" t="s">
        <v>42</v>
      </c>
    </row>
    <row r="3539" spans="1:19" x14ac:dyDescent="0.35">
      <c r="A3539" t="s">
        <v>3523</v>
      </c>
      <c r="B3539" t="s">
        <v>3272</v>
      </c>
      <c r="C3539" t="s">
        <v>3524</v>
      </c>
      <c r="D3539" t="s">
        <v>72</v>
      </c>
      <c r="E3539" t="s">
        <v>258</v>
      </c>
      <c r="F3539" t="s">
        <v>36</v>
      </c>
      <c r="G3539" t="s">
        <v>259</v>
      </c>
      <c r="H3539">
        <v>8.81</v>
      </c>
      <c r="I3539">
        <v>7</v>
      </c>
      <c r="J3539">
        <v>0.2</v>
      </c>
      <c r="K3539">
        <v>49.34</v>
      </c>
      <c r="L3539" t="s">
        <v>26</v>
      </c>
      <c r="M3539" t="s">
        <v>122</v>
      </c>
      <c r="N3539" t="s">
        <v>172</v>
      </c>
      <c r="O3539" t="s">
        <v>50</v>
      </c>
      <c r="P3539">
        <v>8</v>
      </c>
      <c r="Q3539">
        <v>4.5999999999999996</v>
      </c>
      <c r="R3539" t="s">
        <v>202</v>
      </c>
      <c r="S3539" t="s">
        <v>294</v>
      </c>
    </row>
    <row r="3540" spans="1:19" x14ac:dyDescent="0.35">
      <c r="A3540" t="s">
        <v>4458</v>
      </c>
      <c r="B3540" t="s">
        <v>3272</v>
      </c>
      <c r="C3540" t="s">
        <v>4459</v>
      </c>
      <c r="D3540" t="s">
        <v>157</v>
      </c>
      <c r="E3540" t="s">
        <v>374</v>
      </c>
      <c r="F3540" t="s">
        <v>36</v>
      </c>
      <c r="G3540" t="s">
        <v>259</v>
      </c>
      <c r="H3540">
        <v>39.340000000000003</v>
      </c>
      <c r="I3540">
        <v>10</v>
      </c>
      <c r="J3540">
        <v>0.25</v>
      </c>
      <c r="K3540">
        <v>295.05</v>
      </c>
      <c r="L3540" t="s">
        <v>302</v>
      </c>
      <c r="M3540" t="s">
        <v>122</v>
      </c>
      <c r="N3540" t="s">
        <v>166</v>
      </c>
      <c r="O3540" t="s">
        <v>50</v>
      </c>
      <c r="P3540">
        <v>8</v>
      </c>
      <c r="Q3540">
        <v>4.2</v>
      </c>
      <c r="R3540" t="s">
        <v>30</v>
      </c>
      <c r="S3540" t="s">
        <v>42</v>
      </c>
    </row>
    <row r="3541" spans="1:19" x14ac:dyDescent="0.35">
      <c r="A3541" t="s">
        <v>7419</v>
      </c>
      <c r="B3541" t="s">
        <v>3272</v>
      </c>
      <c r="C3541" t="s">
        <v>7420</v>
      </c>
      <c r="D3541" t="s">
        <v>157</v>
      </c>
      <c r="E3541" t="s">
        <v>152</v>
      </c>
      <c r="F3541" t="s">
        <v>57</v>
      </c>
      <c r="G3541" t="s">
        <v>153</v>
      </c>
      <c r="H3541">
        <v>818.34</v>
      </c>
      <c r="I3541">
        <v>4</v>
      </c>
      <c r="J3541">
        <v>0.05</v>
      </c>
      <c r="K3541">
        <v>3109.69</v>
      </c>
      <c r="L3541" t="s">
        <v>83</v>
      </c>
      <c r="M3541" t="s">
        <v>111</v>
      </c>
      <c r="N3541" t="s">
        <v>85</v>
      </c>
      <c r="O3541" t="s">
        <v>92</v>
      </c>
      <c r="P3541">
        <v>7</v>
      </c>
      <c r="Q3541">
        <v>3.5</v>
      </c>
      <c r="R3541" t="s">
        <v>30</v>
      </c>
      <c r="S3541" t="s">
        <v>60</v>
      </c>
    </row>
    <row r="3542" spans="1:19" x14ac:dyDescent="0.35">
      <c r="A3542" t="s">
        <v>3271</v>
      </c>
      <c r="B3542" t="s">
        <v>3272</v>
      </c>
      <c r="C3542" t="s">
        <v>3273</v>
      </c>
      <c r="D3542" t="s">
        <v>34</v>
      </c>
      <c r="E3542" t="s">
        <v>109</v>
      </c>
      <c r="F3542" t="s">
        <v>74</v>
      </c>
      <c r="G3542" t="s">
        <v>110</v>
      </c>
      <c r="H3542">
        <v>1463.11</v>
      </c>
      <c r="I3542">
        <v>10</v>
      </c>
      <c r="J3542">
        <v>0.1</v>
      </c>
      <c r="K3542">
        <v>13167.99</v>
      </c>
      <c r="L3542" t="s">
        <v>165</v>
      </c>
      <c r="M3542" t="s">
        <v>122</v>
      </c>
      <c r="N3542" t="s">
        <v>85</v>
      </c>
      <c r="O3542" t="s">
        <v>123</v>
      </c>
      <c r="P3542">
        <v>4</v>
      </c>
      <c r="Q3542">
        <v>6</v>
      </c>
      <c r="R3542" t="s">
        <v>30</v>
      </c>
      <c r="S3542" t="s">
        <v>60</v>
      </c>
    </row>
    <row r="3543" spans="1:19" x14ac:dyDescent="0.35">
      <c r="A3543" t="s">
        <v>2630</v>
      </c>
      <c r="B3543" t="s">
        <v>2631</v>
      </c>
      <c r="C3543" t="s">
        <v>2632</v>
      </c>
      <c r="D3543" t="s">
        <v>34</v>
      </c>
      <c r="E3543" t="s">
        <v>484</v>
      </c>
      <c r="F3543" t="s">
        <v>74</v>
      </c>
      <c r="G3543" t="s">
        <v>110</v>
      </c>
      <c r="H3543">
        <v>2122.36</v>
      </c>
      <c r="I3543">
        <v>9</v>
      </c>
      <c r="J3543">
        <v>0.15</v>
      </c>
      <c r="K3543">
        <v>16236.05</v>
      </c>
      <c r="L3543" t="s">
        <v>76</v>
      </c>
      <c r="M3543" t="s">
        <v>27</v>
      </c>
      <c r="N3543" t="s">
        <v>28</v>
      </c>
      <c r="O3543" t="s">
        <v>50</v>
      </c>
      <c r="P3543">
        <v>10</v>
      </c>
      <c r="Q3543">
        <v>2.4</v>
      </c>
      <c r="R3543" t="s">
        <v>30</v>
      </c>
    </row>
    <row r="3544" spans="1:19" x14ac:dyDescent="0.35">
      <c r="A3544" t="s">
        <v>4917</v>
      </c>
      <c r="B3544" t="s">
        <v>2631</v>
      </c>
      <c r="C3544" t="s">
        <v>4918</v>
      </c>
      <c r="D3544" t="s">
        <v>22</v>
      </c>
      <c r="E3544" t="s">
        <v>306</v>
      </c>
      <c r="F3544" t="s">
        <v>36</v>
      </c>
      <c r="G3544" t="s">
        <v>259</v>
      </c>
      <c r="H3544">
        <v>28.38</v>
      </c>
      <c r="I3544">
        <v>14</v>
      </c>
      <c r="J3544">
        <v>0</v>
      </c>
      <c r="K3544">
        <v>397.32</v>
      </c>
      <c r="L3544" t="s">
        <v>142</v>
      </c>
      <c r="M3544" t="s">
        <v>84</v>
      </c>
      <c r="N3544" t="s">
        <v>68</v>
      </c>
      <c r="O3544" t="s">
        <v>105</v>
      </c>
      <c r="P3544">
        <v>6</v>
      </c>
      <c r="Q3544">
        <v>1.5</v>
      </c>
      <c r="R3544" t="s">
        <v>30</v>
      </c>
      <c r="S3544" t="s">
        <v>60</v>
      </c>
    </row>
    <row r="3545" spans="1:19" x14ac:dyDescent="0.35">
      <c r="A3545" t="s">
        <v>2944</v>
      </c>
      <c r="B3545" t="s">
        <v>2631</v>
      </c>
      <c r="C3545" t="s">
        <v>2945</v>
      </c>
      <c r="D3545" t="s">
        <v>34</v>
      </c>
      <c r="E3545" t="s">
        <v>132</v>
      </c>
      <c r="F3545" t="s">
        <v>24</v>
      </c>
      <c r="G3545" t="s">
        <v>133</v>
      </c>
      <c r="H3545">
        <v>192.77</v>
      </c>
      <c r="I3545">
        <v>4</v>
      </c>
      <c r="J3545">
        <v>0.3</v>
      </c>
      <c r="K3545">
        <v>539.76</v>
      </c>
      <c r="L3545" t="s">
        <v>98</v>
      </c>
      <c r="M3545" t="s">
        <v>39</v>
      </c>
      <c r="N3545" t="s">
        <v>172</v>
      </c>
      <c r="O3545" t="s">
        <v>41</v>
      </c>
      <c r="P3545">
        <v>1</v>
      </c>
      <c r="Q3545">
        <v>4.5</v>
      </c>
      <c r="R3545" t="s">
        <v>30</v>
      </c>
      <c r="S3545" t="s">
        <v>294</v>
      </c>
    </row>
    <row r="3546" spans="1:19" x14ac:dyDescent="0.35">
      <c r="A3546" t="s">
        <v>7022</v>
      </c>
      <c r="B3546" t="s">
        <v>2631</v>
      </c>
      <c r="C3546" t="s">
        <v>7023</v>
      </c>
      <c r="D3546" t="s">
        <v>64</v>
      </c>
      <c r="E3546" t="s">
        <v>470</v>
      </c>
      <c r="F3546" t="s">
        <v>24</v>
      </c>
      <c r="G3546" t="s">
        <v>471</v>
      </c>
      <c r="H3546">
        <v>532.13</v>
      </c>
      <c r="I3546">
        <v>7</v>
      </c>
      <c r="J3546">
        <v>0.1</v>
      </c>
      <c r="K3546">
        <v>3352.42</v>
      </c>
      <c r="L3546" t="s">
        <v>165</v>
      </c>
      <c r="M3546" t="s">
        <v>27</v>
      </c>
      <c r="N3546" t="s">
        <v>91</v>
      </c>
      <c r="O3546" t="s">
        <v>77</v>
      </c>
      <c r="P3546">
        <v>1</v>
      </c>
      <c r="Q3546">
        <v>2.6</v>
      </c>
      <c r="R3546" t="s">
        <v>30</v>
      </c>
      <c r="S3546" t="s">
        <v>294</v>
      </c>
    </row>
    <row r="3547" spans="1:19" x14ac:dyDescent="0.35">
      <c r="A3547" t="s">
        <v>8540</v>
      </c>
      <c r="B3547" t="s">
        <v>2631</v>
      </c>
      <c r="C3547" t="s">
        <v>8541</v>
      </c>
      <c r="D3547" t="s">
        <v>127</v>
      </c>
      <c r="E3547" t="s">
        <v>102</v>
      </c>
      <c r="F3547" t="s">
        <v>47</v>
      </c>
      <c r="G3547" t="s">
        <v>103</v>
      </c>
      <c r="H3547">
        <v>415.22</v>
      </c>
      <c r="I3547">
        <v>11</v>
      </c>
      <c r="J3547">
        <v>0.05</v>
      </c>
      <c r="K3547">
        <v>4339.05</v>
      </c>
      <c r="L3547" t="s">
        <v>49</v>
      </c>
      <c r="M3547" t="s">
        <v>183</v>
      </c>
      <c r="N3547" t="s">
        <v>91</v>
      </c>
      <c r="O3547" t="s">
        <v>123</v>
      </c>
      <c r="P3547">
        <v>1</v>
      </c>
      <c r="Q3547">
        <v>3.1</v>
      </c>
      <c r="R3547" t="s">
        <v>143</v>
      </c>
      <c r="S3547" t="s">
        <v>294</v>
      </c>
    </row>
    <row r="3548" spans="1:19" x14ac:dyDescent="0.35">
      <c r="A3548" t="s">
        <v>5187</v>
      </c>
      <c r="B3548" t="s">
        <v>5047</v>
      </c>
      <c r="C3548" t="s">
        <v>5188</v>
      </c>
      <c r="D3548" t="s">
        <v>64</v>
      </c>
      <c r="E3548" t="s">
        <v>35</v>
      </c>
      <c r="F3548" t="s">
        <v>36</v>
      </c>
      <c r="G3548" t="s">
        <v>37</v>
      </c>
      <c r="H3548">
        <v>12.86</v>
      </c>
      <c r="I3548">
        <v>5</v>
      </c>
      <c r="J3548">
        <v>0.3</v>
      </c>
      <c r="K3548">
        <v>45.01</v>
      </c>
      <c r="L3548" t="s">
        <v>76</v>
      </c>
      <c r="M3548" t="s">
        <v>134</v>
      </c>
      <c r="N3548" t="s">
        <v>40</v>
      </c>
      <c r="O3548" t="s">
        <v>77</v>
      </c>
      <c r="P3548">
        <v>5</v>
      </c>
      <c r="Q3548">
        <v>3.5</v>
      </c>
      <c r="S3548" t="s">
        <v>60</v>
      </c>
    </row>
    <row r="3549" spans="1:19" x14ac:dyDescent="0.35">
      <c r="A3549" t="s">
        <v>7655</v>
      </c>
      <c r="B3549" t="s">
        <v>5047</v>
      </c>
      <c r="C3549" t="s">
        <v>7656</v>
      </c>
      <c r="D3549" t="s">
        <v>22</v>
      </c>
      <c r="E3549" t="s">
        <v>266</v>
      </c>
      <c r="F3549" t="s">
        <v>24</v>
      </c>
      <c r="G3549" t="s">
        <v>267</v>
      </c>
      <c r="H3549">
        <v>333.5</v>
      </c>
      <c r="I3549">
        <v>3</v>
      </c>
      <c r="J3549">
        <v>0.3</v>
      </c>
      <c r="K3549">
        <v>700.35</v>
      </c>
      <c r="L3549" t="s">
        <v>49</v>
      </c>
      <c r="M3549" t="s">
        <v>183</v>
      </c>
      <c r="N3549" t="s">
        <v>91</v>
      </c>
      <c r="O3549" t="s">
        <v>116</v>
      </c>
      <c r="P3549">
        <v>2</v>
      </c>
      <c r="Q3549">
        <v>4.2</v>
      </c>
      <c r="R3549" t="s">
        <v>30</v>
      </c>
      <c r="S3549" t="s">
        <v>86</v>
      </c>
    </row>
    <row r="3550" spans="1:19" x14ac:dyDescent="0.35">
      <c r="A3550" t="s">
        <v>5046</v>
      </c>
      <c r="B3550" t="s">
        <v>5047</v>
      </c>
      <c r="C3550" t="s">
        <v>5048</v>
      </c>
      <c r="D3550" t="s">
        <v>127</v>
      </c>
      <c r="E3550" t="s">
        <v>413</v>
      </c>
      <c r="F3550" t="s">
        <v>47</v>
      </c>
      <c r="G3550" t="s">
        <v>103</v>
      </c>
      <c r="H3550">
        <v>400.72</v>
      </c>
      <c r="I3550">
        <v>4</v>
      </c>
      <c r="J3550">
        <v>0</v>
      </c>
      <c r="K3550">
        <v>1602.88</v>
      </c>
      <c r="L3550" t="s">
        <v>142</v>
      </c>
      <c r="M3550" t="s">
        <v>27</v>
      </c>
      <c r="N3550" t="s">
        <v>68</v>
      </c>
      <c r="O3550" t="s">
        <v>105</v>
      </c>
      <c r="P3550">
        <v>1</v>
      </c>
      <c r="Q3550">
        <v>1.4</v>
      </c>
      <c r="R3550" t="s">
        <v>51</v>
      </c>
      <c r="S3550" t="s">
        <v>86</v>
      </c>
    </row>
    <row r="3551" spans="1:19" x14ac:dyDescent="0.35">
      <c r="A3551" t="s">
        <v>6950</v>
      </c>
      <c r="B3551" t="s">
        <v>5047</v>
      </c>
      <c r="C3551" t="s">
        <v>2525</v>
      </c>
      <c r="D3551" t="s">
        <v>64</v>
      </c>
      <c r="E3551" t="s">
        <v>23</v>
      </c>
      <c r="F3551" t="s">
        <v>24</v>
      </c>
      <c r="G3551" t="s">
        <v>25</v>
      </c>
      <c r="H3551">
        <v>143.22</v>
      </c>
      <c r="I3551">
        <v>9</v>
      </c>
      <c r="J3551">
        <v>0.05</v>
      </c>
      <c r="K3551">
        <v>1224.53</v>
      </c>
      <c r="L3551" t="s">
        <v>302</v>
      </c>
      <c r="M3551" t="s">
        <v>84</v>
      </c>
      <c r="N3551" t="s">
        <v>59</v>
      </c>
      <c r="O3551" t="s">
        <v>41</v>
      </c>
      <c r="P3551">
        <v>1</v>
      </c>
      <c r="Q3551">
        <v>4.7</v>
      </c>
      <c r="R3551" t="s">
        <v>30</v>
      </c>
      <c r="S3551" t="s">
        <v>294</v>
      </c>
    </row>
    <row r="3552" spans="1:19" x14ac:dyDescent="0.35">
      <c r="A3552" t="s">
        <v>9527</v>
      </c>
      <c r="B3552" t="s">
        <v>1616</v>
      </c>
      <c r="C3552" t="s">
        <v>9528</v>
      </c>
      <c r="D3552" t="s">
        <v>72</v>
      </c>
      <c r="E3552" t="s">
        <v>399</v>
      </c>
      <c r="F3552" t="s">
        <v>24</v>
      </c>
      <c r="G3552" t="s">
        <v>182</v>
      </c>
      <c r="H3552">
        <v>251.93</v>
      </c>
      <c r="I3552">
        <v>3</v>
      </c>
      <c r="J3552">
        <v>0.25</v>
      </c>
      <c r="K3552">
        <v>566.84</v>
      </c>
      <c r="L3552" t="s">
        <v>76</v>
      </c>
      <c r="M3552" t="s">
        <v>183</v>
      </c>
      <c r="N3552" t="s">
        <v>68</v>
      </c>
      <c r="O3552" t="s">
        <v>29</v>
      </c>
      <c r="P3552">
        <v>11</v>
      </c>
      <c r="Q3552">
        <v>2.2000000000000002</v>
      </c>
      <c r="R3552" t="s">
        <v>30</v>
      </c>
      <c r="S3552" t="s">
        <v>60</v>
      </c>
    </row>
    <row r="3553" spans="1:19" x14ac:dyDescent="0.35">
      <c r="A3553" t="s">
        <v>1615</v>
      </c>
      <c r="B3553" t="s">
        <v>1616</v>
      </c>
      <c r="C3553" t="s">
        <v>1617</v>
      </c>
      <c r="D3553" t="s">
        <v>127</v>
      </c>
      <c r="E3553" t="s">
        <v>306</v>
      </c>
      <c r="F3553" t="s">
        <v>36</v>
      </c>
      <c r="G3553" t="s">
        <v>259</v>
      </c>
      <c r="H3553">
        <v>33.64</v>
      </c>
      <c r="I3553">
        <v>11</v>
      </c>
      <c r="J3553">
        <v>0.25</v>
      </c>
      <c r="K3553">
        <v>277.52999999999997</v>
      </c>
      <c r="L3553" t="s">
        <v>142</v>
      </c>
      <c r="M3553" t="s">
        <v>84</v>
      </c>
      <c r="N3553" t="s">
        <v>59</v>
      </c>
      <c r="O3553" t="s">
        <v>116</v>
      </c>
      <c r="P3553">
        <v>7</v>
      </c>
      <c r="Q3553">
        <v>4.3</v>
      </c>
      <c r="R3553" t="s">
        <v>30</v>
      </c>
      <c r="S3553" t="s">
        <v>86</v>
      </c>
    </row>
    <row r="3554" spans="1:19" x14ac:dyDescent="0.35">
      <c r="A3554" t="s">
        <v>6457</v>
      </c>
      <c r="B3554" t="s">
        <v>1616</v>
      </c>
      <c r="C3554" t="s">
        <v>6458</v>
      </c>
      <c r="D3554" t="s">
        <v>127</v>
      </c>
      <c r="E3554" t="s">
        <v>445</v>
      </c>
      <c r="F3554" t="s">
        <v>66</v>
      </c>
      <c r="G3554" t="s">
        <v>446</v>
      </c>
      <c r="H3554">
        <v>792.18</v>
      </c>
      <c r="I3554">
        <v>7</v>
      </c>
      <c r="J3554">
        <v>0</v>
      </c>
      <c r="K3554">
        <v>5545.26</v>
      </c>
      <c r="L3554" t="s">
        <v>76</v>
      </c>
      <c r="M3554" t="s">
        <v>183</v>
      </c>
      <c r="N3554" t="s">
        <v>166</v>
      </c>
      <c r="O3554" t="s">
        <v>77</v>
      </c>
      <c r="P3554">
        <v>7</v>
      </c>
      <c r="Q3554">
        <v>4.7</v>
      </c>
      <c r="R3554" t="s">
        <v>30</v>
      </c>
      <c r="S3554" t="s">
        <v>60</v>
      </c>
    </row>
    <row r="3555" spans="1:19" x14ac:dyDescent="0.35">
      <c r="A3555" t="s">
        <v>8357</v>
      </c>
      <c r="B3555" t="s">
        <v>8358</v>
      </c>
      <c r="C3555" t="s">
        <v>6866</v>
      </c>
      <c r="D3555" t="s">
        <v>72</v>
      </c>
      <c r="E3555" t="s">
        <v>96</v>
      </c>
      <c r="F3555" t="s">
        <v>57</v>
      </c>
      <c r="G3555" t="s">
        <v>97</v>
      </c>
      <c r="H3555">
        <v>668.45</v>
      </c>
      <c r="I3555">
        <v>2</v>
      </c>
      <c r="J3555">
        <v>0.1</v>
      </c>
      <c r="K3555">
        <v>1203.21</v>
      </c>
      <c r="L3555" t="s">
        <v>49</v>
      </c>
      <c r="M3555" t="s">
        <v>111</v>
      </c>
      <c r="N3555" t="s">
        <v>68</v>
      </c>
      <c r="O3555" t="s">
        <v>105</v>
      </c>
      <c r="P3555">
        <v>13</v>
      </c>
      <c r="Q3555">
        <v>2.2000000000000002</v>
      </c>
      <c r="R3555" t="s">
        <v>30</v>
      </c>
      <c r="S3555" t="s">
        <v>60</v>
      </c>
    </row>
    <row r="3556" spans="1:19" x14ac:dyDescent="0.35">
      <c r="A3556" t="s">
        <v>6214</v>
      </c>
      <c r="B3556" t="s">
        <v>6215</v>
      </c>
      <c r="C3556" t="s">
        <v>6216</v>
      </c>
      <c r="D3556" t="s">
        <v>34</v>
      </c>
      <c r="E3556" t="s">
        <v>399</v>
      </c>
      <c r="F3556" t="s">
        <v>24</v>
      </c>
      <c r="G3556" t="s">
        <v>182</v>
      </c>
      <c r="H3556">
        <v>58.42</v>
      </c>
      <c r="I3556">
        <v>3</v>
      </c>
      <c r="J3556">
        <v>0.15</v>
      </c>
      <c r="K3556">
        <v>148.97</v>
      </c>
      <c r="L3556" t="s">
        <v>26</v>
      </c>
      <c r="M3556" t="s">
        <v>39</v>
      </c>
      <c r="N3556" t="s">
        <v>166</v>
      </c>
      <c r="O3556" t="s">
        <v>41</v>
      </c>
      <c r="P3556">
        <v>1</v>
      </c>
      <c r="Q3556">
        <v>4.0999999999999996</v>
      </c>
      <c r="R3556" t="s">
        <v>30</v>
      </c>
      <c r="S3556" t="s">
        <v>60</v>
      </c>
    </row>
    <row r="3557" spans="1:19" x14ac:dyDescent="0.35">
      <c r="A3557" t="s">
        <v>4810</v>
      </c>
      <c r="B3557" t="s">
        <v>2076</v>
      </c>
      <c r="C3557" t="s">
        <v>4811</v>
      </c>
      <c r="D3557" t="s">
        <v>64</v>
      </c>
      <c r="E3557" t="s">
        <v>344</v>
      </c>
      <c r="F3557" t="s">
        <v>24</v>
      </c>
      <c r="G3557" t="s">
        <v>345</v>
      </c>
      <c r="H3557">
        <v>171</v>
      </c>
      <c r="I3557">
        <v>7</v>
      </c>
      <c r="J3557">
        <v>0.05</v>
      </c>
      <c r="K3557">
        <v>1137.1500000000001</v>
      </c>
      <c r="L3557" t="s">
        <v>38</v>
      </c>
      <c r="M3557" t="s">
        <v>134</v>
      </c>
      <c r="N3557" t="s">
        <v>68</v>
      </c>
      <c r="O3557" t="s">
        <v>41</v>
      </c>
      <c r="P3557">
        <v>12</v>
      </c>
      <c r="Q3557">
        <v>3.4</v>
      </c>
    </row>
    <row r="3558" spans="1:19" x14ac:dyDescent="0.35">
      <c r="A3558" t="s">
        <v>2075</v>
      </c>
      <c r="B3558" t="s">
        <v>2076</v>
      </c>
      <c r="C3558" t="s">
        <v>2077</v>
      </c>
      <c r="D3558" t="s">
        <v>157</v>
      </c>
      <c r="E3558" t="s">
        <v>413</v>
      </c>
      <c r="F3558" t="s">
        <v>47</v>
      </c>
      <c r="G3558" t="s">
        <v>103</v>
      </c>
      <c r="H3558">
        <v>584.51</v>
      </c>
      <c r="I3558">
        <v>7</v>
      </c>
      <c r="J3558">
        <v>0.1</v>
      </c>
      <c r="K3558">
        <v>3682.41</v>
      </c>
      <c r="L3558" t="s">
        <v>38</v>
      </c>
      <c r="M3558" t="s">
        <v>183</v>
      </c>
      <c r="N3558" t="s">
        <v>68</v>
      </c>
      <c r="O3558" t="s">
        <v>116</v>
      </c>
      <c r="P3558">
        <v>5</v>
      </c>
      <c r="Q3558">
        <v>2.2999999999999998</v>
      </c>
      <c r="R3558" t="s">
        <v>30</v>
      </c>
      <c r="S3558" t="s">
        <v>86</v>
      </c>
    </row>
    <row r="3559" spans="1:19" x14ac:dyDescent="0.35">
      <c r="A3559" t="s">
        <v>4662</v>
      </c>
      <c r="B3559" t="s">
        <v>912</v>
      </c>
      <c r="C3559" t="s">
        <v>4663</v>
      </c>
      <c r="D3559" t="s">
        <v>72</v>
      </c>
      <c r="E3559" t="s">
        <v>176</v>
      </c>
      <c r="F3559" t="s">
        <v>47</v>
      </c>
      <c r="G3559" t="s">
        <v>177</v>
      </c>
      <c r="H3559">
        <v>610.29999999999995</v>
      </c>
      <c r="I3559">
        <v>14</v>
      </c>
      <c r="J3559">
        <v>0.1</v>
      </c>
      <c r="K3559">
        <v>7689.78</v>
      </c>
      <c r="L3559" t="s">
        <v>104</v>
      </c>
      <c r="M3559" t="s">
        <v>90</v>
      </c>
      <c r="N3559" t="s">
        <v>40</v>
      </c>
      <c r="O3559" t="s">
        <v>105</v>
      </c>
      <c r="P3559">
        <v>12</v>
      </c>
      <c r="Q3559">
        <v>5</v>
      </c>
      <c r="R3559" t="s">
        <v>30</v>
      </c>
      <c r="S3559" t="s">
        <v>60</v>
      </c>
    </row>
    <row r="3560" spans="1:19" x14ac:dyDescent="0.35">
      <c r="A3560" t="s">
        <v>2661</v>
      </c>
      <c r="B3560" t="s">
        <v>912</v>
      </c>
      <c r="C3560" t="s">
        <v>2662</v>
      </c>
      <c r="D3560" t="s">
        <v>72</v>
      </c>
      <c r="E3560" t="s">
        <v>374</v>
      </c>
      <c r="F3560" t="s">
        <v>36</v>
      </c>
      <c r="G3560" t="s">
        <v>259</v>
      </c>
      <c r="H3560">
        <v>14.87</v>
      </c>
      <c r="I3560">
        <v>10</v>
      </c>
      <c r="J3560">
        <v>0</v>
      </c>
      <c r="K3560">
        <v>148.69999999999999</v>
      </c>
      <c r="L3560" t="s">
        <v>49</v>
      </c>
      <c r="M3560" t="s">
        <v>183</v>
      </c>
      <c r="N3560" t="s">
        <v>68</v>
      </c>
      <c r="O3560" t="s">
        <v>77</v>
      </c>
      <c r="P3560">
        <v>11</v>
      </c>
      <c r="Q3560">
        <v>2.8</v>
      </c>
      <c r="R3560" t="s">
        <v>143</v>
      </c>
      <c r="S3560" t="s">
        <v>60</v>
      </c>
    </row>
    <row r="3561" spans="1:19" x14ac:dyDescent="0.35">
      <c r="A3561" t="s">
        <v>5303</v>
      </c>
      <c r="B3561" t="s">
        <v>912</v>
      </c>
      <c r="C3561" t="s">
        <v>5304</v>
      </c>
      <c r="D3561" t="s">
        <v>64</v>
      </c>
      <c r="E3561" t="s">
        <v>176</v>
      </c>
      <c r="F3561" t="s">
        <v>47</v>
      </c>
      <c r="G3561" t="s">
        <v>177</v>
      </c>
      <c r="H3561">
        <v>490.13</v>
      </c>
      <c r="I3561">
        <v>10</v>
      </c>
      <c r="J3561">
        <v>0.1</v>
      </c>
      <c r="K3561">
        <v>4411.17</v>
      </c>
      <c r="L3561" t="s">
        <v>142</v>
      </c>
      <c r="M3561" t="s">
        <v>183</v>
      </c>
      <c r="N3561" t="s">
        <v>172</v>
      </c>
      <c r="O3561" t="s">
        <v>50</v>
      </c>
      <c r="P3561">
        <v>9</v>
      </c>
      <c r="Q3561">
        <v>6</v>
      </c>
      <c r="S3561" t="s">
        <v>60</v>
      </c>
    </row>
    <row r="3562" spans="1:19" x14ac:dyDescent="0.35">
      <c r="A3562" t="s">
        <v>9904</v>
      </c>
      <c r="B3562" t="s">
        <v>912</v>
      </c>
      <c r="C3562" t="s">
        <v>2902</v>
      </c>
      <c r="D3562" t="s">
        <v>127</v>
      </c>
      <c r="E3562" t="s">
        <v>470</v>
      </c>
      <c r="F3562" t="s">
        <v>24</v>
      </c>
      <c r="G3562" t="s">
        <v>471</v>
      </c>
      <c r="H3562">
        <v>486.42</v>
      </c>
      <c r="I3562">
        <v>5</v>
      </c>
      <c r="J3562">
        <v>0.05</v>
      </c>
      <c r="K3562">
        <v>2310.4899999999998</v>
      </c>
      <c r="L3562" t="s">
        <v>165</v>
      </c>
      <c r="M3562" t="s">
        <v>111</v>
      </c>
      <c r="N3562" t="s">
        <v>166</v>
      </c>
      <c r="O3562" t="s">
        <v>50</v>
      </c>
      <c r="P3562">
        <v>7</v>
      </c>
      <c r="Q3562">
        <v>3.7</v>
      </c>
      <c r="R3562" t="s">
        <v>51</v>
      </c>
      <c r="S3562" t="s">
        <v>60</v>
      </c>
    </row>
    <row r="3563" spans="1:19" x14ac:dyDescent="0.35">
      <c r="A3563" t="s">
        <v>5925</v>
      </c>
      <c r="B3563" t="s">
        <v>912</v>
      </c>
      <c r="C3563" t="s">
        <v>5926</v>
      </c>
      <c r="D3563" t="s">
        <v>22</v>
      </c>
      <c r="E3563" t="s">
        <v>73</v>
      </c>
      <c r="F3563" t="s">
        <v>74</v>
      </c>
      <c r="G3563" t="s">
        <v>75</v>
      </c>
      <c r="H3563">
        <v>1524.87</v>
      </c>
      <c r="I3563">
        <v>6</v>
      </c>
      <c r="J3563">
        <v>0.15</v>
      </c>
      <c r="K3563">
        <v>7776.84</v>
      </c>
      <c r="L3563" t="s">
        <v>98</v>
      </c>
      <c r="M3563" t="s">
        <v>84</v>
      </c>
      <c r="N3563" t="s">
        <v>59</v>
      </c>
      <c r="O3563" t="s">
        <v>41</v>
      </c>
      <c r="P3563">
        <v>4</v>
      </c>
      <c r="Q3563">
        <v>1.3</v>
      </c>
      <c r="R3563" t="s">
        <v>30</v>
      </c>
      <c r="S3563" t="s">
        <v>60</v>
      </c>
    </row>
    <row r="3564" spans="1:19" x14ac:dyDescent="0.35">
      <c r="A3564" t="s">
        <v>6492</v>
      </c>
      <c r="B3564" t="s">
        <v>912</v>
      </c>
      <c r="C3564" t="s">
        <v>6493</v>
      </c>
      <c r="D3564" t="s">
        <v>72</v>
      </c>
      <c r="E3564" t="s">
        <v>170</v>
      </c>
      <c r="F3564" t="s">
        <v>66</v>
      </c>
      <c r="G3564" t="s">
        <v>171</v>
      </c>
      <c r="H3564">
        <v>214.94</v>
      </c>
      <c r="I3564">
        <v>6</v>
      </c>
      <c r="J3564">
        <v>0.15</v>
      </c>
      <c r="K3564">
        <v>1096.19</v>
      </c>
      <c r="L3564" t="s">
        <v>38</v>
      </c>
      <c r="M3564" t="s">
        <v>84</v>
      </c>
      <c r="N3564" t="s">
        <v>59</v>
      </c>
      <c r="O3564" t="s">
        <v>41</v>
      </c>
      <c r="P3564">
        <v>2</v>
      </c>
      <c r="Q3564">
        <v>1.5</v>
      </c>
      <c r="R3564" t="s">
        <v>30</v>
      </c>
      <c r="S3564" t="s">
        <v>60</v>
      </c>
    </row>
    <row r="3565" spans="1:19" x14ac:dyDescent="0.35">
      <c r="A3565" t="s">
        <v>9426</v>
      </c>
      <c r="B3565" t="s">
        <v>912</v>
      </c>
      <c r="C3565" t="s">
        <v>4332</v>
      </c>
      <c r="D3565" t="s">
        <v>72</v>
      </c>
      <c r="E3565" t="s">
        <v>132</v>
      </c>
      <c r="F3565" t="s">
        <v>24</v>
      </c>
      <c r="G3565" t="s">
        <v>133</v>
      </c>
      <c r="H3565">
        <v>30.32</v>
      </c>
      <c r="I3565">
        <v>14</v>
      </c>
      <c r="J3565">
        <v>0.25</v>
      </c>
      <c r="K3565">
        <v>318.36</v>
      </c>
      <c r="L3565" t="s">
        <v>38</v>
      </c>
      <c r="M3565" t="s">
        <v>39</v>
      </c>
      <c r="N3565" t="s">
        <v>68</v>
      </c>
      <c r="O3565" t="s">
        <v>105</v>
      </c>
      <c r="P3565">
        <v>2</v>
      </c>
      <c r="Q3565">
        <v>3.3</v>
      </c>
      <c r="R3565" t="s">
        <v>30</v>
      </c>
      <c r="S3565" t="s">
        <v>52</v>
      </c>
    </row>
    <row r="3566" spans="1:19" x14ac:dyDescent="0.35">
      <c r="A3566" t="s">
        <v>911</v>
      </c>
      <c r="B3566" t="s">
        <v>912</v>
      </c>
      <c r="C3566" t="s">
        <v>913</v>
      </c>
      <c r="D3566" t="s">
        <v>34</v>
      </c>
      <c r="E3566" t="s">
        <v>128</v>
      </c>
      <c r="F3566" t="s">
        <v>36</v>
      </c>
      <c r="G3566" t="s">
        <v>129</v>
      </c>
      <c r="H3566">
        <v>39.630000000000003</v>
      </c>
      <c r="I3566">
        <v>6</v>
      </c>
      <c r="J3566">
        <v>0</v>
      </c>
      <c r="K3566">
        <v>237.78</v>
      </c>
      <c r="L3566" t="s">
        <v>165</v>
      </c>
      <c r="M3566" t="s">
        <v>39</v>
      </c>
      <c r="N3566" t="s">
        <v>91</v>
      </c>
      <c r="O3566" t="s">
        <v>116</v>
      </c>
      <c r="P3566">
        <v>1</v>
      </c>
      <c r="Q3566">
        <v>2</v>
      </c>
      <c r="R3566" t="s">
        <v>202</v>
      </c>
      <c r="S3566" t="s">
        <v>294</v>
      </c>
    </row>
    <row r="3567" spans="1:19" x14ac:dyDescent="0.35">
      <c r="A3567" t="s">
        <v>646</v>
      </c>
      <c r="B3567" t="s">
        <v>647</v>
      </c>
      <c r="C3567" t="s">
        <v>648</v>
      </c>
      <c r="D3567" t="s">
        <v>157</v>
      </c>
      <c r="E3567" t="s">
        <v>649</v>
      </c>
      <c r="F3567" t="s">
        <v>57</v>
      </c>
      <c r="G3567" t="s">
        <v>153</v>
      </c>
      <c r="H3567">
        <v>181.58</v>
      </c>
      <c r="I3567">
        <v>8</v>
      </c>
      <c r="J3567">
        <v>0.25</v>
      </c>
      <c r="K3567">
        <v>1089.48</v>
      </c>
      <c r="L3567" t="s">
        <v>76</v>
      </c>
      <c r="M3567" t="s">
        <v>122</v>
      </c>
      <c r="N3567" t="s">
        <v>68</v>
      </c>
      <c r="O3567" t="s">
        <v>92</v>
      </c>
      <c r="P3567">
        <v>4</v>
      </c>
      <c r="Q3567">
        <v>3.8</v>
      </c>
      <c r="R3567" t="s">
        <v>30</v>
      </c>
      <c r="S3567" t="s">
        <v>60</v>
      </c>
    </row>
    <row r="3568" spans="1:19" x14ac:dyDescent="0.35">
      <c r="A3568" t="s">
        <v>6824</v>
      </c>
      <c r="B3568" t="s">
        <v>647</v>
      </c>
      <c r="C3568" t="s">
        <v>6825</v>
      </c>
      <c r="D3568" t="s">
        <v>34</v>
      </c>
      <c r="E3568" t="s">
        <v>370</v>
      </c>
      <c r="F3568" t="s">
        <v>74</v>
      </c>
      <c r="G3568" t="s">
        <v>75</v>
      </c>
      <c r="H3568">
        <v>181.52</v>
      </c>
      <c r="I3568">
        <v>14</v>
      </c>
      <c r="J3568">
        <v>0</v>
      </c>
      <c r="K3568">
        <v>2541.2800000000002</v>
      </c>
      <c r="L3568" t="s">
        <v>98</v>
      </c>
      <c r="M3568" t="s">
        <v>134</v>
      </c>
      <c r="N3568" t="s">
        <v>68</v>
      </c>
      <c r="O3568" t="s">
        <v>123</v>
      </c>
      <c r="P3568">
        <v>1</v>
      </c>
      <c r="Q3568">
        <v>3</v>
      </c>
      <c r="R3568" t="s">
        <v>30</v>
      </c>
      <c r="S3568" t="s">
        <v>86</v>
      </c>
    </row>
    <row r="3569" spans="1:19" x14ac:dyDescent="0.35">
      <c r="A3569" t="s">
        <v>7391</v>
      </c>
      <c r="B3569" t="s">
        <v>647</v>
      </c>
      <c r="C3569" t="s">
        <v>7392</v>
      </c>
      <c r="D3569" t="s">
        <v>157</v>
      </c>
      <c r="E3569" t="s">
        <v>223</v>
      </c>
      <c r="F3569" t="s">
        <v>66</v>
      </c>
      <c r="G3569" t="s">
        <v>171</v>
      </c>
      <c r="H3569">
        <v>1767.08</v>
      </c>
      <c r="I3569">
        <v>6</v>
      </c>
      <c r="J3569">
        <v>0</v>
      </c>
      <c r="K3569">
        <v>10602.48</v>
      </c>
      <c r="L3569" t="s">
        <v>38</v>
      </c>
      <c r="M3569" t="s">
        <v>122</v>
      </c>
      <c r="N3569" t="s">
        <v>28</v>
      </c>
      <c r="O3569" t="s">
        <v>116</v>
      </c>
      <c r="P3569">
        <v>1</v>
      </c>
      <c r="Q3569">
        <v>3</v>
      </c>
      <c r="R3569" t="s">
        <v>202</v>
      </c>
      <c r="S3569" t="s">
        <v>52</v>
      </c>
    </row>
    <row r="3570" spans="1:19" x14ac:dyDescent="0.35">
      <c r="A3570" t="s">
        <v>8146</v>
      </c>
      <c r="B3570" t="s">
        <v>647</v>
      </c>
      <c r="C3570" t="s">
        <v>8147</v>
      </c>
      <c r="D3570" t="s">
        <v>127</v>
      </c>
      <c r="E3570" t="s">
        <v>120</v>
      </c>
      <c r="F3570" t="s">
        <v>47</v>
      </c>
      <c r="G3570" t="s">
        <v>121</v>
      </c>
      <c r="H3570">
        <v>336.81</v>
      </c>
      <c r="I3570">
        <v>7</v>
      </c>
      <c r="J3570">
        <v>0</v>
      </c>
      <c r="K3570">
        <v>2357.67</v>
      </c>
      <c r="L3570" t="s">
        <v>165</v>
      </c>
      <c r="M3570" t="s">
        <v>90</v>
      </c>
      <c r="N3570" t="s">
        <v>166</v>
      </c>
      <c r="O3570" t="s">
        <v>105</v>
      </c>
      <c r="P3570">
        <v>1</v>
      </c>
      <c r="Q3570">
        <v>1.2</v>
      </c>
      <c r="R3570" t="s">
        <v>30</v>
      </c>
      <c r="S3570" t="s">
        <v>52</v>
      </c>
    </row>
    <row r="3571" spans="1:19" x14ac:dyDescent="0.35">
      <c r="A3571" t="s">
        <v>4450</v>
      </c>
      <c r="B3571" t="s">
        <v>3104</v>
      </c>
      <c r="C3571" t="s">
        <v>4451</v>
      </c>
      <c r="D3571" t="s">
        <v>157</v>
      </c>
      <c r="E3571" t="s">
        <v>81</v>
      </c>
      <c r="F3571" t="s">
        <v>57</v>
      </c>
      <c r="G3571" t="s">
        <v>82</v>
      </c>
      <c r="H3571">
        <v>840.84</v>
      </c>
      <c r="I3571">
        <v>12</v>
      </c>
      <c r="J3571">
        <v>0.2</v>
      </c>
      <c r="K3571">
        <v>8072.06</v>
      </c>
      <c r="L3571" t="s">
        <v>38</v>
      </c>
      <c r="M3571" t="s">
        <v>90</v>
      </c>
      <c r="N3571" t="s">
        <v>68</v>
      </c>
      <c r="O3571" t="s">
        <v>41</v>
      </c>
      <c r="P3571">
        <v>13</v>
      </c>
      <c r="Q3571">
        <v>4.3</v>
      </c>
      <c r="R3571" t="s">
        <v>30</v>
      </c>
      <c r="S3571" t="s">
        <v>86</v>
      </c>
    </row>
    <row r="3572" spans="1:19" x14ac:dyDescent="0.35">
      <c r="A3572" t="s">
        <v>8799</v>
      </c>
      <c r="B3572" t="s">
        <v>3104</v>
      </c>
      <c r="C3572" t="s">
        <v>8800</v>
      </c>
      <c r="D3572" t="s">
        <v>64</v>
      </c>
      <c r="E3572" t="s">
        <v>313</v>
      </c>
      <c r="F3572" t="s">
        <v>47</v>
      </c>
      <c r="G3572" t="s">
        <v>48</v>
      </c>
      <c r="H3572">
        <v>674.62</v>
      </c>
      <c r="I3572">
        <v>7</v>
      </c>
      <c r="J3572">
        <v>0</v>
      </c>
      <c r="K3572">
        <v>4722.34</v>
      </c>
      <c r="L3572" t="s">
        <v>302</v>
      </c>
      <c r="M3572" t="s">
        <v>183</v>
      </c>
      <c r="N3572" t="s">
        <v>172</v>
      </c>
      <c r="O3572" t="s">
        <v>123</v>
      </c>
      <c r="P3572">
        <v>12</v>
      </c>
      <c r="Q3572">
        <v>4.0999999999999996</v>
      </c>
      <c r="R3572" t="s">
        <v>30</v>
      </c>
      <c r="S3572" t="s">
        <v>52</v>
      </c>
    </row>
    <row r="3573" spans="1:19" x14ac:dyDescent="0.35">
      <c r="A3573" t="s">
        <v>9350</v>
      </c>
      <c r="B3573" t="s">
        <v>3104</v>
      </c>
      <c r="C3573" t="s">
        <v>9351</v>
      </c>
      <c r="D3573" t="s">
        <v>64</v>
      </c>
      <c r="E3573" t="s">
        <v>351</v>
      </c>
      <c r="F3573" t="s">
        <v>57</v>
      </c>
      <c r="G3573" t="s">
        <v>289</v>
      </c>
      <c r="H3573">
        <v>196.38</v>
      </c>
      <c r="I3573">
        <v>4</v>
      </c>
      <c r="J3573">
        <v>0.3</v>
      </c>
      <c r="K3573">
        <v>549.86</v>
      </c>
      <c r="L3573" t="s">
        <v>142</v>
      </c>
      <c r="M3573" t="s">
        <v>39</v>
      </c>
      <c r="N3573" t="s">
        <v>28</v>
      </c>
      <c r="O3573" t="s">
        <v>41</v>
      </c>
      <c r="P3573">
        <v>12</v>
      </c>
      <c r="Q3573">
        <v>1.6</v>
      </c>
      <c r="S3573" t="s">
        <v>52</v>
      </c>
    </row>
    <row r="3574" spans="1:19" x14ac:dyDescent="0.35">
      <c r="A3574" t="s">
        <v>7255</v>
      </c>
      <c r="B3574" t="s">
        <v>3104</v>
      </c>
      <c r="C3574" t="s">
        <v>4014</v>
      </c>
      <c r="D3574" t="s">
        <v>64</v>
      </c>
      <c r="E3574" t="s">
        <v>214</v>
      </c>
      <c r="F3574" t="s">
        <v>66</v>
      </c>
      <c r="G3574" t="s">
        <v>215</v>
      </c>
      <c r="H3574">
        <v>755.16</v>
      </c>
      <c r="I3574">
        <v>5</v>
      </c>
      <c r="J3574">
        <v>0.2</v>
      </c>
      <c r="K3574">
        <v>3020.64</v>
      </c>
      <c r="L3574" t="s">
        <v>104</v>
      </c>
      <c r="M3574" t="s">
        <v>27</v>
      </c>
      <c r="N3574" t="s">
        <v>85</v>
      </c>
      <c r="O3574" t="s">
        <v>105</v>
      </c>
      <c r="P3574">
        <v>7</v>
      </c>
      <c r="Q3574">
        <v>1.5</v>
      </c>
      <c r="R3574" t="s">
        <v>30</v>
      </c>
      <c r="S3574" t="s">
        <v>60</v>
      </c>
    </row>
    <row r="3575" spans="1:19" x14ac:dyDescent="0.35">
      <c r="A3575" t="s">
        <v>3103</v>
      </c>
      <c r="B3575" t="s">
        <v>3104</v>
      </c>
      <c r="C3575" t="s">
        <v>3105</v>
      </c>
      <c r="D3575" t="s">
        <v>157</v>
      </c>
      <c r="E3575" t="s">
        <v>266</v>
      </c>
      <c r="F3575" t="s">
        <v>24</v>
      </c>
      <c r="G3575" t="s">
        <v>267</v>
      </c>
      <c r="H3575">
        <v>402.24</v>
      </c>
      <c r="I3575">
        <v>4</v>
      </c>
      <c r="J3575">
        <v>0.2</v>
      </c>
      <c r="K3575">
        <v>1287.17</v>
      </c>
      <c r="L3575" t="s">
        <v>165</v>
      </c>
      <c r="M3575" t="s">
        <v>134</v>
      </c>
      <c r="N3575" t="s">
        <v>40</v>
      </c>
      <c r="O3575" t="s">
        <v>123</v>
      </c>
      <c r="P3575">
        <v>5</v>
      </c>
      <c r="Q3575">
        <v>1.4</v>
      </c>
      <c r="R3575" t="s">
        <v>30</v>
      </c>
      <c r="S3575" t="s">
        <v>294</v>
      </c>
    </row>
    <row r="3576" spans="1:19" x14ac:dyDescent="0.35">
      <c r="A3576" t="s">
        <v>7941</v>
      </c>
      <c r="B3576" t="s">
        <v>3104</v>
      </c>
      <c r="C3576" t="s">
        <v>3657</v>
      </c>
      <c r="D3576" t="s">
        <v>127</v>
      </c>
      <c r="E3576" t="s">
        <v>227</v>
      </c>
      <c r="F3576" t="s">
        <v>47</v>
      </c>
      <c r="G3576" t="s">
        <v>228</v>
      </c>
      <c r="H3576">
        <v>545.34</v>
      </c>
      <c r="I3576">
        <v>3</v>
      </c>
      <c r="J3576">
        <v>0.15</v>
      </c>
      <c r="K3576">
        <v>1390.62</v>
      </c>
      <c r="L3576" t="s">
        <v>26</v>
      </c>
      <c r="M3576" t="s">
        <v>27</v>
      </c>
      <c r="N3576" t="s">
        <v>59</v>
      </c>
      <c r="O3576" t="s">
        <v>41</v>
      </c>
      <c r="P3576">
        <v>5</v>
      </c>
      <c r="Q3576">
        <v>4.2</v>
      </c>
      <c r="R3576" t="s">
        <v>30</v>
      </c>
      <c r="S3576" t="s">
        <v>86</v>
      </c>
    </row>
    <row r="3577" spans="1:19" x14ac:dyDescent="0.35">
      <c r="A3577" t="s">
        <v>6756</v>
      </c>
      <c r="B3577" t="s">
        <v>3104</v>
      </c>
      <c r="C3577" t="s">
        <v>6757</v>
      </c>
      <c r="D3577" t="s">
        <v>64</v>
      </c>
      <c r="E3577" t="s">
        <v>161</v>
      </c>
      <c r="F3577" t="s">
        <v>74</v>
      </c>
      <c r="G3577" t="s">
        <v>148</v>
      </c>
      <c r="H3577">
        <v>1673.66</v>
      </c>
      <c r="I3577">
        <v>7</v>
      </c>
      <c r="J3577">
        <v>0</v>
      </c>
      <c r="K3577">
        <v>11715.62</v>
      </c>
      <c r="L3577" t="s">
        <v>49</v>
      </c>
      <c r="M3577" t="s">
        <v>90</v>
      </c>
      <c r="N3577" t="s">
        <v>172</v>
      </c>
      <c r="O3577" t="s">
        <v>50</v>
      </c>
      <c r="P3577">
        <v>4</v>
      </c>
      <c r="Q3577">
        <v>4</v>
      </c>
      <c r="R3577" t="s">
        <v>30</v>
      </c>
      <c r="S3577" t="s">
        <v>60</v>
      </c>
    </row>
    <row r="3578" spans="1:19" x14ac:dyDescent="0.35">
      <c r="A3578" t="s">
        <v>3859</v>
      </c>
      <c r="B3578" t="s">
        <v>443</v>
      </c>
      <c r="C3578" t="s">
        <v>3860</v>
      </c>
      <c r="D3578" t="s">
        <v>127</v>
      </c>
      <c r="E3578" t="s">
        <v>323</v>
      </c>
      <c r="F3578" t="s">
        <v>57</v>
      </c>
      <c r="G3578" t="s">
        <v>82</v>
      </c>
      <c r="H3578">
        <v>673.91</v>
      </c>
      <c r="I3578">
        <v>9</v>
      </c>
      <c r="J3578">
        <v>0</v>
      </c>
      <c r="K3578">
        <v>6065.19</v>
      </c>
      <c r="L3578" t="s">
        <v>142</v>
      </c>
      <c r="M3578" t="s">
        <v>122</v>
      </c>
      <c r="N3578" t="s">
        <v>28</v>
      </c>
      <c r="O3578" t="s">
        <v>50</v>
      </c>
      <c r="P3578">
        <v>11</v>
      </c>
      <c r="Q3578">
        <v>2.6</v>
      </c>
      <c r="R3578" t="s">
        <v>30</v>
      </c>
      <c r="S3578" t="s">
        <v>60</v>
      </c>
    </row>
    <row r="3579" spans="1:19" x14ac:dyDescent="0.35">
      <c r="A3579" t="s">
        <v>9665</v>
      </c>
      <c r="B3579" t="s">
        <v>443</v>
      </c>
      <c r="C3579" t="s">
        <v>9666</v>
      </c>
      <c r="D3579" t="s">
        <v>157</v>
      </c>
      <c r="E3579" t="s">
        <v>445</v>
      </c>
      <c r="F3579" t="s">
        <v>66</v>
      </c>
      <c r="G3579" t="s">
        <v>446</v>
      </c>
      <c r="H3579">
        <v>313.12</v>
      </c>
      <c r="I3579">
        <v>9</v>
      </c>
      <c r="J3579">
        <v>0.1</v>
      </c>
      <c r="K3579">
        <v>2536.27</v>
      </c>
      <c r="L3579" t="s">
        <v>142</v>
      </c>
      <c r="M3579" t="s">
        <v>27</v>
      </c>
      <c r="N3579" t="s">
        <v>59</v>
      </c>
      <c r="O3579" t="s">
        <v>105</v>
      </c>
      <c r="P3579">
        <v>11</v>
      </c>
      <c r="Q3579">
        <v>3</v>
      </c>
      <c r="R3579" t="s">
        <v>30</v>
      </c>
      <c r="S3579" t="s">
        <v>60</v>
      </c>
    </row>
    <row r="3580" spans="1:19" x14ac:dyDescent="0.35">
      <c r="A3580" t="s">
        <v>9289</v>
      </c>
      <c r="B3580" t="s">
        <v>443</v>
      </c>
      <c r="D3580" t="s">
        <v>64</v>
      </c>
      <c r="E3580" t="s">
        <v>56</v>
      </c>
      <c r="F3580" t="s">
        <v>57</v>
      </c>
      <c r="G3580" t="s">
        <v>58</v>
      </c>
      <c r="H3580">
        <v>546.44000000000005</v>
      </c>
      <c r="I3580">
        <v>13</v>
      </c>
      <c r="J3580">
        <v>0.25</v>
      </c>
      <c r="K3580">
        <v>5327.79</v>
      </c>
      <c r="L3580" t="s">
        <v>38</v>
      </c>
      <c r="M3580" t="s">
        <v>39</v>
      </c>
      <c r="N3580" t="s">
        <v>68</v>
      </c>
      <c r="O3580" t="s">
        <v>116</v>
      </c>
      <c r="P3580">
        <v>10</v>
      </c>
      <c r="Q3580">
        <v>2.5</v>
      </c>
      <c r="R3580" t="s">
        <v>30</v>
      </c>
      <c r="S3580" t="s">
        <v>60</v>
      </c>
    </row>
    <row r="3581" spans="1:19" x14ac:dyDescent="0.35">
      <c r="A3581" t="s">
        <v>8489</v>
      </c>
      <c r="B3581" t="s">
        <v>443</v>
      </c>
      <c r="C3581" t="s">
        <v>8490</v>
      </c>
      <c r="D3581" t="s">
        <v>64</v>
      </c>
      <c r="E3581" t="s">
        <v>35</v>
      </c>
      <c r="F3581" t="s">
        <v>36</v>
      </c>
      <c r="G3581" t="s">
        <v>37</v>
      </c>
      <c r="H3581">
        <v>9.44</v>
      </c>
      <c r="I3581">
        <v>9</v>
      </c>
      <c r="J3581">
        <v>0</v>
      </c>
      <c r="K3581">
        <v>84.96</v>
      </c>
      <c r="L3581" t="s">
        <v>142</v>
      </c>
      <c r="M3581" t="s">
        <v>27</v>
      </c>
      <c r="N3581" t="s">
        <v>91</v>
      </c>
      <c r="O3581" t="s">
        <v>92</v>
      </c>
      <c r="P3581">
        <v>9</v>
      </c>
      <c r="Q3581">
        <v>3.7</v>
      </c>
      <c r="R3581" t="s">
        <v>30</v>
      </c>
      <c r="S3581" t="s">
        <v>86</v>
      </c>
    </row>
    <row r="3582" spans="1:19" x14ac:dyDescent="0.35">
      <c r="A3582" t="s">
        <v>3844</v>
      </c>
      <c r="B3582" t="s">
        <v>443</v>
      </c>
      <c r="C3582" t="s">
        <v>3845</v>
      </c>
      <c r="D3582" t="s">
        <v>64</v>
      </c>
      <c r="E3582" t="s">
        <v>81</v>
      </c>
      <c r="F3582" t="s">
        <v>57</v>
      </c>
      <c r="G3582" t="s">
        <v>82</v>
      </c>
      <c r="H3582">
        <v>788.95</v>
      </c>
      <c r="I3582">
        <v>11</v>
      </c>
      <c r="J3582">
        <v>0.2</v>
      </c>
      <c r="K3582">
        <v>6942.76</v>
      </c>
      <c r="L3582" t="s">
        <v>26</v>
      </c>
      <c r="M3582" t="s">
        <v>122</v>
      </c>
      <c r="N3582" t="s">
        <v>28</v>
      </c>
      <c r="O3582" t="s">
        <v>92</v>
      </c>
      <c r="P3582">
        <v>5</v>
      </c>
      <c r="Q3582">
        <v>4.2</v>
      </c>
      <c r="R3582" t="s">
        <v>30</v>
      </c>
      <c r="S3582" t="s">
        <v>60</v>
      </c>
    </row>
    <row r="3583" spans="1:19" x14ac:dyDescent="0.35">
      <c r="A3583" t="s">
        <v>442</v>
      </c>
      <c r="B3583" t="s">
        <v>443</v>
      </c>
      <c r="C3583" t="s">
        <v>444</v>
      </c>
      <c r="D3583" t="s">
        <v>34</v>
      </c>
      <c r="E3583" t="s">
        <v>445</v>
      </c>
      <c r="F3583" t="s">
        <v>66</v>
      </c>
      <c r="G3583" t="s">
        <v>446</v>
      </c>
      <c r="H3583">
        <v>229.5</v>
      </c>
      <c r="I3583">
        <v>13</v>
      </c>
      <c r="J3583">
        <v>0.25</v>
      </c>
      <c r="K3583">
        <v>2237.62</v>
      </c>
      <c r="L3583" t="s">
        <v>26</v>
      </c>
      <c r="M3583" t="s">
        <v>27</v>
      </c>
      <c r="N3583" t="s">
        <v>68</v>
      </c>
      <c r="O3583" t="s">
        <v>77</v>
      </c>
      <c r="P3583">
        <v>4</v>
      </c>
      <c r="Q3583">
        <v>2.9</v>
      </c>
      <c r="R3583" t="s">
        <v>30</v>
      </c>
      <c r="S3583" t="s">
        <v>60</v>
      </c>
    </row>
    <row r="3584" spans="1:19" x14ac:dyDescent="0.35">
      <c r="A3584" t="s">
        <v>4027</v>
      </c>
      <c r="B3584" t="s">
        <v>983</v>
      </c>
      <c r="C3584" t="s">
        <v>4028</v>
      </c>
      <c r="D3584" t="s">
        <v>34</v>
      </c>
      <c r="E3584" t="s">
        <v>73</v>
      </c>
      <c r="F3584" t="s">
        <v>74</v>
      </c>
      <c r="G3584" t="s">
        <v>75</v>
      </c>
      <c r="H3584">
        <v>1839.49</v>
      </c>
      <c r="I3584">
        <v>3</v>
      </c>
      <c r="J3584">
        <v>0</v>
      </c>
      <c r="K3584">
        <v>5518.47</v>
      </c>
      <c r="L3584" t="s">
        <v>26</v>
      </c>
      <c r="M3584" t="s">
        <v>183</v>
      </c>
      <c r="N3584" t="s">
        <v>172</v>
      </c>
      <c r="O3584" t="s">
        <v>50</v>
      </c>
      <c r="P3584">
        <v>12</v>
      </c>
      <c r="Q3584">
        <v>3.1</v>
      </c>
      <c r="R3584" t="s">
        <v>30</v>
      </c>
      <c r="S3584" t="s">
        <v>60</v>
      </c>
    </row>
    <row r="3585" spans="1:19" x14ac:dyDescent="0.35">
      <c r="A3585" t="s">
        <v>982</v>
      </c>
      <c r="B3585" t="s">
        <v>983</v>
      </c>
      <c r="C3585" t="s">
        <v>984</v>
      </c>
      <c r="D3585" t="s">
        <v>64</v>
      </c>
      <c r="E3585" t="s">
        <v>46</v>
      </c>
      <c r="F3585" t="s">
        <v>47</v>
      </c>
      <c r="G3585" t="s">
        <v>48</v>
      </c>
      <c r="H3585">
        <v>227.81</v>
      </c>
      <c r="I3585">
        <v>14</v>
      </c>
      <c r="J3585">
        <v>0.15</v>
      </c>
      <c r="K3585">
        <v>2710.94</v>
      </c>
      <c r="L3585" t="s">
        <v>83</v>
      </c>
      <c r="M3585" t="s">
        <v>122</v>
      </c>
      <c r="N3585" t="s">
        <v>59</v>
      </c>
      <c r="O3585" t="s">
        <v>105</v>
      </c>
      <c r="P3585">
        <v>8</v>
      </c>
      <c r="Q3585">
        <v>4.7</v>
      </c>
      <c r="R3585" t="s">
        <v>30</v>
      </c>
      <c r="S3585" t="s">
        <v>60</v>
      </c>
    </row>
    <row r="3586" spans="1:19" x14ac:dyDescent="0.35">
      <c r="A3586" t="s">
        <v>4512</v>
      </c>
      <c r="B3586" t="s">
        <v>983</v>
      </c>
      <c r="C3586" t="s">
        <v>3994</v>
      </c>
      <c r="D3586" t="s">
        <v>64</v>
      </c>
      <c r="E3586" t="s">
        <v>56</v>
      </c>
      <c r="F3586" t="s">
        <v>57</v>
      </c>
      <c r="G3586" t="s">
        <v>58</v>
      </c>
      <c r="H3586">
        <v>643.16</v>
      </c>
      <c r="I3586">
        <v>12</v>
      </c>
      <c r="J3586">
        <v>0.25</v>
      </c>
      <c r="K3586">
        <v>5788.44</v>
      </c>
      <c r="L3586" t="s">
        <v>76</v>
      </c>
      <c r="M3586" t="s">
        <v>134</v>
      </c>
      <c r="N3586" t="s">
        <v>172</v>
      </c>
      <c r="O3586" t="s">
        <v>105</v>
      </c>
      <c r="P3586">
        <v>7</v>
      </c>
      <c r="Q3586">
        <v>2.6</v>
      </c>
      <c r="R3586" t="s">
        <v>30</v>
      </c>
      <c r="S3586" t="s">
        <v>60</v>
      </c>
    </row>
    <row r="3587" spans="1:19" x14ac:dyDescent="0.35">
      <c r="A3587" t="s">
        <v>5855</v>
      </c>
      <c r="B3587" t="s">
        <v>630</v>
      </c>
      <c r="C3587" t="s">
        <v>5856</v>
      </c>
      <c r="D3587" t="s">
        <v>22</v>
      </c>
      <c r="E3587" t="s">
        <v>484</v>
      </c>
      <c r="F3587" t="s">
        <v>74</v>
      </c>
      <c r="G3587" t="s">
        <v>110</v>
      </c>
      <c r="H3587">
        <v>38.08</v>
      </c>
      <c r="I3587">
        <v>14</v>
      </c>
      <c r="J3587">
        <v>0.15</v>
      </c>
      <c r="K3587">
        <v>453.15</v>
      </c>
      <c r="L3587" t="s">
        <v>76</v>
      </c>
      <c r="M3587" t="s">
        <v>134</v>
      </c>
      <c r="N3587" t="s">
        <v>172</v>
      </c>
      <c r="O3587" t="s">
        <v>77</v>
      </c>
      <c r="P3587">
        <v>13</v>
      </c>
      <c r="Q3587">
        <v>4.2</v>
      </c>
      <c r="R3587" t="s">
        <v>30</v>
      </c>
      <c r="S3587" t="s">
        <v>60</v>
      </c>
    </row>
    <row r="3588" spans="1:19" x14ac:dyDescent="0.35">
      <c r="A3588" t="s">
        <v>6607</v>
      </c>
      <c r="B3588" t="s">
        <v>630</v>
      </c>
      <c r="C3588" t="s">
        <v>6608</v>
      </c>
      <c r="D3588" t="s">
        <v>72</v>
      </c>
      <c r="E3588" t="s">
        <v>176</v>
      </c>
      <c r="F3588" t="s">
        <v>47</v>
      </c>
      <c r="G3588" t="s">
        <v>177</v>
      </c>
      <c r="H3588">
        <v>319.27999999999997</v>
      </c>
      <c r="I3588">
        <v>13</v>
      </c>
      <c r="J3588">
        <v>0.05</v>
      </c>
      <c r="K3588">
        <v>3943.11</v>
      </c>
      <c r="L3588" t="s">
        <v>49</v>
      </c>
      <c r="M3588" t="s">
        <v>84</v>
      </c>
      <c r="N3588" t="s">
        <v>40</v>
      </c>
      <c r="O3588" t="s">
        <v>92</v>
      </c>
      <c r="P3588">
        <v>13</v>
      </c>
      <c r="Q3588">
        <v>4.5999999999999996</v>
      </c>
      <c r="R3588" t="s">
        <v>202</v>
      </c>
      <c r="S3588" t="s">
        <v>294</v>
      </c>
    </row>
    <row r="3589" spans="1:19" x14ac:dyDescent="0.35">
      <c r="A3589" t="s">
        <v>8312</v>
      </c>
      <c r="B3589" t="s">
        <v>630</v>
      </c>
      <c r="C3589" t="s">
        <v>8313</v>
      </c>
      <c r="D3589" t="s">
        <v>22</v>
      </c>
      <c r="E3589" t="s">
        <v>138</v>
      </c>
      <c r="F3589" t="s">
        <v>24</v>
      </c>
      <c r="G3589" t="s">
        <v>133</v>
      </c>
      <c r="H3589">
        <v>100.45</v>
      </c>
      <c r="I3589">
        <v>2</v>
      </c>
      <c r="J3589">
        <v>0.3</v>
      </c>
      <c r="K3589">
        <v>140.63</v>
      </c>
      <c r="L3589" t="s">
        <v>26</v>
      </c>
      <c r="M3589" t="s">
        <v>39</v>
      </c>
      <c r="N3589" t="s">
        <v>68</v>
      </c>
      <c r="O3589" t="s">
        <v>116</v>
      </c>
      <c r="P3589">
        <v>8</v>
      </c>
      <c r="Q3589">
        <v>1.7</v>
      </c>
      <c r="R3589" t="s">
        <v>30</v>
      </c>
      <c r="S3589" t="s">
        <v>60</v>
      </c>
    </row>
    <row r="3590" spans="1:19" x14ac:dyDescent="0.35">
      <c r="A3590" t="s">
        <v>1490</v>
      </c>
      <c r="B3590" t="s">
        <v>630</v>
      </c>
      <c r="C3590" t="s">
        <v>1491</v>
      </c>
      <c r="D3590" t="s">
        <v>34</v>
      </c>
      <c r="E3590" t="s">
        <v>484</v>
      </c>
      <c r="F3590" t="s">
        <v>74</v>
      </c>
      <c r="G3590" t="s">
        <v>110</v>
      </c>
      <c r="H3590">
        <v>203.85</v>
      </c>
      <c r="I3590">
        <v>6</v>
      </c>
      <c r="J3590">
        <v>0.15</v>
      </c>
      <c r="K3590">
        <v>1039.6300000000001</v>
      </c>
      <c r="L3590" t="s">
        <v>38</v>
      </c>
      <c r="M3590" t="s">
        <v>122</v>
      </c>
      <c r="N3590" t="s">
        <v>59</v>
      </c>
      <c r="O3590" t="s">
        <v>116</v>
      </c>
      <c r="P3590">
        <v>6</v>
      </c>
      <c r="Q3590">
        <v>3.5</v>
      </c>
      <c r="R3590" t="s">
        <v>30</v>
      </c>
      <c r="S3590" t="s">
        <v>52</v>
      </c>
    </row>
    <row r="3591" spans="1:19" x14ac:dyDescent="0.35">
      <c r="A3591" t="s">
        <v>7310</v>
      </c>
      <c r="B3591" t="s">
        <v>630</v>
      </c>
      <c r="C3591" t="s">
        <v>7311</v>
      </c>
      <c r="D3591" t="s">
        <v>157</v>
      </c>
      <c r="E3591" t="s">
        <v>227</v>
      </c>
      <c r="F3591" t="s">
        <v>47</v>
      </c>
      <c r="G3591" t="s">
        <v>228</v>
      </c>
      <c r="H3591">
        <v>388.53</v>
      </c>
      <c r="I3591">
        <v>10</v>
      </c>
      <c r="J3591">
        <v>0.1</v>
      </c>
      <c r="K3591">
        <v>3496.77</v>
      </c>
      <c r="L3591" t="s">
        <v>98</v>
      </c>
      <c r="M3591" t="s">
        <v>84</v>
      </c>
      <c r="N3591" t="s">
        <v>172</v>
      </c>
      <c r="O3591" t="s">
        <v>29</v>
      </c>
      <c r="P3591">
        <v>4</v>
      </c>
      <c r="Q3591">
        <v>4.3</v>
      </c>
      <c r="R3591" t="s">
        <v>30</v>
      </c>
      <c r="S3591" t="s">
        <v>60</v>
      </c>
    </row>
    <row r="3592" spans="1:19" x14ac:dyDescent="0.35">
      <c r="A3592" t="s">
        <v>629</v>
      </c>
      <c r="B3592" t="s">
        <v>630</v>
      </c>
      <c r="C3592" t="s">
        <v>631</v>
      </c>
      <c r="D3592" t="s">
        <v>64</v>
      </c>
      <c r="E3592" t="s">
        <v>219</v>
      </c>
      <c r="F3592" t="s">
        <v>47</v>
      </c>
      <c r="G3592" t="s">
        <v>210</v>
      </c>
      <c r="H3592">
        <v>421.03</v>
      </c>
      <c r="I3592">
        <v>12</v>
      </c>
      <c r="J3592">
        <v>0.1</v>
      </c>
      <c r="K3592">
        <v>4547.12</v>
      </c>
      <c r="L3592" t="s">
        <v>49</v>
      </c>
      <c r="M3592" t="s">
        <v>90</v>
      </c>
      <c r="N3592" t="s">
        <v>59</v>
      </c>
      <c r="O3592" t="s">
        <v>41</v>
      </c>
      <c r="P3592">
        <v>3</v>
      </c>
      <c r="Q3592">
        <v>3.2</v>
      </c>
      <c r="R3592" t="s">
        <v>30</v>
      </c>
      <c r="S3592" t="s">
        <v>60</v>
      </c>
    </row>
    <row r="3593" spans="1:19" x14ac:dyDescent="0.35">
      <c r="A3593" t="s">
        <v>5694</v>
      </c>
      <c r="B3593" t="s">
        <v>630</v>
      </c>
      <c r="C3593" t="s">
        <v>1523</v>
      </c>
      <c r="D3593" t="s">
        <v>157</v>
      </c>
      <c r="E3593" t="s">
        <v>170</v>
      </c>
      <c r="F3593" t="s">
        <v>66</v>
      </c>
      <c r="G3593" t="s">
        <v>171</v>
      </c>
      <c r="H3593">
        <v>724.21</v>
      </c>
      <c r="I3593">
        <v>10</v>
      </c>
      <c r="J3593">
        <v>0.25</v>
      </c>
      <c r="K3593">
        <v>5431.58</v>
      </c>
      <c r="L3593" t="s">
        <v>142</v>
      </c>
      <c r="M3593" t="s">
        <v>134</v>
      </c>
      <c r="N3593" t="s">
        <v>28</v>
      </c>
      <c r="O3593" t="s">
        <v>41</v>
      </c>
      <c r="P3593">
        <v>1</v>
      </c>
      <c r="Q3593">
        <v>4</v>
      </c>
      <c r="R3593" t="s">
        <v>51</v>
      </c>
      <c r="S3593" t="s">
        <v>52</v>
      </c>
    </row>
    <row r="3594" spans="1:19" x14ac:dyDescent="0.35">
      <c r="A3594" t="s">
        <v>5567</v>
      </c>
      <c r="B3594" t="s">
        <v>1947</v>
      </c>
      <c r="C3594" t="s">
        <v>5568</v>
      </c>
      <c r="D3594" t="s">
        <v>64</v>
      </c>
      <c r="E3594" t="s">
        <v>288</v>
      </c>
      <c r="F3594" t="s">
        <v>57</v>
      </c>
      <c r="G3594" t="s">
        <v>289</v>
      </c>
      <c r="H3594">
        <v>543.82000000000005</v>
      </c>
      <c r="I3594">
        <v>3</v>
      </c>
      <c r="J3594">
        <v>0</v>
      </c>
      <c r="K3594">
        <v>1631.46</v>
      </c>
      <c r="L3594" t="s">
        <v>302</v>
      </c>
      <c r="M3594" t="s">
        <v>39</v>
      </c>
      <c r="N3594" t="s">
        <v>59</v>
      </c>
      <c r="O3594" t="s">
        <v>123</v>
      </c>
      <c r="P3594">
        <v>13</v>
      </c>
      <c r="Q3594">
        <v>4.2</v>
      </c>
      <c r="R3594" t="s">
        <v>30</v>
      </c>
      <c r="S3594" t="s">
        <v>60</v>
      </c>
    </row>
    <row r="3595" spans="1:19" x14ac:dyDescent="0.35">
      <c r="A3595" t="s">
        <v>1946</v>
      </c>
      <c r="B3595" t="s">
        <v>1947</v>
      </c>
      <c r="C3595" t="s">
        <v>1948</v>
      </c>
      <c r="D3595" t="s">
        <v>34</v>
      </c>
      <c r="E3595" t="s">
        <v>306</v>
      </c>
      <c r="F3595" t="s">
        <v>36</v>
      </c>
      <c r="G3595" t="s">
        <v>259</v>
      </c>
      <c r="H3595">
        <v>32.549999999999997</v>
      </c>
      <c r="I3595">
        <v>12</v>
      </c>
      <c r="J3595">
        <v>0.05</v>
      </c>
      <c r="K3595">
        <v>371.07</v>
      </c>
      <c r="L3595" t="s">
        <v>38</v>
      </c>
      <c r="M3595" t="s">
        <v>111</v>
      </c>
      <c r="N3595" t="s">
        <v>28</v>
      </c>
      <c r="O3595" t="s">
        <v>77</v>
      </c>
      <c r="P3595">
        <v>11</v>
      </c>
      <c r="Q3595">
        <v>3.8</v>
      </c>
      <c r="R3595" t="s">
        <v>30</v>
      </c>
      <c r="S3595" t="s">
        <v>52</v>
      </c>
    </row>
    <row r="3596" spans="1:19" x14ac:dyDescent="0.35">
      <c r="A3596" t="s">
        <v>2744</v>
      </c>
      <c r="B3596" t="s">
        <v>1947</v>
      </c>
      <c r="C3596" t="s">
        <v>893</v>
      </c>
      <c r="D3596" t="s">
        <v>64</v>
      </c>
      <c r="E3596" t="s">
        <v>35</v>
      </c>
      <c r="F3596" t="s">
        <v>36</v>
      </c>
      <c r="G3596" t="s">
        <v>37</v>
      </c>
      <c r="H3596">
        <v>43.63</v>
      </c>
      <c r="I3596">
        <v>7</v>
      </c>
      <c r="J3596">
        <v>0.1</v>
      </c>
      <c r="K3596">
        <v>274.87</v>
      </c>
      <c r="L3596" t="s">
        <v>26</v>
      </c>
      <c r="M3596" t="s">
        <v>90</v>
      </c>
      <c r="N3596" t="s">
        <v>166</v>
      </c>
      <c r="O3596" t="s">
        <v>77</v>
      </c>
      <c r="P3596">
        <v>8</v>
      </c>
      <c r="Q3596">
        <v>2.5</v>
      </c>
      <c r="R3596" t="s">
        <v>30</v>
      </c>
      <c r="S3596" t="s">
        <v>60</v>
      </c>
    </row>
    <row r="3597" spans="1:19" x14ac:dyDescent="0.35">
      <c r="A3597" t="s">
        <v>7396</v>
      </c>
      <c r="B3597" t="s">
        <v>1947</v>
      </c>
      <c r="C3597" t="s">
        <v>7397</v>
      </c>
      <c r="D3597" t="s">
        <v>157</v>
      </c>
      <c r="E3597" t="s">
        <v>209</v>
      </c>
      <c r="F3597" t="s">
        <v>47</v>
      </c>
      <c r="G3597" t="s">
        <v>210</v>
      </c>
      <c r="H3597">
        <v>77.36</v>
      </c>
      <c r="I3597">
        <v>5</v>
      </c>
      <c r="J3597">
        <v>0</v>
      </c>
      <c r="K3597">
        <v>386.8</v>
      </c>
      <c r="L3597" t="s">
        <v>49</v>
      </c>
      <c r="M3597" t="s">
        <v>39</v>
      </c>
      <c r="N3597" t="s">
        <v>40</v>
      </c>
      <c r="O3597" t="s">
        <v>92</v>
      </c>
      <c r="P3597">
        <v>6</v>
      </c>
      <c r="Q3597">
        <v>2.2999999999999998</v>
      </c>
      <c r="R3597" t="s">
        <v>30</v>
      </c>
      <c r="S3597" t="s">
        <v>294</v>
      </c>
    </row>
    <row r="3598" spans="1:19" x14ac:dyDescent="0.35">
      <c r="A3598" t="s">
        <v>7704</v>
      </c>
      <c r="B3598" t="s">
        <v>1947</v>
      </c>
      <c r="C3598" t="s">
        <v>7705</v>
      </c>
      <c r="D3598" t="s">
        <v>157</v>
      </c>
      <c r="E3598" t="s">
        <v>81</v>
      </c>
      <c r="F3598" t="s">
        <v>57</v>
      </c>
      <c r="G3598" t="s">
        <v>82</v>
      </c>
      <c r="H3598">
        <v>433.27</v>
      </c>
      <c r="I3598">
        <v>13</v>
      </c>
      <c r="J3598">
        <v>0.1</v>
      </c>
      <c r="K3598">
        <v>5069.26</v>
      </c>
      <c r="L3598" t="s">
        <v>38</v>
      </c>
      <c r="M3598" t="s">
        <v>39</v>
      </c>
      <c r="N3598" t="s">
        <v>40</v>
      </c>
      <c r="O3598" t="s">
        <v>50</v>
      </c>
      <c r="P3598">
        <v>4</v>
      </c>
      <c r="Q3598">
        <v>3.1</v>
      </c>
      <c r="R3598" t="s">
        <v>30</v>
      </c>
      <c r="S3598" t="s">
        <v>60</v>
      </c>
    </row>
    <row r="3599" spans="1:19" x14ac:dyDescent="0.35">
      <c r="A3599" t="s">
        <v>4145</v>
      </c>
      <c r="B3599" t="s">
        <v>1947</v>
      </c>
      <c r="C3599" t="s">
        <v>4146</v>
      </c>
      <c r="D3599" t="s">
        <v>64</v>
      </c>
      <c r="E3599" t="s">
        <v>152</v>
      </c>
      <c r="F3599" t="s">
        <v>57</v>
      </c>
      <c r="G3599" t="s">
        <v>153</v>
      </c>
      <c r="H3599">
        <v>677.71</v>
      </c>
      <c r="I3599">
        <v>2</v>
      </c>
      <c r="J3599">
        <v>0.1</v>
      </c>
      <c r="K3599">
        <v>1219.8800000000001</v>
      </c>
      <c r="L3599" t="s">
        <v>38</v>
      </c>
      <c r="M3599" t="s">
        <v>134</v>
      </c>
      <c r="N3599" t="s">
        <v>40</v>
      </c>
      <c r="O3599" t="s">
        <v>50</v>
      </c>
      <c r="P3599">
        <v>3</v>
      </c>
      <c r="Q3599">
        <v>1.8</v>
      </c>
      <c r="R3599" t="s">
        <v>30</v>
      </c>
      <c r="S3599" t="s">
        <v>60</v>
      </c>
    </row>
    <row r="3600" spans="1:19" x14ac:dyDescent="0.35">
      <c r="A3600" t="s">
        <v>4434</v>
      </c>
      <c r="B3600" t="s">
        <v>1607</v>
      </c>
      <c r="C3600" t="s">
        <v>2743</v>
      </c>
      <c r="D3600" t="s">
        <v>72</v>
      </c>
      <c r="E3600" t="s">
        <v>214</v>
      </c>
      <c r="F3600" t="s">
        <v>66</v>
      </c>
      <c r="G3600" t="s">
        <v>215</v>
      </c>
      <c r="H3600">
        <v>2117.37</v>
      </c>
      <c r="I3600">
        <v>6</v>
      </c>
      <c r="J3600">
        <v>0</v>
      </c>
      <c r="K3600">
        <v>12704.22</v>
      </c>
      <c r="L3600" t="s">
        <v>26</v>
      </c>
      <c r="M3600" t="s">
        <v>27</v>
      </c>
      <c r="N3600" t="s">
        <v>91</v>
      </c>
      <c r="O3600" t="s">
        <v>123</v>
      </c>
      <c r="P3600">
        <v>11</v>
      </c>
      <c r="Q3600">
        <v>2.2000000000000002</v>
      </c>
      <c r="S3600" t="s">
        <v>60</v>
      </c>
    </row>
    <row r="3601" spans="1:19" x14ac:dyDescent="0.35">
      <c r="A3601" t="s">
        <v>9929</v>
      </c>
      <c r="B3601" t="s">
        <v>1607</v>
      </c>
      <c r="C3601" t="s">
        <v>9930</v>
      </c>
      <c r="D3601" t="s">
        <v>157</v>
      </c>
      <c r="E3601" t="s">
        <v>138</v>
      </c>
      <c r="F3601" t="s">
        <v>24</v>
      </c>
      <c r="G3601" t="s">
        <v>133</v>
      </c>
      <c r="H3601">
        <v>470.78</v>
      </c>
      <c r="I3601">
        <v>6</v>
      </c>
      <c r="J3601">
        <v>0.05</v>
      </c>
      <c r="K3601">
        <v>2683.45</v>
      </c>
      <c r="L3601" t="s">
        <v>98</v>
      </c>
      <c r="M3601" t="s">
        <v>134</v>
      </c>
      <c r="N3601" t="s">
        <v>68</v>
      </c>
      <c r="O3601" t="s">
        <v>123</v>
      </c>
      <c r="P3601">
        <v>9</v>
      </c>
      <c r="Q3601">
        <v>1.8</v>
      </c>
      <c r="R3601" t="s">
        <v>30</v>
      </c>
      <c r="S3601" t="s">
        <v>42</v>
      </c>
    </row>
    <row r="3602" spans="1:19" x14ac:dyDescent="0.35">
      <c r="A3602" t="s">
        <v>3673</v>
      </c>
      <c r="B3602" t="s">
        <v>1607</v>
      </c>
      <c r="C3602" t="s">
        <v>3674</v>
      </c>
      <c r="D3602" t="s">
        <v>72</v>
      </c>
      <c r="E3602" t="s">
        <v>132</v>
      </c>
      <c r="F3602" t="s">
        <v>24</v>
      </c>
      <c r="G3602" t="s">
        <v>133</v>
      </c>
      <c r="H3602">
        <v>492.89</v>
      </c>
      <c r="I3602">
        <v>5</v>
      </c>
      <c r="J3602">
        <v>0</v>
      </c>
      <c r="K3602">
        <v>2464.4499999999998</v>
      </c>
      <c r="L3602" t="s">
        <v>26</v>
      </c>
      <c r="M3602" t="s">
        <v>183</v>
      </c>
      <c r="N3602" t="s">
        <v>59</v>
      </c>
      <c r="O3602" t="s">
        <v>123</v>
      </c>
      <c r="P3602">
        <v>8</v>
      </c>
      <c r="Q3602">
        <v>2.9</v>
      </c>
      <c r="R3602" t="s">
        <v>30</v>
      </c>
      <c r="S3602" t="s">
        <v>294</v>
      </c>
    </row>
    <row r="3603" spans="1:19" x14ac:dyDescent="0.35">
      <c r="A3603" t="s">
        <v>9551</v>
      </c>
      <c r="B3603" t="s">
        <v>1607</v>
      </c>
      <c r="C3603" t="s">
        <v>9552</v>
      </c>
      <c r="D3603" t="s">
        <v>22</v>
      </c>
      <c r="E3603" t="s">
        <v>266</v>
      </c>
      <c r="F3603" t="s">
        <v>24</v>
      </c>
      <c r="G3603" t="s">
        <v>267</v>
      </c>
      <c r="H3603">
        <v>100.31</v>
      </c>
      <c r="I3603">
        <v>7</v>
      </c>
      <c r="J3603">
        <v>0</v>
      </c>
      <c r="K3603">
        <v>702.17</v>
      </c>
      <c r="L3603" t="s">
        <v>49</v>
      </c>
      <c r="M3603" t="s">
        <v>84</v>
      </c>
      <c r="N3603" t="s">
        <v>28</v>
      </c>
      <c r="O3603" t="s">
        <v>29</v>
      </c>
      <c r="P3603">
        <v>6</v>
      </c>
      <c r="Q3603">
        <v>2.2999999999999998</v>
      </c>
      <c r="R3603" t="s">
        <v>30</v>
      </c>
    </row>
    <row r="3604" spans="1:19" x14ac:dyDescent="0.35">
      <c r="A3604" t="s">
        <v>10092</v>
      </c>
      <c r="B3604" t="s">
        <v>1607</v>
      </c>
      <c r="C3604" t="s">
        <v>9520</v>
      </c>
      <c r="D3604" t="s">
        <v>34</v>
      </c>
      <c r="E3604" t="s">
        <v>649</v>
      </c>
      <c r="F3604" t="s">
        <v>57</v>
      </c>
      <c r="G3604" t="s">
        <v>153</v>
      </c>
      <c r="H3604">
        <v>245.59</v>
      </c>
      <c r="I3604">
        <v>1</v>
      </c>
      <c r="J3604">
        <v>0.05</v>
      </c>
      <c r="K3604">
        <v>233.31</v>
      </c>
      <c r="L3604" t="s">
        <v>49</v>
      </c>
      <c r="M3604" t="s">
        <v>111</v>
      </c>
      <c r="N3604" t="s">
        <v>59</v>
      </c>
      <c r="O3604" t="s">
        <v>92</v>
      </c>
      <c r="P3604">
        <v>6</v>
      </c>
      <c r="Q3604">
        <v>4.5</v>
      </c>
      <c r="R3604" t="s">
        <v>30</v>
      </c>
      <c r="S3604" t="s">
        <v>60</v>
      </c>
    </row>
    <row r="3605" spans="1:19" x14ac:dyDescent="0.35">
      <c r="A3605" t="s">
        <v>1606</v>
      </c>
      <c r="B3605" t="s">
        <v>1607</v>
      </c>
      <c r="C3605" t="s">
        <v>1608</v>
      </c>
      <c r="D3605" t="s">
        <v>127</v>
      </c>
      <c r="E3605" t="s">
        <v>35</v>
      </c>
      <c r="F3605" t="s">
        <v>36</v>
      </c>
      <c r="G3605" t="s">
        <v>37</v>
      </c>
      <c r="H3605">
        <v>37.32</v>
      </c>
      <c r="I3605">
        <v>8</v>
      </c>
      <c r="J3605">
        <v>0.3</v>
      </c>
      <c r="K3605">
        <v>208.99</v>
      </c>
      <c r="L3605" t="s">
        <v>83</v>
      </c>
      <c r="M3605" t="s">
        <v>134</v>
      </c>
      <c r="N3605" t="s">
        <v>172</v>
      </c>
      <c r="O3605" t="s">
        <v>50</v>
      </c>
      <c r="P3605">
        <v>4</v>
      </c>
      <c r="Q3605">
        <v>2.2000000000000002</v>
      </c>
      <c r="R3605" t="s">
        <v>30</v>
      </c>
      <c r="S3605" t="s">
        <v>60</v>
      </c>
    </row>
    <row r="3606" spans="1:19" x14ac:dyDescent="0.35">
      <c r="A3606" t="s">
        <v>2669</v>
      </c>
      <c r="B3606" t="s">
        <v>1607</v>
      </c>
      <c r="C3606" t="s">
        <v>2670</v>
      </c>
      <c r="D3606" t="s">
        <v>22</v>
      </c>
      <c r="E3606" t="s">
        <v>198</v>
      </c>
      <c r="F3606" t="s">
        <v>74</v>
      </c>
      <c r="G3606" t="s">
        <v>110</v>
      </c>
      <c r="H3606">
        <v>831.47</v>
      </c>
      <c r="I3606">
        <v>12</v>
      </c>
      <c r="J3606">
        <v>0.15</v>
      </c>
      <c r="K3606">
        <v>8480.99</v>
      </c>
      <c r="L3606" t="s">
        <v>38</v>
      </c>
      <c r="M3606" t="s">
        <v>122</v>
      </c>
      <c r="N3606" t="s">
        <v>40</v>
      </c>
      <c r="O3606" t="s">
        <v>92</v>
      </c>
      <c r="P3606">
        <v>3</v>
      </c>
      <c r="Q3606">
        <v>2.8</v>
      </c>
      <c r="R3606" t="s">
        <v>143</v>
      </c>
      <c r="S3606" t="s">
        <v>42</v>
      </c>
    </row>
    <row r="3607" spans="1:19" x14ac:dyDescent="0.35">
      <c r="A3607" t="s">
        <v>9988</v>
      </c>
      <c r="B3607" t="s">
        <v>2090</v>
      </c>
      <c r="C3607" t="s">
        <v>9989</v>
      </c>
      <c r="D3607" t="s">
        <v>157</v>
      </c>
      <c r="E3607" t="s">
        <v>1182</v>
      </c>
      <c r="F3607" t="s">
        <v>66</v>
      </c>
      <c r="G3607" t="s">
        <v>446</v>
      </c>
      <c r="H3607">
        <v>2055.75</v>
      </c>
      <c r="I3607">
        <v>8</v>
      </c>
      <c r="J3607">
        <v>0.15</v>
      </c>
      <c r="K3607">
        <v>13979.1</v>
      </c>
      <c r="L3607" t="s">
        <v>38</v>
      </c>
      <c r="M3607" t="s">
        <v>39</v>
      </c>
      <c r="N3607" t="s">
        <v>172</v>
      </c>
      <c r="O3607" t="s">
        <v>92</v>
      </c>
      <c r="P3607">
        <v>13</v>
      </c>
      <c r="Q3607">
        <v>3.3</v>
      </c>
      <c r="R3607" t="s">
        <v>112</v>
      </c>
      <c r="S3607" t="s">
        <v>60</v>
      </c>
    </row>
    <row r="3608" spans="1:19" x14ac:dyDescent="0.35">
      <c r="A3608" t="s">
        <v>7440</v>
      </c>
      <c r="B3608" t="s">
        <v>2090</v>
      </c>
      <c r="C3608" t="s">
        <v>5125</v>
      </c>
      <c r="D3608" t="s">
        <v>72</v>
      </c>
      <c r="E3608" t="s">
        <v>231</v>
      </c>
      <c r="F3608" t="s">
        <v>57</v>
      </c>
      <c r="G3608" t="s">
        <v>232</v>
      </c>
      <c r="H3608">
        <v>683.9</v>
      </c>
      <c r="I3608">
        <v>1</v>
      </c>
      <c r="J3608">
        <v>0.2</v>
      </c>
      <c r="K3608">
        <v>547.12</v>
      </c>
      <c r="L3608" t="s">
        <v>165</v>
      </c>
      <c r="M3608" t="s">
        <v>122</v>
      </c>
      <c r="N3608" t="s">
        <v>68</v>
      </c>
      <c r="O3608" t="s">
        <v>29</v>
      </c>
      <c r="P3608">
        <v>12</v>
      </c>
      <c r="Q3608">
        <v>4.5999999999999996</v>
      </c>
      <c r="R3608" t="s">
        <v>30</v>
      </c>
      <c r="S3608" t="s">
        <v>86</v>
      </c>
    </row>
    <row r="3609" spans="1:19" x14ac:dyDescent="0.35">
      <c r="A3609" t="s">
        <v>2089</v>
      </c>
      <c r="B3609" t="s">
        <v>2090</v>
      </c>
      <c r="C3609" t="s">
        <v>2091</v>
      </c>
      <c r="D3609" t="s">
        <v>127</v>
      </c>
      <c r="E3609" t="s">
        <v>128</v>
      </c>
      <c r="F3609" t="s">
        <v>36</v>
      </c>
      <c r="G3609" t="s">
        <v>129</v>
      </c>
      <c r="H3609">
        <v>38.72</v>
      </c>
      <c r="I3609">
        <v>5</v>
      </c>
      <c r="J3609">
        <v>0.1</v>
      </c>
      <c r="K3609">
        <v>174.24</v>
      </c>
      <c r="L3609" t="s">
        <v>302</v>
      </c>
      <c r="M3609" t="s">
        <v>134</v>
      </c>
      <c r="N3609" t="s">
        <v>91</v>
      </c>
      <c r="O3609" t="s">
        <v>123</v>
      </c>
      <c r="P3609">
        <v>9</v>
      </c>
      <c r="Q3609">
        <v>3.5</v>
      </c>
      <c r="R3609" t="s">
        <v>30</v>
      </c>
      <c r="S3609" t="s">
        <v>42</v>
      </c>
    </row>
    <row r="3610" spans="1:19" x14ac:dyDescent="0.35">
      <c r="A3610" t="s">
        <v>3035</v>
      </c>
      <c r="B3610" t="s">
        <v>2090</v>
      </c>
      <c r="C3610" t="s">
        <v>3036</v>
      </c>
      <c r="D3610" t="s">
        <v>72</v>
      </c>
      <c r="E3610" t="s">
        <v>23</v>
      </c>
      <c r="F3610" t="s">
        <v>24</v>
      </c>
      <c r="G3610" t="s">
        <v>25</v>
      </c>
      <c r="H3610">
        <v>475.08</v>
      </c>
      <c r="I3610">
        <v>6</v>
      </c>
      <c r="J3610">
        <v>0.1</v>
      </c>
      <c r="K3610">
        <v>2565.4299999999998</v>
      </c>
      <c r="L3610" t="s">
        <v>38</v>
      </c>
      <c r="M3610" t="s">
        <v>39</v>
      </c>
      <c r="N3610" t="s">
        <v>28</v>
      </c>
      <c r="O3610" t="s">
        <v>29</v>
      </c>
      <c r="P3610">
        <v>6</v>
      </c>
      <c r="Q3610">
        <v>1.9</v>
      </c>
      <c r="R3610" t="s">
        <v>30</v>
      </c>
      <c r="S3610" t="s">
        <v>294</v>
      </c>
    </row>
    <row r="3611" spans="1:19" x14ac:dyDescent="0.35">
      <c r="A3611" t="s">
        <v>4690</v>
      </c>
      <c r="B3611" t="s">
        <v>2090</v>
      </c>
      <c r="C3611" t="s">
        <v>4691</v>
      </c>
      <c r="D3611" t="s">
        <v>22</v>
      </c>
      <c r="E3611" t="s">
        <v>293</v>
      </c>
      <c r="F3611" t="s">
        <v>74</v>
      </c>
      <c r="G3611" t="s">
        <v>110</v>
      </c>
      <c r="H3611">
        <v>71.5</v>
      </c>
      <c r="I3611">
        <v>6</v>
      </c>
      <c r="J3611">
        <v>0</v>
      </c>
      <c r="K3611">
        <v>429</v>
      </c>
      <c r="L3611" t="s">
        <v>83</v>
      </c>
      <c r="M3611" t="s">
        <v>84</v>
      </c>
      <c r="N3611" t="s">
        <v>59</v>
      </c>
      <c r="O3611" t="s">
        <v>116</v>
      </c>
      <c r="P3611">
        <v>6</v>
      </c>
      <c r="Q3611">
        <v>4.5999999999999996</v>
      </c>
      <c r="R3611" t="s">
        <v>30</v>
      </c>
      <c r="S3611" t="s">
        <v>60</v>
      </c>
    </row>
    <row r="3612" spans="1:19" x14ac:dyDescent="0.35">
      <c r="A3612" t="s">
        <v>5335</v>
      </c>
      <c r="B3612" t="s">
        <v>2090</v>
      </c>
      <c r="C3612" t="s">
        <v>5336</v>
      </c>
      <c r="D3612" t="s">
        <v>34</v>
      </c>
      <c r="E3612" t="s">
        <v>109</v>
      </c>
      <c r="F3612" t="s">
        <v>74</v>
      </c>
      <c r="G3612" t="s">
        <v>110</v>
      </c>
      <c r="H3612">
        <v>1736.7</v>
      </c>
      <c r="I3612">
        <v>14</v>
      </c>
      <c r="J3612">
        <v>0.05</v>
      </c>
      <c r="K3612">
        <v>23098.11</v>
      </c>
      <c r="L3612" t="s">
        <v>26</v>
      </c>
      <c r="M3612" t="s">
        <v>122</v>
      </c>
      <c r="N3612" t="s">
        <v>59</v>
      </c>
      <c r="O3612" t="s">
        <v>92</v>
      </c>
      <c r="P3612">
        <v>6</v>
      </c>
      <c r="Q3612">
        <v>1.8</v>
      </c>
      <c r="R3612" t="s">
        <v>112</v>
      </c>
      <c r="S3612" t="s">
        <v>60</v>
      </c>
    </row>
    <row r="3613" spans="1:19" x14ac:dyDescent="0.35">
      <c r="A3613" t="s">
        <v>9276</v>
      </c>
      <c r="B3613" t="s">
        <v>2090</v>
      </c>
      <c r="C3613" t="s">
        <v>3311</v>
      </c>
      <c r="D3613" t="s">
        <v>64</v>
      </c>
      <c r="E3613" t="s">
        <v>176</v>
      </c>
      <c r="F3613" t="s">
        <v>47</v>
      </c>
      <c r="G3613" t="s">
        <v>177</v>
      </c>
      <c r="H3613">
        <v>142.35</v>
      </c>
      <c r="I3613">
        <v>2</v>
      </c>
      <c r="J3613">
        <v>0.2</v>
      </c>
      <c r="K3613">
        <v>227.76</v>
      </c>
      <c r="L3613" t="s">
        <v>302</v>
      </c>
      <c r="M3613" t="s">
        <v>39</v>
      </c>
      <c r="N3613" t="s">
        <v>85</v>
      </c>
      <c r="O3613" t="s">
        <v>50</v>
      </c>
      <c r="P3613">
        <v>6</v>
      </c>
      <c r="Q3613">
        <v>2.2999999999999998</v>
      </c>
      <c r="R3613" t="s">
        <v>51</v>
      </c>
      <c r="S3613" t="s">
        <v>60</v>
      </c>
    </row>
    <row r="3614" spans="1:19" x14ac:dyDescent="0.35">
      <c r="A3614" t="s">
        <v>7045</v>
      </c>
      <c r="B3614" t="s">
        <v>2090</v>
      </c>
      <c r="C3614" t="s">
        <v>7046</v>
      </c>
      <c r="D3614" t="s">
        <v>157</v>
      </c>
      <c r="E3614" t="s">
        <v>138</v>
      </c>
      <c r="F3614" t="s">
        <v>24</v>
      </c>
      <c r="G3614" t="s">
        <v>133</v>
      </c>
      <c r="H3614">
        <v>367</v>
      </c>
      <c r="I3614">
        <v>6</v>
      </c>
      <c r="J3614">
        <v>0</v>
      </c>
      <c r="K3614">
        <v>2202</v>
      </c>
      <c r="L3614" t="s">
        <v>49</v>
      </c>
      <c r="M3614" t="s">
        <v>39</v>
      </c>
      <c r="N3614" t="s">
        <v>59</v>
      </c>
      <c r="O3614" t="s">
        <v>77</v>
      </c>
      <c r="P3614">
        <v>2</v>
      </c>
      <c r="Q3614">
        <v>3.2</v>
      </c>
      <c r="S3614" t="s">
        <v>60</v>
      </c>
    </row>
    <row r="3615" spans="1:19" x14ac:dyDescent="0.35">
      <c r="A3615" t="s">
        <v>4318</v>
      </c>
      <c r="B3615" t="s">
        <v>4319</v>
      </c>
      <c r="C3615" t="s">
        <v>4320</v>
      </c>
      <c r="D3615" t="s">
        <v>127</v>
      </c>
      <c r="E3615" t="s">
        <v>214</v>
      </c>
      <c r="F3615" t="s">
        <v>66</v>
      </c>
      <c r="G3615" t="s">
        <v>215</v>
      </c>
      <c r="H3615">
        <v>2055.33</v>
      </c>
      <c r="I3615">
        <v>12</v>
      </c>
      <c r="J3615">
        <v>0.15</v>
      </c>
      <c r="K3615">
        <v>20964.37</v>
      </c>
      <c r="L3615" t="s">
        <v>38</v>
      </c>
      <c r="M3615" t="s">
        <v>183</v>
      </c>
      <c r="N3615" t="s">
        <v>59</v>
      </c>
      <c r="O3615" t="s">
        <v>92</v>
      </c>
      <c r="P3615">
        <v>11</v>
      </c>
      <c r="Q3615">
        <v>1.1000000000000001</v>
      </c>
      <c r="R3615" t="s">
        <v>30</v>
      </c>
      <c r="S3615" t="s">
        <v>60</v>
      </c>
    </row>
    <row r="3616" spans="1:19" x14ac:dyDescent="0.35">
      <c r="A3616" t="s">
        <v>5299</v>
      </c>
      <c r="B3616" t="s">
        <v>4319</v>
      </c>
      <c r="C3616" t="s">
        <v>5300</v>
      </c>
      <c r="D3616" t="s">
        <v>157</v>
      </c>
      <c r="E3616" t="s">
        <v>56</v>
      </c>
      <c r="F3616" t="s">
        <v>57</v>
      </c>
      <c r="G3616" t="s">
        <v>58</v>
      </c>
      <c r="H3616">
        <v>823.73</v>
      </c>
      <c r="I3616">
        <v>9</v>
      </c>
      <c r="J3616">
        <v>0.15</v>
      </c>
      <c r="K3616">
        <v>6301.53</v>
      </c>
      <c r="L3616" t="s">
        <v>26</v>
      </c>
      <c r="M3616" t="s">
        <v>134</v>
      </c>
      <c r="N3616" t="s">
        <v>59</v>
      </c>
      <c r="O3616" t="s">
        <v>116</v>
      </c>
      <c r="P3616">
        <v>7</v>
      </c>
      <c r="Q3616">
        <v>3</v>
      </c>
      <c r="R3616" t="s">
        <v>30</v>
      </c>
      <c r="S3616" t="s">
        <v>60</v>
      </c>
    </row>
    <row r="3617" spans="1:19" x14ac:dyDescent="0.35">
      <c r="A3617" t="s">
        <v>5253</v>
      </c>
      <c r="B3617" t="s">
        <v>4319</v>
      </c>
      <c r="C3617" t="s">
        <v>5254</v>
      </c>
      <c r="D3617" t="s">
        <v>157</v>
      </c>
      <c r="E3617" t="s">
        <v>288</v>
      </c>
      <c r="F3617" t="s">
        <v>57</v>
      </c>
      <c r="G3617" t="s">
        <v>289</v>
      </c>
      <c r="H3617">
        <v>375.13</v>
      </c>
      <c r="I3617">
        <v>10</v>
      </c>
      <c r="J3617">
        <v>0</v>
      </c>
      <c r="K3617">
        <v>3751.3</v>
      </c>
      <c r="L3617" t="s">
        <v>165</v>
      </c>
      <c r="M3617" t="s">
        <v>183</v>
      </c>
      <c r="N3617" t="s">
        <v>91</v>
      </c>
      <c r="O3617" t="s">
        <v>116</v>
      </c>
      <c r="P3617">
        <v>6</v>
      </c>
      <c r="Q3617">
        <v>2.4</v>
      </c>
      <c r="R3617" t="s">
        <v>30</v>
      </c>
      <c r="S3617" t="s">
        <v>60</v>
      </c>
    </row>
    <row r="3618" spans="1:19" x14ac:dyDescent="0.35">
      <c r="A3618" t="s">
        <v>7694</v>
      </c>
      <c r="B3618" t="s">
        <v>7695</v>
      </c>
      <c r="C3618" t="s">
        <v>7696</v>
      </c>
      <c r="D3618" t="s">
        <v>34</v>
      </c>
      <c r="E3618" t="s">
        <v>258</v>
      </c>
      <c r="F3618" t="s">
        <v>36</v>
      </c>
      <c r="G3618" t="s">
        <v>259</v>
      </c>
      <c r="H3618">
        <v>18.04</v>
      </c>
      <c r="I3618">
        <v>10</v>
      </c>
      <c r="J3618">
        <v>0.05</v>
      </c>
      <c r="K3618">
        <v>171.38</v>
      </c>
      <c r="L3618" t="s">
        <v>76</v>
      </c>
      <c r="M3618" t="s">
        <v>111</v>
      </c>
      <c r="N3618" t="s">
        <v>68</v>
      </c>
      <c r="O3618" t="s">
        <v>92</v>
      </c>
      <c r="P3618">
        <v>13</v>
      </c>
      <c r="Q3618">
        <v>3.8</v>
      </c>
      <c r="R3618" t="s">
        <v>30</v>
      </c>
      <c r="S3618" t="s">
        <v>60</v>
      </c>
    </row>
    <row r="3619" spans="1:19" x14ac:dyDescent="0.35">
      <c r="A3619" t="s">
        <v>6497</v>
      </c>
      <c r="B3619" t="s">
        <v>2805</v>
      </c>
      <c r="C3619" t="s">
        <v>6498</v>
      </c>
      <c r="D3619" t="s">
        <v>64</v>
      </c>
      <c r="E3619" t="s">
        <v>73</v>
      </c>
      <c r="F3619" t="s">
        <v>74</v>
      </c>
      <c r="G3619" t="s">
        <v>75</v>
      </c>
      <c r="H3619">
        <v>16.7</v>
      </c>
      <c r="I3619">
        <v>12</v>
      </c>
      <c r="J3619">
        <v>0.3</v>
      </c>
      <c r="K3619">
        <v>140.28</v>
      </c>
      <c r="L3619" t="s">
        <v>142</v>
      </c>
      <c r="M3619" t="s">
        <v>39</v>
      </c>
      <c r="N3619" t="s">
        <v>85</v>
      </c>
      <c r="O3619" t="s">
        <v>50</v>
      </c>
      <c r="P3619">
        <v>10</v>
      </c>
      <c r="Q3619">
        <v>5</v>
      </c>
      <c r="R3619" t="s">
        <v>30</v>
      </c>
      <c r="S3619" t="s">
        <v>60</v>
      </c>
    </row>
    <row r="3620" spans="1:19" x14ac:dyDescent="0.35">
      <c r="A3620" t="s">
        <v>7908</v>
      </c>
      <c r="B3620" t="s">
        <v>2805</v>
      </c>
      <c r="C3620" t="s">
        <v>7909</v>
      </c>
      <c r="D3620" t="s">
        <v>157</v>
      </c>
      <c r="E3620" t="s">
        <v>403</v>
      </c>
      <c r="F3620" t="s">
        <v>74</v>
      </c>
      <c r="G3620" t="s">
        <v>148</v>
      </c>
      <c r="H3620">
        <v>2010</v>
      </c>
      <c r="I3620">
        <v>11</v>
      </c>
      <c r="J3620">
        <v>0.05</v>
      </c>
      <c r="K3620">
        <v>21004.5</v>
      </c>
      <c r="L3620" t="s">
        <v>26</v>
      </c>
      <c r="M3620" t="s">
        <v>90</v>
      </c>
      <c r="N3620" t="s">
        <v>166</v>
      </c>
      <c r="O3620" t="s">
        <v>92</v>
      </c>
      <c r="P3620">
        <v>10</v>
      </c>
      <c r="Q3620">
        <v>4.2</v>
      </c>
      <c r="R3620" t="s">
        <v>30</v>
      </c>
      <c r="S3620" t="s">
        <v>294</v>
      </c>
    </row>
    <row r="3621" spans="1:19" x14ac:dyDescent="0.35">
      <c r="A3621" t="s">
        <v>9413</v>
      </c>
      <c r="B3621" t="s">
        <v>2805</v>
      </c>
      <c r="C3621" t="s">
        <v>4166</v>
      </c>
      <c r="D3621" t="s">
        <v>157</v>
      </c>
      <c r="E3621" t="s">
        <v>152</v>
      </c>
      <c r="F3621" t="s">
        <v>57</v>
      </c>
      <c r="G3621" t="s">
        <v>153</v>
      </c>
      <c r="H3621">
        <v>740.62</v>
      </c>
      <c r="I3621">
        <v>2</v>
      </c>
      <c r="J3621">
        <v>0.15</v>
      </c>
      <c r="K3621">
        <v>1259.05</v>
      </c>
      <c r="L3621" t="s">
        <v>142</v>
      </c>
      <c r="M3621" t="s">
        <v>183</v>
      </c>
      <c r="N3621" t="s">
        <v>85</v>
      </c>
      <c r="O3621" t="s">
        <v>92</v>
      </c>
      <c r="P3621">
        <v>9</v>
      </c>
      <c r="Q3621">
        <v>3.9</v>
      </c>
      <c r="R3621" t="s">
        <v>30</v>
      </c>
      <c r="S3621" t="s">
        <v>86</v>
      </c>
    </row>
    <row r="3622" spans="1:19" x14ac:dyDescent="0.35">
      <c r="A3622" t="s">
        <v>5581</v>
      </c>
      <c r="B3622" t="s">
        <v>2805</v>
      </c>
      <c r="C3622" t="s">
        <v>5582</v>
      </c>
      <c r="D3622" t="s">
        <v>127</v>
      </c>
      <c r="E3622" t="s">
        <v>656</v>
      </c>
      <c r="F3622" t="s">
        <v>47</v>
      </c>
      <c r="G3622" t="s">
        <v>657</v>
      </c>
      <c r="H3622">
        <v>108.52</v>
      </c>
      <c r="I3622">
        <v>2</v>
      </c>
      <c r="J3622">
        <v>0</v>
      </c>
      <c r="K3622">
        <v>217.04</v>
      </c>
      <c r="L3622" t="s">
        <v>104</v>
      </c>
      <c r="M3622" t="s">
        <v>27</v>
      </c>
      <c r="N3622" t="s">
        <v>59</v>
      </c>
      <c r="O3622" t="s">
        <v>50</v>
      </c>
      <c r="P3622">
        <v>8</v>
      </c>
      <c r="Q3622">
        <v>2</v>
      </c>
      <c r="R3622" t="s">
        <v>30</v>
      </c>
      <c r="S3622" t="s">
        <v>60</v>
      </c>
    </row>
    <row r="3623" spans="1:19" x14ac:dyDescent="0.35">
      <c r="A3623" t="s">
        <v>4309</v>
      </c>
      <c r="B3623" t="s">
        <v>2805</v>
      </c>
      <c r="C3623" t="s">
        <v>4310</v>
      </c>
      <c r="D3623" t="s">
        <v>64</v>
      </c>
      <c r="E3623" t="s">
        <v>81</v>
      </c>
      <c r="F3623" t="s">
        <v>57</v>
      </c>
      <c r="G3623" t="s">
        <v>82</v>
      </c>
      <c r="H3623">
        <v>252.76</v>
      </c>
      <c r="I3623">
        <v>8</v>
      </c>
      <c r="J3623">
        <v>0</v>
      </c>
      <c r="K3623">
        <v>2022.08</v>
      </c>
      <c r="L3623" t="s">
        <v>26</v>
      </c>
      <c r="M3623" t="s">
        <v>90</v>
      </c>
      <c r="N3623" t="s">
        <v>85</v>
      </c>
      <c r="O3623" t="s">
        <v>105</v>
      </c>
      <c r="P3623">
        <v>7</v>
      </c>
      <c r="Q3623">
        <v>4.7</v>
      </c>
      <c r="R3623" t="s">
        <v>30</v>
      </c>
      <c r="S3623" t="s">
        <v>60</v>
      </c>
    </row>
    <row r="3624" spans="1:19" x14ac:dyDescent="0.35">
      <c r="A3624" t="s">
        <v>2804</v>
      </c>
      <c r="B3624" t="s">
        <v>2805</v>
      </c>
      <c r="C3624" t="s">
        <v>2806</v>
      </c>
      <c r="D3624" t="s">
        <v>22</v>
      </c>
      <c r="E3624" t="s">
        <v>416</v>
      </c>
      <c r="F3624" t="s">
        <v>66</v>
      </c>
      <c r="G3624" t="s">
        <v>417</v>
      </c>
      <c r="H3624">
        <v>1007.53</v>
      </c>
      <c r="I3624">
        <v>8</v>
      </c>
      <c r="J3624">
        <v>0</v>
      </c>
      <c r="K3624">
        <v>8060.24</v>
      </c>
      <c r="L3624" t="s">
        <v>26</v>
      </c>
      <c r="M3624" t="s">
        <v>84</v>
      </c>
      <c r="N3624" t="s">
        <v>172</v>
      </c>
      <c r="O3624" t="s">
        <v>77</v>
      </c>
      <c r="P3624">
        <v>1</v>
      </c>
      <c r="Q3624">
        <v>2.8</v>
      </c>
      <c r="R3624" t="s">
        <v>30</v>
      </c>
    </row>
    <row r="3625" spans="1:19" x14ac:dyDescent="0.35">
      <c r="A3625" t="s">
        <v>1378</v>
      </c>
      <c r="B3625" t="s">
        <v>1379</v>
      </c>
      <c r="C3625" t="s">
        <v>1380</v>
      </c>
      <c r="D3625" t="s">
        <v>157</v>
      </c>
      <c r="E3625" t="s">
        <v>147</v>
      </c>
      <c r="F3625" t="s">
        <v>74</v>
      </c>
      <c r="G3625" t="s">
        <v>148</v>
      </c>
      <c r="H3625">
        <v>1162.32</v>
      </c>
      <c r="I3625">
        <v>6</v>
      </c>
      <c r="J3625">
        <v>0</v>
      </c>
      <c r="K3625">
        <v>6973.92</v>
      </c>
      <c r="L3625" t="s">
        <v>142</v>
      </c>
      <c r="M3625" t="s">
        <v>122</v>
      </c>
      <c r="N3625" t="s">
        <v>172</v>
      </c>
      <c r="O3625" t="s">
        <v>123</v>
      </c>
      <c r="P3625">
        <v>12</v>
      </c>
      <c r="Q3625">
        <v>4.8</v>
      </c>
      <c r="R3625" t="s">
        <v>30</v>
      </c>
      <c r="S3625" t="s">
        <v>60</v>
      </c>
    </row>
    <row r="3626" spans="1:19" x14ac:dyDescent="0.35">
      <c r="A3626" t="s">
        <v>4460</v>
      </c>
      <c r="B3626" t="s">
        <v>1379</v>
      </c>
      <c r="C3626" t="s">
        <v>4461</v>
      </c>
      <c r="D3626" t="s">
        <v>72</v>
      </c>
      <c r="E3626" t="s">
        <v>231</v>
      </c>
      <c r="F3626" t="s">
        <v>57</v>
      </c>
      <c r="G3626" t="s">
        <v>232</v>
      </c>
      <c r="H3626">
        <v>403.14</v>
      </c>
      <c r="I3626">
        <v>1</v>
      </c>
      <c r="J3626">
        <v>0.1</v>
      </c>
      <c r="K3626">
        <v>362.83</v>
      </c>
      <c r="L3626" t="s">
        <v>165</v>
      </c>
      <c r="M3626" t="s">
        <v>84</v>
      </c>
      <c r="N3626" t="s">
        <v>59</v>
      </c>
      <c r="O3626" t="s">
        <v>77</v>
      </c>
      <c r="P3626">
        <v>8</v>
      </c>
      <c r="Q3626">
        <v>2.9</v>
      </c>
      <c r="R3626" t="s">
        <v>30</v>
      </c>
      <c r="S3626" t="s">
        <v>60</v>
      </c>
    </row>
    <row r="3627" spans="1:19" x14ac:dyDescent="0.35">
      <c r="A3627" t="s">
        <v>9424</v>
      </c>
      <c r="B3627" t="s">
        <v>1379</v>
      </c>
      <c r="C3627" t="s">
        <v>9425</v>
      </c>
      <c r="D3627" t="s">
        <v>157</v>
      </c>
      <c r="E3627" t="s">
        <v>403</v>
      </c>
      <c r="F3627" t="s">
        <v>74</v>
      </c>
      <c r="G3627" t="s">
        <v>148</v>
      </c>
      <c r="H3627">
        <v>772.39</v>
      </c>
      <c r="I3627">
        <v>12</v>
      </c>
      <c r="J3627">
        <v>0.05</v>
      </c>
      <c r="K3627">
        <v>8805.25</v>
      </c>
      <c r="L3627" t="s">
        <v>38</v>
      </c>
      <c r="M3627" t="s">
        <v>183</v>
      </c>
      <c r="N3627" t="s">
        <v>68</v>
      </c>
      <c r="O3627" t="s">
        <v>92</v>
      </c>
      <c r="P3627">
        <v>4</v>
      </c>
      <c r="Q3627">
        <v>2.2999999999999998</v>
      </c>
      <c r="R3627" t="s">
        <v>30</v>
      </c>
      <c r="S3627" t="s">
        <v>52</v>
      </c>
    </row>
    <row r="3628" spans="1:19" x14ac:dyDescent="0.35">
      <c r="A3628" t="s">
        <v>9965</v>
      </c>
      <c r="B3628" t="s">
        <v>1379</v>
      </c>
      <c r="C3628" t="s">
        <v>9966</v>
      </c>
      <c r="D3628" t="s">
        <v>72</v>
      </c>
      <c r="E3628" t="s">
        <v>323</v>
      </c>
      <c r="F3628" t="s">
        <v>57</v>
      </c>
      <c r="G3628" t="s">
        <v>82</v>
      </c>
      <c r="H3628">
        <v>255.98</v>
      </c>
      <c r="I3628">
        <v>14</v>
      </c>
      <c r="J3628">
        <v>0.15</v>
      </c>
      <c r="K3628">
        <v>3046.16</v>
      </c>
      <c r="L3628" t="s">
        <v>302</v>
      </c>
      <c r="M3628" t="s">
        <v>27</v>
      </c>
      <c r="N3628" t="s">
        <v>166</v>
      </c>
      <c r="O3628" t="s">
        <v>123</v>
      </c>
      <c r="P3628">
        <v>4</v>
      </c>
      <c r="Q3628">
        <v>4.4000000000000004</v>
      </c>
      <c r="R3628" t="s">
        <v>30</v>
      </c>
      <c r="S3628" t="s">
        <v>60</v>
      </c>
    </row>
    <row r="3629" spans="1:19" x14ac:dyDescent="0.35">
      <c r="A3629" t="s">
        <v>9047</v>
      </c>
      <c r="B3629" t="s">
        <v>1379</v>
      </c>
      <c r="C3629" t="s">
        <v>3854</v>
      </c>
      <c r="D3629" t="s">
        <v>22</v>
      </c>
      <c r="E3629" t="s">
        <v>23</v>
      </c>
      <c r="F3629" t="s">
        <v>24</v>
      </c>
      <c r="G3629" t="s">
        <v>25</v>
      </c>
      <c r="H3629">
        <v>46.69</v>
      </c>
      <c r="I3629">
        <v>6</v>
      </c>
      <c r="J3629">
        <v>0.3</v>
      </c>
      <c r="K3629">
        <v>196.1</v>
      </c>
      <c r="L3629" t="s">
        <v>98</v>
      </c>
      <c r="M3629" t="s">
        <v>122</v>
      </c>
      <c r="N3629" t="s">
        <v>40</v>
      </c>
      <c r="O3629" t="s">
        <v>92</v>
      </c>
      <c r="P3629">
        <v>1</v>
      </c>
      <c r="Q3629">
        <v>4.5999999999999996</v>
      </c>
      <c r="R3629" t="s">
        <v>30</v>
      </c>
      <c r="S3629" t="s">
        <v>86</v>
      </c>
    </row>
    <row r="3630" spans="1:19" x14ac:dyDescent="0.35">
      <c r="A3630" t="s">
        <v>10051</v>
      </c>
      <c r="B3630" t="s">
        <v>1582</v>
      </c>
      <c r="C3630" t="s">
        <v>1901</v>
      </c>
      <c r="D3630" t="s">
        <v>157</v>
      </c>
      <c r="E3630" t="s">
        <v>198</v>
      </c>
      <c r="F3630" t="s">
        <v>74</v>
      </c>
      <c r="G3630" t="s">
        <v>110</v>
      </c>
      <c r="H3630">
        <v>87.36</v>
      </c>
      <c r="I3630">
        <v>10</v>
      </c>
      <c r="J3630">
        <v>0.15</v>
      </c>
      <c r="K3630">
        <v>742.56</v>
      </c>
      <c r="L3630" t="s">
        <v>302</v>
      </c>
      <c r="M3630" t="s">
        <v>39</v>
      </c>
      <c r="N3630" t="s">
        <v>166</v>
      </c>
      <c r="O3630" t="s">
        <v>92</v>
      </c>
      <c r="P3630">
        <v>13</v>
      </c>
      <c r="Q3630">
        <v>1.7</v>
      </c>
      <c r="R3630" t="s">
        <v>30</v>
      </c>
      <c r="S3630" t="s">
        <v>52</v>
      </c>
    </row>
    <row r="3631" spans="1:19" x14ac:dyDescent="0.35">
      <c r="A3631" t="s">
        <v>1581</v>
      </c>
      <c r="B3631" t="s">
        <v>1582</v>
      </c>
      <c r="C3631" t="s">
        <v>1583</v>
      </c>
      <c r="D3631" t="s">
        <v>127</v>
      </c>
      <c r="E3631" t="s">
        <v>293</v>
      </c>
      <c r="F3631" t="s">
        <v>74</v>
      </c>
      <c r="G3631" t="s">
        <v>110</v>
      </c>
      <c r="H3631">
        <v>230.36</v>
      </c>
      <c r="I3631">
        <v>5</v>
      </c>
      <c r="J3631">
        <v>0</v>
      </c>
      <c r="K3631">
        <v>1151.8</v>
      </c>
      <c r="L3631" t="s">
        <v>76</v>
      </c>
      <c r="M3631" t="s">
        <v>111</v>
      </c>
      <c r="N3631" t="s">
        <v>40</v>
      </c>
      <c r="O3631" t="s">
        <v>123</v>
      </c>
      <c r="P3631">
        <v>10</v>
      </c>
      <c r="Q3631">
        <v>3.7</v>
      </c>
      <c r="R3631" t="s">
        <v>30</v>
      </c>
      <c r="S3631" t="s">
        <v>60</v>
      </c>
    </row>
    <row r="3632" spans="1:19" x14ac:dyDescent="0.35">
      <c r="A3632" t="s">
        <v>4177</v>
      </c>
      <c r="B3632" t="s">
        <v>2378</v>
      </c>
      <c r="C3632" t="s">
        <v>4178</v>
      </c>
      <c r="D3632" t="s">
        <v>64</v>
      </c>
      <c r="E3632" t="s">
        <v>138</v>
      </c>
      <c r="F3632" t="s">
        <v>24</v>
      </c>
      <c r="G3632" t="s">
        <v>133</v>
      </c>
      <c r="H3632">
        <v>96.08</v>
      </c>
      <c r="I3632">
        <v>5</v>
      </c>
      <c r="J3632">
        <v>0</v>
      </c>
      <c r="K3632">
        <v>480.4</v>
      </c>
      <c r="L3632" t="s">
        <v>142</v>
      </c>
      <c r="M3632" t="s">
        <v>183</v>
      </c>
      <c r="N3632" t="s">
        <v>28</v>
      </c>
      <c r="O3632" t="s">
        <v>41</v>
      </c>
      <c r="P3632">
        <v>12</v>
      </c>
      <c r="Q3632">
        <v>1.1000000000000001</v>
      </c>
      <c r="R3632" t="s">
        <v>30</v>
      </c>
      <c r="S3632" t="s">
        <v>86</v>
      </c>
    </row>
    <row r="3633" spans="1:19" x14ac:dyDescent="0.35">
      <c r="A3633" t="s">
        <v>8994</v>
      </c>
      <c r="B3633" t="s">
        <v>2378</v>
      </c>
      <c r="C3633" t="s">
        <v>8995</v>
      </c>
      <c r="D3633" t="s">
        <v>64</v>
      </c>
      <c r="E3633" t="s">
        <v>649</v>
      </c>
      <c r="F3633" t="s">
        <v>57</v>
      </c>
      <c r="G3633" t="s">
        <v>153</v>
      </c>
      <c r="H3633">
        <v>634.05999999999995</v>
      </c>
      <c r="I3633">
        <v>7</v>
      </c>
      <c r="J3633">
        <v>0</v>
      </c>
      <c r="K3633">
        <v>4438.42</v>
      </c>
      <c r="L3633" t="s">
        <v>165</v>
      </c>
      <c r="M3633" t="s">
        <v>27</v>
      </c>
      <c r="N3633" t="s">
        <v>68</v>
      </c>
      <c r="O3633" t="s">
        <v>92</v>
      </c>
      <c r="P3633">
        <v>12</v>
      </c>
      <c r="Q3633">
        <v>1.7</v>
      </c>
      <c r="R3633" t="s">
        <v>51</v>
      </c>
      <c r="S3633" t="s">
        <v>86</v>
      </c>
    </row>
    <row r="3634" spans="1:19" x14ac:dyDescent="0.35">
      <c r="A3634" t="s">
        <v>2377</v>
      </c>
      <c r="B3634" t="s">
        <v>2378</v>
      </c>
      <c r="C3634" t="s">
        <v>2379</v>
      </c>
      <c r="D3634" t="s">
        <v>157</v>
      </c>
      <c r="E3634" t="s">
        <v>128</v>
      </c>
      <c r="F3634" t="s">
        <v>36</v>
      </c>
      <c r="G3634" t="s">
        <v>129</v>
      </c>
      <c r="H3634">
        <v>18.22</v>
      </c>
      <c r="I3634">
        <v>3</v>
      </c>
      <c r="J3634">
        <v>0.1</v>
      </c>
      <c r="K3634">
        <v>49.19</v>
      </c>
      <c r="L3634" t="s">
        <v>38</v>
      </c>
      <c r="M3634" t="s">
        <v>84</v>
      </c>
      <c r="N3634" t="s">
        <v>68</v>
      </c>
      <c r="O3634" t="s">
        <v>116</v>
      </c>
      <c r="P3634">
        <v>10</v>
      </c>
      <c r="Q3634">
        <v>4.8</v>
      </c>
      <c r="R3634" t="s">
        <v>30</v>
      </c>
      <c r="S3634" t="s">
        <v>60</v>
      </c>
    </row>
    <row r="3635" spans="1:19" x14ac:dyDescent="0.35">
      <c r="A3635" t="s">
        <v>6859</v>
      </c>
      <c r="B3635" t="s">
        <v>2378</v>
      </c>
      <c r="C3635" t="s">
        <v>6860</v>
      </c>
      <c r="D3635" t="s">
        <v>127</v>
      </c>
      <c r="E3635" t="s">
        <v>102</v>
      </c>
      <c r="F3635" t="s">
        <v>47</v>
      </c>
      <c r="G3635" t="s">
        <v>103</v>
      </c>
      <c r="H3635">
        <v>248.58</v>
      </c>
      <c r="I3635">
        <v>2</v>
      </c>
      <c r="J3635">
        <v>0.05</v>
      </c>
      <c r="K3635">
        <v>472.3</v>
      </c>
      <c r="L3635" t="s">
        <v>104</v>
      </c>
      <c r="M3635" t="s">
        <v>122</v>
      </c>
      <c r="N3635" t="s">
        <v>40</v>
      </c>
      <c r="O3635" t="s">
        <v>77</v>
      </c>
      <c r="P3635">
        <v>4</v>
      </c>
      <c r="Q3635">
        <v>1.4</v>
      </c>
      <c r="R3635" t="s">
        <v>30</v>
      </c>
      <c r="S3635" t="s">
        <v>60</v>
      </c>
    </row>
    <row r="3636" spans="1:19" x14ac:dyDescent="0.35">
      <c r="A3636" t="s">
        <v>500</v>
      </c>
      <c r="B3636" t="s">
        <v>501</v>
      </c>
      <c r="C3636" t="s">
        <v>502</v>
      </c>
      <c r="D3636" t="s">
        <v>22</v>
      </c>
      <c r="E3636" t="s">
        <v>170</v>
      </c>
      <c r="F3636" t="s">
        <v>66</v>
      </c>
      <c r="G3636" t="s">
        <v>171</v>
      </c>
      <c r="H3636">
        <v>984.91</v>
      </c>
      <c r="I3636">
        <v>8</v>
      </c>
      <c r="J3636">
        <v>0.15</v>
      </c>
      <c r="K3636">
        <v>6697.39</v>
      </c>
      <c r="L3636" t="s">
        <v>76</v>
      </c>
      <c r="M3636" t="s">
        <v>84</v>
      </c>
      <c r="N3636" t="s">
        <v>166</v>
      </c>
      <c r="O3636" t="s">
        <v>92</v>
      </c>
      <c r="P3636">
        <v>11</v>
      </c>
      <c r="Q3636">
        <v>3.6</v>
      </c>
      <c r="R3636" t="s">
        <v>30</v>
      </c>
      <c r="S3636" t="s">
        <v>86</v>
      </c>
    </row>
    <row r="3637" spans="1:19" x14ac:dyDescent="0.35">
      <c r="A3637" t="s">
        <v>7127</v>
      </c>
      <c r="B3637" t="s">
        <v>501</v>
      </c>
      <c r="C3637" t="s">
        <v>4229</v>
      </c>
      <c r="D3637" t="s">
        <v>64</v>
      </c>
      <c r="E3637" t="s">
        <v>244</v>
      </c>
      <c r="F3637" t="s">
        <v>36</v>
      </c>
      <c r="G3637" t="s">
        <v>129</v>
      </c>
      <c r="H3637">
        <v>37.72</v>
      </c>
      <c r="I3637">
        <v>5</v>
      </c>
      <c r="J3637">
        <v>0.2</v>
      </c>
      <c r="K3637">
        <v>150.88</v>
      </c>
      <c r="L3637" t="s">
        <v>49</v>
      </c>
      <c r="M3637" t="s">
        <v>39</v>
      </c>
      <c r="N3637" t="s">
        <v>59</v>
      </c>
      <c r="O3637" t="s">
        <v>50</v>
      </c>
      <c r="P3637">
        <v>11</v>
      </c>
      <c r="Q3637">
        <v>2.7</v>
      </c>
      <c r="R3637" t="s">
        <v>30</v>
      </c>
      <c r="S3637" t="s">
        <v>86</v>
      </c>
    </row>
    <row r="3638" spans="1:19" x14ac:dyDescent="0.35">
      <c r="A3638" t="s">
        <v>969</v>
      </c>
      <c r="B3638" t="s">
        <v>501</v>
      </c>
      <c r="C3638" t="s">
        <v>970</v>
      </c>
      <c r="D3638" t="s">
        <v>22</v>
      </c>
      <c r="E3638" t="s">
        <v>231</v>
      </c>
      <c r="F3638" t="s">
        <v>57</v>
      </c>
      <c r="G3638" t="s">
        <v>232</v>
      </c>
      <c r="H3638">
        <v>818.53</v>
      </c>
      <c r="I3638">
        <v>3</v>
      </c>
      <c r="J3638">
        <v>0</v>
      </c>
      <c r="K3638">
        <v>2455.59</v>
      </c>
      <c r="L3638" t="s">
        <v>142</v>
      </c>
      <c r="M3638" t="s">
        <v>90</v>
      </c>
      <c r="N3638" t="s">
        <v>28</v>
      </c>
      <c r="O3638" t="s">
        <v>41</v>
      </c>
      <c r="P3638">
        <v>9</v>
      </c>
      <c r="Q3638">
        <v>4</v>
      </c>
      <c r="R3638" t="s">
        <v>30</v>
      </c>
      <c r="S3638" t="s">
        <v>60</v>
      </c>
    </row>
    <row r="3639" spans="1:19" x14ac:dyDescent="0.35">
      <c r="A3639" t="s">
        <v>1679</v>
      </c>
      <c r="B3639" t="s">
        <v>501</v>
      </c>
      <c r="C3639" t="s">
        <v>1680</v>
      </c>
      <c r="D3639" t="s">
        <v>64</v>
      </c>
      <c r="E3639" t="s">
        <v>138</v>
      </c>
      <c r="F3639" t="s">
        <v>24</v>
      </c>
      <c r="G3639" t="s">
        <v>133</v>
      </c>
      <c r="H3639">
        <v>73.400000000000006</v>
      </c>
      <c r="I3639">
        <v>10</v>
      </c>
      <c r="J3639">
        <v>0.3</v>
      </c>
      <c r="K3639">
        <v>513.79999999999995</v>
      </c>
      <c r="L3639" t="s">
        <v>83</v>
      </c>
      <c r="M3639" t="s">
        <v>122</v>
      </c>
      <c r="N3639" t="s">
        <v>166</v>
      </c>
      <c r="O3639" t="s">
        <v>77</v>
      </c>
      <c r="P3639">
        <v>7</v>
      </c>
      <c r="Q3639">
        <v>4.4000000000000004</v>
      </c>
      <c r="R3639" t="s">
        <v>30</v>
      </c>
      <c r="S3639" t="s">
        <v>60</v>
      </c>
    </row>
    <row r="3640" spans="1:19" x14ac:dyDescent="0.35">
      <c r="A3640" t="s">
        <v>5683</v>
      </c>
      <c r="B3640" t="s">
        <v>3924</v>
      </c>
      <c r="C3640" t="s">
        <v>3976</v>
      </c>
      <c r="D3640" t="s">
        <v>34</v>
      </c>
      <c r="E3640" t="s">
        <v>313</v>
      </c>
      <c r="F3640" t="s">
        <v>47</v>
      </c>
      <c r="G3640" t="s">
        <v>48</v>
      </c>
      <c r="H3640">
        <v>107.79</v>
      </c>
      <c r="I3640">
        <v>3</v>
      </c>
      <c r="J3640">
        <v>0.05</v>
      </c>
      <c r="K3640">
        <v>307.2</v>
      </c>
      <c r="L3640" t="s">
        <v>98</v>
      </c>
      <c r="M3640" t="s">
        <v>27</v>
      </c>
      <c r="N3640" t="s">
        <v>68</v>
      </c>
      <c r="O3640" t="s">
        <v>92</v>
      </c>
      <c r="P3640">
        <v>11</v>
      </c>
      <c r="Q3640">
        <v>1.8</v>
      </c>
      <c r="R3640" t="s">
        <v>30</v>
      </c>
      <c r="S3640" t="s">
        <v>60</v>
      </c>
    </row>
    <row r="3641" spans="1:19" x14ac:dyDescent="0.35">
      <c r="A3641" t="s">
        <v>8240</v>
      </c>
      <c r="B3641" t="s">
        <v>3924</v>
      </c>
      <c r="C3641" t="s">
        <v>8241</v>
      </c>
      <c r="D3641" t="s">
        <v>127</v>
      </c>
      <c r="E3641" t="s">
        <v>147</v>
      </c>
      <c r="F3641" t="s">
        <v>74</v>
      </c>
      <c r="G3641" t="s">
        <v>148</v>
      </c>
      <c r="H3641">
        <v>891.95</v>
      </c>
      <c r="I3641">
        <v>10</v>
      </c>
      <c r="J3641">
        <v>0.1</v>
      </c>
      <c r="K3641">
        <v>8027.55</v>
      </c>
      <c r="L3641" t="s">
        <v>165</v>
      </c>
      <c r="M3641" t="s">
        <v>183</v>
      </c>
      <c r="N3641" t="s">
        <v>28</v>
      </c>
      <c r="O3641" t="s">
        <v>50</v>
      </c>
      <c r="P3641">
        <v>4</v>
      </c>
      <c r="Q3641">
        <v>3.4</v>
      </c>
      <c r="R3641" t="s">
        <v>30</v>
      </c>
      <c r="S3641" t="s">
        <v>60</v>
      </c>
    </row>
    <row r="3642" spans="1:19" x14ac:dyDescent="0.35">
      <c r="A3642" t="s">
        <v>3923</v>
      </c>
      <c r="B3642" t="s">
        <v>3924</v>
      </c>
      <c r="C3642" t="s">
        <v>1056</v>
      </c>
      <c r="D3642" t="s">
        <v>34</v>
      </c>
      <c r="E3642" t="s">
        <v>239</v>
      </c>
      <c r="F3642" t="s">
        <v>66</v>
      </c>
      <c r="G3642" t="s">
        <v>240</v>
      </c>
      <c r="H3642">
        <v>351.88</v>
      </c>
      <c r="I3642">
        <v>5</v>
      </c>
      <c r="J3642">
        <v>0.25</v>
      </c>
      <c r="K3642">
        <v>1319.55</v>
      </c>
      <c r="L3642" t="s">
        <v>142</v>
      </c>
      <c r="M3642" t="s">
        <v>122</v>
      </c>
      <c r="N3642" t="s">
        <v>91</v>
      </c>
      <c r="O3642" t="s">
        <v>77</v>
      </c>
      <c r="P3642">
        <v>3</v>
      </c>
      <c r="Q3642">
        <v>4.5999999999999996</v>
      </c>
      <c r="R3642" t="s">
        <v>30</v>
      </c>
      <c r="S3642" t="s">
        <v>60</v>
      </c>
    </row>
    <row r="3643" spans="1:19" x14ac:dyDescent="0.35">
      <c r="A3643" t="s">
        <v>8841</v>
      </c>
      <c r="B3643" t="s">
        <v>3924</v>
      </c>
      <c r="C3643" t="s">
        <v>8842</v>
      </c>
      <c r="D3643" t="s">
        <v>157</v>
      </c>
      <c r="E3643" t="s">
        <v>399</v>
      </c>
      <c r="F3643" t="s">
        <v>24</v>
      </c>
      <c r="G3643" t="s">
        <v>182</v>
      </c>
      <c r="H3643">
        <v>179.75</v>
      </c>
      <c r="I3643">
        <v>2</v>
      </c>
      <c r="J3643">
        <v>0.2</v>
      </c>
      <c r="K3643">
        <v>287.60000000000002</v>
      </c>
      <c r="L3643" t="s">
        <v>165</v>
      </c>
      <c r="M3643" t="s">
        <v>84</v>
      </c>
      <c r="N3643" t="s">
        <v>85</v>
      </c>
      <c r="O3643" t="s">
        <v>105</v>
      </c>
      <c r="P3643">
        <v>1</v>
      </c>
      <c r="Q3643">
        <v>2.9</v>
      </c>
      <c r="R3643" t="s">
        <v>30</v>
      </c>
      <c r="S3643" t="s">
        <v>60</v>
      </c>
    </row>
    <row r="3644" spans="1:19" x14ac:dyDescent="0.35">
      <c r="A3644" t="s">
        <v>8681</v>
      </c>
      <c r="B3644" t="s">
        <v>397</v>
      </c>
      <c r="C3644" t="s">
        <v>4268</v>
      </c>
      <c r="D3644" t="s">
        <v>22</v>
      </c>
      <c r="E3644" t="s">
        <v>209</v>
      </c>
      <c r="F3644" t="s">
        <v>47</v>
      </c>
      <c r="G3644" t="s">
        <v>210</v>
      </c>
      <c r="H3644">
        <v>642.21</v>
      </c>
      <c r="I3644">
        <v>3</v>
      </c>
      <c r="J3644">
        <v>0.05</v>
      </c>
      <c r="K3644">
        <v>1830.3</v>
      </c>
      <c r="L3644" t="s">
        <v>302</v>
      </c>
      <c r="M3644" t="s">
        <v>39</v>
      </c>
      <c r="N3644" t="s">
        <v>85</v>
      </c>
      <c r="O3644" t="s">
        <v>105</v>
      </c>
      <c r="P3644">
        <v>13</v>
      </c>
      <c r="Q3644">
        <v>2.6</v>
      </c>
      <c r="R3644" t="s">
        <v>30</v>
      </c>
      <c r="S3644" t="s">
        <v>42</v>
      </c>
    </row>
    <row r="3645" spans="1:19" x14ac:dyDescent="0.35">
      <c r="A3645" t="s">
        <v>9020</v>
      </c>
      <c r="B3645" t="s">
        <v>397</v>
      </c>
      <c r="C3645" t="s">
        <v>1939</v>
      </c>
      <c r="D3645" t="s">
        <v>34</v>
      </c>
      <c r="E3645" t="s">
        <v>152</v>
      </c>
      <c r="F3645" t="s">
        <v>57</v>
      </c>
      <c r="G3645" t="s">
        <v>153</v>
      </c>
      <c r="H3645">
        <v>236.12</v>
      </c>
      <c r="I3645">
        <v>11</v>
      </c>
      <c r="J3645">
        <v>0</v>
      </c>
      <c r="K3645">
        <v>2597.3200000000002</v>
      </c>
      <c r="L3645" t="s">
        <v>83</v>
      </c>
      <c r="M3645" t="s">
        <v>134</v>
      </c>
      <c r="N3645" t="s">
        <v>68</v>
      </c>
      <c r="O3645" t="s">
        <v>123</v>
      </c>
      <c r="P3645">
        <v>13</v>
      </c>
      <c r="Q3645">
        <v>1.8</v>
      </c>
      <c r="R3645" t="s">
        <v>30</v>
      </c>
      <c r="S3645" t="s">
        <v>52</v>
      </c>
    </row>
    <row r="3646" spans="1:19" x14ac:dyDescent="0.35">
      <c r="A3646" t="s">
        <v>2791</v>
      </c>
      <c r="B3646" t="s">
        <v>397</v>
      </c>
      <c r="C3646" t="s">
        <v>2792</v>
      </c>
      <c r="D3646" t="s">
        <v>157</v>
      </c>
      <c r="E3646" t="s">
        <v>370</v>
      </c>
      <c r="F3646" t="s">
        <v>74</v>
      </c>
      <c r="G3646" t="s">
        <v>75</v>
      </c>
      <c r="H3646">
        <v>1925.87</v>
      </c>
      <c r="I3646">
        <v>2</v>
      </c>
      <c r="J3646">
        <v>0</v>
      </c>
      <c r="K3646">
        <v>3851.74</v>
      </c>
      <c r="L3646" t="s">
        <v>26</v>
      </c>
      <c r="M3646" t="s">
        <v>84</v>
      </c>
      <c r="N3646" t="s">
        <v>166</v>
      </c>
      <c r="O3646" t="s">
        <v>77</v>
      </c>
      <c r="P3646">
        <v>12</v>
      </c>
      <c r="Q3646">
        <v>4</v>
      </c>
      <c r="R3646" t="s">
        <v>30</v>
      </c>
      <c r="S3646" t="s">
        <v>60</v>
      </c>
    </row>
    <row r="3647" spans="1:19" x14ac:dyDescent="0.35">
      <c r="A3647" t="s">
        <v>4944</v>
      </c>
      <c r="B3647" t="s">
        <v>397</v>
      </c>
      <c r="C3647" t="s">
        <v>975</v>
      </c>
      <c r="D3647" t="s">
        <v>34</v>
      </c>
      <c r="E3647" t="s">
        <v>193</v>
      </c>
      <c r="F3647" t="s">
        <v>24</v>
      </c>
      <c r="G3647" t="s">
        <v>194</v>
      </c>
      <c r="H3647">
        <v>147.47</v>
      </c>
      <c r="I3647">
        <v>5</v>
      </c>
      <c r="J3647">
        <v>0</v>
      </c>
      <c r="K3647">
        <v>737.35</v>
      </c>
      <c r="L3647" t="s">
        <v>104</v>
      </c>
      <c r="M3647" t="s">
        <v>134</v>
      </c>
      <c r="N3647" t="s">
        <v>59</v>
      </c>
      <c r="O3647" t="s">
        <v>41</v>
      </c>
      <c r="P3647">
        <v>10</v>
      </c>
      <c r="Q3647">
        <v>1.5</v>
      </c>
      <c r="R3647" t="s">
        <v>30</v>
      </c>
      <c r="S3647" t="s">
        <v>60</v>
      </c>
    </row>
    <row r="3648" spans="1:19" x14ac:dyDescent="0.35">
      <c r="A3648" t="s">
        <v>743</v>
      </c>
      <c r="B3648" t="s">
        <v>397</v>
      </c>
      <c r="C3648" t="s">
        <v>744</v>
      </c>
      <c r="D3648" t="s">
        <v>127</v>
      </c>
      <c r="E3648" t="s">
        <v>170</v>
      </c>
      <c r="F3648" t="s">
        <v>66</v>
      </c>
      <c r="G3648" t="s">
        <v>171</v>
      </c>
      <c r="H3648">
        <v>251.55</v>
      </c>
      <c r="I3648">
        <v>6</v>
      </c>
      <c r="J3648">
        <v>0.25</v>
      </c>
      <c r="K3648">
        <v>1131.98</v>
      </c>
      <c r="L3648" t="s">
        <v>83</v>
      </c>
      <c r="M3648" t="s">
        <v>134</v>
      </c>
      <c r="N3648" t="s">
        <v>166</v>
      </c>
      <c r="O3648" t="s">
        <v>92</v>
      </c>
      <c r="P3648">
        <v>4</v>
      </c>
      <c r="Q3648">
        <v>3.2</v>
      </c>
      <c r="R3648" t="s">
        <v>30</v>
      </c>
      <c r="S3648" t="s">
        <v>60</v>
      </c>
    </row>
    <row r="3649" spans="1:19" x14ac:dyDescent="0.35">
      <c r="A3649" t="s">
        <v>9662</v>
      </c>
      <c r="B3649" t="s">
        <v>397</v>
      </c>
      <c r="C3649" t="s">
        <v>3676</v>
      </c>
      <c r="D3649" t="s">
        <v>64</v>
      </c>
      <c r="E3649" t="s">
        <v>193</v>
      </c>
      <c r="F3649" t="s">
        <v>24</v>
      </c>
      <c r="G3649" t="s">
        <v>194</v>
      </c>
      <c r="H3649">
        <v>390.18</v>
      </c>
      <c r="I3649">
        <v>6</v>
      </c>
      <c r="J3649">
        <v>0.05</v>
      </c>
      <c r="K3649">
        <v>2224.0300000000002</v>
      </c>
      <c r="L3649" t="s">
        <v>104</v>
      </c>
      <c r="M3649" t="s">
        <v>111</v>
      </c>
      <c r="N3649" t="s">
        <v>166</v>
      </c>
      <c r="O3649" t="s">
        <v>105</v>
      </c>
      <c r="P3649">
        <v>4</v>
      </c>
      <c r="Q3649">
        <v>2.6</v>
      </c>
      <c r="R3649" t="s">
        <v>143</v>
      </c>
      <c r="S3649" t="s">
        <v>60</v>
      </c>
    </row>
    <row r="3650" spans="1:19" x14ac:dyDescent="0.35">
      <c r="A3650" t="s">
        <v>396</v>
      </c>
      <c r="B3650" t="s">
        <v>397</v>
      </c>
      <c r="C3650" t="s">
        <v>398</v>
      </c>
      <c r="D3650" t="s">
        <v>127</v>
      </c>
      <c r="E3650" t="s">
        <v>399</v>
      </c>
      <c r="F3650" t="s">
        <v>24</v>
      </c>
      <c r="G3650" t="s">
        <v>182</v>
      </c>
      <c r="H3650">
        <v>132.09</v>
      </c>
      <c r="I3650">
        <v>13</v>
      </c>
      <c r="J3650">
        <v>0.25</v>
      </c>
      <c r="K3650">
        <v>1287.8800000000001</v>
      </c>
      <c r="L3650" t="s">
        <v>83</v>
      </c>
      <c r="M3650" t="s">
        <v>39</v>
      </c>
      <c r="N3650" t="s">
        <v>172</v>
      </c>
      <c r="O3650" t="s">
        <v>92</v>
      </c>
      <c r="P3650">
        <v>2</v>
      </c>
      <c r="Q3650">
        <v>4.8</v>
      </c>
      <c r="R3650" t="s">
        <v>30</v>
      </c>
      <c r="S3650" t="s">
        <v>52</v>
      </c>
    </row>
    <row r="3651" spans="1:19" x14ac:dyDescent="0.35">
      <c r="A3651" t="s">
        <v>7546</v>
      </c>
      <c r="B3651" t="s">
        <v>2634</v>
      </c>
      <c r="C3651" t="s">
        <v>7222</v>
      </c>
      <c r="D3651" t="s">
        <v>34</v>
      </c>
      <c r="E3651" t="s">
        <v>413</v>
      </c>
      <c r="F3651" t="s">
        <v>47</v>
      </c>
      <c r="G3651" t="s">
        <v>103</v>
      </c>
      <c r="H3651">
        <v>74.540000000000006</v>
      </c>
      <c r="I3651">
        <v>9</v>
      </c>
      <c r="J3651">
        <v>0.3</v>
      </c>
      <c r="K3651">
        <v>469.6</v>
      </c>
      <c r="L3651" t="s">
        <v>302</v>
      </c>
      <c r="M3651" t="s">
        <v>39</v>
      </c>
      <c r="N3651" t="s">
        <v>28</v>
      </c>
      <c r="O3651" t="s">
        <v>77</v>
      </c>
      <c r="P3651">
        <v>11</v>
      </c>
      <c r="Q3651">
        <v>1.5</v>
      </c>
      <c r="R3651" t="s">
        <v>30</v>
      </c>
      <c r="S3651" t="s">
        <v>60</v>
      </c>
    </row>
    <row r="3652" spans="1:19" x14ac:dyDescent="0.35">
      <c r="A3652" t="s">
        <v>8986</v>
      </c>
      <c r="B3652" t="s">
        <v>2634</v>
      </c>
      <c r="C3652" t="s">
        <v>5391</v>
      </c>
      <c r="D3652" t="s">
        <v>157</v>
      </c>
      <c r="E3652" t="s">
        <v>370</v>
      </c>
      <c r="F3652" t="s">
        <v>74</v>
      </c>
      <c r="G3652" t="s">
        <v>75</v>
      </c>
      <c r="H3652">
        <v>610.30999999999995</v>
      </c>
      <c r="I3652">
        <v>3</v>
      </c>
      <c r="J3652">
        <v>0</v>
      </c>
      <c r="K3652">
        <v>1830.93</v>
      </c>
      <c r="L3652" t="s">
        <v>165</v>
      </c>
      <c r="M3652" t="s">
        <v>39</v>
      </c>
      <c r="N3652" t="s">
        <v>28</v>
      </c>
      <c r="O3652" t="s">
        <v>92</v>
      </c>
      <c r="P3652">
        <v>11</v>
      </c>
      <c r="Q3652">
        <v>2.2999999999999998</v>
      </c>
      <c r="R3652" t="s">
        <v>51</v>
      </c>
    </row>
    <row r="3653" spans="1:19" x14ac:dyDescent="0.35">
      <c r="A3653" t="s">
        <v>2633</v>
      </c>
      <c r="B3653" t="s">
        <v>2634</v>
      </c>
      <c r="C3653" t="s">
        <v>2635</v>
      </c>
      <c r="D3653" t="s">
        <v>34</v>
      </c>
      <c r="E3653" t="s">
        <v>214</v>
      </c>
      <c r="F3653" t="s">
        <v>66</v>
      </c>
      <c r="G3653" t="s">
        <v>215</v>
      </c>
      <c r="H3653">
        <v>1010.19</v>
      </c>
      <c r="I3653">
        <v>8</v>
      </c>
      <c r="J3653">
        <v>0.1</v>
      </c>
      <c r="K3653">
        <v>7273.37</v>
      </c>
      <c r="L3653" t="s">
        <v>98</v>
      </c>
      <c r="M3653" t="s">
        <v>134</v>
      </c>
      <c r="N3653" t="s">
        <v>68</v>
      </c>
      <c r="O3653" t="s">
        <v>116</v>
      </c>
      <c r="P3653">
        <v>1</v>
      </c>
      <c r="Q3653">
        <v>1.9</v>
      </c>
      <c r="R3653" t="s">
        <v>30</v>
      </c>
      <c r="S3653" t="s">
        <v>60</v>
      </c>
    </row>
    <row r="3654" spans="1:19" x14ac:dyDescent="0.35">
      <c r="A3654" t="s">
        <v>9310</v>
      </c>
      <c r="B3654" t="s">
        <v>2634</v>
      </c>
      <c r="C3654" t="s">
        <v>9311</v>
      </c>
      <c r="D3654" t="s">
        <v>127</v>
      </c>
      <c r="E3654" t="s">
        <v>102</v>
      </c>
      <c r="F3654" t="s">
        <v>47</v>
      </c>
      <c r="G3654" t="s">
        <v>103</v>
      </c>
      <c r="H3654">
        <v>254.4</v>
      </c>
      <c r="I3654">
        <v>11</v>
      </c>
      <c r="J3654">
        <v>0.05</v>
      </c>
      <c r="K3654">
        <v>2658.48</v>
      </c>
      <c r="L3654" t="s">
        <v>83</v>
      </c>
      <c r="M3654" t="s">
        <v>183</v>
      </c>
      <c r="N3654" t="s">
        <v>85</v>
      </c>
      <c r="O3654" t="s">
        <v>123</v>
      </c>
      <c r="P3654">
        <v>1</v>
      </c>
      <c r="Q3654">
        <v>1.7</v>
      </c>
      <c r="R3654" t="s">
        <v>30</v>
      </c>
      <c r="S3654" t="s">
        <v>42</v>
      </c>
    </row>
    <row r="3655" spans="1:19" x14ac:dyDescent="0.35">
      <c r="A3655" t="s">
        <v>7361</v>
      </c>
      <c r="B3655" t="s">
        <v>7116</v>
      </c>
      <c r="C3655" t="s">
        <v>6900</v>
      </c>
      <c r="D3655" t="s">
        <v>34</v>
      </c>
      <c r="E3655" t="s">
        <v>170</v>
      </c>
      <c r="F3655" t="s">
        <v>66</v>
      </c>
      <c r="G3655" t="s">
        <v>171</v>
      </c>
      <c r="H3655">
        <v>1483.5</v>
      </c>
      <c r="I3655">
        <v>12</v>
      </c>
      <c r="J3655">
        <v>0.15</v>
      </c>
      <c r="K3655">
        <v>15131.7</v>
      </c>
      <c r="L3655" t="s">
        <v>26</v>
      </c>
      <c r="M3655" t="s">
        <v>122</v>
      </c>
      <c r="N3655" t="s">
        <v>166</v>
      </c>
      <c r="O3655" t="s">
        <v>77</v>
      </c>
      <c r="P3655">
        <v>10</v>
      </c>
      <c r="Q3655">
        <v>3.8</v>
      </c>
      <c r="R3655" t="s">
        <v>202</v>
      </c>
      <c r="S3655" t="s">
        <v>60</v>
      </c>
    </row>
    <row r="3656" spans="1:19" x14ac:dyDescent="0.35">
      <c r="A3656" t="s">
        <v>7115</v>
      </c>
      <c r="B3656" t="s">
        <v>7116</v>
      </c>
      <c r="C3656" t="s">
        <v>2542</v>
      </c>
      <c r="D3656" t="s">
        <v>22</v>
      </c>
      <c r="E3656" t="s">
        <v>132</v>
      </c>
      <c r="F3656" t="s">
        <v>24</v>
      </c>
      <c r="G3656" t="s">
        <v>133</v>
      </c>
      <c r="H3656">
        <v>463.63</v>
      </c>
      <c r="I3656">
        <v>11</v>
      </c>
      <c r="J3656">
        <v>0.25</v>
      </c>
      <c r="K3656">
        <v>3824.95</v>
      </c>
      <c r="L3656" t="s">
        <v>165</v>
      </c>
      <c r="M3656" t="s">
        <v>111</v>
      </c>
      <c r="N3656" t="s">
        <v>172</v>
      </c>
      <c r="O3656" t="s">
        <v>29</v>
      </c>
      <c r="P3656">
        <v>1</v>
      </c>
      <c r="Q3656">
        <v>3.1</v>
      </c>
      <c r="R3656" t="s">
        <v>30</v>
      </c>
      <c r="S3656" t="s">
        <v>60</v>
      </c>
    </row>
    <row r="3657" spans="1:19" x14ac:dyDescent="0.35">
      <c r="A3657" t="s">
        <v>5560</v>
      </c>
      <c r="B3657" t="s">
        <v>2184</v>
      </c>
      <c r="C3657" t="s">
        <v>5561</v>
      </c>
      <c r="D3657" t="s">
        <v>64</v>
      </c>
      <c r="E3657" t="s">
        <v>656</v>
      </c>
      <c r="F3657" t="s">
        <v>47</v>
      </c>
      <c r="G3657" t="s">
        <v>657</v>
      </c>
      <c r="H3657">
        <v>106.85</v>
      </c>
      <c r="I3657">
        <v>3</v>
      </c>
      <c r="J3657">
        <v>0</v>
      </c>
      <c r="K3657">
        <v>320.55</v>
      </c>
      <c r="L3657" t="s">
        <v>104</v>
      </c>
      <c r="M3657" t="s">
        <v>84</v>
      </c>
      <c r="N3657" t="s">
        <v>40</v>
      </c>
      <c r="O3657" t="s">
        <v>105</v>
      </c>
      <c r="P3657">
        <v>9</v>
      </c>
      <c r="Q3657">
        <v>2.1</v>
      </c>
      <c r="R3657" t="s">
        <v>30</v>
      </c>
      <c r="S3657" t="s">
        <v>60</v>
      </c>
    </row>
    <row r="3658" spans="1:19" x14ac:dyDescent="0.35">
      <c r="A3658" t="s">
        <v>2183</v>
      </c>
      <c r="B3658" t="s">
        <v>2184</v>
      </c>
      <c r="C3658" t="s">
        <v>2185</v>
      </c>
      <c r="D3658" t="s">
        <v>34</v>
      </c>
      <c r="E3658" t="s">
        <v>138</v>
      </c>
      <c r="F3658" t="s">
        <v>24</v>
      </c>
      <c r="G3658" t="s">
        <v>133</v>
      </c>
      <c r="H3658">
        <v>217.25</v>
      </c>
      <c r="I3658">
        <v>8</v>
      </c>
      <c r="J3658">
        <v>0.05</v>
      </c>
      <c r="K3658">
        <v>1651.1</v>
      </c>
      <c r="L3658" t="s">
        <v>165</v>
      </c>
      <c r="M3658" t="s">
        <v>27</v>
      </c>
      <c r="N3658" t="s">
        <v>59</v>
      </c>
      <c r="O3658" t="s">
        <v>41</v>
      </c>
      <c r="P3658">
        <v>3</v>
      </c>
      <c r="Q3658">
        <v>3.4</v>
      </c>
      <c r="R3658" t="s">
        <v>30</v>
      </c>
      <c r="S3658" t="s">
        <v>52</v>
      </c>
    </row>
    <row r="3659" spans="1:19" x14ac:dyDescent="0.35">
      <c r="A3659" t="s">
        <v>4390</v>
      </c>
      <c r="B3659" t="s">
        <v>4391</v>
      </c>
      <c r="C3659" t="s">
        <v>4392</v>
      </c>
      <c r="D3659" t="s">
        <v>64</v>
      </c>
      <c r="E3659" t="s">
        <v>223</v>
      </c>
      <c r="F3659" t="s">
        <v>66</v>
      </c>
      <c r="G3659" t="s">
        <v>171</v>
      </c>
      <c r="H3659">
        <v>2058.2399999999998</v>
      </c>
      <c r="I3659">
        <v>6</v>
      </c>
      <c r="J3659">
        <v>0</v>
      </c>
      <c r="K3659">
        <v>12349.44</v>
      </c>
      <c r="L3659" t="s">
        <v>76</v>
      </c>
      <c r="M3659" t="s">
        <v>39</v>
      </c>
      <c r="N3659" t="s">
        <v>40</v>
      </c>
      <c r="O3659" t="s">
        <v>92</v>
      </c>
      <c r="P3659">
        <v>7</v>
      </c>
      <c r="Q3659">
        <v>4.4000000000000004</v>
      </c>
      <c r="R3659" t="s">
        <v>30</v>
      </c>
      <c r="S3659" t="s">
        <v>52</v>
      </c>
    </row>
    <row r="3660" spans="1:19" x14ac:dyDescent="0.35">
      <c r="A3660" t="s">
        <v>8664</v>
      </c>
      <c r="B3660" t="s">
        <v>4391</v>
      </c>
      <c r="C3660" t="s">
        <v>8665</v>
      </c>
      <c r="D3660" t="s">
        <v>72</v>
      </c>
      <c r="E3660" t="s">
        <v>445</v>
      </c>
      <c r="F3660" t="s">
        <v>66</v>
      </c>
      <c r="G3660" t="s">
        <v>446</v>
      </c>
      <c r="H3660">
        <v>1199.5</v>
      </c>
      <c r="I3660">
        <v>1</v>
      </c>
      <c r="J3660">
        <v>0</v>
      </c>
      <c r="K3660">
        <v>1199.5</v>
      </c>
      <c r="L3660" t="s">
        <v>104</v>
      </c>
      <c r="M3660" t="s">
        <v>84</v>
      </c>
      <c r="N3660" t="s">
        <v>172</v>
      </c>
      <c r="O3660" t="s">
        <v>123</v>
      </c>
      <c r="P3660">
        <v>3</v>
      </c>
      <c r="Q3660">
        <v>3.1</v>
      </c>
      <c r="R3660" t="s">
        <v>30</v>
      </c>
      <c r="S3660" t="s">
        <v>52</v>
      </c>
    </row>
    <row r="3661" spans="1:19" x14ac:dyDescent="0.35">
      <c r="A3661" t="s">
        <v>8980</v>
      </c>
      <c r="B3661" t="s">
        <v>4391</v>
      </c>
      <c r="C3661" t="s">
        <v>2427</v>
      </c>
      <c r="D3661" t="s">
        <v>157</v>
      </c>
      <c r="E3661" t="s">
        <v>223</v>
      </c>
      <c r="F3661" t="s">
        <v>66</v>
      </c>
      <c r="G3661" t="s">
        <v>171</v>
      </c>
      <c r="H3661">
        <v>868.38</v>
      </c>
      <c r="I3661">
        <v>10</v>
      </c>
      <c r="J3661">
        <v>0.1</v>
      </c>
      <c r="K3661">
        <v>7815.42</v>
      </c>
      <c r="L3661" t="s">
        <v>142</v>
      </c>
      <c r="M3661" t="s">
        <v>84</v>
      </c>
      <c r="N3661" t="s">
        <v>40</v>
      </c>
      <c r="O3661" t="s">
        <v>41</v>
      </c>
      <c r="P3661">
        <v>2</v>
      </c>
      <c r="Q3661">
        <v>3.6</v>
      </c>
      <c r="R3661" t="s">
        <v>51</v>
      </c>
      <c r="S3661" t="s">
        <v>294</v>
      </c>
    </row>
    <row r="3662" spans="1:19" x14ac:dyDescent="0.35">
      <c r="A3662" t="s">
        <v>7835</v>
      </c>
      <c r="B3662" t="s">
        <v>7836</v>
      </c>
      <c r="C3662" t="s">
        <v>668</v>
      </c>
      <c r="D3662" t="s">
        <v>64</v>
      </c>
      <c r="E3662" t="s">
        <v>293</v>
      </c>
      <c r="F3662" t="s">
        <v>74</v>
      </c>
      <c r="G3662" t="s">
        <v>110</v>
      </c>
      <c r="H3662">
        <v>141.38</v>
      </c>
      <c r="I3662">
        <v>5</v>
      </c>
      <c r="J3662">
        <v>0.1</v>
      </c>
      <c r="K3662">
        <v>636.21</v>
      </c>
      <c r="L3662" t="s">
        <v>26</v>
      </c>
      <c r="M3662" t="s">
        <v>183</v>
      </c>
      <c r="N3662" t="s">
        <v>68</v>
      </c>
      <c r="O3662" t="s">
        <v>92</v>
      </c>
      <c r="P3662">
        <v>13</v>
      </c>
      <c r="Q3662">
        <v>1.9</v>
      </c>
      <c r="R3662" t="s">
        <v>30</v>
      </c>
      <c r="S3662" t="s">
        <v>86</v>
      </c>
    </row>
    <row r="3663" spans="1:19" x14ac:dyDescent="0.35">
      <c r="A3663" t="s">
        <v>9824</v>
      </c>
      <c r="B3663" t="s">
        <v>7836</v>
      </c>
      <c r="C3663" t="s">
        <v>9825</v>
      </c>
      <c r="D3663" t="s">
        <v>64</v>
      </c>
      <c r="E3663" t="s">
        <v>258</v>
      </c>
      <c r="F3663" t="s">
        <v>36</v>
      </c>
      <c r="G3663" t="s">
        <v>259</v>
      </c>
      <c r="H3663">
        <v>24.16</v>
      </c>
      <c r="I3663">
        <v>11</v>
      </c>
      <c r="J3663">
        <v>0.2</v>
      </c>
      <c r="K3663">
        <v>212.61</v>
      </c>
      <c r="L3663" t="s">
        <v>104</v>
      </c>
      <c r="M3663" t="s">
        <v>39</v>
      </c>
      <c r="N3663" t="s">
        <v>91</v>
      </c>
      <c r="O3663" t="s">
        <v>77</v>
      </c>
      <c r="P3663">
        <v>9</v>
      </c>
      <c r="Q3663">
        <v>2.4</v>
      </c>
      <c r="R3663" t="s">
        <v>30</v>
      </c>
      <c r="S3663" t="s">
        <v>60</v>
      </c>
    </row>
    <row r="3664" spans="1:19" x14ac:dyDescent="0.35">
      <c r="A3664" t="s">
        <v>9589</v>
      </c>
      <c r="B3664" t="s">
        <v>7836</v>
      </c>
      <c r="C3664" t="s">
        <v>3338</v>
      </c>
      <c r="D3664" t="s">
        <v>157</v>
      </c>
      <c r="E3664" t="s">
        <v>239</v>
      </c>
      <c r="F3664" t="s">
        <v>66</v>
      </c>
      <c r="G3664" t="s">
        <v>240</v>
      </c>
      <c r="H3664">
        <v>1017.33</v>
      </c>
      <c r="I3664">
        <v>13</v>
      </c>
      <c r="J3664">
        <v>0.1</v>
      </c>
      <c r="K3664">
        <v>11902.76</v>
      </c>
      <c r="L3664" t="s">
        <v>26</v>
      </c>
      <c r="M3664" t="s">
        <v>39</v>
      </c>
      <c r="N3664" t="s">
        <v>166</v>
      </c>
      <c r="O3664" t="s">
        <v>29</v>
      </c>
      <c r="P3664">
        <v>3</v>
      </c>
      <c r="Q3664">
        <v>3.7</v>
      </c>
      <c r="S3664" t="s">
        <v>60</v>
      </c>
    </row>
    <row r="3665" spans="1:19" x14ac:dyDescent="0.35">
      <c r="A3665" t="s">
        <v>8718</v>
      </c>
      <c r="B3665" t="s">
        <v>7614</v>
      </c>
      <c r="C3665" t="s">
        <v>6323</v>
      </c>
      <c r="D3665" t="s">
        <v>157</v>
      </c>
      <c r="E3665" t="s">
        <v>239</v>
      </c>
      <c r="F3665" t="s">
        <v>66</v>
      </c>
      <c r="G3665" t="s">
        <v>240</v>
      </c>
      <c r="H3665">
        <v>584.66999999999996</v>
      </c>
      <c r="I3665">
        <v>5</v>
      </c>
      <c r="J3665">
        <v>0</v>
      </c>
      <c r="K3665">
        <v>2923.35</v>
      </c>
      <c r="L3665" t="s">
        <v>76</v>
      </c>
      <c r="M3665" t="s">
        <v>111</v>
      </c>
      <c r="N3665" t="s">
        <v>28</v>
      </c>
      <c r="O3665" t="s">
        <v>123</v>
      </c>
      <c r="P3665">
        <v>5</v>
      </c>
      <c r="Q3665">
        <v>1.9</v>
      </c>
      <c r="R3665" t="s">
        <v>202</v>
      </c>
      <c r="S3665" t="s">
        <v>86</v>
      </c>
    </row>
    <row r="3666" spans="1:19" x14ac:dyDescent="0.35">
      <c r="A3666" t="s">
        <v>7613</v>
      </c>
      <c r="B3666" t="s">
        <v>7614</v>
      </c>
      <c r="C3666" t="s">
        <v>7615</v>
      </c>
      <c r="D3666" t="s">
        <v>72</v>
      </c>
      <c r="E3666" t="s">
        <v>35</v>
      </c>
      <c r="F3666" t="s">
        <v>36</v>
      </c>
      <c r="G3666" t="s">
        <v>37</v>
      </c>
      <c r="H3666">
        <v>11.1</v>
      </c>
      <c r="I3666">
        <v>14</v>
      </c>
      <c r="J3666">
        <v>0.05</v>
      </c>
      <c r="K3666">
        <v>147.63</v>
      </c>
      <c r="L3666" t="s">
        <v>38</v>
      </c>
      <c r="M3666" t="s">
        <v>122</v>
      </c>
      <c r="N3666" t="s">
        <v>85</v>
      </c>
      <c r="O3666" t="s">
        <v>105</v>
      </c>
      <c r="P3666">
        <v>3</v>
      </c>
      <c r="Q3666">
        <v>3.7</v>
      </c>
      <c r="R3666" t="s">
        <v>30</v>
      </c>
      <c r="S3666" t="s">
        <v>294</v>
      </c>
    </row>
    <row r="3667" spans="1:19" x14ac:dyDescent="0.35">
      <c r="A3667" t="s">
        <v>9606</v>
      </c>
      <c r="B3667" t="s">
        <v>7614</v>
      </c>
      <c r="C3667" t="s">
        <v>3728</v>
      </c>
      <c r="D3667" t="s">
        <v>34</v>
      </c>
      <c r="E3667" t="s">
        <v>223</v>
      </c>
      <c r="F3667" t="s">
        <v>66</v>
      </c>
      <c r="G3667" t="s">
        <v>171</v>
      </c>
      <c r="H3667">
        <v>1382.25</v>
      </c>
      <c r="I3667">
        <v>8</v>
      </c>
      <c r="J3667">
        <v>0.05</v>
      </c>
      <c r="K3667">
        <v>10505.1</v>
      </c>
      <c r="L3667" t="s">
        <v>302</v>
      </c>
      <c r="M3667" t="s">
        <v>39</v>
      </c>
      <c r="N3667" t="s">
        <v>59</v>
      </c>
      <c r="O3667" t="s">
        <v>105</v>
      </c>
      <c r="P3667">
        <v>1</v>
      </c>
      <c r="Q3667">
        <v>4.9000000000000004</v>
      </c>
      <c r="R3667" t="s">
        <v>30</v>
      </c>
      <c r="S3667" t="s">
        <v>60</v>
      </c>
    </row>
    <row r="3668" spans="1:19" x14ac:dyDescent="0.35">
      <c r="A3668" t="s">
        <v>957</v>
      </c>
      <c r="B3668" t="s">
        <v>479</v>
      </c>
      <c r="C3668" t="s">
        <v>958</v>
      </c>
      <c r="D3668" t="s">
        <v>22</v>
      </c>
      <c r="E3668" t="s">
        <v>399</v>
      </c>
      <c r="F3668" t="s">
        <v>24</v>
      </c>
      <c r="G3668" t="s">
        <v>182</v>
      </c>
      <c r="H3668">
        <v>298.63</v>
      </c>
      <c r="I3668">
        <v>2</v>
      </c>
      <c r="J3668">
        <v>0.25</v>
      </c>
      <c r="K3668">
        <v>447.94</v>
      </c>
      <c r="L3668" t="s">
        <v>98</v>
      </c>
      <c r="M3668" t="s">
        <v>90</v>
      </c>
      <c r="N3668" t="s">
        <v>68</v>
      </c>
      <c r="O3668" t="s">
        <v>41</v>
      </c>
      <c r="P3668">
        <v>9</v>
      </c>
      <c r="Q3668">
        <v>1.7</v>
      </c>
      <c r="R3668" t="s">
        <v>112</v>
      </c>
      <c r="S3668" t="s">
        <v>60</v>
      </c>
    </row>
    <row r="3669" spans="1:19" x14ac:dyDescent="0.35">
      <c r="A3669" t="s">
        <v>1331</v>
      </c>
      <c r="B3669" t="s">
        <v>479</v>
      </c>
      <c r="C3669" t="s">
        <v>1332</v>
      </c>
      <c r="D3669" t="s">
        <v>127</v>
      </c>
      <c r="E3669" t="s">
        <v>128</v>
      </c>
      <c r="F3669" t="s">
        <v>36</v>
      </c>
      <c r="G3669" t="s">
        <v>129</v>
      </c>
      <c r="H3669">
        <v>29.92</v>
      </c>
      <c r="I3669">
        <v>11</v>
      </c>
      <c r="J3669">
        <v>0.25</v>
      </c>
      <c r="K3669">
        <v>246.84</v>
      </c>
      <c r="L3669" t="s">
        <v>302</v>
      </c>
      <c r="M3669" t="s">
        <v>183</v>
      </c>
      <c r="N3669" t="s">
        <v>166</v>
      </c>
      <c r="O3669" t="s">
        <v>123</v>
      </c>
      <c r="P3669">
        <v>9</v>
      </c>
      <c r="Q3669">
        <v>3.1</v>
      </c>
      <c r="R3669" t="s">
        <v>30</v>
      </c>
      <c r="S3669" t="s">
        <v>52</v>
      </c>
    </row>
    <row r="3670" spans="1:19" x14ac:dyDescent="0.35">
      <c r="A3670" t="s">
        <v>4825</v>
      </c>
      <c r="B3670" t="s">
        <v>479</v>
      </c>
      <c r="C3670" t="s">
        <v>727</v>
      </c>
      <c r="D3670" t="s">
        <v>22</v>
      </c>
      <c r="E3670" t="s">
        <v>344</v>
      </c>
      <c r="F3670" t="s">
        <v>24</v>
      </c>
      <c r="G3670" t="s">
        <v>345</v>
      </c>
      <c r="H3670">
        <v>80.680000000000007</v>
      </c>
      <c r="I3670">
        <v>10</v>
      </c>
      <c r="J3670">
        <v>0.25</v>
      </c>
      <c r="K3670">
        <v>605.1</v>
      </c>
      <c r="L3670" t="s">
        <v>83</v>
      </c>
      <c r="M3670" t="s">
        <v>134</v>
      </c>
      <c r="N3670" t="s">
        <v>85</v>
      </c>
      <c r="O3670" t="s">
        <v>123</v>
      </c>
      <c r="P3670">
        <v>9</v>
      </c>
      <c r="Q3670">
        <v>1.7</v>
      </c>
      <c r="R3670" t="s">
        <v>30</v>
      </c>
      <c r="S3670" t="s">
        <v>60</v>
      </c>
    </row>
    <row r="3671" spans="1:19" x14ac:dyDescent="0.35">
      <c r="A3671" t="s">
        <v>3574</v>
      </c>
      <c r="B3671" t="s">
        <v>479</v>
      </c>
      <c r="C3671" t="s">
        <v>3575</v>
      </c>
      <c r="D3671" t="s">
        <v>157</v>
      </c>
      <c r="E3671" t="s">
        <v>46</v>
      </c>
      <c r="F3671" t="s">
        <v>47</v>
      </c>
      <c r="G3671" t="s">
        <v>48</v>
      </c>
      <c r="H3671">
        <v>335.45</v>
      </c>
      <c r="I3671">
        <v>4</v>
      </c>
      <c r="J3671">
        <v>0.2</v>
      </c>
      <c r="K3671">
        <v>1073.44</v>
      </c>
      <c r="L3671" t="s">
        <v>104</v>
      </c>
      <c r="M3671" t="s">
        <v>90</v>
      </c>
      <c r="N3671" t="s">
        <v>59</v>
      </c>
      <c r="O3671" t="s">
        <v>105</v>
      </c>
      <c r="P3671">
        <v>4</v>
      </c>
      <c r="Q3671">
        <v>4.8</v>
      </c>
      <c r="R3671" t="s">
        <v>30</v>
      </c>
      <c r="S3671" t="s">
        <v>60</v>
      </c>
    </row>
    <row r="3672" spans="1:19" x14ac:dyDescent="0.35">
      <c r="A3672" t="s">
        <v>478</v>
      </c>
      <c r="B3672" t="s">
        <v>479</v>
      </c>
      <c r="C3672" t="s">
        <v>480</v>
      </c>
      <c r="D3672" t="s">
        <v>127</v>
      </c>
      <c r="E3672" t="s">
        <v>445</v>
      </c>
      <c r="F3672" t="s">
        <v>66</v>
      </c>
      <c r="G3672" t="s">
        <v>446</v>
      </c>
      <c r="H3672">
        <v>560.57000000000005</v>
      </c>
      <c r="I3672">
        <v>7</v>
      </c>
      <c r="J3672">
        <v>0</v>
      </c>
      <c r="K3672">
        <v>3923.99</v>
      </c>
      <c r="L3672" t="s">
        <v>83</v>
      </c>
      <c r="M3672" t="s">
        <v>90</v>
      </c>
      <c r="N3672" t="s">
        <v>28</v>
      </c>
      <c r="O3672" t="s">
        <v>116</v>
      </c>
      <c r="P3672">
        <v>3</v>
      </c>
      <c r="Q3672">
        <v>3.8</v>
      </c>
      <c r="R3672" t="s">
        <v>30</v>
      </c>
      <c r="S3672" t="s">
        <v>52</v>
      </c>
    </row>
    <row r="3673" spans="1:19" x14ac:dyDescent="0.35">
      <c r="A3673" t="s">
        <v>5212</v>
      </c>
      <c r="B3673" t="s">
        <v>479</v>
      </c>
      <c r="C3673" t="s">
        <v>5213</v>
      </c>
      <c r="D3673" t="s">
        <v>72</v>
      </c>
      <c r="E3673" t="s">
        <v>227</v>
      </c>
      <c r="F3673" t="s">
        <v>47</v>
      </c>
      <c r="G3673" t="s">
        <v>228</v>
      </c>
      <c r="H3673">
        <v>393.66</v>
      </c>
      <c r="I3673">
        <v>11</v>
      </c>
      <c r="J3673">
        <v>0.1</v>
      </c>
      <c r="K3673">
        <v>3897.23</v>
      </c>
      <c r="L3673" t="s">
        <v>38</v>
      </c>
      <c r="M3673" t="s">
        <v>134</v>
      </c>
      <c r="N3673" t="s">
        <v>68</v>
      </c>
      <c r="O3673" t="s">
        <v>29</v>
      </c>
      <c r="P3673">
        <v>1</v>
      </c>
      <c r="Q3673">
        <v>2.7</v>
      </c>
      <c r="R3673" t="s">
        <v>202</v>
      </c>
      <c r="S3673" t="s">
        <v>60</v>
      </c>
    </row>
    <row r="3674" spans="1:19" x14ac:dyDescent="0.35">
      <c r="A3674" t="s">
        <v>4362</v>
      </c>
      <c r="B3674" t="s">
        <v>573</v>
      </c>
      <c r="C3674" t="s">
        <v>4363</v>
      </c>
      <c r="D3674" t="s">
        <v>127</v>
      </c>
      <c r="E3674" t="s">
        <v>445</v>
      </c>
      <c r="F3674" t="s">
        <v>66</v>
      </c>
      <c r="G3674" t="s">
        <v>446</v>
      </c>
      <c r="H3674">
        <v>1361.41</v>
      </c>
      <c r="I3674">
        <v>9</v>
      </c>
      <c r="J3674">
        <v>0</v>
      </c>
      <c r="K3674">
        <v>12252.69</v>
      </c>
      <c r="L3674" t="s">
        <v>49</v>
      </c>
      <c r="M3674" t="s">
        <v>90</v>
      </c>
      <c r="N3674" t="s">
        <v>166</v>
      </c>
      <c r="O3674" t="s">
        <v>123</v>
      </c>
      <c r="P3674">
        <v>13</v>
      </c>
      <c r="Q3674">
        <v>3.6</v>
      </c>
      <c r="R3674" t="s">
        <v>51</v>
      </c>
      <c r="S3674" t="s">
        <v>60</v>
      </c>
    </row>
    <row r="3675" spans="1:19" x14ac:dyDescent="0.35">
      <c r="A3675" t="s">
        <v>6996</v>
      </c>
      <c r="B3675" t="s">
        <v>573</v>
      </c>
      <c r="C3675" t="s">
        <v>6997</v>
      </c>
      <c r="D3675" t="s">
        <v>22</v>
      </c>
      <c r="E3675" t="s">
        <v>35</v>
      </c>
      <c r="F3675" t="s">
        <v>36</v>
      </c>
      <c r="G3675" t="s">
        <v>37</v>
      </c>
      <c r="H3675">
        <v>31.6</v>
      </c>
      <c r="I3675">
        <v>13</v>
      </c>
      <c r="J3675">
        <v>0</v>
      </c>
      <c r="K3675">
        <v>410.8</v>
      </c>
      <c r="L3675" t="s">
        <v>49</v>
      </c>
      <c r="M3675" t="s">
        <v>111</v>
      </c>
      <c r="N3675" t="s">
        <v>59</v>
      </c>
      <c r="O3675" t="s">
        <v>92</v>
      </c>
      <c r="P3675">
        <v>10</v>
      </c>
      <c r="Q3675">
        <v>4.5999999999999996</v>
      </c>
      <c r="R3675" t="s">
        <v>30</v>
      </c>
      <c r="S3675" t="s">
        <v>52</v>
      </c>
    </row>
    <row r="3676" spans="1:19" x14ac:dyDescent="0.35">
      <c r="A3676" t="s">
        <v>572</v>
      </c>
      <c r="B3676" t="s">
        <v>573</v>
      </c>
      <c r="C3676" t="s">
        <v>574</v>
      </c>
      <c r="D3676" t="s">
        <v>72</v>
      </c>
      <c r="E3676" t="s">
        <v>120</v>
      </c>
      <c r="F3676" t="s">
        <v>47</v>
      </c>
      <c r="G3676" t="s">
        <v>121</v>
      </c>
      <c r="H3676">
        <v>118.5</v>
      </c>
      <c r="I3676">
        <v>10</v>
      </c>
      <c r="J3676">
        <v>0.3</v>
      </c>
      <c r="K3676">
        <v>829.5</v>
      </c>
      <c r="L3676" t="s">
        <v>98</v>
      </c>
      <c r="M3676" t="s">
        <v>134</v>
      </c>
      <c r="N3676" t="s">
        <v>68</v>
      </c>
      <c r="O3676" t="s">
        <v>41</v>
      </c>
      <c r="P3676">
        <v>7</v>
      </c>
      <c r="Q3676">
        <v>4.3</v>
      </c>
      <c r="R3676" t="s">
        <v>30</v>
      </c>
      <c r="S3676" t="s">
        <v>86</v>
      </c>
    </row>
    <row r="3677" spans="1:19" x14ac:dyDescent="0.35">
      <c r="A3677" t="s">
        <v>4165</v>
      </c>
      <c r="B3677" t="s">
        <v>573</v>
      </c>
      <c r="C3677" t="s">
        <v>4166</v>
      </c>
      <c r="D3677" t="s">
        <v>22</v>
      </c>
      <c r="E3677" t="s">
        <v>656</v>
      </c>
      <c r="F3677" t="s">
        <v>47</v>
      </c>
      <c r="G3677" t="s">
        <v>657</v>
      </c>
      <c r="H3677">
        <v>241.13</v>
      </c>
      <c r="I3677">
        <v>1</v>
      </c>
      <c r="J3677">
        <v>0.05</v>
      </c>
      <c r="K3677">
        <v>229.07</v>
      </c>
      <c r="L3677" t="s">
        <v>49</v>
      </c>
      <c r="M3677" t="s">
        <v>39</v>
      </c>
      <c r="N3677" t="s">
        <v>68</v>
      </c>
      <c r="O3677" t="s">
        <v>123</v>
      </c>
      <c r="P3677">
        <v>7</v>
      </c>
      <c r="Q3677">
        <v>2.2000000000000002</v>
      </c>
      <c r="R3677" t="s">
        <v>30</v>
      </c>
      <c r="S3677" t="s">
        <v>86</v>
      </c>
    </row>
    <row r="3678" spans="1:19" x14ac:dyDescent="0.35">
      <c r="A3678" t="s">
        <v>883</v>
      </c>
      <c r="B3678" t="s">
        <v>884</v>
      </c>
      <c r="C3678" t="s">
        <v>885</v>
      </c>
      <c r="D3678" t="s">
        <v>64</v>
      </c>
      <c r="E3678" t="s">
        <v>161</v>
      </c>
      <c r="F3678" t="s">
        <v>74</v>
      </c>
      <c r="G3678" t="s">
        <v>148</v>
      </c>
      <c r="H3678">
        <v>1845.36</v>
      </c>
      <c r="I3678">
        <v>14</v>
      </c>
      <c r="J3678">
        <v>0.1</v>
      </c>
      <c r="K3678">
        <v>23251.54</v>
      </c>
      <c r="L3678" t="s">
        <v>76</v>
      </c>
      <c r="M3678" t="s">
        <v>39</v>
      </c>
      <c r="N3678" t="s">
        <v>85</v>
      </c>
      <c r="O3678" t="s">
        <v>41</v>
      </c>
      <c r="P3678">
        <v>13</v>
      </c>
      <c r="Q3678">
        <v>1.1000000000000001</v>
      </c>
      <c r="R3678" t="s">
        <v>202</v>
      </c>
      <c r="S3678" t="s">
        <v>86</v>
      </c>
    </row>
    <row r="3679" spans="1:19" x14ac:dyDescent="0.35">
      <c r="A3679" t="s">
        <v>2807</v>
      </c>
      <c r="B3679" t="s">
        <v>884</v>
      </c>
      <c r="C3679" t="s">
        <v>2808</v>
      </c>
      <c r="D3679" t="s">
        <v>157</v>
      </c>
      <c r="E3679" t="s">
        <v>109</v>
      </c>
      <c r="F3679" t="s">
        <v>74</v>
      </c>
      <c r="G3679" t="s">
        <v>110</v>
      </c>
      <c r="H3679">
        <v>1048.73</v>
      </c>
      <c r="I3679">
        <v>8</v>
      </c>
      <c r="J3679">
        <v>0.2</v>
      </c>
      <c r="K3679">
        <v>6711.87</v>
      </c>
      <c r="L3679" t="s">
        <v>98</v>
      </c>
      <c r="M3679" t="s">
        <v>134</v>
      </c>
      <c r="N3679" t="s">
        <v>91</v>
      </c>
      <c r="O3679" t="s">
        <v>29</v>
      </c>
      <c r="P3679">
        <v>11</v>
      </c>
      <c r="Q3679">
        <v>3.9</v>
      </c>
      <c r="R3679" t="s">
        <v>30</v>
      </c>
      <c r="S3679" t="s">
        <v>60</v>
      </c>
    </row>
    <row r="3680" spans="1:19" x14ac:dyDescent="0.35">
      <c r="A3680" t="s">
        <v>3161</v>
      </c>
      <c r="B3680" t="s">
        <v>884</v>
      </c>
      <c r="C3680" t="s">
        <v>270</v>
      </c>
      <c r="D3680" t="s">
        <v>64</v>
      </c>
      <c r="E3680" t="s">
        <v>281</v>
      </c>
      <c r="F3680" t="s">
        <v>74</v>
      </c>
      <c r="G3680" t="s">
        <v>110</v>
      </c>
      <c r="H3680">
        <v>697.56</v>
      </c>
      <c r="I3680">
        <v>6</v>
      </c>
      <c r="J3680">
        <v>0.05</v>
      </c>
      <c r="K3680">
        <v>3976.09</v>
      </c>
      <c r="L3680" t="s">
        <v>38</v>
      </c>
      <c r="M3680" t="s">
        <v>90</v>
      </c>
      <c r="N3680" t="s">
        <v>85</v>
      </c>
      <c r="O3680" t="s">
        <v>92</v>
      </c>
      <c r="P3680">
        <v>6</v>
      </c>
      <c r="Q3680">
        <v>2.4</v>
      </c>
      <c r="R3680" t="s">
        <v>30</v>
      </c>
      <c r="S3680" t="s">
        <v>60</v>
      </c>
    </row>
    <row r="3681" spans="1:19" x14ac:dyDescent="0.35">
      <c r="A3681" t="s">
        <v>7000</v>
      </c>
      <c r="B3681" t="s">
        <v>1104</v>
      </c>
      <c r="C3681" t="s">
        <v>7001</v>
      </c>
      <c r="D3681" t="s">
        <v>72</v>
      </c>
      <c r="E3681" t="s">
        <v>138</v>
      </c>
      <c r="F3681" t="s">
        <v>24</v>
      </c>
      <c r="G3681" t="s">
        <v>133</v>
      </c>
      <c r="H3681">
        <v>229.95</v>
      </c>
      <c r="I3681">
        <v>10</v>
      </c>
      <c r="J3681">
        <v>0</v>
      </c>
      <c r="K3681">
        <v>2299.5</v>
      </c>
      <c r="L3681" t="s">
        <v>26</v>
      </c>
      <c r="M3681" t="s">
        <v>111</v>
      </c>
      <c r="N3681" t="s">
        <v>91</v>
      </c>
      <c r="O3681" t="s">
        <v>29</v>
      </c>
      <c r="P3681">
        <v>9</v>
      </c>
      <c r="Q3681">
        <v>3.1</v>
      </c>
      <c r="R3681" t="s">
        <v>30</v>
      </c>
      <c r="S3681" t="s">
        <v>60</v>
      </c>
    </row>
    <row r="3682" spans="1:19" x14ac:dyDescent="0.35">
      <c r="A3682" t="s">
        <v>1746</v>
      </c>
      <c r="B3682" t="s">
        <v>1104</v>
      </c>
      <c r="C3682" t="s">
        <v>1747</v>
      </c>
      <c r="D3682" t="s">
        <v>72</v>
      </c>
      <c r="E3682" t="s">
        <v>198</v>
      </c>
      <c r="F3682" t="s">
        <v>74</v>
      </c>
      <c r="G3682" t="s">
        <v>110</v>
      </c>
      <c r="H3682">
        <v>1109.56</v>
      </c>
      <c r="I3682">
        <v>9</v>
      </c>
      <c r="J3682">
        <v>0.05</v>
      </c>
      <c r="K3682">
        <v>9486.74</v>
      </c>
      <c r="L3682" t="s">
        <v>165</v>
      </c>
      <c r="M3682" t="s">
        <v>39</v>
      </c>
      <c r="N3682" t="s">
        <v>40</v>
      </c>
      <c r="O3682" t="s">
        <v>123</v>
      </c>
      <c r="P3682">
        <v>6</v>
      </c>
      <c r="Q3682">
        <v>4.5999999999999996</v>
      </c>
      <c r="R3682" t="s">
        <v>30</v>
      </c>
      <c r="S3682" t="s">
        <v>60</v>
      </c>
    </row>
    <row r="3683" spans="1:19" x14ac:dyDescent="0.35">
      <c r="A3683" t="s">
        <v>1103</v>
      </c>
      <c r="B3683" t="s">
        <v>1104</v>
      </c>
      <c r="C3683" t="s">
        <v>1105</v>
      </c>
      <c r="D3683" t="s">
        <v>22</v>
      </c>
      <c r="E3683" t="s">
        <v>281</v>
      </c>
      <c r="F3683" t="s">
        <v>74</v>
      </c>
      <c r="G3683" t="s">
        <v>110</v>
      </c>
      <c r="H3683">
        <v>436.68</v>
      </c>
      <c r="I3683">
        <v>7</v>
      </c>
      <c r="J3683">
        <v>0</v>
      </c>
      <c r="K3683">
        <v>3056.76</v>
      </c>
      <c r="L3683" t="s">
        <v>76</v>
      </c>
      <c r="M3683" t="s">
        <v>39</v>
      </c>
      <c r="N3683" t="s">
        <v>85</v>
      </c>
      <c r="O3683" t="s">
        <v>41</v>
      </c>
      <c r="P3683">
        <v>5</v>
      </c>
      <c r="Q3683">
        <v>2</v>
      </c>
      <c r="R3683" t="s">
        <v>30</v>
      </c>
      <c r="S3683" t="s">
        <v>42</v>
      </c>
    </row>
    <row r="3684" spans="1:19" x14ac:dyDescent="0.35">
      <c r="A3684" t="s">
        <v>2493</v>
      </c>
      <c r="B3684" t="s">
        <v>1104</v>
      </c>
      <c r="C3684" t="s">
        <v>2494</v>
      </c>
      <c r="D3684" t="s">
        <v>72</v>
      </c>
      <c r="E3684" t="s">
        <v>403</v>
      </c>
      <c r="F3684" t="s">
        <v>74</v>
      </c>
      <c r="G3684" t="s">
        <v>148</v>
      </c>
      <c r="H3684">
        <v>2450.16</v>
      </c>
      <c r="I3684">
        <v>11</v>
      </c>
      <c r="J3684">
        <v>0.1</v>
      </c>
      <c r="K3684">
        <v>24256.58</v>
      </c>
      <c r="L3684" t="s">
        <v>142</v>
      </c>
      <c r="M3684" t="s">
        <v>84</v>
      </c>
      <c r="N3684" t="s">
        <v>91</v>
      </c>
      <c r="O3684" t="s">
        <v>105</v>
      </c>
      <c r="P3684">
        <v>5</v>
      </c>
      <c r="Q3684">
        <v>2.4</v>
      </c>
      <c r="R3684" t="s">
        <v>30</v>
      </c>
      <c r="S3684" t="s">
        <v>60</v>
      </c>
    </row>
    <row r="3685" spans="1:19" x14ac:dyDescent="0.35">
      <c r="A3685" t="s">
        <v>5225</v>
      </c>
      <c r="B3685" t="s">
        <v>1104</v>
      </c>
      <c r="C3685" t="s">
        <v>5226</v>
      </c>
      <c r="D3685" t="s">
        <v>34</v>
      </c>
      <c r="E3685" t="s">
        <v>370</v>
      </c>
      <c r="F3685" t="s">
        <v>74</v>
      </c>
      <c r="G3685" t="s">
        <v>75</v>
      </c>
      <c r="H3685">
        <v>972.32</v>
      </c>
      <c r="I3685">
        <v>11</v>
      </c>
      <c r="J3685">
        <v>0</v>
      </c>
      <c r="K3685">
        <v>10695.52</v>
      </c>
      <c r="L3685" t="s">
        <v>302</v>
      </c>
      <c r="M3685" t="s">
        <v>90</v>
      </c>
      <c r="N3685" t="s">
        <v>40</v>
      </c>
      <c r="O3685" t="s">
        <v>29</v>
      </c>
      <c r="P3685">
        <v>5</v>
      </c>
      <c r="Q3685">
        <v>2</v>
      </c>
      <c r="R3685" t="s">
        <v>202</v>
      </c>
      <c r="S3685" t="s">
        <v>86</v>
      </c>
    </row>
    <row r="3686" spans="1:19" x14ac:dyDescent="0.35">
      <c r="A3686" t="s">
        <v>10102</v>
      </c>
      <c r="B3686" t="s">
        <v>1104</v>
      </c>
      <c r="C3686" t="s">
        <v>9141</v>
      </c>
      <c r="D3686" t="s">
        <v>64</v>
      </c>
      <c r="E3686" t="s">
        <v>239</v>
      </c>
      <c r="F3686" t="s">
        <v>66</v>
      </c>
      <c r="G3686" t="s">
        <v>240</v>
      </c>
      <c r="H3686">
        <v>868.03</v>
      </c>
      <c r="I3686">
        <v>14</v>
      </c>
      <c r="J3686">
        <v>0</v>
      </c>
      <c r="K3686">
        <v>12152.42</v>
      </c>
      <c r="L3686" t="s">
        <v>165</v>
      </c>
      <c r="M3686" t="s">
        <v>134</v>
      </c>
      <c r="N3686" t="s">
        <v>59</v>
      </c>
      <c r="O3686" t="s">
        <v>123</v>
      </c>
      <c r="P3686">
        <v>4</v>
      </c>
      <c r="Q3686">
        <v>2.6</v>
      </c>
      <c r="R3686" t="s">
        <v>30</v>
      </c>
      <c r="S3686" t="s">
        <v>52</v>
      </c>
    </row>
    <row r="3687" spans="1:19" x14ac:dyDescent="0.35">
      <c r="A3687" t="s">
        <v>5795</v>
      </c>
      <c r="B3687" t="s">
        <v>1104</v>
      </c>
      <c r="C3687" t="s">
        <v>1310</v>
      </c>
      <c r="D3687" t="s">
        <v>22</v>
      </c>
      <c r="E3687" t="s">
        <v>73</v>
      </c>
      <c r="F3687" t="s">
        <v>74</v>
      </c>
      <c r="G3687" t="s">
        <v>75</v>
      </c>
      <c r="H3687">
        <v>869.19</v>
      </c>
      <c r="I3687">
        <v>1</v>
      </c>
      <c r="J3687">
        <v>0.25</v>
      </c>
      <c r="K3687">
        <v>651.89</v>
      </c>
      <c r="L3687" t="s">
        <v>49</v>
      </c>
      <c r="M3687" t="s">
        <v>90</v>
      </c>
      <c r="N3687" t="s">
        <v>91</v>
      </c>
      <c r="O3687" t="s">
        <v>92</v>
      </c>
      <c r="P3687">
        <v>3</v>
      </c>
      <c r="Q3687">
        <v>2.8</v>
      </c>
      <c r="R3687" t="s">
        <v>30</v>
      </c>
      <c r="S3687" t="s">
        <v>60</v>
      </c>
    </row>
    <row r="3688" spans="1:19" x14ac:dyDescent="0.35">
      <c r="A3688" t="s">
        <v>6618</v>
      </c>
      <c r="B3688" t="s">
        <v>1104</v>
      </c>
      <c r="C3688" t="s">
        <v>6619</v>
      </c>
      <c r="D3688" t="s">
        <v>64</v>
      </c>
      <c r="E3688" t="s">
        <v>73</v>
      </c>
      <c r="F3688" t="s">
        <v>74</v>
      </c>
      <c r="G3688" t="s">
        <v>75</v>
      </c>
      <c r="H3688">
        <v>18.18</v>
      </c>
      <c r="I3688">
        <v>5</v>
      </c>
      <c r="J3688">
        <v>0.25</v>
      </c>
      <c r="K3688">
        <v>68.180000000000007</v>
      </c>
      <c r="L3688" t="s">
        <v>165</v>
      </c>
      <c r="M3688" t="s">
        <v>84</v>
      </c>
      <c r="N3688" t="s">
        <v>85</v>
      </c>
      <c r="O3688" t="s">
        <v>29</v>
      </c>
      <c r="P3688">
        <v>3</v>
      </c>
      <c r="Q3688">
        <v>3.7</v>
      </c>
      <c r="R3688" t="s">
        <v>30</v>
      </c>
      <c r="S3688" t="s">
        <v>52</v>
      </c>
    </row>
    <row r="3689" spans="1:19" x14ac:dyDescent="0.35">
      <c r="A3689" t="s">
        <v>8891</v>
      </c>
      <c r="B3689" t="s">
        <v>1104</v>
      </c>
      <c r="C3689" t="s">
        <v>7772</v>
      </c>
      <c r="D3689" t="s">
        <v>157</v>
      </c>
      <c r="E3689" t="s">
        <v>484</v>
      </c>
      <c r="F3689" t="s">
        <v>74</v>
      </c>
      <c r="G3689" t="s">
        <v>110</v>
      </c>
      <c r="H3689">
        <v>400.86</v>
      </c>
      <c r="I3689">
        <v>9</v>
      </c>
      <c r="J3689">
        <v>0.1</v>
      </c>
      <c r="K3689">
        <v>3246.97</v>
      </c>
      <c r="L3689" t="s">
        <v>38</v>
      </c>
      <c r="M3689" t="s">
        <v>134</v>
      </c>
      <c r="N3689" t="s">
        <v>85</v>
      </c>
      <c r="O3689" t="s">
        <v>123</v>
      </c>
      <c r="P3689">
        <v>2</v>
      </c>
      <c r="Q3689">
        <v>3.4</v>
      </c>
      <c r="R3689" t="s">
        <v>51</v>
      </c>
      <c r="S3689" t="s">
        <v>52</v>
      </c>
    </row>
    <row r="3690" spans="1:19" x14ac:dyDescent="0.35">
      <c r="A3690" t="s">
        <v>6701</v>
      </c>
      <c r="B3690" t="s">
        <v>4815</v>
      </c>
      <c r="C3690" t="s">
        <v>6702</v>
      </c>
      <c r="D3690" t="s">
        <v>127</v>
      </c>
      <c r="E3690" t="s">
        <v>288</v>
      </c>
      <c r="F3690" t="s">
        <v>57</v>
      </c>
      <c r="G3690" t="s">
        <v>289</v>
      </c>
      <c r="H3690">
        <v>139.02000000000001</v>
      </c>
      <c r="I3690">
        <v>2</v>
      </c>
      <c r="J3690">
        <v>0.05</v>
      </c>
      <c r="K3690">
        <v>264.14</v>
      </c>
      <c r="L3690" t="s">
        <v>83</v>
      </c>
      <c r="M3690" t="s">
        <v>111</v>
      </c>
      <c r="N3690" t="s">
        <v>166</v>
      </c>
      <c r="O3690" t="s">
        <v>116</v>
      </c>
      <c r="P3690">
        <v>7</v>
      </c>
      <c r="Q3690">
        <v>2.8</v>
      </c>
      <c r="R3690" t="s">
        <v>30</v>
      </c>
      <c r="S3690" t="s">
        <v>294</v>
      </c>
    </row>
    <row r="3691" spans="1:19" x14ac:dyDescent="0.35">
      <c r="A3691" t="s">
        <v>7818</v>
      </c>
      <c r="B3691" t="s">
        <v>4815</v>
      </c>
      <c r="C3691" t="s">
        <v>549</v>
      </c>
      <c r="D3691" t="s">
        <v>34</v>
      </c>
      <c r="E3691" t="s">
        <v>214</v>
      </c>
      <c r="F3691" t="s">
        <v>66</v>
      </c>
      <c r="G3691" t="s">
        <v>215</v>
      </c>
      <c r="H3691">
        <v>841.05</v>
      </c>
      <c r="I3691">
        <v>5</v>
      </c>
      <c r="J3691">
        <v>0.1</v>
      </c>
      <c r="K3691">
        <v>3784.72</v>
      </c>
      <c r="L3691" t="s">
        <v>49</v>
      </c>
      <c r="M3691" t="s">
        <v>84</v>
      </c>
      <c r="N3691" t="s">
        <v>172</v>
      </c>
      <c r="O3691" t="s">
        <v>77</v>
      </c>
      <c r="P3691">
        <v>3</v>
      </c>
      <c r="Q3691">
        <v>4.8</v>
      </c>
      <c r="R3691" t="s">
        <v>51</v>
      </c>
      <c r="S3691" t="s">
        <v>86</v>
      </c>
    </row>
    <row r="3692" spans="1:19" x14ac:dyDescent="0.35">
      <c r="A3692" t="s">
        <v>4814</v>
      </c>
      <c r="B3692" t="s">
        <v>4815</v>
      </c>
      <c r="C3692" t="s">
        <v>4816</v>
      </c>
      <c r="D3692" t="s">
        <v>127</v>
      </c>
      <c r="E3692" t="s">
        <v>288</v>
      </c>
      <c r="F3692" t="s">
        <v>57</v>
      </c>
      <c r="G3692" t="s">
        <v>289</v>
      </c>
      <c r="H3692">
        <v>686.85</v>
      </c>
      <c r="I3692">
        <v>9</v>
      </c>
      <c r="J3692">
        <v>0.1</v>
      </c>
      <c r="K3692">
        <v>5563.49</v>
      </c>
      <c r="L3692" t="s">
        <v>142</v>
      </c>
      <c r="M3692" t="s">
        <v>134</v>
      </c>
      <c r="N3692" t="s">
        <v>91</v>
      </c>
      <c r="O3692" t="s">
        <v>116</v>
      </c>
      <c r="P3692">
        <v>2</v>
      </c>
      <c r="Q3692">
        <v>2.1</v>
      </c>
      <c r="R3692" t="s">
        <v>112</v>
      </c>
      <c r="S3692" t="s">
        <v>60</v>
      </c>
    </row>
    <row r="3693" spans="1:19" x14ac:dyDescent="0.35">
      <c r="A3693" t="s">
        <v>1424</v>
      </c>
      <c r="B3693" t="s">
        <v>1425</v>
      </c>
      <c r="C3693" t="s">
        <v>1426</v>
      </c>
      <c r="D3693" t="s">
        <v>22</v>
      </c>
      <c r="E3693" t="s">
        <v>161</v>
      </c>
      <c r="F3693" t="s">
        <v>74</v>
      </c>
      <c r="G3693" t="s">
        <v>148</v>
      </c>
      <c r="H3693">
        <v>1889.27</v>
      </c>
      <c r="I3693">
        <v>10</v>
      </c>
      <c r="J3693">
        <v>0</v>
      </c>
      <c r="K3693">
        <v>18892.7</v>
      </c>
      <c r="L3693" t="s">
        <v>165</v>
      </c>
      <c r="M3693" t="s">
        <v>134</v>
      </c>
      <c r="N3693" t="s">
        <v>40</v>
      </c>
      <c r="O3693" t="s">
        <v>123</v>
      </c>
      <c r="P3693">
        <v>2</v>
      </c>
      <c r="Q3693">
        <v>4.5</v>
      </c>
      <c r="R3693" t="s">
        <v>30</v>
      </c>
      <c r="S3693" t="s">
        <v>60</v>
      </c>
    </row>
    <row r="3694" spans="1:19" x14ac:dyDescent="0.35">
      <c r="A3694" t="s">
        <v>4397</v>
      </c>
      <c r="B3694" t="s">
        <v>4008</v>
      </c>
      <c r="C3694" t="s">
        <v>3244</v>
      </c>
      <c r="D3694" t="s">
        <v>72</v>
      </c>
      <c r="E3694" t="s">
        <v>344</v>
      </c>
      <c r="F3694" t="s">
        <v>24</v>
      </c>
      <c r="G3694" t="s">
        <v>345</v>
      </c>
      <c r="H3694">
        <v>116.11</v>
      </c>
      <c r="I3694">
        <v>13</v>
      </c>
      <c r="J3694">
        <v>0.1</v>
      </c>
      <c r="K3694">
        <v>1358.49</v>
      </c>
      <c r="L3694" t="s">
        <v>49</v>
      </c>
      <c r="M3694" t="s">
        <v>27</v>
      </c>
      <c r="N3694" t="s">
        <v>91</v>
      </c>
      <c r="O3694" t="s">
        <v>116</v>
      </c>
      <c r="P3694">
        <v>11</v>
      </c>
      <c r="Q3694">
        <v>3.2</v>
      </c>
      <c r="R3694" t="s">
        <v>30</v>
      </c>
      <c r="S3694" t="s">
        <v>52</v>
      </c>
    </row>
    <row r="3695" spans="1:19" x14ac:dyDescent="0.35">
      <c r="A3695" t="s">
        <v>8422</v>
      </c>
      <c r="B3695" t="s">
        <v>4008</v>
      </c>
      <c r="C3695" t="s">
        <v>8423</v>
      </c>
      <c r="D3695" t="s">
        <v>64</v>
      </c>
      <c r="E3695" t="s">
        <v>416</v>
      </c>
      <c r="F3695" t="s">
        <v>66</v>
      </c>
      <c r="G3695" t="s">
        <v>417</v>
      </c>
      <c r="H3695">
        <v>707.3</v>
      </c>
      <c r="I3695">
        <v>8</v>
      </c>
      <c r="J3695">
        <v>0.15</v>
      </c>
      <c r="K3695">
        <v>4809.6400000000003</v>
      </c>
      <c r="L3695" t="s">
        <v>38</v>
      </c>
      <c r="M3695" t="s">
        <v>84</v>
      </c>
      <c r="N3695" t="s">
        <v>172</v>
      </c>
      <c r="O3695" t="s">
        <v>29</v>
      </c>
      <c r="P3695">
        <v>11</v>
      </c>
      <c r="Q3695">
        <v>2.1</v>
      </c>
      <c r="R3695" t="s">
        <v>30</v>
      </c>
      <c r="S3695" t="s">
        <v>42</v>
      </c>
    </row>
    <row r="3696" spans="1:19" x14ac:dyDescent="0.35">
      <c r="A3696" t="s">
        <v>8067</v>
      </c>
      <c r="B3696" t="s">
        <v>4008</v>
      </c>
      <c r="C3696" t="s">
        <v>5447</v>
      </c>
      <c r="D3696" t="s">
        <v>34</v>
      </c>
      <c r="E3696" t="s">
        <v>176</v>
      </c>
      <c r="F3696" t="s">
        <v>47</v>
      </c>
      <c r="G3696" t="s">
        <v>177</v>
      </c>
      <c r="H3696">
        <v>390.17</v>
      </c>
      <c r="I3696">
        <v>2</v>
      </c>
      <c r="J3696">
        <v>0</v>
      </c>
      <c r="K3696">
        <v>780.34</v>
      </c>
      <c r="L3696" t="s">
        <v>38</v>
      </c>
      <c r="M3696" t="s">
        <v>84</v>
      </c>
      <c r="N3696" t="s">
        <v>91</v>
      </c>
      <c r="O3696" t="s">
        <v>41</v>
      </c>
      <c r="P3696">
        <v>9</v>
      </c>
      <c r="Q3696">
        <v>1.7</v>
      </c>
      <c r="R3696" t="s">
        <v>30</v>
      </c>
      <c r="S3696" t="s">
        <v>60</v>
      </c>
    </row>
    <row r="3697" spans="1:19" x14ac:dyDescent="0.35">
      <c r="A3697" t="s">
        <v>4007</v>
      </c>
      <c r="B3697" t="s">
        <v>4008</v>
      </c>
      <c r="C3697" t="s">
        <v>4009</v>
      </c>
      <c r="D3697" t="s">
        <v>34</v>
      </c>
      <c r="E3697" t="s">
        <v>374</v>
      </c>
      <c r="F3697" t="s">
        <v>36</v>
      </c>
      <c r="G3697" t="s">
        <v>259</v>
      </c>
      <c r="H3697">
        <v>18.3</v>
      </c>
      <c r="I3697">
        <v>13</v>
      </c>
      <c r="J3697">
        <v>0.05</v>
      </c>
      <c r="K3697">
        <v>226</v>
      </c>
      <c r="L3697" t="s">
        <v>302</v>
      </c>
      <c r="M3697" t="s">
        <v>39</v>
      </c>
      <c r="N3697" t="s">
        <v>91</v>
      </c>
      <c r="O3697" t="s">
        <v>77</v>
      </c>
      <c r="P3697">
        <v>6</v>
      </c>
      <c r="Q3697">
        <v>4.4000000000000004</v>
      </c>
      <c r="R3697" t="s">
        <v>30</v>
      </c>
      <c r="S3697" t="s">
        <v>60</v>
      </c>
    </row>
    <row r="3698" spans="1:19" x14ac:dyDescent="0.35">
      <c r="A3698" t="s">
        <v>4723</v>
      </c>
      <c r="B3698" t="s">
        <v>4008</v>
      </c>
      <c r="C3698" t="s">
        <v>4724</v>
      </c>
      <c r="D3698" t="s">
        <v>127</v>
      </c>
      <c r="E3698" t="s">
        <v>198</v>
      </c>
      <c r="F3698" t="s">
        <v>74</v>
      </c>
      <c r="G3698" t="s">
        <v>110</v>
      </c>
      <c r="H3698">
        <v>2211.14</v>
      </c>
      <c r="I3698">
        <v>8</v>
      </c>
      <c r="J3698">
        <v>0.15</v>
      </c>
      <c r="K3698">
        <v>15035.75</v>
      </c>
      <c r="L3698" t="s">
        <v>302</v>
      </c>
      <c r="M3698" t="s">
        <v>90</v>
      </c>
      <c r="N3698" t="s">
        <v>172</v>
      </c>
      <c r="O3698" t="s">
        <v>50</v>
      </c>
      <c r="P3698">
        <v>5</v>
      </c>
      <c r="Q3698">
        <v>4.4000000000000004</v>
      </c>
      <c r="R3698" t="s">
        <v>30</v>
      </c>
      <c r="S3698" t="s">
        <v>52</v>
      </c>
    </row>
    <row r="3699" spans="1:19" x14ac:dyDescent="0.35">
      <c r="A3699" t="s">
        <v>7848</v>
      </c>
      <c r="B3699" t="s">
        <v>2259</v>
      </c>
      <c r="C3699" t="s">
        <v>7849</v>
      </c>
      <c r="D3699" t="s">
        <v>157</v>
      </c>
      <c r="E3699" t="s">
        <v>351</v>
      </c>
      <c r="F3699" t="s">
        <v>57</v>
      </c>
      <c r="G3699" t="s">
        <v>289</v>
      </c>
      <c r="H3699">
        <v>668.59</v>
      </c>
      <c r="I3699">
        <v>9</v>
      </c>
      <c r="J3699">
        <v>0</v>
      </c>
      <c r="K3699">
        <v>6017.31</v>
      </c>
      <c r="L3699" t="s">
        <v>76</v>
      </c>
      <c r="M3699" t="s">
        <v>183</v>
      </c>
      <c r="N3699" t="s">
        <v>85</v>
      </c>
      <c r="O3699" t="s">
        <v>50</v>
      </c>
      <c r="P3699">
        <v>10</v>
      </c>
      <c r="Q3699">
        <v>4.0999999999999996</v>
      </c>
      <c r="R3699" t="s">
        <v>30</v>
      </c>
      <c r="S3699" t="s">
        <v>60</v>
      </c>
    </row>
    <row r="3700" spans="1:19" x14ac:dyDescent="0.35">
      <c r="A3700" t="s">
        <v>4341</v>
      </c>
      <c r="B3700" t="s">
        <v>2259</v>
      </c>
      <c r="C3700" t="s">
        <v>2471</v>
      </c>
      <c r="D3700" t="s">
        <v>157</v>
      </c>
      <c r="E3700" t="s">
        <v>152</v>
      </c>
      <c r="F3700" t="s">
        <v>57</v>
      </c>
      <c r="G3700" t="s">
        <v>153</v>
      </c>
      <c r="H3700">
        <v>253.98</v>
      </c>
      <c r="I3700">
        <v>6</v>
      </c>
      <c r="J3700">
        <v>0.15</v>
      </c>
      <c r="K3700">
        <v>1295.3</v>
      </c>
      <c r="L3700" t="s">
        <v>142</v>
      </c>
      <c r="M3700" t="s">
        <v>111</v>
      </c>
      <c r="N3700" t="s">
        <v>85</v>
      </c>
      <c r="O3700" t="s">
        <v>123</v>
      </c>
      <c r="P3700">
        <v>6</v>
      </c>
      <c r="Q3700">
        <v>3.2</v>
      </c>
      <c r="R3700" t="s">
        <v>202</v>
      </c>
      <c r="S3700" t="s">
        <v>60</v>
      </c>
    </row>
    <row r="3701" spans="1:19" x14ac:dyDescent="0.35">
      <c r="A3701" t="s">
        <v>8593</v>
      </c>
      <c r="B3701" t="s">
        <v>2259</v>
      </c>
      <c r="C3701" t="s">
        <v>2013</v>
      </c>
      <c r="D3701" t="s">
        <v>72</v>
      </c>
      <c r="E3701" t="s">
        <v>214</v>
      </c>
      <c r="F3701" t="s">
        <v>66</v>
      </c>
      <c r="G3701" t="s">
        <v>215</v>
      </c>
      <c r="H3701">
        <v>1019.21</v>
      </c>
      <c r="I3701">
        <v>9</v>
      </c>
      <c r="J3701">
        <v>0.15</v>
      </c>
      <c r="K3701">
        <v>7796.96</v>
      </c>
      <c r="L3701" t="s">
        <v>38</v>
      </c>
      <c r="M3701" t="s">
        <v>90</v>
      </c>
      <c r="N3701" t="s">
        <v>40</v>
      </c>
      <c r="O3701" t="s">
        <v>123</v>
      </c>
      <c r="P3701">
        <v>6</v>
      </c>
      <c r="Q3701">
        <v>4.4000000000000004</v>
      </c>
      <c r="R3701" t="s">
        <v>30</v>
      </c>
      <c r="S3701" t="s">
        <v>60</v>
      </c>
    </row>
    <row r="3702" spans="1:19" x14ac:dyDescent="0.35">
      <c r="A3702" t="s">
        <v>2258</v>
      </c>
      <c r="B3702" t="s">
        <v>2259</v>
      </c>
      <c r="C3702" t="s">
        <v>2260</v>
      </c>
      <c r="D3702" t="s">
        <v>72</v>
      </c>
      <c r="E3702" t="s">
        <v>219</v>
      </c>
      <c r="F3702" t="s">
        <v>47</v>
      </c>
      <c r="G3702" t="s">
        <v>210</v>
      </c>
      <c r="H3702">
        <v>612.20000000000005</v>
      </c>
      <c r="I3702">
        <v>10</v>
      </c>
      <c r="J3702">
        <v>0</v>
      </c>
      <c r="K3702">
        <v>6122</v>
      </c>
      <c r="L3702" t="s">
        <v>49</v>
      </c>
      <c r="M3702" t="s">
        <v>111</v>
      </c>
      <c r="N3702" t="s">
        <v>40</v>
      </c>
      <c r="O3702" t="s">
        <v>105</v>
      </c>
      <c r="P3702">
        <v>4</v>
      </c>
      <c r="Q3702">
        <v>2.5</v>
      </c>
      <c r="R3702" t="s">
        <v>51</v>
      </c>
      <c r="S3702" t="s">
        <v>60</v>
      </c>
    </row>
    <row r="3703" spans="1:19" x14ac:dyDescent="0.35">
      <c r="A3703" t="s">
        <v>4101</v>
      </c>
      <c r="B3703" t="s">
        <v>2333</v>
      </c>
      <c r="C3703" t="s">
        <v>4102</v>
      </c>
      <c r="D3703" t="s">
        <v>157</v>
      </c>
      <c r="E3703" t="s">
        <v>533</v>
      </c>
      <c r="F3703" t="s">
        <v>74</v>
      </c>
      <c r="G3703" t="s">
        <v>534</v>
      </c>
      <c r="H3703">
        <v>1348.68</v>
      </c>
      <c r="I3703">
        <v>10</v>
      </c>
      <c r="J3703">
        <v>0</v>
      </c>
      <c r="K3703">
        <v>13486.8</v>
      </c>
      <c r="L3703" t="s">
        <v>98</v>
      </c>
      <c r="M3703" t="s">
        <v>39</v>
      </c>
      <c r="N3703" t="s">
        <v>91</v>
      </c>
      <c r="O3703" t="s">
        <v>77</v>
      </c>
      <c r="P3703">
        <v>13</v>
      </c>
      <c r="Q3703">
        <v>1.2</v>
      </c>
      <c r="R3703" t="s">
        <v>30</v>
      </c>
      <c r="S3703" t="s">
        <v>52</v>
      </c>
    </row>
    <row r="3704" spans="1:19" x14ac:dyDescent="0.35">
      <c r="A3704" t="s">
        <v>5374</v>
      </c>
      <c r="B3704" t="s">
        <v>2333</v>
      </c>
      <c r="C3704" t="s">
        <v>5375</v>
      </c>
      <c r="D3704" t="s">
        <v>157</v>
      </c>
      <c r="E3704" t="s">
        <v>152</v>
      </c>
      <c r="F3704" t="s">
        <v>57</v>
      </c>
      <c r="G3704" t="s">
        <v>153</v>
      </c>
      <c r="H3704">
        <v>461</v>
      </c>
      <c r="I3704">
        <v>6</v>
      </c>
      <c r="J3704">
        <v>0.3</v>
      </c>
      <c r="K3704">
        <v>1936.2</v>
      </c>
      <c r="L3704" t="s">
        <v>38</v>
      </c>
      <c r="M3704" t="s">
        <v>39</v>
      </c>
      <c r="N3704" t="s">
        <v>59</v>
      </c>
      <c r="O3704" t="s">
        <v>29</v>
      </c>
      <c r="P3704">
        <v>13</v>
      </c>
      <c r="Q3704">
        <v>3.8</v>
      </c>
      <c r="R3704" t="s">
        <v>30</v>
      </c>
      <c r="S3704" t="s">
        <v>86</v>
      </c>
    </row>
    <row r="3705" spans="1:19" x14ac:dyDescent="0.35">
      <c r="A3705" t="s">
        <v>9169</v>
      </c>
      <c r="B3705" t="s">
        <v>2333</v>
      </c>
      <c r="C3705" t="s">
        <v>6875</v>
      </c>
      <c r="D3705" t="s">
        <v>72</v>
      </c>
      <c r="E3705" t="s">
        <v>351</v>
      </c>
      <c r="F3705" t="s">
        <v>57</v>
      </c>
      <c r="G3705" t="s">
        <v>289</v>
      </c>
      <c r="H3705">
        <v>778.16</v>
      </c>
      <c r="I3705">
        <v>7</v>
      </c>
      <c r="J3705">
        <v>0.05</v>
      </c>
      <c r="K3705">
        <v>5174.76</v>
      </c>
      <c r="L3705" t="s">
        <v>83</v>
      </c>
      <c r="M3705" t="s">
        <v>27</v>
      </c>
      <c r="N3705" t="s">
        <v>68</v>
      </c>
      <c r="O3705" t="s">
        <v>77</v>
      </c>
      <c r="P3705">
        <v>12</v>
      </c>
      <c r="Q3705">
        <v>4.7</v>
      </c>
      <c r="R3705" t="s">
        <v>30</v>
      </c>
      <c r="S3705" t="s">
        <v>60</v>
      </c>
    </row>
    <row r="3706" spans="1:19" x14ac:dyDescent="0.35">
      <c r="A3706" t="s">
        <v>2887</v>
      </c>
      <c r="B3706" t="s">
        <v>2333</v>
      </c>
      <c r="C3706" t="s">
        <v>2888</v>
      </c>
      <c r="D3706" t="s">
        <v>34</v>
      </c>
      <c r="E3706" t="s">
        <v>484</v>
      </c>
      <c r="F3706" t="s">
        <v>74</v>
      </c>
      <c r="G3706" t="s">
        <v>110</v>
      </c>
      <c r="H3706">
        <v>1441.64</v>
      </c>
      <c r="I3706">
        <v>3</v>
      </c>
      <c r="J3706">
        <v>0</v>
      </c>
      <c r="K3706">
        <v>4324.92</v>
      </c>
      <c r="L3706" t="s">
        <v>104</v>
      </c>
      <c r="M3706" t="s">
        <v>111</v>
      </c>
      <c r="N3706" t="s">
        <v>172</v>
      </c>
      <c r="O3706" t="s">
        <v>105</v>
      </c>
      <c r="P3706">
        <v>2</v>
      </c>
      <c r="Q3706">
        <v>1.1000000000000001</v>
      </c>
      <c r="R3706" t="s">
        <v>30</v>
      </c>
      <c r="S3706" t="s">
        <v>60</v>
      </c>
    </row>
    <row r="3707" spans="1:19" x14ac:dyDescent="0.35">
      <c r="A3707" t="s">
        <v>2332</v>
      </c>
      <c r="B3707" t="s">
        <v>2333</v>
      </c>
      <c r="C3707" t="s">
        <v>2334</v>
      </c>
      <c r="D3707" t="s">
        <v>22</v>
      </c>
      <c r="E3707" t="s">
        <v>239</v>
      </c>
      <c r="F3707" t="s">
        <v>66</v>
      </c>
      <c r="G3707" t="s">
        <v>240</v>
      </c>
      <c r="H3707">
        <v>575.12</v>
      </c>
      <c r="I3707">
        <v>8</v>
      </c>
      <c r="J3707">
        <v>0.1</v>
      </c>
      <c r="K3707">
        <v>4140.8599999999997</v>
      </c>
      <c r="L3707" t="s">
        <v>83</v>
      </c>
      <c r="M3707" t="s">
        <v>111</v>
      </c>
      <c r="N3707" t="s">
        <v>68</v>
      </c>
      <c r="O3707" t="s">
        <v>50</v>
      </c>
      <c r="P3707">
        <v>1</v>
      </c>
      <c r="Q3707">
        <v>2</v>
      </c>
      <c r="R3707" t="s">
        <v>30</v>
      </c>
      <c r="S3707" t="s">
        <v>60</v>
      </c>
    </row>
    <row r="3708" spans="1:19" x14ac:dyDescent="0.35">
      <c r="A3708" t="s">
        <v>6783</v>
      </c>
      <c r="B3708" t="s">
        <v>2333</v>
      </c>
      <c r="C3708" t="s">
        <v>5306</v>
      </c>
      <c r="D3708" t="s">
        <v>157</v>
      </c>
      <c r="E3708" t="s">
        <v>209</v>
      </c>
      <c r="F3708" t="s">
        <v>47</v>
      </c>
      <c r="G3708" t="s">
        <v>210</v>
      </c>
      <c r="H3708">
        <v>503.44</v>
      </c>
      <c r="I3708">
        <v>10</v>
      </c>
      <c r="J3708">
        <v>0.1</v>
      </c>
      <c r="K3708">
        <v>4530.96</v>
      </c>
      <c r="L3708" t="s">
        <v>49</v>
      </c>
      <c r="M3708" t="s">
        <v>134</v>
      </c>
      <c r="N3708" t="s">
        <v>40</v>
      </c>
      <c r="O3708" t="s">
        <v>41</v>
      </c>
      <c r="P3708">
        <v>1</v>
      </c>
      <c r="Q3708">
        <v>1</v>
      </c>
      <c r="R3708" t="s">
        <v>30</v>
      </c>
      <c r="S3708" t="s">
        <v>52</v>
      </c>
    </row>
    <row r="3709" spans="1:19" x14ac:dyDescent="0.35">
      <c r="A3709" t="s">
        <v>1753</v>
      </c>
      <c r="B3709" t="s">
        <v>1754</v>
      </c>
      <c r="C3709" t="s">
        <v>1755</v>
      </c>
      <c r="D3709" t="s">
        <v>127</v>
      </c>
      <c r="E3709" t="s">
        <v>313</v>
      </c>
      <c r="F3709" t="s">
        <v>47</v>
      </c>
      <c r="G3709" t="s">
        <v>48</v>
      </c>
      <c r="H3709">
        <v>659.45</v>
      </c>
      <c r="I3709">
        <v>11</v>
      </c>
      <c r="J3709">
        <v>0.15</v>
      </c>
      <c r="K3709">
        <v>6165.86</v>
      </c>
      <c r="L3709" t="s">
        <v>142</v>
      </c>
      <c r="M3709" t="s">
        <v>39</v>
      </c>
      <c r="N3709" t="s">
        <v>172</v>
      </c>
      <c r="O3709" t="s">
        <v>29</v>
      </c>
      <c r="P3709">
        <v>7</v>
      </c>
      <c r="Q3709">
        <v>4.3</v>
      </c>
      <c r="R3709" t="s">
        <v>30</v>
      </c>
      <c r="S3709" t="s">
        <v>52</v>
      </c>
    </row>
    <row r="3710" spans="1:19" x14ac:dyDescent="0.35">
      <c r="A3710" t="s">
        <v>4072</v>
      </c>
      <c r="B3710" t="s">
        <v>4073</v>
      </c>
      <c r="C3710" t="s">
        <v>4074</v>
      </c>
      <c r="D3710" t="s">
        <v>64</v>
      </c>
      <c r="E3710" t="s">
        <v>193</v>
      </c>
      <c r="F3710" t="s">
        <v>24</v>
      </c>
      <c r="G3710" t="s">
        <v>194</v>
      </c>
      <c r="H3710">
        <v>175.23</v>
      </c>
      <c r="I3710">
        <v>12</v>
      </c>
      <c r="J3710">
        <v>0.2</v>
      </c>
      <c r="K3710">
        <v>1682.21</v>
      </c>
      <c r="L3710" t="s">
        <v>302</v>
      </c>
      <c r="M3710" t="s">
        <v>122</v>
      </c>
      <c r="N3710" t="s">
        <v>59</v>
      </c>
      <c r="O3710" t="s">
        <v>77</v>
      </c>
      <c r="P3710">
        <v>1</v>
      </c>
      <c r="Q3710">
        <v>2</v>
      </c>
      <c r="R3710" t="s">
        <v>30</v>
      </c>
      <c r="S3710" t="s">
        <v>86</v>
      </c>
    </row>
    <row r="3711" spans="1:19" x14ac:dyDescent="0.35">
      <c r="A3711" t="s">
        <v>9934</v>
      </c>
      <c r="B3711" t="s">
        <v>4073</v>
      </c>
      <c r="C3711" t="s">
        <v>7185</v>
      </c>
      <c r="D3711" t="s">
        <v>127</v>
      </c>
      <c r="E3711" t="s">
        <v>227</v>
      </c>
      <c r="F3711" t="s">
        <v>47</v>
      </c>
      <c r="G3711" t="s">
        <v>228</v>
      </c>
      <c r="H3711">
        <v>645.22</v>
      </c>
      <c r="I3711">
        <v>8</v>
      </c>
      <c r="J3711">
        <v>0.1</v>
      </c>
      <c r="K3711">
        <v>4645.58</v>
      </c>
      <c r="L3711" t="s">
        <v>142</v>
      </c>
      <c r="M3711" t="s">
        <v>111</v>
      </c>
      <c r="N3711" t="s">
        <v>172</v>
      </c>
      <c r="O3711" t="s">
        <v>105</v>
      </c>
      <c r="P3711">
        <v>1</v>
      </c>
      <c r="Q3711">
        <v>4.7</v>
      </c>
      <c r="R3711" t="s">
        <v>30</v>
      </c>
      <c r="S3711" t="s">
        <v>86</v>
      </c>
    </row>
    <row r="3712" spans="1:19" x14ac:dyDescent="0.35">
      <c r="A3712" t="s">
        <v>8121</v>
      </c>
      <c r="B3712" t="s">
        <v>7736</v>
      </c>
      <c r="C3712" t="s">
        <v>7943</v>
      </c>
      <c r="D3712" t="s">
        <v>127</v>
      </c>
      <c r="E3712" t="s">
        <v>227</v>
      </c>
      <c r="F3712" t="s">
        <v>47</v>
      </c>
      <c r="G3712" t="s">
        <v>228</v>
      </c>
      <c r="H3712">
        <v>602.79</v>
      </c>
      <c r="I3712">
        <v>2</v>
      </c>
      <c r="J3712">
        <v>0.15</v>
      </c>
      <c r="K3712">
        <v>1024.74</v>
      </c>
      <c r="L3712" t="s">
        <v>26</v>
      </c>
      <c r="M3712" t="s">
        <v>39</v>
      </c>
      <c r="N3712" t="s">
        <v>172</v>
      </c>
      <c r="O3712" t="s">
        <v>123</v>
      </c>
      <c r="P3712">
        <v>8</v>
      </c>
      <c r="Q3712">
        <v>4.4000000000000004</v>
      </c>
      <c r="R3712" t="s">
        <v>30</v>
      </c>
      <c r="S3712" t="s">
        <v>60</v>
      </c>
    </row>
    <row r="3713" spans="1:19" x14ac:dyDescent="0.35">
      <c r="A3713" t="s">
        <v>7735</v>
      </c>
      <c r="B3713" t="s">
        <v>7736</v>
      </c>
      <c r="C3713" t="s">
        <v>2097</v>
      </c>
      <c r="D3713" t="s">
        <v>72</v>
      </c>
      <c r="E3713" t="s">
        <v>374</v>
      </c>
      <c r="F3713" t="s">
        <v>36</v>
      </c>
      <c r="G3713" t="s">
        <v>259</v>
      </c>
      <c r="H3713">
        <v>32.47</v>
      </c>
      <c r="I3713">
        <v>9</v>
      </c>
      <c r="J3713">
        <v>0.2</v>
      </c>
      <c r="K3713">
        <v>233.78</v>
      </c>
      <c r="L3713" t="s">
        <v>104</v>
      </c>
      <c r="M3713" t="s">
        <v>27</v>
      </c>
      <c r="N3713" t="s">
        <v>40</v>
      </c>
      <c r="O3713" t="s">
        <v>116</v>
      </c>
      <c r="P3713">
        <v>5</v>
      </c>
      <c r="Q3713">
        <v>3.4</v>
      </c>
      <c r="R3713" t="s">
        <v>30</v>
      </c>
      <c r="S3713" t="s">
        <v>60</v>
      </c>
    </row>
    <row r="3714" spans="1:19" x14ac:dyDescent="0.35">
      <c r="A3714" t="s">
        <v>917</v>
      </c>
      <c r="B3714" t="s">
        <v>918</v>
      </c>
      <c r="C3714" t="s">
        <v>919</v>
      </c>
      <c r="D3714" t="s">
        <v>157</v>
      </c>
      <c r="E3714" t="s">
        <v>313</v>
      </c>
      <c r="F3714" t="s">
        <v>47</v>
      </c>
      <c r="G3714" t="s">
        <v>48</v>
      </c>
      <c r="H3714">
        <v>573.80999999999995</v>
      </c>
      <c r="I3714">
        <v>4</v>
      </c>
      <c r="J3714">
        <v>0.05</v>
      </c>
      <c r="K3714">
        <v>2180.48</v>
      </c>
      <c r="L3714" t="s">
        <v>142</v>
      </c>
      <c r="M3714" t="s">
        <v>134</v>
      </c>
      <c r="N3714" t="s">
        <v>91</v>
      </c>
      <c r="O3714" t="s">
        <v>105</v>
      </c>
      <c r="P3714">
        <v>12</v>
      </c>
      <c r="Q3714">
        <v>4.9000000000000004</v>
      </c>
      <c r="R3714" t="s">
        <v>30</v>
      </c>
      <c r="S3714" t="s">
        <v>60</v>
      </c>
    </row>
    <row r="3715" spans="1:19" x14ac:dyDescent="0.35">
      <c r="A3715" t="s">
        <v>2445</v>
      </c>
      <c r="B3715" t="s">
        <v>918</v>
      </c>
      <c r="C3715" t="s">
        <v>2446</v>
      </c>
      <c r="D3715" t="s">
        <v>64</v>
      </c>
      <c r="E3715" t="s">
        <v>132</v>
      </c>
      <c r="F3715" t="s">
        <v>24</v>
      </c>
      <c r="G3715" t="s">
        <v>133</v>
      </c>
      <c r="H3715">
        <v>56.85</v>
      </c>
      <c r="I3715">
        <v>13</v>
      </c>
      <c r="J3715">
        <v>0.25</v>
      </c>
      <c r="K3715">
        <v>554.29</v>
      </c>
      <c r="L3715" t="s">
        <v>98</v>
      </c>
      <c r="M3715" t="s">
        <v>122</v>
      </c>
      <c r="N3715" t="s">
        <v>40</v>
      </c>
      <c r="O3715" t="s">
        <v>29</v>
      </c>
      <c r="P3715">
        <v>10</v>
      </c>
      <c r="Q3715">
        <v>1.9</v>
      </c>
      <c r="R3715" t="s">
        <v>30</v>
      </c>
      <c r="S3715" t="s">
        <v>60</v>
      </c>
    </row>
    <row r="3716" spans="1:19" x14ac:dyDescent="0.35">
      <c r="A3716" t="s">
        <v>7624</v>
      </c>
      <c r="B3716" t="s">
        <v>918</v>
      </c>
      <c r="C3716" t="s">
        <v>7625</v>
      </c>
      <c r="D3716" t="s">
        <v>127</v>
      </c>
      <c r="E3716" t="s">
        <v>65</v>
      </c>
      <c r="F3716" t="s">
        <v>66</v>
      </c>
      <c r="G3716" t="s">
        <v>67</v>
      </c>
      <c r="H3716">
        <v>1702.82</v>
      </c>
      <c r="I3716">
        <v>7</v>
      </c>
      <c r="J3716">
        <v>0.05</v>
      </c>
      <c r="K3716">
        <v>11323.75</v>
      </c>
      <c r="L3716" t="s">
        <v>302</v>
      </c>
      <c r="M3716" t="s">
        <v>27</v>
      </c>
      <c r="N3716" t="s">
        <v>166</v>
      </c>
      <c r="O3716" t="s">
        <v>116</v>
      </c>
      <c r="P3716">
        <v>2</v>
      </c>
      <c r="Q3716">
        <v>2.4</v>
      </c>
      <c r="R3716" t="s">
        <v>30</v>
      </c>
      <c r="S3716" t="s">
        <v>60</v>
      </c>
    </row>
    <row r="3717" spans="1:19" x14ac:dyDescent="0.35">
      <c r="A3717" t="s">
        <v>7724</v>
      </c>
      <c r="B3717" t="s">
        <v>918</v>
      </c>
      <c r="C3717" t="s">
        <v>7725</v>
      </c>
      <c r="D3717" t="s">
        <v>157</v>
      </c>
      <c r="E3717" t="s">
        <v>227</v>
      </c>
      <c r="F3717" t="s">
        <v>47</v>
      </c>
      <c r="G3717" t="s">
        <v>228</v>
      </c>
      <c r="H3717">
        <v>208.72</v>
      </c>
      <c r="I3717">
        <v>7</v>
      </c>
      <c r="J3717">
        <v>0.1</v>
      </c>
      <c r="K3717">
        <v>1314.94</v>
      </c>
      <c r="L3717" t="s">
        <v>38</v>
      </c>
      <c r="M3717" t="s">
        <v>39</v>
      </c>
      <c r="N3717" t="s">
        <v>59</v>
      </c>
      <c r="O3717" t="s">
        <v>105</v>
      </c>
      <c r="P3717">
        <v>2</v>
      </c>
      <c r="Q3717">
        <v>3.4</v>
      </c>
      <c r="R3717" t="s">
        <v>51</v>
      </c>
      <c r="S3717" t="s">
        <v>60</v>
      </c>
    </row>
    <row r="3718" spans="1:19" x14ac:dyDescent="0.35">
      <c r="A3718" t="s">
        <v>3238</v>
      </c>
      <c r="B3718" t="s">
        <v>918</v>
      </c>
      <c r="C3718" t="s">
        <v>3239</v>
      </c>
      <c r="D3718" t="s">
        <v>34</v>
      </c>
      <c r="E3718" t="s">
        <v>313</v>
      </c>
      <c r="F3718" t="s">
        <v>47</v>
      </c>
      <c r="G3718" t="s">
        <v>48</v>
      </c>
      <c r="H3718">
        <v>206.63</v>
      </c>
      <c r="I3718">
        <v>1</v>
      </c>
      <c r="J3718">
        <v>0</v>
      </c>
      <c r="K3718">
        <v>206.63</v>
      </c>
      <c r="L3718" t="s">
        <v>98</v>
      </c>
      <c r="M3718" t="s">
        <v>134</v>
      </c>
      <c r="N3718" t="s">
        <v>59</v>
      </c>
      <c r="O3718" t="s">
        <v>105</v>
      </c>
      <c r="P3718">
        <v>1</v>
      </c>
      <c r="Q3718">
        <v>1.5</v>
      </c>
      <c r="R3718" t="s">
        <v>30</v>
      </c>
    </row>
    <row r="3719" spans="1:19" x14ac:dyDescent="0.35">
      <c r="A3719" t="s">
        <v>9862</v>
      </c>
      <c r="B3719" t="s">
        <v>3325</v>
      </c>
      <c r="C3719" t="s">
        <v>9863</v>
      </c>
      <c r="D3719" t="s">
        <v>157</v>
      </c>
      <c r="E3719" t="s">
        <v>138</v>
      </c>
      <c r="F3719" t="s">
        <v>24</v>
      </c>
      <c r="G3719" t="s">
        <v>133</v>
      </c>
      <c r="H3719">
        <v>216.18</v>
      </c>
      <c r="I3719">
        <v>6</v>
      </c>
      <c r="J3719">
        <v>0.05</v>
      </c>
      <c r="K3719">
        <v>1232.23</v>
      </c>
      <c r="L3719" t="s">
        <v>98</v>
      </c>
      <c r="M3719" t="s">
        <v>111</v>
      </c>
      <c r="N3719" t="s">
        <v>85</v>
      </c>
      <c r="O3719" t="s">
        <v>77</v>
      </c>
      <c r="P3719">
        <v>9</v>
      </c>
      <c r="Q3719">
        <v>3.1</v>
      </c>
      <c r="R3719" t="s">
        <v>202</v>
      </c>
      <c r="S3719" t="s">
        <v>52</v>
      </c>
    </row>
    <row r="3720" spans="1:19" x14ac:dyDescent="0.35">
      <c r="A3720" t="s">
        <v>3324</v>
      </c>
      <c r="B3720" t="s">
        <v>3325</v>
      </c>
      <c r="C3720" t="s">
        <v>3326</v>
      </c>
      <c r="D3720" t="s">
        <v>127</v>
      </c>
      <c r="E3720" t="s">
        <v>281</v>
      </c>
      <c r="F3720" t="s">
        <v>74</v>
      </c>
      <c r="G3720" t="s">
        <v>110</v>
      </c>
      <c r="H3720">
        <v>2369.96</v>
      </c>
      <c r="I3720">
        <v>14</v>
      </c>
      <c r="J3720">
        <v>0.1</v>
      </c>
      <c r="K3720">
        <v>29861.5</v>
      </c>
      <c r="L3720" t="s">
        <v>104</v>
      </c>
      <c r="M3720" t="s">
        <v>111</v>
      </c>
      <c r="N3720" t="s">
        <v>68</v>
      </c>
      <c r="O3720" t="s">
        <v>50</v>
      </c>
      <c r="P3720">
        <v>7</v>
      </c>
      <c r="Q3720">
        <v>3.3</v>
      </c>
      <c r="R3720" t="s">
        <v>30</v>
      </c>
      <c r="S3720" t="s">
        <v>60</v>
      </c>
    </row>
    <row r="3721" spans="1:19" x14ac:dyDescent="0.35">
      <c r="A3721" t="s">
        <v>8125</v>
      </c>
      <c r="B3721" t="s">
        <v>3325</v>
      </c>
      <c r="C3721" t="s">
        <v>8126</v>
      </c>
      <c r="D3721" t="s">
        <v>22</v>
      </c>
      <c r="E3721" t="s">
        <v>35</v>
      </c>
      <c r="F3721" t="s">
        <v>36</v>
      </c>
      <c r="G3721" t="s">
        <v>37</v>
      </c>
      <c r="H3721">
        <v>17</v>
      </c>
      <c r="I3721">
        <v>11</v>
      </c>
      <c r="J3721">
        <v>0.2</v>
      </c>
      <c r="K3721">
        <v>149.6</v>
      </c>
      <c r="L3721" t="s">
        <v>104</v>
      </c>
      <c r="M3721" t="s">
        <v>84</v>
      </c>
      <c r="N3721" t="s">
        <v>91</v>
      </c>
      <c r="O3721" t="s">
        <v>123</v>
      </c>
      <c r="P3721">
        <v>5</v>
      </c>
      <c r="Q3721">
        <v>1.1000000000000001</v>
      </c>
      <c r="S3721" t="s">
        <v>60</v>
      </c>
    </row>
    <row r="3722" spans="1:19" x14ac:dyDescent="0.35">
      <c r="A3722" t="s">
        <v>5680</v>
      </c>
      <c r="B3722" t="s">
        <v>5681</v>
      </c>
      <c r="C3722" t="s">
        <v>5682</v>
      </c>
      <c r="D3722" t="s">
        <v>157</v>
      </c>
      <c r="E3722" t="s">
        <v>344</v>
      </c>
      <c r="F3722" t="s">
        <v>24</v>
      </c>
      <c r="G3722" t="s">
        <v>345</v>
      </c>
      <c r="H3722">
        <v>97.96</v>
      </c>
      <c r="I3722">
        <v>8</v>
      </c>
      <c r="J3722">
        <v>0.3</v>
      </c>
      <c r="K3722">
        <v>548.58000000000004</v>
      </c>
      <c r="L3722" t="s">
        <v>104</v>
      </c>
      <c r="M3722" t="s">
        <v>90</v>
      </c>
      <c r="N3722" t="s">
        <v>28</v>
      </c>
      <c r="O3722" t="s">
        <v>77</v>
      </c>
      <c r="P3722">
        <v>7</v>
      </c>
      <c r="Q3722">
        <v>2.4</v>
      </c>
      <c r="R3722" t="s">
        <v>30</v>
      </c>
      <c r="S3722" t="s">
        <v>42</v>
      </c>
    </row>
    <row r="3723" spans="1:19" x14ac:dyDescent="0.35">
      <c r="A3723" t="s">
        <v>5931</v>
      </c>
      <c r="B3723" t="s">
        <v>5681</v>
      </c>
      <c r="C3723" t="s">
        <v>5932</v>
      </c>
      <c r="D3723" t="s">
        <v>34</v>
      </c>
      <c r="E3723" t="s">
        <v>484</v>
      </c>
      <c r="F3723" t="s">
        <v>74</v>
      </c>
      <c r="G3723" t="s">
        <v>110</v>
      </c>
      <c r="H3723">
        <v>2122.0100000000002</v>
      </c>
      <c r="I3723">
        <v>1</v>
      </c>
      <c r="J3723">
        <v>0.15</v>
      </c>
      <c r="K3723">
        <v>1803.71</v>
      </c>
      <c r="L3723" t="s">
        <v>38</v>
      </c>
      <c r="M3723" t="s">
        <v>134</v>
      </c>
      <c r="N3723" t="s">
        <v>85</v>
      </c>
      <c r="O3723" t="s">
        <v>105</v>
      </c>
      <c r="P3723">
        <v>2</v>
      </c>
      <c r="Q3723">
        <v>1.8</v>
      </c>
      <c r="R3723" t="s">
        <v>51</v>
      </c>
      <c r="S3723" t="s">
        <v>60</v>
      </c>
    </row>
    <row r="3724" spans="1:19" x14ac:dyDescent="0.35">
      <c r="A3724" t="s">
        <v>263</v>
      </c>
      <c r="B3724" t="s">
        <v>264</v>
      </c>
      <c r="C3724" t="s">
        <v>265</v>
      </c>
      <c r="D3724" t="s">
        <v>64</v>
      </c>
      <c r="E3724" t="s">
        <v>266</v>
      </c>
      <c r="F3724" t="s">
        <v>24</v>
      </c>
      <c r="G3724" t="s">
        <v>267</v>
      </c>
      <c r="H3724">
        <v>295.45</v>
      </c>
      <c r="I3724">
        <v>14</v>
      </c>
      <c r="J3724">
        <v>0</v>
      </c>
      <c r="K3724">
        <v>4136.3</v>
      </c>
      <c r="L3724" t="s">
        <v>38</v>
      </c>
      <c r="M3724" t="s">
        <v>134</v>
      </c>
      <c r="N3724" t="s">
        <v>28</v>
      </c>
      <c r="O3724" t="s">
        <v>92</v>
      </c>
      <c r="P3724">
        <v>11</v>
      </c>
      <c r="Q3724">
        <v>4.9000000000000004</v>
      </c>
      <c r="R3724" t="s">
        <v>30</v>
      </c>
      <c r="S3724" t="s">
        <v>60</v>
      </c>
    </row>
    <row r="3725" spans="1:19" x14ac:dyDescent="0.35">
      <c r="A3725" t="s">
        <v>6162</v>
      </c>
      <c r="B3725" t="s">
        <v>264</v>
      </c>
      <c r="C3725" t="s">
        <v>6163</v>
      </c>
      <c r="D3725" t="s">
        <v>64</v>
      </c>
      <c r="E3725" t="s">
        <v>132</v>
      </c>
      <c r="F3725" t="s">
        <v>24</v>
      </c>
      <c r="G3725" t="s">
        <v>133</v>
      </c>
      <c r="H3725">
        <v>313.58</v>
      </c>
      <c r="I3725">
        <v>14</v>
      </c>
      <c r="J3725">
        <v>0</v>
      </c>
      <c r="K3725">
        <v>4390.12</v>
      </c>
      <c r="L3725" t="s">
        <v>76</v>
      </c>
      <c r="M3725" t="s">
        <v>183</v>
      </c>
      <c r="N3725" t="s">
        <v>85</v>
      </c>
      <c r="O3725" t="s">
        <v>116</v>
      </c>
      <c r="P3725">
        <v>3</v>
      </c>
      <c r="Q3725">
        <v>4.2</v>
      </c>
      <c r="R3725" t="s">
        <v>112</v>
      </c>
      <c r="S3725" t="s">
        <v>60</v>
      </c>
    </row>
    <row r="3726" spans="1:19" x14ac:dyDescent="0.35">
      <c r="A3726" t="s">
        <v>7031</v>
      </c>
      <c r="B3726" t="s">
        <v>264</v>
      </c>
      <c r="C3726" t="s">
        <v>7032</v>
      </c>
      <c r="D3726" t="s">
        <v>22</v>
      </c>
      <c r="E3726" t="s">
        <v>484</v>
      </c>
      <c r="F3726" t="s">
        <v>74</v>
      </c>
      <c r="G3726" t="s">
        <v>110</v>
      </c>
      <c r="H3726">
        <v>641.22</v>
      </c>
      <c r="I3726">
        <v>10</v>
      </c>
      <c r="J3726">
        <v>0.05</v>
      </c>
      <c r="K3726">
        <v>6091.59</v>
      </c>
      <c r="L3726" t="s">
        <v>104</v>
      </c>
      <c r="M3726" t="s">
        <v>111</v>
      </c>
      <c r="N3726" t="s">
        <v>166</v>
      </c>
      <c r="O3726" t="s">
        <v>29</v>
      </c>
      <c r="P3726">
        <v>3</v>
      </c>
      <c r="Q3726">
        <v>3.1</v>
      </c>
      <c r="R3726" t="s">
        <v>51</v>
      </c>
    </row>
    <row r="3727" spans="1:19" x14ac:dyDescent="0.35">
      <c r="A3727" t="s">
        <v>5459</v>
      </c>
      <c r="B3727" t="s">
        <v>2534</v>
      </c>
      <c r="C3727" t="s">
        <v>5460</v>
      </c>
      <c r="D3727" t="s">
        <v>22</v>
      </c>
      <c r="E3727" t="s">
        <v>214</v>
      </c>
      <c r="F3727" t="s">
        <v>66</v>
      </c>
      <c r="G3727" t="s">
        <v>215</v>
      </c>
      <c r="H3727">
        <v>1870.91</v>
      </c>
      <c r="I3727">
        <v>12</v>
      </c>
      <c r="J3727">
        <v>0</v>
      </c>
      <c r="K3727">
        <v>22450.92</v>
      </c>
      <c r="L3727" t="s">
        <v>76</v>
      </c>
      <c r="M3727" t="s">
        <v>90</v>
      </c>
      <c r="N3727" t="s">
        <v>91</v>
      </c>
      <c r="O3727" t="s">
        <v>116</v>
      </c>
      <c r="P3727">
        <v>13</v>
      </c>
      <c r="Q3727">
        <v>3.4</v>
      </c>
      <c r="R3727" t="s">
        <v>30</v>
      </c>
      <c r="S3727" t="s">
        <v>60</v>
      </c>
    </row>
    <row r="3728" spans="1:19" x14ac:dyDescent="0.35">
      <c r="A3728" t="s">
        <v>2533</v>
      </c>
      <c r="B3728" t="s">
        <v>2534</v>
      </c>
      <c r="C3728" t="s">
        <v>1901</v>
      </c>
      <c r="D3728" t="s">
        <v>72</v>
      </c>
      <c r="E3728" t="s">
        <v>313</v>
      </c>
      <c r="F3728" t="s">
        <v>47</v>
      </c>
      <c r="G3728" t="s">
        <v>48</v>
      </c>
      <c r="H3728">
        <v>398.25</v>
      </c>
      <c r="I3728">
        <v>13</v>
      </c>
      <c r="J3728">
        <v>0.1</v>
      </c>
      <c r="K3728">
        <v>4659.53</v>
      </c>
      <c r="L3728" t="s">
        <v>98</v>
      </c>
      <c r="M3728" t="s">
        <v>27</v>
      </c>
      <c r="N3728" t="s">
        <v>28</v>
      </c>
      <c r="O3728" t="s">
        <v>50</v>
      </c>
      <c r="P3728">
        <v>12</v>
      </c>
      <c r="Q3728">
        <v>1.1000000000000001</v>
      </c>
      <c r="R3728" t="s">
        <v>202</v>
      </c>
      <c r="S3728" t="s">
        <v>52</v>
      </c>
    </row>
    <row r="3729" spans="1:19" x14ac:dyDescent="0.35">
      <c r="A3729" t="s">
        <v>9563</v>
      </c>
      <c r="B3729" t="s">
        <v>2534</v>
      </c>
      <c r="C3729" t="s">
        <v>2026</v>
      </c>
      <c r="D3729" t="s">
        <v>22</v>
      </c>
      <c r="E3729" t="s">
        <v>209</v>
      </c>
      <c r="F3729" t="s">
        <v>47</v>
      </c>
      <c r="G3729" t="s">
        <v>210</v>
      </c>
      <c r="H3729">
        <v>279.39</v>
      </c>
      <c r="I3729">
        <v>5</v>
      </c>
      <c r="J3729">
        <v>0.3</v>
      </c>
      <c r="K3729">
        <v>977.86</v>
      </c>
      <c r="L3729" t="s">
        <v>83</v>
      </c>
      <c r="M3729" t="s">
        <v>122</v>
      </c>
      <c r="N3729" t="s">
        <v>28</v>
      </c>
      <c r="O3729" t="s">
        <v>105</v>
      </c>
      <c r="P3729">
        <v>11</v>
      </c>
      <c r="Q3729">
        <v>1.1000000000000001</v>
      </c>
      <c r="R3729" t="s">
        <v>30</v>
      </c>
      <c r="S3729" t="s">
        <v>60</v>
      </c>
    </row>
    <row r="3730" spans="1:19" x14ac:dyDescent="0.35">
      <c r="A3730" t="s">
        <v>9501</v>
      </c>
      <c r="B3730" t="s">
        <v>2534</v>
      </c>
      <c r="C3730" t="s">
        <v>9502</v>
      </c>
      <c r="D3730" t="s">
        <v>127</v>
      </c>
      <c r="E3730" t="s">
        <v>73</v>
      </c>
      <c r="F3730" t="s">
        <v>74</v>
      </c>
      <c r="G3730" t="s">
        <v>75</v>
      </c>
      <c r="H3730">
        <v>126.52</v>
      </c>
      <c r="I3730">
        <v>8</v>
      </c>
      <c r="J3730">
        <v>0.15</v>
      </c>
      <c r="K3730">
        <v>860.34</v>
      </c>
      <c r="L3730" t="s">
        <v>49</v>
      </c>
      <c r="M3730" t="s">
        <v>134</v>
      </c>
      <c r="N3730" t="s">
        <v>172</v>
      </c>
      <c r="O3730" t="s">
        <v>105</v>
      </c>
      <c r="P3730">
        <v>7</v>
      </c>
      <c r="Q3730">
        <v>4.3</v>
      </c>
      <c r="R3730" t="s">
        <v>30</v>
      </c>
      <c r="S3730" t="s">
        <v>52</v>
      </c>
    </row>
    <row r="3731" spans="1:19" x14ac:dyDescent="0.35">
      <c r="A3731" t="s">
        <v>2954</v>
      </c>
      <c r="B3731" t="s">
        <v>2534</v>
      </c>
      <c r="C3731" t="s">
        <v>2955</v>
      </c>
      <c r="D3731" t="s">
        <v>34</v>
      </c>
      <c r="E3731" t="s">
        <v>35</v>
      </c>
      <c r="F3731" t="s">
        <v>36</v>
      </c>
      <c r="G3731" t="s">
        <v>37</v>
      </c>
      <c r="H3731">
        <v>10.23</v>
      </c>
      <c r="I3731">
        <v>2</v>
      </c>
      <c r="J3731">
        <v>0</v>
      </c>
      <c r="K3731">
        <v>20.46</v>
      </c>
      <c r="L3731" t="s">
        <v>142</v>
      </c>
      <c r="M3731" t="s">
        <v>111</v>
      </c>
      <c r="N3731" t="s">
        <v>68</v>
      </c>
      <c r="O3731" t="s">
        <v>92</v>
      </c>
      <c r="P3731">
        <v>6</v>
      </c>
      <c r="Q3731">
        <v>3.3</v>
      </c>
      <c r="R3731" t="s">
        <v>30</v>
      </c>
      <c r="S3731" t="s">
        <v>60</v>
      </c>
    </row>
    <row r="3732" spans="1:19" x14ac:dyDescent="0.35">
      <c r="A3732" t="s">
        <v>5437</v>
      </c>
      <c r="B3732" t="s">
        <v>2534</v>
      </c>
      <c r="C3732" t="s">
        <v>5438</v>
      </c>
      <c r="D3732" t="s">
        <v>22</v>
      </c>
      <c r="E3732" t="s">
        <v>23</v>
      </c>
      <c r="F3732" t="s">
        <v>24</v>
      </c>
      <c r="G3732" t="s">
        <v>25</v>
      </c>
      <c r="H3732">
        <v>84.79</v>
      </c>
      <c r="I3732">
        <v>12</v>
      </c>
      <c r="J3732">
        <v>0.2</v>
      </c>
      <c r="K3732">
        <v>813.98</v>
      </c>
      <c r="L3732" t="s">
        <v>142</v>
      </c>
      <c r="M3732" t="s">
        <v>122</v>
      </c>
      <c r="N3732" t="s">
        <v>85</v>
      </c>
      <c r="O3732" t="s">
        <v>116</v>
      </c>
      <c r="P3732">
        <v>4</v>
      </c>
      <c r="Q3732">
        <v>2.8</v>
      </c>
      <c r="R3732" t="s">
        <v>143</v>
      </c>
      <c r="S3732" t="s">
        <v>294</v>
      </c>
    </row>
    <row r="3733" spans="1:19" x14ac:dyDescent="0.35">
      <c r="A3733" t="s">
        <v>4584</v>
      </c>
      <c r="B3733" t="s">
        <v>2534</v>
      </c>
      <c r="C3733" t="s">
        <v>4585</v>
      </c>
      <c r="D3733" t="s">
        <v>157</v>
      </c>
      <c r="E3733" t="s">
        <v>46</v>
      </c>
      <c r="F3733" t="s">
        <v>47</v>
      </c>
      <c r="G3733" t="s">
        <v>48</v>
      </c>
      <c r="H3733">
        <v>359.78</v>
      </c>
      <c r="I3733">
        <v>8</v>
      </c>
      <c r="J3733">
        <v>0.05</v>
      </c>
      <c r="K3733">
        <v>2734.33</v>
      </c>
      <c r="L3733" t="s">
        <v>302</v>
      </c>
      <c r="M3733" t="s">
        <v>84</v>
      </c>
      <c r="N3733" t="s">
        <v>59</v>
      </c>
      <c r="O3733" t="s">
        <v>77</v>
      </c>
      <c r="P3733">
        <v>2</v>
      </c>
      <c r="Q3733">
        <v>4.0999999999999996</v>
      </c>
      <c r="R3733" t="s">
        <v>30</v>
      </c>
    </row>
    <row r="3734" spans="1:19" x14ac:dyDescent="0.35">
      <c r="A3734" t="s">
        <v>7017</v>
      </c>
      <c r="B3734" t="s">
        <v>7018</v>
      </c>
      <c r="C3734" t="s">
        <v>7019</v>
      </c>
      <c r="D3734" t="s">
        <v>22</v>
      </c>
      <c r="E3734" t="s">
        <v>649</v>
      </c>
      <c r="F3734" t="s">
        <v>57</v>
      </c>
      <c r="G3734" t="s">
        <v>153</v>
      </c>
      <c r="H3734">
        <v>686.27</v>
      </c>
      <c r="I3734">
        <v>14</v>
      </c>
      <c r="J3734">
        <v>0.1</v>
      </c>
      <c r="K3734">
        <v>8647</v>
      </c>
      <c r="L3734" t="s">
        <v>165</v>
      </c>
      <c r="M3734" t="s">
        <v>183</v>
      </c>
      <c r="N3734" t="s">
        <v>68</v>
      </c>
      <c r="O3734" t="s">
        <v>77</v>
      </c>
      <c r="P3734">
        <v>8</v>
      </c>
      <c r="Q3734">
        <v>4.8</v>
      </c>
      <c r="R3734" t="s">
        <v>30</v>
      </c>
      <c r="S3734" t="s">
        <v>294</v>
      </c>
    </row>
    <row r="3735" spans="1:19" x14ac:dyDescent="0.35">
      <c r="A3735" t="s">
        <v>9858</v>
      </c>
      <c r="B3735" t="s">
        <v>7018</v>
      </c>
      <c r="C3735" t="s">
        <v>9859</v>
      </c>
      <c r="D3735" t="s">
        <v>72</v>
      </c>
      <c r="E3735" t="s">
        <v>152</v>
      </c>
      <c r="F3735" t="s">
        <v>57</v>
      </c>
      <c r="G3735" t="s">
        <v>153</v>
      </c>
      <c r="H3735">
        <v>314.87</v>
      </c>
      <c r="I3735">
        <v>2</v>
      </c>
      <c r="J3735">
        <v>0.2</v>
      </c>
      <c r="K3735">
        <v>503.79</v>
      </c>
      <c r="L3735" t="s">
        <v>26</v>
      </c>
      <c r="M3735" t="s">
        <v>90</v>
      </c>
      <c r="N3735" t="s">
        <v>172</v>
      </c>
      <c r="O3735" t="s">
        <v>92</v>
      </c>
      <c r="P3735">
        <v>8</v>
      </c>
      <c r="Q3735">
        <v>1.1000000000000001</v>
      </c>
      <c r="R3735" t="s">
        <v>30</v>
      </c>
      <c r="S3735" t="s">
        <v>86</v>
      </c>
    </row>
    <row r="3736" spans="1:19" x14ac:dyDescent="0.35">
      <c r="A3736" t="s">
        <v>2512</v>
      </c>
      <c r="B3736" t="s">
        <v>2513</v>
      </c>
      <c r="C3736" t="s">
        <v>2514</v>
      </c>
      <c r="D3736" t="s">
        <v>127</v>
      </c>
      <c r="E3736" t="s">
        <v>193</v>
      </c>
      <c r="F3736" t="s">
        <v>24</v>
      </c>
      <c r="G3736" t="s">
        <v>194</v>
      </c>
      <c r="H3736">
        <v>372.67</v>
      </c>
      <c r="I3736">
        <v>13</v>
      </c>
      <c r="J3736">
        <v>0</v>
      </c>
      <c r="K3736">
        <v>4844.71</v>
      </c>
      <c r="L3736" t="s">
        <v>104</v>
      </c>
      <c r="M3736" t="s">
        <v>111</v>
      </c>
      <c r="N3736" t="s">
        <v>166</v>
      </c>
      <c r="O3736" t="s">
        <v>123</v>
      </c>
      <c r="P3736">
        <v>13</v>
      </c>
      <c r="Q3736">
        <v>1.4</v>
      </c>
      <c r="R3736" t="s">
        <v>30</v>
      </c>
      <c r="S3736" t="s">
        <v>86</v>
      </c>
    </row>
    <row r="3737" spans="1:19" x14ac:dyDescent="0.35">
      <c r="A3737" t="s">
        <v>2688</v>
      </c>
      <c r="B3737" t="s">
        <v>2513</v>
      </c>
      <c r="C3737" t="s">
        <v>2689</v>
      </c>
      <c r="D3737" t="s">
        <v>22</v>
      </c>
      <c r="E3737" t="s">
        <v>351</v>
      </c>
      <c r="F3737" t="s">
        <v>57</v>
      </c>
      <c r="G3737" t="s">
        <v>289</v>
      </c>
      <c r="H3737">
        <v>156.58000000000001</v>
      </c>
      <c r="I3737">
        <v>6</v>
      </c>
      <c r="J3737">
        <v>0.1</v>
      </c>
      <c r="K3737">
        <v>845.53</v>
      </c>
      <c r="L3737" t="s">
        <v>98</v>
      </c>
      <c r="M3737" t="s">
        <v>134</v>
      </c>
      <c r="N3737" t="s">
        <v>166</v>
      </c>
      <c r="O3737" t="s">
        <v>29</v>
      </c>
      <c r="P3737">
        <v>3</v>
      </c>
      <c r="Q3737">
        <v>3.8</v>
      </c>
      <c r="R3737" t="s">
        <v>30</v>
      </c>
    </row>
    <row r="3738" spans="1:19" x14ac:dyDescent="0.35">
      <c r="A3738" t="s">
        <v>8268</v>
      </c>
      <c r="B3738" t="s">
        <v>1908</v>
      </c>
      <c r="C3738" t="s">
        <v>8269</v>
      </c>
      <c r="D3738" t="s">
        <v>64</v>
      </c>
      <c r="E3738" t="s">
        <v>281</v>
      </c>
      <c r="F3738" t="s">
        <v>74</v>
      </c>
      <c r="G3738" t="s">
        <v>110</v>
      </c>
      <c r="H3738">
        <v>1211.57</v>
      </c>
      <c r="I3738">
        <v>9</v>
      </c>
      <c r="J3738">
        <v>0.25</v>
      </c>
      <c r="K3738">
        <v>8178.1</v>
      </c>
      <c r="L3738" t="s">
        <v>104</v>
      </c>
      <c r="M3738" t="s">
        <v>111</v>
      </c>
      <c r="N3738" t="s">
        <v>28</v>
      </c>
      <c r="O3738" t="s">
        <v>116</v>
      </c>
      <c r="P3738">
        <v>13</v>
      </c>
      <c r="Q3738">
        <v>4.9000000000000004</v>
      </c>
      <c r="R3738" t="s">
        <v>30</v>
      </c>
      <c r="S3738" t="s">
        <v>60</v>
      </c>
    </row>
    <row r="3739" spans="1:19" x14ac:dyDescent="0.35">
      <c r="A3739" t="s">
        <v>8002</v>
      </c>
      <c r="B3739" t="s">
        <v>1908</v>
      </c>
      <c r="C3739" t="s">
        <v>8003</v>
      </c>
      <c r="D3739" t="s">
        <v>127</v>
      </c>
      <c r="E3739" t="s">
        <v>266</v>
      </c>
      <c r="F3739" t="s">
        <v>24</v>
      </c>
      <c r="G3739" t="s">
        <v>267</v>
      </c>
      <c r="H3739">
        <v>81.92</v>
      </c>
      <c r="I3739">
        <v>13</v>
      </c>
      <c r="J3739">
        <v>0.15</v>
      </c>
      <c r="K3739">
        <v>905.22</v>
      </c>
      <c r="L3739" t="s">
        <v>76</v>
      </c>
      <c r="M3739" t="s">
        <v>39</v>
      </c>
      <c r="N3739" t="s">
        <v>68</v>
      </c>
      <c r="O3739" t="s">
        <v>29</v>
      </c>
      <c r="P3739">
        <v>12</v>
      </c>
      <c r="Q3739">
        <v>3.3</v>
      </c>
      <c r="R3739" t="s">
        <v>30</v>
      </c>
      <c r="S3739" t="s">
        <v>86</v>
      </c>
    </row>
    <row r="3740" spans="1:19" x14ac:dyDescent="0.35">
      <c r="A3740" t="s">
        <v>1907</v>
      </c>
      <c r="B3740" t="s">
        <v>1908</v>
      </c>
      <c r="C3740" t="s">
        <v>1909</v>
      </c>
      <c r="D3740" t="s">
        <v>64</v>
      </c>
      <c r="E3740" t="s">
        <v>344</v>
      </c>
      <c r="F3740" t="s">
        <v>24</v>
      </c>
      <c r="G3740" t="s">
        <v>345</v>
      </c>
      <c r="H3740">
        <v>387.26</v>
      </c>
      <c r="I3740">
        <v>10</v>
      </c>
      <c r="J3740">
        <v>0.1</v>
      </c>
      <c r="K3740">
        <v>3485.34</v>
      </c>
      <c r="L3740" t="s">
        <v>98</v>
      </c>
      <c r="M3740" t="s">
        <v>84</v>
      </c>
      <c r="N3740" t="s">
        <v>68</v>
      </c>
      <c r="O3740" t="s">
        <v>105</v>
      </c>
      <c r="P3740">
        <v>11</v>
      </c>
      <c r="Q3740">
        <v>3.7</v>
      </c>
      <c r="R3740" t="s">
        <v>30</v>
      </c>
      <c r="S3740" t="s">
        <v>86</v>
      </c>
    </row>
    <row r="3741" spans="1:19" x14ac:dyDescent="0.35">
      <c r="A3741" t="s">
        <v>7888</v>
      </c>
      <c r="B3741" t="s">
        <v>1908</v>
      </c>
      <c r="C3741" t="s">
        <v>7889</v>
      </c>
      <c r="D3741" t="s">
        <v>157</v>
      </c>
      <c r="E3741" t="s">
        <v>161</v>
      </c>
      <c r="F3741" t="s">
        <v>74</v>
      </c>
      <c r="G3741" t="s">
        <v>148</v>
      </c>
      <c r="H3741">
        <v>1540.05</v>
      </c>
      <c r="I3741">
        <v>13</v>
      </c>
      <c r="J3741">
        <v>0.1</v>
      </c>
      <c r="K3741">
        <v>18018.580000000002</v>
      </c>
      <c r="L3741" t="s">
        <v>83</v>
      </c>
      <c r="M3741" t="s">
        <v>111</v>
      </c>
      <c r="N3741" t="s">
        <v>28</v>
      </c>
      <c r="O3741" t="s">
        <v>77</v>
      </c>
      <c r="P3741">
        <v>3</v>
      </c>
      <c r="Q3741">
        <v>4.8</v>
      </c>
      <c r="R3741" t="s">
        <v>30</v>
      </c>
      <c r="S3741" t="s">
        <v>60</v>
      </c>
    </row>
    <row r="3742" spans="1:19" x14ac:dyDescent="0.35">
      <c r="A3742" t="s">
        <v>4294</v>
      </c>
      <c r="B3742" t="s">
        <v>4291</v>
      </c>
      <c r="C3742" t="s">
        <v>3273</v>
      </c>
      <c r="D3742" t="s">
        <v>127</v>
      </c>
      <c r="E3742" t="s">
        <v>374</v>
      </c>
      <c r="F3742" t="s">
        <v>36</v>
      </c>
      <c r="G3742" t="s">
        <v>259</v>
      </c>
      <c r="H3742">
        <v>31.45</v>
      </c>
      <c r="I3742">
        <v>11</v>
      </c>
      <c r="J3742">
        <v>0</v>
      </c>
      <c r="K3742">
        <v>345.95</v>
      </c>
      <c r="L3742" t="s">
        <v>26</v>
      </c>
      <c r="M3742" t="s">
        <v>27</v>
      </c>
      <c r="N3742" t="s">
        <v>40</v>
      </c>
      <c r="O3742" t="s">
        <v>29</v>
      </c>
      <c r="P3742">
        <v>13</v>
      </c>
      <c r="Q3742">
        <v>1.6</v>
      </c>
      <c r="R3742" t="s">
        <v>30</v>
      </c>
      <c r="S3742" t="s">
        <v>86</v>
      </c>
    </row>
    <row r="3743" spans="1:19" x14ac:dyDescent="0.35">
      <c r="A3743" t="s">
        <v>4290</v>
      </c>
      <c r="B3743" t="s">
        <v>4291</v>
      </c>
      <c r="C3743" t="s">
        <v>226</v>
      </c>
      <c r="D3743" t="s">
        <v>157</v>
      </c>
      <c r="E3743" t="s">
        <v>227</v>
      </c>
      <c r="F3743" t="s">
        <v>47</v>
      </c>
      <c r="G3743" t="s">
        <v>228</v>
      </c>
      <c r="H3743">
        <v>255.75</v>
      </c>
      <c r="I3743">
        <v>7</v>
      </c>
      <c r="J3743">
        <v>0.05</v>
      </c>
      <c r="K3743">
        <v>1700.74</v>
      </c>
      <c r="L3743" t="s">
        <v>98</v>
      </c>
      <c r="M3743" t="s">
        <v>90</v>
      </c>
      <c r="N3743" t="s">
        <v>68</v>
      </c>
      <c r="O3743" t="s">
        <v>116</v>
      </c>
      <c r="P3743">
        <v>10</v>
      </c>
      <c r="Q3743">
        <v>2.2999999999999998</v>
      </c>
      <c r="R3743" t="s">
        <v>30</v>
      </c>
      <c r="S3743" t="s">
        <v>60</v>
      </c>
    </row>
    <row r="3744" spans="1:19" x14ac:dyDescent="0.35">
      <c r="A3744" t="s">
        <v>5331</v>
      </c>
      <c r="B3744" t="s">
        <v>4291</v>
      </c>
      <c r="C3744" t="s">
        <v>2945</v>
      </c>
      <c r="D3744" t="s">
        <v>34</v>
      </c>
      <c r="E3744" t="s">
        <v>161</v>
      </c>
      <c r="F3744" t="s">
        <v>74</v>
      </c>
      <c r="G3744" t="s">
        <v>148</v>
      </c>
      <c r="H3744">
        <v>1775.29</v>
      </c>
      <c r="I3744">
        <v>11</v>
      </c>
      <c r="J3744">
        <v>0.05</v>
      </c>
      <c r="K3744">
        <v>18551.78</v>
      </c>
      <c r="L3744" t="s">
        <v>142</v>
      </c>
      <c r="M3744" t="s">
        <v>84</v>
      </c>
      <c r="N3744" t="s">
        <v>166</v>
      </c>
      <c r="O3744" t="s">
        <v>105</v>
      </c>
      <c r="P3744">
        <v>10</v>
      </c>
      <c r="Q3744">
        <v>2.6</v>
      </c>
      <c r="R3744" t="s">
        <v>30</v>
      </c>
      <c r="S3744" t="s">
        <v>86</v>
      </c>
    </row>
    <row r="3745" spans="1:19" x14ac:dyDescent="0.35">
      <c r="A3745" t="s">
        <v>7468</v>
      </c>
      <c r="B3745" t="s">
        <v>4291</v>
      </c>
      <c r="C3745" t="s">
        <v>7469</v>
      </c>
      <c r="D3745" t="s">
        <v>127</v>
      </c>
      <c r="E3745" t="s">
        <v>266</v>
      </c>
      <c r="F3745" t="s">
        <v>24</v>
      </c>
      <c r="G3745" t="s">
        <v>267</v>
      </c>
      <c r="H3745">
        <v>375.44</v>
      </c>
      <c r="I3745">
        <v>8</v>
      </c>
      <c r="J3745">
        <v>0.25</v>
      </c>
      <c r="K3745">
        <v>2252.64</v>
      </c>
      <c r="L3745" t="s">
        <v>76</v>
      </c>
      <c r="M3745" t="s">
        <v>39</v>
      </c>
      <c r="N3745" t="s">
        <v>85</v>
      </c>
      <c r="O3745" t="s">
        <v>105</v>
      </c>
      <c r="P3745">
        <v>10</v>
      </c>
      <c r="Q3745">
        <v>3.5</v>
      </c>
      <c r="R3745" t="s">
        <v>30</v>
      </c>
      <c r="S3745" t="s">
        <v>52</v>
      </c>
    </row>
    <row r="3746" spans="1:19" x14ac:dyDescent="0.35">
      <c r="A3746" t="s">
        <v>9461</v>
      </c>
      <c r="B3746" t="s">
        <v>3068</v>
      </c>
      <c r="C3746" t="s">
        <v>532</v>
      </c>
      <c r="D3746" t="s">
        <v>157</v>
      </c>
      <c r="E3746" t="s">
        <v>251</v>
      </c>
      <c r="F3746" t="s">
        <v>36</v>
      </c>
      <c r="G3746" t="s">
        <v>252</v>
      </c>
      <c r="H3746">
        <v>12.13</v>
      </c>
      <c r="I3746">
        <v>8</v>
      </c>
      <c r="J3746">
        <v>0</v>
      </c>
      <c r="K3746">
        <v>97.04</v>
      </c>
      <c r="L3746" t="s">
        <v>49</v>
      </c>
      <c r="M3746" t="s">
        <v>183</v>
      </c>
      <c r="N3746" t="s">
        <v>172</v>
      </c>
      <c r="O3746" t="s">
        <v>123</v>
      </c>
      <c r="P3746">
        <v>13</v>
      </c>
      <c r="Q3746">
        <v>4.0999999999999996</v>
      </c>
      <c r="R3746" t="s">
        <v>30</v>
      </c>
      <c r="S3746" t="s">
        <v>60</v>
      </c>
    </row>
    <row r="3747" spans="1:19" x14ac:dyDescent="0.35">
      <c r="A3747" t="s">
        <v>5054</v>
      </c>
      <c r="B3747" t="s">
        <v>3068</v>
      </c>
      <c r="C3747" t="s">
        <v>5055</v>
      </c>
      <c r="D3747" t="s">
        <v>72</v>
      </c>
      <c r="E3747" t="s">
        <v>445</v>
      </c>
      <c r="F3747" t="s">
        <v>66</v>
      </c>
      <c r="G3747" t="s">
        <v>446</v>
      </c>
      <c r="H3747">
        <v>1510.58</v>
      </c>
      <c r="I3747">
        <v>4</v>
      </c>
      <c r="J3747">
        <v>0</v>
      </c>
      <c r="K3747">
        <v>6042.32</v>
      </c>
      <c r="L3747" t="s">
        <v>26</v>
      </c>
      <c r="M3747" t="s">
        <v>111</v>
      </c>
      <c r="N3747" t="s">
        <v>40</v>
      </c>
      <c r="O3747" t="s">
        <v>123</v>
      </c>
      <c r="P3747">
        <v>9</v>
      </c>
      <c r="Q3747">
        <v>1.4</v>
      </c>
      <c r="R3747" t="s">
        <v>202</v>
      </c>
      <c r="S3747" t="s">
        <v>52</v>
      </c>
    </row>
    <row r="3748" spans="1:19" x14ac:dyDescent="0.35">
      <c r="A3748" t="s">
        <v>3567</v>
      </c>
      <c r="B3748" t="s">
        <v>3068</v>
      </c>
      <c r="C3748" t="s">
        <v>3568</v>
      </c>
      <c r="D3748" t="s">
        <v>157</v>
      </c>
      <c r="E3748" t="s">
        <v>35</v>
      </c>
      <c r="F3748" t="s">
        <v>36</v>
      </c>
      <c r="G3748" t="s">
        <v>37</v>
      </c>
      <c r="H3748">
        <v>44.56</v>
      </c>
      <c r="I3748">
        <v>10</v>
      </c>
      <c r="J3748">
        <v>0.1</v>
      </c>
      <c r="K3748">
        <v>401.04</v>
      </c>
      <c r="L3748" t="s">
        <v>38</v>
      </c>
      <c r="M3748" t="s">
        <v>84</v>
      </c>
      <c r="N3748" t="s">
        <v>40</v>
      </c>
      <c r="O3748" t="s">
        <v>77</v>
      </c>
      <c r="P3748">
        <v>5</v>
      </c>
      <c r="Q3748">
        <v>2.5</v>
      </c>
      <c r="R3748" t="s">
        <v>51</v>
      </c>
    </row>
    <row r="3749" spans="1:19" x14ac:dyDescent="0.35">
      <c r="A3749" t="s">
        <v>3067</v>
      </c>
      <c r="B3749" t="s">
        <v>3068</v>
      </c>
      <c r="C3749" t="s">
        <v>3069</v>
      </c>
      <c r="D3749" t="s">
        <v>72</v>
      </c>
      <c r="E3749" t="s">
        <v>445</v>
      </c>
      <c r="F3749" t="s">
        <v>66</v>
      </c>
      <c r="G3749" t="s">
        <v>446</v>
      </c>
      <c r="H3749">
        <v>210.3</v>
      </c>
      <c r="I3749">
        <v>3</v>
      </c>
      <c r="J3749">
        <v>0.2</v>
      </c>
      <c r="K3749">
        <v>504.72</v>
      </c>
      <c r="L3749" t="s">
        <v>165</v>
      </c>
      <c r="M3749" t="s">
        <v>90</v>
      </c>
      <c r="N3749" t="s">
        <v>28</v>
      </c>
      <c r="O3749" t="s">
        <v>116</v>
      </c>
      <c r="P3749">
        <v>4</v>
      </c>
      <c r="R3749" t="s">
        <v>30</v>
      </c>
      <c r="S3749" t="s">
        <v>86</v>
      </c>
    </row>
    <row r="3750" spans="1:19" x14ac:dyDescent="0.35">
      <c r="A3750" t="s">
        <v>9633</v>
      </c>
      <c r="B3750" t="s">
        <v>3068</v>
      </c>
      <c r="C3750" t="s">
        <v>4809</v>
      </c>
      <c r="D3750" t="s">
        <v>22</v>
      </c>
      <c r="E3750" t="s">
        <v>274</v>
      </c>
      <c r="F3750" t="s">
        <v>74</v>
      </c>
      <c r="G3750" t="s">
        <v>75</v>
      </c>
      <c r="H3750">
        <v>964.78</v>
      </c>
      <c r="I3750">
        <v>2</v>
      </c>
      <c r="J3750">
        <v>0</v>
      </c>
      <c r="K3750">
        <v>1929.56</v>
      </c>
      <c r="L3750" t="s">
        <v>38</v>
      </c>
      <c r="M3750" t="s">
        <v>111</v>
      </c>
      <c r="N3750" t="s">
        <v>40</v>
      </c>
      <c r="O3750" t="s">
        <v>116</v>
      </c>
      <c r="P3750">
        <v>3</v>
      </c>
      <c r="Q3750">
        <v>3.8</v>
      </c>
      <c r="R3750" t="s">
        <v>30</v>
      </c>
      <c r="S3750" t="s">
        <v>42</v>
      </c>
    </row>
    <row r="3751" spans="1:19" x14ac:dyDescent="0.35">
      <c r="A3751" t="s">
        <v>3491</v>
      </c>
      <c r="B3751" t="s">
        <v>935</v>
      </c>
      <c r="C3751" t="s">
        <v>3492</v>
      </c>
      <c r="D3751" t="s">
        <v>64</v>
      </c>
      <c r="E3751" t="s">
        <v>244</v>
      </c>
      <c r="F3751" t="s">
        <v>36</v>
      </c>
      <c r="G3751" t="s">
        <v>129</v>
      </c>
      <c r="H3751">
        <v>38.53</v>
      </c>
      <c r="I3751">
        <v>1</v>
      </c>
      <c r="J3751">
        <v>0.05</v>
      </c>
      <c r="K3751">
        <v>36.6</v>
      </c>
      <c r="L3751" t="s">
        <v>104</v>
      </c>
      <c r="M3751" t="s">
        <v>183</v>
      </c>
      <c r="N3751" t="s">
        <v>40</v>
      </c>
      <c r="O3751" t="s">
        <v>116</v>
      </c>
      <c r="P3751">
        <v>11</v>
      </c>
      <c r="Q3751">
        <v>4.4000000000000004</v>
      </c>
      <c r="R3751" t="s">
        <v>112</v>
      </c>
      <c r="S3751" t="s">
        <v>86</v>
      </c>
    </row>
    <row r="3752" spans="1:19" x14ac:dyDescent="0.35">
      <c r="A3752" t="s">
        <v>9149</v>
      </c>
      <c r="B3752" t="s">
        <v>935</v>
      </c>
      <c r="C3752" t="s">
        <v>9150</v>
      </c>
      <c r="D3752" t="s">
        <v>22</v>
      </c>
      <c r="E3752" t="s">
        <v>251</v>
      </c>
      <c r="F3752" t="s">
        <v>36</v>
      </c>
      <c r="G3752" t="s">
        <v>252</v>
      </c>
      <c r="H3752">
        <v>20.61</v>
      </c>
      <c r="I3752">
        <v>10</v>
      </c>
      <c r="J3752">
        <v>0.15</v>
      </c>
      <c r="K3752">
        <v>175.19</v>
      </c>
      <c r="L3752" t="s">
        <v>98</v>
      </c>
      <c r="M3752" t="s">
        <v>122</v>
      </c>
      <c r="N3752" t="s">
        <v>166</v>
      </c>
      <c r="O3752" t="s">
        <v>50</v>
      </c>
      <c r="P3752">
        <v>10</v>
      </c>
      <c r="Q3752">
        <v>2.9</v>
      </c>
      <c r="R3752" t="s">
        <v>30</v>
      </c>
      <c r="S3752" t="s">
        <v>86</v>
      </c>
    </row>
    <row r="3753" spans="1:19" x14ac:dyDescent="0.35">
      <c r="A3753" t="s">
        <v>5937</v>
      </c>
      <c r="B3753" t="s">
        <v>935</v>
      </c>
      <c r="C3753" t="s">
        <v>5938</v>
      </c>
      <c r="D3753" t="s">
        <v>34</v>
      </c>
      <c r="E3753" t="s">
        <v>656</v>
      </c>
      <c r="F3753" t="s">
        <v>47</v>
      </c>
      <c r="G3753" t="s">
        <v>657</v>
      </c>
      <c r="H3753">
        <v>362.55</v>
      </c>
      <c r="I3753">
        <v>9</v>
      </c>
      <c r="J3753">
        <v>0.2</v>
      </c>
      <c r="K3753">
        <v>2610.36</v>
      </c>
      <c r="L3753" t="s">
        <v>76</v>
      </c>
      <c r="M3753" t="s">
        <v>27</v>
      </c>
      <c r="N3753" t="s">
        <v>166</v>
      </c>
      <c r="O3753" t="s">
        <v>50</v>
      </c>
      <c r="P3753">
        <v>9</v>
      </c>
      <c r="Q3753">
        <v>2</v>
      </c>
      <c r="R3753" t="s">
        <v>30</v>
      </c>
      <c r="S3753" t="s">
        <v>86</v>
      </c>
    </row>
    <row r="3754" spans="1:19" x14ac:dyDescent="0.35">
      <c r="A3754" t="s">
        <v>934</v>
      </c>
      <c r="B3754" t="s">
        <v>935</v>
      </c>
      <c r="C3754" t="s">
        <v>936</v>
      </c>
      <c r="D3754" t="s">
        <v>34</v>
      </c>
      <c r="E3754" t="s">
        <v>251</v>
      </c>
      <c r="F3754" t="s">
        <v>36</v>
      </c>
      <c r="G3754" t="s">
        <v>252</v>
      </c>
      <c r="H3754">
        <v>14.34</v>
      </c>
      <c r="I3754">
        <v>13</v>
      </c>
      <c r="J3754">
        <v>0.25</v>
      </c>
      <c r="K3754">
        <v>139.81</v>
      </c>
      <c r="L3754" t="s">
        <v>49</v>
      </c>
      <c r="M3754" t="s">
        <v>183</v>
      </c>
      <c r="N3754" t="s">
        <v>28</v>
      </c>
      <c r="O3754" t="s">
        <v>116</v>
      </c>
      <c r="P3754">
        <v>7</v>
      </c>
      <c r="Q3754">
        <v>4.9000000000000004</v>
      </c>
      <c r="R3754" t="s">
        <v>30</v>
      </c>
      <c r="S3754" t="s">
        <v>52</v>
      </c>
    </row>
    <row r="3755" spans="1:19" x14ac:dyDescent="0.35">
      <c r="A3755" t="s">
        <v>5651</v>
      </c>
      <c r="B3755" t="s">
        <v>935</v>
      </c>
      <c r="C3755" t="s">
        <v>5652</v>
      </c>
      <c r="D3755" t="s">
        <v>64</v>
      </c>
      <c r="E3755" t="s">
        <v>132</v>
      </c>
      <c r="F3755" t="s">
        <v>24</v>
      </c>
      <c r="G3755" t="s">
        <v>133</v>
      </c>
      <c r="H3755">
        <v>415.23</v>
      </c>
      <c r="I3755">
        <v>11</v>
      </c>
      <c r="J3755">
        <v>0</v>
      </c>
      <c r="K3755">
        <v>4567.53</v>
      </c>
      <c r="L3755" t="s">
        <v>302</v>
      </c>
      <c r="M3755" t="s">
        <v>122</v>
      </c>
      <c r="N3755" t="s">
        <v>172</v>
      </c>
      <c r="O3755" t="s">
        <v>116</v>
      </c>
      <c r="P3755">
        <v>6</v>
      </c>
      <c r="Q3755">
        <v>1.9</v>
      </c>
      <c r="R3755" t="s">
        <v>30</v>
      </c>
      <c r="S3755" t="s">
        <v>52</v>
      </c>
    </row>
    <row r="3756" spans="1:19" x14ac:dyDescent="0.35">
      <c r="A3756" t="s">
        <v>6385</v>
      </c>
      <c r="B3756" t="s">
        <v>935</v>
      </c>
      <c r="C3756" t="s">
        <v>6386</v>
      </c>
      <c r="D3756" t="s">
        <v>64</v>
      </c>
      <c r="E3756" t="s">
        <v>81</v>
      </c>
      <c r="F3756" t="s">
        <v>57</v>
      </c>
      <c r="G3756" t="s">
        <v>82</v>
      </c>
      <c r="H3756">
        <v>472.58</v>
      </c>
      <c r="I3756">
        <v>9</v>
      </c>
      <c r="J3756">
        <v>0.1</v>
      </c>
      <c r="K3756">
        <v>3827.9</v>
      </c>
      <c r="L3756" t="s">
        <v>49</v>
      </c>
      <c r="M3756" t="s">
        <v>27</v>
      </c>
      <c r="N3756" t="s">
        <v>166</v>
      </c>
      <c r="O3756" t="s">
        <v>123</v>
      </c>
      <c r="P3756">
        <v>5</v>
      </c>
      <c r="Q3756">
        <v>1.2</v>
      </c>
      <c r="R3756" t="s">
        <v>30</v>
      </c>
    </row>
    <row r="3757" spans="1:19" x14ac:dyDescent="0.35">
      <c r="A3757" t="s">
        <v>1640</v>
      </c>
      <c r="B3757" t="s">
        <v>935</v>
      </c>
      <c r="C3757" t="s">
        <v>1641</v>
      </c>
      <c r="D3757" t="s">
        <v>72</v>
      </c>
      <c r="E3757" t="s">
        <v>313</v>
      </c>
      <c r="F3757" t="s">
        <v>47</v>
      </c>
      <c r="G3757" t="s">
        <v>48</v>
      </c>
      <c r="H3757">
        <v>456.38</v>
      </c>
      <c r="I3757">
        <v>1</v>
      </c>
      <c r="J3757">
        <v>0.25</v>
      </c>
      <c r="K3757">
        <v>342.28</v>
      </c>
      <c r="L3757" t="s">
        <v>98</v>
      </c>
      <c r="M3757" t="s">
        <v>111</v>
      </c>
      <c r="N3757" t="s">
        <v>91</v>
      </c>
      <c r="O3757" t="s">
        <v>92</v>
      </c>
      <c r="P3757">
        <v>4</v>
      </c>
      <c r="Q3757">
        <v>1.7</v>
      </c>
      <c r="R3757" t="s">
        <v>30</v>
      </c>
      <c r="S3757" t="s">
        <v>52</v>
      </c>
    </row>
    <row r="3758" spans="1:19" x14ac:dyDescent="0.35">
      <c r="A3758" t="s">
        <v>1974</v>
      </c>
      <c r="B3758" t="s">
        <v>935</v>
      </c>
      <c r="C3758" t="s">
        <v>1975</v>
      </c>
      <c r="D3758" t="s">
        <v>64</v>
      </c>
      <c r="E3758" t="s">
        <v>266</v>
      </c>
      <c r="F3758" t="s">
        <v>24</v>
      </c>
      <c r="G3758" t="s">
        <v>267</v>
      </c>
      <c r="H3758">
        <v>57.45</v>
      </c>
      <c r="I3758">
        <v>9</v>
      </c>
      <c r="J3758">
        <v>0.1</v>
      </c>
      <c r="K3758">
        <v>465.35</v>
      </c>
      <c r="L3758" t="s">
        <v>76</v>
      </c>
      <c r="M3758" t="s">
        <v>27</v>
      </c>
      <c r="N3758" t="s">
        <v>68</v>
      </c>
      <c r="O3758" t="s">
        <v>105</v>
      </c>
      <c r="P3758">
        <v>2</v>
      </c>
      <c r="Q3758">
        <v>3.9</v>
      </c>
      <c r="R3758" t="s">
        <v>30</v>
      </c>
      <c r="S3758" t="s">
        <v>86</v>
      </c>
    </row>
    <row r="3759" spans="1:19" x14ac:dyDescent="0.35">
      <c r="A3759" t="s">
        <v>2255</v>
      </c>
      <c r="B3759" t="s">
        <v>2256</v>
      </c>
      <c r="C3759" t="s">
        <v>2257</v>
      </c>
      <c r="D3759" t="s">
        <v>72</v>
      </c>
      <c r="E3759" t="s">
        <v>23</v>
      </c>
      <c r="F3759" t="s">
        <v>24</v>
      </c>
      <c r="G3759" t="s">
        <v>25</v>
      </c>
      <c r="H3759">
        <v>419.6</v>
      </c>
      <c r="I3759">
        <v>8</v>
      </c>
      <c r="J3759">
        <v>0.1</v>
      </c>
      <c r="K3759">
        <v>3021.12</v>
      </c>
      <c r="L3759" t="s">
        <v>302</v>
      </c>
      <c r="M3759" t="s">
        <v>183</v>
      </c>
      <c r="N3759" t="s">
        <v>85</v>
      </c>
      <c r="O3759" t="s">
        <v>77</v>
      </c>
      <c r="P3759">
        <v>9</v>
      </c>
      <c r="Q3759">
        <v>3.6</v>
      </c>
      <c r="R3759" t="s">
        <v>30</v>
      </c>
      <c r="S3759" t="s">
        <v>52</v>
      </c>
    </row>
    <row r="3760" spans="1:19" x14ac:dyDescent="0.35">
      <c r="A3760" t="s">
        <v>6714</v>
      </c>
      <c r="B3760" t="s">
        <v>2256</v>
      </c>
      <c r="C3760" t="s">
        <v>6715</v>
      </c>
      <c r="D3760" t="s">
        <v>22</v>
      </c>
      <c r="E3760" t="s">
        <v>176</v>
      </c>
      <c r="F3760" t="s">
        <v>47</v>
      </c>
      <c r="G3760" t="s">
        <v>177</v>
      </c>
      <c r="H3760">
        <v>149.38</v>
      </c>
      <c r="I3760">
        <v>6</v>
      </c>
      <c r="J3760">
        <v>0.1</v>
      </c>
      <c r="K3760">
        <v>806.65</v>
      </c>
      <c r="L3760" t="s">
        <v>38</v>
      </c>
      <c r="M3760" t="s">
        <v>183</v>
      </c>
      <c r="N3760" t="s">
        <v>40</v>
      </c>
      <c r="O3760" t="s">
        <v>77</v>
      </c>
      <c r="P3760">
        <v>8</v>
      </c>
      <c r="Q3760">
        <v>3</v>
      </c>
      <c r="R3760" t="s">
        <v>30</v>
      </c>
      <c r="S3760" t="s">
        <v>52</v>
      </c>
    </row>
    <row r="3761" spans="1:19" x14ac:dyDescent="0.35">
      <c r="A3761" t="s">
        <v>8042</v>
      </c>
      <c r="B3761" t="s">
        <v>2256</v>
      </c>
      <c r="C3761" t="s">
        <v>8043</v>
      </c>
      <c r="D3761" t="s">
        <v>72</v>
      </c>
      <c r="E3761" t="s">
        <v>219</v>
      </c>
      <c r="F3761" t="s">
        <v>47</v>
      </c>
      <c r="G3761" t="s">
        <v>210</v>
      </c>
      <c r="H3761">
        <v>633.64</v>
      </c>
      <c r="I3761">
        <v>13</v>
      </c>
      <c r="J3761">
        <v>0</v>
      </c>
      <c r="K3761">
        <v>8237.32</v>
      </c>
      <c r="L3761" t="s">
        <v>49</v>
      </c>
      <c r="M3761" t="s">
        <v>134</v>
      </c>
      <c r="N3761" t="s">
        <v>85</v>
      </c>
      <c r="O3761" t="s">
        <v>105</v>
      </c>
      <c r="P3761">
        <v>5</v>
      </c>
      <c r="Q3761">
        <v>3.4</v>
      </c>
      <c r="R3761" t="s">
        <v>30</v>
      </c>
      <c r="S3761" t="s">
        <v>60</v>
      </c>
    </row>
    <row r="3762" spans="1:19" x14ac:dyDescent="0.35">
      <c r="A3762" t="s">
        <v>5183</v>
      </c>
      <c r="B3762" t="s">
        <v>2256</v>
      </c>
      <c r="C3762" t="s">
        <v>5184</v>
      </c>
      <c r="D3762" t="s">
        <v>34</v>
      </c>
      <c r="E3762" t="s">
        <v>46</v>
      </c>
      <c r="F3762" t="s">
        <v>47</v>
      </c>
      <c r="G3762" t="s">
        <v>48</v>
      </c>
      <c r="H3762">
        <v>502.62</v>
      </c>
      <c r="I3762">
        <v>1</v>
      </c>
      <c r="J3762">
        <v>0</v>
      </c>
      <c r="K3762">
        <v>502.62</v>
      </c>
      <c r="L3762" t="s">
        <v>83</v>
      </c>
      <c r="M3762" t="s">
        <v>39</v>
      </c>
      <c r="N3762" t="s">
        <v>28</v>
      </c>
      <c r="O3762" t="s">
        <v>41</v>
      </c>
      <c r="P3762">
        <v>2</v>
      </c>
      <c r="Q3762">
        <v>1.8</v>
      </c>
      <c r="R3762" t="s">
        <v>51</v>
      </c>
      <c r="S3762" t="s">
        <v>60</v>
      </c>
    </row>
    <row r="3763" spans="1:19" x14ac:dyDescent="0.35">
      <c r="A3763" t="s">
        <v>9277</v>
      </c>
      <c r="B3763" t="s">
        <v>331</v>
      </c>
      <c r="C3763" t="s">
        <v>9278</v>
      </c>
      <c r="D3763" t="s">
        <v>72</v>
      </c>
      <c r="E3763" t="s">
        <v>274</v>
      </c>
      <c r="F3763" t="s">
        <v>74</v>
      </c>
      <c r="G3763" t="s">
        <v>75</v>
      </c>
      <c r="H3763">
        <v>1322.59</v>
      </c>
      <c r="I3763">
        <v>14</v>
      </c>
      <c r="J3763">
        <v>0.2</v>
      </c>
      <c r="K3763">
        <v>14813.01</v>
      </c>
      <c r="L3763" t="s">
        <v>165</v>
      </c>
      <c r="M3763" t="s">
        <v>111</v>
      </c>
      <c r="N3763" t="s">
        <v>28</v>
      </c>
      <c r="O3763" t="s">
        <v>77</v>
      </c>
      <c r="P3763">
        <v>13</v>
      </c>
      <c r="Q3763">
        <v>3.9</v>
      </c>
      <c r="R3763" t="s">
        <v>30</v>
      </c>
      <c r="S3763" t="s">
        <v>60</v>
      </c>
    </row>
    <row r="3764" spans="1:19" x14ac:dyDescent="0.35">
      <c r="A3764" t="s">
        <v>330</v>
      </c>
      <c r="B3764" t="s">
        <v>331</v>
      </c>
      <c r="C3764" t="s">
        <v>332</v>
      </c>
      <c r="D3764" t="s">
        <v>157</v>
      </c>
      <c r="E3764" t="s">
        <v>274</v>
      </c>
      <c r="F3764" t="s">
        <v>74</v>
      </c>
      <c r="G3764" t="s">
        <v>75</v>
      </c>
      <c r="H3764">
        <v>1381.26</v>
      </c>
      <c r="I3764">
        <v>1</v>
      </c>
      <c r="J3764">
        <v>0.1</v>
      </c>
      <c r="K3764">
        <v>1243.1300000000001</v>
      </c>
      <c r="L3764" t="s">
        <v>83</v>
      </c>
      <c r="M3764" t="s">
        <v>39</v>
      </c>
      <c r="N3764" t="s">
        <v>68</v>
      </c>
      <c r="O3764" t="s">
        <v>105</v>
      </c>
      <c r="P3764">
        <v>11</v>
      </c>
      <c r="Q3764">
        <v>4.3</v>
      </c>
      <c r="R3764" t="s">
        <v>30</v>
      </c>
      <c r="S3764" t="s">
        <v>86</v>
      </c>
    </row>
    <row r="3765" spans="1:19" x14ac:dyDescent="0.35">
      <c r="A3765" t="s">
        <v>7799</v>
      </c>
      <c r="B3765" t="s">
        <v>331</v>
      </c>
      <c r="C3765" t="s">
        <v>6848</v>
      </c>
      <c r="D3765" t="s">
        <v>34</v>
      </c>
      <c r="E3765" t="s">
        <v>258</v>
      </c>
      <c r="F3765" t="s">
        <v>36</v>
      </c>
      <c r="G3765" t="s">
        <v>259</v>
      </c>
      <c r="H3765">
        <v>27.77</v>
      </c>
      <c r="I3765">
        <v>7</v>
      </c>
      <c r="J3765">
        <v>0.15</v>
      </c>
      <c r="K3765">
        <v>165.23</v>
      </c>
      <c r="L3765" t="s">
        <v>83</v>
      </c>
      <c r="M3765" t="s">
        <v>111</v>
      </c>
      <c r="N3765" t="s">
        <v>172</v>
      </c>
      <c r="O3765" t="s">
        <v>29</v>
      </c>
      <c r="P3765">
        <v>7</v>
      </c>
      <c r="Q3765">
        <v>2.5</v>
      </c>
      <c r="R3765" t="s">
        <v>30</v>
      </c>
      <c r="S3765" t="s">
        <v>60</v>
      </c>
    </row>
    <row r="3766" spans="1:19" x14ac:dyDescent="0.35">
      <c r="A3766" t="s">
        <v>2906</v>
      </c>
      <c r="B3766" t="s">
        <v>331</v>
      </c>
      <c r="C3766" t="s">
        <v>2907</v>
      </c>
      <c r="D3766" t="s">
        <v>22</v>
      </c>
      <c r="E3766" t="s">
        <v>301</v>
      </c>
      <c r="F3766" t="s">
        <v>57</v>
      </c>
      <c r="G3766" t="s">
        <v>97</v>
      </c>
      <c r="H3766">
        <v>790.43</v>
      </c>
      <c r="I3766">
        <v>6</v>
      </c>
      <c r="J3766">
        <v>0</v>
      </c>
      <c r="K3766">
        <v>4742.58</v>
      </c>
      <c r="L3766" t="s">
        <v>165</v>
      </c>
      <c r="M3766" t="s">
        <v>134</v>
      </c>
      <c r="N3766" t="s">
        <v>40</v>
      </c>
      <c r="O3766" t="s">
        <v>77</v>
      </c>
      <c r="P3766">
        <v>4</v>
      </c>
      <c r="Q3766">
        <v>2.6</v>
      </c>
      <c r="R3766" t="s">
        <v>30</v>
      </c>
      <c r="S3766" t="s">
        <v>60</v>
      </c>
    </row>
    <row r="3767" spans="1:19" x14ac:dyDescent="0.35">
      <c r="A3767" t="s">
        <v>9724</v>
      </c>
      <c r="B3767" t="s">
        <v>331</v>
      </c>
      <c r="C3767" t="s">
        <v>9725</v>
      </c>
      <c r="D3767" t="s">
        <v>64</v>
      </c>
      <c r="E3767" t="s">
        <v>1182</v>
      </c>
      <c r="F3767" t="s">
        <v>66</v>
      </c>
      <c r="G3767" t="s">
        <v>446</v>
      </c>
      <c r="H3767">
        <v>1571.63</v>
      </c>
      <c r="I3767">
        <v>5</v>
      </c>
      <c r="J3767">
        <v>0.15</v>
      </c>
      <c r="K3767">
        <v>6679.43</v>
      </c>
      <c r="L3767" t="s">
        <v>38</v>
      </c>
      <c r="M3767" t="s">
        <v>111</v>
      </c>
      <c r="N3767" t="s">
        <v>166</v>
      </c>
      <c r="O3767" t="s">
        <v>105</v>
      </c>
      <c r="P3767">
        <v>4</v>
      </c>
      <c r="Q3767">
        <v>2.5</v>
      </c>
      <c r="R3767" t="s">
        <v>30</v>
      </c>
      <c r="S3767" t="s">
        <v>86</v>
      </c>
    </row>
    <row r="3768" spans="1:19" x14ac:dyDescent="0.35">
      <c r="A3768" t="s">
        <v>6579</v>
      </c>
      <c r="B3768" t="s">
        <v>977</v>
      </c>
      <c r="C3768" t="s">
        <v>3731</v>
      </c>
      <c r="D3768" t="s">
        <v>64</v>
      </c>
      <c r="E3768" t="s">
        <v>231</v>
      </c>
      <c r="F3768" t="s">
        <v>57</v>
      </c>
      <c r="G3768" t="s">
        <v>232</v>
      </c>
      <c r="H3768">
        <v>783.67</v>
      </c>
      <c r="I3768">
        <v>10</v>
      </c>
      <c r="J3768">
        <v>0.3</v>
      </c>
      <c r="K3768">
        <v>5485.69</v>
      </c>
      <c r="L3768" t="s">
        <v>83</v>
      </c>
      <c r="M3768" t="s">
        <v>84</v>
      </c>
      <c r="N3768" t="s">
        <v>91</v>
      </c>
      <c r="O3768" t="s">
        <v>41</v>
      </c>
      <c r="P3768">
        <v>12</v>
      </c>
      <c r="Q3768">
        <v>3.6</v>
      </c>
      <c r="R3768" t="s">
        <v>30</v>
      </c>
      <c r="S3768" t="s">
        <v>60</v>
      </c>
    </row>
    <row r="3769" spans="1:19" x14ac:dyDescent="0.35">
      <c r="A3769" t="s">
        <v>5529</v>
      </c>
      <c r="B3769" t="s">
        <v>977</v>
      </c>
      <c r="C3769" t="s">
        <v>5530</v>
      </c>
      <c r="D3769" t="s">
        <v>72</v>
      </c>
      <c r="E3769" t="s">
        <v>102</v>
      </c>
      <c r="F3769" t="s">
        <v>47</v>
      </c>
      <c r="G3769" t="s">
        <v>103</v>
      </c>
      <c r="H3769">
        <v>415.86</v>
      </c>
      <c r="I3769">
        <v>11</v>
      </c>
      <c r="J3769">
        <v>0.05</v>
      </c>
      <c r="K3769">
        <v>4345.74</v>
      </c>
      <c r="L3769" t="s">
        <v>26</v>
      </c>
      <c r="M3769" t="s">
        <v>183</v>
      </c>
      <c r="N3769" t="s">
        <v>28</v>
      </c>
      <c r="O3769" t="s">
        <v>105</v>
      </c>
      <c r="P3769">
        <v>11</v>
      </c>
      <c r="Q3769">
        <v>4.2</v>
      </c>
      <c r="S3769" t="s">
        <v>60</v>
      </c>
    </row>
    <row r="3770" spans="1:19" x14ac:dyDescent="0.35">
      <c r="A3770" t="s">
        <v>976</v>
      </c>
      <c r="B3770" t="s">
        <v>977</v>
      </c>
      <c r="C3770" t="s">
        <v>978</v>
      </c>
      <c r="D3770" t="s">
        <v>64</v>
      </c>
      <c r="E3770" t="s">
        <v>370</v>
      </c>
      <c r="F3770" t="s">
        <v>74</v>
      </c>
      <c r="G3770" t="s">
        <v>75</v>
      </c>
      <c r="H3770">
        <v>1094.8900000000001</v>
      </c>
      <c r="I3770">
        <v>10</v>
      </c>
      <c r="J3770">
        <v>0</v>
      </c>
      <c r="K3770">
        <v>10948.9</v>
      </c>
      <c r="L3770" t="s">
        <v>98</v>
      </c>
      <c r="M3770" t="s">
        <v>84</v>
      </c>
      <c r="N3770" t="s">
        <v>68</v>
      </c>
      <c r="O3770" t="s">
        <v>105</v>
      </c>
      <c r="P3770">
        <v>10</v>
      </c>
      <c r="R3770" t="s">
        <v>30</v>
      </c>
      <c r="S3770" t="s">
        <v>60</v>
      </c>
    </row>
    <row r="3771" spans="1:19" x14ac:dyDescent="0.35">
      <c r="A3771" t="s">
        <v>5084</v>
      </c>
      <c r="B3771" t="s">
        <v>977</v>
      </c>
      <c r="C3771" t="s">
        <v>526</v>
      </c>
      <c r="D3771" t="s">
        <v>64</v>
      </c>
      <c r="E3771" t="s">
        <v>152</v>
      </c>
      <c r="F3771" t="s">
        <v>57</v>
      </c>
      <c r="G3771" t="s">
        <v>153</v>
      </c>
      <c r="H3771">
        <v>90.1</v>
      </c>
      <c r="I3771">
        <v>4</v>
      </c>
      <c r="J3771">
        <v>0.1</v>
      </c>
      <c r="K3771">
        <v>324.36</v>
      </c>
      <c r="L3771" t="s">
        <v>302</v>
      </c>
      <c r="M3771" t="s">
        <v>122</v>
      </c>
      <c r="N3771" t="s">
        <v>172</v>
      </c>
      <c r="O3771" t="s">
        <v>50</v>
      </c>
      <c r="P3771">
        <v>6</v>
      </c>
      <c r="Q3771">
        <v>4.9000000000000004</v>
      </c>
      <c r="R3771" t="s">
        <v>51</v>
      </c>
      <c r="S3771" t="s">
        <v>60</v>
      </c>
    </row>
    <row r="3772" spans="1:19" x14ac:dyDescent="0.35">
      <c r="A3772" t="s">
        <v>4879</v>
      </c>
      <c r="B3772" t="s">
        <v>977</v>
      </c>
      <c r="C3772" t="s">
        <v>4377</v>
      </c>
      <c r="D3772" t="s">
        <v>64</v>
      </c>
      <c r="E3772" t="s">
        <v>533</v>
      </c>
      <c r="F3772" t="s">
        <v>74</v>
      </c>
      <c r="G3772" t="s">
        <v>534</v>
      </c>
      <c r="H3772">
        <v>617.84</v>
      </c>
      <c r="I3772">
        <v>6</v>
      </c>
      <c r="J3772">
        <v>0.2</v>
      </c>
      <c r="K3772">
        <v>2965.63</v>
      </c>
      <c r="L3772" t="s">
        <v>165</v>
      </c>
      <c r="M3772" t="s">
        <v>183</v>
      </c>
      <c r="N3772" t="s">
        <v>166</v>
      </c>
      <c r="O3772" t="s">
        <v>105</v>
      </c>
      <c r="P3772">
        <v>4</v>
      </c>
      <c r="Q3772">
        <v>4.5</v>
      </c>
      <c r="R3772" t="s">
        <v>30</v>
      </c>
      <c r="S3772" t="s">
        <v>60</v>
      </c>
    </row>
    <row r="3773" spans="1:19" x14ac:dyDescent="0.35">
      <c r="A3773" t="s">
        <v>8199</v>
      </c>
      <c r="B3773" t="s">
        <v>1007</v>
      </c>
      <c r="C3773" t="s">
        <v>8200</v>
      </c>
      <c r="D3773" t="s">
        <v>157</v>
      </c>
      <c r="E3773" t="s">
        <v>176</v>
      </c>
      <c r="F3773" t="s">
        <v>47</v>
      </c>
      <c r="G3773" t="s">
        <v>177</v>
      </c>
      <c r="H3773">
        <v>636.52</v>
      </c>
      <c r="I3773">
        <v>10</v>
      </c>
      <c r="J3773">
        <v>0.2</v>
      </c>
      <c r="K3773">
        <v>5092.16</v>
      </c>
      <c r="L3773" t="s">
        <v>302</v>
      </c>
      <c r="M3773" t="s">
        <v>90</v>
      </c>
      <c r="N3773" t="s">
        <v>172</v>
      </c>
      <c r="O3773" t="s">
        <v>105</v>
      </c>
      <c r="P3773">
        <v>9</v>
      </c>
      <c r="Q3773">
        <v>2.5</v>
      </c>
      <c r="R3773" t="s">
        <v>143</v>
      </c>
      <c r="S3773" t="s">
        <v>52</v>
      </c>
    </row>
    <row r="3774" spans="1:19" x14ac:dyDescent="0.35">
      <c r="A3774" t="s">
        <v>1006</v>
      </c>
      <c r="B3774" t="s">
        <v>1007</v>
      </c>
      <c r="C3774" t="s">
        <v>1008</v>
      </c>
      <c r="D3774" t="s">
        <v>127</v>
      </c>
      <c r="E3774" t="s">
        <v>656</v>
      </c>
      <c r="F3774" t="s">
        <v>47</v>
      </c>
      <c r="G3774" t="s">
        <v>657</v>
      </c>
      <c r="H3774">
        <v>382.45</v>
      </c>
      <c r="I3774">
        <v>6</v>
      </c>
      <c r="J3774">
        <v>0</v>
      </c>
      <c r="K3774">
        <v>2294.6999999999998</v>
      </c>
      <c r="L3774" t="s">
        <v>165</v>
      </c>
      <c r="M3774" t="s">
        <v>134</v>
      </c>
      <c r="N3774" t="s">
        <v>85</v>
      </c>
      <c r="O3774" t="s">
        <v>77</v>
      </c>
      <c r="P3774">
        <v>5</v>
      </c>
      <c r="Q3774">
        <v>4.5999999999999996</v>
      </c>
      <c r="R3774" t="s">
        <v>30</v>
      </c>
      <c r="S3774" t="s">
        <v>294</v>
      </c>
    </row>
    <row r="3775" spans="1:19" x14ac:dyDescent="0.35">
      <c r="A3775" t="s">
        <v>7557</v>
      </c>
      <c r="B3775" t="s">
        <v>1007</v>
      </c>
      <c r="C3775" t="s">
        <v>7558</v>
      </c>
      <c r="D3775" t="s">
        <v>72</v>
      </c>
      <c r="E3775" t="s">
        <v>214</v>
      </c>
      <c r="F3775" t="s">
        <v>66</v>
      </c>
      <c r="G3775" t="s">
        <v>215</v>
      </c>
      <c r="H3775">
        <v>810.81</v>
      </c>
      <c r="I3775">
        <v>5</v>
      </c>
      <c r="J3775">
        <v>0.15</v>
      </c>
      <c r="K3775">
        <v>3445.94</v>
      </c>
      <c r="L3775" t="s">
        <v>83</v>
      </c>
      <c r="M3775" t="s">
        <v>122</v>
      </c>
      <c r="N3775" t="s">
        <v>59</v>
      </c>
      <c r="O3775" t="s">
        <v>123</v>
      </c>
      <c r="P3775">
        <v>1</v>
      </c>
      <c r="Q3775">
        <v>2.1</v>
      </c>
      <c r="R3775" t="s">
        <v>30</v>
      </c>
      <c r="S3775" t="s">
        <v>60</v>
      </c>
    </row>
    <row r="3776" spans="1:19" x14ac:dyDescent="0.35">
      <c r="A3776" t="s">
        <v>3357</v>
      </c>
      <c r="B3776" t="s">
        <v>1085</v>
      </c>
      <c r="C3776" t="s">
        <v>3358</v>
      </c>
      <c r="D3776" t="s">
        <v>34</v>
      </c>
      <c r="E3776" t="s">
        <v>128</v>
      </c>
      <c r="F3776" t="s">
        <v>36</v>
      </c>
      <c r="G3776" t="s">
        <v>129</v>
      </c>
      <c r="H3776">
        <v>21.32</v>
      </c>
      <c r="I3776">
        <v>8</v>
      </c>
      <c r="J3776">
        <v>0.1</v>
      </c>
      <c r="K3776">
        <v>153.5</v>
      </c>
      <c r="L3776" t="s">
        <v>165</v>
      </c>
      <c r="M3776" t="s">
        <v>84</v>
      </c>
      <c r="N3776" t="s">
        <v>85</v>
      </c>
      <c r="O3776" t="s">
        <v>77</v>
      </c>
      <c r="P3776">
        <v>13</v>
      </c>
      <c r="Q3776">
        <v>4.3</v>
      </c>
      <c r="S3776" t="s">
        <v>60</v>
      </c>
    </row>
    <row r="3777" spans="1:19" x14ac:dyDescent="0.35">
      <c r="A3777" t="s">
        <v>8642</v>
      </c>
      <c r="B3777" t="s">
        <v>1085</v>
      </c>
      <c r="C3777" t="s">
        <v>4762</v>
      </c>
      <c r="D3777" t="s">
        <v>22</v>
      </c>
      <c r="E3777" t="s">
        <v>1182</v>
      </c>
      <c r="F3777" t="s">
        <v>66</v>
      </c>
      <c r="G3777" t="s">
        <v>446</v>
      </c>
      <c r="H3777">
        <v>453.67</v>
      </c>
      <c r="I3777">
        <v>13</v>
      </c>
      <c r="J3777">
        <v>0.15</v>
      </c>
      <c r="K3777">
        <v>5013.05</v>
      </c>
      <c r="L3777" t="s">
        <v>49</v>
      </c>
      <c r="M3777" t="s">
        <v>84</v>
      </c>
      <c r="N3777" t="s">
        <v>40</v>
      </c>
      <c r="O3777" t="s">
        <v>92</v>
      </c>
      <c r="P3777">
        <v>8</v>
      </c>
      <c r="Q3777">
        <v>3.7</v>
      </c>
      <c r="R3777" t="s">
        <v>30</v>
      </c>
      <c r="S3777" t="s">
        <v>60</v>
      </c>
    </row>
    <row r="3778" spans="1:19" x14ac:dyDescent="0.35">
      <c r="A3778" t="s">
        <v>9375</v>
      </c>
      <c r="B3778" t="s">
        <v>1085</v>
      </c>
      <c r="C3778" t="s">
        <v>9376</v>
      </c>
      <c r="D3778" t="s">
        <v>72</v>
      </c>
      <c r="E3778" t="s">
        <v>147</v>
      </c>
      <c r="F3778" t="s">
        <v>74</v>
      </c>
      <c r="G3778" t="s">
        <v>148</v>
      </c>
      <c r="H3778">
        <v>593.99</v>
      </c>
      <c r="I3778">
        <v>10</v>
      </c>
      <c r="J3778">
        <v>0</v>
      </c>
      <c r="K3778">
        <v>5939.9</v>
      </c>
      <c r="L3778" t="s">
        <v>76</v>
      </c>
      <c r="M3778" t="s">
        <v>134</v>
      </c>
      <c r="N3778" t="s">
        <v>172</v>
      </c>
      <c r="O3778" t="s">
        <v>123</v>
      </c>
      <c r="P3778">
        <v>8</v>
      </c>
      <c r="Q3778">
        <v>4.3</v>
      </c>
      <c r="R3778" t="s">
        <v>30</v>
      </c>
      <c r="S3778" t="s">
        <v>60</v>
      </c>
    </row>
    <row r="3779" spans="1:19" x14ac:dyDescent="0.35">
      <c r="A3779" t="s">
        <v>9649</v>
      </c>
      <c r="B3779" t="s">
        <v>1085</v>
      </c>
      <c r="C3779" t="s">
        <v>9650</v>
      </c>
      <c r="D3779" t="s">
        <v>157</v>
      </c>
      <c r="E3779" t="s">
        <v>281</v>
      </c>
      <c r="F3779" t="s">
        <v>74</v>
      </c>
      <c r="G3779" t="s">
        <v>110</v>
      </c>
      <c r="H3779">
        <v>1362.45</v>
      </c>
      <c r="I3779">
        <v>13</v>
      </c>
      <c r="J3779">
        <v>0</v>
      </c>
      <c r="K3779">
        <v>17711.849999999999</v>
      </c>
      <c r="L3779" t="s">
        <v>302</v>
      </c>
      <c r="M3779" t="s">
        <v>111</v>
      </c>
      <c r="N3779" t="s">
        <v>166</v>
      </c>
      <c r="O3779" t="s">
        <v>123</v>
      </c>
      <c r="P3779">
        <v>8</v>
      </c>
      <c r="Q3779">
        <v>3.5</v>
      </c>
      <c r="R3779" t="s">
        <v>30</v>
      </c>
      <c r="S3779" t="s">
        <v>52</v>
      </c>
    </row>
    <row r="3780" spans="1:19" x14ac:dyDescent="0.35">
      <c r="A3780" t="s">
        <v>4930</v>
      </c>
      <c r="B3780" t="s">
        <v>1085</v>
      </c>
      <c r="C3780" t="s">
        <v>4931</v>
      </c>
      <c r="D3780" t="s">
        <v>34</v>
      </c>
      <c r="E3780" t="s">
        <v>872</v>
      </c>
      <c r="F3780" t="s">
        <v>36</v>
      </c>
      <c r="G3780" t="s">
        <v>873</v>
      </c>
      <c r="H3780">
        <v>12.79</v>
      </c>
      <c r="I3780">
        <v>1</v>
      </c>
      <c r="J3780">
        <v>0.1</v>
      </c>
      <c r="K3780">
        <v>11.51</v>
      </c>
      <c r="L3780" t="s">
        <v>26</v>
      </c>
      <c r="M3780" t="s">
        <v>111</v>
      </c>
      <c r="N3780" t="s">
        <v>91</v>
      </c>
      <c r="O3780" t="s">
        <v>116</v>
      </c>
      <c r="P3780">
        <v>7</v>
      </c>
      <c r="Q3780">
        <v>4</v>
      </c>
      <c r="R3780" t="s">
        <v>112</v>
      </c>
      <c r="S3780" t="s">
        <v>60</v>
      </c>
    </row>
    <row r="3781" spans="1:19" x14ac:dyDescent="0.35">
      <c r="A3781" t="s">
        <v>1084</v>
      </c>
      <c r="B3781" t="s">
        <v>1085</v>
      </c>
      <c r="C3781" t="s">
        <v>1086</v>
      </c>
      <c r="D3781" t="s">
        <v>72</v>
      </c>
      <c r="E3781" t="s">
        <v>484</v>
      </c>
      <c r="F3781" t="s">
        <v>74</v>
      </c>
      <c r="G3781" t="s">
        <v>110</v>
      </c>
      <c r="H3781">
        <v>1641.94</v>
      </c>
      <c r="I3781">
        <v>3</v>
      </c>
      <c r="J3781">
        <v>0.1</v>
      </c>
      <c r="K3781">
        <v>4433.24</v>
      </c>
      <c r="L3781" t="s">
        <v>165</v>
      </c>
      <c r="M3781" t="s">
        <v>134</v>
      </c>
      <c r="N3781" t="s">
        <v>85</v>
      </c>
      <c r="O3781" t="s">
        <v>123</v>
      </c>
      <c r="P3781">
        <v>1</v>
      </c>
      <c r="Q3781">
        <v>1.9</v>
      </c>
      <c r="R3781" t="s">
        <v>30</v>
      </c>
      <c r="S3781" t="s">
        <v>60</v>
      </c>
    </row>
    <row r="3782" spans="1:19" x14ac:dyDescent="0.35">
      <c r="A3782" t="s">
        <v>4251</v>
      </c>
      <c r="B3782" t="s">
        <v>1875</v>
      </c>
      <c r="C3782" t="s">
        <v>4252</v>
      </c>
      <c r="D3782" t="s">
        <v>72</v>
      </c>
      <c r="E3782" t="s">
        <v>81</v>
      </c>
      <c r="F3782" t="s">
        <v>57</v>
      </c>
      <c r="G3782" t="s">
        <v>82</v>
      </c>
      <c r="H3782">
        <v>273.5</v>
      </c>
      <c r="I3782">
        <v>6</v>
      </c>
      <c r="J3782">
        <v>0</v>
      </c>
      <c r="K3782">
        <v>1641</v>
      </c>
      <c r="L3782" t="s">
        <v>49</v>
      </c>
      <c r="M3782" t="s">
        <v>183</v>
      </c>
      <c r="N3782" t="s">
        <v>172</v>
      </c>
      <c r="O3782" t="s">
        <v>92</v>
      </c>
      <c r="P3782">
        <v>8</v>
      </c>
      <c r="Q3782">
        <v>1.3</v>
      </c>
      <c r="R3782" t="s">
        <v>30</v>
      </c>
      <c r="S3782" t="s">
        <v>60</v>
      </c>
    </row>
    <row r="3783" spans="1:19" x14ac:dyDescent="0.35">
      <c r="A3783" t="s">
        <v>7928</v>
      </c>
      <c r="B3783" t="s">
        <v>1875</v>
      </c>
      <c r="C3783" t="s">
        <v>1092</v>
      </c>
      <c r="D3783" t="s">
        <v>127</v>
      </c>
      <c r="E3783" t="s">
        <v>152</v>
      </c>
      <c r="F3783" t="s">
        <v>57</v>
      </c>
      <c r="G3783" t="s">
        <v>153</v>
      </c>
      <c r="H3783">
        <v>573.08000000000004</v>
      </c>
      <c r="I3783">
        <v>9</v>
      </c>
      <c r="J3783">
        <v>0.25</v>
      </c>
      <c r="K3783">
        <v>3868.29</v>
      </c>
      <c r="L3783" t="s">
        <v>98</v>
      </c>
      <c r="M3783" t="s">
        <v>27</v>
      </c>
      <c r="N3783" t="s">
        <v>172</v>
      </c>
      <c r="O3783" t="s">
        <v>77</v>
      </c>
      <c r="P3783">
        <v>8</v>
      </c>
      <c r="Q3783">
        <v>3.9</v>
      </c>
      <c r="R3783" t="s">
        <v>30</v>
      </c>
      <c r="S3783" t="s">
        <v>86</v>
      </c>
    </row>
    <row r="3784" spans="1:19" x14ac:dyDescent="0.35">
      <c r="A3784" t="s">
        <v>1874</v>
      </c>
      <c r="B3784" t="s">
        <v>1875</v>
      </c>
      <c r="C3784" t="s">
        <v>1876</v>
      </c>
      <c r="D3784" t="s">
        <v>157</v>
      </c>
      <c r="E3784" t="s">
        <v>193</v>
      </c>
      <c r="F3784" t="s">
        <v>24</v>
      </c>
      <c r="G3784" t="s">
        <v>194</v>
      </c>
      <c r="H3784">
        <v>238.43</v>
      </c>
      <c r="I3784">
        <v>7</v>
      </c>
      <c r="J3784">
        <v>0</v>
      </c>
      <c r="K3784">
        <v>1669.01</v>
      </c>
      <c r="L3784" t="s">
        <v>26</v>
      </c>
      <c r="M3784" t="s">
        <v>27</v>
      </c>
      <c r="N3784" t="s">
        <v>85</v>
      </c>
      <c r="O3784" t="s">
        <v>105</v>
      </c>
      <c r="P3784">
        <v>2</v>
      </c>
      <c r="Q3784">
        <v>3.6</v>
      </c>
      <c r="R3784" t="s">
        <v>30</v>
      </c>
      <c r="S3784" t="s">
        <v>52</v>
      </c>
    </row>
    <row r="3785" spans="1:19" x14ac:dyDescent="0.35">
      <c r="A3785" t="s">
        <v>3670</v>
      </c>
      <c r="B3785" t="s">
        <v>3671</v>
      </c>
      <c r="C3785" t="s">
        <v>3672</v>
      </c>
      <c r="D3785" t="s">
        <v>127</v>
      </c>
      <c r="E3785" t="s">
        <v>170</v>
      </c>
      <c r="F3785" t="s">
        <v>66</v>
      </c>
      <c r="G3785" t="s">
        <v>171</v>
      </c>
      <c r="H3785">
        <v>1639.9</v>
      </c>
      <c r="I3785">
        <v>14</v>
      </c>
      <c r="J3785">
        <v>0.3</v>
      </c>
      <c r="K3785">
        <v>16071.02</v>
      </c>
      <c r="L3785" t="s">
        <v>165</v>
      </c>
      <c r="M3785" t="s">
        <v>39</v>
      </c>
      <c r="N3785" t="s">
        <v>172</v>
      </c>
      <c r="O3785" t="s">
        <v>77</v>
      </c>
      <c r="P3785">
        <v>9</v>
      </c>
      <c r="Q3785">
        <v>2</v>
      </c>
      <c r="S3785" t="s">
        <v>60</v>
      </c>
    </row>
    <row r="3786" spans="1:19" x14ac:dyDescent="0.35">
      <c r="A3786" t="s">
        <v>5189</v>
      </c>
      <c r="B3786" t="s">
        <v>3671</v>
      </c>
      <c r="C3786" t="s">
        <v>5190</v>
      </c>
      <c r="D3786" t="s">
        <v>127</v>
      </c>
      <c r="E3786" t="s">
        <v>656</v>
      </c>
      <c r="F3786" t="s">
        <v>47</v>
      </c>
      <c r="G3786" t="s">
        <v>657</v>
      </c>
      <c r="H3786">
        <v>501.63</v>
      </c>
      <c r="I3786">
        <v>10</v>
      </c>
      <c r="J3786">
        <v>0.1</v>
      </c>
      <c r="K3786">
        <v>4514.67</v>
      </c>
      <c r="L3786" t="s">
        <v>165</v>
      </c>
      <c r="M3786" t="s">
        <v>84</v>
      </c>
      <c r="N3786" t="s">
        <v>166</v>
      </c>
      <c r="O3786" t="s">
        <v>29</v>
      </c>
      <c r="P3786">
        <v>1</v>
      </c>
      <c r="Q3786">
        <v>1.9</v>
      </c>
      <c r="R3786" t="s">
        <v>51</v>
      </c>
      <c r="S3786" t="s">
        <v>52</v>
      </c>
    </row>
    <row r="3787" spans="1:19" x14ac:dyDescent="0.35">
      <c r="A3787" t="s">
        <v>5387</v>
      </c>
      <c r="B3787" t="s">
        <v>5388</v>
      </c>
      <c r="C3787" t="s">
        <v>5389</v>
      </c>
      <c r="D3787" t="s">
        <v>64</v>
      </c>
      <c r="E3787" t="s">
        <v>1182</v>
      </c>
      <c r="F3787" t="s">
        <v>66</v>
      </c>
      <c r="G3787" t="s">
        <v>446</v>
      </c>
      <c r="H3787">
        <v>114.66</v>
      </c>
      <c r="I3787">
        <v>14</v>
      </c>
      <c r="J3787">
        <v>0</v>
      </c>
      <c r="K3787">
        <v>1605.24</v>
      </c>
      <c r="L3787" t="s">
        <v>165</v>
      </c>
      <c r="M3787" t="s">
        <v>134</v>
      </c>
      <c r="N3787" t="s">
        <v>40</v>
      </c>
      <c r="O3787" t="s">
        <v>92</v>
      </c>
      <c r="P3787">
        <v>13</v>
      </c>
      <c r="Q3787">
        <v>2.2999999999999998</v>
      </c>
      <c r="R3787" t="s">
        <v>30</v>
      </c>
      <c r="S3787" t="s">
        <v>86</v>
      </c>
    </row>
    <row r="3788" spans="1:19" x14ac:dyDescent="0.35">
      <c r="A3788" t="s">
        <v>6421</v>
      </c>
      <c r="B3788" t="s">
        <v>5388</v>
      </c>
      <c r="C3788" t="s">
        <v>6422</v>
      </c>
      <c r="D3788" t="s">
        <v>34</v>
      </c>
      <c r="E3788" t="s">
        <v>81</v>
      </c>
      <c r="F3788" t="s">
        <v>57</v>
      </c>
      <c r="G3788" t="s">
        <v>82</v>
      </c>
      <c r="H3788">
        <v>193.98</v>
      </c>
      <c r="I3788">
        <v>10</v>
      </c>
      <c r="J3788">
        <v>0</v>
      </c>
      <c r="K3788">
        <v>1939.8</v>
      </c>
      <c r="L3788" t="s">
        <v>104</v>
      </c>
      <c r="M3788" t="s">
        <v>90</v>
      </c>
      <c r="N3788" t="s">
        <v>40</v>
      </c>
      <c r="O3788" t="s">
        <v>50</v>
      </c>
      <c r="P3788">
        <v>13</v>
      </c>
      <c r="Q3788">
        <v>2</v>
      </c>
      <c r="R3788" t="s">
        <v>30</v>
      </c>
    </row>
    <row r="3789" spans="1:19" x14ac:dyDescent="0.35">
      <c r="A3789" t="s">
        <v>7555</v>
      </c>
      <c r="B3789" t="s">
        <v>5388</v>
      </c>
      <c r="C3789" t="s">
        <v>7556</v>
      </c>
      <c r="D3789" t="s">
        <v>127</v>
      </c>
      <c r="E3789" t="s">
        <v>251</v>
      </c>
      <c r="F3789" t="s">
        <v>36</v>
      </c>
      <c r="G3789" t="s">
        <v>252</v>
      </c>
      <c r="H3789">
        <v>43.11</v>
      </c>
      <c r="I3789">
        <v>4</v>
      </c>
      <c r="J3789">
        <v>0.1</v>
      </c>
      <c r="K3789">
        <v>155.19999999999999</v>
      </c>
      <c r="L3789" t="s">
        <v>104</v>
      </c>
      <c r="M3789" t="s">
        <v>183</v>
      </c>
      <c r="N3789" t="s">
        <v>91</v>
      </c>
      <c r="O3789" t="s">
        <v>29</v>
      </c>
      <c r="P3789">
        <v>10</v>
      </c>
      <c r="Q3789">
        <v>3.1</v>
      </c>
      <c r="R3789" t="s">
        <v>30</v>
      </c>
      <c r="S3789" t="s">
        <v>52</v>
      </c>
    </row>
    <row r="3790" spans="1:19" x14ac:dyDescent="0.35">
      <c r="A3790" t="s">
        <v>8657</v>
      </c>
      <c r="B3790" t="s">
        <v>5388</v>
      </c>
      <c r="C3790" t="s">
        <v>7122</v>
      </c>
      <c r="D3790" t="s">
        <v>157</v>
      </c>
      <c r="E3790" t="s">
        <v>198</v>
      </c>
      <c r="F3790" t="s">
        <v>74</v>
      </c>
      <c r="G3790" t="s">
        <v>110</v>
      </c>
      <c r="H3790">
        <v>1694.39</v>
      </c>
      <c r="I3790">
        <v>12</v>
      </c>
      <c r="J3790">
        <v>0</v>
      </c>
      <c r="K3790">
        <v>20332.68</v>
      </c>
      <c r="L3790" t="s">
        <v>165</v>
      </c>
      <c r="M3790" t="s">
        <v>122</v>
      </c>
      <c r="N3790" t="s">
        <v>85</v>
      </c>
      <c r="O3790" t="s">
        <v>50</v>
      </c>
      <c r="P3790">
        <v>10</v>
      </c>
      <c r="Q3790">
        <v>1.5</v>
      </c>
      <c r="R3790" t="s">
        <v>30</v>
      </c>
      <c r="S3790" t="s">
        <v>42</v>
      </c>
    </row>
    <row r="3791" spans="1:19" x14ac:dyDescent="0.35">
      <c r="A3791" t="s">
        <v>9288</v>
      </c>
      <c r="B3791" t="s">
        <v>5388</v>
      </c>
      <c r="C3791" t="s">
        <v>1213</v>
      </c>
      <c r="D3791" t="s">
        <v>157</v>
      </c>
      <c r="E3791" t="s">
        <v>484</v>
      </c>
      <c r="F3791" t="s">
        <v>74</v>
      </c>
      <c r="G3791" t="s">
        <v>110</v>
      </c>
      <c r="H3791">
        <v>277.2</v>
      </c>
      <c r="I3791">
        <v>1</v>
      </c>
      <c r="J3791">
        <v>0.05</v>
      </c>
      <c r="K3791">
        <v>263.33999999999997</v>
      </c>
      <c r="L3791" t="s">
        <v>76</v>
      </c>
      <c r="M3791" t="s">
        <v>84</v>
      </c>
      <c r="N3791" t="s">
        <v>28</v>
      </c>
      <c r="O3791" t="s">
        <v>123</v>
      </c>
      <c r="P3791">
        <v>5</v>
      </c>
      <c r="Q3791">
        <v>4.5</v>
      </c>
      <c r="R3791" t="s">
        <v>30</v>
      </c>
      <c r="S3791" t="s">
        <v>60</v>
      </c>
    </row>
    <row r="3792" spans="1:19" x14ac:dyDescent="0.35">
      <c r="A3792" t="s">
        <v>6143</v>
      </c>
      <c r="B3792" t="s">
        <v>1718</v>
      </c>
      <c r="C3792" t="s">
        <v>6144</v>
      </c>
      <c r="D3792" t="s">
        <v>157</v>
      </c>
      <c r="E3792" t="s">
        <v>313</v>
      </c>
      <c r="F3792" t="s">
        <v>47</v>
      </c>
      <c r="G3792" t="s">
        <v>48</v>
      </c>
      <c r="H3792">
        <v>668.41</v>
      </c>
      <c r="I3792">
        <v>12</v>
      </c>
      <c r="J3792">
        <v>0.1</v>
      </c>
      <c r="K3792">
        <v>7218.83</v>
      </c>
      <c r="L3792" t="s">
        <v>142</v>
      </c>
      <c r="M3792" t="s">
        <v>39</v>
      </c>
      <c r="N3792" t="s">
        <v>59</v>
      </c>
      <c r="O3792" t="s">
        <v>50</v>
      </c>
      <c r="P3792">
        <v>12</v>
      </c>
      <c r="Q3792">
        <v>1.7</v>
      </c>
      <c r="R3792" t="s">
        <v>30</v>
      </c>
      <c r="S3792" t="s">
        <v>52</v>
      </c>
    </row>
    <row r="3793" spans="1:19" x14ac:dyDescent="0.35">
      <c r="A3793" t="s">
        <v>9005</v>
      </c>
      <c r="B3793" t="s">
        <v>1718</v>
      </c>
      <c r="C3793" t="s">
        <v>9006</v>
      </c>
      <c r="D3793" t="s">
        <v>34</v>
      </c>
      <c r="E3793" t="s">
        <v>152</v>
      </c>
      <c r="F3793" t="s">
        <v>57</v>
      </c>
      <c r="G3793" t="s">
        <v>153</v>
      </c>
      <c r="H3793">
        <v>528.89</v>
      </c>
      <c r="I3793">
        <v>1</v>
      </c>
      <c r="J3793">
        <v>0.1</v>
      </c>
      <c r="K3793">
        <v>476</v>
      </c>
      <c r="L3793" t="s">
        <v>38</v>
      </c>
      <c r="M3793" t="s">
        <v>111</v>
      </c>
      <c r="N3793" t="s">
        <v>28</v>
      </c>
      <c r="O3793" t="s">
        <v>92</v>
      </c>
      <c r="P3793">
        <v>11</v>
      </c>
      <c r="Q3793">
        <v>1.8</v>
      </c>
      <c r="R3793" t="s">
        <v>202</v>
      </c>
      <c r="S3793" t="s">
        <v>86</v>
      </c>
    </row>
    <row r="3794" spans="1:19" x14ac:dyDescent="0.35">
      <c r="A3794" t="s">
        <v>4786</v>
      </c>
      <c r="B3794" t="s">
        <v>1718</v>
      </c>
      <c r="C3794" t="s">
        <v>4787</v>
      </c>
      <c r="D3794" t="s">
        <v>64</v>
      </c>
      <c r="E3794" t="s">
        <v>872</v>
      </c>
      <c r="F3794" t="s">
        <v>36</v>
      </c>
      <c r="G3794" t="s">
        <v>873</v>
      </c>
      <c r="H3794">
        <v>23.23</v>
      </c>
      <c r="I3794">
        <v>9</v>
      </c>
      <c r="J3794">
        <v>0</v>
      </c>
      <c r="K3794">
        <v>209.07</v>
      </c>
      <c r="L3794" t="s">
        <v>49</v>
      </c>
      <c r="M3794" t="s">
        <v>90</v>
      </c>
      <c r="N3794" t="s">
        <v>28</v>
      </c>
      <c r="O3794" t="s">
        <v>77</v>
      </c>
      <c r="P3794">
        <v>8</v>
      </c>
      <c r="Q3794">
        <v>4.9000000000000004</v>
      </c>
      <c r="R3794" t="s">
        <v>30</v>
      </c>
    </row>
    <row r="3795" spans="1:19" x14ac:dyDescent="0.35">
      <c r="A3795" t="s">
        <v>1717</v>
      </c>
      <c r="B3795" t="s">
        <v>1718</v>
      </c>
      <c r="C3795" t="s">
        <v>1719</v>
      </c>
      <c r="D3795" t="s">
        <v>72</v>
      </c>
      <c r="E3795" t="s">
        <v>258</v>
      </c>
      <c r="F3795" t="s">
        <v>36</v>
      </c>
      <c r="G3795" t="s">
        <v>259</v>
      </c>
      <c r="H3795">
        <v>27.3</v>
      </c>
      <c r="I3795">
        <v>6</v>
      </c>
      <c r="J3795">
        <v>0.1</v>
      </c>
      <c r="K3795">
        <v>147.41999999999999</v>
      </c>
      <c r="L3795" t="s">
        <v>83</v>
      </c>
      <c r="M3795" t="s">
        <v>134</v>
      </c>
      <c r="N3795" t="s">
        <v>172</v>
      </c>
      <c r="O3795" t="s">
        <v>50</v>
      </c>
      <c r="P3795">
        <v>6</v>
      </c>
      <c r="Q3795">
        <v>3.7</v>
      </c>
      <c r="R3795" t="s">
        <v>30</v>
      </c>
      <c r="S3795" t="s">
        <v>294</v>
      </c>
    </row>
    <row r="3796" spans="1:19" x14ac:dyDescent="0.35">
      <c r="A3796" t="s">
        <v>8120</v>
      </c>
      <c r="B3796" t="s">
        <v>1718</v>
      </c>
      <c r="C3796" t="s">
        <v>3500</v>
      </c>
      <c r="D3796" t="s">
        <v>127</v>
      </c>
      <c r="E3796" t="s">
        <v>344</v>
      </c>
      <c r="F3796" t="s">
        <v>24</v>
      </c>
      <c r="G3796" t="s">
        <v>345</v>
      </c>
      <c r="H3796">
        <v>464.25</v>
      </c>
      <c r="I3796">
        <v>6</v>
      </c>
      <c r="J3796">
        <v>0</v>
      </c>
      <c r="K3796">
        <v>2785.5</v>
      </c>
      <c r="L3796" t="s">
        <v>76</v>
      </c>
      <c r="M3796" t="s">
        <v>84</v>
      </c>
      <c r="N3796" t="s">
        <v>85</v>
      </c>
      <c r="O3796" t="s">
        <v>29</v>
      </c>
      <c r="P3796">
        <v>1</v>
      </c>
      <c r="Q3796">
        <v>4.3</v>
      </c>
      <c r="R3796" t="s">
        <v>30</v>
      </c>
      <c r="S3796" t="s">
        <v>60</v>
      </c>
    </row>
    <row r="3797" spans="1:19" x14ac:dyDescent="0.35">
      <c r="A3797" t="s">
        <v>8708</v>
      </c>
      <c r="B3797" t="s">
        <v>1919</v>
      </c>
      <c r="C3797" t="s">
        <v>1335</v>
      </c>
      <c r="D3797" t="s">
        <v>64</v>
      </c>
      <c r="E3797" t="s">
        <v>176</v>
      </c>
      <c r="F3797" t="s">
        <v>47</v>
      </c>
      <c r="G3797" t="s">
        <v>177</v>
      </c>
      <c r="H3797">
        <v>486.18</v>
      </c>
      <c r="I3797">
        <v>5</v>
      </c>
      <c r="J3797">
        <v>0</v>
      </c>
      <c r="K3797">
        <v>2430.9</v>
      </c>
      <c r="L3797" t="s">
        <v>49</v>
      </c>
      <c r="M3797" t="s">
        <v>90</v>
      </c>
      <c r="N3797" t="s">
        <v>68</v>
      </c>
      <c r="O3797" t="s">
        <v>123</v>
      </c>
      <c r="P3797">
        <v>13</v>
      </c>
      <c r="Q3797">
        <v>1.2</v>
      </c>
      <c r="R3797" t="s">
        <v>30</v>
      </c>
    </row>
    <row r="3798" spans="1:19" x14ac:dyDescent="0.35">
      <c r="A3798" t="s">
        <v>3440</v>
      </c>
      <c r="B3798" t="s">
        <v>1919</v>
      </c>
      <c r="C3798" t="s">
        <v>3441</v>
      </c>
      <c r="D3798" t="s">
        <v>34</v>
      </c>
      <c r="E3798" t="s">
        <v>181</v>
      </c>
      <c r="F3798" t="s">
        <v>24</v>
      </c>
      <c r="G3798" t="s">
        <v>182</v>
      </c>
      <c r="H3798">
        <v>421.61</v>
      </c>
      <c r="I3798">
        <v>1</v>
      </c>
      <c r="J3798">
        <v>0</v>
      </c>
      <c r="K3798">
        <v>421.61</v>
      </c>
      <c r="L3798" t="s">
        <v>76</v>
      </c>
      <c r="M3798" t="s">
        <v>90</v>
      </c>
      <c r="N3798" t="s">
        <v>59</v>
      </c>
      <c r="O3798" t="s">
        <v>77</v>
      </c>
      <c r="P3798">
        <v>12</v>
      </c>
      <c r="Q3798">
        <v>2</v>
      </c>
      <c r="R3798" t="s">
        <v>30</v>
      </c>
      <c r="S3798" t="s">
        <v>60</v>
      </c>
    </row>
    <row r="3799" spans="1:19" x14ac:dyDescent="0.35">
      <c r="A3799" t="s">
        <v>1918</v>
      </c>
      <c r="B3799" t="s">
        <v>1919</v>
      </c>
      <c r="C3799" t="s">
        <v>1920</v>
      </c>
      <c r="D3799" t="s">
        <v>22</v>
      </c>
      <c r="E3799" t="s">
        <v>73</v>
      </c>
      <c r="F3799" t="s">
        <v>74</v>
      </c>
      <c r="G3799" t="s">
        <v>75</v>
      </c>
      <c r="H3799">
        <v>214.9</v>
      </c>
      <c r="I3799">
        <v>7</v>
      </c>
      <c r="J3799">
        <v>0.15</v>
      </c>
      <c r="K3799">
        <v>1278.6500000000001</v>
      </c>
      <c r="L3799" t="s">
        <v>104</v>
      </c>
      <c r="M3799" t="s">
        <v>111</v>
      </c>
      <c r="N3799" t="s">
        <v>40</v>
      </c>
      <c r="O3799" t="s">
        <v>77</v>
      </c>
      <c r="P3799">
        <v>11</v>
      </c>
      <c r="Q3799">
        <v>4.4000000000000004</v>
      </c>
      <c r="S3799" t="s">
        <v>60</v>
      </c>
    </row>
    <row r="3800" spans="1:19" x14ac:dyDescent="0.35">
      <c r="A3800" t="s">
        <v>9728</v>
      </c>
      <c r="B3800" t="s">
        <v>1919</v>
      </c>
      <c r="C3800" t="s">
        <v>9729</v>
      </c>
      <c r="D3800" t="s">
        <v>22</v>
      </c>
      <c r="E3800" t="s">
        <v>266</v>
      </c>
      <c r="F3800" t="s">
        <v>24</v>
      </c>
      <c r="G3800" t="s">
        <v>267</v>
      </c>
      <c r="H3800">
        <v>469.85</v>
      </c>
      <c r="I3800">
        <v>12</v>
      </c>
      <c r="J3800">
        <v>0.05</v>
      </c>
      <c r="K3800">
        <v>5356.29</v>
      </c>
      <c r="L3800" t="s">
        <v>76</v>
      </c>
      <c r="M3800" t="s">
        <v>111</v>
      </c>
      <c r="N3800" t="s">
        <v>166</v>
      </c>
      <c r="O3800" t="s">
        <v>116</v>
      </c>
      <c r="P3800">
        <v>3</v>
      </c>
      <c r="Q3800">
        <v>4.8</v>
      </c>
      <c r="R3800" t="s">
        <v>30</v>
      </c>
      <c r="S3800" t="s">
        <v>60</v>
      </c>
    </row>
    <row r="3801" spans="1:19" x14ac:dyDescent="0.35">
      <c r="A3801" t="s">
        <v>9637</v>
      </c>
      <c r="B3801" t="s">
        <v>1919</v>
      </c>
      <c r="C3801" t="s">
        <v>3575</v>
      </c>
      <c r="D3801" t="s">
        <v>72</v>
      </c>
      <c r="E3801" t="s">
        <v>288</v>
      </c>
      <c r="F3801" t="s">
        <v>57</v>
      </c>
      <c r="G3801" t="s">
        <v>289</v>
      </c>
      <c r="H3801">
        <v>535.44000000000005</v>
      </c>
      <c r="I3801">
        <v>12</v>
      </c>
      <c r="J3801">
        <v>0.05</v>
      </c>
      <c r="K3801">
        <v>6104.02</v>
      </c>
      <c r="L3801" t="s">
        <v>83</v>
      </c>
      <c r="M3801" t="s">
        <v>39</v>
      </c>
      <c r="N3801" t="s">
        <v>59</v>
      </c>
      <c r="O3801" t="s">
        <v>77</v>
      </c>
      <c r="P3801">
        <v>1</v>
      </c>
      <c r="Q3801">
        <v>3.9</v>
      </c>
      <c r="R3801" t="s">
        <v>30</v>
      </c>
      <c r="S3801" t="s">
        <v>52</v>
      </c>
    </row>
    <row r="3802" spans="1:19" x14ac:dyDescent="0.35">
      <c r="A3802" t="s">
        <v>135</v>
      </c>
      <c r="B3802" t="s">
        <v>525</v>
      </c>
      <c r="C3802" t="s">
        <v>4932</v>
      </c>
      <c r="D3802" t="s">
        <v>127</v>
      </c>
      <c r="E3802" t="s">
        <v>138</v>
      </c>
      <c r="F3802" t="s">
        <v>24</v>
      </c>
      <c r="G3802" t="s">
        <v>133</v>
      </c>
      <c r="H3802">
        <v>186.79</v>
      </c>
      <c r="I3802">
        <v>13</v>
      </c>
      <c r="J3802">
        <v>0.15</v>
      </c>
      <c r="K3802">
        <v>2064.0300000000002</v>
      </c>
      <c r="L3802" t="s">
        <v>38</v>
      </c>
      <c r="M3802" t="s">
        <v>39</v>
      </c>
      <c r="N3802" t="s">
        <v>68</v>
      </c>
      <c r="O3802" t="s">
        <v>50</v>
      </c>
      <c r="P3802">
        <v>13</v>
      </c>
      <c r="Q3802">
        <v>1.9</v>
      </c>
      <c r="R3802" t="s">
        <v>30</v>
      </c>
      <c r="S3802" t="s">
        <v>60</v>
      </c>
    </row>
    <row r="3803" spans="1:19" x14ac:dyDescent="0.35">
      <c r="A3803" t="s">
        <v>1148</v>
      </c>
      <c r="B3803" t="s">
        <v>525</v>
      </c>
      <c r="C3803" t="s">
        <v>1149</v>
      </c>
      <c r="D3803" t="s">
        <v>72</v>
      </c>
      <c r="E3803" t="s">
        <v>73</v>
      </c>
      <c r="F3803" t="s">
        <v>74</v>
      </c>
      <c r="G3803" t="s">
        <v>75</v>
      </c>
      <c r="H3803">
        <v>1579.97</v>
      </c>
      <c r="I3803">
        <v>5</v>
      </c>
      <c r="J3803">
        <v>0.05</v>
      </c>
      <c r="K3803">
        <v>7504.86</v>
      </c>
      <c r="L3803" t="s">
        <v>302</v>
      </c>
      <c r="M3803" t="s">
        <v>39</v>
      </c>
      <c r="N3803" t="s">
        <v>68</v>
      </c>
      <c r="O3803" t="s">
        <v>50</v>
      </c>
      <c r="P3803">
        <v>10</v>
      </c>
      <c r="Q3803">
        <v>2.9</v>
      </c>
      <c r="R3803" t="s">
        <v>112</v>
      </c>
      <c r="S3803" t="s">
        <v>86</v>
      </c>
    </row>
    <row r="3804" spans="1:19" x14ac:dyDescent="0.35">
      <c r="A3804" t="s">
        <v>8955</v>
      </c>
      <c r="B3804" t="s">
        <v>525</v>
      </c>
      <c r="C3804" t="s">
        <v>8956</v>
      </c>
      <c r="D3804" t="s">
        <v>64</v>
      </c>
      <c r="E3804" t="s">
        <v>313</v>
      </c>
      <c r="F3804" t="s">
        <v>47</v>
      </c>
      <c r="G3804" t="s">
        <v>48</v>
      </c>
      <c r="H3804">
        <v>334.81</v>
      </c>
      <c r="I3804">
        <v>12</v>
      </c>
      <c r="J3804">
        <v>0.3</v>
      </c>
      <c r="K3804">
        <v>2812.4</v>
      </c>
      <c r="L3804" t="s">
        <v>49</v>
      </c>
      <c r="M3804" t="s">
        <v>183</v>
      </c>
      <c r="N3804" t="s">
        <v>68</v>
      </c>
      <c r="O3804" t="s">
        <v>105</v>
      </c>
      <c r="P3804">
        <v>6</v>
      </c>
      <c r="Q3804">
        <v>2</v>
      </c>
      <c r="R3804" t="s">
        <v>30</v>
      </c>
      <c r="S3804" t="s">
        <v>86</v>
      </c>
    </row>
    <row r="3805" spans="1:19" x14ac:dyDescent="0.35">
      <c r="A3805" t="s">
        <v>524</v>
      </c>
      <c r="B3805" t="s">
        <v>525</v>
      </c>
      <c r="C3805" t="s">
        <v>526</v>
      </c>
      <c r="D3805" t="s">
        <v>72</v>
      </c>
      <c r="E3805" t="s">
        <v>344</v>
      </c>
      <c r="F3805" t="s">
        <v>24</v>
      </c>
      <c r="G3805" t="s">
        <v>345</v>
      </c>
      <c r="H3805">
        <v>467.99</v>
      </c>
      <c r="I3805">
        <v>11</v>
      </c>
      <c r="L3805" t="s">
        <v>165</v>
      </c>
      <c r="M3805" t="s">
        <v>90</v>
      </c>
      <c r="N3805" t="s">
        <v>85</v>
      </c>
      <c r="O3805" t="s">
        <v>77</v>
      </c>
      <c r="P3805">
        <v>4</v>
      </c>
      <c r="Q3805">
        <v>2.2000000000000002</v>
      </c>
      <c r="R3805" t="s">
        <v>30</v>
      </c>
      <c r="S3805" t="s">
        <v>60</v>
      </c>
    </row>
    <row r="3806" spans="1:19" x14ac:dyDescent="0.35">
      <c r="A3806" t="s">
        <v>2317</v>
      </c>
      <c r="B3806" t="s">
        <v>2318</v>
      </c>
      <c r="C3806" t="s">
        <v>2319</v>
      </c>
      <c r="D3806" t="s">
        <v>34</v>
      </c>
      <c r="E3806" t="s">
        <v>128</v>
      </c>
      <c r="F3806" t="s">
        <v>36</v>
      </c>
      <c r="G3806" t="s">
        <v>129</v>
      </c>
      <c r="H3806">
        <v>30.55</v>
      </c>
      <c r="I3806">
        <v>10</v>
      </c>
      <c r="J3806">
        <v>0.1</v>
      </c>
      <c r="K3806">
        <v>274.95</v>
      </c>
      <c r="L3806" t="s">
        <v>165</v>
      </c>
      <c r="M3806" t="s">
        <v>183</v>
      </c>
      <c r="N3806" t="s">
        <v>68</v>
      </c>
      <c r="O3806" t="s">
        <v>29</v>
      </c>
      <c r="P3806">
        <v>12</v>
      </c>
      <c r="Q3806">
        <v>2.7</v>
      </c>
      <c r="R3806" t="s">
        <v>51</v>
      </c>
      <c r="S3806" t="s">
        <v>60</v>
      </c>
    </row>
    <row r="3807" spans="1:19" x14ac:dyDescent="0.35">
      <c r="A3807" t="s">
        <v>4812</v>
      </c>
      <c r="B3807" t="s">
        <v>2318</v>
      </c>
      <c r="C3807" t="s">
        <v>4813</v>
      </c>
      <c r="D3807" t="s">
        <v>127</v>
      </c>
      <c r="E3807" t="s">
        <v>306</v>
      </c>
      <c r="F3807" t="s">
        <v>36</v>
      </c>
      <c r="G3807" t="s">
        <v>259</v>
      </c>
      <c r="H3807">
        <v>33.89</v>
      </c>
      <c r="I3807">
        <v>9</v>
      </c>
      <c r="J3807">
        <v>0</v>
      </c>
      <c r="K3807">
        <v>305.01</v>
      </c>
      <c r="L3807" t="s">
        <v>302</v>
      </c>
      <c r="M3807" t="s">
        <v>90</v>
      </c>
      <c r="N3807" t="s">
        <v>172</v>
      </c>
      <c r="O3807" t="s">
        <v>105</v>
      </c>
      <c r="P3807">
        <v>11</v>
      </c>
      <c r="Q3807">
        <v>1.3</v>
      </c>
      <c r="R3807" t="s">
        <v>30</v>
      </c>
      <c r="S3807" t="s">
        <v>52</v>
      </c>
    </row>
    <row r="3808" spans="1:19" x14ac:dyDescent="0.35">
      <c r="A3808" t="s">
        <v>9826</v>
      </c>
      <c r="B3808" t="s">
        <v>2318</v>
      </c>
      <c r="C3808" t="s">
        <v>9827</v>
      </c>
      <c r="D3808" t="s">
        <v>157</v>
      </c>
      <c r="E3808" t="s">
        <v>198</v>
      </c>
      <c r="F3808" t="s">
        <v>74</v>
      </c>
      <c r="G3808" t="s">
        <v>110</v>
      </c>
      <c r="H3808">
        <v>1810.78</v>
      </c>
      <c r="I3808">
        <v>1</v>
      </c>
      <c r="J3808">
        <v>0.1</v>
      </c>
      <c r="K3808">
        <v>1629.7</v>
      </c>
      <c r="L3808" t="s">
        <v>142</v>
      </c>
      <c r="M3808" t="s">
        <v>27</v>
      </c>
      <c r="N3808" t="s">
        <v>40</v>
      </c>
      <c r="O3808" t="s">
        <v>77</v>
      </c>
      <c r="P3808">
        <v>9</v>
      </c>
      <c r="Q3808">
        <v>4</v>
      </c>
      <c r="R3808" t="s">
        <v>30</v>
      </c>
      <c r="S3808" t="s">
        <v>86</v>
      </c>
    </row>
    <row r="3809" spans="1:19" x14ac:dyDescent="0.35">
      <c r="A3809" t="s">
        <v>6791</v>
      </c>
      <c r="B3809" t="s">
        <v>2318</v>
      </c>
      <c r="C3809" t="s">
        <v>6792</v>
      </c>
      <c r="D3809" t="s">
        <v>157</v>
      </c>
      <c r="E3809" t="s">
        <v>81</v>
      </c>
      <c r="F3809" t="s">
        <v>57</v>
      </c>
      <c r="G3809" t="s">
        <v>82</v>
      </c>
      <c r="H3809">
        <v>531.03</v>
      </c>
      <c r="I3809">
        <v>4</v>
      </c>
      <c r="J3809">
        <v>0.2</v>
      </c>
      <c r="K3809">
        <v>1699.3</v>
      </c>
      <c r="L3809" t="s">
        <v>76</v>
      </c>
      <c r="M3809" t="s">
        <v>134</v>
      </c>
      <c r="N3809" t="s">
        <v>68</v>
      </c>
      <c r="O3809" t="s">
        <v>77</v>
      </c>
      <c r="P3809">
        <v>7</v>
      </c>
      <c r="Q3809">
        <v>2.5</v>
      </c>
      <c r="R3809" t="s">
        <v>143</v>
      </c>
      <c r="S3809" t="s">
        <v>60</v>
      </c>
    </row>
    <row r="3810" spans="1:19" x14ac:dyDescent="0.35">
      <c r="A3810" t="s">
        <v>3055</v>
      </c>
      <c r="B3810" t="s">
        <v>2318</v>
      </c>
      <c r="C3810" t="s">
        <v>3056</v>
      </c>
      <c r="D3810" t="s">
        <v>157</v>
      </c>
      <c r="E3810" t="s">
        <v>649</v>
      </c>
      <c r="F3810" t="s">
        <v>57</v>
      </c>
      <c r="G3810" t="s">
        <v>153</v>
      </c>
      <c r="H3810">
        <v>106.75</v>
      </c>
      <c r="I3810">
        <v>9</v>
      </c>
      <c r="J3810">
        <v>0</v>
      </c>
      <c r="K3810">
        <v>960.75</v>
      </c>
      <c r="L3810" t="s">
        <v>83</v>
      </c>
      <c r="M3810" t="s">
        <v>111</v>
      </c>
      <c r="N3810" t="s">
        <v>85</v>
      </c>
      <c r="O3810" t="s">
        <v>105</v>
      </c>
      <c r="P3810">
        <v>2</v>
      </c>
      <c r="Q3810">
        <v>3.7</v>
      </c>
      <c r="R3810" t="s">
        <v>112</v>
      </c>
      <c r="S3810" t="s">
        <v>60</v>
      </c>
    </row>
    <row r="3811" spans="1:19" x14ac:dyDescent="0.35">
      <c r="A3811" t="s">
        <v>3355</v>
      </c>
      <c r="B3811" t="s">
        <v>664</v>
      </c>
      <c r="C3811" t="s">
        <v>3356</v>
      </c>
      <c r="D3811" t="s">
        <v>72</v>
      </c>
      <c r="E3811" t="s">
        <v>301</v>
      </c>
      <c r="F3811" t="s">
        <v>57</v>
      </c>
      <c r="G3811" t="s">
        <v>97</v>
      </c>
      <c r="H3811">
        <v>120.08</v>
      </c>
      <c r="I3811">
        <v>14</v>
      </c>
      <c r="J3811">
        <v>0.15</v>
      </c>
      <c r="K3811">
        <v>1428.95</v>
      </c>
      <c r="L3811" t="s">
        <v>76</v>
      </c>
      <c r="M3811" t="s">
        <v>122</v>
      </c>
      <c r="N3811" t="s">
        <v>172</v>
      </c>
      <c r="O3811" t="s">
        <v>123</v>
      </c>
      <c r="P3811">
        <v>12</v>
      </c>
      <c r="Q3811">
        <v>4</v>
      </c>
      <c r="R3811" t="s">
        <v>30</v>
      </c>
      <c r="S3811" t="s">
        <v>60</v>
      </c>
    </row>
    <row r="3812" spans="1:19" x14ac:dyDescent="0.35">
      <c r="A3812" t="s">
        <v>8400</v>
      </c>
      <c r="B3812" t="s">
        <v>664</v>
      </c>
      <c r="C3812" t="s">
        <v>942</v>
      </c>
      <c r="D3812" t="s">
        <v>72</v>
      </c>
      <c r="E3812" t="s">
        <v>293</v>
      </c>
      <c r="F3812" t="s">
        <v>74</v>
      </c>
      <c r="G3812" t="s">
        <v>110</v>
      </c>
      <c r="H3812">
        <v>592.79</v>
      </c>
      <c r="I3812">
        <v>10</v>
      </c>
      <c r="J3812">
        <v>0.3</v>
      </c>
      <c r="K3812">
        <v>4149.53</v>
      </c>
      <c r="L3812" t="s">
        <v>165</v>
      </c>
      <c r="M3812" t="s">
        <v>84</v>
      </c>
      <c r="N3812" t="s">
        <v>172</v>
      </c>
      <c r="O3812" t="s">
        <v>123</v>
      </c>
      <c r="P3812">
        <v>12</v>
      </c>
      <c r="Q3812">
        <v>3.6</v>
      </c>
      <c r="R3812" t="s">
        <v>30</v>
      </c>
      <c r="S3812" t="s">
        <v>52</v>
      </c>
    </row>
    <row r="3813" spans="1:19" x14ac:dyDescent="0.35">
      <c r="A3813" t="s">
        <v>2969</v>
      </c>
      <c r="B3813" t="s">
        <v>664</v>
      </c>
      <c r="C3813" t="s">
        <v>1440</v>
      </c>
      <c r="D3813" t="s">
        <v>64</v>
      </c>
      <c r="E3813" t="s">
        <v>227</v>
      </c>
      <c r="F3813" t="s">
        <v>47</v>
      </c>
      <c r="G3813" t="s">
        <v>228</v>
      </c>
      <c r="H3813">
        <v>346.14</v>
      </c>
      <c r="I3813">
        <v>7</v>
      </c>
      <c r="J3813">
        <v>0.1</v>
      </c>
      <c r="K3813">
        <v>2180.6799999999998</v>
      </c>
      <c r="L3813" t="s">
        <v>38</v>
      </c>
      <c r="M3813" t="s">
        <v>39</v>
      </c>
      <c r="N3813" t="s">
        <v>85</v>
      </c>
      <c r="O3813" t="s">
        <v>92</v>
      </c>
      <c r="P3813">
        <v>11</v>
      </c>
      <c r="Q3813">
        <v>1.3</v>
      </c>
      <c r="R3813" t="s">
        <v>30</v>
      </c>
      <c r="S3813" t="s">
        <v>60</v>
      </c>
    </row>
    <row r="3814" spans="1:19" x14ac:dyDescent="0.35">
      <c r="A3814" t="s">
        <v>9647</v>
      </c>
      <c r="B3814" t="s">
        <v>664</v>
      </c>
      <c r="C3814" t="s">
        <v>9648</v>
      </c>
      <c r="D3814" t="s">
        <v>34</v>
      </c>
      <c r="E3814" t="s">
        <v>231</v>
      </c>
      <c r="F3814" t="s">
        <v>57</v>
      </c>
      <c r="G3814" t="s">
        <v>232</v>
      </c>
      <c r="H3814">
        <v>286.60000000000002</v>
      </c>
      <c r="I3814">
        <v>6</v>
      </c>
      <c r="J3814">
        <v>0.1</v>
      </c>
      <c r="K3814">
        <v>1547.64</v>
      </c>
      <c r="L3814" t="s">
        <v>165</v>
      </c>
      <c r="M3814" t="s">
        <v>134</v>
      </c>
      <c r="N3814" t="s">
        <v>40</v>
      </c>
      <c r="O3814" t="s">
        <v>92</v>
      </c>
      <c r="P3814">
        <v>11</v>
      </c>
      <c r="Q3814">
        <v>2.5</v>
      </c>
      <c r="R3814" t="s">
        <v>30</v>
      </c>
      <c r="S3814" t="s">
        <v>52</v>
      </c>
    </row>
    <row r="3815" spans="1:19" x14ac:dyDescent="0.35">
      <c r="A3815" t="s">
        <v>5543</v>
      </c>
      <c r="B3815" t="s">
        <v>664</v>
      </c>
      <c r="C3815" t="s">
        <v>5015</v>
      </c>
      <c r="D3815" t="s">
        <v>72</v>
      </c>
      <c r="E3815" t="s">
        <v>1182</v>
      </c>
      <c r="F3815" t="s">
        <v>66</v>
      </c>
      <c r="G3815" t="s">
        <v>446</v>
      </c>
      <c r="H3815">
        <v>202.93</v>
      </c>
      <c r="I3815">
        <v>11</v>
      </c>
      <c r="J3815">
        <v>0</v>
      </c>
      <c r="K3815">
        <v>2232.23</v>
      </c>
      <c r="L3815" t="s">
        <v>165</v>
      </c>
      <c r="M3815" t="s">
        <v>84</v>
      </c>
      <c r="N3815" t="s">
        <v>85</v>
      </c>
      <c r="O3815" t="s">
        <v>41</v>
      </c>
      <c r="P3815">
        <v>10</v>
      </c>
      <c r="Q3815">
        <v>3.9</v>
      </c>
      <c r="R3815" t="s">
        <v>30</v>
      </c>
      <c r="S3815" t="s">
        <v>42</v>
      </c>
    </row>
    <row r="3816" spans="1:19" x14ac:dyDescent="0.35">
      <c r="A3816" t="s">
        <v>1271</v>
      </c>
      <c r="B3816" t="s">
        <v>664</v>
      </c>
      <c r="C3816" t="s">
        <v>1272</v>
      </c>
      <c r="D3816" t="s">
        <v>22</v>
      </c>
      <c r="E3816" t="s">
        <v>374</v>
      </c>
      <c r="F3816" t="s">
        <v>36</v>
      </c>
      <c r="G3816" t="s">
        <v>259</v>
      </c>
      <c r="H3816">
        <v>15.79</v>
      </c>
      <c r="I3816">
        <v>8</v>
      </c>
      <c r="J3816">
        <v>0.2</v>
      </c>
      <c r="K3816">
        <v>101.06</v>
      </c>
      <c r="L3816" t="s">
        <v>83</v>
      </c>
      <c r="M3816" t="s">
        <v>183</v>
      </c>
      <c r="N3816" t="s">
        <v>85</v>
      </c>
      <c r="O3816" t="s">
        <v>41</v>
      </c>
      <c r="P3816">
        <v>5</v>
      </c>
      <c r="Q3816">
        <v>4.9000000000000004</v>
      </c>
      <c r="R3816" t="s">
        <v>30</v>
      </c>
    </row>
    <row r="3817" spans="1:19" x14ac:dyDescent="0.35">
      <c r="A3817" t="s">
        <v>663</v>
      </c>
      <c r="B3817" t="s">
        <v>664</v>
      </c>
      <c r="C3817" t="s">
        <v>665</v>
      </c>
      <c r="D3817" t="s">
        <v>72</v>
      </c>
      <c r="E3817" t="s">
        <v>35</v>
      </c>
      <c r="F3817" t="s">
        <v>36</v>
      </c>
      <c r="G3817" t="s">
        <v>37</v>
      </c>
      <c r="H3817">
        <v>18.399999999999999</v>
      </c>
      <c r="I3817">
        <v>13</v>
      </c>
      <c r="J3817">
        <v>0.05</v>
      </c>
      <c r="K3817">
        <v>227.24</v>
      </c>
      <c r="L3817" t="s">
        <v>49</v>
      </c>
      <c r="M3817" t="s">
        <v>111</v>
      </c>
      <c r="N3817" t="s">
        <v>68</v>
      </c>
      <c r="O3817" t="s">
        <v>41</v>
      </c>
      <c r="P3817">
        <v>3</v>
      </c>
      <c r="Q3817">
        <v>2.1</v>
      </c>
      <c r="R3817" t="s">
        <v>30</v>
      </c>
      <c r="S3817" t="s">
        <v>60</v>
      </c>
    </row>
    <row r="3818" spans="1:19" x14ac:dyDescent="0.35">
      <c r="A3818" t="s">
        <v>7580</v>
      </c>
      <c r="B3818" t="s">
        <v>664</v>
      </c>
      <c r="C3818" t="s">
        <v>3131</v>
      </c>
      <c r="D3818" t="s">
        <v>64</v>
      </c>
      <c r="E3818" t="s">
        <v>193</v>
      </c>
      <c r="F3818" t="s">
        <v>24</v>
      </c>
      <c r="G3818" t="s">
        <v>194</v>
      </c>
      <c r="H3818">
        <v>193.02</v>
      </c>
      <c r="I3818">
        <v>13</v>
      </c>
      <c r="J3818">
        <v>0</v>
      </c>
      <c r="K3818">
        <v>2509.2600000000002</v>
      </c>
      <c r="L3818" t="s">
        <v>98</v>
      </c>
      <c r="M3818" t="s">
        <v>39</v>
      </c>
      <c r="N3818" t="s">
        <v>59</v>
      </c>
      <c r="O3818" t="s">
        <v>92</v>
      </c>
      <c r="P3818">
        <v>3</v>
      </c>
      <c r="Q3818">
        <v>3</v>
      </c>
      <c r="R3818" t="s">
        <v>30</v>
      </c>
      <c r="S3818" t="s">
        <v>60</v>
      </c>
    </row>
    <row r="3819" spans="1:19" x14ac:dyDescent="0.35">
      <c r="A3819" t="s">
        <v>6445</v>
      </c>
      <c r="B3819" t="s">
        <v>3348</v>
      </c>
      <c r="C3819" t="s">
        <v>6446</v>
      </c>
      <c r="D3819" t="s">
        <v>64</v>
      </c>
      <c r="E3819" t="s">
        <v>96</v>
      </c>
      <c r="F3819" t="s">
        <v>57</v>
      </c>
      <c r="G3819" t="s">
        <v>97</v>
      </c>
      <c r="H3819">
        <v>695.68</v>
      </c>
      <c r="I3819">
        <v>6</v>
      </c>
      <c r="J3819">
        <v>0.25</v>
      </c>
      <c r="K3819">
        <v>3130.56</v>
      </c>
      <c r="L3819" t="s">
        <v>302</v>
      </c>
      <c r="M3819" t="s">
        <v>39</v>
      </c>
      <c r="N3819" t="s">
        <v>40</v>
      </c>
      <c r="O3819" t="s">
        <v>116</v>
      </c>
      <c r="P3819">
        <v>11</v>
      </c>
      <c r="Q3819">
        <v>3.8</v>
      </c>
      <c r="R3819" t="s">
        <v>30</v>
      </c>
      <c r="S3819" t="s">
        <v>60</v>
      </c>
    </row>
    <row r="3820" spans="1:19" x14ac:dyDescent="0.35">
      <c r="A3820" t="s">
        <v>8028</v>
      </c>
      <c r="B3820" t="s">
        <v>3348</v>
      </c>
      <c r="C3820" t="s">
        <v>8029</v>
      </c>
      <c r="D3820" t="s">
        <v>64</v>
      </c>
      <c r="E3820" t="s">
        <v>198</v>
      </c>
      <c r="F3820" t="s">
        <v>74</v>
      </c>
      <c r="G3820" t="s">
        <v>110</v>
      </c>
      <c r="H3820">
        <v>321.24</v>
      </c>
      <c r="I3820">
        <v>10</v>
      </c>
      <c r="J3820">
        <v>0</v>
      </c>
      <c r="K3820">
        <v>3212.4</v>
      </c>
      <c r="L3820" t="s">
        <v>142</v>
      </c>
      <c r="M3820" t="s">
        <v>111</v>
      </c>
      <c r="N3820" t="s">
        <v>91</v>
      </c>
      <c r="O3820" t="s">
        <v>105</v>
      </c>
      <c r="P3820">
        <v>11</v>
      </c>
      <c r="Q3820">
        <v>2.7</v>
      </c>
      <c r="R3820" t="s">
        <v>30</v>
      </c>
      <c r="S3820" t="s">
        <v>294</v>
      </c>
    </row>
    <row r="3821" spans="1:19" x14ac:dyDescent="0.35">
      <c r="A3821" t="s">
        <v>3347</v>
      </c>
      <c r="B3821" t="s">
        <v>3348</v>
      </c>
      <c r="C3821" t="s">
        <v>3349</v>
      </c>
      <c r="D3821" t="s">
        <v>72</v>
      </c>
      <c r="E3821" t="s">
        <v>533</v>
      </c>
      <c r="F3821" t="s">
        <v>74</v>
      </c>
      <c r="G3821" t="s">
        <v>534</v>
      </c>
      <c r="H3821">
        <v>108.8</v>
      </c>
      <c r="I3821">
        <v>14</v>
      </c>
      <c r="J3821">
        <v>0</v>
      </c>
      <c r="K3821">
        <v>1523.2</v>
      </c>
      <c r="L3821" t="s">
        <v>302</v>
      </c>
      <c r="M3821" t="s">
        <v>27</v>
      </c>
      <c r="N3821" t="s">
        <v>59</v>
      </c>
      <c r="O3821" t="s">
        <v>92</v>
      </c>
      <c r="P3821">
        <v>9</v>
      </c>
      <c r="Q3821">
        <v>6</v>
      </c>
      <c r="R3821" t="s">
        <v>30</v>
      </c>
      <c r="S3821" t="s">
        <v>52</v>
      </c>
    </row>
    <row r="3822" spans="1:19" x14ac:dyDescent="0.35">
      <c r="A3822" t="s">
        <v>4302</v>
      </c>
      <c r="B3822" t="s">
        <v>3348</v>
      </c>
      <c r="C3822" t="s">
        <v>4303</v>
      </c>
      <c r="D3822" t="s">
        <v>127</v>
      </c>
      <c r="E3822" t="s">
        <v>132</v>
      </c>
      <c r="F3822" t="s">
        <v>24</v>
      </c>
      <c r="G3822" t="s">
        <v>133</v>
      </c>
      <c r="H3822">
        <v>310.48</v>
      </c>
      <c r="I3822">
        <v>9</v>
      </c>
      <c r="J3822">
        <v>0.1</v>
      </c>
      <c r="K3822">
        <v>2514.89</v>
      </c>
      <c r="L3822" t="s">
        <v>302</v>
      </c>
      <c r="M3822" t="s">
        <v>27</v>
      </c>
      <c r="N3822" t="s">
        <v>28</v>
      </c>
      <c r="O3822" t="s">
        <v>92</v>
      </c>
      <c r="P3822">
        <v>3</v>
      </c>
      <c r="Q3822">
        <v>4.4000000000000004</v>
      </c>
      <c r="R3822" t="s">
        <v>30</v>
      </c>
      <c r="S3822" t="s">
        <v>42</v>
      </c>
    </row>
    <row r="3823" spans="1:19" x14ac:dyDescent="0.35">
      <c r="A3823" t="s">
        <v>9579</v>
      </c>
      <c r="B3823" t="s">
        <v>3348</v>
      </c>
      <c r="C3823" t="s">
        <v>3216</v>
      </c>
      <c r="D3823" t="s">
        <v>127</v>
      </c>
      <c r="E3823" t="s">
        <v>193</v>
      </c>
      <c r="F3823" t="s">
        <v>24</v>
      </c>
      <c r="G3823" t="s">
        <v>194</v>
      </c>
      <c r="H3823">
        <v>61.99</v>
      </c>
      <c r="I3823">
        <v>8</v>
      </c>
      <c r="J3823">
        <v>0</v>
      </c>
      <c r="K3823">
        <v>495.92</v>
      </c>
      <c r="L3823" t="s">
        <v>38</v>
      </c>
      <c r="M3823" t="s">
        <v>84</v>
      </c>
      <c r="N3823" t="s">
        <v>40</v>
      </c>
      <c r="O3823" t="s">
        <v>41</v>
      </c>
      <c r="P3823">
        <v>3</v>
      </c>
      <c r="Q3823">
        <v>4.9000000000000004</v>
      </c>
      <c r="R3823" t="s">
        <v>51</v>
      </c>
      <c r="S3823" t="s">
        <v>294</v>
      </c>
    </row>
    <row r="3824" spans="1:19" x14ac:dyDescent="0.35">
      <c r="A3824" t="s">
        <v>4875</v>
      </c>
      <c r="B3824" t="s">
        <v>3348</v>
      </c>
      <c r="C3824" t="s">
        <v>4876</v>
      </c>
      <c r="D3824" t="s">
        <v>34</v>
      </c>
      <c r="E3824" t="s">
        <v>138</v>
      </c>
      <c r="F3824" t="s">
        <v>24</v>
      </c>
      <c r="G3824" t="s">
        <v>133</v>
      </c>
      <c r="H3824">
        <v>549.77</v>
      </c>
      <c r="I3824">
        <v>11</v>
      </c>
      <c r="J3824">
        <v>0.2</v>
      </c>
      <c r="K3824">
        <v>4837.9799999999996</v>
      </c>
      <c r="L3824" t="s">
        <v>83</v>
      </c>
      <c r="M3824" t="s">
        <v>111</v>
      </c>
      <c r="N3824" t="s">
        <v>172</v>
      </c>
      <c r="O3824" t="s">
        <v>123</v>
      </c>
      <c r="P3824">
        <v>1</v>
      </c>
      <c r="Q3824">
        <v>2.6</v>
      </c>
      <c r="R3824" t="s">
        <v>30</v>
      </c>
      <c r="S3824" t="s">
        <v>60</v>
      </c>
    </row>
    <row r="3825" spans="1:19" x14ac:dyDescent="0.35">
      <c r="A3825" t="s">
        <v>6529</v>
      </c>
      <c r="B3825" t="s">
        <v>6530</v>
      </c>
      <c r="C3825" t="s">
        <v>6531</v>
      </c>
      <c r="D3825" t="s">
        <v>72</v>
      </c>
      <c r="E3825" t="s">
        <v>102</v>
      </c>
      <c r="F3825" t="s">
        <v>47</v>
      </c>
      <c r="G3825" t="s">
        <v>103</v>
      </c>
      <c r="H3825">
        <v>81.510000000000005</v>
      </c>
      <c r="I3825">
        <v>9</v>
      </c>
      <c r="J3825">
        <v>0.2</v>
      </c>
      <c r="K3825">
        <v>586.87</v>
      </c>
      <c r="L3825" t="s">
        <v>83</v>
      </c>
      <c r="M3825" t="s">
        <v>27</v>
      </c>
      <c r="N3825" t="s">
        <v>166</v>
      </c>
      <c r="O3825" t="s">
        <v>29</v>
      </c>
      <c r="P3825">
        <v>12</v>
      </c>
      <c r="Q3825">
        <v>4.8</v>
      </c>
      <c r="R3825" t="s">
        <v>30</v>
      </c>
      <c r="S3825" t="s">
        <v>60</v>
      </c>
    </row>
    <row r="3826" spans="1:19" x14ac:dyDescent="0.35">
      <c r="A3826" t="s">
        <v>7620</v>
      </c>
      <c r="B3826" t="s">
        <v>6530</v>
      </c>
      <c r="C3826" t="s">
        <v>7621</v>
      </c>
      <c r="D3826" t="s">
        <v>34</v>
      </c>
      <c r="E3826" t="s">
        <v>147</v>
      </c>
      <c r="F3826" t="s">
        <v>74</v>
      </c>
      <c r="G3826" t="s">
        <v>148</v>
      </c>
      <c r="H3826">
        <v>2096.1</v>
      </c>
      <c r="I3826">
        <v>14</v>
      </c>
      <c r="J3826">
        <v>0</v>
      </c>
      <c r="K3826">
        <v>29345.4</v>
      </c>
      <c r="L3826" t="s">
        <v>104</v>
      </c>
      <c r="M3826" t="s">
        <v>122</v>
      </c>
      <c r="N3826" t="s">
        <v>85</v>
      </c>
      <c r="O3826" t="s">
        <v>77</v>
      </c>
      <c r="P3826">
        <v>1</v>
      </c>
      <c r="Q3826">
        <v>4.8</v>
      </c>
      <c r="R3826" t="s">
        <v>30</v>
      </c>
      <c r="S3826" t="s">
        <v>52</v>
      </c>
    </row>
    <row r="3827" spans="1:19" x14ac:dyDescent="0.35">
      <c r="A3827" t="s">
        <v>5360</v>
      </c>
      <c r="B3827" t="s">
        <v>915</v>
      </c>
      <c r="C3827" t="s">
        <v>5361</v>
      </c>
      <c r="D3827" t="s">
        <v>34</v>
      </c>
      <c r="E3827" t="s">
        <v>445</v>
      </c>
      <c r="F3827" t="s">
        <v>66</v>
      </c>
      <c r="G3827" t="s">
        <v>446</v>
      </c>
      <c r="H3827">
        <v>1123.43</v>
      </c>
      <c r="I3827">
        <v>5</v>
      </c>
      <c r="J3827">
        <v>0.1</v>
      </c>
      <c r="K3827">
        <v>5055.4399999999996</v>
      </c>
      <c r="L3827" t="s">
        <v>49</v>
      </c>
      <c r="M3827" t="s">
        <v>111</v>
      </c>
      <c r="N3827" t="s">
        <v>172</v>
      </c>
      <c r="O3827" t="s">
        <v>41</v>
      </c>
      <c r="P3827">
        <v>9</v>
      </c>
      <c r="Q3827">
        <v>2</v>
      </c>
      <c r="R3827" t="s">
        <v>30</v>
      </c>
      <c r="S3827" t="s">
        <v>60</v>
      </c>
    </row>
    <row r="3828" spans="1:19" x14ac:dyDescent="0.35">
      <c r="A3828" t="s">
        <v>7256</v>
      </c>
      <c r="B3828" t="s">
        <v>915</v>
      </c>
      <c r="C3828" t="s">
        <v>7257</v>
      </c>
      <c r="D3828" t="s">
        <v>22</v>
      </c>
      <c r="E3828" t="s">
        <v>872</v>
      </c>
      <c r="F3828" t="s">
        <v>36</v>
      </c>
      <c r="G3828" t="s">
        <v>873</v>
      </c>
      <c r="H3828">
        <v>40.74</v>
      </c>
      <c r="I3828">
        <v>6</v>
      </c>
      <c r="J3828">
        <v>0.2</v>
      </c>
      <c r="K3828">
        <v>195.55</v>
      </c>
      <c r="L3828" t="s">
        <v>49</v>
      </c>
      <c r="M3828" t="s">
        <v>39</v>
      </c>
      <c r="N3828" t="s">
        <v>28</v>
      </c>
      <c r="O3828" t="s">
        <v>29</v>
      </c>
      <c r="P3828">
        <v>6</v>
      </c>
      <c r="Q3828">
        <v>3.9</v>
      </c>
      <c r="R3828" t="s">
        <v>30</v>
      </c>
      <c r="S3828" t="s">
        <v>52</v>
      </c>
    </row>
    <row r="3829" spans="1:19" x14ac:dyDescent="0.35">
      <c r="A3829" t="s">
        <v>8550</v>
      </c>
      <c r="B3829" t="s">
        <v>915</v>
      </c>
      <c r="C3829" t="s">
        <v>8551</v>
      </c>
      <c r="D3829" t="s">
        <v>157</v>
      </c>
      <c r="E3829" t="s">
        <v>198</v>
      </c>
      <c r="F3829" t="s">
        <v>74</v>
      </c>
      <c r="G3829" t="s">
        <v>110</v>
      </c>
      <c r="H3829">
        <v>2288.8000000000002</v>
      </c>
      <c r="I3829">
        <v>12</v>
      </c>
      <c r="J3829">
        <v>0.2</v>
      </c>
      <c r="K3829">
        <v>21972.48</v>
      </c>
      <c r="L3829" t="s">
        <v>98</v>
      </c>
      <c r="M3829" t="s">
        <v>122</v>
      </c>
      <c r="N3829" t="s">
        <v>68</v>
      </c>
      <c r="O3829" t="s">
        <v>41</v>
      </c>
      <c r="P3829">
        <v>6</v>
      </c>
      <c r="Q3829">
        <v>2.6</v>
      </c>
      <c r="R3829" t="s">
        <v>30</v>
      </c>
      <c r="S3829" t="s">
        <v>60</v>
      </c>
    </row>
    <row r="3830" spans="1:19" x14ac:dyDescent="0.35">
      <c r="A3830" t="s">
        <v>5341</v>
      </c>
      <c r="B3830" t="s">
        <v>915</v>
      </c>
      <c r="C3830" t="s">
        <v>5342</v>
      </c>
      <c r="D3830" t="s">
        <v>127</v>
      </c>
      <c r="E3830" t="s">
        <v>81</v>
      </c>
      <c r="F3830" t="s">
        <v>57</v>
      </c>
      <c r="G3830" t="s">
        <v>82</v>
      </c>
      <c r="H3830">
        <v>429.41</v>
      </c>
      <c r="I3830">
        <v>5</v>
      </c>
      <c r="J3830">
        <v>0</v>
      </c>
      <c r="K3830">
        <v>2147.0500000000002</v>
      </c>
      <c r="L3830" t="s">
        <v>302</v>
      </c>
      <c r="M3830" t="s">
        <v>134</v>
      </c>
      <c r="N3830" t="s">
        <v>172</v>
      </c>
      <c r="O3830" t="s">
        <v>105</v>
      </c>
      <c r="P3830">
        <v>4</v>
      </c>
      <c r="Q3830">
        <v>2.1</v>
      </c>
      <c r="R3830" t="s">
        <v>30</v>
      </c>
      <c r="S3830" t="s">
        <v>42</v>
      </c>
    </row>
    <row r="3831" spans="1:19" x14ac:dyDescent="0.35">
      <c r="A3831" t="s">
        <v>914</v>
      </c>
      <c r="B3831" t="s">
        <v>915</v>
      </c>
      <c r="C3831" t="s">
        <v>916</v>
      </c>
      <c r="D3831" t="s">
        <v>157</v>
      </c>
      <c r="E3831" t="s">
        <v>170</v>
      </c>
      <c r="F3831" t="s">
        <v>66</v>
      </c>
      <c r="G3831" t="s">
        <v>171</v>
      </c>
      <c r="H3831">
        <v>503.35</v>
      </c>
      <c r="I3831">
        <v>4</v>
      </c>
      <c r="J3831">
        <v>0.25</v>
      </c>
      <c r="K3831">
        <v>1510.05</v>
      </c>
      <c r="L3831" t="s">
        <v>142</v>
      </c>
      <c r="M3831" t="s">
        <v>183</v>
      </c>
      <c r="N3831" t="s">
        <v>91</v>
      </c>
      <c r="O3831" t="s">
        <v>41</v>
      </c>
      <c r="P3831">
        <v>1</v>
      </c>
      <c r="Q3831">
        <v>2.2999999999999998</v>
      </c>
      <c r="R3831" t="s">
        <v>30</v>
      </c>
      <c r="S3831" t="s">
        <v>60</v>
      </c>
    </row>
    <row r="3832" spans="1:19" x14ac:dyDescent="0.35">
      <c r="A3832" t="s">
        <v>9128</v>
      </c>
      <c r="B3832" t="s">
        <v>1989</v>
      </c>
      <c r="C3832" t="s">
        <v>9129</v>
      </c>
      <c r="D3832" t="s">
        <v>22</v>
      </c>
      <c r="E3832" t="s">
        <v>198</v>
      </c>
      <c r="F3832" t="s">
        <v>74</v>
      </c>
      <c r="G3832" t="s">
        <v>110</v>
      </c>
      <c r="H3832">
        <v>1616.77</v>
      </c>
      <c r="I3832">
        <v>13</v>
      </c>
      <c r="J3832">
        <v>0.3</v>
      </c>
      <c r="K3832">
        <v>14712.61</v>
      </c>
      <c r="L3832" t="s">
        <v>26</v>
      </c>
      <c r="M3832" t="s">
        <v>183</v>
      </c>
      <c r="N3832" t="s">
        <v>91</v>
      </c>
      <c r="O3832" t="s">
        <v>50</v>
      </c>
      <c r="P3832">
        <v>13</v>
      </c>
      <c r="Q3832">
        <v>3</v>
      </c>
      <c r="R3832" t="s">
        <v>30</v>
      </c>
    </row>
    <row r="3833" spans="1:19" x14ac:dyDescent="0.35">
      <c r="A3833" t="s">
        <v>1988</v>
      </c>
      <c r="B3833" t="s">
        <v>1989</v>
      </c>
      <c r="C3833" t="s">
        <v>1990</v>
      </c>
      <c r="D3833" t="s">
        <v>22</v>
      </c>
      <c r="E3833" t="s">
        <v>416</v>
      </c>
      <c r="F3833" t="s">
        <v>66</v>
      </c>
      <c r="G3833" t="s">
        <v>417</v>
      </c>
      <c r="H3833">
        <v>1531.6</v>
      </c>
      <c r="I3833">
        <v>4</v>
      </c>
      <c r="J3833">
        <v>0</v>
      </c>
      <c r="K3833">
        <v>6126.4</v>
      </c>
      <c r="L3833" t="s">
        <v>165</v>
      </c>
      <c r="M3833" t="s">
        <v>39</v>
      </c>
      <c r="N3833" t="s">
        <v>40</v>
      </c>
      <c r="O3833" t="s">
        <v>116</v>
      </c>
      <c r="P3833">
        <v>10</v>
      </c>
      <c r="Q3833">
        <v>3.4</v>
      </c>
      <c r="R3833" t="s">
        <v>30</v>
      </c>
      <c r="S3833" t="s">
        <v>86</v>
      </c>
    </row>
    <row r="3834" spans="1:19" x14ac:dyDescent="0.35">
      <c r="A3834" t="s">
        <v>9172</v>
      </c>
      <c r="B3834" t="s">
        <v>1989</v>
      </c>
      <c r="C3834" t="s">
        <v>3999</v>
      </c>
      <c r="D3834" t="s">
        <v>72</v>
      </c>
      <c r="E3834" t="s">
        <v>128</v>
      </c>
      <c r="F3834" t="s">
        <v>36</v>
      </c>
      <c r="G3834" t="s">
        <v>129</v>
      </c>
      <c r="H3834">
        <v>9.6199999999999992</v>
      </c>
      <c r="I3834">
        <v>5</v>
      </c>
      <c r="J3834">
        <v>0.05</v>
      </c>
      <c r="K3834">
        <v>45.69</v>
      </c>
      <c r="L3834" t="s">
        <v>26</v>
      </c>
      <c r="M3834" t="s">
        <v>39</v>
      </c>
      <c r="N3834" t="s">
        <v>91</v>
      </c>
      <c r="O3834" t="s">
        <v>116</v>
      </c>
      <c r="P3834">
        <v>9</v>
      </c>
      <c r="Q3834">
        <v>4.4000000000000004</v>
      </c>
      <c r="R3834" t="s">
        <v>51</v>
      </c>
      <c r="S3834" t="s">
        <v>86</v>
      </c>
    </row>
    <row r="3835" spans="1:19" x14ac:dyDescent="0.35">
      <c r="A3835" t="s">
        <v>4993</v>
      </c>
      <c r="B3835" t="s">
        <v>1989</v>
      </c>
      <c r="C3835" t="s">
        <v>4994</v>
      </c>
      <c r="D3835" t="s">
        <v>157</v>
      </c>
      <c r="E3835" t="s">
        <v>413</v>
      </c>
      <c r="F3835" t="s">
        <v>47</v>
      </c>
      <c r="G3835" t="s">
        <v>103</v>
      </c>
      <c r="H3835">
        <v>268.76</v>
      </c>
      <c r="I3835">
        <v>10</v>
      </c>
      <c r="J3835">
        <v>0</v>
      </c>
      <c r="K3835">
        <v>2687.6</v>
      </c>
      <c r="L3835" t="s">
        <v>104</v>
      </c>
      <c r="M3835" t="s">
        <v>90</v>
      </c>
      <c r="N3835" t="s">
        <v>59</v>
      </c>
      <c r="O3835" t="s">
        <v>50</v>
      </c>
      <c r="P3835">
        <v>6</v>
      </c>
      <c r="Q3835">
        <v>4.3</v>
      </c>
      <c r="R3835" t="s">
        <v>30</v>
      </c>
      <c r="S3835" t="s">
        <v>60</v>
      </c>
    </row>
    <row r="3836" spans="1:19" x14ac:dyDescent="0.35">
      <c r="A3836" t="s">
        <v>8706</v>
      </c>
      <c r="B3836" t="s">
        <v>1989</v>
      </c>
      <c r="C3836" t="s">
        <v>8707</v>
      </c>
      <c r="D3836" t="s">
        <v>22</v>
      </c>
      <c r="E3836" t="s">
        <v>293</v>
      </c>
      <c r="F3836" t="s">
        <v>74</v>
      </c>
      <c r="G3836" t="s">
        <v>110</v>
      </c>
      <c r="H3836">
        <v>1158.28</v>
      </c>
      <c r="I3836">
        <v>4</v>
      </c>
      <c r="J3836">
        <v>0</v>
      </c>
      <c r="K3836">
        <v>4633.12</v>
      </c>
      <c r="L3836" t="s">
        <v>98</v>
      </c>
      <c r="M3836" t="s">
        <v>183</v>
      </c>
      <c r="N3836" t="s">
        <v>91</v>
      </c>
      <c r="O3836" t="s">
        <v>92</v>
      </c>
      <c r="P3836">
        <v>3</v>
      </c>
      <c r="Q3836">
        <v>1.5</v>
      </c>
      <c r="R3836" t="s">
        <v>51</v>
      </c>
      <c r="S3836" t="s">
        <v>60</v>
      </c>
    </row>
    <row r="3837" spans="1:19" x14ac:dyDescent="0.35">
      <c r="A3837" t="s">
        <v>6770</v>
      </c>
      <c r="B3837" t="s">
        <v>6771</v>
      </c>
      <c r="C3837" t="s">
        <v>5092</v>
      </c>
      <c r="D3837" t="s">
        <v>64</v>
      </c>
      <c r="E3837" t="s">
        <v>1182</v>
      </c>
      <c r="F3837" t="s">
        <v>66</v>
      </c>
      <c r="G3837" t="s">
        <v>446</v>
      </c>
      <c r="H3837">
        <v>1803.76</v>
      </c>
      <c r="I3837">
        <v>8</v>
      </c>
      <c r="J3837">
        <v>0</v>
      </c>
      <c r="K3837">
        <v>14430.08</v>
      </c>
      <c r="L3837" t="s">
        <v>49</v>
      </c>
      <c r="M3837" t="s">
        <v>111</v>
      </c>
      <c r="N3837" t="s">
        <v>85</v>
      </c>
      <c r="O3837" t="s">
        <v>41</v>
      </c>
      <c r="P3837">
        <v>11</v>
      </c>
      <c r="Q3837">
        <v>1.2</v>
      </c>
      <c r="R3837" t="s">
        <v>112</v>
      </c>
      <c r="S3837" t="s">
        <v>60</v>
      </c>
    </row>
    <row r="3838" spans="1:19" x14ac:dyDescent="0.35">
      <c r="A3838" t="s">
        <v>9312</v>
      </c>
      <c r="B3838" t="s">
        <v>6771</v>
      </c>
      <c r="C3838" t="s">
        <v>180</v>
      </c>
      <c r="D3838" t="s">
        <v>34</v>
      </c>
      <c r="E3838" t="s">
        <v>281</v>
      </c>
      <c r="F3838" t="s">
        <v>74</v>
      </c>
      <c r="G3838" t="s">
        <v>110</v>
      </c>
      <c r="H3838">
        <v>798.16</v>
      </c>
      <c r="I3838">
        <v>9</v>
      </c>
      <c r="J3838">
        <v>0.1</v>
      </c>
      <c r="K3838">
        <v>6465.1</v>
      </c>
      <c r="L3838" t="s">
        <v>49</v>
      </c>
      <c r="M3838" t="s">
        <v>84</v>
      </c>
      <c r="N3838" t="s">
        <v>85</v>
      </c>
      <c r="O3838" t="s">
        <v>105</v>
      </c>
      <c r="P3838">
        <v>5</v>
      </c>
      <c r="Q3838">
        <v>2.1</v>
      </c>
      <c r="R3838" t="s">
        <v>30</v>
      </c>
      <c r="S3838" t="s">
        <v>60</v>
      </c>
    </row>
    <row r="3839" spans="1:19" x14ac:dyDescent="0.35">
      <c r="A3839" t="s">
        <v>7370</v>
      </c>
      <c r="B3839" t="s">
        <v>6771</v>
      </c>
      <c r="C3839" t="s">
        <v>7371</v>
      </c>
      <c r="D3839" t="s">
        <v>34</v>
      </c>
      <c r="E3839" t="s">
        <v>73</v>
      </c>
      <c r="F3839" t="s">
        <v>74</v>
      </c>
      <c r="G3839" t="s">
        <v>75</v>
      </c>
      <c r="H3839">
        <v>238.86</v>
      </c>
      <c r="I3839">
        <v>12</v>
      </c>
      <c r="J3839">
        <v>0.1</v>
      </c>
      <c r="K3839">
        <v>2579.69</v>
      </c>
      <c r="L3839" t="s">
        <v>76</v>
      </c>
      <c r="M3839" t="s">
        <v>39</v>
      </c>
      <c r="N3839" t="s">
        <v>28</v>
      </c>
      <c r="O3839" t="s">
        <v>41</v>
      </c>
      <c r="P3839">
        <v>-3</v>
      </c>
      <c r="Q3839">
        <v>4.8</v>
      </c>
      <c r="R3839" t="s">
        <v>30</v>
      </c>
      <c r="S3839" t="s">
        <v>60</v>
      </c>
    </row>
    <row r="3840" spans="1:19" x14ac:dyDescent="0.35">
      <c r="A3840" t="s">
        <v>5550</v>
      </c>
      <c r="B3840" t="s">
        <v>5551</v>
      </c>
      <c r="C3840" t="s">
        <v>5552</v>
      </c>
      <c r="D3840" t="s">
        <v>22</v>
      </c>
      <c r="E3840" t="s">
        <v>46</v>
      </c>
      <c r="F3840" t="s">
        <v>47</v>
      </c>
      <c r="G3840" t="s">
        <v>48</v>
      </c>
      <c r="H3840">
        <v>137.93</v>
      </c>
      <c r="I3840">
        <v>11</v>
      </c>
      <c r="J3840">
        <v>0.1</v>
      </c>
      <c r="K3840">
        <v>1365.51</v>
      </c>
      <c r="L3840" t="s">
        <v>104</v>
      </c>
      <c r="M3840" t="s">
        <v>39</v>
      </c>
      <c r="N3840" t="s">
        <v>28</v>
      </c>
      <c r="O3840" t="s">
        <v>77</v>
      </c>
      <c r="P3840">
        <v>8</v>
      </c>
      <c r="Q3840">
        <v>1.1000000000000001</v>
      </c>
      <c r="R3840" t="s">
        <v>30</v>
      </c>
      <c r="S3840" t="s">
        <v>294</v>
      </c>
    </row>
    <row r="3841" spans="1:19" x14ac:dyDescent="0.35">
      <c r="A3841" t="s">
        <v>9498</v>
      </c>
      <c r="B3841" t="s">
        <v>5551</v>
      </c>
      <c r="C3841" t="s">
        <v>3734</v>
      </c>
      <c r="D3841" t="s">
        <v>157</v>
      </c>
      <c r="E3841" t="s">
        <v>120</v>
      </c>
      <c r="F3841" t="s">
        <v>47</v>
      </c>
      <c r="G3841" t="s">
        <v>121</v>
      </c>
      <c r="H3841">
        <v>316.24</v>
      </c>
      <c r="I3841">
        <v>6</v>
      </c>
      <c r="J3841">
        <v>0</v>
      </c>
      <c r="K3841">
        <v>1897.44</v>
      </c>
      <c r="L3841" t="s">
        <v>142</v>
      </c>
      <c r="M3841" t="s">
        <v>90</v>
      </c>
      <c r="N3841" t="s">
        <v>28</v>
      </c>
      <c r="O3841" t="s">
        <v>77</v>
      </c>
      <c r="P3841">
        <v>4</v>
      </c>
      <c r="Q3841">
        <v>4.9000000000000004</v>
      </c>
      <c r="R3841" t="s">
        <v>30</v>
      </c>
      <c r="S3841" t="s">
        <v>86</v>
      </c>
    </row>
    <row r="3842" spans="1:19" x14ac:dyDescent="0.35">
      <c r="A3842" t="s">
        <v>1225</v>
      </c>
      <c r="B3842" t="s">
        <v>1226</v>
      </c>
      <c r="C3842" t="s">
        <v>1227</v>
      </c>
      <c r="D3842" t="s">
        <v>127</v>
      </c>
      <c r="E3842" t="s">
        <v>73</v>
      </c>
      <c r="F3842" t="s">
        <v>74</v>
      </c>
      <c r="G3842" t="s">
        <v>75</v>
      </c>
      <c r="H3842">
        <v>1376.46</v>
      </c>
      <c r="I3842">
        <v>4</v>
      </c>
      <c r="J3842">
        <v>0.2</v>
      </c>
      <c r="K3842">
        <v>4404.67</v>
      </c>
      <c r="L3842" t="s">
        <v>26</v>
      </c>
      <c r="M3842" t="s">
        <v>84</v>
      </c>
      <c r="N3842" t="s">
        <v>40</v>
      </c>
      <c r="O3842" t="s">
        <v>105</v>
      </c>
      <c r="P3842">
        <v>13</v>
      </c>
      <c r="Q3842">
        <v>3.4</v>
      </c>
      <c r="R3842" t="s">
        <v>51</v>
      </c>
      <c r="S3842" t="s">
        <v>60</v>
      </c>
    </row>
    <row r="3843" spans="1:19" x14ac:dyDescent="0.35">
      <c r="A3843" t="s">
        <v>5131</v>
      </c>
      <c r="B3843" t="s">
        <v>1226</v>
      </c>
      <c r="C3843" t="s">
        <v>1491</v>
      </c>
      <c r="D3843" t="s">
        <v>34</v>
      </c>
      <c r="E3843" t="s">
        <v>132</v>
      </c>
      <c r="F3843" t="s">
        <v>24</v>
      </c>
      <c r="G3843" t="s">
        <v>133</v>
      </c>
      <c r="H3843">
        <v>218.92</v>
      </c>
      <c r="I3843">
        <v>3</v>
      </c>
      <c r="J3843">
        <v>0.05</v>
      </c>
      <c r="K3843">
        <v>623.91999999999996</v>
      </c>
      <c r="L3843" t="s">
        <v>98</v>
      </c>
      <c r="M3843" t="s">
        <v>111</v>
      </c>
      <c r="N3843" t="s">
        <v>28</v>
      </c>
      <c r="O3843" t="s">
        <v>29</v>
      </c>
      <c r="P3843">
        <v>13</v>
      </c>
      <c r="Q3843">
        <v>3.1</v>
      </c>
      <c r="S3843" t="s">
        <v>86</v>
      </c>
    </row>
    <row r="3844" spans="1:19" x14ac:dyDescent="0.35">
      <c r="A3844" t="s">
        <v>2793</v>
      </c>
      <c r="B3844" t="s">
        <v>1226</v>
      </c>
      <c r="C3844" t="s">
        <v>2794</v>
      </c>
      <c r="D3844" t="s">
        <v>157</v>
      </c>
      <c r="E3844" t="s">
        <v>128</v>
      </c>
      <c r="F3844" t="s">
        <v>36</v>
      </c>
      <c r="G3844" t="s">
        <v>129</v>
      </c>
      <c r="H3844">
        <v>34.39</v>
      </c>
      <c r="I3844">
        <v>6</v>
      </c>
      <c r="J3844">
        <v>0.1</v>
      </c>
      <c r="K3844">
        <v>185.71</v>
      </c>
      <c r="L3844" t="s">
        <v>142</v>
      </c>
      <c r="M3844" t="s">
        <v>90</v>
      </c>
      <c r="N3844" t="s">
        <v>166</v>
      </c>
      <c r="O3844" t="s">
        <v>123</v>
      </c>
      <c r="P3844">
        <v>12</v>
      </c>
      <c r="Q3844">
        <v>2.1</v>
      </c>
      <c r="R3844" t="s">
        <v>30</v>
      </c>
      <c r="S3844" t="s">
        <v>60</v>
      </c>
    </row>
    <row r="3845" spans="1:19" x14ac:dyDescent="0.35">
      <c r="A3845" t="s">
        <v>4509</v>
      </c>
      <c r="B3845" t="s">
        <v>1226</v>
      </c>
      <c r="C3845" t="s">
        <v>4510</v>
      </c>
      <c r="D3845" t="s">
        <v>64</v>
      </c>
      <c r="E3845" t="s">
        <v>274</v>
      </c>
      <c r="F3845" t="s">
        <v>74</v>
      </c>
      <c r="G3845" t="s">
        <v>75</v>
      </c>
      <c r="H3845">
        <v>663.05</v>
      </c>
      <c r="I3845">
        <v>3</v>
      </c>
      <c r="J3845">
        <v>0.1</v>
      </c>
      <c r="K3845">
        <v>1790.23</v>
      </c>
      <c r="L3845" t="s">
        <v>76</v>
      </c>
      <c r="M3845" t="s">
        <v>39</v>
      </c>
      <c r="N3845" t="s">
        <v>91</v>
      </c>
      <c r="O3845" t="s">
        <v>50</v>
      </c>
      <c r="P3845">
        <v>12</v>
      </c>
      <c r="Q3845">
        <v>3.7</v>
      </c>
      <c r="R3845" t="s">
        <v>30</v>
      </c>
      <c r="S3845" t="s">
        <v>52</v>
      </c>
    </row>
    <row r="3846" spans="1:19" x14ac:dyDescent="0.35">
      <c r="A3846" t="s">
        <v>5137</v>
      </c>
      <c r="B3846" t="s">
        <v>1226</v>
      </c>
      <c r="C3846" t="s">
        <v>4813</v>
      </c>
      <c r="D3846" t="s">
        <v>127</v>
      </c>
      <c r="E3846" t="s">
        <v>274</v>
      </c>
      <c r="F3846" t="s">
        <v>74</v>
      </c>
      <c r="G3846" t="s">
        <v>75</v>
      </c>
      <c r="H3846">
        <v>362.78</v>
      </c>
      <c r="I3846">
        <v>4</v>
      </c>
      <c r="J3846">
        <v>0.25</v>
      </c>
      <c r="K3846">
        <v>1088.3399999999999</v>
      </c>
      <c r="L3846" t="s">
        <v>49</v>
      </c>
      <c r="M3846" t="s">
        <v>111</v>
      </c>
      <c r="N3846" t="s">
        <v>85</v>
      </c>
      <c r="O3846" t="s">
        <v>123</v>
      </c>
      <c r="P3846">
        <v>9</v>
      </c>
      <c r="Q3846">
        <v>3</v>
      </c>
      <c r="R3846" t="s">
        <v>143</v>
      </c>
      <c r="S3846" t="s">
        <v>60</v>
      </c>
    </row>
    <row r="3847" spans="1:19" x14ac:dyDescent="0.35">
      <c r="A3847" t="s">
        <v>5265</v>
      </c>
      <c r="B3847" t="s">
        <v>1226</v>
      </c>
      <c r="C3847" t="s">
        <v>5266</v>
      </c>
      <c r="D3847" t="s">
        <v>72</v>
      </c>
      <c r="E3847" t="s">
        <v>209</v>
      </c>
      <c r="F3847" t="s">
        <v>47</v>
      </c>
      <c r="G3847" t="s">
        <v>210</v>
      </c>
      <c r="H3847">
        <v>420.54</v>
      </c>
      <c r="I3847">
        <v>9</v>
      </c>
      <c r="J3847">
        <v>0</v>
      </c>
      <c r="K3847">
        <v>3784.86</v>
      </c>
      <c r="L3847" t="s">
        <v>98</v>
      </c>
      <c r="M3847" t="s">
        <v>90</v>
      </c>
      <c r="N3847" t="s">
        <v>28</v>
      </c>
      <c r="O3847" t="s">
        <v>77</v>
      </c>
      <c r="P3847">
        <v>6</v>
      </c>
      <c r="Q3847">
        <v>4.9000000000000004</v>
      </c>
      <c r="R3847" t="s">
        <v>30</v>
      </c>
      <c r="S3847" t="s">
        <v>86</v>
      </c>
    </row>
    <row r="3848" spans="1:19" x14ac:dyDescent="0.35">
      <c r="A3848" t="s">
        <v>3405</v>
      </c>
      <c r="B3848" t="s">
        <v>1226</v>
      </c>
      <c r="C3848" t="s">
        <v>3406</v>
      </c>
      <c r="D3848" t="s">
        <v>22</v>
      </c>
      <c r="E3848" t="s">
        <v>301</v>
      </c>
      <c r="F3848" t="s">
        <v>57</v>
      </c>
      <c r="G3848" t="s">
        <v>97</v>
      </c>
      <c r="H3848">
        <v>246.69</v>
      </c>
      <c r="I3848">
        <v>12</v>
      </c>
      <c r="J3848">
        <v>0.25</v>
      </c>
      <c r="K3848">
        <v>2220.21</v>
      </c>
      <c r="L3848" t="s">
        <v>98</v>
      </c>
      <c r="M3848" t="s">
        <v>90</v>
      </c>
      <c r="N3848" t="s">
        <v>85</v>
      </c>
      <c r="O3848" t="s">
        <v>105</v>
      </c>
      <c r="P3848">
        <v>3</v>
      </c>
      <c r="Q3848">
        <v>4.4000000000000004</v>
      </c>
      <c r="R3848" t="s">
        <v>143</v>
      </c>
      <c r="S3848" t="s">
        <v>60</v>
      </c>
    </row>
    <row r="3849" spans="1:19" x14ac:dyDescent="0.35">
      <c r="A3849" t="s">
        <v>6051</v>
      </c>
      <c r="B3849" t="s">
        <v>590</v>
      </c>
      <c r="C3849" t="s">
        <v>771</v>
      </c>
      <c r="D3849" t="s">
        <v>157</v>
      </c>
      <c r="E3849" t="s">
        <v>399</v>
      </c>
      <c r="F3849" t="s">
        <v>24</v>
      </c>
      <c r="G3849" t="s">
        <v>182</v>
      </c>
      <c r="H3849">
        <v>291.47000000000003</v>
      </c>
      <c r="I3849">
        <v>9</v>
      </c>
      <c r="J3849">
        <v>0.2</v>
      </c>
      <c r="K3849">
        <v>2098.58</v>
      </c>
      <c r="L3849" t="s">
        <v>104</v>
      </c>
      <c r="M3849" t="s">
        <v>39</v>
      </c>
      <c r="N3849" t="s">
        <v>68</v>
      </c>
      <c r="O3849" t="s">
        <v>50</v>
      </c>
      <c r="P3849">
        <v>7</v>
      </c>
      <c r="Q3849">
        <v>4.2</v>
      </c>
      <c r="R3849" t="s">
        <v>30</v>
      </c>
      <c r="S3849" t="s">
        <v>52</v>
      </c>
    </row>
    <row r="3850" spans="1:19" x14ac:dyDescent="0.35">
      <c r="A3850" t="s">
        <v>7065</v>
      </c>
      <c r="B3850" t="s">
        <v>590</v>
      </c>
      <c r="C3850" t="s">
        <v>7066</v>
      </c>
      <c r="D3850" t="s">
        <v>22</v>
      </c>
      <c r="E3850" t="s">
        <v>120</v>
      </c>
      <c r="F3850" t="s">
        <v>47</v>
      </c>
      <c r="G3850" t="s">
        <v>121</v>
      </c>
      <c r="H3850">
        <v>625.95000000000005</v>
      </c>
      <c r="I3850">
        <v>4</v>
      </c>
      <c r="J3850">
        <v>0</v>
      </c>
      <c r="K3850">
        <v>2503.8000000000002</v>
      </c>
      <c r="L3850" t="s">
        <v>104</v>
      </c>
      <c r="M3850" t="s">
        <v>183</v>
      </c>
      <c r="N3850" t="s">
        <v>59</v>
      </c>
      <c r="O3850" t="s">
        <v>116</v>
      </c>
      <c r="P3850">
        <v>7</v>
      </c>
      <c r="Q3850">
        <v>4.3</v>
      </c>
      <c r="R3850" t="s">
        <v>30</v>
      </c>
      <c r="S3850" t="s">
        <v>60</v>
      </c>
    </row>
    <row r="3851" spans="1:19" x14ac:dyDescent="0.35">
      <c r="A3851" t="s">
        <v>589</v>
      </c>
      <c r="B3851" t="s">
        <v>590</v>
      </c>
      <c r="C3851" t="s">
        <v>591</v>
      </c>
      <c r="D3851" t="s">
        <v>34</v>
      </c>
      <c r="E3851" t="s">
        <v>219</v>
      </c>
      <c r="F3851" t="s">
        <v>47</v>
      </c>
      <c r="G3851" t="s">
        <v>210</v>
      </c>
      <c r="H3851">
        <v>51.33</v>
      </c>
      <c r="I3851">
        <v>7</v>
      </c>
      <c r="J3851">
        <v>0</v>
      </c>
      <c r="K3851">
        <v>359.31</v>
      </c>
      <c r="L3851" t="s">
        <v>165</v>
      </c>
      <c r="M3851" t="s">
        <v>134</v>
      </c>
      <c r="N3851" t="s">
        <v>28</v>
      </c>
      <c r="O3851" t="s">
        <v>92</v>
      </c>
      <c r="P3851">
        <v>6</v>
      </c>
      <c r="Q3851">
        <v>4.9000000000000004</v>
      </c>
      <c r="R3851" t="s">
        <v>30</v>
      </c>
      <c r="S3851" t="s">
        <v>42</v>
      </c>
    </row>
    <row r="3852" spans="1:19" x14ac:dyDescent="0.35">
      <c r="A3852" t="s">
        <v>4557</v>
      </c>
      <c r="B3852" t="s">
        <v>590</v>
      </c>
      <c r="C3852" t="s">
        <v>3358</v>
      </c>
      <c r="D3852" t="s">
        <v>22</v>
      </c>
      <c r="E3852" t="s">
        <v>399</v>
      </c>
      <c r="F3852" t="s">
        <v>24</v>
      </c>
      <c r="G3852" t="s">
        <v>182</v>
      </c>
      <c r="H3852">
        <v>263.19</v>
      </c>
      <c r="I3852">
        <v>14</v>
      </c>
      <c r="J3852">
        <v>0.3</v>
      </c>
      <c r="K3852">
        <v>2579.2600000000002</v>
      </c>
      <c r="L3852" t="s">
        <v>26</v>
      </c>
      <c r="M3852" t="s">
        <v>84</v>
      </c>
      <c r="N3852" t="s">
        <v>59</v>
      </c>
      <c r="O3852" t="s">
        <v>50</v>
      </c>
      <c r="P3852">
        <v>4</v>
      </c>
      <c r="Q3852">
        <v>2.2000000000000002</v>
      </c>
      <c r="R3852" t="s">
        <v>30</v>
      </c>
      <c r="S3852" t="s">
        <v>52</v>
      </c>
    </row>
    <row r="3853" spans="1:19" x14ac:dyDescent="0.35">
      <c r="A3853" t="s">
        <v>5822</v>
      </c>
      <c r="B3853" t="s">
        <v>590</v>
      </c>
      <c r="C3853" t="s">
        <v>4141</v>
      </c>
      <c r="D3853" t="s">
        <v>34</v>
      </c>
      <c r="E3853" t="s">
        <v>214</v>
      </c>
      <c r="F3853" t="s">
        <v>66</v>
      </c>
      <c r="G3853" t="s">
        <v>215</v>
      </c>
      <c r="H3853">
        <v>364.89</v>
      </c>
      <c r="I3853">
        <v>10</v>
      </c>
      <c r="J3853">
        <v>0.15</v>
      </c>
      <c r="K3853">
        <v>3101.56</v>
      </c>
      <c r="L3853" t="s">
        <v>98</v>
      </c>
      <c r="M3853" t="s">
        <v>183</v>
      </c>
      <c r="N3853" t="s">
        <v>68</v>
      </c>
      <c r="O3853" t="s">
        <v>92</v>
      </c>
      <c r="P3853">
        <v>2</v>
      </c>
      <c r="Q3853">
        <v>1.4</v>
      </c>
      <c r="R3853" t="s">
        <v>30</v>
      </c>
      <c r="S3853" t="s">
        <v>52</v>
      </c>
    </row>
    <row r="3854" spans="1:19" x14ac:dyDescent="0.35">
      <c r="A3854" t="s">
        <v>8788</v>
      </c>
      <c r="B3854" t="s">
        <v>590</v>
      </c>
      <c r="C3854" t="s">
        <v>8789</v>
      </c>
      <c r="D3854" t="s">
        <v>127</v>
      </c>
      <c r="E3854" t="s">
        <v>198</v>
      </c>
      <c r="F3854" t="s">
        <v>74</v>
      </c>
      <c r="G3854" t="s">
        <v>110</v>
      </c>
      <c r="H3854">
        <v>911.99</v>
      </c>
      <c r="I3854">
        <v>10</v>
      </c>
      <c r="J3854">
        <v>0.1</v>
      </c>
      <c r="K3854">
        <v>8207.91</v>
      </c>
      <c r="L3854" t="s">
        <v>98</v>
      </c>
      <c r="M3854" t="s">
        <v>111</v>
      </c>
      <c r="N3854" t="s">
        <v>28</v>
      </c>
      <c r="O3854" t="s">
        <v>123</v>
      </c>
      <c r="P3854">
        <v>1</v>
      </c>
      <c r="Q3854">
        <v>2.2999999999999998</v>
      </c>
      <c r="R3854" t="s">
        <v>30</v>
      </c>
      <c r="S3854" t="s">
        <v>294</v>
      </c>
    </row>
    <row r="3855" spans="1:19" x14ac:dyDescent="0.35">
      <c r="A3855" t="s">
        <v>6935</v>
      </c>
      <c r="B3855" t="s">
        <v>3790</v>
      </c>
      <c r="C3855" t="s">
        <v>6936</v>
      </c>
      <c r="D3855" t="s">
        <v>22</v>
      </c>
      <c r="E3855" t="s">
        <v>81</v>
      </c>
      <c r="F3855" t="s">
        <v>57</v>
      </c>
      <c r="G3855" t="s">
        <v>82</v>
      </c>
      <c r="H3855">
        <v>435.71</v>
      </c>
      <c r="I3855">
        <v>11</v>
      </c>
      <c r="J3855">
        <v>0.1</v>
      </c>
      <c r="K3855">
        <v>4313.53</v>
      </c>
      <c r="L3855" t="s">
        <v>98</v>
      </c>
      <c r="M3855" t="s">
        <v>111</v>
      </c>
      <c r="N3855" t="s">
        <v>59</v>
      </c>
      <c r="O3855" t="s">
        <v>92</v>
      </c>
      <c r="P3855">
        <v>6</v>
      </c>
      <c r="Q3855">
        <v>4.5999999999999996</v>
      </c>
      <c r="R3855" t="s">
        <v>30</v>
      </c>
      <c r="S3855" t="s">
        <v>60</v>
      </c>
    </row>
    <row r="3856" spans="1:19" x14ac:dyDescent="0.35">
      <c r="A3856" t="s">
        <v>8030</v>
      </c>
      <c r="B3856" t="s">
        <v>3790</v>
      </c>
      <c r="C3856" t="s">
        <v>8031</v>
      </c>
      <c r="D3856" t="s">
        <v>127</v>
      </c>
      <c r="E3856" t="s">
        <v>161</v>
      </c>
      <c r="F3856" t="s">
        <v>74</v>
      </c>
      <c r="G3856" t="s">
        <v>148</v>
      </c>
      <c r="H3856">
        <v>27.5</v>
      </c>
      <c r="I3856">
        <v>9</v>
      </c>
      <c r="J3856">
        <v>0</v>
      </c>
      <c r="K3856">
        <v>247.5</v>
      </c>
      <c r="L3856" t="s">
        <v>49</v>
      </c>
      <c r="M3856" t="s">
        <v>183</v>
      </c>
      <c r="N3856" t="s">
        <v>28</v>
      </c>
      <c r="O3856" t="s">
        <v>116</v>
      </c>
      <c r="P3856">
        <v>3</v>
      </c>
      <c r="Q3856">
        <v>1.5</v>
      </c>
    </row>
    <row r="3857" spans="1:19" x14ac:dyDescent="0.35">
      <c r="A3857" t="s">
        <v>3789</v>
      </c>
      <c r="B3857" t="s">
        <v>3790</v>
      </c>
      <c r="C3857" t="s">
        <v>3791</v>
      </c>
      <c r="D3857" t="s">
        <v>64</v>
      </c>
      <c r="E3857" t="s">
        <v>274</v>
      </c>
      <c r="F3857" t="s">
        <v>74</v>
      </c>
      <c r="G3857" t="s">
        <v>75</v>
      </c>
      <c r="H3857">
        <v>1255.1199999999999</v>
      </c>
      <c r="I3857">
        <v>11</v>
      </c>
      <c r="J3857">
        <v>0</v>
      </c>
      <c r="K3857">
        <v>13806.32</v>
      </c>
      <c r="L3857" t="s">
        <v>26</v>
      </c>
      <c r="M3857" t="s">
        <v>183</v>
      </c>
      <c r="N3857" t="s">
        <v>59</v>
      </c>
      <c r="O3857" t="s">
        <v>50</v>
      </c>
      <c r="P3857">
        <v>2</v>
      </c>
      <c r="Q3857">
        <v>1.8</v>
      </c>
      <c r="R3857" t="s">
        <v>30</v>
      </c>
      <c r="S3857" t="s">
        <v>42</v>
      </c>
    </row>
    <row r="3858" spans="1:19" x14ac:dyDescent="0.35">
      <c r="A3858" t="s">
        <v>8481</v>
      </c>
      <c r="B3858" t="s">
        <v>3790</v>
      </c>
      <c r="C3858" t="s">
        <v>8482</v>
      </c>
      <c r="D3858" t="s">
        <v>127</v>
      </c>
      <c r="E3858" t="s">
        <v>56</v>
      </c>
      <c r="F3858" t="s">
        <v>57</v>
      </c>
      <c r="G3858" t="s">
        <v>58</v>
      </c>
      <c r="H3858">
        <v>86.51</v>
      </c>
      <c r="I3858">
        <v>4</v>
      </c>
      <c r="J3858">
        <v>0.1</v>
      </c>
      <c r="K3858">
        <v>311.44</v>
      </c>
      <c r="L3858" t="s">
        <v>302</v>
      </c>
      <c r="M3858" t="s">
        <v>84</v>
      </c>
      <c r="N3858" t="s">
        <v>28</v>
      </c>
      <c r="O3858" t="s">
        <v>41</v>
      </c>
      <c r="P3858">
        <v>1</v>
      </c>
      <c r="Q3858">
        <v>4.0999999999999996</v>
      </c>
      <c r="R3858" t="s">
        <v>30</v>
      </c>
      <c r="S3858" t="s">
        <v>60</v>
      </c>
    </row>
    <row r="3859" spans="1:19" x14ac:dyDescent="0.35">
      <c r="A3859" t="s">
        <v>1251</v>
      </c>
      <c r="B3859" t="s">
        <v>1252</v>
      </c>
      <c r="C3859" t="s">
        <v>1253</v>
      </c>
      <c r="D3859" t="s">
        <v>72</v>
      </c>
      <c r="E3859" t="s">
        <v>152</v>
      </c>
      <c r="F3859" t="s">
        <v>57</v>
      </c>
      <c r="G3859" t="s">
        <v>153</v>
      </c>
      <c r="H3859">
        <v>240.66</v>
      </c>
      <c r="I3859">
        <v>4</v>
      </c>
      <c r="J3859">
        <v>0.25</v>
      </c>
      <c r="K3859">
        <v>721.98</v>
      </c>
      <c r="L3859" t="s">
        <v>38</v>
      </c>
      <c r="M3859" t="s">
        <v>111</v>
      </c>
      <c r="N3859" t="s">
        <v>166</v>
      </c>
      <c r="O3859" t="s">
        <v>116</v>
      </c>
      <c r="P3859">
        <v>13</v>
      </c>
      <c r="Q3859">
        <v>3.6</v>
      </c>
      <c r="R3859" t="s">
        <v>30</v>
      </c>
      <c r="S3859" t="s">
        <v>42</v>
      </c>
    </row>
    <row r="3860" spans="1:19" x14ac:dyDescent="0.35">
      <c r="A3860" t="s">
        <v>8158</v>
      </c>
      <c r="B3860" t="s">
        <v>1252</v>
      </c>
      <c r="C3860" t="s">
        <v>3424</v>
      </c>
      <c r="D3860" t="s">
        <v>72</v>
      </c>
      <c r="E3860" t="s">
        <v>313</v>
      </c>
      <c r="F3860" t="s">
        <v>47</v>
      </c>
      <c r="G3860" t="s">
        <v>48</v>
      </c>
      <c r="H3860">
        <v>331.71</v>
      </c>
      <c r="I3860">
        <v>7</v>
      </c>
      <c r="J3860">
        <v>0.1</v>
      </c>
      <c r="K3860">
        <v>2089.77</v>
      </c>
      <c r="L3860" t="s">
        <v>83</v>
      </c>
      <c r="M3860" t="s">
        <v>122</v>
      </c>
      <c r="N3860" t="s">
        <v>91</v>
      </c>
      <c r="O3860" t="s">
        <v>41</v>
      </c>
      <c r="P3860">
        <v>8</v>
      </c>
      <c r="Q3860">
        <v>1.7</v>
      </c>
      <c r="S3860" t="s">
        <v>60</v>
      </c>
    </row>
    <row r="3861" spans="1:19" x14ac:dyDescent="0.35">
      <c r="A3861" t="s">
        <v>5779</v>
      </c>
      <c r="B3861" t="s">
        <v>1252</v>
      </c>
      <c r="C3861" t="s">
        <v>5780</v>
      </c>
      <c r="D3861" t="s">
        <v>157</v>
      </c>
      <c r="E3861" t="s">
        <v>46</v>
      </c>
      <c r="F3861" t="s">
        <v>47</v>
      </c>
      <c r="G3861" t="s">
        <v>48</v>
      </c>
      <c r="H3861">
        <v>307.58999999999997</v>
      </c>
      <c r="I3861">
        <v>13</v>
      </c>
      <c r="J3861">
        <v>0.1</v>
      </c>
      <c r="K3861">
        <v>3598.8</v>
      </c>
      <c r="L3861" t="s">
        <v>104</v>
      </c>
      <c r="M3861" t="s">
        <v>84</v>
      </c>
      <c r="N3861" t="s">
        <v>172</v>
      </c>
      <c r="O3861" t="s">
        <v>105</v>
      </c>
      <c r="P3861">
        <v>3</v>
      </c>
      <c r="Q3861">
        <v>3.3</v>
      </c>
      <c r="R3861" t="s">
        <v>30</v>
      </c>
      <c r="S3861" t="s">
        <v>60</v>
      </c>
    </row>
    <row r="3862" spans="1:19" x14ac:dyDescent="0.35">
      <c r="A3862" t="s">
        <v>9043</v>
      </c>
      <c r="B3862" t="s">
        <v>1252</v>
      </c>
      <c r="C3862" t="s">
        <v>4769</v>
      </c>
      <c r="D3862" t="s">
        <v>22</v>
      </c>
      <c r="E3862" t="s">
        <v>81</v>
      </c>
      <c r="F3862" t="s">
        <v>57</v>
      </c>
      <c r="G3862" t="s">
        <v>82</v>
      </c>
      <c r="H3862">
        <v>809.38</v>
      </c>
      <c r="I3862">
        <v>10</v>
      </c>
      <c r="J3862">
        <v>0.05</v>
      </c>
      <c r="K3862">
        <v>7689.11</v>
      </c>
      <c r="L3862" t="s">
        <v>26</v>
      </c>
      <c r="M3862" t="s">
        <v>90</v>
      </c>
      <c r="N3862" t="s">
        <v>166</v>
      </c>
      <c r="O3862" t="s">
        <v>123</v>
      </c>
      <c r="P3862">
        <v>1</v>
      </c>
      <c r="Q3862">
        <v>3.8</v>
      </c>
      <c r="R3862" t="s">
        <v>30</v>
      </c>
      <c r="S3862" t="s">
        <v>52</v>
      </c>
    </row>
    <row r="3863" spans="1:19" x14ac:dyDescent="0.35">
      <c r="A3863" t="s">
        <v>5489</v>
      </c>
      <c r="B3863" t="s">
        <v>5490</v>
      </c>
      <c r="C3863" t="s">
        <v>5491</v>
      </c>
      <c r="D3863" t="s">
        <v>127</v>
      </c>
      <c r="E3863" t="s">
        <v>306</v>
      </c>
      <c r="F3863" t="s">
        <v>36</v>
      </c>
      <c r="G3863" t="s">
        <v>259</v>
      </c>
      <c r="H3863">
        <v>30.34</v>
      </c>
      <c r="I3863">
        <v>3</v>
      </c>
      <c r="J3863">
        <v>0.2</v>
      </c>
      <c r="K3863">
        <v>72.819999999999993</v>
      </c>
      <c r="L3863" t="s">
        <v>98</v>
      </c>
      <c r="M3863" t="s">
        <v>84</v>
      </c>
      <c r="N3863" t="s">
        <v>166</v>
      </c>
      <c r="O3863" t="s">
        <v>50</v>
      </c>
      <c r="P3863">
        <v>3</v>
      </c>
      <c r="Q3863">
        <v>1.3</v>
      </c>
      <c r="R3863" t="s">
        <v>30</v>
      </c>
      <c r="S3863" t="s">
        <v>294</v>
      </c>
    </row>
    <row r="3864" spans="1:19" x14ac:dyDescent="0.35">
      <c r="A3864" t="s">
        <v>5478</v>
      </c>
      <c r="B3864" t="s">
        <v>732</v>
      </c>
      <c r="C3864" t="s">
        <v>5479</v>
      </c>
      <c r="D3864" t="s">
        <v>72</v>
      </c>
      <c r="E3864" t="s">
        <v>656</v>
      </c>
      <c r="F3864" t="s">
        <v>47</v>
      </c>
      <c r="G3864" t="s">
        <v>657</v>
      </c>
      <c r="H3864">
        <v>171.52</v>
      </c>
      <c r="I3864">
        <v>11</v>
      </c>
      <c r="J3864">
        <v>0.05</v>
      </c>
      <c r="K3864">
        <v>1792.38</v>
      </c>
      <c r="L3864" t="s">
        <v>49</v>
      </c>
      <c r="M3864" t="s">
        <v>27</v>
      </c>
      <c r="N3864" t="s">
        <v>40</v>
      </c>
      <c r="O3864" t="s">
        <v>116</v>
      </c>
      <c r="P3864">
        <v>13</v>
      </c>
      <c r="Q3864">
        <v>1.6</v>
      </c>
      <c r="R3864" t="s">
        <v>202</v>
      </c>
      <c r="S3864" t="s">
        <v>60</v>
      </c>
    </row>
    <row r="3865" spans="1:19" x14ac:dyDescent="0.35">
      <c r="A3865" t="s">
        <v>8778</v>
      </c>
      <c r="B3865" t="s">
        <v>732</v>
      </c>
      <c r="C3865" t="s">
        <v>6531</v>
      </c>
      <c r="D3865" t="s">
        <v>22</v>
      </c>
      <c r="E3865" t="s">
        <v>231</v>
      </c>
      <c r="F3865" t="s">
        <v>57</v>
      </c>
      <c r="G3865" t="s">
        <v>232</v>
      </c>
      <c r="H3865">
        <v>60.43</v>
      </c>
      <c r="I3865">
        <v>4</v>
      </c>
      <c r="J3865">
        <v>0.25</v>
      </c>
      <c r="K3865">
        <v>181.29</v>
      </c>
      <c r="L3865" t="s">
        <v>38</v>
      </c>
      <c r="M3865" t="s">
        <v>90</v>
      </c>
      <c r="N3865" t="s">
        <v>28</v>
      </c>
      <c r="O3865" t="s">
        <v>29</v>
      </c>
      <c r="P3865">
        <v>13</v>
      </c>
      <c r="Q3865">
        <v>3.6</v>
      </c>
      <c r="R3865" t="s">
        <v>30</v>
      </c>
      <c r="S3865" t="s">
        <v>52</v>
      </c>
    </row>
    <row r="3866" spans="1:19" x14ac:dyDescent="0.35">
      <c r="A3866" t="s">
        <v>731</v>
      </c>
      <c r="B3866" t="s">
        <v>732</v>
      </c>
      <c r="C3866" t="s">
        <v>733</v>
      </c>
      <c r="D3866" t="s">
        <v>127</v>
      </c>
      <c r="E3866" t="s">
        <v>370</v>
      </c>
      <c r="F3866" t="s">
        <v>74</v>
      </c>
      <c r="G3866" t="s">
        <v>75</v>
      </c>
      <c r="H3866">
        <v>1663.52</v>
      </c>
      <c r="I3866">
        <v>14</v>
      </c>
      <c r="J3866">
        <v>0.1</v>
      </c>
      <c r="K3866">
        <v>20960.349999999999</v>
      </c>
      <c r="L3866" t="s">
        <v>165</v>
      </c>
      <c r="M3866" t="s">
        <v>27</v>
      </c>
      <c r="N3866" t="s">
        <v>59</v>
      </c>
      <c r="O3866" t="s">
        <v>116</v>
      </c>
      <c r="P3866">
        <v>12</v>
      </c>
      <c r="Q3866">
        <v>2.6</v>
      </c>
      <c r="R3866" t="s">
        <v>51</v>
      </c>
      <c r="S3866" t="s">
        <v>86</v>
      </c>
    </row>
    <row r="3867" spans="1:19" x14ac:dyDescent="0.35">
      <c r="A3867" t="s">
        <v>4298</v>
      </c>
      <c r="B3867" t="s">
        <v>732</v>
      </c>
      <c r="C3867" t="s">
        <v>2816</v>
      </c>
      <c r="D3867" t="s">
        <v>34</v>
      </c>
      <c r="E3867" t="s">
        <v>484</v>
      </c>
      <c r="F3867" t="s">
        <v>74</v>
      </c>
      <c r="G3867" t="s">
        <v>110</v>
      </c>
      <c r="H3867">
        <v>1531.04</v>
      </c>
      <c r="I3867">
        <v>6</v>
      </c>
      <c r="J3867">
        <v>0.1</v>
      </c>
      <c r="K3867">
        <v>8267.6200000000008</v>
      </c>
      <c r="L3867" t="s">
        <v>49</v>
      </c>
      <c r="M3867" t="s">
        <v>27</v>
      </c>
      <c r="N3867" t="s">
        <v>28</v>
      </c>
      <c r="O3867" t="s">
        <v>50</v>
      </c>
      <c r="P3867">
        <v>12</v>
      </c>
      <c r="Q3867">
        <v>2.7</v>
      </c>
      <c r="R3867" t="s">
        <v>30</v>
      </c>
      <c r="S3867" t="s">
        <v>52</v>
      </c>
    </row>
    <row r="3868" spans="1:19" x14ac:dyDescent="0.35">
      <c r="A3868" t="s">
        <v>1584</v>
      </c>
      <c r="B3868" t="s">
        <v>732</v>
      </c>
      <c r="C3868" t="s">
        <v>1585</v>
      </c>
      <c r="D3868" t="s">
        <v>72</v>
      </c>
      <c r="E3868" t="s">
        <v>370</v>
      </c>
      <c r="F3868" t="s">
        <v>74</v>
      </c>
      <c r="G3868" t="s">
        <v>75</v>
      </c>
      <c r="H3868">
        <v>2205.85</v>
      </c>
      <c r="I3868">
        <v>9</v>
      </c>
      <c r="J3868">
        <v>0</v>
      </c>
      <c r="K3868">
        <v>19852.650000000001</v>
      </c>
      <c r="L3868" t="s">
        <v>76</v>
      </c>
      <c r="M3868" t="s">
        <v>183</v>
      </c>
      <c r="N3868" t="s">
        <v>172</v>
      </c>
      <c r="O3868" t="s">
        <v>116</v>
      </c>
      <c r="P3868">
        <v>10</v>
      </c>
      <c r="Q3868">
        <v>4</v>
      </c>
      <c r="R3868" t="s">
        <v>30</v>
      </c>
      <c r="S3868" t="s">
        <v>60</v>
      </c>
    </row>
    <row r="3869" spans="1:19" x14ac:dyDescent="0.35">
      <c r="A3869" t="s">
        <v>1406</v>
      </c>
      <c r="B3869" t="s">
        <v>732</v>
      </c>
      <c r="C3869" t="s">
        <v>1407</v>
      </c>
      <c r="D3869" t="s">
        <v>22</v>
      </c>
      <c r="E3869" t="s">
        <v>306</v>
      </c>
      <c r="F3869" t="s">
        <v>36</v>
      </c>
      <c r="G3869" t="s">
        <v>259</v>
      </c>
      <c r="H3869">
        <v>10.11</v>
      </c>
      <c r="I3869">
        <v>2</v>
      </c>
      <c r="J3869">
        <v>0.05</v>
      </c>
      <c r="K3869">
        <v>19.21</v>
      </c>
      <c r="L3869" t="s">
        <v>26</v>
      </c>
      <c r="M3869" t="s">
        <v>39</v>
      </c>
      <c r="N3869" t="s">
        <v>28</v>
      </c>
      <c r="O3869" t="s">
        <v>77</v>
      </c>
      <c r="P3869">
        <v>9</v>
      </c>
      <c r="Q3869">
        <v>3.6</v>
      </c>
      <c r="R3869" t="s">
        <v>30</v>
      </c>
      <c r="S3869" t="s">
        <v>60</v>
      </c>
    </row>
    <row r="3870" spans="1:19" x14ac:dyDescent="0.35">
      <c r="A3870" t="s">
        <v>2756</v>
      </c>
      <c r="B3870" t="s">
        <v>732</v>
      </c>
      <c r="D3870" t="s">
        <v>22</v>
      </c>
      <c r="E3870" t="s">
        <v>176</v>
      </c>
      <c r="F3870" t="s">
        <v>47</v>
      </c>
      <c r="G3870" t="s">
        <v>177</v>
      </c>
      <c r="H3870">
        <v>637.87</v>
      </c>
      <c r="I3870">
        <v>5</v>
      </c>
      <c r="J3870">
        <v>0</v>
      </c>
      <c r="K3870">
        <v>3189.35</v>
      </c>
      <c r="L3870" t="s">
        <v>26</v>
      </c>
      <c r="M3870" t="s">
        <v>84</v>
      </c>
      <c r="N3870" t="s">
        <v>59</v>
      </c>
      <c r="O3870" t="s">
        <v>116</v>
      </c>
      <c r="P3870">
        <v>6</v>
      </c>
      <c r="Q3870">
        <v>2.2000000000000002</v>
      </c>
      <c r="R3870" t="s">
        <v>30</v>
      </c>
      <c r="S3870" t="s">
        <v>60</v>
      </c>
    </row>
    <row r="3871" spans="1:19" x14ac:dyDescent="0.35">
      <c r="A3871" t="s">
        <v>10006</v>
      </c>
      <c r="B3871" t="s">
        <v>732</v>
      </c>
      <c r="C3871" t="s">
        <v>2015</v>
      </c>
      <c r="D3871" t="s">
        <v>72</v>
      </c>
      <c r="E3871" t="s">
        <v>176</v>
      </c>
      <c r="F3871" t="s">
        <v>47</v>
      </c>
      <c r="G3871" t="s">
        <v>177</v>
      </c>
      <c r="H3871">
        <v>446.72</v>
      </c>
      <c r="I3871">
        <v>11</v>
      </c>
      <c r="J3871">
        <v>0.05</v>
      </c>
      <c r="K3871">
        <v>4668.22</v>
      </c>
      <c r="L3871" t="s">
        <v>38</v>
      </c>
      <c r="M3871" t="s">
        <v>134</v>
      </c>
      <c r="N3871" t="s">
        <v>172</v>
      </c>
      <c r="O3871" t="s">
        <v>92</v>
      </c>
      <c r="P3871">
        <v>5</v>
      </c>
      <c r="Q3871">
        <v>2.9</v>
      </c>
      <c r="R3871" t="s">
        <v>30</v>
      </c>
      <c r="S3871" t="s">
        <v>52</v>
      </c>
    </row>
    <row r="3872" spans="1:19" x14ac:dyDescent="0.35">
      <c r="A3872" t="s">
        <v>9088</v>
      </c>
      <c r="B3872" t="s">
        <v>732</v>
      </c>
      <c r="C3872" t="s">
        <v>9089</v>
      </c>
      <c r="D3872" t="s">
        <v>22</v>
      </c>
      <c r="E3872" t="s">
        <v>351</v>
      </c>
      <c r="F3872" t="s">
        <v>57</v>
      </c>
      <c r="G3872" t="s">
        <v>289</v>
      </c>
      <c r="H3872">
        <v>176.93</v>
      </c>
      <c r="I3872">
        <v>13</v>
      </c>
      <c r="J3872">
        <v>0</v>
      </c>
      <c r="K3872">
        <v>2300.09</v>
      </c>
      <c r="L3872" t="s">
        <v>98</v>
      </c>
      <c r="M3872" t="s">
        <v>39</v>
      </c>
      <c r="N3872" t="s">
        <v>59</v>
      </c>
      <c r="O3872" t="s">
        <v>29</v>
      </c>
      <c r="P3872">
        <v>1</v>
      </c>
      <c r="Q3872">
        <v>1.3</v>
      </c>
      <c r="R3872" t="s">
        <v>30</v>
      </c>
      <c r="S3872" t="s">
        <v>86</v>
      </c>
    </row>
    <row r="3873" spans="1:19" x14ac:dyDescent="0.35">
      <c r="A3873" t="s">
        <v>6890</v>
      </c>
      <c r="B3873" t="s">
        <v>504</v>
      </c>
      <c r="C3873" t="s">
        <v>6891</v>
      </c>
      <c r="D3873" t="s">
        <v>22</v>
      </c>
      <c r="E3873" t="s">
        <v>266</v>
      </c>
      <c r="F3873" t="s">
        <v>24</v>
      </c>
      <c r="G3873" t="s">
        <v>267</v>
      </c>
      <c r="H3873">
        <v>451.02</v>
      </c>
      <c r="I3873">
        <v>4</v>
      </c>
      <c r="J3873">
        <v>0.1</v>
      </c>
      <c r="K3873">
        <v>1623.67</v>
      </c>
      <c r="L3873" t="s">
        <v>83</v>
      </c>
      <c r="M3873" t="s">
        <v>27</v>
      </c>
      <c r="N3873" t="s">
        <v>91</v>
      </c>
      <c r="O3873" t="s">
        <v>41</v>
      </c>
      <c r="P3873">
        <v>8</v>
      </c>
      <c r="Q3873">
        <v>4.4000000000000004</v>
      </c>
      <c r="R3873" t="s">
        <v>30</v>
      </c>
      <c r="S3873" t="s">
        <v>60</v>
      </c>
    </row>
    <row r="3874" spans="1:19" x14ac:dyDescent="0.35">
      <c r="A3874" t="s">
        <v>503</v>
      </c>
      <c r="B3874" t="s">
        <v>504</v>
      </c>
      <c r="C3874" t="s">
        <v>505</v>
      </c>
      <c r="D3874" t="s">
        <v>64</v>
      </c>
      <c r="E3874" t="s">
        <v>73</v>
      </c>
      <c r="F3874" t="s">
        <v>74</v>
      </c>
      <c r="G3874" t="s">
        <v>75</v>
      </c>
      <c r="H3874">
        <v>2155.4499999999998</v>
      </c>
      <c r="I3874">
        <v>9</v>
      </c>
      <c r="J3874">
        <v>0.1</v>
      </c>
      <c r="K3874">
        <v>17459.150000000001</v>
      </c>
      <c r="L3874" t="s">
        <v>76</v>
      </c>
      <c r="M3874" t="s">
        <v>122</v>
      </c>
      <c r="N3874" t="s">
        <v>40</v>
      </c>
      <c r="O3874" t="s">
        <v>116</v>
      </c>
      <c r="P3874">
        <v>3</v>
      </c>
      <c r="Q3874">
        <v>2.6</v>
      </c>
      <c r="R3874" t="s">
        <v>30</v>
      </c>
      <c r="S3874" t="s">
        <v>60</v>
      </c>
    </row>
    <row r="3875" spans="1:19" x14ac:dyDescent="0.35">
      <c r="A3875" t="s">
        <v>2249</v>
      </c>
      <c r="B3875" t="s">
        <v>2250</v>
      </c>
      <c r="C3875" t="s">
        <v>2251</v>
      </c>
      <c r="D3875" t="s">
        <v>72</v>
      </c>
      <c r="E3875" t="s">
        <v>170</v>
      </c>
      <c r="F3875" t="s">
        <v>66</v>
      </c>
      <c r="G3875" t="s">
        <v>171</v>
      </c>
      <c r="H3875">
        <v>708.95</v>
      </c>
      <c r="I3875">
        <v>13</v>
      </c>
      <c r="J3875">
        <v>0</v>
      </c>
      <c r="K3875">
        <v>9216.35</v>
      </c>
      <c r="L3875" t="s">
        <v>83</v>
      </c>
      <c r="M3875" t="s">
        <v>84</v>
      </c>
      <c r="N3875" t="s">
        <v>28</v>
      </c>
      <c r="O3875" t="s">
        <v>116</v>
      </c>
      <c r="P3875">
        <v>10</v>
      </c>
      <c r="Q3875">
        <v>3.1</v>
      </c>
      <c r="R3875" t="s">
        <v>30</v>
      </c>
      <c r="S3875" t="s">
        <v>86</v>
      </c>
    </row>
    <row r="3876" spans="1:19" x14ac:dyDescent="0.35">
      <c r="A3876" t="s">
        <v>6961</v>
      </c>
      <c r="B3876" t="s">
        <v>2250</v>
      </c>
      <c r="C3876" t="s">
        <v>6962</v>
      </c>
      <c r="D3876" t="s">
        <v>72</v>
      </c>
      <c r="E3876" t="s">
        <v>306</v>
      </c>
      <c r="F3876" t="s">
        <v>36</v>
      </c>
      <c r="G3876" t="s">
        <v>259</v>
      </c>
      <c r="H3876">
        <v>26.19</v>
      </c>
      <c r="I3876">
        <v>1</v>
      </c>
      <c r="J3876">
        <v>0</v>
      </c>
      <c r="K3876">
        <v>26.19</v>
      </c>
      <c r="L3876" t="s">
        <v>76</v>
      </c>
      <c r="M3876" t="s">
        <v>90</v>
      </c>
      <c r="N3876" t="s">
        <v>68</v>
      </c>
      <c r="O3876" t="s">
        <v>123</v>
      </c>
      <c r="P3876">
        <v>5</v>
      </c>
      <c r="Q3876">
        <v>4.3</v>
      </c>
      <c r="R3876" t="s">
        <v>30</v>
      </c>
      <c r="S3876" t="s">
        <v>60</v>
      </c>
    </row>
    <row r="3877" spans="1:19" x14ac:dyDescent="0.35">
      <c r="A3877" t="s">
        <v>4448</v>
      </c>
      <c r="B3877" t="s">
        <v>2250</v>
      </c>
      <c r="C3877" t="s">
        <v>4449</v>
      </c>
      <c r="D3877" t="s">
        <v>127</v>
      </c>
      <c r="E3877" t="s">
        <v>413</v>
      </c>
      <c r="F3877" t="s">
        <v>47</v>
      </c>
      <c r="G3877" t="s">
        <v>103</v>
      </c>
      <c r="H3877">
        <v>207.78</v>
      </c>
      <c r="I3877">
        <v>3</v>
      </c>
      <c r="J3877">
        <v>0.2</v>
      </c>
      <c r="K3877">
        <v>498.67</v>
      </c>
      <c r="L3877" t="s">
        <v>302</v>
      </c>
      <c r="M3877" t="s">
        <v>90</v>
      </c>
      <c r="N3877" t="s">
        <v>28</v>
      </c>
      <c r="O3877" t="s">
        <v>77</v>
      </c>
      <c r="P3877">
        <v>2</v>
      </c>
      <c r="Q3877">
        <v>3.3</v>
      </c>
      <c r="R3877" t="s">
        <v>30</v>
      </c>
      <c r="S3877" t="s">
        <v>42</v>
      </c>
    </row>
    <row r="3878" spans="1:19" x14ac:dyDescent="0.35">
      <c r="A3878" t="s">
        <v>9055</v>
      </c>
      <c r="B3878" t="s">
        <v>2250</v>
      </c>
      <c r="C3878" t="s">
        <v>9056</v>
      </c>
      <c r="D3878" t="s">
        <v>64</v>
      </c>
      <c r="E3878" t="s">
        <v>344</v>
      </c>
      <c r="F3878" t="s">
        <v>24</v>
      </c>
      <c r="G3878" t="s">
        <v>345</v>
      </c>
      <c r="H3878">
        <v>74.099999999999994</v>
      </c>
      <c r="I3878">
        <v>5</v>
      </c>
      <c r="J3878">
        <v>0</v>
      </c>
      <c r="K3878">
        <v>370.5</v>
      </c>
      <c r="L3878" t="s">
        <v>49</v>
      </c>
      <c r="M3878" t="s">
        <v>134</v>
      </c>
      <c r="N3878" t="s">
        <v>166</v>
      </c>
      <c r="O3878" t="s">
        <v>29</v>
      </c>
      <c r="P3878">
        <v>2</v>
      </c>
      <c r="Q3878">
        <v>3.2</v>
      </c>
      <c r="R3878" t="s">
        <v>30</v>
      </c>
      <c r="S3878" t="s">
        <v>60</v>
      </c>
    </row>
    <row r="3879" spans="1:19" x14ac:dyDescent="0.35">
      <c r="A3879" t="s">
        <v>5927</v>
      </c>
      <c r="B3879" t="s">
        <v>4095</v>
      </c>
      <c r="C3879" t="s">
        <v>5928</v>
      </c>
      <c r="D3879" t="s">
        <v>72</v>
      </c>
      <c r="E3879" t="s">
        <v>306</v>
      </c>
      <c r="F3879" t="s">
        <v>36</v>
      </c>
      <c r="G3879" t="s">
        <v>259</v>
      </c>
      <c r="H3879">
        <v>36.6</v>
      </c>
      <c r="I3879">
        <v>10</v>
      </c>
      <c r="J3879">
        <v>0.05</v>
      </c>
      <c r="K3879">
        <v>347.7</v>
      </c>
      <c r="L3879" t="s">
        <v>165</v>
      </c>
      <c r="M3879" t="s">
        <v>39</v>
      </c>
      <c r="N3879" t="s">
        <v>59</v>
      </c>
      <c r="O3879" t="s">
        <v>77</v>
      </c>
      <c r="P3879">
        <v>11</v>
      </c>
      <c r="Q3879">
        <v>2.9</v>
      </c>
      <c r="R3879" t="s">
        <v>30</v>
      </c>
      <c r="S3879" t="s">
        <v>86</v>
      </c>
    </row>
    <row r="3880" spans="1:19" x14ac:dyDescent="0.35">
      <c r="A3880" t="s">
        <v>7701</v>
      </c>
      <c r="B3880" t="s">
        <v>4095</v>
      </c>
      <c r="C3880" t="s">
        <v>7702</v>
      </c>
      <c r="D3880" t="s">
        <v>34</v>
      </c>
      <c r="E3880" t="s">
        <v>209</v>
      </c>
      <c r="F3880" t="s">
        <v>47</v>
      </c>
      <c r="G3880" t="s">
        <v>210</v>
      </c>
      <c r="H3880">
        <v>459.26</v>
      </c>
      <c r="I3880">
        <v>7</v>
      </c>
      <c r="J3880">
        <v>0</v>
      </c>
      <c r="K3880">
        <v>3214.82</v>
      </c>
      <c r="L3880" t="s">
        <v>83</v>
      </c>
      <c r="M3880" t="s">
        <v>122</v>
      </c>
      <c r="N3880" t="s">
        <v>91</v>
      </c>
      <c r="O3880" t="s">
        <v>50</v>
      </c>
      <c r="P3880">
        <v>9</v>
      </c>
      <c r="Q3880">
        <v>4.5</v>
      </c>
      <c r="R3880" t="s">
        <v>30</v>
      </c>
      <c r="S3880" t="s">
        <v>294</v>
      </c>
    </row>
    <row r="3881" spans="1:19" x14ac:dyDescent="0.35">
      <c r="A3881" t="s">
        <v>5238</v>
      </c>
      <c r="B3881" t="s">
        <v>4095</v>
      </c>
      <c r="C3881" t="s">
        <v>5239</v>
      </c>
      <c r="D3881" t="s">
        <v>22</v>
      </c>
      <c r="E3881" t="s">
        <v>56</v>
      </c>
      <c r="F3881" t="s">
        <v>57</v>
      </c>
      <c r="G3881" t="s">
        <v>58</v>
      </c>
      <c r="H3881">
        <v>490.45</v>
      </c>
      <c r="I3881">
        <v>6</v>
      </c>
      <c r="J3881">
        <v>0</v>
      </c>
      <c r="K3881">
        <v>2942.7</v>
      </c>
      <c r="L3881" t="s">
        <v>83</v>
      </c>
      <c r="M3881" t="s">
        <v>134</v>
      </c>
      <c r="N3881" t="s">
        <v>166</v>
      </c>
      <c r="O3881" t="s">
        <v>50</v>
      </c>
      <c r="P3881">
        <v>3</v>
      </c>
      <c r="Q3881">
        <v>2.9</v>
      </c>
      <c r="R3881" t="s">
        <v>30</v>
      </c>
      <c r="S3881" t="s">
        <v>86</v>
      </c>
    </row>
    <row r="3882" spans="1:19" x14ac:dyDescent="0.35">
      <c r="A3882" t="s">
        <v>4094</v>
      </c>
      <c r="B3882" t="s">
        <v>4095</v>
      </c>
      <c r="C3882" t="s">
        <v>4096</v>
      </c>
      <c r="D3882" t="s">
        <v>127</v>
      </c>
      <c r="E3882" t="s">
        <v>161</v>
      </c>
      <c r="F3882" t="s">
        <v>74</v>
      </c>
      <c r="G3882" t="s">
        <v>148</v>
      </c>
      <c r="H3882">
        <v>2207.61</v>
      </c>
      <c r="I3882">
        <v>8</v>
      </c>
      <c r="J3882">
        <v>0</v>
      </c>
      <c r="K3882">
        <v>17660.88</v>
      </c>
      <c r="L3882" t="s">
        <v>165</v>
      </c>
      <c r="M3882" t="s">
        <v>84</v>
      </c>
      <c r="N3882" t="s">
        <v>91</v>
      </c>
      <c r="O3882" t="s">
        <v>116</v>
      </c>
      <c r="P3882">
        <v>1</v>
      </c>
      <c r="Q3882">
        <v>1.7</v>
      </c>
      <c r="R3882" t="s">
        <v>30</v>
      </c>
      <c r="S3882" t="s">
        <v>60</v>
      </c>
    </row>
    <row r="3883" spans="1:19" x14ac:dyDescent="0.35">
      <c r="A3883" t="s">
        <v>1246</v>
      </c>
      <c r="B3883" t="s">
        <v>1247</v>
      </c>
      <c r="C3883" t="s">
        <v>1248</v>
      </c>
      <c r="D3883" t="s">
        <v>22</v>
      </c>
      <c r="E3883" t="s">
        <v>152</v>
      </c>
      <c r="F3883" t="s">
        <v>57</v>
      </c>
      <c r="G3883" t="s">
        <v>153</v>
      </c>
      <c r="H3883">
        <v>447.89</v>
      </c>
      <c r="I3883">
        <v>13</v>
      </c>
      <c r="J3883">
        <v>0.15</v>
      </c>
      <c r="K3883">
        <v>4949.18</v>
      </c>
      <c r="L3883" t="s">
        <v>302</v>
      </c>
      <c r="M3883" t="s">
        <v>122</v>
      </c>
      <c r="N3883" t="s">
        <v>85</v>
      </c>
      <c r="O3883" t="s">
        <v>105</v>
      </c>
      <c r="P3883">
        <v>8</v>
      </c>
      <c r="Q3883">
        <v>3.9</v>
      </c>
      <c r="R3883" t="s">
        <v>30</v>
      </c>
      <c r="S3883" t="s">
        <v>294</v>
      </c>
    </row>
    <row r="3884" spans="1:19" x14ac:dyDescent="0.35">
      <c r="A3884" t="s">
        <v>4727</v>
      </c>
      <c r="B3884" t="s">
        <v>1244</v>
      </c>
      <c r="C3884" t="s">
        <v>4728</v>
      </c>
      <c r="D3884" t="s">
        <v>22</v>
      </c>
      <c r="E3884" t="s">
        <v>266</v>
      </c>
      <c r="F3884" t="s">
        <v>24</v>
      </c>
      <c r="G3884" t="s">
        <v>267</v>
      </c>
      <c r="H3884">
        <v>119.7</v>
      </c>
      <c r="I3884">
        <v>3</v>
      </c>
      <c r="J3884">
        <v>0.1</v>
      </c>
      <c r="K3884">
        <v>323.19</v>
      </c>
      <c r="L3884" t="s">
        <v>49</v>
      </c>
      <c r="M3884" t="s">
        <v>90</v>
      </c>
      <c r="N3884" t="s">
        <v>91</v>
      </c>
      <c r="O3884" t="s">
        <v>123</v>
      </c>
      <c r="P3884">
        <v>12</v>
      </c>
      <c r="Q3884">
        <v>1.3</v>
      </c>
      <c r="R3884" t="s">
        <v>30</v>
      </c>
      <c r="S3884" t="s">
        <v>86</v>
      </c>
    </row>
    <row r="3885" spans="1:19" x14ac:dyDescent="0.35">
      <c r="A3885" t="s">
        <v>6616</v>
      </c>
      <c r="B3885" t="s">
        <v>1244</v>
      </c>
      <c r="C3885" t="s">
        <v>6617</v>
      </c>
      <c r="D3885" t="s">
        <v>72</v>
      </c>
      <c r="E3885" t="s">
        <v>288</v>
      </c>
      <c r="F3885" t="s">
        <v>57</v>
      </c>
      <c r="G3885" t="s">
        <v>289</v>
      </c>
      <c r="H3885">
        <v>100.75</v>
      </c>
      <c r="I3885">
        <v>6</v>
      </c>
      <c r="J3885">
        <v>0</v>
      </c>
      <c r="K3885">
        <v>604.5</v>
      </c>
      <c r="L3885" t="s">
        <v>38</v>
      </c>
      <c r="M3885" t="s">
        <v>134</v>
      </c>
      <c r="N3885" t="s">
        <v>68</v>
      </c>
      <c r="O3885" t="s">
        <v>77</v>
      </c>
      <c r="P3885">
        <v>9</v>
      </c>
      <c r="Q3885">
        <v>1.4</v>
      </c>
      <c r="R3885" t="s">
        <v>30</v>
      </c>
      <c r="S3885" t="s">
        <v>60</v>
      </c>
    </row>
    <row r="3886" spans="1:19" x14ac:dyDescent="0.35">
      <c r="A3886" t="s">
        <v>1243</v>
      </c>
      <c r="B3886" t="s">
        <v>1244</v>
      </c>
      <c r="C3886" t="s">
        <v>1245</v>
      </c>
      <c r="D3886" t="s">
        <v>157</v>
      </c>
      <c r="E3886" t="s">
        <v>244</v>
      </c>
      <c r="F3886" t="s">
        <v>36</v>
      </c>
      <c r="G3886" t="s">
        <v>129</v>
      </c>
      <c r="H3886">
        <v>36.1</v>
      </c>
      <c r="I3886">
        <v>6</v>
      </c>
      <c r="J3886">
        <v>0.25</v>
      </c>
      <c r="K3886">
        <v>162.44999999999999</v>
      </c>
      <c r="L3886" t="s">
        <v>302</v>
      </c>
      <c r="M3886" t="s">
        <v>84</v>
      </c>
      <c r="N3886" t="s">
        <v>40</v>
      </c>
      <c r="O3886" t="s">
        <v>116</v>
      </c>
      <c r="P3886">
        <v>6</v>
      </c>
      <c r="Q3886">
        <v>2.1</v>
      </c>
      <c r="R3886" t="s">
        <v>30</v>
      </c>
      <c r="S3886" t="s">
        <v>60</v>
      </c>
    </row>
    <row r="3887" spans="1:19" x14ac:dyDescent="0.35">
      <c r="A3887" t="s">
        <v>8764</v>
      </c>
      <c r="B3887" t="s">
        <v>1244</v>
      </c>
      <c r="C3887" t="s">
        <v>8765</v>
      </c>
      <c r="D3887" t="s">
        <v>64</v>
      </c>
      <c r="E3887" t="s">
        <v>227</v>
      </c>
      <c r="F3887" t="s">
        <v>47</v>
      </c>
      <c r="G3887" t="s">
        <v>228</v>
      </c>
      <c r="H3887">
        <v>696.95</v>
      </c>
      <c r="I3887">
        <v>5</v>
      </c>
      <c r="J3887">
        <v>0.2</v>
      </c>
      <c r="K3887">
        <v>2787.8</v>
      </c>
      <c r="L3887" t="s">
        <v>302</v>
      </c>
      <c r="M3887" t="s">
        <v>183</v>
      </c>
      <c r="N3887" t="s">
        <v>166</v>
      </c>
      <c r="O3887" t="s">
        <v>41</v>
      </c>
      <c r="P3887">
        <v>4</v>
      </c>
      <c r="Q3887">
        <v>4.5999999999999996</v>
      </c>
      <c r="R3887" t="s">
        <v>30</v>
      </c>
      <c r="S3887" t="s">
        <v>60</v>
      </c>
    </row>
    <row r="3888" spans="1:19" x14ac:dyDescent="0.35">
      <c r="A3888" t="s">
        <v>6332</v>
      </c>
      <c r="B3888" t="s">
        <v>6333</v>
      </c>
      <c r="C3888" t="s">
        <v>6334</v>
      </c>
      <c r="D3888" t="s">
        <v>22</v>
      </c>
      <c r="E3888" t="s">
        <v>73</v>
      </c>
      <c r="F3888" t="s">
        <v>74</v>
      </c>
      <c r="G3888" t="s">
        <v>75</v>
      </c>
      <c r="H3888">
        <v>1617.04</v>
      </c>
      <c r="I3888">
        <v>11</v>
      </c>
      <c r="J3888">
        <v>0.15</v>
      </c>
      <c r="K3888">
        <v>15119.32</v>
      </c>
      <c r="L3888" t="s">
        <v>302</v>
      </c>
      <c r="M3888" t="s">
        <v>27</v>
      </c>
      <c r="N3888" t="s">
        <v>166</v>
      </c>
      <c r="O3888" t="s">
        <v>29</v>
      </c>
      <c r="P3888">
        <v>13</v>
      </c>
      <c r="Q3888">
        <v>2.2000000000000002</v>
      </c>
      <c r="R3888" t="s">
        <v>30</v>
      </c>
      <c r="S3888" t="s">
        <v>52</v>
      </c>
    </row>
    <row r="3889" spans="1:19" x14ac:dyDescent="0.35">
      <c r="A3889" t="s">
        <v>9795</v>
      </c>
      <c r="B3889" t="s">
        <v>6333</v>
      </c>
      <c r="C3889" t="s">
        <v>9796</v>
      </c>
      <c r="D3889" t="s">
        <v>64</v>
      </c>
      <c r="E3889" t="s">
        <v>128</v>
      </c>
      <c r="F3889" t="s">
        <v>36</v>
      </c>
      <c r="G3889" t="s">
        <v>129</v>
      </c>
      <c r="H3889">
        <v>22.03</v>
      </c>
      <c r="I3889">
        <v>4</v>
      </c>
      <c r="J3889">
        <v>0.1</v>
      </c>
      <c r="K3889">
        <v>79.31</v>
      </c>
      <c r="L3889" t="s">
        <v>26</v>
      </c>
      <c r="M3889" t="s">
        <v>122</v>
      </c>
      <c r="N3889" t="s">
        <v>166</v>
      </c>
      <c r="O3889" t="s">
        <v>41</v>
      </c>
      <c r="P3889">
        <v>11</v>
      </c>
      <c r="Q3889">
        <v>1.7</v>
      </c>
      <c r="R3889" t="s">
        <v>30</v>
      </c>
      <c r="S3889" t="s">
        <v>60</v>
      </c>
    </row>
    <row r="3890" spans="1:19" x14ac:dyDescent="0.35">
      <c r="A3890" t="s">
        <v>9569</v>
      </c>
      <c r="B3890" t="s">
        <v>6333</v>
      </c>
      <c r="C3890" t="s">
        <v>1911</v>
      </c>
      <c r="D3890" t="s">
        <v>64</v>
      </c>
      <c r="E3890" t="s">
        <v>102</v>
      </c>
      <c r="F3890" t="s">
        <v>47</v>
      </c>
      <c r="G3890" t="s">
        <v>103</v>
      </c>
      <c r="H3890">
        <v>25.13</v>
      </c>
      <c r="I3890">
        <v>9</v>
      </c>
      <c r="J3890">
        <v>0.3</v>
      </c>
      <c r="K3890">
        <v>158.32</v>
      </c>
      <c r="L3890" t="s">
        <v>98</v>
      </c>
      <c r="M3890" t="s">
        <v>27</v>
      </c>
      <c r="N3890" t="s">
        <v>166</v>
      </c>
      <c r="O3890" t="s">
        <v>123</v>
      </c>
      <c r="P3890">
        <v>8</v>
      </c>
      <c r="Q3890">
        <v>1.1000000000000001</v>
      </c>
      <c r="R3890" t="s">
        <v>30</v>
      </c>
      <c r="S3890" t="s">
        <v>60</v>
      </c>
    </row>
    <row r="3891" spans="1:19" x14ac:dyDescent="0.35">
      <c r="A3891" t="s">
        <v>3150</v>
      </c>
      <c r="B3891" t="s">
        <v>3151</v>
      </c>
      <c r="C3891" t="s">
        <v>3152</v>
      </c>
      <c r="D3891" t="s">
        <v>22</v>
      </c>
      <c r="E3891" t="s">
        <v>109</v>
      </c>
      <c r="F3891" t="s">
        <v>74</v>
      </c>
      <c r="G3891" t="s">
        <v>110</v>
      </c>
      <c r="H3891">
        <v>1573.64</v>
      </c>
      <c r="I3891">
        <v>5</v>
      </c>
      <c r="J3891">
        <v>0.1</v>
      </c>
      <c r="K3891">
        <v>7081.38</v>
      </c>
      <c r="L3891" t="s">
        <v>302</v>
      </c>
      <c r="M3891" t="s">
        <v>111</v>
      </c>
      <c r="N3891" t="s">
        <v>59</v>
      </c>
      <c r="O3891" t="s">
        <v>116</v>
      </c>
      <c r="P3891">
        <v>11</v>
      </c>
      <c r="Q3891">
        <v>1.4</v>
      </c>
      <c r="S3891" t="s">
        <v>60</v>
      </c>
    </row>
    <row r="3892" spans="1:19" x14ac:dyDescent="0.35">
      <c r="A3892" t="s">
        <v>8734</v>
      </c>
      <c r="B3892" t="s">
        <v>3151</v>
      </c>
      <c r="C3892" t="s">
        <v>8735</v>
      </c>
      <c r="D3892" t="s">
        <v>72</v>
      </c>
      <c r="E3892" t="s">
        <v>23</v>
      </c>
      <c r="F3892" t="s">
        <v>24</v>
      </c>
      <c r="G3892" t="s">
        <v>25</v>
      </c>
      <c r="H3892">
        <v>471.04</v>
      </c>
      <c r="J3892">
        <v>0.05</v>
      </c>
      <c r="L3892" t="s">
        <v>83</v>
      </c>
      <c r="M3892" t="s">
        <v>39</v>
      </c>
      <c r="N3892" t="s">
        <v>28</v>
      </c>
      <c r="O3892" t="s">
        <v>77</v>
      </c>
      <c r="P3892">
        <v>8</v>
      </c>
      <c r="Q3892">
        <v>2.2000000000000002</v>
      </c>
      <c r="R3892" t="s">
        <v>30</v>
      </c>
      <c r="S3892" t="s">
        <v>60</v>
      </c>
    </row>
    <row r="3893" spans="1:19" x14ac:dyDescent="0.35">
      <c r="A3893" t="s">
        <v>8719</v>
      </c>
      <c r="B3893" t="s">
        <v>3151</v>
      </c>
      <c r="C3893" t="s">
        <v>8720</v>
      </c>
      <c r="D3893" t="s">
        <v>22</v>
      </c>
      <c r="E3893" t="s">
        <v>227</v>
      </c>
      <c r="F3893" t="s">
        <v>47</v>
      </c>
      <c r="G3893" t="s">
        <v>228</v>
      </c>
      <c r="H3893">
        <v>389.41</v>
      </c>
      <c r="I3893">
        <v>3</v>
      </c>
      <c r="J3893">
        <v>0.1</v>
      </c>
      <c r="K3893">
        <v>1051.4100000000001</v>
      </c>
      <c r="L3893" t="s">
        <v>165</v>
      </c>
      <c r="M3893" t="s">
        <v>134</v>
      </c>
      <c r="N3893" t="s">
        <v>59</v>
      </c>
      <c r="O3893" t="s">
        <v>29</v>
      </c>
      <c r="P3893">
        <v>6</v>
      </c>
      <c r="Q3893">
        <v>3</v>
      </c>
      <c r="R3893" t="s">
        <v>143</v>
      </c>
      <c r="S3893" t="s">
        <v>42</v>
      </c>
    </row>
    <row r="3894" spans="1:19" x14ac:dyDescent="0.35">
      <c r="A3894" t="s">
        <v>4765</v>
      </c>
      <c r="B3894" t="s">
        <v>3151</v>
      </c>
      <c r="C3894" t="s">
        <v>201</v>
      </c>
      <c r="D3894" t="s">
        <v>72</v>
      </c>
      <c r="E3894" t="s">
        <v>244</v>
      </c>
      <c r="F3894" t="s">
        <v>36</v>
      </c>
      <c r="G3894" t="s">
        <v>129</v>
      </c>
      <c r="H3894">
        <v>19.190000000000001</v>
      </c>
      <c r="I3894">
        <v>11</v>
      </c>
      <c r="J3894">
        <v>0.25</v>
      </c>
      <c r="K3894">
        <v>158.32</v>
      </c>
      <c r="L3894" t="s">
        <v>26</v>
      </c>
      <c r="M3894" t="s">
        <v>90</v>
      </c>
      <c r="N3894" t="s">
        <v>91</v>
      </c>
      <c r="O3894" t="s">
        <v>123</v>
      </c>
      <c r="P3894">
        <v>1</v>
      </c>
      <c r="Q3894">
        <v>1.5</v>
      </c>
      <c r="R3894" t="s">
        <v>30</v>
      </c>
      <c r="S3894" t="s">
        <v>60</v>
      </c>
    </row>
    <row r="3895" spans="1:19" x14ac:dyDescent="0.35">
      <c r="A3895" t="s">
        <v>6382</v>
      </c>
      <c r="B3895" t="s">
        <v>1780</v>
      </c>
      <c r="C3895" t="s">
        <v>4745</v>
      </c>
      <c r="D3895" t="s">
        <v>127</v>
      </c>
      <c r="E3895" t="s">
        <v>193</v>
      </c>
      <c r="F3895" t="s">
        <v>24</v>
      </c>
      <c r="G3895" t="s">
        <v>194</v>
      </c>
      <c r="H3895">
        <v>167.95</v>
      </c>
      <c r="I3895">
        <v>13</v>
      </c>
      <c r="J3895">
        <v>0</v>
      </c>
      <c r="K3895">
        <v>2183.35</v>
      </c>
      <c r="L3895" t="s">
        <v>98</v>
      </c>
      <c r="M3895" t="s">
        <v>39</v>
      </c>
      <c r="N3895" t="s">
        <v>91</v>
      </c>
      <c r="O3895" t="s">
        <v>123</v>
      </c>
      <c r="P3895">
        <v>12</v>
      </c>
      <c r="Q3895">
        <v>1.8</v>
      </c>
      <c r="R3895" t="s">
        <v>202</v>
      </c>
      <c r="S3895" t="s">
        <v>60</v>
      </c>
    </row>
    <row r="3896" spans="1:19" x14ac:dyDescent="0.35">
      <c r="A3896" t="s">
        <v>167</v>
      </c>
      <c r="B3896" t="s">
        <v>1780</v>
      </c>
      <c r="C3896" t="s">
        <v>1781</v>
      </c>
      <c r="D3896" t="s">
        <v>34</v>
      </c>
      <c r="E3896" t="s">
        <v>374</v>
      </c>
      <c r="F3896" t="s">
        <v>36</v>
      </c>
      <c r="G3896" t="s">
        <v>259</v>
      </c>
      <c r="H3896">
        <v>44.77</v>
      </c>
      <c r="I3896">
        <v>2</v>
      </c>
      <c r="J3896">
        <v>0.05</v>
      </c>
      <c r="K3896">
        <v>85.06</v>
      </c>
      <c r="L3896" t="s">
        <v>142</v>
      </c>
      <c r="M3896" t="s">
        <v>134</v>
      </c>
      <c r="N3896" t="s">
        <v>166</v>
      </c>
      <c r="O3896" t="s">
        <v>29</v>
      </c>
      <c r="P3896">
        <v>11</v>
      </c>
      <c r="Q3896">
        <v>3.5</v>
      </c>
      <c r="R3896" t="s">
        <v>30</v>
      </c>
      <c r="S3896" t="s">
        <v>52</v>
      </c>
    </row>
    <row r="3897" spans="1:19" x14ac:dyDescent="0.35">
      <c r="A3897" t="s">
        <v>7703</v>
      </c>
      <c r="B3897" t="s">
        <v>1780</v>
      </c>
      <c r="C3897" t="s">
        <v>6194</v>
      </c>
      <c r="D3897" t="s">
        <v>72</v>
      </c>
      <c r="E3897" t="s">
        <v>132</v>
      </c>
      <c r="F3897" t="s">
        <v>24</v>
      </c>
      <c r="G3897" t="s">
        <v>133</v>
      </c>
      <c r="H3897">
        <v>527.41</v>
      </c>
      <c r="I3897">
        <v>14</v>
      </c>
      <c r="J3897">
        <v>0.1</v>
      </c>
      <c r="K3897">
        <v>6645.37</v>
      </c>
      <c r="L3897" t="s">
        <v>26</v>
      </c>
      <c r="M3897" t="s">
        <v>84</v>
      </c>
      <c r="N3897" t="s">
        <v>172</v>
      </c>
      <c r="O3897" t="s">
        <v>41</v>
      </c>
      <c r="P3897">
        <v>6</v>
      </c>
      <c r="Q3897">
        <v>4.5999999999999996</v>
      </c>
      <c r="S3897" t="s">
        <v>86</v>
      </c>
    </row>
    <row r="3898" spans="1:19" x14ac:dyDescent="0.35">
      <c r="A3898" t="s">
        <v>3509</v>
      </c>
      <c r="B3898" t="s">
        <v>1780</v>
      </c>
      <c r="C3898" t="s">
        <v>3510</v>
      </c>
      <c r="D3898" t="s">
        <v>64</v>
      </c>
      <c r="E3898" t="s">
        <v>35</v>
      </c>
      <c r="F3898" t="s">
        <v>36</v>
      </c>
      <c r="G3898" t="s">
        <v>37</v>
      </c>
      <c r="H3898">
        <v>38.729999999999997</v>
      </c>
      <c r="I3898">
        <v>13</v>
      </c>
      <c r="J3898">
        <v>0</v>
      </c>
      <c r="K3898">
        <v>503.49</v>
      </c>
      <c r="L3898" t="s">
        <v>76</v>
      </c>
      <c r="M3898" t="s">
        <v>111</v>
      </c>
      <c r="N3898" t="s">
        <v>68</v>
      </c>
      <c r="O3898" t="s">
        <v>123</v>
      </c>
      <c r="P3898">
        <v>4</v>
      </c>
      <c r="Q3898">
        <v>6</v>
      </c>
      <c r="R3898" t="s">
        <v>143</v>
      </c>
    </row>
    <row r="3899" spans="1:19" x14ac:dyDescent="0.35">
      <c r="A3899" t="s">
        <v>6776</v>
      </c>
      <c r="B3899" t="s">
        <v>1780</v>
      </c>
      <c r="C3899" t="s">
        <v>3244</v>
      </c>
      <c r="D3899" t="s">
        <v>157</v>
      </c>
      <c r="E3899" t="s">
        <v>35</v>
      </c>
      <c r="F3899" t="s">
        <v>36</v>
      </c>
      <c r="G3899" t="s">
        <v>37</v>
      </c>
      <c r="H3899">
        <v>25.04</v>
      </c>
      <c r="I3899">
        <v>4</v>
      </c>
      <c r="J3899">
        <v>0.3</v>
      </c>
      <c r="K3899">
        <v>70.11</v>
      </c>
      <c r="L3899" t="s">
        <v>49</v>
      </c>
      <c r="M3899" t="s">
        <v>134</v>
      </c>
      <c r="N3899" t="s">
        <v>91</v>
      </c>
      <c r="O3899" t="s">
        <v>77</v>
      </c>
      <c r="P3899">
        <v>4</v>
      </c>
      <c r="Q3899">
        <v>1.2</v>
      </c>
      <c r="R3899" t="s">
        <v>30</v>
      </c>
      <c r="S3899" t="s">
        <v>60</v>
      </c>
    </row>
    <row r="3900" spans="1:19" x14ac:dyDescent="0.35">
      <c r="A3900" t="s">
        <v>1810</v>
      </c>
      <c r="B3900" t="s">
        <v>1780</v>
      </c>
      <c r="C3900" t="s">
        <v>701</v>
      </c>
      <c r="D3900" t="s">
        <v>22</v>
      </c>
      <c r="E3900" t="s">
        <v>533</v>
      </c>
      <c r="F3900" t="s">
        <v>74</v>
      </c>
      <c r="G3900" t="s">
        <v>534</v>
      </c>
      <c r="H3900">
        <v>773.87</v>
      </c>
      <c r="I3900">
        <v>10</v>
      </c>
      <c r="J3900">
        <v>0.2</v>
      </c>
      <c r="K3900">
        <v>6190.96</v>
      </c>
      <c r="L3900" t="s">
        <v>38</v>
      </c>
      <c r="M3900" t="s">
        <v>27</v>
      </c>
      <c r="N3900" t="s">
        <v>85</v>
      </c>
      <c r="O3900" t="s">
        <v>92</v>
      </c>
      <c r="P3900">
        <v>2</v>
      </c>
      <c r="Q3900">
        <v>4.0999999999999996</v>
      </c>
      <c r="S3900" t="s">
        <v>294</v>
      </c>
    </row>
    <row r="3901" spans="1:19" x14ac:dyDescent="0.35">
      <c r="A3901" t="s">
        <v>2353</v>
      </c>
      <c r="B3901" t="s">
        <v>299</v>
      </c>
      <c r="C3901" t="s">
        <v>2354</v>
      </c>
      <c r="D3901" t="s">
        <v>72</v>
      </c>
      <c r="E3901" t="s">
        <v>323</v>
      </c>
      <c r="F3901" t="s">
        <v>57</v>
      </c>
      <c r="G3901" t="s">
        <v>82</v>
      </c>
      <c r="H3901">
        <v>366.42</v>
      </c>
      <c r="I3901">
        <v>6</v>
      </c>
      <c r="J3901">
        <v>0.05</v>
      </c>
      <c r="K3901">
        <v>2088.59</v>
      </c>
      <c r="L3901" t="s">
        <v>142</v>
      </c>
      <c r="M3901" t="s">
        <v>122</v>
      </c>
      <c r="N3901" t="s">
        <v>28</v>
      </c>
      <c r="O3901" t="s">
        <v>50</v>
      </c>
      <c r="P3901">
        <v>12</v>
      </c>
      <c r="Q3901">
        <v>3</v>
      </c>
      <c r="R3901" t="s">
        <v>112</v>
      </c>
      <c r="S3901" t="s">
        <v>86</v>
      </c>
    </row>
    <row r="3902" spans="1:19" x14ac:dyDescent="0.35">
      <c r="A3902" t="s">
        <v>298</v>
      </c>
      <c r="B3902" t="s">
        <v>299</v>
      </c>
      <c r="C3902" t="s">
        <v>300</v>
      </c>
      <c r="D3902" t="s">
        <v>127</v>
      </c>
      <c r="E3902" t="s">
        <v>301</v>
      </c>
      <c r="F3902" t="s">
        <v>57</v>
      </c>
      <c r="G3902" t="s">
        <v>97</v>
      </c>
      <c r="H3902">
        <v>747.53</v>
      </c>
      <c r="I3902">
        <v>2</v>
      </c>
      <c r="J3902">
        <v>0</v>
      </c>
      <c r="K3902">
        <v>1495.06</v>
      </c>
      <c r="L3902" t="s">
        <v>302</v>
      </c>
      <c r="M3902" t="s">
        <v>111</v>
      </c>
      <c r="N3902" t="s">
        <v>172</v>
      </c>
      <c r="O3902" t="s">
        <v>92</v>
      </c>
      <c r="P3902">
        <v>8</v>
      </c>
      <c r="Q3902">
        <v>1.6</v>
      </c>
      <c r="R3902" t="s">
        <v>30</v>
      </c>
      <c r="S3902" t="s">
        <v>60</v>
      </c>
    </row>
    <row r="3903" spans="1:19" x14ac:dyDescent="0.35">
      <c r="A3903" t="s">
        <v>8361</v>
      </c>
      <c r="B3903" t="s">
        <v>299</v>
      </c>
      <c r="C3903" t="s">
        <v>8362</v>
      </c>
      <c r="D3903" t="s">
        <v>22</v>
      </c>
      <c r="E3903" t="s">
        <v>35</v>
      </c>
      <c r="F3903" t="s">
        <v>36</v>
      </c>
      <c r="G3903" t="s">
        <v>37</v>
      </c>
      <c r="H3903">
        <v>11.47</v>
      </c>
      <c r="I3903">
        <v>8</v>
      </c>
      <c r="J3903">
        <v>0.2</v>
      </c>
      <c r="K3903">
        <v>73.41</v>
      </c>
      <c r="L3903" t="s">
        <v>26</v>
      </c>
      <c r="M3903" t="s">
        <v>39</v>
      </c>
      <c r="N3903" t="s">
        <v>85</v>
      </c>
      <c r="O3903" t="s">
        <v>123</v>
      </c>
      <c r="P3903">
        <v>5</v>
      </c>
      <c r="Q3903">
        <v>3</v>
      </c>
      <c r="R3903" t="s">
        <v>30</v>
      </c>
      <c r="S3903" t="s">
        <v>52</v>
      </c>
    </row>
    <row r="3904" spans="1:19" x14ac:dyDescent="0.35">
      <c r="A3904" t="s">
        <v>3444</v>
      </c>
      <c r="B3904" t="s">
        <v>2551</v>
      </c>
      <c r="C3904" t="s">
        <v>3445</v>
      </c>
      <c r="D3904" t="s">
        <v>72</v>
      </c>
      <c r="E3904" t="s">
        <v>102</v>
      </c>
      <c r="F3904" t="s">
        <v>47</v>
      </c>
      <c r="G3904" t="s">
        <v>103</v>
      </c>
      <c r="H3904">
        <v>634.85</v>
      </c>
      <c r="I3904">
        <v>10</v>
      </c>
      <c r="J3904">
        <v>0.1</v>
      </c>
      <c r="K3904">
        <v>5713.65</v>
      </c>
      <c r="L3904" t="s">
        <v>302</v>
      </c>
      <c r="M3904" t="s">
        <v>27</v>
      </c>
      <c r="N3904" t="s">
        <v>172</v>
      </c>
      <c r="O3904" t="s">
        <v>41</v>
      </c>
      <c r="P3904">
        <v>8</v>
      </c>
      <c r="Q3904">
        <v>4.5</v>
      </c>
      <c r="R3904" t="s">
        <v>30</v>
      </c>
      <c r="S3904" t="s">
        <v>60</v>
      </c>
    </row>
    <row r="3905" spans="1:19" x14ac:dyDescent="0.35">
      <c r="A3905" t="s">
        <v>2550</v>
      </c>
      <c r="B3905" t="s">
        <v>2551</v>
      </c>
      <c r="C3905" t="s">
        <v>2552</v>
      </c>
      <c r="D3905" t="s">
        <v>34</v>
      </c>
      <c r="E3905" t="s">
        <v>399</v>
      </c>
      <c r="F3905" t="s">
        <v>24</v>
      </c>
      <c r="G3905" t="s">
        <v>182</v>
      </c>
      <c r="H3905">
        <v>229.3</v>
      </c>
      <c r="I3905">
        <v>5</v>
      </c>
      <c r="J3905">
        <v>0.15</v>
      </c>
      <c r="K3905">
        <v>974.52</v>
      </c>
      <c r="L3905" t="s">
        <v>142</v>
      </c>
      <c r="M3905" t="s">
        <v>39</v>
      </c>
      <c r="N3905" t="s">
        <v>40</v>
      </c>
      <c r="O3905" t="s">
        <v>105</v>
      </c>
      <c r="P3905">
        <v>7</v>
      </c>
      <c r="Q3905">
        <v>3</v>
      </c>
      <c r="R3905" t="s">
        <v>112</v>
      </c>
      <c r="S3905" t="s">
        <v>86</v>
      </c>
    </row>
    <row r="3906" spans="1:19" x14ac:dyDescent="0.35">
      <c r="A3906" t="s">
        <v>3385</v>
      </c>
      <c r="B3906" t="s">
        <v>2551</v>
      </c>
      <c r="C3906" t="s">
        <v>3386</v>
      </c>
      <c r="D3906" t="s">
        <v>34</v>
      </c>
      <c r="E3906" t="s">
        <v>109</v>
      </c>
      <c r="F3906" t="s">
        <v>74</v>
      </c>
      <c r="G3906" t="s">
        <v>110</v>
      </c>
      <c r="H3906">
        <v>1130.5899999999999</v>
      </c>
      <c r="I3906">
        <v>4</v>
      </c>
      <c r="J3906">
        <v>0</v>
      </c>
      <c r="K3906">
        <v>4522.3599999999997</v>
      </c>
      <c r="L3906" t="s">
        <v>76</v>
      </c>
      <c r="M3906" t="s">
        <v>183</v>
      </c>
      <c r="N3906" t="s">
        <v>172</v>
      </c>
      <c r="O3906" t="s">
        <v>29</v>
      </c>
      <c r="P3906">
        <v>5</v>
      </c>
      <c r="Q3906">
        <v>2.5</v>
      </c>
      <c r="R3906" t="s">
        <v>30</v>
      </c>
      <c r="S3906" t="s">
        <v>60</v>
      </c>
    </row>
    <row r="3907" spans="1:19" x14ac:dyDescent="0.35">
      <c r="A3907" t="s">
        <v>6755</v>
      </c>
      <c r="B3907" t="s">
        <v>2551</v>
      </c>
      <c r="C3907" t="s">
        <v>1839</v>
      </c>
      <c r="D3907" t="s">
        <v>127</v>
      </c>
      <c r="E3907" t="s">
        <v>209</v>
      </c>
      <c r="F3907" t="s">
        <v>47</v>
      </c>
      <c r="G3907" t="s">
        <v>210</v>
      </c>
      <c r="H3907">
        <v>529.54</v>
      </c>
      <c r="I3907">
        <v>11</v>
      </c>
      <c r="J3907">
        <v>0</v>
      </c>
      <c r="K3907">
        <v>5824.94</v>
      </c>
      <c r="L3907" t="s">
        <v>83</v>
      </c>
      <c r="M3907" t="s">
        <v>27</v>
      </c>
      <c r="N3907" t="s">
        <v>166</v>
      </c>
      <c r="O3907" t="s">
        <v>29</v>
      </c>
      <c r="P3907">
        <v>2</v>
      </c>
      <c r="Q3907">
        <v>4</v>
      </c>
      <c r="R3907" t="s">
        <v>51</v>
      </c>
      <c r="S3907" t="s">
        <v>60</v>
      </c>
    </row>
    <row r="3908" spans="1:19" x14ac:dyDescent="0.35">
      <c r="A3908" t="s">
        <v>3656</v>
      </c>
      <c r="B3908" t="s">
        <v>1094</v>
      </c>
      <c r="C3908" t="s">
        <v>3657</v>
      </c>
      <c r="D3908" t="s">
        <v>64</v>
      </c>
      <c r="E3908" t="s">
        <v>288</v>
      </c>
      <c r="F3908" t="s">
        <v>57</v>
      </c>
      <c r="G3908" t="s">
        <v>289</v>
      </c>
      <c r="H3908">
        <v>309.86</v>
      </c>
      <c r="I3908">
        <v>11</v>
      </c>
      <c r="J3908">
        <v>0.05</v>
      </c>
      <c r="K3908">
        <v>3238.04</v>
      </c>
      <c r="L3908" t="s">
        <v>165</v>
      </c>
      <c r="M3908" t="s">
        <v>27</v>
      </c>
      <c r="N3908" t="s">
        <v>172</v>
      </c>
      <c r="O3908" t="s">
        <v>105</v>
      </c>
      <c r="P3908">
        <v>12</v>
      </c>
      <c r="Q3908">
        <v>3.7</v>
      </c>
      <c r="R3908" t="s">
        <v>30</v>
      </c>
      <c r="S3908" t="s">
        <v>60</v>
      </c>
    </row>
    <row r="3909" spans="1:19" x14ac:dyDescent="0.35">
      <c r="A3909" t="s">
        <v>4125</v>
      </c>
      <c r="B3909" t="s">
        <v>1094</v>
      </c>
      <c r="C3909" t="s">
        <v>1701</v>
      </c>
      <c r="D3909" t="s">
        <v>22</v>
      </c>
      <c r="E3909" t="s">
        <v>266</v>
      </c>
      <c r="F3909" t="s">
        <v>24</v>
      </c>
      <c r="G3909" t="s">
        <v>267</v>
      </c>
      <c r="H3909">
        <v>47.85</v>
      </c>
      <c r="I3909">
        <v>10</v>
      </c>
      <c r="J3909">
        <v>0.2</v>
      </c>
      <c r="K3909">
        <v>382.8</v>
      </c>
      <c r="L3909" t="s">
        <v>142</v>
      </c>
      <c r="M3909" t="s">
        <v>183</v>
      </c>
      <c r="N3909" t="s">
        <v>172</v>
      </c>
      <c r="O3909" t="s">
        <v>123</v>
      </c>
      <c r="P3909">
        <v>11</v>
      </c>
      <c r="Q3909">
        <v>1.9</v>
      </c>
      <c r="R3909" t="s">
        <v>143</v>
      </c>
      <c r="S3909" t="s">
        <v>52</v>
      </c>
    </row>
    <row r="3910" spans="1:19" x14ac:dyDescent="0.35">
      <c r="A3910" t="s">
        <v>9339</v>
      </c>
      <c r="B3910" t="s">
        <v>1094</v>
      </c>
      <c r="C3910" t="s">
        <v>9340</v>
      </c>
      <c r="D3910" t="s">
        <v>22</v>
      </c>
      <c r="E3910" t="s">
        <v>445</v>
      </c>
      <c r="F3910" t="s">
        <v>66</v>
      </c>
      <c r="G3910" t="s">
        <v>446</v>
      </c>
      <c r="H3910">
        <v>2162.81</v>
      </c>
      <c r="I3910">
        <v>12</v>
      </c>
      <c r="J3910">
        <v>0</v>
      </c>
      <c r="K3910">
        <v>25953.72</v>
      </c>
      <c r="L3910" t="s">
        <v>165</v>
      </c>
      <c r="M3910" t="s">
        <v>27</v>
      </c>
      <c r="N3910" t="s">
        <v>166</v>
      </c>
      <c r="O3910" t="s">
        <v>116</v>
      </c>
      <c r="P3910">
        <v>11</v>
      </c>
      <c r="Q3910">
        <v>3.4</v>
      </c>
      <c r="R3910" t="s">
        <v>30</v>
      </c>
      <c r="S3910" t="s">
        <v>42</v>
      </c>
    </row>
    <row r="3911" spans="1:19" x14ac:dyDescent="0.35">
      <c r="A3911" t="s">
        <v>5506</v>
      </c>
      <c r="B3911" t="s">
        <v>1094</v>
      </c>
      <c r="C3911" t="s">
        <v>5507</v>
      </c>
      <c r="D3911" t="s">
        <v>72</v>
      </c>
      <c r="E3911" t="s">
        <v>293</v>
      </c>
      <c r="F3911" t="s">
        <v>74</v>
      </c>
      <c r="G3911" t="s">
        <v>110</v>
      </c>
      <c r="H3911">
        <v>170.47</v>
      </c>
      <c r="I3911">
        <v>4</v>
      </c>
      <c r="J3911">
        <v>0</v>
      </c>
      <c r="K3911">
        <v>681.88</v>
      </c>
      <c r="L3911" t="s">
        <v>38</v>
      </c>
      <c r="M3911" t="s">
        <v>122</v>
      </c>
      <c r="N3911" t="s">
        <v>91</v>
      </c>
      <c r="O3911" t="s">
        <v>105</v>
      </c>
      <c r="P3911">
        <v>9</v>
      </c>
      <c r="Q3911">
        <v>4.0999999999999996</v>
      </c>
      <c r="R3911" t="s">
        <v>202</v>
      </c>
      <c r="S3911" t="s">
        <v>86</v>
      </c>
    </row>
    <row r="3912" spans="1:19" x14ac:dyDescent="0.35">
      <c r="A3912" t="s">
        <v>7388</v>
      </c>
      <c r="B3912" t="s">
        <v>1094</v>
      </c>
      <c r="C3912" t="s">
        <v>7389</v>
      </c>
      <c r="D3912" t="s">
        <v>34</v>
      </c>
      <c r="E3912" t="s">
        <v>344</v>
      </c>
      <c r="F3912" t="s">
        <v>24</v>
      </c>
      <c r="G3912" t="s">
        <v>345</v>
      </c>
      <c r="H3912">
        <v>29.38</v>
      </c>
      <c r="I3912">
        <v>8</v>
      </c>
      <c r="J3912">
        <v>0</v>
      </c>
      <c r="K3912">
        <v>235.04</v>
      </c>
      <c r="L3912" t="s">
        <v>76</v>
      </c>
      <c r="M3912" t="s">
        <v>122</v>
      </c>
      <c r="N3912" t="s">
        <v>91</v>
      </c>
      <c r="O3912" t="s">
        <v>41</v>
      </c>
      <c r="P3912">
        <v>6</v>
      </c>
      <c r="Q3912">
        <v>3.4</v>
      </c>
      <c r="R3912" t="s">
        <v>30</v>
      </c>
      <c r="S3912" t="s">
        <v>60</v>
      </c>
    </row>
    <row r="3913" spans="1:19" x14ac:dyDescent="0.35">
      <c r="A3913" t="s">
        <v>1093</v>
      </c>
      <c r="B3913" t="s">
        <v>1094</v>
      </c>
      <c r="C3913" t="s">
        <v>1095</v>
      </c>
      <c r="D3913" t="s">
        <v>72</v>
      </c>
      <c r="E3913" t="s">
        <v>533</v>
      </c>
      <c r="F3913" t="s">
        <v>74</v>
      </c>
      <c r="G3913" t="s">
        <v>534</v>
      </c>
      <c r="H3913">
        <v>546.04999999999995</v>
      </c>
      <c r="I3913">
        <v>8</v>
      </c>
      <c r="J3913">
        <v>0.2</v>
      </c>
      <c r="K3913">
        <v>3494.72</v>
      </c>
      <c r="L3913" t="s">
        <v>165</v>
      </c>
      <c r="M3913" t="s">
        <v>84</v>
      </c>
      <c r="N3913" t="s">
        <v>166</v>
      </c>
      <c r="O3913" t="s">
        <v>50</v>
      </c>
      <c r="P3913">
        <v>2</v>
      </c>
      <c r="Q3913">
        <v>4.5</v>
      </c>
      <c r="R3913" t="s">
        <v>30</v>
      </c>
      <c r="S3913" t="s">
        <v>60</v>
      </c>
    </row>
    <row r="3914" spans="1:19" x14ac:dyDescent="0.35">
      <c r="A3914" t="s">
        <v>1961</v>
      </c>
      <c r="B3914" t="s">
        <v>1962</v>
      </c>
      <c r="C3914" t="s">
        <v>1963</v>
      </c>
      <c r="D3914" t="s">
        <v>34</v>
      </c>
      <c r="E3914" t="s">
        <v>209</v>
      </c>
      <c r="F3914" t="s">
        <v>47</v>
      </c>
      <c r="G3914" t="s">
        <v>210</v>
      </c>
      <c r="H3914">
        <v>642.26</v>
      </c>
      <c r="I3914">
        <v>5</v>
      </c>
      <c r="J3914">
        <v>0.2</v>
      </c>
      <c r="K3914">
        <v>2569.04</v>
      </c>
      <c r="L3914" t="s">
        <v>83</v>
      </c>
      <c r="M3914" t="s">
        <v>122</v>
      </c>
      <c r="N3914" t="s">
        <v>172</v>
      </c>
      <c r="O3914" t="s">
        <v>105</v>
      </c>
      <c r="P3914">
        <v>13</v>
      </c>
      <c r="Q3914">
        <v>3.4</v>
      </c>
      <c r="R3914" t="s">
        <v>30</v>
      </c>
      <c r="S3914" t="s">
        <v>60</v>
      </c>
    </row>
    <row r="3915" spans="1:19" x14ac:dyDescent="0.35">
      <c r="A3915" t="s">
        <v>4435</v>
      </c>
      <c r="B3915" t="s">
        <v>1962</v>
      </c>
      <c r="C3915" t="s">
        <v>4436</v>
      </c>
      <c r="D3915" t="s">
        <v>72</v>
      </c>
      <c r="E3915" t="s">
        <v>239</v>
      </c>
      <c r="F3915" t="s">
        <v>66</v>
      </c>
      <c r="G3915" t="s">
        <v>240</v>
      </c>
      <c r="H3915">
        <v>2038.62</v>
      </c>
      <c r="I3915">
        <v>13</v>
      </c>
      <c r="J3915">
        <v>0.25</v>
      </c>
      <c r="K3915">
        <v>19876.54</v>
      </c>
      <c r="L3915" t="s">
        <v>302</v>
      </c>
      <c r="M3915" t="s">
        <v>111</v>
      </c>
      <c r="N3915" t="s">
        <v>91</v>
      </c>
      <c r="O3915" t="s">
        <v>123</v>
      </c>
      <c r="P3915">
        <v>10</v>
      </c>
      <c r="Q3915">
        <v>2.1</v>
      </c>
      <c r="R3915" t="s">
        <v>30</v>
      </c>
      <c r="S3915" t="s">
        <v>86</v>
      </c>
    </row>
    <row r="3916" spans="1:19" x14ac:dyDescent="0.35">
      <c r="A3916" t="s">
        <v>6762</v>
      </c>
      <c r="B3916" t="s">
        <v>1962</v>
      </c>
      <c r="C3916" t="s">
        <v>6763</v>
      </c>
      <c r="D3916" t="s">
        <v>34</v>
      </c>
      <c r="E3916" t="s">
        <v>132</v>
      </c>
      <c r="F3916" t="s">
        <v>24</v>
      </c>
      <c r="G3916" t="s">
        <v>133</v>
      </c>
      <c r="H3916">
        <v>534.12</v>
      </c>
      <c r="I3916">
        <v>9</v>
      </c>
      <c r="J3916">
        <v>0</v>
      </c>
      <c r="K3916">
        <v>4807.08</v>
      </c>
      <c r="L3916" t="s">
        <v>49</v>
      </c>
      <c r="M3916" t="s">
        <v>27</v>
      </c>
      <c r="N3916" t="s">
        <v>172</v>
      </c>
      <c r="O3916" t="s">
        <v>41</v>
      </c>
      <c r="P3916">
        <v>10</v>
      </c>
      <c r="Q3916">
        <v>4.2</v>
      </c>
      <c r="R3916" t="s">
        <v>30</v>
      </c>
      <c r="S3916" t="s">
        <v>60</v>
      </c>
    </row>
    <row r="3917" spans="1:19" x14ac:dyDescent="0.35">
      <c r="A3917" t="s">
        <v>7374</v>
      </c>
      <c r="B3917" t="s">
        <v>1962</v>
      </c>
      <c r="C3917" t="s">
        <v>7375</v>
      </c>
      <c r="D3917" t="s">
        <v>127</v>
      </c>
      <c r="E3917" t="s">
        <v>231</v>
      </c>
      <c r="F3917" t="s">
        <v>57</v>
      </c>
      <c r="G3917" t="s">
        <v>232</v>
      </c>
      <c r="H3917">
        <v>617.79</v>
      </c>
      <c r="I3917">
        <v>14</v>
      </c>
      <c r="J3917">
        <v>0.15</v>
      </c>
      <c r="K3917">
        <v>7351.7</v>
      </c>
      <c r="L3917" t="s">
        <v>142</v>
      </c>
      <c r="M3917" t="s">
        <v>122</v>
      </c>
      <c r="N3917" t="s">
        <v>59</v>
      </c>
      <c r="O3917" t="s">
        <v>105</v>
      </c>
      <c r="P3917">
        <v>8</v>
      </c>
      <c r="Q3917">
        <v>3.8</v>
      </c>
      <c r="R3917" t="s">
        <v>30</v>
      </c>
      <c r="S3917" t="s">
        <v>42</v>
      </c>
    </row>
    <row r="3918" spans="1:19" x14ac:dyDescent="0.35">
      <c r="A3918" t="s">
        <v>4263</v>
      </c>
      <c r="B3918" t="s">
        <v>1962</v>
      </c>
      <c r="C3918" t="s">
        <v>4264</v>
      </c>
      <c r="D3918" t="s">
        <v>34</v>
      </c>
      <c r="E3918" t="s">
        <v>138</v>
      </c>
      <c r="F3918" t="s">
        <v>24</v>
      </c>
      <c r="G3918" t="s">
        <v>133</v>
      </c>
      <c r="H3918">
        <v>481.07</v>
      </c>
      <c r="I3918">
        <v>10</v>
      </c>
      <c r="J3918">
        <v>0.1</v>
      </c>
      <c r="K3918">
        <v>4329.63</v>
      </c>
      <c r="L3918" t="s">
        <v>104</v>
      </c>
      <c r="M3918" t="s">
        <v>122</v>
      </c>
      <c r="N3918" t="s">
        <v>59</v>
      </c>
      <c r="O3918" t="s">
        <v>29</v>
      </c>
      <c r="P3918">
        <v>4</v>
      </c>
      <c r="Q3918">
        <v>4.5999999999999996</v>
      </c>
      <c r="R3918" t="s">
        <v>30</v>
      </c>
      <c r="S3918" t="s">
        <v>86</v>
      </c>
    </row>
    <row r="3919" spans="1:19" x14ac:dyDescent="0.35">
      <c r="A3919" t="s">
        <v>2535</v>
      </c>
      <c r="B3919" t="s">
        <v>1962</v>
      </c>
      <c r="C3919" t="s">
        <v>2536</v>
      </c>
      <c r="D3919" t="s">
        <v>127</v>
      </c>
      <c r="E3919" t="s">
        <v>209</v>
      </c>
      <c r="F3919" t="s">
        <v>47</v>
      </c>
      <c r="G3919" t="s">
        <v>210</v>
      </c>
      <c r="H3919">
        <v>641.70000000000005</v>
      </c>
      <c r="I3919">
        <v>14</v>
      </c>
      <c r="J3919">
        <v>0.3</v>
      </c>
      <c r="K3919">
        <v>6288.66</v>
      </c>
      <c r="L3919" t="s">
        <v>76</v>
      </c>
      <c r="M3919" t="s">
        <v>84</v>
      </c>
      <c r="N3919" t="s">
        <v>59</v>
      </c>
      <c r="O3919" t="s">
        <v>92</v>
      </c>
      <c r="P3919">
        <v>2</v>
      </c>
      <c r="Q3919">
        <v>4.5999999999999996</v>
      </c>
      <c r="R3919" t="s">
        <v>30</v>
      </c>
      <c r="S3919" t="s">
        <v>60</v>
      </c>
    </row>
    <row r="3920" spans="1:19" x14ac:dyDescent="0.35">
      <c r="A3920" t="s">
        <v>1673</v>
      </c>
      <c r="B3920" t="s">
        <v>1674</v>
      </c>
      <c r="C3920" t="s">
        <v>1675</v>
      </c>
      <c r="D3920" t="s">
        <v>157</v>
      </c>
      <c r="E3920" t="s">
        <v>416</v>
      </c>
      <c r="F3920" t="s">
        <v>66</v>
      </c>
      <c r="G3920" t="s">
        <v>417</v>
      </c>
      <c r="H3920">
        <v>609.14</v>
      </c>
      <c r="I3920">
        <v>3</v>
      </c>
      <c r="J3920">
        <v>0</v>
      </c>
      <c r="K3920">
        <v>1827.42</v>
      </c>
      <c r="L3920" t="s">
        <v>38</v>
      </c>
      <c r="M3920" t="s">
        <v>111</v>
      </c>
      <c r="N3920" t="s">
        <v>91</v>
      </c>
      <c r="O3920" t="s">
        <v>123</v>
      </c>
      <c r="P3920">
        <v>13</v>
      </c>
      <c r="Q3920">
        <v>2.1</v>
      </c>
      <c r="R3920" t="s">
        <v>30</v>
      </c>
      <c r="S3920" t="s">
        <v>60</v>
      </c>
    </row>
    <row r="3921" spans="1:19" x14ac:dyDescent="0.35">
      <c r="A3921" t="s">
        <v>7872</v>
      </c>
      <c r="B3921" t="s">
        <v>1674</v>
      </c>
      <c r="C3921" t="s">
        <v>7873</v>
      </c>
      <c r="D3921" t="s">
        <v>64</v>
      </c>
      <c r="E3921" t="s">
        <v>399</v>
      </c>
      <c r="F3921" t="s">
        <v>24</v>
      </c>
      <c r="G3921" t="s">
        <v>182</v>
      </c>
      <c r="H3921">
        <v>415.94</v>
      </c>
      <c r="I3921">
        <v>13</v>
      </c>
      <c r="J3921">
        <v>0.1</v>
      </c>
      <c r="K3921">
        <v>4866.5</v>
      </c>
      <c r="L3921" t="s">
        <v>302</v>
      </c>
      <c r="M3921" t="s">
        <v>27</v>
      </c>
      <c r="N3921" t="s">
        <v>166</v>
      </c>
      <c r="O3921" t="s">
        <v>77</v>
      </c>
      <c r="P3921">
        <v>9</v>
      </c>
      <c r="Q3921">
        <v>3.1</v>
      </c>
      <c r="R3921" t="s">
        <v>30</v>
      </c>
      <c r="S3921" t="s">
        <v>60</v>
      </c>
    </row>
    <row r="3922" spans="1:19" x14ac:dyDescent="0.35">
      <c r="A3922" t="s">
        <v>9108</v>
      </c>
      <c r="B3922" t="s">
        <v>1674</v>
      </c>
      <c r="C3922" t="s">
        <v>9109</v>
      </c>
      <c r="D3922" t="s">
        <v>34</v>
      </c>
      <c r="E3922" t="s">
        <v>239</v>
      </c>
      <c r="F3922" t="s">
        <v>66</v>
      </c>
      <c r="G3922" t="s">
        <v>240</v>
      </c>
      <c r="H3922">
        <v>37.479999999999997</v>
      </c>
      <c r="I3922">
        <v>13</v>
      </c>
      <c r="J3922">
        <v>0</v>
      </c>
      <c r="K3922">
        <v>487.24</v>
      </c>
      <c r="L3922" t="s">
        <v>104</v>
      </c>
      <c r="M3922" t="s">
        <v>39</v>
      </c>
      <c r="N3922" t="s">
        <v>166</v>
      </c>
      <c r="O3922" t="s">
        <v>77</v>
      </c>
      <c r="P3922">
        <v>6</v>
      </c>
      <c r="Q3922">
        <v>2.8</v>
      </c>
      <c r="R3922" t="s">
        <v>30</v>
      </c>
      <c r="S3922" t="s">
        <v>60</v>
      </c>
    </row>
    <row r="3923" spans="1:19" x14ac:dyDescent="0.35">
      <c r="A3923" t="s">
        <v>4203</v>
      </c>
      <c r="B3923" t="s">
        <v>1674</v>
      </c>
      <c r="C3923" t="s">
        <v>4204</v>
      </c>
      <c r="D3923" t="s">
        <v>127</v>
      </c>
      <c r="E3923" t="s">
        <v>46</v>
      </c>
      <c r="F3923" t="s">
        <v>47</v>
      </c>
      <c r="G3923" t="s">
        <v>48</v>
      </c>
      <c r="H3923">
        <v>686.17</v>
      </c>
      <c r="I3923">
        <v>13</v>
      </c>
      <c r="J3923">
        <v>0.1</v>
      </c>
      <c r="K3923">
        <v>8028.19</v>
      </c>
      <c r="L3923" t="s">
        <v>26</v>
      </c>
      <c r="M3923" t="s">
        <v>111</v>
      </c>
      <c r="N3923" t="s">
        <v>172</v>
      </c>
      <c r="O3923" t="s">
        <v>41</v>
      </c>
      <c r="P3923">
        <v>4</v>
      </c>
      <c r="Q3923">
        <v>4.5</v>
      </c>
      <c r="R3923" t="s">
        <v>30</v>
      </c>
      <c r="S3923" t="s">
        <v>60</v>
      </c>
    </row>
    <row r="3924" spans="1:19" x14ac:dyDescent="0.35">
      <c r="A3924" t="s">
        <v>9523</v>
      </c>
      <c r="B3924" t="s">
        <v>1674</v>
      </c>
      <c r="C3924" t="s">
        <v>9524</v>
      </c>
      <c r="D3924" t="s">
        <v>72</v>
      </c>
      <c r="E3924" t="s">
        <v>281</v>
      </c>
      <c r="F3924" t="s">
        <v>74</v>
      </c>
      <c r="G3924" t="s">
        <v>110</v>
      </c>
      <c r="H3924">
        <v>1739.08</v>
      </c>
      <c r="I3924">
        <v>8</v>
      </c>
      <c r="J3924">
        <v>0</v>
      </c>
      <c r="K3924">
        <v>13912.64</v>
      </c>
      <c r="L3924" t="s">
        <v>49</v>
      </c>
      <c r="M3924" t="s">
        <v>39</v>
      </c>
      <c r="N3924" t="s">
        <v>68</v>
      </c>
      <c r="O3924" t="s">
        <v>123</v>
      </c>
      <c r="P3924">
        <v>1</v>
      </c>
      <c r="Q3924">
        <v>3.1</v>
      </c>
      <c r="R3924" t="s">
        <v>51</v>
      </c>
      <c r="S3924" t="s">
        <v>60</v>
      </c>
    </row>
    <row r="3925" spans="1:19" x14ac:dyDescent="0.35">
      <c r="A3925" t="s">
        <v>7206</v>
      </c>
      <c r="B3925" t="s">
        <v>1334</v>
      </c>
      <c r="C3925" t="s">
        <v>7207</v>
      </c>
      <c r="D3925" t="s">
        <v>22</v>
      </c>
      <c r="E3925" t="s">
        <v>231</v>
      </c>
      <c r="F3925" t="s">
        <v>57</v>
      </c>
      <c r="G3925" t="s">
        <v>232</v>
      </c>
      <c r="H3925">
        <v>526.16</v>
      </c>
      <c r="I3925">
        <v>9</v>
      </c>
      <c r="J3925">
        <v>0.1</v>
      </c>
      <c r="K3925">
        <v>4261.8999999999996</v>
      </c>
      <c r="L3925" t="s">
        <v>142</v>
      </c>
      <c r="M3925" t="s">
        <v>84</v>
      </c>
      <c r="N3925" t="s">
        <v>85</v>
      </c>
      <c r="O3925" t="s">
        <v>92</v>
      </c>
      <c r="P3925">
        <v>13</v>
      </c>
      <c r="Q3925">
        <v>3.9</v>
      </c>
      <c r="R3925" t="s">
        <v>30</v>
      </c>
      <c r="S3925" t="s">
        <v>42</v>
      </c>
    </row>
    <row r="3926" spans="1:19" x14ac:dyDescent="0.35">
      <c r="A3926" t="s">
        <v>3585</v>
      </c>
      <c r="B3926" t="s">
        <v>1334</v>
      </c>
      <c r="C3926" t="s">
        <v>3586</v>
      </c>
      <c r="D3926" t="s">
        <v>127</v>
      </c>
      <c r="E3926" t="s">
        <v>293</v>
      </c>
      <c r="F3926" t="s">
        <v>74</v>
      </c>
      <c r="G3926" t="s">
        <v>110</v>
      </c>
      <c r="H3926">
        <v>1974.47</v>
      </c>
      <c r="I3926">
        <v>13</v>
      </c>
      <c r="J3926">
        <v>0.25</v>
      </c>
      <c r="K3926">
        <v>19251.080000000002</v>
      </c>
      <c r="L3926" t="s">
        <v>26</v>
      </c>
      <c r="M3926" t="s">
        <v>39</v>
      </c>
      <c r="N3926" t="s">
        <v>85</v>
      </c>
      <c r="O3926" t="s">
        <v>123</v>
      </c>
      <c r="P3926">
        <v>12</v>
      </c>
      <c r="Q3926">
        <v>2.2000000000000002</v>
      </c>
      <c r="R3926" t="s">
        <v>30</v>
      </c>
      <c r="S3926" t="s">
        <v>52</v>
      </c>
    </row>
    <row r="3927" spans="1:19" x14ac:dyDescent="0.35">
      <c r="A3927" t="s">
        <v>1333</v>
      </c>
      <c r="B3927" t="s">
        <v>1334</v>
      </c>
      <c r="C3927" t="s">
        <v>1335</v>
      </c>
      <c r="D3927" t="s">
        <v>157</v>
      </c>
      <c r="E3927" t="s">
        <v>370</v>
      </c>
      <c r="F3927" t="s">
        <v>74</v>
      </c>
      <c r="G3927" t="s">
        <v>75</v>
      </c>
      <c r="H3927">
        <v>563.04</v>
      </c>
      <c r="I3927">
        <v>3</v>
      </c>
      <c r="J3927">
        <v>0.1</v>
      </c>
      <c r="K3927">
        <v>1520.21</v>
      </c>
      <c r="L3927" t="s">
        <v>49</v>
      </c>
      <c r="M3927" t="s">
        <v>134</v>
      </c>
      <c r="N3927" t="s">
        <v>28</v>
      </c>
      <c r="O3927" t="s">
        <v>116</v>
      </c>
      <c r="P3927">
        <v>9</v>
      </c>
      <c r="Q3927">
        <v>4.8</v>
      </c>
      <c r="R3927" t="s">
        <v>51</v>
      </c>
      <c r="S3927" t="s">
        <v>86</v>
      </c>
    </row>
    <row r="3928" spans="1:19" x14ac:dyDescent="0.35">
      <c r="A3928" t="s">
        <v>8694</v>
      </c>
      <c r="B3928" t="s">
        <v>1334</v>
      </c>
      <c r="C3928" t="s">
        <v>8695</v>
      </c>
      <c r="D3928" t="s">
        <v>22</v>
      </c>
      <c r="E3928" t="s">
        <v>102</v>
      </c>
      <c r="F3928" t="s">
        <v>47</v>
      </c>
      <c r="G3928" t="s">
        <v>103</v>
      </c>
      <c r="H3928">
        <v>384.05</v>
      </c>
      <c r="I3928">
        <v>10</v>
      </c>
      <c r="J3928">
        <v>0.05</v>
      </c>
      <c r="K3928">
        <v>3648.47</v>
      </c>
      <c r="L3928" t="s">
        <v>49</v>
      </c>
      <c r="M3928" t="s">
        <v>84</v>
      </c>
      <c r="N3928" t="s">
        <v>172</v>
      </c>
      <c r="O3928" t="s">
        <v>92</v>
      </c>
      <c r="P3928">
        <v>9</v>
      </c>
      <c r="Q3928">
        <v>1.9</v>
      </c>
      <c r="R3928" t="s">
        <v>30</v>
      </c>
      <c r="S3928" t="s">
        <v>60</v>
      </c>
    </row>
    <row r="3929" spans="1:19" x14ac:dyDescent="0.35">
      <c r="A3929" t="s">
        <v>8113</v>
      </c>
      <c r="B3929" t="s">
        <v>2304</v>
      </c>
      <c r="C3929" t="s">
        <v>4934</v>
      </c>
      <c r="D3929" t="s">
        <v>127</v>
      </c>
      <c r="E3929" t="s">
        <v>209</v>
      </c>
      <c r="F3929" t="s">
        <v>47</v>
      </c>
      <c r="G3929" t="s">
        <v>210</v>
      </c>
      <c r="H3929">
        <v>258.81</v>
      </c>
      <c r="I3929">
        <v>13</v>
      </c>
      <c r="J3929">
        <v>0</v>
      </c>
      <c r="K3929">
        <v>3364.53</v>
      </c>
      <c r="L3929" t="s">
        <v>49</v>
      </c>
      <c r="M3929" t="s">
        <v>39</v>
      </c>
      <c r="N3929" t="s">
        <v>68</v>
      </c>
      <c r="O3929" t="s">
        <v>123</v>
      </c>
      <c r="P3929">
        <v>13</v>
      </c>
      <c r="Q3929">
        <v>5</v>
      </c>
      <c r="R3929" t="s">
        <v>30</v>
      </c>
    </row>
    <row r="3930" spans="1:19" x14ac:dyDescent="0.35">
      <c r="A3930" t="s">
        <v>4524</v>
      </c>
      <c r="B3930" t="s">
        <v>2304</v>
      </c>
      <c r="C3930" t="s">
        <v>4525</v>
      </c>
      <c r="D3930" t="s">
        <v>64</v>
      </c>
      <c r="E3930" t="s">
        <v>102</v>
      </c>
      <c r="F3930" t="s">
        <v>47</v>
      </c>
      <c r="G3930" t="s">
        <v>103</v>
      </c>
      <c r="H3930">
        <v>93.34</v>
      </c>
      <c r="I3930">
        <v>10</v>
      </c>
      <c r="J3930">
        <v>0.15</v>
      </c>
      <c r="K3930">
        <v>793.39</v>
      </c>
      <c r="L3930" t="s">
        <v>142</v>
      </c>
      <c r="M3930" t="s">
        <v>111</v>
      </c>
      <c r="N3930" t="s">
        <v>85</v>
      </c>
      <c r="O3930" t="s">
        <v>116</v>
      </c>
      <c r="P3930">
        <v>11</v>
      </c>
      <c r="Q3930">
        <v>2.8</v>
      </c>
      <c r="R3930" t="s">
        <v>30</v>
      </c>
      <c r="S3930" t="s">
        <v>294</v>
      </c>
    </row>
    <row r="3931" spans="1:19" x14ac:dyDescent="0.35">
      <c r="A3931" t="s">
        <v>6716</v>
      </c>
      <c r="B3931" t="s">
        <v>2304</v>
      </c>
      <c r="C3931" t="s">
        <v>6717</v>
      </c>
      <c r="D3931" t="s">
        <v>64</v>
      </c>
      <c r="E3931" t="s">
        <v>301</v>
      </c>
      <c r="F3931" t="s">
        <v>57</v>
      </c>
      <c r="G3931" t="s">
        <v>97</v>
      </c>
      <c r="H3931">
        <v>31.62</v>
      </c>
      <c r="I3931">
        <v>3</v>
      </c>
      <c r="J3931">
        <v>0.05</v>
      </c>
      <c r="K3931">
        <v>90.12</v>
      </c>
      <c r="L3931" t="s">
        <v>26</v>
      </c>
      <c r="M3931" t="s">
        <v>39</v>
      </c>
      <c r="N3931" t="s">
        <v>59</v>
      </c>
      <c r="O3931" t="s">
        <v>41</v>
      </c>
      <c r="P3931">
        <v>9</v>
      </c>
      <c r="Q3931">
        <v>3.7</v>
      </c>
      <c r="R3931" t="s">
        <v>30</v>
      </c>
      <c r="S3931" t="s">
        <v>52</v>
      </c>
    </row>
    <row r="3932" spans="1:19" x14ac:dyDescent="0.35">
      <c r="A3932" t="s">
        <v>2303</v>
      </c>
      <c r="B3932" t="s">
        <v>2304</v>
      </c>
      <c r="C3932" t="s">
        <v>2305</v>
      </c>
      <c r="D3932" t="s">
        <v>34</v>
      </c>
      <c r="E3932" t="s">
        <v>258</v>
      </c>
      <c r="F3932" t="s">
        <v>36</v>
      </c>
      <c r="G3932" t="s">
        <v>259</v>
      </c>
      <c r="H3932">
        <v>27.18</v>
      </c>
      <c r="I3932">
        <v>11</v>
      </c>
      <c r="J3932">
        <v>0.1</v>
      </c>
      <c r="K3932">
        <v>269.08</v>
      </c>
      <c r="L3932" t="s">
        <v>26</v>
      </c>
      <c r="M3932" t="s">
        <v>90</v>
      </c>
      <c r="N3932" t="s">
        <v>59</v>
      </c>
      <c r="O3932" t="s">
        <v>116</v>
      </c>
      <c r="P3932">
        <v>8</v>
      </c>
      <c r="Q3932">
        <v>1.9</v>
      </c>
      <c r="R3932" t="s">
        <v>30</v>
      </c>
      <c r="S3932" t="s">
        <v>60</v>
      </c>
    </row>
    <row r="3933" spans="1:19" x14ac:dyDescent="0.35">
      <c r="A3933" t="s">
        <v>7731</v>
      </c>
      <c r="B3933" t="s">
        <v>2304</v>
      </c>
      <c r="C3933" t="s">
        <v>7732</v>
      </c>
      <c r="D3933" t="s">
        <v>22</v>
      </c>
      <c r="E3933" t="s">
        <v>231</v>
      </c>
      <c r="F3933" t="s">
        <v>57</v>
      </c>
      <c r="G3933" t="s">
        <v>232</v>
      </c>
      <c r="H3933">
        <v>31.23</v>
      </c>
      <c r="I3933">
        <v>11</v>
      </c>
      <c r="J3933">
        <v>0</v>
      </c>
      <c r="K3933">
        <v>343.53</v>
      </c>
      <c r="L3933" t="s">
        <v>38</v>
      </c>
      <c r="M3933" t="s">
        <v>111</v>
      </c>
      <c r="N3933" t="s">
        <v>166</v>
      </c>
      <c r="O3933" t="s">
        <v>92</v>
      </c>
      <c r="P3933">
        <v>3</v>
      </c>
      <c r="Q3933">
        <v>2.2999999999999998</v>
      </c>
      <c r="R3933" t="s">
        <v>30</v>
      </c>
      <c r="S3933" t="s">
        <v>60</v>
      </c>
    </row>
    <row r="3934" spans="1:19" x14ac:dyDescent="0.35">
      <c r="A3934" t="s">
        <v>9935</v>
      </c>
      <c r="B3934" t="s">
        <v>1792</v>
      </c>
      <c r="C3934" t="s">
        <v>9936</v>
      </c>
      <c r="D3934" t="s">
        <v>72</v>
      </c>
      <c r="E3934" t="s">
        <v>109</v>
      </c>
      <c r="F3934" t="s">
        <v>74</v>
      </c>
      <c r="G3934" t="s">
        <v>110</v>
      </c>
      <c r="H3934">
        <v>136.84</v>
      </c>
      <c r="I3934">
        <v>8</v>
      </c>
      <c r="J3934">
        <v>0.3</v>
      </c>
      <c r="K3934">
        <v>766.3</v>
      </c>
      <c r="L3934" t="s">
        <v>104</v>
      </c>
      <c r="M3934" t="s">
        <v>122</v>
      </c>
      <c r="N3934" t="s">
        <v>40</v>
      </c>
      <c r="O3934" t="s">
        <v>123</v>
      </c>
      <c r="P3934">
        <v>11</v>
      </c>
      <c r="Q3934">
        <v>3.4</v>
      </c>
      <c r="R3934" t="s">
        <v>51</v>
      </c>
      <c r="S3934" t="s">
        <v>86</v>
      </c>
    </row>
    <row r="3935" spans="1:19" x14ac:dyDescent="0.35">
      <c r="A3935" t="s">
        <v>8971</v>
      </c>
      <c r="B3935" t="s">
        <v>1792</v>
      </c>
      <c r="C3935" t="s">
        <v>5758</v>
      </c>
      <c r="D3935" t="s">
        <v>34</v>
      </c>
      <c r="E3935" t="s">
        <v>370</v>
      </c>
      <c r="F3935" t="s">
        <v>74</v>
      </c>
      <c r="G3935" t="s">
        <v>75</v>
      </c>
      <c r="H3935">
        <v>32.94</v>
      </c>
      <c r="I3935">
        <v>10</v>
      </c>
      <c r="J3935">
        <v>0.05</v>
      </c>
      <c r="K3935">
        <v>312.93</v>
      </c>
      <c r="L3935" t="s">
        <v>98</v>
      </c>
      <c r="M3935" t="s">
        <v>183</v>
      </c>
      <c r="N3935" t="s">
        <v>166</v>
      </c>
      <c r="O3935" t="s">
        <v>29</v>
      </c>
      <c r="P3935">
        <v>10</v>
      </c>
      <c r="Q3935">
        <v>4.4000000000000004</v>
      </c>
      <c r="R3935" t="s">
        <v>30</v>
      </c>
      <c r="S3935" t="s">
        <v>86</v>
      </c>
    </row>
    <row r="3936" spans="1:19" x14ac:dyDescent="0.35">
      <c r="A3936" t="s">
        <v>9616</v>
      </c>
      <c r="B3936" t="s">
        <v>1792</v>
      </c>
      <c r="C3936" t="s">
        <v>9617</v>
      </c>
      <c r="D3936" t="s">
        <v>157</v>
      </c>
      <c r="E3936" t="s">
        <v>227</v>
      </c>
      <c r="F3936" t="s">
        <v>47</v>
      </c>
      <c r="G3936" t="s">
        <v>228</v>
      </c>
      <c r="H3936">
        <v>616.53</v>
      </c>
      <c r="I3936">
        <v>8</v>
      </c>
      <c r="J3936">
        <v>0</v>
      </c>
      <c r="K3936">
        <v>4932.24</v>
      </c>
      <c r="L3936" t="s">
        <v>49</v>
      </c>
      <c r="M3936" t="s">
        <v>39</v>
      </c>
      <c r="N3936" t="s">
        <v>68</v>
      </c>
      <c r="O3936" t="s">
        <v>92</v>
      </c>
      <c r="P3936">
        <v>6</v>
      </c>
      <c r="Q3936">
        <v>1.6</v>
      </c>
      <c r="R3936" t="s">
        <v>30</v>
      </c>
      <c r="S3936" t="s">
        <v>294</v>
      </c>
    </row>
    <row r="3937" spans="1:19" x14ac:dyDescent="0.35">
      <c r="A3937" t="s">
        <v>1791</v>
      </c>
      <c r="B3937" t="s">
        <v>1792</v>
      </c>
      <c r="C3937" t="s">
        <v>1793</v>
      </c>
      <c r="D3937" t="s">
        <v>157</v>
      </c>
      <c r="E3937" t="s">
        <v>35</v>
      </c>
      <c r="F3937" t="s">
        <v>36</v>
      </c>
      <c r="G3937" t="s">
        <v>37</v>
      </c>
      <c r="H3937">
        <v>37.049999999999997</v>
      </c>
      <c r="I3937">
        <v>2</v>
      </c>
      <c r="J3937">
        <v>0.15</v>
      </c>
      <c r="K3937">
        <v>62.98</v>
      </c>
      <c r="L3937" t="s">
        <v>98</v>
      </c>
      <c r="M3937" t="s">
        <v>84</v>
      </c>
      <c r="N3937" t="s">
        <v>85</v>
      </c>
      <c r="O3937" t="s">
        <v>105</v>
      </c>
      <c r="P3937">
        <v>4</v>
      </c>
      <c r="Q3937">
        <v>4.0999999999999996</v>
      </c>
      <c r="R3937" t="s">
        <v>30</v>
      </c>
    </row>
    <row r="3938" spans="1:19" x14ac:dyDescent="0.35">
      <c r="A3938" t="s">
        <v>1996</v>
      </c>
      <c r="B3938" t="s">
        <v>1792</v>
      </c>
      <c r="C3938" t="s">
        <v>1201</v>
      </c>
      <c r="D3938" t="s">
        <v>127</v>
      </c>
      <c r="E3938" t="s">
        <v>214</v>
      </c>
      <c r="F3938" t="s">
        <v>66</v>
      </c>
      <c r="G3938" t="s">
        <v>215</v>
      </c>
      <c r="H3938">
        <v>1793.2</v>
      </c>
      <c r="I3938">
        <v>1</v>
      </c>
      <c r="J3938">
        <v>0</v>
      </c>
      <c r="K3938">
        <v>1793.2</v>
      </c>
      <c r="L3938" t="s">
        <v>26</v>
      </c>
      <c r="M3938" t="s">
        <v>90</v>
      </c>
      <c r="N3938" t="s">
        <v>172</v>
      </c>
      <c r="O3938" t="s">
        <v>116</v>
      </c>
      <c r="P3938">
        <v>3</v>
      </c>
      <c r="Q3938">
        <v>4.9000000000000004</v>
      </c>
      <c r="R3938" t="s">
        <v>112</v>
      </c>
      <c r="S3938" t="s">
        <v>60</v>
      </c>
    </row>
    <row r="3939" spans="1:19" x14ac:dyDescent="0.35">
      <c r="A3939" t="s">
        <v>8676</v>
      </c>
      <c r="B3939" t="s">
        <v>1792</v>
      </c>
      <c r="C3939" t="s">
        <v>8677</v>
      </c>
      <c r="D3939" t="s">
        <v>64</v>
      </c>
      <c r="E3939" t="s">
        <v>227</v>
      </c>
      <c r="F3939" t="s">
        <v>47</v>
      </c>
      <c r="G3939" t="s">
        <v>228</v>
      </c>
      <c r="H3939">
        <v>609.71</v>
      </c>
      <c r="I3939">
        <v>6</v>
      </c>
      <c r="J3939">
        <v>0.15</v>
      </c>
      <c r="K3939">
        <v>3109.52</v>
      </c>
      <c r="L3939" t="s">
        <v>49</v>
      </c>
      <c r="M3939" t="s">
        <v>84</v>
      </c>
      <c r="N3939" t="s">
        <v>91</v>
      </c>
      <c r="O3939" t="s">
        <v>50</v>
      </c>
      <c r="P3939">
        <v>3</v>
      </c>
      <c r="Q3939">
        <v>3.2</v>
      </c>
      <c r="R3939" t="s">
        <v>30</v>
      </c>
      <c r="S3939" t="s">
        <v>60</v>
      </c>
    </row>
    <row r="3940" spans="1:19" x14ac:dyDescent="0.35">
      <c r="A3940" t="s">
        <v>6470</v>
      </c>
      <c r="B3940" t="s">
        <v>6471</v>
      </c>
      <c r="C3940" t="s">
        <v>6472</v>
      </c>
      <c r="D3940" t="s">
        <v>72</v>
      </c>
      <c r="E3940" t="s">
        <v>281</v>
      </c>
      <c r="F3940" t="s">
        <v>74</v>
      </c>
      <c r="G3940" t="s">
        <v>110</v>
      </c>
      <c r="H3940">
        <v>85.09</v>
      </c>
      <c r="I3940">
        <v>11</v>
      </c>
      <c r="J3940">
        <v>0</v>
      </c>
      <c r="K3940">
        <v>935.99</v>
      </c>
      <c r="L3940" t="s">
        <v>83</v>
      </c>
      <c r="M3940" t="s">
        <v>84</v>
      </c>
      <c r="N3940" t="s">
        <v>68</v>
      </c>
      <c r="O3940" t="s">
        <v>92</v>
      </c>
      <c r="P3940">
        <v>12</v>
      </c>
      <c r="Q3940">
        <v>3</v>
      </c>
      <c r="S3940" t="s">
        <v>60</v>
      </c>
    </row>
    <row r="3941" spans="1:19" x14ac:dyDescent="0.35">
      <c r="A3941" t="s">
        <v>6685</v>
      </c>
      <c r="B3941" t="s">
        <v>6471</v>
      </c>
      <c r="C3941" t="s">
        <v>2761</v>
      </c>
      <c r="D3941" t="s">
        <v>34</v>
      </c>
      <c r="E3941" t="s">
        <v>56</v>
      </c>
      <c r="F3941" t="s">
        <v>57</v>
      </c>
      <c r="G3941" t="s">
        <v>58</v>
      </c>
      <c r="H3941">
        <v>169.59</v>
      </c>
      <c r="I3941">
        <v>1</v>
      </c>
      <c r="J3941">
        <v>0.25</v>
      </c>
      <c r="K3941">
        <v>127.19</v>
      </c>
      <c r="L3941" t="s">
        <v>104</v>
      </c>
      <c r="M3941" t="s">
        <v>27</v>
      </c>
      <c r="N3941" t="s">
        <v>91</v>
      </c>
      <c r="O3941" t="s">
        <v>29</v>
      </c>
      <c r="P3941">
        <v>2</v>
      </c>
      <c r="Q3941">
        <v>1.1000000000000001</v>
      </c>
      <c r="R3941" t="s">
        <v>30</v>
      </c>
      <c r="S3941" t="s">
        <v>86</v>
      </c>
    </row>
    <row r="3942" spans="1:19" x14ac:dyDescent="0.35">
      <c r="A3942" t="s">
        <v>7352</v>
      </c>
      <c r="B3942" t="s">
        <v>3426</v>
      </c>
      <c r="C3942" t="s">
        <v>2260</v>
      </c>
      <c r="D3942" t="s">
        <v>72</v>
      </c>
      <c r="E3942" t="s">
        <v>374</v>
      </c>
      <c r="F3942" t="s">
        <v>36</v>
      </c>
      <c r="G3942" t="s">
        <v>259</v>
      </c>
      <c r="H3942">
        <v>8.5</v>
      </c>
      <c r="I3942">
        <v>13</v>
      </c>
      <c r="J3942">
        <v>0.05</v>
      </c>
      <c r="K3942">
        <v>104.97</v>
      </c>
      <c r="L3942" t="s">
        <v>98</v>
      </c>
      <c r="M3942" t="s">
        <v>27</v>
      </c>
      <c r="N3942" t="s">
        <v>68</v>
      </c>
      <c r="O3942" t="s">
        <v>105</v>
      </c>
      <c r="P3942">
        <v>13</v>
      </c>
      <c r="Q3942">
        <v>4.8</v>
      </c>
      <c r="R3942" t="s">
        <v>30</v>
      </c>
      <c r="S3942" t="s">
        <v>42</v>
      </c>
    </row>
    <row r="3943" spans="1:19" x14ac:dyDescent="0.35">
      <c r="A3943" t="s">
        <v>7404</v>
      </c>
      <c r="B3943" t="s">
        <v>3426</v>
      </c>
      <c r="C3943" t="s">
        <v>7405</v>
      </c>
      <c r="D3943" t="s">
        <v>34</v>
      </c>
      <c r="E3943" t="s">
        <v>219</v>
      </c>
      <c r="F3943" t="s">
        <v>47</v>
      </c>
      <c r="G3943" t="s">
        <v>210</v>
      </c>
      <c r="H3943">
        <v>257.98</v>
      </c>
      <c r="I3943">
        <v>2</v>
      </c>
      <c r="J3943">
        <v>0.3</v>
      </c>
      <c r="K3943">
        <v>361.17</v>
      </c>
      <c r="L3943" t="s">
        <v>142</v>
      </c>
      <c r="M3943" t="s">
        <v>122</v>
      </c>
      <c r="N3943" t="s">
        <v>68</v>
      </c>
      <c r="O3943" t="s">
        <v>123</v>
      </c>
      <c r="P3943">
        <v>12</v>
      </c>
      <c r="Q3943">
        <v>2.8</v>
      </c>
      <c r="R3943" t="s">
        <v>30</v>
      </c>
      <c r="S3943" t="s">
        <v>294</v>
      </c>
    </row>
    <row r="3944" spans="1:19" x14ac:dyDescent="0.35">
      <c r="A3944" t="s">
        <v>4770</v>
      </c>
      <c r="B3944" t="s">
        <v>3426</v>
      </c>
      <c r="C3944" t="s">
        <v>4771</v>
      </c>
      <c r="D3944" t="s">
        <v>72</v>
      </c>
      <c r="E3944" t="s">
        <v>403</v>
      </c>
      <c r="F3944" t="s">
        <v>74</v>
      </c>
      <c r="G3944" t="s">
        <v>148</v>
      </c>
      <c r="H3944">
        <v>1655.63</v>
      </c>
      <c r="I3944">
        <v>7</v>
      </c>
      <c r="J3944">
        <v>0.2</v>
      </c>
      <c r="K3944">
        <v>9271.5300000000007</v>
      </c>
      <c r="L3944" t="s">
        <v>165</v>
      </c>
      <c r="M3944" t="s">
        <v>183</v>
      </c>
      <c r="N3944" t="s">
        <v>28</v>
      </c>
      <c r="O3944" t="s">
        <v>116</v>
      </c>
      <c r="P3944">
        <v>10</v>
      </c>
      <c r="Q3944">
        <v>3.4</v>
      </c>
      <c r="R3944" t="s">
        <v>30</v>
      </c>
      <c r="S3944" t="s">
        <v>60</v>
      </c>
    </row>
    <row r="3945" spans="1:19" x14ac:dyDescent="0.35">
      <c r="A3945" t="s">
        <v>7550</v>
      </c>
      <c r="B3945" t="s">
        <v>3426</v>
      </c>
      <c r="C3945" t="s">
        <v>6402</v>
      </c>
      <c r="D3945" t="s">
        <v>127</v>
      </c>
      <c r="E3945" t="s">
        <v>416</v>
      </c>
      <c r="F3945" t="s">
        <v>66</v>
      </c>
      <c r="G3945" t="s">
        <v>417</v>
      </c>
      <c r="H3945">
        <v>682.63</v>
      </c>
      <c r="I3945">
        <v>3</v>
      </c>
      <c r="J3945">
        <v>0.1</v>
      </c>
      <c r="K3945">
        <v>1843.1</v>
      </c>
      <c r="L3945" t="s">
        <v>83</v>
      </c>
      <c r="M3945" t="s">
        <v>84</v>
      </c>
      <c r="N3945" t="s">
        <v>172</v>
      </c>
      <c r="O3945" t="s">
        <v>41</v>
      </c>
      <c r="P3945">
        <v>10</v>
      </c>
      <c r="Q3945">
        <v>2.8</v>
      </c>
      <c r="R3945" t="s">
        <v>51</v>
      </c>
      <c r="S3945" t="s">
        <v>42</v>
      </c>
    </row>
    <row r="3946" spans="1:19" x14ac:dyDescent="0.35">
      <c r="A3946" t="s">
        <v>3425</v>
      </c>
      <c r="B3946" t="s">
        <v>3426</v>
      </c>
      <c r="C3946" t="s">
        <v>3427</v>
      </c>
      <c r="D3946" t="s">
        <v>72</v>
      </c>
      <c r="E3946" t="s">
        <v>138</v>
      </c>
      <c r="F3946" t="s">
        <v>24</v>
      </c>
      <c r="G3946" t="s">
        <v>133</v>
      </c>
      <c r="H3946">
        <v>355.52</v>
      </c>
      <c r="I3946">
        <v>8</v>
      </c>
      <c r="J3946">
        <v>0.25</v>
      </c>
      <c r="K3946">
        <v>2133.12</v>
      </c>
      <c r="L3946" t="s">
        <v>26</v>
      </c>
      <c r="M3946" t="s">
        <v>84</v>
      </c>
      <c r="N3946" t="s">
        <v>166</v>
      </c>
      <c r="O3946" t="s">
        <v>92</v>
      </c>
      <c r="P3946">
        <v>7</v>
      </c>
      <c r="Q3946">
        <v>3.4</v>
      </c>
      <c r="R3946" t="s">
        <v>30</v>
      </c>
      <c r="S3946" t="s">
        <v>60</v>
      </c>
    </row>
    <row r="3947" spans="1:19" x14ac:dyDescent="0.35">
      <c r="A3947" t="s">
        <v>7862</v>
      </c>
      <c r="B3947" t="s">
        <v>3426</v>
      </c>
      <c r="C3947" t="s">
        <v>1262</v>
      </c>
      <c r="D3947" t="s">
        <v>64</v>
      </c>
      <c r="E3947" t="s">
        <v>214</v>
      </c>
      <c r="F3947" t="s">
        <v>66</v>
      </c>
      <c r="G3947" t="s">
        <v>215</v>
      </c>
      <c r="H3947">
        <v>218.63</v>
      </c>
      <c r="I3947">
        <v>10</v>
      </c>
      <c r="J3947">
        <v>0.1</v>
      </c>
      <c r="K3947">
        <v>1967.67</v>
      </c>
      <c r="L3947" t="s">
        <v>38</v>
      </c>
      <c r="M3947" t="s">
        <v>122</v>
      </c>
      <c r="N3947" t="s">
        <v>68</v>
      </c>
      <c r="O3947" t="s">
        <v>29</v>
      </c>
      <c r="P3947">
        <v>7</v>
      </c>
      <c r="Q3947">
        <v>4.2</v>
      </c>
      <c r="R3947" t="s">
        <v>30</v>
      </c>
      <c r="S3947" t="s">
        <v>294</v>
      </c>
    </row>
    <row r="3948" spans="1:19" x14ac:dyDescent="0.35">
      <c r="A3948" t="s">
        <v>5875</v>
      </c>
      <c r="B3948" t="s">
        <v>3426</v>
      </c>
      <c r="C3948" t="s">
        <v>5876</v>
      </c>
      <c r="D3948" t="s">
        <v>22</v>
      </c>
      <c r="E3948" t="s">
        <v>223</v>
      </c>
      <c r="F3948" t="s">
        <v>66</v>
      </c>
      <c r="G3948" t="s">
        <v>171</v>
      </c>
      <c r="H3948">
        <v>317.22000000000003</v>
      </c>
      <c r="I3948">
        <v>7</v>
      </c>
      <c r="J3948">
        <v>0.1</v>
      </c>
      <c r="K3948">
        <v>1998.49</v>
      </c>
      <c r="L3948" t="s">
        <v>302</v>
      </c>
      <c r="M3948" t="s">
        <v>39</v>
      </c>
      <c r="N3948" t="s">
        <v>28</v>
      </c>
      <c r="O3948" t="s">
        <v>29</v>
      </c>
      <c r="P3948">
        <v>3</v>
      </c>
      <c r="Q3948">
        <v>1.3</v>
      </c>
      <c r="R3948" t="s">
        <v>30</v>
      </c>
      <c r="S3948" t="s">
        <v>60</v>
      </c>
    </row>
    <row r="3949" spans="1:19" x14ac:dyDescent="0.35">
      <c r="A3949" t="s">
        <v>8264</v>
      </c>
      <c r="B3949" t="s">
        <v>3426</v>
      </c>
      <c r="C3949" t="s">
        <v>5865</v>
      </c>
      <c r="D3949" t="s">
        <v>127</v>
      </c>
      <c r="E3949" t="s">
        <v>198</v>
      </c>
      <c r="F3949" t="s">
        <v>74</v>
      </c>
      <c r="G3949" t="s">
        <v>110</v>
      </c>
      <c r="H3949">
        <v>587.41</v>
      </c>
      <c r="I3949">
        <v>13</v>
      </c>
      <c r="J3949">
        <v>0.15</v>
      </c>
      <c r="K3949">
        <v>6490.88</v>
      </c>
      <c r="L3949" t="s">
        <v>142</v>
      </c>
      <c r="M3949" t="s">
        <v>183</v>
      </c>
      <c r="N3949" t="s">
        <v>68</v>
      </c>
      <c r="O3949" t="s">
        <v>41</v>
      </c>
      <c r="P3949">
        <v>3</v>
      </c>
      <c r="Q3949">
        <v>4.5999999999999996</v>
      </c>
      <c r="R3949" t="s">
        <v>202</v>
      </c>
      <c r="S3949" t="s">
        <v>60</v>
      </c>
    </row>
    <row r="3950" spans="1:19" x14ac:dyDescent="0.35">
      <c r="A3950" t="s">
        <v>4371</v>
      </c>
      <c r="B3950" t="s">
        <v>3426</v>
      </c>
      <c r="C3950" t="s">
        <v>3931</v>
      </c>
      <c r="D3950" t="s">
        <v>22</v>
      </c>
      <c r="E3950" t="s">
        <v>161</v>
      </c>
      <c r="F3950" t="s">
        <v>74</v>
      </c>
      <c r="G3950" t="s">
        <v>148</v>
      </c>
      <c r="H3950">
        <v>1600.29</v>
      </c>
      <c r="I3950">
        <v>8</v>
      </c>
      <c r="J3950">
        <v>0.1</v>
      </c>
      <c r="K3950">
        <v>11522.09</v>
      </c>
      <c r="L3950" t="s">
        <v>104</v>
      </c>
      <c r="M3950" t="s">
        <v>84</v>
      </c>
      <c r="N3950" t="s">
        <v>28</v>
      </c>
      <c r="O3950" t="s">
        <v>77</v>
      </c>
      <c r="P3950">
        <v>1</v>
      </c>
      <c r="Q3950">
        <v>3.3</v>
      </c>
      <c r="R3950" t="s">
        <v>143</v>
      </c>
      <c r="S3950" t="s">
        <v>60</v>
      </c>
    </row>
    <row r="3951" spans="1:19" x14ac:dyDescent="0.35">
      <c r="A3951" t="s">
        <v>1015</v>
      </c>
      <c r="B3951" t="s">
        <v>1016</v>
      </c>
      <c r="C3951" t="s">
        <v>1017</v>
      </c>
      <c r="D3951" t="s">
        <v>157</v>
      </c>
      <c r="E3951" t="s">
        <v>470</v>
      </c>
      <c r="F3951" t="s">
        <v>24</v>
      </c>
      <c r="G3951" t="s">
        <v>471</v>
      </c>
      <c r="H3951">
        <v>371.48</v>
      </c>
      <c r="I3951">
        <v>1</v>
      </c>
      <c r="J3951">
        <v>0.3</v>
      </c>
      <c r="K3951">
        <v>260.04000000000002</v>
      </c>
      <c r="L3951" t="s">
        <v>83</v>
      </c>
      <c r="M3951" t="s">
        <v>183</v>
      </c>
      <c r="N3951" t="s">
        <v>91</v>
      </c>
      <c r="O3951" t="s">
        <v>29</v>
      </c>
      <c r="P3951">
        <v>11</v>
      </c>
      <c r="Q3951">
        <v>3.8</v>
      </c>
      <c r="R3951" t="s">
        <v>30</v>
      </c>
      <c r="S3951" t="s">
        <v>60</v>
      </c>
    </row>
    <row r="3952" spans="1:19" x14ac:dyDescent="0.35">
      <c r="A3952" t="s">
        <v>4181</v>
      </c>
      <c r="B3952" t="s">
        <v>1016</v>
      </c>
      <c r="C3952" t="s">
        <v>4182</v>
      </c>
      <c r="D3952" t="s">
        <v>34</v>
      </c>
      <c r="E3952" t="s">
        <v>445</v>
      </c>
      <c r="F3952" t="s">
        <v>66</v>
      </c>
      <c r="G3952" t="s">
        <v>446</v>
      </c>
      <c r="H3952">
        <v>1631.19</v>
      </c>
      <c r="I3952">
        <v>4</v>
      </c>
      <c r="J3952">
        <v>0.2</v>
      </c>
      <c r="K3952">
        <v>5219.8100000000004</v>
      </c>
      <c r="L3952" t="s">
        <v>83</v>
      </c>
      <c r="M3952" t="s">
        <v>134</v>
      </c>
      <c r="N3952" t="s">
        <v>59</v>
      </c>
      <c r="O3952" t="s">
        <v>116</v>
      </c>
      <c r="P3952">
        <v>7</v>
      </c>
      <c r="Q3952">
        <v>4.5</v>
      </c>
      <c r="R3952" t="s">
        <v>30</v>
      </c>
      <c r="S3952" t="s">
        <v>42</v>
      </c>
    </row>
    <row r="3953" spans="1:19" x14ac:dyDescent="0.35">
      <c r="A3953" t="s">
        <v>6820</v>
      </c>
      <c r="B3953" t="s">
        <v>1016</v>
      </c>
      <c r="C3953" t="s">
        <v>6821</v>
      </c>
      <c r="D3953" t="s">
        <v>64</v>
      </c>
      <c r="E3953" t="s">
        <v>288</v>
      </c>
      <c r="F3953" t="s">
        <v>57</v>
      </c>
      <c r="G3953" t="s">
        <v>289</v>
      </c>
      <c r="H3953">
        <v>775.08</v>
      </c>
      <c r="I3953">
        <v>8</v>
      </c>
      <c r="J3953">
        <v>0.25</v>
      </c>
      <c r="K3953">
        <v>4650.4799999999996</v>
      </c>
      <c r="L3953" t="s">
        <v>98</v>
      </c>
      <c r="M3953" t="s">
        <v>90</v>
      </c>
      <c r="N3953" t="s">
        <v>91</v>
      </c>
      <c r="O3953" t="s">
        <v>41</v>
      </c>
      <c r="P3953">
        <v>5</v>
      </c>
      <c r="Q3953">
        <v>4.5999999999999996</v>
      </c>
      <c r="R3953" t="s">
        <v>30</v>
      </c>
      <c r="S3953" t="s">
        <v>60</v>
      </c>
    </row>
    <row r="3954" spans="1:19" x14ac:dyDescent="0.35">
      <c r="A3954" t="s">
        <v>7515</v>
      </c>
      <c r="B3954" t="s">
        <v>1016</v>
      </c>
      <c r="C3954" t="s">
        <v>7516</v>
      </c>
      <c r="D3954" t="s">
        <v>64</v>
      </c>
      <c r="E3954" t="s">
        <v>120</v>
      </c>
      <c r="F3954" t="s">
        <v>47</v>
      </c>
      <c r="G3954" t="s">
        <v>121</v>
      </c>
      <c r="H3954">
        <v>46.64</v>
      </c>
      <c r="I3954">
        <v>1</v>
      </c>
      <c r="J3954">
        <v>0.2</v>
      </c>
      <c r="K3954">
        <v>37.31</v>
      </c>
      <c r="L3954" t="s">
        <v>142</v>
      </c>
      <c r="M3954" t="s">
        <v>134</v>
      </c>
      <c r="N3954" t="s">
        <v>172</v>
      </c>
      <c r="O3954" t="s">
        <v>29</v>
      </c>
      <c r="P3954">
        <v>1</v>
      </c>
      <c r="Q3954">
        <v>2.2000000000000002</v>
      </c>
      <c r="R3954" t="s">
        <v>51</v>
      </c>
      <c r="S3954" t="s">
        <v>60</v>
      </c>
    </row>
    <row r="3955" spans="1:19" x14ac:dyDescent="0.35">
      <c r="A3955" t="s">
        <v>826</v>
      </c>
      <c r="B3955" t="s">
        <v>827</v>
      </c>
      <c r="C3955" t="s">
        <v>828</v>
      </c>
      <c r="D3955" t="s">
        <v>34</v>
      </c>
      <c r="E3955" t="s">
        <v>656</v>
      </c>
      <c r="F3955" t="s">
        <v>47</v>
      </c>
      <c r="G3955" t="s">
        <v>657</v>
      </c>
      <c r="H3955">
        <v>224.08</v>
      </c>
      <c r="I3955">
        <v>6</v>
      </c>
      <c r="J3955">
        <v>0.25</v>
      </c>
      <c r="K3955">
        <v>1008.36</v>
      </c>
      <c r="L3955" t="s">
        <v>26</v>
      </c>
      <c r="M3955" t="s">
        <v>111</v>
      </c>
      <c r="N3955" t="s">
        <v>28</v>
      </c>
      <c r="O3955" t="s">
        <v>29</v>
      </c>
      <c r="P3955">
        <v>13</v>
      </c>
      <c r="Q3955">
        <v>4.2</v>
      </c>
      <c r="R3955" t="s">
        <v>112</v>
      </c>
      <c r="S3955" t="s">
        <v>60</v>
      </c>
    </row>
    <row r="3956" spans="1:19" x14ac:dyDescent="0.35">
      <c r="A3956" t="s">
        <v>2127</v>
      </c>
      <c r="B3956" t="s">
        <v>827</v>
      </c>
      <c r="C3956" t="s">
        <v>2128</v>
      </c>
      <c r="D3956" t="s">
        <v>72</v>
      </c>
      <c r="E3956" t="s">
        <v>223</v>
      </c>
      <c r="F3956" t="s">
        <v>66</v>
      </c>
      <c r="G3956" t="s">
        <v>171</v>
      </c>
      <c r="H3956">
        <v>635.15</v>
      </c>
      <c r="I3956">
        <v>3</v>
      </c>
      <c r="J3956">
        <v>0.1</v>
      </c>
      <c r="K3956">
        <v>1714.9</v>
      </c>
      <c r="L3956" t="s">
        <v>142</v>
      </c>
      <c r="M3956" t="s">
        <v>39</v>
      </c>
      <c r="N3956" t="s">
        <v>40</v>
      </c>
      <c r="O3956" t="s">
        <v>29</v>
      </c>
      <c r="P3956">
        <v>7</v>
      </c>
      <c r="Q3956">
        <v>3.5</v>
      </c>
      <c r="S3956" t="s">
        <v>60</v>
      </c>
    </row>
    <row r="3957" spans="1:19" x14ac:dyDescent="0.35">
      <c r="A3957" t="s">
        <v>2649</v>
      </c>
      <c r="B3957" t="s">
        <v>827</v>
      </c>
      <c r="C3957" t="s">
        <v>2650</v>
      </c>
      <c r="D3957" t="s">
        <v>34</v>
      </c>
      <c r="E3957" t="s">
        <v>73</v>
      </c>
      <c r="F3957" t="s">
        <v>74</v>
      </c>
      <c r="G3957" t="s">
        <v>75</v>
      </c>
      <c r="H3957">
        <v>620.27</v>
      </c>
      <c r="I3957">
        <v>12</v>
      </c>
      <c r="L3957" t="s">
        <v>26</v>
      </c>
      <c r="M3957" t="s">
        <v>122</v>
      </c>
      <c r="N3957" t="s">
        <v>40</v>
      </c>
      <c r="O3957" t="s">
        <v>29</v>
      </c>
      <c r="P3957">
        <v>7</v>
      </c>
      <c r="Q3957">
        <v>4.3</v>
      </c>
      <c r="R3957" t="s">
        <v>51</v>
      </c>
      <c r="S3957" t="s">
        <v>86</v>
      </c>
    </row>
    <row r="3958" spans="1:19" x14ac:dyDescent="0.35">
      <c r="A3958" t="s">
        <v>3379</v>
      </c>
      <c r="B3958" t="s">
        <v>827</v>
      </c>
      <c r="C3958" t="s">
        <v>3380</v>
      </c>
      <c r="D3958" t="s">
        <v>157</v>
      </c>
      <c r="E3958" t="s">
        <v>152</v>
      </c>
      <c r="F3958" t="s">
        <v>57</v>
      </c>
      <c r="G3958" t="s">
        <v>153</v>
      </c>
      <c r="H3958">
        <v>383.13</v>
      </c>
      <c r="I3958">
        <v>5</v>
      </c>
      <c r="J3958">
        <v>0.1</v>
      </c>
      <c r="K3958">
        <v>1724.09</v>
      </c>
      <c r="L3958" t="s">
        <v>104</v>
      </c>
      <c r="M3958" t="s">
        <v>134</v>
      </c>
      <c r="N3958" t="s">
        <v>85</v>
      </c>
      <c r="O3958" t="s">
        <v>92</v>
      </c>
      <c r="P3958">
        <v>2</v>
      </c>
      <c r="Q3958">
        <v>1.8</v>
      </c>
      <c r="R3958" t="s">
        <v>30</v>
      </c>
      <c r="S3958" t="s">
        <v>60</v>
      </c>
    </row>
    <row r="3959" spans="1:19" x14ac:dyDescent="0.35">
      <c r="A3959" t="s">
        <v>4110</v>
      </c>
      <c r="B3959" t="s">
        <v>827</v>
      </c>
      <c r="C3959" t="s">
        <v>1454</v>
      </c>
      <c r="D3959" t="s">
        <v>64</v>
      </c>
      <c r="E3959" t="s">
        <v>161</v>
      </c>
      <c r="F3959" t="s">
        <v>74</v>
      </c>
      <c r="G3959" t="s">
        <v>148</v>
      </c>
      <c r="H3959">
        <v>1822.86</v>
      </c>
      <c r="I3959">
        <v>8</v>
      </c>
      <c r="J3959">
        <v>0.2</v>
      </c>
      <c r="K3959">
        <v>11666.3</v>
      </c>
      <c r="L3959" t="s">
        <v>302</v>
      </c>
      <c r="M3959" t="s">
        <v>183</v>
      </c>
      <c r="N3959" t="s">
        <v>85</v>
      </c>
      <c r="O3959" t="s">
        <v>105</v>
      </c>
      <c r="P3959">
        <v>2</v>
      </c>
      <c r="Q3959">
        <v>3.5</v>
      </c>
      <c r="R3959" t="s">
        <v>30</v>
      </c>
      <c r="S3959" t="s">
        <v>52</v>
      </c>
    </row>
    <row r="3960" spans="1:19" x14ac:dyDescent="0.35">
      <c r="A3960" t="s">
        <v>9881</v>
      </c>
      <c r="B3960" t="s">
        <v>827</v>
      </c>
      <c r="C3960" t="s">
        <v>8814</v>
      </c>
      <c r="D3960" t="s">
        <v>72</v>
      </c>
      <c r="E3960" t="s">
        <v>313</v>
      </c>
      <c r="F3960" t="s">
        <v>47</v>
      </c>
      <c r="G3960" t="s">
        <v>48</v>
      </c>
      <c r="H3960">
        <v>135.06</v>
      </c>
      <c r="I3960">
        <v>10</v>
      </c>
      <c r="J3960">
        <v>0.15</v>
      </c>
      <c r="K3960">
        <v>1148.01</v>
      </c>
      <c r="L3960" t="s">
        <v>38</v>
      </c>
      <c r="M3960" t="s">
        <v>122</v>
      </c>
      <c r="N3960" t="s">
        <v>28</v>
      </c>
      <c r="O3960" t="s">
        <v>123</v>
      </c>
      <c r="P3960">
        <v>2</v>
      </c>
      <c r="Q3960">
        <v>2.1</v>
      </c>
      <c r="R3960" t="s">
        <v>30</v>
      </c>
      <c r="S3960" t="s">
        <v>60</v>
      </c>
    </row>
    <row r="3961" spans="1:19" x14ac:dyDescent="0.35">
      <c r="A3961" t="s">
        <v>7684</v>
      </c>
      <c r="B3961" t="s">
        <v>827</v>
      </c>
      <c r="C3961" t="s">
        <v>5488</v>
      </c>
      <c r="D3961" t="s">
        <v>22</v>
      </c>
      <c r="E3961" t="s">
        <v>132</v>
      </c>
      <c r="F3961" t="s">
        <v>24</v>
      </c>
      <c r="G3961" t="s">
        <v>133</v>
      </c>
      <c r="H3961">
        <v>474.5</v>
      </c>
      <c r="I3961">
        <v>11</v>
      </c>
      <c r="J3961">
        <v>0.25</v>
      </c>
      <c r="K3961">
        <v>3914.62</v>
      </c>
      <c r="L3961" t="s">
        <v>104</v>
      </c>
      <c r="M3961" t="s">
        <v>134</v>
      </c>
      <c r="N3961" t="s">
        <v>172</v>
      </c>
      <c r="O3961" t="s">
        <v>92</v>
      </c>
      <c r="P3961">
        <v>1</v>
      </c>
      <c r="Q3961">
        <v>4.9000000000000004</v>
      </c>
      <c r="R3961" t="s">
        <v>202</v>
      </c>
      <c r="S3961" t="s">
        <v>294</v>
      </c>
    </row>
    <row r="3962" spans="1:19" x14ac:dyDescent="0.35">
      <c r="A3962" t="s">
        <v>8585</v>
      </c>
      <c r="B3962" t="s">
        <v>827</v>
      </c>
      <c r="C3962" t="s">
        <v>8586</v>
      </c>
      <c r="D3962" t="s">
        <v>157</v>
      </c>
      <c r="E3962" t="s">
        <v>649</v>
      </c>
      <c r="F3962" t="s">
        <v>57</v>
      </c>
      <c r="G3962" t="s">
        <v>153</v>
      </c>
      <c r="H3962">
        <v>483.06</v>
      </c>
      <c r="I3962">
        <v>11</v>
      </c>
      <c r="J3962">
        <v>0.05</v>
      </c>
      <c r="K3962">
        <v>5047.9799999999996</v>
      </c>
      <c r="L3962" t="s">
        <v>142</v>
      </c>
      <c r="M3962" t="s">
        <v>39</v>
      </c>
      <c r="N3962" t="s">
        <v>172</v>
      </c>
      <c r="O3962" t="s">
        <v>29</v>
      </c>
      <c r="P3962">
        <v>1</v>
      </c>
      <c r="Q3962">
        <v>2.2999999999999998</v>
      </c>
      <c r="R3962" t="s">
        <v>143</v>
      </c>
      <c r="S3962" t="s">
        <v>42</v>
      </c>
    </row>
    <row r="3963" spans="1:19" x14ac:dyDescent="0.35">
      <c r="A3963" t="s">
        <v>8504</v>
      </c>
      <c r="B3963" t="s">
        <v>1613</v>
      </c>
      <c r="C3963" t="s">
        <v>8241</v>
      </c>
      <c r="D3963" t="s">
        <v>127</v>
      </c>
      <c r="E3963" t="s">
        <v>258</v>
      </c>
      <c r="F3963" t="s">
        <v>36</v>
      </c>
      <c r="G3963" t="s">
        <v>259</v>
      </c>
      <c r="H3963">
        <v>34.04</v>
      </c>
      <c r="I3963">
        <v>10</v>
      </c>
      <c r="J3963">
        <v>0</v>
      </c>
      <c r="K3963">
        <v>340.4</v>
      </c>
      <c r="L3963" t="s">
        <v>49</v>
      </c>
      <c r="M3963" t="s">
        <v>183</v>
      </c>
      <c r="N3963" t="s">
        <v>68</v>
      </c>
      <c r="O3963" t="s">
        <v>92</v>
      </c>
      <c r="P3963">
        <v>8</v>
      </c>
      <c r="Q3963">
        <v>4.8</v>
      </c>
      <c r="R3963" t="s">
        <v>30</v>
      </c>
      <c r="S3963" t="s">
        <v>60</v>
      </c>
    </row>
    <row r="3964" spans="1:19" x14ac:dyDescent="0.35">
      <c r="A3964" t="s">
        <v>1612</v>
      </c>
      <c r="B3964" t="s">
        <v>1613</v>
      </c>
      <c r="C3964" t="s">
        <v>1614</v>
      </c>
      <c r="D3964" t="s">
        <v>72</v>
      </c>
      <c r="E3964" t="s">
        <v>649</v>
      </c>
      <c r="F3964" t="s">
        <v>57</v>
      </c>
      <c r="G3964" t="s">
        <v>153</v>
      </c>
      <c r="H3964">
        <v>749.47</v>
      </c>
      <c r="I3964">
        <v>1</v>
      </c>
      <c r="J3964">
        <v>0</v>
      </c>
      <c r="K3964">
        <v>749.47</v>
      </c>
      <c r="L3964" t="s">
        <v>142</v>
      </c>
      <c r="M3964" t="s">
        <v>39</v>
      </c>
      <c r="N3964" t="s">
        <v>85</v>
      </c>
      <c r="O3964" t="s">
        <v>77</v>
      </c>
      <c r="P3964">
        <v>3</v>
      </c>
      <c r="Q3964">
        <v>3.5</v>
      </c>
      <c r="R3964" t="s">
        <v>30</v>
      </c>
      <c r="S3964" t="s">
        <v>86</v>
      </c>
    </row>
    <row r="3965" spans="1:19" x14ac:dyDescent="0.35">
      <c r="A3965" t="s">
        <v>5766</v>
      </c>
      <c r="B3965" t="s">
        <v>1613</v>
      </c>
      <c r="C3965" t="s">
        <v>3138</v>
      </c>
      <c r="D3965" t="s">
        <v>34</v>
      </c>
      <c r="E3965" t="s">
        <v>413</v>
      </c>
      <c r="F3965" t="s">
        <v>47</v>
      </c>
      <c r="G3965" t="s">
        <v>103</v>
      </c>
      <c r="H3965">
        <v>516.11</v>
      </c>
      <c r="I3965">
        <v>5</v>
      </c>
      <c r="J3965">
        <v>0</v>
      </c>
      <c r="K3965">
        <v>2580.5500000000002</v>
      </c>
      <c r="L3965" t="s">
        <v>98</v>
      </c>
      <c r="M3965" t="s">
        <v>39</v>
      </c>
      <c r="N3965" t="s">
        <v>91</v>
      </c>
      <c r="O3965" t="s">
        <v>41</v>
      </c>
      <c r="P3965">
        <v>3</v>
      </c>
      <c r="Q3965">
        <v>3</v>
      </c>
      <c r="R3965" t="s">
        <v>202</v>
      </c>
      <c r="S3965" t="s">
        <v>86</v>
      </c>
    </row>
    <row r="3966" spans="1:19" x14ac:dyDescent="0.35">
      <c r="A3966" t="s">
        <v>7685</v>
      </c>
      <c r="B3966" t="s">
        <v>4186</v>
      </c>
      <c r="C3966" t="s">
        <v>7686</v>
      </c>
      <c r="D3966" t="s">
        <v>157</v>
      </c>
      <c r="E3966" t="s">
        <v>370</v>
      </c>
      <c r="F3966" t="s">
        <v>74</v>
      </c>
      <c r="G3966" t="s">
        <v>75</v>
      </c>
      <c r="H3966">
        <v>1784.01</v>
      </c>
      <c r="I3966">
        <v>9</v>
      </c>
      <c r="J3966">
        <v>0.1</v>
      </c>
      <c r="K3966">
        <v>14450.48</v>
      </c>
      <c r="L3966" t="s">
        <v>76</v>
      </c>
      <c r="M3966" t="s">
        <v>84</v>
      </c>
      <c r="N3966" t="s">
        <v>166</v>
      </c>
      <c r="O3966" t="s">
        <v>92</v>
      </c>
      <c r="P3966">
        <v>4</v>
      </c>
      <c r="Q3966">
        <v>1.9</v>
      </c>
      <c r="R3966" t="s">
        <v>30</v>
      </c>
      <c r="S3966" t="s">
        <v>52</v>
      </c>
    </row>
    <row r="3967" spans="1:19" x14ac:dyDescent="0.35">
      <c r="A3967" t="s">
        <v>5867</v>
      </c>
      <c r="B3967" t="s">
        <v>4186</v>
      </c>
      <c r="C3967" t="s">
        <v>1316</v>
      </c>
      <c r="D3967" t="s">
        <v>22</v>
      </c>
      <c r="E3967" t="s">
        <v>193</v>
      </c>
      <c r="F3967" t="s">
        <v>24</v>
      </c>
      <c r="G3967" t="s">
        <v>194</v>
      </c>
      <c r="H3967">
        <v>215.62</v>
      </c>
      <c r="I3967">
        <v>5</v>
      </c>
      <c r="J3967">
        <v>0</v>
      </c>
      <c r="K3967">
        <v>1078.0999999999999</v>
      </c>
      <c r="L3967" t="s">
        <v>302</v>
      </c>
      <c r="M3967" t="s">
        <v>111</v>
      </c>
      <c r="N3967" t="s">
        <v>40</v>
      </c>
      <c r="O3967" t="s">
        <v>29</v>
      </c>
      <c r="P3967">
        <v>3</v>
      </c>
      <c r="Q3967">
        <v>2.4</v>
      </c>
      <c r="R3967" t="s">
        <v>30</v>
      </c>
      <c r="S3967" t="s">
        <v>60</v>
      </c>
    </row>
    <row r="3968" spans="1:19" x14ac:dyDescent="0.35">
      <c r="A3968" t="s">
        <v>4185</v>
      </c>
      <c r="B3968" t="s">
        <v>4186</v>
      </c>
      <c r="C3968" t="s">
        <v>4187</v>
      </c>
      <c r="D3968" t="s">
        <v>157</v>
      </c>
      <c r="E3968" t="s">
        <v>23</v>
      </c>
      <c r="F3968" t="s">
        <v>24</v>
      </c>
      <c r="G3968" t="s">
        <v>25</v>
      </c>
      <c r="H3968">
        <v>190.31</v>
      </c>
      <c r="I3968">
        <v>4</v>
      </c>
      <c r="J3968">
        <v>0</v>
      </c>
      <c r="K3968">
        <v>761.24</v>
      </c>
      <c r="L3968" t="s">
        <v>26</v>
      </c>
      <c r="M3968" t="s">
        <v>27</v>
      </c>
      <c r="N3968" t="s">
        <v>40</v>
      </c>
      <c r="O3968" t="s">
        <v>77</v>
      </c>
      <c r="P3968">
        <v>2</v>
      </c>
      <c r="Q3968">
        <v>2.5</v>
      </c>
      <c r="R3968" t="s">
        <v>30</v>
      </c>
      <c r="S3968" t="s">
        <v>52</v>
      </c>
    </row>
    <row r="3969" spans="1:19" x14ac:dyDescent="0.35">
      <c r="A3969" t="s">
        <v>5620</v>
      </c>
      <c r="B3969" t="s">
        <v>5621</v>
      </c>
      <c r="C3969" t="s">
        <v>3074</v>
      </c>
      <c r="D3969" t="s">
        <v>157</v>
      </c>
      <c r="E3969" t="s">
        <v>266</v>
      </c>
      <c r="F3969" t="s">
        <v>24</v>
      </c>
      <c r="G3969" t="s">
        <v>267</v>
      </c>
      <c r="H3969">
        <v>299.38</v>
      </c>
      <c r="I3969">
        <v>4</v>
      </c>
      <c r="J3969">
        <v>0</v>
      </c>
      <c r="K3969">
        <v>1197.52</v>
      </c>
      <c r="L3969" t="s">
        <v>142</v>
      </c>
      <c r="M3969" t="s">
        <v>122</v>
      </c>
      <c r="N3969" t="s">
        <v>172</v>
      </c>
      <c r="O3969" t="s">
        <v>77</v>
      </c>
      <c r="P3969">
        <v>9</v>
      </c>
      <c r="Q3969">
        <v>4.3</v>
      </c>
      <c r="R3969" t="s">
        <v>30</v>
      </c>
      <c r="S3969" t="s">
        <v>52</v>
      </c>
    </row>
    <row r="3970" spans="1:19" x14ac:dyDescent="0.35">
      <c r="A3970" t="s">
        <v>7191</v>
      </c>
      <c r="B3970" t="s">
        <v>5621</v>
      </c>
      <c r="C3970" t="s">
        <v>7192</v>
      </c>
      <c r="D3970" t="s">
        <v>64</v>
      </c>
      <c r="E3970" t="s">
        <v>198</v>
      </c>
      <c r="F3970" t="s">
        <v>74</v>
      </c>
      <c r="G3970" t="s">
        <v>110</v>
      </c>
      <c r="H3970">
        <v>1591.73</v>
      </c>
      <c r="I3970">
        <v>14</v>
      </c>
      <c r="J3970">
        <v>0.1</v>
      </c>
      <c r="K3970">
        <v>20055.8</v>
      </c>
      <c r="L3970" t="s">
        <v>49</v>
      </c>
      <c r="M3970" t="s">
        <v>27</v>
      </c>
      <c r="N3970" t="s">
        <v>85</v>
      </c>
      <c r="O3970" t="s">
        <v>77</v>
      </c>
      <c r="P3970">
        <v>1</v>
      </c>
      <c r="Q3970">
        <v>2.5</v>
      </c>
      <c r="R3970" t="s">
        <v>30</v>
      </c>
      <c r="S3970" t="s">
        <v>60</v>
      </c>
    </row>
    <row r="3971" spans="1:19" x14ac:dyDescent="0.35">
      <c r="A3971" t="s">
        <v>1266</v>
      </c>
      <c r="B3971" t="s">
        <v>516</v>
      </c>
      <c r="C3971" t="s">
        <v>1267</v>
      </c>
      <c r="D3971" t="s">
        <v>22</v>
      </c>
      <c r="E3971" t="s">
        <v>445</v>
      </c>
      <c r="F3971" t="s">
        <v>66</v>
      </c>
      <c r="G3971" t="s">
        <v>446</v>
      </c>
      <c r="H3971">
        <v>1196.6099999999999</v>
      </c>
      <c r="I3971">
        <v>9</v>
      </c>
      <c r="J3971">
        <v>0.2</v>
      </c>
      <c r="K3971">
        <v>8615.59</v>
      </c>
      <c r="L3971" t="s">
        <v>83</v>
      </c>
      <c r="M3971" t="s">
        <v>39</v>
      </c>
      <c r="N3971" t="s">
        <v>172</v>
      </c>
      <c r="O3971" t="s">
        <v>29</v>
      </c>
      <c r="P3971">
        <v>13</v>
      </c>
      <c r="Q3971">
        <v>3.2</v>
      </c>
      <c r="R3971" t="s">
        <v>30</v>
      </c>
      <c r="S3971" t="s">
        <v>60</v>
      </c>
    </row>
    <row r="3972" spans="1:19" x14ac:dyDescent="0.35">
      <c r="A3972" t="s">
        <v>515</v>
      </c>
      <c r="B3972" t="s">
        <v>516</v>
      </c>
      <c r="C3972" t="s">
        <v>517</v>
      </c>
      <c r="D3972" t="s">
        <v>157</v>
      </c>
      <c r="E3972" t="s">
        <v>351</v>
      </c>
      <c r="F3972" t="s">
        <v>57</v>
      </c>
      <c r="G3972" t="s">
        <v>289</v>
      </c>
      <c r="H3972">
        <v>712.26</v>
      </c>
      <c r="I3972">
        <v>12</v>
      </c>
      <c r="J3972">
        <v>0</v>
      </c>
      <c r="K3972">
        <v>8547.1200000000008</v>
      </c>
      <c r="L3972" t="s">
        <v>165</v>
      </c>
      <c r="M3972" t="s">
        <v>84</v>
      </c>
      <c r="N3972" t="s">
        <v>172</v>
      </c>
      <c r="O3972" t="s">
        <v>41</v>
      </c>
      <c r="P3972">
        <v>10</v>
      </c>
      <c r="Q3972">
        <v>3.6</v>
      </c>
      <c r="R3972" t="s">
        <v>30</v>
      </c>
      <c r="S3972" t="s">
        <v>60</v>
      </c>
    </row>
    <row r="3973" spans="1:19" x14ac:dyDescent="0.35">
      <c r="A3973" t="s">
        <v>6079</v>
      </c>
      <c r="B3973" t="s">
        <v>516</v>
      </c>
      <c r="C3973" t="s">
        <v>3495</v>
      </c>
      <c r="D3973" t="s">
        <v>127</v>
      </c>
      <c r="E3973" t="s">
        <v>198</v>
      </c>
      <c r="F3973" t="s">
        <v>74</v>
      </c>
      <c r="G3973" t="s">
        <v>110</v>
      </c>
      <c r="H3973">
        <v>1146.17</v>
      </c>
      <c r="I3973">
        <v>1</v>
      </c>
      <c r="J3973">
        <v>0</v>
      </c>
      <c r="K3973">
        <v>1146.17</v>
      </c>
      <c r="L3973" t="s">
        <v>104</v>
      </c>
      <c r="M3973" t="s">
        <v>84</v>
      </c>
      <c r="N3973" t="s">
        <v>172</v>
      </c>
      <c r="O3973" t="s">
        <v>92</v>
      </c>
      <c r="P3973">
        <v>4</v>
      </c>
      <c r="Q3973">
        <v>3.3</v>
      </c>
      <c r="R3973" t="s">
        <v>202</v>
      </c>
      <c r="S3973" t="s">
        <v>60</v>
      </c>
    </row>
    <row r="3974" spans="1:19" x14ac:dyDescent="0.35">
      <c r="A3974" t="s">
        <v>4803</v>
      </c>
      <c r="B3974" t="s">
        <v>516</v>
      </c>
      <c r="C3974" t="s">
        <v>4804</v>
      </c>
      <c r="D3974" t="s">
        <v>127</v>
      </c>
      <c r="E3974" t="s">
        <v>344</v>
      </c>
      <c r="F3974" t="s">
        <v>24</v>
      </c>
      <c r="G3974" t="s">
        <v>345</v>
      </c>
      <c r="H3974">
        <v>212.04</v>
      </c>
      <c r="I3974">
        <v>9</v>
      </c>
      <c r="J3974">
        <v>0.05</v>
      </c>
      <c r="K3974">
        <v>1812.94</v>
      </c>
      <c r="L3974" t="s">
        <v>38</v>
      </c>
      <c r="M3974" t="s">
        <v>27</v>
      </c>
      <c r="N3974" t="s">
        <v>172</v>
      </c>
      <c r="O3974" t="s">
        <v>50</v>
      </c>
      <c r="P3974">
        <v>3</v>
      </c>
      <c r="Q3974">
        <v>2.7</v>
      </c>
      <c r="R3974" t="s">
        <v>30</v>
      </c>
      <c r="S3974" t="s">
        <v>60</v>
      </c>
    </row>
    <row r="3975" spans="1:19" x14ac:dyDescent="0.35">
      <c r="A3975" t="s">
        <v>3033</v>
      </c>
      <c r="B3975" t="s">
        <v>516</v>
      </c>
      <c r="C3975" t="s">
        <v>3034</v>
      </c>
      <c r="D3975" t="s">
        <v>34</v>
      </c>
      <c r="E3975" t="s">
        <v>403</v>
      </c>
      <c r="F3975" t="s">
        <v>74</v>
      </c>
      <c r="G3975" t="s">
        <v>148</v>
      </c>
      <c r="H3975">
        <v>194.11</v>
      </c>
      <c r="I3975">
        <v>7</v>
      </c>
      <c r="J3975">
        <v>0.25</v>
      </c>
      <c r="K3975">
        <v>1019.08</v>
      </c>
      <c r="L3975" t="s">
        <v>38</v>
      </c>
      <c r="M3975" t="s">
        <v>134</v>
      </c>
      <c r="N3975" t="s">
        <v>40</v>
      </c>
      <c r="O3975" t="s">
        <v>92</v>
      </c>
      <c r="P3975">
        <v>2</v>
      </c>
      <c r="Q3975">
        <v>3.6</v>
      </c>
      <c r="R3975" t="s">
        <v>30</v>
      </c>
      <c r="S3975" t="s">
        <v>86</v>
      </c>
    </row>
    <row r="3976" spans="1:19" x14ac:dyDescent="0.35">
      <c r="A3976" t="s">
        <v>7355</v>
      </c>
      <c r="B3976" t="s">
        <v>516</v>
      </c>
      <c r="C3976" t="s">
        <v>1074</v>
      </c>
      <c r="D3976" t="s">
        <v>34</v>
      </c>
      <c r="E3976" t="s">
        <v>102</v>
      </c>
      <c r="F3976" t="s">
        <v>47</v>
      </c>
      <c r="G3976" t="s">
        <v>103</v>
      </c>
      <c r="H3976">
        <v>154.88999999999999</v>
      </c>
      <c r="I3976">
        <v>11</v>
      </c>
      <c r="J3976">
        <v>0</v>
      </c>
      <c r="K3976">
        <v>1703.79</v>
      </c>
      <c r="L3976" t="s">
        <v>142</v>
      </c>
      <c r="M3976" t="s">
        <v>111</v>
      </c>
      <c r="N3976" t="s">
        <v>28</v>
      </c>
      <c r="O3976" t="s">
        <v>50</v>
      </c>
      <c r="Q3976">
        <v>4.2</v>
      </c>
      <c r="R3976" t="s">
        <v>30</v>
      </c>
      <c r="S3976" t="s">
        <v>60</v>
      </c>
    </row>
    <row r="3977" spans="1:19" x14ac:dyDescent="0.35">
      <c r="A3977" t="s">
        <v>2049</v>
      </c>
      <c r="B3977" t="s">
        <v>2050</v>
      </c>
      <c r="C3977" t="s">
        <v>2051</v>
      </c>
      <c r="D3977" t="s">
        <v>72</v>
      </c>
      <c r="E3977" t="s">
        <v>214</v>
      </c>
      <c r="F3977" t="s">
        <v>66</v>
      </c>
      <c r="G3977" t="s">
        <v>215</v>
      </c>
      <c r="H3977">
        <v>1346.56</v>
      </c>
      <c r="I3977">
        <v>14</v>
      </c>
      <c r="J3977">
        <v>0.15</v>
      </c>
      <c r="K3977">
        <v>16024.06</v>
      </c>
      <c r="L3977" t="s">
        <v>76</v>
      </c>
      <c r="M3977" t="s">
        <v>134</v>
      </c>
      <c r="N3977" t="s">
        <v>91</v>
      </c>
      <c r="O3977" t="s">
        <v>123</v>
      </c>
      <c r="P3977">
        <v>7</v>
      </c>
      <c r="Q3977">
        <v>1.8</v>
      </c>
      <c r="R3977" t="s">
        <v>143</v>
      </c>
      <c r="S3977" t="s">
        <v>60</v>
      </c>
    </row>
    <row r="3978" spans="1:19" x14ac:dyDescent="0.35">
      <c r="A3978" t="s">
        <v>6141</v>
      </c>
      <c r="B3978" t="s">
        <v>2050</v>
      </c>
      <c r="C3978" t="s">
        <v>6142</v>
      </c>
      <c r="D3978" t="s">
        <v>22</v>
      </c>
      <c r="E3978" t="s">
        <v>46</v>
      </c>
      <c r="F3978" t="s">
        <v>47</v>
      </c>
      <c r="G3978" t="s">
        <v>48</v>
      </c>
      <c r="H3978">
        <v>687.21</v>
      </c>
      <c r="I3978">
        <v>2</v>
      </c>
      <c r="J3978">
        <v>0</v>
      </c>
      <c r="K3978">
        <v>1374.42</v>
      </c>
      <c r="L3978" t="s">
        <v>98</v>
      </c>
      <c r="M3978" t="s">
        <v>90</v>
      </c>
      <c r="N3978" t="s">
        <v>172</v>
      </c>
      <c r="O3978" t="s">
        <v>123</v>
      </c>
      <c r="P3978">
        <v>2</v>
      </c>
      <c r="Q3978">
        <v>1.2</v>
      </c>
      <c r="R3978" t="s">
        <v>30</v>
      </c>
      <c r="S3978" t="s">
        <v>52</v>
      </c>
    </row>
    <row r="3979" spans="1:19" x14ac:dyDescent="0.35">
      <c r="A3979" t="s">
        <v>5522</v>
      </c>
      <c r="B3979" t="s">
        <v>2237</v>
      </c>
      <c r="C3979" t="s">
        <v>5523</v>
      </c>
      <c r="D3979" t="s">
        <v>127</v>
      </c>
      <c r="E3979" t="s">
        <v>109</v>
      </c>
      <c r="F3979" t="s">
        <v>74</v>
      </c>
      <c r="G3979" t="s">
        <v>110</v>
      </c>
      <c r="H3979">
        <v>1326.37</v>
      </c>
      <c r="I3979">
        <v>2</v>
      </c>
      <c r="J3979">
        <v>0</v>
      </c>
      <c r="K3979">
        <v>2652.74</v>
      </c>
      <c r="L3979" t="s">
        <v>98</v>
      </c>
      <c r="M3979" t="s">
        <v>27</v>
      </c>
      <c r="N3979" t="s">
        <v>166</v>
      </c>
      <c r="O3979" t="s">
        <v>105</v>
      </c>
      <c r="P3979">
        <v>9</v>
      </c>
      <c r="Q3979">
        <v>5</v>
      </c>
      <c r="R3979" t="s">
        <v>30</v>
      </c>
      <c r="S3979" t="s">
        <v>86</v>
      </c>
    </row>
    <row r="3980" spans="1:19" x14ac:dyDescent="0.35">
      <c r="A3980" t="s">
        <v>2236</v>
      </c>
      <c r="B3980" t="s">
        <v>2237</v>
      </c>
      <c r="C3980" t="s">
        <v>2238</v>
      </c>
      <c r="D3980" t="s">
        <v>157</v>
      </c>
      <c r="E3980" t="s">
        <v>293</v>
      </c>
      <c r="F3980" t="s">
        <v>74</v>
      </c>
      <c r="G3980" t="s">
        <v>110</v>
      </c>
      <c r="H3980">
        <v>1629.84</v>
      </c>
      <c r="I3980">
        <v>13</v>
      </c>
      <c r="J3980">
        <v>0.05</v>
      </c>
      <c r="K3980">
        <v>20128.52</v>
      </c>
      <c r="L3980" t="s">
        <v>49</v>
      </c>
      <c r="M3980" t="s">
        <v>134</v>
      </c>
      <c r="N3980" t="s">
        <v>59</v>
      </c>
      <c r="O3980" t="s">
        <v>50</v>
      </c>
      <c r="P3980">
        <v>3</v>
      </c>
      <c r="Q3980">
        <v>4</v>
      </c>
      <c r="R3980" t="s">
        <v>30</v>
      </c>
      <c r="S3980" t="s">
        <v>60</v>
      </c>
    </row>
    <row r="3981" spans="1:19" x14ac:dyDescent="0.35">
      <c r="A3981" t="s">
        <v>9564</v>
      </c>
      <c r="B3981" t="s">
        <v>2237</v>
      </c>
      <c r="C3981" t="s">
        <v>7479</v>
      </c>
      <c r="D3981" t="s">
        <v>72</v>
      </c>
      <c r="E3981" t="s">
        <v>872</v>
      </c>
      <c r="F3981" t="s">
        <v>36</v>
      </c>
      <c r="G3981" t="s">
        <v>873</v>
      </c>
      <c r="H3981">
        <v>17.309999999999999</v>
      </c>
      <c r="I3981">
        <v>4</v>
      </c>
      <c r="J3981">
        <v>0.2</v>
      </c>
      <c r="K3981">
        <v>55.39</v>
      </c>
      <c r="L3981" t="s">
        <v>165</v>
      </c>
      <c r="M3981" t="s">
        <v>183</v>
      </c>
      <c r="N3981" t="s">
        <v>40</v>
      </c>
      <c r="O3981" t="s">
        <v>92</v>
      </c>
      <c r="P3981">
        <v>3</v>
      </c>
      <c r="Q3981">
        <v>2.7</v>
      </c>
      <c r="R3981" t="s">
        <v>30</v>
      </c>
      <c r="S3981" t="s">
        <v>42</v>
      </c>
    </row>
    <row r="3982" spans="1:19" x14ac:dyDescent="0.35">
      <c r="A3982" t="s">
        <v>4592</v>
      </c>
      <c r="B3982" t="s">
        <v>2237</v>
      </c>
      <c r="C3982" t="s">
        <v>4593</v>
      </c>
      <c r="D3982" t="s">
        <v>64</v>
      </c>
      <c r="E3982" t="s">
        <v>288</v>
      </c>
      <c r="F3982" t="s">
        <v>57</v>
      </c>
      <c r="G3982" t="s">
        <v>289</v>
      </c>
      <c r="H3982">
        <v>447.09</v>
      </c>
      <c r="I3982">
        <v>7</v>
      </c>
      <c r="J3982">
        <v>0.05</v>
      </c>
      <c r="K3982">
        <v>2973.15</v>
      </c>
      <c r="L3982" t="s">
        <v>26</v>
      </c>
      <c r="M3982" t="s">
        <v>39</v>
      </c>
      <c r="N3982" t="s">
        <v>59</v>
      </c>
      <c r="O3982" t="s">
        <v>50</v>
      </c>
      <c r="P3982">
        <v>1</v>
      </c>
      <c r="Q3982">
        <v>4.5999999999999996</v>
      </c>
      <c r="R3982" t="s">
        <v>30</v>
      </c>
      <c r="S3982" t="s">
        <v>60</v>
      </c>
    </row>
    <row r="3983" spans="1:19" x14ac:dyDescent="0.35">
      <c r="A3983" t="s">
        <v>9014</v>
      </c>
      <c r="B3983" t="s">
        <v>1365</v>
      </c>
      <c r="C3983" t="s">
        <v>9015</v>
      </c>
      <c r="D3983" t="s">
        <v>127</v>
      </c>
      <c r="E3983" t="s">
        <v>649</v>
      </c>
      <c r="F3983" t="s">
        <v>57</v>
      </c>
      <c r="G3983" t="s">
        <v>153</v>
      </c>
      <c r="H3983">
        <v>459.38</v>
      </c>
      <c r="I3983">
        <v>13</v>
      </c>
      <c r="J3983">
        <v>0</v>
      </c>
      <c r="K3983">
        <v>5971.94</v>
      </c>
      <c r="L3983" t="s">
        <v>38</v>
      </c>
      <c r="M3983" t="s">
        <v>27</v>
      </c>
      <c r="N3983" t="s">
        <v>28</v>
      </c>
      <c r="O3983" t="s">
        <v>116</v>
      </c>
      <c r="P3983">
        <v>12</v>
      </c>
      <c r="Q3983">
        <v>2.6</v>
      </c>
      <c r="R3983" t="s">
        <v>51</v>
      </c>
      <c r="S3983" t="s">
        <v>60</v>
      </c>
    </row>
    <row r="3984" spans="1:19" x14ac:dyDescent="0.35">
      <c r="A3984" t="s">
        <v>7903</v>
      </c>
      <c r="B3984" t="s">
        <v>1365</v>
      </c>
      <c r="C3984" t="s">
        <v>7904</v>
      </c>
      <c r="D3984" t="s">
        <v>22</v>
      </c>
      <c r="E3984" t="s">
        <v>239</v>
      </c>
      <c r="F3984" t="s">
        <v>66</v>
      </c>
      <c r="G3984" t="s">
        <v>240</v>
      </c>
      <c r="H3984">
        <v>2006.53</v>
      </c>
      <c r="I3984">
        <v>4</v>
      </c>
      <c r="J3984">
        <v>0.25</v>
      </c>
      <c r="K3984">
        <v>6019.59</v>
      </c>
      <c r="L3984" t="s">
        <v>26</v>
      </c>
      <c r="M3984" t="s">
        <v>111</v>
      </c>
      <c r="N3984" t="s">
        <v>91</v>
      </c>
      <c r="O3984" t="s">
        <v>105</v>
      </c>
      <c r="P3984">
        <v>7</v>
      </c>
      <c r="Q3984">
        <v>4</v>
      </c>
      <c r="R3984" t="s">
        <v>51</v>
      </c>
      <c r="S3984" t="s">
        <v>52</v>
      </c>
    </row>
    <row r="3985" spans="1:19" x14ac:dyDescent="0.35">
      <c r="A3985" t="s">
        <v>1364</v>
      </c>
      <c r="B3985" t="s">
        <v>1365</v>
      </c>
      <c r="C3985" t="s">
        <v>1366</v>
      </c>
      <c r="D3985" t="s">
        <v>34</v>
      </c>
      <c r="E3985" t="s">
        <v>35</v>
      </c>
      <c r="F3985" t="s">
        <v>36</v>
      </c>
      <c r="G3985" t="s">
        <v>37</v>
      </c>
      <c r="H3985">
        <v>21.97</v>
      </c>
      <c r="I3985">
        <v>11</v>
      </c>
      <c r="J3985">
        <v>0</v>
      </c>
      <c r="K3985">
        <v>241.67</v>
      </c>
      <c r="L3985" t="s">
        <v>49</v>
      </c>
      <c r="M3985" t="s">
        <v>183</v>
      </c>
      <c r="N3985" t="s">
        <v>68</v>
      </c>
      <c r="O3985" t="s">
        <v>92</v>
      </c>
      <c r="P3985">
        <v>6</v>
      </c>
      <c r="Q3985">
        <v>1.1000000000000001</v>
      </c>
      <c r="R3985" t="s">
        <v>30</v>
      </c>
      <c r="S3985" t="s">
        <v>86</v>
      </c>
    </row>
    <row r="3986" spans="1:19" x14ac:dyDescent="0.35">
      <c r="A3986" t="s">
        <v>3178</v>
      </c>
      <c r="B3986" t="s">
        <v>1365</v>
      </c>
      <c r="C3986" t="s">
        <v>1860</v>
      </c>
      <c r="D3986" t="s">
        <v>34</v>
      </c>
      <c r="E3986" t="s">
        <v>120</v>
      </c>
      <c r="F3986" t="s">
        <v>47</v>
      </c>
      <c r="G3986" t="s">
        <v>121</v>
      </c>
      <c r="H3986">
        <v>606.6</v>
      </c>
      <c r="I3986">
        <v>4</v>
      </c>
      <c r="J3986">
        <v>0.15</v>
      </c>
      <c r="K3986">
        <v>2062.44</v>
      </c>
      <c r="L3986" t="s">
        <v>302</v>
      </c>
      <c r="M3986" t="s">
        <v>90</v>
      </c>
      <c r="N3986" t="s">
        <v>40</v>
      </c>
      <c r="O3986" t="s">
        <v>50</v>
      </c>
      <c r="P3986">
        <v>5</v>
      </c>
      <c r="Q3986">
        <v>4.8</v>
      </c>
      <c r="R3986" t="s">
        <v>30</v>
      </c>
      <c r="S3986" t="s">
        <v>86</v>
      </c>
    </row>
    <row r="3987" spans="1:19" x14ac:dyDescent="0.35">
      <c r="A3987" t="s">
        <v>6242</v>
      </c>
      <c r="B3987" t="s">
        <v>1365</v>
      </c>
      <c r="C3987" t="s">
        <v>6243</v>
      </c>
      <c r="D3987" t="s">
        <v>127</v>
      </c>
      <c r="E3987" t="s">
        <v>288</v>
      </c>
      <c r="F3987" t="s">
        <v>57</v>
      </c>
      <c r="G3987" t="s">
        <v>289</v>
      </c>
      <c r="H3987">
        <v>274.61</v>
      </c>
      <c r="I3987">
        <v>13</v>
      </c>
      <c r="J3987">
        <v>0.1</v>
      </c>
      <c r="K3987">
        <v>3212.94</v>
      </c>
      <c r="L3987" t="s">
        <v>26</v>
      </c>
      <c r="M3987" t="s">
        <v>111</v>
      </c>
      <c r="N3987" t="s">
        <v>166</v>
      </c>
      <c r="O3987" t="s">
        <v>116</v>
      </c>
      <c r="P3987">
        <v>3</v>
      </c>
      <c r="Q3987">
        <v>3.6</v>
      </c>
      <c r="R3987" t="s">
        <v>30</v>
      </c>
      <c r="S3987" t="s">
        <v>60</v>
      </c>
    </row>
    <row r="3988" spans="1:19" x14ac:dyDescent="0.35">
      <c r="A3988" t="s">
        <v>8075</v>
      </c>
      <c r="B3988" t="s">
        <v>3683</v>
      </c>
      <c r="C3988" t="s">
        <v>2888</v>
      </c>
      <c r="D3988" t="s">
        <v>22</v>
      </c>
      <c r="E3988" t="s">
        <v>281</v>
      </c>
      <c r="F3988" t="s">
        <v>74</v>
      </c>
      <c r="G3988" t="s">
        <v>110</v>
      </c>
      <c r="H3988">
        <v>837.16</v>
      </c>
      <c r="I3988">
        <v>8</v>
      </c>
      <c r="J3988">
        <v>0</v>
      </c>
      <c r="K3988">
        <v>6697.28</v>
      </c>
      <c r="L3988" t="s">
        <v>302</v>
      </c>
      <c r="M3988" t="s">
        <v>122</v>
      </c>
      <c r="N3988" t="s">
        <v>40</v>
      </c>
      <c r="O3988" t="s">
        <v>29</v>
      </c>
      <c r="P3988">
        <v>11</v>
      </c>
      <c r="Q3988">
        <v>1.2</v>
      </c>
      <c r="R3988" t="s">
        <v>30</v>
      </c>
      <c r="S3988" t="s">
        <v>60</v>
      </c>
    </row>
    <row r="3989" spans="1:19" x14ac:dyDescent="0.35">
      <c r="A3989" t="s">
        <v>5862</v>
      </c>
      <c r="B3989" t="s">
        <v>3683</v>
      </c>
      <c r="C3989" t="s">
        <v>5863</v>
      </c>
      <c r="D3989" t="s">
        <v>72</v>
      </c>
      <c r="E3989" t="s">
        <v>266</v>
      </c>
      <c r="F3989" t="s">
        <v>24</v>
      </c>
      <c r="G3989" t="s">
        <v>267</v>
      </c>
      <c r="H3989">
        <v>236.89</v>
      </c>
      <c r="I3989">
        <v>6</v>
      </c>
      <c r="J3989">
        <v>0</v>
      </c>
      <c r="K3989">
        <v>1421.34</v>
      </c>
      <c r="L3989" t="s">
        <v>83</v>
      </c>
      <c r="M3989" t="s">
        <v>90</v>
      </c>
      <c r="N3989" t="s">
        <v>166</v>
      </c>
      <c r="O3989" t="s">
        <v>41</v>
      </c>
      <c r="P3989">
        <v>7</v>
      </c>
      <c r="Q3989">
        <v>3.2</v>
      </c>
      <c r="R3989" t="s">
        <v>30</v>
      </c>
      <c r="S3989" t="s">
        <v>60</v>
      </c>
    </row>
    <row r="3990" spans="1:19" x14ac:dyDescent="0.35">
      <c r="A3990" t="s">
        <v>8204</v>
      </c>
      <c r="B3990" t="s">
        <v>3683</v>
      </c>
      <c r="C3990" t="s">
        <v>8205</v>
      </c>
      <c r="D3990" t="s">
        <v>22</v>
      </c>
      <c r="E3990" t="s">
        <v>344</v>
      </c>
      <c r="F3990" t="s">
        <v>24</v>
      </c>
      <c r="G3990" t="s">
        <v>345</v>
      </c>
      <c r="H3990">
        <v>254.42</v>
      </c>
      <c r="I3990">
        <v>12</v>
      </c>
      <c r="J3990">
        <v>0.1</v>
      </c>
      <c r="K3990">
        <v>2747.74</v>
      </c>
      <c r="L3990" t="s">
        <v>142</v>
      </c>
      <c r="M3990" t="s">
        <v>84</v>
      </c>
      <c r="N3990" t="s">
        <v>166</v>
      </c>
      <c r="O3990" t="s">
        <v>92</v>
      </c>
      <c r="P3990">
        <v>4</v>
      </c>
      <c r="Q3990">
        <v>1.6</v>
      </c>
      <c r="R3990" t="s">
        <v>30</v>
      </c>
    </row>
    <row r="3991" spans="1:19" x14ac:dyDescent="0.35">
      <c r="A3991" t="s">
        <v>9308</v>
      </c>
      <c r="B3991" t="s">
        <v>3683</v>
      </c>
      <c r="C3991" t="s">
        <v>9309</v>
      </c>
      <c r="D3991" t="s">
        <v>22</v>
      </c>
      <c r="E3991" t="s">
        <v>138</v>
      </c>
      <c r="F3991" t="s">
        <v>24</v>
      </c>
      <c r="G3991" t="s">
        <v>133</v>
      </c>
      <c r="H3991">
        <v>248.11</v>
      </c>
      <c r="I3991">
        <v>6</v>
      </c>
      <c r="J3991">
        <v>0.05</v>
      </c>
      <c r="K3991">
        <v>1414.23</v>
      </c>
      <c r="L3991" t="s">
        <v>83</v>
      </c>
      <c r="M3991" t="s">
        <v>134</v>
      </c>
      <c r="N3991" t="s">
        <v>166</v>
      </c>
      <c r="O3991" t="s">
        <v>29</v>
      </c>
      <c r="P3991">
        <v>4</v>
      </c>
      <c r="Q3991">
        <v>3.2</v>
      </c>
      <c r="R3991" t="s">
        <v>202</v>
      </c>
      <c r="S3991" t="s">
        <v>60</v>
      </c>
    </row>
    <row r="3992" spans="1:19" x14ac:dyDescent="0.35">
      <c r="A3992" t="s">
        <v>3682</v>
      </c>
      <c r="B3992" t="s">
        <v>3683</v>
      </c>
      <c r="C3992" t="s">
        <v>3684</v>
      </c>
      <c r="D3992" t="s">
        <v>72</v>
      </c>
      <c r="E3992" t="s">
        <v>872</v>
      </c>
      <c r="F3992" t="s">
        <v>36</v>
      </c>
      <c r="G3992" t="s">
        <v>873</v>
      </c>
      <c r="H3992">
        <v>25.91</v>
      </c>
      <c r="I3992">
        <v>6</v>
      </c>
      <c r="J3992">
        <v>0.25</v>
      </c>
      <c r="K3992">
        <v>116.59</v>
      </c>
      <c r="L3992" t="s">
        <v>26</v>
      </c>
      <c r="M3992" t="s">
        <v>27</v>
      </c>
      <c r="N3992" t="s">
        <v>40</v>
      </c>
      <c r="O3992" t="s">
        <v>50</v>
      </c>
      <c r="P3992">
        <v>1</v>
      </c>
      <c r="Q3992">
        <v>2.8</v>
      </c>
      <c r="R3992" t="s">
        <v>30</v>
      </c>
      <c r="S3992" t="s">
        <v>60</v>
      </c>
    </row>
    <row r="3993" spans="1:19" x14ac:dyDescent="0.35">
      <c r="A3993" t="s">
        <v>1801</v>
      </c>
      <c r="B3993" t="s">
        <v>1802</v>
      </c>
      <c r="C3993" t="s">
        <v>1803</v>
      </c>
      <c r="D3993" t="s">
        <v>64</v>
      </c>
      <c r="E3993" t="s">
        <v>656</v>
      </c>
      <c r="F3993" t="s">
        <v>47</v>
      </c>
      <c r="G3993" t="s">
        <v>657</v>
      </c>
      <c r="H3993">
        <v>316.58999999999997</v>
      </c>
      <c r="I3993">
        <v>11</v>
      </c>
      <c r="J3993">
        <v>0.2</v>
      </c>
      <c r="K3993">
        <v>2785.99</v>
      </c>
      <c r="L3993" t="s">
        <v>165</v>
      </c>
      <c r="M3993" t="s">
        <v>134</v>
      </c>
      <c r="N3993" t="s">
        <v>59</v>
      </c>
      <c r="O3993" t="s">
        <v>41</v>
      </c>
      <c r="P3993">
        <v>10</v>
      </c>
      <c r="Q3993">
        <v>2.7</v>
      </c>
      <c r="R3993" t="s">
        <v>51</v>
      </c>
      <c r="S3993" t="s">
        <v>42</v>
      </c>
    </row>
    <row r="3994" spans="1:19" x14ac:dyDescent="0.35">
      <c r="A3994" t="s">
        <v>6156</v>
      </c>
      <c r="B3994" t="s">
        <v>1802</v>
      </c>
      <c r="C3994" t="s">
        <v>6157</v>
      </c>
      <c r="D3994" t="s">
        <v>127</v>
      </c>
      <c r="E3994" t="s">
        <v>266</v>
      </c>
      <c r="F3994" t="s">
        <v>24</v>
      </c>
      <c r="G3994" t="s">
        <v>267</v>
      </c>
      <c r="H3994">
        <v>307.77999999999997</v>
      </c>
      <c r="I3994">
        <v>5</v>
      </c>
      <c r="J3994">
        <v>0.1</v>
      </c>
      <c r="K3994">
        <v>1385.01</v>
      </c>
      <c r="L3994" t="s">
        <v>104</v>
      </c>
      <c r="M3994" t="s">
        <v>27</v>
      </c>
      <c r="N3994" t="s">
        <v>166</v>
      </c>
      <c r="O3994" t="s">
        <v>92</v>
      </c>
      <c r="P3994">
        <v>7</v>
      </c>
      <c r="Q3994">
        <v>2</v>
      </c>
      <c r="S3994" t="s">
        <v>60</v>
      </c>
    </row>
    <row r="3995" spans="1:19" x14ac:dyDescent="0.35">
      <c r="A3995" t="s">
        <v>6195</v>
      </c>
      <c r="B3995" t="s">
        <v>1802</v>
      </c>
      <c r="C3995" t="s">
        <v>6196</v>
      </c>
      <c r="D3995" t="s">
        <v>34</v>
      </c>
      <c r="E3995" t="s">
        <v>56</v>
      </c>
      <c r="F3995" t="s">
        <v>57</v>
      </c>
      <c r="G3995" t="s">
        <v>58</v>
      </c>
      <c r="H3995">
        <v>11.23</v>
      </c>
      <c r="I3995">
        <v>11</v>
      </c>
      <c r="J3995">
        <v>0.2</v>
      </c>
      <c r="K3995">
        <v>98.82</v>
      </c>
      <c r="L3995" t="s">
        <v>165</v>
      </c>
      <c r="M3995" t="s">
        <v>111</v>
      </c>
      <c r="N3995" t="s">
        <v>59</v>
      </c>
      <c r="O3995" t="s">
        <v>41</v>
      </c>
      <c r="P3995">
        <v>2</v>
      </c>
      <c r="Q3995">
        <v>2.9</v>
      </c>
      <c r="S3995" t="s">
        <v>60</v>
      </c>
    </row>
    <row r="3996" spans="1:19" x14ac:dyDescent="0.35">
      <c r="A3996" t="s">
        <v>7098</v>
      </c>
      <c r="B3996" t="s">
        <v>1802</v>
      </c>
      <c r="C3996" t="s">
        <v>3209</v>
      </c>
      <c r="D3996" t="s">
        <v>22</v>
      </c>
      <c r="E3996" t="s">
        <v>120</v>
      </c>
      <c r="F3996" t="s">
        <v>47</v>
      </c>
      <c r="G3996" t="s">
        <v>121</v>
      </c>
      <c r="H3996">
        <v>405.57</v>
      </c>
      <c r="I3996">
        <v>7</v>
      </c>
      <c r="J3996">
        <v>0.2</v>
      </c>
      <c r="K3996">
        <v>2271.19</v>
      </c>
      <c r="L3996" t="s">
        <v>302</v>
      </c>
      <c r="M3996" t="s">
        <v>39</v>
      </c>
      <c r="N3996" t="s">
        <v>28</v>
      </c>
      <c r="O3996" t="s">
        <v>92</v>
      </c>
      <c r="P3996">
        <v>2</v>
      </c>
      <c r="Q3996">
        <v>2</v>
      </c>
      <c r="S3996" t="s">
        <v>86</v>
      </c>
    </row>
    <row r="3997" spans="1:19" x14ac:dyDescent="0.35">
      <c r="A3997" t="s">
        <v>10062</v>
      </c>
      <c r="B3997" t="s">
        <v>1802</v>
      </c>
      <c r="C3997" t="s">
        <v>5887</v>
      </c>
      <c r="D3997" t="s">
        <v>127</v>
      </c>
      <c r="E3997" t="s">
        <v>251</v>
      </c>
      <c r="F3997" t="s">
        <v>36</v>
      </c>
      <c r="G3997" t="s">
        <v>252</v>
      </c>
      <c r="H3997">
        <v>31.53</v>
      </c>
      <c r="I3997">
        <v>6</v>
      </c>
      <c r="J3997">
        <v>0</v>
      </c>
      <c r="K3997">
        <v>189.18</v>
      </c>
      <c r="L3997" t="s">
        <v>98</v>
      </c>
      <c r="M3997" t="s">
        <v>183</v>
      </c>
      <c r="N3997" t="s">
        <v>91</v>
      </c>
      <c r="O3997" t="s">
        <v>29</v>
      </c>
      <c r="P3997">
        <v>2</v>
      </c>
      <c r="Q3997">
        <v>3.2</v>
      </c>
      <c r="R3997" t="s">
        <v>30</v>
      </c>
    </row>
    <row r="3998" spans="1:19" x14ac:dyDescent="0.35">
      <c r="A3998" t="s">
        <v>4609</v>
      </c>
      <c r="B3998" t="s">
        <v>1802</v>
      </c>
      <c r="C3998" t="s">
        <v>4610</v>
      </c>
      <c r="D3998" t="s">
        <v>157</v>
      </c>
      <c r="E3998" t="s">
        <v>344</v>
      </c>
      <c r="F3998" t="s">
        <v>24</v>
      </c>
      <c r="G3998" t="s">
        <v>345</v>
      </c>
      <c r="H3998">
        <v>286.18</v>
      </c>
      <c r="I3998">
        <v>7</v>
      </c>
      <c r="J3998">
        <v>0.2</v>
      </c>
      <c r="K3998">
        <v>1602.61</v>
      </c>
      <c r="L3998" t="s">
        <v>38</v>
      </c>
      <c r="M3998" t="s">
        <v>122</v>
      </c>
      <c r="N3998" t="s">
        <v>91</v>
      </c>
      <c r="O3998" t="s">
        <v>105</v>
      </c>
      <c r="P3998">
        <v>1</v>
      </c>
      <c r="Q3998">
        <v>2.2999999999999998</v>
      </c>
      <c r="R3998" t="s">
        <v>30</v>
      </c>
      <c r="S3998" t="s">
        <v>60</v>
      </c>
    </row>
    <row r="3999" spans="1:19" x14ac:dyDescent="0.35">
      <c r="A3999" t="s">
        <v>8617</v>
      </c>
      <c r="B3999" t="s">
        <v>1802</v>
      </c>
      <c r="C3999" t="s">
        <v>8320</v>
      </c>
      <c r="D3999" t="s">
        <v>64</v>
      </c>
      <c r="E3999" t="s">
        <v>281</v>
      </c>
      <c r="F3999" t="s">
        <v>74</v>
      </c>
      <c r="G3999" t="s">
        <v>110</v>
      </c>
      <c r="H3999">
        <v>2082.96</v>
      </c>
      <c r="I3999">
        <v>4</v>
      </c>
      <c r="J3999">
        <v>0.1</v>
      </c>
      <c r="K3999">
        <v>7498.66</v>
      </c>
      <c r="L3999" t="s">
        <v>98</v>
      </c>
      <c r="M3999" t="s">
        <v>111</v>
      </c>
      <c r="N3999" t="s">
        <v>172</v>
      </c>
      <c r="O3999" t="s">
        <v>92</v>
      </c>
      <c r="P3999">
        <v>1</v>
      </c>
      <c r="Q3999">
        <v>3</v>
      </c>
      <c r="R3999" t="s">
        <v>30</v>
      </c>
      <c r="S3999" t="s">
        <v>294</v>
      </c>
    </row>
    <row r="4000" spans="1:19" x14ac:dyDescent="0.35">
      <c r="A4000" t="s">
        <v>9156</v>
      </c>
      <c r="B4000" t="s">
        <v>3608</v>
      </c>
      <c r="C4000" t="s">
        <v>386</v>
      </c>
      <c r="D4000" t="s">
        <v>127</v>
      </c>
      <c r="E4000" t="s">
        <v>193</v>
      </c>
      <c r="F4000" t="s">
        <v>24</v>
      </c>
      <c r="G4000" t="s">
        <v>194</v>
      </c>
      <c r="H4000">
        <v>245.13</v>
      </c>
      <c r="I4000">
        <v>9</v>
      </c>
      <c r="J4000">
        <v>0.1</v>
      </c>
      <c r="K4000">
        <v>1985.55</v>
      </c>
      <c r="L4000" t="s">
        <v>83</v>
      </c>
      <c r="M4000" t="s">
        <v>111</v>
      </c>
      <c r="N4000" t="s">
        <v>166</v>
      </c>
      <c r="O4000" t="s">
        <v>41</v>
      </c>
      <c r="P4000">
        <v>9</v>
      </c>
      <c r="Q4000">
        <v>1.5</v>
      </c>
      <c r="R4000" t="s">
        <v>30</v>
      </c>
      <c r="S4000" t="s">
        <v>86</v>
      </c>
    </row>
    <row r="4001" spans="1:19" x14ac:dyDescent="0.35">
      <c r="A4001" t="s">
        <v>6609</v>
      </c>
      <c r="B4001" t="s">
        <v>3608</v>
      </c>
      <c r="C4001" t="s">
        <v>6610</v>
      </c>
      <c r="D4001" t="s">
        <v>34</v>
      </c>
      <c r="E4001" t="s">
        <v>81</v>
      </c>
      <c r="F4001" t="s">
        <v>57</v>
      </c>
      <c r="G4001" t="s">
        <v>82</v>
      </c>
      <c r="H4001">
        <v>232.78</v>
      </c>
      <c r="I4001">
        <v>1</v>
      </c>
      <c r="J4001">
        <v>0</v>
      </c>
      <c r="K4001">
        <v>232.78</v>
      </c>
      <c r="L4001" t="s">
        <v>76</v>
      </c>
      <c r="M4001" t="s">
        <v>134</v>
      </c>
      <c r="N4001" t="s">
        <v>85</v>
      </c>
      <c r="O4001" t="s">
        <v>29</v>
      </c>
      <c r="P4001">
        <v>8</v>
      </c>
      <c r="Q4001">
        <v>4.3</v>
      </c>
      <c r="R4001" t="s">
        <v>30</v>
      </c>
      <c r="S4001" t="s">
        <v>60</v>
      </c>
    </row>
    <row r="4002" spans="1:19" x14ac:dyDescent="0.35">
      <c r="A4002" t="s">
        <v>3607</v>
      </c>
      <c r="B4002" t="s">
        <v>3608</v>
      </c>
      <c r="C4002" t="s">
        <v>3609</v>
      </c>
      <c r="D4002" t="s">
        <v>157</v>
      </c>
      <c r="E4002" t="s">
        <v>313</v>
      </c>
      <c r="F4002" t="s">
        <v>47</v>
      </c>
      <c r="G4002" t="s">
        <v>48</v>
      </c>
      <c r="H4002">
        <v>132.46</v>
      </c>
      <c r="I4002">
        <v>3</v>
      </c>
      <c r="J4002">
        <v>0.15</v>
      </c>
      <c r="K4002">
        <v>337.77</v>
      </c>
      <c r="L4002" t="s">
        <v>49</v>
      </c>
      <c r="M4002" t="s">
        <v>111</v>
      </c>
      <c r="N4002" t="s">
        <v>85</v>
      </c>
      <c r="O4002" t="s">
        <v>123</v>
      </c>
      <c r="P4002">
        <v>6</v>
      </c>
      <c r="Q4002">
        <v>3.9</v>
      </c>
      <c r="R4002" t="s">
        <v>30</v>
      </c>
      <c r="S4002" t="s">
        <v>52</v>
      </c>
    </row>
    <row r="4003" spans="1:19" x14ac:dyDescent="0.35">
      <c r="A4003" t="s">
        <v>6466</v>
      </c>
      <c r="B4003" t="s">
        <v>3608</v>
      </c>
      <c r="C4003" t="s">
        <v>197</v>
      </c>
      <c r="D4003" t="s">
        <v>72</v>
      </c>
      <c r="E4003" t="s">
        <v>193</v>
      </c>
      <c r="F4003" t="s">
        <v>24</v>
      </c>
      <c r="G4003" t="s">
        <v>194</v>
      </c>
      <c r="H4003">
        <v>444.97</v>
      </c>
      <c r="I4003">
        <v>1</v>
      </c>
      <c r="J4003">
        <v>0.1</v>
      </c>
      <c r="K4003">
        <v>400.47</v>
      </c>
      <c r="L4003" t="s">
        <v>26</v>
      </c>
      <c r="M4003" t="s">
        <v>111</v>
      </c>
      <c r="N4003" t="s">
        <v>91</v>
      </c>
      <c r="O4003" t="s">
        <v>92</v>
      </c>
      <c r="P4003">
        <v>2</v>
      </c>
      <c r="Q4003">
        <v>1.8</v>
      </c>
      <c r="R4003" t="s">
        <v>30</v>
      </c>
      <c r="S4003" t="s">
        <v>60</v>
      </c>
    </row>
    <row r="4004" spans="1:19" x14ac:dyDescent="0.35">
      <c r="A4004" t="s">
        <v>6925</v>
      </c>
      <c r="B4004" t="s">
        <v>3608</v>
      </c>
      <c r="C4004" t="s">
        <v>6926</v>
      </c>
      <c r="D4004" t="s">
        <v>72</v>
      </c>
      <c r="E4004" t="s">
        <v>152</v>
      </c>
      <c r="F4004" t="s">
        <v>57</v>
      </c>
      <c r="G4004" t="s">
        <v>153</v>
      </c>
      <c r="H4004">
        <v>738.44</v>
      </c>
      <c r="I4004">
        <v>6</v>
      </c>
      <c r="J4004">
        <v>0</v>
      </c>
      <c r="K4004">
        <v>4430.6400000000003</v>
      </c>
      <c r="L4004" t="s">
        <v>38</v>
      </c>
      <c r="M4004" t="s">
        <v>27</v>
      </c>
      <c r="N4004" t="s">
        <v>28</v>
      </c>
      <c r="O4004" t="s">
        <v>77</v>
      </c>
      <c r="P4004">
        <v>2</v>
      </c>
      <c r="Q4004">
        <v>3</v>
      </c>
      <c r="R4004" t="s">
        <v>51</v>
      </c>
      <c r="S4004" t="s">
        <v>60</v>
      </c>
    </row>
    <row r="4005" spans="1:19" x14ac:dyDescent="0.35">
      <c r="A4005" t="s">
        <v>6128</v>
      </c>
      <c r="B4005" t="s">
        <v>3608</v>
      </c>
      <c r="C4005" t="s">
        <v>6129</v>
      </c>
      <c r="D4005" t="s">
        <v>22</v>
      </c>
      <c r="E4005" t="s">
        <v>81</v>
      </c>
      <c r="F4005" t="s">
        <v>57</v>
      </c>
      <c r="G4005" t="s">
        <v>82</v>
      </c>
      <c r="H4005">
        <v>615.04</v>
      </c>
      <c r="I4005">
        <v>11</v>
      </c>
      <c r="J4005">
        <v>0</v>
      </c>
      <c r="K4005">
        <v>6765.44</v>
      </c>
      <c r="L4005" t="s">
        <v>76</v>
      </c>
      <c r="M4005" t="s">
        <v>39</v>
      </c>
      <c r="N4005" t="s">
        <v>85</v>
      </c>
      <c r="O4005" t="s">
        <v>77</v>
      </c>
      <c r="P4005">
        <v>1</v>
      </c>
      <c r="Q4005">
        <v>2.2999999999999998</v>
      </c>
      <c r="R4005" t="s">
        <v>30</v>
      </c>
      <c r="S4005" t="s">
        <v>52</v>
      </c>
    </row>
    <row r="4006" spans="1:19" x14ac:dyDescent="0.35">
      <c r="A4006" t="s">
        <v>6059</v>
      </c>
      <c r="B4006" t="s">
        <v>2803</v>
      </c>
      <c r="C4006" t="s">
        <v>4550</v>
      </c>
      <c r="D4006" t="s">
        <v>127</v>
      </c>
      <c r="E4006" t="s">
        <v>102</v>
      </c>
      <c r="F4006" t="s">
        <v>47</v>
      </c>
      <c r="G4006" t="s">
        <v>103</v>
      </c>
      <c r="H4006">
        <v>99.33</v>
      </c>
      <c r="I4006">
        <v>5</v>
      </c>
      <c r="J4006">
        <v>0.15</v>
      </c>
      <c r="K4006">
        <v>422.15</v>
      </c>
      <c r="L4006" t="s">
        <v>302</v>
      </c>
      <c r="M4006" t="s">
        <v>90</v>
      </c>
      <c r="N4006" t="s">
        <v>40</v>
      </c>
      <c r="O4006" t="s">
        <v>50</v>
      </c>
      <c r="P4006">
        <v>11</v>
      </c>
      <c r="Q4006">
        <v>3.3</v>
      </c>
      <c r="R4006" t="s">
        <v>30</v>
      </c>
      <c r="S4006" t="s">
        <v>86</v>
      </c>
    </row>
    <row r="4007" spans="1:19" x14ac:dyDescent="0.35">
      <c r="A4007" t="s">
        <v>2802</v>
      </c>
      <c r="B4007" t="s">
        <v>2803</v>
      </c>
      <c r="C4007" t="s">
        <v>1948</v>
      </c>
      <c r="D4007" t="s">
        <v>64</v>
      </c>
      <c r="E4007" t="s">
        <v>65</v>
      </c>
      <c r="F4007" t="s">
        <v>66</v>
      </c>
      <c r="G4007" t="s">
        <v>67</v>
      </c>
      <c r="H4007">
        <v>757.55</v>
      </c>
      <c r="I4007">
        <v>11</v>
      </c>
      <c r="J4007">
        <v>0.15</v>
      </c>
      <c r="K4007">
        <v>7083.09</v>
      </c>
      <c r="L4007" t="s">
        <v>165</v>
      </c>
      <c r="M4007" t="s">
        <v>84</v>
      </c>
      <c r="N4007" t="s">
        <v>166</v>
      </c>
      <c r="O4007" t="s">
        <v>77</v>
      </c>
      <c r="P4007">
        <v>10</v>
      </c>
      <c r="Q4007">
        <v>1.4</v>
      </c>
      <c r="R4007" t="s">
        <v>30</v>
      </c>
      <c r="S4007" t="s">
        <v>86</v>
      </c>
    </row>
    <row r="4008" spans="1:19" x14ac:dyDescent="0.35">
      <c r="A4008" t="s">
        <v>10053</v>
      </c>
      <c r="B4008" t="s">
        <v>2803</v>
      </c>
      <c r="C4008" t="s">
        <v>10054</v>
      </c>
      <c r="D4008" t="s">
        <v>157</v>
      </c>
      <c r="E4008" t="s">
        <v>266</v>
      </c>
      <c r="F4008" t="s">
        <v>24</v>
      </c>
      <c r="G4008" t="s">
        <v>267</v>
      </c>
      <c r="H4008">
        <v>187.14</v>
      </c>
      <c r="I4008">
        <v>4</v>
      </c>
      <c r="J4008">
        <v>0</v>
      </c>
      <c r="K4008">
        <v>748.56</v>
      </c>
      <c r="L4008" t="s">
        <v>142</v>
      </c>
      <c r="M4008" t="s">
        <v>39</v>
      </c>
      <c r="N4008" t="s">
        <v>85</v>
      </c>
      <c r="O4008" t="s">
        <v>116</v>
      </c>
      <c r="P4008">
        <v>8</v>
      </c>
      <c r="Q4008">
        <v>4.5999999999999996</v>
      </c>
      <c r="R4008" t="s">
        <v>30</v>
      </c>
      <c r="S4008" t="s">
        <v>42</v>
      </c>
    </row>
    <row r="4009" spans="1:19" x14ac:dyDescent="0.35">
      <c r="A4009" t="s">
        <v>4594</v>
      </c>
      <c r="B4009" t="s">
        <v>4595</v>
      </c>
      <c r="C4009" t="s">
        <v>4596</v>
      </c>
      <c r="D4009" t="s">
        <v>72</v>
      </c>
      <c r="E4009" t="s">
        <v>193</v>
      </c>
      <c r="F4009" t="s">
        <v>24</v>
      </c>
      <c r="G4009" t="s">
        <v>194</v>
      </c>
      <c r="H4009">
        <v>71</v>
      </c>
      <c r="I4009">
        <v>13</v>
      </c>
      <c r="J4009">
        <v>0.15</v>
      </c>
      <c r="K4009">
        <v>784.55</v>
      </c>
      <c r="L4009" t="s">
        <v>49</v>
      </c>
      <c r="M4009" t="s">
        <v>134</v>
      </c>
      <c r="N4009" t="s">
        <v>28</v>
      </c>
      <c r="O4009" t="s">
        <v>92</v>
      </c>
      <c r="P4009">
        <v>4</v>
      </c>
      <c r="Q4009">
        <v>2.4</v>
      </c>
      <c r="R4009" t="s">
        <v>30</v>
      </c>
      <c r="S4009" t="s">
        <v>60</v>
      </c>
    </row>
    <row r="4010" spans="1:19" x14ac:dyDescent="0.35">
      <c r="A4010" t="s">
        <v>6727</v>
      </c>
      <c r="B4010" t="s">
        <v>6728</v>
      </c>
      <c r="C4010" t="s">
        <v>6729</v>
      </c>
      <c r="D4010" t="s">
        <v>34</v>
      </c>
      <c r="E4010" t="s">
        <v>35</v>
      </c>
      <c r="F4010" t="s">
        <v>36</v>
      </c>
      <c r="G4010" t="s">
        <v>37</v>
      </c>
      <c r="H4010">
        <v>18.72</v>
      </c>
      <c r="I4010">
        <v>1</v>
      </c>
      <c r="J4010">
        <v>0</v>
      </c>
      <c r="K4010">
        <v>18.72</v>
      </c>
      <c r="L4010" t="s">
        <v>26</v>
      </c>
      <c r="M4010" t="s">
        <v>27</v>
      </c>
      <c r="N4010" t="s">
        <v>59</v>
      </c>
      <c r="O4010" t="s">
        <v>41</v>
      </c>
      <c r="P4010">
        <v>5</v>
      </c>
      <c r="Q4010">
        <v>3.4</v>
      </c>
      <c r="R4010" t="s">
        <v>143</v>
      </c>
      <c r="S4010" t="s">
        <v>60</v>
      </c>
    </row>
    <row r="4011" spans="1:19" x14ac:dyDescent="0.35">
      <c r="A4011" t="s">
        <v>9955</v>
      </c>
      <c r="B4011" t="s">
        <v>6728</v>
      </c>
      <c r="C4011" t="s">
        <v>7813</v>
      </c>
      <c r="D4011" t="s">
        <v>64</v>
      </c>
      <c r="E4011" t="s">
        <v>470</v>
      </c>
      <c r="F4011" t="s">
        <v>24</v>
      </c>
      <c r="G4011" t="s">
        <v>471</v>
      </c>
      <c r="H4011">
        <v>58.47</v>
      </c>
      <c r="I4011">
        <v>8</v>
      </c>
      <c r="J4011">
        <v>0.15</v>
      </c>
      <c r="K4011">
        <v>397.6</v>
      </c>
      <c r="L4011" t="s">
        <v>165</v>
      </c>
      <c r="M4011" t="s">
        <v>134</v>
      </c>
      <c r="N4011" t="s">
        <v>28</v>
      </c>
      <c r="O4011" t="s">
        <v>29</v>
      </c>
      <c r="P4011">
        <v>3</v>
      </c>
      <c r="Q4011">
        <v>2.9</v>
      </c>
      <c r="R4011" t="s">
        <v>30</v>
      </c>
      <c r="S4011" t="s">
        <v>60</v>
      </c>
    </row>
    <row r="4012" spans="1:19" x14ac:dyDescent="0.35">
      <c r="A4012" t="s">
        <v>5205</v>
      </c>
      <c r="B4012" t="s">
        <v>5206</v>
      </c>
      <c r="C4012" t="s">
        <v>5207</v>
      </c>
      <c r="D4012" t="s">
        <v>22</v>
      </c>
      <c r="E4012" t="s">
        <v>147</v>
      </c>
      <c r="F4012" t="s">
        <v>74</v>
      </c>
      <c r="G4012" t="s">
        <v>148</v>
      </c>
      <c r="H4012">
        <v>685.37</v>
      </c>
      <c r="I4012">
        <v>10</v>
      </c>
      <c r="J4012">
        <v>0.05</v>
      </c>
      <c r="K4012">
        <v>6511.01</v>
      </c>
      <c r="L4012" t="s">
        <v>49</v>
      </c>
      <c r="M4012" t="s">
        <v>111</v>
      </c>
      <c r="N4012" t="s">
        <v>28</v>
      </c>
      <c r="O4012" t="s">
        <v>123</v>
      </c>
      <c r="P4012">
        <v>7</v>
      </c>
      <c r="Q4012">
        <v>1.4</v>
      </c>
      <c r="R4012" t="s">
        <v>30</v>
      </c>
      <c r="S4012" t="s">
        <v>60</v>
      </c>
    </row>
    <row r="4013" spans="1:19" x14ac:dyDescent="0.35">
      <c r="A4013" t="s">
        <v>8434</v>
      </c>
      <c r="B4013" t="s">
        <v>5206</v>
      </c>
      <c r="C4013" t="s">
        <v>6182</v>
      </c>
      <c r="D4013" t="s">
        <v>72</v>
      </c>
      <c r="E4013" t="s">
        <v>81</v>
      </c>
      <c r="F4013" t="s">
        <v>57</v>
      </c>
      <c r="G4013" t="s">
        <v>82</v>
      </c>
      <c r="H4013">
        <v>241.47</v>
      </c>
      <c r="I4013">
        <v>2</v>
      </c>
      <c r="J4013">
        <v>0.1</v>
      </c>
      <c r="K4013">
        <v>434.65</v>
      </c>
      <c r="L4013" t="s">
        <v>26</v>
      </c>
      <c r="M4013" t="s">
        <v>134</v>
      </c>
      <c r="N4013" t="s">
        <v>59</v>
      </c>
      <c r="O4013" t="s">
        <v>41</v>
      </c>
      <c r="P4013">
        <v>7</v>
      </c>
      <c r="Q4013">
        <v>2.2000000000000002</v>
      </c>
      <c r="R4013" t="s">
        <v>30</v>
      </c>
      <c r="S4013" t="s">
        <v>52</v>
      </c>
    </row>
    <row r="4014" spans="1:19" x14ac:dyDescent="0.35">
      <c r="A4014" t="s">
        <v>8273</v>
      </c>
      <c r="B4014" t="s">
        <v>5206</v>
      </c>
      <c r="C4014" t="s">
        <v>8274</v>
      </c>
      <c r="D4014" t="s">
        <v>34</v>
      </c>
      <c r="E4014" t="s">
        <v>56</v>
      </c>
      <c r="F4014" t="s">
        <v>57</v>
      </c>
      <c r="G4014" t="s">
        <v>58</v>
      </c>
      <c r="H4014">
        <v>145.44999999999999</v>
      </c>
      <c r="I4014">
        <v>2</v>
      </c>
      <c r="J4014">
        <v>0</v>
      </c>
      <c r="K4014">
        <v>290.89999999999998</v>
      </c>
      <c r="L4014" t="s">
        <v>104</v>
      </c>
      <c r="M4014" t="s">
        <v>84</v>
      </c>
      <c r="N4014" t="s">
        <v>28</v>
      </c>
      <c r="O4014" t="s">
        <v>50</v>
      </c>
      <c r="P4014">
        <v>5</v>
      </c>
      <c r="Q4014">
        <v>3.2</v>
      </c>
      <c r="R4014" t="s">
        <v>51</v>
      </c>
      <c r="S4014" t="s">
        <v>60</v>
      </c>
    </row>
    <row r="4015" spans="1:19" x14ac:dyDescent="0.35">
      <c r="A4015" t="s">
        <v>7959</v>
      </c>
      <c r="B4015" t="s">
        <v>5206</v>
      </c>
      <c r="C4015" t="s">
        <v>7960</v>
      </c>
      <c r="D4015" t="s">
        <v>64</v>
      </c>
      <c r="E4015" t="s">
        <v>170</v>
      </c>
      <c r="F4015" t="s">
        <v>66</v>
      </c>
      <c r="G4015" t="s">
        <v>171</v>
      </c>
      <c r="H4015">
        <v>582.37</v>
      </c>
      <c r="I4015">
        <v>1</v>
      </c>
      <c r="J4015">
        <v>0</v>
      </c>
      <c r="K4015">
        <v>582.37</v>
      </c>
      <c r="L4015" t="s">
        <v>26</v>
      </c>
      <c r="M4015" t="s">
        <v>27</v>
      </c>
      <c r="N4015" t="s">
        <v>166</v>
      </c>
      <c r="O4015" t="s">
        <v>123</v>
      </c>
      <c r="P4015">
        <v>2</v>
      </c>
      <c r="Q4015">
        <v>4.0999999999999996</v>
      </c>
      <c r="R4015" t="s">
        <v>30</v>
      </c>
      <c r="S4015" t="s">
        <v>86</v>
      </c>
    </row>
    <row r="4016" spans="1:19" x14ac:dyDescent="0.35">
      <c r="A4016" t="s">
        <v>1273</v>
      </c>
      <c r="B4016" t="s">
        <v>1274</v>
      </c>
      <c r="D4016" t="s">
        <v>72</v>
      </c>
      <c r="E4016" t="s">
        <v>73</v>
      </c>
      <c r="F4016" t="s">
        <v>74</v>
      </c>
      <c r="G4016" t="s">
        <v>75</v>
      </c>
      <c r="H4016">
        <v>1739.47</v>
      </c>
      <c r="I4016">
        <v>10</v>
      </c>
      <c r="J4016">
        <v>0</v>
      </c>
      <c r="K4016">
        <v>17394.7</v>
      </c>
      <c r="L4016" t="s">
        <v>26</v>
      </c>
      <c r="M4016" t="s">
        <v>122</v>
      </c>
      <c r="N4016" t="s">
        <v>91</v>
      </c>
      <c r="O4016" t="s">
        <v>29</v>
      </c>
      <c r="P4016">
        <v>13</v>
      </c>
      <c r="Q4016">
        <v>4.9000000000000004</v>
      </c>
      <c r="R4016" t="s">
        <v>30</v>
      </c>
      <c r="S4016" t="s">
        <v>86</v>
      </c>
    </row>
    <row r="4017" spans="1:19" x14ac:dyDescent="0.35">
      <c r="A4017" t="s">
        <v>9846</v>
      </c>
      <c r="B4017" t="s">
        <v>1274</v>
      </c>
      <c r="C4017" t="s">
        <v>9847</v>
      </c>
      <c r="D4017" t="s">
        <v>127</v>
      </c>
      <c r="E4017" t="s">
        <v>109</v>
      </c>
      <c r="F4017" t="s">
        <v>74</v>
      </c>
      <c r="G4017" t="s">
        <v>110</v>
      </c>
      <c r="H4017">
        <v>636.45000000000005</v>
      </c>
      <c r="I4017">
        <v>2</v>
      </c>
      <c r="J4017">
        <v>0.15</v>
      </c>
      <c r="K4017">
        <v>1081.97</v>
      </c>
      <c r="L4017" t="s">
        <v>302</v>
      </c>
      <c r="M4017" t="s">
        <v>122</v>
      </c>
      <c r="N4017" t="s">
        <v>91</v>
      </c>
      <c r="O4017" t="s">
        <v>123</v>
      </c>
      <c r="P4017">
        <v>10</v>
      </c>
      <c r="Q4017">
        <v>3.6</v>
      </c>
      <c r="R4017" t="s">
        <v>143</v>
      </c>
      <c r="S4017" t="s">
        <v>86</v>
      </c>
    </row>
    <row r="4018" spans="1:19" x14ac:dyDescent="0.35">
      <c r="A4018" t="s">
        <v>3739</v>
      </c>
      <c r="B4018" t="s">
        <v>1274</v>
      </c>
      <c r="C4018" t="s">
        <v>3740</v>
      </c>
      <c r="D4018" t="s">
        <v>64</v>
      </c>
      <c r="E4018" t="s">
        <v>484</v>
      </c>
      <c r="F4018" t="s">
        <v>74</v>
      </c>
      <c r="G4018" t="s">
        <v>110</v>
      </c>
      <c r="H4018">
        <v>2005.72</v>
      </c>
      <c r="I4018">
        <v>11</v>
      </c>
      <c r="J4018">
        <v>0.05</v>
      </c>
      <c r="K4018">
        <v>20959.77</v>
      </c>
      <c r="L4018" t="s">
        <v>104</v>
      </c>
      <c r="M4018" t="s">
        <v>90</v>
      </c>
      <c r="N4018" t="s">
        <v>85</v>
      </c>
      <c r="O4018" t="s">
        <v>105</v>
      </c>
      <c r="P4018">
        <v>9</v>
      </c>
      <c r="Q4018">
        <v>3.7</v>
      </c>
      <c r="R4018" t="s">
        <v>30</v>
      </c>
      <c r="S4018" t="s">
        <v>294</v>
      </c>
    </row>
    <row r="4019" spans="1:19" x14ac:dyDescent="0.35">
      <c r="A4019" t="s">
        <v>7060</v>
      </c>
      <c r="B4019" t="s">
        <v>1274</v>
      </c>
      <c r="C4019" t="s">
        <v>5466</v>
      </c>
      <c r="D4019" t="s">
        <v>22</v>
      </c>
      <c r="E4019" t="s">
        <v>56</v>
      </c>
      <c r="F4019" t="s">
        <v>57</v>
      </c>
      <c r="G4019" t="s">
        <v>58</v>
      </c>
      <c r="H4019">
        <v>733.65</v>
      </c>
      <c r="I4019">
        <v>11</v>
      </c>
      <c r="J4019">
        <v>0</v>
      </c>
      <c r="K4019">
        <v>8070.15</v>
      </c>
      <c r="L4019" t="s">
        <v>76</v>
      </c>
      <c r="M4019" t="s">
        <v>90</v>
      </c>
      <c r="N4019" t="s">
        <v>85</v>
      </c>
      <c r="O4019" t="s">
        <v>92</v>
      </c>
      <c r="P4019">
        <v>9</v>
      </c>
      <c r="Q4019">
        <v>2.5</v>
      </c>
      <c r="R4019" t="s">
        <v>30</v>
      </c>
      <c r="S4019" t="s">
        <v>86</v>
      </c>
    </row>
    <row r="4020" spans="1:19" x14ac:dyDescent="0.35">
      <c r="A4020" t="s">
        <v>7035</v>
      </c>
      <c r="B4020" t="s">
        <v>1274</v>
      </c>
      <c r="C4020" t="s">
        <v>7036</v>
      </c>
      <c r="D4020" t="s">
        <v>72</v>
      </c>
      <c r="E4020" t="s">
        <v>416</v>
      </c>
      <c r="F4020" t="s">
        <v>66</v>
      </c>
      <c r="G4020" t="s">
        <v>417</v>
      </c>
      <c r="H4020">
        <v>1495.64</v>
      </c>
      <c r="I4020">
        <v>14</v>
      </c>
      <c r="J4020">
        <v>0.1</v>
      </c>
      <c r="K4020">
        <v>18845.060000000001</v>
      </c>
      <c r="L4020" t="s">
        <v>142</v>
      </c>
      <c r="M4020" t="s">
        <v>134</v>
      </c>
      <c r="N4020" t="s">
        <v>166</v>
      </c>
      <c r="O4020" t="s">
        <v>116</v>
      </c>
      <c r="P4020">
        <v>6</v>
      </c>
      <c r="Q4020">
        <v>1.7</v>
      </c>
      <c r="R4020" t="s">
        <v>30</v>
      </c>
    </row>
    <row r="4021" spans="1:19" x14ac:dyDescent="0.35">
      <c r="A4021" t="s">
        <v>8170</v>
      </c>
      <c r="B4021" t="s">
        <v>8171</v>
      </c>
      <c r="C4021" t="s">
        <v>8172</v>
      </c>
      <c r="D4021" t="s">
        <v>127</v>
      </c>
      <c r="E4021" t="s">
        <v>344</v>
      </c>
      <c r="F4021" t="s">
        <v>24</v>
      </c>
      <c r="G4021" t="s">
        <v>345</v>
      </c>
      <c r="H4021">
        <v>97.89</v>
      </c>
      <c r="I4021">
        <v>10</v>
      </c>
      <c r="J4021">
        <v>0</v>
      </c>
      <c r="K4021">
        <v>978.9</v>
      </c>
      <c r="L4021" t="s">
        <v>76</v>
      </c>
      <c r="M4021" t="s">
        <v>134</v>
      </c>
      <c r="N4021" t="s">
        <v>68</v>
      </c>
      <c r="O4021" t="s">
        <v>41</v>
      </c>
      <c r="P4021">
        <v>7</v>
      </c>
      <c r="Q4021">
        <v>3.6</v>
      </c>
      <c r="R4021" t="s">
        <v>51</v>
      </c>
      <c r="S4021" t="s">
        <v>60</v>
      </c>
    </row>
    <row r="4022" spans="1:19" x14ac:dyDescent="0.35">
      <c r="A4022" t="s">
        <v>5011</v>
      </c>
      <c r="B4022" t="s">
        <v>3002</v>
      </c>
      <c r="C4022" t="s">
        <v>5012</v>
      </c>
      <c r="D4022" t="s">
        <v>64</v>
      </c>
      <c r="E4022" t="s">
        <v>288</v>
      </c>
      <c r="F4022" t="s">
        <v>57</v>
      </c>
      <c r="G4022" t="s">
        <v>289</v>
      </c>
      <c r="H4022">
        <v>240.78</v>
      </c>
      <c r="I4022">
        <v>4</v>
      </c>
      <c r="J4022">
        <v>0.2</v>
      </c>
      <c r="K4022">
        <v>770.5</v>
      </c>
      <c r="L4022" t="s">
        <v>98</v>
      </c>
      <c r="M4022" t="s">
        <v>39</v>
      </c>
      <c r="N4022" t="s">
        <v>172</v>
      </c>
      <c r="O4022" t="s">
        <v>50</v>
      </c>
      <c r="P4022">
        <v>12</v>
      </c>
      <c r="Q4022">
        <v>1.9</v>
      </c>
      <c r="R4022" t="s">
        <v>30</v>
      </c>
      <c r="S4022" t="s">
        <v>86</v>
      </c>
    </row>
    <row r="4023" spans="1:19" x14ac:dyDescent="0.35">
      <c r="A4023" t="s">
        <v>6447</v>
      </c>
      <c r="B4023" t="s">
        <v>3002</v>
      </c>
      <c r="C4023" t="s">
        <v>636</v>
      </c>
      <c r="D4023" t="s">
        <v>22</v>
      </c>
      <c r="E4023" t="s">
        <v>293</v>
      </c>
      <c r="F4023" t="s">
        <v>74</v>
      </c>
      <c r="G4023" t="s">
        <v>110</v>
      </c>
      <c r="H4023">
        <v>2294.39</v>
      </c>
      <c r="I4023">
        <v>7</v>
      </c>
      <c r="J4023">
        <v>0.1</v>
      </c>
      <c r="K4023">
        <v>14454.66</v>
      </c>
      <c r="L4023" t="s">
        <v>302</v>
      </c>
      <c r="M4023" t="s">
        <v>183</v>
      </c>
      <c r="N4023" t="s">
        <v>91</v>
      </c>
      <c r="O4023" t="s">
        <v>123</v>
      </c>
      <c r="P4023">
        <v>7</v>
      </c>
      <c r="Q4023">
        <v>2</v>
      </c>
      <c r="R4023" t="s">
        <v>30</v>
      </c>
      <c r="S4023" t="s">
        <v>294</v>
      </c>
    </row>
    <row r="4024" spans="1:19" x14ac:dyDescent="0.35">
      <c r="A4024" t="s">
        <v>3001</v>
      </c>
      <c r="B4024" t="s">
        <v>3002</v>
      </c>
      <c r="C4024" t="s">
        <v>3003</v>
      </c>
      <c r="D4024" t="s">
        <v>72</v>
      </c>
      <c r="E4024" t="s">
        <v>1182</v>
      </c>
      <c r="F4024" t="s">
        <v>66</v>
      </c>
      <c r="G4024" t="s">
        <v>446</v>
      </c>
      <c r="H4024">
        <v>675.7</v>
      </c>
      <c r="I4024">
        <v>4</v>
      </c>
      <c r="J4024">
        <v>0.2</v>
      </c>
      <c r="K4024">
        <v>2162.2399999999998</v>
      </c>
      <c r="L4024" t="s">
        <v>76</v>
      </c>
      <c r="M4024" t="s">
        <v>90</v>
      </c>
      <c r="N4024" t="s">
        <v>166</v>
      </c>
      <c r="O4024" t="s">
        <v>29</v>
      </c>
      <c r="P4024">
        <v>2</v>
      </c>
      <c r="Q4024">
        <v>4.5</v>
      </c>
      <c r="R4024" t="s">
        <v>30</v>
      </c>
      <c r="S4024" t="s">
        <v>60</v>
      </c>
    </row>
    <row r="4025" spans="1:19" x14ac:dyDescent="0.35">
      <c r="A4025" t="s">
        <v>7485</v>
      </c>
      <c r="B4025" t="s">
        <v>3002</v>
      </c>
      <c r="C4025" t="s">
        <v>7486</v>
      </c>
      <c r="D4025" t="s">
        <v>22</v>
      </c>
      <c r="E4025" t="s">
        <v>1182</v>
      </c>
      <c r="F4025" t="s">
        <v>66</v>
      </c>
      <c r="G4025" t="s">
        <v>446</v>
      </c>
      <c r="H4025">
        <v>225.82</v>
      </c>
      <c r="I4025">
        <v>7</v>
      </c>
      <c r="J4025">
        <v>0.2</v>
      </c>
      <c r="K4025">
        <v>1264.5899999999999</v>
      </c>
      <c r="L4025" t="s">
        <v>26</v>
      </c>
      <c r="M4025" t="s">
        <v>111</v>
      </c>
      <c r="N4025" t="s">
        <v>85</v>
      </c>
      <c r="O4025" t="s">
        <v>92</v>
      </c>
      <c r="P4025">
        <v>2</v>
      </c>
      <c r="Q4025">
        <v>1.4</v>
      </c>
      <c r="R4025" t="s">
        <v>30</v>
      </c>
      <c r="S4025" t="s">
        <v>60</v>
      </c>
    </row>
    <row r="4026" spans="1:19" x14ac:dyDescent="0.35">
      <c r="A4026" t="s">
        <v>2294</v>
      </c>
      <c r="B4026" t="s">
        <v>2295</v>
      </c>
      <c r="C4026" t="s">
        <v>2296</v>
      </c>
      <c r="D4026" t="s">
        <v>22</v>
      </c>
      <c r="E4026" t="s">
        <v>147</v>
      </c>
      <c r="F4026" t="s">
        <v>74</v>
      </c>
      <c r="G4026" t="s">
        <v>148</v>
      </c>
      <c r="H4026">
        <v>744.02</v>
      </c>
      <c r="I4026">
        <v>1</v>
      </c>
      <c r="J4026">
        <v>0.05</v>
      </c>
      <c r="K4026">
        <v>706.82</v>
      </c>
      <c r="L4026" t="s">
        <v>302</v>
      </c>
      <c r="M4026" t="s">
        <v>183</v>
      </c>
      <c r="N4026" t="s">
        <v>68</v>
      </c>
      <c r="O4026" t="s">
        <v>50</v>
      </c>
      <c r="P4026">
        <v>13</v>
      </c>
      <c r="Q4026">
        <v>1.6</v>
      </c>
      <c r="R4026" t="s">
        <v>51</v>
      </c>
      <c r="S4026" t="s">
        <v>52</v>
      </c>
    </row>
    <row r="4027" spans="1:19" x14ac:dyDescent="0.35">
      <c r="A4027" t="s">
        <v>7915</v>
      </c>
      <c r="B4027" t="s">
        <v>2295</v>
      </c>
      <c r="C4027" t="s">
        <v>1499</v>
      </c>
      <c r="D4027" t="s">
        <v>64</v>
      </c>
      <c r="E4027" t="s">
        <v>656</v>
      </c>
      <c r="F4027" t="s">
        <v>47</v>
      </c>
      <c r="G4027" t="s">
        <v>657</v>
      </c>
      <c r="H4027">
        <v>144.44999999999999</v>
      </c>
      <c r="I4027">
        <v>11</v>
      </c>
      <c r="J4027">
        <v>0.15</v>
      </c>
      <c r="K4027">
        <v>1350.61</v>
      </c>
      <c r="L4027" t="s">
        <v>98</v>
      </c>
      <c r="M4027" t="s">
        <v>134</v>
      </c>
      <c r="N4027" t="s">
        <v>40</v>
      </c>
      <c r="O4027" t="s">
        <v>29</v>
      </c>
      <c r="P4027">
        <v>13</v>
      </c>
      <c r="Q4027">
        <v>3</v>
      </c>
      <c r="R4027" t="s">
        <v>30</v>
      </c>
      <c r="S4027" t="s">
        <v>60</v>
      </c>
    </row>
    <row r="4028" spans="1:19" x14ac:dyDescent="0.35">
      <c r="A4028" t="s">
        <v>4793</v>
      </c>
      <c r="B4028" t="s">
        <v>2295</v>
      </c>
      <c r="C4028" t="s">
        <v>4794</v>
      </c>
      <c r="D4028" t="s">
        <v>72</v>
      </c>
      <c r="E4028" t="s">
        <v>374</v>
      </c>
      <c r="F4028" t="s">
        <v>36</v>
      </c>
      <c r="G4028" t="s">
        <v>259</v>
      </c>
      <c r="H4028">
        <v>32.51</v>
      </c>
      <c r="I4028">
        <v>8</v>
      </c>
      <c r="J4028">
        <v>0.3</v>
      </c>
      <c r="K4028">
        <v>182.06</v>
      </c>
      <c r="L4028" t="s">
        <v>98</v>
      </c>
      <c r="M4028" t="s">
        <v>134</v>
      </c>
      <c r="N4028" t="s">
        <v>166</v>
      </c>
      <c r="O4028" t="s">
        <v>105</v>
      </c>
      <c r="P4028">
        <v>10</v>
      </c>
      <c r="Q4028">
        <v>4.5</v>
      </c>
      <c r="S4028" t="s">
        <v>60</v>
      </c>
    </row>
    <row r="4029" spans="1:19" x14ac:dyDescent="0.35">
      <c r="A4029" t="s">
        <v>5743</v>
      </c>
      <c r="B4029" t="s">
        <v>2295</v>
      </c>
      <c r="C4029" t="s">
        <v>5744</v>
      </c>
      <c r="D4029" t="s">
        <v>34</v>
      </c>
      <c r="E4029" t="s">
        <v>161</v>
      </c>
      <c r="F4029" t="s">
        <v>74</v>
      </c>
      <c r="G4029" t="s">
        <v>148</v>
      </c>
      <c r="H4029">
        <v>1138.2</v>
      </c>
      <c r="I4029">
        <v>11</v>
      </c>
      <c r="J4029">
        <v>0.2</v>
      </c>
      <c r="K4029">
        <v>10016.16</v>
      </c>
      <c r="L4029" t="s">
        <v>142</v>
      </c>
      <c r="M4029" t="s">
        <v>134</v>
      </c>
      <c r="N4029" t="s">
        <v>28</v>
      </c>
      <c r="O4029" t="s">
        <v>116</v>
      </c>
      <c r="P4029">
        <v>6</v>
      </c>
      <c r="Q4029">
        <v>2.4</v>
      </c>
      <c r="R4029" t="s">
        <v>202</v>
      </c>
      <c r="S4029" t="s">
        <v>60</v>
      </c>
    </row>
    <row r="4030" spans="1:19" x14ac:dyDescent="0.35">
      <c r="A4030" t="s">
        <v>4538</v>
      </c>
      <c r="B4030" t="s">
        <v>2295</v>
      </c>
      <c r="C4030" t="s">
        <v>4539</v>
      </c>
      <c r="D4030" t="s">
        <v>72</v>
      </c>
      <c r="E4030" t="s">
        <v>344</v>
      </c>
      <c r="F4030" t="s">
        <v>24</v>
      </c>
      <c r="G4030" t="s">
        <v>345</v>
      </c>
      <c r="H4030">
        <v>71.64</v>
      </c>
      <c r="I4030">
        <v>7</v>
      </c>
      <c r="J4030">
        <v>0.25</v>
      </c>
      <c r="K4030">
        <v>376.11</v>
      </c>
      <c r="L4030" t="s">
        <v>38</v>
      </c>
      <c r="M4030" t="s">
        <v>27</v>
      </c>
      <c r="N4030" t="s">
        <v>91</v>
      </c>
      <c r="O4030" t="s">
        <v>50</v>
      </c>
      <c r="P4030">
        <v>2</v>
      </c>
      <c r="Q4030">
        <v>3.1</v>
      </c>
      <c r="R4030" t="s">
        <v>30</v>
      </c>
      <c r="S4030" t="s">
        <v>52</v>
      </c>
    </row>
    <row r="4031" spans="1:19" x14ac:dyDescent="0.35">
      <c r="A4031" t="s">
        <v>9402</v>
      </c>
      <c r="B4031" t="s">
        <v>5109</v>
      </c>
      <c r="C4031" t="s">
        <v>1757</v>
      </c>
      <c r="D4031" t="s">
        <v>22</v>
      </c>
      <c r="E4031" t="s">
        <v>128</v>
      </c>
      <c r="F4031" t="s">
        <v>36</v>
      </c>
      <c r="G4031" t="s">
        <v>129</v>
      </c>
      <c r="H4031">
        <v>28.9</v>
      </c>
      <c r="I4031">
        <v>3</v>
      </c>
      <c r="J4031">
        <v>0</v>
      </c>
      <c r="K4031">
        <v>86.7</v>
      </c>
      <c r="L4031" t="s">
        <v>142</v>
      </c>
      <c r="M4031" t="s">
        <v>134</v>
      </c>
      <c r="N4031" t="s">
        <v>166</v>
      </c>
      <c r="O4031" t="s">
        <v>29</v>
      </c>
      <c r="P4031">
        <v>11</v>
      </c>
      <c r="Q4031">
        <v>4.8</v>
      </c>
      <c r="R4031" t="s">
        <v>30</v>
      </c>
      <c r="S4031" t="s">
        <v>86</v>
      </c>
    </row>
    <row r="4032" spans="1:19" x14ac:dyDescent="0.35">
      <c r="A4032" t="s">
        <v>5108</v>
      </c>
      <c r="B4032" t="s">
        <v>5109</v>
      </c>
      <c r="C4032" t="s">
        <v>5110</v>
      </c>
      <c r="D4032" t="s">
        <v>72</v>
      </c>
      <c r="E4032" t="s">
        <v>374</v>
      </c>
      <c r="F4032" t="s">
        <v>36</v>
      </c>
      <c r="G4032" t="s">
        <v>259</v>
      </c>
      <c r="H4032">
        <v>42.29</v>
      </c>
      <c r="I4032">
        <v>9</v>
      </c>
      <c r="J4032">
        <v>0.05</v>
      </c>
      <c r="K4032">
        <v>361.58</v>
      </c>
      <c r="L4032" t="s">
        <v>49</v>
      </c>
      <c r="M4032" t="s">
        <v>27</v>
      </c>
      <c r="N4032" t="s">
        <v>28</v>
      </c>
      <c r="O4032" t="s">
        <v>77</v>
      </c>
      <c r="P4032">
        <v>8</v>
      </c>
      <c r="Q4032">
        <v>1.8</v>
      </c>
      <c r="R4032" t="s">
        <v>30</v>
      </c>
      <c r="S4032" t="s">
        <v>86</v>
      </c>
    </row>
    <row r="4033" spans="1:19" x14ac:dyDescent="0.35">
      <c r="A4033" t="s">
        <v>6872</v>
      </c>
      <c r="B4033" t="s">
        <v>5109</v>
      </c>
      <c r="C4033" t="s">
        <v>6873</v>
      </c>
      <c r="D4033" t="s">
        <v>64</v>
      </c>
      <c r="E4033" t="s">
        <v>1182</v>
      </c>
      <c r="F4033" t="s">
        <v>66</v>
      </c>
      <c r="G4033" t="s">
        <v>446</v>
      </c>
      <c r="H4033">
        <v>331.89</v>
      </c>
      <c r="I4033">
        <v>7</v>
      </c>
      <c r="J4033">
        <v>0.05</v>
      </c>
      <c r="K4033">
        <v>2207.0700000000002</v>
      </c>
      <c r="L4033" t="s">
        <v>165</v>
      </c>
      <c r="M4033" t="s">
        <v>134</v>
      </c>
      <c r="N4033" t="s">
        <v>172</v>
      </c>
      <c r="O4033" t="s">
        <v>50</v>
      </c>
      <c r="P4033">
        <v>4</v>
      </c>
      <c r="Q4033">
        <v>1.5</v>
      </c>
      <c r="R4033" t="s">
        <v>30</v>
      </c>
      <c r="S4033" t="s">
        <v>60</v>
      </c>
    </row>
    <row r="4034" spans="1:19" x14ac:dyDescent="0.35">
      <c r="A4034" t="s">
        <v>9761</v>
      </c>
      <c r="B4034" t="s">
        <v>321</v>
      </c>
      <c r="C4034" t="s">
        <v>9762</v>
      </c>
      <c r="D4034" t="s">
        <v>34</v>
      </c>
      <c r="E4034" t="s">
        <v>65</v>
      </c>
      <c r="F4034" t="s">
        <v>66</v>
      </c>
      <c r="G4034" t="s">
        <v>67</v>
      </c>
      <c r="H4034">
        <v>901.42</v>
      </c>
      <c r="I4034">
        <v>12</v>
      </c>
      <c r="J4034">
        <v>0.1</v>
      </c>
      <c r="K4034">
        <v>9735.34</v>
      </c>
      <c r="L4034" t="s">
        <v>142</v>
      </c>
      <c r="M4034" t="s">
        <v>39</v>
      </c>
      <c r="N4034" t="s">
        <v>59</v>
      </c>
      <c r="O4034" t="s">
        <v>29</v>
      </c>
      <c r="P4034">
        <v>7</v>
      </c>
      <c r="Q4034">
        <v>1.9</v>
      </c>
      <c r="R4034" t="s">
        <v>30</v>
      </c>
      <c r="S4034" t="s">
        <v>42</v>
      </c>
    </row>
    <row r="4035" spans="1:19" x14ac:dyDescent="0.35">
      <c r="A4035" t="s">
        <v>320</v>
      </c>
      <c r="B4035" t="s">
        <v>321</v>
      </c>
      <c r="C4035" t="s">
        <v>322</v>
      </c>
      <c r="D4035" t="s">
        <v>34</v>
      </c>
      <c r="E4035" t="s">
        <v>323</v>
      </c>
      <c r="F4035" t="s">
        <v>57</v>
      </c>
      <c r="G4035" t="s">
        <v>82</v>
      </c>
      <c r="H4035">
        <v>653.29999999999995</v>
      </c>
      <c r="I4035">
        <v>11</v>
      </c>
      <c r="J4035">
        <v>0.05</v>
      </c>
      <c r="K4035">
        <v>6826.98</v>
      </c>
      <c r="L4035" t="s">
        <v>98</v>
      </c>
      <c r="M4035" t="s">
        <v>183</v>
      </c>
      <c r="N4035" t="s">
        <v>59</v>
      </c>
      <c r="O4035" t="s">
        <v>29</v>
      </c>
      <c r="P4035">
        <v>4</v>
      </c>
      <c r="Q4035">
        <v>1.3</v>
      </c>
      <c r="R4035" t="s">
        <v>30</v>
      </c>
      <c r="S4035" t="s">
        <v>60</v>
      </c>
    </row>
    <row r="4036" spans="1:19" x14ac:dyDescent="0.35">
      <c r="A4036" t="s">
        <v>5914</v>
      </c>
      <c r="B4036" t="s">
        <v>321</v>
      </c>
      <c r="C4036" t="s">
        <v>4934</v>
      </c>
      <c r="D4036" t="s">
        <v>72</v>
      </c>
      <c r="E4036" t="s">
        <v>445</v>
      </c>
      <c r="F4036" t="s">
        <v>66</v>
      </c>
      <c r="G4036" t="s">
        <v>446</v>
      </c>
      <c r="H4036">
        <v>704.25</v>
      </c>
      <c r="I4036">
        <v>12</v>
      </c>
      <c r="J4036">
        <v>0.1</v>
      </c>
      <c r="K4036">
        <v>7605.9</v>
      </c>
      <c r="L4036" t="s">
        <v>165</v>
      </c>
      <c r="M4036" t="s">
        <v>134</v>
      </c>
      <c r="N4036" t="s">
        <v>59</v>
      </c>
      <c r="O4036" t="s">
        <v>116</v>
      </c>
      <c r="P4036">
        <v>3</v>
      </c>
      <c r="Q4036">
        <v>3.6</v>
      </c>
      <c r="R4036" t="s">
        <v>30</v>
      </c>
      <c r="S4036" t="s">
        <v>52</v>
      </c>
    </row>
    <row r="4037" spans="1:19" x14ac:dyDescent="0.35">
      <c r="A4037" t="s">
        <v>7569</v>
      </c>
      <c r="B4037" t="s">
        <v>3572</v>
      </c>
      <c r="C4037" t="s">
        <v>7570</v>
      </c>
      <c r="D4037" t="s">
        <v>22</v>
      </c>
      <c r="E4037" t="s">
        <v>227</v>
      </c>
      <c r="F4037" t="s">
        <v>47</v>
      </c>
      <c r="G4037" t="s">
        <v>228</v>
      </c>
      <c r="H4037">
        <v>337.52</v>
      </c>
      <c r="I4037">
        <v>1</v>
      </c>
      <c r="J4037">
        <v>0.2</v>
      </c>
      <c r="K4037">
        <v>270.02</v>
      </c>
      <c r="L4037" t="s">
        <v>165</v>
      </c>
      <c r="M4037" t="s">
        <v>122</v>
      </c>
      <c r="N4037" t="s">
        <v>28</v>
      </c>
      <c r="O4037" t="s">
        <v>92</v>
      </c>
      <c r="P4037">
        <v>10</v>
      </c>
      <c r="Q4037">
        <v>2</v>
      </c>
      <c r="R4037" t="s">
        <v>30</v>
      </c>
      <c r="S4037" t="s">
        <v>86</v>
      </c>
    </row>
    <row r="4038" spans="1:19" x14ac:dyDescent="0.35">
      <c r="A4038" t="s">
        <v>9613</v>
      </c>
      <c r="B4038" t="s">
        <v>3572</v>
      </c>
      <c r="C4038" t="s">
        <v>9614</v>
      </c>
      <c r="D4038" t="s">
        <v>22</v>
      </c>
      <c r="E4038" t="s">
        <v>416</v>
      </c>
      <c r="F4038" t="s">
        <v>66</v>
      </c>
      <c r="G4038" t="s">
        <v>417</v>
      </c>
      <c r="H4038">
        <v>1789.55</v>
      </c>
      <c r="I4038">
        <v>2</v>
      </c>
      <c r="J4038">
        <v>0.05</v>
      </c>
      <c r="K4038">
        <v>3400.14</v>
      </c>
      <c r="L4038" t="s">
        <v>83</v>
      </c>
      <c r="M4038" t="s">
        <v>39</v>
      </c>
      <c r="N4038" t="s">
        <v>59</v>
      </c>
      <c r="O4038" t="s">
        <v>77</v>
      </c>
      <c r="P4038">
        <v>5</v>
      </c>
      <c r="Q4038">
        <v>1.9</v>
      </c>
      <c r="R4038" t="s">
        <v>202</v>
      </c>
      <c r="S4038" t="s">
        <v>60</v>
      </c>
    </row>
    <row r="4039" spans="1:19" x14ac:dyDescent="0.35">
      <c r="A4039" t="s">
        <v>3571</v>
      </c>
      <c r="B4039" t="s">
        <v>3572</v>
      </c>
      <c r="C4039" t="s">
        <v>3573</v>
      </c>
      <c r="D4039" t="s">
        <v>127</v>
      </c>
      <c r="E4039" t="s">
        <v>56</v>
      </c>
      <c r="F4039" t="s">
        <v>57</v>
      </c>
      <c r="G4039" t="s">
        <v>58</v>
      </c>
      <c r="H4039">
        <v>337.98</v>
      </c>
      <c r="I4039">
        <v>6</v>
      </c>
      <c r="J4039">
        <v>0</v>
      </c>
      <c r="K4039">
        <v>2027.88</v>
      </c>
      <c r="L4039" t="s">
        <v>26</v>
      </c>
      <c r="M4039" t="s">
        <v>39</v>
      </c>
      <c r="N4039" t="s">
        <v>166</v>
      </c>
      <c r="O4039" t="s">
        <v>105</v>
      </c>
      <c r="P4039">
        <v>4</v>
      </c>
      <c r="Q4039">
        <v>2</v>
      </c>
      <c r="R4039" t="s">
        <v>51</v>
      </c>
      <c r="S4039" t="s">
        <v>86</v>
      </c>
    </row>
    <row r="4040" spans="1:19" x14ac:dyDescent="0.35">
      <c r="A4040" t="s">
        <v>6060</v>
      </c>
      <c r="B4040" t="s">
        <v>3572</v>
      </c>
      <c r="C4040" t="s">
        <v>6061</v>
      </c>
      <c r="D4040" t="s">
        <v>34</v>
      </c>
      <c r="E4040" t="s">
        <v>96</v>
      </c>
      <c r="F4040" t="s">
        <v>57</v>
      </c>
      <c r="G4040" t="s">
        <v>97</v>
      </c>
      <c r="H4040">
        <v>666.14</v>
      </c>
      <c r="I4040">
        <v>12</v>
      </c>
      <c r="J4040">
        <v>0.25</v>
      </c>
      <c r="K4040">
        <v>5995.26</v>
      </c>
      <c r="L4040" t="s">
        <v>38</v>
      </c>
      <c r="M4040" t="s">
        <v>90</v>
      </c>
      <c r="N4040" t="s">
        <v>91</v>
      </c>
      <c r="O4040" t="s">
        <v>116</v>
      </c>
      <c r="P4040">
        <v>4</v>
      </c>
      <c r="Q4040">
        <v>4</v>
      </c>
      <c r="R4040" t="s">
        <v>30</v>
      </c>
      <c r="S4040" t="s">
        <v>52</v>
      </c>
    </row>
    <row r="4041" spans="1:19" x14ac:dyDescent="0.35">
      <c r="A4041" t="s">
        <v>4153</v>
      </c>
      <c r="B4041" t="s">
        <v>3572</v>
      </c>
      <c r="C4041" t="s">
        <v>4154</v>
      </c>
      <c r="D4041" t="s">
        <v>34</v>
      </c>
      <c r="E4041" t="s">
        <v>403</v>
      </c>
      <c r="F4041" t="s">
        <v>74</v>
      </c>
      <c r="G4041" t="s">
        <v>148</v>
      </c>
      <c r="H4041">
        <v>509.66</v>
      </c>
      <c r="I4041">
        <v>12</v>
      </c>
      <c r="J4041">
        <v>0.05</v>
      </c>
      <c r="K4041">
        <v>5810.12</v>
      </c>
      <c r="L4041" t="s">
        <v>104</v>
      </c>
      <c r="M4041" t="s">
        <v>90</v>
      </c>
      <c r="N4041" t="s">
        <v>172</v>
      </c>
      <c r="O4041" t="s">
        <v>116</v>
      </c>
      <c r="P4041">
        <v>2</v>
      </c>
      <c r="Q4041">
        <v>2.7</v>
      </c>
      <c r="R4041" t="s">
        <v>30</v>
      </c>
      <c r="S4041" t="s">
        <v>60</v>
      </c>
    </row>
    <row r="4042" spans="1:19" x14ac:dyDescent="0.35">
      <c r="A4042" t="s">
        <v>5555</v>
      </c>
      <c r="B4042" t="s">
        <v>3572</v>
      </c>
      <c r="C4042" t="s">
        <v>5556</v>
      </c>
      <c r="D4042" t="s">
        <v>64</v>
      </c>
      <c r="E4042" t="s">
        <v>128</v>
      </c>
      <c r="F4042" t="s">
        <v>36</v>
      </c>
      <c r="G4042" t="s">
        <v>129</v>
      </c>
      <c r="H4042">
        <v>26.41</v>
      </c>
      <c r="I4042">
        <v>6</v>
      </c>
      <c r="J4042">
        <v>0.05</v>
      </c>
      <c r="K4042">
        <v>150.54</v>
      </c>
      <c r="L4042" t="s">
        <v>302</v>
      </c>
      <c r="M4042" t="s">
        <v>84</v>
      </c>
      <c r="N4042" t="s">
        <v>91</v>
      </c>
      <c r="O4042" t="s">
        <v>116</v>
      </c>
      <c r="P4042">
        <v>2</v>
      </c>
      <c r="Q4042">
        <v>4.0999999999999996</v>
      </c>
      <c r="R4042" t="s">
        <v>30</v>
      </c>
      <c r="S4042" t="s">
        <v>60</v>
      </c>
    </row>
    <row r="4043" spans="1:19" x14ac:dyDescent="0.35">
      <c r="A4043" t="s">
        <v>855</v>
      </c>
      <c r="B4043" t="s">
        <v>856</v>
      </c>
      <c r="C4043" t="s">
        <v>857</v>
      </c>
      <c r="D4043" t="s">
        <v>127</v>
      </c>
      <c r="E4043" t="s">
        <v>161</v>
      </c>
      <c r="F4043" t="s">
        <v>74</v>
      </c>
      <c r="G4043" t="s">
        <v>148</v>
      </c>
      <c r="H4043">
        <v>1024.8499999999999</v>
      </c>
      <c r="I4043">
        <v>8</v>
      </c>
      <c r="J4043">
        <v>0.05</v>
      </c>
      <c r="K4043">
        <v>7788.86</v>
      </c>
      <c r="L4043" t="s">
        <v>49</v>
      </c>
      <c r="M4043" t="s">
        <v>27</v>
      </c>
      <c r="N4043" t="s">
        <v>85</v>
      </c>
      <c r="O4043" t="s">
        <v>116</v>
      </c>
      <c r="P4043">
        <v>11</v>
      </c>
      <c r="Q4043">
        <v>3.7</v>
      </c>
      <c r="R4043" t="s">
        <v>30</v>
      </c>
      <c r="S4043" t="s">
        <v>52</v>
      </c>
    </row>
    <row r="4044" spans="1:19" x14ac:dyDescent="0.35">
      <c r="A4044" t="s">
        <v>4638</v>
      </c>
      <c r="B4044" t="s">
        <v>856</v>
      </c>
      <c r="C4044" t="s">
        <v>4639</v>
      </c>
      <c r="D4044" t="s">
        <v>127</v>
      </c>
      <c r="E4044" t="s">
        <v>46</v>
      </c>
      <c r="F4044" t="s">
        <v>47</v>
      </c>
      <c r="G4044" t="s">
        <v>48</v>
      </c>
      <c r="H4044">
        <v>654.99</v>
      </c>
      <c r="I4044">
        <v>12</v>
      </c>
      <c r="J4044">
        <v>0.2</v>
      </c>
      <c r="K4044">
        <v>6287.9</v>
      </c>
      <c r="L4044" t="s">
        <v>26</v>
      </c>
      <c r="M4044" t="s">
        <v>90</v>
      </c>
      <c r="N4044" t="s">
        <v>28</v>
      </c>
      <c r="O4044" t="s">
        <v>29</v>
      </c>
      <c r="P4044">
        <v>9</v>
      </c>
      <c r="Q4044">
        <v>3.5</v>
      </c>
      <c r="R4044" t="s">
        <v>30</v>
      </c>
      <c r="S4044" t="s">
        <v>60</v>
      </c>
    </row>
    <row r="4045" spans="1:19" x14ac:dyDescent="0.35">
      <c r="A4045" t="s">
        <v>4777</v>
      </c>
      <c r="B4045" t="s">
        <v>856</v>
      </c>
      <c r="C4045" t="s">
        <v>4778</v>
      </c>
      <c r="D4045" t="s">
        <v>127</v>
      </c>
      <c r="E4045" t="s">
        <v>313</v>
      </c>
      <c r="F4045" t="s">
        <v>47</v>
      </c>
      <c r="G4045" t="s">
        <v>48</v>
      </c>
      <c r="H4045">
        <v>664.58</v>
      </c>
      <c r="I4045">
        <v>5</v>
      </c>
      <c r="J4045">
        <v>0</v>
      </c>
      <c r="K4045">
        <v>3322.9</v>
      </c>
      <c r="L4045" t="s">
        <v>104</v>
      </c>
      <c r="M4045" t="s">
        <v>111</v>
      </c>
      <c r="N4045" t="s">
        <v>68</v>
      </c>
      <c r="O4045" t="s">
        <v>50</v>
      </c>
      <c r="P4045">
        <v>6</v>
      </c>
      <c r="Q4045">
        <v>1.7</v>
      </c>
      <c r="R4045" t="s">
        <v>51</v>
      </c>
      <c r="S4045" t="s">
        <v>60</v>
      </c>
    </row>
    <row r="4046" spans="1:19" x14ac:dyDescent="0.35">
      <c r="A4046" t="s">
        <v>4031</v>
      </c>
      <c r="B4046" t="s">
        <v>856</v>
      </c>
      <c r="C4046" t="s">
        <v>4032</v>
      </c>
      <c r="D4046" t="s">
        <v>64</v>
      </c>
      <c r="E4046" t="s">
        <v>344</v>
      </c>
      <c r="F4046" t="s">
        <v>24</v>
      </c>
      <c r="G4046" t="s">
        <v>345</v>
      </c>
      <c r="H4046">
        <v>536.65</v>
      </c>
      <c r="I4046">
        <v>12</v>
      </c>
      <c r="J4046">
        <v>0.3</v>
      </c>
      <c r="K4046">
        <v>4507.8599999999997</v>
      </c>
      <c r="L4046" t="s">
        <v>38</v>
      </c>
      <c r="M4046" t="s">
        <v>39</v>
      </c>
      <c r="N4046" t="s">
        <v>85</v>
      </c>
      <c r="O4046" t="s">
        <v>41</v>
      </c>
      <c r="P4046">
        <v>2</v>
      </c>
      <c r="Q4046">
        <v>1.2</v>
      </c>
      <c r="R4046" t="s">
        <v>30</v>
      </c>
      <c r="S4046" t="s">
        <v>60</v>
      </c>
    </row>
    <row r="4047" spans="1:19" x14ac:dyDescent="0.35">
      <c r="A4047" t="s">
        <v>8426</v>
      </c>
      <c r="B4047" t="s">
        <v>856</v>
      </c>
      <c r="C4047" t="s">
        <v>1461</v>
      </c>
      <c r="D4047" t="s">
        <v>22</v>
      </c>
      <c r="E4047" t="s">
        <v>344</v>
      </c>
      <c r="F4047" t="s">
        <v>24</v>
      </c>
      <c r="G4047" t="s">
        <v>345</v>
      </c>
      <c r="H4047">
        <v>361.15</v>
      </c>
      <c r="I4047">
        <v>13</v>
      </c>
      <c r="J4047">
        <v>0</v>
      </c>
      <c r="K4047">
        <v>4694.95</v>
      </c>
      <c r="L4047" t="s">
        <v>38</v>
      </c>
      <c r="M4047" t="s">
        <v>134</v>
      </c>
      <c r="N4047" t="s">
        <v>85</v>
      </c>
      <c r="O4047" t="s">
        <v>116</v>
      </c>
      <c r="P4047">
        <v>2</v>
      </c>
      <c r="Q4047">
        <v>4.8</v>
      </c>
      <c r="R4047" t="s">
        <v>30</v>
      </c>
    </row>
    <row r="4048" spans="1:19" x14ac:dyDescent="0.35">
      <c r="A4048" t="s">
        <v>5444</v>
      </c>
      <c r="B4048" t="s">
        <v>2577</v>
      </c>
      <c r="C4048" t="s">
        <v>5445</v>
      </c>
      <c r="D4048" t="s">
        <v>34</v>
      </c>
      <c r="E4048" t="s">
        <v>313</v>
      </c>
      <c r="F4048" t="s">
        <v>47</v>
      </c>
      <c r="G4048" t="s">
        <v>48</v>
      </c>
      <c r="H4048">
        <v>344.25</v>
      </c>
      <c r="I4048">
        <v>14</v>
      </c>
      <c r="J4048">
        <v>0.3</v>
      </c>
      <c r="K4048">
        <v>3373.65</v>
      </c>
      <c r="L4048" t="s">
        <v>302</v>
      </c>
      <c r="M4048" t="s">
        <v>90</v>
      </c>
      <c r="N4048" t="s">
        <v>91</v>
      </c>
      <c r="O4048" t="s">
        <v>105</v>
      </c>
      <c r="P4048">
        <v>13</v>
      </c>
      <c r="Q4048">
        <v>3.3</v>
      </c>
      <c r="R4048" t="s">
        <v>51</v>
      </c>
      <c r="S4048" t="s">
        <v>52</v>
      </c>
    </row>
    <row r="4049" spans="1:19" x14ac:dyDescent="0.35">
      <c r="A4049" t="s">
        <v>3975</v>
      </c>
      <c r="B4049" t="s">
        <v>2577</v>
      </c>
      <c r="C4049" t="s">
        <v>3976</v>
      </c>
      <c r="D4049" t="s">
        <v>34</v>
      </c>
      <c r="E4049" t="s">
        <v>193</v>
      </c>
      <c r="F4049" t="s">
        <v>24</v>
      </c>
      <c r="G4049" t="s">
        <v>194</v>
      </c>
      <c r="H4049">
        <v>455.28</v>
      </c>
      <c r="I4049">
        <v>8</v>
      </c>
      <c r="J4049">
        <v>0</v>
      </c>
      <c r="K4049">
        <v>3642.24</v>
      </c>
      <c r="L4049" t="s">
        <v>302</v>
      </c>
      <c r="M4049" t="s">
        <v>27</v>
      </c>
      <c r="N4049" t="s">
        <v>166</v>
      </c>
      <c r="O4049" t="s">
        <v>29</v>
      </c>
      <c r="P4049">
        <v>12</v>
      </c>
      <c r="Q4049">
        <v>3.1</v>
      </c>
      <c r="R4049" t="s">
        <v>30</v>
      </c>
      <c r="S4049" t="s">
        <v>60</v>
      </c>
    </row>
    <row r="4050" spans="1:19" x14ac:dyDescent="0.35">
      <c r="A4050" t="s">
        <v>4071</v>
      </c>
      <c r="B4050" t="s">
        <v>2577</v>
      </c>
      <c r="C4050" t="s">
        <v>625</v>
      </c>
      <c r="D4050" t="s">
        <v>72</v>
      </c>
      <c r="E4050" t="s">
        <v>274</v>
      </c>
      <c r="F4050" t="s">
        <v>74</v>
      </c>
      <c r="G4050" t="s">
        <v>75</v>
      </c>
      <c r="H4050">
        <v>1254.42</v>
      </c>
      <c r="I4050">
        <v>8</v>
      </c>
      <c r="L4050" t="s">
        <v>302</v>
      </c>
      <c r="M4050" t="s">
        <v>27</v>
      </c>
      <c r="N4050" t="s">
        <v>40</v>
      </c>
      <c r="O4050" t="s">
        <v>105</v>
      </c>
      <c r="P4050">
        <v>9</v>
      </c>
      <c r="Q4050">
        <v>3.5</v>
      </c>
      <c r="R4050" t="s">
        <v>30</v>
      </c>
      <c r="S4050" t="s">
        <v>60</v>
      </c>
    </row>
    <row r="4051" spans="1:19" x14ac:dyDescent="0.35">
      <c r="A4051" t="s">
        <v>5236</v>
      </c>
      <c r="B4051" t="s">
        <v>2577</v>
      </c>
      <c r="C4051" t="s">
        <v>5237</v>
      </c>
      <c r="D4051" t="s">
        <v>157</v>
      </c>
      <c r="E4051" t="s">
        <v>181</v>
      </c>
      <c r="F4051" t="s">
        <v>24</v>
      </c>
      <c r="G4051" t="s">
        <v>182</v>
      </c>
      <c r="H4051">
        <v>538.16999999999996</v>
      </c>
      <c r="I4051">
        <v>12</v>
      </c>
      <c r="J4051">
        <v>0.25</v>
      </c>
      <c r="K4051">
        <v>4843.53</v>
      </c>
      <c r="L4051" t="s">
        <v>142</v>
      </c>
      <c r="M4051" t="s">
        <v>39</v>
      </c>
      <c r="N4051" t="s">
        <v>91</v>
      </c>
      <c r="O4051" t="s">
        <v>29</v>
      </c>
      <c r="P4051">
        <v>9</v>
      </c>
      <c r="Q4051">
        <v>1.6</v>
      </c>
      <c r="R4051" t="s">
        <v>30</v>
      </c>
      <c r="S4051" t="s">
        <v>60</v>
      </c>
    </row>
    <row r="4052" spans="1:19" x14ac:dyDescent="0.35">
      <c r="A4052" t="s">
        <v>7697</v>
      </c>
      <c r="B4052" t="s">
        <v>2577</v>
      </c>
      <c r="C4052" t="s">
        <v>7698</v>
      </c>
      <c r="D4052" t="s">
        <v>72</v>
      </c>
      <c r="E4052" t="s">
        <v>413</v>
      </c>
      <c r="F4052" t="s">
        <v>47</v>
      </c>
      <c r="G4052" t="s">
        <v>103</v>
      </c>
      <c r="H4052">
        <v>249.56</v>
      </c>
      <c r="I4052">
        <v>1</v>
      </c>
      <c r="J4052">
        <v>0</v>
      </c>
      <c r="K4052">
        <v>249.56</v>
      </c>
      <c r="L4052" t="s">
        <v>76</v>
      </c>
      <c r="M4052" t="s">
        <v>134</v>
      </c>
      <c r="N4052" t="s">
        <v>40</v>
      </c>
      <c r="O4052" t="s">
        <v>105</v>
      </c>
      <c r="P4052">
        <v>4</v>
      </c>
      <c r="Q4052">
        <v>1.2</v>
      </c>
      <c r="R4052" t="s">
        <v>30</v>
      </c>
      <c r="S4052" t="s">
        <v>60</v>
      </c>
    </row>
    <row r="4053" spans="1:19" x14ac:dyDescent="0.35">
      <c r="A4053" t="s">
        <v>2576</v>
      </c>
      <c r="B4053" t="s">
        <v>2577</v>
      </c>
      <c r="C4053" t="s">
        <v>2578</v>
      </c>
      <c r="D4053" t="s">
        <v>157</v>
      </c>
      <c r="E4053" t="s">
        <v>413</v>
      </c>
      <c r="F4053" t="s">
        <v>47</v>
      </c>
      <c r="G4053" t="s">
        <v>103</v>
      </c>
      <c r="H4053">
        <v>662.83</v>
      </c>
      <c r="I4053">
        <v>10</v>
      </c>
      <c r="J4053">
        <v>0.15</v>
      </c>
      <c r="K4053">
        <v>5634.06</v>
      </c>
      <c r="L4053" t="s">
        <v>302</v>
      </c>
      <c r="M4053" t="s">
        <v>39</v>
      </c>
      <c r="N4053" t="s">
        <v>59</v>
      </c>
      <c r="O4053" t="s">
        <v>116</v>
      </c>
      <c r="P4053">
        <v>3</v>
      </c>
      <c r="Q4053">
        <v>2.2999999999999998</v>
      </c>
      <c r="R4053" t="s">
        <v>51</v>
      </c>
      <c r="S4053" t="s">
        <v>60</v>
      </c>
    </row>
    <row r="4054" spans="1:19" x14ac:dyDescent="0.35">
      <c r="A4054" t="s">
        <v>9460</v>
      </c>
      <c r="B4054" t="s">
        <v>2930</v>
      </c>
      <c r="C4054" t="s">
        <v>6548</v>
      </c>
      <c r="D4054" t="s">
        <v>127</v>
      </c>
      <c r="E4054" t="s">
        <v>198</v>
      </c>
      <c r="F4054" t="s">
        <v>74</v>
      </c>
      <c r="G4054" t="s">
        <v>110</v>
      </c>
      <c r="H4054">
        <v>338.98</v>
      </c>
      <c r="I4054">
        <v>7</v>
      </c>
      <c r="J4054">
        <v>0.1</v>
      </c>
      <c r="K4054">
        <v>2135.5700000000002</v>
      </c>
      <c r="L4054" t="s">
        <v>98</v>
      </c>
      <c r="M4054" t="s">
        <v>111</v>
      </c>
      <c r="N4054" t="s">
        <v>166</v>
      </c>
      <c r="O4054" t="s">
        <v>29</v>
      </c>
      <c r="P4054">
        <v>13</v>
      </c>
      <c r="Q4054">
        <v>1.9</v>
      </c>
      <c r="R4054" t="s">
        <v>30</v>
      </c>
      <c r="S4054" t="s">
        <v>60</v>
      </c>
    </row>
    <row r="4055" spans="1:19" x14ac:dyDescent="0.35">
      <c r="A4055" t="s">
        <v>2929</v>
      </c>
      <c r="B4055" t="s">
        <v>2930</v>
      </c>
      <c r="C4055" t="s">
        <v>329</v>
      </c>
      <c r="D4055" t="s">
        <v>157</v>
      </c>
      <c r="E4055" t="s">
        <v>239</v>
      </c>
      <c r="F4055" t="s">
        <v>66</v>
      </c>
      <c r="G4055" t="s">
        <v>240</v>
      </c>
      <c r="H4055">
        <v>892.51</v>
      </c>
      <c r="I4055">
        <v>3</v>
      </c>
      <c r="J4055">
        <v>0.2</v>
      </c>
      <c r="K4055">
        <v>2142.02</v>
      </c>
      <c r="L4055" t="s">
        <v>76</v>
      </c>
      <c r="M4055" t="s">
        <v>27</v>
      </c>
      <c r="N4055" t="s">
        <v>28</v>
      </c>
      <c r="O4055" t="s">
        <v>50</v>
      </c>
      <c r="P4055">
        <v>5</v>
      </c>
      <c r="Q4055">
        <v>3.4</v>
      </c>
      <c r="R4055" t="s">
        <v>30</v>
      </c>
      <c r="S4055" t="s">
        <v>60</v>
      </c>
    </row>
    <row r="4056" spans="1:19" x14ac:dyDescent="0.35">
      <c r="A4056" t="s">
        <v>7439</v>
      </c>
      <c r="B4056" t="s">
        <v>2930</v>
      </c>
      <c r="C4056" t="s">
        <v>5792</v>
      </c>
      <c r="D4056" t="s">
        <v>157</v>
      </c>
      <c r="E4056" t="s">
        <v>109</v>
      </c>
      <c r="F4056" t="s">
        <v>74</v>
      </c>
      <c r="G4056" t="s">
        <v>110</v>
      </c>
      <c r="H4056">
        <v>1483.01</v>
      </c>
      <c r="I4056">
        <v>14</v>
      </c>
      <c r="J4056">
        <v>0.25</v>
      </c>
      <c r="K4056">
        <v>15571.6</v>
      </c>
      <c r="L4056" t="s">
        <v>98</v>
      </c>
      <c r="M4056" t="s">
        <v>111</v>
      </c>
      <c r="N4056" t="s">
        <v>91</v>
      </c>
      <c r="O4056" t="s">
        <v>41</v>
      </c>
      <c r="P4056">
        <v>3</v>
      </c>
      <c r="Q4056">
        <v>1.6</v>
      </c>
      <c r="R4056" t="s">
        <v>30</v>
      </c>
      <c r="S4056" t="s">
        <v>42</v>
      </c>
    </row>
    <row r="4057" spans="1:19" x14ac:dyDescent="0.35">
      <c r="A4057" t="s">
        <v>2940</v>
      </c>
      <c r="B4057" t="s">
        <v>624</v>
      </c>
      <c r="C4057" t="s">
        <v>2941</v>
      </c>
      <c r="D4057" t="s">
        <v>72</v>
      </c>
      <c r="E4057" t="s">
        <v>351</v>
      </c>
      <c r="F4057" t="s">
        <v>57</v>
      </c>
      <c r="G4057" t="s">
        <v>289</v>
      </c>
      <c r="H4057">
        <v>190.71</v>
      </c>
      <c r="I4057">
        <v>3</v>
      </c>
      <c r="J4057">
        <v>0.05</v>
      </c>
      <c r="K4057">
        <v>543.52</v>
      </c>
      <c r="L4057" t="s">
        <v>76</v>
      </c>
      <c r="M4057" t="s">
        <v>90</v>
      </c>
      <c r="N4057" t="s">
        <v>59</v>
      </c>
      <c r="O4057" t="s">
        <v>29</v>
      </c>
      <c r="P4057">
        <v>9</v>
      </c>
      <c r="Q4057">
        <v>4.5999999999999996</v>
      </c>
      <c r="R4057" t="s">
        <v>30</v>
      </c>
      <c r="S4057" t="s">
        <v>60</v>
      </c>
    </row>
    <row r="4058" spans="1:19" x14ac:dyDescent="0.35">
      <c r="A4058" t="s">
        <v>623</v>
      </c>
      <c r="B4058" t="s">
        <v>624</v>
      </c>
      <c r="C4058" t="s">
        <v>625</v>
      </c>
      <c r="D4058" t="s">
        <v>22</v>
      </c>
      <c r="E4058" t="s">
        <v>301</v>
      </c>
      <c r="F4058" t="s">
        <v>57</v>
      </c>
      <c r="G4058" t="s">
        <v>97</v>
      </c>
      <c r="H4058">
        <v>757.84</v>
      </c>
      <c r="I4058">
        <v>13</v>
      </c>
      <c r="J4058">
        <v>0.1</v>
      </c>
      <c r="K4058">
        <v>8866.73</v>
      </c>
      <c r="L4058" t="s">
        <v>26</v>
      </c>
      <c r="M4058" t="s">
        <v>39</v>
      </c>
      <c r="N4058" t="s">
        <v>40</v>
      </c>
      <c r="O4058" t="s">
        <v>50</v>
      </c>
      <c r="P4058">
        <v>8</v>
      </c>
      <c r="Q4058">
        <v>4.2</v>
      </c>
      <c r="R4058" t="s">
        <v>30</v>
      </c>
      <c r="S4058" t="s">
        <v>60</v>
      </c>
    </row>
    <row r="4059" spans="1:19" x14ac:dyDescent="0.35">
      <c r="A4059" t="s">
        <v>3737</v>
      </c>
      <c r="B4059" t="s">
        <v>624</v>
      </c>
      <c r="C4059" t="s">
        <v>3738</v>
      </c>
      <c r="D4059" t="s">
        <v>72</v>
      </c>
      <c r="E4059" t="s">
        <v>258</v>
      </c>
      <c r="F4059" t="s">
        <v>36</v>
      </c>
      <c r="G4059" t="s">
        <v>259</v>
      </c>
      <c r="H4059">
        <v>20.81</v>
      </c>
      <c r="I4059">
        <v>8</v>
      </c>
      <c r="J4059">
        <v>0</v>
      </c>
      <c r="K4059">
        <v>166.48</v>
      </c>
      <c r="L4059" t="s">
        <v>142</v>
      </c>
      <c r="M4059" t="s">
        <v>90</v>
      </c>
      <c r="N4059" t="s">
        <v>91</v>
      </c>
      <c r="O4059" t="s">
        <v>105</v>
      </c>
      <c r="P4059">
        <v>7</v>
      </c>
      <c r="Q4059">
        <v>2.7</v>
      </c>
      <c r="R4059" t="s">
        <v>30</v>
      </c>
      <c r="S4059" t="s">
        <v>60</v>
      </c>
    </row>
    <row r="4060" spans="1:19" x14ac:dyDescent="0.35">
      <c r="A4060" t="s">
        <v>7143</v>
      </c>
      <c r="B4060" t="s">
        <v>624</v>
      </c>
      <c r="C4060" t="s">
        <v>7144</v>
      </c>
      <c r="D4060" t="s">
        <v>127</v>
      </c>
      <c r="E4060" t="s">
        <v>403</v>
      </c>
      <c r="F4060" t="s">
        <v>74</v>
      </c>
      <c r="G4060" t="s">
        <v>148</v>
      </c>
      <c r="H4060">
        <v>838.32</v>
      </c>
      <c r="I4060">
        <v>4</v>
      </c>
      <c r="J4060">
        <v>0</v>
      </c>
      <c r="K4060">
        <v>3353.28</v>
      </c>
      <c r="L4060" t="s">
        <v>49</v>
      </c>
      <c r="M4060" t="s">
        <v>84</v>
      </c>
      <c r="N4060" t="s">
        <v>91</v>
      </c>
      <c r="O4060" t="s">
        <v>77</v>
      </c>
      <c r="P4060">
        <v>6</v>
      </c>
      <c r="Q4060">
        <v>2.8</v>
      </c>
      <c r="R4060" t="s">
        <v>30</v>
      </c>
      <c r="S4060" t="s">
        <v>86</v>
      </c>
    </row>
    <row r="4061" spans="1:19" x14ac:dyDescent="0.35">
      <c r="A4061" t="s">
        <v>9490</v>
      </c>
      <c r="B4061" t="s">
        <v>9491</v>
      </c>
      <c r="C4061" t="s">
        <v>9492</v>
      </c>
      <c r="D4061" t="s">
        <v>157</v>
      </c>
      <c r="E4061" t="s">
        <v>152</v>
      </c>
      <c r="F4061" t="s">
        <v>57</v>
      </c>
      <c r="G4061" t="s">
        <v>153</v>
      </c>
      <c r="H4061">
        <v>266.05</v>
      </c>
      <c r="I4061">
        <v>4</v>
      </c>
      <c r="J4061">
        <v>0.05</v>
      </c>
      <c r="K4061">
        <v>1010.99</v>
      </c>
      <c r="L4061" t="s">
        <v>26</v>
      </c>
      <c r="M4061" t="s">
        <v>122</v>
      </c>
      <c r="N4061" t="s">
        <v>172</v>
      </c>
      <c r="O4061" t="s">
        <v>123</v>
      </c>
      <c r="P4061">
        <v>8</v>
      </c>
      <c r="Q4061">
        <v>4.4000000000000004</v>
      </c>
      <c r="R4061" t="s">
        <v>30</v>
      </c>
      <c r="S4061" t="s">
        <v>60</v>
      </c>
    </row>
    <row r="4062" spans="1:19" x14ac:dyDescent="0.35">
      <c r="A4062" t="s">
        <v>7241</v>
      </c>
      <c r="B4062" t="s">
        <v>1261</v>
      </c>
      <c r="C4062" t="s">
        <v>7242</v>
      </c>
      <c r="D4062" t="s">
        <v>127</v>
      </c>
      <c r="E4062" t="s">
        <v>176</v>
      </c>
      <c r="F4062" t="s">
        <v>47</v>
      </c>
      <c r="G4062" t="s">
        <v>177</v>
      </c>
      <c r="H4062">
        <v>417.01</v>
      </c>
      <c r="I4062">
        <v>9</v>
      </c>
      <c r="J4062">
        <v>0</v>
      </c>
      <c r="K4062">
        <v>3753.09</v>
      </c>
      <c r="L4062" t="s">
        <v>104</v>
      </c>
      <c r="M4062" t="s">
        <v>111</v>
      </c>
      <c r="N4062" t="s">
        <v>85</v>
      </c>
      <c r="O4062" t="s">
        <v>105</v>
      </c>
      <c r="P4062">
        <v>9</v>
      </c>
      <c r="Q4062">
        <v>1.1000000000000001</v>
      </c>
      <c r="R4062" t="s">
        <v>30</v>
      </c>
      <c r="S4062" t="s">
        <v>60</v>
      </c>
    </row>
    <row r="4063" spans="1:19" x14ac:dyDescent="0.35">
      <c r="A4063" t="s">
        <v>1260</v>
      </c>
      <c r="B4063" t="s">
        <v>1261</v>
      </c>
      <c r="C4063" t="s">
        <v>1262</v>
      </c>
      <c r="D4063" t="s">
        <v>127</v>
      </c>
      <c r="E4063" t="s">
        <v>181</v>
      </c>
      <c r="F4063" t="s">
        <v>24</v>
      </c>
      <c r="G4063" t="s">
        <v>182</v>
      </c>
      <c r="H4063">
        <v>155.27000000000001</v>
      </c>
      <c r="I4063">
        <v>2</v>
      </c>
      <c r="J4063">
        <v>0.1</v>
      </c>
      <c r="K4063">
        <v>279.49</v>
      </c>
      <c r="L4063" t="s">
        <v>26</v>
      </c>
      <c r="M4063" t="s">
        <v>122</v>
      </c>
      <c r="N4063" t="s">
        <v>68</v>
      </c>
      <c r="O4063" t="s">
        <v>92</v>
      </c>
      <c r="P4063">
        <v>8</v>
      </c>
      <c r="Q4063">
        <v>2.2000000000000002</v>
      </c>
      <c r="R4063" t="s">
        <v>30</v>
      </c>
      <c r="S4063" t="s">
        <v>60</v>
      </c>
    </row>
    <row r="4064" spans="1:19" x14ac:dyDescent="0.35">
      <c r="A4064" t="s">
        <v>3770</v>
      </c>
      <c r="B4064" t="s">
        <v>1261</v>
      </c>
      <c r="C4064" t="s">
        <v>1887</v>
      </c>
      <c r="D4064" t="s">
        <v>127</v>
      </c>
      <c r="E4064" t="s">
        <v>128</v>
      </c>
      <c r="F4064" t="s">
        <v>36</v>
      </c>
      <c r="G4064" t="s">
        <v>129</v>
      </c>
      <c r="H4064">
        <v>43.06</v>
      </c>
      <c r="I4064">
        <v>1</v>
      </c>
      <c r="J4064">
        <v>0.15</v>
      </c>
      <c r="K4064">
        <v>36.6</v>
      </c>
      <c r="L4064" t="s">
        <v>83</v>
      </c>
      <c r="M4064" t="s">
        <v>111</v>
      </c>
      <c r="N4064" t="s">
        <v>59</v>
      </c>
      <c r="O4064" t="s">
        <v>105</v>
      </c>
      <c r="P4064">
        <v>6</v>
      </c>
      <c r="Q4064">
        <v>4.3</v>
      </c>
      <c r="R4064" t="s">
        <v>30</v>
      </c>
    </row>
    <row r="4065" spans="1:19" x14ac:dyDescent="0.35">
      <c r="A4065" t="s">
        <v>2045</v>
      </c>
      <c r="B4065" t="s">
        <v>1261</v>
      </c>
      <c r="C4065" t="s">
        <v>2046</v>
      </c>
      <c r="D4065" t="s">
        <v>127</v>
      </c>
      <c r="E4065" t="s">
        <v>649</v>
      </c>
      <c r="F4065" t="s">
        <v>57</v>
      </c>
      <c r="G4065" t="s">
        <v>153</v>
      </c>
      <c r="H4065">
        <v>112</v>
      </c>
      <c r="I4065">
        <v>7</v>
      </c>
      <c r="J4065">
        <v>0.15</v>
      </c>
      <c r="K4065">
        <v>666.4</v>
      </c>
      <c r="L4065" t="s">
        <v>76</v>
      </c>
      <c r="M4065" t="s">
        <v>84</v>
      </c>
      <c r="N4065" t="s">
        <v>40</v>
      </c>
      <c r="O4065" t="s">
        <v>29</v>
      </c>
      <c r="P4065">
        <v>4</v>
      </c>
      <c r="Q4065">
        <v>1.5</v>
      </c>
      <c r="R4065" t="s">
        <v>30</v>
      </c>
      <c r="S4065" t="s">
        <v>86</v>
      </c>
    </row>
    <row r="4066" spans="1:19" x14ac:dyDescent="0.35">
      <c r="A4066" t="s">
        <v>6239</v>
      </c>
      <c r="B4066" t="s">
        <v>1261</v>
      </c>
      <c r="C4066" t="s">
        <v>1926</v>
      </c>
      <c r="D4066" t="s">
        <v>34</v>
      </c>
      <c r="E4066" t="s">
        <v>132</v>
      </c>
      <c r="F4066" t="s">
        <v>24</v>
      </c>
      <c r="G4066" t="s">
        <v>133</v>
      </c>
      <c r="H4066">
        <v>136.33000000000001</v>
      </c>
      <c r="I4066">
        <v>5</v>
      </c>
      <c r="J4066">
        <v>0.15</v>
      </c>
      <c r="K4066">
        <v>579.4</v>
      </c>
      <c r="L4066" t="s">
        <v>38</v>
      </c>
      <c r="M4066" t="s">
        <v>111</v>
      </c>
      <c r="N4066" t="s">
        <v>40</v>
      </c>
      <c r="O4066" t="s">
        <v>77</v>
      </c>
      <c r="P4066">
        <v>4</v>
      </c>
      <c r="Q4066">
        <v>4.5</v>
      </c>
      <c r="R4066" t="s">
        <v>30</v>
      </c>
      <c r="S4066" t="s">
        <v>60</v>
      </c>
    </row>
    <row r="4067" spans="1:19" x14ac:dyDescent="0.35">
      <c r="A4067" t="s">
        <v>8464</v>
      </c>
      <c r="B4067" t="s">
        <v>1261</v>
      </c>
      <c r="C4067" t="s">
        <v>8465</v>
      </c>
      <c r="D4067" t="s">
        <v>64</v>
      </c>
      <c r="E4067" t="s">
        <v>445</v>
      </c>
      <c r="F4067" t="s">
        <v>66</v>
      </c>
      <c r="G4067" t="s">
        <v>446</v>
      </c>
      <c r="H4067">
        <v>485.95</v>
      </c>
      <c r="I4067">
        <v>5</v>
      </c>
      <c r="J4067">
        <v>0.05</v>
      </c>
      <c r="K4067">
        <v>2308.2600000000002</v>
      </c>
      <c r="L4067" t="s">
        <v>83</v>
      </c>
      <c r="M4067" t="s">
        <v>27</v>
      </c>
      <c r="N4067" t="s">
        <v>91</v>
      </c>
      <c r="O4067" t="s">
        <v>29</v>
      </c>
      <c r="P4067">
        <v>2</v>
      </c>
      <c r="Q4067">
        <v>4.4000000000000004</v>
      </c>
      <c r="R4067" t="s">
        <v>30</v>
      </c>
      <c r="S4067" t="s">
        <v>60</v>
      </c>
    </row>
    <row r="4068" spans="1:19" x14ac:dyDescent="0.35">
      <c r="A4068" t="s">
        <v>494</v>
      </c>
      <c r="B4068" t="s">
        <v>495</v>
      </c>
      <c r="C4068" t="s">
        <v>496</v>
      </c>
      <c r="D4068" t="s">
        <v>64</v>
      </c>
      <c r="E4068" t="s">
        <v>120</v>
      </c>
      <c r="F4068" t="s">
        <v>47</v>
      </c>
      <c r="G4068" t="s">
        <v>121</v>
      </c>
      <c r="H4068">
        <v>183.87</v>
      </c>
      <c r="I4068">
        <v>13</v>
      </c>
      <c r="J4068">
        <v>0.05</v>
      </c>
      <c r="K4068">
        <v>2270.79</v>
      </c>
      <c r="L4068" t="s">
        <v>98</v>
      </c>
      <c r="M4068" t="s">
        <v>84</v>
      </c>
      <c r="N4068" t="s">
        <v>85</v>
      </c>
      <c r="O4068" t="s">
        <v>50</v>
      </c>
      <c r="P4068">
        <v>12</v>
      </c>
      <c r="Q4068">
        <v>1.1000000000000001</v>
      </c>
      <c r="S4068" t="s">
        <v>60</v>
      </c>
    </row>
    <row r="4069" spans="1:19" x14ac:dyDescent="0.35">
      <c r="A4069" t="s">
        <v>3327</v>
      </c>
      <c r="B4069" t="s">
        <v>495</v>
      </c>
      <c r="C4069" t="s">
        <v>3328</v>
      </c>
      <c r="D4069" t="s">
        <v>157</v>
      </c>
      <c r="E4069" t="s">
        <v>109</v>
      </c>
      <c r="F4069" t="s">
        <v>74</v>
      </c>
      <c r="G4069" t="s">
        <v>110</v>
      </c>
      <c r="H4069">
        <v>1223.3800000000001</v>
      </c>
      <c r="I4069">
        <v>9</v>
      </c>
      <c r="J4069">
        <v>0</v>
      </c>
      <c r="K4069">
        <v>11010.42</v>
      </c>
      <c r="L4069" t="s">
        <v>98</v>
      </c>
      <c r="M4069" t="s">
        <v>111</v>
      </c>
      <c r="N4069" t="s">
        <v>59</v>
      </c>
      <c r="O4069" t="s">
        <v>29</v>
      </c>
      <c r="P4069">
        <v>12</v>
      </c>
      <c r="Q4069">
        <v>2</v>
      </c>
      <c r="R4069" t="s">
        <v>30</v>
      </c>
      <c r="S4069" t="s">
        <v>60</v>
      </c>
    </row>
    <row r="4070" spans="1:19" x14ac:dyDescent="0.35">
      <c r="A4070" t="s">
        <v>6150</v>
      </c>
      <c r="B4070" t="s">
        <v>495</v>
      </c>
      <c r="C4070" t="s">
        <v>6151</v>
      </c>
      <c r="D4070" t="s">
        <v>22</v>
      </c>
      <c r="E4070" t="s">
        <v>533</v>
      </c>
      <c r="F4070" t="s">
        <v>74</v>
      </c>
      <c r="G4070" t="s">
        <v>534</v>
      </c>
      <c r="H4070">
        <v>716.53</v>
      </c>
      <c r="I4070">
        <v>9</v>
      </c>
      <c r="J4070">
        <v>0</v>
      </c>
      <c r="K4070">
        <v>6448.77</v>
      </c>
      <c r="L4070" t="s">
        <v>38</v>
      </c>
      <c r="M4070" t="s">
        <v>183</v>
      </c>
      <c r="N4070" t="s">
        <v>166</v>
      </c>
      <c r="O4070" t="s">
        <v>29</v>
      </c>
      <c r="P4070">
        <v>9</v>
      </c>
      <c r="Q4070">
        <v>4.0999999999999996</v>
      </c>
      <c r="R4070" t="s">
        <v>30</v>
      </c>
      <c r="S4070" t="s">
        <v>60</v>
      </c>
    </row>
    <row r="4071" spans="1:19" x14ac:dyDescent="0.35">
      <c r="A4071" t="s">
        <v>8600</v>
      </c>
      <c r="B4071" t="s">
        <v>495</v>
      </c>
      <c r="C4071" t="s">
        <v>8601</v>
      </c>
      <c r="D4071" t="s">
        <v>34</v>
      </c>
      <c r="E4071" t="s">
        <v>193</v>
      </c>
      <c r="F4071" t="s">
        <v>24</v>
      </c>
      <c r="G4071" t="s">
        <v>194</v>
      </c>
      <c r="H4071">
        <v>71.02</v>
      </c>
      <c r="I4071">
        <v>10</v>
      </c>
      <c r="J4071">
        <v>0.25</v>
      </c>
      <c r="K4071">
        <v>532.65</v>
      </c>
      <c r="L4071" t="s">
        <v>76</v>
      </c>
      <c r="M4071" t="s">
        <v>183</v>
      </c>
      <c r="N4071" t="s">
        <v>68</v>
      </c>
      <c r="O4071" t="s">
        <v>77</v>
      </c>
      <c r="P4071">
        <v>4</v>
      </c>
      <c r="Q4071">
        <v>4.4000000000000004</v>
      </c>
      <c r="R4071" t="s">
        <v>30</v>
      </c>
      <c r="S4071" t="s">
        <v>60</v>
      </c>
    </row>
    <row r="4072" spans="1:19" x14ac:dyDescent="0.35">
      <c r="A4072" t="s">
        <v>7499</v>
      </c>
      <c r="B4072" t="s">
        <v>495</v>
      </c>
      <c r="C4072" t="s">
        <v>7500</v>
      </c>
      <c r="D4072" t="s">
        <v>157</v>
      </c>
      <c r="E4072" t="s">
        <v>301</v>
      </c>
      <c r="F4072" t="s">
        <v>57</v>
      </c>
      <c r="G4072" t="s">
        <v>97</v>
      </c>
      <c r="H4072">
        <v>550.45000000000005</v>
      </c>
      <c r="I4072">
        <v>6</v>
      </c>
      <c r="J4072">
        <v>0.2</v>
      </c>
      <c r="K4072">
        <v>2642.16</v>
      </c>
      <c r="L4072" t="s">
        <v>104</v>
      </c>
      <c r="M4072" t="s">
        <v>27</v>
      </c>
      <c r="N4072" t="s">
        <v>85</v>
      </c>
      <c r="O4072" t="s">
        <v>123</v>
      </c>
      <c r="P4072">
        <v>3</v>
      </c>
      <c r="Q4072">
        <v>4.9000000000000004</v>
      </c>
      <c r="R4072" t="s">
        <v>30</v>
      </c>
      <c r="S4072" t="s">
        <v>52</v>
      </c>
    </row>
    <row r="4073" spans="1:19" x14ac:dyDescent="0.35">
      <c r="A4073" t="s">
        <v>5764</v>
      </c>
      <c r="B4073" t="s">
        <v>495</v>
      </c>
      <c r="C4073" t="s">
        <v>5765</v>
      </c>
      <c r="D4073" t="s">
        <v>64</v>
      </c>
      <c r="E4073" t="s">
        <v>239</v>
      </c>
      <c r="F4073" t="s">
        <v>66</v>
      </c>
      <c r="G4073" t="s">
        <v>240</v>
      </c>
      <c r="H4073">
        <v>1707.16</v>
      </c>
      <c r="I4073">
        <v>3</v>
      </c>
      <c r="J4073">
        <v>0.3</v>
      </c>
      <c r="K4073">
        <v>3585.04</v>
      </c>
      <c r="L4073" t="s">
        <v>38</v>
      </c>
      <c r="M4073" t="s">
        <v>90</v>
      </c>
      <c r="N4073" t="s">
        <v>28</v>
      </c>
      <c r="O4073" t="s">
        <v>92</v>
      </c>
      <c r="P4073">
        <v>2</v>
      </c>
      <c r="Q4073">
        <v>4.5999999999999996</v>
      </c>
      <c r="S4073" t="s">
        <v>294</v>
      </c>
    </row>
    <row r="4074" spans="1:19" x14ac:dyDescent="0.35">
      <c r="A4074" t="s">
        <v>6073</v>
      </c>
      <c r="B4074" t="s">
        <v>495</v>
      </c>
      <c r="C4074" t="s">
        <v>6074</v>
      </c>
      <c r="D4074" t="s">
        <v>127</v>
      </c>
      <c r="E4074" t="s">
        <v>81</v>
      </c>
      <c r="F4074" t="s">
        <v>57</v>
      </c>
      <c r="G4074" t="s">
        <v>82</v>
      </c>
      <c r="H4074">
        <v>608.35</v>
      </c>
      <c r="I4074">
        <v>12</v>
      </c>
      <c r="J4074">
        <v>0.3</v>
      </c>
      <c r="K4074">
        <v>5110.1400000000003</v>
      </c>
      <c r="L4074" t="s">
        <v>83</v>
      </c>
      <c r="M4074" t="s">
        <v>39</v>
      </c>
      <c r="N4074" t="s">
        <v>59</v>
      </c>
      <c r="O4074" t="s">
        <v>29</v>
      </c>
      <c r="P4074">
        <v>2</v>
      </c>
      <c r="Q4074">
        <v>2.5</v>
      </c>
      <c r="R4074" t="s">
        <v>30</v>
      </c>
      <c r="S4074" t="s">
        <v>86</v>
      </c>
    </row>
    <row r="4075" spans="1:19" x14ac:dyDescent="0.35">
      <c r="A4075" t="s">
        <v>2313</v>
      </c>
      <c r="B4075" t="s">
        <v>1280</v>
      </c>
      <c r="C4075" t="s">
        <v>2314</v>
      </c>
      <c r="D4075" t="s">
        <v>72</v>
      </c>
      <c r="E4075" t="s">
        <v>193</v>
      </c>
      <c r="F4075" t="s">
        <v>24</v>
      </c>
      <c r="G4075" t="s">
        <v>194</v>
      </c>
      <c r="H4075">
        <v>50.8</v>
      </c>
      <c r="I4075">
        <v>5</v>
      </c>
      <c r="J4075">
        <v>0.15</v>
      </c>
      <c r="K4075">
        <v>215.9</v>
      </c>
      <c r="L4075" t="s">
        <v>76</v>
      </c>
      <c r="M4075" t="s">
        <v>111</v>
      </c>
      <c r="N4075" t="s">
        <v>172</v>
      </c>
      <c r="O4075" t="s">
        <v>41</v>
      </c>
      <c r="P4075">
        <v>13</v>
      </c>
      <c r="Q4075">
        <v>3.3</v>
      </c>
      <c r="R4075" t="s">
        <v>30</v>
      </c>
      <c r="S4075" t="s">
        <v>86</v>
      </c>
    </row>
    <row r="4076" spans="1:19" x14ac:dyDescent="0.35">
      <c r="A4076" t="s">
        <v>1279</v>
      </c>
      <c r="B4076" t="s">
        <v>1280</v>
      </c>
      <c r="C4076" t="s">
        <v>1281</v>
      </c>
      <c r="D4076" t="s">
        <v>34</v>
      </c>
      <c r="E4076" t="s">
        <v>399</v>
      </c>
      <c r="F4076" t="s">
        <v>24</v>
      </c>
      <c r="G4076" t="s">
        <v>182</v>
      </c>
      <c r="H4076">
        <v>228.92</v>
      </c>
      <c r="I4076">
        <v>10</v>
      </c>
      <c r="J4076">
        <v>0.15</v>
      </c>
      <c r="K4076">
        <v>1945.82</v>
      </c>
      <c r="L4076" t="s">
        <v>83</v>
      </c>
      <c r="M4076" t="s">
        <v>111</v>
      </c>
      <c r="N4076" t="s">
        <v>85</v>
      </c>
      <c r="O4076" t="s">
        <v>123</v>
      </c>
      <c r="P4076">
        <v>3</v>
      </c>
      <c r="Q4076">
        <v>1.1000000000000001</v>
      </c>
      <c r="R4076" t="s">
        <v>143</v>
      </c>
      <c r="S4076" t="s">
        <v>42</v>
      </c>
    </row>
    <row r="4077" spans="1:19" x14ac:dyDescent="0.35">
      <c r="A4077" t="s">
        <v>9570</v>
      </c>
      <c r="B4077" t="s">
        <v>1280</v>
      </c>
      <c r="C4077" t="s">
        <v>9571</v>
      </c>
      <c r="D4077" t="s">
        <v>72</v>
      </c>
      <c r="E4077" t="s">
        <v>81</v>
      </c>
      <c r="F4077" t="s">
        <v>57</v>
      </c>
      <c r="G4077" t="s">
        <v>82</v>
      </c>
      <c r="H4077">
        <v>738.62</v>
      </c>
      <c r="I4077">
        <v>9</v>
      </c>
      <c r="J4077">
        <v>0.1</v>
      </c>
      <c r="K4077">
        <v>5982.82</v>
      </c>
      <c r="L4077" t="s">
        <v>76</v>
      </c>
      <c r="M4077" t="s">
        <v>183</v>
      </c>
      <c r="N4077" t="s">
        <v>28</v>
      </c>
      <c r="O4077" t="s">
        <v>116</v>
      </c>
      <c r="P4077">
        <v>3</v>
      </c>
      <c r="Q4077">
        <v>1.6</v>
      </c>
      <c r="R4077" t="s">
        <v>143</v>
      </c>
      <c r="S4077" t="s">
        <v>60</v>
      </c>
    </row>
    <row r="4078" spans="1:19" x14ac:dyDescent="0.35">
      <c r="A4078" t="s">
        <v>6336</v>
      </c>
      <c r="B4078" t="s">
        <v>1280</v>
      </c>
      <c r="D4078" t="s">
        <v>127</v>
      </c>
      <c r="E4078" t="s">
        <v>231</v>
      </c>
      <c r="F4078" t="s">
        <v>57</v>
      </c>
      <c r="G4078" t="s">
        <v>232</v>
      </c>
      <c r="H4078">
        <v>227.41</v>
      </c>
      <c r="I4078">
        <v>12</v>
      </c>
      <c r="J4078">
        <v>0</v>
      </c>
      <c r="K4078">
        <v>2728.92</v>
      </c>
      <c r="L4078" t="s">
        <v>26</v>
      </c>
      <c r="M4078" t="s">
        <v>111</v>
      </c>
      <c r="N4078" t="s">
        <v>40</v>
      </c>
      <c r="O4078" t="s">
        <v>41</v>
      </c>
      <c r="P4078">
        <v>2</v>
      </c>
      <c r="Q4078">
        <v>2.6</v>
      </c>
      <c r="R4078" t="s">
        <v>30</v>
      </c>
      <c r="S4078" t="s">
        <v>60</v>
      </c>
    </row>
    <row r="4079" spans="1:19" x14ac:dyDescent="0.35">
      <c r="A4079" t="s">
        <v>407</v>
      </c>
      <c r="B4079" t="s">
        <v>408</v>
      </c>
      <c r="C4079" t="s">
        <v>409</v>
      </c>
      <c r="D4079" t="s">
        <v>64</v>
      </c>
      <c r="E4079" t="s">
        <v>301</v>
      </c>
      <c r="F4079" t="s">
        <v>57</v>
      </c>
      <c r="G4079" t="s">
        <v>97</v>
      </c>
      <c r="H4079">
        <v>69.52</v>
      </c>
      <c r="I4079">
        <v>4</v>
      </c>
      <c r="J4079">
        <v>0</v>
      </c>
      <c r="K4079">
        <v>278.08</v>
      </c>
      <c r="L4079" t="s">
        <v>98</v>
      </c>
      <c r="M4079" t="s">
        <v>183</v>
      </c>
      <c r="N4079" t="s">
        <v>68</v>
      </c>
      <c r="O4079" t="s">
        <v>77</v>
      </c>
      <c r="P4079">
        <v>13</v>
      </c>
      <c r="Q4079">
        <v>3</v>
      </c>
      <c r="R4079" t="s">
        <v>30</v>
      </c>
      <c r="S4079" t="s">
        <v>60</v>
      </c>
    </row>
    <row r="4080" spans="1:19" x14ac:dyDescent="0.35">
      <c r="A4080" t="s">
        <v>7785</v>
      </c>
      <c r="B4080" t="s">
        <v>408</v>
      </c>
      <c r="C4080" t="s">
        <v>7786</v>
      </c>
      <c r="D4080" t="s">
        <v>157</v>
      </c>
      <c r="E4080" t="s">
        <v>56</v>
      </c>
      <c r="F4080" t="s">
        <v>57</v>
      </c>
      <c r="G4080" t="s">
        <v>58</v>
      </c>
      <c r="H4080">
        <v>221.13</v>
      </c>
      <c r="I4080">
        <v>11</v>
      </c>
      <c r="J4080">
        <v>0.05</v>
      </c>
      <c r="K4080">
        <v>2310.81</v>
      </c>
      <c r="L4080" t="s">
        <v>98</v>
      </c>
      <c r="M4080" t="s">
        <v>134</v>
      </c>
      <c r="N4080" t="s">
        <v>172</v>
      </c>
      <c r="O4080" t="s">
        <v>77</v>
      </c>
      <c r="P4080">
        <v>11</v>
      </c>
      <c r="Q4080">
        <v>4.5999999999999996</v>
      </c>
      <c r="R4080" t="s">
        <v>30</v>
      </c>
      <c r="S4080" t="s">
        <v>60</v>
      </c>
    </row>
    <row r="4081" spans="1:19" x14ac:dyDescent="0.35">
      <c r="A4081" t="s">
        <v>8766</v>
      </c>
      <c r="B4081" t="s">
        <v>408</v>
      </c>
      <c r="C4081" t="s">
        <v>4383</v>
      </c>
      <c r="D4081" t="s">
        <v>127</v>
      </c>
      <c r="E4081" t="s">
        <v>147</v>
      </c>
      <c r="F4081" t="s">
        <v>74</v>
      </c>
      <c r="G4081" t="s">
        <v>148</v>
      </c>
      <c r="H4081">
        <v>2125.73</v>
      </c>
      <c r="I4081">
        <v>2</v>
      </c>
      <c r="J4081">
        <v>0</v>
      </c>
      <c r="K4081">
        <v>4251.46</v>
      </c>
      <c r="L4081" t="s">
        <v>98</v>
      </c>
      <c r="M4081" t="s">
        <v>90</v>
      </c>
      <c r="N4081" t="s">
        <v>166</v>
      </c>
      <c r="O4081" t="s">
        <v>92</v>
      </c>
      <c r="P4081">
        <v>3</v>
      </c>
      <c r="Q4081">
        <v>2.2999999999999998</v>
      </c>
      <c r="R4081" t="s">
        <v>30</v>
      </c>
      <c r="S4081" t="s">
        <v>60</v>
      </c>
    </row>
    <row r="4082" spans="1:19" x14ac:dyDescent="0.35">
      <c r="A4082" t="s">
        <v>2244</v>
      </c>
      <c r="B4082" t="s">
        <v>2245</v>
      </c>
      <c r="C4082" t="s">
        <v>2246</v>
      </c>
      <c r="D4082" t="s">
        <v>72</v>
      </c>
      <c r="E4082" t="s">
        <v>413</v>
      </c>
      <c r="F4082" t="s">
        <v>47</v>
      </c>
      <c r="G4082" t="s">
        <v>103</v>
      </c>
      <c r="H4082">
        <v>603.23</v>
      </c>
      <c r="I4082">
        <v>5</v>
      </c>
      <c r="J4082">
        <v>0</v>
      </c>
      <c r="K4082">
        <v>3016.15</v>
      </c>
      <c r="L4082" t="s">
        <v>98</v>
      </c>
      <c r="M4082" t="s">
        <v>111</v>
      </c>
      <c r="N4082" t="s">
        <v>40</v>
      </c>
      <c r="O4082" t="s">
        <v>92</v>
      </c>
      <c r="P4082">
        <v>13</v>
      </c>
      <c r="Q4082">
        <v>2.1</v>
      </c>
      <c r="R4082" t="s">
        <v>30</v>
      </c>
      <c r="S4082" t="s">
        <v>52</v>
      </c>
    </row>
    <row r="4083" spans="1:19" x14ac:dyDescent="0.35">
      <c r="A4083" t="s">
        <v>3208</v>
      </c>
      <c r="B4083" t="s">
        <v>2245</v>
      </c>
      <c r="C4083" t="s">
        <v>3209</v>
      </c>
      <c r="D4083" t="s">
        <v>127</v>
      </c>
      <c r="E4083" t="s">
        <v>181</v>
      </c>
      <c r="F4083" t="s">
        <v>24</v>
      </c>
      <c r="G4083" t="s">
        <v>182</v>
      </c>
      <c r="H4083">
        <v>41.54</v>
      </c>
      <c r="I4083">
        <v>13</v>
      </c>
      <c r="J4083">
        <v>0.05</v>
      </c>
      <c r="K4083">
        <v>513.02</v>
      </c>
      <c r="L4083" t="s">
        <v>302</v>
      </c>
      <c r="M4083" t="s">
        <v>134</v>
      </c>
      <c r="N4083" t="s">
        <v>40</v>
      </c>
      <c r="O4083" t="s">
        <v>77</v>
      </c>
      <c r="P4083">
        <v>13</v>
      </c>
      <c r="Q4083">
        <v>4.0999999999999996</v>
      </c>
      <c r="R4083" t="s">
        <v>112</v>
      </c>
      <c r="S4083" t="s">
        <v>52</v>
      </c>
    </row>
    <row r="4084" spans="1:19" x14ac:dyDescent="0.35">
      <c r="A4084" t="s">
        <v>4899</v>
      </c>
      <c r="B4084" t="s">
        <v>2245</v>
      </c>
      <c r="C4084" t="s">
        <v>4900</v>
      </c>
      <c r="D4084" t="s">
        <v>157</v>
      </c>
      <c r="E4084" t="s">
        <v>288</v>
      </c>
      <c r="F4084" t="s">
        <v>57</v>
      </c>
      <c r="G4084" t="s">
        <v>289</v>
      </c>
      <c r="H4084">
        <v>440.77</v>
      </c>
      <c r="I4084">
        <v>6</v>
      </c>
      <c r="J4084">
        <v>0.05</v>
      </c>
      <c r="K4084">
        <v>2512.39</v>
      </c>
      <c r="L4084" t="s">
        <v>49</v>
      </c>
      <c r="M4084" t="s">
        <v>122</v>
      </c>
      <c r="N4084" t="s">
        <v>91</v>
      </c>
      <c r="O4084" t="s">
        <v>50</v>
      </c>
      <c r="P4084">
        <v>13</v>
      </c>
      <c r="Q4084">
        <v>3.2</v>
      </c>
      <c r="R4084" t="s">
        <v>30</v>
      </c>
      <c r="S4084" t="s">
        <v>60</v>
      </c>
    </row>
    <row r="4085" spans="1:19" x14ac:dyDescent="0.35">
      <c r="A4085" t="s">
        <v>9531</v>
      </c>
      <c r="B4085" t="s">
        <v>2245</v>
      </c>
      <c r="C4085" t="s">
        <v>8280</v>
      </c>
      <c r="D4085" t="s">
        <v>34</v>
      </c>
      <c r="E4085" t="s">
        <v>293</v>
      </c>
      <c r="F4085" t="s">
        <v>74</v>
      </c>
      <c r="G4085" t="s">
        <v>110</v>
      </c>
      <c r="H4085">
        <v>534.39</v>
      </c>
      <c r="I4085">
        <v>9</v>
      </c>
      <c r="J4085">
        <v>0.1</v>
      </c>
      <c r="K4085">
        <v>4328.5600000000004</v>
      </c>
      <c r="L4085" t="s">
        <v>302</v>
      </c>
      <c r="M4085" t="s">
        <v>90</v>
      </c>
      <c r="N4085" t="s">
        <v>166</v>
      </c>
      <c r="O4085" t="s">
        <v>77</v>
      </c>
      <c r="P4085">
        <v>12</v>
      </c>
      <c r="Q4085">
        <v>1.1000000000000001</v>
      </c>
      <c r="R4085" t="s">
        <v>30</v>
      </c>
      <c r="S4085" t="s">
        <v>60</v>
      </c>
    </row>
    <row r="4086" spans="1:19" x14ac:dyDescent="0.35">
      <c r="A4086" t="s">
        <v>4123</v>
      </c>
      <c r="B4086" t="s">
        <v>2245</v>
      </c>
      <c r="C4086" t="s">
        <v>4124</v>
      </c>
      <c r="D4086" t="s">
        <v>127</v>
      </c>
      <c r="E4086" t="s">
        <v>533</v>
      </c>
      <c r="F4086" t="s">
        <v>74</v>
      </c>
      <c r="G4086" t="s">
        <v>534</v>
      </c>
      <c r="H4086">
        <v>1389.76</v>
      </c>
      <c r="I4086">
        <v>3</v>
      </c>
      <c r="J4086">
        <v>0.1</v>
      </c>
      <c r="K4086">
        <v>3752.35</v>
      </c>
      <c r="L4086" t="s">
        <v>165</v>
      </c>
      <c r="M4086" t="s">
        <v>84</v>
      </c>
      <c r="N4086" t="s">
        <v>28</v>
      </c>
      <c r="O4086" t="s">
        <v>105</v>
      </c>
      <c r="P4086">
        <v>4</v>
      </c>
      <c r="Q4086">
        <v>4.9000000000000004</v>
      </c>
      <c r="R4086" t="s">
        <v>51</v>
      </c>
      <c r="S4086" t="s">
        <v>60</v>
      </c>
    </row>
    <row r="4087" spans="1:19" x14ac:dyDescent="0.35">
      <c r="A4087" t="s">
        <v>1460</v>
      </c>
      <c r="B4087" t="s">
        <v>1200</v>
      </c>
      <c r="C4087" t="s">
        <v>1461</v>
      </c>
      <c r="D4087" t="s">
        <v>72</v>
      </c>
      <c r="E4087" t="s">
        <v>313</v>
      </c>
      <c r="F4087" t="s">
        <v>47</v>
      </c>
      <c r="G4087" t="s">
        <v>48</v>
      </c>
      <c r="H4087">
        <v>526.57000000000005</v>
      </c>
      <c r="I4087">
        <v>3</v>
      </c>
      <c r="J4087">
        <v>0</v>
      </c>
      <c r="K4087">
        <v>1579.71</v>
      </c>
      <c r="L4087" t="s">
        <v>104</v>
      </c>
      <c r="M4087" t="s">
        <v>111</v>
      </c>
      <c r="N4087" t="s">
        <v>85</v>
      </c>
      <c r="O4087" t="s">
        <v>50</v>
      </c>
      <c r="P4087">
        <v>12</v>
      </c>
      <c r="Q4087">
        <v>1.3</v>
      </c>
      <c r="R4087" t="s">
        <v>30</v>
      </c>
      <c r="S4087" t="s">
        <v>86</v>
      </c>
    </row>
    <row r="4088" spans="1:19" x14ac:dyDescent="0.35">
      <c r="A4088" t="s">
        <v>8342</v>
      </c>
      <c r="B4088" t="s">
        <v>1200</v>
      </c>
      <c r="C4088" t="s">
        <v>8343</v>
      </c>
      <c r="D4088" t="s">
        <v>127</v>
      </c>
      <c r="E4088" t="s">
        <v>227</v>
      </c>
      <c r="F4088" t="s">
        <v>47</v>
      </c>
      <c r="G4088" t="s">
        <v>228</v>
      </c>
      <c r="H4088">
        <v>603.4</v>
      </c>
      <c r="I4088">
        <v>12</v>
      </c>
      <c r="J4088">
        <v>0.25</v>
      </c>
      <c r="K4088">
        <v>5430.6</v>
      </c>
      <c r="L4088" t="s">
        <v>302</v>
      </c>
      <c r="M4088" t="s">
        <v>183</v>
      </c>
      <c r="N4088" t="s">
        <v>68</v>
      </c>
      <c r="O4088" t="s">
        <v>29</v>
      </c>
      <c r="P4088">
        <v>12</v>
      </c>
      <c r="Q4088">
        <v>1.9</v>
      </c>
      <c r="R4088" t="s">
        <v>30</v>
      </c>
      <c r="S4088" t="s">
        <v>60</v>
      </c>
    </row>
    <row r="4089" spans="1:19" x14ac:dyDescent="0.35">
      <c r="A4089" t="s">
        <v>4369</v>
      </c>
      <c r="B4089" t="s">
        <v>1200</v>
      </c>
      <c r="C4089" t="s">
        <v>4370</v>
      </c>
      <c r="D4089" t="s">
        <v>22</v>
      </c>
      <c r="E4089" t="s">
        <v>313</v>
      </c>
      <c r="F4089" t="s">
        <v>47</v>
      </c>
      <c r="G4089" t="s">
        <v>48</v>
      </c>
      <c r="H4089">
        <v>377.36</v>
      </c>
      <c r="I4089">
        <v>6</v>
      </c>
      <c r="J4089">
        <v>0.1</v>
      </c>
      <c r="K4089">
        <v>2037.74</v>
      </c>
      <c r="L4089" t="s">
        <v>49</v>
      </c>
      <c r="M4089" t="s">
        <v>39</v>
      </c>
      <c r="N4089" t="s">
        <v>59</v>
      </c>
      <c r="O4089" t="s">
        <v>105</v>
      </c>
      <c r="P4089">
        <v>7</v>
      </c>
      <c r="Q4089">
        <v>1.7</v>
      </c>
      <c r="R4089" t="s">
        <v>30</v>
      </c>
      <c r="S4089" t="s">
        <v>52</v>
      </c>
    </row>
    <row r="4090" spans="1:19" x14ac:dyDescent="0.35">
      <c r="A4090" t="s">
        <v>1199</v>
      </c>
      <c r="B4090" t="s">
        <v>1200</v>
      </c>
      <c r="C4090" t="s">
        <v>1201</v>
      </c>
      <c r="D4090" t="s">
        <v>157</v>
      </c>
      <c r="E4090" t="s">
        <v>132</v>
      </c>
      <c r="F4090" t="s">
        <v>24</v>
      </c>
      <c r="G4090" t="s">
        <v>133</v>
      </c>
      <c r="H4090">
        <v>369.83</v>
      </c>
      <c r="I4090">
        <v>6</v>
      </c>
      <c r="J4090">
        <v>0.25</v>
      </c>
      <c r="K4090">
        <v>1664.24</v>
      </c>
      <c r="L4090" t="s">
        <v>26</v>
      </c>
      <c r="M4090" t="s">
        <v>134</v>
      </c>
      <c r="N4090" t="s">
        <v>40</v>
      </c>
      <c r="O4090" t="s">
        <v>105</v>
      </c>
      <c r="P4090">
        <v>4</v>
      </c>
      <c r="Q4090">
        <v>2.2000000000000002</v>
      </c>
      <c r="R4090" t="s">
        <v>30</v>
      </c>
      <c r="S4090" t="s">
        <v>294</v>
      </c>
    </row>
    <row r="4091" spans="1:19" x14ac:dyDescent="0.35">
      <c r="A4091" t="s">
        <v>8243</v>
      </c>
      <c r="B4091" t="s">
        <v>1200</v>
      </c>
      <c r="C4091" t="s">
        <v>8244</v>
      </c>
      <c r="D4091" t="s">
        <v>72</v>
      </c>
      <c r="E4091" t="s">
        <v>209</v>
      </c>
      <c r="F4091" t="s">
        <v>47</v>
      </c>
      <c r="G4091" t="s">
        <v>210</v>
      </c>
      <c r="H4091">
        <v>346.96</v>
      </c>
      <c r="I4091">
        <v>6</v>
      </c>
      <c r="J4091">
        <v>0.1</v>
      </c>
      <c r="K4091">
        <v>1873.58</v>
      </c>
      <c r="L4091" t="s">
        <v>49</v>
      </c>
      <c r="M4091" t="s">
        <v>39</v>
      </c>
      <c r="N4091" t="s">
        <v>59</v>
      </c>
      <c r="O4091" t="s">
        <v>41</v>
      </c>
      <c r="P4091">
        <v>4</v>
      </c>
      <c r="Q4091">
        <v>3.6</v>
      </c>
      <c r="S4091" t="s">
        <v>60</v>
      </c>
    </row>
    <row r="4092" spans="1:19" x14ac:dyDescent="0.35">
      <c r="A4092" t="s">
        <v>8567</v>
      </c>
      <c r="B4092" t="s">
        <v>1200</v>
      </c>
      <c r="C4092" t="s">
        <v>8568</v>
      </c>
      <c r="D4092" t="s">
        <v>127</v>
      </c>
      <c r="E4092" t="s">
        <v>214</v>
      </c>
      <c r="F4092" t="s">
        <v>66</v>
      </c>
      <c r="G4092" t="s">
        <v>215</v>
      </c>
      <c r="H4092">
        <v>175.95</v>
      </c>
      <c r="I4092">
        <v>8</v>
      </c>
      <c r="J4092">
        <v>0</v>
      </c>
      <c r="K4092">
        <v>1407.6</v>
      </c>
      <c r="L4092" t="s">
        <v>142</v>
      </c>
      <c r="M4092" t="s">
        <v>84</v>
      </c>
      <c r="N4092" t="s">
        <v>172</v>
      </c>
      <c r="O4092" t="s">
        <v>41</v>
      </c>
      <c r="P4092">
        <v>4</v>
      </c>
      <c r="Q4092">
        <v>1.4</v>
      </c>
      <c r="R4092" t="s">
        <v>30</v>
      </c>
      <c r="S4092" t="s">
        <v>52</v>
      </c>
    </row>
    <row r="4093" spans="1:19" x14ac:dyDescent="0.35">
      <c r="A4093" t="s">
        <v>8079</v>
      </c>
      <c r="B4093" t="s">
        <v>1200</v>
      </c>
      <c r="C4093" t="s">
        <v>8080</v>
      </c>
      <c r="D4093" t="s">
        <v>64</v>
      </c>
      <c r="E4093" t="s">
        <v>1182</v>
      </c>
      <c r="F4093" t="s">
        <v>66</v>
      </c>
      <c r="G4093" t="s">
        <v>446</v>
      </c>
      <c r="H4093">
        <v>236.3</v>
      </c>
      <c r="I4093">
        <v>9</v>
      </c>
      <c r="J4093">
        <v>0</v>
      </c>
      <c r="K4093">
        <v>2126.6999999999998</v>
      </c>
      <c r="L4093" t="s">
        <v>49</v>
      </c>
      <c r="M4093" t="s">
        <v>27</v>
      </c>
      <c r="N4093" t="s">
        <v>166</v>
      </c>
      <c r="O4093" t="s">
        <v>105</v>
      </c>
      <c r="P4093">
        <v>1</v>
      </c>
      <c r="Q4093">
        <v>2.4</v>
      </c>
      <c r="R4093" t="s">
        <v>30</v>
      </c>
      <c r="S4093" t="s">
        <v>60</v>
      </c>
    </row>
    <row r="4094" spans="1:19" x14ac:dyDescent="0.35">
      <c r="A4094" t="s">
        <v>4149</v>
      </c>
      <c r="B4094" t="s">
        <v>685</v>
      </c>
      <c r="C4094" t="s">
        <v>4150</v>
      </c>
      <c r="D4094" t="s">
        <v>127</v>
      </c>
      <c r="E4094" t="s">
        <v>120</v>
      </c>
      <c r="F4094" t="s">
        <v>47</v>
      </c>
      <c r="G4094" t="s">
        <v>121</v>
      </c>
      <c r="H4094">
        <v>658</v>
      </c>
      <c r="I4094">
        <v>2</v>
      </c>
      <c r="J4094">
        <v>0.25</v>
      </c>
      <c r="K4094">
        <v>987</v>
      </c>
      <c r="L4094" t="s">
        <v>83</v>
      </c>
      <c r="M4094" t="s">
        <v>134</v>
      </c>
      <c r="N4094" t="s">
        <v>85</v>
      </c>
      <c r="O4094" t="s">
        <v>116</v>
      </c>
      <c r="P4094">
        <v>11</v>
      </c>
      <c r="Q4094">
        <v>3.8</v>
      </c>
      <c r="R4094" t="s">
        <v>30</v>
      </c>
      <c r="S4094" t="s">
        <v>60</v>
      </c>
    </row>
    <row r="4095" spans="1:19" x14ac:dyDescent="0.35">
      <c r="A4095" t="s">
        <v>8013</v>
      </c>
      <c r="B4095" t="s">
        <v>685</v>
      </c>
      <c r="C4095" t="s">
        <v>885</v>
      </c>
      <c r="D4095" t="s">
        <v>22</v>
      </c>
      <c r="E4095" t="s">
        <v>416</v>
      </c>
      <c r="F4095" t="s">
        <v>66</v>
      </c>
      <c r="G4095" t="s">
        <v>417</v>
      </c>
      <c r="H4095">
        <v>2012.72</v>
      </c>
      <c r="I4095">
        <v>14</v>
      </c>
      <c r="J4095">
        <v>0.1</v>
      </c>
      <c r="K4095">
        <v>25360.27</v>
      </c>
      <c r="L4095" t="s">
        <v>142</v>
      </c>
      <c r="M4095" t="s">
        <v>84</v>
      </c>
      <c r="N4095" t="s">
        <v>172</v>
      </c>
      <c r="O4095" t="s">
        <v>77</v>
      </c>
      <c r="P4095">
        <v>9</v>
      </c>
      <c r="Q4095">
        <v>2</v>
      </c>
      <c r="R4095" t="s">
        <v>51</v>
      </c>
      <c r="S4095" t="s">
        <v>52</v>
      </c>
    </row>
    <row r="4096" spans="1:19" x14ac:dyDescent="0.35">
      <c r="A4096" t="s">
        <v>8709</v>
      </c>
      <c r="B4096" t="s">
        <v>685</v>
      </c>
      <c r="C4096" t="s">
        <v>4973</v>
      </c>
      <c r="D4096" t="s">
        <v>72</v>
      </c>
      <c r="E4096" t="s">
        <v>193</v>
      </c>
      <c r="F4096" t="s">
        <v>24</v>
      </c>
      <c r="G4096" t="s">
        <v>194</v>
      </c>
      <c r="H4096">
        <v>14.41</v>
      </c>
      <c r="I4096">
        <v>1</v>
      </c>
      <c r="J4096">
        <v>0</v>
      </c>
      <c r="K4096">
        <v>14.41</v>
      </c>
      <c r="L4096" t="s">
        <v>142</v>
      </c>
      <c r="M4096" t="s">
        <v>183</v>
      </c>
      <c r="N4096" t="s">
        <v>59</v>
      </c>
      <c r="O4096" t="s">
        <v>92</v>
      </c>
      <c r="P4096">
        <v>9</v>
      </c>
      <c r="Q4096">
        <v>5</v>
      </c>
      <c r="R4096" t="s">
        <v>30</v>
      </c>
    </row>
    <row r="4097" spans="1:19" x14ac:dyDescent="0.35">
      <c r="A4097" t="s">
        <v>5267</v>
      </c>
      <c r="B4097" t="s">
        <v>685</v>
      </c>
      <c r="C4097" t="s">
        <v>5268</v>
      </c>
      <c r="D4097" t="s">
        <v>157</v>
      </c>
      <c r="E4097" t="s">
        <v>351</v>
      </c>
      <c r="F4097" t="s">
        <v>57</v>
      </c>
      <c r="G4097" t="s">
        <v>289</v>
      </c>
      <c r="H4097">
        <v>174.26</v>
      </c>
      <c r="I4097">
        <v>6</v>
      </c>
      <c r="J4097">
        <v>0.1</v>
      </c>
      <c r="K4097">
        <v>941</v>
      </c>
      <c r="L4097" t="s">
        <v>38</v>
      </c>
      <c r="M4097" t="s">
        <v>84</v>
      </c>
      <c r="N4097" t="s">
        <v>85</v>
      </c>
      <c r="O4097" t="s">
        <v>116</v>
      </c>
      <c r="P4097">
        <v>6</v>
      </c>
      <c r="Q4097">
        <v>4.0999999999999996</v>
      </c>
      <c r="R4097" t="s">
        <v>30</v>
      </c>
      <c r="S4097" t="s">
        <v>60</v>
      </c>
    </row>
    <row r="4098" spans="1:19" x14ac:dyDescent="0.35">
      <c r="A4098" t="s">
        <v>7850</v>
      </c>
      <c r="B4098" t="s">
        <v>685</v>
      </c>
      <c r="C4098" t="s">
        <v>895</v>
      </c>
      <c r="D4098" t="s">
        <v>22</v>
      </c>
      <c r="E4098" t="s">
        <v>120</v>
      </c>
      <c r="F4098" t="s">
        <v>47</v>
      </c>
      <c r="G4098" t="s">
        <v>121</v>
      </c>
      <c r="H4098">
        <v>230.69</v>
      </c>
      <c r="I4098">
        <v>4</v>
      </c>
      <c r="J4098">
        <v>0</v>
      </c>
      <c r="K4098">
        <v>922.76</v>
      </c>
      <c r="L4098" t="s">
        <v>104</v>
      </c>
      <c r="M4098" t="s">
        <v>90</v>
      </c>
      <c r="N4098" t="s">
        <v>166</v>
      </c>
      <c r="O4098" t="s">
        <v>92</v>
      </c>
      <c r="P4098">
        <v>5</v>
      </c>
      <c r="Q4098">
        <v>1.2</v>
      </c>
      <c r="R4098" t="s">
        <v>30</v>
      </c>
      <c r="S4098" t="s">
        <v>86</v>
      </c>
    </row>
    <row r="4099" spans="1:19" x14ac:dyDescent="0.35">
      <c r="A4099" t="s">
        <v>684</v>
      </c>
      <c r="B4099" t="s">
        <v>685</v>
      </c>
      <c r="C4099" t="s">
        <v>686</v>
      </c>
      <c r="D4099" t="s">
        <v>34</v>
      </c>
      <c r="E4099" t="s">
        <v>445</v>
      </c>
      <c r="F4099" t="s">
        <v>66</v>
      </c>
      <c r="G4099" t="s">
        <v>446</v>
      </c>
      <c r="H4099">
        <v>177.85</v>
      </c>
      <c r="I4099">
        <v>12</v>
      </c>
      <c r="J4099">
        <v>0</v>
      </c>
      <c r="K4099">
        <v>2134.1999999999998</v>
      </c>
      <c r="L4099" t="s">
        <v>76</v>
      </c>
      <c r="M4099" t="s">
        <v>111</v>
      </c>
      <c r="N4099" t="s">
        <v>91</v>
      </c>
      <c r="O4099" t="s">
        <v>116</v>
      </c>
      <c r="P4099">
        <v>4</v>
      </c>
      <c r="Q4099">
        <v>1.5</v>
      </c>
      <c r="R4099" t="s">
        <v>30</v>
      </c>
      <c r="S4099" t="s">
        <v>86</v>
      </c>
    </row>
    <row r="4100" spans="1:19" x14ac:dyDescent="0.35">
      <c r="A4100" t="s">
        <v>5247</v>
      </c>
      <c r="B4100" t="s">
        <v>685</v>
      </c>
      <c r="C4100" t="s">
        <v>5248</v>
      </c>
      <c r="D4100" t="s">
        <v>127</v>
      </c>
      <c r="E4100" t="s">
        <v>209</v>
      </c>
      <c r="F4100" t="s">
        <v>47</v>
      </c>
      <c r="G4100" t="s">
        <v>210</v>
      </c>
      <c r="H4100">
        <v>219.18</v>
      </c>
      <c r="I4100">
        <v>12</v>
      </c>
      <c r="J4100">
        <v>0</v>
      </c>
      <c r="K4100">
        <v>2630.16</v>
      </c>
      <c r="L4100" t="s">
        <v>76</v>
      </c>
      <c r="M4100" t="s">
        <v>183</v>
      </c>
      <c r="N4100" t="s">
        <v>172</v>
      </c>
      <c r="O4100" t="s">
        <v>116</v>
      </c>
      <c r="P4100">
        <v>4</v>
      </c>
      <c r="Q4100">
        <v>3.7</v>
      </c>
      <c r="R4100" t="s">
        <v>30</v>
      </c>
      <c r="S4100" t="s">
        <v>60</v>
      </c>
    </row>
    <row r="4101" spans="1:19" x14ac:dyDescent="0.35">
      <c r="A4101" t="s">
        <v>7536</v>
      </c>
      <c r="B4101" t="s">
        <v>685</v>
      </c>
      <c r="C4101" t="s">
        <v>7537</v>
      </c>
      <c r="D4101" t="s">
        <v>22</v>
      </c>
      <c r="E4101" t="s">
        <v>445</v>
      </c>
      <c r="F4101" t="s">
        <v>66</v>
      </c>
      <c r="G4101" t="s">
        <v>446</v>
      </c>
      <c r="H4101">
        <v>1443.66</v>
      </c>
      <c r="I4101">
        <v>6</v>
      </c>
      <c r="J4101">
        <v>0.1</v>
      </c>
      <c r="K4101">
        <v>7795.76</v>
      </c>
      <c r="L4101" t="s">
        <v>98</v>
      </c>
      <c r="M4101" t="s">
        <v>27</v>
      </c>
      <c r="N4101" t="s">
        <v>166</v>
      </c>
      <c r="O4101" t="s">
        <v>123</v>
      </c>
      <c r="P4101">
        <v>4</v>
      </c>
      <c r="Q4101">
        <v>1.7</v>
      </c>
      <c r="R4101" t="s">
        <v>30</v>
      </c>
      <c r="S4101" t="s">
        <v>60</v>
      </c>
    </row>
    <row r="4102" spans="1:19" x14ac:dyDescent="0.35">
      <c r="A4102" t="s">
        <v>5174</v>
      </c>
      <c r="B4102" t="s">
        <v>5175</v>
      </c>
      <c r="C4102" t="s">
        <v>5176</v>
      </c>
      <c r="D4102" t="s">
        <v>72</v>
      </c>
      <c r="E4102" t="s">
        <v>23</v>
      </c>
      <c r="F4102" t="s">
        <v>24</v>
      </c>
      <c r="G4102" t="s">
        <v>25</v>
      </c>
      <c r="H4102">
        <v>366.08</v>
      </c>
      <c r="I4102">
        <v>1</v>
      </c>
      <c r="J4102">
        <v>0.05</v>
      </c>
      <c r="K4102">
        <v>347.78</v>
      </c>
      <c r="L4102" t="s">
        <v>76</v>
      </c>
      <c r="M4102" t="s">
        <v>183</v>
      </c>
      <c r="N4102" t="s">
        <v>85</v>
      </c>
      <c r="O4102" t="s">
        <v>92</v>
      </c>
      <c r="P4102">
        <v>7</v>
      </c>
      <c r="Q4102">
        <v>5</v>
      </c>
      <c r="R4102" t="s">
        <v>30</v>
      </c>
    </row>
    <row r="4103" spans="1:19" x14ac:dyDescent="0.35">
      <c r="A4103" t="s">
        <v>7984</v>
      </c>
      <c r="B4103" t="s">
        <v>5175</v>
      </c>
      <c r="C4103" t="s">
        <v>7985</v>
      </c>
      <c r="D4103" t="s">
        <v>157</v>
      </c>
      <c r="E4103" t="s">
        <v>244</v>
      </c>
      <c r="F4103" t="s">
        <v>36</v>
      </c>
      <c r="G4103" t="s">
        <v>129</v>
      </c>
      <c r="H4103">
        <v>11.03</v>
      </c>
      <c r="I4103">
        <v>13</v>
      </c>
      <c r="J4103">
        <v>0.3</v>
      </c>
      <c r="K4103">
        <v>100.37</v>
      </c>
      <c r="L4103" t="s">
        <v>302</v>
      </c>
      <c r="M4103" t="s">
        <v>84</v>
      </c>
      <c r="N4103" t="s">
        <v>59</v>
      </c>
      <c r="O4103" t="s">
        <v>123</v>
      </c>
      <c r="P4103">
        <v>4</v>
      </c>
      <c r="Q4103">
        <v>3.2</v>
      </c>
      <c r="R4103" t="s">
        <v>30</v>
      </c>
      <c r="S4103" t="s">
        <v>60</v>
      </c>
    </row>
    <row r="4104" spans="1:19" x14ac:dyDescent="0.35">
      <c r="A4104" t="s">
        <v>6290</v>
      </c>
      <c r="B4104" t="s">
        <v>5175</v>
      </c>
      <c r="C4104" t="s">
        <v>4760</v>
      </c>
      <c r="D4104" t="s">
        <v>72</v>
      </c>
      <c r="E4104" t="s">
        <v>274</v>
      </c>
      <c r="F4104" t="s">
        <v>74</v>
      </c>
      <c r="G4104" t="s">
        <v>75</v>
      </c>
      <c r="H4104">
        <v>829.57</v>
      </c>
      <c r="I4104">
        <v>8</v>
      </c>
      <c r="J4104">
        <v>0.3</v>
      </c>
      <c r="K4104">
        <v>4645.59</v>
      </c>
      <c r="L4104" t="s">
        <v>83</v>
      </c>
      <c r="M4104" t="s">
        <v>111</v>
      </c>
      <c r="N4104" t="s">
        <v>85</v>
      </c>
      <c r="O4104" t="s">
        <v>116</v>
      </c>
      <c r="P4104">
        <v>3</v>
      </c>
      <c r="Q4104">
        <v>1.3</v>
      </c>
      <c r="R4104" t="s">
        <v>30</v>
      </c>
      <c r="S4104" t="s">
        <v>42</v>
      </c>
    </row>
    <row r="4105" spans="1:19" x14ac:dyDescent="0.35">
      <c r="A4105" t="s">
        <v>6742</v>
      </c>
      <c r="B4105" t="s">
        <v>6743</v>
      </c>
      <c r="C4105" t="s">
        <v>6744</v>
      </c>
      <c r="D4105" t="s">
        <v>127</v>
      </c>
      <c r="E4105" t="s">
        <v>161</v>
      </c>
      <c r="F4105" t="s">
        <v>74</v>
      </c>
      <c r="G4105" t="s">
        <v>148</v>
      </c>
      <c r="H4105">
        <v>932.96</v>
      </c>
      <c r="I4105">
        <v>13</v>
      </c>
      <c r="J4105">
        <v>0</v>
      </c>
      <c r="K4105">
        <v>12128.48</v>
      </c>
      <c r="L4105" t="s">
        <v>142</v>
      </c>
      <c r="M4105" t="s">
        <v>84</v>
      </c>
      <c r="N4105" t="s">
        <v>91</v>
      </c>
      <c r="O4105" t="s">
        <v>92</v>
      </c>
      <c r="P4105">
        <v>13</v>
      </c>
      <c r="Q4105">
        <v>1.7</v>
      </c>
      <c r="R4105" t="s">
        <v>30</v>
      </c>
      <c r="S4105" t="s">
        <v>60</v>
      </c>
    </row>
    <row r="4106" spans="1:19" x14ac:dyDescent="0.35">
      <c r="A4106" t="s">
        <v>8920</v>
      </c>
      <c r="B4106" t="s">
        <v>6743</v>
      </c>
      <c r="C4106" t="s">
        <v>8921</v>
      </c>
      <c r="D4106" t="s">
        <v>22</v>
      </c>
      <c r="E4106" t="s">
        <v>73</v>
      </c>
      <c r="F4106" t="s">
        <v>74</v>
      </c>
      <c r="G4106" t="s">
        <v>75</v>
      </c>
      <c r="H4106">
        <v>2424.31</v>
      </c>
      <c r="I4106">
        <v>5</v>
      </c>
      <c r="J4106">
        <v>0.2</v>
      </c>
      <c r="K4106">
        <v>9697.24</v>
      </c>
      <c r="L4106" t="s">
        <v>49</v>
      </c>
      <c r="M4106" t="s">
        <v>183</v>
      </c>
      <c r="N4106" t="s">
        <v>91</v>
      </c>
      <c r="O4106" t="s">
        <v>123</v>
      </c>
      <c r="P4106">
        <v>11</v>
      </c>
      <c r="Q4106">
        <v>2.4</v>
      </c>
      <c r="S4106" t="s">
        <v>60</v>
      </c>
    </row>
    <row r="4107" spans="1:19" x14ac:dyDescent="0.35">
      <c r="A4107" t="s">
        <v>9406</v>
      </c>
      <c r="B4107" t="s">
        <v>6743</v>
      </c>
      <c r="C4107" t="s">
        <v>9407</v>
      </c>
      <c r="D4107" t="s">
        <v>22</v>
      </c>
      <c r="E4107" t="s">
        <v>96</v>
      </c>
      <c r="F4107" t="s">
        <v>57</v>
      </c>
      <c r="G4107" t="s">
        <v>97</v>
      </c>
      <c r="H4107">
        <v>657.56</v>
      </c>
      <c r="I4107">
        <v>7</v>
      </c>
      <c r="J4107">
        <v>0</v>
      </c>
      <c r="K4107">
        <v>4602.92</v>
      </c>
      <c r="L4107" t="s">
        <v>49</v>
      </c>
      <c r="M4107" t="s">
        <v>183</v>
      </c>
      <c r="N4107" t="s">
        <v>28</v>
      </c>
      <c r="O4107" t="s">
        <v>92</v>
      </c>
      <c r="P4107">
        <v>9</v>
      </c>
      <c r="Q4107">
        <v>5</v>
      </c>
      <c r="R4107" t="s">
        <v>30</v>
      </c>
      <c r="S4107" t="s">
        <v>86</v>
      </c>
    </row>
    <row r="4108" spans="1:19" x14ac:dyDescent="0.35">
      <c r="A4108" t="s">
        <v>9799</v>
      </c>
      <c r="B4108" t="s">
        <v>6743</v>
      </c>
      <c r="C4108" t="s">
        <v>9800</v>
      </c>
      <c r="D4108" t="s">
        <v>64</v>
      </c>
      <c r="E4108" t="s">
        <v>239</v>
      </c>
      <c r="F4108" t="s">
        <v>66</v>
      </c>
      <c r="G4108" t="s">
        <v>240</v>
      </c>
      <c r="H4108">
        <v>1234.9000000000001</v>
      </c>
      <c r="I4108">
        <v>1</v>
      </c>
      <c r="J4108">
        <v>0.05</v>
      </c>
      <c r="K4108">
        <v>1173.1500000000001</v>
      </c>
      <c r="L4108" t="s">
        <v>76</v>
      </c>
      <c r="M4108" t="s">
        <v>122</v>
      </c>
      <c r="N4108" t="s">
        <v>28</v>
      </c>
      <c r="O4108" t="s">
        <v>92</v>
      </c>
      <c r="P4108">
        <v>5</v>
      </c>
      <c r="Q4108">
        <v>2.4</v>
      </c>
      <c r="R4108" t="s">
        <v>30</v>
      </c>
      <c r="S4108" t="s">
        <v>60</v>
      </c>
    </row>
    <row r="4109" spans="1:19" x14ac:dyDescent="0.35">
      <c r="A4109" t="s">
        <v>9990</v>
      </c>
      <c r="B4109" t="s">
        <v>6743</v>
      </c>
      <c r="C4109" t="s">
        <v>9991</v>
      </c>
      <c r="D4109" t="s">
        <v>34</v>
      </c>
      <c r="E4109" t="s">
        <v>533</v>
      </c>
      <c r="F4109" t="s">
        <v>74</v>
      </c>
      <c r="G4109" t="s">
        <v>534</v>
      </c>
      <c r="H4109">
        <v>2465.9</v>
      </c>
      <c r="I4109">
        <v>13</v>
      </c>
      <c r="J4109">
        <v>0</v>
      </c>
      <c r="K4109">
        <v>32056.7</v>
      </c>
      <c r="L4109" t="s">
        <v>98</v>
      </c>
      <c r="M4109" t="s">
        <v>111</v>
      </c>
      <c r="N4109" t="s">
        <v>59</v>
      </c>
      <c r="O4109" t="s">
        <v>123</v>
      </c>
      <c r="P4109">
        <v>4</v>
      </c>
      <c r="Q4109">
        <v>3.6</v>
      </c>
      <c r="R4109" t="s">
        <v>30</v>
      </c>
      <c r="S4109" t="s">
        <v>60</v>
      </c>
    </row>
    <row r="4110" spans="1:19" x14ac:dyDescent="0.35">
      <c r="A4110" t="s">
        <v>5982</v>
      </c>
      <c r="B4110" t="s">
        <v>4326</v>
      </c>
      <c r="C4110" t="s">
        <v>5983</v>
      </c>
      <c r="D4110" t="s">
        <v>72</v>
      </c>
      <c r="E4110" t="s">
        <v>219</v>
      </c>
      <c r="F4110" t="s">
        <v>47</v>
      </c>
      <c r="G4110" t="s">
        <v>210</v>
      </c>
      <c r="H4110">
        <v>58.46</v>
      </c>
      <c r="I4110">
        <v>5</v>
      </c>
      <c r="J4110">
        <v>0.1</v>
      </c>
      <c r="K4110">
        <v>263.07</v>
      </c>
      <c r="L4110" t="s">
        <v>76</v>
      </c>
      <c r="M4110" t="s">
        <v>111</v>
      </c>
      <c r="N4110" t="s">
        <v>40</v>
      </c>
      <c r="O4110" t="s">
        <v>77</v>
      </c>
      <c r="P4110">
        <v>8</v>
      </c>
      <c r="Q4110">
        <v>2.6</v>
      </c>
      <c r="R4110" t="s">
        <v>30</v>
      </c>
      <c r="S4110" t="s">
        <v>52</v>
      </c>
    </row>
    <row r="4111" spans="1:19" x14ac:dyDescent="0.35">
      <c r="A4111" t="s">
        <v>9337</v>
      </c>
      <c r="B4111" t="s">
        <v>4326</v>
      </c>
      <c r="C4111" t="s">
        <v>9338</v>
      </c>
      <c r="D4111" t="s">
        <v>64</v>
      </c>
      <c r="E4111" t="s">
        <v>399</v>
      </c>
      <c r="F4111" t="s">
        <v>24</v>
      </c>
      <c r="G4111" t="s">
        <v>182</v>
      </c>
      <c r="H4111">
        <v>401.66</v>
      </c>
      <c r="I4111">
        <v>12</v>
      </c>
      <c r="J4111">
        <v>0.15</v>
      </c>
      <c r="K4111">
        <v>4096.93</v>
      </c>
      <c r="L4111" t="s">
        <v>302</v>
      </c>
      <c r="M4111" t="s">
        <v>183</v>
      </c>
      <c r="N4111" t="s">
        <v>68</v>
      </c>
      <c r="O4111" t="s">
        <v>105</v>
      </c>
      <c r="P4111">
        <v>4</v>
      </c>
      <c r="Q4111">
        <v>2.4</v>
      </c>
      <c r="R4111" t="s">
        <v>30</v>
      </c>
      <c r="S4111" t="s">
        <v>60</v>
      </c>
    </row>
    <row r="4112" spans="1:19" x14ac:dyDescent="0.35">
      <c r="A4112" t="s">
        <v>4325</v>
      </c>
      <c r="B4112" t="s">
        <v>4326</v>
      </c>
      <c r="C4112" t="s">
        <v>4327</v>
      </c>
      <c r="D4112" t="s">
        <v>72</v>
      </c>
      <c r="E4112" t="s">
        <v>344</v>
      </c>
      <c r="F4112" t="s">
        <v>24</v>
      </c>
      <c r="G4112" t="s">
        <v>345</v>
      </c>
      <c r="H4112">
        <v>74.06</v>
      </c>
      <c r="I4112">
        <v>7</v>
      </c>
      <c r="J4112">
        <v>0.2</v>
      </c>
      <c r="K4112">
        <v>414.74</v>
      </c>
      <c r="L4112" t="s">
        <v>165</v>
      </c>
      <c r="M4112" t="s">
        <v>39</v>
      </c>
      <c r="N4112" t="s">
        <v>68</v>
      </c>
      <c r="O4112" t="s">
        <v>41</v>
      </c>
      <c r="Q4112">
        <v>2</v>
      </c>
      <c r="R4112" t="s">
        <v>202</v>
      </c>
      <c r="S4112" t="s">
        <v>52</v>
      </c>
    </row>
    <row r="4113" spans="1:19" x14ac:dyDescent="0.35">
      <c r="A4113" t="s">
        <v>6339</v>
      </c>
      <c r="B4113" t="s">
        <v>2734</v>
      </c>
      <c r="C4113" t="s">
        <v>6340</v>
      </c>
      <c r="D4113" t="s">
        <v>127</v>
      </c>
      <c r="E4113" t="s">
        <v>313</v>
      </c>
      <c r="F4113" t="s">
        <v>47</v>
      </c>
      <c r="G4113" t="s">
        <v>48</v>
      </c>
      <c r="H4113">
        <v>27</v>
      </c>
      <c r="I4113">
        <v>11</v>
      </c>
      <c r="J4113">
        <v>0</v>
      </c>
      <c r="K4113">
        <v>297</v>
      </c>
      <c r="L4113" t="s">
        <v>165</v>
      </c>
      <c r="M4113" t="s">
        <v>122</v>
      </c>
      <c r="N4113" t="s">
        <v>85</v>
      </c>
      <c r="O4113" t="s">
        <v>92</v>
      </c>
      <c r="P4113">
        <v>12</v>
      </c>
      <c r="Q4113">
        <v>1.8</v>
      </c>
      <c r="R4113" t="s">
        <v>30</v>
      </c>
      <c r="S4113" t="s">
        <v>52</v>
      </c>
    </row>
    <row r="4114" spans="1:19" x14ac:dyDescent="0.35">
      <c r="A4114" t="s">
        <v>2733</v>
      </c>
      <c r="B4114" t="s">
        <v>2734</v>
      </c>
      <c r="C4114" t="s">
        <v>2735</v>
      </c>
      <c r="D4114" t="s">
        <v>72</v>
      </c>
      <c r="E4114" t="s">
        <v>56</v>
      </c>
      <c r="F4114" t="s">
        <v>57</v>
      </c>
      <c r="G4114" t="s">
        <v>58</v>
      </c>
      <c r="H4114">
        <v>667.91</v>
      </c>
      <c r="I4114">
        <v>10</v>
      </c>
      <c r="J4114">
        <v>0.1</v>
      </c>
      <c r="K4114">
        <v>6011.19</v>
      </c>
      <c r="L4114" t="s">
        <v>26</v>
      </c>
      <c r="M4114" t="s">
        <v>111</v>
      </c>
      <c r="N4114" t="s">
        <v>166</v>
      </c>
      <c r="O4114" t="s">
        <v>29</v>
      </c>
      <c r="P4114">
        <v>11</v>
      </c>
      <c r="Q4114">
        <v>1.2</v>
      </c>
      <c r="R4114" t="s">
        <v>30</v>
      </c>
      <c r="S4114" t="s">
        <v>60</v>
      </c>
    </row>
    <row r="4115" spans="1:19" x14ac:dyDescent="0.35">
      <c r="A4115" t="s">
        <v>8418</v>
      </c>
      <c r="B4115" t="s">
        <v>2734</v>
      </c>
      <c r="C4115" t="s">
        <v>2774</v>
      </c>
      <c r="D4115" t="s">
        <v>22</v>
      </c>
      <c r="E4115" t="s">
        <v>231</v>
      </c>
      <c r="F4115" t="s">
        <v>57</v>
      </c>
      <c r="G4115" t="s">
        <v>232</v>
      </c>
      <c r="H4115">
        <v>16.04</v>
      </c>
      <c r="I4115">
        <v>2</v>
      </c>
      <c r="J4115">
        <v>0.2</v>
      </c>
      <c r="K4115">
        <v>25.66</v>
      </c>
      <c r="L4115" t="s">
        <v>38</v>
      </c>
      <c r="M4115" t="s">
        <v>27</v>
      </c>
      <c r="N4115" t="s">
        <v>166</v>
      </c>
      <c r="O4115" t="s">
        <v>116</v>
      </c>
      <c r="P4115">
        <v>10</v>
      </c>
      <c r="Q4115">
        <v>2</v>
      </c>
      <c r="R4115" t="s">
        <v>30</v>
      </c>
      <c r="S4115" t="s">
        <v>60</v>
      </c>
    </row>
    <row r="4116" spans="1:19" x14ac:dyDescent="0.35">
      <c r="A4116" t="s">
        <v>4304</v>
      </c>
      <c r="B4116" t="s">
        <v>2734</v>
      </c>
      <c r="C4116" t="s">
        <v>4305</v>
      </c>
      <c r="D4116" t="s">
        <v>34</v>
      </c>
      <c r="E4116" t="s">
        <v>244</v>
      </c>
      <c r="F4116" t="s">
        <v>36</v>
      </c>
      <c r="G4116" t="s">
        <v>129</v>
      </c>
      <c r="H4116">
        <v>15.54</v>
      </c>
      <c r="I4116">
        <v>11</v>
      </c>
      <c r="J4116">
        <v>0</v>
      </c>
      <c r="K4116">
        <v>170.94</v>
      </c>
      <c r="L4116" t="s">
        <v>104</v>
      </c>
      <c r="M4116" t="s">
        <v>134</v>
      </c>
      <c r="N4116" t="s">
        <v>68</v>
      </c>
      <c r="O4116" t="s">
        <v>92</v>
      </c>
      <c r="P4116">
        <v>9</v>
      </c>
      <c r="Q4116">
        <v>4.8</v>
      </c>
      <c r="R4116" t="s">
        <v>30</v>
      </c>
      <c r="S4116" t="s">
        <v>42</v>
      </c>
    </row>
    <row r="4117" spans="1:19" x14ac:dyDescent="0.35">
      <c r="A4117" t="s">
        <v>9306</v>
      </c>
      <c r="B4117" t="s">
        <v>2734</v>
      </c>
      <c r="C4117" t="s">
        <v>9307</v>
      </c>
      <c r="D4117" t="s">
        <v>64</v>
      </c>
      <c r="E4117" t="s">
        <v>161</v>
      </c>
      <c r="F4117" t="s">
        <v>74</v>
      </c>
      <c r="G4117" t="s">
        <v>148</v>
      </c>
      <c r="H4117">
        <v>2496.11</v>
      </c>
      <c r="I4117">
        <v>12</v>
      </c>
      <c r="J4117">
        <v>0.05</v>
      </c>
      <c r="K4117">
        <v>28455.65</v>
      </c>
      <c r="L4117" t="s">
        <v>142</v>
      </c>
      <c r="M4117" t="s">
        <v>183</v>
      </c>
      <c r="N4117" t="s">
        <v>59</v>
      </c>
      <c r="O4117" t="s">
        <v>77</v>
      </c>
      <c r="P4117">
        <v>7</v>
      </c>
      <c r="Q4117">
        <v>3.3</v>
      </c>
      <c r="R4117" t="s">
        <v>30</v>
      </c>
      <c r="S4117" t="s">
        <v>294</v>
      </c>
    </row>
    <row r="4118" spans="1:19" x14ac:dyDescent="0.35">
      <c r="A4118" t="s">
        <v>3110</v>
      </c>
      <c r="B4118" t="s">
        <v>2734</v>
      </c>
      <c r="C4118" t="s">
        <v>156</v>
      </c>
      <c r="D4118" t="s">
        <v>72</v>
      </c>
      <c r="E4118" t="s">
        <v>313</v>
      </c>
      <c r="F4118" t="s">
        <v>47</v>
      </c>
      <c r="G4118" t="s">
        <v>48</v>
      </c>
      <c r="H4118">
        <v>174.55</v>
      </c>
      <c r="I4118">
        <v>7</v>
      </c>
      <c r="J4118">
        <v>0.2</v>
      </c>
      <c r="K4118">
        <v>977.48</v>
      </c>
      <c r="L4118" t="s">
        <v>76</v>
      </c>
      <c r="M4118" t="s">
        <v>39</v>
      </c>
      <c r="N4118" t="s">
        <v>85</v>
      </c>
      <c r="O4118" t="s">
        <v>105</v>
      </c>
      <c r="P4118">
        <v>2</v>
      </c>
      <c r="Q4118">
        <v>4.5999999999999996</v>
      </c>
      <c r="R4118" t="s">
        <v>30</v>
      </c>
      <c r="S4118" t="s">
        <v>60</v>
      </c>
    </row>
    <row r="4119" spans="1:19" x14ac:dyDescent="0.35">
      <c r="A4119" t="s">
        <v>8452</v>
      </c>
      <c r="B4119" t="s">
        <v>2734</v>
      </c>
      <c r="C4119" t="s">
        <v>8453</v>
      </c>
      <c r="D4119" t="s">
        <v>34</v>
      </c>
      <c r="E4119" t="s">
        <v>293</v>
      </c>
      <c r="F4119" t="s">
        <v>74</v>
      </c>
      <c r="G4119" t="s">
        <v>110</v>
      </c>
      <c r="H4119">
        <v>1768.15</v>
      </c>
      <c r="I4119">
        <v>2</v>
      </c>
      <c r="J4119">
        <v>0.05</v>
      </c>
      <c r="K4119">
        <v>3359.49</v>
      </c>
      <c r="L4119" t="s">
        <v>98</v>
      </c>
      <c r="M4119" t="s">
        <v>183</v>
      </c>
      <c r="N4119" t="s">
        <v>68</v>
      </c>
      <c r="O4119" t="s">
        <v>116</v>
      </c>
      <c r="P4119">
        <v>2</v>
      </c>
      <c r="Q4119">
        <v>2.2000000000000002</v>
      </c>
      <c r="R4119" t="s">
        <v>30</v>
      </c>
      <c r="S4119" t="s">
        <v>52</v>
      </c>
    </row>
    <row r="4120" spans="1:19" x14ac:dyDescent="0.35">
      <c r="A4120" t="s">
        <v>3877</v>
      </c>
      <c r="B4120" t="s">
        <v>1819</v>
      </c>
      <c r="C4120" t="s">
        <v>3878</v>
      </c>
      <c r="D4120" t="s">
        <v>22</v>
      </c>
      <c r="E4120" t="s">
        <v>656</v>
      </c>
      <c r="F4120" t="s">
        <v>47</v>
      </c>
      <c r="G4120" t="s">
        <v>657</v>
      </c>
      <c r="H4120">
        <v>224.79</v>
      </c>
      <c r="I4120">
        <v>11</v>
      </c>
      <c r="J4120">
        <v>0</v>
      </c>
      <c r="K4120">
        <v>2472.69</v>
      </c>
      <c r="L4120" t="s">
        <v>104</v>
      </c>
      <c r="M4120" t="s">
        <v>39</v>
      </c>
      <c r="N4120" t="s">
        <v>68</v>
      </c>
      <c r="O4120" t="s">
        <v>77</v>
      </c>
      <c r="P4120">
        <v>13</v>
      </c>
      <c r="Q4120">
        <v>2.1</v>
      </c>
      <c r="R4120" t="s">
        <v>30</v>
      </c>
      <c r="S4120" t="s">
        <v>86</v>
      </c>
    </row>
    <row r="4121" spans="1:19" x14ac:dyDescent="0.35">
      <c r="A4121" t="s">
        <v>7652</v>
      </c>
      <c r="B4121" t="s">
        <v>1819</v>
      </c>
      <c r="C4121" t="s">
        <v>7653</v>
      </c>
      <c r="D4121" t="s">
        <v>127</v>
      </c>
      <c r="E4121" t="s">
        <v>533</v>
      </c>
      <c r="F4121" t="s">
        <v>74</v>
      </c>
      <c r="G4121" t="s">
        <v>534</v>
      </c>
      <c r="H4121">
        <v>334.03</v>
      </c>
      <c r="I4121">
        <v>10</v>
      </c>
      <c r="J4121">
        <v>0.15</v>
      </c>
      <c r="K4121">
        <v>2839.25</v>
      </c>
      <c r="L4121" t="s">
        <v>38</v>
      </c>
      <c r="M4121" t="s">
        <v>27</v>
      </c>
      <c r="N4121" t="s">
        <v>85</v>
      </c>
      <c r="O4121" t="s">
        <v>77</v>
      </c>
      <c r="P4121">
        <v>13</v>
      </c>
      <c r="Q4121">
        <v>2.8</v>
      </c>
      <c r="R4121" t="s">
        <v>30</v>
      </c>
      <c r="S4121" t="s">
        <v>52</v>
      </c>
    </row>
    <row r="4122" spans="1:19" x14ac:dyDescent="0.35">
      <c r="A4122" t="s">
        <v>6237</v>
      </c>
      <c r="B4122" t="s">
        <v>1819</v>
      </c>
      <c r="C4122" t="s">
        <v>6238</v>
      </c>
      <c r="D4122" t="s">
        <v>72</v>
      </c>
      <c r="E4122" t="s">
        <v>223</v>
      </c>
      <c r="F4122" t="s">
        <v>66</v>
      </c>
      <c r="G4122" t="s">
        <v>171</v>
      </c>
      <c r="H4122">
        <v>2121.92</v>
      </c>
      <c r="I4122">
        <v>3</v>
      </c>
      <c r="J4122">
        <v>0.15</v>
      </c>
      <c r="K4122">
        <v>5410.9</v>
      </c>
      <c r="L4122" t="s">
        <v>76</v>
      </c>
      <c r="M4122" t="s">
        <v>39</v>
      </c>
      <c r="N4122" t="s">
        <v>59</v>
      </c>
      <c r="O4122" t="s">
        <v>41</v>
      </c>
      <c r="P4122">
        <v>12</v>
      </c>
      <c r="Q4122">
        <v>4.5</v>
      </c>
      <c r="R4122" t="s">
        <v>30</v>
      </c>
      <c r="S4122" t="s">
        <v>52</v>
      </c>
    </row>
    <row r="4123" spans="1:19" x14ac:dyDescent="0.35">
      <c r="A4123" t="s">
        <v>8106</v>
      </c>
      <c r="B4123" t="s">
        <v>1819</v>
      </c>
      <c r="C4123" t="s">
        <v>8107</v>
      </c>
      <c r="D4123" t="s">
        <v>64</v>
      </c>
      <c r="E4123" t="s">
        <v>209</v>
      </c>
      <c r="F4123" t="s">
        <v>47</v>
      </c>
      <c r="G4123" t="s">
        <v>210</v>
      </c>
      <c r="H4123">
        <v>104.4</v>
      </c>
      <c r="I4123">
        <v>14</v>
      </c>
      <c r="J4123">
        <v>0.15</v>
      </c>
      <c r="K4123">
        <v>1242.3599999999999</v>
      </c>
      <c r="L4123" t="s">
        <v>98</v>
      </c>
      <c r="M4123" t="s">
        <v>90</v>
      </c>
      <c r="N4123" t="s">
        <v>85</v>
      </c>
      <c r="O4123" t="s">
        <v>123</v>
      </c>
      <c r="P4123">
        <v>12</v>
      </c>
      <c r="Q4123">
        <v>2.6</v>
      </c>
      <c r="R4123" t="s">
        <v>30</v>
      </c>
      <c r="S4123" t="s">
        <v>52</v>
      </c>
    </row>
    <row r="4124" spans="1:19" x14ac:dyDescent="0.35">
      <c r="A4124" t="s">
        <v>1818</v>
      </c>
      <c r="B4124" t="s">
        <v>1819</v>
      </c>
      <c r="C4124" t="s">
        <v>1820</v>
      </c>
      <c r="D4124" t="s">
        <v>127</v>
      </c>
      <c r="E4124" t="s">
        <v>120</v>
      </c>
      <c r="F4124" t="s">
        <v>47</v>
      </c>
      <c r="G4124" t="s">
        <v>121</v>
      </c>
      <c r="H4124">
        <v>663.94</v>
      </c>
      <c r="I4124">
        <v>12</v>
      </c>
      <c r="J4124">
        <v>0</v>
      </c>
      <c r="K4124">
        <v>7967.28</v>
      </c>
      <c r="L4124" t="s">
        <v>49</v>
      </c>
      <c r="M4124" t="s">
        <v>183</v>
      </c>
      <c r="N4124" t="s">
        <v>28</v>
      </c>
      <c r="O4124" t="s">
        <v>50</v>
      </c>
      <c r="P4124">
        <v>1</v>
      </c>
      <c r="Q4124">
        <v>4.5999999999999996</v>
      </c>
      <c r="R4124" t="s">
        <v>30</v>
      </c>
      <c r="S4124" t="s">
        <v>52</v>
      </c>
    </row>
    <row r="4125" spans="1:19" x14ac:dyDescent="0.35">
      <c r="A4125" t="s">
        <v>3644</v>
      </c>
      <c r="B4125" t="s">
        <v>3645</v>
      </c>
      <c r="C4125" t="s">
        <v>3646</v>
      </c>
      <c r="D4125" t="s">
        <v>34</v>
      </c>
      <c r="E4125" t="s">
        <v>65</v>
      </c>
      <c r="F4125" t="s">
        <v>66</v>
      </c>
      <c r="G4125" t="s">
        <v>67</v>
      </c>
      <c r="H4125">
        <v>2176.27</v>
      </c>
      <c r="I4125">
        <v>10</v>
      </c>
      <c r="J4125">
        <v>0</v>
      </c>
      <c r="K4125">
        <v>21762.7</v>
      </c>
      <c r="L4125" t="s">
        <v>104</v>
      </c>
      <c r="M4125" t="s">
        <v>134</v>
      </c>
      <c r="N4125" t="s">
        <v>59</v>
      </c>
      <c r="O4125" t="s">
        <v>123</v>
      </c>
      <c r="P4125">
        <v>12</v>
      </c>
      <c r="Q4125">
        <v>1.8</v>
      </c>
      <c r="R4125" t="s">
        <v>30</v>
      </c>
      <c r="S4125" t="s">
        <v>86</v>
      </c>
    </row>
    <row r="4126" spans="1:19" x14ac:dyDescent="0.35">
      <c r="A4126" t="s">
        <v>9250</v>
      </c>
      <c r="B4126" t="s">
        <v>3645</v>
      </c>
      <c r="C4126" t="s">
        <v>9251</v>
      </c>
      <c r="D4126" t="s">
        <v>64</v>
      </c>
      <c r="E4126" t="s">
        <v>120</v>
      </c>
      <c r="F4126" t="s">
        <v>47</v>
      </c>
      <c r="G4126" t="s">
        <v>121</v>
      </c>
      <c r="H4126">
        <v>395.92</v>
      </c>
      <c r="I4126">
        <v>13</v>
      </c>
      <c r="J4126">
        <v>0.25</v>
      </c>
      <c r="K4126">
        <v>3860.22</v>
      </c>
      <c r="L4126" t="s">
        <v>165</v>
      </c>
      <c r="M4126" t="s">
        <v>122</v>
      </c>
      <c r="N4126" t="s">
        <v>40</v>
      </c>
      <c r="O4126" t="s">
        <v>92</v>
      </c>
      <c r="P4126">
        <v>12</v>
      </c>
      <c r="Q4126">
        <v>1.9</v>
      </c>
      <c r="R4126" t="s">
        <v>30</v>
      </c>
      <c r="S4126" t="s">
        <v>52</v>
      </c>
    </row>
    <row r="4127" spans="1:19" x14ac:dyDescent="0.35">
      <c r="A4127" t="s">
        <v>6322</v>
      </c>
      <c r="B4127" t="s">
        <v>3645</v>
      </c>
      <c r="C4127" t="s">
        <v>6323</v>
      </c>
      <c r="D4127" t="s">
        <v>127</v>
      </c>
      <c r="E4127" t="s">
        <v>281</v>
      </c>
      <c r="F4127" t="s">
        <v>74</v>
      </c>
      <c r="G4127" t="s">
        <v>110</v>
      </c>
      <c r="H4127">
        <v>2078.48</v>
      </c>
      <c r="I4127">
        <v>5</v>
      </c>
      <c r="J4127">
        <v>0</v>
      </c>
      <c r="K4127">
        <v>10392.4</v>
      </c>
      <c r="L4127" t="s">
        <v>165</v>
      </c>
      <c r="M4127" t="s">
        <v>90</v>
      </c>
      <c r="N4127" t="s">
        <v>40</v>
      </c>
      <c r="O4127" t="s">
        <v>41</v>
      </c>
      <c r="P4127">
        <v>7</v>
      </c>
      <c r="Q4127">
        <v>4.5999999999999996</v>
      </c>
      <c r="R4127" t="s">
        <v>202</v>
      </c>
      <c r="S4127" t="s">
        <v>60</v>
      </c>
    </row>
    <row r="4128" spans="1:19" x14ac:dyDescent="0.35">
      <c r="A4128" t="s">
        <v>5232</v>
      </c>
      <c r="B4128" t="s">
        <v>3645</v>
      </c>
      <c r="C4128" t="s">
        <v>5233</v>
      </c>
      <c r="D4128" t="s">
        <v>22</v>
      </c>
      <c r="E4128" t="s">
        <v>147</v>
      </c>
      <c r="F4128" t="s">
        <v>74</v>
      </c>
      <c r="G4128" t="s">
        <v>148</v>
      </c>
      <c r="H4128">
        <v>2254.3200000000002</v>
      </c>
      <c r="I4128">
        <v>1</v>
      </c>
      <c r="J4128">
        <v>0.2</v>
      </c>
      <c r="K4128">
        <v>1803.46</v>
      </c>
      <c r="L4128" t="s">
        <v>302</v>
      </c>
      <c r="M4128" t="s">
        <v>111</v>
      </c>
      <c r="N4128" t="s">
        <v>166</v>
      </c>
      <c r="O4128" t="s">
        <v>41</v>
      </c>
      <c r="P4128">
        <v>4</v>
      </c>
      <c r="Q4128">
        <v>3.2</v>
      </c>
      <c r="R4128" t="s">
        <v>30</v>
      </c>
      <c r="S4128" t="s">
        <v>60</v>
      </c>
    </row>
    <row r="4129" spans="1:19" x14ac:dyDescent="0.35">
      <c r="A4129" t="s">
        <v>7020</v>
      </c>
      <c r="B4129" t="s">
        <v>3645</v>
      </c>
      <c r="C4129" t="s">
        <v>7021</v>
      </c>
      <c r="D4129" t="s">
        <v>157</v>
      </c>
      <c r="E4129" t="s">
        <v>214</v>
      </c>
      <c r="F4129" t="s">
        <v>66</v>
      </c>
      <c r="G4129" t="s">
        <v>215</v>
      </c>
      <c r="H4129">
        <v>684.51</v>
      </c>
      <c r="I4129">
        <v>9</v>
      </c>
      <c r="J4129">
        <v>0</v>
      </c>
      <c r="K4129">
        <v>6160.59</v>
      </c>
      <c r="L4129" t="s">
        <v>98</v>
      </c>
      <c r="M4129" t="s">
        <v>84</v>
      </c>
      <c r="N4129" t="s">
        <v>172</v>
      </c>
      <c r="O4129" t="s">
        <v>92</v>
      </c>
      <c r="P4129">
        <v>3</v>
      </c>
      <c r="Q4129">
        <v>4.4000000000000004</v>
      </c>
      <c r="R4129" t="s">
        <v>51</v>
      </c>
      <c r="S4129" t="s">
        <v>60</v>
      </c>
    </row>
    <row r="4130" spans="1:19" x14ac:dyDescent="0.35">
      <c r="A4130" t="s">
        <v>8688</v>
      </c>
      <c r="B4130" t="s">
        <v>3645</v>
      </c>
      <c r="C4130" t="s">
        <v>8689</v>
      </c>
      <c r="D4130" t="s">
        <v>127</v>
      </c>
      <c r="E4130" t="s">
        <v>176</v>
      </c>
      <c r="F4130" t="s">
        <v>47</v>
      </c>
      <c r="G4130" t="s">
        <v>177</v>
      </c>
      <c r="H4130">
        <v>49.25</v>
      </c>
      <c r="I4130">
        <v>2</v>
      </c>
      <c r="J4130">
        <v>0.3</v>
      </c>
      <c r="K4130">
        <v>68.95</v>
      </c>
      <c r="L4130" t="s">
        <v>26</v>
      </c>
      <c r="M4130" t="s">
        <v>84</v>
      </c>
      <c r="N4130" t="s">
        <v>85</v>
      </c>
      <c r="O4130" t="s">
        <v>29</v>
      </c>
      <c r="P4130">
        <v>1</v>
      </c>
      <c r="Q4130">
        <v>3.5</v>
      </c>
      <c r="R4130" t="s">
        <v>30</v>
      </c>
      <c r="S4130" t="s">
        <v>294</v>
      </c>
    </row>
    <row r="4131" spans="1:19" x14ac:dyDescent="0.35">
      <c r="A4131" t="s">
        <v>796</v>
      </c>
      <c r="B4131" t="s">
        <v>448</v>
      </c>
      <c r="C4131" t="s">
        <v>469</v>
      </c>
      <c r="D4131" t="s">
        <v>157</v>
      </c>
      <c r="E4131" t="s">
        <v>73</v>
      </c>
      <c r="F4131" t="s">
        <v>74</v>
      </c>
      <c r="G4131" t="s">
        <v>75</v>
      </c>
      <c r="H4131">
        <v>1385.93</v>
      </c>
      <c r="I4131">
        <v>11</v>
      </c>
      <c r="J4131">
        <v>0.1</v>
      </c>
      <c r="K4131">
        <v>13720.71</v>
      </c>
      <c r="L4131" t="s">
        <v>76</v>
      </c>
      <c r="M4131" t="s">
        <v>134</v>
      </c>
      <c r="N4131" t="s">
        <v>172</v>
      </c>
      <c r="O4131" t="s">
        <v>77</v>
      </c>
      <c r="P4131">
        <v>12</v>
      </c>
      <c r="Q4131">
        <v>3.7</v>
      </c>
      <c r="R4131" t="s">
        <v>30</v>
      </c>
      <c r="S4131" t="s">
        <v>86</v>
      </c>
    </row>
    <row r="4132" spans="1:19" x14ac:dyDescent="0.35">
      <c r="A4132" t="s">
        <v>6986</v>
      </c>
      <c r="B4132" t="s">
        <v>448</v>
      </c>
      <c r="C4132" t="s">
        <v>6987</v>
      </c>
      <c r="D4132" t="s">
        <v>127</v>
      </c>
      <c r="E4132" t="s">
        <v>251</v>
      </c>
      <c r="F4132" t="s">
        <v>36</v>
      </c>
      <c r="G4132" t="s">
        <v>252</v>
      </c>
      <c r="H4132">
        <v>21.69</v>
      </c>
      <c r="I4132">
        <v>4</v>
      </c>
      <c r="J4132">
        <v>0.1</v>
      </c>
      <c r="K4132">
        <v>78.08</v>
      </c>
      <c r="L4132" t="s">
        <v>38</v>
      </c>
      <c r="M4132" t="s">
        <v>27</v>
      </c>
      <c r="N4132" t="s">
        <v>91</v>
      </c>
      <c r="O4132" t="s">
        <v>105</v>
      </c>
      <c r="P4132">
        <v>8</v>
      </c>
      <c r="Q4132">
        <v>4.4000000000000004</v>
      </c>
      <c r="R4132" t="s">
        <v>30</v>
      </c>
      <c r="S4132" t="s">
        <v>86</v>
      </c>
    </row>
    <row r="4133" spans="1:19" x14ac:dyDescent="0.35">
      <c r="A4133" t="s">
        <v>3212</v>
      </c>
      <c r="B4133" t="s">
        <v>448</v>
      </c>
      <c r="C4133" t="s">
        <v>3213</v>
      </c>
      <c r="D4133" t="s">
        <v>34</v>
      </c>
      <c r="E4133" t="s">
        <v>258</v>
      </c>
      <c r="F4133" t="s">
        <v>36</v>
      </c>
      <c r="G4133" t="s">
        <v>259</v>
      </c>
      <c r="H4133">
        <v>41.17</v>
      </c>
      <c r="I4133">
        <v>8</v>
      </c>
      <c r="J4133">
        <v>0</v>
      </c>
      <c r="K4133">
        <v>329.36</v>
      </c>
      <c r="L4133" t="s">
        <v>165</v>
      </c>
      <c r="M4133" t="s">
        <v>39</v>
      </c>
      <c r="N4133" t="s">
        <v>28</v>
      </c>
      <c r="O4133" t="s">
        <v>123</v>
      </c>
      <c r="P4133">
        <v>6</v>
      </c>
      <c r="Q4133">
        <v>3.8</v>
      </c>
      <c r="R4133" t="s">
        <v>30</v>
      </c>
      <c r="S4133" t="s">
        <v>60</v>
      </c>
    </row>
    <row r="4134" spans="1:19" x14ac:dyDescent="0.35">
      <c r="A4134" t="s">
        <v>4772</v>
      </c>
      <c r="B4134" t="s">
        <v>448</v>
      </c>
      <c r="C4134" t="s">
        <v>4773</v>
      </c>
      <c r="D4134" t="s">
        <v>34</v>
      </c>
      <c r="E4134" t="s">
        <v>65</v>
      </c>
      <c r="F4134" t="s">
        <v>66</v>
      </c>
      <c r="G4134" t="s">
        <v>67</v>
      </c>
      <c r="H4134">
        <v>500.32</v>
      </c>
      <c r="I4134">
        <v>10</v>
      </c>
      <c r="J4134">
        <v>0.25</v>
      </c>
      <c r="K4134">
        <v>3752.4</v>
      </c>
      <c r="L4134" t="s">
        <v>83</v>
      </c>
      <c r="M4134" t="s">
        <v>134</v>
      </c>
      <c r="N4134" t="s">
        <v>85</v>
      </c>
      <c r="O4134" t="s">
        <v>77</v>
      </c>
      <c r="P4134">
        <v>6</v>
      </c>
      <c r="Q4134">
        <v>4.7</v>
      </c>
      <c r="R4134" t="s">
        <v>30</v>
      </c>
      <c r="S4134" t="s">
        <v>86</v>
      </c>
    </row>
    <row r="4135" spans="1:19" x14ac:dyDescent="0.35">
      <c r="A4135" t="s">
        <v>447</v>
      </c>
      <c r="B4135" t="s">
        <v>448</v>
      </c>
      <c r="C4135" t="s">
        <v>95</v>
      </c>
      <c r="D4135" t="s">
        <v>157</v>
      </c>
      <c r="E4135" t="s">
        <v>288</v>
      </c>
      <c r="F4135" t="s">
        <v>57</v>
      </c>
      <c r="G4135" t="s">
        <v>289</v>
      </c>
      <c r="H4135">
        <v>372.08</v>
      </c>
      <c r="I4135">
        <v>12</v>
      </c>
      <c r="J4135">
        <v>0</v>
      </c>
      <c r="K4135">
        <v>4464.96</v>
      </c>
      <c r="L4135" t="s">
        <v>38</v>
      </c>
      <c r="M4135" t="s">
        <v>122</v>
      </c>
      <c r="N4135" t="s">
        <v>91</v>
      </c>
      <c r="O4135" t="s">
        <v>92</v>
      </c>
      <c r="P4135">
        <v>3</v>
      </c>
      <c r="Q4135">
        <v>2.2999999999999998</v>
      </c>
      <c r="R4135" t="s">
        <v>112</v>
      </c>
      <c r="S4135" t="s">
        <v>52</v>
      </c>
    </row>
    <row r="4136" spans="1:19" x14ac:dyDescent="0.35">
      <c r="A4136" t="s">
        <v>8004</v>
      </c>
      <c r="B4136" t="s">
        <v>448</v>
      </c>
      <c r="C4136" t="s">
        <v>2421</v>
      </c>
      <c r="D4136" t="s">
        <v>157</v>
      </c>
      <c r="E4136" t="s">
        <v>81</v>
      </c>
      <c r="F4136" t="s">
        <v>57</v>
      </c>
      <c r="G4136" t="s">
        <v>82</v>
      </c>
      <c r="H4136">
        <v>338.43</v>
      </c>
      <c r="I4136">
        <v>7</v>
      </c>
      <c r="J4136">
        <v>0</v>
      </c>
      <c r="K4136">
        <v>2369.0100000000002</v>
      </c>
      <c r="L4136" t="s">
        <v>83</v>
      </c>
      <c r="M4136" t="s">
        <v>90</v>
      </c>
      <c r="N4136" t="s">
        <v>172</v>
      </c>
      <c r="O4136" t="s">
        <v>50</v>
      </c>
      <c r="P4136">
        <v>1</v>
      </c>
      <c r="R4136" t="s">
        <v>30</v>
      </c>
    </row>
    <row r="4137" spans="1:19" x14ac:dyDescent="0.35">
      <c r="A4137" t="s">
        <v>6147</v>
      </c>
      <c r="B4137" t="s">
        <v>6148</v>
      </c>
      <c r="C4137" t="s">
        <v>6149</v>
      </c>
      <c r="D4137" t="s">
        <v>34</v>
      </c>
      <c r="E4137" t="s">
        <v>198</v>
      </c>
      <c r="F4137" t="s">
        <v>74</v>
      </c>
      <c r="G4137" t="s">
        <v>110</v>
      </c>
      <c r="H4137">
        <v>1170.76</v>
      </c>
      <c r="I4137">
        <v>10</v>
      </c>
      <c r="J4137">
        <v>0</v>
      </c>
      <c r="K4137">
        <v>11707.6</v>
      </c>
      <c r="L4137" t="s">
        <v>76</v>
      </c>
      <c r="M4137" t="s">
        <v>39</v>
      </c>
      <c r="N4137" t="s">
        <v>91</v>
      </c>
      <c r="O4137" t="s">
        <v>105</v>
      </c>
      <c r="P4137">
        <v>7</v>
      </c>
      <c r="Q4137">
        <v>4.8</v>
      </c>
      <c r="S4137" t="s">
        <v>60</v>
      </c>
    </row>
    <row r="4138" spans="1:19" x14ac:dyDescent="0.35">
      <c r="A4138" t="s">
        <v>7737</v>
      </c>
      <c r="B4138" t="s">
        <v>7259</v>
      </c>
      <c r="C4138" t="s">
        <v>7738</v>
      </c>
      <c r="D4138" t="s">
        <v>157</v>
      </c>
      <c r="E4138" t="s">
        <v>413</v>
      </c>
      <c r="F4138" t="s">
        <v>47</v>
      </c>
      <c r="G4138" t="s">
        <v>103</v>
      </c>
      <c r="H4138">
        <v>149.53</v>
      </c>
      <c r="I4138">
        <v>1</v>
      </c>
      <c r="J4138">
        <v>0</v>
      </c>
      <c r="K4138">
        <v>149.53</v>
      </c>
      <c r="L4138" t="s">
        <v>83</v>
      </c>
      <c r="M4138" t="s">
        <v>122</v>
      </c>
      <c r="N4138" t="s">
        <v>40</v>
      </c>
      <c r="O4138" t="s">
        <v>50</v>
      </c>
      <c r="P4138">
        <v>12</v>
      </c>
      <c r="Q4138">
        <v>2.2999999999999998</v>
      </c>
      <c r="R4138" t="s">
        <v>30</v>
      </c>
      <c r="S4138" t="s">
        <v>86</v>
      </c>
    </row>
    <row r="4139" spans="1:19" x14ac:dyDescent="0.35">
      <c r="A4139" t="s">
        <v>7258</v>
      </c>
      <c r="B4139" t="s">
        <v>7259</v>
      </c>
      <c r="C4139" t="s">
        <v>7260</v>
      </c>
      <c r="D4139" t="s">
        <v>64</v>
      </c>
      <c r="E4139" t="s">
        <v>81</v>
      </c>
      <c r="F4139" t="s">
        <v>57</v>
      </c>
      <c r="G4139" t="s">
        <v>82</v>
      </c>
      <c r="H4139">
        <v>846.2</v>
      </c>
      <c r="I4139">
        <v>3</v>
      </c>
      <c r="J4139">
        <v>0.25</v>
      </c>
      <c r="K4139">
        <v>1903.95</v>
      </c>
      <c r="L4139" t="s">
        <v>98</v>
      </c>
      <c r="M4139" t="s">
        <v>111</v>
      </c>
      <c r="N4139" t="s">
        <v>68</v>
      </c>
      <c r="O4139" t="s">
        <v>105</v>
      </c>
      <c r="P4139">
        <v>11</v>
      </c>
      <c r="Q4139">
        <v>1.3</v>
      </c>
      <c r="S4139" t="s">
        <v>42</v>
      </c>
    </row>
    <row r="4140" spans="1:19" x14ac:dyDescent="0.35">
      <c r="A4140" t="s">
        <v>7393</v>
      </c>
      <c r="B4140" t="s">
        <v>7259</v>
      </c>
      <c r="C4140" t="s">
        <v>7394</v>
      </c>
      <c r="D4140" t="s">
        <v>22</v>
      </c>
      <c r="E4140" t="s">
        <v>399</v>
      </c>
      <c r="F4140" t="s">
        <v>24</v>
      </c>
      <c r="G4140" t="s">
        <v>182</v>
      </c>
      <c r="H4140">
        <v>177.49</v>
      </c>
      <c r="I4140">
        <v>13</v>
      </c>
      <c r="J4140">
        <v>0</v>
      </c>
      <c r="K4140">
        <v>2307.37</v>
      </c>
      <c r="L4140" t="s">
        <v>165</v>
      </c>
      <c r="M4140" t="s">
        <v>27</v>
      </c>
      <c r="N4140" t="s">
        <v>68</v>
      </c>
      <c r="O4140" t="s">
        <v>50</v>
      </c>
      <c r="P4140">
        <v>9</v>
      </c>
      <c r="Q4140">
        <v>1.3</v>
      </c>
      <c r="R4140" t="s">
        <v>30</v>
      </c>
      <c r="S4140" t="s">
        <v>86</v>
      </c>
    </row>
    <row r="4141" spans="1:19" x14ac:dyDescent="0.35">
      <c r="A4141" t="s">
        <v>9504</v>
      </c>
      <c r="B4141" t="s">
        <v>4634</v>
      </c>
      <c r="C4141" t="s">
        <v>9505</v>
      </c>
      <c r="D4141" t="s">
        <v>127</v>
      </c>
      <c r="E4141" t="s">
        <v>370</v>
      </c>
      <c r="F4141" t="s">
        <v>74</v>
      </c>
      <c r="G4141" t="s">
        <v>75</v>
      </c>
      <c r="H4141">
        <v>511.22</v>
      </c>
      <c r="I4141">
        <v>9</v>
      </c>
      <c r="J4141">
        <v>0</v>
      </c>
      <c r="K4141">
        <v>4600.9799999999996</v>
      </c>
      <c r="L4141" t="s">
        <v>165</v>
      </c>
      <c r="M4141" t="s">
        <v>27</v>
      </c>
      <c r="N4141" t="s">
        <v>91</v>
      </c>
      <c r="O4141" t="s">
        <v>123</v>
      </c>
      <c r="P4141">
        <v>9</v>
      </c>
      <c r="Q4141">
        <v>3.5</v>
      </c>
      <c r="R4141" t="s">
        <v>30</v>
      </c>
      <c r="S4141" t="s">
        <v>60</v>
      </c>
    </row>
    <row r="4142" spans="1:19" x14ac:dyDescent="0.35">
      <c r="A4142" t="s">
        <v>4633</v>
      </c>
      <c r="B4142" t="s">
        <v>4634</v>
      </c>
      <c r="C4142" t="s">
        <v>4635</v>
      </c>
      <c r="D4142" t="s">
        <v>22</v>
      </c>
      <c r="E4142" t="s">
        <v>1182</v>
      </c>
      <c r="F4142" t="s">
        <v>66</v>
      </c>
      <c r="G4142" t="s">
        <v>446</v>
      </c>
      <c r="H4142">
        <v>157.12</v>
      </c>
      <c r="I4142">
        <v>13</v>
      </c>
      <c r="J4142">
        <v>0</v>
      </c>
      <c r="K4142">
        <v>2042.56</v>
      </c>
      <c r="L4142" t="s">
        <v>142</v>
      </c>
      <c r="M4142" t="s">
        <v>84</v>
      </c>
      <c r="N4142" t="s">
        <v>59</v>
      </c>
      <c r="O4142" t="s">
        <v>105</v>
      </c>
      <c r="P4142">
        <v>5</v>
      </c>
      <c r="Q4142">
        <v>4.5999999999999996</v>
      </c>
      <c r="R4142" t="s">
        <v>30</v>
      </c>
      <c r="S4142" t="s">
        <v>60</v>
      </c>
    </row>
    <row r="4143" spans="1:19" x14ac:dyDescent="0.35">
      <c r="A4143" t="s">
        <v>3664</v>
      </c>
      <c r="B4143" t="s">
        <v>1153</v>
      </c>
      <c r="C4143" t="s">
        <v>3665</v>
      </c>
      <c r="D4143" t="s">
        <v>157</v>
      </c>
      <c r="E4143" t="s">
        <v>138</v>
      </c>
      <c r="F4143" t="s">
        <v>24</v>
      </c>
      <c r="G4143" t="s">
        <v>133</v>
      </c>
      <c r="H4143">
        <v>75.47</v>
      </c>
      <c r="I4143">
        <v>4</v>
      </c>
      <c r="J4143">
        <v>0.1</v>
      </c>
      <c r="K4143">
        <v>271.69</v>
      </c>
      <c r="L4143" t="s">
        <v>76</v>
      </c>
      <c r="M4143" t="s">
        <v>27</v>
      </c>
      <c r="N4143" t="s">
        <v>91</v>
      </c>
      <c r="O4143" t="s">
        <v>116</v>
      </c>
      <c r="P4143">
        <v>10</v>
      </c>
      <c r="Q4143">
        <v>4.9000000000000004</v>
      </c>
      <c r="R4143" t="s">
        <v>112</v>
      </c>
      <c r="S4143" t="s">
        <v>52</v>
      </c>
    </row>
    <row r="4144" spans="1:19" x14ac:dyDescent="0.35">
      <c r="A4144" t="s">
        <v>6564</v>
      </c>
      <c r="B4144" t="s">
        <v>1153</v>
      </c>
      <c r="C4144" t="s">
        <v>6565</v>
      </c>
      <c r="D4144" t="s">
        <v>34</v>
      </c>
      <c r="E4144" t="s">
        <v>251</v>
      </c>
      <c r="F4144" t="s">
        <v>36</v>
      </c>
      <c r="G4144" t="s">
        <v>252</v>
      </c>
      <c r="H4144">
        <v>11.84</v>
      </c>
      <c r="I4144">
        <v>7</v>
      </c>
      <c r="J4144">
        <v>0</v>
      </c>
      <c r="K4144">
        <v>82.88</v>
      </c>
      <c r="L4144" t="s">
        <v>83</v>
      </c>
      <c r="M4144" t="s">
        <v>90</v>
      </c>
      <c r="N4144" t="s">
        <v>68</v>
      </c>
      <c r="O4144" t="s">
        <v>92</v>
      </c>
      <c r="P4144">
        <v>7</v>
      </c>
      <c r="Q4144">
        <v>4.8</v>
      </c>
      <c r="R4144" t="s">
        <v>30</v>
      </c>
      <c r="S4144" t="s">
        <v>60</v>
      </c>
    </row>
    <row r="4145" spans="1:19" x14ac:dyDescent="0.35">
      <c r="A4145" t="s">
        <v>4198</v>
      </c>
      <c r="B4145" t="s">
        <v>1153</v>
      </c>
      <c r="C4145" t="s">
        <v>4199</v>
      </c>
      <c r="D4145" t="s">
        <v>157</v>
      </c>
      <c r="E4145" t="s">
        <v>293</v>
      </c>
      <c r="F4145" t="s">
        <v>74</v>
      </c>
      <c r="G4145" t="s">
        <v>110</v>
      </c>
      <c r="H4145">
        <v>930.37</v>
      </c>
      <c r="I4145">
        <v>4</v>
      </c>
      <c r="J4145">
        <v>0.25</v>
      </c>
      <c r="K4145">
        <v>2791.11</v>
      </c>
      <c r="L4145" t="s">
        <v>142</v>
      </c>
      <c r="M4145" t="s">
        <v>90</v>
      </c>
      <c r="N4145" t="s">
        <v>28</v>
      </c>
      <c r="O4145" t="s">
        <v>105</v>
      </c>
      <c r="P4145">
        <v>4</v>
      </c>
      <c r="Q4145">
        <v>4.5999999999999996</v>
      </c>
      <c r="R4145" t="s">
        <v>30</v>
      </c>
      <c r="S4145" t="s">
        <v>60</v>
      </c>
    </row>
    <row r="4146" spans="1:19" x14ac:dyDescent="0.35">
      <c r="A4146" t="s">
        <v>1152</v>
      </c>
      <c r="B4146" t="s">
        <v>1153</v>
      </c>
      <c r="C4146" t="s">
        <v>1154</v>
      </c>
      <c r="D4146" t="s">
        <v>72</v>
      </c>
      <c r="E4146" t="s">
        <v>181</v>
      </c>
      <c r="F4146" t="s">
        <v>24</v>
      </c>
      <c r="G4146" t="s">
        <v>182</v>
      </c>
      <c r="H4146">
        <v>385.42</v>
      </c>
      <c r="I4146">
        <v>12</v>
      </c>
      <c r="J4146">
        <v>0</v>
      </c>
      <c r="K4146">
        <v>4625.04</v>
      </c>
      <c r="L4146" t="s">
        <v>302</v>
      </c>
      <c r="M4146" t="s">
        <v>183</v>
      </c>
      <c r="N4146" t="s">
        <v>59</v>
      </c>
      <c r="O4146" t="s">
        <v>50</v>
      </c>
      <c r="P4146">
        <v>2</v>
      </c>
      <c r="Q4146">
        <v>3.8</v>
      </c>
      <c r="R4146" t="s">
        <v>30</v>
      </c>
      <c r="S4146" t="s">
        <v>60</v>
      </c>
    </row>
    <row r="4147" spans="1:19" x14ac:dyDescent="0.35">
      <c r="A4147" t="s">
        <v>8900</v>
      </c>
      <c r="B4147" t="s">
        <v>1153</v>
      </c>
      <c r="C4147" t="s">
        <v>8901</v>
      </c>
      <c r="D4147" t="s">
        <v>157</v>
      </c>
      <c r="E4147" t="s">
        <v>403</v>
      </c>
      <c r="F4147" t="s">
        <v>74</v>
      </c>
      <c r="G4147" t="s">
        <v>148</v>
      </c>
      <c r="H4147">
        <v>721.18</v>
      </c>
      <c r="I4147">
        <v>12</v>
      </c>
      <c r="J4147">
        <v>0.1</v>
      </c>
      <c r="K4147">
        <v>7788.74</v>
      </c>
      <c r="L4147" t="s">
        <v>38</v>
      </c>
      <c r="M4147" t="s">
        <v>27</v>
      </c>
      <c r="N4147" t="s">
        <v>85</v>
      </c>
      <c r="O4147" t="s">
        <v>92</v>
      </c>
      <c r="P4147">
        <v>-1</v>
      </c>
      <c r="Q4147">
        <v>1.1000000000000001</v>
      </c>
      <c r="R4147" t="s">
        <v>143</v>
      </c>
      <c r="S4147" t="s">
        <v>52</v>
      </c>
    </row>
    <row r="4148" spans="1:19" x14ac:dyDescent="0.35">
      <c r="A4148" t="s">
        <v>9061</v>
      </c>
      <c r="B4148" t="s">
        <v>1677</v>
      </c>
      <c r="C4148" t="s">
        <v>9062</v>
      </c>
      <c r="D4148" t="s">
        <v>157</v>
      </c>
      <c r="E4148" t="s">
        <v>109</v>
      </c>
      <c r="F4148" t="s">
        <v>74</v>
      </c>
      <c r="G4148" t="s">
        <v>110</v>
      </c>
      <c r="H4148">
        <v>1115.76</v>
      </c>
      <c r="I4148">
        <v>7</v>
      </c>
      <c r="J4148">
        <v>0</v>
      </c>
      <c r="K4148">
        <v>7810.32</v>
      </c>
      <c r="L4148" t="s">
        <v>26</v>
      </c>
      <c r="M4148" t="s">
        <v>111</v>
      </c>
      <c r="N4148" t="s">
        <v>166</v>
      </c>
      <c r="O4148" t="s">
        <v>92</v>
      </c>
      <c r="P4148">
        <v>13</v>
      </c>
      <c r="Q4148">
        <v>1.9</v>
      </c>
      <c r="R4148" t="s">
        <v>30</v>
      </c>
      <c r="S4148" t="s">
        <v>60</v>
      </c>
    </row>
    <row r="4149" spans="1:19" x14ac:dyDescent="0.35">
      <c r="A4149" t="s">
        <v>2047</v>
      </c>
      <c r="B4149" t="s">
        <v>1677</v>
      </c>
      <c r="C4149" t="s">
        <v>2048</v>
      </c>
      <c r="D4149" t="s">
        <v>127</v>
      </c>
      <c r="E4149" t="s">
        <v>96</v>
      </c>
      <c r="F4149" t="s">
        <v>57</v>
      </c>
      <c r="G4149" t="s">
        <v>97</v>
      </c>
      <c r="H4149">
        <v>827.44</v>
      </c>
      <c r="I4149">
        <v>3</v>
      </c>
      <c r="J4149">
        <v>0.1</v>
      </c>
      <c r="K4149">
        <v>2234.09</v>
      </c>
      <c r="L4149" t="s">
        <v>38</v>
      </c>
      <c r="M4149" t="s">
        <v>84</v>
      </c>
      <c r="N4149" t="s">
        <v>85</v>
      </c>
      <c r="O4149" t="s">
        <v>41</v>
      </c>
      <c r="P4149">
        <v>10</v>
      </c>
      <c r="Q4149">
        <v>2.1</v>
      </c>
      <c r="R4149" t="s">
        <v>30</v>
      </c>
      <c r="S4149" t="s">
        <v>60</v>
      </c>
    </row>
    <row r="4150" spans="1:19" x14ac:dyDescent="0.35">
      <c r="A4150" t="s">
        <v>7490</v>
      </c>
      <c r="B4150" t="s">
        <v>1677</v>
      </c>
      <c r="C4150" t="s">
        <v>768</v>
      </c>
      <c r="D4150" t="s">
        <v>127</v>
      </c>
      <c r="E4150" t="s">
        <v>445</v>
      </c>
      <c r="F4150" t="s">
        <v>66</v>
      </c>
      <c r="G4150" t="s">
        <v>446</v>
      </c>
      <c r="H4150">
        <v>772.43</v>
      </c>
      <c r="I4150">
        <v>9</v>
      </c>
      <c r="J4150">
        <v>0</v>
      </c>
      <c r="K4150">
        <v>6951.87</v>
      </c>
      <c r="L4150" t="s">
        <v>38</v>
      </c>
      <c r="M4150" t="s">
        <v>183</v>
      </c>
      <c r="N4150" t="s">
        <v>91</v>
      </c>
      <c r="O4150" t="s">
        <v>77</v>
      </c>
      <c r="P4150">
        <v>9</v>
      </c>
      <c r="Q4150">
        <v>4.2</v>
      </c>
      <c r="R4150" t="s">
        <v>30</v>
      </c>
      <c r="S4150" t="s">
        <v>60</v>
      </c>
    </row>
    <row r="4151" spans="1:19" x14ac:dyDescent="0.35">
      <c r="A4151" t="s">
        <v>7319</v>
      </c>
      <c r="B4151" t="s">
        <v>1677</v>
      </c>
      <c r="C4151" t="s">
        <v>7320</v>
      </c>
      <c r="D4151" t="s">
        <v>127</v>
      </c>
      <c r="E4151" t="s">
        <v>46</v>
      </c>
      <c r="F4151" t="s">
        <v>47</v>
      </c>
      <c r="G4151" t="s">
        <v>48</v>
      </c>
      <c r="H4151">
        <v>219.17</v>
      </c>
      <c r="I4151">
        <v>4</v>
      </c>
      <c r="J4151">
        <v>0.15</v>
      </c>
      <c r="K4151">
        <v>745.18</v>
      </c>
      <c r="L4151" t="s">
        <v>104</v>
      </c>
      <c r="M4151" t="s">
        <v>84</v>
      </c>
      <c r="N4151" t="s">
        <v>85</v>
      </c>
      <c r="O4151" t="s">
        <v>123</v>
      </c>
      <c r="P4151">
        <v>8</v>
      </c>
      <c r="Q4151">
        <v>1.5</v>
      </c>
      <c r="R4151" t="s">
        <v>30</v>
      </c>
      <c r="S4151" t="s">
        <v>294</v>
      </c>
    </row>
    <row r="4152" spans="1:19" x14ac:dyDescent="0.35">
      <c r="A4152" t="s">
        <v>1676</v>
      </c>
      <c r="B4152" t="s">
        <v>1677</v>
      </c>
      <c r="C4152" t="s">
        <v>1678</v>
      </c>
      <c r="D4152" t="s">
        <v>34</v>
      </c>
      <c r="E4152" t="s">
        <v>209</v>
      </c>
      <c r="F4152" t="s">
        <v>47</v>
      </c>
      <c r="G4152" t="s">
        <v>210</v>
      </c>
      <c r="H4152">
        <v>184.97</v>
      </c>
      <c r="I4152">
        <v>14</v>
      </c>
      <c r="J4152">
        <v>0</v>
      </c>
      <c r="K4152">
        <v>2589.58</v>
      </c>
      <c r="L4152" t="s">
        <v>142</v>
      </c>
      <c r="M4152" t="s">
        <v>134</v>
      </c>
      <c r="N4152" t="s">
        <v>166</v>
      </c>
      <c r="O4152" t="s">
        <v>123</v>
      </c>
      <c r="P4152">
        <v>6</v>
      </c>
      <c r="Q4152">
        <v>2.2000000000000002</v>
      </c>
      <c r="S4152" t="s">
        <v>52</v>
      </c>
    </row>
    <row r="4153" spans="1:19" x14ac:dyDescent="0.35">
      <c r="A4153" t="s">
        <v>2780</v>
      </c>
      <c r="B4153" t="s">
        <v>1677</v>
      </c>
      <c r="C4153" t="s">
        <v>2781</v>
      </c>
      <c r="D4153" t="s">
        <v>64</v>
      </c>
      <c r="E4153" t="s">
        <v>351</v>
      </c>
      <c r="F4153" t="s">
        <v>57</v>
      </c>
      <c r="G4153" t="s">
        <v>289</v>
      </c>
      <c r="H4153">
        <v>518.55999999999995</v>
      </c>
      <c r="I4153">
        <v>3</v>
      </c>
      <c r="J4153">
        <v>0.25</v>
      </c>
      <c r="K4153">
        <v>1166.76</v>
      </c>
      <c r="L4153" t="s">
        <v>38</v>
      </c>
      <c r="M4153" t="s">
        <v>84</v>
      </c>
      <c r="N4153" t="s">
        <v>40</v>
      </c>
      <c r="O4153" t="s">
        <v>105</v>
      </c>
      <c r="P4153">
        <v>6</v>
      </c>
      <c r="Q4153">
        <v>3.3</v>
      </c>
      <c r="R4153" t="s">
        <v>30</v>
      </c>
      <c r="S4153" t="s">
        <v>86</v>
      </c>
    </row>
    <row r="4154" spans="1:19" x14ac:dyDescent="0.35">
      <c r="A4154" t="s">
        <v>3374</v>
      </c>
      <c r="B4154" t="s">
        <v>1677</v>
      </c>
      <c r="C4154" t="s">
        <v>3375</v>
      </c>
      <c r="D4154" t="s">
        <v>22</v>
      </c>
      <c r="E4154" t="s">
        <v>484</v>
      </c>
      <c r="F4154" t="s">
        <v>74</v>
      </c>
      <c r="G4154" t="s">
        <v>110</v>
      </c>
      <c r="H4154">
        <v>1695.76</v>
      </c>
      <c r="I4154">
        <v>13</v>
      </c>
      <c r="J4154">
        <v>0.05</v>
      </c>
      <c r="K4154">
        <v>20942.64</v>
      </c>
      <c r="L4154" t="s">
        <v>98</v>
      </c>
      <c r="M4154" t="s">
        <v>183</v>
      </c>
      <c r="N4154" t="s">
        <v>91</v>
      </c>
      <c r="O4154" t="s">
        <v>29</v>
      </c>
      <c r="P4154">
        <v>6</v>
      </c>
      <c r="Q4154">
        <v>4.7</v>
      </c>
      <c r="R4154" t="s">
        <v>30</v>
      </c>
      <c r="S4154" t="s">
        <v>42</v>
      </c>
    </row>
    <row r="4155" spans="1:19" x14ac:dyDescent="0.35">
      <c r="A4155" t="s">
        <v>6121</v>
      </c>
      <c r="B4155" t="s">
        <v>1677</v>
      </c>
      <c r="C4155" t="s">
        <v>6122</v>
      </c>
      <c r="D4155" t="s">
        <v>72</v>
      </c>
      <c r="E4155" t="s">
        <v>161</v>
      </c>
      <c r="F4155" t="s">
        <v>74</v>
      </c>
      <c r="G4155" t="s">
        <v>148</v>
      </c>
      <c r="H4155">
        <v>1855.55</v>
      </c>
      <c r="I4155">
        <v>11</v>
      </c>
      <c r="J4155">
        <v>0</v>
      </c>
      <c r="K4155">
        <v>20411.05</v>
      </c>
      <c r="L4155" t="s">
        <v>38</v>
      </c>
      <c r="M4155" t="s">
        <v>111</v>
      </c>
      <c r="N4155" t="s">
        <v>172</v>
      </c>
      <c r="O4155" t="s">
        <v>123</v>
      </c>
      <c r="P4155">
        <v>6</v>
      </c>
      <c r="Q4155">
        <v>2.1</v>
      </c>
      <c r="R4155" t="s">
        <v>30</v>
      </c>
      <c r="S4155" t="s">
        <v>86</v>
      </c>
    </row>
    <row r="4156" spans="1:19" x14ac:dyDescent="0.35">
      <c r="A4156" t="s">
        <v>6097</v>
      </c>
      <c r="B4156" t="s">
        <v>1677</v>
      </c>
      <c r="C4156" t="s">
        <v>6098</v>
      </c>
      <c r="D4156" t="s">
        <v>157</v>
      </c>
      <c r="E4156" t="s">
        <v>656</v>
      </c>
      <c r="F4156" t="s">
        <v>47</v>
      </c>
      <c r="G4156" t="s">
        <v>657</v>
      </c>
      <c r="H4156">
        <v>169.14</v>
      </c>
      <c r="I4156">
        <v>6</v>
      </c>
      <c r="J4156">
        <v>0.2</v>
      </c>
      <c r="K4156">
        <v>811.87</v>
      </c>
      <c r="L4156" t="s">
        <v>302</v>
      </c>
      <c r="M4156" t="s">
        <v>39</v>
      </c>
      <c r="N4156" t="s">
        <v>172</v>
      </c>
      <c r="O4156" t="s">
        <v>77</v>
      </c>
      <c r="P4156">
        <v>1</v>
      </c>
      <c r="Q4156">
        <v>1.1000000000000001</v>
      </c>
      <c r="R4156" t="s">
        <v>30</v>
      </c>
      <c r="S4156" t="s">
        <v>60</v>
      </c>
    </row>
    <row r="4157" spans="1:19" x14ac:dyDescent="0.35">
      <c r="A4157" t="s">
        <v>6895</v>
      </c>
      <c r="B4157" t="s">
        <v>1677</v>
      </c>
      <c r="C4157" t="s">
        <v>6896</v>
      </c>
      <c r="D4157" t="s">
        <v>157</v>
      </c>
      <c r="E4157" t="s">
        <v>46</v>
      </c>
      <c r="F4157" t="s">
        <v>47</v>
      </c>
      <c r="G4157" t="s">
        <v>48</v>
      </c>
      <c r="H4157">
        <v>350.23</v>
      </c>
      <c r="I4157">
        <v>1</v>
      </c>
      <c r="J4157">
        <v>0.15</v>
      </c>
      <c r="K4157">
        <v>297.7</v>
      </c>
      <c r="L4157" t="s">
        <v>76</v>
      </c>
      <c r="M4157" t="s">
        <v>183</v>
      </c>
      <c r="N4157" t="s">
        <v>28</v>
      </c>
      <c r="O4157" t="s">
        <v>92</v>
      </c>
      <c r="P4157">
        <v>1</v>
      </c>
      <c r="Q4157">
        <v>3.3</v>
      </c>
      <c r="R4157" t="s">
        <v>30</v>
      </c>
      <c r="S4157" t="s">
        <v>60</v>
      </c>
    </row>
    <row r="4158" spans="1:19" x14ac:dyDescent="0.35">
      <c r="A4158" t="s">
        <v>3139</v>
      </c>
      <c r="B4158" t="s">
        <v>3140</v>
      </c>
      <c r="C4158" t="s">
        <v>3141</v>
      </c>
      <c r="D4158" t="s">
        <v>22</v>
      </c>
      <c r="E4158" t="s">
        <v>370</v>
      </c>
      <c r="F4158" t="s">
        <v>74</v>
      </c>
      <c r="G4158" t="s">
        <v>75</v>
      </c>
      <c r="H4158">
        <v>2311.52</v>
      </c>
      <c r="I4158">
        <v>10</v>
      </c>
      <c r="J4158">
        <v>0.05</v>
      </c>
      <c r="K4158">
        <v>21959.439999999999</v>
      </c>
      <c r="L4158" t="s">
        <v>302</v>
      </c>
      <c r="M4158" t="s">
        <v>90</v>
      </c>
      <c r="N4158" t="s">
        <v>166</v>
      </c>
      <c r="O4158" t="s">
        <v>116</v>
      </c>
      <c r="P4158">
        <v>11</v>
      </c>
      <c r="Q4158">
        <v>4</v>
      </c>
      <c r="R4158" t="s">
        <v>30</v>
      </c>
      <c r="S4158" t="s">
        <v>52</v>
      </c>
    </row>
    <row r="4159" spans="1:19" x14ac:dyDescent="0.35">
      <c r="A4159" t="s">
        <v>9325</v>
      </c>
      <c r="B4159" t="s">
        <v>3140</v>
      </c>
      <c r="C4159" t="s">
        <v>6958</v>
      </c>
      <c r="D4159" t="s">
        <v>22</v>
      </c>
      <c r="E4159" t="s">
        <v>109</v>
      </c>
      <c r="F4159" t="s">
        <v>74</v>
      </c>
      <c r="G4159" t="s">
        <v>110</v>
      </c>
      <c r="H4159">
        <v>1414.41</v>
      </c>
      <c r="I4159">
        <v>5</v>
      </c>
      <c r="J4159">
        <v>0</v>
      </c>
      <c r="K4159">
        <v>7072.05</v>
      </c>
      <c r="L4159" t="s">
        <v>76</v>
      </c>
      <c r="M4159" t="s">
        <v>122</v>
      </c>
      <c r="N4159" t="s">
        <v>166</v>
      </c>
      <c r="O4159" t="s">
        <v>41</v>
      </c>
      <c r="P4159">
        <v>11</v>
      </c>
      <c r="Q4159">
        <v>1.2</v>
      </c>
      <c r="R4159" t="s">
        <v>30</v>
      </c>
    </row>
    <row r="4160" spans="1:19" x14ac:dyDescent="0.35">
      <c r="A4160" t="s">
        <v>7883</v>
      </c>
      <c r="B4160" t="s">
        <v>3140</v>
      </c>
      <c r="C4160" t="s">
        <v>523</v>
      </c>
      <c r="D4160" t="s">
        <v>72</v>
      </c>
      <c r="E4160" t="s">
        <v>152</v>
      </c>
      <c r="F4160" t="s">
        <v>57</v>
      </c>
      <c r="G4160" t="s">
        <v>153</v>
      </c>
      <c r="H4160">
        <v>571.91</v>
      </c>
      <c r="J4160">
        <v>0.05</v>
      </c>
      <c r="L4160" t="s">
        <v>98</v>
      </c>
      <c r="M4160" t="s">
        <v>183</v>
      </c>
      <c r="N4160" t="s">
        <v>68</v>
      </c>
      <c r="O4160" t="s">
        <v>41</v>
      </c>
      <c r="P4160">
        <v>8</v>
      </c>
      <c r="Q4160">
        <v>1.1000000000000001</v>
      </c>
      <c r="R4160" t="s">
        <v>30</v>
      </c>
      <c r="S4160" t="s">
        <v>294</v>
      </c>
    </row>
    <row r="4161" spans="1:19" x14ac:dyDescent="0.35">
      <c r="A4161" t="s">
        <v>8953</v>
      </c>
      <c r="B4161" t="s">
        <v>3140</v>
      </c>
      <c r="C4161" t="s">
        <v>2147</v>
      </c>
      <c r="D4161" t="s">
        <v>34</v>
      </c>
      <c r="E4161" t="s">
        <v>445</v>
      </c>
      <c r="F4161" t="s">
        <v>66</v>
      </c>
      <c r="G4161" t="s">
        <v>446</v>
      </c>
      <c r="H4161">
        <v>1868.22</v>
      </c>
      <c r="I4161">
        <v>7</v>
      </c>
      <c r="J4161">
        <v>0.2</v>
      </c>
      <c r="K4161">
        <v>10462.030000000001</v>
      </c>
      <c r="L4161" t="s">
        <v>98</v>
      </c>
      <c r="M4161" t="s">
        <v>90</v>
      </c>
      <c r="N4161" t="s">
        <v>85</v>
      </c>
      <c r="O4161" t="s">
        <v>123</v>
      </c>
      <c r="P4161">
        <v>8</v>
      </c>
      <c r="Q4161">
        <v>4.2</v>
      </c>
      <c r="R4161" t="s">
        <v>30</v>
      </c>
    </row>
    <row r="4162" spans="1:19" x14ac:dyDescent="0.35">
      <c r="A4162" t="s">
        <v>5933</v>
      </c>
      <c r="B4162" t="s">
        <v>5024</v>
      </c>
      <c r="C4162" t="s">
        <v>5248</v>
      </c>
      <c r="D4162" t="s">
        <v>22</v>
      </c>
      <c r="E4162" t="s">
        <v>251</v>
      </c>
      <c r="F4162" t="s">
        <v>36</v>
      </c>
      <c r="G4162" t="s">
        <v>252</v>
      </c>
      <c r="H4162">
        <v>32.020000000000003</v>
      </c>
      <c r="I4162">
        <v>7</v>
      </c>
      <c r="J4162">
        <v>0.3</v>
      </c>
      <c r="K4162">
        <v>156.9</v>
      </c>
      <c r="L4162" t="s">
        <v>49</v>
      </c>
      <c r="M4162" t="s">
        <v>84</v>
      </c>
      <c r="N4162" t="s">
        <v>85</v>
      </c>
      <c r="O4162" t="s">
        <v>29</v>
      </c>
      <c r="P4162">
        <v>10</v>
      </c>
      <c r="Q4162">
        <v>4.8</v>
      </c>
      <c r="R4162" t="s">
        <v>30</v>
      </c>
      <c r="S4162" t="s">
        <v>52</v>
      </c>
    </row>
    <row r="4163" spans="1:19" x14ac:dyDescent="0.35">
      <c r="A4163" t="s">
        <v>9179</v>
      </c>
      <c r="B4163" t="s">
        <v>5024</v>
      </c>
      <c r="C4163" t="s">
        <v>9180</v>
      </c>
      <c r="D4163" t="s">
        <v>64</v>
      </c>
      <c r="E4163" t="s">
        <v>227</v>
      </c>
      <c r="F4163" t="s">
        <v>47</v>
      </c>
      <c r="G4163" t="s">
        <v>228</v>
      </c>
      <c r="H4163">
        <v>264.57</v>
      </c>
      <c r="I4163">
        <v>1</v>
      </c>
      <c r="J4163">
        <v>0.1</v>
      </c>
      <c r="K4163">
        <v>238.11</v>
      </c>
      <c r="L4163" t="s">
        <v>76</v>
      </c>
      <c r="M4163" t="s">
        <v>39</v>
      </c>
      <c r="N4163" t="s">
        <v>68</v>
      </c>
      <c r="O4163" t="s">
        <v>92</v>
      </c>
      <c r="P4163">
        <v>10</v>
      </c>
      <c r="Q4163">
        <v>2.6</v>
      </c>
      <c r="R4163" t="s">
        <v>30</v>
      </c>
      <c r="S4163" t="s">
        <v>60</v>
      </c>
    </row>
    <row r="4164" spans="1:19" x14ac:dyDescent="0.35">
      <c r="A4164" t="s">
        <v>5981</v>
      </c>
      <c r="B4164" t="s">
        <v>5024</v>
      </c>
      <c r="C4164" t="s">
        <v>2272</v>
      </c>
      <c r="D4164" t="s">
        <v>34</v>
      </c>
      <c r="E4164" t="s">
        <v>198</v>
      </c>
      <c r="F4164" t="s">
        <v>74</v>
      </c>
      <c r="G4164" t="s">
        <v>110</v>
      </c>
      <c r="H4164">
        <v>56.47</v>
      </c>
      <c r="J4164">
        <v>0.15</v>
      </c>
      <c r="L4164" t="s">
        <v>26</v>
      </c>
      <c r="M4164" t="s">
        <v>90</v>
      </c>
      <c r="N4164" t="s">
        <v>166</v>
      </c>
      <c r="O4164" t="s">
        <v>41</v>
      </c>
      <c r="P4164">
        <v>9</v>
      </c>
      <c r="Q4164">
        <v>2.4</v>
      </c>
      <c r="R4164" t="s">
        <v>51</v>
      </c>
      <c r="S4164" t="s">
        <v>60</v>
      </c>
    </row>
    <row r="4165" spans="1:19" x14ac:dyDescent="0.35">
      <c r="A4165" t="s">
        <v>6788</v>
      </c>
      <c r="B4165" t="s">
        <v>5024</v>
      </c>
      <c r="C4165" t="s">
        <v>4505</v>
      </c>
      <c r="D4165" t="s">
        <v>22</v>
      </c>
      <c r="E4165" t="s">
        <v>399</v>
      </c>
      <c r="F4165" t="s">
        <v>24</v>
      </c>
      <c r="G4165" t="s">
        <v>182</v>
      </c>
      <c r="H4165">
        <v>441.84</v>
      </c>
      <c r="I4165">
        <v>3</v>
      </c>
      <c r="J4165">
        <v>0.1</v>
      </c>
      <c r="K4165">
        <v>1192.97</v>
      </c>
      <c r="L4165" t="s">
        <v>98</v>
      </c>
      <c r="M4165" t="s">
        <v>122</v>
      </c>
      <c r="N4165" t="s">
        <v>40</v>
      </c>
      <c r="O4165" t="s">
        <v>116</v>
      </c>
      <c r="P4165">
        <v>9</v>
      </c>
      <c r="Q4165">
        <v>4.5</v>
      </c>
      <c r="R4165" t="s">
        <v>30</v>
      </c>
      <c r="S4165" t="s">
        <v>52</v>
      </c>
    </row>
    <row r="4166" spans="1:19" x14ac:dyDescent="0.35">
      <c r="A4166" t="s">
        <v>7841</v>
      </c>
      <c r="B4166" t="s">
        <v>5024</v>
      </c>
      <c r="C4166" t="s">
        <v>7842</v>
      </c>
      <c r="D4166" t="s">
        <v>72</v>
      </c>
      <c r="E4166" t="s">
        <v>274</v>
      </c>
      <c r="F4166" t="s">
        <v>74</v>
      </c>
      <c r="G4166" t="s">
        <v>75</v>
      </c>
      <c r="H4166">
        <v>1659.8</v>
      </c>
      <c r="I4166">
        <v>9</v>
      </c>
      <c r="J4166">
        <v>0.15</v>
      </c>
      <c r="K4166">
        <v>12697.47</v>
      </c>
      <c r="L4166" t="s">
        <v>26</v>
      </c>
      <c r="M4166" t="s">
        <v>90</v>
      </c>
      <c r="N4166" t="s">
        <v>68</v>
      </c>
      <c r="O4166" t="s">
        <v>105</v>
      </c>
      <c r="P4166">
        <v>6</v>
      </c>
      <c r="Q4166">
        <v>1.3</v>
      </c>
      <c r="R4166" t="s">
        <v>30</v>
      </c>
      <c r="S4166" t="s">
        <v>294</v>
      </c>
    </row>
    <row r="4167" spans="1:19" x14ac:dyDescent="0.35">
      <c r="A4167" t="s">
        <v>5023</v>
      </c>
      <c r="B4167" t="s">
        <v>5024</v>
      </c>
      <c r="C4167" t="s">
        <v>5025</v>
      </c>
      <c r="D4167" t="s">
        <v>72</v>
      </c>
      <c r="E4167" t="s">
        <v>46</v>
      </c>
      <c r="F4167" t="s">
        <v>47</v>
      </c>
      <c r="G4167" t="s">
        <v>48</v>
      </c>
      <c r="H4167">
        <v>566.64</v>
      </c>
      <c r="I4167">
        <v>6</v>
      </c>
      <c r="J4167">
        <v>0.25</v>
      </c>
      <c r="K4167">
        <v>2549.88</v>
      </c>
      <c r="L4167" t="s">
        <v>302</v>
      </c>
      <c r="M4167" t="s">
        <v>134</v>
      </c>
      <c r="N4167" t="s">
        <v>172</v>
      </c>
      <c r="O4167" t="s">
        <v>105</v>
      </c>
      <c r="P4167">
        <v>5</v>
      </c>
      <c r="Q4167">
        <v>4.7</v>
      </c>
      <c r="R4167" t="s">
        <v>30</v>
      </c>
      <c r="S4167" t="s">
        <v>60</v>
      </c>
    </row>
    <row r="4168" spans="1:19" x14ac:dyDescent="0.35">
      <c r="A4168" t="s">
        <v>5891</v>
      </c>
      <c r="B4168" t="s">
        <v>5024</v>
      </c>
      <c r="C4168" t="s">
        <v>5892</v>
      </c>
      <c r="D4168" t="s">
        <v>22</v>
      </c>
      <c r="E4168" t="s">
        <v>46</v>
      </c>
      <c r="F4168" t="s">
        <v>47</v>
      </c>
      <c r="G4168" t="s">
        <v>48</v>
      </c>
      <c r="H4168">
        <v>314.79000000000002</v>
      </c>
      <c r="I4168">
        <v>10</v>
      </c>
      <c r="J4168">
        <v>0.05</v>
      </c>
      <c r="K4168">
        <v>2990.51</v>
      </c>
      <c r="L4168" t="s">
        <v>302</v>
      </c>
      <c r="M4168" t="s">
        <v>90</v>
      </c>
      <c r="N4168" t="s">
        <v>40</v>
      </c>
      <c r="O4168" t="s">
        <v>41</v>
      </c>
      <c r="P4168">
        <v>5</v>
      </c>
      <c r="Q4168">
        <v>1.3</v>
      </c>
      <c r="R4168" t="s">
        <v>30</v>
      </c>
      <c r="S4168" t="s">
        <v>60</v>
      </c>
    </row>
    <row r="4169" spans="1:19" x14ac:dyDescent="0.35">
      <c r="A4169" t="s">
        <v>117</v>
      </c>
      <c r="B4169" t="s">
        <v>5450</v>
      </c>
      <c r="C4169" t="s">
        <v>5451</v>
      </c>
      <c r="D4169" t="s">
        <v>157</v>
      </c>
      <c r="E4169" t="s">
        <v>56</v>
      </c>
      <c r="F4169" t="s">
        <v>57</v>
      </c>
      <c r="G4169" t="s">
        <v>58</v>
      </c>
      <c r="H4169">
        <v>595.28</v>
      </c>
      <c r="I4169">
        <v>14</v>
      </c>
      <c r="J4169">
        <v>0.1</v>
      </c>
      <c r="K4169">
        <v>7500.53</v>
      </c>
      <c r="L4169" t="s">
        <v>302</v>
      </c>
      <c r="M4169" t="s">
        <v>39</v>
      </c>
      <c r="N4169" t="s">
        <v>59</v>
      </c>
      <c r="O4169" t="s">
        <v>116</v>
      </c>
      <c r="P4169">
        <v>5</v>
      </c>
      <c r="Q4169">
        <v>4.9000000000000004</v>
      </c>
      <c r="R4169" t="s">
        <v>30</v>
      </c>
      <c r="S4169" t="s">
        <v>60</v>
      </c>
    </row>
    <row r="4170" spans="1:19" x14ac:dyDescent="0.35">
      <c r="A4170" t="s">
        <v>5848</v>
      </c>
      <c r="B4170" t="s">
        <v>5450</v>
      </c>
      <c r="C4170" t="s">
        <v>238</v>
      </c>
      <c r="D4170" t="s">
        <v>72</v>
      </c>
      <c r="E4170" t="s">
        <v>161</v>
      </c>
      <c r="F4170" t="s">
        <v>74</v>
      </c>
      <c r="G4170" t="s">
        <v>148</v>
      </c>
      <c r="H4170">
        <v>1763.69</v>
      </c>
      <c r="I4170">
        <v>3</v>
      </c>
      <c r="J4170">
        <v>0</v>
      </c>
      <c r="K4170">
        <v>5291.07</v>
      </c>
      <c r="L4170" t="s">
        <v>49</v>
      </c>
      <c r="M4170" t="s">
        <v>90</v>
      </c>
      <c r="N4170" t="s">
        <v>28</v>
      </c>
      <c r="O4170" t="s">
        <v>123</v>
      </c>
      <c r="P4170">
        <v>5</v>
      </c>
      <c r="Q4170">
        <v>1.2</v>
      </c>
      <c r="R4170" t="s">
        <v>30</v>
      </c>
      <c r="S4170" t="s">
        <v>60</v>
      </c>
    </row>
    <row r="4171" spans="1:19" x14ac:dyDescent="0.35">
      <c r="A4171" t="s">
        <v>3136</v>
      </c>
      <c r="B4171" t="s">
        <v>3137</v>
      </c>
      <c r="C4171" t="s">
        <v>3138</v>
      </c>
      <c r="D4171" t="s">
        <v>64</v>
      </c>
      <c r="E4171" t="s">
        <v>370</v>
      </c>
      <c r="F4171" t="s">
        <v>74</v>
      </c>
      <c r="G4171" t="s">
        <v>75</v>
      </c>
      <c r="H4171">
        <v>1130.53</v>
      </c>
      <c r="I4171">
        <v>8</v>
      </c>
      <c r="J4171">
        <v>0.25</v>
      </c>
      <c r="K4171">
        <v>6783.18</v>
      </c>
      <c r="L4171" t="s">
        <v>38</v>
      </c>
      <c r="M4171" t="s">
        <v>111</v>
      </c>
      <c r="N4171" t="s">
        <v>28</v>
      </c>
      <c r="O4171" t="s">
        <v>50</v>
      </c>
      <c r="P4171">
        <v>12</v>
      </c>
      <c r="Q4171">
        <v>4.4000000000000004</v>
      </c>
      <c r="R4171" t="s">
        <v>30</v>
      </c>
      <c r="S4171" t="s">
        <v>86</v>
      </c>
    </row>
    <row r="4172" spans="1:19" x14ac:dyDescent="0.35">
      <c r="A4172" t="s">
        <v>6577</v>
      </c>
      <c r="B4172" t="s">
        <v>3137</v>
      </c>
      <c r="C4172" t="s">
        <v>6578</v>
      </c>
      <c r="D4172" t="s">
        <v>72</v>
      </c>
      <c r="E4172" t="s">
        <v>147</v>
      </c>
      <c r="F4172" t="s">
        <v>74</v>
      </c>
      <c r="G4172" t="s">
        <v>148</v>
      </c>
      <c r="H4172">
        <v>1511.94</v>
      </c>
      <c r="I4172">
        <v>3</v>
      </c>
      <c r="J4172">
        <v>0</v>
      </c>
      <c r="K4172">
        <v>4535.82</v>
      </c>
      <c r="L4172" t="s">
        <v>104</v>
      </c>
      <c r="M4172" t="s">
        <v>84</v>
      </c>
      <c r="N4172" t="s">
        <v>40</v>
      </c>
      <c r="O4172" t="s">
        <v>77</v>
      </c>
      <c r="P4172">
        <v>10</v>
      </c>
      <c r="Q4172">
        <v>3.6</v>
      </c>
      <c r="R4172" t="s">
        <v>30</v>
      </c>
      <c r="S4172" t="s">
        <v>86</v>
      </c>
    </row>
    <row r="4173" spans="1:19" x14ac:dyDescent="0.35">
      <c r="A4173" t="s">
        <v>6406</v>
      </c>
      <c r="B4173" t="s">
        <v>3137</v>
      </c>
      <c r="C4173" t="s">
        <v>6407</v>
      </c>
      <c r="D4173" t="s">
        <v>72</v>
      </c>
      <c r="E4173" t="s">
        <v>281</v>
      </c>
      <c r="F4173" t="s">
        <v>74</v>
      </c>
      <c r="G4173" t="s">
        <v>110</v>
      </c>
      <c r="H4173">
        <v>907.39</v>
      </c>
      <c r="I4173">
        <v>2</v>
      </c>
      <c r="J4173">
        <v>0.05</v>
      </c>
      <c r="K4173">
        <v>1724.04</v>
      </c>
      <c r="L4173" t="s">
        <v>98</v>
      </c>
      <c r="M4173" t="s">
        <v>134</v>
      </c>
      <c r="N4173" t="s">
        <v>166</v>
      </c>
      <c r="O4173" t="s">
        <v>77</v>
      </c>
      <c r="P4173">
        <v>7</v>
      </c>
      <c r="Q4173">
        <v>4.2</v>
      </c>
      <c r="R4173" t="s">
        <v>30</v>
      </c>
      <c r="S4173" t="s">
        <v>52</v>
      </c>
    </row>
    <row r="4174" spans="1:19" x14ac:dyDescent="0.35">
      <c r="A4174" t="s">
        <v>7981</v>
      </c>
      <c r="B4174" t="s">
        <v>3137</v>
      </c>
      <c r="C4174" t="s">
        <v>7982</v>
      </c>
      <c r="D4174" t="s">
        <v>64</v>
      </c>
      <c r="E4174" t="s">
        <v>96</v>
      </c>
      <c r="F4174" t="s">
        <v>57</v>
      </c>
      <c r="G4174" t="s">
        <v>97</v>
      </c>
      <c r="H4174">
        <v>70.98</v>
      </c>
      <c r="I4174">
        <v>4</v>
      </c>
      <c r="J4174">
        <v>0</v>
      </c>
      <c r="K4174">
        <v>283.92</v>
      </c>
      <c r="L4174" t="s">
        <v>76</v>
      </c>
      <c r="M4174" t="s">
        <v>183</v>
      </c>
      <c r="N4174" t="s">
        <v>166</v>
      </c>
      <c r="O4174" t="s">
        <v>29</v>
      </c>
      <c r="P4174">
        <v>5</v>
      </c>
      <c r="Q4174">
        <v>1.7</v>
      </c>
      <c r="R4174" t="s">
        <v>30</v>
      </c>
      <c r="S4174" t="s">
        <v>60</v>
      </c>
    </row>
    <row r="4175" spans="1:19" x14ac:dyDescent="0.35">
      <c r="A4175" t="s">
        <v>4374</v>
      </c>
      <c r="B4175" t="s">
        <v>3137</v>
      </c>
      <c r="C4175" t="s">
        <v>4375</v>
      </c>
      <c r="D4175" t="s">
        <v>72</v>
      </c>
      <c r="E4175" t="s">
        <v>281</v>
      </c>
      <c r="F4175" t="s">
        <v>74</v>
      </c>
      <c r="G4175" t="s">
        <v>110</v>
      </c>
      <c r="H4175">
        <v>1042.05</v>
      </c>
      <c r="I4175">
        <v>1</v>
      </c>
      <c r="J4175">
        <v>0</v>
      </c>
      <c r="K4175">
        <v>1042.05</v>
      </c>
      <c r="L4175" t="s">
        <v>98</v>
      </c>
      <c r="M4175" t="s">
        <v>111</v>
      </c>
      <c r="N4175" t="s">
        <v>166</v>
      </c>
      <c r="O4175" t="s">
        <v>29</v>
      </c>
      <c r="P4175">
        <v>4</v>
      </c>
      <c r="Q4175">
        <v>1.5</v>
      </c>
      <c r="R4175" t="s">
        <v>30</v>
      </c>
      <c r="S4175" t="s">
        <v>52</v>
      </c>
    </row>
    <row r="4176" spans="1:19" x14ac:dyDescent="0.35">
      <c r="A4176" t="s">
        <v>9525</v>
      </c>
      <c r="B4176" t="s">
        <v>3137</v>
      </c>
      <c r="C4176" t="s">
        <v>9526</v>
      </c>
      <c r="D4176" t="s">
        <v>157</v>
      </c>
      <c r="E4176" t="s">
        <v>219</v>
      </c>
      <c r="F4176" t="s">
        <v>47</v>
      </c>
      <c r="G4176" t="s">
        <v>210</v>
      </c>
      <c r="H4176">
        <v>88.56</v>
      </c>
      <c r="I4176">
        <v>1</v>
      </c>
      <c r="J4176">
        <v>0.05</v>
      </c>
      <c r="K4176">
        <v>84.13</v>
      </c>
      <c r="L4176" t="s">
        <v>49</v>
      </c>
      <c r="M4176" t="s">
        <v>84</v>
      </c>
      <c r="N4176" t="s">
        <v>91</v>
      </c>
      <c r="O4176" t="s">
        <v>92</v>
      </c>
      <c r="P4176">
        <v>2</v>
      </c>
      <c r="Q4176">
        <v>2.1</v>
      </c>
      <c r="R4176" t="s">
        <v>30</v>
      </c>
      <c r="S4176" t="s">
        <v>60</v>
      </c>
    </row>
    <row r="4177" spans="1:19" x14ac:dyDescent="0.35">
      <c r="A4177" t="s">
        <v>6032</v>
      </c>
      <c r="B4177" t="s">
        <v>539</v>
      </c>
      <c r="C4177" t="s">
        <v>457</v>
      </c>
      <c r="D4177" t="s">
        <v>72</v>
      </c>
      <c r="E4177" t="s">
        <v>413</v>
      </c>
      <c r="F4177" t="s">
        <v>47</v>
      </c>
      <c r="G4177" t="s">
        <v>103</v>
      </c>
      <c r="H4177">
        <v>310.92</v>
      </c>
      <c r="I4177">
        <v>6</v>
      </c>
      <c r="J4177">
        <v>0</v>
      </c>
      <c r="K4177">
        <v>1865.52</v>
      </c>
      <c r="L4177" t="s">
        <v>49</v>
      </c>
      <c r="M4177" t="s">
        <v>39</v>
      </c>
      <c r="N4177" t="s">
        <v>28</v>
      </c>
      <c r="O4177" t="s">
        <v>41</v>
      </c>
      <c r="P4177">
        <v>12</v>
      </c>
      <c r="Q4177">
        <v>1.6</v>
      </c>
      <c r="R4177" t="s">
        <v>30</v>
      </c>
      <c r="S4177" t="s">
        <v>60</v>
      </c>
    </row>
    <row r="4178" spans="1:19" x14ac:dyDescent="0.35">
      <c r="A4178" t="s">
        <v>7506</v>
      </c>
      <c r="B4178" t="s">
        <v>539</v>
      </c>
      <c r="C4178" t="s">
        <v>7507</v>
      </c>
      <c r="D4178" t="s">
        <v>157</v>
      </c>
      <c r="E4178" t="s">
        <v>231</v>
      </c>
      <c r="F4178" t="s">
        <v>57</v>
      </c>
      <c r="G4178" t="s">
        <v>232</v>
      </c>
      <c r="H4178">
        <v>740.31</v>
      </c>
      <c r="I4178">
        <v>13</v>
      </c>
      <c r="J4178">
        <v>0</v>
      </c>
      <c r="K4178">
        <v>9624.0300000000007</v>
      </c>
      <c r="L4178" t="s">
        <v>142</v>
      </c>
      <c r="M4178" t="s">
        <v>84</v>
      </c>
      <c r="N4178" t="s">
        <v>85</v>
      </c>
      <c r="O4178" t="s">
        <v>29</v>
      </c>
      <c r="P4178">
        <v>12</v>
      </c>
      <c r="Q4178">
        <v>4.3</v>
      </c>
      <c r="R4178" t="s">
        <v>30</v>
      </c>
      <c r="S4178" t="s">
        <v>60</v>
      </c>
    </row>
    <row r="4179" spans="1:19" x14ac:dyDescent="0.35">
      <c r="A4179" t="s">
        <v>538</v>
      </c>
      <c r="B4179" t="s">
        <v>539</v>
      </c>
      <c r="C4179" t="s">
        <v>540</v>
      </c>
      <c r="D4179" t="s">
        <v>157</v>
      </c>
      <c r="E4179" t="s">
        <v>23</v>
      </c>
      <c r="F4179" t="s">
        <v>24</v>
      </c>
      <c r="G4179" t="s">
        <v>25</v>
      </c>
      <c r="H4179">
        <v>225.36</v>
      </c>
      <c r="I4179">
        <v>5</v>
      </c>
      <c r="J4179">
        <v>0</v>
      </c>
      <c r="K4179">
        <v>1126.8</v>
      </c>
      <c r="L4179" t="s">
        <v>165</v>
      </c>
      <c r="M4179" t="s">
        <v>90</v>
      </c>
      <c r="N4179" t="s">
        <v>172</v>
      </c>
      <c r="O4179" t="s">
        <v>105</v>
      </c>
      <c r="P4179">
        <v>11</v>
      </c>
      <c r="Q4179">
        <v>2.4</v>
      </c>
      <c r="R4179" t="s">
        <v>30</v>
      </c>
      <c r="S4179" t="s">
        <v>60</v>
      </c>
    </row>
    <row r="4180" spans="1:19" x14ac:dyDescent="0.35">
      <c r="A4180" t="s">
        <v>4223</v>
      </c>
      <c r="B4180" t="s">
        <v>539</v>
      </c>
      <c r="C4180" t="s">
        <v>4224</v>
      </c>
      <c r="D4180" t="s">
        <v>157</v>
      </c>
      <c r="E4180" t="s">
        <v>81</v>
      </c>
      <c r="F4180" t="s">
        <v>57</v>
      </c>
      <c r="G4180" t="s">
        <v>82</v>
      </c>
      <c r="H4180">
        <v>667.64</v>
      </c>
      <c r="I4180">
        <v>8</v>
      </c>
      <c r="J4180">
        <v>0.1</v>
      </c>
      <c r="K4180">
        <v>4807.01</v>
      </c>
      <c r="L4180" t="s">
        <v>49</v>
      </c>
      <c r="M4180" t="s">
        <v>27</v>
      </c>
      <c r="N4180" t="s">
        <v>28</v>
      </c>
      <c r="O4180" t="s">
        <v>77</v>
      </c>
      <c r="P4180">
        <v>11</v>
      </c>
      <c r="Q4180">
        <v>1.2</v>
      </c>
      <c r="R4180" t="s">
        <v>202</v>
      </c>
      <c r="S4180" t="s">
        <v>52</v>
      </c>
    </row>
    <row r="4181" spans="1:19" x14ac:dyDescent="0.35">
      <c r="A4181" t="s">
        <v>1282</v>
      </c>
      <c r="B4181" t="s">
        <v>539</v>
      </c>
      <c r="C4181" t="s">
        <v>1283</v>
      </c>
      <c r="D4181" t="s">
        <v>34</v>
      </c>
      <c r="E4181" t="s">
        <v>81</v>
      </c>
      <c r="F4181" t="s">
        <v>57</v>
      </c>
      <c r="G4181" t="s">
        <v>82</v>
      </c>
      <c r="H4181">
        <v>465.79</v>
      </c>
      <c r="I4181">
        <v>1</v>
      </c>
      <c r="J4181">
        <v>0.25</v>
      </c>
      <c r="K4181">
        <v>349.34</v>
      </c>
      <c r="L4181" t="s">
        <v>83</v>
      </c>
      <c r="M4181" t="s">
        <v>90</v>
      </c>
      <c r="N4181" t="s">
        <v>28</v>
      </c>
      <c r="O4181" t="s">
        <v>116</v>
      </c>
      <c r="P4181">
        <v>7</v>
      </c>
      <c r="Q4181">
        <v>3.2</v>
      </c>
      <c r="R4181" t="s">
        <v>30</v>
      </c>
      <c r="S4181" t="s">
        <v>60</v>
      </c>
    </row>
    <row r="4182" spans="1:19" x14ac:dyDescent="0.35">
      <c r="A4182" t="s">
        <v>7864</v>
      </c>
      <c r="B4182" t="s">
        <v>539</v>
      </c>
      <c r="C4182" t="s">
        <v>7865</v>
      </c>
      <c r="D4182" t="s">
        <v>72</v>
      </c>
      <c r="E4182" t="s">
        <v>399</v>
      </c>
      <c r="F4182" t="s">
        <v>24</v>
      </c>
      <c r="G4182" t="s">
        <v>182</v>
      </c>
      <c r="H4182">
        <v>123.64</v>
      </c>
      <c r="I4182">
        <v>5</v>
      </c>
      <c r="J4182">
        <v>0.05</v>
      </c>
      <c r="K4182">
        <v>587.29</v>
      </c>
      <c r="L4182" t="s">
        <v>142</v>
      </c>
      <c r="M4182" t="s">
        <v>122</v>
      </c>
      <c r="N4182" t="s">
        <v>91</v>
      </c>
      <c r="O4182" t="s">
        <v>41</v>
      </c>
      <c r="P4182">
        <v>6</v>
      </c>
      <c r="Q4182">
        <v>4.5</v>
      </c>
      <c r="R4182" t="s">
        <v>30</v>
      </c>
      <c r="S4182" t="s">
        <v>86</v>
      </c>
    </row>
    <row r="4183" spans="1:19" x14ac:dyDescent="0.35">
      <c r="A4183" t="s">
        <v>1336</v>
      </c>
      <c r="B4183" t="s">
        <v>539</v>
      </c>
      <c r="C4183" t="s">
        <v>1337</v>
      </c>
      <c r="D4183" t="s">
        <v>34</v>
      </c>
      <c r="E4183" t="s">
        <v>344</v>
      </c>
      <c r="F4183" t="s">
        <v>24</v>
      </c>
      <c r="G4183" t="s">
        <v>345</v>
      </c>
      <c r="H4183">
        <v>126.93</v>
      </c>
      <c r="I4183">
        <v>10</v>
      </c>
      <c r="J4183">
        <v>0.1</v>
      </c>
      <c r="K4183">
        <v>1142.3699999999999</v>
      </c>
      <c r="L4183" t="s">
        <v>98</v>
      </c>
      <c r="M4183" t="s">
        <v>122</v>
      </c>
      <c r="N4183" t="s">
        <v>59</v>
      </c>
      <c r="O4183" t="s">
        <v>41</v>
      </c>
      <c r="P4183">
        <v>2</v>
      </c>
      <c r="Q4183">
        <v>3.4</v>
      </c>
      <c r="R4183" t="s">
        <v>30</v>
      </c>
      <c r="S4183" t="s">
        <v>60</v>
      </c>
    </row>
    <row r="4184" spans="1:19" x14ac:dyDescent="0.35">
      <c r="A4184" t="s">
        <v>2908</v>
      </c>
      <c r="B4184" t="s">
        <v>878</v>
      </c>
      <c r="C4184" t="s">
        <v>2909</v>
      </c>
      <c r="D4184" t="s">
        <v>64</v>
      </c>
      <c r="E4184" t="s">
        <v>313</v>
      </c>
      <c r="F4184" t="s">
        <v>47</v>
      </c>
      <c r="G4184" t="s">
        <v>48</v>
      </c>
      <c r="H4184">
        <v>582.66999999999996</v>
      </c>
      <c r="I4184">
        <v>14</v>
      </c>
      <c r="J4184">
        <v>0.05</v>
      </c>
      <c r="K4184">
        <v>7749.51</v>
      </c>
      <c r="L4184" t="s">
        <v>49</v>
      </c>
      <c r="M4184" t="s">
        <v>183</v>
      </c>
      <c r="N4184" t="s">
        <v>85</v>
      </c>
      <c r="O4184" t="s">
        <v>105</v>
      </c>
      <c r="P4184">
        <v>9</v>
      </c>
      <c r="Q4184">
        <v>3.8</v>
      </c>
      <c r="R4184" t="s">
        <v>30</v>
      </c>
      <c r="S4184" t="s">
        <v>60</v>
      </c>
    </row>
    <row r="4185" spans="1:19" x14ac:dyDescent="0.35">
      <c r="A4185" t="s">
        <v>7622</v>
      </c>
      <c r="B4185" t="s">
        <v>878</v>
      </c>
      <c r="C4185" t="s">
        <v>7623</v>
      </c>
      <c r="D4185" t="s">
        <v>22</v>
      </c>
      <c r="E4185" t="s">
        <v>649</v>
      </c>
      <c r="F4185" t="s">
        <v>57</v>
      </c>
      <c r="G4185" t="s">
        <v>153</v>
      </c>
      <c r="H4185">
        <v>504.6</v>
      </c>
      <c r="I4185">
        <v>14</v>
      </c>
      <c r="J4185">
        <v>0.1</v>
      </c>
      <c r="K4185">
        <v>6357.96</v>
      </c>
      <c r="L4185" t="s">
        <v>142</v>
      </c>
      <c r="M4185" t="s">
        <v>111</v>
      </c>
      <c r="N4185" t="s">
        <v>166</v>
      </c>
      <c r="O4185" t="s">
        <v>92</v>
      </c>
      <c r="P4185">
        <v>7</v>
      </c>
      <c r="Q4185">
        <v>1.1000000000000001</v>
      </c>
      <c r="R4185" t="s">
        <v>51</v>
      </c>
      <c r="S4185" t="s">
        <v>52</v>
      </c>
    </row>
    <row r="4186" spans="1:19" x14ac:dyDescent="0.35">
      <c r="A4186" t="s">
        <v>877</v>
      </c>
      <c r="B4186" t="s">
        <v>878</v>
      </c>
      <c r="C4186" t="s">
        <v>879</v>
      </c>
      <c r="D4186" t="s">
        <v>127</v>
      </c>
      <c r="E4186" t="s">
        <v>214</v>
      </c>
      <c r="F4186" t="s">
        <v>66</v>
      </c>
      <c r="G4186" t="s">
        <v>215</v>
      </c>
      <c r="H4186">
        <v>1941.25</v>
      </c>
      <c r="I4186">
        <v>7</v>
      </c>
      <c r="J4186">
        <v>0.05</v>
      </c>
      <c r="K4186">
        <v>12909.31</v>
      </c>
      <c r="L4186" t="s">
        <v>76</v>
      </c>
      <c r="M4186" t="s">
        <v>122</v>
      </c>
      <c r="N4186" t="s">
        <v>85</v>
      </c>
      <c r="O4186" t="s">
        <v>29</v>
      </c>
      <c r="P4186">
        <v>4</v>
      </c>
      <c r="Q4186">
        <v>1.9</v>
      </c>
      <c r="R4186" t="s">
        <v>30</v>
      </c>
      <c r="S4186" t="s">
        <v>60</v>
      </c>
    </row>
    <row r="4187" spans="1:19" x14ac:dyDescent="0.35">
      <c r="A4187" t="s">
        <v>7433</v>
      </c>
      <c r="B4187" t="s">
        <v>878</v>
      </c>
      <c r="C4187" t="s">
        <v>7434</v>
      </c>
      <c r="D4187" t="s">
        <v>34</v>
      </c>
      <c r="E4187" t="s">
        <v>399</v>
      </c>
      <c r="F4187" t="s">
        <v>24</v>
      </c>
      <c r="G4187" t="s">
        <v>182</v>
      </c>
      <c r="H4187">
        <v>39.79</v>
      </c>
      <c r="I4187">
        <v>6</v>
      </c>
      <c r="J4187">
        <v>0.25</v>
      </c>
      <c r="K4187">
        <v>179.06</v>
      </c>
      <c r="L4187" t="s">
        <v>76</v>
      </c>
      <c r="M4187" t="s">
        <v>39</v>
      </c>
      <c r="N4187" t="s">
        <v>59</v>
      </c>
      <c r="O4187" t="s">
        <v>29</v>
      </c>
      <c r="P4187">
        <v>4</v>
      </c>
      <c r="Q4187">
        <v>2.9</v>
      </c>
      <c r="R4187" t="s">
        <v>30</v>
      </c>
      <c r="S4187" t="s">
        <v>60</v>
      </c>
    </row>
    <row r="4188" spans="1:19" x14ac:dyDescent="0.35">
      <c r="A4188" t="s">
        <v>7400</v>
      </c>
      <c r="B4188" t="s">
        <v>878</v>
      </c>
      <c r="C4188" t="s">
        <v>2203</v>
      </c>
      <c r="D4188" t="s">
        <v>64</v>
      </c>
      <c r="E4188" t="s">
        <v>1182</v>
      </c>
      <c r="F4188" t="s">
        <v>66</v>
      </c>
      <c r="G4188" t="s">
        <v>446</v>
      </c>
      <c r="H4188">
        <v>1877.06</v>
      </c>
      <c r="I4188">
        <v>13</v>
      </c>
      <c r="J4188">
        <v>0.1</v>
      </c>
      <c r="K4188">
        <v>21961.599999999999</v>
      </c>
      <c r="L4188" t="s">
        <v>49</v>
      </c>
      <c r="M4188" t="s">
        <v>90</v>
      </c>
      <c r="N4188" t="s">
        <v>166</v>
      </c>
      <c r="O4188" t="s">
        <v>116</v>
      </c>
      <c r="P4188">
        <v>1</v>
      </c>
      <c r="Q4188">
        <v>4.5</v>
      </c>
      <c r="R4188" t="s">
        <v>30</v>
      </c>
      <c r="S4188" t="s">
        <v>42</v>
      </c>
    </row>
    <row r="4189" spans="1:19" x14ac:dyDescent="0.35">
      <c r="A4189" t="s">
        <v>2543</v>
      </c>
      <c r="B4189" t="s">
        <v>2544</v>
      </c>
      <c r="C4189" t="s">
        <v>2545</v>
      </c>
      <c r="D4189" t="s">
        <v>157</v>
      </c>
      <c r="E4189" t="s">
        <v>214</v>
      </c>
      <c r="F4189" t="s">
        <v>66</v>
      </c>
      <c r="G4189" t="s">
        <v>215</v>
      </c>
      <c r="H4189">
        <v>1815.65</v>
      </c>
      <c r="I4189">
        <v>4</v>
      </c>
      <c r="J4189">
        <v>0.05</v>
      </c>
      <c r="K4189">
        <v>6899.47</v>
      </c>
      <c r="L4189" t="s">
        <v>98</v>
      </c>
      <c r="M4189" t="s">
        <v>183</v>
      </c>
      <c r="N4189" t="s">
        <v>172</v>
      </c>
      <c r="O4189" t="s">
        <v>29</v>
      </c>
      <c r="P4189">
        <v>4</v>
      </c>
      <c r="Q4189">
        <v>3.3</v>
      </c>
      <c r="R4189" t="s">
        <v>202</v>
      </c>
      <c r="S4189" t="s">
        <v>52</v>
      </c>
    </row>
    <row r="4190" spans="1:19" x14ac:dyDescent="0.35">
      <c r="A4190" t="s">
        <v>8524</v>
      </c>
      <c r="B4190" t="s">
        <v>2544</v>
      </c>
      <c r="C4190" t="s">
        <v>8525</v>
      </c>
      <c r="D4190" t="s">
        <v>64</v>
      </c>
      <c r="E4190" t="s">
        <v>170</v>
      </c>
      <c r="F4190" t="s">
        <v>66</v>
      </c>
      <c r="G4190" t="s">
        <v>171</v>
      </c>
      <c r="H4190">
        <v>387.81</v>
      </c>
      <c r="I4190">
        <v>10</v>
      </c>
      <c r="J4190">
        <v>0.25</v>
      </c>
      <c r="K4190">
        <v>2908.57</v>
      </c>
      <c r="L4190" t="s">
        <v>26</v>
      </c>
      <c r="M4190" t="s">
        <v>183</v>
      </c>
      <c r="N4190" t="s">
        <v>172</v>
      </c>
      <c r="O4190" t="s">
        <v>29</v>
      </c>
      <c r="P4190">
        <v>3</v>
      </c>
      <c r="Q4190">
        <v>2.4</v>
      </c>
      <c r="R4190" t="s">
        <v>30</v>
      </c>
      <c r="S4190" t="s">
        <v>60</v>
      </c>
    </row>
    <row r="4191" spans="1:19" x14ac:dyDescent="0.35">
      <c r="A4191" t="s">
        <v>1123</v>
      </c>
      <c r="B4191" t="s">
        <v>1124</v>
      </c>
      <c r="C4191" t="s">
        <v>205</v>
      </c>
      <c r="D4191" t="s">
        <v>157</v>
      </c>
      <c r="E4191" t="s">
        <v>323</v>
      </c>
      <c r="F4191" t="s">
        <v>57</v>
      </c>
      <c r="G4191" t="s">
        <v>82</v>
      </c>
      <c r="H4191">
        <v>575.15</v>
      </c>
      <c r="I4191">
        <v>4</v>
      </c>
      <c r="J4191">
        <v>0.15</v>
      </c>
      <c r="K4191">
        <v>1955.51</v>
      </c>
      <c r="L4191" t="s">
        <v>76</v>
      </c>
      <c r="M4191" t="s">
        <v>111</v>
      </c>
      <c r="N4191" t="s">
        <v>85</v>
      </c>
      <c r="O4191" t="s">
        <v>123</v>
      </c>
      <c r="P4191">
        <v>5</v>
      </c>
      <c r="Q4191">
        <v>4.5999999999999996</v>
      </c>
      <c r="R4191" t="s">
        <v>30</v>
      </c>
      <c r="S4191" t="s">
        <v>294</v>
      </c>
    </row>
    <row r="4192" spans="1:19" x14ac:dyDescent="0.35">
      <c r="A4192" t="s">
        <v>6998</v>
      </c>
      <c r="B4192" t="s">
        <v>3430</v>
      </c>
      <c r="C4192" t="s">
        <v>5845</v>
      </c>
      <c r="D4192" t="s">
        <v>22</v>
      </c>
      <c r="E4192" t="s">
        <v>416</v>
      </c>
      <c r="F4192" t="s">
        <v>66</v>
      </c>
      <c r="G4192" t="s">
        <v>417</v>
      </c>
      <c r="H4192">
        <v>1496.73</v>
      </c>
      <c r="I4192">
        <v>7</v>
      </c>
      <c r="J4192">
        <v>0</v>
      </c>
      <c r="K4192">
        <v>10477.11</v>
      </c>
      <c r="L4192" t="s">
        <v>142</v>
      </c>
      <c r="M4192" t="s">
        <v>27</v>
      </c>
      <c r="N4192" t="s">
        <v>85</v>
      </c>
      <c r="O4192" t="s">
        <v>92</v>
      </c>
      <c r="P4192">
        <v>9</v>
      </c>
      <c r="Q4192">
        <v>2.2000000000000002</v>
      </c>
      <c r="R4192" t="s">
        <v>30</v>
      </c>
      <c r="S4192" t="s">
        <v>52</v>
      </c>
    </row>
    <row r="4193" spans="1:19" x14ac:dyDescent="0.35">
      <c r="A4193" t="s">
        <v>3429</v>
      </c>
      <c r="B4193" t="s">
        <v>3430</v>
      </c>
      <c r="C4193" t="s">
        <v>3431</v>
      </c>
      <c r="D4193" t="s">
        <v>157</v>
      </c>
      <c r="E4193" t="s">
        <v>23</v>
      </c>
      <c r="F4193" t="s">
        <v>24</v>
      </c>
      <c r="G4193" t="s">
        <v>25</v>
      </c>
      <c r="H4193">
        <v>308.56</v>
      </c>
      <c r="I4193">
        <v>12</v>
      </c>
      <c r="J4193">
        <v>0.05</v>
      </c>
      <c r="K4193">
        <v>3517.58</v>
      </c>
      <c r="L4193" t="s">
        <v>165</v>
      </c>
      <c r="M4193" t="s">
        <v>122</v>
      </c>
      <c r="N4193" t="s">
        <v>28</v>
      </c>
      <c r="O4193" t="s">
        <v>29</v>
      </c>
      <c r="P4193">
        <v>8</v>
      </c>
      <c r="Q4193">
        <v>4.2</v>
      </c>
      <c r="R4193" t="s">
        <v>30</v>
      </c>
      <c r="S4193" t="s">
        <v>60</v>
      </c>
    </row>
    <row r="4194" spans="1:19" x14ac:dyDescent="0.35">
      <c r="A4194" t="s">
        <v>1823</v>
      </c>
      <c r="B4194" t="s">
        <v>750</v>
      </c>
      <c r="C4194" t="s">
        <v>1824</v>
      </c>
      <c r="D4194" t="s">
        <v>64</v>
      </c>
      <c r="E4194" t="s">
        <v>251</v>
      </c>
      <c r="F4194" t="s">
        <v>36</v>
      </c>
      <c r="G4194" t="s">
        <v>252</v>
      </c>
      <c r="H4194">
        <v>15.02</v>
      </c>
      <c r="I4194">
        <v>5</v>
      </c>
      <c r="J4194">
        <v>0.05</v>
      </c>
      <c r="K4194">
        <v>71.34</v>
      </c>
      <c r="L4194" t="s">
        <v>165</v>
      </c>
      <c r="M4194" t="s">
        <v>183</v>
      </c>
      <c r="N4194" t="s">
        <v>40</v>
      </c>
      <c r="O4194" t="s">
        <v>105</v>
      </c>
      <c r="P4194">
        <v>5</v>
      </c>
      <c r="Q4194">
        <v>1.9</v>
      </c>
      <c r="R4194" t="s">
        <v>30</v>
      </c>
      <c r="S4194" t="s">
        <v>42</v>
      </c>
    </row>
    <row r="4195" spans="1:19" x14ac:dyDescent="0.35">
      <c r="A4195" t="s">
        <v>3134</v>
      </c>
      <c r="B4195" t="s">
        <v>750</v>
      </c>
      <c r="C4195" t="s">
        <v>3135</v>
      </c>
      <c r="D4195" t="s">
        <v>34</v>
      </c>
      <c r="E4195" t="s">
        <v>81</v>
      </c>
      <c r="F4195" t="s">
        <v>57</v>
      </c>
      <c r="G4195" t="s">
        <v>82</v>
      </c>
      <c r="H4195">
        <v>648.29999999999995</v>
      </c>
      <c r="I4195">
        <v>12</v>
      </c>
      <c r="J4195">
        <v>0.05</v>
      </c>
      <c r="K4195">
        <v>7390.62</v>
      </c>
      <c r="L4195" t="s">
        <v>49</v>
      </c>
      <c r="M4195" t="s">
        <v>27</v>
      </c>
      <c r="N4195" t="s">
        <v>166</v>
      </c>
      <c r="O4195" t="s">
        <v>92</v>
      </c>
      <c r="P4195">
        <v>4</v>
      </c>
      <c r="Q4195">
        <v>5</v>
      </c>
      <c r="R4195" t="s">
        <v>30</v>
      </c>
      <c r="S4195" t="s">
        <v>60</v>
      </c>
    </row>
    <row r="4196" spans="1:19" x14ac:dyDescent="0.35">
      <c r="A4196" t="s">
        <v>749</v>
      </c>
      <c r="B4196" t="s">
        <v>750</v>
      </c>
      <c r="C4196" t="s">
        <v>751</v>
      </c>
      <c r="D4196" t="s">
        <v>127</v>
      </c>
      <c r="E4196" t="s">
        <v>109</v>
      </c>
      <c r="F4196" t="s">
        <v>74</v>
      </c>
      <c r="G4196" t="s">
        <v>110</v>
      </c>
      <c r="H4196">
        <v>1518</v>
      </c>
      <c r="I4196">
        <v>8</v>
      </c>
      <c r="J4196">
        <v>0.05</v>
      </c>
      <c r="K4196">
        <v>11536.8</v>
      </c>
      <c r="L4196" t="s">
        <v>98</v>
      </c>
      <c r="M4196" t="s">
        <v>122</v>
      </c>
      <c r="N4196" t="s">
        <v>85</v>
      </c>
      <c r="O4196" t="s">
        <v>123</v>
      </c>
      <c r="P4196">
        <v>1</v>
      </c>
      <c r="Q4196">
        <v>3.4</v>
      </c>
      <c r="R4196" t="s">
        <v>30</v>
      </c>
      <c r="S4196" t="s">
        <v>60</v>
      </c>
    </row>
    <row r="4197" spans="1:19" x14ac:dyDescent="0.35">
      <c r="A4197" t="s">
        <v>6369</v>
      </c>
      <c r="B4197" t="s">
        <v>750</v>
      </c>
      <c r="C4197" t="s">
        <v>642</v>
      </c>
      <c r="D4197" t="s">
        <v>64</v>
      </c>
      <c r="E4197" t="s">
        <v>251</v>
      </c>
      <c r="F4197" t="s">
        <v>36</v>
      </c>
      <c r="G4197" t="s">
        <v>252</v>
      </c>
      <c r="H4197">
        <v>13.57</v>
      </c>
      <c r="I4197">
        <v>3</v>
      </c>
      <c r="J4197">
        <v>0.2</v>
      </c>
      <c r="K4197">
        <v>32.57</v>
      </c>
      <c r="L4197" t="s">
        <v>83</v>
      </c>
      <c r="M4197" t="s">
        <v>183</v>
      </c>
      <c r="N4197" t="s">
        <v>59</v>
      </c>
      <c r="O4197" t="s">
        <v>116</v>
      </c>
      <c r="P4197">
        <v>1</v>
      </c>
      <c r="Q4197">
        <v>3.1</v>
      </c>
      <c r="R4197" t="s">
        <v>30</v>
      </c>
      <c r="S4197" t="s">
        <v>52</v>
      </c>
    </row>
    <row r="4198" spans="1:19" x14ac:dyDescent="0.35">
      <c r="A4198" t="s">
        <v>9987</v>
      </c>
      <c r="B4198" t="s">
        <v>750</v>
      </c>
      <c r="C4198" t="s">
        <v>5525</v>
      </c>
      <c r="D4198" t="s">
        <v>34</v>
      </c>
      <c r="E4198" t="s">
        <v>81</v>
      </c>
      <c r="F4198" t="s">
        <v>57</v>
      </c>
      <c r="G4198" t="s">
        <v>82</v>
      </c>
      <c r="H4198">
        <v>588.47</v>
      </c>
      <c r="I4198">
        <v>9</v>
      </c>
      <c r="J4198">
        <v>0</v>
      </c>
      <c r="K4198">
        <v>5296.23</v>
      </c>
      <c r="L4198" t="s">
        <v>26</v>
      </c>
      <c r="M4198" t="s">
        <v>183</v>
      </c>
      <c r="N4198" t="s">
        <v>85</v>
      </c>
      <c r="O4198" t="s">
        <v>50</v>
      </c>
      <c r="P4198">
        <v>1</v>
      </c>
      <c r="Q4198">
        <v>2.2000000000000002</v>
      </c>
      <c r="R4198" t="s">
        <v>30</v>
      </c>
      <c r="S4198" t="s">
        <v>60</v>
      </c>
    </row>
    <row r="4199" spans="1:19" x14ac:dyDescent="0.35">
      <c r="A4199" t="s">
        <v>8143</v>
      </c>
      <c r="B4199" t="s">
        <v>7689</v>
      </c>
      <c r="C4199" t="s">
        <v>7278</v>
      </c>
      <c r="D4199" t="s">
        <v>34</v>
      </c>
      <c r="E4199" t="s">
        <v>281</v>
      </c>
      <c r="F4199" t="s">
        <v>74</v>
      </c>
      <c r="G4199" t="s">
        <v>110</v>
      </c>
      <c r="H4199">
        <v>1365.52</v>
      </c>
      <c r="I4199">
        <v>11</v>
      </c>
      <c r="J4199">
        <v>0.15</v>
      </c>
      <c r="K4199">
        <v>12767.61</v>
      </c>
      <c r="L4199" t="s">
        <v>98</v>
      </c>
      <c r="M4199" t="s">
        <v>27</v>
      </c>
      <c r="N4199" t="s">
        <v>166</v>
      </c>
      <c r="O4199" t="s">
        <v>29</v>
      </c>
      <c r="P4199">
        <v>10</v>
      </c>
      <c r="Q4199">
        <v>3.2</v>
      </c>
      <c r="R4199" t="s">
        <v>30</v>
      </c>
      <c r="S4199" t="s">
        <v>42</v>
      </c>
    </row>
    <row r="4200" spans="1:19" x14ac:dyDescent="0.35">
      <c r="A4200" t="s">
        <v>7688</v>
      </c>
      <c r="B4200" t="s">
        <v>7689</v>
      </c>
      <c r="C4200" t="s">
        <v>5690</v>
      </c>
      <c r="D4200" t="s">
        <v>72</v>
      </c>
      <c r="E4200" t="s">
        <v>374</v>
      </c>
      <c r="F4200" t="s">
        <v>36</v>
      </c>
      <c r="G4200" t="s">
        <v>259</v>
      </c>
      <c r="H4200">
        <v>31.04</v>
      </c>
      <c r="I4200">
        <v>13</v>
      </c>
      <c r="J4200">
        <v>0</v>
      </c>
      <c r="K4200">
        <v>403.52</v>
      </c>
      <c r="L4200" t="s">
        <v>302</v>
      </c>
      <c r="M4200" t="s">
        <v>111</v>
      </c>
      <c r="N4200" t="s">
        <v>91</v>
      </c>
      <c r="O4200" t="s">
        <v>77</v>
      </c>
      <c r="P4200">
        <v>6</v>
      </c>
      <c r="Q4200">
        <v>2</v>
      </c>
      <c r="R4200" t="s">
        <v>143</v>
      </c>
      <c r="S4200" t="s">
        <v>52</v>
      </c>
    </row>
    <row r="4201" spans="1:19" x14ac:dyDescent="0.35">
      <c r="A4201" t="s">
        <v>4543</v>
      </c>
      <c r="B4201" t="s">
        <v>1636</v>
      </c>
      <c r="C4201" t="s">
        <v>4544</v>
      </c>
      <c r="D4201" t="s">
        <v>34</v>
      </c>
      <c r="E4201" t="s">
        <v>23</v>
      </c>
      <c r="F4201" t="s">
        <v>24</v>
      </c>
      <c r="G4201" t="s">
        <v>25</v>
      </c>
      <c r="H4201">
        <v>341.13</v>
      </c>
      <c r="I4201">
        <v>1</v>
      </c>
      <c r="J4201">
        <v>0</v>
      </c>
      <c r="K4201">
        <v>341.13</v>
      </c>
      <c r="L4201" t="s">
        <v>165</v>
      </c>
      <c r="M4201" t="s">
        <v>134</v>
      </c>
      <c r="N4201" t="s">
        <v>172</v>
      </c>
      <c r="O4201" t="s">
        <v>92</v>
      </c>
      <c r="P4201">
        <v>13</v>
      </c>
      <c r="Q4201">
        <v>3.5</v>
      </c>
      <c r="S4201" t="s">
        <v>52</v>
      </c>
    </row>
    <row r="4202" spans="1:19" x14ac:dyDescent="0.35">
      <c r="A4202" t="s">
        <v>6692</v>
      </c>
      <c r="B4202" t="s">
        <v>1636</v>
      </c>
      <c r="C4202" t="s">
        <v>6693</v>
      </c>
      <c r="D4202" t="s">
        <v>64</v>
      </c>
      <c r="E4202" t="s">
        <v>223</v>
      </c>
      <c r="F4202" t="s">
        <v>66</v>
      </c>
      <c r="G4202" t="s">
        <v>171</v>
      </c>
      <c r="H4202">
        <v>596.80999999999995</v>
      </c>
      <c r="I4202">
        <v>1</v>
      </c>
      <c r="J4202">
        <v>0.1</v>
      </c>
      <c r="K4202">
        <v>537.13</v>
      </c>
      <c r="L4202" t="s">
        <v>38</v>
      </c>
      <c r="M4202" t="s">
        <v>134</v>
      </c>
      <c r="N4202" t="s">
        <v>40</v>
      </c>
      <c r="O4202" t="s">
        <v>29</v>
      </c>
      <c r="P4202">
        <v>13</v>
      </c>
      <c r="Q4202">
        <v>3.3</v>
      </c>
      <c r="R4202" t="s">
        <v>30</v>
      </c>
      <c r="S4202" t="s">
        <v>60</v>
      </c>
    </row>
    <row r="4203" spans="1:19" x14ac:dyDescent="0.35">
      <c r="A4203" t="s">
        <v>4870</v>
      </c>
      <c r="B4203" t="s">
        <v>1636</v>
      </c>
      <c r="C4203" t="s">
        <v>4871</v>
      </c>
      <c r="D4203" t="s">
        <v>64</v>
      </c>
      <c r="E4203" t="s">
        <v>223</v>
      </c>
      <c r="F4203" t="s">
        <v>66</v>
      </c>
      <c r="G4203" t="s">
        <v>171</v>
      </c>
      <c r="H4203">
        <v>2062.88</v>
      </c>
      <c r="I4203">
        <v>2</v>
      </c>
      <c r="J4203">
        <v>0</v>
      </c>
      <c r="K4203">
        <v>4125.76</v>
      </c>
      <c r="L4203" t="s">
        <v>83</v>
      </c>
      <c r="M4203" t="s">
        <v>111</v>
      </c>
      <c r="N4203" t="s">
        <v>85</v>
      </c>
      <c r="O4203" t="s">
        <v>41</v>
      </c>
      <c r="P4203">
        <v>12</v>
      </c>
      <c r="Q4203">
        <v>4.7</v>
      </c>
      <c r="R4203" t="s">
        <v>30</v>
      </c>
      <c r="S4203" t="s">
        <v>60</v>
      </c>
    </row>
    <row r="4204" spans="1:19" x14ac:dyDescent="0.35">
      <c r="A4204" t="s">
        <v>9158</v>
      </c>
      <c r="B4204" t="s">
        <v>1636</v>
      </c>
      <c r="C4204" t="s">
        <v>9159</v>
      </c>
      <c r="D4204" t="s">
        <v>22</v>
      </c>
      <c r="E4204" t="s">
        <v>102</v>
      </c>
      <c r="F4204" t="s">
        <v>47</v>
      </c>
      <c r="G4204" t="s">
        <v>103</v>
      </c>
      <c r="H4204">
        <v>491.56</v>
      </c>
      <c r="I4204">
        <v>11</v>
      </c>
      <c r="J4204">
        <v>0</v>
      </c>
      <c r="K4204">
        <v>5407.16</v>
      </c>
      <c r="L4204" t="s">
        <v>76</v>
      </c>
      <c r="M4204" t="s">
        <v>122</v>
      </c>
      <c r="N4204" t="s">
        <v>91</v>
      </c>
      <c r="O4204" t="s">
        <v>50</v>
      </c>
      <c r="P4204">
        <v>12</v>
      </c>
      <c r="Q4204">
        <v>3.3</v>
      </c>
      <c r="R4204" t="s">
        <v>30</v>
      </c>
      <c r="S4204" t="s">
        <v>52</v>
      </c>
    </row>
    <row r="4205" spans="1:19" x14ac:dyDescent="0.35">
      <c r="A4205" t="s">
        <v>2335</v>
      </c>
      <c r="B4205" t="s">
        <v>1636</v>
      </c>
      <c r="C4205" t="s">
        <v>2336</v>
      </c>
      <c r="D4205" t="s">
        <v>157</v>
      </c>
      <c r="E4205" t="s">
        <v>81</v>
      </c>
      <c r="F4205" t="s">
        <v>57</v>
      </c>
      <c r="G4205" t="s">
        <v>82</v>
      </c>
      <c r="H4205">
        <v>17.89</v>
      </c>
      <c r="J4205">
        <v>0.2</v>
      </c>
      <c r="L4205" t="s">
        <v>104</v>
      </c>
      <c r="M4205" t="s">
        <v>27</v>
      </c>
      <c r="N4205" t="s">
        <v>40</v>
      </c>
      <c r="O4205" t="s">
        <v>105</v>
      </c>
      <c r="P4205">
        <v>9</v>
      </c>
      <c r="Q4205">
        <v>3.3</v>
      </c>
      <c r="R4205" t="s">
        <v>30</v>
      </c>
      <c r="S4205" t="s">
        <v>86</v>
      </c>
    </row>
    <row r="4206" spans="1:19" x14ac:dyDescent="0.35">
      <c r="A4206" t="s">
        <v>1635</v>
      </c>
      <c r="B4206" t="s">
        <v>1636</v>
      </c>
      <c r="C4206" t="s">
        <v>1637</v>
      </c>
      <c r="D4206" t="s">
        <v>157</v>
      </c>
      <c r="E4206" t="s">
        <v>227</v>
      </c>
      <c r="F4206" t="s">
        <v>47</v>
      </c>
      <c r="G4206" t="s">
        <v>228</v>
      </c>
      <c r="H4206">
        <v>533.62</v>
      </c>
      <c r="I4206">
        <v>8</v>
      </c>
      <c r="J4206">
        <v>0.2</v>
      </c>
      <c r="K4206">
        <v>3415.17</v>
      </c>
      <c r="L4206" t="s">
        <v>165</v>
      </c>
      <c r="M4206" t="s">
        <v>122</v>
      </c>
      <c r="N4206" t="s">
        <v>91</v>
      </c>
      <c r="O4206" t="s">
        <v>92</v>
      </c>
      <c r="P4206">
        <v>6</v>
      </c>
      <c r="Q4206">
        <v>4.5999999999999996</v>
      </c>
      <c r="R4206" t="s">
        <v>30</v>
      </c>
      <c r="S4206" t="s">
        <v>60</v>
      </c>
    </row>
    <row r="4207" spans="1:19" x14ac:dyDescent="0.35">
      <c r="A4207" t="s">
        <v>4117</v>
      </c>
      <c r="B4207" t="s">
        <v>4118</v>
      </c>
      <c r="C4207" t="s">
        <v>4119</v>
      </c>
      <c r="D4207" t="s">
        <v>127</v>
      </c>
      <c r="E4207" t="s">
        <v>198</v>
      </c>
      <c r="F4207" t="s">
        <v>74</v>
      </c>
      <c r="G4207" t="s">
        <v>110</v>
      </c>
      <c r="H4207">
        <v>1432.15</v>
      </c>
      <c r="I4207">
        <v>8</v>
      </c>
      <c r="J4207">
        <v>0</v>
      </c>
      <c r="K4207">
        <v>11457.2</v>
      </c>
      <c r="L4207" t="s">
        <v>302</v>
      </c>
      <c r="M4207" t="s">
        <v>122</v>
      </c>
      <c r="N4207" t="s">
        <v>85</v>
      </c>
      <c r="O4207" t="s">
        <v>29</v>
      </c>
      <c r="P4207">
        <v>10</v>
      </c>
      <c r="Q4207">
        <v>3.9</v>
      </c>
      <c r="R4207" t="s">
        <v>30</v>
      </c>
      <c r="S4207" t="s">
        <v>86</v>
      </c>
    </row>
    <row r="4208" spans="1:19" x14ac:dyDescent="0.35">
      <c r="A4208" t="s">
        <v>5767</v>
      </c>
      <c r="B4208" t="s">
        <v>4118</v>
      </c>
      <c r="C4208" t="s">
        <v>3107</v>
      </c>
      <c r="D4208" t="s">
        <v>34</v>
      </c>
      <c r="E4208" t="s">
        <v>109</v>
      </c>
      <c r="F4208" t="s">
        <v>74</v>
      </c>
      <c r="G4208" t="s">
        <v>110</v>
      </c>
      <c r="H4208">
        <v>1831.37</v>
      </c>
      <c r="I4208">
        <v>5</v>
      </c>
      <c r="J4208">
        <v>0.05</v>
      </c>
      <c r="K4208">
        <v>8699.01</v>
      </c>
      <c r="L4208" t="s">
        <v>38</v>
      </c>
      <c r="M4208" t="s">
        <v>84</v>
      </c>
      <c r="N4208" t="s">
        <v>68</v>
      </c>
      <c r="O4208" t="s">
        <v>41</v>
      </c>
      <c r="P4208">
        <v>10</v>
      </c>
      <c r="Q4208">
        <v>2.4</v>
      </c>
      <c r="R4208" t="s">
        <v>30</v>
      </c>
      <c r="S4208" t="s">
        <v>86</v>
      </c>
    </row>
    <row r="4209" spans="1:19" x14ac:dyDescent="0.35">
      <c r="A4209" t="s">
        <v>6183</v>
      </c>
      <c r="B4209" t="s">
        <v>4118</v>
      </c>
      <c r="C4209" t="s">
        <v>6184</v>
      </c>
      <c r="D4209" t="s">
        <v>157</v>
      </c>
      <c r="E4209" t="s">
        <v>81</v>
      </c>
      <c r="F4209" t="s">
        <v>57</v>
      </c>
      <c r="G4209" t="s">
        <v>82</v>
      </c>
      <c r="H4209">
        <v>15.36</v>
      </c>
      <c r="I4209">
        <v>5</v>
      </c>
      <c r="J4209">
        <v>0.2</v>
      </c>
      <c r="K4209">
        <v>61.44</v>
      </c>
      <c r="L4209" t="s">
        <v>142</v>
      </c>
      <c r="M4209" t="s">
        <v>27</v>
      </c>
      <c r="N4209" t="s">
        <v>91</v>
      </c>
      <c r="O4209" t="s">
        <v>29</v>
      </c>
      <c r="P4209">
        <v>7</v>
      </c>
      <c r="Q4209">
        <v>1.4</v>
      </c>
      <c r="R4209" t="s">
        <v>30</v>
      </c>
      <c r="S4209" t="s">
        <v>60</v>
      </c>
    </row>
    <row r="4210" spans="1:19" x14ac:dyDescent="0.35">
      <c r="A4210" t="s">
        <v>6628</v>
      </c>
      <c r="B4210" t="s">
        <v>4118</v>
      </c>
      <c r="C4210" t="s">
        <v>6629</v>
      </c>
      <c r="D4210" t="s">
        <v>127</v>
      </c>
      <c r="E4210" t="s">
        <v>231</v>
      </c>
      <c r="F4210" t="s">
        <v>57</v>
      </c>
      <c r="G4210" t="s">
        <v>232</v>
      </c>
      <c r="H4210">
        <v>424.19</v>
      </c>
      <c r="I4210">
        <v>2</v>
      </c>
      <c r="J4210">
        <v>0.1</v>
      </c>
      <c r="K4210">
        <v>763.54</v>
      </c>
      <c r="L4210" t="s">
        <v>104</v>
      </c>
      <c r="M4210" t="s">
        <v>84</v>
      </c>
      <c r="N4210" t="s">
        <v>40</v>
      </c>
      <c r="O4210" t="s">
        <v>77</v>
      </c>
      <c r="P4210">
        <v>5</v>
      </c>
      <c r="Q4210">
        <v>3.3</v>
      </c>
      <c r="R4210" t="s">
        <v>112</v>
      </c>
    </row>
    <row r="4211" spans="1:19" x14ac:dyDescent="0.35">
      <c r="A4211" t="s">
        <v>8925</v>
      </c>
      <c r="B4211" t="s">
        <v>4118</v>
      </c>
      <c r="C4211" t="s">
        <v>4100</v>
      </c>
      <c r="D4211" t="s">
        <v>34</v>
      </c>
      <c r="E4211" t="s">
        <v>35</v>
      </c>
      <c r="F4211" t="s">
        <v>36</v>
      </c>
      <c r="G4211" t="s">
        <v>37</v>
      </c>
      <c r="H4211">
        <v>29.71</v>
      </c>
      <c r="I4211">
        <v>2</v>
      </c>
      <c r="J4211">
        <v>0</v>
      </c>
      <c r="K4211">
        <v>59.42</v>
      </c>
      <c r="L4211" t="s">
        <v>49</v>
      </c>
      <c r="M4211" t="s">
        <v>122</v>
      </c>
      <c r="N4211" t="s">
        <v>172</v>
      </c>
      <c r="O4211" t="s">
        <v>29</v>
      </c>
      <c r="P4211">
        <v>5</v>
      </c>
      <c r="Q4211">
        <v>0</v>
      </c>
      <c r="R4211" t="s">
        <v>30</v>
      </c>
      <c r="S4211" t="s">
        <v>60</v>
      </c>
    </row>
    <row r="4212" spans="1:19" x14ac:dyDescent="0.35">
      <c r="A4212" t="s">
        <v>9466</v>
      </c>
      <c r="B4212" t="s">
        <v>4118</v>
      </c>
      <c r="C4212" t="s">
        <v>4231</v>
      </c>
      <c r="D4212" t="s">
        <v>72</v>
      </c>
      <c r="E4212" t="s">
        <v>288</v>
      </c>
      <c r="F4212" t="s">
        <v>57</v>
      </c>
      <c r="G4212" t="s">
        <v>289</v>
      </c>
      <c r="H4212">
        <v>174.72</v>
      </c>
      <c r="I4212">
        <v>3</v>
      </c>
      <c r="J4212">
        <v>0.2</v>
      </c>
      <c r="K4212">
        <v>419.33</v>
      </c>
      <c r="L4212" t="s">
        <v>98</v>
      </c>
      <c r="M4212" t="s">
        <v>27</v>
      </c>
      <c r="N4212" t="s">
        <v>40</v>
      </c>
      <c r="O4212" t="s">
        <v>116</v>
      </c>
      <c r="P4212">
        <v>5</v>
      </c>
      <c r="Q4212">
        <v>1.7</v>
      </c>
      <c r="R4212" t="s">
        <v>30</v>
      </c>
      <c r="S4212" t="s">
        <v>60</v>
      </c>
    </row>
    <row r="4213" spans="1:19" x14ac:dyDescent="0.35">
      <c r="A4213" t="s">
        <v>6283</v>
      </c>
      <c r="B4213" t="s">
        <v>4118</v>
      </c>
      <c r="C4213" t="s">
        <v>6284</v>
      </c>
      <c r="D4213" t="s">
        <v>22</v>
      </c>
      <c r="E4213" t="s">
        <v>872</v>
      </c>
      <c r="F4213" t="s">
        <v>36</v>
      </c>
      <c r="G4213" t="s">
        <v>873</v>
      </c>
      <c r="H4213">
        <v>33.07</v>
      </c>
      <c r="I4213">
        <v>1</v>
      </c>
      <c r="J4213">
        <v>0.1</v>
      </c>
      <c r="K4213">
        <v>29.76</v>
      </c>
      <c r="L4213" t="s">
        <v>38</v>
      </c>
      <c r="M4213" t="s">
        <v>122</v>
      </c>
      <c r="N4213" t="s">
        <v>59</v>
      </c>
      <c r="O4213" t="s">
        <v>123</v>
      </c>
      <c r="P4213">
        <v>1</v>
      </c>
      <c r="Q4213">
        <v>4.8</v>
      </c>
      <c r="R4213" t="s">
        <v>30</v>
      </c>
      <c r="S4213" t="s">
        <v>60</v>
      </c>
    </row>
    <row r="4214" spans="1:19" x14ac:dyDescent="0.35">
      <c r="A4214" t="s">
        <v>2145</v>
      </c>
      <c r="B4214" t="s">
        <v>2146</v>
      </c>
      <c r="C4214" t="s">
        <v>2147</v>
      </c>
      <c r="D4214" t="s">
        <v>127</v>
      </c>
      <c r="E4214" t="s">
        <v>46</v>
      </c>
      <c r="F4214" t="s">
        <v>47</v>
      </c>
      <c r="G4214" t="s">
        <v>48</v>
      </c>
      <c r="H4214">
        <v>249.45</v>
      </c>
      <c r="I4214">
        <v>2</v>
      </c>
      <c r="J4214">
        <v>0</v>
      </c>
      <c r="K4214">
        <v>498.9</v>
      </c>
      <c r="L4214" t="s">
        <v>98</v>
      </c>
      <c r="M4214" t="s">
        <v>111</v>
      </c>
      <c r="N4214" t="s">
        <v>40</v>
      </c>
      <c r="O4214" t="s">
        <v>92</v>
      </c>
      <c r="P4214">
        <v>13</v>
      </c>
      <c r="Q4214">
        <v>4.3</v>
      </c>
      <c r="S4214" t="s">
        <v>52</v>
      </c>
    </row>
    <row r="4215" spans="1:19" x14ac:dyDescent="0.35">
      <c r="A4215" t="s">
        <v>9027</v>
      </c>
      <c r="B4215" t="s">
        <v>2146</v>
      </c>
      <c r="C4215" t="s">
        <v>9028</v>
      </c>
      <c r="D4215" t="s">
        <v>157</v>
      </c>
      <c r="E4215" t="s">
        <v>223</v>
      </c>
      <c r="F4215" t="s">
        <v>66</v>
      </c>
      <c r="G4215" t="s">
        <v>171</v>
      </c>
      <c r="H4215">
        <v>1094.99</v>
      </c>
      <c r="I4215">
        <v>13</v>
      </c>
      <c r="J4215">
        <v>0.25</v>
      </c>
      <c r="K4215">
        <v>10676.15</v>
      </c>
      <c r="L4215" t="s">
        <v>165</v>
      </c>
      <c r="M4215" t="s">
        <v>90</v>
      </c>
      <c r="N4215" t="s">
        <v>40</v>
      </c>
      <c r="O4215" t="s">
        <v>50</v>
      </c>
      <c r="P4215">
        <v>12</v>
      </c>
      <c r="Q4215">
        <v>2</v>
      </c>
      <c r="R4215" t="s">
        <v>30</v>
      </c>
      <c r="S4215" t="s">
        <v>60</v>
      </c>
    </row>
    <row r="4216" spans="1:19" x14ac:dyDescent="0.35">
      <c r="A4216" t="s">
        <v>3442</v>
      </c>
      <c r="B4216" t="s">
        <v>2146</v>
      </c>
      <c r="C4216" t="s">
        <v>3443</v>
      </c>
      <c r="D4216" t="s">
        <v>72</v>
      </c>
      <c r="E4216" t="s">
        <v>193</v>
      </c>
      <c r="F4216" t="s">
        <v>24</v>
      </c>
      <c r="G4216" t="s">
        <v>194</v>
      </c>
      <c r="H4216">
        <v>155.85</v>
      </c>
      <c r="I4216">
        <v>7</v>
      </c>
      <c r="J4216">
        <v>0</v>
      </c>
      <c r="K4216">
        <v>1090.95</v>
      </c>
      <c r="L4216" t="s">
        <v>165</v>
      </c>
      <c r="M4216" t="s">
        <v>122</v>
      </c>
      <c r="N4216" t="s">
        <v>85</v>
      </c>
      <c r="O4216" t="s">
        <v>77</v>
      </c>
      <c r="P4216">
        <v>7</v>
      </c>
      <c r="Q4216">
        <v>3.7</v>
      </c>
      <c r="R4216" t="s">
        <v>30</v>
      </c>
      <c r="S4216" t="s">
        <v>60</v>
      </c>
    </row>
    <row r="4217" spans="1:19" x14ac:dyDescent="0.35">
      <c r="A4217" t="s">
        <v>9754</v>
      </c>
      <c r="B4217" t="s">
        <v>2146</v>
      </c>
      <c r="C4217" t="s">
        <v>9755</v>
      </c>
      <c r="D4217" t="s">
        <v>64</v>
      </c>
      <c r="E4217" t="s">
        <v>374</v>
      </c>
      <c r="F4217" t="s">
        <v>36</v>
      </c>
      <c r="G4217" t="s">
        <v>259</v>
      </c>
      <c r="H4217">
        <v>25.62</v>
      </c>
      <c r="I4217">
        <v>11</v>
      </c>
      <c r="J4217">
        <v>0.05</v>
      </c>
      <c r="K4217">
        <v>267.73</v>
      </c>
      <c r="L4217" t="s">
        <v>49</v>
      </c>
      <c r="M4217" t="s">
        <v>90</v>
      </c>
      <c r="N4217" t="s">
        <v>68</v>
      </c>
      <c r="O4217" t="s">
        <v>77</v>
      </c>
      <c r="P4217">
        <v>2</v>
      </c>
      <c r="Q4217">
        <v>1.7</v>
      </c>
      <c r="R4217" t="s">
        <v>30</v>
      </c>
      <c r="S4217" t="s">
        <v>60</v>
      </c>
    </row>
    <row r="4218" spans="1:19" x14ac:dyDescent="0.35">
      <c r="A4218" t="s">
        <v>3113</v>
      </c>
      <c r="B4218" t="s">
        <v>3114</v>
      </c>
      <c r="C4218" t="s">
        <v>3115</v>
      </c>
      <c r="D4218" t="s">
        <v>34</v>
      </c>
      <c r="E4218" t="s">
        <v>872</v>
      </c>
      <c r="F4218" t="s">
        <v>36</v>
      </c>
      <c r="G4218" t="s">
        <v>873</v>
      </c>
      <c r="H4218">
        <v>14.5</v>
      </c>
      <c r="I4218">
        <v>11</v>
      </c>
      <c r="J4218">
        <v>0</v>
      </c>
      <c r="K4218">
        <v>159.5</v>
      </c>
      <c r="L4218" t="s">
        <v>83</v>
      </c>
      <c r="M4218" t="s">
        <v>134</v>
      </c>
      <c r="N4218" t="s">
        <v>172</v>
      </c>
      <c r="O4218" t="s">
        <v>123</v>
      </c>
      <c r="P4218">
        <v>9</v>
      </c>
      <c r="Q4218">
        <v>4.2</v>
      </c>
      <c r="R4218" t="s">
        <v>51</v>
      </c>
      <c r="S4218" t="s">
        <v>60</v>
      </c>
    </row>
    <row r="4219" spans="1:19" x14ac:dyDescent="0.35">
      <c r="A4219" t="s">
        <v>8508</v>
      </c>
      <c r="B4219" t="s">
        <v>3114</v>
      </c>
      <c r="C4219" t="s">
        <v>8509</v>
      </c>
      <c r="D4219" t="s">
        <v>127</v>
      </c>
      <c r="E4219" t="s">
        <v>293</v>
      </c>
      <c r="F4219" t="s">
        <v>74</v>
      </c>
      <c r="G4219" t="s">
        <v>110</v>
      </c>
      <c r="H4219">
        <v>2053.27</v>
      </c>
      <c r="I4219">
        <v>6</v>
      </c>
      <c r="J4219">
        <v>0.05</v>
      </c>
      <c r="K4219">
        <v>11703.64</v>
      </c>
      <c r="L4219" t="s">
        <v>38</v>
      </c>
      <c r="M4219" t="s">
        <v>39</v>
      </c>
      <c r="N4219" t="s">
        <v>28</v>
      </c>
      <c r="O4219" t="s">
        <v>123</v>
      </c>
      <c r="P4219">
        <v>5</v>
      </c>
      <c r="Q4219">
        <v>4.4000000000000004</v>
      </c>
      <c r="S4219" t="s">
        <v>86</v>
      </c>
    </row>
    <row r="4220" spans="1:19" x14ac:dyDescent="0.35">
      <c r="A4220" t="s">
        <v>4792</v>
      </c>
      <c r="B4220" t="s">
        <v>3528</v>
      </c>
      <c r="C4220" t="s">
        <v>1939</v>
      </c>
      <c r="D4220" t="s">
        <v>34</v>
      </c>
      <c r="E4220" t="s">
        <v>533</v>
      </c>
      <c r="F4220" t="s">
        <v>74</v>
      </c>
      <c r="G4220" t="s">
        <v>534</v>
      </c>
      <c r="H4220">
        <v>2354.84</v>
      </c>
      <c r="I4220">
        <v>13</v>
      </c>
      <c r="J4220">
        <v>0.25</v>
      </c>
      <c r="K4220">
        <v>22959.69</v>
      </c>
      <c r="L4220" t="s">
        <v>142</v>
      </c>
      <c r="M4220" t="s">
        <v>84</v>
      </c>
      <c r="N4220" t="s">
        <v>85</v>
      </c>
      <c r="O4220" t="s">
        <v>116</v>
      </c>
      <c r="P4220">
        <v>11</v>
      </c>
      <c r="Q4220">
        <v>3.3</v>
      </c>
      <c r="R4220" t="s">
        <v>30</v>
      </c>
      <c r="S4220" t="s">
        <v>86</v>
      </c>
    </row>
    <row r="4221" spans="1:19" x14ac:dyDescent="0.35">
      <c r="A4221" t="s">
        <v>8817</v>
      </c>
      <c r="B4221" t="s">
        <v>3528</v>
      </c>
      <c r="C4221" t="s">
        <v>8818</v>
      </c>
      <c r="D4221" t="s">
        <v>72</v>
      </c>
      <c r="E4221" t="s">
        <v>227</v>
      </c>
      <c r="F4221" t="s">
        <v>47</v>
      </c>
      <c r="G4221" t="s">
        <v>228</v>
      </c>
      <c r="H4221">
        <v>624.07000000000005</v>
      </c>
      <c r="I4221">
        <v>7</v>
      </c>
      <c r="J4221">
        <v>0.15</v>
      </c>
      <c r="K4221">
        <v>3713.22</v>
      </c>
      <c r="L4221" t="s">
        <v>38</v>
      </c>
      <c r="M4221" t="s">
        <v>39</v>
      </c>
      <c r="N4221" t="s">
        <v>28</v>
      </c>
      <c r="O4221" t="s">
        <v>105</v>
      </c>
      <c r="P4221">
        <v>11</v>
      </c>
      <c r="Q4221">
        <v>3.9</v>
      </c>
      <c r="R4221" t="s">
        <v>30</v>
      </c>
      <c r="S4221" t="s">
        <v>52</v>
      </c>
    </row>
    <row r="4222" spans="1:19" x14ac:dyDescent="0.35">
      <c r="A4222" t="s">
        <v>3527</v>
      </c>
      <c r="B4222" t="s">
        <v>3528</v>
      </c>
      <c r="C4222" t="s">
        <v>3529</v>
      </c>
      <c r="D4222" t="s">
        <v>34</v>
      </c>
      <c r="E4222" t="s">
        <v>219</v>
      </c>
      <c r="F4222" t="s">
        <v>47</v>
      </c>
      <c r="G4222" t="s">
        <v>210</v>
      </c>
      <c r="H4222">
        <v>326.49</v>
      </c>
      <c r="I4222">
        <v>2</v>
      </c>
      <c r="J4222">
        <v>0</v>
      </c>
      <c r="K4222">
        <v>652.98</v>
      </c>
      <c r="L4222" t="s">
        <v>104</v>
      </c>
      <c r="M4222" t="s">
        <v>39</v>
      </c>
      <c r="N4222" t="s">
        <v>68</v>
      </c>
      <c r="O4222" t="s">
        <v>77</v>
      </c>
      <c r="P4222">
        <v>9</v>
      </c>
      <c r="Q4222">
        <v>1.5</v>
      </c>
      <c r="R4222" t="s">
        <v>30</v>
      </c>
      <c r="S4222" t="s">
        <v>60</v>
      </c>
    </row>
    <row r="4223" spans="1:19" x14ac:dyDescent="0.35">
      <c r="A4223" t="s">
        <v>4352</v>
      </c>
      <c r="B4223" t="s">
        <v>3528</v>
      </c>
      <c r="C4223" t="s">
        <v>1245</v>
      </c>
      <c r="D4223" t="s">
        <v>157</v>
      </c>
      <c r="E4223" t="s">
        <v>323</v>
      </c>
      <c r="F4223" t="s">
        <v>57</v>
      </c>
      <c r="G4223" t="s">
        <v>82</v>
      </c>
      <c r="H4223">
        <v>412.43</v>
      </c>
      <c r="I4223">
        <v>10</v>
      </c>
      <c r="J4223">
        <v>0.2</v>
      </c>
      <c r="K4223">
        <v>3299.44</v>
      </c>
      <c r="L4223" t="s">
        <v>49</v>
      </c>
      <c r="M4223" t="s">
        <v>134</v>
      </c>
      <c r="N4223" t="s">
        <v>59</v>
      </c>
      <c r="O4223" t="s">
        <v>29</v>
      </c>
      <c r="P4223">
        <v>6</v>
      </c>
      <c r="Q4223">
        <v>3.3</v>
      </c>
      <c r="R4223" t="s">
        <v>30</v>
      </c>
      <c r="S4223" t="s">
        <v>42</v>
      </c>
    </row>
    <row r="4224" spans="1:19" x14ac:dyDescent="0.35">
      <c r="A4224" t="s">
        <v>3748</v>
      </c>
      <c r="B4224" t="s">
        <v>3528</v>
      </c>
      <c r="C4224" t="s">
        <v>3749</v>
      </c>
      <c r="D4224" t="s">
        <v>72</v>
      </c>
      <c r="E4224" t="s">
        <v>138</v>
      </c>
      <c r="F4224" t="s">
        <v>24</v>
      </c>
      <c r="G4224" t="s">
        <v>133</v>
      </c>
      <c r="H4224">
        <v>337.3</v>
      </c>
      <c r="I4224">
        <v>7</v>
      </c>
      <c r="J4224">
        <v>0.3</v>
      </c>
      <c r="K4224">
        <v>1652.77</v>
      </c>
      <c r="L4224" t="s">
        <v>26</v>
      </c>
      <c r="M4224" t="s">
        <v>90</v>
      </c>
      <c r="N4224" t="s">
        <v>172</v>
      </c>
      <c r="O4224" t="s">
        <v>105</v>
      </c>
      <c r="P4224">
        <v>5</v>
      </c>
      <c r="Q4224">
        <v>4.9000000000000004</v>
      </c>
      <c r="R4224" t="s">
        <v>51</v>
      </c>
      <c r="S4224" t="s">
        <v>52</v>
      </c>
    </row>
    <row r="4225" spans="1:19" x14ac:dyDescent="0.35">
      <c r="A4225" t="s">
        <v>8865</v>
      </c>
      <c r="B4225" t="s">
        <v>3528</v>
      </c>
      <c r="C4225" t="s">
        <v>8866</v>
      </c>
      <c r="D4225" t="s">
        <v>157</v>
      </c>
      <c r="E4225" t="s">
        <v>374</v>
      </c>
      <c r="F4225" t="s">
        <v>36</v>
      </c>
      <c r="G4225" t="s">
        <v>259</v>
      </c>
      <c r="H4225">
        <v>32.159999999999997</v>
      </c>
      <c r="I4225">
        <v>10</v>
      </c>
      <c r="J4225">
        <v>0.25</v>
      </c>
      <c r="K4225">
        <v>241.2</v>
      </c>
      <c r="L4225" t="s">
        <v>302</v>
      </c>
      <c r="M4225" t="s">
        <v>90</v>
      </c>
      <c r="N4225" t="s">
        <v>28</v>
      </c>
      <c r="O4225" t="s">
        <v>92</v>
      </c>
      <c r="P4225">
        <v>5</v>
      </c>
      <c r="Q4225">
        <v>3.2</v>
      </c>
      <c r="R4225" t="s">
        <v>30</v>
      </c>
      <c r="S4225" t="s">
        <v>60</v>
      </c>
    </row>
    <row r="4226" spans="1:19" x14ac:dyDescent="0.35">
      <c r="A4226" t="s">
        <v>9313</v>
      </c>
      <c r="B4226" t="s">
        <v>3528</v>
      </c>
      <c r="C4226" t="s">
        <v>9314</v>
      </c>
      <c r="D4226" t="s">
        <v>72</v>
      </c>
      <c r="E4226" t="s">
        <v>399</v>
      </c>
      <c r="F4226" t="s">
        <v>24</v>
      </c>
      <c r="G4226" t="s">
        <v>182</v>
      </c>
      <c r="H4226">
        <v>545.37</v>
      </c>
      <c r="I4226">
        <v>11</v>
      </c>
      <c r="J4226">
        <v>0</v>
      </c>
      <c r="K4226">
        <v>5999.07</v>
      </c>
      <c r="L4226" t="s">
        <v>83</v>
      </c>
      <c r="M4226" t="s">
        <v>27</v>
      </c>
      <c r="N4226" t="s">
        <v>172</v>
      </c>
      <c r="O4226" t="s">
        <v>105</v>
      </c>
      <c r="P4226">
        <v>2</v>
      </c>
      <c r="Q4226">
        <v>3.1</v>
      </c>
      <c r="S4226" t="s">
        <v>86</v>
      </c>
    </row>
    <row r="4227" spans="1:19" x14ac:dyDescent="0.35">
      <c r="A4227" t="s">
        <v>10088</v>
      </c>
      <c r="B4227" t="s">
        <v>2619</v>
      </c>
      <c r="C4227" t="s">
        <v>5722</v>
      </c>
      <c r="D4227" t="s">
        <v>64</v>
      </c>
      <c r="E4227" t="s">
        <v>399</v>
      </c>
      <c r="F4227" t="s">
        <v>24</v>
      </c>
      <c r="G4227" t="s">
        <v>182</v>
      </c>
      <c r="H4227">
        <v>489.31</v>
      </c>
      <c r="I4227">
        <v>4</v>
      </c>
      <c r="J4227">
        <v>0.15</v>
      </c>
      <c r="K4227">
        <v>1663.65</v>
      </c>
      <c r="L4227" t="s">
        <v>302</v>
      </c>
      <c r="M4227" t="s">
        <v>183</v>
      </c>
      <c r="N4227" t="s">
        <v>91</v>
      </c>
      <c r="O4227" t="s">
        <v>105</v>
      </c>
      <c r="P4227">
        <v>12</v>
      </c>
      <c r="Q4227">
        <v>3.4</v>
      </c>
      <c r="R4227" t="s">
        <v>30</v>
      </c>
      <c r="S4227" t="s">
        <v>86</v>
      </c>
    </row>
    <row r="4228" spans="1:19" x14ac:dyDescent="0.35">
      <c r="A4228" t="s">
        <v>2618</v>
      </c>
      <c r="B4228" t="s">
        <v>2619</v>
      </c>
      <c r="C4228" t="s">
        <v>2620</v>
      </c>
      <c r="D4228" t="s">
        <v>34</v>
      </c>
      <c r="E4228" t="s">
        <v>484</v>
      </c>
      <c r="F4228" t="s">
        <v>74</v>
      </c>
      <c r="G4228" t="s">
        <v>110</v>
      </c>
      <c r="H4228">
        <v>2444.94</v>
      </c>
      <c r="I4228">
        <v>11</v>
      </c>
      <c r="J4228">
        <v>0.2</v>
      </c>
      <c r="K4228">
        <v>21515.47</v>
      </c>
      <c r="L4228" t="s">
        <v>98</v>
      </c>
      <c r="M4228" t="s">
        <v>134</v>
      </c>
      <c r="N4228" t="s">
        <v>40</v>
      </c>
      <c r="O4228" t="s">
        <v>116</v>
      </c>
      <c r="P4228">
        <v>10</v>
      </c>
      <c r="Q4228">
        <v>1.4</v>
      </c>
      <c r="R4228" t="s">
        <v>30</v>
      </c>
      <c r="S4228" t="s">
        <v>86</v>
      </c>
    </row>
    <row r="4229" spans="1:19" x14ac:dyDescent="0.35">
      <c r="A4229" t="s">
        <v>4287</v>
      </c>
      <c r="B4229" t="s">
        <v>4288</v>
      </c>
      <c r="C4229" t="s">
        <v>4289</v>
      </c>
      <c r="D4229" t="s">
        <v>34</v>
      </c>
      <c r="E4229" t="s">
        <v>81</v>
      </c>
      <c r="F4229" t="s">
        <v>57</v>
      </c>
      <c r="G4229" t="s">
        <v>82</v>
      </c>
      <c r="H4229">
        <v>297.55</v>
      </c>
      <c r="I4229">
        <v>5</v>
      </c>
      <c r="J4229">
        <v>0.15</v>
      </c>
      <c r="K4229">
        <v>1264.5899999999999</v>
      </c>
      <c r="L4229" t="s">
        <v>49</v>
      </c>
      <c r="M4229" t="s">
        <v>111</v>
      </c>
      <c r="N4229" t="s">
        <v>166</v>
      </c>
      <c r="O4229" t="s">
        <v>41</v>
      </c>
      <c r="P4229">
        <v>12</v>
      </c>
      <c r="Q4229">
        <v>2</v>
      </c>
      <c r="R4229" t="s">
        <v>30</v>
      </c>
      <c r="S4229" t="s">
        <v>86</v>
      </c>
    </row>
    <row r="4230" spans="1:19" x14ac:dyDescent="0.35">
      <c r="A4230" t="s">
        <v>106</v>
      </c>
      <c r="B4230" t="s">
        <v>4288</v>
      </c>
      <c r="C4230" t="s">
        <v>6979</v>
      </c>
      <c r="D4230" t="s">
        <v>72</v>
      </c>
      <c r="E4230" t="s">
        <v>214</v>
      </c>
      <c r="F4230" t="s">
        <v>66</v>
      </c>
      <c r="G4230" t="s">
        <v>215</v>
      </c>
      <c r="H4230">
        <v>1969.78</v>
      </c>
      <c r="I4230">
        <v>3</v>
      </c>
      <c r="J4230">
        <v>0.1</v>
      </c>
      <c r="K4230">
        <v>5318.41</v>
      </c>
      <c r="L4230" t="s">
        <v>26</v>
      </c>
      <c r="M4230" t="s">
        <v>90</v>
      </c>
      <c r="N4230" t="s">
        <v>28</v>
      </c>
      <c r="O4230" t="s">
        <v>123</v>
      </c>
      <c r="P4230">
        <v>10</v>
      </c>
      <c r="Q4230">
        <v>2.1</v>
      </c>
      <c r="R4230" t="s">
        <v>30</v>
      </c>
      <c r="S4230" t="s">
        <v>60</v>
      </c>
    </row>
    <row r="4231" spans="1:19" x14ac:dyDescent="0.35">
      <c r="A4231" t="s">
        <v>6837</v>
      </c>
      <c r="B4231" t="s">
        <v>4288</v>
      </c>
      <c r="C4231" t="s">
        <v>2008</v>
      </c>
      <c r="D4231" t="s">
        <v>72</v>
      </c>
      <c r="E4231" t="s">
        <v>244</v>
      </c>
      <c r="F4231" t="s">
        <v>36</v>
      </c>
      <c r="G4231" t="s">
        <v>129</v>
      </c>
      <c r="H4231">
        <v>30.68</v>
      </c>
      <c r="I4231">
        <v>10</v>
      </c>
      <c r="J4231">
        <v>0</v>
      </c>
      <c r="K4231">
        <v>306.8</v>
      </c>
      <c r="L4231" t="s">
        <v>302</v>
      </c>
      <c r="M4231" t="s">
        <v>84</v>
      </c>
      <c r="N4231" t="s">
        <v>59</v>
      </c>
      <c r="O4231" t="s">
        <v>41</v>
      </c>
      <c r="P4231">
        <v>2</v>
      </c>
      <c r="Q4231">
        <v>1.9</v>
      </c>
      <c r="R4231" t="s">
        <v>30</v>
      </c>
      <c r="S4231" t="s">
        <v>86</v>
      </c>
    </row>
    <row r="4232" spans="1:19" x14ac:dyDescent="0.35">
      <c r="A4232" t="s">
        <v>9638</v>
      </c>
      <c r="B4232" t="s">
        <v>4288</v>
      </c>
      <c r="C4232" t="s">
        <v>2478</v>
      </c>
      <c r="D4232" t="s">
        <v>34</v>
      </c>
      <c r="E4232" t="s">
        <v>266</v>
      </c>
      <c r="F4232" t="s">
        <v>24</v>
      </c>
      <c r="G4232" t="s">
        <v>267</v>
      </c>
      <c r="H4232">
        <v>131.27000000000001</v>
      </c>
      <c r="I4232">
        <v>7</v>
      </c>
      <c r="J4232">
        <v>0.05</v>
      </c>
      <c r="K4232">
        <v>872.95</v>
      </c>
      <c r="L4232" t="s">
        <v>302</v>
      </c>
      <c r="M4232" t="s">
        <v>122</v>
      </c>
      <c r="N4232" t="s">
        <v>59</v>
      </c>
      <c r="O4232" t="s">
        <v>116</v>
      </c>
      <c r="P4232">
        <v>1</v>
      </c>
      <c r="Q4232">
        <v>3.3</v>
      </c>
      <c r="R4232" t="s">
        <v>30</v>
      </c>
      <c r="S4232" t="s">
        <v>52</v>
      </c>
    </row>
    <row r="4233" spans="1:19" x14ac:dyDescent="0.35">
      <c r="A4233" t="s">
        <v>4897</v>
      </c>
      <c r="B4233" t="s">
        <v>1329</v>
      </c>
      <c r="C4233" t="s">
        <v>4898</v>
      </c>
      <c r="D4233" t="s">
        <v>157</v>
      </c>
      <c r="E4233" t="s">
        <v>313</v>
      </c>
      <c r="F4233" t="s">
        <v>47</v>
      </c>
      <c r="G4233" t="s">
        <v>48</v>
      </c>
      <c r="H4233">
        <v>191.95</v>
      </c>
      <c r="I4233">
        <v>7</v>
      </c>
      <c r="J4233">
        <v>0</v>
      </c>
      <c r="K4233">
        <v>1343.65</v>
      </c>
      <c r="L4233" t="s">
        <v>38</v>
      </c>
      <c r="M4233" t="s">
        <v>111</v>
      </c>
      <c r="N4233" t="s">
        <v>85</v>
      </c>
      <c r="O4233" t="s">
        <v>92</v>
      </c>
      <c r="P4233">
        <v>13</v>
      </c>
      <c r="Q4233">
        <v>3.4</v>
      </c>
      <c r="R4233" t="s">
        <v>30</v>
      </c>
    </row>
    <row r="4234" spans="1:19" x14ac:dyDescent="0.35">
      <c r="A4234" t="s">
        <v>7268</v>
      </c>
      <c r="B4234" t="s">
        <v>1329</v>
      </c>
      <c r="C4234" t="s">
        <v>7269</v>
      </c>
      <c r="D4234" t="s">
        <v>127</v>
      </c>
      <c r="E4234" t="s">
        <v>23</v>
      </c>
      <c r="F4234" t="s">
        <v>24</v>
      </c>
      <c r="G4234" t="s">
        <v>25</v>
      </c>
      <c r="H4234">
        <v>521.86</v>
      </c>
      <c r="I4234">
        <v>11</v>
      </c>
      <c r="J4234">
        <v>0.2</v>
      </c>
      <c r="K4234">
        <v>4592.37</v>
      </c>
      <c r="L4234" t="s">
        <v>104</v>
      </c>
      <c r="M4234" t="s">
        <v>27</v>
      </c>
      <c r="N4234" t="s">
        <v>68</v>
      </c>
      <c r="O4234" t="s">
        <v>50</v>
      </c>
      <c r="P4234">
        <v>12</v>
      </c>
      <c r="Q4234">
        <v>3</v>
      </c>
      <c r="R4234" t="s">
        <v>30</v>
      </c>
      <c r="S4234" t="s">
        <v>86</v>
      </c>
    </row>
    <row r="4235" spans="1:19" x14ac:dyDescent="0.35">
      <c r="A4235" t="s">
        <v>7843</v>
      </c>
      <c r="B4235" t="s">
        <v>1329</v>
      </c>
      <c r="C4235" t="s">
        <v>7844</v>
      </c>
      <c r="D4235" t="s">
        <v>22</v>
      </c>
      <c r="E4235" t="s">
        <v>152</v>
      </c>
      <c r="F4235" t="s">
        <v>57</v>
      </c>
      <c r="G4235" t="s">
        <v>153</v>
      </c>
      <c r="H4235">
        <v>422.06</v>
      </c>
      <c r="I4235">
        <v>12</v>
      </c>
      <c r="J4235">
        <v>0.1</v>
      </c>
      <c r="K4235">
        <v>4558.25</v>
      </c>
      <c r="L4235" t="s">
        <v>165</v>
      </c>
      <c r="M4235" t="s">
        <v>122</v>
      </c>
      <c r="N4235" t="s">
        <v>172</v>
      </c>
      <c r="O4235" t="s">
        <v>123</v>
      </c>
      <c r="P4235">
        <v>10</v>
      </c>
      <c r="Q4235">
        <v>1.9</v>
      </c>
      <c r="R4235" t="s">
        <v>30</v>
      </c>
      <c r="S4235" t="s">
        <v>52</v>
      </c>
    </row>
    <row r="4236" spans="1:19" x14ac:dyDescent="0.35">
      <c r="A4236" t="s">
        <v>7767</v>
      </c>
      <c r="B4236" t="s">
        <v>1329</v>
      </c>
      <c r="C4236" t="s">
        <v>5532</v>
      </c>
      <c r="D4236" t="s">
        <v>64</v>
      </c>
      <c r="E4236" t="s">
        <v>193</v>
      </c>
      <c r="F4236" t="s">
        <v>24</v>
      </c>
      <c r="G4236" t="s">
        <v>194</v>
      </c>
      <c r="H4236">
        <v>433.09</v>
      </c>
      <c r="I4236">
        <v>3</v>
      </c>
      <c r="J4236">
        <v>0.05</v>
      </c>
      <c r="K4236">
        <v>1234.31</v>
      </c>
      <c r="L4236" t="s">
        <v>38</v>
      </c>
      <c r="M4236" t="s">
        <v>134</v>
      </c>
      <c r="N4236" t="s">
        <v>172</v>
      </c>
      <c r="O4236" t="s">
        <v>123</v>
      </c>
      <c r="P4236">
        <v>5</v>
      </c>
      <c r="Q4236">
        <v>4.5999999999999996</v>
      </c>
      <c r="R4236" t="s">
        <v>30</v>
      </c>
      <c r="S4236" t="s">
        <v>60</v>
      </c>
    </row>
    <row r="4237" spans="1:19" x14ac:dyDescent="0.35">
      <c r="A4237" t="s">
        <v>1328</v>
      </c>
      <c r="B4237" t="s">
        <v>1329</v>
      </c>
      <c r="C4237" t="s">
        <v>1330</v>
      </c>
      <c r="D4237" t="s">
        <v>157</v>
      </c>
      <c r="E4237" t="s">
        <v>1182</v>
      </c>
      <c r="F4237" t="s">
        <v>66</v>
      </c>
      <c r="G4237" t="s">
        <v>446</v>
      </c>
      <c r="H4237">
        <v>1209.6600000000001</v>
      </c>
      <c r="I4237">
        <v>7</v>
      </c>
      <c r="J4237">
        <v>0.25</v>
      </c>
      <c r="K4237">
        <v>6350.72</v>
      </c>
      <c r="L4237" t="s">
        <v>98</v>
      </c>
      <c r="M4237" t="s">
        <v>84</v>
      </c>
      <c r="N4237" t="s">
        <v>28</v>
      </c>
      <c r="O4237" t="s">
        <v>123</v>
      </c>
      <c r="P4237">
        <v>4</v>
      </c>
      <c r="Q4237">
        <v>1.8</v>
      </c>
      <c r="R4237" t="s">
        <v>30</v>
      </c>
      <c r="S4237" t="s">
        <v>60</v>
      </c>
    </row>
    <row r="4238" spans="1:19" x14ac:dyDescent="0.35">
      <c r="A4238" t="s">
        <v>4622</v>
      </c>
      <c r="B4238" t="s">
        <v>1488</v>
      </c>
      <c r="C4238" t="s">
        <v>4623</v>
      </c>
      <c r="D4238" t="s">
        <v>34</v>
      </c>
      <c r="E4238" t="s">
        <v>649</v>
      </c>
      <c r="F4238" t="s">
        <v>57</v>
      </c>
      <c r="G4238" t="s">
        <v>153</v>
      </c>
      <c r="H4238">
        <v>342.6</v>
      </c>
      <c r="I4238">
        <v>10</v>
      </c>
      <c r="J4238">
        <v>0.1</v>
      </c>
      <c r="K4238">
        <v>3083.4</v>
      </c>
      <c r="L4238" t="s">
        <v>83</v>
      </c>
      <c r="M4238" t="s">
        <v>39</v>
      </c>
      <c r="N4238" t="s">
        <v>91</v>
      </c>
      <c r="O4238" t="s">
        <v>50</v>
      </c>
      <c r="P4238">
        <v>11</v>
      </c>
      <c r="Q4238">
        <v>2.6</v>
      </c>
      <c r="R4238" t="s">
        <v>30</v>
      </c>
      <c r="S4238" t="s">
        <v>60</v>
      </c>
    </row>
    <row r="4239" spans="1:19" x14ac:dyDescent="0.35">
      <c r="A4239" t="s">
        <v>1487</v>
      </c>
      <c r="B4239" t="s">
        <v>1488</v>
      </c>
      <c r="C4239" t="s">
        <v>1489</v>
      </c>
      <c r="D4239" t="s">
        <v>22</v>
      </c>
      <c r="E4239" t="s">
        <v>323</v>
      </c>
      <c r="F4239" t="s">
        <v>57</v>
      </c>
      <c r="G4239" t="s">
        <v>82</v>
      </c>
      <c r="H4239">
        <v>610.61</v>
      </c>
      <c r="I4239">
        <v>8</v>
      </c>
      <c r="J4239">
        <v>0.1</v>
      </c>
      <c r="K4239">
        <v>4396.3900000000003</v>
      </c>
      <c r="L4239" t="s">
        <v>104</v>
      </c>
      <c r="M4239" t="s">
        <v>90</v>
      </c>
      <c r="N4239" t="s">
        <v>166</v>
      </c>
      <c r="O4239" t="s">
        <v>123</v>
      </c>
      <c r="P4239">
        <v>10</v>
      </c>
      <c r="Q4239">
        <v>2</v>
      </c>
      <c r="R4239" t="s">
        <v>30</v>
      </c>
      <c r="S4239" t="s">
        <v>60</v>
      </c>
    </row>
    <row r="4240" spans="1:19" x14ac:dyDescent="0.35">
      <c r="A4240" t="s">
        <v>3554</v>
      </c>
      <c r="B4240" t="s">
        <v>1488</v>
      </c>
      <c r="C4240" t="s">
        <v>3555</v>
      </c>
      <c r="D4240" t="s">
        <v>127</v>
      </c>
      <c r="E4240" t="s">
        <v>181</v>
      </c>
      <c r="F4240" t="s">
        <v>24</v>
      </c>
      <c r="G4240" t="s">
        <v>182</v>
      </c>
      <c r="H4240">
        <v>233.78</v>
      </c>
      <c r="I4240">
        <v>1</v>
      </c>
      <c r="J4240">
        <v>0.15</v>
      </c>
      <c r="K4240">
        <v>198.71</v>
      </c>
      <c r="L4240" t="s">
        <v>142</v>
      </c>
      <c r="M4240" t="s">
        <v>122</v>
      </c>
      <c r="N4240" t="s">
        <v>172</v>
      </c>
      <c r="O4240" t="s">
        <v>123</v>
      </c>
      <c r="P4240">
        <v>10</v>
      </c>
      <c r="Q4240">
        <v>3.8</v>
      </c>
      <c r="R4240" t="s">
        <v>30</v>
      </c>
      <c r="S4240" t="s">
        <v>52</v>
      </c>
    </row>
    <row r="4241" spans="1:19" x14ac:dyDescent="0.35">
      <c r="A4241" t="s">
        <v>1507</v>
      </c>
      <c r="B4241" t="s">
        <v>1488</v>
      </c>
      <c r="C4241" t="s">
        <v>1508</v>
      </c>
      <c r="D4241" t="s">
        <v>72</v>
      </c>
      <c r="E4241" t="s">
        <v>102</v>
      </c>
      <c r="F4241" t="s">
        <v>47</v>
      </c>
      <c r="G4241" t="s">
        <v>103</v>
      </c>
      <c r="H4241">
        <v>95.29</v>
      </c>
      <c r="I4241">
        <v>1</v>
      </c>
      <c r="J4241">
        <v>0</v>
      </c>
      <c r="K4241">
        <v>95.29</v>
      </c>
      <c r="L4241" t="s">
        <v>49</v>
      </c>
      <c r="M4241" t="s">
        <v>39</v>
      </c>
      <c r="N4241" t="s">
        <v>28</v>
      </c>
      <c r="O4241" t="s">
        <v>123</v>
      </c>
      <c r="P4241">
        <v>6</v>
      </c>
      <c r="Q4241">
        <v>4.5999999999999996</v>
      </c>
      <c r="R4241" t="s">
        <v>30</v>
      </c>
      <c r="S4241" t="s">
        <v>294</v>
      </c>
    </row>
    <row r="4242" spans="1:19" x14ac:dyDescent="0.35">
      <c r="A4242" t="s">
        <v>5005</v>
      </c>
      <c r="B4242" t="s">
        <v>1488</v>
      </c>
      <c r="C4242" t="s">
        <v>5006</v>
      </c>
      <c r="D4242" t="s">
        <v>127</v>
      </c>
      <c r="E4242" t="s">
        <v>128</v>
      </c>
      <c r="F4242" t="s">
        <v>36</v>
      </c>
      <c r="G4242" t="s">
        <v>129</v>
      </c>
      <c r="H4242">
        <v>7.25</v>
      </c>
      <c r="I4242">
        <v>13</v>
      </c>
      <c r="J4242">
        <v>0</v>
      </c>
      <c r="K4242">
        <v>94.25</v>
      </c>
      <c r="L4242" t="s">
        <v>26</v>
      </c>
      <c r="M4242" t="s">
        <v>111</v>
      </c>
      <c r="N4242" t="s">
        <v>166</v>
      </c>
      <c r="O4242" t="s">
        <v>50</v>
      </c>
      <c r="P4242">
        <v>6</v>
      </c>
      <c r="Q4242">
        <v>3.9</v>
      </c>
      <c r="R4242" t="s">
        <v>30</v>
      </c>
      <c r="S4242" t="s">
        <v>42</v>
      </c>
    </row>
    <row r="4243" spans="1:19" x14ac:dyDescent="0.35">
      <c r="A4243" t="s">
        <v>6510</v>
      </c>
      <c r="B4243" t="s">
        <v>1488</v>
      </c>
      <c r="C4243" t="s">
        <v>6511</v>
      </c>
      <c r="D4243" t="s">
        <v>127</v>
      </c>
      <c r="E4243" t="s">
        <v>147</v>
      </c>
      <c r="F4243" t="s">
        <v>74</v>
      </c>
      <c r="G4243" t="s">
        <v>148</v>
      </c>
      <c r="H4243">
        <v>819.12</v>
      </c>
      <c r="I4243">
        <v>14</v>
      </c>
      <c r="J4243">
        <v>0</v>
      </c>
      <c r="K4243">
        <v>11467.68</v>
      </c>
      <c r="L4243" t="s">
        <v>142</v>
      </c>
      <c r="M4243" t="s">
        <v>183</v>
      </c>
      <c r="N4243" t="s">
        <v>68</v>
      </c>
      <c r="O4243" t="s">
        <v>41</v>
      </c>
      <c r="P4243">
        <v>6</v>
      </c>
      <c r="Q4243">
        <v>2.6</v>
      </c>
      <c r="R4243" t="s">
        <v>30</v>
      </c>
      <c r="S4243" t="s">
        <v>60</v>
      </c>
    </row>
    <row r="4244" spans="1:19" x14ac:dyDescent="0.35">
      <c r="A4244" t="s">
        <v>5227</v>
      </c>
      <c r="B4244" t="s">
        <v>1488</v>
      </c>
      <c r="C4244" t="s">
        <v>789</v>
      </c>
      <c r="D4244" t="s">
        <v>64</v>
      </c>
      <c r="E4244" t="s">
        <v>96</v>
      </c>
      <c r="F4244" t="s">
        <v>57</v>
      </c>
      <c r="G4244" t="s">
        <v>97</v>
      </c>
      <c r="H4244">
        <v>255.15</v>
      </c>
      <c r="I4244">
        <v>1</v>
      </c>
      <c r="J4244">
        <v>0.15</v>
      </c>
      <c r="K4244">
        <v>216.88</v>
      </c>
      <c r="L4244" t="s">
        <v>302</v>
      </c>
      <c r="M4244" t="s">
        <v>90</v>
      </c>
      <c r="N4244" t="s">
        <v>40</v>
      </c>
      <c r="O4244" t="s">
        <v>105</v>
      </c>
      <c r="P4244">
        <v>2</v>
      </c>
      <c r="Q4244">
        <v>4.5999999999999996</v>
      </c>
      <c r="R4244" t="s">
        <v>30</v>
      </c>
      <c r="S4244" t="s">
        <v>60</v>
      </c>
    </row>
    <row r="4245" spans="1:19" x14ac:dyDescent="0.35">
      <c r="A4245" t="s">
        <v>4337</v>
      </c>
      <c r="B4245" t="s">
        <v>1856</v>
      </c>
      <c r="C4245" t="s">
        <v>4338</v>
      </c>
      <c r="D4245" t="s">
        <v>127</v>
      </c>
      <c r="E4245" t="s">
        <v>120</v>
      </c>
      <c r="F4245" t="s">
        <v>47</v>
      </c>
      <c r="G4245" t="s">
        <v>121</v>
      </c>
      <c r="H4245">
        <v>668.77</v>
      </c>
      <c r="I4245">
        <v>13</v>
      </c>
      <c r="J4245">
        <v>0</v>
      </c>
      <c r="K4245">
        <v>8694.01</v>
      </c>
      <c r="L4245" t="s">
        <v>142</v>
      </c>
      <c r="M4245" t="s">
        <v>27</v>
      </c>
      <c r="N4245" t="s">
        <v>59</v>
      </c>
      <c r="O4245" t="s">
        <v>123</v>
      </c>
      <c r="P4245">
        <v>13</v>
      </c>
      <c r="Q4245">
        <v>4.5</v>
      </c>
      <c r="R4245" t="s">
        <v>30</v>
      </c>
      <c r="S4245" t="s">
        <v>60</v>
      </c>
    </row>
    <row r="4246" spans="1:19" x14ac:dyDescent="0.35">
      <c r="A4246" t="s">
        <v>3437</v>
      </c>
      <c r="B4246" t="s">
        <v>1856</v>
      </c>
      <c r="C4246" t="s">
        <v>3438</v>
      </c>
      <c r="D4246" t="s">
        <v>22</v>
      </c>
      <c r="E4246" t="s">
        <v>656</v>
      </c>
      <c r="F4246" t="s">
        <v>47</v>
      </c>
      <c r="G4246" t="s">
        <v>657</v>
      </c>
      <c r="H4246">
        <v>597.6</v>
      </c>
      <c r="I4246">
        <v>7</v>
      </c>
      <c r="J4246">
        <v>0.25</v>
      </c>
      <c r="K4246">
        <v>3137.4</v>
      </c>
      <c r="L4246" t="s">
        <v>38</v>
      </c>
      <c r="M4246" t="s">
        <v>122</v>
      </c>
      <c r="N4246" t="s">
        <v>28</v>
      </c>
      <c r="O4246" t="s">
        <v>123</v>
      </c>
      <c r="P4246">
        <v>12</v>
      </c>
      <c r="Q4246">
        <v>3.5</v>
      </c>
      <c r="R4246" t="s">
        <v>30</v>
      </c>
      <c r="S4246" t="s">
        <v>60</v>
      </c>
    </row>
    <row r="4247" spans="1:19" x14ac:dyDescent="0.35">
      <c r="A4247" t="s">
        <v>1855</v>
      </c>
      <c r="B4247" t="s">
        <v>1856</v>
      </c>
      <c r="C4247" t="s">
        <v>1857</v>
      </c>
      <c r="D4247" t="s">
        <v>127</v>
      </c>
      <c r="E4247" t="s">
        <v>193</v>
      </c>
      <c r="F4247" t="s">
        <v>24</v>
      </c>
      <c r="G4247" t="s">
        <v>194</v>
      </c>
      <c r="H4247">
        <v>254.08</v>
      </c>
      <c r="I4247">
        <v>13</v>
      </c>
      <c r="J4247">
        <v>0.15</v>
      </c>
      <c r="K4247">
        <v>2807.58</v>
      </c>
      <c r="L4247" t="s">
        <v>142</v>
      </c>
      <c r="M4247" t="s">
        <v>84</v>
      </c>
      <c r="N4247" t="s">
        <v>68</v>
      </c>
      <c r="O4247" t="s">
        <v>50</v>
      </c>
      <c r="P4247">
        <v>10</v>
      </c>
      <c r="Q4247">
        <v>4.3</v>
      </c>
      <c r="R4247" t="s">
        <v>30</v>
      </c>
      <c r="S4247" t="s">
        <v>86</v>
      </c>
    </row>
    <row r="4248" spans="1:19" x14ac:dyDescent="0.35">
      <c r="A4248" t="s">
        <v>5412</v>
      </c>
      <c r="B4248" t="s">
        <v>1856</v>
      </c>
      <c r="C4248" t="s">
        <v>2937</v>
      </c>
      <c r="D4248" t="s">
        <v>64</v>
      </c>
      <c r="E4248" t="s">
        <v>656</v>
      </c>
      <c r="F4248" t="s">
        <v>47</v>
      </c>
      <c r="G4248" t="s">
        <v>657</v>
      </c>
      <c r="H4248">
        <v>411.4</v>
      </c>
      <c r="I4248">
        <v>3</v>
      </c>
      <c r="J4248">
        <v>0</v>
      </c>
      <c r="K4248">
        <v>1234.2</v>
      </c>
      <c r="L4248" t="s">
        <v>26</v>
      </c>
      <c r="M4248" t="s">
        <v>90</v>
      </c>
      <c r="N4248" t="s">
        <v>68</v>
      </c>
      <c r="O4248" t="s">
        <v>50</v>
      </c>
      <c r="P4248">
        <v>9</v>
      </c>
      <c r="Q4248">
        <v>4.5999999999999996</v>
      </c>
      <c r="R4248" t="s">
        <v>51</v>
      </c>
      <c r="S4248" t="s">
        <v>60</v>
      </c>
    </row>
    <row r="4249" spans="1:19" x14ac:dyDescent="0.35">
      <c r="A4249" t="s">
        <v>3809</v>
      </c>
      <c r="B4249" t="s">
        <v>1856</v>
      </c>
      <c r="C4249" t="s">
        <v>3810</v>
      </c>
      <c r="D4249" t="s">
        <v>64</v>
      </c>
      <c r="E4249" t="s">
        <v>244</v>
      </c>
      <c r="F4249" t="s">
        <v>36</v>
      </c>
      <c r="G4249" t="s">
        <v>129</v>
      </c>
      <c r="H4249">
        <v>41.83</v>
      </c>
      <c r="I4249">
        <v>4</v>
      </c>
      <c r="J4249">
        <v>0</v>
      </c>
      <c r="K4249">
        <v>167.32</v>
      </c>
      <c r="L4249" t="s">
        <v>76</v>
      </c>
      <c r="M4249" t="s">
        <v>27</v>
      </c>
      <c r="N4249" t="s">
        <v>59</v>
      </c>
      <c r="O4249" t="s">
        <v>29</v>
      </c>
      <c r="P4249">
        <v>6</v>
      </c>
      <c r="Q4249">
        <v>1.1000000000000001</v>
      </c>
      <c r="R4249" t="s">
        <v>30</v>
      </c>
      <c r="S4249" t="s">
        <v>86</v>
      </c>
    </row>
    <row r="4250" spans="1:19" x14ac:dyDescent="0.35">
      <c r="A4250" t="s">
        <v>6287</v>
      </c>
      <c r="B4250" t="s">
        <v>1856</v>
      </c>
      <c r="C4250" t="s">
        <v>6129</v>
      </c>
      <c r="D4250" t="s">
        <v>127</v>
      </c>
      <c r="E4250" t="s">
        <v>293</v>
      </c>
      <c r="F4250" t="s">
        <v>74</v>
      </c>
      <c r="G4250" t="s">
        <v>110</v>
      </c>
      <c r="H4250">
        <v>115.22</v>
      </c>
      <c r="I4250">
        <v>14</v>
      </c>
      <c r="J4250">
        <v>0.2</v>
      </c>
      <c r="K4250">
        <v>1290.46</v>
      </c>
      <c r="L4250" t="s">
        <v>98</v>
      </c>
      <c r="M4250" t="s">
        <v>134</v>
      </c>
      <c r="N4250" t="s">
        <v>91</v>
      </c>
      <c r="O4250" t="s">
        <v>105</v>
      </c>
      <c r="P4250">
        <v>1</v>
      </c>
      <c r="Q4250">
        <v>3.8</v>
      </c>
      <c r="R4250" t="s">
        <v>51</v>
      </c>
      <c r="S4250" t="s">
        <v>86</v>
      </c>
    </row>
    <row r="4251" spans="1:19" x14ac:dyDescent="0.35">
      <c r="A4251" t="s">
        <v>1564</v>
      </c>
      <c r="B4251" t="s">
        <v>1565</v>
      </c>
      <c r="C4251" t="s">
        <v>1566</v>
      </c>
      <c r="D4251" t="s">
        <v>72</v>
      </c>
      <c r="E4251" t="s">
        <v>73</v>
      </c>
      <c r="F4251" t="s">
        <v>74</v>
      </c>
      <c r="G4251" t="s">
        <v>75</v>
      </c>
      <c r="H4251">
        <v>1216.49</v>
      </c>
      <c r="I4251">
        <v>11</v>
      </c>
      <c r="J4251">
        <v>0</v>
      </c>
      <c r="K4251">
        <v>13381.39</v>
      </c>
      <c r="L4251" t="s">
        <v>98</v>
      </c>
      <c r="M4251" t="s">
        <v>134</v>
      </c>
      <c r="N4251" t="s">
        <v>59</v>
      </c>
      <c r="O4251" t="s">
        <v>29</v>
      </c>
      <c r="P4251">
        <v>13</v>
      </c>
      <c r="Q4251">
        <v>3.3</v>
      </c>
      <c r="R4251" t="s">
        <v>30</v>
      </c>
      <c r="S4251" t="s">
        <v>60</v>
      </c>
    </row>
    <row r="4252" spans="1:19" x14ac:dyDescent="0.35">
      <c r="A4252" t="s">
        <v>4088</v>
      </c>
      <c r="B4252" t="s">
        <v>1565</v>
      </c>
      <c r="C4252" t="s">
        <v>4089</v>
      </c>
      <c r="D4252" t="s">
        <v>22</v>
      </c>
      <c r="E4252" t="s">
        <v>132</v>
      </c>
      <c r="F4252" t="s">
        <v>24</v>
      </c>
      <c r="G4252" t="s">
        <v>133</v>
      </c>
      <c r="H4252">
        <v>199.27</v>
      </c>
      <c r="I4252">
        <v>2</v>
      </c>
      <c r="J4252">
        <v>0.05</v>
      </c>
      <c r="K4252">
        <v>378.61</v>
      </c>
      <c r="L4252" t="s">
        <v>49</v>
      </c>
      <c r="M4252" t="s">
        <v>134</v>
      </c>
      <c r="N4252" t="s">
        <v>172</v>
      </c>
      <c r="O4252" t="s">
        <v>92</v>
      </c>
      <c r="P4252">
        <v>12</v>
      </c>
      <c r="Q4252">
        <v>4.2</v>
      </c>
      <c r="R4252" t="s">
        <v>30</v>
      </c>
      <c r="S4252" t="s">
        <v>52</v>
      </c>
    </row>
    <row r="4253" spans="1:19" x14ac:dyDescent="0.35">
      <c r="A4253" t="s">
        <v>4832</v>
      </c>
      <c r="B4253" t="s">
        <v>1565</v>
      </c>
      <c r="C4253" t="s">
        <v>4833</v>
      </c>
      <c r="D4253" t="s">
        <v>64</v>
      </c>
      <c r="E4253" t="s">
        <v>872</v>
      </c>
      <c r="F4253" t="s">
        <v>36</v>
      </c>
      <c r="G4253" t="s">
        <v>873</v>
      </c>
      <c r="H4253">
        <v>31.57</v>
      </c>
      <c r="I4253">
        <v>11</v>
      </c>
      <c r="J4253">
        <v>0</v>
      </c>
      <c r="K4253">
        <v>347.27</v>
      </c>
      <c r="L4253" t="s">
        <v>83</v>
      </c>
      <c r="M4253" t="s">
        <v>27</v>
      </c>
      <c r="N4253" t="s">
        <v>166</v>
      </c>
      <c r="O4253" t="s">
        <v>116</v>
      </c>
      <c r="P4253">
        <v>12</v>
      </c>
      <c r="Q4253">
        <v>2.1</v>
      </c>
      <c r="R4253" t="s">
        <v>30</v>
      </c>
      <c r="S4253" t="s">
        <v>52</v>
      </c>
    </row>
    <row r="4254" spans="1:19" x14ac:dyDescent="0.35">
      <c r="A4254" t="s">
        <v>6208</v>
      </c>
      <c r="B4254" t="s">
        <v>1565</v>
      </c>
      <c r="C4254" t="s">
        <v>517</v>
      </c>
      <c r="D4254" t="s">
        <v>157</v>
      </c>
      <c r="E4254" t="s">
        <v>81</v>
      </c>
      <c r="F4254" t="s">
        <v>57</v>
      </c>
      <c r="G4254" t="s">
        <v>82</v>
      </c>
      <c r="H4254">
        <v>423.3</v>
      </c>
      <c r="I4254">
        <v>3</v>
      </c>
      <c r="J4254">
        <v>0.25</v>
      </c>
      <c r="K4254">
        <v>952.43</v>
      </c>
      <c r="L4254" t="s">
        <v>76</v>
      </c>
      <c r="M4254" t="s">
        <v>122</v>
      </c>
      <c r="N4254" t="s">
        <v>91</v>
      </c>
      <c r="O4254" t="s">
        <v>29</v>
      </c>
      <c r="P4254">
        <v>8</v>
      </c>
      <c r="Q4254">
        <v>1</v>
      </c>
      <c r="R4254" t="s">
        <v>202</v>
      </c>
      <c r="S4254" t="s">
        <v>60</v>
      </c>
    </row>
    <row r="4255" spans="1:19" x14ac:dyDescent="0.35">
      <c r="A4255" t="s">
        <v>5831</v>
      </c>
      <c r="B4255" t="s">
        <v>1565</v>
      </c>
      <c r="C4255" t="s">
        <v>5832</v>
      </c>
      <c r="D4255" t="s">
        <v>127</v>
      </c>
      <c r="E4255" t="s">
        <v>227</v>
      </c>
      <c r="F4255" t="s">
        <v>47</v>
      </c>
      <c r="G4255" t="s">
        <v>228</v>
      </c>
      <c r="H4255">
        <v>267.83</v>
      </c>
      <c r="J4255">
        <v>0.1</v>
      </c>
      <c r="L4255" t="s">
        <v>49</v>
      </c>
      <c r="M4255" t="s">
        <v>84</v>
      </c>
      <c r="N4255" t="s">
        <v>40</v>
      </c>
      <c r="O4255" t="s">
        <v>77</v>
      </c>
      <c r="P4255">
        <v>1</v>
      </c>
      <c r="Q4255">
        <v>3.8</v>
      </c>
      <c r="R4255" t="s">
        <v>30</v>
      </c>
      <c r="S4255" t="s">
        <v>52</v>
      </c>
    </row>
    <row r="4256" spans="1:19" x14ac:dyDescent="0.35">
      <c r="A4256" t="s">
        <v>135</v>
      </c>
      <c r="B4256" t="s">
        <v>136</v>
      </c>
      <c r="C4256" t="s">
        <v>137</v>
      </c>
      <c r="D4256" t="s">
        <v>34</v>
      </c>
      <c r="E4256" t="s">
        <v>138</v>
      </c>
      <c r="F4256" t="s">
        <v>24</v>
      </c>
      <c r="G4256" t="s">
        <v>133</v>
      </c>
      <c r="H4256">
        <v>236.81</v>
      </c>
      <c r="I4256">
        <v>7</v>
      </c>
      <c r="J4256">
        <v>0</v>
      </c>
      <c r="K4256">
        <v>1657.67</v>
      </c>
      <c r="L4256" t="s">
        <v>38</v>
      </c>
      <c r="M4256" t="s">
        <v>39</v>
      </c>
      <c r="N4256" t="s">
        <v>85</v>
      </c>
      <c r="O4256" t="s">
        <v>105</v>
      </c>
      <c r="P4256">
        <v>12</v>
      </c>
      <c r="Q4256">
        <v>1.5</v>
      </c>
      <c r="R4256" t="s">
        <v>30</v>
      </c>
      <c r="S4256" t="s">
        <v>60</v>
      </c>
    </row>
    <row r="4257" spans="1:19" x14ac:dyDescent="0.35">
      <c r="A4257" t="s">
        <v>7125</v>
      </c>
      <c r="B4257" t="s">
        <v>136</v>
      </c>
      <c r="C4257" t="s">
        <v>7126</v>
      </c>
      <c r="D4257" t="s">
        <v>157</v>
      </c>
      <c r="E4257" t="s">
        <v>274</v>
      </c>
      <c r="F4257" t="s">
        <v>74</v>
      </c>
      <c r="G4257" t="s">
        <v>75</v>
      </c>
      <c r="H4257">
        <v>657.75</v>
      </c>
      <c r="I4257">
        <v>4</v>
      </c>
      <c r="J4257">
        <v>0</v>
      </c>
      <c r="K4257">
        <v>2631</v>
      </c>
      <c r="L4257" t="s">
        <v>104</v>
      </c>
      <c r="M4257" t="s">
        <v>122</v>
      </c>
      <c r="N4257" t="s">
        <v>85</v>
      </c>
      <c r="O4257" t="s">
        <v>123</v>
      </c>
      <c r="P4257">
        <v>7</v>
      </c>
      <c r="Q4257">
        <v>2.1</v>
      </c>
      <c r="R4257" t="s">
        <v>30</v>
      </c>
      <c r="S4257" t="s">
        <v>60</v>
      </c>
    </row>
    <row r="4258" spans="1:19" x14ac:dyDescent="0.35">
      <c r="A4258" t="s">
        <v>4652</v>
      </c>
      <c r="B4258" t="s">
        <v>136</v>
      </c>
      <c r="C4258" t="s">
        <v>4653</v>
      </c>
      <c r="D4258" t="s">
        <v>22</v>
      </c>
      <c r="E4258" t="s">
        <v>872</v>
      </c>
      <c r="F4258" t="s">
        <v>36</v>
      </c>
      <c r="G4258" t="s">
        <v>873</v>
      </c>
      <c r="H4258">
        <v>44.18</v>
      </c>
      <c r="I4258">
        <v>14</v>
      </c>
      <c r="J4258">
        <v>0.1</v>
      </c>
      <c r="K4258">
        <v>556.66999999999996</v>
      </c>
      <c r="L4258" t="s">
        <v>302</v>
      </c>
      <c r="M4258" t="s">
        <v>27</v>
      </c>
      <c r="N4258" t="s">
        <v>166</v>
      </c>
      <c r="O4258" t="s">
        <v>105</v>
      </c>
      <c r="P4258">
        <v>3</v>
      </c>
      <c r="Q4258">
        <v>1.1000000000000001</v>
      </c>
      <c r="R4258" t="s">
        <v>112</v>
      </c>
    </row>
    <row r="4259" spans="1:19" x14ac:dyDescent="0.35">
      <c r="A4259" t="s">
        <v>6515</v>
      </c>
      <c r="B4259" t="s">
        <v>136</v>
      </c>
      <c r="C4259" t="s">
        <v>6516</v>
      </c>
      <c r="D4259" t="s">
        <v>127</v>
      </c>
      <c r="E4259" t="s">
        <v>161</v>
      </c>
      <c r="F4259" t="s">
        <v>74</v>
      </c>
      <c r="G4259" t="s">
        <v>148</v>
      </c>
      <c r="H4259">
        <v>2294.3000000000002</v>
      </c>
      <c r="I4259">
        <v>7</v>
      </c>
      <c r="J4259">
        <v>0.15</v>
      </c>
      <c r="K4259">
        <v>13651.09</v>
      </c>
      <c r="L4259" t="s">
        <v>38</v>
      </c>
      <c r="M4259" t="s">
        <v>39</v>
      </c>
      <c r="N4259" t="s">
        <v>85</v>
      </c>
      <c r="O4259" t="s">
        <v>50</v>
      </c>
      <c r="P4259">
        <v>3</v>
      </c>
      <c r="Q4259">
        <v>1.2</v>
      </c>
      <c r="R4259" t="s">
        <v>30</v>
      </c>
      <c r="S4259" t="s">
        <v>52</v>
      </c>
    </row>
    <row r="4260" spans="1:19" x14ac:dyDescent="0.35">
      <c r="A4260" t="s">
        <v>9697</v>
      </c>
      <c r="B4260" t="s">
        <v>136</v>
      </c>
      <c r="C4260" t="s">
        <v>3169</v>
      </c>
      <c r="D4260" t="s">
        <v>34</v>
      </c>
      <c r="E4260" t="s">
        <v>374</v>
      </c>
      <c r="F4260" t="s">
        <v>36</v>
      </c>
      <c r="G4260" t="s">
        <v>259</v>
      </c>
      <c r="H4260">
        <v>40.98</v>
      </c>
      <c r="I4260">
        <v>3</v>
      </c>
      <c r="J4260">
        <v>0</v>
      </c>
      <c r="K4260">
        <v>122.94</v>
      </c>
      <c r="L4260" t="s">
        <v>165</v>
      </c>
      <c r="M4260" t="s">
        <v>111</v>
      </c>
      <c r="N4260" t="s">
        <v>28</v>
      </c>
      <c r="O4260" t="s">
        <v>77</v>
      </c>
      <c r="P4260">
        <v>3</v>
      </c>
      <c r="Q4260">
        <v>2.6</v>
      </c>
      <c r="S4260" t="s">
        <v>60</v>
      </c>
    </row>
    <row r="4261" spans="1:19" x14ac:dyDescent="0.35">
      <c r="A4261" t="s">
        <v>8780</v>
      </c>
      <c r="B4261" t="s">
        <v>8781</v>
      </c>
      <c r="C4261" t="s">
        <v>8782</v>
      </c>
      <c r="D4261" t="s">
        <v>22</v>
      </c>
      <c r="E4261" t="s">
        <v>138</v>
      </c>
      <c r="F4261" t="s">
        <v>24</v>
      </c>
      <c r="G4261" t="s">
        <v>133</v>
      </c>
      <c r="H4261">
        <v>266.27999999999997</v>
      </c>
      <c r="I4261">
        <v>9</v>
      </c>
      <c r="J4261">
        <v>0.05</v>
      </c>
      <c r="K4261">
        <v>2276.69</v>
      </c>
      <c r="L4261" t="s">
        <v>49</v>
      </c>
      <c r="M4261" t="s">
        <v>27</v>
      </c>
      <c r="N4261" t="s">
        <v>28</v>
      </c>
      <c r="O4261" t="s">
        <v>77</v>
      </c>
      <c r="P4261">
        <v>7</v>
      </c>
      <c r="Q4261">
        <v>2.7</v>
      </c>
      <c r="R4261" t="s">
        <v>30</v>
      </c>
      <c r="S4261" t="s">
        <v>86</v>
      </c>
    </row>
    <row r="4262" spans="1:19" x14ac:dyDescent="0.35">
      <c r="A4262" t="s">
        <v>6893</v>
      </c>
      <c r="B4262" t="s">
        <v>6894</v>
      </c>
      <c r="C4262" t="s">
        <v>4561</v>
      </c>
      <c r="D4262" t="s">
        <v>72</v>
      </c>
      <c r="E4262" t="s">
        <v>35</v>
      </c>
      <c r="F4262" t="s">
        <v>36</v>
      </c>
      <c r="G4262" t="s">
        <v>37</v>
      </c>
      <c r="H4262">
        <v>17.649999999999999</v>
      </c>
      <c r="I4262">
        <v>7</v>
      </c>
      <c r="J4262">
        <v>0.15</v>
      </c>
      <c r="K4262">
        <v>105.02</v>
      </c>
      <c r="L4262" t="s">
        <v>49</v>
      </c>
      <c r="M4262" t="s">
        <v>39</v>
      </c>
      <c r="N4262" t="s">
        <v>59</v>
      </c>
      <c r="O4262" t="s">
        <v>123</v>
      </c>
      <c r="P4262">
        <v>9</v>
      </c>
      <c r="Q4262">
        <v>2.2999999999999998</v>
      </c>
      <c r="R4262" t="s">
        <v>30</v>
      </c>
      <c r="S4262" t="s">
        <v>52</v>
      </c>
    </row>
    <row r="4263" spans="1:19" x14ac:dyDescent="0.35">
      <c r="A4263" t="s">
        <v>8254</v>
      </c>
      <c r="B4263" t="s">
        <v>6894</v>
      </c>
      <c r="C4263" t="s">
        <v>4365</v>
      </c>
      <c r="D4263" t="s">
        <v>157</v>
      </c>
      <c r="E4263" t="s">
        <v>128</v>
      </c>
      <c r="F4263" t="s">
        <v>36</v>
      </c>
      <c r="G4263" t="s">
        <v>129</v>
      </c>
      <c r="H4263">
        <v>31.45</v>
      </c>
      <c r="I4263">
        <v>12</v>
      </c>
      <c r="J4263">
        <v>0</v>
      </c>
      <c r="K4263">
        <v>377.4</v>
      </c>
      <c r="L4263" t="s">
        <v>98</v>
      </c>
      <c r="M4263" t="s">
        <v>183</v>
      </c>
      <c r="N4263" t="s">
        <v>172</v>
      </c>
      <c r="O4263" t="s">
        <v>123</v>
      </c>
      <c r="P4263">
        <v>7</v>
      </c>
      <c r="R4263" t="s">
        <v>30</v>
      </c>
      <c r="S4263" t="s">
        <v>86</v>
      </c>
    </row>
    <row r="4264" spans="1:19" x14ac:dyDescent="0.35">
      <c r="A4264" t="s">
        <v>1294</v>
      </c>
      <c r="B4264" t="s">
        <v>450</v>
      </c>
      <c r="C4264" t="s">
        <v>1295</v>
      </c>
      <c r="D4264" t="s">
        <v>22</v>
      </c>
      <c r="E4264" t="s">
        <v>193</v>
      </c>
      <c r="F4264" t="s">
        <v>24</v>
      </c>
      <c r="G4264" t="s">
        <v>194</v>
      </c>
      <c r="H4264">
        <v>324.57</v>
      </c>
      <c r="I4264">
        <v>12</v>
      </c>
      <c r="J4264">
        <v>0.05</v>
      </c>
      <c r="K4264">
        <v>3700.1</v>
      </c>
      <c r="L4264" t="s">
        <v>142</v>
      </c>
      <c r="M4264" t="s">
        <v>183</v>
      </c>
      <c r="N4264" t="s">
        <v>40</v>
      </c>
      <c r="O4264" t="s">
        <v>41</v>
      </c>
      <c r="P4264">
        <v>12</v>
      </c>
      <c r="Q4264">
        <v>2.8</v>
      </c>
      <c r="R4264" t="s">
        <v>143</v>
      </c>
      <c r="S4264" t="s">
        <v>60</v>
      </c>
    </row>
    <row r="4265" spans="1:19" x14ac:dyDescent="0.35">
      <c r="A4265" t="s">
        <v>1942</v>
      </c>
      <c r="B4265" t="s">
        <v>450</v>
      </c>
      <c r="C4265" t="s">
        <v>1943</v>
      </c>
      <c r="D4265" t="s">
        <v>72</v>
      </c>
      <c r="E4265" t="s">
        <v>293</v>
      </c>
      <c r="F4265" t="s">
        <v>74</v>
      </c>
      <c r="G4265" t="s">
        <v>110</v>
      </c>
      <c r="H4265">
        <v>2377.6999999999998</v>
      </c>
      <c r="I4265">
        <v>4</v>
      </c>
      <c r="J4265">
        <v>0</v>
      </c>
      <c r="K4265">
        <v>9510.7999999999993</v>
      </c>
      <c r="L4265" t="s">
        <v>83</v>
      </c>
      <c r="M4265" t="s">
        <v>134</v>
      </c>
      <c r="N4265" t="s">
        <v>172</v>
      </c>
      <c r="O4265" t="s">
        <v>92</v>
      </c>
      <c r="P4265">
        <v>12</v>
      </c>
      <c r="Q4265">
        <v>4.3</v>
      </c>
      <c r="R4265" t="s">
        <v>30</v>
      </c>
      <c r="S4265" t="s">
        <v>60</v>
      </c>
    </row>
    <row r="4266" spans="1:19" x14ac:dyDescent="0.35">
      <c r="A4266" t="s">
        <v>7149</v>
      </c>
      <c r="B4266" t="s">
        <v>450</v>
      </c>
      <c r="C4266" t="s">
        <v>6481</v>
      </c>
      <c r="D4266" t="s">
        <v>22</v>
      </c>
      <c r="E4266" t="s">
        <v>656</v>
      </c>
      <c r="F4266" t="s">
        <v>47</v>
      </c>
      <c r="G4266" t="s">
        <v>657</v>
      </c>
      <c r="H4266">
        <v>597.64</v>
      </c>
      <c r="I4266">
        <v>13</v>
      </c>
      <c r="J4266">
        <v>0.2</v>
      </c>
      <c r="K4266">
        <v>6215.46</v>
      </c>
      <c r="L4266" t="s">
        <v>83</v>
      </c>
      <c r="M4266" t="s">
        <v>134</v>
      </c>
      <c r="N4266" t="s">
        <v>59</v>
      </c>
      <c r="O4266" t="s">
        <v>41</v>
      </c>
      <c r="P4266">
        <v>12</v>
      </c>
      <c r="Q4266">
        <v>3.9</v>
      </c>
      <c r="R4266" t="s">
        <v>30</v>
      </c>
      <c r="S4266" t="s">
        <v>60</v>
      </c>
    </row>
    <row r="4267" spans="1:19" x14ac:dyDescent="0.35">
      <c r="A4267" t="s">
        <v>449</v>
      </c>
      <c r="B4267" t="s">
        <v>450</v>
      </c>
      <c r="C4267" t="s">
        <v>451</v>
      </c>
      <c r="D4267" t="s">
        <v>64</v>
      </c>
      <c r="E4267" t="s">
        <v>239</v>
      </c>
      <c r="F4267" t="s">
        <v>66</v>
      </c>
      <c r="G4267" t="s">
        <v>240</v>
      </c>
      <c r="H4267">
        <v>942.25</v>
      </c>
      <c r="I4267">
        <v>7</v>
      </c>
      <c r="J4267">
        <v>0</v>
      </c>
      <c r="K4267">
        <v>6595.75</v>
      </c>
      <c r="L4267" t="s">
        <v>302</v>
      </c>
      <c r="M4267" t="s">
        <v>111</v>
      </c>
      <c r="N4267" t="s">
        <v>172</v>
      </c>
      <c r="O4267" t="s">
        <v>105</v>
      </c>
      <c r="P4267">
        <v>10</v>
      </c>
      <c r="Q4267">
        <v>2.4</v>
      </c>
      <c r="R4267" t="s">
        <v>51</v>
      </c>
      <c r="S4267" t="s">
        <v>52</v>
      </c>
    </row>
    <row r="4268" spans="1:19" x14ac:dyDescent="0.35">
      <c r="A4268" t="s">
        <v>2845</v>
      </c>
      <c r="B4268" t="s">
        <v>450</v>
      </c>
      <c r="C4268" t="s">
        <v>2846</v>
      </c>
      <c r="D4268" t="s">
        <v>157</v>
      </c>
      <c r="E4268" t="s">
        <v>147</v>
      </c>
      <c r="F4268" t="s">
        <v>74</v>
      </c>
      <c r="G4268" t="s">
        <v>148</v>
      </c>
      <c r="H4268">
        <v>318.74</v>
      </c>
      <c r="I4268">
        <v>11</v>
      </c>
      <c r="J4268">
        <v>0</v>
      </c>
      <c r="K4268">
        <v>3506.14</v>
      </c>
      <c r="L4268" t="s">
        <v>104</v>
      </c>
      <c r="M4268" t="s">
        <v>111</v>
      </c>
      <c r="N4268" t="s">
        <v>40</v>
      </c>
      <c r="O4268" t="s">
        <v>41</v>
      </c>
      <c r="P4268">
        <v>10</v>
      </c>
      <c r="Q4268">
        <v>3.4</v>
      </c>
      <c r="R4268" t="s">
        <v>30</v>
      </c>
      <c r="S4268" t="s">
        <v>60</v>
      </c>
    </row>
    <row r="4269" spans="1:19" x14ac:dyDescent="0.35">
      <c r="A4269" t="s">
        <v>8475</v>
      </c>
      <c r="B4269" t="s">
        <v>450</v>
      </c>
      <c r="C4269" t="s">
        <v>8476</v>
      </c>
      <c r="D4269" t="s">
        <v>157</v>
      </c>
      <c r="E4269" t="s">
        <v>198</v>
      </c>
      <c r="F4269" t="s">
        <v>74</v>
      </c>
      <c r="G4269" t="s">
        <v>110</v>
      </c>
      <c r="H4269">
        <v>414.43</v>
      </c>
      <c r="I4269">
        <v>2</v>
      </c>
      <c r="J4269">
        <v>0.05</v>
      </c>
      <c r="K4269">
        <v>787.42</v>
      </c>
      <c r="L4269" t="s">
        <v>49</v>
      </c>
      <c r="M4269" t="s">
        <v>39</v>
      </c>
      <c r="N4269" t="s">
        <v>28</v>
      </c>
      <c r="O4269" t="s">
        <v>50</v>
      </c>
      <c r="P4269">
        <v>8</v>
      </c>
      <c r="Q4269">
        <v>4.5</v>
      </c>
      <c r="S4269" t="s">
        <v>60</v>
      </c>
    </row>
    <row r="4270" spans="1:19" x14ac:dyDescent="0.35">
      <c r="A4270" t="s">
        <v>3387</v>
      </c>
      <c r="B4270" t="s">
        <v>3388</v>
      </c>
      <c r="C4270" t="s">
        <v>3389</v>
      </c>
      <c r="D4270" t="s">
        <v>157</v>
      </c>
      <c r="E4270" t="s">
        <v>470</v>
      </c>
      <c r="F4270" t="s">
        <v>24</v>
      </c>
      <c r="G4270" t="s">
        <v>471</v>
      </c>
      <c r="H4270">
        <v>297.43</v>
      </c>
      <c r="J4270">
        <v>0.25</v>
      </c>
      <c r="L4270" t="s">
        <v>49</v>
      </c>
      <c r="M4270" t="s">
        <v>39</v>
      </c>
      <c r="N4270" t="s">
        <v>91</v>
      </c>
      <c r="O4270" t="s">
        <v>77</v>
      </c>
      <c r="P4270">
        <v>11</v>
      </c>
      <c r="Q4270">
        <v>1.7</v>
      </c>
      <c r="R4270" t="s">
        <v>30</v>
      </c>
      <c r="S4270" t="s">
        <v>60</v>
      </c>
    </row>
    <row r="4271" spans="1:19" x14ac:dyDescent="0.35">
      <c r="A4271" t="s">
        <v>3991</v>
      </c>
      <c r="B4271" t="s">
        <v>3388</v>
      </c>
      <c r="C4271" t="s">
        <v>3992</v>
      </c>
      <c r="D4271" t="s">
        <v>72</v>
      </c>
      <c r="E4271" t="s">
        <v>46</v>
      </c>
      <c r="F4271" t="s">
        <v>47</v>
      </c>
      <c r="G4271" t="s">
        <v>48</v>
      </c>
      <c r="H4271">
        <v>298.61</v>
      </c>
      <c r="I4271">
        <v>3</v>
      </c>
      <c r="J4271">
        <v>0.1</v>
      </c>
      <c r="K4271">
        <v>806.25</v>
      </c>
      <c r="L4271" t="s">
        <v>142</v>
      </c>
      <c r="M4271" t="s">
        <v>84</v>
      </c>
      <c r="N4271" t="s">
        <v>166</v>
      </c>
      <c r="O4271" t="s">
        <v>92</v>
      </c>
      <c r="P4271">
        <v>9</v>
      </c>
      <c r="Q4271">
        <v>2.2999999999999998</v>
      </c>
      <c r="R4271" t="s">
        <v>30</v>
      </c>
      <c r="S4271" t="s">
        <v>60</v>
      </c>
    </row>
    <row r="4272" spans="1:19" x14ac:dyDescent="0.35">
      <c r="A4272" t="s">
        <v>7529</v>
      </c>
      <c r="B4272" t="s">
        <v>3600</v>
      </c>
      <c r="D4272" t="s">
        <v>22</v>
      </c>
      <c r="E4272" t="s">
        <v>214</v>
      </c>
      <c r="F4272" t="s">
        <v>66</v>
      </c>
      <c r="G4272" t="s">
        <v>215</v>
      </c>
      <c r="H4272">
        <v>995.75</v>
      </c>
      <c r="I4272">
        <v>14</v>
      </c>
      <c r="J4272">
        <v>0</v>
      </c>
      <c r="K4272">
        <v>13940.5</v>
      </c>
      <c r="L4272" t="s">
        <v>38</v>
      </c>
      <c r="M4272" t="s">
        <v>111</v>
      </c>
      <c r="N4272" t="s">
        <v>166</v>
      </c>
      <c r="O4272" t="s">
        <v>41</v>
      </c>
      <c r="P4272">
        <v>8</v>
      </c>
      <c r="Q4272">
        <v>4.8</v>
      </c>
      <c r="R4272" t="s">
        <v>30</v>
      </c>
      <c r="S4272" t="s">
        <v>86</v>
      </c>
    </row>
    <row r="4273" spans="1:19" x14ac:dyDescent="0.35">
      <c r="A4273" t="s">
        <v>3599</v>
      </c>
      <c r="B4273" t="s">
        <v>3600</v>
      </c>
      <c r="C4273" t="s">
        <v>3601</v>
      </c>
      <c r="D4273" t="s">
        <v>72</v>
      </c>
      <c r="E4273" t="s">
        <v>244</v>
      </c>
      <c r="F4273" t="s">
        <v>36</v>
      </c>
      <c r="G4273" t="s">
        <v>129</v>
      </c>
      <c r="H4273">
        <v>19.64</v>
      </c>
      <c r="I4273">
        <v>5</v>
      </c>
      <c r="J4273">
        <v>0.1</v>
      </c>
      <c r="K4273">
        <v>88.38</v>
      </c>
      <c r="L4273" t="s">
        <v>83</v>
      </c>
      <c r="M4273" t="s">
        <v>39</v>
      </c>
      <c r="N4273" t="s">
        <v>166</v>
      </c>
      <c r="O4273" t="s">
        <v>105</v>
      </c>
      <c r="P4273">
        <v>4</v>
      </c>
      <c r="Q4273">
        <v>2.8</v>
      </c>
      <c r="R4273" t="s">
        <v>30</v>
      </c>
      <c r="S4273" t="s">
        <v>42</v>
      </c>
    </row>
    <row r="4274" spans="1:19" x14ac:dyDescent="0.35">
      <c r="A4274" t="s">
        <v>6851</v>
      </c>
      <c r="B4274" t="s">
        <v>3600</v>
      </c>
      <c r="C4274" t="s">
        <v>6852</v>
      </c>
      <c r="D4274" t="s">
        <v>64</v>
      </c>
      <c r="E4274" t="s">
        <v>306</v>
      </c>
      <c r="F4274" t="s">
        <v>36</v>
      </c>
      <c r="G4274" t="s">
        <v>259</v>
      </c>
      <c r="H4274">
        <v>42.15</v>
      </c>
      <c r="I4274">
        <v>12</v>
      </c>
      <c r="J4274">
        <v>0.2</v>
      </c>
      <c r="K4274">
        <v>404.64</v>
      </c>
      <c r="L4274" t="s">
        <v>83</v>
      </c>
      <c r="M4274" t="s">
        <v>84</v>
      </c>
      <c r="N4274" t="s">
        <v>172</v>
      </c>
      <c r="O4274" t="s">
        <v>92</v>
      </c>
      <c r="P4274">
        <v>2</v>
      </c>
      <c r="Q4274">
        <v>3</v>
      </c>
      <c r="R4274" t="s">
        <v>30</v>
      </c>
      <c r="S4274" t="s">
        <v>60</v>
      </c>
    </row>
    <row r="4275" spans="1:19" x14ac:dyDescent="0.35">
      <c r="A4275" t="s">
        <v>6029</v>
      </c>
      <c r="B4275" t="s">
        <v>6030</v>
      </c>
      <c r="C4275" t="s">
        <v>6031</v>
      </c>
      <c r="D4275" t="s">
        <v>127</v>
      </c>
      <c r="E4275" t="s">
        <v>649</v>
      </c>
      <c r="F4275" t="s">
        <v>57</v>
      </c>
      <c r="G4275" t="s">
        <v>153</v>
      </c>
      <c r="H4275">
        <v>82.42</v>
      </c>
      <c r="I4275">
        <v>6</v>
      </c>
      <c r="J4275">
        <v>0.1</v>
      </c>
      <c r="K4275">
        <v>445.07</v>
      </c>
      <c r="L4275" t="s">
        <v>98</v>
      </c>
      <c r="M4275" t="s">
        <v>183</v>
      </c>
      <c r="N4275" t="s">
        <v>85</v>
      </c>
      <c r="O4275" t="s">
        <v>29</v>
      </c>
      <c r="P4275">
        <v>11</v>
      </c>
      <c r="Q4275">
        <v>4.9000000000000004</v>
      </c>
      <c r="R4275" t="s">
        <v>30</v>
      </c>
      <c r="S4275" t="s">
        <v>60</v>
      </c>
    </row>
    <row r="4276" spans="1:19" x14ac:dyDescent="0.35">
      <c r="A4276" t="s">
        <v>5064</v>
      </c>
      <c r="B4276" t="s">
        <v>1886</v>
      </c>
      <c r="C4276" t="s">
        <v>5065</v>
      </c>
      <c r="D4276" t="s">
        <v>34</v>
      </c>
      <c r="E4276" t="s">
        <v>96</v>
      </c>
      <c r="F4276" t="s">
        <v>57</v>
      </c>
      <c r="G4276" t="s">
        <v>97</v>
      </c>
      <c r="H4276">
        <v>648.04999999999995</v>
      </c>
      <c r="I4276">
        <v>3</v>
      </c>
      <c r="J4276">
        <v>0.1</v>
      </c>
      <c r="K4276">
        <v>1749.73</v>
      </c>
      <c r="L4276" t="s">
        <v>302</v>
      </c>
      <c r="M4276" t="s">
        <v>111</v>
      </c>
      <c r="N4276" t="s">
        <v>166</v>
      </c>
      <c r="O4276" t="s">
        <v>29</v>
      </c>
      <c r="P4276">
        <v>10</v>
      </c>
      <c r="Q4276">
        <v>3.9</v>
      </c>
      <c r="R4276" t="s">
        <v>30</v>
      </c>
      <c r="S4276" t="s">
        <v>42</v>
      </c>
    </row>
    <row r="4277" spans="1:19" x14ac:dyDescent="0.35">
      <c r="A4277" t="s">
        <v>6913</v>
      </c>
      <c r="B4277" t="s">
        <v>1886</v>
      </c>
      <c r="C4277" t="s">
        <v>1569</v>
      </c>
      <c r="D4277" t="s">
        <v>157</v>
      </c>
      <c r="E4277" t="s">
        <v>274</v>
      </c>
      <c r="F4277" t="s">
        <v>74</v>
      </c>
      <c r="G4277" t="s">
        <v>75</v>
      </c>
      <c r="H4277">
        <v>1050.68</v>
      </c>
      <c r="I4277">
        <v>7</v>
      </c>
      <c r="J4277">
        <v>0.15</v>
      </c>
      <c r="K4277">
        <v>6251.55</v>
      </c>
      <c r="L4277" t="s">
        <v>49</v>
      </c>
      <c r="M4277" t="s">
        <v>27</v>
      </c>
      <c r="N4277" t="s">
        <v>172</v>
      </c>
      <c r="O4277" t="s">
        <v>123</v>
      </c>
      <c r="P4277">
        <v>10</v>
      </c>
      <c r="Q4277">
        <v>4.3</v>
      </c>
      <c r="R4277" t="s">
        <v>30</v>
      </c>
      <c r="S4277" t="s">
        <v>60</v>
      </c>
    </row>
    <row r="4278" spans="1:19" x14ac:dyDescent="0.35">
      <c r="A4278" t="s">
        <v>1885</v>
      </c>
      <c r="B4278" t="s">
        <v>1886</v>
      </c>
      <c r="C4278" t="s">
        <v>1887</v>
      </c>
      <c r="D4278" t="s">
        <v>157</v>
      </c>
      <c r="E4278" t="s">
        <v>170</v>
      </c>
      <c r="F4278" t="s">
        <v>66</v>
      </c>
      <c r="G4278" t="s">
        <v>171</v>
      </c>
      <c r="H4278">
        <v>1821.71</v>
      </c>
      <c r="I4278">
        <v>2</v>
      </c>
      <c r="J4278">
        <v>0.05</v>
      </c>
      <c r="K4278">
        <v>3461.25</v>
      </c>
      <c r="L4278" t="s">
        <v>302</v>
      </c>
      <c r="M4278" t="s">
        <v>122</v>
      </c>
      <c r="N4278" t="s">
        <v>40</v>
      </c>
      <c r="O4278" t="s">
        <v>105</v>
      </c>
      <c r="P4278">
        <v>7</v>
      </c>
      <c r="Q4278">
        <v>5</v>
      </c>
      <c r="R4278" t="s">
        <v>30</v>
      </c>
      <c r="S4278" t="s">
        <v>52</v>
      </c>
    </row>
    <row r="4279" spans="1:19" x14ac:dyDescent="0.35">
      <c r="A4279" t="s">
        <v>6119</v>
      </c>
      <c r="B4279" t="s">
        <v>1886</v>
      </c>
      <c r="C4279" t="s">
        <v>6120</v>
      </c>
      <c r="D4279" t="s">
        <v>34</v>
      </c>
      <c r="E4279" t="s">
        <v>403</v>
      </c>
      <c r="F4279" t="s">
        <v>74</v>
      </c>
      <c r="G4279" t="s">
        <v>148</v>
      </c>
      <c r="H4279">
        <v>2286.16</v>
      </c>
      <c r="I4279">
        <v>12</v>
      </c>
      <c r="J4279">
        <v>0</v>
      </c>
      <c r="K4279">
        <v>27433.919999999998</v>
      </c>
      <c r="L4279" t="s">
        <v>165</v>
      </c>
      <c r="M4279" t="s">
        <v>27</v>
      </c>
      <c r="N4279" t="s">
        <v>91</v>
      </c>
      <c r="O4279" t="s">
        <v>77</v>
      </c>
      <c r="P4279">
        <v>3</v>
      </c>
      <c r="Q4279">
        <v>3.7</v>
      </c>
      <c r="R4279" t="s">
        <v>30</v>
      </c>
      <c r="S4279" t="s">
        <v>60</v>
      </c>
    </row>
    <row r="4280" spans="1:19" x14ac:dyDescent="0.35">
      <c r="A4280" t="s">
        <v>1940</v>
      </c>
      <c r="B4280" t="s">
        <v>1593</v>
      </c>
      <c r="C4280" t="s">
        <v>1941</v>
      </c>
      <c r="D4280" t="s">
        <v>64</v>
      </c>
      <c r="E4280" t="s">
        <v>274</v>
      </c>
      <c r="F4280" t="s">
        <v>74</v>
      </c>
      <c r="G4280" t="s">
        <v>75</v>
      </c>
      <c r="H4280">
        <v>1444.37</v>
      </c>
      <c r="I4280">
        <v>1</v>
      </c>
      <c r="J4280">
        <v>0.25</v>
      </c>
      <c r="K4280">
        <v>1083.28</v>
      </c>
      <c r="L4280" t="s">
        <v>83</v>
      </c>
      <c r="M4280" t="s">
        <v>134</v>
      </c>
      <c r="N4280" t="s">
        <v>166</v>
      </c>
      <c r="O4280" t="s">
        <v>116</v>
      </c>
      <c r="P4280">
        <v>9</v>
      </c>
      <c r="Q4280">
        <v>1.3</v>
      </c>
      <c r="R4280" t="s">
        <v>30</v>
      </c>
      <c r="S4280" t="s">
        <v>60</v>
      </c>
    </row>
    <row r="4281" spans="1:19" x14ac:dyDescent="0.35">
      <c r="A4281" t="s">
        <v>8793</v>
      </c>
      <c r="B4281" t="s">
        <v>1593</v>
      </c>
      <c r="C4281" t="s">
        <v>8794</v>
      </c>
      <c r="D4281" t="s">
        <v>64</v>
      </c>
      <c r="E4281" t="s">
        <v>251</v>
      </c>
      <c r="F4281" t="s">
        <v>36</v>
      </c>
      <c r="G4281" t="s">
        <v>252</v>
      </c>
      <c r="H4281">
        <v>7.75</v>
      </c>
      <c r="I4281">
        <v>2</v>
      </c>
      <c r="J4281">
        <v>0.1</v>
      </c>
      <c r="K4281">
        <v>13.95</v>
      </c>
      <c r="L4281" t="s">
        <v>165</v>
      </c>
      <c r="M4281" t="s">
        <v>27</v>
      </c>
      <c r="N4281" t="s">
        <v>59</v>
      </c>
      <c r="O4281" t="s">
        <v>92</v>
      </c>
      <c r="P4281">
        <v>3</v>
      </c>
      <c r="Q4281">
        <v>4.7</v>
      </c>
      <c r="R4281" t="s">
        <v>30</v>
      </c>
      <c r="S4281" t="s">
        <v>52</v>
      </c>
    </row>
    <row r="4282" spans="1:19" x14ac:dyDescent="0.35">
      <c r="A4282" t="s">
        <v>5789</v>
      </c>
      <c r="B4282" t="s">
        <v>1593</v>
      </c>
      <c r="C4282" t="s">
        <v>5790</v>
      </c>
      <c r="D4282" t="s">
        <v>72</v>
      </c>
      <c r="E4282" t="s">
        <v>484</v>
      </c>
      <c r="F4282" t="s">
        <v>74</v>
      </c>
      <c r="G4282" t="s">
        <v>110</v>
      </c>
      <c r="H4282">
        <v>1451.17</v>
      </c>
      <c r="I4282">
        <v>6</v>
      </c>
      <c r="J4282">
        <v>0.1</v>
      </c>
      <c r="K4282">
        <v>7836.32</v>
      </c>
      <c r="L4282" t="s">
        <v>26</v>
      </c>
      <c r="M4282" t="s">
        <v>39</v>
      </c>
      <c r="N4282" t="s">
        <v>172</v>
      </c>
      <c r="O4282" t="s">
        <v>123</v>
      </c>
      <c r="P4282">
        <v>2</v>
      </c>
      <c r="Q4282">
        <v>2.4</v>
      </c>
      <c r="R4282" t="s">
        <v>30</v>
      </c>
      <c r="S4282" t="s">
        <v>42</v>
      </c>
    </row>
    <row r="4283" spans="1:19" x14ac:dyDescent="0.35">
      <c r="A4283" t="s">
        <v>1592</v>
      </c>
      <c r="B4283" t="s">
        <v>1593</v>
      </c>
      <c r="C4283" t="s">
        <v>1594</v>
      </c>
      <c r="D4283" t="s">
        <v>34</v>
      </c>
      <c r="E4283" t="s">
        <v>35</v>
      </c>
      <c r="F4283" t="s">
        <v>36</v>
      </c>
      <c r="G4283" t="s">
        <v>37</v>
      </c>
      <c r="H4283">
        <v>30.19</v>
      </c>
      <c r="I4283">
        <v>13</v>
      </c>
      <c r="J4283">
        <v>0.3</v>
      </c>
      <c r="K4283">
        <v>274.73</v>
      </c>
      <c r="L4283" t="s">
        <v>49</v>
      </c>
      <c r="M4283" t="s">
        <v>27</v>
      </c>
      <c r="N4283" t="s">
        <v>28</v>
      </c>
      <c r="O4283" t="s">
        <v>105</v>
      </c>
      <c r="P4283">
        <v>1</v>
      </c>
      <c r="Q4283">
        <v>1.3</v>
      </c>
      <c r="R4283" t="s">
        <v>51</v>
      </c>
      <c r="S4283" t="s">
        <v>294</v>
      </c>
    </row>
    <row r="4284" spans="1:19" x14ac:dyDescent="0.35">
      <c r="A4284" t="s">
        <v>5608</v>
      </c>
      <c r="B4284" t="s">
        <v>4504</v>
      </c>
      <c r="C4284" t="s">
        <v>5609</v>
      </c>
      <c r="D4284" t="s">
        <v>64</v>
      </c>
      <c r="E4284" t="s">
        <v>214</v>
      </c>
      <c r="F4284" t="s">
        <v>66</v>
      </c>
      <c r="G4284" t="s">
        <v>215</v>
      </c>
      <c r="H4284">
        <v>1084.3399999999999</v>
      </c>
      <c r="I4284">
        <v>12</v>
      </c>
      <c r="J4284">
        <v>0.1</v>
      </c>
      <c r="K4284">
        <v>11710.87</v>
      </c>
      <c r="L4284" t="s">
        <v>49</v>
      </c>
      <c r="M4284" t="s">
        <v>84</v>
      </c>
      <c r="N4284" t="s">
        <v>40</v>
      </c>
      <c r="O4284" t="s">
        <v>29</v>
      </c>
      <c r="P4284">
        <v>11</v>
      </c>
      <c r="Q4284">
        <v>3.2</v>
      </c>
      <c r="R4284" t="s">
        <v>30</v>
      </c>
      <c r="S4284" t="s">
        <v>52</v>
      </c>
    </row>
    <row r="4285" spans="1:19" x14ac:dyDescent="0.35">
      <c r="A4285" t="s">
        <v>8131</v>
      </c>
      <c r="B4285" t="s">
        <v>4504</v>
      </c>
      <c r="C4285" t="s">
        <v>8132</v>
      </c>
      <c r="D4285" t="s">
        <v>64</v>
      </c>
      <c r="E4285" t="s">
        <v>170</v>
      </c>
      <c r="F4285" t="s">
        <v>66</v>
      </c>
      <c r="G4285" t="s">
        <v>171</v>
      </c>
      <c r="H4285">
        <v>1124.6600000000001</v>
      </c>
      <c r="I4285">
        <v>8</v>
      </c>
      <c r="J4285">
        <v>0.05</v>
      </c>
      <c r="K4285">
        <v>8547.42</v>
      </c>
      <c r="L4285" t="s">
        <v>165</v>
      </c>
      <c r="M4285" t="s">
        <v>183</v>
      </c>
      <c r="N4285" t="s">
        <v>28</v>
      </c>
      <c r="O4285" t="s">
        <v>123</v>
      </c>
      <c r="P4285">
        <v>11</v>
      </c>
      <c r="Q4285">
        <v>3.1</v>
      </c>
      <c r="R4285" t="s">
        <v>30</v>
      </c>
      <c r="S4285" t="s">
        <v>52</v>
      </c>
    </row>
    <row r="4286" spans="1:19" x14ac:dyDescent="0.35">
      <c r="A4286" t="s">
        <v>4503</v>
      </c>
      <c r="B4286" t="s">
        <v>4504</v>
      </c>
      <c r="C4286" t="s">
        <v>4505</v>
      </c>
      <c r="D4286" t="s">
        <v>22</v>
      </c>
      <c r="E4286" t="s">
        <v>81</v>
      </c>
      <c r="F4286" t="s">
        <v>57</v>
      </c>
      <c r="G4286" t="s">
        <v>82</v>
      </c>
      <c r="H4286">
        <v>281.83</v>
      </c>
      <c r="I4286">
        <v>12</v>
      </c>
      <c r="J4286">
        <v>0.05</v>
      </c>
      <c r="K4286">
        <v>3212.86</v>
      </c>
      <c r="L4286" t="s">
        <v>302</v>
      </c>
      <c r="M4286" t="s">
        <v>90</v>
      </c>
      <c r="N4286" t="s">
        <v>91</v>
      </c>
      <c r="O4286" t="s">
        <v>41</v>
      </c>
      <c r="P4286">
        <v>9</v>
      </c>
      <c r="Q4286">
        <v>1.8</v>
      </c>
      <c r="R4286" t="s">
        <v>30</v>
      </c>
      <c r="S4286" t="s">
        <v>60</v>
      </c>
    </row>
    <row r="4287" spans="1:19" x14ac:dyDescent="0.35">
      <c r="A4287" t="s">
        <v>5249</v>
      </c>
      <c r="B4287" t="s">
        <v>4504</v>
      </c>
      <c r="C4287" t="s">
        <v>5250</v>
      </c>
      <c r="D4287" t="s">
        <v>157</v>
      </c>
      <c r="E4287" t="s">
        <v>120</v>
      </c>
      <c r="F4287" t="s">
        <v>47</v>
      </c>
      <c r="G4287" t="s">
        <v>121</v>
      </c>
      <c r="H4287">
        <v>351.27</v>
      </c>
      <c r="I4287">
        <v>9</v>
      </c>
      <c r="J4287">
        <v>0.2</v>
      </c>
      <c r="K4287">
        <v>2529.14</v>
      </c>
      <c r="L4287" t="s">
        <v>165</v>
      </c>
      <c r="M4287" t="s">
        <v>111</v>
      </c>
      <c r="N4287" t="s">
        <v>172</v>
      </c>
      <c r="O4287" t="s">
        <v>77</v>
      </c>
      <c r="P4287">
        <v>7</v>
      </c>
      <c r="Q4287">
        <v>1.5</v>
      </c>
      <c r="R4287" t="s">
        <v>30</v>
      </c>
      <c r="S4287" t="s">
        <v>60</v>
      </c>
    </row>
    <row r="4288" spans="1:19" x14ac:dyDescent="0.35">
      <c r="A4288" t="s">
        <v>9203</v>
      </c>
      <c r="B4288" t="s">
        <v>9204</v>
      </c>
      <c r="C4288" t="s">
        <v>9205</v>
      </c>
      <c r="D4288" t="s">
        <v>22</v>
      </c>
      <c r="E4288" t="s">
        <v>214</v>
      </c>
      <c r="F4288" t="s">
        <v>66</v>
      </c>
      <c r="G4288" t="s">
        <v>215</v>
      </c>
      <c r="H4288">
        <v>1221.3</v>
      </c>
      <c r="I4288">
        <v>4</v>
      </c>
      <c r="J4288">
        <v>0.15</v>
      </c>
      <c r="K4288">
        <v>4152.42</v>
      </c>
      <c r="L4288" t="s">
        <v>26</v>
      </c>
      <c r="M4288" t="s">
        <v>84</v>
      </c>
      <c r="N4288" t="s">
        <v>91</v>
      </c>
      <c r="O4288" t="s">
        <v>123</v>
      </c>
      <c r="P4288">
        <v>5</v>
      </c>
      <c r="Q4288">
        <v>4.5</v>
      </c>
      <c r="R4288" t="s">
        <v>30</v>
      </c>
      <c r="S4288" t="s">
        <v>52</v>
      </c>
    </row>
    <row r="4289" spans="1:19" x14ac:dyDescent="0.35">
      <c r="A4289" t="s">
        <v>8386</v>
      </c>
      <c r="B4289" t="s">
        <v>2538</v>
      </c>
      <c r="C4289" t="s">
        <v>8387</v>
      </c>
      <c r="D4289" t="s">
        <v>72</v>
      </c>
      <c r="E4289" t="s">
        <v>109</v>
      </c>
      <c r="F4289" t="s">
        <v>74</v>
      </c>
      <c r="G4289" t="s">
        <v>110</v>
      </c>
      <c r="H4289">
        <v>962.37</v>
      </c>
      <c r="I4289">
        <v>2</v>
      </c>
      <c r="J4289">
        <v>0</v>
      </c>
      <c r="K4289">
        <v>1924.74</v>
      </c>
      <c r="L4289" t="s">
        <v>302</v>
      </c>
      <c r="M4289" t="s">
        <v>39</v>
      </c>
      <c r="N4289" t="s">
        <v>172</v>
      </c>
      <c r="O4289" t="s">
        <v>50</v>
      </c>
      <c r="P4289">
        <v>9</v>
      </c>
      <c r="Q4289">
        <v>3.4</v>
      </c>
      <c r="R4289" t="s">
        <v>30</v>
      </c>
      <c r="S4289" t="s">
        <v>42</v>
      </c>
    </row>
    <row r="4290" spans="1:19" x14ac:dyDescent="0.35">
      <c r="A4290" t="s">
        <v>3797</v>
      </c>
      <c r="B4290" t="s">
        <v>2538</v>
      </c>
      <c r="C4290" t="s">
        <v>3798</v>
      </c>
      <c r="D4290" t="s">
        <v>127</v>
      </c>
      <c r="E4290" t="s">
        <v>399</v>
      </c>
      <c r="F4290" t="s">
        <v>24</v>
      </c>
      <c r="G4290" t="s">
        <v>182</v>
      </c>
      <c r="H4290">
        <v>149.88</v>
      </c>
      <c r="I4290">
        <v>5</v>
      </c>
      <c r="J4290">
        <v>0.1</v>
      </c>
      <c r="K4290">
        <v>674.46</v>
      </c>
      <c r="L4290" t="s">
        <v>26</v>
      </c>
      <c r="M4290" t="s">
        <v>84</v>
      </c>
      <c r="N4290" t="s">
        <v>40</v>
      </c>
      <c r="O4290" t="s">
        <v>77</v>
      </c>
      <c r="P4290">
        <v>8</v>
      </c>
      <c r="Q4290">
        <v>2.2999999999999998</v>
      </c>
      <c r="R4290" t="s">
        <v>30</v>
      </c>
      <c r="S4290" t="s">
        <v>60</v>
      </c>
    </row>
    <row r="4291" spans="1:19" x14ac:dyDescent="0.35">
      <c r="A4291" t="s">
        <v>2537</v>
      </c>
      <c r="B4291" t="s">
        <v>2538</v>
      </c>
      <c r="C4291" t="s">
        <v>2539</v>
      </c>
      <c r="D4291" t="s">
        <v>127</v>
      </c>
      <c r="E4291" t="s">
        <v>152</v>
      </c>
      <c r="F4291" t="s">
        <v>57</v>
      </c>
      <c r="G4291" t="s">
        <v>153</v>
      </c>
      <c r="H4291">
        <v>195.95</v>
      </c>
      <c r="I4291">
        <v>7</v>
      </c>
      <c r="J4291">
        <v>0.2</v>
      </c>
      <c r="K4291">
        <v>1097.32</v>
      </c>
      <c r="L4291" t="s">
        <v>142</v>
      </c>
      <c r="M4291" t="s">
        <v>84</v>
      </c>
      <c r="N4291" t="s">
        <v>91</v>
      </c>
      <c r="O4291" t="s">
        <v>105</v>
      </c>
      <c r="P4291">
        <v>6</v>
      </c>
      <c r="Q4291">
        <v>1.5</v>
      </c>
      <c r="R4291" t="s">
        <v>30</v>
      </c>
      <c r="S4291" t="s">
        <v>294</v>
      </c>
    </row>
    <row r="4292" spans="1:19" x14ac:dyDescent="0.35">
      <c r="A4292" t="s">
        <v>8552</v>
      </c>
      <c r="B4292" t="s">
        <v>2538</v>
      </c>
      <c r="C4292" t="s">
        <v>8553</v>
      </c>
      <c r="D4292" t="s">
        <v>22</v>
      </c>
      <c r="E4292" t="s">
        <v>370</v>
      </c>
      <c r="F4292" t="s">
        <v>74</v>
      </c>
      <c r="G4292" t="s">
        <v>75</v>
      </c>
      <c r="H4292">
        <v>880.02</v>
      </c>
      <c r="I4292">
        <v>2</v>
      </c>
      <c r="J4292">
        <v>0</v>
      </c>
      <c r="K4292">
        <v>1760.04</v>
      </c>
      <c r="L4292" t="s">
        <v>76</v>
      </c>
      <c r="M4292" t="s">
        <v>134</v>
      </c>
      <c r="N4292" t="s">
        <v>28</v>
      </c>
      <c r="O4292" t="s">
        <v>41</v>
      </c>
      <c r="P4292">
        <v>6</v>
      </c>
      <c r="Q4292">
        <v>4.9000000000000004</v>
      </c>
      <c r="R4292" t="s">
        <v>30</v>
      </c>
      <c r="S4292" t="s">
        <v>60</v>
      </c>
    </row>
    <row r="4293" spans="1:19" x14ac:dyDescent="0.35">
      <c r="A4293" t="s">
        <v>4265</v>
      </c>
      <c r="B4293" t="s">
        <v>2538</v>
      </c>
      <c r="C4293" t="s">
        <v>2549</v>
      </c>
      <c r="D4293" t="s">
        <v>127</v>
      </c>
      <c r="E4293" t="s">
        <v>399</v>
      </c>
      <c r="F4293" t="s">
        <v>24</v>
      </c>
      <c r="G4293" t="s">
        <v>182</v>
      </c>
      <c r="H4293">
        <v>406.82</v>
      </c>
      <c r="I4293">
        <v>9</v>
      </c>
      <c r="J4293">
        <v>0</v>
      </c>
      <c r="K4293">
        <v>3661.38</v>
      </c>
      <c r="L4293" t="s">
        <v>49</v>
      </c>
      <c r="M4293" t="s">
        <v>84</v>
      </c>
      <c r="N4293" t="s">
        <v>28</v>
      </c>
      <c r="O4293" t="s">
        <v>92</v>
      </c>
      <c r="P4293">
        <v>4</v>
      </c>
      <c r="Q4293">
        <v>1.9</v>
      </c>
      <c r="R4293" t="s">
        <v>30</v>
      </c>
      <c r="S4293" t="s">
        <v>60</v>
      </c>
    </row>
    <row r="4294" spans="1:19" x14ac:dyDescent="0.35">
      <c r="A4294" t="s">
        <v>3848</v>
      </c>
      <c r="B4294" t="s">
        <v>2538</v>
      </c>
      <c r="C4294" t="s">
        <v>3849</v>
      </c>
      <c r="D4294" t="s">
        <v>64</v>
      </c>
      <c r="E4294" t="s">
        <v>274</v>
      </c>
      <c r="F4294" t="s">
        <v>74</v>
      </c>
      <c r="G4294" t="s">
        <v>75</v>
      </c>
      <c r="H4294">
        <v>1987.34</v>
      </c>
      <c r="I4294">
        <v>9</v>
      </c>
      <c r="J4294">
        <v>0.1</v>
      </c>
      <c r="K4294">
        <v>16097.45</v>
      </c>
      <c r="L4294" t="s">
        <v>302</v>
      </c>
      <c r="M4294" t="s">
        <v>90</v>
      </c>
      <c r="N4294" t="s">
        <v>40</v>
      </c>
      <c r="O4294" t="s">
        <v>123</v>
      </c>
      <c r="P4294">
        <v>1</v>
      </c>
      <c r="Q4294">
        <v>2.2999999999999998</v>
      </c>
      <c r="R4294" t="s">
        <v>51</v>
      </c>
      <c r="S4294" t="s">
        <v>86</v>
      </c>
    </row>
    <row r="4295" spans="1:19" x14ac:dyDescent="0.35">
      <c r="A4295" t="s">
        <v>5520</v>
      </c>
      <c r="B4295" t="s">
        <v>2538</v>
      </c>
      <c r="C4295" t="s">
        <v>5521</v>
      </c>
      <c r="D4295" t="s">
        <v>34</v>
      </c>
      <c r="E4295" t="s">
        <v>301</v>
      </c>
      <c r="F4295" t="s">
        <v>57</v>
      </c>
      <c r="G4295" t="s">
        <v>97</v>
      </c>
      <c r="H4295">
        <v>734.61</v>
      </c>
      <c r="I4295">
        <v>6</v>
      </c>
      <c r="J4295">
        <v>0</v>
      </c>
      <c r="K4295">
        <v>4407.66</v>
      </c>
      <c r="L4295" t="s">
        <v>165</v>
      </c>
      <c r="M4295" t="s">
        <v>122</v>
      </c>
      <c r="N4295" t="s">
        <v>68</v>
      </c>
      <c r="O4295" t="s">
        <v>105</v>
      </c>
      <c r="P4295">
        <v>1</v>
      </c>
      <c r="Q4295">
        <v>1.1000000000000001</v>
      </c>
      <c r="S4295" t="s">
        <v>60</v>
      </c>
    </row>
    <row r="4296" spans="1:19" x14ac:dyDescent="0.35">
      <c r="A4296" t="s">
        <v>5898</v>
      </c>
      <c r="B4296" t="s">
        <v>5899</v>
      </c>
      <c r="C4296" t="s">
        <v>4482</v>
      </c>
      <c r="D4296" t="s">
        <v>34</v>
      </c>
      <c r="E4296" t="s">
        <v>872</v>
      </c>
      <c r="F4296" t="s">
        <v>36</v>
      </c>
      <c r="G4296" t="s">
        <v>873</v>
      </c>
      <c r="H4296">
        <v>22.64</v>
      </c>
      <c r="I4296">
        <v>13</v>
      </c>
      <c r="J4296">
        <v>0.1</v>
      </c>
      <c r="K4296">
        <v>264.89</v>
      </c>
      <c r="L4296" t="s">
        <v>49</v>
      </c>
      <c r="M4296" t="s">
        <v>122</v>
      </c>
      <c r="N4296" t="s">
        <v>28</v>
      </c>
      <c r="O4296" t="s">
        <v>105</v>
      </c>
      <c r="P4296">
        <v>11</v>
      </c>
      <c r="Q4296">
        <v>4</v>
      </c>
      <c r="R4296" t="s">
        <v>30</v>
      </c>
      <c r="S4296" t="s">
        <v>60</v>
      </c>
    </row>
    <row r="4297" spans="1:19" x14ac:dyDescent="0.35">
      <c r="A4297" t="s">
        <v>7470</v>
      </c>
      <c r="B4297" t="s">
        <v>5899</v>
      </c>
      <c r="C4297" t="s">
        <v>7471</v>
      </c>
      <c r="D4297" t="s">
        <v>64</v>
      </c>
      <c r="E4297" t="s">
        <v>181</v>
      </c>
      <c r="F4297" t="s">
        <v>24</v>
      </c>
      <c r="G4297" t="s">
        <v>182</v>
      </c>
      <c r="H4297">
        <v>424</v>
      </c>
      <c r="I4297">
        <v>11</v>
      </c>
      <c r="J4297">
        <v>0.15</v>
      </c>
      <c r="K4297">
        <v>3964.4</v>
      </c>
      <c r="L4297" t="s">
        <v>26</v>
      </c>
      <c r="M4297" t="s">
        <v>84</v>
      </c>
      <c r="N4297" t="s">
        <v>28</v>
      </c>
      <c r="O4297" t="s">
        <v>92</v>
      </c>
      <c r="P4297">
        <v>4</v>
      </c>
      <c r="Q4297">
        <v>2.8</v>
      </c>
      <c r="R4297" t="s">
        <v>30</v>
      </c>
      <c r="S4297" t="s">
        <v>52</v>
      </c>
    </row>
    <row r="4298" spans="1:19" x14ac:dyDescent="0.35">
      <c r="A4298" t="s">
        <v>7195</v>
      </c>
      <c r="B4298" t="s">
        <v>4235</v>
      </c>
      <c r="C4298" t="s">
        <v>3774</v>
      </c>
      <c r="D4298" t="s">
        <v>34</v>
      </c>
      <c r="E4298" t="s">
        <v>138</v>
      </c>
      <c r="F4298" t="s">
        <v>24</v>
      </c>
      <c r="G4298" t="s">
        <v>133</v>
      </c>
      <c r="H4298">
        <v>156.25</v>
      </c>
      <c r="I4298">
        <v>1</v>
      </c>
      <c r="J4298">
        <v>0</v>
      </c>
      <c r="K4298">
        <v>156.25</v>
      </c>
      <c r="L4298" t="s">
        <v>26</v>
      </c>
      <c r="M4298" t="s">
        <v>183</v>
      </c>
      <c r="N4298" t="s">
        <v>166</v>
      </c>
      <c r="O4298" t="s">
        <v>29</v>
      </c>
      <c r="P4298">
        <v>12</v>
      </c>
      <c r="Q4298">
        <v>1.9</v>
      </c>
      <c r="R4298" t="s">
        <v>30</v>
      </c>
      <c r="S4298" t="s">
        <v>52</v>
      </c>
    </row>
    <row r="4299" spans="1:19" x14ac:dyDescent="0.35">
      <c r="A4299" t="s">
        <v>4234</v>
      </c>
      <c r="B4299" t="s">
        <v>4235</v>
      </c>
      <c r="C4299" t="s">
        <v>4236</v>
      </c>
      <c r="D4299" t="s">
        <v>157</v>
      </c>
      <c r="E4299" t="s">
        <v>266</v>
      </c>
      <c r="F4299" t="s">
        <v>24</v>
      </c>
      <c r="G4299" t="s">
        <v>267</v>
      </c>
      <c r="H4299">
        <v>343.9</v>
      </c>
      <c r="I4299">
        <v>12</v>
      </c>
      <c r="J4299">
        <v>0.25</v>
      </c>
      <c r="K4299">
        <v>3095.1</v>
      </c>
      <c r="L4299" t="s">
        <v>165</v>
      </c>
      <c r="M4299" t="s">
        <v>39</v>
      </c>
      <c r="N4299" t="s">
        <v>59</v>
      </c>
      <c r="O4299" t="s">
        <v>123</v>
      </c>
      <c r="P4299">
        <v>10</v>
      </c>
      <c r="Q4299">
        <v>2.6</v>
      </c>
      <c r="R4299" t="s">
        <v>30</v>
      </c>
    </row>
    <row r="4300" spans="1:19" x14ac:dyDescent="0.35">
      <c r="A4300" t="s">
        <v>5929</v>
      </c>
      <c r="B4300" t="s">
        <v>4235</v>
      </c>
      <c r="C4300" t="s">
        <v>5930</v>
      </c>
      <c r="D4300" t="s">
        <v>157</v>
      </c>
      <c r="E4300" t="s">
        <v>81</v>
      </c>
      <c r="F4300" t="s">
        <v>57</v>
      </c>
      <c r="G4300" t="s">
        <v>82</v>
      </c>
      <c r="H4300">
        <v>590</v>
      </c>
      <c r="I4300">
        <v>4</v>
      </c>
      <c r="J4300">
        <v>0</v>
      </c>
      <c r="K4300">
        <v>2360</v>
      </c>
      <c r="L4300" t="s">
        <v>38</v>
      </c>
      <c r="M4300" t="s">
        <v>90</v>
      </c>
      <c r="N4300" t="s">
        <v>68</v>
      </c>
      <c r="O4300" t="s">
        <v>29</v>
      </c>
      <c r="P4300">
        <v>2</v>
      </c>
      <c r="Q4300">
        <v>1.8</v>
      </c>
      <c r="R4300" t="s">
        <v>51</v>
      </c>
      <c r="S4300" t="s">
        <v>60</v>
      </c>
    </row>
    <row r="4301" spans="1:19" x14ac:dyDescent="0.35">
      <c r="A4301" t="s">
        <v>5917</v>
      </c>
      <c r="B4301" t="s">
        <v>4419</v>
      </c>
      <c r="C4301" t="s">
        <v>5918</v>
      </c>
      <c r="D4301" t="s">
        <v>72</v>
      </c>
      <c r="E4301" t="s">
        <v>231</v>
      </c>
      <c r="F4301" t="s">
        <v>57</v>
      </c>
      <c r="G4301" t="s">
        <v>232</v>
      </c>
      <c r="H4301">
        <v>242.65</v>
      </c>
      <c r="I4301">
        <v>4</v>
      </c>
      <c r="J4301">
        <v>0.2</v>
      </c>
      <c r="K4301">
        <v>776.48</v>
      </c>
      <c r="L4301" t="s">
        <v>83</v>
      </c>
      <c r="M4301" t="s">
        <v>84</v>
      </c>
      <c r="N4301" t="s">
        <v>40</v>
      </c>
      <c r="O4301" t="s">
        <v>77</v>
      </c>
      <c r="P4301">
        <v>13</v>
      </c>
      <c r="Q4301">
        <v>1.3</v>
      </c>
      <c r="R4301" t="s">
        <v>51</v>
      </c>
      <c r="S4301" t="s">
        <v>60</v>
      </c>
    </row>
    <row r="4302" spans="1:19" x14ac:dyDescent="0.35">
      <c r="A4302" t="s">
        <v>4418</v>
      </c>
      <c r="B4302" t="s">
        <v>4419</v>
      </c>
      <c r="C4302" t="s">
        <v>4420</v>
      </c>
      <c r="D4302" t="s">
        <v>22</v>
      </c>
      <c r="E4302" t="s">
        <v>266</v>
      </c>
      <c r="F4302" t="s">
        <v>24</v>
      </c>
      <c r="G4302" t="s">
        <v>267</v>
      </c>
      <c r="H4302">
        <v>486.18</v>
      </c>
      <c r="I4302">
        <v>13</v>
      </c>
      <c r="J4302">
        <v>0</v>
      </c>
      <c r="K4302">
        <v>6320.34</v>
      </c>
      <c r="L4302" t="s">
        <v>98</v>
      </c>
      <c r="M4302" t="s">
        <v>183</v>
      </c>
      <c r="N4302" t="s">
        <v>28</v>
      </c>
      <c r="O4302" t="s">
        <v>105</v>
      </c>
      <c r="P4302">
        <v>5</v>
      </c>
      <c r="Q4302">
        <v>1.3</v>
      </c>
      <c r="R4302" t="s">
        <v>30</v>
      </c>
      <c r="S4302" t="s">
        <v>52</v>
      </c>
    </row>
    <row r="4303" spans="1:19" x14ac:dyDescent="0.35">
      <c r="A4303" t="s">
        <v>5446</v>
      </c>
      <c r="B4303" t="s">
        <v>4419</v>
      </c>
      <c r="C4303" t="s">
        <v>5447</v>
      </c>
      <c r="D4303" t="s">
        <v>157</v>
      </c>
      <c r="E4303" t="s">
        <v>1182</v>
      </c>
      <c r="F4303" t="s">
        <v>66</v>
      </c>
      <c r="G4303" t="s">
        <v>446</v>
      </c>
      <c r="H4303">
        <v>1056.99</v>
      </c>
      <c r="I4303">
        <v>13</v>
      </c>
      <c r="J4303">
        <v>0</v>
      </c>
      <c r="K4303">
        <v>13740.87</v>
      </c>
      <c r="L4303" t="s">
        <v>142</v>
      </c>
      <c r="M4303" t="s">
        <v>134</v>
      </c>
      <c r="N4303" t="s">
        <v>85</v>
      </c>
      <c r="O4303" t="s">
        <v>77</v>
      </c>
      <c r="P4303">
        <v>3</v>
      </c>
      <c r="Q4303">
        <v>3.1</v>
      </c>
      <c r="R4303" t="s">
        <v>112</v>
      </c>
      <c r="S4303" t="s">
        <v>60</v>
      </c>
    </row>
    <row r="4304" spans="1:19" x14ac:dyDescent="0.35">
      <c r="A4304" t="s">
        <v>4590</v>
      </c>
      <c r="B4304" t="s">
        <v>4419</v>
      </c>
      <c r="C4304" t="s">
        <v>4591</v>
      </c>
      <c r="D4304" t="s">
        <v>22</v>
      </c>
      <c r="E4304" t="s">
        <v>649</v>
      </c>
      <c r="F4304" t="s">
        <v>57</v>
      </c>
      <c r="G4304" t="s">
        <v>153</v>
      </c>
      <c r="H4304">
        <v>285.62</v>
      </c>
      <c r="I4304">
        <v>9</v>
      </c>
      <c r="J4304">
        <v>0.2</v>
      </c>
      <c r="K4304">
        <v>2056.46</v>
      </c>
      <c r="L4304" t="s">
        <v>98</v>
      </c>
      <c r="M4304" t="s">
        <v>84</v>
      </c>
      <c r="N4304" t="s">
        <v>68</v>
      </c>
      <c r="O4304" t="s">
        <v>29</v>
      </c>
      <c r="P4304">
        <v>1</v>
      </c>
      <c r="Q4304">
        <v>3.5</v>
      </c>
      <c r="R4304" t="s">
        <v>30</v>
      </c>
      <c r="S4304" t="s">
        <v>52</v>
      </c>
    </row>
    <row r="4305" spans="1:19" x14ac:dyDescent="0.35">
      <c r="A4305" t="s">
        <v>9950</v>
      </c>
      <c r="B4305" t="s">
        <v>548</v>
      </c>
      <c r="C4305" t="s">
        <v>9951</v>
      </c>
      <c r="D4305" t="s">
        <v>72</v>
      </c>
      <c r="E4305" t="s">
        <v>258</v>
      </c>
      <c r="F4305" t="s">
        <v>36</v>
      </c>
      <c r="G4305" t="s">
        <v>259</v>
      </c>
      <c r="H4305">
        <v>24.3</v>
      </c>
      <c r="I4305">
        <v>5</v>
      </c>
      <c r="J4305">
        <v>0</v>
      </c>
      <c r="K4305">
        <v>121.5</v>
      </c>
      <c r="L4305" t="s">
        <v>98</v>
      </c>
      <c r="M4305" t="s">
        <v>84</v>
      </c>
      <c r="N4305" t="s">
        <v>85</v>
      </c>
      <c r="O4305" t="s">
        <v>105</v>
      </c>
      <c r="P4305">
        <v>13</v>
      </c>
      <c r="Q4305">
        <v>3.6</v>
      </c>
      <c r="R4305" t="s">
        <v>143</v>
      </c>
      <c r="S4305" t="s">
        <v>52</v>
      </c>
    </row>
    <row r="4306" spans="1:19" x14ac:dyDescent="0.35">
      <c r="A4306" t="s">
        <v>5390</v>
      </c>
      <c r="B4306" t="s">
        <v>548</v>
      </c>
      <c r="C4306" t="s">
        <v>5391</v>
      </c>
      <c r="D4306" t="s">
        <v>72</v>
      </c>
      <c r="E4306" t="s">
        <v>656</v>
      </c>
      <c r="F4306" t="s">
        <v>47</v>
      </c>
      <c r="G4306" t="s">
        <v>657</v>
      </c>
      <c r="H4306">
        <v>688.72</v>
      </c>
      <c r="I4306">
        <v>13</v>
      </c>
      <c r="J4306">
        <v>0</v>
      </c>
      <c r="K4306">
        <v>8953.36</v>
      </c>
      <c r="L4306" t="s">
        <v>165</v>
      </c>
      <c r="M4306" t="s">
        <v>183</v>
      </c>
      <c r="N4306" t="s">
        <v>91</v>
      </c>
      <c r="O4306" t="s">
        <v>105</v>
      </c>
      <c r="P4306">
        <v>8</v>
      </c>
      <c r="Q4306">
        <v>3.3</v>
      </c>
      <c r="R4306" t="s">
        <v>30</v>
      </c>
    </row>
    <row r="4307" spans="1:19" x14ac:dyDescent="0.35">
      <c r="A4307" t="s">
        <v>547</v>
      </c>
      <c r="B4307" t="s">
        <v>548</v>
      </c>
      <c r="C4307" t="s">
        <v>549</v>
      </c>
      <c r="D4307" t="s">
        <v>22</v>
      </c>
      <c r="E4307" t="s">
        <v>274</v>
      </c>
      <c r="F4307" t="s">
        <v>74</v>
      </c>
      <c r="G4307" t="s">
        <v>75</v>
      </c>
      <c r="H4307">
        <v>2463.4899999999998</v>
      </c>
      <c r="I4307">
        <v>8</v>
      </c>
      <c r="J4307">
        <v>0</v>
      </c>
      <c r="K4307">
        <v>19707.919999999998</v>
      </c>
      <c r="L4307" t="s">
        <v>142</v>
      </c>
      <c r="M4307" t="s">
        <v>39</v>
      </c>
      <c r="N4307" t="s">
        <v>85</v>
      </c>
      <c r="O4307" t="s">
        <v>123</v>
      </c>
      <c r="P4307">
        <v>5</v>
      </c>
      <c r="Q4307">
        <v>4.8</v>
      </c>
      <c r="R4307" t="s">
        <v>30</v>
      </c>
      <c r="S4307" t="s">
        <v>60</v>
      </c>
    </row>
    <row r="4308" spans="1:19" x14ac:dyDescent="0.35">
      <c r="A4308" t="s">
        <v>8867</v>
      </c>
      <c r="B4308" t="s">
        <v>4129</v>
      </c>
      <c r="C4308" t="s">
        <v>8868</v>
      </c>
      <c r="D4308" t="s">
        <v>34</v>
      </c>
      <c r="E4308" t="s">
        <v>132</v>
      </c>
      <c r="F4308" t="s">
        <v>24</v>
      </c>
      <c r="G4308" t="s">
        <v>133</v>
      </c>
      <c r="H4308">
        <v>517.72</v>
      </c>
      <c r="I4308">
        <v>9</v>
      </c>
      <c r="J4308">
        <v>0.1</v>
      </c>
      <c r="K4308">
        <v>4193.53</v>
      </c>
      <c r="L4308" t="s">
        <v>49</v>
      </c>
      <c r="M4308" t="s">
        <v>84</v>
      </c>
      <c r="N4308" t="s">
        <v>28</v>
      </c>
      <c r="O4308" t="s">
        <v>116</v>
      </c>
      <c r="P4308">
        <v>13</v>
      </c>
      <c r="Q4308">
        <v>2.1</v>
      </c>
      <c r="R4308" t="s">
        <v>30</v>
      </c>
      <c r="S4308" t="s">
        <v>52</v>
      </c>
    </row>
    <row r="4309" spans="1:19" x14ac:dyDescent="0.35">
      <c r="A4309" t="s">
        <v>9421</v>
      </c>
      <c r="B4309" t="s">
        <v>4129</v>
      </c>
      <c r="C4309" t="s">
        <v>4654</v>
      </c>
      <c r="D4309" t="s">
        <v>64</v>
      </c>
      <c r="E4309" t="s">
        <v>656</v>
      </c>
      <c r="F4309" t="s">
        <v>47</v>
      </c>
      <c r="G4309" t="s">
        <v>657</v>
      </c>
      <c r="H4309">
        <v>546.86</v>
      </c>
      <c r="I4309">
        <v>14</v>
      </c>
      <c r="J4309">
        <v>0.2</v>
      </c>
      <c r="K4309">
        <v>6124.83</v>
      </c>
      <c r="L4309" t="s">
        <v>104</v>
      </c>
      <c r="M4309" t="s">
        <v>84</v>
      </c>
      <c r="N4309" t="s">
        <v>172</v>
      </c>
      <c r="O4309" t="s">
        <v>50</v>
      </c>
      <c r="P4309">
        <v>6</v>
      </c>
      <c r="Q4309">
        <v>2.4</v>
      </c>
      <c r="R4309" t="s">
        <v>30</v>
      </c>
      <c r="S4309" t="s">
        <v>60</v>
      </c>
    </row>
    <row r="4310" spans="1:19" x14ac:dyDescent="0.35">
      <c r="A4310" t="s">
        <v>4128</v>
      </c>
      <c r="B4310" t="s">
        <v>4129</v>
      </c>
      <c r="C4310" t="s">
        <v>813</v>
      </c>
      <c r="D4310" t="s">
        <v>64</v>
      </c>
      <c r="E4310" t="s">
        <v>176</v>
      </c>
      <c r="F4310" t="s">
        <v>47</v>
      </c>
      <c r="G4310" t="s">
        <v>177</v>
      </c>
      <c r="H4310">
        <v>537.91</v>
      </c>
      <c r="I4310">
        <v>1</v>
      </c>
      <c r="J4310">
        <v>0.25</v>
      </c>
      <c r="K4310">
        <v>403.43</v>
      </c>
      <c r="L4310" t="s">
        <v>104</v>
      </c>
      <c r="M4310" t="s">
        <v>134</v>
      </c>
      <c r="N4310" t="s">
        <v>59</v>
      </c>
      <c r="O4310" t="s">
        <v>105</v>
      </c>
      <c r="P4310">
        <v>4</v>
      </c>
      <c r="Q4310">
        <v>4.0999999999999996</v>
      </c>
      <c r="R4310" t="s">
        <v>51</v>
      </c>
      <c r="S4310" t="s">
        <v>60</v>
      </c>
    </row>
    <row r="4311" spans="1:19" x14ac:dyDescent="0.35">
      <c r="A4311" t="s">
        <v>5944</v>
      </c>
      <c r="B4311" t="s">
        <v>4129</v>
      </c>
      <c r="C4311" t="s">
        <v>4693</v>
      </c>
      <c r="D4311" t="s">
        <v>34</v>
      </c>
      <c r="E4311" t="s">
        <v>239</v>
      </c>
      <c r="F4311" t="s">
        <v>66</v>
      </c>
      <c r="G4311" t="s">
        <v>240</v>
      </c>
      <c r="H4311">
        <v>137.07</v>
      </c>
      <c r="I4311">
        <v>8</v>
      </c>
      <c r="J4311">
        <v>0.05</v>
      </c>
      <c r="K4311">
        <v>1041.73</v>
      </c>
      <c r="L4311" t="s">
        <v>165</v>
      </c>
      <c r="M4311" t="s">
        <v>134</v>
      </c>
      <c r="N4311" t="s">
        <v>59</v>
      </c>
      <c r="O4311" t="s">
        <v>29</v>
      </c>
      <c r="P4311">
        <v>3</v>
      </c>
      <c r="Q4311">
        <v>1</v>
      </c>
      <c r="R4311" t="s">
        <v>51</v>
      </c>
      <c r="S4311" t="s">
        <v>60</v>
      </c>
    </row>
    <row r="4312" spans="1:19" x14ac:dyDescent="0.35">
      <c r="A4312" t="s">
        <v>9572</v>
      </c>
      <c r="B4312" t="s">
        <v>4129</v>
      </c>
      <c r="C4312" t="s">
        <v>9573</v>
      </c>
      <c r="D4312" t="s">
        <v>127</v>
      </c>
      <c r="E4312" t="s">
        <v>81</v>
      </c>
      <c r="F4312" t="s">
        <v>57</v>
      </c>
      <c r="G4312" t="s">
        <v>82</v>
      </c>
      <c r="H4312">
        <v>555.51</v>
      </c>
      <c r="I4312">
        <v>5</v>
      </c>
      <c r="J4312">
        <v>0.2</v>
      </c>
      <c r="K4312">
        <v>2222.04</v>
      </c>
      <c r="L4312" t="s">
        <v>142</v>
      </c>
      <c r="M4312" t="s">
        <v>111</v>
      </c>
      <c r="N4312" t="s">
        <v>85</v>
      </c>
      <c r="O4312" t="s">
        <v>123</v>
      </c>
      <c r="P4312">
        <v>1</v>
      </c>
      <c r="Q4312">
        <v>1.6</v>
      </c>
      <c r="R4312" t="s">
        <v>30</v>
      </c>
      <c r="S4312" t="s">
        <v>42</v>
      </c>
    </row>
    <row r="4313" spans="1:19" x14ac:dyDescent="0.35">
      <c r="A4313" t="s">
        <v>5745</v>
      </c>
      <c r="B4313" t="s">
        <v>486</v>
      </c>
      <c r="C4313" t="s">
        <v>5746</v>
      </c>
      <c r="D4313" t="s">
        <v>34</v>
      </c>
      <c r="E4313" t="s">
        <v>344</v>
      </c>
      <c r="F4313" t="s">
        <v>24</v>
      </c>
      <c r="G4313" t="s">
        <v>345</v>
      </c>
      <c r="H4313">
        <v>351.43</v>
      </c>
      <c r="I4313">
        <v>7</v>
      </c>
      <c r="J4313">
        <v>0</v>
      </c>
      <c r="K4313">
        <v>2460.0100000000002</v>
      </c>
      <c r="L4313" t="s">
        <v>165</v>
      </c>
      <c r="M4313" t="s">
        <v>122</v>
      </c>
      <c r="N4313" t="s">
        <v>59</v>
      </c>
      <c r="O4313" t="s">
        <v>50</v>
      </c>
      <c r="P4313">
        <v>13</v>
      </c>
      <c r="Q4313">
        <v>1.4</v>
      </c>
      <c r="R4313" t="s">
        <v>30</v>
      </c>
      <c r="S4313" t="s">
        <v>60</v>
      </c>
    </row>
    <row r="4314" spans="1:19" x14ac:dyDescent="0.35">
      <c r="A4314" t="s">
        <v>6778</v>
      </c>
      <c r="B4314" t="s">
        <v>486</v>
      </c>
      <c r="C4314" t="s">
        <v>6081</v>
      </c>
      <c r="D4314" t="s">
        <v>127</v>
      </c>
      <c r="E4314" t="s">
        <v>344</v>
      </c>
      <c r="F4314" t="s">
        <v>24</v>
      </c>
      <c r="G4314" t="s">
        <v>345</v>
      </c>
      <c r="H4314">
        <v>266.13</v>
      </c>
      <c r="I4314">
        <v>9</v>
      </c>
      <c r="J4314">
        <v>0.05</v>
      </c>
      <c r="K4314">
        <v>2275.41</v>
      </c>
      <c r="L4314" t="s">
        <v>98</v>
      </c>
      <c r="M4314" t="s">
        <v>122</v>
      </c>
      <c r="N4314" t="s">
        <v>28</v>
      </c>
      <c r="O4314" t="s">
        <v>92</v>
      </c>
      <c r="P4314">
        <v>11</v>
      </c>
      <c r="Q4314">
        <v>2.2000000000000002</v>
      </c>
      <c r="R4314" t="s">
        <v>30</v>
      </c>
      <c r="S4314" t="s">
        <v>52</v>
      </c>
    </row>
    <row r="4315" spans="1:19" x14ac:dyDescent="0.35">
      <c r="A4315" t="s">
        <v>9142</v>
      </c>
      <c r="B4315" t="s">
        <v>486</v>
      </c>
      <c r="C4315" t="s">
        <v>2074</v>
      </c>
      <c r="D4315" t="s">
        <v>72</v>
      </c>
      <c r="E4315" t="s">
        <v>170</v>
      </c>
      <c r="F4315" t="s">
        <v>66</v>
      </c>
      <c r="G4315" t="s">
        <v>171</v>
      </c>
      <c r="H4315">
        <v>1775.66</v>
      </c>
      <c r="I4315">
        <v>3</v>
      </c>
      <c r="J4315">
        <v>0</v>
      </c>
      <c r="K4315">
        <v>5326.98</v>
      </c>
      <c r="L4315" t="s">
        <v>98</v>
      </c>
      <c r="M4315" t="s">
        <v>111</v>
      </c>
      <c r="N4315" t="s">
        <v>91</v>
      </c>
      <c r="O4315" t="s">
        <v>123</v>
      </c>
      <c r="P4315">
        <v>7</v>
      </c>
      <c r="Q4315">
        <v>1.7</v>
      </c>
      <c r="R4315" t="s">
        <v>30</v>
      </c>
      <c r="S4315" t="s">
        <v>60</v>
      </c>
    </row>
    <row r="4316" spans="1:19" x14ac:dyDescent="0.35">
      <c r="A4316" t="s">
        <v>2392</v>
      </c>
      <c r="B4316" t="s">
        <v>486</v>
      </c>
      <c r="C4316" t="s">
        <v>2393</v>
      </c>
      <c r="D4316" t="s">
        <v>22</v>
      </c>
      <c r="E4316" t="s">
        <v>109</v>
      </c>
      <c r="F4316" t="s">
        <v>74</v>
      </c>
      <c r="G4316" t="s">
        <v>110</v>
      </c>
      <c r="H4316">
        <v>136.87</v>
      </c>
      <c r="I4316">
        <v>2</v>
      </c>
      <c r="J4316">
        <v>0</v>
      </c>
      <c r="K4316">
        <v>273.74</v>
      </c>
      <c r="L4316" t="s">
        <v>104</v>
      </c>
      <c r="M4316" t="s">
        <v>90</v>
      </c>
      <c r="N4316" t="s">
        <v>166</v>
      </c>
      <c r="O4316" t="s">
        <v>105</v>
      </c>
      <c r="P4316">
        <v>4</v>
      </c>
      <c r="Q4316">
        <v>2.6</v>
      </c>
      <c r="R4316" t="s">
        <v>51</v>
      </c>
      <c r="S4316" t="s">
        <v>60</v>
      </c>
    </row>
    <row r="4317" spans="1:19" x14ac:dyDescent="0.35">
      <c r="A4317" t="s">
        <v>485</v>
      </c>
      <c r="B4317" t="s">
        <v>486</v>
      </c>
      <c r="C4317" t="s">
        <v>487</v>
      </c>
      <c r="D4317" t="s">
        <v>72</v>
      </c>
      <c r="E4317" t="s">
        <v>209</v>
      </c>
      <c r="F4317" t="s">
        <v>47</v>
      </c>
      <c r="G4317" t="s">
        <v>210</v>
      </c>
      <c r="H4317">
        <v>320.64999999999998</v>
      </c>
      <c r="I4317">
        <v>4</v>
      </c>
      <c r="J4317">
        <v>0.2</v>
      </c>
      <c r="K4317">
        <v>1026.08</v>
      </c>
      <c r="L4317" t="s">
        <v>104</v>
      </c>
      <c r="M4317" t="s">
        <v>122</v>
      </c>
      <c r="N4317" t="s">
        <v>59</v>
      </c>
      <c r="O4317" t="s">
        <v>77</v>
      </c>
      <c r="P4317">
        <v>3</v>
      </c>
      <c r="Q4317">
        <v>1.8</v>
      </c>
      <c r="R4317" t="s">
        <v>30</v>
      </c>
      <c r="S4317" t="s">
        <v>52</v>
      </c>
    </row>
    <row r="4318" spans="1:19" x14ac:dyDescent="0.35">
      <c r="A4318" t="s">
        <v>7323</v>
      </c>
      <c r="B4318" t="s">
        <v>486</v>
      </c>
      <c r="C4318" t="s">
        <v>537</v>
      </c>
      <c r="D4318" t="s">
        <v>157</v>
      </c>
      <c r="E4318" t="s">
        <v>56</v>
      </c>
      <c r="F4318" t="s">
        <v>57</v>
      </c>
      <c r="G4318" t="s">
        <v>58</v>
      </c>
      <c r="H4318">
        <v>566.49</v>
      </c>
      <c r="I4318">
        <v>6</v>
      </c>
      <c r="J4318">
        <v>0.1</v>
      </c>
      <c r="K4318">
        <v>3059.05</v>
      </c>
      <c r="L4318" t="s">
        <v>104</v>
      </c>
      <c r="M4318" t="s">
        <v>122</v>
      </c>
      <c r="N4318" t="s">
        <v>91</v>
      </c>
      <c r="O4318" t="s">
        <v>50</v>
      </c>
      <c r="P4318">
        <v>2</v>
      </c>
      <c r="Q4318">
        <v>3.3</v>
      </c>
      <c r="R4318" t="s">
        <v>30</v>
      </c>
      <c r="S4318" t="s">
        <v>60</v>
      </c>
    </row>
    <row r="4319" spans="1:19" x14ac:dyDescent="0.35">
      <c r="A4319" t="s">
        <v>2742</v>
      </c>
      <c r="B4319" t="s">
        <v>2599</v>
      </c>
      <c r="C4319" t="s">
        <v>2743</v>
      </c>
      <c r="D4319" t="s">
        <v>127</v>
      </c>
      <c r="E4319" t="s">
        <v>399</v>
      </c>
      <c r="F4319" t="s">
        <v>24</v>
      </c>
      <c r="G4319" t="s">
        <v>182</v>
      </c>
      <c r="H4319">
        <v>256.26</v>
      </c>
      <c r="I4319">
        <v>4</v>
      </c>
      <c r="J4319">
        <v>0.15</v>
      </c>
      <c r="K4319">
        <v>871.28</v>
      </c>
      <c r="L4319" t="s">
        <v>83</v>
      </c>
      <c r="M4319" t="s">
        <v>27</v>
      </c>
      <c r="N4319" t="s">
        <v>172</v>
      </c>
      <c r="O4319" t="s">
        <v>41</v>
      </c>
      <c r="P4319">
        <v>13</v>
      </c>
      <c r="Q4319">
        <v>4.3</v>
      </c>
      <c r="R4319" t="s">
        <v>202</v>
      </c>
      <c r="S4319" t="s">
        <v>52</v>
      </c>
    </row>
    <row r="4320" spans="1:19" x14ac:dyDescent="0.35">
      <c r="A4320" t="s">
        <v>8527</v>
      </c>
      <c r="B4320" t="s">
        <v>2599</v>
      </c>
      <c r="C4320" t="s">
        <v>8528</v>
      </c>
      <c r="D4320" t="s">
        <v>127</v>
      </c>
      <c r="E4320" t="s">
        <v>120</v>
      </c>
      <c r="F4320" t="s">
        <v>47</v>
      </c>
      <c r="G4320" t="s">
        <v>121</v>
      </c>
      <c r="H4320">
        <v>176.61</v>
      </c>
      <c r="I4320">
        <v>6</v>
      </c>
      <c r="J4320">
        <v>0.3</v>
      </c>
      <c r="K4320">
        <v>741.76</v>
      </c>
      <c r="L4320" t="s">
        <v>165</v>
      </c>
      <c r="M4320" t="s">
        <v>134</v>
      </c>
      <c r="N4320" t="s">
        <v>85</v>
      </c>
      <c r="O4320" t="s">
        <v>41</v>
      </c>
      <c r="P4320">
        <v>13</v>
      </c>
      <c r="Q4320">
        <v>2.6</v>
      </c>
      <c r="R4320" t="s">
        <v>30</v>
      </c>
      <c r="S4320" t="s">
        <v>60</v>
      </c>
    </row>
    <row r="4321" spans="1:19" x14ac:dyDescent="0.35">
      <c r="A4321" t="s">
        <v>9897</v>
      </c>
      <c r="B4321" t="s">
        <v>2599</v>
      </c>
      <c r="C4321" t="s">
        <v>8460</v>
      </c>
      <c r="D4321" t="s">
        <v>64</v>
      </c>
      <c r="E4321" t="s">
        <v>109</v>
      </c>
      <c r="F4321" t="s">
        <v>74</v>
      </c>
      <c r="G4321" t="s">
        <v>110</v>
      </c>
      <c r="H4321">
        <v>643.98</v>
      </c>
      <c r="I4321">
        <v>8</v>
      </c>
      <c r="J4321">
        <v>0.1</v>
      </c>
      <c r="K4321">
        <v>4636.66</v>
      </c>
      <c r="L4321" t="s">
        <v>83</v>
      </c>
      <c r="M4321" t="s">
        <v>27</v>
      </c>
      <c r="N4321" t="s">
        <v>28</v>
      </c>
      <c r="O4321" t="s">
        <v>92</v>
      </c>
      <c r="P4321">
        <v>12</v>
      </c>
      <c r="Q4321">
        <v>5</v>
      </c>
      <c r="R4321" t="s">
        <v>30</v>
      </c>
      <c r="S4321" t="s">
        <v>60</v>
      </c>
    </row>
    <row r="4322" spans="1:19" x14ac:dyDescent="0.35">
      <c r="A4322" t="s">
        <v>2598</v>
      </c>
      <c r="B4322" t="s">
        <v>2599</v>
      </c>
      <c r="C4322" t="s">
        <v>2600</v>
      </c>
      <c r="D4322" t="s">
        <v>22</v>
      </c>
      <c r="E4322" t="s">
        <v>403</v>
      </c>
      <c r="F4322" t="s">
        <v>74</v>
      </c>
      <c r="G4322" t="s">
        <v>148</v>
      </c>
      <c r="H4322">
        <v>935.77</v>
      </c>
      <c r="I4322">
        <v>6</v>
      </c>
      <c r="J4322">
        <v>0.25</v>
      </c>
      <c r="K4322">
        <v>4210.97</v>
      </c>
      <c r="L4322" t="s">
        <v>165</v>
      </c>
      <c r="M4322" t="s">
        <v>183</v>
      </c>
      <c r="N4322" t="s">
        <v>166</v>
      </c>
      <c r="O4322" t="s">
        <v>50</v>
      </c>
      <c r="P4322">
        <v>6</v>
      </c>
      <c r="Q4322">
        <v>2.2999999999999998</v>
      </c>
      <c r="R4322" t="s">
        <v>30</v>
      </c>
      <c r="S4322" t="s">
        <v>86</v>
      </c>
    </row>
    <row r="4323" spans="1:19" x14ac:dyDescent="0.35">
      <c r="A4323" t="s">
        <v>1788</v>
      </c>
      <c r="B4323" t="s">
        <v>1789</v>
      </c>
      <c r="C4323" t="s">
        <v>1790</v>
      </c>
      <c r="D4323" t="s">
        <v>72</v>
      </c>
      <c r="E4323" t="s">
        <v>399</v>
      </c>
      <c r="F4323" t="s">
        <v>24</v>
      </c>
      <c r="G4323" t="s">
        <v>182</v>
      </c>
      <c r="H4323">
        <v>336.62</v>
      </c>
      <c r="I4323">
        <v>5</v>
      </c>
      <c r="J4323">
        <v>0.15</v>
      </c>
      <c r="K4323">
        <v>1430.63</v>
      </c>
      <c r="L4323" t="s">
        <v>302</v>
      </c>
      <c r="M4323" t="s">
        <v>183</v>
      </c>
      <c r="N4323" t="s">
        <v>40</v>
      </c>
      <c r="O4323" t="s">
        <v>105</v>
      </c>
      <c r="P4323">
        <v>11</v>
      </c>
      <c r="Q4323">
        <v>4</v>
      </c>
      <c r="R4323" t="s">
        <v>30</v>
      </c>
      <c r="S4323" t="s">
        <v>60</v>
      </c>
    </row>
    <row r="4324" spans="1:19" x14ac:dyDescent="0.35">
      <c r="A4324" t="s">
        <v>1935</v>
      </c>
      <c r="B4324" t="s">
        <v>1789</v>
      </c>
      <c r="C4324" t="s">
        <v>1936</v>
      </c>
      <c r="D4324" t="s">
        <v>34</v>
      </c>
      <c r="E4324" t="s">
        <v>244</v>
      </c>
      <c r="F4324" t="s">
        <v>36</v>
      </c>
      <c r="G4324" t="s">
        <v>129</v>
      </c>
      <c r="H4324">
        <v>43.55</v>
      </c>
      <c r="I4324">
        <v>4</v>
      </c>
      <c r="J4324">
        <v>0.05</v>
      </c>
      <c r="K4324">
        <v>165.49</v>
      </c>
      <c r="L4324" t="s">
        <v>104</v>
      </c>
      <c r="M4324" t="s">
        <v>84</v>
      </c>
      <c r="N4324" t="s">
        <v>40</v>
      </c>
      <c r="O4324" t="s">
        <v>116</v>
      </c>
      <c r="P4324">
        <v>10</v>
      </c>
      <c r="Q4324">
        <v>1.6</v>
      </c>
      <c r="R4324" t="s">
        <v>112</v>
      </c>
      <c r="S4324" t="s">
        <v>294</v>
      </c>
    </row>
    <row r="4325" spans="1:19" x14ac:dyDescent="0.35">
      <c r="A4325" t="s">
        <v>4597</v>
      </c>
      <c r="B4325" t="s">
        <v>1789</v>
      </c>
      <c r="C4325" t="s">
        <v>4598</v>
      </c>
      <c r="D4325" t="s">
        <v>157</v>
      </c>
      <c r="E4325" t="s">
        <v>231</v>
      </c>
      <c r="F4325" t="s">
        <v>57</v>
      </c>
      <c r="G4325" t="s">
        <v>232</v>
      </c>
      <c r="H4325">
        <v>182.54</v>
      </c>
      <c r="I4325">
        <v>2</v>
      </c>
      <c r="J4325">
        <v>0.15</v>
      </c>
      <c r="K4325">
        <v>310.32</v>
      </c>
      <c r="L4325" t="s">
        <v>165</v>
      </c>
      <c r="M4325" t="s">
        <v>183</v>
      </c>
      <c r="N4325" t="s">
        <v>172</v>
      </c>
      <c r="O4325" t="s">
        <v>92</v>
      </c>
      <c r="P4325">
        <v>4</v>
      </c>
      <c r="Q4325">
        <v>2.9</v>
      </c>
      <c r="R4325" t="s">
        <v>30</v>
      </c>
      <c r="S4325" t="s">
        <v>60</v>
      </c>
    </row>
    <row r="4326" spans="1:19" x14ac:dyDescent="0.35">
      <c r="A4326" t="s">
        <v>4106</v>
      </c>
      <c r="B4326" t="s">
        <v>3403</v>
      </c>
      <c r="C4326" t="s">
        <v>4107</v>
      </c>
      <c r="D4326" t="s">
        <v>127</v>
      </c>
      <c r="E4326" t="s">
        <v>109</v>
      </c>
      <c r="F4326" t="s">
        <v>74</v>
      </c>
      <c r="G4326" t="s">
        <v>110</v>
      </c>
      <c r="H4326">
        <v>1085.8599999999999</v>
      </c>
      <c r="I4326">
        <v>10</v>
      </c>
      <c r="J4326">
        <v>0.15</v>
      </c>
      <c r="K4326">
        <v>9229.81</v>
      </c>
      <c r="L4326" t="s">
        <v>26</v>
      </c>
      <c r="M4326" t="s">
        <v>27</v>
      </c>
      <c r="N4326" t="s">
        <v>68</v>
      </c>
      <c r="O4326" t="s">
        <v>77</v>
      </c>
      <c r="P4326">
        <v>11</v>
      </c>
      <c r="Q4326">
        <v>4.5</v>
      </c>
      <c r="R4326" t="s">
        <v>112</v>
      </c>
      <c r="S4326" t="s">
        <v>52</v>
      </c>
    </row>
    <row r="4327" spans="1:19" x14ac:dyDescent="0.35">
      <c r="A4327" t="s">
        <v>5162</v>
      </c>
      <c r="B4327" t="s">
        <v>3403</v>
      </c>
      <c r="C4327" t="s">
        <v>5163</v>
      </c>
      <c r="D4327" t="s">
        <v>72</v>
      </c>
      <c r="E4327" t="s">
        <v>399</v>
      </c>
      <c r="F4327" t="s">
        <v>24</v>
      </c>
      <c r="G4327" t="s">
        <v>182</v>
      </c>
      <c r="H4327">
        <v>156.13999999999999</v>
      </c>
      <c r="I4327">
        <v>7</v>
      </c>
      <c r="J4327">
        <v>0.1</v>
      </c>
      <c r="K4327">
        <v>983.68</v>
      </c>
      <c r="L4327" t="s">
        <v>38</v>
      </c>
      <c r="M4327" t="s">
        <v>84</v>
      </c>
      <c r="N4327" t="s">
        <v>59</v>
      </c>
      <c r="O4327" t="s">
        <v>41</v>
      </c>
      <c r="P4327">
        <v>10</v>
      </c>
      <c r="Q4327">
        <v>1.4</v>
      </c>
      <c r="R4327" t="s">
        <v>30</v>
      </c>
    </row>
    <row r="4328" spans="1:19" x14ac:dyDescent="0.35">
      <c r="A4328" t="s">
        <v>4090</v>
      </c>
      <c r="B4328" t="s">
        <v>3403</v>
      </c>
      <c r="C4328" t="s">
        <v>4091</v>
      </c>
      <c r="D4328" t="s">
        <v>34</v>
      </c>
      <c r="E4328" t="s">
        <v>46</v>
      </c>
      <c r="F4328" t="s">
        <v>47</v>
      </c>
      <c r="G4328" t="s">
        <v>48</v>
      </c>
      <c r="H4328">
        <v>46.77</v>
      </c>
      <c r="I4328">
        <v>3</v>
      </c>
      <c r="J4328">
        <v>0.05</v>
      </c>
      <c r="K4328">
        <v>133.29</v>
      </c>
      <c r="L4328" t="s">
        <v>302</v>
      </c>
      <c r="M4328" t="s">
        <v>90</v>
      </c>
      <c r="N4328" t="s">
        <v>68</v>
      </c>
      <c r="O4328" t="s">
        <v>123</v>
      </c>
      <c r="P4328">
        <v>5</v>
      </c>
      <c r="Q4328">
        <v>3.6</v>
      </c>
      <c r="R4328" t="s">
        <v>30</v>
      </c>
    </row>
    <row r="4329" spans="1:19" x14ac:dyDescent="0.35">
      <c r="A4329" t="s">
        <v>3879</v>
      </c>
      <c r="B4329" t="s">
        <v>3403</v>
      </c>
      <c r="C4329" t="s">
        <v>3880</v>
      </c>
      <c r="D4329" t="s">
        <v>157</v>
      </c>
      <c r="E4329" t="s">
        <v>649</v>
      </c>
      <c r="F4329" t="s">
        <v>57</v>
      </c>
      <c r="G4329" t="s">
        <v>153</v>
      </c>
      <c r="H4329">
        <v>849.66</v>
      </c>
      <c r="I4329">
        <v>8</v>
      </c>
      <c r="J4329">
        <v>0.25</v>
      </c>
      <c r="K4329">
        <v>5097.96</v>
      </c>
      <c r="L4329" t="s">
        <v>76</v>
      </c>
      <c r="M4329" t="s">
        <v>122</v>
      </c>
      <c r="N4329" t="s">
        <v>28</v>
      </c>
      <c r="O4329" t="s">
        <v>29</v>
      </c>
      <c r="P4329">
        <v>4</v>
      </c>
      <c r="Q4329">
        <v>1.4</v>
      </c>
      <c r="R4329" t="s">
        <v>30</v>
      </c>
      <c r="S4329" t="s">
        <v>86</v>
      </c>
    </row>
    <row r="4330" spans="1:19" x14ac:dyDescent="0.35">
      <c r="A4330" t="s">
        <v>3402</v>
      </c>
      <c r="B4330" t="s">
        <v>3403</v>
      </c>
      <c r="C4330" t="s">
        <v>3404</v>
      </c>
      <c r="D4330" t="s">
        <v>34</v>
      </c>
      <c r="E4330" t="s">
        <v>96</v>
      </c>
      <c r="F4330" t="s">
        <v>57</v>
      </c>
      <c r="G4330" t="s">
        <v>97</v>
      </c>
      <c r="H4330">
        <v>397.81</v>
      </c>
      <c r="I4330">
        <v>11</v>
      </c>
      <c r="J4330">
        <v>0.1</v>
      </c>
      <c r="K4330">
        <v>3938.32</v>
      </c>
      <c r="L4330" t="s">
        <v>165</v>
      </c>
      <c r="M4330" t="s">
        <v>111</v>
      </c>
      <c r="N4330" t="s">
        <v>85</v>
      </c>
      <c r="O4330" t="s">
        <v>41</v>
      </c>
      <c r="P4330">
        <v>3</v>
      </c>
      <c r="Q4330">
        <v>4.4000000000000004</v>
      </c>
      <c r="R4330" t="s">
        <v>51</v>
      </c>
      <c r="S4330" t="s">
        <v>42</v>
      </c>
    </row>
    <row r="4331" spans="1:19" x14ac:dyDescent="0.35">
      <c r="A4331" t="s">
        <v>8915</v>
      </c>
      <c r="B4331" t="s">
        <v>3403</v>
      </c>
      <c r="C4331" t="s">
        <v>1432</v>
      </c>
      <c r="D4331" t="s">
        <v>72</v>
      </c>
      <c r="E4331" t="s">
        <v>214</v>
      </c>
      <c r="F4331" t="s">
        <v>66</v>
      </c>
      <c r="G4331" t="s">
        <v>215</v>
      </c>
      <c r="H4331">
        <v>1197.55</v>
      </c>
      <c r="I4331">
        <v>4</v>
      </c>
      <c r="J4331">
        <v>0.2</v>
      </c>
      <c r="K4331">
        <v>3832.16</v>
      </c>
      <c r="L4331" t="s">
        <v>83</v>
      </c>
      <c r="M4331" t="s">
        <v>90</v>
      </c>
      <c r="N4331" t="s">
        <v>59</v>
      </c>
      <c r="O4331" t="s">
        <v>77</v>
      </c>
      <c r="P4331">
        <v>3</v>
      </c>
      <c r="Q4331">
        <v>4.7</v>
      </c>
      <c r="R4331" t="s">
        <v>30</v>
      </c>
      <c r="S4331" t="s">
        <v>42</v>
      </c>
    </row>
    <row r="4332" spans="1:19" x14ac:dyDescent="0.35">
      <c r="A4332" t="s">
        <v>9285</v>
      </c>
      <c r="B4332" t="s">
        <v>3403</v>
      </c>
      <c r="C4332" t="s">
        <v>9286</v>
      </c>
      <c r="D4332" t="s">
        <v>34</v>
      </c>
      <c r="E4332" t="s">
        <v>209</v>
      </c>
      <c r="F4332" t="s">
        <v>47</v>
      </c>
      <c r="G4332" t="s">
        <v>210</v>
      </c>
      <c r="H4332">
        <v>527.45000000000005</v>
      </c>
      <c r="I4332">
        <v>11</v>
      </c>
      <c r="J4332">
        <v>0.15</v>
      </c>
      <c r="K4332">
        <v>4931.66</v>
      </c>
      <c r="L4332" t="s">
        <v>38</v>
      </c>
      <c r="M4332" t="s">
        <v>111</v>
      </c>
      <c r="N4332" t="s">
        <v>85</v>
      </c>
      <c r="O4332" t="s">
        <v>77</v>
      </c>
      <c r="P4332">
        <v>3</v>
      </c>
      <c r="Q4332">
        <v>4</v>
      </c>
      <c r="R4332" t="s">
        <v>30</v>
      </c>
      <c r="S4332" t="s">
        <v>60</v>
      </c>
    </row>
    <row r="4333" spans="1:19" x14ac:dyDescent="0.35">
      <c r="A4333" t="s">
        <v>8282</v>
      </c>
      <c r="B4333" t="s">
        <v>3403</v>
      </c>
      <c r="C4333" t="s">
        <v>8283</v>
      </c>
      <c r="D4333" t="s">
        <v>34</v>
      </c>
      <c r="E4333" t="s">
        <v>102</v>
      </c>
      <c r="F4333" t="s">
        <v>47</v>
      </c>
      <c r="G4333" t="s">
        <v>103</v>
      </c>
      <c r="H4333">
        <v>445.12</v>
      </c>
      <c r="I4333">
        <v>4</v>
      </c>
      <c r="J4333">
        <v>0</v>
      </c>
      <c r="K4333">
        <v>1780.48</v>
      </c>
      <c r="L4333" t="s">
        <v>104</v>
      </c>
      <c r="M4333" t="s">
        <v>84</v>
      </c>
      <c r="N4333" t="s">
        <v>59</v>
      </c>
      <c r="O4333" t="s">
        <v>105</v>
      </c>
      <c r="P4333">
        <v>2</v>
      </c>
      <c r="Q4333">
        <v>3.4</v>
      </c>
      <c r="R4333" t="s">
        <v>30</v>
      </c>
      <c r="S4333" t="s">
        <v>60</v>
      </c>
    </row>
    <row r="4334" spans="1:19" x14ac:dyDescent="0.35">
      <c r="A4334" t="s">
        <v>5370</v>
      </c>
      <c r="B4334" t="s">
        <v>5052</v>
      </c>
      <c r="C4334" t="s">
        <v>5371</v>
      </c>
      <c r="D4334" t="s">
        <v>72</v>
      </c>
      <c r="E4334" t="s">
        <v>73</v>
      </c>
      <c r="F4334" t="s">
        <v>74</v>
      </c>
      <c r="G4334" t="s">
        <v>75</v>
      </c>
      <c r="H4334">
        <v>908.43</v>
      </c>
      <c r="I4334">
        <v>10</v>
      </c>
      <c r="J4334">
        <v>0</v>
      </c>
      <c r="K4334">
        <v>9084.2999999999993</v>
      </c>
      <c r="L4334" t="s">
        <v>98</v>
      </c>
      <c r="M4334" t="s">
        <v>39</v>
      </c>
      <c r="N4334" t="s">
        <v>91</v>
      </c>
      <c r="O4334" t="s">
        <v>50</v>
      </c>
      <c r="P4334">
        <v>9</v>
      </c>
      <c r="Q4334">
        <v>3.7</v>
      </c>
      <c r="R4334" t="s">
        <v>51</v>
      </c>
      <c r="S4334" t="s">
        <v>42</v>
      </c>
    </row>
    <row r="4335" spans="1:19" x14ac:dyDescent="0.35">
      <c r="A4335" t="s">
        <v>5051</v>
      </c>
      <c r="B4335" t="s">
        <v>5052</v>
      </c>
      <c r="C4335" t="s">
        <v>5053</v>
      </c>
      <c r="D4335" t="s">
        <v>72</v>
      </c>
      <c r="E4335" t="s">
        <v>120</v>
      </c>
      <c r="F4335" t="s">
        <v>47</v>
      </c>
      <c r="G4335" t="s">
        <v>121</v>
      </c>
      <c r="H4335">
        <v>167.39</v>
      </c>
      <c r="I4335">
        <v>4</v>
      </c>
      <c r="J4335">
        <v>0.25</v>
      </c>
      <c r="K4335">
        <v>502.17</v>
      </c>
      <c r="L4335" t="s">
        <v>83</v>
      </c>
      <c r="M4335" t="s">
        <v>134</v>
      </c>
      <c r="N4335" t="s">
        <v>166</v>
      </c>
      <c r="O4335" t="s">
        <v>29</v>
      </c>
      <c r="P4335">
        <v>7</v>
      </c>
      <c r="Q4335">
        <v>1.1000000000000001</v>
      </c>
      <c r="R4335" t="s">
        <v>30</v>
      </c>
      <c r="S4335" t="s">
        <v>60</v>
      </c>
    </row>
    <row r="4336" spans="1:19" x14ac:dyDescent="0.35">
      <c r="A4336" t="s">
        <v>8454</v>
      </c>
      <c r="B4336" t="s">
        <v>5052</v>
      </c>
      <c r="C4336" t="s">
        <v>8293</v>
      </c>
      <c r="D4336" t="s">
        <v>157</v>
      </c>
      <c r="E4336" t="s">
        <v>344</v>
      </c>
      <c r="F4336" t="s">
        <v>24</v>
      </c>
      <c r="G4336" t="s">
        <v>345</v>
      </c>
      <c r="H4336">
        <v>406.79</v>
      </c>
      <c r="I4336">
        <v>14</v>
      </c>
      <c r="J4336">
        <v>0.25</v>
      </c>
      <c r="K4336">
        <v>4271.3</v>
      </c>
      <c r="L4336" t="s">
        <v>83</v>
      </c>
      <c r="M4336" t="s">
        <v>84</v>
      </c>
      <c r="N4336" t="s">
        <v>68</v>
      </c>
      <c r="O4336" t="s">
        <v>29</v>
      </c>
      <c r="P4336">
        <v>7</v>
      </c>
      <c r="Q4336">
        <v>4.9000000000000004</v>
      </c>
      <c r="R4336" t="s">
        <v>30</v>
      </c>
      <c r="S4336" t="s">
        <v>86</v>
      </c>
    </row>
    <row r="4337" spans="1:19" x14ac:dyDescent="0.35">
      <c r="A4337" t="s">
        <v>5492</v>
      </c>
      <c r="B4337" t="s">
        <v>5052</v>
      </c>
      <c r="C4337" t="s">
        <v>5493</v>
      </c>
      <c r="D4337" t="s">
        <v>127</v>
      </c>
      <c r="E4337" t="s">
        <v>227</v>
      </c>
      <c r="F4337" t="s">
        <v>47</v>
      </c>
      <c r="G4337" t="s">
        <v>228</v>
      </c>
      <c r="H4337">
        <v>147.76</v>
      </c>
      <c r="I4337">
        <v>14</v>
      </c>
      <c r="J4337">
        <v>0.05</v>
      </c>
      <c r="K4337">
        <v>1965.21</v>
      </c>
      <c r="L4337" t="s">
        <v>83</v>
      </c>
      <c r="M4337" t="s">
        <v>84</v>
      </c>
      <c r="N4337" t="s">
        <v>172</v>
      </c>
      <c r="O4337" t="s">
        <v>41</v>
      </c>
      <c r="P4337">
        <v>1</v>
      </c>
      <c r="Q4337">
        <v>2.8</v>
      </c>
      <c r="R4337" t="s">
        <v>202</v>
      </c>
      <c r="S4337" t="s">
        <v>60</v>
      </c>
    </row>
    <row r="4338" spans="1:19" x14ac:dyDescent="0.35">
      <c r="A4338" t="s">
        <v>7774</v>
      </c>
      <c r="B4338" t="s">
        <v>5052</v>
      </c>
      <c r="C4338" t="s">
        <v>7775</v>
      </c>
      <c r="D4338" t="s">
        <v>64</v>
      </c>
      <c r="E4338" t="s">
        <v>288</v>
      </c>
      <c r="F4338" t="s">
        <v>57</v>
      </c>
      <c r="G4338" t="s">
        <v>289</v>
      </c>
      <c r="H4338">
        <v>335.55</v>
      </c>
      <c r="I4338">
        <v>9</v>
      </c>
      <c r="J4338">
        <v>0.2</v>
      </c>
      <c r="K4338">
        <v>2415.96</v>
      </c>
      <c r="L4338" t="s">
        <v>83</v>
      </c>
      <c r="M4338" t="s">
        <v>111</v>
      </c>
      <c r="N4338" t="s">
        <v>172</v>
      </c>
      <c r="O4338" t="s">
        <v>29</v>
      </c>
      <c r="P4338">
        <v>1</v>
      </c>
      <c r="Q4338">
        <v>2.2000000000000002</v>
      </c>
      <c r="R4338" t="s">
        <v>51</v>
      </c>
    </row>
    <row r="4339" spans="1:19" x14ac:dyDescent="0.35">
      <c r="A4339" t="s">
        <v>10028</v>
      </c>
      <c r="B4339" t="s">
        <v>10029</v>
      </c>
      <c r="C4339" t="s">
        <v>10030</v>
      </c>
      <c r="D4339" t="s">
        <v>64</v>
      </c>
      <c r="E4339" t="s">
        <v>649</v>
      </c>
      <c r="F4339" t="s">
        <v>57</v>
      </c>
      <c r="G4339" t="s">
        <v>153</v>
      </c>
      <c r="H4339">
        <v>290.39</v>
      </c>
      <c r="I4339">
        <v>10</v>
      </c>
      <c r="J4339">
        <v>0.1</v>
      </c>
      <c r="K4339">
        <v>2613.5100000000002</v>
      </c>
      <c r="L4339" t="s">
        <v>76</v>
      </c>
      <c r="M4339" t="s">
        <v>183</v>
      </c>
      <c r="N4339" t="s">
        <v>40</v>
      </c>
      <c r="O4339" t="s">
        <v>29</v>
      </c>
      <c r="P4339">
        <v>10</v>
      </c>
      <c r="Q4339">
        <v>3</v>
      </c>
      <c r="R4339" t="s">
        <v>30</v>
      </c>
      <c r="S4339" t="s">
        <v>60</v>
      </c>
    </row>
    <row r="4340" spans="1:19" x14ac:dyDescent="0.35">
      <c r="A4340" t="s">
        <v>1845</v>
      </c>
      <c r="B4340" t="s">
        <v>1846</v>
      </c>
      <c r="C4340" t="s">
        <v>1847</v>
      </c>
      <c r="D4340" t="s">
        <v>34</v>
      </c>
      <c r="E4340" t="s">
        <v>198</v>
      </c>
      <c r="F4340" t="s">
        <v>74</v>
      </c>
      <c r="G4340" t="s">
        <v>110</v>
      </c>
      <c r="H4340">
        <v>738.78</v>
      </c>
      <c r="I4340">
        <v>13</v>
      </c>
      <c r="J4340">
        <v>0.15</v>
      </c>
      <c r="K4340">
        <v>8163.52</v>
      </c>
      <c r="L4340" t="s">
        <v>76</v>
      </c>
      <c r="M4340" t="s">
        <v>84</v>
      </c>
      <c r="N4340" t="s">
        <v>40</v>
      </c>
      <c r="O4340" t="s">
        <v>105</v>
      </c>
      <c r="P4340">
        <v>12</v>
      </c>
      <c r="Q4340">
        <v>1.9</v>
      </c>
      <c r="R4340" t="s">
        <v>112</v>
      </c>
      <c r="S4340" t="s">
        <v>86</v>
      </c>
    </row>
    <row r="4341" spans="1:19" x14ac:dyDescent="0.35">
      <c r="A4341" t="s">
        <v>8643</v>
      </c>
      <c r="B4341" t="s">
        <v>1846</v>
      </c>
      <c r="C4341" t="s">
        <v>8644</v>
      </c>
      <c r="D4341" t="s">
        <v>127</v>
      </c>
      <c r="E4341" t="s">
        <v>96</v>
      </c>
      <c r="F4341" t="s">
        <v>57</v>
      </c>
      <c r="G4341" t="s">
        <v>97</v>
      </c>
      <c r="H4341">
        <v>627.76</v>
      </c>
      <c r="I4341">
        <v>7</v>
      </c>
      <c r="J4341">
        <v>0.1</v>
      </c>
      <c r="K4341">
        <v>3954.89</v>
      </c>
      <c r="L4341" t="s">
        <v>38</v>
      </c>
      <c r="M4341" t="s">
        <v>134</v>
      </c>
      <c r="N4341" t="s">
        <v>85</v>
      </c>
      <c r="O4341" t="s">
        <v>116</v>
      </c>
      <c r="P4341">
        <v>11</v>
      </c>
      <c r="Q4341">
        <v>4.9000000000000004</v>
      </c>
      <c r="R4341" t="s">
        <v>30</v>
      </c>
      <c r="S4341" t="s">
        <v>60</v>
      </c>
    </row>
    <row r="4342" spans="1:19" x14ac:dyDescent="0.35">
      <c r="A4342" t="s">
        <v>9336</v>
      </c>
      <c r="B4342" t="s">
        <v>1846</v>
      </c>
      <c r="C4342" t="s">
        <v>3131</v>
      </c>
      <c r="D4342" t="s">
        <v>157</v>
      </c>
      <c r="E4342" t="s">
        <v>656</v>
      </c>
      <c r="F4342" t="s">
        <v>47</v>
      </c>
      <c r="G4342" t="s">
        <v>657</v>
      </c>
      <c r="H4342">
        <v>285.2</v>
      </c>
      <c r="I4342">
        <v>9</v>
      </c>
      <c r="J4342">
        <v>0.3</v>
      </c>
      <c r="K4342">
        <v>1796.76</v>
      </c>
      <c r="L4342" t="s">
        <v>142</v>
      </c>
      <c r="M4342" t="s">
        <v>39</v>
      </c>
      <c r="N4342" t="s">
        <v>166</v>
      </c>
      <c r="O4342" t="s">
        <v>77</v>
      </c>
      <c r="P4342">
        <v>9</v>
      </c>
      <c r="Q4342">
        <v>3.3</v>
      </c>
      <c r="R4342" t="s">
        <v>30</v>
      </c>
      <c r="S4342" t="s">
        <v>60</v>
      </c>
    </row>
    <row r="4343" spans="1:19" x14ac:dyDescent="0.35">
      <c r="A4343" t="s">
        <v>117</v>
      </c>
      <c r="B4343" t="s">
        <v>1846</v>
      </c>
      <c r="C4343" t="s">
        <v>3556</v>
      </c>
      <c r="D4343" t="s">
        <v>64</v>
      </c>
      <c r="E4343" t="s">
        <v>649</v>
      </c>
      <c r="F4343" t="s">
        <v>57</v>
      </c>
      <c r="G4343" t="s">
        <v>153</v>
      </c>
      <c r="H4343">
        <v>568.07000000000005</v>
      </c>
      <c r="I4343">
        <v>5</v>
      </c>
      <c r="J4343">
        <v>0.05</v>
      </c>
      <c r="K4343">
        <v>2698.33</v>
      </c>
      <c r="L4343" t="s">
        <v>142</v>
      </c>
      <c r="M4343" t="s">
        <v>27</v>
      </c>
      <c r="N4343" t="s">
        <v>40</v>
      </c>
      <c r="O4343" t="s">
        <v>105</v>
      </c>
      <c r="P4343">
        <v>7</v>
      </c>
      <c r="Q4343">
        <v>3.7</v>
      </c>
      <c r="R4343" t="s">
        <v>51</v>
      </c>
      <c r="S4343" t="s">
        <v>294</v>
      </c>
    </row>
    <row r="4344" spans="1:19" x14ac:dyDescent="0.35">
      <c r="A4344" t="s">
        <v>9634</v>
      </c>
      <c r="B4344" t="s">
        <v>1846</v>
      </c>
      <c r="C4344" t="s">
        <v>9635</v>
      </c>
      <c r="D4344" t="s">
        <v>22</v>
      </c>
      <c r="E4344" t="s">
        <v>470</v>
      </c>
      <c r="F4344" t="s">
        <v>24</v>
      </c>
      <c r="G4344" t="s">
        <v>471</v>
      </c>
      <c r="H4344">
        <v>528.65</v>
      </c>
      <c r="I4344">
        <v>2</v>
      </c>
      <c r="J4344">
        <v>0.25</v>
      </c>
      <c r="K4344">
        <v>792.97</v>
      </c>
      <c r="L4344" t="s">
        <v>38</v>
      </c>
      <c r="M4344" t="s">
        <v>134</v>
      </c>
      <c r="N4344" t="s">
        <v>68</v>
      </c>
      <c r="O4344" t="s">
        <v>123</v>
      </c>
      <c r="P4344">
        <v>6</v>
      </c>
      <c r="Q4344">
        <v>3.8</v>
      </c>
      <c r="R4344" t="s">
        <v>30</v>
      </c>
      <c r="S4344" t="s">
        <v>60</v>
      </c>
    </row>
    <row r="4345" spans="1:19" x14ac:dyDescent="0.35">
      <c r="A4345" t="s">
        <v>5124</v>
      </c>
      <c r="B4345" t="s">
        <v>1846</v>
      </c>
      <c r="C4345" t="s">
        <v>5125</v>
      </c>
      <c r="D4345" t="s">
        <v>72</v>
      </c>
      <c r="E4345" t="s">
        <v>301</v>
      </c>
      <c r="F4345" t="s">
        <v>57</v>
      </c>
      <c r="G4345" t="s">
        <v>97</v>
      </c>
      <c r="H4345">
        <v>74.63</v>
      </c>
      <c r="I4345">
        <v>3</v>
      </c>
      <c r="J4345">
        <v>0.05</v>
      </c>
      <c r="K4345">
        <v>212.7</v>
      </c>
      <c r="L4345" t="s">
        <v>302</v>
      </c>
      <c r="M4345" t="s">
        <v>39</v>
      </c>
      <c r="N4345" t="s">
        <v>91</v>
      </c>
      <c r="O4345" t="s">
        <v>123</v>
      </c>
      <c r="P4345">
        <v>3</v>
      </c>
      <c r="Q4345">
        <v>3.8</v>
      </c>
      <c r="R4345" t="s">
        <v>30</v>
      </c>
      <c r="S4345" t="s">
        <v>294</v>
      </c>
    </row>
    <row r="4346" spans="1:19" x14ac:dyDescent="0.35">
      <c r="A4346" t="s">
        <v>886</v>
      </c>
      <c r="B4346" t="s">
        <v>887</v>
      </c>
      <c r="C4346" t="s">
        <v>888</v>
      </c>
      <c r="D4346" t="s">
        <v>72</v>
      </c>
      <c r="E4346" t="s">
        <v>227</v>
      </c>
      <c r="F4346" t="s">
        <v>47</v>
      </c>
      <c r="G4346" t="s">
        <v>228</v>
      </c>
      <c r="H4346">
        <v>240.54</v>
      </c>
      <c r="I4346">
        <v>9</v>
      </c>
      <c r="J4346">
        <v>0</v>
      </c>
      <c r="K4346">
        <v>2164.86</v>
      </c>
      <c r="L4346" t="s">
        <v>142</v>
      </c>
      <c r="M4346" t="s">
        <v>183</v>
      </c>
      <c r="N4346" t="s">
        <v>85</v>
      </c>
      <c r="O4346" t="s">
        <v>29</v>
      </c>
      <c r="P4346">
        <v>12</v>
      </c>
      <c r="Q4346">
        <v>2.2000000000000002</v>
      </c>
      <c r="R4346" t="s">
        <v>30</v>
      </c>
      <c r="S4346" t="s">
        <v>86</v>
      </c>
    </row>
    <row r="4347" spans="1:19" x14ac:dyDescent="0.35">
      <c r="A4347" t="s">
        <v>2199</v>
      </c>
      <c r="B4347" t="s">
        <v>887</v>
      </c>
      <c r="C4347" t="s">
        <v>2200</v>
      </c>
      <c r="D4347" t="s">
        <v>127</v>
      </c>
      <c r="E4347" t="s">
        <v>533</v>
      </c>
      <c r="F4347" t="s">
        <v>74</v>
      </c>
      <c r="G4347" t="s">
        <v>534</v>
      </c>
      <c r="H4347">
        <v>1263.19</v>
      </c>
      <c r="I4347">
        <v>1</v>
      </c>
      <c r="J4347">
        <v>0.1</v>
      </c>
      <c r="K4347">
        <v>1136.8699999999999</v>
      </c>
      <c r="L4347" t="s">
        <v>302</v>
      </c>
      <c r="M4347" t="s">
        <v>90</v>
      </c>
      <c r="N4347" t="s">
        <v>28</v>
      </c>
      <c r="O4347" t="s">
        <v>50</v>
      </c>
      <c r="P4347">
        <v>9</v>
      </c>
      <c r="Q4347">
        <v>1.5</v>
      </c>
      <c r="R4347" t="s">
        <v>30</v>
      </c>
      <c r="S4347" t="s">
        <v>60</v>
      </c>
    </row>
    <row r="4348" spans="1:19" x14ac:dyDescent="0.35">
      <c r="A4348" t="s">
        <v>7015</v>
      </c>
      <c r="B4348" t="s">
        <v>887</v>
      </c>
      <c r="C4348" t="s">
        <v>7016</v>
      </c>
      <c r="D4348" t="s">
        <v>72</v>
      </c>
      <c r="E4348" t="s">
        <v>223</v>
      </c>
      <c r="F4348" t="s">
        <v>66</v>
      </c>
      <c r="G4348" t="s">
        <v>171</v>
      </c>
      <c r="H4348">
        <v>568.72</v>
      </c>
      <c r="I4348">
        <v>13</v>
      </c>
      <c r="J4348">
        <v>0.05</v>
      </c>
      <c r="K4348">
        <v>7023.69</v>
      </c>
      <c r="L4348" t="s">
        <v>26</v>
      </c>
      <c r="M4348" t="s">
        <v>90</v>
      </c>
      <c r="N4348" t="s">
        <v>91</v>
      </c>
      <c r="O4348" t="s">
        <v>41</v>
      </c>
      <c r="P4348">
        <v>9</v>
      </c>
      <c r="Q4348">
        <v>1.7</v>
      </c>
      <c r="R4348" t="s">
        <v>30</v>
      </c>
      <c r="S4348" t="s">
        <v>60</v>
      </c>
    </row>
    <row r="4349" spans="1:19" x14ac:dyDescent="0.35">
      <c r="A4349" t="s">
        <v>9327</v>
      </c>
      <c r="B4349" t="s">
        <v>887</v>
      </c>
      <c r="C4349" t="s">
        <v>9328</v>
      </c>
      <c r="D4349" t="s">
        <v>72</v>
      </c>
      <c r="E4349" t="s">
        <v>73</v>
      </c>
      <c r="F4349" t="s">
        <v>74</v>
      </c>
      <c r="G4349" t="s">
        <v>75</v>
      </c>
      <c r="H4349">
        <v>1917.78</v>
      </c>
      <c r="I4349">
        <v>12</v>
      </c>
      <c r="J4349">
        <v>0.1</v>
      </c>
      <c r="K4349">
        <v>20712.02</v>
      </c>
      <c r="L4349" t="s">
        <v>38</v>
      </c>
      <c r="M4349" t="s">
        <v>183</v>
      </c>
      <c r="N4349" t="s">
        <v>40</v>
      </c>
      <c r="O4349" t="s">
        <v>92</v>
      </c>
      <c r="P4349">
        <v>8</v>
      </c>
      <c r="Q4349">
        <v>3.2</v>
      </c>
      <c r="R4349" t="s">
        <v>112</v>
      </c>
      <c r="S4349" t="s">
        <v>60</v>
      </c>
    </row>
    <row r="4350" spans="1:19" x14ac:dyDescent="0.35">
      <c r="A4350" t="s">
        <v>8091</v>
      </c>
      <c r="B4350" t="s">
        <v>887</v>
      </c>
      <c r="C4350" t="s">
        <v>854</v>
      </c>
      <c r="D4350" t="s">
        <v>157</v>
      </c>
      <c r="E4350" t="s">
        <v>649</v>
      </c>
      <c r="F4350" t="s">
        <v>57</v>
      </c>
      <c r="G4350" t="s">
        <v>153</v>
      </c>
      <c r="H4350">
        <v>316.17</v>
      </c>
      <c r="J4350">
        <v>0.1</v>
      </c>
      <c r="L4350" t="s">
        <v>104</v>
      </c>
      <c r="M4350" t="s">
        <v>111</v>
      </c>
      <c r="N4350" t="s">
        <v>40</v>
      </c>
      <c r="O4350" t="s">
        <v>92</v>
      </c>
      <c r="P4350">
        <v>4</v>
      </c>
      <c r="Q4350">
        <v>4.3</v>
      </c>
      <c r="R4350" t="s">
        <v>30</v>
      </c>
      <c r="S4350" t="s">
        <v>86</v>
      </c>
    </row>
    <row r="4351" spans="1:19" x14ac:dyDescent="0.35">
      <c r="A4351" t="s">
        <v>5719</v>
      </c>
      <c r="B4351" t="s">
        <v>887</v>
      </c>
      <c r="C4351" t="s">
        <v>5720</v>
      </c>
      <c r="D4351" t="s">
        <v>72</v>
      </c>
      <c r="E4351" t="s">
        <v>872</v>
      </c>
      <c r="F4351" t="s">
        <v>36</v>
      </c>
      <c r="G4351" t="s">
        <v>873</v>
      </c>
      <c r="H4351">
        <v>11.82</v>
      </c>
      <c r="I4351">
        <v>10</v>
      </c>
      <c r="J4351">
        <v>0.2</v>
      </c>
      <c r="K4351">
        <v>94.56</v>
      </c>
      <c r="L4351" t="s">
        <v>98</v>
      </c>
      <c r="M4351" t="s">
        <v>134</v>
      </c>
      <c r="N4351" t="s">
        <v>28</v>
      </c>
      <c r="O4351" t="s">
        <v>41</v>
      </c>
      <c r="P4351">
        <v>3</v>
      </c>
      <c r="Q4351">
        <v>2.7</v>
      </c>
      <c r="R4351" t="s">
        <v>30</v>
      </c>
      <c r="S4351" t="s">
        <v>60</v>
      </c>
    </row>
    <row r="4352" spans="1:19" x14ac:dyDescent="0.35">
      <c r="A4352" t="s">
        <v>7154</v>
      </c>
      <c r="B4352" t="s">
        <v>887</v>
      </c>
      <c r="C4352" t="s">
        <v>7155</v>
      </c>
      <c r="D4352" t="s">
        <v>72</v>
      </c>
      <c r="E4352" t="s">
        <v>413</v>
      </c>
      <c r="F4352" t="s">
        <v>47</v>
      </c>
      <c r="G4352" t="s">
        <v>103</v>
      </c>
      <c r="H4352">
        <v>661.68</v>
      </c>
      <c r="I4352">
        <v>4</v>
      </c>
      <c r="J4352">
        <v>0</v>
      </c>
      <c r="K4352">
        <v>2646.72</v>
      </c>
      <c r="L4352" t="s">
        <v>98</v>
      </c>
      <c r="M4352" t="s">
        <v>134</v>
      </c>
      <c r="N4352" t="s">
        <v>172</v>
      </c>
      <c r="O4352" t="s">
        <v>50</v>
      </c>
      <c r="P4352">
        <v>3</v>
      </c>
      <c r="Q4352">
        <v>2.5</v>
      </c>
      <c r="S4352" t="s">
        <v>86</v>
      </c>
    </row>
    <row r="4353" spans="1:19" x14ac:dyDescent="0.35">
      <c r="A4353" t="s">
        <v>6351</v>
      </c>
      <c r="B4353" t="s">
        <v>1522</v>
      </c>
      <c r="C4353" t="s">
        <v>6352</v>
      </c>
      <c r="D4353" t="s">
        <v>22</v>
      </c>
      <c r="E4353" t="s">
        <v>96</v>
      </c>
      <c r="F4353" t="s">
        <v>57</v>
      </c>
      <c r="G4353" t="s">
        <v>97</v>
      </c>
      <c r="H4353">
        <v>706.66</v>
      </c>
      <c r="I4353">
        <v>11</v>
      </c>
      <c r="J4353">
        <v>0.05</v>
      </c>
      <c r="K4353">
        <v>7384.6</v>
      </c>
      <c r="L4353" t="s">
        <v>165</v>
      </c>
      <c r="M4353" t="s">
        <v>27</v>
      </c>
      <c r="N4353" t="s">
        <v>59</v>
      </c>
      <c r="O4353" t="s">
        <v>41</v>
      </c>
      <c r="P4353">
        <v>10</v>
      </c>
      <c r="Q4353">
        <v>2.8</v>
      </c>
      <c r="R4353" t="s">
        <v>30</v>
      </c>
      <c r="S4353" t="s">
        <v>60</v>
      </c>
    </row>
    <row r="4354" spans="1:19" x14ac:dyDescent="0.35">
      <c r="A4354" t="s">
        <v>2132</v>
      </c>
      <c r="B4354" t="s">
        <v>1522</v>
      </c>
      <c r="C4354" t="s">
        <v>2133</v>
      </c>
      <c r="D4354" t="s">
        <v>157</v>
      </c>
      <c r="E4354" t="s">
        <v>301</v>
      </c>
      <c r="F4354" t="s">
        <v>57</v>
      </c>
      <c r="G4354" t="s">
        <v>97</v>
      </c>
      <c r="H4354">
        <v>503.03</v>
      </c>
      <c r="I4354">
        <v>10</v>
      </c>
      <c r="J4354">
        <v>0.05</v>
      </c>
      <c r="K4354">
        <v>4778.78</v>
      </c>
      <c r="L4354" t="s">
        <v>49</v>
      </c>
      <c r="M4354" t="s">
        <v>134</v>
      </c>
      <c r="N4354" t="s">
        <v>40</v>
      </c>
      <c r="O4354" t="s">
        <v>123</v>
      </c>
      <c r="P4354">
        <v>7</v>
      </c>
      <c r="Q4354">
        <v>4.5999999999999996</v>
      </c>
      <c r="R4354" t="s">
        <v>51</v>
      </c>
      <c r="S4354" t="s">
        <v>60</v>
      </c>
    </row>
    <row r="4355" spans="1:19" x14ac:dyDescent="0.35">
      <c r="A4355" t="s">
        <v>8668</v>
      </c>
      <c r="B4355" t="s">
        <v>1522</v>
      </c>
      <c r="C4355" t="s">
        <v>8669</v>
      </c>
      <c r="D4355" t="s">
        <v>157</v>
      </c>
      <c r="E4355" t="s">
        <v>416</v>
      </c>
      <c r="F4355" t="s">
        <v>66</v>
      </c>
      <c r="G4355" t="s">
        <v>417</v>
      </c>
      <c r="H4355">
        <v>1070.3599999999999</v>
      </c>
      <c r="I4355">
        <v>9</v>
      </c>
      <c r="J4355">
        <v>0</v>
      </c>
      <c r="K4355">
        <v>9633.24</v>
      </c>
      <c r="L4355" t="s">
        <v>38</v>
      </c>
      <c r="M4355" t="s">
        <v>111</v>
      </c>
      <c r="N4355" t="s">
        <v>166</v>
      </c>
      <c r="O4355" t="s">
        <v>105</v>
      </c>
      <c r="P4355">
        <v>6</v>
      </c>
      <c r="Q4355">
        <v>2.2000000000000002</v>
      </c>
      <c r="R4355" t="s">
        <v>30</v>
      </c>
      <c r="S4355" t="s">
        <v>60</v>
      </c>
    </row>
    <row r="4356" spans="1:19" x14ac:dyDescent="0.35">
      <c r="A4356" t="s">
        <v>4025</v>
      </c>
      <c r="B4356" t="s">
        <v>1522</v>
      </c>
      <c r="C4356" t="s">
        <v>4026</v>
      </c>
      <c r="D4356" t="s">
        <v>22</v>
      </c>
      <c r="E4356" t="s">
        <v>239</v>
      </c>
      <c r="F4356" t="s">
        <v>66</v>
      </c>
      <c r="G4356" t="s">
        <v>240</v>
      </c>
      <c r="H4356">
        <v>1585.47</v>
      </c>
      <c r="I4356">
        <v>14</v>
      </c>
      <c r="J4356">
        <v>0.15</v>
      </c>
      <c r="K4356">
        <v>18867.09</v>
      </c>
      <c r="L4356" t="s">
        <v>38</v>
      </c>
      <c r="M4356" t="s">
        <v>183</v>
      </c>
      <c r="N4356" t="s">
        <v>172</v>
      </c>
      <c r="O4356" t="s">
        <v>116</v>
      </c>
      <c r="P4356">
        <v>3</v>
      </c>
      <c r="Q4356">
        <v>3.5</v>
      </c>
      <c r="S4356" t="s">
        <v>86</v>
      </c>
    </row>
    <row r="4357" spans="1:19" x14ac:dyDescent="0.35">
      <c r="A4357" t="s">
        <v>1521</v>
      </c>
      <c r="B4357" t="s">
        <v>1522</v>
      </c>
      <c r="C4357" t="s">
        <v>1523</v>
      </c>
      <c r="D4357" t="s">
        <v>22</v>
      </c>
      <c r="E4357" t="s">
        <v>102</v>
      </c>
      <c r="F4357" t="s">
        <v>47</v>
      </c>
      <c r="G4357" t="s">
        <v>103</v>
      </c>
      <c r="H4357">
        <v>360.1</v>
      </c>
      <c r="I4357">
        <v>9</v>
      </c>
      <c r="J4357">
        <v>0.1</v>
      </c>
      <c r="K4357">
        <v>2916.81</v>
      </c>
      <c r="L4357" t="s">
        <v>83</v>
      </c>
      <c r="M4357" t="s">
        <v>84</v>
      </c>
      <c r="N4357" t="s">
        <v>59</v>
      </c>
      <c r="O4357" t="s">
        <v>105</v>
      </c>
      <c r="P4357">
        <v>1</v>
      </c>
      <c r="Q4357">
        <v>1.3</v>
      </c>
      <c r="R4357" t="s">
        <v>143</v>
      </c>
      <c r="S4357" t="s">
        <v>60</v>
      </c>
    </row>
    <row r="4358" spans="1:19" x14ac:dyDescent="0.35">
      <c r="A4358" t="s">
        <v>7677</v>
      </c>
      <c r="B4358" t="s">
        <v>7678</v>
      </c>
      <c r="C4358" t="s">
        <v>7679</v>
      </c>
      <c r="D4358" t="s">
        <v>72</v>
      </c>
      <c r="E4358" t="s">
        <v>344</v>
      </c>
      <c r="F4358" t="s">
        <v>24</v>
      </c>
      <c r="G4358" t="s">
        <v>345</v>
      </c>
      <c r="H4358">
        <v>387.41</v>
      </c>
      <c r="I4358">
        <v>1</v>
      </c>
      <c r="J4358">
        <v>0.1</v>
      </c>
      <c r="K4358">
        <v>348.67</v>
      </c>
      <c r="L4358" t="s">
        <v>142</v>
      </c>
      <c r="M4358" t="s">
        <v>183</v>
      </c>
      <c r="N4358" t="s">
        <v>166</v>
      </c>
      <c r="O4358" t="s">
        <v>116</v>
      </c>
      <c r="P4358">
        <v>9</v>
      </c>
      <c r="Q4358">
        <v>3.2</v>
      </c>
      <c r="R4358" t="s">
        <v>30</v>
      </c>
      <c r="S4358" t="s">
        <v>60</v>
      </c>
    </row>
    <row r="4359" spans="1:19" x14ac:dyDescent="0.35">
      <c r="A4359" t="s">
        <v>5737</v>
      </c>
      <c r="B4359" t="s">
        <v>4659</v>
      </c>
      <c r="C4359" t="s">
        <v>5738</v>
      </c>
      <c r="D4359" t="s">
        <v>127</v>
      </c>
      <c r="E4359" t="s">
        <v>209</v>
      </c>
      <c r="F4359" t="s">
        <v>47</v>
      </c>
      <c r="G4359" t="s">
        <v>210</v>
      </c>
      <c r="H4359">
        <v>409.27</v>
      </c>
      <c r="I4359">
        <v>6</v>
      </c>
      <c r="J4359">
        <v>0.1</v>
      </c>
      <c r="K4359">
        <v>2210.06</v>
      </c>
      <c r="L4359" t="s">
        <v>49</v>
      </c>
      <c r="M4359" t="s">
        <v>134</v>
      </c>
      <c r="N4359" t="s">
        <v>166</v>
      </c>
      <c r="O4359" t="s">
        <v>50</v>
      </c>
      <c r="P4359">
        <v>7</v>
      </c>
      <c r="Q4359">
        <v>4.8</v>
      </c>
      <c r="R4359" t="s">
        <v>30</v>
      </c>
      <c r="S4359" t="s">
        <v>86</v>
      </c>
    </row>
    <row r="4360" spans="1:19" x14ac:dyDescent="0.35">
      <c r="A4360" t="s">
        <v>4658</v>
      </c>
      <c r="B4360" t="s">
        <v>4659</v>
      </c>
      <c r="C4360" t="s">
        <v>4109</v>
      </c>
      <c r="D4360" t="s">
        <v>22</v>
      </c>
      <c r="E4360" t="s">
        <v>258</v>
      </c>
      <c r="F4360" t="s">
        <v>36</v>
      </c>
      <c r="G4360" t="s">
        <v>259</v>
      </c>
      <c r="H4360">
        <v>44.73</v>
      </c>
      <c r="I4360">
        <v>10</v>
      </c>
      <c r="J4360">
        <v>0.1</v>
      </c>
      <c r="K4360">
        <v>402.57</v>
      </c>
      <c r="L4360" t="s">
        <v>165</v>
      </c>
      <c r="M4360" t="s">
        <v>183</v>
      </c>
      <c r="N4360" t="s">
        <v>172</v>
      </c>
      <c r="O4360" t="s">
        <v>77</v>
      </c>
      <c r="P4360">
        <v>5</v>
      </c>
      <c r="Q4360">
        <v>3.1</v>
      </c>
      <c r="R4360" t="s">
        <v>30</v>
      </c>
      <c r="S4360" t="s">
        <v>60</v>
      </c>
    </row>
    <row r="4361" spans="1:19" x14ac:dyDescent="0.35">
      <c r="A4361" t="s">
        <v>5364</v>
      </c>
      <c r="B4361" t="s">
        <v>5365</v>
      </c>
      <c r="C4361" t="s">
        <v>5366</v>
      </c>
      <c r="D4361" t="s">
        <v>127</v>
      </c>
      <c r="E4361" t="s">
        <v>193</v>
      </c>
      <c r="F4361" t="s">
        <v>24</v>
      </c>
      <c r="G4361" t="s">
        <v>194</v>
      </c>
      <c r="H4361">
        <v>382.91</v>
      </c>
      <c r="I4361">
        <v>8</v>
      </c>
      <c r="L4361" t="s">
        <v>49</v>
      </c>
      <c r="M4361" t="s">
        <v>90</v>
      </c>
      <c r="N4361" t="s">
        <v>28</v>
      </c>
      <c r="O4361" t="s">
        <v>29</v>
      </c>
      <c r="P4361">
        <v>12</v>
      </c>
      <c r="Q4361">
        <v>2.5</v>
      </c>
      <c r="R4361" t="s">
        <v>30</v>
      </c>
      <c r="S4361" t="s">
        <v>52</v>
      </c>
    </row>
    <row r="4362" spans="1:19" x14ac:dyDescent="0.35">
      <c r="A4362" t="s">
        <v>7795</v>
      </c>
      <c r="B4362" t="s">
        <v>5365</v>
      </c>
      <c r="C4362" t="s">
        <v>5830</v>
      </c>
      <c r="D4362" t="s">
        <v>157</v>
      </c>
      <c r="E4362" t="s">
        <v>170</v>
      </c>
      <c r="F4362" t="s">
        <v>66</v>
      </c>
      <c r="G4362" t="s">
        <v>171</v>
      </c>
      <c r="H4362">
        <v>1555.5</v>
      </c>
      <c r="I4362">
        <v>7</v>
      </c>
      <c r="J4362">
        <v>0.3</v>
      </c>
      <c r="K4362">
        <v>7621.95</v>
      </c>
      <c r="L4362" t="s">
        <v>142</v>
      </c>
      <c r="M4362" t="s">
        <v>84</v>
      </c>
      <c r="N4362" t="s">
        <v>91</v>
      </c>
      <c r="O4362" t="s">
        <v>41</v>
      </c>
      <c r="P4362">
        <v>11</v>
      </c>
      <c r="Q4362">
        <v>2.4</v>
      </c>
      <c r="R4362" t="s">
        <v>112</v>
      </c>
    </row>
    <row r="4363" spans="1:19" x14ac:dyDescent="0.35">
      <c r="A4363" t="s">
        <v>5663</v>
      </c>
      <c r="B4363" t="s">
        <v>5365</v>
      </c>
      <c r="C4363" t="s">
        <v>5664</v>
      </c>
      <c r="D4363" t="s">
        <v>64</v>
      </c>
      <c r="E4363" t="s">
        <v>198</v>
      </c>
      <c r="F4363" t="s">
        <v>74</v>
      </c>
      <c r="G4363" t="s">
        <v>110</v>
      </c>
      <c r="H4363">
        <v>2484.98</v>
      </c>
      <c r="I4363">
        <v>3</v>
      </c>
      <c r="J4363">
        <v>0.15</v>
      </c>
      <c r="K4363">
        <v>6336.7</v>
      </c>
      <c r="L4363" t="s">
        <v>302</v>
      </c>
      <c r="M4363" t="s">
        <v>111</v>
      </c>
      <c r="N4363" t="s">
        <v>85</v>
      </c>
      <c r="O4363" t="s">
        <v>50</v>
      </c>
      <c r="P4363">
        <v>6</v>
      </c>
      <c r="Q4363">
        <v>4.5</v>
      </c>
      <c r="R4363" t="s">
        <v>30</v>
      </c>
      <c r="S4363" t="s">
        <v>60</v>
      </c>
    </row>
    <row r="4364" spans="1:19" x14ac:dyDescent="0.35">
      <c r="A4364" t="s">
        <v>10004</v>
      </c>
      <c r="B4364" t="s">
        <v>3481</v>
      </c>
      <c r="C4364" t="s">
        <v>10005</v>
      </c>
      <c r="D4364" t="s">
        <v>34</v>
      </c>
      <c r="E4364" t="s">
        <v>413</v>
      </c>
      <c r="F4364" t="s">
        <v>47</v>
      </c>
      <c r="G4364" t="s">
        <v>103</v>
      </c>
      <c r="H4364">
        <v>369.56</v>
      </c>
      <c r="I4364">
        <v>9</v>
      </c>
      <c r="J4364">
        <v>0</v>
      </c>
      <c r="K4364">
        <v>3326.04</v>
      </c>
      <c r="L4364" t="s">
        <v>142</v>
      </c>
      <c r="M4364" t="s">
        <v>111</v>
      </c>
      <c r="N4364" t="s">
        <v>68</v>
      </c>
      <c r="O4364" t="s">
        <v>77</v>
      </c>
      <c r="P4364">
        <v>12</v>
      </c>
      <c r="Q4364">
        <v>3.6</v>
      </c>
      <c r="R4364" t="s">
        <v>30</v>
      </c>
      <c r="S4364" t="s">
        <v>60</v>
      </c>
    </row>
    <row r="4365" spans="1:19" x14ac:dyDescent="0.35">
      <c r="A4365" t="s">
        <v>8437</v>
      </c>
      <c r="B4365" t="s">
        <v>3481</v>
      </c>
      <c r="C4365" t="s">
        <v>8438</v>
      </c>
      <c r="D4365" t="s">
        <v>72</v>
      </c>
      <c r="E4365" t="s">
        <v>416</v>
      </c>
      <c r="F4365" t="s">
        <v>66</v>
      </c>
      <c r="G4365" t="s">
        <v>417</v>
      </c>
      <c r="H4365">
        <v>1665.35</v>
      </c>
      <c r="I4365">
        <v>1</v>
      </c>
      <c r="J4365">
        <v>0.3</v>
      </c>
      <c r="K4365">
        <v>1165.74</v>
      </c>
      <c r="L4365" t="s">
        <v>98</v>
      </c>
      <c r="M4365" t="s">
        <v>39</v>
      </c>
      <c r="N4365" t="s">
        <v>40</v>
      </c>
      <c r="O4365" t="s">
        <v>105</v>
      </c>
      <c r="P4365">
        <v>11</v>
      </c>
      <c r="Q4365">
        <v>1.5</v>
      </c>
      <c r="R4365" t="s">
        <v>143</v>
      </c>
      <c r="S4365" t="s">
        <v>60</v>
      </c>
    </row>
    <row r="4366" spans="1:19" x14ac:dyDescent="0.35">
      <c r="A4366" t="s">
        <v>3480</v>
      </c>
      <c r="B4366" t="s">
        <v>3481</v>
      </c>
      <c r="C4366" t="s">
        <v>3482</v>
      </c>
      <c r="D4366" t="s">
        <v>157</v>
      </c>
      <c r="E4366" t="s">
        <v>244</v>
      </c>
      <c r="F4366" t="s">
        <v>36</v>
      </c>
      <c r="G4366" t="s">
        <v>129</v>
      </c>
      <c r="H4366">
        <v>38.89</v>
      </c>
      <c r="I4366">
        <v>1</v>
      </c>
      <c r="J4366">
        <v>0</v>
      </c>
      <c r="K4366">
        <v>38.89</v>
      </c>
      <c r="L4366" t="s">
        <v>49</v>
      </c>
      <c r="M4366" t="s">
        <v>84</v>
      </c>
      <c r="N4366" t="s">
        <v>59</v>
      </c>
      <c r="O4366" t="s">
        <v>77</v>
      </c>
      <c r="P4366">
        <v>6</v>
      </c>
      <c r="Q4366">
        <v>3.9</v>
      </c>
      <c r="R4366" t="s">
        <v>30</v>
      </c>
      <c r="S4366" t="s">
        <v>60</v>
      </c>
    </row>
    <row r="4367" spans="1:19" x14ac:dyDescent="0.35">
      <c r="A4367" t="s">
        <v>8753</v>
      </c>
      <c r="B4367" t="s">
        <v>3481</v>
      </c>
      <c r="C4367" t="s">
        <v>3774</v>
      </c>
      <c r="D4367" t="s">
        <v>34</v>
      </c>
      <c r="E4367" t="s">
        <v>301</v>
      </c>
      <c r="F4367" t="s">
        <v>57</v>
      </c>
      <c r="G4367" t="s">
        <v>97</v>
      </c>
      <c r="H4367">
        <v>329.94</v>
      </c>
      <c r="I4367">
        <v>12</v>
      </c>
      <c r="J4367">
        <v>0</v>
      </c>
      <c r="K4367">
        <v>3959.28</v>
      </c>
      <c r="L4367" t="s">
        <v>302</v>
      </c>
      <c r="M4367" t="s">
        <v>111</v>
      </c>
      <c r="N4367" t="s">
        <v>68</v>
      </c>
      <c r="O4367" t="s">
        <v>92</v>
      </c>
      <c r="P4367">
        <v>5</v>
      </c>
      <c r="Q4367">
        <v>3.3</v>
      </c>
      <c r="R4367" t="s">
        <v>30</v>
      </c>
    </row>
    <row r="4368" spans="1:19" x14ac:dyDescent="0.35">
      <c r="A4368" t="s">
        <v>2565</v>
      </c>
      <c r="B4368" t="s">
        <v>1174</v>
      </c>
      <c r="C4368" t="s">
        <v>1637</v>
      </c>
      <c r="D4368" t="s">
        <v>127</v>
      </c>
      <c r="E4368" t="s">
        <v>251</v>
      </c>
      <c r="F4368" t="s">
        <v>36</v>
      </c>
      <c r="G4368" t="s">
        <v>252</v>
      </c>
      <c r="H4368">
        <v>40.72</v>
      </c>
      <c r="I4368">
        <v>12</v>
      </c>
      <c r="J4368">
        <v>0.15</v>
      </c>
      <c r="K4368">
        <v>415.34</v>
      </c>
      <c r="L4368" t="s">
        <v>302</v>
      </c>
      <c r="M4368" t="s">
        <v>90</v>
      </c>
      <c r="N4368" t="s">
        <v>28</v>
      </c>
      <c r="O4368" t="s">
        <v>123</v>
      </c>
      <c r="P4368">
        <v>10</v>
      </c>
      <c r="Q4368">
        <v>2.2999999999999998</v>
      </c>
      <c r="R4368" t="s">
        <v>30</v>
      </c>
      <c r="S4368" t="s">
        <v>60</v>
      </c>
    </row>
    <row r="4369" spans="1:19" x14ac:dyDescent="0.35">
      <c r="A4369" t="s">
        <v>7816</v>
      </c>
      <c r="B4369" t="s">
        <v>1174</v>
      </c>
      <c r="C4369" t="s">
        <v>7817</v>
      </c>
      <c r="D4369" t="s">
        <v>22</v>
      </c>
      <c r="E4369" t="s">
        <v>120</v>
      </c>
      <c r="F4369" t="s">
        <v>47</v>
      </c>
      <c r="G4369" t="s">
        <v>121</v>
      </c>
      <c r="H4369">
        <v>365.53</v>
      </c>
      <c r="I4369">
        <v>11</v>
      </c>
      <c r="J4369">
        <v>0.25</v>
      </c>
      <c r="K4369">
        <v>3015.62</v>
      </c>
      <c r="L4369" t="s">
        <v>49</v>
      </c>
      <c r="M4369" t="s">
        <v>134</v>
      </c>
      <c r="N4369" t="s">
        <v>40</v>
      </c>
      <c r="O4369" t="s">
        <v>105</v>
      </c>
      <c r="P4369">
        <v>10</v>
      </c>
      <c r="Q4369">
        <v>1.9</v>
      </c>
      <c r="R4369" t="s">
        <v>30</v>
      </c>
      <c r="S4369" t="s">
        <v>52</v>
      </c>
    </row>
    <row r="4370" spans="1:19" x14ac:dyDescent="0.35">
      <c r="A4370" t="s">
        <v>8405</v>
      </c>
      <c r="B4370" t="s">
        <v>1174</v>
      </c>
      <c r="C4370" t="s">
        <v>8406</v>
      </c>
      <c r="D4370" t="s">
        <v>157</v>
      </c>
      <c r="E4370" t="s">
        <v>161</v>
      </c>
      <c r="F4370" t="s">
        <v>74</v>
      </c>
      <c r="G4370" t="s">
        <v>148</v>
      </c>
      <c r="H4370">
        <v>2193.7600000000002</v>
      </c>
      <c r="I4370">
        <v>4</v>
      </c>
      <c r="J4370">
        <v>0.15</v>
      </c>
      <c r="K4370">
        <v>7458.78</v>
      </c>
      <c r="L4370" t="s">
        <v>142</v>
      </c>
      <c r="M4370" t="s">
        <v>39</v>
      </c>
      <c r="N4370" t="s">
        <v>59</v>
      </c>
      <c r="O4370" t="s">
        <v>41</v>
      </c>
      <c r="P4370">
        <v>5</v>
      </c>
      <c r="Q4370">
        <v>3.7</v>
      </c>
      <c r="R4370" t="s">
        <v>51</v>
      </c>
      <c r="S4370" t="s">
        <v>60</v>
      </c>
    </row>
    <row r="4371" spans="1:19" x14ac:dyDescent="0.35">
      <c r="A4371" t="s">
        <v>7147</v>
      </c>
      <c r="B4371" t="s">
        <v>1174</v>
      </c>
      <c r="C4371" t="s">
        <v>7148</v>
      </c>
      <c r="D4371" t="s">
        <v>72</v>
      </c>
      <c r="E4371" t="s">
        <v>239</v>
      </c>
      <c r="F4371" t="s">
        <v>66</v>
      </c>
      <c r="G4371" t="s">
        <v>240</v>
      </c>
      <c r="H4371">
        <v>659.62</v>
      </c>
      <c r="I4371">
        <v>13</v>
      </c>
      <c r="J4371">
        <v>0</v>
      </c>
      <c r="K4371">
        <v>8575.06</v>
      </c>
      <c r="L4371" t="s">
        <v>76</v>
      </c>
      <c r="M4371" t="s">
        <v>183</v>
      </c>
      <c r="N4371" t="s">
        <v>91</v>
      </c>
      <c r="O4371" t="s">
        <v>50</v>
      </c>
      <c r="P4371">
        <v>4</v>
      </c>
      <c r="Q4371">
        <v>3.7</v>
      </c>
      <c r="R4371" t="s">
        <v>30</v>
      </c>
      <c r="S4371" t="s">
        <v>86</v>
      </c>
    </row>
    <row r="4372" spans="1:19" x14ac:dyDescent="0.35">
      <c r="A4372" t="s">
        <v>4578</v>
      </c>
      <c r="B4372" t="s">
        <v>1174</v>
      </c>
      <c r="C4372" t="s">
        <v>4579</v>
      </c>
      <c r="D4372" t="s">
        <v>22</v>
      </c>
      <c r="E4372" t="s">
        <v>872</v>
      </c>
      <c r="F4372" t="s">
        <v>36</v>
      </c>
      <c r="G4372" t="s">
        <v>873</v>
      </c>
      <c r="H4372">
        <v>28.44</v>
      </c>
      <c r="I4372">
        <v>2</v>
      </c>
      <c r="J4372">
        <v>0.3</v>
      </c>
      <c r="K4372">
        <v>39.82</v>
      </c>
      <c r="L4372" t="s">
        <v>98</v>
      </c>
      <c r="M4372" t="s">
        <v>39</v>
      </c>
      <c r="N4372" t="s">
        <v>28</v>
      </c>
      <c r="O4372" t="s">
        <v>77</v>
      </c>
      <c r="P4372">
        <v>2</v>
      </c>
      <c r="Q4372">
        <v>2.2000000000000002</v>
      </c>
      <c r="R4372" t="s">
        <v>30</v>
      </c>
      <c r="S4372" t="s">
        <v>42</v>
      </c>
    </row>
    <row r="4373" spans="1:19" x14ac:dyDescent="0.35">
      <c r="A4373" t="s">
        <v>1173</v>
      </c>
      <c r="B4373" t="s">
        <v>1174</v>
      </c>
      <c r="C4373" t="s">
        <v>1175</v>
      </c>
      <c r="D4373" t="s">
        <v>72</v>
      </c>
      <c r="E4373" t="s">
        <v>46</v>
      </c>
      <c r="F4373" t="s">
        <v>47</v>
      </c>
      <c r="G4373" t="s">
        <v>48</v>
      </c>
      <c r="H4373">
        <v>304.5</v>
      </c>
      <c r="I4373">
        <v>5</v>
      </c>
      <c r="J4373">
        <v>0.2</v>
      </c>
      <c r="K4373">
        <v>1218</v>
      </c>
      <c r="L4373" t="s">
        <v>302</v>
      </c>
      <c r="M4373" t="s">
        <v>90</v>
      </c>
      <c r="N4373" t="s">
        <v>91</v>
      </c>
      <c r="O4373" t="s">
        <v>105</v>
      </c>
      <c r="P4373">
        <v>1</v>
      </c>
      <c r="Q4373">
        <v>3.5</v>
      </c>
      <c r="R4373" t="s">
        <v>30</v>
      </c>
      <c r="S4373" t="s">
        <v>60</v>
      </c>
    </row>
    <row r="4374" spans="1:19" x14ac:dyDescent="0.35">
      <c r="A4374" t="s">
        <v>1186</v>
      </c>
      <c r="B4374" t="s">
        <v>1174</v>
      </c>
      <c r="C4374" t="s">
        <v>1187</v>
      </c>
      <c r="D4374" t="s">
        <v>72</v>
      </c>
      <c r="E4374" t="s">
        <v>161</v>
      </c>
      <c r="F4374" t="s">
        <v>74</v>
      </c>
      <c r="G4374" t="s">
        <v>148</v>
      </c>
      <c r="H4374">
        <v>139.79</v>
      </c>
      <c r="I4374">
        <v>1</v>
      </c>
      <c r="J4374">
        <v>0</v>
      </c>
      <c r="K4374">
        <v>139.79</v>
      </c>
      <c r="L4374" t="s">
        <v>104</v>
      </c>
      <c r="M4374" t="s">
        <v>134</v>
      </c>
      <c r="N4374" t="s">
        <v>85</v>
      </c>
      <c r="O4374" t="s">
        <v>50</v>
      </c>
      <c r="Q4374">
        <v>4.5</v>
      </c>
      <c r="S4374" t="s">
        <v>52</v>
      </c>
    </row>
    <row r="4375" spans="1:19" x14ac:dyDescent="0.35">
      <c r="A4375" t="s">
        <v>3569</v>
      </c>
      <c r="B4375" t="s">
        <v>1038</v>
      </c>
      <c r="C4375" t="s">
        <v>3570</v>
      </c>
      <c r="D4375" t="s">
        <v>157</v>
      </c>
      <c r="E4375" t="s">
        <v>872</v>
      </c>
      <c r="F4375" t="s">
        <v>36</v>
      </c>
      <c r="G4375" t="s">
        <v>873</v>
      </c>
      <c r="H4375">
        <v>28.06</v>
      </c>
      <c r="I4375">
        <v>14</v>
      </c>
      <c r="J4375">
        <v>0</v>
      </c>
      <c r="K4375">
        <v>392.84</v>
      </c>
      <c r="L4375" t="s">
        <v>98</v>
      </c>
      <c r="M4375" t="s">
        <v>90</v>
      </c>
      <c r="N4375" t="s">
        <v>85</v>
      </c>
      <c r="O4375" t="s">
        <v>29</v>
      </c>
      <c r="P4375">
        <v>13</v>
      </c>
      <c r="Q4375">
        <v>3.8</v>
      </c>
      <c r="R4375" t="s">
        <v>30</v>
      </c>
      <c r="S4375" t="s">
        <v>42</v>
      </c>
    </row>
    <row r="4376" spans="1:19" x14ac:dyDescent="0.35">
      <c r="A4376" t="s">
        <v>9562</v>
      </c>
      <c r="B4376" t="s">
        <v>1038</v>
      </c>
      <c r="C4376" t="s">
        <v>7641</v>
      </c>
      <c r="D4376" t="s">
        <v>72</v>
      </c>
      <c r="E4376" t="s">
        <v>219</v>
      </c>
      <c r="F4376" t="s">
        <v>47</v>
      </c>
      <c r="G4376" t="s">
        <v>210</v>
      </c>
      <c r="H4376">
        <v>17.73</v>
      </c>
      <c r="I4376">
        <v>8</v>
      </c>
      <c r="J4376">
        <v>0.25</v>
      </c>
      <c r="K4376">
        <v>106.38</v>
      </c>
      <c r="L4376" t="s">
        <v>98</v>
      </c>
      <c r="M4376" t="s">
        <v>111</v>
      </c>
      <c r="N4376" t="s">
        <v>68</v>
      </c>
      <c r="O4376" t="s">
        <v>77</v>
      </c>
      <c r="P4376">
        <v>12</v>
      </c>
      <c r="Q4376">
        <v>4.0999999999999996</v>
      </c>
      <c r="R4376" t="s">
        <v>30</v>
      </c>
      <c r="S4376" t="s">
        <v>60</v>
      </c>
    </row>
    <row r="4377" spans="1:19" x14ac:dyDescent="0.35">
      <c r="A4377" t="s">
        <v>1037</v>
      </c>
      <c r="B4377" t="s">
        <v>1038</v>
      </c>
      <c r="C4377" t="s">
        <v>1039</v>
      </c>
      <c r="D4377" t="s">
        <v>64</v>
      </c>
      <c r="E4377" t="s">
        <v>227</v>
      </c>
      <c r="F4377" t="s">
        <v>47</v>
      </c>
      <c r="G4377" t="s">
        <v>228</v>
      </c>
      <c r="H4377">
        <v>218.62</v>
      </c>
      <c r="I4377">
        <v>8</v>
      </c>
      <c r="J4377">
        <v>0</v>
      </c>
      <c r="K4377">
        <v>1748.96</v>
      </c>
      <c r="L4377" t="s">
        <v>76</v>
      </c>
      <c r="M4377" t="s">
        <v>39</v>
      </c>
      <c r="N4377" t="s">
        <v>85</v>
      </c>
      <c r="O4377" t="s">
        <v>29</v>
      </c>
      <c r="P4377">
        <v>10</v>
      </c>
      <c r="Q4377">
        <v>1.5</v>
      </c>
      <c r="R4377" t="s">
        <v>30</v>
      </c>
      <c r="S4377" t="s">
        <v>86</v>
      </c>
    </row>
    <row r="4378" spans="1:19" x14ac:dyDescent="0.35">
      <c r="A4378" t="s">
        <v>3390</v>
      </c>
      <c r="B4378" t="s">
        <v>1038</v>
      </c>
      <c r="C4378" t="s">
        <v>3391</v>
      </c>
      <c r="D4378" t="s">
        <v>157</v>
      </c>
      <c r="E4378" t="s">
        <v>266</v>
      </c>
      <c r="F4378" t="s">
        <v>24</v>
      </c>
      <c r="G4378" t="s">
        <v>267</v>
      </c>
      <c r="H4378">
        <v>175.73</v>
      </c>
      <c r="I4378">
        <v>6</v>
      </c>
      <c r="J4378">
        <v>0</v>
      </c>
      <c r="K4378">
        <v>1054.3800000000001</v>
      </c>
      <c r="L4378" t="s">
        <v>104</v>
      </c>
      <c r="M4378" t="s">
        <v>27</v>
      </c>
      <c r="N4378" t="s">
        <v>28</v>
      </c>
      <c r="O4378" t="s">
        <v>41</v>
      </c>
      <c r="P4378">
        <v>10</v>
      </c>
      <c r="Q4378">
        <v>1.4</v>
      </c>
      <c r="R4378" t="s">
        <v>30</v>
      </c>
      <c r="S4378" t="s">
        <v>60</v>
      </c>
    </row>
    <row r="4379" spans="1:19" x14ac:dyDescent="0.35">
      <c r="A4379" t="s">
        <v>6113</v>
      </c>
      <c r="B4379" t="s">
        <v>1038</v>
      </c>
      <c r="C4379" t="s">
        <v>6114</v>
      </c>
      <c r="D4379" t="s">
        <v>64</v>
      </c>
      <c r="E4379" t="s">
        <v>73</v>
      </c>
      <c r="F4379" t="s">
        <v>74</v>
      </c>
      <c r="G4379" t="s">
        <v>75</v>
      </c>
      <c r="H4379">
        <v>2328.9299999999998</v>
      </c>
      <c r="I4379">
        <v>5</v>
      </c>
      <c r="J4379">
        <v>0</v>
      </c>
      <c r="K4379">
        <v>11644.65</v>
      </c>
      <c r="L4379" t="s">
        <v>142</v>
      </c>
      <c r="M4379" t="s">
        <v>84</v>
      </c>
      <c r="N4379" t="s">
        <v>59</v>
      </c>
      <c r="O4379" t="s">
        <v>29</v>
      </c>
      <c r="P4379">
        <v>10</v>
      </c>
      <c r="Q4379">
        <v>1.5</v>
      </c>
      <c r="R4379" t="s">
        <v>30</v>
      </c>
      <c r="S4379" t="s">
        <v>60</v>
      </c>
    </row>
    <row r="4380" spans="1:19" x14ac:dyDescent="0.35">
      <c r="A4380" t="s">
        <v>7184</v>
      </c>
      <c r="B4380" t="s">
        <v>1038</v>
      </c>
      <c r="C4380" t="s">
        <v>7185</v>
      </c>
      <c r="D4380" t="s">
        <v>157</v>
      </c>
      <c r="E4380" t="s">
        <v>306</v>
      </c>
      <c r="F4380" t="s">
        <v>36</v>
      </c>
      <c r="G4380" t="s">
        <v>259</v>
      </c>
      <c r="H4380">
        <v>36.6</v>
      </c>
      <c r="I4380">
        <v>2</v>
      </c>
      <c r="J4380">
        <v>0</v>
      </c>
      <c r="K4380">
        <v>73.2</v>
      </c>
      <c r="L4380" t="s">
        <v>49</v>
      </c>
      <c r="M4380" t="s">
        <v>27</v>
      </c>
      <c r="N4380" t="s">
        <v>40</v>
      </c>
      <c r="O4380" t="s">
        <v>105</v>
      </c>
      <c r="P4380">
        <v>10</v>
      </c>
      <c r="Q4380">
        <v>1.4</v>
      </c>
      <c r="R4380" t="s">
        <v>30</v>
      </c>
      <c r="S4380" t="s">
        <v>86</v>
      </c>
    </row>
    <row r="4381" spans="1:19" x14ac:dyDescent="0.35">
      <c r="A4381" t="s">
        <v>106</v>
      </c>
      <c r="B4381" t="s">
        <v>1038</v>
      </c>
      <c r="C4381" t="s">
        <v>9688</v>
      </c>
      <c r="D4381" t="s">
        <v>157</v>
      </c>
      <c r="E4381" t="s">
        <v>170</v>
      </c>
      <c r="F4381" t="s">
        <v>66</v>
      </c>
      <c r="G4381" t="s">
        <v>171</v>
      </c>
      <c r="H4381">
        <v>1938.45</v>
      </c>
      <c r="I4381">
        <v>6</v>
      </c>
      <c r="J4381">
        <v>0</v>
      </c>
      <c r="K4381">
        <v>11630.7</v>
      </c>
      <c r="L4381" t="s">
        <v>38</v>
      </c>
      <c r="M4381" t="s">
        <v>39</v>
      </c>
      <c r="N4381" t="s">
        <v>40</v>
      </c>
      <c r="O4381" t="s">
        <v>105</v>
      </c>
      <c r="P4381">
        <v>6</v>
      </c>
      <c r="Q4381">
        <v>0</v>
      </c>
      <c r="R4381" t="s">
        <v>30</v>
      </c>
      <c r="S4381" t="s">
        <v>52</v>
      </c>
    </row>
    <row r="4382" spans="1:19" x14ac:dyDescent="0.35">
      <c r="A4382" t="s">
        <v>5614</v>
      </c>
      <c r="B4382" t="s">
        <v>1038</v>
      </c>
      <c r="C4382" t="s">
        <v>5615</v>
      </c>
      <c r="D4382" t="s">
        <v>34</v>
      </c>
      <c r="E4382" t="s">
        <v>413</v>
      </c>
      <c r="F4382" t="s">
        <v>47</v>
      </c>
      <c r="G4382" t="s">
        <v>103</v>
      </c>
      <c r="H4382">
        <v>535.61</v>
      </c>
      <c r="I4382">
        <v>4</v>
      </c>
      <c r="J4382">
        <v>0</v>
      </c>
      <c r="K4382">
        <v>2142.44</v>
      </c>
      <c r="L4382" t="s">
        <v>26</v>
      </c>
      <c r="M4382" t="s">
        <v>111</v>
      </c>
      <c r="N4382" t="s">
        <v>28</v>
      </c>
      <c r="O4382" t="s">
        <v>50</v>
      </c>
      <c r="P4382">
        <v>5</v>
      </c>
      <c r="Q4382">
        <v>1.8</v>
      </c>
      <c r="R4382" t="s">
        <v>30</v>
      </c>
      <c r="S4382" t="s">
        <v>60</v>
      </c>
    </row>
    <row r="4383" spans="1:19" x14ac:dyDescent="0.35">
      <c r="A4383" t="s">
        <v>10109</v>
      </c>
      <c r="B4383" t="s">
        <v>1038</v>
      </c>
      <c r="C4383" t="s">
        <v>8176</v>
      </c>
      <c r="D4383" t="s">
        <v>64</v>
      </c>
      <c r="E4383" t="s">
        <v>323</v>
      </c>
      <c r="F4383" t="s">
        <v>57</v>
      </c>
      <c r="G4383" t="s">
        <v>82</v>
      </c>
      <c r="H4383">
        <v>36.57</v>
      </c>
      <c r="I4383">
        <v>8</v>
      </c>
      <c r="J4383">
        <v>0.15</v>
      </c>
      <c r="K4383">
        <v>248.68</v>
      </c>
      <c r="L4383" t="s">
        <v>142</v>
      </c>
      <c r="M4383" t="s">
        <v>39</v>
      </c>
      <c r="N4383" t="s">
        <v>68</v>
      </c>
      <c r="O4383" t="s">
        <v>77</v>
      </c>
      <c r="P4383">
        <v>5</v>
      </c>
      <c r="Q4383">
        <v>2.2000000000000002</v>
      </c>
      <c r="R4383" t="s">
        <v>30</v>
      </c>
      <c r="S4383" t="s">
        <v>60</v>
      </c>
    </row>
    <row r="4384" spans="1:19" x14ac:dyDescent="0.35">
      <c r="A4384" t="s">
        <v>4022</v>
      </c>
      <c r="B4384" t="s">
        <v>1038</v>
      </c>
      <c r="C4384" t="s">
        <v>3646</v>
      </c>
      <c r="D4384" t="s">
        <v>22</v>
      </c>
      <c r="E4384" t="s">
        <v>193</v>
      </c>
      <c r="F4384" t="s">
        <v>24</v>
      </c>
      <c r="G4384" t="s">
        <v>194</v>
      </c>
      <c r="H4384">
        <v>336.81</v>
      </c>
      <c r="I4384">
        <v>7</v>
      </c>
      <c r="J4384">
        <v>0.05</v>
      </c>
      <c r="K4384">
        <v>2239.79</v>
      </c>
      <c r="L4384" t="s">
        <v>83</v>
      </c>
      <c r="M4384" t="s">
        <v>39</v>
      </c>
      <c r="N4384" t="s">
        <v>172</v>
      </c>
      <c r="O4384" t="s">
        <v>29</v>
      </c>
      <c r="P4384">
        <v>4</v>
      </c>
      <c r="Q4384">
        <v>1.1000000000000001</v>
      </c>
      <c r="R4384" t="s">
        <v>51</v>
      </c>
      <c r="S4384" t="s">
        <v>60</v>
      </c>
    </row>
    <row r="4385" spans="1:19" x14ac:dyDescent="0.35">
      <c r="A4385" t="s">
        <v>8662</v>
      </c>
      <c r="B4385" t="s">
        <v>1038</v>
      </c>
      <c r="C4385" t="s">
        <v>8663</v>
      </c>
      <c r="D4385" t="s">
        <v>127</v>
      </c>
      <c r="E4385" t="s">
        <v>128</v>
      </c>
      <c r="F4385" t="s">
        <v>36</v>
      </c>
      <c r="G4385" t="s">
        <v>129</v>
      </c>
      <c r="H4385">
        <v>36.04</v>
      </c>
      <c r="I4385">
        <v>5</v>
      </c>
      <c r="J4385">
        <v>0.1</v>
      </c>
      <c r="K4385">
        <v>162.18</v>
      </c>
      <c r="L4385" t="s">
        <v>26</v>
      </c>
      <c r="M4385" t="s">
        <v>111</v>
      </c>
      <c r="N4385" t="s">
        <v>91</v>
      </c>
      <c r="O4385" t="s">
        <v>105</v>
      </c>
      <c r="P4385">
        <v>4</v>
      </c>
      <c r="Q4385">
        <v>4.5999999999999996</v>
      </c>
      <c r="R4385" t="s">
        <v>30</v>
      </c>
      <c r="S4385" t="s">
        <v>86</v>
      </c>
    </row>
    <row r="4386" spans="1:19" x14ac:dyDescent="0.35">
      <c r="A4386" t="s">
        <v>3998</v>
      </c>
      <c r="B4386" t="s">
        <v>1038</v>
      </c>
      <c r="C4386" t="s">
        <v>3999</v>
      </c>
      <c r="D4386" t="s">
        <v>64</v>
      </c>
      <c r="E4386" t="s">
        <v>251</v>
      </c>
      <c r="F4386" t="s">
        <v>36</v>
      </c>
      <c r="G4386" t="s">
        <v>252</v>
      </c>
      <c r="H4386">
        <v>18.010000000000002</v>
      </c>
      <c r="I4386">
        <v>10</v>
      </c>
      <c r="J4386">
        <v>0.3</v>
      </c>
      <c r="K4386">
        <v>126.07</v>
      </c>
      <c r="L4386" t="s">
        <v>98</v>
      </c>
      <c r="M4386" t="s">
        <v>111</v>
      </c>
      <c r="N4386" t="s">
        <v>68</v>
      </c>
      <c r="O4386" t="s">
        <v>41</v>
      </c>
      <c r="P4386">
        <v>3</v>
      </c>
      <c r="Q4386">
        <v>2.2999999999999998</v>
      </c>
      <c r="R4386" t="s">
        <v>202</v>
      </c>
      <c r="S4386" t="s">
        <v>60</v>
      </c>
    </row>
    <row r="4387" spans="1:19" x14ac:dyDescent="0.35">
      <c r="A4387" t="s">
        <v>4406</v>
      </c>
      <c r="B4387" t="s">
        <v>4407</v>
      </c>
      <c r="C4387" t="s">
        <v>3125</v>
      </c>
      <c r="D4387" t="s">
        <v>64</v>
      </c>
      <c r="E4387" t="s">
        <v>170</v>
      </c>
      <c r="F4387" t="s">
        <v>66</v>
      </c>
      <c r="G4387" t="s">
        <v>171</v>
      </c>
      <c r="H4387">
        <v>213.2</v>
      </c>
      <c r="I4387">
        <v>6</v>
      </c>
      <c r="J4387">
        <v>0.1</v>
      </c>
      <c r="K4387">
        <v>1151.28</v>
      </c>
      <c r="L4387" t="s">
        <v>26</v>
      </c>
      <c r="M4387" t="s">
        <v>84</v>
      </c>
      <c r="N4387" t="s">
        <v>172</v>
      </c>
      <c r="O4387" t="s">
        <v>41</v>
      </c>
      <c r="P4387">
        <v>11</v>
      </c>
      <c r="Q4387">
        <v>3.3</v>
      </c>
      <c r="R4387" t="s">
        <v>143</v>
      </c>
      <c r="S4387" t="s">
        <v>60</v>
      </c>
    </row>
    <row r="4388" spans="1:19" x14ac:dyDescent="0.35">
      <c r="A4388" t="s">
        <v>8660</v>
      </c>
      <c r="B4388" t="s">
        <v>4388</v>
      </c>
      <c r="C4388" t="s">
        <v>8661</v>
      </c>
      <c r="D4388" t="s">
        <v>157</v>
      </c>
      <c r="E4388" t="s">
        <v>73</v>
      </c>
      <c r="F4388" t="s">
        <v>74</v>
      </c>
      <c r="G4388" t="s">
        <v>75</v>
      </c>
      <c r="H4388">
        <v>1540.36</v>
      </c>
      <c r="I4388">
        <v>10</v>
      </c>
      <c r="J4388">
        <v>0.15</v>
      </c>
      <c r="K4388">
        <v>13093.06</v>
      </c>
      <c r="L4388" t="s">
        <v>49</v>
      </c>
      <c r="M4388" t="s">
        <v>134</v>
      </c>
      <c r="N4388" t="s">
        <v>59</v>
      </c>
      <c r="O4388" t="s">
        <v>105</v>
      </c>
      <c r="P4388">
        <v>12</v>
      </c>
      <c r="Q4388">
        <v>4.8</v>
      </c>
      <c r="R4388" t="s">
        <v>30</v>
      </c>
      <c r="S4388" t="s">
        <v>52</v>
      </c>
    </row>
    <row r="4389" spans="1:19" x14ac:dyDescent="0.35">
      <c r="A4389" t="s">
        <v>4387</v>
      </c>
      <c r="B4389" t="s">
        <v>4388</v>
      </c>
      <c r="D4389" t="s">
        <v>127</v>
      </c>
      <c r="E4389" t="s">
        <v>65</v>
      </c>
      <c r="F4389" t="s">
        <v>66</v>
      </c>
      <c r="G4389" t="s">
        <v>67</v>
      </c>
      <c r="H4389">
        <v>2045.3</v>
      </c>
      <c r="I4389">
        <v>5</v>
      </c>
      <c r="J4389">
        <v>0.15</v>
      </c>
      <c r="K4389">
        <v>8692.52</v>
      </c>
      <c r="L4389" t="s">
        <v>142</v>
      </c>
      <c r="M4389" t="s">
        <v>111</v>
      </c>
      <c r="N4389" t="s">
        <v>91</v>
      </c>
      <c r="O4389" t="s">
        <v>116</v>
      </c>
      <c r="P4389">
        <v>2</v>
      </c>
      <c r="Q4389">
        <v>1.7</v>
      </c>
      <c r="R4389" t="s">
        <v>30</v>
      </c>
      <c r="S4389" t="s">
        <v>60</v>
      </c>
    </row>
    <row r="4390" spans="1:19" x14ac:dyDescent="0.35">
      <c r="A4390" t="s">
        <v>7457</v>
      </c>
      <c r="B4390" t="s">
        <v>4211</v>
      </c>
      <c r="C4390" t="s">
        <v>3311</v>
      </c>
      <c r="D4390" t="s">
        <v>127</v>
      </c>
      <c r="E4390" t="s">
        <v>323</v>
      </c>
      <c r="F4390" t="s">
        <v>57</v>
      </c>
      <c r="G4390" t="s">
        <v>82</v>
      </c>
      <c r="H4390">
        <v>104.87</v>
      </c>
      <c r="I4390">
        <v>10</v>
      </c>
      <c r="J4390">
        <v>0</v>
      </c>
      <c r="K4390">
        <v>1048.7</v>
      </c>
      <c r="L4390" t="s">
        <v>104</v>
      </c>
      <c r="M4390" t="s">
        <v>90</v>
      </c>
      <c r="N4390" t="s">
        <v>59</v>
      </c>
      <c r="O4390" t="s">
        <v>123</v>
      </c>
      <c r="P4390">
        <v>13</v>
      </c>
      <c r="Q4390">
        <v>3.4</v>
      </c>
      <c r="R4390" t="s">
        <v>30</v>
      </c>
      <c r="S4390" t="s">
        <v>60</v>
      </c>
    </row>
    <row r="4391" spans="1:19" x14ac:dyDescent="0.35">
      <c r="A4391" t="s">
        <v>7406</v>
      </c>
      <c r="B4391" t="s">
        <v>4211</v>
      </c>
      <c r="C4391" t="s">
        <v>7407</v>
      </c>
      <c r="D4391" t="s">
        <v>157</v>
      </c>
      <c r="E4391" t="s">
        <v>161</v>
      </c>
      <c r="F4391" t="s">
        <v>74</v>
      </c>
      <c r="G4391" t="s">
        <v>148</v>
      </c>
      <c r="H4391">
        <v>1102.72</v>
      </c>
      <c r="I4391">
        <v>7</v>
      </c>
      <c r="J4391">
        <v>0</v>
      </c>
      <c r="K4391">
        <v>7719.04</v>
      </c>
      <c r="L4391" t="s">
        <v>76</v>
      </c>
      <c r="M4391" t="s">
        <v>27</v>
      </c>
      <c r="N4391" t="s">
        <v>68</v>
      </c>
      <c r="O4391" t="s">
        <v>116</v>
      </c>
      <c r="P4391">
        <v>12</v>
      </c>
      <c r="Q4391">
        <v>2.7</v>
      </c>
      <c r="R4391" t="s">
        <v>30</v>
      </c>
      <c r="S4391" t="s">
        <v>60</v>
      </c>
    </row>
    <row r="4392" spans="1:19" x14ac:dyDescent="0.35">
      <c r="A4392" t="s">
        <v>7796</v>
      </c>
      <c r="B4392" t="s">
        <v>4211</v>
      </c>
      <c r="C4392" t="s">
        <v>4074</v>
      </c>
      <c r="D4392" t="s">
        <v>64</v>
      </c>
      <c r="E4392" t="s">
        <v>872</v>
      </c>
      <c r="F4392" t="s">
        <v>36</v>
      </c>
      <c r="G4392" t="s">
        <v>873</v>
      </c>
      <c r="H4392">
        <v>31.61</v>
      </c>
      <c r="I4392">
        <v>13</v>
      </c>
      <c r="J4392">
        <v>0.05</v>
      </c>
      <c r="K4392">
        <v>390.38</v>
      </c>
      <c r="L4392" t="s">
        <v>142</v>
      </c>
      <c r="M4392" t="s">
        <v>134</v>
      </c>
      <c r="N4392" t="s">
        <v>40</v>
      </c>
      <c r="O4392" t="s">
        <v>105</v>
      </c>
      <c r="P4392">
        <v>12</v>
      </c>
      <c r="Q4392">
        <v>2.8</v>
      </c>
      <c r="R4392" t="s">
        <v>30</v>
      </c>
      <c r="S4392" t="s">
        <v>52</v>
      </c>
    </row>
    <row r="4393" spans="1:19" x14ac:dyDescent="0.35">
      <c r="A4393" t="s">
        <v>9566</v>
      </c>
      <c r="B4393" t="s">
        <v>4211</v>
      </c>
      <c r="C4393" t="s">
        <v>9567</v>
      </c>
      <c r="D4393" t="s">
        <v>72</v>
      </c>
      <c r="E4393" t="s">
        <v>403</v>
      </c>
      <c r="F4393" t="s">
        <v>74</v>
      </c>
      <c r="G4393" t="s">
        <v>148</v>
      </c>
      <c r="H4393">
        <v>1655.35</v>
      </c>
      <c r="I4393">
        <v>7</v>
      </c>
      <c r="J4393">
        <v>0.05</v>
      </c>
      <c r="K4393">
        <v>11008.08</v>
      </c>
      <c r="L4393" t="s">
        <v>26</v>
      </c>
      <c r="M4393" t="s">
        <v>39</v>
      </c>
      <c r="N4393" t="s">
        <v>28</v>
      </c>
      <c r="O4393" t="s">
        <v>29</v>
      </c>
      <c r="P4393">
        <v>10</v>
      </c>
      <c r="Q4393">
        <v>2.4</v>
      </c>
      <c r="R4393" t="s">
        <v>51</v>
      </c>
      <c r="S4393" t="s">
        <v>52</v>
      </c>
    </row>
    <row r="4394" spans="1:19" x14ac:dyDescent="0.35">
      <c r="A4394" t="s">
        <v>4210</v>
      </c>
      <c r="B4394" t="s">
        <v>4211</v>
      </c>
      <c r="C4394" t="s">
        <v>4212</v>
      </c>
      <c r="D4394" t="s">
        <v>22</v>
      </c>
      <c r="E4394" t="s">
        <v>102</v>
      </c>
      <c r="F4394" t="s">
        <v>47</v>
      </c>
      <c r="G4394" t="s">
        <v>103</v>
      </c>
      <c r="H4394">
        <v>511.02</v>
      </c>
      <c r="I4394">
        <v>14</v>
      </c>
      <c r="J4394">
        <v>0.2</v>
      </c>
      <c r="K4394">
        <v>5723.42</v>
      </c>
      <c r="L4394" t="s">
        <v>26</v>
      </c>
      <c r="M4394" t="s">
        <v>134</v>
      </c>
      <c r="N4394" t="s">
        <v>91</v>
      </c>
      <c r="O4394" t="s">
        <v>50</v>
      </c>
      <c r="P4394">
        <v>4</v>
      </c>
      <c r="Q4394">
        <v>1.3</v>
      </c>
      <c r="R4394" t="s">
        <v>30</v>
      </c>
      <c r="S4394" t="s">
        <v>60</v>
      </c>
    </row>
    <row r="4395" spans="1:19" x14ac:dyDescent="0.35">
      <c r="A4395" t="s">
        <v>9319</v>
      </c>
      <c r="B4395" t="s">
        <v>4211</v>
      </c>
      <c r="C4395" t="s">
        <v>9320</v>
      </c>
      <c r="D4395" t="s">
        <v>64</v>
      </c>
      <c r="E4395" t="s">
        <v>176</v>
      </c>
      <c r="F4395" t="s">
        <v>47</v>
      </c>
      <c r="G4395" t="s">
        <v>177</v>
      </c>
      <c r="H4395">
        <v>308.24</v>
      </c>
      <c r="I4395">
        <v>3</v>
      </c>
      <c r="J4395">
        <v>0</v>
      </c>
      <c r="K4395">
        <v>924.72</v>
      </c>
      <c r="L4395" t="s">
        <v>76</v>
      </c>
      <c r="M4395" t="s">
        <v>84</v>
      </c>
      <c r="N4395" t="s">
        <v>59</v>
      </c>
      <c r="O4395" t="s">
        <v>116</v>
      </c>
      <c r="P4395">
        <v>1</v>
      </c>
      <c r="Q4395">
        <v>1.6</v>
      </c>
      <c r="R4395" t="s">
        <v>30</v>
      </c>
      <c r="S4395" t="s">
        <v>60</v>
      </c>
    </row>
    <row r="4396" spans="1:19" x14ac:dyDescent="0.35">
      <c r="A4396" t="s">
        <v>5132</v>
      </c>
      <c r="B4396" t="s">
        <v>4208</v>
      </c>
      <c r="C4396" t="s">
        <v>5133</v>
      </c>
      <c r="D4396" t="s">
        <v>22</v>
      </c>
      <c r="E4396" t="s">
        <v>344</v>
      </c>
      <c r="F4396" t="s">
        <v>24</v>
      </c>
      <c r="G4396" t="s">
        <v>345</v>
      </c>
      <c r="H4396">
        <v>493.92</v>
      </c>
      <c r="I4396">
        <v>5</v>
      </c>
      <c r="J4396">
        <v>0</v>
      </c>
      <c r="K4396">
        <v>2469.6</v>
      </c>
      <c r="L4396" t="s">
        <v>104</v>
      </c>
      <c r="M4396" t="s">
        <v>90</v>
      </c>
      <c r="N4396" t="s">
        <v>68</v>
      </c>
      <c r="O4396" t="s">
        <v>105</v>
      </c>
      <c r="P4396">
        <v>11</v>
      </c>
      <c r="Q4396">
        <v>4.9000000000000004</v>
      </c>
      <c r="R4396" t="s">
        <v>30</v>
      </c>
      <c r="S4396" t="s">
        <v>60</v>
      </c>
    </row>
    <row r="4397" spans="1:19" x14ac:dyDescent="0.35">
      <c r="A4397" t="s">
        <v>8082</v>
      </c>
      <c r="B4397" t="s">
        <v>4208</v>
      </c>
      <c r="C4397" t="s">
        <v>2662</v>
      </c>
      <c r="D4397" t="s">
        <v>157</v>
      </c>
      <c r="E4397" t="s">
        <v>231</v>
      </c>
      <c r="F4397" t="s">
        <v>57</v>
      </c>
      <c r="G4397" t="s">
        <v>232</v>
      </c>
      <c r="H4397">
        <v>766.1</v>
      </c>
      <c r="I4397">
        <v>13</v>
      </c>
      <c r="J4397">
        <v>0.1</v>
      </c>
      <c r="K4397">
        <v>8963.3700000000008</v>
      </c>
      <c r="L4397" t="s">
        <v>38</v>
      </c>
      <c r="M4397" t="s">
        <v>90</v>
      </c>
      <c r="N4397" t="s">
        <v>91</v>
      </c>
      <c r="O4397" t="s">
        <v>92</v>
      </c>
      <c r="P4397">
        <v>11</v>
      </c>
      <c r="Q4397">
        <v>4.2</v>
      </c>
      <c r="R4397" t="s">
        <v>30</v>
      </c>
      <c r="S4397" t="s">
        <v>42</v>
      </c>
    </row>
    <row r="4398" spans="1:19" x14ac:dyDescent="0.35">
      <c r="A4398" t="s">
        <v>4207</v>
      </c>
      <c r="B4398" t="s">
        <v>4208</v>
      </c>
      <c r="C4398" t="s">
        <v>4209</v>
      </c>
      <c r="D4398" t="s">
        <v>22</v>
      </c>
      <c r="E4398" t="s">
        <v>399</v>
      </c>
      <c r="F4398" t="s">
        <v>24</v>
      </c>
      <c r="G4398" t="s">
        <v>182</v>
      </c>
      <c r="H4398">
        <v>439.84</v>
      </c>
      <c r="I4398">
        <v>10</v>
      </c>
      <c r="J4398">
        <v>0</v>
      </c>
      <c r="K4398">
        <v>4398.3999999999996</v>
      </c>
      <c r="L4398" t="s">
        <v>76</v>
      </c>
      <c r="M4398" t="s">
        <v>84</v>
      </c>
      <c r="N4398" t="s">
        <v>28</v>
      </c>
      <c r="O4398" t="s">
        <v>116</v>
      </c>
      <c r="P4398">
        <v>2</v>
      </c>
      <c r="Q4398">
        <v>3.6</v>
      </c>
      <c r="R4398" t="s">
        <v>30</v>
      </c>
    </row>
    <row r="4399" spans="1:19" x14ac:dyDescent="0.35">
      <c r="A4399" t="s">
        <v>7967</v>
      </c>
      <c r="B4399" t="s">
        <v>4208</v>
      </c>
      <c r="C4399" t="s">
        <v>7968</v>
      </c>
      <c r="D4399" t="s">
        <v>22</v>
      </c>
      <c r="E4399" t="s">
        <v>344</v>
      </c>
      <c r="F4399" t="s">
        <v>24</v>
      </c>
      <c r="G4399" t="s">
        <v>345</v>
      </c>
      <c r="H4399">
        <v>17.149999999999999</v>
      </c>
      <c r="I4399">
        <v>8</v>
      </c>
      <c r="J4399">
        <v>0.25</v>
      </c>
      <c r="K4399">
        <v>102.9</v>
      </c>
      <c r="L4399" t="s">
        <v>83</v>
      </c>
      <c r="M4399" t="s">
        <v>27</v>
      </c>
      <c r="N4399" t="s">
        <v>172</v>
      </c>
      <c r="O4399" t="s">
        <v>92</v>
      </c>
      <c r="P4399">
        <v>1</v>
      </c>
      <c r="Q4399">
        <v>1</v>
      </c>
      <c r="R4399" t="s">
        <v>30</v>
      </c>
      <c r="S4399" t="s">
        <v>60</v>
      </c>
    </row>
    <row r="4400" spans="1:19" x14ac:dyDescent="0.35">
      <c r="A4400" t="s">
        <v>2509</v>
      </c>
      <c r="B4400" t="s">
        <v>2510</v>
      </c>
      <c r="C4400" t="s">
        <v>2511</v>
      </c>
      <c r="D4400" t="s">
        <v>127</v>
      </c>
      <c r="E4400" t="s">
        <v>872</v>
      </c>
      <c r="F4400" t="s">
        <v>36</v>
      </c>
      <c r="G4400" t="s">
        <v>873</v>
      </c>
      <c r="H4400">
        <v>24.28</v>
      </c>
      <c r="I4400">
        <v>2</v>
      </c>
      <c r="J4400">
        <v>0.15</v>
      </c>
      <c r="K4400">
        <v>41.28</v>
      </c>
      <c r="L4400" t="s">
        <v>83</v>
      </c>
      <c r="M4400" t="s">
        <v>134</v>
      </c>
      <c r="N4400" t="s">
        <v>166</v>
      </c>
      <c r="O4400" t="s">
        <v>92</v>
      </c>
      <c r="P4400">
        <v>6</v>
      </c>
      <c r="Q4400">
        <v>1.2</v>
      </c>
      <c r="R4400" t="s">
        <v>30</v>
      </c>
    </row>
    <row r="4401" spans="1:19" x14ac:dyDescent="0.35">
      <c r="A4401" t="s">
        <v>8902</v>
      </c>
      <c r="B4401" t="s">
        <v>2510</v>
      </c>
      <c r="C4401" t="s">
        <v>8903</v>
      </c>
      <c r="D4401" t="s">
        <v>72</v>
      </c>
      <c r="E4401" t="s">
        <v>288</v>
      </c>
      <c r="F4401" t="s">
        <v>57</v>
      </c>
      <c r="G4401" t="s">
        <v>289</v>
      </c>
      <c r="H4401">
        <v>536.24</v>
      </c>
      <c r="I4401">
        <v>7</v>
      </c>
      <c r="J4401">
        <v>0.1</v>
      </c>
      <c r="K4401">
        <v>3378.31</v>
      </c>
      <c r="L4401" t="s">
        <v>26</v>
      </c>
      <c r="M4401" t="s">
        <v>111</v>
      </c>
      <c r="N4401" t="s">
        <v>172</v>
      </c>
      <c r="O4401" t="s">
        <v>77</v>
      </c>
      <c r="P4401">
        <v>6</v>
      </c>
      <c r="Q4401">
        <v>2</v>
      </c>
      <c r="R4401" t="s">
        <v>51</v>
      </c>
      <c r="S4401" t="s">
        <v>294</v>
      </c>
    </row>
    <row r="4402" spans="1:19" x14ac:dyDescent="0.35">
      <c r="A4402" t="s">
        <v>6361</v>
      </c>
      <c r="B4402" t="s">
        <v>2510</v>
      </c>
      <c r="C4402" t="s">
        <v>6362</v>
      </c>
      <c r="D4402" t="s">
        <v>72</v>
      </c>
      <c r="E4402" t="s">
        <v>288</v>
      </c>
      <c r="F4402" t="s">
        <v>57</v>
      </c>
      <c r="G4402" t="s">
        <v>289</v>
      </c>
      <c r="H4402">
        <v>492.06</v>
      </c>
      <c r="I4402">
        <v>1</v>
      </c>
      <c r="J4402">
        <v>0.15</v>
      </c>
      <c r="K4402">
        <v>418.25</v>
      </c>
      <c r="L4402" t="s">
        <v>98</v>
      </c>
      <c r="M4402" t="s">
        <v>183</v>
      </c>
      <c r="N4402" t="s">
        <v>59</v>
      </c>
      <c r="O4402" t="s">
        <v>50</v>
      </c>
      <c r="P4402">
        <v>3</v>
      </c>
      <c r="Q4402">
        <v>3</v>
      </c>
      <c r="R4402" t="s">
        <v>143</v>
      </c>
      <c r="S4402" t="s">
        <v>60</v>
      </c>
    </row>
    <row r="4403" spans="1:19" x14ac:dyDescent="0.35">
      <c r="A4403" t="s">
        <v>1070</v>
      </c>
      <c r="B4403" t="s">
        <v>54</v>
      </c>
      <c r="C4403" t="s">
        <v>1071</v>
      </c>
      <c r="D4403" t="s">
        <v>22</v>
      </c>
      <c r="E4403" t="s">
        <v>416</v>
      </c>
      <c r="F4403" t="s">
        <v>66</v>
      </c>
      <c r="G4403" t="s">
        <v>417</v>
      </c>
      <c r="H4403">
        <v>1213.5999999999999</v>
      </c>
      <c r="I4403">
        <v>12</v>
      </c>
      <c r="J4403">
        <v>0.05</v>
      </c>
      <c r="K4403">
        <v>13835.04</v>
      </c>
      <c r="L4403" t="s">
        <v>98</v>
      </c>
      <c r="M4403" t="s">
        <v>84</v>
      </c>
      <c r="N4403" t="s">
        <v>85</v>
      </c>
      <c r="O4403" t="s">
        <v>50</v>
      </c>
      <c r="P4403">
        <v>12</v>
      </c>
      <c r="Q4403">
        <v>4.5999999999999996</v>
      </c>
      <c r="R4403" t="s">
        <v>51</v>
      </c>
      <c r="S4403" t="s">
        <v>60</v>
      </c>
    </row>
    <row r="4404" spans="1:19" x14ac:dyDescent="0.35">
      <c r="A4404" t="s">
        <v>53</v>
      </c>
      <c r="B4404" t="s">
        <v>54</v>
      </c>
      <c r="C4404" t="s">
        <v>55</v>
      </c>
      <c r="D4404" t="s">
        <v>22</v>
      </c>
      <c r="E4404" t="s">
        <v>56</v>
      </c>
      <c r="F4404" t="s">
        <v>57</v>
      </c>
      <c r="G4404" t="s">
        <v>58</v>
      </c>
      <c r="H4404">
        <v>230.7</v>
      </c>
      <c r="I4404">
        <v>4</v>
      </c>
      <c r="J4404">
        <v>0</v>
      </c>
      <c r="K4404">
        <v>922.8</v>
      </c>
      <c r="L4404" t="s">
        <v>38</v>
      </c>
      <c r="M4404" t="s">
        <v>27</v>
      </c>
      <c r="N4404" t="s">
        <v>59</v>
      </c>
      <c r="O4404" t="s">
        <v>41</v>
      </c>
      <c r="P4404">
        <v>11</v>
      </c>
      <c r="Q4404">
        <v>1.9</v>
      </c>
      <c r="S4404" t="s">
        <v>60</v>
      </c>
    </row>
    <row r="4405" spans="1:19" x14ac:dyDescent="0.35">
      <c r="A4405" t="s">
        <v>5042</v>
      </c>
      <c r="B4405" t="s">
        <v>54</v>
      </c>
      <c r="C4405" t="s">
        <v>3263</v>
      </c>
      <c r="D4405" t="s">
        <v>64</v>
      </c>
      <c r="E4405" t="s">
        <v>351</v>
      </c>
      <c r="F4405" t="s">
        <v>57</v>
      </c>
      <c r="G4405" t="s">
        <v>289</v>
      </c>
      <c r="H4405">
        <v>323.36</v>
      </c>
      <c r="I4405">
        <v>6</v>
      </c>
      <c r="J4405">
        <v>0.05</v>
      </c>
      <c r="K4405">
        <v>1843.15</v>
      </c>
      <c r="L4405" t="s">
        <v>49</v>
      </c>
      <c r="M4405" t="s">
        <v>122</v>
      </c>
      <c r="N4405" t="s">
        <v>85</v>
      </c>
      <c r="O4405" t="s">
        <v>105</v>
      </c>
      <c r="P4405">
        <v>10</v>
      </c>
      <c r="Q4405">
        <v>3.2</v>
      </c>
      <c r="R4405" t="s">
        <v>30</v>
      </c>
      <c r="S4405" t="s">
        <v>52</v>
      </c>
    </row>
    <row r="4406" spans="1:19" x14ac:dyDescent="0.35">
      <c r="A4406" t="s">
        <v>9160</v>
      </c>
      <c r="B4406" t="s">
        <v>54</v>
      </c>
      <c r="C4406" t="s">
        <v>9161</v>
      </c>
      <c r="D4406" t="s">
        <v>22</v>
      </c>
      <c r="E4406" t="s">
        <v>56</v>
      </c>
      <c r="F4406" t="s">
        <v>57</v>
      </c>
      <c r="G4406" t="s">
        <v>58</v>
      </c>
      <c r="H4406">
        <v>169.41</v>
      </c>
      <c r="I4406">
        <v>2</v>
      </c>
      <c r="J4406">
        <v>0.15</v>
      </c>
      <c r="K4406">
        <v>288</v>
      </c>
      <c r="L4406" t="s">
        <v>165</v>
      </c>
      <c r="M4406" t="s">
        <v>111</v>
      </c>
      <c r="N4406" t="s">
        <v>59</v>
      </c>
      <c r="O4406" t="s">
        <v>92</v>
      </c>
      <c r="P4406">
        <v>10</v>
      </c>
      <c r="Q4406">
        <v>3.4</v>
      </c>
      <c r="R4406" t="s">
        <v>30</v>
      </c>
      <c r="S4406" t="s">
        <v>86</v>
      </c>
    </row>
    <row r="4407" spans="1:19" x14ac:dyDescent="0.35">
      <c r="A4407" t="s">
        <v>9477</v>
      </c>
      <c r="B4407" t="s">
        <v>54</v>
      </c>
      <c r="D4407" t="s">
        <v>34</v>
      </c>
      <c r="E4407" t="s">
        <v>56</v>
      </c>
      <c r="F4407" t="s">
        <v>57</v>
      </c>
      <c r="G4407" t="s">
        <v>58</v>
      </c>
      <c r="H4407">
        <v>786.28</v>
      </c>
      <c r="I4407">
        <v>5</v>
      </c>
      <c r="J4407">
        <v>0.15</v>
      </c>
      <c r="K4407">
        <v>3341.69</v>
      </c>
      <c r="L4407" t="s">
        <v>165</v>
      </c>
      <c r="M4407" t="s">
        <v>122</v>
      </c>
      <c r="N4407" t="s">
        <v>28</v>
      </c>
      <c r="O4407" t="s">
        <v>77</v>
      </c>
      <c r="P4407">
        <v>10</v>
      </c>
      <c r="Q4407">
        <v>4</v>
      </c>
      <c r="R4407" t="s">
        <v>30</v>
      </c>
      <c r="S4407" t="s">
        <v>86</v>
      </c>
    </row>
    <row r="4408" spans="1:19" x14ac:dyDescent="0.35">
      <c r="A4408" t="s">
        <v>2961</v>
      </c>
      <c r="B4408" t="s">
        <v>54</v>
      </c>
      <c r="C4408" t="s">
        <v>871</v>
      </c>
      <c r="D4408" t="s">
        <v>64</v>
      </c>
      <c r="E4408" t="s">
        <v>872</v>
      </c>
      <c r="F4408" t="s">
        <v>36</v>
      </c>
      <c r="G4408" t="s">
        <v>873</v>
      </c>
      <c r="H4408">
        <v>30.48</v>
      </c>
      <c r="I4408">
        <v>11</v>
      </c>
      <c r="J4408">
        <v>0</v>
      </c>
      <c r="K4408">
        <v>335.28</v>
      </c>
      <c r="L4408" t="s">
        <v>302</v>
      </c>
      <c r="M4408" t="s">
        <v>122</v>
      </c>
      <c r="N4408" t="s">
        <v>28</v>
      </c>
      <c r="O4408" t="s">
        <v>105</v>
      </c>
      <c r="P4408">
        <v>5</v>
      </c>
      <c r="Q4408">
        <v>2.2999999999999998</v>
      </c>
      <c r="R4408" t="s">
        <v>30</v>
      </c>
      <c r="S4408" t="s">
        <v>86</v>
      </c>
    </row>
    <row r="4409" spans="1:19" x14ac:dyDescent="0.35">
      <c r="A4409" t="s">
        <v>10047</v>
      </c>
      <c r="B4409" t="s">
        <v>54</v>
      </c>
      <c r="C4409" t="s">
        <v>6135</v>
      </c>
      <c r="D4409" t="s">
        <v>72</v>
      </c>
      <c r="E4409" t="s">
        <v>416</v>
      </c>
      <c r="F4409" t="s">
        <v>66</v>
      </c>
      <c r="G4409" t="s">
        <v>417</v>
      </c>
      <c r="H4409">
        <v>1514.49</v>
      </c>
      <c r="I4409">
        <v>5</v>
      </c>
      <c r="J4409">
        <v>0.15</v>
      </c>
      <c r="K4409">
        <v>6436.58</v>
      </c>
      <c r="L4409" t="s">
        <v>49</v>
      </c>
      <c r="M4409" t="s">
        <v>84</v>
      </c>
      <c r="N4409" t="s">
        <v>166</v>
      </c>
      <c r="O4409" t="s">
        <v>77</v>
      </c>
      <c r="P4409">
        <v>5</v>
      </c>
      <c r="Q4409">
        <v>1.8</v>
      </c>
      <c r="R4409" t="s">
        <v>30</v>
      </c>
      <c r="S4409" t="s">
        <v>294</v>
      </c>
    </row>
    <row r="4410" spans="1:19" x14ac:dyDescent="0.35">
      <c r="A4410" t="s">
        <v>7226</v>
      </c>
      <c r="B4410" t="s">
        <v>54</v>
      </c>
      <c r="C4410" t="s">
        <v>2947</v>
      </c>
      <c r="D4410" t="s">
        <v>34</v>
      </c>
      <c r="E4410" t="s">
        <v>281</v>
      </c>
      <c r="F4410" t="s">
        <v>74</v>
      </c>
      <c r="G4410" t="s">
        <v>110</v>
      </c>
      <c r="H4410">
        <v>488.58</v>
      </c>
      <c r="I4410">
        <v>14</v>
      </c>
      <c r="J4410">
        <v>0.15</v>
      </c>
      <c r="K4410">
        <v>5814.1</v>
      </c>
      <c r="L4410" t="s">
        <v>165</v>
      </c>
      <c r="M4410" t="s">
        <v>122</v>
      </c>
      <c r="N4410" t="s">
        <v>172</v>
      </c>
      <c r="O4410" t="s">
        <v>77</v>
      </c>
      <c r="P4410">
        <v>4</v>
      </c>
      <c r="Q4410">
        <v>2.1</v>
      </c>
      <c r="R4410" t="s">
        <v>30</v>
      </c>
      <c r="S4410" t="s">
        <v>60</v>
      </c>
    </row>
    <row r="4411" spans="1:19" x14ac:dyDescent="0.35">
      <c r="A4411" t="s">
        <v>158</v>
      </c>
      <c r="B4411" t="s">
        <v>54</v>
      </c>
      <c r="C4411" t="s">
        <v>1523</v>
      </c>
      <c r="D4411" t="s">
        <v>72</v>
      </c>
      <c r="E4411" t="s">
        <v>374</v>
      </c>
      <c r="F4411" t="s">
        <v>36</v>
      </c>
      <c r="G4411" t="s">
        <v>259</v>
      </c>
      <c r="H4411">
        <v>36.770000000000003</v>
      </c>
      <c r="I4411">
        <v>4</v>
      </c>
      <c r="J4411">
        <v>0.25</v>
      </c>
      <c r="K4411">
        <v>110.31</v>
      </c>
      <c r="L4411" t="s">
        <v>302</v>
      </c>
      <c r="M4411" t="s">
        <v>122</v>
      </c>
      <c r="N4411" t="s">
        <v>166</v>
      </c>
      <c r="O4411" t="s">
        <v>123</v>
      </c>
      <c r="P4411">
        <v>3</v>
      </c>
      <c r="Q4411">
        <v>1.6</v>
      </c>
      <c r="R4411" t="s">
        <v>30</v>
      </c>
      <c r="S4411" t="s">
        <v>60</v>
      </c>
    </row>
    <row r="4412" spans="1:19" x14ac:dyDescent="0.35">
      <c r="A4412" t="s">
        <v>6768</v>
      </c>
      <c r="B4412" t="s">
        <v>54</v>
      </c>
      <c r="C4412" t="s">
        <v>6769</v>
      </c>
      <c r="D4412" t="s">
        <v>72</v>
      </c>
      <c r="E4412" t="s">
        <v>484</v>
      </c>
      <c r="F4412" t="s">
        <v>74</v>
      </c>
      <c r="G4412" t="s">
        <v>110</v>
      </c>
      <c r="H4412">
        <v>2104.38</v>
      </c>
      <c r="I4412">
        <v>12</v>
      </c>
      <c r="J4412">
        <v>0.1</v>
      </c>
      <c r="K4412">
        <v>22727.3</v>
      </c>
      <c r="L4412" t="s">
        <v>104</v>
      </c>
      <c r="M4412" t="s">
        <v>122</v>
      </c>
      <c r="N4412" t="s">
        <v>172</v>
      </c>
      <c r="O4412" t="s">
        <v>92</v>
      </c>
      <c r="P4412">
        <v>2</v>
      </c>
      <c r="Q4412">
        <v>3.5</v>
      </c>
      <c r="R4412" t="s">
        <v>30</v>
      </c>
      <c r="S4412" t="s">
        <v>60</v>
      </c>
    </row>
    <row r="4413" spans="1:19" x14ac:dyDescent="0.35">
      <c r="A4413" t="s">
        <v>2993</v>
      </c>
      <c r="B4413" t="s">
        <v>2994</v>
      </c>
      <c r="C4413" t="s">
        <v>2995</v>
      </c>
      <c r="D4413" t="s">
        <v>64</v>
      </c>
      <c r="E4413" t="s">
        <v>147</v>
      </c>
      <c r="F4413" t="s">
        <v>74</v>
      </c>
      <c r="G4413" t="s">
        <v>148</v>
      </c>
      <c r="H4413">
        <v>997.23</v>
      </c>
      <c r="I4413">
        <v>5</v>
      </c>
      <c r="J4413">
        <v>0.2</v>
      </c>
      <c r="K4413">
        <v>3988.92</v>
      </c>
      <c r="L4413" t="s">
        <v>98</v>
      </c>
      <c r="M4413" t="s">
        <v>84</v>
      </c>
      <c r="N4413" t="s">
        <v>85</v>
      </c>
      <c r="O4413" t="s">
        <v>77</v>
      </c>
      <c r="P4413">
        <v>13</v>
      </c>
      <c r="Q4413">
        <v>4.9000000000000004</v>
      </c>
      <c r="R4413" t="s">
        <v>30</v>
      </c>
      <c r="S4413" t="s">
        <v>60</v>
      </c>
    </row>
    <row r="4414" spans="1:19" x14ac:dyDescent="0.35">
      <c r="A4414" t="s">
        <v>4660</v>
      </c>
      <c r="B4414" t="s">
        <v>2994</v>
      </c>
      <c r="C4414" t="s">
        <v>4661</v>
      </c>
      <c r="D4414" t="s">
        <v>34</v>
      </c>
      <c r="E4414" t="s">
        <v>403</v>
      </c>
      <c r="F4414" t="s">
        <v>74</v>
      </c>
      <c r="G4414" t="s">
        <v>148</v>
      </c>
      <c r="H4414">
        <v>965.46</v>
      </c>
      <c r="I4414">
        <v>13</v>
      </c>
      <c r="J4414">
        <v>0.25</v>
      </c>
      <c r="K4414">
        <v>9413.24</v>
      </c>
      <c r="L4414" t="s">
        <v>302</v>
      </c>
      <c r="M4414" t="s">
        <v>39</v>
      </c>
      <c r="N4414" t="s">
        <v>40</v>
      </c>
      <c r="O4414" t="s">
        <v>105</v>
      </c>
      <c r="P4414">
        <v>12</v>
      </c>
      <c r="Q4414">
        <v>1.5</v>
      </c>
      <c r="R4414" t="s">
        <v>30</v>
      </c>
      <c r="S4414" t="s">
        <v>86</v>
      </c>
    </row>
    <row r="4415" spans="1:19" x14ac:dyDescent="0.35">
      <c r="A4415" t="s">
        <v>7592</v>
      </c>
      <c r="B4415" t="s">
        <v>2994</v>
      </c>
      <c r="C4415" t="s">
        <v>7593</v>
      </c>
      <c r="D4415" t="s">
        <v>127</v>
      </c>
      <c r="E4415" t="s">
        <v>219</v>
      </c>
      <c r="F4415" t="s">
        <v>47</v>
      </c>
      <c r="G4415" t="s">
        <v>210</v>
      </c>
      <c r="H4415">
        <v>124.94</v>
      </c>
      <c r="I4415">
        <v>10</v>
      </c>
      <c r="J4415">
        <v>0</v>
      </c>
      <c r="K4415">
        <v>1249.4000000000001</v>
      </c>
      <c r="L4415" t="s">
        <v>104</v>
      </c>
      <c r="M4415" t="s">
        <v>134</v>
      </c>
      <c r="N4415" t="s">
        <v>85</v>
      </c>
      <c r="O4415" t="s">
        <v>123</v>
      </c>
      <c r="P4415">
        <v>9</v>
      </c>
      <c r="Q4415">
        <v>1</v>
      </c>
      <c r="R4415" t="s">
        <v>143</v>
      </c>
      <c r="S4415" t="s">
        <v>86</v>
      </c>
    </row>
    <row r="4416" spans="1:19" x14ac:dyDescent="0.35">
      <c r="A4416" t="s">
        <v>6341</v>
      </c>
      <c r="B4416" t="s">
        <v>2994</v>
      </c>
      <c r="C4416" t="s">
        <v>6342</v>
      </c>
      <c r="D4416" t="s">
        <v>72</v>
      </c>
      <c r="E4416" t="s">
        <v>219</v>
      </c>
      <c r="F4416" t="s">
        <v>47</v>
      </c>
      <c r="G4416" t="s">
        <v>210</v>
      </c>
      <c r="H4416">
        <v>56.36</v>
      </c>
      <c r="I4416">
        <v>12</v>
      </c>
      <c r="J4416">
        <v>0.1</v>
      </c>
      <c r="K4416">
        <v>608.69000000000005</v>
      </c>
      <c r="L4416" t="s">
        <v>26</v>
      </c>
      <c r="M4416" t="s">
        <v>90</v>
      </c>
      <c r="N4416" t="s">
        <v>172</v>
      </c>
      <c r="O4416" t="s">
        <v>123</v>
      </c>
      <c r="P4416">
        <v>7</v>
      </c>
      <c r="Q4416">
        <v>2.5</v>
      </c>
      <c r="R4416" t="s">
        <v>30</v>
      </c>
      <c r="S4416" t="s">
        <v>52</v>
      </c>
    </row>
    <row r="4417" spans="1:19" x14ac:dyDescent="0.35">
      <c r="A4417" t="s">
        <v>9583</v>
      </c>
      <c r="B4417" t="s">
        <v>2994</v>
      </c>
      <c r="C4417" t="s">
        <v>9584</v>
      </c>
      <c r="D4417" t="s">
        <v>22</v>
      </c>
      <c r="E4417" t="s">
        <v>109</v>
      </c>
      <c r="F4417" t="s">
        <v>74</v>
      </c>
      <c r="G4417" t="s">
        <v>110</v>
      </c>
      <c r="H4417">
        <v>1335.93</v>
      </c>
      <c r="I4417">
        <v>9</v>
      </c>
      <c r="J4417">
        <v>0</v>
      </c>
      <c r="K4417">
        <v>12023.37</v>
      </c>
      <c r="L4417" t="s">
        <v>165</v>
      </c>
      <c r="M4417" t="s">
        <v>84</v>
      </c>
      <c r="N4417" t="s">
        <v>172</v>
      </c>
      <c r="O4417" t="s">
        <v>92</v>
      </c>
      <c r="P4417">
        <v>7</v>
      </c>
      <c r="Q4417">
        <v>1.3</v>
      </c>
      <c r="R4417" t="s">
        <v>30</v>
      </c>
      <c r="S4417" t="s">
        <v>60</v>
      </c>
    </row>
    <row r="4418" spans="1:19" x14ac:dyDescent="0.35">
      <c r="A4418" t="s">
        <v>8888</v>
      </c>
      <c r="B4418" t="s">
        <v>2994</v>
      </c>
      <c r="C4418" t="s">
        <v>5235</v>
      </c>
      <c r="D4418" t="s">
        <v>34</v>
      </c>
      <c r="E4418" t="s">
        <v>872</v>
      </c>
      <c r="F4418" t="s">
        <v>36</v>
      </c>
      <c r="G4418" t="s">
        <v>873</v>
      </c>
      <c r="H4418">
        <v>10.16</v>
      </c>
      <c r="I4418">
        <v>6</v>
      </c>
      <c r="J4418">
        <v>0.25</v>
      </c>
      <c r="K4418">
        <v>45.72</v>
      </c>
      <c r="L4418" t="s">
        <v>142</v>
      </c>
      <c r="M4418" t="s">
        <v>27</v>
      </c>
      <c r="N4418" t="s">
        <v>91</v>
      </c>
      <c r="O4418" t="s">
        <v>77</v>
      </c>
      <c r="P4418">
        <v>3</v>
      </c>
      <c r="Q4418">
        <v>3</v>
      </c>
      <c r="R4418" t="s">
        <v>30</v>
      </c>
      <c r="S4418" t="s">
        <v>60</v>
      </c>
    </row>
    <row r="4419" spans="1:19" x14ac:dyDescent="0.35">
      <c r="A4419" t="s">
        <v>4908</v>
      </c>
      <c r="B4419" t="s">
        <v>2994</v>
      </c>
      <c r="C4419" t="s">
        <v>4909</v>
      </c>
      <c r="D4419" t="s">
        <v>64</v>
      </c>
      <c r="E4419" t="s">
        <v>227</v>
      </c>
      <c r="F4419" t="s">
        <v>47</v>
      </c>
      <c r="G4419" t="s">
        <v>228</v>
      </c>
      <c r="H4419">
        <v>589.74</v>
      </c>
      <c r="I4419">
        <v>11</v>
      </c>
      <c r="J4419">
        <v>0.1</v>
      </c>
      <c r="K4419">
        <v>5838.43</v>
      </c>
      <c r="L4419" t="s">
        <v>104</v>
      </c>
      <c r="M4419" t="s">
        <v>183</v>
      </c>
      <c r="N4419" t="s">
        <v>85</v>
      </c>
      <c r="O4419" t="s">
        <v>50</v>
      </c>
      <c r="P4419">
        <v>2</v>
      </c>
      <c r="Q4419">
        <v>1.6</v>
      </c>
      <c r="R4419" t="s">
        <v>30</v>
      </c>
      <c r="S4419" t="s">
        <v>60</v>
      </c>
    </row>
    <row r="4420" spans="1:19" x14ac:dyDescent="0.35">
      <c r="A4420" t="s">
        <v>7438</v>
      </c>
      <c r="B4420" t="s">
        <v>482</v>
      </c>
      <c r="C4420" t="s">
        <v>2451</v>
      </c>
      <c r="D4420" t="s">
        <v>157</v>
      </c>
      <c r="E4420" t="s">
        <v>323</v>
      </c>
      <c r="F4420" t="s">
        <v>57</v>
      </c>
      <c r="G4420" t="s">
        <v>82</v>
      </c>
      <c r="H4420">
        <v>359.46</v>
      </c>
      <c r="I4420">
        <v>4</v>
      </c>
      <c r="J4420">
        <v>0.1</v>
      </c>
      <c r="K4420">
        <v>1294.06</v>
      </c>
      <c r="L4420" t="s">
        <v>26</v>
      </c>
      <c r="M4420" t="s">
        <v>111</v>
      </c>
      <c r="N4420" t="s">
        <v>68</v>
      </c>
      <c r="O4420" t="s">
        <v>50</v>
      </c>
      <c r="P4420">
        <v>13</v>
      </c>
      <c r="Q4420">
        <v>4.4000000000000004</v>
      </c>
      <c r="R4420" t="s">
        <v>30</v>
      </c>
      <c r="S4420" t="s">
        <v>60</v>
      </c>
    </row>
    <row r="4421" spans="1:19" x14ac:dyDescent="0.35">
      <c r="A4421" t="s">
        <v>9631</v>
      </c>
      <c r="B4421" t="s">
        <v>482</v>
      </c>
      <c r="C4421" t="s">
        <v>9632</v>
      </c>
      <c r="D4421" t="s">
        <v>157</v>
      </c>
      <c r="E4421" t="s">
        <v>470</v>
      </c>
      <c r="F4421" t="s">
        <v>24</v>
      </c>
      <c r="G4421" t="s">
        <v>471</v>
      </c>
      <c r="H4421">
        <v>55.58</v>
      </c>
      <c r="I4421">
        <v>9</v>
      </c>
      <c r="J4421">
        <v>0.2</v>
      </c>
      <c r="K4421">
        <v>400.18</v>
      </c>
      <c r="L4421" t="s">
        <v>38</v>
      </c>
      <c r="M4421" t="s">
        <v>27</v>
      </c>
      <c r="N4421" t="s">
        <v>166</v>
      </c>
      <c r="O4421" t="s">
        <v>105</v>
      </c>
      <c r="P4421">
        <v>10</v>
      </c>
      <c r="Q4421">
        <v>1.9</v>
      </c>
      <c r="R4421" t="s">
        <v>30</v>
      </c>
      <c r="S4421" t="s">
        <v>60</v>
      </c>
    </row>
    <row r="4422" spans="1:19" x14ac:dyDescent="0.35">
      <c r="A4422" t="s">
        <v>481</v>
      </c>
      <c r="B4422" t="s">
        <v>482</v>
      </c>
      <c r="C4422" t="s">
        <v>483</v>
      </c>
      <c r="D4422" t="s">
        <v>157</v>
      </c>
      <c r="E4422" t="s">
        <v>484</v>
      </c>
      <c r="F4422" t="s">
        <v>74</v>
      </c>
      <c r="G4422" t="s">
        <v>110</v>
      </c>
      <c r="H4422">
        <v>487.67</v>
      </c>
      <c r="I4422">
        <v>10</v>
      </c>
      <c r="J4422">
        <v>0</v>
      </c>
      <c r="K4422">
        <v>4876.7</v>
      </c>
      <c r="L4422" t="s">
        <v>98</v>
      </c>
      <c r="M4422" t="s">
        <v>39</v>
      </c>
      <c r="N4422" t="s">
        <v>40</v>
      </c>
      <c r="O4422" t="s">
        <v>50</v>
      </c>
      <c r="P4422">
        <v>9</v>
      </c>
      <c r="Q4422">
        <v>3.7</v>
      </c>
      <c r="R4422" t="s">
        <v>143</v>
      </c>
      <c r="S4422" t="s">
        <v>60</v>
      </c>
    </row>
    <row r="4423" spans="1:19" x14ac:dyDescent="0.35">
      <c r="A4423" t="s">
        <v>5953</v>
      </c>
      <c r="B4423" t="s">
        <v>4240</v>
      </c>
      <c r="C4423" t="s">
        <v>5954</v>
      </c>
      <c r="D4423" t="s">
        <v>22</v>
      </c>
      <c r="E4423" t="s">
        <v>251</v>
      </c>
      <c r="F4423" t="s">
        <v>36</v>
      </c>
      <c r="G4423" t="s">
        <v>252</v>
      </c>
      <c r="H4423">
        <v>25.98</v>
      </c>
      <c r="I4423">
        <v>2</v>
      </c>
      <c r="J4423">
        <v>0.05</v>
      </c>
      <c r="K4423">
        <v>49.36</v>
      </c>
      <c r="L4423" t="s">
        <v>302</v>
      </c>
      <c r="M4423" t="s">
        <v>134</v>
      </c>
      <c r="N4423" t="s">
        <v>85</v>
      </c>
      <c r="O4423" t="s">
        <v>29</v>
      </c>
      <c r="P4423">
        <v>12</v>
      </c>
      <c r="Q4423">
        <v>2.2000000000000002</v>
      </c>
      <c r="R4423" t="s">
        <v>30</v>
      </c>
      <c r="S4423" t="s">
        <v>60</v>
      </c>
    </row>
    <row r="4424" spans="1:19" x14ac:dyDescent="0.35">
      <c r="A4424" t="s">
        <v>9834</v>
      </c>
      <c r="B4424" t="s">
        <v>4240</v>
      </c>
      <c r="C4424" t="s">
        <v>9835</v>
      </c>
      <c r="D4424" t="s">
        <v>34</v>
      </c>
      <c r="E4424" t="s">
        <v>132</v>
      </c>
      <c r="F4424" t="s">
        <v>24</v>
      </c>
      <c r="G4424" t="s">
        <v>133</v>
      </c>
      <c r="H4424">
        <v>81.34</v>
      </c>
      <c r="I4424">
        <v>1</v>
      </c>
      <c r="J4424">
        <v>0.1</v>
      </c>
      <c r="K4424">
        <v>73.209999999999994</v>
      </c>
      <c r="L4424" t="s">
        <v>98</v>
      </c>
      <c r="M4424" t="s">
        <v>27</v>
      </c>
      <c r="N4424" t="s">
        <v>85</v>
      </c>
      <c r="O4424" t="s">
        <v>123</v>
      </c>
      <c r="P4424">
        <v>8</v>
      </c>
      <c r="Q4424">
        <v>3.5</v>
      </c>
      <c r="R4424" t="s">
        <v>30</v>
      </c>
      <c r="S4424" t="s">
        <v>294</v>
      </c>
    </row>
    <row r="4425" spans="1:19" x14ac:dyDescent="0.35">
      <c r="A4425" t="s">
        <v>8180</v>
      </c>
      <c r="B4425" t="s">
        <v>4240</v>
      </c>
      <c r="C4425" t="s">
        <v>8181</v>
      </c>
      <c r="D4425" t="s">
        <v>22</v>
      </c>
      <c r="E4425" t="s">
        <v>244</v>
      </c>
      <c r="F4425" t="s">
        <v>36</v>
      </c>
      <c r="G4425" t="s">
        <v>129</v>
      </c>
      <c r="H4425">
        <v>43.05</v>
      </c>
      <c r="I4425">
        <v>9</v>
      </c>
      <c r="J4425">
        <v>0.3</v>
      </c>
      <c r="K4425">
        <v>271.20999999999998</v>
      </c>
      <c r="L4425" t="s">
        <v>26</v>
      </c>
      <c r="M4425" t="s">
        <v>39</v>
      </c>
      <c r="N4425" t="s">
        <v>59</v>
      </c>
      <c r="O4425" t="s">
        <v>92</v>
      </c>
      <c r="P4425">
        <v>5</v>
      </c>
      <c r="Q4425">
        <v>1.1000000000000001</v>
      </c>
      <c r="R4425" t="s">
        <v>30</v>
      </c>
      <c r="S4425" t="s">
        <v>86</v>
      </c>
    </row>
    <row r="4426" spans="1:19" x14ac:dyDescent="0.35">
      <c r="A4426" t="s">
        <v>4239</v>
      </c>
      <c r="B4426" t="s">
        <v>4240</v>
      </c>
      <c r="C4426" t="s">
        <v>4241</v>
      </c>
      <c r="D4426" t="s">
        <v>34</v>
      </c>
      <c r="E4426" t="s">
        <v>181</v>
      </c>
      <c r="F4426" t="s">
        <v>24</v>
      </c>
      <c r="G4426" t="s">
        <v>182</v>
      </c>
      <c r="H4426">
        <v>88.09</v>
      </c>
      <c r="J4426">
        <v>0.3</v>
      </c>
      <c r="L4426" t="s">
        <v>83</v>
      </c>
      <c r="M4426" t="s">
        <v>134</v>
      </c>
      <c r="N4426" t="s">
        <v>172</v>
      </c>
      <c r="O4426" t="s">
        <v>77</v>
      </c>
      <c r="P4426">
        <v>3</v>
      </c>
      <c r="Q4426">
        <v>1.8</v>
      </c>
      <c r="R4426" t="s">
        <v>30</v>
      </c>
      <c r="S4426" t="s">
        <v>86</v>
      </c>
    </row>
    <row r="4427" spans="1:19" x14ac:dyDescent="0.35">
      <c r="A4427" t="s">
        <v>3540</v>
      </c>
      <c r="B4427" t="s">
        <v>3541</v>
      </c>
      <c r="C4427" t="s">
        <v>3542</v>
      </c>
      <c r="D4427" t="s">
        <v>157</v>
      </c>
      <c r="E4427" t="s">
        <v>161</v>
      </c>
      <c r="F4427" t="s">
        <v>74</v>
      </c>
      <c r="G4427" t="s">
        <v>148</v>
      </c>
      <c r="H4427">
        <v>1295.71</v>
      </c>
      <c r="I4427">
        <v>9</v>
      </c>
      <c r="J4427">
        <v>0</v>
      </c>
      <c r="K4427">
        <v>11661.39</v>
      </c>
      <c r="L4427" t="s">
        <v>98</v>
      </c>
      <c r="M4427" t="s">
        <v>183</v>
      </c>
      <c r="N4427" t="s">
        <v>91</v>
      </c>
      <c r="O4427" t="s">
        <v>123</v>
      </c>
      <c r="P4427">
        <v>13</v>
      </c>
      <c r="Q4427">
        <v>2.1</v>
      </c>
      <c r="R4427" t="s">
        <v>30</v>
      </c>
    </row>
    <row r="4428" spans="1:19" x14ac:dyDescent="0.35">
      <c r="A4428" t="s">
        <v>4244</v>
      </c>
      <c r="B4428" t="s">
        <v>3541</v>
      </c>
      <c r="C4428" t="s">
        <v>857</v>
      </c>
      <c r="D4428" t="s">
        <v>157</v>
      </c>
      <c r="E4428" t="s">
        <v>102</v>
      </c>
      <c r="F4428" t="s">
        <v>47</v>
      </c>
      <c r="G4428" t="s">
        <v>103</v>
      </c>
      <c r="H4428">
        <v>33.72</v>
      </c>
      <c r="I4428">
        <v>2</v>
      </c>
      <c r="J4428">
        <v>0.1</v>
      </c>
      <c r="K4428">
        <v>60.7</v>
      </c>
      <c r="L4428" t="s">
        <v>165</v>
      </c>
      <c r="M4428" t="s">
        <v>39</v>
      </c>
      <c r="N4428" t="s">
        <v>68</v>
      </c>
      <c r="O4428" t="s">
        <v>105</v>
      </c>
      <c r="P4428">
        <v>11</v>
      </c>
      <c r="Q4428">
        <v>2.4</v>
      </c>
      <c r="R4428" t="s">
        <v>30</v>
      </c>
      <c r="S4428" t="s">
        <v>60</v>
      </c>
    </row>
    <row r="4429" spans="1:19" x14ac:dyDescent="0.35">
      <c r="A4429" t="s">
        <v>5429</v>
      </c>
      <c r="B4429" t="s">
        <v>3541</v>
      </c>
      <c r="C4429" t="s">
        <v>5430</v>
      </c>
      <c r="D4429" t="s">
        <v>34</v>
      </c>
      <c r="E4429" t="s">
        <v>649</v>
      </c>
      <c r="F4429" t="s">
        <v>57</v>
      </c>
      <c r="G4429" t="s">
        <v>153</v>
      </c>
      <c r="H4429">
        <v>359.42</v>
      </c>
      <c r="I4429">
        <v>14</v>
      </c>
      <c r="L4429" t="s">
        <v>165</v>
      </c>
      <c r="M4429" t="s">
        <v>27</v>
      </c>
      <c r="N4429" t="s">
        <v>166</v>
      </c>
      <c r="O4429" t="s">
        <v>92</v>
      </c>
      <c r="P4429">
        <v>9</v>
      </c>
      <c r="Q4429">
        <v>3.4</v>
      </c>
      <c r="R4429" t="s">
        <v>30</v>
      </c>
    </row>
    <row r="4430" spans="1:19" x14ac:dyDescent="0.35">
      <c r="A4430" t="s">
        <v>3563</v>
      </c>
      <c r="B4430" t="s">
        <v>3541</v>
      </c>
      <c r="C4430" t="s">
        <v>3564</v>
      </c>
      <c r="D4430" t="s">
        <v>72</v>
      </c>
      <c r="E4430" t="s">
        <v>445</v>
      </c>
      <c r="F4430" t="s">
        <v>66</v>
      </c>
      <c r="G4430" t="s">
        <v>446</v>
      </c>
      <c r="H4430">
        <v>1165.8599999999999</v>
      </c>
      <c r="I4430">
        <v>9</v>
      </c>
      <c r="J4430">
        <v>0</v>
      </c>
      <c r="K4430">
        <v>10492.74</v>
      </c>
      <c r="L4430" t="s">
        <v>302</v>
      </c>
      <c r="M4430" t="s">
        <v>183</v>
      </c>
      <c r="N4430" t="s">
        <v>91</v>
      </c>
      <c r="O4430" t="s">
        <v>50</v>
      </c>
      <c r="P4430">
        <v>4</v>
      </c>
      <c r="Q4430">
        <v>3.7</v>
      </c>
      <c r="R4430" t="s">
        <v>143</v>
      </c>
      <c r="S4430" t="s">
        <v>86</v>
      </c>
    </row>
    <row r="4431" spans="1:19" x14ac:dyDescent="0.35">
      <c r="A4431" t="s">
        <v>3675</v>
      </c>
      <c r="B4431" t="s">
        <v>3541</v>
      </c>
      <c r="C4431" t="s">
        <v>3676</v>
      </c>
      <c r="D4431" t="s">
        <v>157</v>
      </c>
      <c r="E4431" t="s">
        <v>416</v>
      </c>
      <c r="F4431" t="s">
        <v>66</v>
      </c>
      <c r="G4431" t="s">
        <v>417</v>
      </c>
      <c r="H4431">
        <v>861.66</v>
      </c>
      <c r="I4431">
        <v>10</v>
      </c>
      <c r="J4431">
        <v>0.2</v>
      </c>
      <c r="K4431">
        <v>6893.28</v>
      </c>
      <c r="L4431" t="s">
        <v>38</v>
      </c>
      <c r="M4431" t="s">
        <v>90</v>
      </c>
      <c r="N4431" t="s">
        <v>68</v>
      </c>
      <c r="O4431" t="s">
        <v>50</v>
      </c>
      <c r="P4431">
        <v>3</v>
      </c>
      <c r="Q4431">
        <v>4.7</v>
      </c>
      <c r="R4431" t="s">
        <v>202</v>
      </c>
      <c r="S4431" t="s">
        <v>60</v>
      </c>
    </row>
    <row r="4432" spans="1:19" x14ac:dyDescent="0.35">
      <c r="A4432" t="s">
        <v>7681</v>
      </c>
      <c r="B4432" t="s">
        <v>3541</v>
      </c>
      <c r="C4432" t="s">
        <v>7682</v>
      </c>
      <c r="D4432" t="s">
        <v>157</v>
      </c>
      <c r="E4432" t="s">
        <v>120</v>
      </c>
      <c r="F4432" t="s">
        <v>47</v>
      </c>
      <c r="G4432" t="s">
        <v>121</v>
      </c>
      <c r="H4432">
        <v>217.65</v>
      </c>
      <c r="I4432">
        <v>13</v>
      </c>
      <c r="J4432">
        <v>0.25</v>
      </c>
      <c r="K4432">
        <v>2122.09</v>
      </c>
      <c r="L4432" t="s">
        <v>104</v>
      </c>
      <c r="M4432" t="s">
        <v>27</v>
      </c>
      <c r="N4432" t="s">
        <v>91</v>
      </c>
      <c r="O4432" t="s">
        <v>116</v>
      </c>
      <c r="P4432">
        <v>1</v>
      </c>
      <c r="Q4432">
        <v>1.6</v>
      </c>
      <c r="R4432" t="s">
        <v>30</v>
      </c>
      <c r="S4432" t="s">
        <v>60</v>
      </c>
    </row>
    <row r="4433" spans="1:19" x14ac:dyDescent="0.35">
      <c r="A4433" t="s">
        <v>4216</v>
      </c>
      <c r="B4433" t="s">
        <v>4217</v>
      </c>
      <c r="C4433" t="s">
        <v>4218</v>
      </c>
      <c r="D4433" t="s">
        <v>22</v>
      </c>
      <c r="E4433" t="s">
        <v>109</v>
      </c>
      <c r="F4433" t="s">
        <v>74</v>
      </c>
      <c r="G4433" t="s">
        <v>110</v>
      </c>
      <c r="H4433">
        <v>81.22</v>
      </c>
      <c r="I4433">
        <v>14</v>
      </c>
      <c r="J4433">
        <v>0.15</v>
      </c>
      <c r="K4433">
        <v>966.52</v>
      </c>
      <c r="L4433" t="s">
        <v>302</v>
      </c>
      <c r="M4433" t="s">
        <v>90</v>
      </c>
      <c r="N4433" t="s">
        <v>68</v>
      </c>
      <c r="O4433" t="s">
        <v>77</v>
      </c>
      <c r="P4433">
        <v>13</v>
      </c>
      <c r="Q4433">
        <v>3.3</v>
      </c>
      <c r="R4433" t="s">
        <v>30</v>
      </c>
      <c r="S4433" t="s">
        <v>86</v>
      </c>
    </row>
    <row r="4434" spans="1:19" x14ac:dyDescent="0.35">
      <c r="A4434" t="s">
        <v>5500</v>
      </c>
      <c r="B4434" t="s">
        <v>4217</v>
      </c>
      <c r="C4434" t="s">
        <v>5501</v>
      </c>
      <c r="D4434" t="s">
        <v>72</v>
      </c>
      <c r="E4434" t="s">
        <v>109</v>
      </c>
      <c r="F4434" t="s">
        <v>74</v>
      </c>
      <c r="G4434" t="s">
        <v>110</v>
      </c>
      <c r="H4434">
        <v>526.37</v>
      </c>
      <c r="I4434">
        <v>8</v>
      </c>
      <c r="J4434">
        <v>0.2</v>
      </c>
      <c r="K4434">
        <v>3368.77</v>
      </c>
      <c r="L4434" t="s">
        <v>49</v>
      </c>
      <c r="M4434" t="s">
        <v>27</v>
      </c>
      <c r="N4434" t="s">
        <v>68</v>
      </c>
      <c r="O4434" t="s">
        <v>92</v>
      </c>
      <c r="P4434">
        <v>7</v>
      </c>
      <c r="Q4434">
        <v>4.5999999999999996</v>
      </c>
      <c r="R4434" t="s">
        <v>30</v>
      </c>
      <c r="S4434" t="s">
        <v>60</v>
      </c>
    </row>
    <row r="4435" spans="1:19" x14ac:dyDescent="0.35">
      <c r="A4435" t="s">
        <v>6251</v>
      </c>
      <c r="B4435" t="s">
        <v>4217</v>
      </c>
      <c r="C4435" t="s">
        <v>6252</v>
      </c>
      <c r="D4435" t="s">
        <v>157</v>
      </c>
      <c r="E4435" t="s">
        <v>313</v>
      </c>
      <c r="F4435" t="s">
        <v>47</v>
      </c>
      <c r="G4435" t="s">
        <v>48</v>
      </c>
      <c r="H4435">
        <v>199.11</v>
      </c>
      <c r="I4435">
        <v>9</v>
      </c>
      <c r="J4435">
        <v>0</v>
      </c>
      <c r="K4435">
        <v>1791.99</v>
      </c>
      <c r="L4435" t="s">
        <v>302</v>
      </c>
      <c r="M4435" t="s">
        <v>39</v>
      </c>
      <c r="N4435" t="s">
        <v>59</v>
      </c>
      <c r="O4435" t="s">
        <v>50</v>
      </c>
      <c r="P4435">
        <v>4</v>
      </c>
      <c r="Q4435">
        <v>4.8</v>
      </c>
      <c r="R4435" t="s">
        <v>51</v>
      </c>
      <c r="S4435" t="s">
        <v>60</v>
      </c>
    </row>
    <row r="4436" spans="1:19" x14ac:dyDescent="0.35">
      <c r="A4436" t="s">
        <v>6010</v>
      </c>
      <c r="B4436" t="s">
        <v>4217</v>
      </c>
      <c r="C4436" t="s">
        <v>5380</v>
      </c>
      <c r="D4436" t="s">
        <v>72</v>
      </c>
      <c r="E4436" t="s">
        <v>227</v>
      </c>
      <c r="F4436" t="s">
        <v>47</v>
      </c>
      <c r="G4436" t="s">
        <v>228</v>
      </c>
      <c r="H4436">
        <v>151.80000000000001</v>
      </c>
      <c r="I4436">
        <v>4</v>
      </c>
      <c r="J4436">
        <v>0</v>
      </c>
      <c r="K4436">
        <v>607.20000000000005</v>
      </c>
      <c r="L4436" t="s">
        <v>26</v>
      </c>
      <c r="M4436" t="s">
        <v>122</v>
      </c>
      <c r="N4436" t="s">
        <v>68</v>
      </c>
      <c r="O4436" t="s">
        <v>105</v>
      </c>
      <c r="P4436">
        <v>1</v>
      </c>
      <c r="Q4436">
        <v>1.1000000000000001</v>
      </c>
      <c r="R4436" t="s">
        <v>30</v>
      </c>
      <c r="S4436" t="s">
        <v>86</v>
      </c>
    </row>
    <row r="4437" spans="1:19" x14ac:dyDescent="0.35">
      <c r="A4437" t="s">
        <v>3947</v>
      </c>
      <c r="B4437" t="s">
        <v>3948</v>
      </c>
      <c r="C4437" t="s">
        <v>3949</v>
      </c>
      <c r="D4437" t="s">
        <v>127</v>
      </c>
      <c r="E4437" t="s">
        <v>484</v>
      </c>
      <c r="F4437" t="s">
        <v>74</v>
      </c>
      <c r="G4437" t="s">
        <v>110</v>
      </c>
      <c r="H4437">
        <v>326.05</v>
      </c>
      <c r="I4437">
        <v>1</v>
      </c>
      <c r="J4437">
        <v>0.1</v>
      </c>
      <c r="K4437">
        <v>293.44</v>
      </c>
      <c r="L4437" t="s">
        <v>142</v>
      </c>
      <c r="M4437" t="s">
        <v>134</v>
      </c>
      <c r="N4437" t="s">
        <v>68</v>
      </c>
      <c r="O4437" t="s">
        <v>77</v>
      </c>
      <c r="P4437">
        <v>7</v>
      </c>
      <c r="Q4437">
        <v>3</v>
      </c>
      <c r="R4437" t="s">
        <v>30</v>
      </c>
      <c r="S4437" t="s">
        <v>60</v>
      </c>
    </row>
    <row r="4438" spans="1:19" x14ac:dyDescent="0.35">
      <c r="A4438" t="s">
        <v>9924</v>
      </c>
      <c r="B4438" t="s">
        <v>3948</v>
      </c>
      <c r="C4438" t="s">
        <v>7012</v>
      </c>
      <c r="D4438" t="s">
        <v>127</v>
      </c>
      <c r="E4438" t="s">
        <v>96</v>
      </c>
      <c r="F4438" t="s">
        <v>57</v>
      </c>
      <c r="G4438" t="s">
        <v>97</v>
      </c>
      <c r="H4438">
        <v>703.21</v>
      </c>
      <c r="I4438">
        <v>6</v>
      </c>
      <c r="J4438">
        <v>0</v>
      </c>
      <c r="K4438">
        <v>4219.26</v>
      </c>
      <c r="L4438" t="s">
        <v>83</v>
      </c>
      <c r="M4438" t="s">
        <v>183</v>
      </c>
      <c r="N4438" t="s">
        <v>85</v>
      </c>
      <c r="O4438" t="s">
        <v>123</v>
      </c>
      <c r="P4438">
        <v>1</v>
      </c>
      <c r="Q4438">
        <v>4.0999999999999996</v>
      </c>
      <c r="R4438" t="s">
        <v>30</v>
      </c>
      <c r="S4438" t="s">
        <v>294</v>
      </c>
    </row>
    <row r="4439" spans="1:19" x14ac:dyDescent="0.35">
      <c r="A4439" t="s">
        <v>3336</v>
      </c>
      <c r="B4439" t="s">
        <v>3337</v>
      </c>
      <c r="C4439" t="s">
        <v>3338</v>
      </c>
      <c r="D4439" t="s">
        <v>34</v>
      </c>
      <c r="E4439" t="s">
        <v>344</v>
      </c>
      <c r="F4439" t="s">
        <v>24</v>
      </c>
      <c r="G4439" t="s">
        <v>345</v>
      </c>
      <c r="H4439">
        <v>62.82</v>
      </c>
      <c r="I4439">
        <v>8</v>
      </c>
      <c r="J4439">
        <v>0.25</v>
      </c>
      <c r="K4439">
        <v>376.92</v>
      </c>
      <c r="L4439" t="s">
        <v>104</v>
      </c>
      <c r="M4439" t="s">
        <v>122</v>
      </c>
      <c r="N4439" t="s">
        <v>85</v>
      </c>
      <c r="O4439" t="s">
        <v>29</v>
      </c>
      <c r="P4439">
        <v>4</v>
      </c>
      <c r="Q4439">
        <v>1.4</v>
      </c>
      <c r="R4439" t="s">
        <v>30</v>
      </c>
      <c r="S4439" t="s">
        <v>60</v>
      </c>
    </row>
    <row r="4440" spans="1:19" x14ac:dyDescent="0.35">
      <c r="A4440" t="s">
        <v>592</v>
      </c>
      <c r="B4440" t="s">
        <v>593</v>
      </c>
      <c r="C4440" t="s">
        <v>594</v>
      </c>
      <c r="D4440" t="s">
        <v>127</v>
      </c>
      <c r="E4440" t="s">
        <v>344</v>
      </c>
      <c r="F4440" t="s">
        <v>24</v>
      </c>
      <c r="G4440" t="s">
        <v>345</v>
      </c>
      <c r="H4440">
        <v>324.62</v>
      </c>
      <c r="I4440">
        <v>5</v>
      </c>
      <c r="J4440">
        <v>0</v>
      </c>
      <c r="K4440">
        <v>1623.1</v>
      </c>
      <c r="L4440" t="s">
        <v>38</v>
      </c>
      <c r="M4440" t="s">
        <v>183</v>
      </c>
      <c r="N4440" t="s">
        <v>40</v>
      </c>
      <c r="O4440" t="s">
        <v>105</v>
      </c>
      <c r="P4440">
        <v>13</v>
      </c>
      <c r="Q4440">
        <v>1.8</v>
      </c>
      <c r="R4440" t="s">
        <v>30</v>
      </c>
      <c r="S4440" t="s">
        <v>60</v>
      </c>
    </row>
    <row r="4441" spans="1:19" x14ac:dyDescent="0.35">
      <c r="A4441" t="s">
        <v>4517</v>
      </c>
      <c r="B4441" t="s">
        <v>593</v>
      </c>
      <c r="C4441" t="s">
        <v>4006</v>
      </c>
      <c r="D4441" t="s">
        <v>34</v>
      </c>
      <c r="E4441" t="s">
        <v>281</v>
      </c>
      <c r="F4441" t="s">
        <v>74</v>
      </c>
      <c r="G4441" t="s">
        <v>110</v>
      </c>
      <c r="H4441">
        <v>1811.36</v>
      </c>
      <c r="I4441">
        <v>3</v>
      </c>
      <c r="J4441">
        <v>0</v>
      </c>
      <c r="K4441">
        <v>5434.08</v>
      </c>
      <c r="L4441" t="s">
        <v>104</v>
      </c>
      <c r="M4441" t="s">
        <v>39</v>
      </c>
      <c r="N4441" t="s">
        <v>68</v>
      </c>
      <c r="O4441" t="s">
        <v>123</v>
      </c>
      <c r="P4441">
        <v>10</v>
      </c>
      <c r="Q4441">
        <v>2.8</v>
      </c>
      <c r="R4441" t="s">
        <v>51</v>
      </c>
      <c r="S4441" t="s">
        <v>60</v>
      </c>
    </row>
    <row r="4442" spans="1:19" x14ac:dyDescent="0.35">
      <c r="A4442" t="s">
        <v>2729</v>
      </c>
      <c r="B4442" t="s">
        <v>593</v>
      </c>
      <c r="C4442" t="s">
        <v>1405</v>
      </c>
      <c r="D4442" t="s">
        <v>72</v>
      </c>
      <c r="E4442" t="s">
        <v>288</v>
      </c>
      <c r="F4442" t="s">
        <v>57</v>
      </c>
      <c r="G4442" t="s">
        <v>289</v>
      </c>
      <c r="H4442">
        <v>804.15</v>
      </c>
      <c r="I4442">
        <v>7</v>
      </c>
      <c r="J4442">
        <v>0.05</v>
      </c>
      <c r="K4442">
        <v>5347.6</v>
      </c>
      <c r="L4442" t="s">
        <v>98</v>
      </c>
      <c r="M4442" t="s">
        <v>84</v>
      </c>
      <c r="N4442" t="s">
        <v>172</v>
      </c>
      <c r="O4442" t="s">
        <v>123</v>
      </c>
      <c r="P4442">
        <v>8</v>
      </c>
      <c r="Q4442">
        <v>4</v>
      </c>
      <c r="R4442" t="s">
        <v>30</v>
      </c>
      <c r="S4442" t="s">
        <v>60</v>
      </c>
    </row>
    <row r="4443" spans="1:19" x14ac:dyDescent="0.35">
      <c r="A4443" t="s">
        <v>2561</v>
      </c>
      <c r="B4443" t="s">
        <v>593</v>
      </c>
      <c r="C4443" t="s">
        <v>2562</v>
      </c>
      <c r="D4443" t="s">
        <v>127</v>
      </c>
      <c r="E4443" t="s">
        <v>81</v>
      </c>
      <c r="F4443" t="s">
        <v>57</v>
      </c>
      <c r="G4443" t="s">
        <v>82</v>
      </c>
      <c r="H4443">
        <v>423.8</v>
      </c>
      <c r="I4443">
        <v>11</v>
      </c>
      <c r="J4443">
        <v>0.05</v>
      </c>
      <c r="K4443">
        <v>4428.71</v>
      </c>
      <c r="L4443" t="s">
        <v>49</v>
      </c>
      <c r="M4443" t="s">
        <v>27</v>
      </c>
      <c r="N4443" t="s">
        <v>85</v>
      </c>
      <c r="O4443" t="s">
        <v>123</v>
      </c>
      <c r="P4443">
        <v>4</v>
      </c>
      <c r="Q4443">
        <v>3</v>
      </c>
      <c r="R4443" t="s">
        <v>30</v>
      </c>
      <c r="S4443" t="s">
        <v>86</v>
      </c>
    </row>
    <row r="4444" spans="1:19" x14ac:dyDescent="0.35">
      <c r="A4444" t="s">
        <v>9977</v>
      </c>
      <c r="B4444" t="s">
        <v>593</v>
      </c>
      <c r="C4444" t="s">
        <v>9322</v>
      </c>
      <c r="D4444" t="s">
        <v>22</v>
      </c>
      <c r="E4444" t="s">
        <v>306</v>
      </c>
      <c r="F4444" t="s">
        <v>36</v>
      </c>
      <c r="G4444" t="s">
        <v>259</v>
      </c>
      <c r="H4444">
        <v>30.26</v>
      </c>
      <c r="I4444">
        <v>13</v>
      </c>
      <c r="J4444">
        <v>0.1</v>
      </c>
      <c r="K4444">
        <v>354.04</v>
      </c>
      <c r="L4444" t="s">
        <v>98</v>
      </c>
      <c r="M4444" t="s">
        <v>39</v>
      </c>
      <c r="N4444" t="s">
        <v>59</v>
      </c>
      <c r="O4444" t="s">
        <v>92</v>
      </c>
      <c r="P4444">
        <v>3</v>
      </c>
      <c r="Q4444">
        <v>1.3</v>
      </c>
      <c r="R4444" t="s">
        <v>51</v>
      </c>
      <c r="S4444" t="s">
        <v>42</v>
      </c>
    </row>
    <row r="4445" spans="1:19" x14ac:dyDescent="0.35">
      <c r="A4445" t="s">
        <v>5585</v>
      </c>
      <c r="B4445" t="s">
        <v>356</v>
      </c>
      <c r="C4445" t="s">
        <v>5586</v>
      </c>
      <c r="D4445" t="s">
        <v>22</v>
      </c>
      <c r="E4445" t="s">
        <v>470</v>
      </c>
      <c r="F4445" t="s">
        <v>24</v>
      </c>
      <c r="G4445" t="s">
        <v>471</v>
      </c>
      <c r="H4445">
        <v>252.44</v>
      </c>
      <c r="I4445">
        <v>4</v>
      </c>
      <c r="J4445">
        <v>0.2</v>
      </c>
      <c r="K4445">
        <v>807.81</v>
      </c>
      <c r="L4445" t="s">
        <v>26</v>
      </c>
      <c r="M4445" t="s">
        <v>122</v>
      </c>
      <c r="N4445" t="s">
        <v>59</v>
      </c>
      <c r="O4445" t="s">
        <v>92</v>
      </c>
      <c r="P4445">
        <v>13</v>
      </c>
      <c r="Q4445">
        <v>1.5</v>
      </c>
      <c r="R4445" t="s">
        <v>30</v>
      </c>
      <c r="S4445" t="s">
        <v>52</v>
      </c>
    </row>
    <row r="4446" spans="1:19" x14ac:dyDescent="0.35">
      <c r="A4446" t="s">
        <v>9856</v>
      </c>
      <c r="B4446" t="s">
        <v>356</v>
      </c>
      <c r="C4446" t="s">
        <v>5060</v>
      </c>
      <c r="D4446" t="s">
        <v>34</v>
      </c>
      <c r="E4446" t="s">
        <v>73</v>
      </c>
      <c r="F4446" t="s">
        <v>74</v>
      </c>
      <c r="G4446" t="s">
        <v>75</v>
      </c>
      <c r="H4446">
        <v>298.7</v>
      </c>
      <c r="I4446">
        <v>9</v>
      </c>
      <c r="J4446">
        <v>0</v>
      </c>
      <c r="K4446">
        <v>2688.3</v>
      </c>
      <c r="L4446" t="s">
        <v>76</v>
      </c>
      <c r="M4446" t="s">
        <v>84</v>
      </c>
      <c r="N4446" t="s">
        <v>40</v>
      </c>
      <c r="O4446" t="s">
        <v>41</v>
      </c>
      <c r="P4446">
        <v>13</v>
      </c>
      <c r="Q4446">
        <v>2.4</v>
      </c>
      <c r="R4446" t="s">
        <v>30</v>
      </c>
      <c r="S4446" t="s">
        <v>60</v>
      </c>
    </row>
    <row r="4447" spans="1:19" x14ac:dyDescent="0.35">
      <c r="A4447" t="s">
        <v>3476</v>
      </c>
      <c r="B4447" t="s">
        <v>356</v>
      </c>
      <c r="C4447" t="s">
        <v>3477</v>
      </c>
      <c r="D4447" t="s">
        <v>22</v>
      </c>
      <c r="E4447" t="s">
        <v>244</v>
      </c>
      <c r="F4447" t="s">
        <v>36</v>
      </c>
      <c r="G4447" t="s">
        <v>129</v>
      </c>
      <c r="H4447">
        <v>8.07</v>
      </c>
      <c r="I4447">
        <v>12</v>
      </c>
      <c r="J4447">
        <v>0.1</v>
      </c>
      <c r="K4447">
        <v>87.16</v>
      </c>
      <c r="L4447" t="s">
        <v>49</v>
      </c>
      <c r="M4447" t="s">
        <v>122</v>
      </c>
      <c r="N4447" t="s">
        <v>68</v>
      </c>
      <c r="O4447" t="s">
        <v>105</v>
      </c>
      <c r="P4447">
        <v>11</v>
      </c>
      <c r="Q4447">
        <v>2.7</v>
      </c>
      <c r="R4447" t="s">
        <v>30</v>
      </c>
      <c r="S4447" t="s">
        <v>60</v>
      </c>
    </row>
    <row r="4448" spans="1:19" x14ac:dyDescent="0.35">
      <c r="A4448" t="s">
        <v>6467</v>
      </c>
      <c r="B4448" t="s">
        <v>356</v>
      </c>
      <c r="C4448" t="s">
        <v>6468</v>
      </c>
      <c r="D4448" t="s">
        <v>127</v>
      </c>
      <c r="E4448" t="s">
        <v>132</v>
      </c>
      <c r="F4448" t="s">
        <v>24</v>
      </c>
      <c r="G4448" t="s">
        <v>133</v>
      </c>
      <c r="H4448">
        <v>386.11</v>
      </c>
      <c r="I4448">
        <v>3</v>
      </c>
      <c r="J4448">
        <v>0.25</v>
      </c>
      <c r="K4448">
        <v>868.75</v>
      </c>
      <c r="L4448" t="s">
        <v>142</v>
      </c>
      <c r="M4448" t="s">
        <v>111</v>
      </c>
      <c r="N4448" t="s">
        <v>28</v>
      </c>
      <c r="O4448" t="s">
        <v>105</v>
      </c>
      <c r="P4448">
        <v>10</v>
      </c>
      <c r="Q4448">
        <v>1.6</v>
      </c>
      <c r="R4448" t="s">
        <v>30</v>
      </c>
      <c r="S4448" t="s">
        <v>60</v>
      </c>
    </row>
    <row r="4449" spans="1:19" x14ac:dyDescent="0.35">
      <c r="A4449" t="s">
        <v>2041</v>
      </c>
      <c r="B4449" t="s">
        <v>356</v>
      </c>
      <c r="C4449" t="s">
        <v>2042</v>
      </c>
      <c r="D4449" t="s">
        <v>64</v>
      </c>
      <c r="E4449" t="s">
        <v>209</v>
      </c>
      <c r="F4449" t="s">
        <v>47</v>
      </c>
      <c r="G4449" t="s">
        <v>210</v>
      </c>
      <c r="H4449">
        <v>313.42</v>
      </c>
      <c r="I4449">
        <v>1</v>
      </c>
      <c r="J4449">
        <v>0</v>
      </c>
      <c r="K4449">
        <v>313.42</v>
      </c>
      <c r="L4449" t="s">
        <v>165</v>
      </c>
      <c r="M4449" t="s">
        <v>183</v>
      </c>
      <c r="N4449" t="s">
        <v>85</v>
      </c>
      <c r="O4449" t="s">
        <v>41</v>
      </c>
      <c r="P4449">
        <v>8</v>
      </c>
      <c r="Q4449">
        <v>1.3</v>
      </c>
      <c r="R4449" t="s">
        <v>202</v>
      </c>
      <c r="S4449" t="s">
        <v>42</v>
      </c>
    </row>
    <row r="4450" spans="1:19" x14ac:dyDescent="0.35">
      <c r="A4450" t="s">
        <v>355</v>
      </c>
      <c r="B4450" t="s">
        <v>356</v>
      </c>
      <c r="C4450" t="s">
        <v>357</v>
      </c>
      <c r="D4450" t="s">
        <v>34</v>
      </c>
      <c r="E4450" t="s">
        <v>306</v>
      </c>
      <c r="F4450" t="s">
        <v>36</v>
      </c>
      <c r="G4450" t="s">
        <v>259</v>
      </c>
      <c r="H4450">
        <v>18.850000000000001</v>
      </c>
      <c r="I4450">
        <v>7</v>
      </c>
      <c r="J4450">
        <v>0.2</v>
      </c>
      <c r="K4450">
        <v>105.56</v>
      </c>
      <c r="L4450" t="s">
        <v>38</v>
      </c>
      <c r="M4450" t="s">
        <v>122</v>
      </c>
      <c r="N4450" t="s">
        <v>85</v>
      </c>
      <c r="O4450" t="s">
        <v>50</v>
      </c>
      <c r="P4450">
        <v>4</v>
      </c>
      <c r="Q4450">
        <v>0</v>
      </c>
      <c r="R4450" t="s">
        <v>30</v>
      </c>
      <c r="S4450" t="s">
        <v>86</v>
      </c>
    </row>
    <row r="4451" spans="1:19" x14ac:dyDescent="0.35">
      <c r="A4451" t="s">
        <v>1359</v>
      </c>
      <c r="B4451" t="s">
        <v>356</v>
      </c>
      <c r="C4451" t="s">
        <v>1360</v>
      </c>
      <c r="D4451" t="s">
        <v>34</v>
      </c>
      <c r="E4451" t="s">
        <v>344</v>
      </c>
      <c r="F4451" t="s">
        <v>24</v>
      </c>
      <c r="G4451" t="s">
        <v>345</v>
      </c>
      <c r="H4451">
        <v>345.26</v>
      </c>
      <c r="I4451">
        <v>6</v>
      </c>
      <c r="J4451">
        <v>0.1</v>
      </c>
      <c r="K4451">
        <v>1864.4</v>
      </c>
      <c r="L4451" t="s">
        <v>49</v>
      </c>
      <c r="M4451" t="s">
        <v>111</v>
      </c>
      <c r="N4451" t="s">
        <v>28</v>
      </c>
      <c r="O4451" t="s">
        <v>77</v>
      </c>
      <c r="P4451">
        <v>2</v>
      </c>
      <c r="Q4451">
        <v>2.6</v>
      </c>
      <c r="R4451" t="s">
        <v>30</v>
      </c>
      <c r="S4451" t="s">
        <v>60</v>
      </c>
    </row>
    <row r="4452" spans="1:19" x14ac:dyDescent="0.35">
      <c r="A4452" t="s">
        <v>9816</v>
      </c>
      <c r="B4452" t="s">
        <v>356</v>
      </c>
      <c r="C4452" t="s">
        <v>9817</v>
      </c>
      <c r="D4452" t="s">
        <v>64</v>
      </c>
      <c r="E4452" t="s">
        <v>209</v>
      </c>
      <c r="F4452" t="s">
        <v>47</v>
      </c>
      <c r="G4452" t="s">
        <v>210</v>
      </c>
      <c r="H4452">
        <v>433.84</v>
      </c>
      <c r="I4452">
        <v>2</v>
      </c>
      <c r="J4452">
        <v>0.2</v>
      </c>
      <c r="K4452">
        <v>694.14</v>
      </c>
      <c r="L4452" t="s">
        <v>302</v>
      </c>
      <c r="M4452" t="s">
        <v>111</v>
      </c>
      <c r="N4452" t="s">
        <v>172</v>
      </c>
      <c r="O4452" t="s">
        <v>41</v>
      </c>
      <c r="P4452">
        <v>2</v>
      </c>
      <c r="Q4452">
        <v>2.2999999999999998</v>
      </c>
      <c r="S4452" t="s">
        <v>294</v>
      </c>
    </row>
    <row r="4453" spans="1:19" x14ac:dyDescent="0.35">
      <c r="A4453" t="s">
        <v>5307</v>
      </c>
      <c r="B4453" t="s">
        <v>1159</v>
      </c>
      <c r="C4453" t="s">
        <v>5308</v>
      </c>
      <c r="D4453" t="s">
        <v>64</v>
      </c>
      <c r="E4453" t="s">
        <v>274</v>
      </c>
      <c r="F4453" t="s">
        <v>74</v>
      </c>
      <c r="G4453" t="s">
        <v>75</v>
      </c>
      <c r="H4453">
        <v>1446.06</v>
      </c>
      <c r="I4453">
        <v>10</v>
      </c>
      <c r="J4453">
        <v>0.1</v>
      </c>
      <c r="K4453">
        <v>13014.54</v>
      </c>
      <c r="L4453" t="s">
        <v>38</v>
      </c>
      <c r="M4453" t="s">
        <v>134</v>
      </c>
      <c r="N4453" t="s">
        <v>28</v>
      </c>
      <c r="O4453" t="s">
        <v>29</v>
      </c>
      <c r="P4453">
        <v>11</v>
      </c>
      <c r="Q4453">
        <v>1.3</v>
      </c>
      <c r="R4453" t="s">
        <v>30</v>
      </c>
      <c r="S4453" t="s">
        <v>60</v>
      </c>
    </row>
    <row r="4454" spans="1:19" x14ac:dyDescent="0.35">
      <c r="A4454" t="s">
        <v>1158</v>
      </c>
      <c r="B4454" t="s">
        <v>1159</v>
      </c>
      <c r="C4454" t="s">
        <v>1160</v>
      </c>
      <c r="D4454" t="s">
        <v>127</v>
      </c>
      <c r="E4454" t="s">
        <v>323</v>
      </c>
      <c r="F4454" t="s">
        <v>57</v>
      </c>
      <c r="G4454" t="s">
        <v>82</v>
      </c>
      <c r="H4454">
        <v>214.95</v>
      </c>
      <c r="I4454">
        <v>6</v>
      </c>
      <c r="J4454">
        <v>0.3</v>
      </c>
      <c r="K4454">
        <v>902.79</v>
      </c>
      <c r="L4454" t="s">
        <v>142</v>
      </c>
      <c r="M4454" t="s">
        <v>27</v>
      </c>
      <c r="N4454" t="s">
        <v>85</v>
      </c>
      <c r="O4454" t="s">
        <v>77</v>
      </c>
      <c r="P4454">
        <v>8</v>
      </c>
      <c r="Q4454">
        <v>1.8</v>
      </c>
      <c r="R4454" t="s">
        <v>30</v>
      </c>
      <c r="S4454" t="s">
        <v>42</v>
      </c>
    </row>
    <row r="4455" spans="1:19" x14ac:dyDescent="0.35">
      <c r="A4455" t="s">
        <v>9667</v>
      </c>
      <c r="B4455" t="s">
        <v>1159</v>
      </c>
      <c r="C4455" t="s">
        <v>3819</v>
      </c>
      <c r="D4455" t="s">
        <v>64</v>
      </c>
      <c r="E4455" t="s">
        <v>102</v>
      </c>
      <c r="F4455" t="s">
        <v>47</v>
      </c>
      <c r="G4455" t="s">
        <v>103</v>
      </c>
      <c r="H4455">
        <v>697.03</v>
      </c>
      <c r="I4455">
        <v>12</v>
      </c>
      <c r="J4455">
        <v>0</v>
      </c>
      <c r="K4455">
        <v>8364.36</v>
      </c>
      <c r="L4455" t="s">
        <v>76</v>
      </c>
      <c r="M4455" t="s">
        <v>90</v>
      </c>
      <c r="N4455" t="s">
        <v>91</v>
      </c>
      <c r="O4455" t="s">
        <v>123</v>
      </c>
      <c r="P4455">
        <v>7</v>
      </c>
      <c r="Q4455">
        <v>1.9</v>
      </c>
      <c r="R4455" t="s">
        <v>30</v>
      </c>
      <c r="S4455" t="s">
        <v>60</v>
      </c>
    </row>
    <row r="4456" spans="1:19" x14ac:dyDescent="0.35">
      <c r="A4456" t="s">
        <v>5697</v>
      </c>
      <c r="B4456" t="s">
        <v>1159</v>
      </c>
      <c r="C4456" t="s">
        <v>5698</v>
      </c>
      <c r="D4456" t="s">
        <v>22</v>
      </c>
      <c r="E4456" t="s">
        <v>301</v>
      </c>
      <c r="F4456" t="s">
        <v>57</v>
      </c>
      <c r="G4456" t="s">
        <v>97</v>
      </c>
      <c r="H4456">
        <v>253.04</v>
      </c>
      <c r="I4456">
        <v>11</v>
      </c>
      <c r="J4456">
        <v>0</v>
      </c>
      <c r="K4456">
        <v>2783.44</v>
      </c>
      <c r="L4456" t="s">
        <v>104</v>
      </c>
      <c r="M4456" t="s">
        <v>122</v>
      </c>
      <c r="N4456" t="s">
        <v>40</v>
      </c>
      <c r="O4456" t="s">
        <v>92</v>
      </c>
      <c r="P4456">
        <v>5</v>
      </c>
      <c r="Q4456">
        <v>2.1</v>
      </c>
      <c r="R4456" t="s">
        <v>30</v>
      </c>
      <c r="S4456" t="s">
        <v>60</v>
      </c>
    </row>
    <row r="4457" spans="1:19" x14ac:dyDescent="0.35">
      <c r="A4457" t="s">
        <v>8410</v>
      </c>
      <c r="B4457" t="s">
        <v>8411</v>
      </c>
      <c r="C4457" t="s">
        <v>7982</v>
      </c>
      <c r="D4457" t="s">
        <v>22</v>
      </c>
      <c r="E4457" t="s">
        <v>152</v>
      </c>
      <c r="F4457" t="s">
        <v>57</v>
      </c>
      <c r="G4457" t="s">
        <v>153</v>
      </c>
      <c r="H4457">
        <v>605.69000000000005</v>
      </c>
      <c r="I4457">
        <v>10</v>
      </c>
      <c r="J4457">
        <v>0</v>
      </c>
      <c r="K4457">
        <v>6056.9</v>
      </c>
      <c r="L4457" t="s">
        <v>302</v>
      </c>
      <c r="M4457" t="s">
        <v>111</v>
      </c>
      <c r="N4457" t="s">
        <v>166</v>
      </c>
      <c r="O4457" t="s">
        <v>123</v>
      </c>
      <c r="P4457">
        <v>8</v>
      </c>
      <c r="Q4457">
        <v>3.1</v>
      </c>
      <c r="R4457" t="s">
        <v>30</v>
      </c>
      <c r="S4457" t="s">
        <v>52</v>
      </c>
    </row>
    <row r="4458" spans="1:19" x14ac:dyDescent="0.35">
      <c r="A4458" t="s">
        <v>4200</v>
      </c>
      <c r="B4458" t="s">
        <v>4201</v>
      </c>
      <c r="C4458" t="s">
        <v>4202</v>
      </c>
      <c r="D4458" t="s">
        <v>64</v>
      </c>
      <c r="E4458" t="s">
        <v>313</v>
      </c>
      <c r="F4458" t="s">
        <v>47</v>
      </c>
      <c r="G4458" t="s">
        <v>48</v>
      </c>
      <c r="H4458">
        <v>475.58</v>
      </c>
      <c r="I4458">
        <v>6</v>
      </c>
      <c r="J4458">
        <v>0</v>
      </c>
      <c r="K4458">
        <v>2853.48</v>
      </c>
      <c r="L4458" t="s">
        <v>302</v>
      </c>
      <c r="M4458" t="s">
        <v>111</v>
      </c>
      <c r="N4458" t="s">
        <v>40</v>
      </c>
      <c r="O4458" t="s">
        <v>50</v>
      </c>
      <c r="P4458">
        <v>11</v>
      </c>
      <c r="Q4458">
        <v>4.9000000000000004</v>
      </c>
      <c r="R4458" t="s">
        <v>30</v>
      </c>
      <c r="S4458" t="s">
        <v>60</v>
      </c>
    </row>
    <row r="4459" spans="1:19" x14ac:dyDescent="0.35">
      <c r="A4459" t="s">
        <v>9534</v>
      </c>
      <c r="B4459" t="s">
        <v>4201</v>
      </c>
      <c r="C4459" t="s">
        <v>9535</v>
      </c>
      <c r="D4459" t="s">
        <v>34</v>
      </c>
      <c r="E4459" t="s">
        <v>288</v>
      </c>
      <c r="F4459" t="s">
        <v>57</v>
      </c>
      <c r="G4459" t="s">
        <v>289</v>
      </c>
      <c r="H4459">
        <v>181.19</v>
      </c>
      <c r="I4459">
        <v>9</v>
      </c>
      <c r="J4459">
        <v>0.2</v>
      </c>
      <c r="K4459">
        <v>1304.57</v>
      </c>
      <c r="L4459" t="s">
        <v>98</v>
      </c>
      <c r="M4459" t="s">
        <v>84</v>
      </c>
      <c r="N4459" t="s">
        <v>85</v>
      </c>
      <c r="O4459" t="s">
        <v>92</v>
      </c>
      <c r="P4459">
        <v>11</v>
      </c>
      <c r="Q4459">
        <v>2.6</v>
      </c>
      <c r="R4459" t="s">
        <v>30</v>
      </c>
      <c r="S4459" t="s">
        <v>86</v>
      </c>
    </row>
    <row r="4460" spans="1:19" x14ac:dyDescent="0.35">
      <c r="A4460" t="s">
        <v>4949</v>
      </c>
      <c r="B4460" t="s">
        <v>4201</v>
      </c>
      <c r="C4460" t="s">
        <v>3125</v>
      </c>
      <c r="D4460" t="s">
        <v>157</v>
      </c>
      <c r="E4460" t="s">
        <v>96</v>
      </c>
      <c r="F4460" t="s">
        <v>57</v>
      </c>
      <c r="G4460" t="s">
        <v>97</v>
      </c>
      <c r="H4460">
        <v>549.02</v>
      </c>
      <c r="I4460">
        <v>12</v>
      </c>
      <c r="J4460">
        <v>0.25</v>
      </c>
      <c r="K4460">
        <v>4941.18</v>
      </c>
      <c r="L4460" t="s">
        <v>83</v>
      </c>
      <c r="M4460" t="s">
        <v>111</v>
      </c>
      <c r="N4460" t="s">
        <v>172</v>
      </c>
      <c r="O4460" t="s">
        <v>105</v>
      </c>
      <c r="P4460">
        <v>7</v>
      </c>
      <c r="Q4460">
        <v>2.6</v>
      </c>
      <c r="R4460" t="s">
        <v>30</v>
      </c>
      <c r="S4460" t="s">
        <v>42</v>
      </c>
    </row>
    <row r="4461" spans="1:19" x14ac:dyDescent="0.35">
      <c r="A4461" t="s">
        <v>7628</v>
      </c>
      <c r="B4461" t="s">
        <v>4201</v>
      </c>
      <c r="C4461" t="s">
        <v>7629</v>
      </c>
      <c r="D4461" t="s">
        <v>22</v>
      </c>
      <c r="E4461" t="s">
        <v>176</v>
      </c>
      <c r="F4461" t="s">
        <v>47</v>
      </c>
      <c r="G4461" t="s">
        <v>177</v>
      </c>
      <c r="H4461">
        <v>465.02</v>
      </c>
      <c r="I4461">
        <v>2</v>
      </c>
      <c r="J4461">
        <v>0</v>
      </c>
      <c r="K4461">
        <v>930.04</v>
      </c>
      <c r="L4461" t="s">
        <v>98</v>
      </c>
      <c r="M4461" t="s">
        <v>39</v>
      </c>
      <c r="N4461" t="s">
        <v>40</v>
      </c>
      <c r="O4461" t="s">
        <v>50</v>
      </c>
      <c r="P4461">
        <v>5</v>
      </c>
      <c r="Q4461">
        <v>1.5</v>
      </c>
      <c r="R4461" t="s">
        <v>30</v>
      </c>
      <c r="S4461" t="s">
        <v>60</v>
      </c>
    </row>
    <row r="4462" spans="1:19" x14ac:dyDescent="0.35">
      <c r="A4462" t="s">
        <v>8308</v>
      </c>
      <c r="B4462" t="s">
        <v>4201</v>
      </c>
      <c r="C4462" t="s">
        <v>3779</v>
      </c>
      <c r="D4462" t="s">
        <v>157</v>
      </c>
      <c r="E4462" t="s">
        <v>323</v>
      </c>
      <c r="F4462" t="s">
        <v>57</v>
      </c>
      <c r="G4462" t="s">
        <v>82</v>
      </c>
      <c r="H4462">
        <v>387.33</v>
      </c>
      <c r="I4462">
        <v>6</v>
      </c>
      <c r="J4462">
        <v>0</v>
      </c>
      <c r="K4462">
        <v>2323.98</v>
      </c>
      <c r="L4462" t="s">
        <v>165</v>
      </c>
      <c r="M4462" t="s">
        <v>27</v>
      </c>
      <c r="N4462" t="s">
        <v>91</v>
      </c>
      <c r="O4462" t="s">
        <v>92</v>
      </c>
      <c r="P4462">
        <v>3</v>
      </c>
      <c r="Q4462">
        <v>1.7</v>
      </c>
      <c r="R4462" t="s">
        <v>30</v>
      </c>
      <c r="S4462" t="s">
        <v>60</v>
      </c>
    </row>
    <row r="4463" spans="1:19" x14ac:dyDescent="0.35">
      <c r="A4463" t="s">
        <v>9786</v>
      </c>
      <c r="B4463" t="s">
        <v>4201</v>
      </c>
      <c r="C4463" t="s">
        <v>9787</v>
      </c>
      <c r="D4463" t="s">
        <v>22</v>
      </c>
      <c r="E4463" t="s">
        <v>227</v>
      </c>
      <c r="F4463" t="s">
        <v>47</v>
      </c>
      <c r="G4463" t="s">
        <v>228</v>
      </c>
      <c r="H4463">
        <v>580.98</v>
      </c>
      <c r="I4463">
        <v>14</v>
      </c>
      <c r="J4463">
        <v>0.1</v>
      </c>
      <c r="K4463">
        <v>7320.35</v>
      </c>
      <c r="L4463" t="s">
        <v>98</v>
      </c>
      <c r="M4463" t="s">
        <v>84</v>
      </c>
      <c r="N4463" t="s">
        <v>28</v>
      </c>
      <c r="O4463" t="s">
        <v>41</v>
      </c>
      <c r="P4463">
        <v>1</v>
      </c>
      <c r="Q4463">
        <v>3.3</v>
      </c>
      <c r="R4463" t="s">
        <v>30</v>
      </c>
      <c r="S4463" t="s">
        <v>60</v>
      </c>
    </row>
    <row r="4464" spans="1:19" x14ac:dyDescent="0.35">
      <c r="A4464" t="s">
        <v>7151</v>
      </c>
      <c r="B4464" t="s">
        <v>242</v>
      </c>
      <c r="C4464" t="s">
        <v>7152</v>
      </c>
      <c r="D4464" t="s">
        <v>64</v>
      </c>
      <c r="E4464" t="s">
        <v>227</v>
      </c>
      <c r="F4464" t="s">
        <v>47</v>
      </c>
      <c r="G4464" t="s">
        <v>228</v>
      </c>
      <c r="H4464">
        <v>608.08000000000004</v>
      </c>
      <c r="I4464">
        <v>12</v>
      </c>
      <c r="J4464">
        <v>0.1</v>
      </c>
      <c r="K4464">
        <v>6567.26</v>
      </c>
      <c r="L4464" t="s">
        <v>98</v>
      </c>
      <c r="M4464" t="s">
        <v>111</v>
      </c>
      <c r="N4464" t="s">
        <v>59</v>
      </c>
      <c r="O4464" t="s">
        <v>116</v>
      </c>
      <c r="P4464">
        <v>10</v>
      </c>
      <c r="Q4464">
        <v>4</v>
      </c>
      <c r="R4464" t="s">
        <v>30</v>
      </c>
      <c r="S4464" t="s">
        <v>60</v>
      </c>
    </row>
    <row r="4465" spans="1:19" x14ac:dyDescent="0.35">
      <c r="A4465" t="s">
        <v>8186</v>
      </c>
      <c r="B4465" t="s">
        <v>242</v>
      </c>
      <c r="C4465" t="s">
        <v>8185</v>
      </c>
      <c r="D4465" t="s">
        <v>22</v>
      </c>
      <c r="E4465" t="s">
        <v>109</v>
      </c>
      <c r="F4465" t="s">
        <v>74</v>
      </c>
      <c r="G4465" t="s">
        <v>110</v>
      </c>
      <c r="H4465">
        <v>1843.76</v>
      </c>
      <c r="I4465">
        <v>8</v>
      </c>
      <c r="J4465">
        <v>0.3</v>
      </c>
      <c r="K4465">
        <v>10325.06</v>
      </c>
      <c r="L4465" t="s">
        <v>83</v>
      </c>
      <c r="M4465" t="s">
        <v>90</v>
      </c>
      <c r="N4465" t="s">
        <v>166</v>
      </c>
      <c r="O4465" t="s">
        <v>41</v>
      </c>
      <c r="P4465">
        <v>6</v>
      </c>
      <c r="Q4465">
        <v>3.8</v>
      </c>
      <c r="R4465" t="s">
        <v>30</v>
      </c>
      <c r="S4465" t="s">
        <v>42</v>
      </c>
    </row>
    <row r="4466" spans="1:19" x14ac:dyDescent="0.35">
      <c r="A4466" t="s">
        <v>4624</v>
      </c>
      <c r="B4466" t="s">
        <v>242</v>
      </c>
      <c r="C4466" t="s">
        <v>4625</v>
      </c>
      <c r="D4466" t="s">
        <v>22</v>
      </c>
      <c r="E4466" t="s">
        <v>288</v>
      </c>
      <c r="F4466" t="s">
        <v>57</v>
      </c>
      <c r="G4466" t="s">
        <v>289</v>
      </c>
      <c r="H4466">
        <v>695.82</v>
      </c>
      <c r="I4466">
        <v>6</v>
      </c>
      <c r="J4466">
        <v>0.1</v>
      </c>
      <c r="K4466">
        <v>3757.43</v>
      </c>
      <c r="L4466" t="s">
        <v>76</v>
      </c>
      <c r="M4466" t="s">
        <v>183</v>
      </c>
      <c r="N4466" t="s">
        <v>91</v>
      </c>
      <c r="O4466" t="s">
        <v>116</v>
      </c>
      <c r="P4466">
        <v>4</v>
      </c>
      <c r="Q4466">
        <v>2.6</v>
      </c>
      <c r="R4466" t="s">
        <v>202</v>
      </c>
      <c r="S4466" t="s">
        <v>60</v>
      </c>
    </row>
    <row r="4467" spans="1:19" x14ac:dyDescent="0.35">
      <c r="A4467" t="s">
        <v>9157</v>
      </c>
      <c r="B4467" t="s">
        <v>242</v>
      </c>
      <c r="C4467" t="s">
        <v>8356</v>
      </c>
      <c r="D4467" t="s">
        <v>22</v>
      </c>
      <c r="E4467" t="s">
        <v>120</v>
      </c>
      <c r="F4467" t="s">
        <v>47</v>
      </c>
      <c r="G4467" t="s">
        <v>121</v>
      </c>
      <c r="H4467">
        <v>214.76</v>
      </c>
      <c r="I4467">
        <v>1</v>
      </c>
      <c r="J4467">
        <v>0</v>
      </c>
      <c r="K4467">
        <v>214.76</v>
      </c>
      <c r="L4467" t="s">
        <v>104</v>
      </c>
      <c r="M4467" t="s">
        <v>39</v>
      </c>
      <c r="N4467" t="s">
        <v>68</v>
      </c>
      <c r="O4467" t="s">
        <v>123</v>
      </c>
      <c r="P4467">
        <v>3</v>
      </c>
      <c r="Q4467">
        <v>2.8</v>
      </c>
      <c r="R4467" t="s">
        <v>30</v>
      </c>
      <c r="S4467" t="s">
        <v>60</v>
      </c>
    </row>
    <row r="4468" spans="1:19" x14ac:dyDescent="0.35">
      <c r="A4468" t="s">
        <v>241</v>
      </c>
      <c r="B4468" t="s">
        <v>242</v>
      </c>
      <c r="C4468" t="s">
        <v>243</v>
      </c>
      <c r="D4468" t="s">
        <v>22</v>
      </c>
      <c r="E4468" t="s">
        <v>244</v>
      </c>
      <c r="F4468" t="s">
        <v>36</v>
      </c>
      <c r="G4468" t="s">
        <v>129</v>
      </c>
      <c r="H4468">
        <v>31.28</v>
      </c>
      <c r="I4468">
        <v>7</v>
      </c>
      <c r="J4468">
        <v>0</v>
      </c>
      <c r="K4468">
        <v>218.96</v>
      </c>
      <c r="L4468" t="s">
        <v>38</v>
      </c>
      <c r="M4468" t="s">
        <v>84</v>
      </c>
      <c r="N4468" t="s">
        <v>68</v>
      </c>
      <c r="O4468" t="s">
        <v>123</v>
      </c>
      <c r="P4468">
        <v>1</v>
      </c>
      <c r="Q4468">
        <v>5</v>
      </c>
      <c r="R4468" t="s">
        <v>30</v>
      </c>
      <c r="S4468" t="s">
        <v>86</v>
      </c>
    </row>
    <row r="4469" spans="1:19" x14ac:dyDescent="0.35">
      <c r="A4469" t="s">
        <v>9577</v>
      </c>
      <c r="B4469" t="s">
        <v>242</v>
      </c>
      <c r="C4469" t="s">
        <v>9578</v>
      </c>
      <c r="D4469" t="s">
        <v>157</v>
      </c>
      <c r="E4469" t="s">
        <v>266</v>
      </c>
      <c r="F4469" t="s">
        <v>24</v>
      </c>
      <c r="G4469" t="s">
        <v>267</v>
      </c>
      <c r="H4469">
        <v>537.32000000000005</v>
      </c>
      <c r="I4469">
        <v>13</v>
      </c>
      <c r="J4469">
        <v>0</v>
      </c>
      <c r="K4469">
        <v>6985.16</v>
      </c>
      <c r="L4469" t="s">
        <v>165</v>
      </c>
      <c r="M4469" t="s">
        <v>122</v>
      </c>
      <c r="N4469" t="s">
        <v>172</v>
      </c>
      <c r="O4469" t="s">
        <v>116</v>
      </c>
      <c r="P4469">
        <v>1</v>
      </c>
      <c r="Q4469">
        <v>1.7</v>
      </c>
      <c r="R4469" t="s">
        <v>30</v>
      </c>
      <c r="S4469" t="s">
        <v>60</v>
      </c>
    </row>
    <row r="4470" spans="1:19" x14ac:dyDescent="0.35">
      <c r="A4470" t="s">
        <v>1430</v>
      </c>
      <c r="B4470" t="s">
        <v>1431</v>
      </c>
      <c r="C4470" t="s">
        <v>1432</v>
      </c>
      <c r="D4470" t="s">
        <v>72</v>
      </c>
      <c r="E4470" t="s">
        <v>351</v>
      </c>
      <c r="F4470" t="s">
        <v>57</v>
      </c>
      <c r="G4470" t="s">
        <v>289</v>
      </c>
      <c r="H4470">
        <v>177.46</v>
      </c>
      <c r="I4470">
        <v>1</v>
      </c>
      <c r="J4470">
        <v>0</v>
      </c>
      <c r="K4470">
        <v>177.46</v>
      </c>
      <c r="L4470" t="s">
        <v>142</v>
      </c>
      <c r="M4470" t="s">
        <v>134</v>
      </c>
      <c r="N4470" t="s">
        <v>59</v>
      </c>
      <c r="O4470" t="s">
        <v>50</v>
      </c>
      <c r="P4470">
        <v>12</v>
      </c>
      <c r="Q4470">
        <v>4.8</v>
      </c>
      <c r="S4470" t="s">
        <v>86</v>
      </c>
    </row>
    <row r="4471" spans="1:19" x14ac:dyDescent="0.35">
      <c r="A4471" t="s">
        <v>8716</v>
      </c>
      <c r="B4471" t="s">
        <v>1431</v>
      </c>
      <c r="C4471" t="s">
        <v>8717</v>
      </c>
      <c r="D4471" t="s">
        <v>22</v>
      </c>
      <c r="E4471" t="s">
        <v>96</v>
      </c>
      <c r="F4471" t="s">
        <v>57</v>
      </c>
      <c r="G4471" t="s">
        <v>97</v>
      </c>
      <c r="H4471">
        <v>524.73</v>
      </c>
      <c r="I4471">
        <v>8</v>
      </c>
      <c r="J4471">
        <v>0.1</v>
      </c>
      <c r="K4471">
        <v>3778.06</v>
      </c>
      <c r="L4471" t="s">
        <v>83</v>
      </c>
      <c r="M4471" t="s">
        <v>90</v>
      </c>
      <c r="N4471" t="s">
        <v>28</v>
      </c>
      <c r="O4471" t="s">
        <v>116</v>
      </c>
      <c r="P4471">
        <v>12</v>
      </c>
      <c r="Q4471">
        <v>4</v>
      </c>
      <c r="R4471" t="s">
        <v>30</v>
      </c>
      <c r="S4471" t="s">
        <v>60</v>
      </c>
    </row>
    <row r="4472" spans="1:19" x14ac:dyDescent="0.35">
      <c r="A4472" t="s">
        <v>3943</v>
      </c>
      <c r="B4472" t="s">
        <v>1431</v>
      </c>
      <c r="C4472" t="s">
        <v>3944</v>
      </c>
      <c r="D4472" t="s">
        <v>22</v>
      </c>
      <c r="E4472" t="s">
        <v>244</v>
      </c>
      <c r="F4472" t="s">
        <v>36</v>
      </c>
      <c r="G4472" t="s">
        <v>129</v>
      </c>
      <c r="H4472">
        <v>31.13</v>
      </c>
      <c r="I4472">
        <v>11</v>
      </c>
      <c r="J4472">
        <v>0</v>
      </c>
      <c r="K4472">
        <v>342.43</v>
      </c>
      <c r="L4472" t="s">
        <v>49</v>
      </c>
      <c r="M4472" t="s">
        <v>90</v>
      </c>
      <c r="N4472" t="s">
        <v>28</v>
      </c>
      <c r="O4472" t="s">
        <v>50</v>
      </c>
      <c r="P4472">
        <v>11</v>
      </c>
      <c r="Q4472">
        <v>4.7</v>
      </c>
      <c r="R4472" t="s">
        <v>30</v>
      </c>
      <c r="S4472" t="s">
        <v>60</v>
      </c>
    </row>
    <row r="4473" spans="1:19" x14ac:dyDescent="0.35">
      <c r="A4473" t="s">
        <v>5325</v>
      </c>
      <c r="B4473" t="s">
        <v>1431</v>
      </c>
      <c r="C4473" t="s">
        <v>5326</v>
      </c>
      <c r="D4473" t="s">
        <v>72</v>
      </c>
      <c r="E4473" t="s">
        <v>152</v>
      </c>
      <c r="F4473" t="s">
        <v>57</v>
      </c>
      <c r="G4473" t="s">
        <v>153</v>
      </c>
      <c r="H4473">
        <v>582.64</v>
      </c>
      <c r="I4473">
        <v>12</v>
      </c>
      <c r="J4473">
        <v>0.15</v>
      </c>
      <c r="K4473">
        <v>5942.93</v>
      </c>
      <c r="L4473" t="s">
        <v>83</v>
      </c>
      <c r="M4473" t="s">
        <v>122</v>
      </c>
      <c r="N4473" t="s">
        <v>91</v>
      </c>
      <c r="O4473" t="s">
        <v>92</v>
      </c>
      <c r="P4473">
        <v>11</v>
      </c>
      <c r="Q4473">
        <v>2.9</v>
      </c>
      <c r="R4473" t="s">
        <v>30</v>
      </c>
      <c r="S4473" t="s">
        <v>60</v>
      </c>
    </row>
    <row r="4474" spans="1:19" x14ac:dyDescent="0.35">
      <c r="A4474" t="s">
        <v>8187</v>
      </c>
      <c r="B4474" t="s">
        <v>1431</v>
      </c>
      <c r="C4474" t="s">
        <v>8188</v>
      </c>
      <c r="D4474" t="s">
        <v>34</v>
      </c>
      <c r="E4474" t="s">
        <v>258</v>
      </c>
      <c r="F4474" t="s">
        <v>36</v>
      </c>
      <c r="G4474" t="s">
        <v>259</v>
      </c>
      <c r="H4474">
        <v>25.37</v>
      </c>
      <c r="I4474">
        <v>10</v>
      </c>
      <c r="J4474">
        <v>0</v>
      </c>
      <c r="K4474">
        <v>253.7</v>
      </c>
      <c r="L4474" t="s">
        <v>104</v>
      </c>
      <c r="M4474" t="s">
        <v>111</v>
      </c>
      <c r="N4474" t="s">
        <v>91</v>
      </c>
      <c r="O4474" t="s">
        <v>41</v>
      </c>
      <c r="P4474">
        <v>11</v>
      </c>
      <c r="Q4474">
        <v>4.5999999999999996</v>
      </c>
      <c r="R4474" t="s">
        <v>30</v>
      </c>
      <c r="S4474" t="s">
        <v>60</v>
      </c>
    </row>
    <row r="4475" spans="1:19" x14ac:dyDescent="0.35">
      <c r="A4475" t="s">
        <v>1498</v>
      </c>
      <c r="B4475" t="s">
        <v>1431</v>
      </c>
      <c r="C4475" t="s">
        <v>1499</v>
      </c>
      <c r="D4475" t="s">
        <v>157</v>
      </c>
      <c r="E4475" t="s">
        <v>231</v>
      </c>
      <c r="F4475" t="s">
        <v>57</v>
      </c>
      <c r="G4475" t="s">
        <v>232</v>
      </c>
      <c r="H4475">
        <v>95.6</v>
      </c>
      <c r="I4475">
        <v>14</v>
      </c>
      <c r="J4475">
        <v>0.3</v>
      </c>
      <c r="K4475">
        <v>936.88</v>
      </c>
      <c r="L4475" t="s">
        <v>104</v>
      </c>
      <c r="M4475" t="s">
        <v>111</v>
      </c>
      <c r="N4475" t="s">
        <v>172</v>
      </c>
      <c r="O4475" t="s">
        <v>116</v>
      </c>
      <c r="P4475">
        <v>7</v>
      </c>
      <c r="Q4475">
        <v>1.2</v>
      </c>
      <c r="R4475" t="s">
        <v>30</v>
      </c>
      <c r="S4475" t="s">
        <v>60</v>
      </c>
    </row>
    <row r="4476" spans="1:19" x14ac:dyDescent="0.35">
      <c r="A4476" t="s">
        <v>5101</v>
      </c>
      <c r="B4476" t="s">
        <v>1431</v>
      </c>
      <c r="C4476" t="s">
        <v>5102</v>
      </c>
      <c r="D4476" t="s">
        <v>64</v>
      </c>
      <c r="E4476" t="s">
        <v>198</v>
      </c>
      <c r="F4476" t="s">
        <v>74</v>
      </c>
      <c r="G4476" t="s">
        <v>110</v>
      </c>
      <c r="H4476">
        <v>2315.08</v>
      </c>
      <c r="I4476">
        <v>12</v>
      </c>
      <c r="J4476">
        <v>0</v>
      </c>
      <c r="K4476">
        <v>27780.959999999999</v>
      </c>
      <c r="L4476" t="s">
        <v>104</v>
      </c>
      <c r="M4476" t="s">
        <v>39</v>
      </c>
      <c r="N4476" t="s">
        <v>59</v>
      </c>
      <c r="O4476" t="s">
        <v>123</v>
      </c>
      <c r="P4476">
        <v>7</v>
      </c>
      <c r="Q4476">
        <v>1.8</v>
      </c>
      <c r="R4476" t="s">
        <v>30</v>
      </c>
      <c r="S4476" t="s">
        <v>52</v>
      </c>
    </row>
    <row r="4477" spans="1:19" x14ac:dyDescent="0.35">
      <c r="A4477" t="s">
        <v>7067</v>
      </c>
      <c r="B4477" t="s">
        <v>1431</v>
      </c>
      <c r="C4477" t="s">
        <v>7068</v>
      </c>
      <c r="D4477" t="s">
        <v>34</v>
      </c>
      <c r="E4477" t="s">
        <v>445</v>
      </c>
      <c r="F4477" t="s">
        <v>66</v>
      </c>
      <c r="G4477" t="s">
        <v>446</v>
      </c>
      <c r="H4477">
        <v>669.96</v>
      </c>
      <c r="I4477">
        <v>6</v>
      </c>
      <c r="J4477">
        <v>0.1</v>
      </c>
      <c r="K4477">
        <v>3617.78</v>
      </c>
      <c r="L4477" t="s">
        <v>165</v>
      </c>
      <c r="M4477" t="s">
        <v>122</v>
      </c>
      <c r="N4477" t="s">
        <v>68</v>
      </c>
      <c r="O4477" t="s">
        <v>50</v>
      </c>
      <c r="P4477">
        <v>4</v>
      </c>
      <c r="Q4477">
        <v>1.5</v>
      </c>
      <c r="R4477" t="s">
        <v>30</v>
      </c>
      <c r="S4477" t="s">
        <v>294</v>
      </c>
    </row>
    <row r="4478" spans="1:19" x14ac:dyDescent="0.35">
      <c r="A4478" t="s">
        <v>8129</v>
      </c>
      <c r="B4478" t="s">
        <v>8130</v>
      </c>
      <c r="C4478" t="s">
        <v>4767</v>
      </c>
      <c r="D4478" t="s">
        <v>34</v>
      </c>
      <c r="E4478" t="s">
        <v>96</v>
      </c>
      <c r="F4478" t="s">
        <v>57</v>
      </c>
      <c r="G4478" t="s">
        <v>97</v>
      </c>
      <c r="H4478">
        <v>25.65</v>
      </c>
      <c r="I4478">
        <v>3</v>
      </c>
      <c r="J4478">
        <v>0</v>
      </c>
      <c r="K4478">
        <v>76.95</v>
      </c>
      <c r="L4478" t="s">
        <v>165</v>
      </c>
      <c r="M4478" t="s">
        <v>134</v>
      </c>
      <c r="N4478" t="s">
        <v>172</v>
      </c>
      <c r="O4478" t="s">
        <v>29</v>
      </c>
      <c r="P4478">
        <v>8</v>
      </c>
      <c r="Q4478">
        <v>3.2</v>
      </c>
      <c r="S4478" t="s">
        <v>86</v>
      </c>
    </row>
    <row r="4479" spans="1:19" x14ac:dyDescent="0.35">
      <c r="A4479" t="s">
        <v>1774</v>
      </c>
      <c r="B4479" t="s">
        <v>1775</v>
      </c>
      <c r="C4479" t="s">
        <v>1776</v>
      </c>
      <c r="D4479" t="s">
        <v>157</v>
      </c>
      <c r="E4479" t="s">
        <v>102</v>
      </c>
      <c r="F4479" t="s">
        <v>47</v>
      </c>
      <c r="G4479" t="s">
        <v>103</v>
      </c>
      <c r="H4479">
        <v>399.23</v>
      </c>
      <c r="I4479">
        <v>5</v>
      </c>
      <c r="J4479">
        <v>0</v>
      </c>
      <c r="K4479">
        <v>1996.15</v>
      </c>
      <c r="L4479" t="s">
        <v>165</v>
      </c>
      <c r="M4479" t="s">
        <v>84</v>
      </c>
      <c r="N4479" t="s">
        <v>166</v>
      </c>
      <c r="O4479" t="s">
        <v>41</v>
      </c>
      <c r="P4479">
        <v>7</v>
      </c>
      <c r="Q4479">
        <v>1.8</v>
      </c>
      <c r="R4479" t="s">
        <v>30</v>
      </c>
      <c r="S4479" t="s">
        <v>52</v>
      </c>
    </row>
    <row r="4480" spans="1:19" x14ac:dyDescent="0.35">
      <c r="A4480" t="s">
        <v>5093</v>
      </c>
      <c r="B4480" t="s">
        <v>1775</v>
      </c>
      <c r="C4480" t="s">
        <v>5094</v>
      </c>
      <c r="D4480" t="s">
        <v>127</v>
      </c>
      <c r="E4480" t="s">
        <v>306</v>
      </c>
      <c r="F4480" t="s">
        <v>36</v>
      </c>
      <c r="G4480" t="s">
        <v>259</v>
      </c>
      <c r="H4480">
        <v>40.729999999999997</v>
      </c>
      <c r="I4480">
        <v>6</v>
      </c>
      <c r="J4480">
        <v>0.1</v>
      </c>
      <c r="K4480">
        <v>219.94</v>
      </c>
      <c r="L4480" t="s">
        <v>38</v>
      </c>
      <c r="M4480" t="s">
        <v>122</v>
      </c>
      <c r="N4480" t="s">
        <v>91</v>
      </c>
      <c r="O4480" t="s">
        <v>116</v>
      </c>
      <c r="P4480">
        <v>7</v>
      </c>
      <c r="Q4480">
        <v>3.3</v>
      </c>
      <c r="R4480" t="s">
        <v>30</v>
      </c>
      <c r="S4480" t="s">
        <v>42</v>
      </c>
    </row>
    <row r="4481" spans="1:19" x14ac:dyDescent="0.35">
      <c r="A4481" t="s">
        <v>8792</v>
      </c>
      <c r="B4481" t="s">
        <v>1775</v>
      </c>
      <c r="C4481" t="s">
        <v>1515</v>
      </c>
      <c r="D4481" t="s">
        <v>22</v>
      </c>
      <c r="E4481" t="s">
        <v>484</v>
      </c>
      <c r="F4481" t="s">
        <v>74</v>
      </c>
      <c r="G4481" t="s">
        <v>110</v>
      </c>
      <c r="H4481">
        <v>655.42</v>
      </c>
      <c r="I4481">
        <v>5</v>
      </c>
      <c r="J4481">
        <v>0.15</v>
      </c>
      <c r="K4481">
        <v>2785.53</v>
      </c>
      <c r="L4481" t="s">
        <v>26</v>
      </c>
      <c r="M4481" t="s">
        <v>90</v>
      </c>
      <c r="N4481" t="s">
        <v>172</v>
      </c>
      <c r="O4481" t="s">
        <v>123</v>
      </c>
      <c r="P4481">
        <v>-3</v>
      </c>
      <c r="Q4481">
        <v>1.9</v>
      </c>
      <c r="R4481" t="s">
        <v>30</v>
      </c>
      <c r="S4481" t="s">
        <v>60</v>
      </c>
    </row>
    <row r="4482" spans="1:19" x14ac:dyDescent="0.35">
      <c r="A4482" t="s">
        <v>9683</v>
      </c>
      <c r="B4482" t="s">
        <v>8796</v>
      </c>
      <c r="C4482" t="s">
        <v>9684</v>
      </c>
      <c r="D4482" t="s">
        <v>34</v>
      </c>
      <c r="E4482" t="s">
        <v>147</v>
      </c>
      <c r="F4482" t="s">
        <v>74</v>
      </c>
      <c r="G4482" t="s">
        <v>148</v>
      </c>
      <c r="H4482">
        <v>2200.9</v>
      </c>
      <c r="I4482">
        <v>5</v>
      </c>
      <c r="J4482">
        <v>0.25</v>
      </c>
      <c r="K4482">
        <v>8253.3799999999992</v>
      </c>
      <c r="L4482" t="s">
        <v>83</v>
      </c>
      <c r="M4482" t="s">
        <v>90</v>
      </c>
      <c r="N4482" t="s">
        <v>172</v>
      </c>
      <c r="O4482" t="s">
        <v>29</v>
      </c>
      <c r="P4482">
        <v>13</v>
      </c>
      <c r="Q4482">
        <v>2.4</v>
      </c>
      <c r="R4482" t="s">
        <v>112</v>
      </c>
      <c r="S4482" t="s">
        <v>60</v>
      </c>
    </row>
    <row r="4483" spans="1:19" x14ac:dyDescent="0.35">
      <c r="A4483" t="s">
        <v>8795</v>
      </c>
      <c r="B4483" t="s">
        <v>8796</v>
      </c>
      <c r="C4483" t="s">
        <v>8797</v>
      </c>
      <c r="D4483" t="s">
        <v>34</v>
      </c>
      <c r="E4483" t="s">
        <v>445</v>
      </c>
      <c r="F4483" t="s">
        <v>66</v>
      </c>
      <c r="G4483" t="s">
        <v>446</v>
      </c>
      <c r="H4483">
        <v>282.54000000000002</v>
      </c>
      <c r="I4483">
        <v>10</v>
      </c>
      <c r="J4483">
        <v>0.05</v>
      </c>
      <c r="K4483">
        <v>2684.13</v>
      </c>
      <c r="L4483" t="s">
        <v>142</v>
      </c>
      <c r="M4483" t="s">
        <v>122</v>
      </c>
      <c r="N4483" t="s">
        <v>172</v>
      </c>
      <c r="O4483" t="s">
        <v>29</v>
      </c>
      <c r="P4483">
        <v>8</v>
      </c>
      <c r="Q4483">
        <v>4</v>
      </c>
      <c r="R4483" t="s">
        <v>202</v>
      </c>
      <c r="S4483" t="s">
        <v>52</v>
      </c>
    </row>
    <row r="4484" spans="1:19" x14ac:dyDescent="0.35">
      <c r="A4484" t="s">
        <v>7759</v>
      </c>
      <c r="B4484" t="s">
        <v>1778</v>
      </c>
      <c r="C4484" t="s">
        <v>1926</v>
      </c>
      <c r="D4484" t="s">
        <v>34</v>
      </c>
      <c r="E4484" t="s">
        <v>288</v>
      </c>
      <c r="F4484" t="s">
        <v>57</v>
      </c>
      <c r="G4484" t="s">
        <v>289</v>
      </c>
      <c r="H4484">
        <v>739.15</v>
      </c>
      <c r="I4484">
        <v>5</v>
      </c>
      <c r="J4484">
        <v>0</v>
      </c>
      <c r="K4484">
        <v>3695.75</v>
      </c>
      <c r="L4484" t="s">
        <v>98</v>
      </c>
      <c r="M4484" t="s">
        <v>27</v>
      </c>
      <c r="N4484" t="s">
        <v>172</v>
      </c>
      <c r="O4484" t="s">
        <v>105</v>
      </c>
      <c r="P4484">
        <v>10</v>
      </c>
      <c r="Q4484">
        <v>1.4</v>
      </c>
      <c r="R4484" t="s">
        <v>30</v>
      </c>
      <c r="S4484" t="s">
        <v>60</v>
      </c>
    </row>
    <row r="4485" spans="1:19" x14ac:dyDescent="0.35">
      <c r="A4485" t="s">
        <v>6797</v>
      </c>
      <c r="B4485" t="s">
        <v>1778</v>
      </c>
      <c r="C4485" t="s">
        <v>6798</v>
      </c>
      <c r="D4485" t="s">
        <v>72</v>
      </c>
      <c r="E4485" t="s">
        <v>209</v>
      </c>
      <c r="F4485" t="s">
        <v>47</v>
      </c>
      <c r="G4485" t="s">
        <v>210</v>
      </c>
      <c r="H4485">
        <v>130.94</v>
      </c>
      <c r="I4485">
        <v>5</v>
      </c>
      <c r="J4485">
        <v>0</v>
      </c>
      <c r="K4485">
        <v>654.70000000000005</v>
      </c>
      <c r="L4485" t="s">
        <v>83</v>
      </c>
      <c r="M4485" t="s">
        <v>90</v>
      </c>
      <c r="N4485" t="s">
        <v>85</v>
      </c>
      <c r="O4485" t="s">
        <v>41</v>
      </c>
      <c r="P4485">
        <v>9</v>
      </c>
      <c r="Q4485">
        <v>2.9</v>
      </c>
      <c r="R4485" t="s">
        <v>30</v>
      </c>
    </row>
    <row r="4486" spans="1:19" x14ac:dyDescent="0.35">
      <c r="A4486" t="s">
        <v>1777</v>
      </c>
      <c r="B4486" t="s">
        <v>1778</v>
      </c>
      <c r="C4486" t="s">
        <v>1779</v>
      </c>
      <c r="D4486" t="s">
        <v>34</v>
      </c>
      <c r="E4486" t="s">
        <v>403</v>
      </c>
      <c r="F4486" t="s">
        <v>74</v>
      </c>
      <c r="G4486" t="s">
        <v>148</v>
      </c>
      <c r="H4486">
        <v>770.03</v>
      </c>
      <c r="I4486">
        <v>9</v>
      </c>
      <c r="J4486">
        <v>0.25</v>
      </c>
      <c r="K4486">
        <v>5197.7</v>
      </c>
      <c r="L4486" t="s">
        <v>38</v>
      </c>
      <c r="M4486" t="s">
        <v>84</v>
      </c>
      <c r="N4486" t="s">
        <v>91</v>
      </c>
      <c r="O4486" t="s">
        <v>50</v>
      </c>
      <c r="P4486">
        <v>8</v>
      </c>
      <c r="Q4486">
        <v>2.2999999999999998</v>
      </c>
      <c r="R4486" t="s">
        <v>30</v>
      </c>
      <c r="S4486" t="s">
        <v>42</v>
      </c>
    </row>
    <row r="4487" spans="1:19" x14ac:dyDescent="0.35">
      <c r="A4487" t="s">
        <v>2594</v>
      </c>
      <c r="B4487" t="s">
        <v>1778</v>
      </c>
      <c r="C4487" t="s">
        <v>2595</v>
      </c>
      <c r="D4487" t="s">
        <v>34</v>
      </c>
      <c r="E4487" t="s">
        <v>266</v>
      </c>
      <c r="F4487" t="s">
        <v>24</v>
      </c>
      <c r="G4487" t="s">
        <v>267</v>
      </c>
      <c r="H4487">
        <v>523.72</v>
      </c>
      <c r="I4487">
        <v>5</v>
      </c>
      <c r="J4487">
        <v>0.05</v>
      </c>
      <c r="K4487">
        <v>2487.67</v>
      </c>
      <c r="L4487" t="s">
        <v>104</v>
      </c>
      <c r="M4487" t="s">
        <v>90</v>
      </c>
      <c r="N4487" t="s">
        <v>91</v>
      </c>
      <c r="O4487" t="s">
        <v>92</v>
      </c>
      <c r="P4487">
        <v>8</v>
      </c>
      <c r="Q4487">
        <v>4.7</v>
      </c>
      <c r="R4487" t="s">
        <v>202</v>
      </c>
      <c r="S4487" t="s">
        <v>60</v>
      </c>
    </row>
    <row r="4488" spans="1:19" x14ac:dyDescent="0.35">
      <c r="A4488" t="s">
        <v>9100</v>
      </c>
      <c r="B4488" t="s">
        <v>1778</v>
      </c>
      <c r="C4488" t="s">
        <v>8015</v>
      </c>
      <c r="D4488" t="s">
        <v>157</v>
      </c>
      <c r="E4488" t="s">
        <v>128</v>
      </c>
      <c r="F4488" t="s">
        <v>36</v>
      </c>
      <c r="G4488" t="s">
        <v>129</v>
      </c>
      <c r="H4488">
        <v>19.329999999999998</v>
      </c>
      <c r="I4488">
        <v>8</v>
      </c>
      <c r="J4488">
        <v>0.15</v>
      </c>
      <c r="K4488">
        <v>131.44</v>
      </c>
      <c r="L4488" t="s">
        <v>98</v>
      </c>
      <c r="M4488" t="s">
        <v>27</v>
      </c>
      <c r="N4488" t="s">
        <v>40</v>
      </c>
      <c r="O4488" t="s">
        <v>105</v>
      </c>
      <c r="P4488">
        <v>7</v>
      </c>
      <c r="Q4488">
        <v>3.2</v>
      </c>
      <c r="R4488" t="s">
        <v>30</v>
      </c>
      <c r="S4488" t="s">
        <v>52</v>
      </c>
    </row>
    <row r="4489" spans="1:19" x14ac:dyDescent="0.35">
      <c r="A4489" t="s">
        <v>5287</v>
      </c>
      <c r="B4489" t="s">
        <v>1778</v>
      </c>
      <c r="C4489" t="s">
        <v>5288</v>
      </c>
      <c r="D4489" t="s">
        <v>22</v>
      </c>
      <c r="E4489" t="s">
        <v>46</v>
      </c>
      <c r="F4489" t="s">
        <v>47</v>
      </c>
      <c r="G4489" t="s">
        <v>48</v>
      </c>
      <c r="H4489">
        <v>682.27</v>
      </c>
      <c r="I4489">
        <v>9</v>
      </c>
      <c r="J4489">
        <v>0.1</v>
      </c>
      <c r="K4489">
        <v>5526.39</v>
      </c>
      <c r="L4489" t="s">
        <v>49</v>
      </c>
      <c r="M4489" t="s">
        <v>134</v>
      </c>
      <c r="N4489" t="s">
        <v>166</v>
      </c>
      <c r="O4489" t="s">
        <v>105</v>
      </c>
      <c r="P4489">
        <v>5</v>
      </c>
      <c r="Q4489">
        <v>4.9000000000000004</v>
      </c>
      <c r="S4489" t="s">
        <v>52</v>
      </c>
    </row>
    <row r="4490" spans="1:19" x14ac:dyDescent="0.35">
      <c r="A4490" t="s">
        <v>7293</v>
      </c>
      <c r="B4490" t="s">
        <v>1027</v>
      </c>
      <c r="C4490" t="s">
        <v>7294</v>
      </c>
      <c r="D4490" t="s">
        <v>127</v>
      </c>
      <c r="E4490" t="s">
        <v>102</v>
      </c>
      <c r="F4490" t="s">
        <v>47</v>
      </c>
      <c r="G4490" t="s">
        <v>103</v>
      </c>
      <c r="H4490">
        <v>379.9</v>
      </c>
      <c r="I4490">
        <v>5</v>
      </c>
      <c r="J4490">
        <v>0</v>
      </c>
      <c r="K4490">
        <v>1899.5</v>
      </c>
      <c r="L4490" t="s">
        <v>49</v>
      </c>
      <c r="M4490" t="s">
        <v>183</v>
      </c>
      <c r="N4490" t="s">
        <v>28</v>
      </c>
      <c r="O4490" t="s">
        <v>123</v>
      </c>
      <c r="P4490">
        <v>13</v>
      </c>
      <c r="Q4490">
        <v>4</v>
      </c>
      <c r="R4490" t="s">
        <v>30</v>
      </c>
      <c r="S4490" t="s">
        <v>60</v>
      </c>
    </row>
    <row r="4491" spans="1:19" x14ac:dyDescent="0.35">
      <c r="A4491" t="s">
        <v>2384</v>
      </c>
      <c r="B4491" t="s">
        <v>1027</v>
      </c>
      <c r="C4491" t="s">
        <v>2385</v>
      </c>
      <c r="D4491" t="s">
        <v>157</v>
      </c>
      <c r="E4491" t="s">
        <v>147</v>
      </c>
      <c r="F4491" t="s">
        <v>74</v>
      </c>
      <c r="G4491" t="s">
        <v>148</v>
      </c>
      <c r="H4491">
        <v>697.08</v>
      </c>
      <c r="I4491">
        <v>14</v>
      </c>
      <c r="J4491">
        <v>0.25</v>
      </c>
      <c r="K4491">
        <v>7319.34</v>
      </c>
      <c r="L4491" t="s">
        <v>165</v>
      </c>
      <c r="M4491" t="s">
        <v>111</v>
      </c>
      <c r="N4491" t="s">
        <v>59</v>
      </c>
      <c r="O4491" t="s">
        <v>92</v>
      </c>
      <c r="P4491">
        <v>9</v>
      </c>
      <c r="Q4491">
        <v>3.5</v>
      </c>
      <c r="R4491" t="s">
        <v>30</v>
      </c>
      <c r="S4491" t="s">
        <v>52</v>
      </c>
    </row>
    <row r="4492" spans="1:19" x14ac:dyDescent="0.35">
      <c r="A4492" t="s">
        <v>1026</v>
      </c>
      <c r="B4492" t="s">
        <v>1027</v>
      </c>
      <c r="C4492" t="s">
        <v>1028</v>
      </c>
      <c r="D4492" t="s">
        <v>34</v>
      </c>
      <c r="E4492" t="s">
        <v>288</v>
      </c>
      <c r="F4492" t="s">
        <v>57</v>
      </c>
      <c r="G4492" t="s">
        <v>289</v>
      </c>
      <c r="H4492">
        <v>287.37</v>
      </c>
      <c r="J4492">
        <v>0.1</v>
      </c>
      <c r="L4492" t="s">
        <v>49</v>
      </c>
      <c r="M4492" t="s">
        <v>27</v>
      </c>
      <c r="N4492" t="s">
        <v>40</v>
      </c>
      <c r="O4492" t="s">
        <v>77</v>
      </c>
      <c r="P4492">
        <v>6</v>
      </c>
      <c r="Q4492">
        <v>2.2000000000000002</v>
      </c>
    </row>
    <row r="4493" spans="1:19" x14ac:dyDescent="0.35">
      <c r="A4493" t="s">
        <v>8733</v>
      </c>
      <c r="B4493" t="s">
        <v>1027</v>
      </c>
      <c r="C4493" t="s">
        <v>7461</v>
      </c>
      <c r="D4493" t="s">
        <v>157</v>
      </c>
      <c r="E4493" t="s">
        <v>470</v>
      </c>
      <c r="F4493" t="s">
        <v>24</v>
      </c>
      <c r="G4493" t="s">
        <v>471</v>
      </c>
      <c r="H4493">
        <v>209.79</v>
      </c>
      <c r="I4493">
        <v>6</v>
      </c>
      <c r="J4493">
        <v>0.05</v>
      </c>
      <c r="K4493">
        <v>1195.8</v>
      </c>
      <c r="L4493" t="s">
        <v>26</v>
      </c>
      <c r="M4493" t="s">
        <v>122</v>
      </c>
      <c r="N4493" t="s">
        <v>68</v>
      </c>
      <c r="O4493" t="s">
        <v>77</v>
      </c>
      <c r="P4493">
        <v>5</v>
      </c>
      <c r="Q4493">
        <v>4.5999999999999996</v>
      </c>
      <c r="R4493" t="s">
        <v>202</v>
      </c>
      <c r="S4493" t="s">
        <v>60</v>
      </c>
    </row>
    <row r="4494" spans="1:19" x14ac:dyDescent="0.35">
      <c r="A4494" t="s">
        <v>7090</v>
      </c>
      <c r="B4494" t="s">
        <v>1027</v>
      </c>
      <c r="C4494" t="s">
        <v>7091</v>
      </c>
      <c r="D4494" t="s">
        <v>157</v>
      </c>
      <c r="E4494" t="s">
        <v>65</v>
      </c>
      <c r="F4494" t="s">
        <v>66</v>
      </c>
      <c r="G4494" t="s">
        <v>67</v>
      </c>
      <c r="H4494">
        <v>931.31</v>
      </c>
      <c r="I4494">
        <v>3</v>
      </c>
      <c r="J4494">
        <v>0.1</v>
      </c>
      <c r="K4494">
        <v>2514.54</v>
      </c>
      <c r="L4494" t="s">
        <v>142</v>
      </c>
      <c r="M4494" t="s">
        <v>183</v>
      </c>
      <c r="N4494" t="s">
        <v>91</v>
      </c>
      <c r="O4494" t="s">
        <v>105</v>
      </c>
      <c r="P4494">
        <v>2</v>
      </c>
      <c r="Q4494">
        <v>4.3</v>
      </c>
      <c r="R4494" t="s">
        <v>30</v>
      </c>
      <c r="S4494" t="s">
        <v>60</v>
      </c>
    </row>
    <row r="4495" spans="1:19" x14ac:dyDescent="0.35">
      <c r="A4495" t="s">
        <v>7062</v>
      </c>
      <c r="B4495" t="s">
        <v>7063</v>
      </c>
      <c r="C4495" t="s">
        <v>7064</v>
      </c>
      <c r="D4495" t="s">
        <v>127</v>
      </c>
      <c r="E4495" t="s">
        <v>102</v>
      </c>
      <c r="F4495" t="s">
        <v>47</v>
      </c>
      <c r="G4495" t="s">
        <v>103</v>
      </c>
      <c r="H4495">
        <v>501.23</v>
      </c>
      <c r="I4495">
        <v>3</v>
      </c>
      <c r="J4495">
        <v>0</v>
      </c>
      <c r="K4495">
        <v>1503.69</v>
      </c>
      <c r="L4495" t="s">
        <v>26</v>
      </c>
      <c r="M4495" t="s">
        <v>27</v>
      </c>
      <c r="N4495" t="s">
        <v>40</v>
      </c>
      <c r="O4495" t="s">
        <v>105</v>
      </c>
      <c r="P4495">
        <v>12</v>
      </c>
      <c r="Q4495">
        <v>3.9</v>
      </c>
      <c r="R4495" t="s">
        <v>143</v>
      </c>
      <c r="S4495" t="s">
        <v>60</v>
      </c>
    </row>
    <row r="4496" spans="1:19" x14ac:dyDescent="0.35">
      <c r="A4496" t="s">
        <v>5401</v>
      </c>
      <c r="B4496" t="s">
        <v>5402</v>
      </c>
      <c r="C4496" t="s">
        <v>5403</v>
      </c>
      <c r="D4496" t="s">
        <v>157</v>
      </c>
      <c r="E4496" t="s">
        <v>227</v>
      </c>
      <c r="F4496" t="s">
        <v>47</v>
      </c>
      <c r="G4496" t="s">
        <v>228</v>
      </c>
      <c r="H4496">
        <v>308.14999999999998</v>
      </c>
      <c r="I4496">
        <v>13</v>
      </c>
      <c r="J4496">
        <v>0.05</v>
      </c>
      <c r="K4496">
        <v>3805.65</v>
      </c>
      <c r="L4496" t="s">
        <v>302</v>
      </c>
      <c r="M4496" t="s">
        <v>39</v>
      </c>
      <c r="N4496" t="s">
        <v>28</v>
      </c>
      <c r="O4496" t="s">
        <v>123</v>
      </c>
      <c r="P4496">
        <v>10</v>
      </c>
      <c r="Q4496">
        <v>2.1</v>
      </c>
      <c r="R4496" t="s">
        <v>30</v>
      </c>
      <c r="S4496" t="s">
        <v>60</v>
      </c>
    </row>
    <row r="4497" spans="1:19" x14ac:dyDescent="0.35">
      <c r="A4497" t="s">
        <v>6431</v>
      </c>
      <c r="B4497" t="s">
        <v>5402</v>
      </c>
      <c r="C4497" t="s">
        <v>6432</v>
      </c>
      <c r="D4497" t="s">
        <v>34</v>
      </c>
      <c r="E4497" t="s">
        <v>23</v>
      </c>
      <c r="F4497" t="s">
        <v>24</v>
      </c>
      <c r="G4497" t="s">
        <v>25</v>
      </c>
      <c r="H4497">
        <v>294.95</v>
      </c>
      <c r="I4497">
        <v>12</v>
      </c>
      <c r="J4497">
        <v>0.25</v>
      </c>
      <c r="K4497">
        <v>2654.55</v>
      </c>
      <c r="L4497" t="s">
        <v>302</v>
      </c>
      <c r="M4497" t="s">
        <v>183</v>
      </c>
      <c r="N4497" t="s">
        <v>59</v>
      </c>
      <c r="O4497" t="s">
        <v>116</v>
      </c>
      <c r="P4497">
        <v>10</v>
      </c>
      <c r="Q4497">
        <v>3.8</v>
      </c>
      <c r="R4497" t="s">
        <v>30</v>
      </c>
      <c r="S4497" t="s">
        <v>86</v>
      </c>
    </row>
    <row r="4498" spans="1:19" x14ac:dyDescent="0.35">
      <c r="A4498" t="s">
        <v>9248</v>
      </c>
      <c r="B4498" t="s">
        <v>5402</v>
      </c>
      <c r="C4498" t="s">
        <v>2570</v>
      </c>
      <c r="D4498" t="s">
        <v>22</v>
      </c>
      <c r="E4498" t="s">
        <v>161</v>
      </c>
      <c r="F4498" t="s">
        <v>74</v>
      </c>
      <c r="G4498" t="s">
        <v>148</v>
      </c>
      <c r="H4498">
        <v>2005.53</v>
      </c>
      <c r="I4498">
        <v>11</v>
      </c>
      <c r="J4498">
        <v>0.05</v>
      </c>
      <c r="K4498">
        <v>20957.79</v>
      </c>
      <c r="L4498" t="s">
        <v>302</v>
      </c>
      <c r="M4498" t="s">
        <v>90</v>
      </c>
      <c r="N4498" t="s">
        <v>166</v>
      </c>
      <c r="O4498" t="s">
        <v>105</v>
      </c>
      <c r="P4498">
        <v>4</v>
      </c>
      <c r="Q4498">
        <v>1.3</v>
      </c>
      <c r="R4498" t="s">
        <v>30</v>
      </c>
      <c r="S4498" t="s">
        <v>86</v>
      </c>
    </row>
    <row r="4499" spans="1:19" x14ac:dyDescent="0.35">
      <c r="A4499" t="s">
        <v>9318</v>
      </c>
      <c r="B4499" t="s">
        <v>641</v>
      </c>
      <c r="C4499" t="s">
        <v>2308</v>
      </c>
      <c r="D4499" t="s">
        <v>22</v>
      </c>
      <c r="E4499" t="s">
        <v>293</v>
      </c>
      <c r="F4499" t="s">
        <v>74</v>
      </c>
      <c r="G4499" t="s">
        <v>110</v>
      </c>
      <c r="H4499">
        <v>1914</v>
      </c>
      <c r="I4499">
        <v>8</v>
      </c>
      <c r="J4499">
        <v>0</v>
      </c>
      <c r="K4499">
        <v>15312</v>
      </c>
      <c r="L4499" t="s">
        <v>26</v>
      </c>
      <c r="M4499" t="s">
        <v>183</v>
      </c>
      <c r="N4499" t="s">
        <v>68</v>
      </c>
      <c r="O4499" t="s">
        <v>77</v>
      </c>
      <c r="P4499">
        <v>13</v>
      </c>
      <c r="Q4499">
        <v>1.4</v>
      </c>
      <c r="R4499" t="s">
        <v>30</v>
      </c>
    </row>
    <row r="4500" spans="1:19" x14ac:dyDescent="0.35">
      <c r="A4500" t="s">
        <v>5136</v>
      </c>
      <c r="B4500" t="s">
        <v>641</v>
      </c>
      <c r="C4500" t="s">
        <v>4679</v>
      </c>
      <c r="D4500" t="s">
        <v>34</v>
      </c>
      <c r="E4500" t="s">
        <v>198</v>
      </c>
      <c r="F4500" t="s">
        <v>74</v>
      </c>
      <c r="G4500" t="s">
        <v>110</v>
      </c>
      <c r="H4500">
        <v>1892.69</v>
      </c>
      <c r="I4500">
        <v>11</v>
      </c>
      <c r="J4500">
        <v>0.1</v>
      </c>
      <c r="K4500">
        <v>18737.63</v>
      </c>
      <c r="L4500" t="s">
        <v>76</v>
      </c>
      <c r="M4500" t="s">
        <v>122</v>
      </c>
      <c r="N4500" t="s">
        <v>59</v>
      </c>
      <c r="O4500" t="s">
        <v>77</v>
      </c>
      <c r="P4500">
        <v>11</v>
      </c>
      <c r="Q4500">
        <v>3.4</v>
      </c>
      <c r="R4500" t="s">
        <v>30</v>
      </c>
      <c r="S4500" t="s">
        <v>60</v>
      </c>
    </row>
    <row r="4501" spans="1:19" x14ac:dyDescent="0.35">
      <c r="A4501" t="s">
        <v>9442</v>
      </c>
      <c r="B4501" t="s">
        <v>641</v>
      </c>
      <c r="C4501" t="s">
        <v>709</v>
      </c>
      <c r="D4501" t="s">
        <v>72</v>
      </c>
      <c r="E4501" t="s">
        <v>35</v>
      </c>
      <c r="F4501" t="s">
        <v>36</v>
      </c>
      <c r="G4501" t="s">
        <v>37</v>
      </c>
      <c r="H4501">
        <v>15.44</v>
      </c>
      <c r="I4501">
        <v>3</v>
      </c>
      <c r="J4501">
        <v>0.15</v>
      </c>
      <c r="K4501">
        <v>39.369999999999997</v>
      </c>
      <c r="L4501" t="s">
        <v>104</v>
      </c>
      <c r="M4501" t="s">
        <v>39</v>
      </c>
      <c r="N4501" t="s">
        <v>85</v>
      </c>
      <c r="O4501" t="s">
        <v>123</v>
      </c>
      <c r="P4501">
        <v>11</v>
      </c>
      <c r="Q4501">
        <v>4.4000000000000004</v>
      </c>
      <c r="R4501" t="s">
        <v>30</v>
      </c>
      <c r="S4501" t="s">
        <v>52</v>
      </c>
    </row>
    <row r="4502" spans="1:19" x14ac:dyDescent="0.35">
      <c r="A4502" t="s">
        <v>1035</v>
      </c>
      <c r="B4502" t="s">
        <v>641</v>
      </c>
      <c r="C4502" t="s">
        <v>1036</v>
      </c>
      <c r="D4502" t="s">
        <v>157</v>
      </c>
      <c r="E4502" t="s">
        <v>109</v>
      </c>
      <c r="F4502" t="s">
        <v>74</v>
      </c>
      <c r="G4502" t="s">
        <v>110</v>
      </c>
      <c r="H4502">
        <v>1803.59</v>
      </c>
      <c r="I4502">
        <v>6</v>
      </c>
      <c r="J4502">
        <v>0.15</v>
      </c>
      <c r="K4502">
        <v>9198.31</v>
      </c>
      <c r="L4502" t="s">
        <v>26</v>
      </c>
      <c r="M4502" t="s">
        <v>27</v>
      </c>
      <c r="N4502" t="s">
        <v>85</v>
      </c>
      <c r="O4502" t="s">
        <v>123</v>
      </c>
      <c r="P4502">
        <v>8</v>
      </c>
      <c r="Q4502">
        <v>4.5999999999999996</v>
      </c>
      <c r="R4502" t="s">
        <v>30</v>
      </c>
      <c r="S4502" t="s">
        <v>52</v>
      </c>
    </row>
    <row r="4503" spans="1:19" x14ac:dyDescent="0.35">
      <c r="A4503" t="s">
        <v>1599</v>
      </c>
      <c r="B4503" t="s">
        <v>641</v>
      </c>
      <c r="C4503" t="s">
        <v>1600</v>
      </c>
      <c r="D4503" t="s">
        <v>157</v>
      </c>
      <c r="E4503" t="s">
        <v>344</v>
      </c>
      <c r="F4503" t="s">
        <v>24</v>
      </c>
      <c r="G4503" t="s">
        <v>345</v>
      </c>
      <c r="H4503">
        <v>469.22</v>
      </c>
      <c r="I4503">
        <v>11</v>
      </c>
      <c r="J4503">
        <v>0</v>
      </c>
      <c r="K4503">
        <v>5161.42</v>
      </c>
      <c r="L4503" t="s">
        <v>302</v>
      </c>
      <c r="M4503" t="s">
        <v>122</v>
      </c>
      <c r="N4503" t="s">
        <v>59</v>
      </c>
      <c r="O4503" t="s">
        <v>77</v>
      </c>
      <c r="P4503">
        <v>5</v>
      </c>
      <c r="Q4503">
        <v>3.3</v>
      </c>
      <c r="R4503" t="s">
        <v>30</v>
      </c>
      <c r="S4503" t="s">
        <v>60</v>
      </c>
    </row>
    <row r="4504" spans="1:19" x14ac:dyDescent="0.35">
      <c r="A4504" t="s">
        <v>640</v>
      </c>
      <c r="B4504" t="s">
        <v>641</v>
      </c>
      <c r="C4504" t="s">
        <v>642</v>
      </c>
      <c r="D4504" t="s">
        <v>22</v>
      </c>
      <c r="E4504" t="s">
        <v>313</v>
      </c>
      <c r="F4504" t="s">
        <v>47</v>
      </c>
      <c r="G4504" t="s">
        <v>48</v>
      </c>
      <c r="H4504">
        <v>371.67</v>
      </c>
      <c r="I4504">
        <v>9</v>
      </c>
      <c r="J4504">
        <v>0</v>
      </c>
      <c r="K4504">
        <v>3345.03</v>
      </c>
      <c r="L4504" t="s">
        <v>98</v>
      </c>
      <c r="M4504" t="s">
        <v>122</v>
      </c>
      <c r="N4504" t="s">
        <v>91</v>
      </c>
      <c r="O4504" t="s">
        <v>92</v>
      </c>
      <c r="P4504">
        <v>2</v>
      </c>
      <c r="Q4504">
        <v>3.7</v>
      </c>
      <c r="R4504" t="s">
        <v>30</v>
      </c>
    </row>
    <row r="4505" spans="1:19" x14ac:dyDescent="0.35">
      <c r="A4505" t="s">
        <v>7435</v>
      </c>
      <c r="B4505" t="s">
        <v>641</v>
      </c>
      <c r="C4505" t="s">
        <v>1187</v>
      </c>
      <c r="D4505" t="s">
        <v>157</v>
      </c>
      <c r="E4505" t="s">
        <v>128</v>
      </c>
      <c r="F4505" t="s">
        <v>36</v>
      </c>
      <c r="G4505" t="s">
        <v>129</v>
      </c>
      <c r="H4505">
        <v>42.81</v>
      </c>
      <c r="I4505">
        <v>10</v>
      </c>
      <c r="J4505">
        <v>0.15</v>
      </c>
      <c r="K4505">
        <v>363.88</v>
      </c>
      <c r="L4505" t="s">
        <v>165</v>
      </c>
      <c r="M4505" t="s">
        <v>84</v>
      </c>
      <c r="N4505" t="s">
        <v>59</v>
      </c>
      <c r="O4505" t="s">
        <v>116</v>
      </c>
      <c r="P4505">
        <v>2</v>
      </c>
      <c r="Q4505">
        <v>3.6</v>
      </c>
      <c r="R4505" t="s">
        <v>30</v>
      </c>
      <c r="S4505" t="s">
        <v>60</v>
      </c>
    </row>
    <row r="4506" spans="1:19" x14ac:dyDescent="0.35">
      <c r="A4506" t="s">
        <v>6908</v>
      </c>
      <c r="B4506" t="s">
        <v>6909</v>
      </c>
      <c r="C4506" t="s">
        <v>1190</v>
      </c>
      <c r="D4506" t="s">
        <v>34</v>
      </c>
      <c r="E4506" t="s">
        <v>266</v>
      </c>
      <c r="F4506" t="s">
        <v>24</v>
      </c>
      <c r="G4506" t="s">
        <v>267</v>
      </c>
      <c r="H4506">
        <v>248.17</v>
      </c>
      <c r="I4506">
        <v>7</v>
      </c>
      <c r="J4506">
        <v>0.05</v>
      </c>
      <c r="K4506">
        <v>1650.33</v>
      </c>
      <c r="L4506" t="s">
        <v>302</v>
      </c>
      <c r="M4506" t="s">
        <v>84</v>
      </c>
      <c r="N4506" t="s">
        <v>59</v>
      </c>
      <c r="O4506" t="s">
        <v>41</v>
      </c>
      <c r="P4506">
        <v>12</v>
      </c>
      <c r="Q4506">
        <v>1.3</v>
      </c>
      <c r="R4506" t="s">
        <v>30</v>
      </c>
      <c r="S4506" t="s">
        <v>52</v>
      </c>
    </row>
    <row r="4507" spans="1:19" x14ac:dyDescent="0.35">
      <c r="A4507" t="s">
        <v>7187</v>
      </c>
      <c r="B4507" t="s">
        <v>6909</v>
      </c>
      <c r="C4507" t="s">
        <v>7188</v>
      </c>
      <c r="D4507" t="s">
        <v>34</v>
      </c>
      <c r="E4507" t="s">
        <v>81</v>
      </c>
      <c r="F4507" t="s">
        <v>57</v>
      </c>
      <c r="G4507" t="s">
        <v>82</v>
      </c>
      <c r="H4507">
        <v>540.07000000000005</v>
      </c>
      <c r="I4507">
        <v>8</v>
      </c>
      <c r="J4507">
        <v>0</v>
      </c>
      <c r="K4507">
        <v>4320.5600000000004</v>
      </c>
      <c r="L4507" t="s">
        <v>38</v>
      </c>
      <c r="M4507" t="s">
        <v>134</v>
      </c>
      <c r="N4507" t="s">
        <v>40</v>
      </c>
      <c r="O4507" t="s">
        <v>105</v>
      </c>
      <c r="P4507">
        <v>1</v>
      </c>
      <c r="Q4507">
        <v>4</v>
      </c>
      <c r="R4507" t="s">
        <v>143</v>
      </c>
      <c r="S4507" t="s">
        <v>60</v>
      </c>
    </row>
    <row r="4508" spans="1:19" x14ac:dyDescent="0.35">
      <c r="A4508" t="s">
        <v>2300</v>
      </c>
      <c r="B4508" t="s">
        <v>2301</v>
      </c>
      <c r="C4508" t="s">
        <v>2302</v>
      </c>
      <c r="D4508" t="s">
        <v>22</v>
      </c>
      <c r="E4508" t="s">
        <v>227</v>
      </c>
      <c r="F4508" t="s">
        <v>47</v>
      </c>
      <c r="G4508" t="s">
        <v>228</v>
      </c>
      <c r="H4508">
        <v>112.15</v>
      </c>
      <c r="I4508">
        <v>9</v>
      </c>
      <c r="J4508">
        <v>0.1</v>
      </c>
      <c r="K4508">
        <v>908.42</v>
      </c>
      <c r="L4508" t="s">
        <v>38</v>
      </c>
      <c r="M4508" t="s">
        <v>183</v>
      </c>
      <c r="N4508" t="s">
        <v>68</v>
      </c>
      <c r="O4508" t="s">
        <v>123</v>
      </c>
      <c r="P4508">
        <v>5</v>
      </c>
      <c r="Q4508">
        <v>3.2</v>
      </c>
      <c r="R4508" t="s">
        <v>30</v>
      </c>
      <c r="S4508" t="s">
        <v>60</v>
      </c>
    </row>
    <row r="4509" spans="1:19" x14ac:dyDescent="0.35">
      <c r="A4509" t="s">
        <v>5043</v>
      </c>
      <c r="B4509" t="s">
        <v>5044</v>
      </c>
      <c r="C4509" t="s">
        <v>5045</v>
      </c>
      <c r="D4509" t="s">
        <v>64</v>
      </c>
      <c r="E4509" t="s">
        <v>138</v>
      </c>
      <c r="F4509" t="s">
        <v>24</v>
      </c>
      <c r="G4509" t="s">
        <v>133</v>
      </c>
      <c r="H4509">
        <v>228.07</v>
      </c>
      <c r="I4509">
        <v>13</v>
      </c>
      <c r="J4509">
        <v>0.05</v>
      </c>
      <c r="K4509">
        <v>2816.66</v>
      </c>
      <c r="L4509" t="s">
        <v>165</v>
      </c>
      <c r="M4509" t="s">
        <v>90</v>
      </c>
      <c r="N4509" t="s">
        <v>40</v>
      </c>
      <c r="O4509" t="s">
        <v>123</v>
      </c>
      <c r="P4509">
        <v>9</v>
      </c>
      <c r="Q4509">
        <v>3.1</v>
      </c>
      <c r="R4509" t="s">
        <v>30</v>
      </c>
      <c r="S4509" t="s">
        <v>60</v>
      </c>
    </row>
    <row r="4510" spans="1:19" x14ac:dyDescent="0.35">
      <c r="A4510" t="s">
        <v>4843</v>
      </c>
      <c r="B4510" t="s">
        <v>4844</v>
      </c>
      <c r="C4510" t="s">
        <v>529</v>
      </c>
      <c r="D4510" t="s">
        <v>127</v>
      </c>
      <c r="E4510" t="s">
        <v>301</v>
      </c>
      <c r="F4510" t="s">
        <v>57</v>
      </c>
      <c r="G4510" t="s">
        <v>97</v>
      </c>
      <c r="H4510">
        <v>170</v>
      </c>
      <c r="I4510">
        <v>7</v>
      </c>
      <c r="J4510">
        <v>0.05</v>
      </c>
      <c r="K4510">
        <v>1130.5</v>
      </c>
      <c r="L4510" t="s">
        <v>104</v>
      </c>
      <c r="M4510" t="s">
        <v>39</v>
      </c>
      <c r="N4510" t="s">
        <v>28</v>
      </c>
      <c r="O4510" t="s">
        <v>29</v>
      </c>
      <c r="P4510">
        <v>13</v>
      </c>
      <c r="Q4510">
        <v>1.6</v>
      </c>
      <c r="R4510" t="s">
        <v>30</v>
      </c>
      <c r="S4510" t="s">
        <v>60</v>
      </c>
    </row>
    <row r="4511" spans="1:19" x14ac:dyDescent="0.35">
      <c r="A4511" t="s">
        <v>6662</v>
      </c>
      <c r="B4511" t="s">
        <v>4844</v>
      </c>
      <c r="C4511" t="s">
        <v>6663</v>
      </c>
      <c r="D4511" t="s">
        <v>72</v>
      </c>
      <c r="E4511" t="s">
        <v>484</v>
      </c>
      <c r="F4511" t="s">
        <v>74</v>
      </c>
      <c r="G4511" t="s">
        <v>110</v>
      </c>
      <c r="H4511">
        <v>1374.41</v>
      </c>
      <c r="I4511">
        <v>5</v>
      </c>
      <c r="J4511">
        <v>0.1</v>
      </c>
      <c r="K4511">
        <v>6184.85</v>
      </c>
      <c r="L4511" t="s">
        <v>142</v>
      </c>
      <c r="M4511" t="s">
        <v>122</v>
      </c>
      <c r="N4511" t="s">
        <v>59</v>
      </c>
      <c r="O4511" t="s">
        <v>77</v>
      </c>
      <c r="P4511">
        <v>9</v>
      </c>
      <c r="Q4511">
        <v>2</v>
      </c>
      <c r="R4511" t="s">
        <v>30</v>
      </c>
      <c r="S4511" t="s">
        <v>42</v>
      </c>
    </row>
    <row r="4512" spans="1:19" x14ac:dyDescent="0.35">
      <c r="A4512" t="s">
        <v>8930</v>
      </c>
      <c r="B4512" t="s">
        <v>5346</v>
      </c>
      <c r="C4512" t="s">
        <v>3241</v>
      </c>
      <c r="D4512" t="s">
        <v>22</v>
      </c>
      <c r="E4512" t="s">
        <v>181</v>
      </c>
      <c r="F4512" t="s">
        <v>24</v>
      </c>
      <c r="G4512" t="s">
        <v>182</v>
      </c>
      <c r="H4512">
        <v>313.68</v>
      </c>
      <c r="I4512">
        <v>3</v>
      </c>
      <c r="J4512">
        <v>0</v>
      </c>
      <c r="K4512">
        <v>941.04</v>
      </c>
      <c r="L4512" t="s">
        <v>26</v>
      </c>
      <c r="M4512" t="s">
        <v>39</v>
      </c>
      <c r="N4512" t="s">
        <v>91</v>
      </c>
      <c r="O4512" t="s">
        <v>92</v>
      </c>
      <c r="P4512">
        <v>8</v>
      </c>
      <c r="Q4512">
        <v>4.5</v>
      </c>
      <c r="R4512" t="s">
        <v>30</v>
      </c>
      <c r="S4512" t="s">
        <v>60</v>
      </c>
    </row>
    <row r="4513" spans="1:19" x14ac:dyDescent="0.35">
      <c r="A4513" t="s">
        <v>5345</v>
      </c>
      <c r="B4513" t="s">
        <v>5346</v>
      </c>
      <c r="C4513" t="s">
        <v>5347</v>
      </c>
      <c r="D4513" t="s">
        <v>34</v>
      </c>
      <c r="E4513" t="s">
        <v>288</v>
      </c>
      <c r="F4513" t="s">
        <v>57</v>
      </c>
      <c r="G4513" t="s">
        <v>289</v>
      </c>
      <c r="H4513">
        <v>563.28</v>
      </c>
      <c r="I4513">
        <v>13</v>
      </c>
      <c r="J4513">
        <v>0.2</v>
      </c>
      <c r="K4513">
        <v>5858.11</v>
      </c>
      <c r="L4513" t="s">
        <v>49</v>
      </c>
      <c r="M4513" t="s">
        <v>111</v>
      </c>
      <c r="N4513" t="s">
        <v>28</v>
      </c>
      <c r="O4513" t="s">
        <v>116</v>
      </c>
      <c r="P4513">
        <v>1</v>
      </c>
      <c r="Q4513">
        <v>3.3</v>
      </c>
      <c r="S4513" t="s">
        <v>60</v>
      </c>
    </row>
    <row r="4514" spans="1:19" x14ac:dyDescent="0.35">
      <c r="A4514" t="s">
        <v>6651</v>
      </c>
      <c r="B4514" t="s">
        <v>5346</v>
      </c>
      <c r="C4514" t="s">
        <v>6652</v>
      </c>
      <c r="D4514" t="s">
        <v>22</v>
      </c>
      <c r="E4514" t="s">
        <v>161</v>
      </c>
      <c r="F4514" t="s">
        <v>74</v>
      </c>
      <c r="G4514" t="s">
        <v>148</v>
      </c>
      <c r="H4514">
        <v>747.85</v>
      </c>
      <c r="I4514">
        <v>13</v>
      </c>
      <c r="J4514">
        <v>0.05</v>
      </c>
      <c r="K4514">
        <v>9235.9500000000007</v>
      </c>
      <c r="L4514" t="s">
        <v>26</v>
      </c>
      <c r="M4514" t="s">
        <v>84</v>
      </c>
      <c r="N4514" t="s">
        <v>40</v>
      </c>
      <c r="O4514" t="s">
        <v>105</v>
      </c>
      <c r="P4514">
        <v>1</v>
      </c>
      <c r="Q4514">
        <v>4</v>
      </c>
      <c r="R4514" t="s">
        <v>30</v>
      </c>
      <c r="S4514" t="s">
        <v>60</v>
      </c>
    </row>
    <row r="4515" spans="1:19" x14ac:dyDescent="0.35">
      <c r="A4515" t="s">
        <v>4768</v>
      </c>
      <c r="B4515" t="s">
        <v>3168</v>
      </c>
      <c r="C4515" t="s">
        <v>4769</v>
      </c>
      <c r="D4515" t="s">
        <v>127</v>
      </c>
      <c r="E4515" t="s">
        <v>1182</v>
      </c>
      <c r="F4515" t="s">
        <v>66</v>
      </c>
      <c r="G4515" t="s">
        <v>446</v>
      </c>
      <c r="H4515">
        <v>330.59</v>
      </c>
      <c r="I4515">
        <v>9</v>
      </c>
      <c r="J4515">
        <v>0.2</v>
      </c>
      <c r="K4515">
        <v>2380.25</v>
      </c>
      <c r="L4515" t="s">
        <v>165</v>
      </c>
      <c r="M4515" t="s">
        <v>84</v>
      </c>
      <c r="N4515" t="s">
        <v>68</v>
      </c>
      <c r="O4515" t="s">
        <v>116</v>
      </c>
      <c r="P4515">
        <v>11</v>
      </c>
      <c r="Q4515">
        <v>3.1</v>
      </c>
      <c r="R4515" t="s">
        <v>30</v>
      </c>
      <c r="S4515" t="s">
        <v>86</v>
      </c>
    </row>
    <row r="4516" spans="1:19" x14ac:dyDescent="0.35">
      <c r="A4516" t="s">
        <v>5553</v>
      </c>
      <c r="B4516" t="s">
        <v>3168</v>
      </c>
      <c r="C4516" t="s">
        <v>5554</v>
      </c>
      <c r="D4516" t="s">
        <v>22</v>
      </c>
      <c r="E4516" t="s">
        <v>251</v>
      </c>
      <c r="F4516" t="s">
        <v>36</v>
      </c>
      <c r="G4516" t="s">
        <v>252</v>
      </c>
      <c r="H4516">
        <v>33.35</v>
      </c>
      <c r="I4516">
        <v>13</v>
      </c>
      <c r="J4516">
        <v>0.05</v>
      </c>
      <c r="K4516">
        <v>411.87</v>
      </c>
      <c r="L4516" t="s">
        <v>26</v>
      </c>
      <c r="M4516" t="s">
        <v>84</v>
      </c>
      <c r="N4516" t="s">
        <v>172</v>
      </c>
      <c r="O4516" t="s">
        <v>92</v>
      </c>
      <c r="P4516">
        <v>11</v>
      </c>
      <c r="Q4516">
        <v>2.2999999999999998</v>
      </c>
      <c r="R4516" t="s">
        <v>30</v>
      </c>
      <c r="S4516" t="s">
        <v>52</v>
      </c>
    </row>
    <row r="4517" spans="1:19" x14ac:dyDescent="0.35">
      <c r="A4517" t="s">
        <v>6700</v>
      </c>
      <c r="B4517" t="s">
        <v>3168</v>
      </c>
      <c r="C4517" t="s">
        <v>4683</v>
      </c>
      <c r="D4517" t="s">
        <v>72</v>
      </c>
      <c r="E4517" t="s">
        <v>181</v>
      </c>
      <c r="F4517" t="s">
        <v>24</v>
      </c>
      <c r="G4517" t="s">
        <v>182</v>
      </c>
      <c r="H4517">
        <v>463.2</v>
      </c>
      <c r="I4517">
        <v>9</v>
      </c>
      <c r="J4517">
        <v>0.05</v>
      </c>
      <c r="K4517">
        <v>3960.36</v>
      </c>
      <c r="L4517" t="s">
        <v>142</v>
      </c>
      <c r="M4517" t="s">
        <v>39</v>
      </c>
      <c r="N4517" t="s">
        <v>28</v>
      </c>
      <c r="O4517" t="s">
        <v>41</v>
      </c>
      <c r="P4517">
        <v>9</v>
      </c>
      <c r="Q4517">
        <v>1.4</v>
      </c>
      <c r="R4517" t="s">
        <v>30</v>
      </c>
      <c r="S4517" t="s">
        <v>86</v>
      </c>
    </row>
    <row r="4518" spans="1:19" x14ac:dyDescent="0.35">
      <c r="A4518" t="s">
        <v>9001</v>
      </c>
      <c r="B4518" t="s">
        <v>3168</v>
      </c>
      <c r="C4518" t="s">
        <v>9002</v>
      </c>
      <c r="D4518" t="s">
        <v>72</v>
      </c>
      <c r="E4518" t="s">
        <v>445</v>
      </c>
      <c r="F4518" t="s">
        <v>66</v>
      </c>
      <c r="G4518" t="s">
        <v>446</v>
      </c>
      <c r="H4518">
        <v>416.01</v>
      </c>
      <c r="I4518">
        <v>5</v>
      </c>
      <c r="J4518">
        <v>0</v>
      </c>
      <c r="K4518">
        <v>2080.0500000000002</v>
      </c>
      <c r="L4518" t="s">
        <v>49</v>
      </c>
      <c r="M4518" t="s">
        <v>27</v>
      </c>
      <c r="N4518" t="s">
        <v>172</v>
      </c>
      <c r="O4518" t="s">
        <v>123</v>
      </c>
      <c r="P4518">
        <v>9</v>
      </c>
      <c r="Q4518">
        <v>3.3</v>
      </c>
      <c r="R4518" t="s">
        <v>30</v>
      </c>
      <c r="S4518" t="s">
        <v>60</v>
      </c>
    </row>
    <row r="4519" spans="1:19" x14ac:dyDescent="0.35">
      <c r="A4519" t="s">
        <v>3167</v>
      </c>
      <c r="B4519" t="s">
        <v>3168</v>
      </c>
      <c r="C4519" t="s">
        <v>3169</v>
      </c>
      <c r="D4519" t="s">
        <v>157</v>
      </c>
      <c r="E4519" t="s">
        <v>244</v>
      </c>
      <c r="F4519" t="s">
        <v>36</v>
      </c>
      <c r="G4519" t="s">
        <v>129</v>
      </c>
      <c r="H4519">
        <v>18.8</v>
      </c>
      <c r="I4519">
        <v>8</v>
      </c>
      <c r="J4519">
        <v>0.1</v>
      </c>
      <c r="K4519">
        <v>135.36000000000001</v>
      </c>
      <c r="L4519" t="s">
        <v>142</v>
      </c>
      <c r="M4519" t="s">
        <v>134</v>
      </c>
      <c r="N4519" t="s">
        <v>85</v>
      </c>
      <c r="O4519" t="s">
        <v>116</v>
      </c>
      <c r="P4519">
        <v>5</v>
      </c>
      <c r="Q4519">
        <v>4.9000000000000004</v>
      </c>
      <c r="R4519" t="s">
        <v>30</v>
      </c>
      <c r="S4519" t="s">
        <v>60</v>
      </c>
    </row>
    <row r="4520" spans="1:19" x14ac:dyDescent="0.35">
      <c r="A4520" t="s">
        <v>9717</v>
      </c>
      <c r="B4520" t="s">
        <v>3168</v>
      </c>
      <c r="C4520" t="s">
        <v>284</v>
      </c>
      <c r="D4520" t="s">
        <v>127</v>
      </c>
      <c r="E4520" t="s">
        <v>128</v>
      </c>
      <c r="F4520" t="s">
        <v>36</v>
      </c>
      <c r="G4520" t="s">
        <v>129</v>
      </c>
      <c r="H4520">
        <v>20.65</v>
      </c>
      <c r="I4520">
        <v>2</v>
      </c>
      <c r="J4520">
        <v>0.25</v>
      </c>
      <c r="K4520">
        <v>30.97</v>
      </c>
      <c r="L4520" t="s">
        <v>142</v>
      </c>
      <c r="M4520" t="s">
        <v>27</v>
      </c>
      <c r="N4520" t="s">
        <v>40</v>
      </c>
      <c r="O4520" t="s">
        <v>77</v>
      </c>
      <c r="P4520">
        <v>4</v>
      </c>
      <c r="Q4520">
        <v>1.2</v>
      </c>
      <c r="R4520" t="s">
        <v>30</v>
      </c>
      <c r="S4520" t="s">
        <v>52</v>
      </c>
    </row>
    <row r="4521" spans="1:19" x14ac:dyDescent="0.35">
      <c r="A4521" t="s">
        <v>3191</v>
      </c>
      <c r="B4521" t="s">
        <v>3192</v>
      </c>
      <c r="C4521" t="s">
        <v>3193</v>
      </c>
      <c r="D4521" t="s">
        <v>64</v>
      </c>
      <c r="E4521" t="s">
        <v>293</v>
      </c>
      <c r="F4521" t="s">
        <v>74</v>
      </c>
      <c r="G4521" t="s">
        <v>110</v>
      </c>
      <c r="H4521">
        <v>2241.25</v>
      </c>
      <c r="I4521">
        <v>4</v>
      </c>
      <c r="J4521">
        <v>0.05</v>
      </c>
      <c r="K4521">
        <v>8516.75</v>
      </c>
      <c r="L4521" t="s">
        <v>83</v>
      </c>
      <c r="M4521" t="s">
        <v>183</v>
      </c>
      <c r="N4521" t="s">
        <v>40</v>
      </c>
      <c r="O4521" t="s">
        <v>29</v>
      </c>
      <c r="P4521">
        <v>13</v>
      </c>
      <c r="Q4521">
        <v>3.5</v>
      </c>
      <c r="R4521" t="s">
        <v>30</v>
      </c>
      <c r="S4521" t="s">
        <v>60</v>
      </c>
    </row>
    <row r="4522" spans="1:19" x14ac:dyDescent="0.35">
      <c r="A4522" t="s">
        <v>2952</v>
      </c>
      <c r="B4522" t="s">
        <v>2953</v>
      </c>
      <c r="C4522" t="s">
        <v>619</v>
      </c>
      <c r="D4522" t="s">
        <v>127</v>
      </c>
      <c r="E4522" t="s">
        <v>344</v>
      </c>
      <c r="F4522" t="s">
        <v>24</v>
      </c>
      <c r="G4522" t="s">
        <v>345</v>
      </c>
      <c r="H4522">
        <v>315.64</v>
      </c>
      <c r="I4522">
        <v>11</v>
      </c>
      <c r="J4522">
        <v>0.1</v>
      </c>
      <c r="K4522">
        <v>3124.84</v>
      </c>
      <c r="L4522" t="s">
        <v>98</v>
      </c>
      <c r="M4522" t="s">
        <v>90</v>
      </c>
      <c r="N4522" t="s">
        <v>172</v>
      </c>
      <c r="O4522" t="s">
        <v>29</v>
      </c>
      <c r="P4522">
        <v>9</v>
      </c>
      <c r="Q4522">
        <v>4</v>
      </c>
      <c r="R4522" t="s">
        <v>30</v>
      </c>
      <c r="S4522" t="s">
        <v>52</v>
      </c>
    </row>
    <row r="4523" spans="1:19" x14ac:dyDescent="0.35">
      <c r="A4523" t="s">
        <v>5905</v>
      </c>
      <c r="B4523" t="s">
        <v>2953</v>
      </c>
      <c r="C4523" t="s">
        <v>4351</v>
      </c>
      <c r="D4523" t="s">
        <v>34</v>
      </c>
      <c r="E4523" t="s">
        <v>102</v>
      </c>
      <c r="F4523" t="s">
        <v>47</v>
      </c>
      <c r="G4523" t="s">
        <v>103</v>
      </c>
      <c r="H4523">
        <v>81.12</v>
      </c>
      <c r="I4523">
        <v>4</v>
      </c>
      <c r="J4523">
        <v>0</v>
      </c>
      <c r="K4523">
        <v>324.48</v>
      </c>
      <c r="L4523" t="s">
        <v>98</v>
      </c>
      <c r="M4523" t="s">
        <v>134</v>
      </c>
      <c r="N4523" t="s">
        <v>40</v>
      </c>
      <c r="O4523" t="s">
        <v>41</v>
      </c>
      <c r="P4523">
        <v>8</v>
      </c>
      <c r="Q4523">
        <v>2.2000000000000002</v>
      </c>
      <c r="R4523" t="s">
        <v>30</v>
      </c>
    </row>
    <row r="4524" spans="1:19" x14ac:dyDescent="0.35">
      <c r="A4524" t="s">
        <v>4910</v>
      </c>
      <c r="B4524" t="s">
        <v>2953</v>
      </c>
      <c r="C4524" t="s">
        <v>4911</v>
      </c>
      <c r="D4524" t="s">
        <v>64</v>
      </c>
      <c r="E4524" t="s">
        <v>533</v>
      </c>
      <c r="F4524" t="s">
        <v>74</v>
      </c>
      <c r="G4524" t="s">
        <v>534</v>
      </c>
      <c r="H4524">
        <v>2287.11</v>
      </c>
      <c r="I4524">
        <v>8</v>
      </c>
      <c r="J4524">
        <v>0</v>
      </c>
      <c r="K4524">
        <v>18296.88</v>
      </c>
      <c r="L4524" t="s">
        <v>49</v>
      </c>
      <c r="M4524" t="s">
        <v>27</v>
      </c>
      <c r="N4524" t="s">
        <v>91</v>
      </c>
      <c r="O4524" t="s">
        <v>29</v>
      </c>
      <c r="P4524">
        <v>2</v>
      </c>
      <c r="Q4524">
        <v>4.5</v>
      </c>
      <c r="R4524" t="s">
        <v>30</v>
      </c>
      <c r="S4524" t="s">
        <v>86</v>
      </c>
    </row>
    <row r="4525" spans="1:19" x14ac:dyDescent="0.35">
      <c r="A4525" t="s">
        <v>8590</v>
      </c>
      <c r="B4525" t="s">
        <v>8591</v>
      </c>
      <c r="C4525" t="s">
        <v>8592</v>
      </c>
      <c r="D4525" t="s">
        <v>127</v>
      </c>
      <c r="E4525" t="s">
        <v>1182</v>
      </c>
      <c r="F4525" t="s">
        <v>66</v>
      </c>
      <c r="G4525" t="s">
        <v>446</v>
      </c>
      <c r="H4525">
        <v>2115.42</v>
      </c>
      <c r="I4525">
        <v>13</v>
      </c>
      <c r="J4525">
        <v>0.2</v>
      </c>
      <c r="K4525">
        <v>22000.37</v>
      </c>
      <c r="L4525" t="s">
        <v>76</v>
      </c>
      <c r="M4525" t="s">
        <v>84</v>
      </c>
      <c r="N4525" t="s">
        <v>28</v>
      </c>
      <c r="O4525" t="s">
        <v>77</v>
      </c>
      <c r="P4525">
        <v>8</v>
      </c>
      <c r="Q4525">
        <v>2</v>
      </c>
      <c r="R4525" t="s">
        <v>51</v>
      </c>
      <c r="S4525" t="s">
        <v>60</v>
      </c>
    </row>
    <row r="4526" spans="1:19" x14ac:dyDescent="0.35">
      <c r="A4526" t="s">
        <v>3170</v>
      </c>
      <c r="B4526" t="s">
        <v>2991</v>
      </c>
      <c r="C4526" t="s">
        <v>3171</v>
      </c>
      <c r="D4526" t="s">
        <v>127</v>
      </c>
      <c r="E4526" t="s">
        <v>413</v>
      </c>
      <c r="F4526" t="s">
        <v>47</v>
      </c>
      <c r="G4526" t="s">
        <v>103</v>
      </c>
      <c r="H4526">
        <v>322.92</v>
      </c>
      <c r="I4526">
        <v>12</v>
      </c>
      <c r="J4526">
        <v>0.05</v>
      </c>
      <c r="K4526">
        <v>3681.29</v>
      </c>
      <c r="L4526" t="s">
        <v>76</v>
      </c>
      <c r="M4526" t="s">
        <v>183</v>
      </c>
      <c r="N4526" t="s">
        <v>28</v>
      </c>
      <c r="O4526" t="s">
        <v>29</v>
      </c>
      <c r="P4526">
        <v>12</v>
      </c>
      <c r="Q4526">
        <v>4.7</v>
      </c>
      <c r="R4526" t="s">
        <v>30</v>
      </c>
      <c r="S4526" t="s">
        <v>60</v>
      </c>
    </row>
    <row r="4527" spans="1:19" x14ac:dyDescent="0.35">
      <c r="A4527" t="s">
        <v>4029</v>
      </c>
      <c r="B4527" t="s">
        <v>2991</v>
      </c>
      <c r="C4527" t="s">
        <v>4030</v>
      </c>
      <c r="D4527" t="s">
        <v>127</v>
      </c>
      <c r="E4527" t="s">
        <v>399</v>
      </c>
      <c r="F4527" t="s">
        <v>24</v>
      </c>
      <c r="G4527" t="s">
        <v>182</v>
      </c>
      <c r="H4527">
        <v>474.54</v>
      </c>
      <c r="I4527">
        <v>10</v>
      </c>
      <c r="J4527">
        <v>0.2</v>
      </c>
      <c r="K4527">
        <v>3796.32</v>
      </c>
      <c r="L4527" t="s">
        <v>26</v>
      </c>
      <c r="M4527" t="s">
        <v>134</v>
      </c>
      <c r="N4527" t="s">
        <v>40</v>
      </c>
      <c r="O4527" t="s">
        <v>92</v>
      </c>
      <c r="P4527">
        <v>9</v>
      </c>
      <c r="Q4527">
        <v>4</v>
      </c>
      <c r="R4527" t="s">
        <v>112</v>
      </c>
      <c r="S4527" t="s">
        <v>60</v>
      </c>
    </row>
    <row r="4528" spans="1:19" x14ac:dyDescent="0.35">
      <c r="A4528" t="s">
        <v>5155</v>
      </c>
      <c r="B4528" t="s">
        <v>2991</v>
      </c>
      <c r="C4528" t="s">
        <v>5156</v>
      </c>
      <c r="D4528" t="s">
        <v>34</v>
      </c>
      <c r="E4528" t="s">
        <v>102</v>
      </c>
      <c r="F4528" t="s">
        <v>47</v>
      </c>
      <c r="G4528" t="s">
        <v>103</v>
      </c>
      <c r="H4528">
        <v>668.94</v>
      </c>
      <c r="I4528">
        <v>11</v>
      </c>
      <c r="J4528">
        <v>0.05</v>
      </c>
      <c r="K4528">
        <v>6990.42</v>
      </c>
      <c r="L4528" t="s">
        <v>302</v>
      </c>
      <c r="M4528" t="s">
        <v>90</v>
      </c>
      <c r="N4528" t="s">
        <v>166</v>
      </c>
      <c r="O4528" t="s">
        <v>105</v>
      </c>
      <c r="P4528">
        <v>9</v>
      </c>
      <c r="Q4528">
        <v>4.0999999999999996</v>
      </c>
      <c r="R4528" t="s">
        <v>30</v>
      </c>
      <c r="S4528" t="s">
        <v>294</v>
      </c>
    </row>
    <row r="4529" spans="1:19" x14ac:dyDescent="0.35">
      <c r="A4529" t="s">
        <v>6675</v>
      </c>
      <c r="B4529" t="s">
        <v>2991</v>
      </c>
      <c r="C4529" t="s">
        <v>3747</v>
      </c>
      <c r="D4529" t="s">
        <v>34</v>
      </c>
      <c r="E4529" t="s">
        <v>293</v>
      </c>
      <c r="F4529" t="s">
        <v>74</v>
      </c>
      <c r="G4529" t="s">
        <v>110</v>
      </c>
      <c r="H4529">
        <v>92.02</v>
      </c>
      <c r="I4529">
        <v>1</v>
      </c>
      <c r="J4529">
        <v>0.2</v>
      </c>
      <c r="K4529">
        <v>73.62</v>
      </c>
      <c r="L4529" t="s">
        <v>165</v>
      </c>
      <c r="M4529" t="s">
        <v>90</v>
      </c>
      <c r="N4529" t="s">
        <v>85</v>
      </c>
      <c r="O4529" t="s">
        <v>50</v>
      </c>
      <c r="P4529">
        <v>8</v>
      </c>
      <c r="Q4529">
        <v>4.2</v>
      </c>
      <c r="R4529" t="s">
        <v>30</v>
      </c>
      <c r="S4529" t="s">
        <v>60</v>
      </c>
    </row>
    <row r="4530" spans="1:19" x14ac:dyDescent="0.35">
      <c r="A4530" t="s">
        <v>6789</v>
      </c>
      <c r="B4530" t="s">
        <v>2991</v>
      </c>
      <c r="C4530" t="s">
        <v>6790</v>
      </c>
      <c r="D4530" t="s">
        <v>157</v>
      </c>
      <c r="E4530" t="s">
        <v>73</v>
      </c>
      <c r="F4530" t="s">
        <v>74</v>
      </c>
      <c r="G4530" t="s">
        <v>75</v>
      </c>
      <c r="H4530">
        <v>1698.67</v>
      </c>
      <c r="I4530">
        <v>9</v>
      </c>
      <c r="J4530">
        <v>0</v>
      </c>
      <c r="K4530">
        <v>15288.03</v>
      </c>
      <c r="L4530" t="s">
        <v>49</v>
      </c>
      <c r="M4530" t="s">
        <v>111</v>
      </c>
      <c r="N4530" t="s">
        <v>91</v>
      </c>
      <c r="O4530" t="s">
        <v>41</v>
      </c>
      <c r="P4530">
        <v>8</v>
      </c>
      <c r="Q4530">
        <v>2.8</v>
      </c>
      <c r="R4530" t="s">
        <v>30</v>
      </c>
      <c r="S4530" t="s">
        <v>60</v>
      </c>
    </row>
    <row r="4531" spans="1:19" x14ac:dyDescent="0.35">
      <c r="A4531" t="s">
        <v>8054</v>
      </c>
      <c r="B4531" t="s">
        <v>2991</v>
      </c>
      <c r="C4531" t="s">
        <v>1683</v>
      </c>
      <c r="D4531" t="s">
        <v>34</v>
      </c>
      <c r="E4531" t="s">
        <v>484</v>
      </c>
      <c r="F4531" t="s">
        <v>74</v>
      </c>
      <c r="G4531" t="s">
        <v>110</v>
      </c>
      <c r="H4531">
        <v>2089.35</v>
      </c>
      <c r="I4531">
        <v>1</v>
      </c>
      <c r="J4531">
        <v>0</v>
      </c>
      <c r="K4531">
        <v>2089.35</v>
      </c>
      <c r="L4531" t="s">
        <v>98</v>
      </c>
      <c r="M4531" t="s">
        <v>39</v>
      </c>
      <c r="N4531" t="s">
        <v>91</v>
      </c>
      <c r="O4531" t="s">
        <v>123</v>
      </c>
      <c r="P4531">
        <v>8</v>
      </c>
      <c r="Q4531">
        <v>3.2</v>
      </c>
      <c r="S4531" t="s">
        <v>60</v>
      </c>
    </row>
    <row r="4532" spans="1:19" x14ac:dyDescent="0.35">
      <c r="A4532" t="s">
        <v>3696</v>
      </c>
      <c r="B4532" t="s">
        <v>2991</v>
      </c>
      <c r="C4532" t="s">
        <v>3697</v>
      </c>
      <c r="D4532" t="s">
        <v>22</v>
      </c>
      <c r="E4532" t="s">
        <v>374</v>
      </c>
      <c r="F4532" t="s">
        <v>36</v>
      </c>
      <c r="G4532" t="s">
        <v>259</v>
      </c>
      <c r="H4532">
        <v>27.73</v>
      </c>
      <c r="I4532">
        <v>4</v>
      </c>
      <c r="J4532">
        <v>0.1</v>
      </c>
      <c r="K4532">
        <v>99.83</v>
      </c>
      <c r="L4532" t="s">
        <v>98</v>
      </c>
      <c r="M4532" t="s">
        <v>39</v>
      </c>
      <c r="N4532" t="s">
        <v>85</v>
      </c>
      <c r="O4532" t="s">
        <v>29</v>
      </c>
      <c r="P4532">
        <v>7</v>
      </c>
      <c r="Q4532">
        <v>1.2</v>
      </c>
      <c r="R4532" t="s">
        <v>30</v>
      </c>
      <c r="S4532" t="s">
        <v>60</v>
      </c>
    </row>
    <row r="4533" spans="1:19" x14ac:dyDescent="0.35">
      <c r="A4533" t="s">
        <v>2990</v>
      </c>
      <c r="B4533" t="s">
        <v>2991</v>
      </c>
      <c r="C4533" t="s">
        <v>2992</v>
      </c>
      <c r="D4533" t="s">
        <v>127</v>
      </c>
      <c r="E4533" t="s">
        <v>274</v>
      </c>
      <c r="F4533" t="s">
        <v>74</v>
      </c>
      <c r="G4533" t="s">
        <v>75</v>
      </c>
      <c r="H4533">
        <v>127.86</v>
      </c>
      <c r="J4533">
        <v>0.1</v>
      </c>
      <c r="L4533" t="s">
        <v>76</v>
      </c>
      <c r="M4533" t="s">
        <v>39</v>
      </c>
      <c r="N4533" t="s">
        <v>166</v>
      </c>
      <c r="O4533" t="s">
        <v>92</v>
      </c>
      <c r="P4533">
        <v>4</v>
      </c>
      <c r="Q4533">
        <v>4.2</v>
      </c>
      <c r="R4533" t="s">
        <v>51</v>
      </c>
      <c r="S4533" t="s">
        <v>60</v>
      </c>
    </row>
    <row r="4534" spans="1:19" x14ac:dyDescent="0.35">
      <c r="A4534" t="s">
        <v>7680</v>
      </c>
      <c r="B4534" t="s">
        <v>7483</v>
      </c>
      <c r="C4534" t="s">
        <v>709</v>
      </c>
      <c r="D4534" t="s">
        <v>157</v>
      </c>
      <c r="E4534" t="s">
        <v>484</v>
      </c>
      <c r="F4534" t="s">
        <v>74</v>
      </c>
      <c r="G4534" t="s">
        <v>110</v>
      </c>
      <c r="H4534">
        <v>1874.84</v>
      </c>
      <c r="I4534">
        <v>4</v>
      </c>
      <c r="J4534">
        <v>0.05</v>
      </c>
      <c r="K4534">
        <v>7124.39</v>
      </c>
      <c r="L4534" t="s">
        <v>142</v>
      </c>
      <c r="M4534" t="s">
        <v>90</v>
      </c>
      <c r="N4534" t="s">
        <v>28</v>
      </c>
      <c r="O4534" t="s">
        <v>116</v>
      </c>
      <c r="P4534">
        <v>8</v>
      </c>
      <c r="Q4534">
        <v>1.9</v>
      </c>
      <c r="R4534" t="s">
        <v>30</v>
      </c>
      <c r="S4534" t="s">
        <v>60</v>
      </c>
    </row>
    <row r="4535" spans="1:19" x14ac:dyDescent="0.35">
      <c r="A4535" t="s">
        <v>7482</v>
      </c>
      <c r="B4535" t="s">
        <v>7483</v>
      </c>
      <c r="C4535" t="s">
        <v>7484</v>
      </c>
      <c r="D4535" t="s">
        <v>127</v>
      </c>
      <c r="E4535" t="s">
        <v>181</v>
      </c>
      <c r="F4535" t="s">
        <v>24</v>
      </c>
      <c r="G4535" t="s">
        <v>182</v>
      </c>
      <c r="H4535">
        <v>387.71</v>
      </c>
      <c r="I4535">
        <v>8</v>
      </c>
      <c r="J4535">
        <v>0.25</v>
      </c>
      <c r="K4535">
        <v>2326.2600000000002</v>
      </c>
      <c r="L4535" t="s">
        <v>104</v>
      </c>
      <c r="M4535" t="s">
        <v>84</v>
      </c>
      <c r="N4535" t="s">
        <v>166</v>
      </c>
      <c r="O4535" t="s">
        <v>105</v>
      </c>
      <c r="P4535">
        <v>3</v>
      </c>
      <c r="Q4535">
        <v>3.3</v>
      </c>
      <c r="R4535" t="s">
        <v>112</v>
      </c>
      <c r="S4535" t="s">
        <v>60</v>
      </c>
    </row>
    <row r="4536" spans="1:19" x14ac:dyDescent="0.35">
      <c r="A4536" t="s">
        <v>5986</v>
      </c>
      <c r="B4536" t="s">
        <v>605</v>
      </c>
      <c r="C4536" t="s">
        <v>5987</v>
      </c>
      <c r="D4536" t="s">
        <v>72</v>
      </c>
      <c r="E4536" t="s">
        <v>209</v>
      </c>
      <c r="F4536" t="s">
        <v>47</v>
      </c>
      <c r="G4536" t="s">
        <v>210</v>
      </c>
      <c r="H4536">
        <v>39.4</v>
      </c>
      <c r="I4536">
        <v>7</v>
      </c>
      <c r="J4536">
        <v>0.05</v>
      </c>
      <c r="K4536">
        <v>262.01</v>
      </c>
      <c r="L4536" t="s">
        <v>302</v>
      </c>
      <c r="M4536" t="s">
        <v>27</v>
      </c>
      <c r="N4536" t="s">
        <v>172</v>
      </c>
      <c r="O4536" t="s">
        <v>29</v>
      </c>
      <c r="P4536">
        <v>11</v>
      </c>
      <c r="Q4536">
        <v>2.7</v>
      </c>
      <c r="R4536" t="s">
        <v>30</v>
      </c>
      <c r="S4536" t="s">
        <v>60</v>
      </c>
    </row>
    <row r="4537" spans="1:19" x14ac:dyDescent="0.35">
      <c r="A4537" t="s">
        <v>3174</v>
      </c>
      <c r="B4537" t="s">
        <v>605</v>
      </c>
      <c r="C4537" t="s">
        <v>3175</v>
      </c>
      <c r="D4537" t="s">
        <v>34</v>
      </c>
      <c r="E4537" t="s">
        <v>266</v>
      </c>
      <c r="F4537" t="s">
        <v>24</v>
      </c>
      <c r="G4537" t="s">
        <v>267</v>
      </c>
      <c r="H4537">
        <v>458.78</v>
      </c>
      <c r="I4537">
        <v>11</v>
      </c>
      <c r="J4537">
        <v>0.05</v>
      </c>
      <c r="K4537">
        <v>4794.25</v>
      </c>
      <c r="L4537" t="s">
        <v>302</v>
      </c>
      <c r="M4537" t="s">
        <v>39</v>
      </c>
      <c r="N4537" t="s">
        <v>40</v>
      </c>
      <c r="O4537" t="s">
        <v>105</v>
      </c>
      <c r="P4537">
        <v>8</v>
      </c>
      <c r="Q4537">
        <v>2.5</v>
      </c>
      <c r="R4537" t="s">
        <v>30</v>
      </c>
      <c r="S4537" t="s">
        <v>86</v>
      </c>
    </row>
    <row r="4538" spans="1:19" x14ac:dyDescent="0.35">
      <c r="A4538" t="s">
        <v>604</v>
      </c>
      <c r="B4538" t="s">
        <v>605</v>
      </c>
      <c r="C4538" t="s">
        <v>606</v>
      </c>
      <c r="D4538" t="s">
        <v>157</v>
      </c>
      <c r="E4538" t="s">
        <v>239</v>
      </c>
      <c r="F4538" t="s">
        <v>66</v>
      </c>
      <c r="G4538" t="s">
        <v>240</v>
      </c>
      <c r="H4538">
        <v>2114.42</v>
      </c>
      <c r="I4538">
        <v>13</v>
      </c>
      <c r="J4538">
        <v>0.05</v>
      </c>
      <c r="K4538">
        <v>26113.09</v>
      </c>
      <c r="L4538" t="s">
        <v>26</v>
      </c>
      <c r="M4538" t="s">
        <v>183</v>
      </c>
      <c r="N4538" t="s">
        <v>85</v>
      </c>
      <c r="O4538" t="s">
        <v>77</v>
      </c>
      <c r="P4538">
        <v>7</v>
      </c>
      <c r="Q4538">
        <v>4.2</v>
      </c>
      <c r="R4538" t="s">
        <v>30</v>
      </c>
      <c r="S4538" t="s">
        <v>52</v>
      </c>
    </row>
    <row r="4539" spans="1:19" x14ac:dyDescent="0.35">
      <c r="A4539" t="s">
        <v>6929</v>
      </c>
      <c r="B4539" t="s">
        <v>605</v>
      </c>
      <c r="C4539" t="s">
        <v>6930</v>
      </c>
      <c r="D4539" t="s">
        <v>157</v>
      </c>
      <c r="E4539" t="s">
        <v>251</v>
      </c>
      <c r="F4539" t="s">
        <v>36</v>
      </c>
      <c r="G4539" t="s">
        <v>252</v>
      </c>
      <c r="H4539">
        <v>26.58</v>
      </c>
      <c r="I4539">
        <v>5</v>
      </c>
      <c r="J4539">
        <v>0.1</v>
      </c>
      <c r="K4539">
        <v>119.61</v>
      </c>
      <c r="L4539" t="s">
        <v>165</v>
      </c>
      <c r="M4539" t="s">
        <v>90</v>
      </c>
      <c r="N4539" t="s">
        <v>91</v>
      </c>
      <c r="O4539" t="s">
        <v>92</v>
      </c>
      <c r="P4539">
        <v>5</v>
      </c>
      <c r="Q4539">
        <v>3.8</v>
      </c>
      <c r="R4539" t="s">
        <v>30</v>
      </c>
      <c r="S4539" t="s">
        <v>86</v>
      </c>
    </row>
    <row r="4540" spans="1:19" x14ac:dyDescent="0.35">
      <c r="A4540" t="s">
        <v>3080</v>
      </c>
      <c r="B4540" t="s">
        <v>605</v>
      </c>
      <c r="C4540" t="s">
        <v>3081</v>
      </c>
      <c r="D4540" t="s">
        <v>127</v>
      </c>
      <c r="E4540" t="s">
        <v>152</v>
      </c>
      <c r="F4540" t="s">
        <v>57</v>
      </c>
      <c r="G4540" t="s">
        <v>153</v>
      </c>
      <c r="H4540">
        <v>342.44</v>
      </c>
      <c r="I4540">
        <v>8</v>
      </c>
      <c r="J4540">
        <v>0</v>
      </c>
      <c r="K4540">
        <v>2739.52</v>
      </c>
      <c r="L4540" t="s">
        <v>76</v>
      </c>
      <c r="M4540" t="s">
        <v>84</v>
      </c>
      <c r="N4540" t="s">
        <v>172</v>
      </c>
      <c r="O4540" t="s">
        <v>77</v>
      </c>
      <c r="P4540">
        <v>3</v>
      </c>
      <c r="Q4540">
        <v>4.9000000000000004</v>
      </c>
      <c r="R4540" t="s">
        <v>30</v>
      </c>
      <c r="S4540" t="s">
        <v>60</v>
      </c>
    </row>
    <row r="4541" spans="1:19" x14ac:dyDescent="0.35">
      <c r="A4541" t="s">
        <v>7630</v>
      </c>
      <c r="B4541" t="s">
        <v>7631</v>
      </c>
      <c r="C4541" t="s">
        <v>5730</v>
      </c>
      <c r="D4541" t="s">
        <v>157</v>
      </c>
      <c r="E4541" t="s">
        <v>374</v>
      </c>
      <c r="F4541" t="s">
        <v>36</v>
      </c>
      <c r="G4541" t="s">
        <v>259</v>
      </c>
      <c r="H4541">
        <v>43.34</v>
      </c>
      <c r="I4541">
        <v>10</v>
      </c>
      <c r="J4541">
        <v>0.05</v>
      </c>
      <c r="K4541">
        <v>411.73</v>
      </c>
      <c r="L4541" t="s">
        <v>302</v>
      </c>
      <c r="M4541" t="s">
        <v>90</v>
      </c>
      <c r="N4541" t="s">
        <v>172</v>
      </c>
      <c r="O4541" t="s">
        <v>29</v>
      </c>
      <c r="P4541">
        <v>8</v>
      </c>
      <c r="Q4541">
        <v>4.3</v>
      </c>
      <c r="R4541" t="s">
        <v>30</v>
      </c>
      <c r="S4541" t="s">
        <v>52</v>
      </c>
    </row>
    <row r="4542" spans="1:19" x14ac:dyDescent="0.35">
      <c r="A4542" t="s">
        <v>8571</v>
      </c>
      <c r="B4542" t="s">
        <v>7631</v>
      </c>
      <c r="C4542" t="s">
        <v>2268</v>
      </c>
      <c r="D4542" t="s">
        <v>22</v>
      </c>
      <c r="E4542" t="s">
        <v>138</v>
      </c>
      <c r="F4542" t="s">
        <v>24</v>
      </c>
      <c r="G4542" t="s">
        <v>133</v>
      </c>
      <c r="H4542">
        <v>521.28</v>
      </c>
      <c r="I4542">
        <v>7</v>
      </c>
      <c r="J4542">
        <v>0.05</v>
      </c>
      <c r="K4542">
        <v>3466.51</v>
      </c>
      <c r="L4542" t="s">
        <v>104</v>
      </c>
      <c r="M4542" t="s">
        <v>39</v>
      </c>
      <c r="N4542" t="s">
        <v>91</v>
      </c>
      <c r="O4542" t="s">
        <v>77</v>
      </c>
      <c r="P4542">
        <v>4</v>
      </c>
      <c r="Q4542">
        <v>3.3</v>
      </c>
      <c r="R4542" t="s">
        <v>30</v>
      </c>
      <c r="S4542" t="s">
        <v>52</v>
      </c>
    </row>
    <row r="4543" spans="1:19" x14ac:dyDescent="0.35">
      <c r="A4543" t="s">
        <v>8758</v>
      </c>
      <c r="B4543" t="s">
        <v>7631</v>
      </c>
      <c r="C4543" t="s">
        <v>8759</v>
      </c>
      <c r="D4543" t="s">
        <v>22</v>
      </c>
      <c r="E4543" t="s">
        <v>374</v>
      </c>
      <c r="F4543" t="s">
        <v>36</v>
      </c>
      <c r="G4543" t="s">
        <v>259</v>
      </c>
      <c r="H4543">
        <v>12.68</v>
      </c>
      <c r="I4543">
        <v>5</v>
      </c>
      <c r="J4543">
        <v>0.05</v>
      </c>
      <c r="K4543">
        <v>60.23</v>
      </c>
      <c r="L4543" t="s">
        <v>165</v>
      </c>
      <c r="M4543" t="s">
        <v>111</v>
      </c>
      <c r="N4543" t="s">
        <v>85</v>
      </c>
      <c r="O4543" t="s">
        <v>50</v>
      </c>
      <c r="P4543">
        <v>4</v>
      </c>
      <c r="Q4543">
        <v>3.6</v>
      </c>
      <c r="R4543" t="s">
        <v>30</v>
      </c>
      <c r="S4543" t="s">
        <v>86</v>
      </c>
    </row>
    <row r="4544" spans="1:19" x14ac:dyDescent="0.35">
      <c r="A4544" t="s">
        <v>9853</v>
      </c>
      <c r="B4544" t="s">
        <v>7631</v>
      </c>
      <c r="C4544" t="s">
        <v>4423</v>
      </c>
      <c r="D4544" t="s">
        <v>64</v>
      </c>
      <c r="E4544" t="s">
        <v>209</v>
      </c>
      <c r="F4544" t="s">
        <v>47</v>
      </c>
      <c r="G4544" t="s">
        <v>210</v>
      </c>
      <c r="H4544">
        <v>506.24</v>
      </c>
      <c r="I4544">
        <v>10</v>
      </c>
      <c r="J4544">
        <v>0</v>
      </c>
      <c r="K4544">
        <v>5062.3999999999996</v>
      </c>
      <c r="L4544" t="s">
        <v>98</v>
      </c>
      <c r="M4544" t="s">
        <v>134</v>
      </c>
      <c r="N4544" t="s">
        <v>59</v>
      </c>
      <c r="O4544" t="s">
        <v>105</v>
      </c>
      <c r="P4544">
        <v>4</v>
      </c>
      <c r="Q4544">
        <v>4.5</v>
      </c>
      <c r="R4544" t="s">
        <v>30</v>
      </c>
      <c r="S4544" t="s">
        <v>60</v>
      </c>
    </row>
    <row r="4545" spans="1:19" x14ac:dyDescent="0.35">
      <c r="A4545" t="s">
        <v>4880</v>
      </c>
      <c r="B4545" t="s">
        <v>3531</v>
      </c>
      <c r="C4545" t="s">
        <v>4881</v>
      </c>
      <c r="D4545" t="s">
        <v>157</v>
      </c>
      <c r="E4545" t="s">
        <v>109</v>
      </c>
      <c r="F4545" t="s">
        <v>74</v>
      </c>
      <c r="G4545" t="s">
        <v>110</v>
      </c>
      <c r="H4545">
        <v>1516.94</v>
      </c>
      <c r="I4545">
        <v>9</v>
      </c>
      <c r="J4545">
        <v>0</v>
      </c>
      <c r="K4545">
        <v>13652.46</v>
      </c>
      <c r="L4545" t="s">
        <v>49</v>
      </c>
      <c r="M4545" t="s">
        <v>134</v>
      </c>
      <c r="N4545" t="s">
        <v>91</v>
      </c>
      <c r="O4545" t="s">
        <v>41</v>
      </c>
      <c r="P4545">
        <v>11</v>
      </c>
      <c r="Q4545">
        <v>2.7</v>
      </c>
      <c r="R4545" t="s">
        <v>30</v>
      </c>
      <c r="S4545" t="s">
        <v>60</v>
      </c>
    </row>
    <row r="4546" spans="1:19" x14ac:dyDescent="0.35">
      <c r="A4546" t="s">
        <v>3530</v>
      </c>
      <c r="B4546" t="s">
        <v>3531</v>
      </c>
      <c r="C4546" t="s">
        <v>3532</v>
      </c>
      <c r="D4546" t="s">
        <v>64</v>
      </c>
      <c r="E4546" t="s">
        <v>251</v>
      </c>
      <c r="F4546" t="s">
        <v>36</v>
      </c>
      <c r="G4546" t="s">
        <v>252</v>
      </c>
      <c r="H4546">
        <v>11.21</v>
      </c>
      <c r="I4546">
        <v>7</v>
      </c>
      <c r="J4546">
        <v>0</v>
      </c>
      <c r="K4546">
        <v>78.47</v>
      </c>
      <c r="L4546" t="s">
        <v>49</v>
      </c>
      <c r="M4546" t="s">
        <v>111</v>
      </c>
      <c r="N4546" t="s">
        <v>91</v>
      </c>
      <c r="O4546" t="s">
        <v>105</v>
      </c>
      <c r="P4546">
        <v>8</v>
      </c>
      <c r="Q4546">
        <v>4.7</v>
      </c>
      <c r="R4546" t="s">
        <v>51</v>
      </c>
      <c r="S4546" t="s">
        <v>60</v>
      </c>
    </row>
    <row r="4547" spans="1:19" x14ac:dyDescent="0.35">
      <c r="A4547" t="s">
        <v>5211</v>
      </c>
      <c r="B4547" t="s">
        <v>3531</v>
      </c>
      <c r="C4547" t="s">
        <v>3882</v>
      </c>
      <c r="D4547" t="s">
        <v>72</v>
      </c>
      <c r="E4547" t="s">
        <v>872</v>
      </c>
      <c r="F4547" t="s">
        <v>36</v>
      </c>
      <c r="G4547" t="s">
        <v>873</v>
      </c>
      <c r="H4547">
        <v>24.06</v>
      </c>
      <c r="I4547">
        <v>2</v>
      </c>
      <c r="J4547">
        <v>0</v>
      </c>
      <c r="K4547">
        <v>48.12</v>
      </c>
      <c r="L4547" t="s">
        <v>302</v>
      </c>
      <c r="M4547" t="s">
        <v>90</v>
      </c>
      <c r="N4547" t="s">
        <v>172</v>
      </c>
      <c r="O4547" t="s">
        <v>105</v>
      </c>
      <c r="P4547">
        <v>6</v>
      </c>
      <c r="Q4547">
        <v>3.5</v>
      </c>
      <c r="R4547" t="s">
        <v>30</v>
      </c>
      <c r="S4547" t="s">
        <v>60</v>
      </c>
    </row>
    <row r="4548" spans="1:19" x14ac:dyDescent="0.35">
      <c r="A4548" t="s">
        <v>8982</v>
      </c>
      <c r="B4548" t="s">
        <v>3531</v>
      </c>
      <c r="C4548" t="s">
        <v>8983</v>
      </c>
      <c r="D4548" t="s">
        <v>22</v>
      </c>
      <c r="E4548" t="s">
        <v>344</v>
      </c>
      <c r="F4548" t="s">
        <v>24</v>
      </c>
      <c r="G4548" t="s">
        <v>345</v>
      </c>
      <c r="H4548">
        <v>150.54</v>
      </c>
      <c r="I4548">
        <v>11</v>
      </c>
      <c r="J4548">
        <v>0.05</v>
      </c>
      <c r="K4548">
        <v>1573.14</v>
      </c>
      <c r="L4548" t="s">
        <v>142</v>
      </c>
      <c r="M4548" t="s">
        <v>27</v>
      </c>
      <c r="N4548" t="s">
        <v>28</v>
      </c>
      <c r="O4548" t="s">
        <v>123</v>
      </c>
      <c r="P4548">
        <v>2</v>
      </c>
      <c r="Q4548">
        <v>2.4</v>
      </c>
      <c r="R4548" t="s">
        <v>30</v>
      </c>
    </row>
    <row r="4549" spans="1:19" x14ac:dyDescent="0.35">
      <c r="A4549" t="s">
        <v>1096</v>
      </c>
      <c r="B4549" t="s">
        <v>1097</v>
      </c>
      <c r="C4549" t="s">
        <v>1098</v>
      </c>
      <c r="D4549" t="s">
        <v>64</v>
      </c>
      <c r="E4549" t="s">
        <v>266</v>
      </c>
      <c r="F4549" t="s">
        <v>24</v>
      </c>
      <c r="G4549" t="s">
        <v>267</v>
      </c>
      <c r="H4549">
        <v>264.47000000000003</v>
      </c>
      <c r="I4549">
        <v>7</v>
      </c>
      <c r="J4549">
        <v>0.1</v>
      </c>
      <c r="K4549">
        <v>1666.16</v>
      </c>
      <c r="L4549" t="s">
        <v>83</v>
      </c>
      <c r="M4549" t="s">
        <v>27</v>
      </c>
      <c r="N4549" t="s">
        <v>28</v>
      </c>
      <c r="O4549" t="s">
        <v>77</v>
      </c>
      <c r="P4549">
        <v>11</v>
      </c>
      <c r="Q4549">
        <v>3.7</v>
      </c>
      <c r="R4549" t="s">
        <v>30</v>
      </c>
      <c r="S4549" t="s">
        <v>86</v>
      </c>
    </row>
    <row r="4550" spans="1:19" x14ac:dyDescent="0.35">
      <c r="A4550" t="s">
        <v>9621</v>
      </c>
      <c r="B4550" t="s">
        <v>1097</v>
      </c>
      <c r="C4550" t="s">
        <v>9622</v>
      </c>
      <c r="D4550" t="s">
        <v>72</v>
      </c>
      <c r="E4550" t="s">
        <v>416</v>
      </c>
      <c r="F4550" t="s">
        <v>66</v>
      </c>
      <c r="G4550" t="s">
        <v>417</v>
      </c>
      <c r="H4550">
        <v>1228.8800000000001</v>
      </c>
      <c r="I4550">
        <v>13</v>
      </c>
      <c r="J4550">
        <v>0</v>
      </c>
      <c r="K4550">
        <v>15975.44</v>
      </c>
      <c r="L4550" t="s">
        <v>76</v>
      </c>
      <c r="M4550" t="s">
        <v>84</v>
      </c>
      <c r="N4550" t="s">
        <v>172</v>
      </c>
      <c r="O4550" t="s">
        <v>77</v>
      </c>
      <c r="P4550">
        <v>5</v>
      </c>
      <c r="Q4550">
        <v>4.3</v>
      </c>
      <c r="R4550" t="s">
        <v>30</v>
      </c>
      <c r="S4550" t="s">
        <v>60</v>
      </c>
    </row>
    <row r="4551" spans="1:19" x14ac:dyDescent="0.35">
      <c r="A4551" t="s">
        <v>7384</v>
      </c>
      <c r="B4551" t="s">
        <v>1097</v>
      </c>
      <c r="C4551" t="s">
        <v>953</v>
      </c>
      <c r="D4551" t="s">
        <v>72</v>
      </c>
      <c r="E4551" t="s">
        <v>484</v>
      </c>
      <c r="F4551" t="s">
        <v>74</v>
      </c>
      <c r="G4551" t="s">
        <v>110</v>
      </c>
      <c r="H4551">
        <v>1168.73</v>
      </c>
      <c r="I4551">
        <v>8</v>
      </c>
      <c r="J4551">
        <v>0.1</v>
      </c>
      <c r="K4551">
        <v>8414.86</v>
      </c>
      <c r="L4551" t="s">
        <v>38</v>
      </c>
      <c r="M4551" t="s">
        <v>90</v>
      </c>
      <c r="N4551" t="s">
        <v>172</v>
      </c>
      <c r="O4551" t="s">
        <v>50</v>
      </c>
      <c r="P4551">
        <v>1</v>
      </c>
      <c r="Q4551">
        <v>3.1</v>
      </c>
      <c r="S4551" t="s">
        <v>86</v>
      </c>
    </row>
    <row r="4552" spans="1:19" x14ac:dyDescent="0.35">
      <c r="A4552" t="s">
        <v>9529</v>
      </c>
      <c r="B4552" t="s">
        <v>6367</v>
      </c>
      <c r="C4552" t="s">
        <v>9530</v>
      </c>
      <c r="D4552" t="s">
        <v>64</v>
      </c>
      <c r="E4552" t="s">
        <v>170</v>
      </c>
      <c r="F4552" t="s">
        <v>66</v>
      </c>
      <c r="G4552" t="s">
        <v>171</v>
      </c>
      <c r="H4552">
        <v>67.64</v>
      </c>
      <c r="I4552">
        <v>1</v>
      </c>
      <c r="J4552">
        <v>0.05</v>
      </c>
      <c r="K4552">
        <v>64.260000000000005</v>
      </c>
      <c r="L4552" t="s">
        <v>38</v>
      </c>
      <c r="M4552" t="s">
        <v>84</v>
      </c>
      <c r="N4552" t="s">
        <v>172</v>
      </c>
      <c r="O4552" t="s">
        <v>116</v>
      </c>
      <c r="P4552">
        <v>4</v>
      </c>
      <c r="Q4552">
        <v>4</v>
      </c>
      <c r="R4552" t="s">
        <v>30</v>
      </c>
      <c r="S4552" t="s">
        <v>42</v>
      </c>
    </row>
    <row r="4553" spans="1:19" x14ac:dyDescent="0.35">
      <c r="A4553" t="s">
        <v>6366</v>
      </c>
      <c r="B4553" t="s">
        <v>6367</v>
      </c>
      <c r="C4553" t="s">
        <v>4820</v>
      </c>
      <c r="D4553" t="s">
        <v>22</v>
      </c>
      <c r="E4553" t="s">
        <v>403</v>
      </c>
      <c r="F4553" t="s">
        <v>74</v>
      </c>
      <c r="G4553" t="s">
        <v>148</v>
      </c>
      <c r="H4553">
        <v>88.26</v>
      </c>
      <c r="I4553">
        <v>9</v>
      </c>
      <c r="J4553">
        <v>0.15</v>
      </c>
      <c r="K4553">
        <v>675.19</v>
      </c>
      <c r="L4553" t="s">
        <v>302</v>
      </c>
      <c r="M4553" t="s">
        <v>111</v>
      </c>
      <c r="N4553" t="s">
        <v>85</v>
      </c>
      <c r="O4553" t="s">
        <v>116</v>
      </c>
      <c r="P4553">
        <v>2</v>
      </c>
      <c r="Q4553">
        <v>3.8</v>
      </c>
      <c r="S4553" t="s">
        <v>60</v>
      </c>
    </row>
    <row r="4554" spans="1:19" x14ac:dyDescent="0.35">
      <c r="A4554" t="s">
        <v>4169</v>
      </c>
      <c r="B4554" t="s">
        <v>3873</v>
      </c>
      <c r="C4554" t="s">
        <v>4170</v>
      </c>
      <c r="D4554" t="s">
        <v>72</v>
      </c>
      <c r="E4554" t="s">
        <v>306</v>
      </c>
      <c r="F4554" t="s">
        <v>36</v>
      </c>
      <c r="G4554" t="s">
        <v>259</v>
      </c>
      <c r="H4554">
        <v>24.37</v>
      </c>
      <c r="I4554">
        <v>9</v>
      </c>
      <c r="J4554">
        <v>0</v>
      </c>
      <c r="K4554">
        <v>219.33</v>
      </c>
      <c r="L4554" t="s">
        <v>26</v>
      </c>
      <c r="M4554" t="s">
        <v>183</v>
      </c>
      <c r="N4554" t="s">
        <v>85</v>
      </c>
      <c r="O4554" t="s">
        <v>41</v>
      </c>
      <c r="P4554">
        <v>12</v>
      </c>
      <c r="Q4554">
        <v>5</v>
      </c>
      <c r="R4554" t="s">
        <v>30</v>
      </c>
      <c r="S4554" t="s">
        <v>60</v>
      </c>
    </row>
    <row r="4555" spans="1:19" x14ac:dyDescent="0.35">
      <c r="A4555" t="s">
        <v>3872</v>
      </c>
      <c r="B4555" t="s">
        <v>3873</v>
      </c>
      <c r="C4555" t="s">
        <v>3874</v>
      </c>
      <c r="D4555" t="s">
        <v>127</v>
      </c>
      <c r="E4555" t="s">
        <v>274</v>
      </c>
      <c r="F4555" t="s">
        <v>74</v>
      </c>
      <c r="G4555" t="s">
        <v>75</v>
      </c>
      <c r="H4555">
        <v>1535.69</v>
      </c>
      <c r="I4555">
        <v>12</v>
      </c>
      <c r="J4555">
        <v>0</v>
      </c>
      <c r="K4555">
        <v>18428.28</v>
      </c>
      <c r="L4555" t="s">
        <v>26</v>
      </c>
      <c r="M4555" t="s">
        <v>90</v>
      </c>
      <c r="N4555" t="s">
        <v>85</v>
      </c>
      <c r="O4555" t="s">
        <v>50</v>
      </c>
      <c r="P4555">
        <v>11</v>
      </c>
      <c r="Q4555">
        <v>1</v>
      </c>
      <c r="R4555" t="s">
        <v>30</v>
      </c>
      <c r="S4555" t="s">
        <v>60</v>
      </c>
    </row>
    <row r="4556" spans="1:19" x14ac:dyDescent="0.35">
      <c r="A4556" t="s">
        <v>4013</v>
      </c>
      <c r="B4556" t="s">
        <v>3873</v>
      </c>
      <c r="C4556" t="s">
        <v>4014</v>
      </c>
      <c r="D4556" t="s">
        <v>72</v>
      </c>
      <c r="E4556" t="s">
        <v>239</v>
      </c>
      <c r="F4556" t="s">
        <v>66</v>
      </c>
      <c r="G4556" t="s">
        <v>240</v>
      </c>
      <c r="H4556">
        <v>148.72999999999999</v>
      </c>
      <c r="I4556">
        <v>10</v>
      </c>
      <c r="J4556">
        <v>0</v>
      </c>
      <c r="K4556">
        <v>1487.3</v>
      </c>
      <c r="L4556" t="s">
        <v>26</v>
      </c>
      <c r="M4556" t="s">
        <v>84</v>
      </c>
      <c r="N4556" t="s">
        <v>85</v>
      </c>
      <c r="O4556" t="s">
        <v>41</v>
      </c>
      <c r="P4556">
        <v>9</v>
      </c>
      <c r="Q4556">
        <v>1.9</v>
      </c>
      <c r="R4556" t="s">
        <v>112</v>
      </c>
      <c r="S4556" t="s">
        <v>52</v>
      </c>
    </row>
    <row r="4557" spans="1:19" x14ac:dyDescent="0.35">
      <c r="A4557" t="s">
        <v>7289</v>
      </c>
      <c r="B4557" t="s">
        <v>3873</v>
      </c>
      <c r="C4557" t="s">
        <v>7290</v>
      </c>
      <c r="D4557" t="s">
        <v>127</v>
      </c>
      <c r="E4557" t="s">
        <v>1182</v>
      </c>
      <c r="F4557" t="s">
        <v>66</v>
      </c>
      <c r="G4557" t="s">
        <v>446</v>
      </c>
      <c r="H4557">
        <v>1930.62</v>
      </c>
      <c r="I4557">
        <v>7</v>
      </c>
      <c r="J4557">
        <v>0.1</v>
      </c>
      <c r="K4557">
        <v>12162.91</v>
      </c>
      <c r="L4557" t="s">
        <v>49</v>
      </c>
      <c r="M4557" t="s">
        <v>84</v>
      </c>
      <c r="N4557" t="s">
        <v>59</v>
      </c>
      <c r="O4557" t="s">
        <v>50</v>
      </c>
      <c r="P4557">
        <v>5</v>
      </c>
      <c r="Q4557">
        <v>2.4</v>
      </c>
      <c r="R4557" t="s">
        <v>30</v>
      </c>
      <c r="S4557" t="s">
        <v>52</v>
      </c>
    </row>
    <row r="4558" spans="1:19" x14ac:dyDescent="0.35">
      <c r="A4558" t="s">
        <v>10026</v>
      </c>
      <c r="B4558" t="s">
        <v>3873</v>
      </c>
      <c r="C4558" t="s">
        <v>4411</v>
      </c>
      <c r="D4558" t="s">
        <v>72</v>
      </c>
      <c r="E4558" t="s">
        <v>416</v>
      </c>
      <c r="F4558" t="s">
        <v>66</v>
      </c>
      <c r="G4558" t="s">
        <v>417</v>
      </c>
      <c r="H4558">
        <v>2197.79</v>
      </c>
      <c r="I4558">
        <v>13</v>
      </c>
      <c r="J4558">
        <v>0</v>
      </c>
      <c r="K4558">
        <v>28571.27</v>
      </c>
      <c r="L4558" t="s">
        <v>38</v>
      </c>
      <c r="M4558" t="s">
        <v>183</v>
      </c>
      <c r="N4558" t="s">
        <v>40</v>
      </c>
      <c r="O4558" t="s">
        <v>41</v>
      </c>
      <c r="P4558">
        <v>1</v>
      </c>
      <c r="Q4558">
        <v>2.1</v>
      </c>
      <c r="R4558" t="s">
        <v>30</v>
      </c>
      <c r="S4558" t="s">
        <v>60</v>
      </c>
    </row>
    <row r="4559" spans="1:19" x14ac:dyDescent="0.35">
      <c r="A4559" t="s">
        <v>5770</v>
      </c>
      <c r="B4559" t="s">
        <v>5771</v>
      </c>
      <c r="C4559" t="s">
        <v>5772</v>
      </c>
      <c r="D4559" t="s">
        <v>72</v>
      </c>
      <c r="E4559" t="s">
        <v>147</v>
      </c>
      <c r="F4559" t="s">
        <v>74</v>
      </c>
      <c r="G4559" t="s">
        <v>148</v>
      </c>
      <c r="H4559">
        <v>1665.4</v>
      </c>
      <c r="I4559">
        <v>5</v>
      </c>
      <c r="J4559">
        <v>0</v>
      </c>
      <c r="K4559">
        <v>8327</v>
      </c>
      <c r="L4559" t="s">
        <v>302</v>
      </c>
      <c r="M4559" t="s">
        <v>84</v>
      </c>
      <c r="N4559" t="s">
        <v>85</v>
      </c>
      <c r="O4559" t="s">
        <v>41</v>
      </c>
      <c r="P4559">
        <v>4</v>
      </c>
      <c r="Q4559">
        <v>4.5</v>
      </c>
      <c r="S4559" t="s">
        <v>86</v>
      </c>
    </row>
    <row r="4560" spans="1:19" x14ac:dyDescent="0.35">
      <c r="A4560" t="s">
        <v>9680</v>
      </c>
      <c r="B4560" t="s">
        <v>5771</v>
      </c>
      <c r="C4560" t="s">
        <v>9681</v>
      </c>
      <c r="D4560" t="s">
        <v>22</v>
      </c>
      <c r="E4560" t="s">
        <v>132</v>
      </c>
      <c r="F4560" t="s">
        <v>24</v>
      </c>
      <c r="G4560" t="s">
        <v>133</v>
      </c>
      <c r="H4560">
        <v>72.17</v>
      </c>
      <c r="I4560">
        <v>6</v>
      </c>
      <c r="J4560">
        <v>0</v>
      </c>
      <c r="K4560">
        <v>433.02</v>
      </c>
      <c r="L4560" t="s">
        <v>165</v>
      </c>
      <c r="M4560" t="s">
        <v>39</v>
      </c>
      <c r="N4560" t="s">
        <v>85</v>
      </c>
      <c r="O4560" t="s">
        <v>116</v>
      </c>
      <c r="P4560">
        <v>1</v>
      </c>
      <c r="Q4560">
        <v>1.7</v>
      </c>
      <c r="R4560" t="s">
        <v>143</v>
      </c>
      <c r="S4560" t="s">
        <v>294</v>
      </c>
    </row>
    <row r="4561" spans="1:19" x14ac:dyDescent="0.35">
      <c r="A4561" t="s">
        <v>5602</v>
      </c>
      <c r="B4561" t="s">
        <v>859</v>
      </c>
      <c r="C4561" t="s">
        <v>5603</v>
      </c>
      <c r="D4561" t="s">
        <v>127</v>
      </c>
      <c r="E4561" t="s">
        <v>193</v>
      </c>
      <c r="F4561" t="s">
        <v>24</v>
      </c>
      <c r="G4561" t="s">
        <v>194</v>
      </c>
      <c r="H4561">
        <v>379.11</v>
      </c>
      <c r="I4561">
        <v>5</v>
      </c>
      <c r="J4561">
        <v>0.2</v>
      </c>
      <c r="K4561">
        <v>1516.44</v>
      </c>
      <c r="L4561" t="s">
        <v>104</v>
      </c>
      <c r="M4561" t="s">
        <v>111</v>
      </c>
      <c r="N4561" t="s">
        <v>68</v>
      </c>
      <c r="O4561" t="s">
        <v>77</v>
      </c>
      <c r="P4561">
        <v>12</v>
      </c>
      <c r="Q4561">
        <v>3.9</v>
      </c>
      <c r="R4561" t="s">
        <v>30</v>
      </c>
      <c r="S4561" t="s">
        <v>52</v>
      </c>
    </row>
    <row r="4562" spans="1:19" x14ac:dyDescent="0.35">
      <c r="A4562" t="s">
        <v>8462</v>
      </c>
      <c r="B4562" t="s">
        <v>859</v>
      </c>
      <c r="C4562" t="s">
        <v>8463</v>
      </c>
      <c r="D4562" t="s">
        <v>127</v>
      </c>
      <c r="E4562" t="s">
        <v>73</v>
      </c>
      <c r="F4562" t="s">
        <v>74</v>
      </c>
      <c r="G4562" t="s">
        <v>75</v>
      </c>
      <c r="H4562">
        <v>417.06</v>
      </c>
      <c r="I4562">
        <v>12</v>
      </c>
      <c r="J4562">
        <v>0.1</v>
      </c>
      <c r="K4562">
        <v>4504.25</v>
      </c>
      <c r="L4562" t="s">
        <v>142</v>
      </c>
      <c r="M4562" t="s">
        <v>111</v>
      </c>
      <c r="N4562" t="s">
        <v>40</v>
      </c>
      <c r="O4562" t="s">
        <v>77</v>
      </c>
      <c r="P4562">
        <v>7</v>
      </c>
      <c r="Q4562">
        <v>4.7</v>
      </c>
      <c r="R4562" t="s">
        <v>30</v>
      </c>
      <c r="S4562" t="s">
        <v>60</v>
      </c>
    </row>
    <row r="4563" spans="1:19" x14ac:dyDescent="0.35">
      <c r="A4563" t="s">
        <v>858</v>
      </c>
      <c r="B4563" t="s">
        <v>859</v>
      </c>
      <c r="C4563" t="s">
        <v>860</v>
      </c>
      <c r="D4563" t="s">
        <v>34</v>
      </c>
      <c r="E4563" t="s">
        <v>147</v>
      </c>
      <c r="F4563" t="s">
        <v>74</v>
      </c>
      <c r="G4563" t="s">
        <v>148</v>
      </c>
      <c r="H4563">
        <v>1557.34</v>
      </c>
      <c r="I4563">
        <v>7</v>
      </c>
      <c r="J4563">
        <v>0.3</v>
      </c>
      <c r="K4563">
        <v>7630.97</v>
      </c>
      <c r="L4563" t="s">
        <v>104</v>
      </c>
      <c r="M4563" t="s">
        <v>122</v>
      </c>
      <c r="N4563" t="s">
        <v>28</v>
      </c>
      <c r="O4563" t="s">
        <v>77</v>
      </c>
      <c r="P4563">
        <v>1</v>
      </c>
      <c r="Q4563">
        <v>1</v>
      </c>
      <c r="S4563" t="s">
        <v>52</v>
      </c>
    </row>
    <row r="4564" spans="1:19" x14ac:dyDescent="0.35">
      <c r="A4564" t="s">
        <v>3420</v>
      </c>
      <c r="B4564" t="s">
        <v>3421</v>
      </c>
      <c r="C4564" t="s">
        <v>3422</v>
      </c>
      <c r="D4564" t="s">
        <v>64</v>
      </c>
      <c r="E4564" t="s">
        <v>209</v>
      </c>
      <c r="F4564" t="s">
        <v>47</v>
      </c>
      <c r="G4564" t="s">
        <v>210</v>
      </c>
      <c r="H4564">
        <v>107.22</v>
      </c>
      <c r="I4564">
        <v>8</v>
      </c>
      <c r="J4564">
        <v>0.05</v>
      </c>
      <c r="K4564">
        <v>814.87</v>
      </c>
      <c r="L4564" t="s">
        <v>76</v>
      </c>
      <c r="M4564" t="s">
        <v>134</v>
      </c>
      <c r="N4564" t="s">
        <v>172</v>
      </c>
      <c r="O4564" t="s">
        <v>116</v>
      </c>
      <c r="P4564">
        <v>12</v>
      </c>
      <c r="Q4564">
        <v>1.6</v>
      </c>
      <c r="R4564" t="s">
        <v>30</v>
      </c>
      <c r="S4564" t="s">
        <v>60</v>
      </c>
    </row>
    <row r="4565" spans="1:19" x14ac:dyDescent="0.35">
      <c r="A4565" t="s">
        <v>9162</v>
      </c>
      <c r="B4565" t="s">
        <v>3421</v>
      </c>
      <c r="C4565" t="s">
        <v>9163</v>
      </c>
      <c r="D4565" t="s">
        <v>157</v>
      </c>
      <c r="E4565" t="s">
        <v>219</v>
      </c>
      <c r="F4565" t="s">
        <v>47</v>
      </c>
      <c r="G4565" t="s">
        <v>210</v>
      </c>
      <c r="H4565">
        <v>140.4</v>
      </c>
      <c r="I4565">
        <v>14</v>
      </c>
      <c r="J4565">
        <v>0.05</v>
      </c>
      <c r="K4565">
        <v>1867.32</v>
      </c>
      <c r="L4565" t="s">
        <v>49</v>
      </c>
      <c r="M4565" t="s">
        <v>84</v>
      </c>
      <c r="N4565" t="s">
        <v>166</v>
      </c>
      <c r="O4565" t="s">
        <v>77</v>
      </c>
      <c r="P4565">
        <v>10</v>
      </c>
      <c r="Q4565">
        <v>2.5</v>
      </c>
      <c r="R4565" t="s">
        <v>143</v>
      </c>
      <c r="S4565" t="s">
        <v>294</v>
      </c>
    </row>
    <row r="4566" spans="1:19" x14ac:dyDescent="0.35">
      <c r="A4566" t="s">
        <v>8334</v>
      </c>
      <c r="B4566" t="s">
        <v>3421</v>
      </c>
      <c r="C4566" t="s">
        <v>8335</v>
      </c>
      <c r="D4566" t="s">
        <v>72</v>
      </c>
      <c r="E4566" t="s">
        <v>147</v>
      </c>
      <c r="F4566" t="s">
        <v>74</v>
      </c>
      <c r="G4566" t="s">
        <v>148</v>
      </c>
      <c r="H4566">
        <v>586.09</v>
      </c>
      <c r="I4566">
        <v>6</v>
      </c>
      <c r="J4566">
        <v>0</v>
      </c>
      <c r="K4566">
        <v>3516.54</v>
      </c>
      <c r="L4566" t="s">
        <v>26</v>
      </c>
      <c r="M4566" t="s">
        <v>134</v>
      </c>
      <c r="N4566" t="s">
        <v>59</v>
      </c>
      <c r="O4566" t="s">
        <v>41</v>
      </c>
      <c r="P4566">
        <v>5</v>
      </c>
      <c r="Q4566">
        <v>4.7</v>
      </c>
      <c r="R4566" t="s">
        <v>30</v>
      </c>
      <c r="S4566" t="s">
        <v>60</v>
      </c>
    </row>
    <row r="4567" spans="1:19" x14ac:dyDescent="0.35">
      <c r="A4567" t="s">
        <v>9368</v>
      </c>
      <c r="B4567" t="s">
        <v>3421</v>
      </c>
      <c r="C4567" t="s">
        <v>9369</v>
      </c>
      <c r="D4567" t="s">
        <v>127</v>
      </c>
      <c r="E4567" t="s">
        <v>239</v>
      </c>
      <c r="F4567" t="s">
        <v>66</v>
      </c>
      <c r="G4567" t="s">
        <v>240</v>
      </c>
      <c r="H4567">
        <v>794.04</v>
      </c>
      <c r="I4567">
        <v>10</v>
      </c>
      <c r="J4567">
        <v>0.15</v>
      </c>
      <c r="K4567">
        <v>6749.34</v>
      </c>
      <c r="L4567" t="s">
        <v>76</v>
      </c>
      <c r="M4567" t="s">
        <v>111</v>
      </c>
      <c r="N4567" t="s">
        <v>59</v>
      </c>
      <c r="O4567" t="s">
        <v>105</v>
      </c>
      <c r="P4567">
        <v>5</v>
      </c>
      <c r="Q4567">
        <v>1.8</v>
      </c>
      <c r="R4567" t="s">
        <v>30</v>
      </c>
      <c r="S4567" t="s">
        <v>60</v>
      </c>
    </row>
    <row r="4568" spans="1:19" x14ac:dyDescent="0.35">
      <c r="A4568" t="s">
        <v>4515</v>
      </c>
      <c r="B4568" t="s">
        <v>3421</v>
      </c>
      <c r="C4568" t="s">
        <v>4516</v>
      </c>
      <c r="D4568" t="s">
        <v>157</v>
      </c>
      <c r="E4568" t="s">
        <v>274</v>
      </c>
      <c r="F4568" t="s">
        <v>74</v>
      </c>
      <c r="G4568" t="s">
        <v>75</v>
      </c>
      <c r="H4568">
        <v>765.34</v>
      </c>
      <c r="I4568">
        <v>1</v>
      </c>
      <c r="J4568">
        <v>0.1</v>
      </c>
      <c r="K4568">
        <v>688.81</v>
      </c>
      <c r="L4568" t="s">
        <v>76</v>
      </c>
      <c r="M4568" t="s">
        <v>111</v>
      </c>
      <c r="N4568" t="s">
        <v>68</v>
      </c>
      <c r="O4568" t="s">
        <v>105</v>
      </c>
      <c r="P4568">
        <v>3</v>
      </c>
      <c r="Q4568">
        <v>1.2</v>
      </c>
      <c r="R4568" t="s">
        <v>30</v>
      </c>
      <c r="S4568" t="s">
        <v>60</v>
      </c>
    </row>
    <row r="4569" spans="1:19" x14ac:dyDescent="0.35">
      <c r="A4569" t="s">
        <v>9115</v>
      </c>
      <c r="B4569" t="s">
        <v>3985</v>
      </c>
      <c r="C4569" t="s">
        <v>8015</v>
      </c>
      <c r="D4569" t="s">
        <v>157</v>
      </c>
      <c r="E4569" t="s">
        <v>23</v>
      </c>
      <c r="F4569" t="s">
        <v>24</v>
      </c>
      <c r="G4569" t="s">
        <v>25</v>
      </c>
      <c r="H4569">
        <v>56.5</v>
      </c>
      <c r="I4569">
        <v>2</v>
      </c>
      <c r="J4569">
        <v>0.1</v>
      </c>
      <c r="K4569">
        <v>101.7</v>
      </c>
      <c r="L4569" t="s">
        <v>104</v>
      </c>
      <c r="M4569" t="s">
        <v>90</v>
      </c>
      <c r="N4569" t="s">
        <v>59</v>
      </c>
      <c r="O4569" t="s">
        <v>77</v>
      </c>
      <c r="P4569">
        <v>13</v>
      </c>
      <c r="Q4569">
        <v>3.3</v>
      </c>
      <c r="R4569" t="s">
        <v>143</v>
      </c>
      <c r="S4569" t="s">
        <v>60</v>
      </c>
    </row>
    <row r="4570" spans="1:19" x14ac:dyDescent="0.35">
      <c r="A4570" t="s">
        <v>5191</v>
      </c>
      <c r="B4570" t="s">
        <v>3985</v>
      </c>
      <c r="C4570" t="s">
        <v>549</v>
      </c>
      <c r="D4570" t="s">
        <v>22</v>
      </c>
      <c r="E4570" t="s">
        <v>161</v>
      </c>
      <c r="F4570" t="s">
        <v>74</v>
      </c>
      <c r="G4570" t="s">
        <v>148</v>
      </c>
      <c r="H4570">
        <v>1590.24</v>
      </c>
      <c r="I4570">
        <v>7</v>
      </c>
      <c r="J4570">
        <v>0.15</v>
      </c>
      <c r="K4570">
        <v>9461.93</v>
      </c>
      <c r="L4570" t="s">
        <v>98</v>
      </c>
      <c r="M4570" t="s">
        <v>122</v>
      </c>
      <c r="N4570" t="s">
        <v>59</v>
      </c>
      <c r="O4570" t="s">
        <v>92</v>
      </c>
      <c r="P4570">
        <v>12</v>
      </c>
      <c r="Q4570">
        <v>2.2000000000000002</v>
      </c>
      <c r="R4570" t="s">
        <v>112</v>
      </c>
      <c r="S4570" t="s">
        <v>60</v>
      </c>
    </row>
    <row r="4571" spans="1:19" x14ac:dyDescent="0.35">
      <c r="A4571" t="s">
        <v>7123</v>
      </c>
      <c r="B4571" t="s">
        <v>3985</v>
      </c>
      <c r="C4571" t="s">
        <v>7124</v>
      </c>
      <c r="D4571" t="s">
        <v>34</v>
      </c>
      <c r="E4571" t="s">
        <v>96</v>
      </c>
      <c r="F4571" t="s">
        <v>57</v>
      </c>
      <c r="G4571" t="s">
        <v>97</v>
      </c>
      <c r="H4571">
        <v>117.47</v>
      </c>
      <c r="I4571">
        <v>2</v>
      </c>
      <c r="J4571">
        <v>0.25</v>
      </c>
      <c r="K4571">
        <v>176.2</v>
      </c>
      <c r="L4571" t="s">
        <v>38</v>
      </c>
      <c r="M4571" t="s">
        <v>39</v>
      </c>
      <c r="N4571" t="s">
        <v>40</v>
      </c>
      <c r="O4571" t="s">
        <v>105</v>
      </c>
      <c r="P4571">
        <v>11</v>
      </c>
      <c r="Q4571">
        <v>2.1</v>
      </c>
      <c r="R4571" t="s">
        <v>30</v>
      </c>
      <c r="S4571" t="s">
        <v>52</v>
      </c>
    </row>
    <row r="4572" spans="1:19" x14ac:dyDescent="0.35">
      <c r="A4572" t="s">
        <v>3984</v>
      </c>
      <c r="B4572" t="s">
        <v>3985</v>
      </c>
      <c r="C4572" t="s">
        <v>3986</v>
      </c>
      <c r="D4572" t="s">
        <v>127</v>
      </c>
      <c r="E4572" t="s">
        <v>656</v>
      </c>
      <c r="F4572" t="s">
        <v>47</v>
      </c>
      <c r="G4572" t="s">
        <v>657</v>
      </c>
      <c r="H4572">
        <v>408.82</v>
      </c>
      <c r="I4572">
        <v>6</v>
      </c>
      <c r="J4572">
        <v>0</v>
      </c>
      <c r="K4572">
        <v>2452.92</v>
      </c>
      <c r="L4572" t="s">
        <v>302</v>
      </c>
      <c r="M4572" t="s">
        <v>183</v>
      </c>
      <c r="N4572" t="s">
        <v>28</v>
      </c>
      <c r="O4572" t="s">
        <v>105</v>
      </c>
      <c r="P4572">
        <v>10</v>
      </c>
      <c r="Q4572">
        <v>1</v>
      </c>
      <c r="R4572" t="s">
        <v>30</v>
      </c>
    </row>
    <row r="4573" spans="1:19" x14ac:dyDescent="0.35">
      <c r="A4573" t="s">
        <v>7372</v>
      </c>
      <c r="B4573" t="s">
        <v>3985</v>
      </c>
      <c r="C4573" t="s">
        <v>7373</v>
      </c>
      <c r="D4573" t="s">
        <v>127</v>
      </c>
      <c r="E4573" t="s">
        <v>223</v>
      </c>
      <c r="F4573" t="s">
        <v>66</v>
      </c>
      <c r="G4573" t="s">
        <v>171</v>
      </c>
      <c r="H4573">
        <v>1134.54</v>
      </c>
      <c r="I4573">
        <v>6</v>
      </c>
      <c r="J4573">
        <v>0</v>
      </c>
      <c r="K4573">
        <v>6807.24</v>
      </c>
      <c r="L4573" t="s">
        <v>165</v>
      </c>
      <c r="M4573" t="s">
        <v>122</v>
      </c>
      <c r="N4573" t="s">
        <v>40</v>
      </c>
      <c r="O4573" t="s">
        <v>77</v>
      </c>
      <c r="P4573">
        <v>8</v>
      </c>
      <c r="Q4573">
        <v>2.8</v>
      </c>
      <c r="R4573" t="s">
        <v>30</v>
      </c>
      <c r="S4573" t="s">
        <v>86</v>
      </c>
    </row>
    <row r="4574" spans="1:19" x14ac:dyDescent="0.35">
      <c r="A4574" t="s">
        <v>5332</v>
      </c>
      <c r="B4574" t="s">
        <v>3985</v>
      </c>
      <c r="C4574" t="s">
        <v>5333</v>
      </c>
      <c r="D4574" t="s">
        <v>127</v>
      </c>
      <c r="E4574" t="s">
        <v>120</v>
      </c>
      <c r="F4574" t="s">
        <v>47</v>
      </c>
      <c r="G4574" t="s">
        <v>121</v>
      </c>
      <c r="H4574">
        <v>313.66000000000003</v>
      </c>
      <c r="I4574">
        <v>2</v>
      </c>
      <c r="J4574">
        <v>0.05</v>
      </c>
      <c r="K4574">
        <v>595.95000000000005</v>
      </c>
      <c r="L4574" t="s">
        <v>83</v>
      </c>
      <c r="M4574" t="s">
        <v>90</v>
      </c>
      <c r="N4574" t="s">
        <v>68</v>
      </c>
      <c r="O4574" t="s">
        <v>92</v>
      </c>
      <c r="P4574">
        <v>5</v>
      </c>
      <c r="Q4574">
        <v>0</v>
      </c>
      <c r="R4574" t="s">
        <v>112</v>
      </c>
      <c r="S4574" t="s">
        <v>52</v>
      </c>
    </row>
    <row r="4575" spans="1:19" x14ac:dyDescent="0.35">
      <c r="A4575" t="s">
        <v>998</v>
      </c>
      <c r="B4575" t="s">
        <v>554</v>
      </c>
      <c r="C4575" t="s">
        <v>999</v>
      </c>
      <c r="D4575" t="s">
        <v>64</v>
      </c>
      <c r="E4575" t="s">
        <v>147</v>
      </c>
      <c r="F4575" t="s">
        <v>74</v>
      </c>
      <c r="G4575" t="s">
        <v>148</v>
      </c>
      <c r="H4575">
        <v>1776.33</v>
      </c>
      <c r="I4575">
        <v>11</v>
      </c>
      <c r="J4575">
        <v>0.3</v>
      </c>
      <c r="K4575">
        <v>13677.74</v>
      </c>
      <c r="L4575" t="s">
        <v>38</v>
      </c>
      <c r="M4575" t="s">
        <v>84</v>
      </c>
      <c r="N4575" t="s">
        <v>68</v>
      </c>
      <c r="O4575" t="s">
        <v>105</v>
      </c>
      <c r="P4575">
        <v>12</v>
      </c>
      <c r="Q4575">
        <v>1.6</v>
      </c>
      <c r="R4575" t="s">
        <v>30</v>
      </c>
      <c r="S4575" t="s">
        <v>86</v>
      </c>
    </row>
    <row r="4576" spans="1:19" x14ac:dyDescent="0.35">
      <c r="A4576" t="s">
        <v>5569</v>
      </c>
      <c r="B4576" t="s">
        <v>554</v>
      </c>
      <c r="C4576" t="s">
        <v>5570</v>
      </c>
      <c r="D4576" t="s">
        <v>127</v>
      </c>
      <c r="E4576" t="s">
        <v>370</v>
      </c>
      <c r="F4576" t="s">
        <v>74</v>
      </c>
      <c r="G4576" t="s">
        <v>75</v>
      </c>
      <c r="H4576">
        <v>1738.18</v>
      </c>
      <c r="I4576">
        <v>1</v>
      </c>
      <c r="J4576">
        <v>0.05</v>
      </c>
      <c r="K4576">
        <v>1651.27</v>
      </c>
      <c r="L4576" t="s">
        <v>83</v>
      </c>
      <c r="M4576" t="s">
        <v>122</v>
      </c>
      <c r="N4576" t="s">
        <v>85</v>
      </c>
      <c r="O4576" t="s">
        <v>116</v>
      </c>
      <c r="P4576">
        <v>10</v>
      </c>
      <c r="Q4576">
        <v>4</v>
      </c>
      <c r="R4576" t="s">
        <v>51</v>
      </c>
    </row>
    <row r="4577" spans="1:19" x14ac:dyDescent="0.35">
      <c r="A4577" t="s">
        <v>10055</v>
      </c>
      <c r="B4577" t="s">
        <v>554</v>
      </c>
      <c r="C4577" t="s">
        <v>10056</v>
      </c>
      <c r="D4577" t="s">
        <v>64</v>
      </c>
      <c r="E4577" t="s">
        <v>209</v>
      </c>
      <c r="F4577" t="s">
        <v>47</v>
      </c>
      <c r="G4577" t="s">
        <v>210</v>
      </c>
      <c r="H4577">
        <v>244.5</v>
      </c>
      <c r="I4577">
        <v>9</v>
      </c>
      <c r="J4577">
        <v>0.05</v>
      </c>
      <c r="K4577">
        <v>2090.4699999999998</v>
      </c>
      <c r="L4577" t="s">
        <v>49</v>
      </c>
      <c r="M4577" t="s">
        <v>134</v>
      </c>
      <c r="N4577" t="s">
        <v>28</v>
      </c>
      <c r="O4577" t="s">
        <v>116</v>
      </c>
      <c r="P4577">
        <v>7</v>
      </c>
      <c r="Q4577">
        <v>1.7</v>
      </c>
      <c r="S4577" t="s">
        <v>52</v>
      </c>
    </row>
    <row r="4578" spans="1:19" x14ac:dyDescent="0.35">
      <c r="A4578" t="s">
        <v>553</v>
      </c>
      <c r="B4578" t="s">
        <v>554</v>
      </c>
      <c r="C4578" t="s">
        <v>555</v>
      </c>
      <c r="D4578" t="s">
        <v>72</v>
      </c>
      <c r="E4578" t="s">
        <v>73</v>
      </c>
      <c r="F4578" t="s">
        <v>74</v>
      </c>
      <c r="G4578" t="s">
        <v>75</v>
      </c>
      <c r="H4578">
        <v>1963.42</v>
      </c>
      <c r="I4578">
        <v>8</v>
      </c>
      <c r="J4578">
        <v>0.15</v>
      </c>
      <c r="K4578">
        <v>13351.26</v>
      </c>
      <c r="L4578" t="s">
        <v>98</v>
      </c>
      <c r="M4578" t="s">
        <v>183</v>
      </c>
      <c r="N4578" t="s">
        <v>59</v>
      </c>
      <c r="O4578" t="s">
        <v>41</v>
      </c>
      <c r="P4578">
        <v>6</v>
      </c>
      <c r="Q4578">
        <v>1.6</v>
      </c>
      <c r="R4578" t="s">
        <v>112</v>
      </c>
      <c r="S4578" t="s">
        <v>60</v>
      </c>
    </row>
    <row r="4579" spans="1:19" x14ac:dyDescent="0.35">
      <c r="A4579" t="s">
        <v>5340</v>
      </c>
      <c r="B4579" t="s">
        <v>554</v>
      </c>
      <c r="C4579" t="s">
        <v>1546</v>
      </c>
      <c r="D4579" t="s">
        <v>22</v>
      </c>
      <c r="E4579" t="s">
        <v>73</v>
      </c>
      <c r="F4579" t="s">
        <v>74</v>
      </c>
      <c r="G4579" t="s">
        <v>75</v>
      </c>
      <c r="H4579">
        <v>1031.72</v>
      </c>
      <c r="I4579">
        <v>12</v>
      </c>
      <c r="J4579">
        <v>0.1</v>
      </c>
      <c r="K4579">
        <v>11142.58</v>
      </c>
      <c r="L4579" t="s">
        <v>26</v>
      </c>
      <c r="M4579" t="s">
        <v>27</v>
      </c>
      <c r="N4579" t="s">
        <v>28</v>
      </c>
      <c r="O4579" t="s">
        <v>105</v>
      </c>
      <c r="P4579">
        <v>6</v>
      </c>
      <c r="Q4579">
        <v>4.5999999999999996</v>
      </c>
      <c r="R4579" t="s">
        <v>30</v>
      </c>
      <c r="S4579" t="s">
        <v>52</v>
      </c>
    </row>
    <row r="4580" spans="1:19" x14ac:dyDescent="0.35">
      <c r="A4580" t="s">
        <v>5627</v>
      </c>
      <c r="B4580" t="s">
        <v>554</v>
      </c>
      <c r="C4580" t="s">
        <v>5628</v>
      </c>
      <c r="D4580" t="s">
        <v>64</v>
      </c>
      <c r="E4580" t="s">
        <v>323</v>
      </c>
      <c r="F4580" t="s">
        <v>57</v>
      </c>
      <c r="G4580" t="s">
        <v>82</v>
      </c>
      <c r="H4580">
        <v>653.37</v>
      </c>
      <c r="I4580">
        <v>6</v>
      </c>
      <c r="J4580">
        <v>0</v>
      </c>
      <c r="K4580">
        <v>3920.22</v>
      </c>
      <c r="L4580" t="s">
        <v>26</v>
      </c>
      <c r="M4580" t="s">
        <v>183</v>
      </c>
      <c r="N4580" t="s">
        <v>85</v>
      </c>
      <c r="O4580" t="s">
        <v>41</v>
      </c>
      <c r="P4580">
        <v>6</v>
      </c>
      <c r="Q4580">
        <v>4.7</v>
      </c>
      <c r="R4580" t="s">
        <v>30</v>
      </c>
      <c r="S4580" t="s">
        <v>86</v>
      </c>
    </row>
    <row r="4581" spans="1:19" x14ac:dyDescent="0.35">
      <c r="A4581" t="s">
        <v>6309</v>
      </c>
      <c r="B4581" t="s">
        <v>554</v>
      </c>
      <c r="C4581" t="s">
        <v>6310</v>
      </c>
      <c r="D4581" t="s">
        <v>34</v>
      </c>
      <c r="E4581" t="s">
        <v>152</v>
      </c>
      <c r="F4581" t="s">
        <v>57</v>
      </c>
      <c r="G4581" t="s">
        <v>153</v>
      </c>
      <c r="H4581">
        <v>389.85</v>
      </c>
      <c r="I4581">
        <v>14</v>
      </c>
      <c r="J4581">
        <v>0.2</v>
      </c>
      <c r="K4581">
        <v>4366.32</v>
      </c>
      <c r="L4581" t="s">
        <v>38</v>
      </c>
      <c r="M4581" t="s">
        <v>90</v>
      </c>
      <c r="N4581" t="s">
        <v>40</v>
      </c>
      <c r="O4581" t="s">
        <v>77</v>
      </c>
      <c r="P4581">
        <v>1</v>
      </c>
      <c r="Q4581">
        <v>2.5</v>
      </c>
      <c r="R4581" t="s">
        <v>30</v>
      </c>
      <c r="S4581" t="s">
        <v>42</v>
      </c>
    </row>
    <row r="4582" spans="1:19" x14ac:dyDescent="0.35">
      <c r="A4582" t="s">
        <v>4481</v>
      </c>
      <c r="B4582" t="s">
        <v>554</v>
      </c>
      <c r="C4582" t="s">
        <v>4482</v>
      </c>
      <c r="D4582" t="s">
        <v>127</v>
      </c>
      <c r="E4582" t="s">
        <v>470</v>
      </c>
      <c r="F4582" t="s">
        <v>24</v>
      </c>
      <c r="G4582" t="s">
        <v>471</v>
      </c>
      <c r="H4582">
        <v>315.74</v>
      </c>
      <c r="I4582">
        <v>6</v>
      </c>
      <c r="J4582">
        <v>0.2</v>
      </c>
      <c r="K4582">
        <v>1515.55</v>
      </c>
      <c r="L4582" t="s">
        <v>142</v>
      </c>
      <c r="M4582" t="s">
        <v>27</v>
      </c>
      <c r="N4582" t="s">
        <v>59</v>
      </c>
      <c r="O4582" t="s">
        <v>92</v>
      </c>
      <c r="Q4582">
        <v>4.7</v>
      </c>
      <c r="R4582" t="s">
        <v>30</v>
      </c>
      <c r="S4582" t="s">
        <v>52</v>
      </c>
    </row>
    <row r="4583" spans="1:19" x14ac:dyDescent="0.35">
      <c r="A4583" t="s">
        <v>3647</v>
      </c>
      <c r="B4583" t="s">
        <v>1116</v>
      </c>
      <c r="C4583" t="s">
        <v>3648</v>
      </c>
      <c r="D4583" t="s">
        <v>157</v>
      </c>
      <c r="E4583" t="s">
        <v>198</v>
      </c>
      <c r="F4583" t="s">
        <v>74</v>
      </c>
      <c r="G4583" t="s">
        <v>110</v>
      </c>
      <c r="H4583">
        <v>1364.43</v>
      </c>
      <c r="I4583">
        <v>3</v>
      </c>
      <c r="J4583">
        <v>0</v>
      </c>
      <c r="K4583">
        <v>4093.29</v>
      </c>
      <c r="L4583" t="s">
        <v>165</v>
      </c>
      <c r="M4583" t="s">
        <v>39</v>
      </c>
      <c r="N4583" t="s">
        <v>172</v>
      </c>
      <c r="O4583" t="s">
        <v>123</v>
      </c>
      <c r="P4583">
        <v>12</v>
      </c>
      <c r="Q4583">
        <v>1.8</v>
      </c>
      <c r="R4583" t="s">
        <v>30</v>
      </c>
      <c r="S4583" t="s">
        <v>60</v>
      </c>
    </row>
    <row r="4584" spans="1:19" x14ac:dyDescent="0.35">
      <c r="A4584" t="s">
        <v>4321</v>
      </c>
      <c r="B4584" t="s">
        <v>1116</v>
      </c>
      <c r="C4584" t="s">
        <v>4322</v>
      </c>
      <c r="D4584" t="s">
        <v>127</v>
      </c>
      <c r="E4584" t="s">
        <v>23</v>
      </c>
      <c r="F4584" t="s">
        <v>24</v>
      </c>
      <c r="G4584" t="s">
        <v>25</v>
      </c>
      <c r="H4584">
        <v>439.11</v>
      </c>
      <c r="I4584">
        <v>12</v>
      </c>
      <c r="J4584">
        <v>0.1</v>
      </c>
      <c r="K4584">
        <v>4742.3900000000003</v>
      </c>
      <c r="L4584" t="s">
        <v>165</v>
      </c>
      <c r="M4584" t="s">
        <v>27</v>
      </c>
      <c r="N4584" t="s">
        <v>172</v>
      </c>
      <c r="O4584" t="s">
        <v>105</v>
      </c>
      <c r="P4584">
        <v>6</v>
      </c>
      <c r="Q4584">
        <v>4</v>
      </c>
      <c r="R4584" t="s">
        <v>30</v>
      </c>
      <c r="S4584" t="s">
        <v>60</v>
      </c>
    </row>
    <row r="4585" spans="1:19" x14ac:dyDescent="0.35">
      <c r="A4585" t="s">
        <v>9429</v>
      </c>
      <c r="B4585" t="s">
        <v>1116</v>
      </c>
      <c r="C4585" t="s">
        <v>6000</v>
      </c>
      <c r="D4585" t="s">
        <v>127</v>
      </c>
      <c r="E4585" t="s">
        <v>35</v>
      </c>
      <c r="F4585" t="s">
        <v>36</v>
      </c>
      <c r="G4585" t="s">
        <v>37</v>
      </c>
      <c r="H4585">
        <v>26.09</v>
      </c>
      <c r="I4585">
        <v>5</v>
      </c>
      <c r="J4585">
        <v>0.15</v>
      </c>
      <c r="K4585">
        <v>110.88</v>
      </c>
      <c r="L4585" t="s">
        <v>104</v>
      </c>
      <c r="M4585" t="s">
        <v>134</v>
      </c>
      <c r="N4585" t="s">
        <v>166</v>
      </c>
      <c r="O4585" t="s">
        <v>92</v>
      </c>
      <c r="P4585">
        <v>6</v>
      </c>
      <c r="Q4585">
        <v>4.9000000000000004</v>
      </c>
      <c r="R4585" t="s">
        <v>202</v>
      </c>
      <c r="S4585" t="s">
        <v>294</v>
      </c>
    </row>
    <row r="4586" spans="1:19" x14ac:dyDescent="0.35">
      <c r="A4586" t="s">
        <v>1115</v>
      </c>
      <c r="B4586" t="s">
        <v>1116</v>
      </c>
      <c r="C4586" t="s">
        <v>1117</v>
      </c>
      <c r="D4586" t="s">
        <v>72</v>
      </c>
      <c r="E4586" t="s">
        <v>416</v>
      </c>
      <c r="F4586" t="s">
        <v>66</v>
      </c>
      <c r="G4586" t="s">
        <v>417</v>
      </c>
      <c r="H4586">
        <v>749.38</v>
      </c>
      <c r="I4586">
        <v>3</v>
      </c>
      <c r="J4586">
        <v>0.15</v>
      </c>
      <c r="K4586">
        <v>1910.92</v>
      </c>
      <c r="L4586" t="s">
        <v>98</v>
      </c>
      <c r="M4586" t="s">
        <v>134</v>
      </c>
      <c r="N4586" t="s">
        <v>166</v>
      </c>
      <c r="O4586" t="s">
        <v>123</v>
      </c>
      <c r="P4586">
        <v>5</v>
      </c>
      <c r="Q4586">
        <v>4.4000000000000004</v>
      </c>
      <c r="R4586" t="s">
        <v>30</v>
      </c>
      <c r="S4586" t="s">
        <v>60</v>
      </c>
    </row>
    <row r="4587" spans="1:19" x14ac:dyDescent="0.35">
      <c r="A4587" t="s">
        <v>2820</v>
      </c>
      <c r="B4587" t="s">
        <v>1116</v>
      </c>
      <c r="C4587" t="s">
        <v>2821</v>
      </c>
      <c r="D4587" t="s">
        <v>64</v>
      </c>
      <c r="E4587" t="s">
        <v>251</v>
      </c>
      <c r="F4587" t="s">
        <v>36</v>
      </c>
      <c r="G4587" t="s">
        <v>252</v>
      </c>
      <c r="H4587">
        <v>12.8</v>
      </c>
      <c r="I4587">
        <v>6</v>
      </c>
      <c r="J4587">
        <v>0.1</v>
      </c>
      <c r="K4587">
        <v>69.12</v>
      </c>
      <c r="L4587" t="s">
        <v>142</v>
      </c>
      <c r="M4587" t="s">
        <v>84</v>
      </c>
      <c r="N4587" t="s">
        <v>59</v>
      </c>
      <c r="O4587" t="s">
        <v>123</v>
      </c>
      <c r="P4587">
        <v>3</v>
      </c>
      <c r="Q4587">
        <v>1.2</v>
      </c>
      <c r="R4587" t="s">
        <v>30</v>
      </c>
      <c r="S4587" t="s">
        <v>60</v>
      </c>
    </row>
    <row r="4588" spans="1:19" x14ac:dyDescent="0.35">
      <c r="A4588" t="s">
        <v>9609</v>
      </c>
      <c r="B4588" t="s">
        <v>7742</v>
      </c>
      <c r="C4588" t="s">
        <v>9610</v>
      </c>
      <c r="D4588" t="s">
        <v>72</v>
      </c>
      <c r="E4588" t="s">
        <v>266</v>
      </c>
      <c r="F4588" t="s">
        <v>24</v>
      </c>
      <c r="G4588" t="s">
        <v>267</v>
      </c>
      <c r="H4588">
        <v>538.21</v>
      </c>
      <c r="I4588">
        <v>10</v>
      </c>
      <c r="J4588">
        <v>0.05</v>
      </c>
      <c r="K4588">
        <v>5112.99</v>
      </c>
      <c r="L4588" t="s">
        <v>76</v>
      </c>
      <c r="M4588" t="s">
        <v>90</v>
      </c>
      <c r="N4588" t="s">
        <v>172</v>
      </c>
      <c r="O4588" t="s">
        <v>77</v>
      </c>
      <c r="P4588">
        <v>12</v>
      </c>
      <c r="Q4588">
        <v>2.1</v>
      </c>
      <c r="R4588" t="s">
        <v>30</v>
      </c>
      <c r="S4588" t="s">
        <v>52</v>
      </c>
    </row>
    <row r="4589" spans="1:19" x14ac:dyDescent="0.35">
      <c r="A4589" t="s">
        <v>9663</v>
      </c>
      <c r="B4589" t="s">
        <v>7742</v>
      </c>
      <c r="C4589" t="s">
        <v>9664</v>
      </c>
      <c r="D4589" t="s">
        <v>64</v>
      </c>
      <c r="E4589" t="s">
        <v>132</v>
      </c>
      <c r="F4589" t="s">
        <v>24</v>
      </c>
      <c r="G4589" t="s">
        <v>133</v>
      </c>
      <c r="H4589">
        <v>291.89999999999998</v>
      </c>
      <c r="I4589">
        <v>4</v>
      </c>
      <c r="J4589">
        <v>0.05</v>
      </c>
      <c r="K4589">
        <v>1109.22</v>
      </c>
      <c r="L4589" t="s">
        <v>49</v>
      </c>
      <c r="M4589" t="s">
        <v>39</v>
      </c>
      <c r="N4589" t="s">
        <v>40</v>
      </c>
      <c r="O4589" t="s">
        <v>29</v>
      </c>
      <c r="P4589">
        <v>9</v>
      </c>
      <c r="Q4589">
        <v>4.0999999999999996</v>
      </c>
      <c r="R4589" t="s">
        <v>51</v>
      </c>
      <c r="S4589" t="s">
        <v>60</v>
      </c>
    </row>
    <row r="4590" spans="1:19" x14ac:dyDescent="0.35">
      <c r="A4590" t="s">
        <v>7741</v>
      </c>
      <c r="B4590" t="s">
        <v>7742</v>
      </c>
      <c r="C4590" t="s">
        <v>7743</v>
      </c>
      <c r="D4590" t="s">
        <v>34</v>
      </c>
      <c r="E4590" t="s">
        <v>209</v>
      </c>
      <c r="F4590" t="s">
        <v>47</v>
      </c>
      <c r="G4590" t="s">
        <v>210</v>
      </c>
      <c r="H4590">
        <v>122.72</v>
      </c>
      <c r="I4590">
        <v>14</v>
      </c>
      <c r="J4590">
        <v>0.2</v>
      </c>
      <c r="K4590">
        <v>1374.46</v>
      </c>
      <c r="L4590" t="s">
        <v>26</v>
      </c>
      <c r="M4590" t="s">
        <v>90</v>
      </c>
      <c r="N4590" t="s">
        <v>172</v>
      </c>
      <c r="O4590" t="s">
        <v>41</v>
      </c>
      <c r="P4590">
        <v>7</v>
      </c>
      <c r="Q4590">
        <v>4</v>
      </c>
      <c r="S4590" t="s">
        <v>60</v>
      </c>
    </row>
    <row r="4591" spans="1:19" x14ac:dyDescent="0.35">
      <c r="A4591" t="s">
        <v>8798</v>
      </c>
      <c r="B4591" t="s">
        <v>7742</v>
      </c>
      <c r="C4591" t="s">
        <v>4971</v>
      </c>
      <c r="D4591" t="s">
        <v>127</v>
      </c>
      <c r="E4591" t="s">
        <v>56</v>
      </c>
      <c r="F4591" t="s">
        <v>57</v>
      </c>
      <c r="G4591" t="s">
        <v>58</v>
      </c>
      <c r="H4591">
        <v>738.59</v>
      </c>
      <c r="I4591">
        <v>1</v>
      </c>
      <c r="J4591">
        <v>0</v>
      </c>
      <c r="K4591">
        <v>738.59</v>
      </c>
      <c r="L4591" t="s">
        <v>26</v>
      </c>
      <c r="M4591" t="s">
        <v>111</v>
      </c>
      <c r="N4591" t="s">
        <v>91</v>
      </c>
      <c r="O4591" t="s">
        <v>92</v>
      </c>
      <c r="P4591">
        <v>7</v>
      </c>
      <c r="Q4591">
        <v>2.2999999999999998</v>
      </c>
      <c r="R4591" t="s">
        <v>30</v>
      </c>
      <c r="S4591" t="s">
        <v>60</v>
      </c>
    </row>
    <row r="4592" spans="1:19" x14ac:dyDescent="0.35">
      <c r="A4592" t="s">
        <v>8142</v>
      </c>
      <c r="B4592" t="s">
        <v>7742</v>
      </c>
      <c r="C4592" t="s">
        <v>768</v>
      </c>
      <c r="D4592" t="s">
        <v>72</v>
      </c>
      <c r="E4592" t="s">
        <v>170</v>
      </c>
      <c r="F4592" t="s">
        <v>66</v>
      </c>
      <c r="G4592" t="s">
        <v>171</v>
      </c>
      <c r="H4592">
        <v>1221.58</v>
      </c>
      <c r="I4592">
        <v>5</v>
      </c>
      <c r="J4592">
        <v>0.15</v>
      </c>
      <c r="K4592">
        <v>5191.71</v>
      </c>
      <c r="L4592" t="s">
        <v>26</v>
      </c>
      <c r="M4592" t="s">
        <v>90</v>
      </c>
      <c r="N4592" t="s">
        <v>85</v>
      </c>
      <c r="O4592" t="s">
        <v>105</v>
      </c>
      <c r="P4592">
        <v>5</v>
      </c>
      <c r="Q4592">
        <v>4.5</v>
      </c>
      <c r="R4592" t="s">
        <v>30</v>
      </c>
      <c r="S4592" t="s">
        <v>60</v>
      </c>
    </row>
    <row r="4593" spans="1:19" x14ac:dyDescent="0.35">
      <c r="A4593" t="s">
        <v>8090</v>
      </c>
      <c r="B4593" t="s">
        <v>7742</v>
      </c>
      <c r="C4593" t="s">
        <v>7732</v>
      </c>
      <c r="D4593" t="s">
        <v>72</v>
      </c>
      <c r="E4593" t="s">
        <v>176</v>
      </c>
      <c r="F4593" t="s">
        <v>47</v>
      </c>
      <c r="G4593" t="s">
        <v>177</v>
      </c>
      <c r="H4593">
        <v>401.1</v>
      </c>
      <c r="I4593">
        <v>4</v>
      </c>
      <c r="J4593">
        <v>0.1</v>
      </c>
      <c r="K4593">
        <v>1443.96</v>
      </c>
      <c r="L4593" t="s">
        <v>104</v>
      </c>
      <c r="M4593" t="s">
        <v>111</v>
      </c>
      <c r="N4593" t="s">
        <v>40</v>
      </c>
      <c r="O4593" t="s">
        <v>92</v>
      </c>
      <c r="P4593">
        <v>2</v>
      </c>
      <c r="Q4593">
        <v>4.9000000000000004</v>
      </c>
      <c r="R4593" t="s">
        <v>30</v>
      </c>
      <c r="S4593" t="s">
        <v>52</v>
      </c>
    </row>
    <row r="4594" spans="1:19" x14ac:dyDescent="0.35">
      <c r="A4594" t="s">
        <v>9486</v>
      </c>
      <c r="B4594" t="s">
        <v>7742</v>
      </c>
      <c r="C4594" t="s">
        <v>9487</v>
      </c>
      <c r="D4594" t="s">
        <v>22</v>
      </c>
      <c r="E4594" t="s">
        <v>288</v>
      </c>
      <c r="F4594" t="s">
        <v>57</v>
      </c>
      <c r="G4594" t="s">
        <v>289</v>
      </c>
      <c r="H4594">
        <v>508.86</v>
      </c>
      <c r="I4594">
        <v>3</v>
      </c>
      <c r="J4594">
        <v>0.25</v>
      </c>
      <c r="K4594">
        <v>1144.93</v>
      </c>
      <c r="L4594" t="s">
        <v>26</v>
      </c>
      <c r="M4594" t="s">
        <v>84</v>
      </c>
      <c r="N4594" t="s">
        <v>85</v>
      </c>
      <c r="O4594" t="s">
        <v>41</v>
      </c>
      <c r="P4594">
        <v>2</v>
      </c>
      <c r="Q4594">
        <v>2.6</v>
      </c>
      <c r="R4594" t="s">
        <v>30</v>
      </c>
    </row>
    <row r="4595" spans="1:19" x14ac:dyDescent="0.35">
      <c r="A4595" t="s">
        <v>6915</v>
      </c>
      <c r="B4595" t="s">
        <v>2159</v>
      </c>
      <c r="C4595" t="s">
        <v>6916</v>
      </c>
      <c r="D4595" t="s">
        <v>34</v>
      </c>
      <c r="E4595" t="s">
        <v>227</v>
      </c>
      <c r="F4595" t="s">
        <v>47</v>
      </c>
      <c r="G4595" t="s">
        <v>228</v>
      </c>
      <c r="H4595">
        <v>141.30000000000001</v>
      </c>
      <c r="I4595">
        <v>3</v>
      </c>
      <c r="J4595">
        <v>0.2</v>
      </c>
      <c r="K4595">
        <v>339.12</v>
      </c>
      <c r="L4595" t="s">
        <v>38</v>
      </c>
      <c r="M4595" t="s">
        <v>122</v>
      </c>
      <c r="N4595" t="s">
        <v>40</v>
      </c>
      <c r="O4595" t="s">
        <v>41</v>
      </c>
      <c r="P4595">
        <v>8</v>
      </c>
      <c r="Q4595">
        <v>4.8</v>
      </c>
      <c r="S4595" t="s">
        <v>42</v>
      </c>
    </row>
    <row r="4596" spans="1:19" x14ac:dyDescent="0.35">
      <c r="A4596" t="s">
        <v>4964</v>
      </c>
      <c r="B4596" t="s">
        <v>2159</v>
      </c>
      <c r="C4596" t="s">
        <v>4965</v>
      </c>
      <c r="D4596" t="s">
        <v>72</v>
      </c>
      <c r="E4596" t="s">
        <v>65</v>
      </c>
      <c r="F4596" t="s">
        <v>66</v>
      </c>
      <c r="G4596" t="s">
        <v>67</v>
      </c>
      <c r="H4596">
        <v>1200.94</v>
      </c>
      <c r="I4596">
        <v>10</v>
      </c>
      <c r="J4596">
        <v>0.05</v>
      </c>
      <c r="K4596">
        <v>11408.93</v>
      </c>
      <c r="L4596" t="s">
        <v>142</v>
      </c>
      <c r="M4596" t="s">
        <v>134</v>
      </c>
      <c r="N4596" t="s">
        <v>91</v>
      </c>
      <c r="O4596" t="s">
        <v>123</v>
      </c>
      <c r="P4596">
        <v>7</v>
      </c>
      <c r="Q4596">
        <v>4</v>
      </c>
      <c r="R4596" t="s">
        <v>30</v>
      </c>
      <c r="S4596" t="s">
        <v>60</v>
      </c>
    </row>
    <row r="4597" spans="1:19" x14ac:dyDescent="0.35">
      <c r="A4597" t="s">
        <v>4556</v>
      </c>
      <c r="B4597" t="s">
        <v>2159</v>
      </c>
      <c r="C4597" t="s">
        <v>2240</v>
      </c>
      <c r="D4597" t="s">
        <v>34</v>
      </c>
      <c r="E4597" t="s">
        <v>445</v>
      </c>
      <c r="F4597" t="s">
        <v>66</v>
      </c>
      <c r="G4597" t="s">
        <v>446</v>
      </c>
      <c r="H4597">
        <v>1216.43</v>
      </c>
      <c r="I4597">
        <v>5</v>
      </c>
      <c r="J4597">
        <v>0.1</v>
      </c>
      <c r="K4597">
        <v>5473.94</v>
      </c>
      <c r="L4597" t="s">
        <v>76</v>
      </c>
      <c r="M4597" t="s">
        <v>90</v>
      </c>
      <c r="N4597" t="s">
        <v>85</v>
      </c>
      <c r="O4597" t="s">
        <v>123</v>
      </c>
      <c r="P4597">
        <v>4</v>
      </c>
      <c r="Q4597">
        <v>2.2000000000000002</v>
      </c>
      <c r="R4597" t="s">
        <v>30</v>
      </c>
      <c r="S4597" t="s">
        <v>294</v>
      </c>
    </row>
    <row r="4598" spans="1:19" x14ac:dyDescent="0.35">
      <c r="A4598" t="s">
        <v>2158</v>
      </c>
      <c r="B4598" t="s">
        <v>2159</v>
      </c>
      <c r="C4598" t="s">
        <v>2160</v>
      </c>
      <c r="D4598" t="s">
        <v>127</v>
      </c>
      <c r="E4598" t="s">
        <v>198</v>
      </c>
      <c r="F4598" t="s">
        <v>74</v>
      </c>
      <c r="G4598" t="s">
        <v>110</v>
      </c>
      <c r="H4598">
        <v>483.8</v>
      </c>
      <c r="I4598">
        <v>14</v>
      </c>
      <c r="J4598">
        <v>0.15</v>
      </c>
      <c r="K4598">
        <v>5757.22</v>
      </c>
      <c r="L4598" t="s">
        <v>302</v>
      </c>
      <c r="M4598" t="s">
        <v>183</v>
      </c>
      <c r="N4598" t="s">
        <v>59</v>
      </c>
      <c r="O4598" t="s">
        <v>29</v>
      </c>
      <c r="Q4598">
        <v>3.4</v>
      </c>
    </row>
    <row r="4599" spans="1:19" x14ac:dyDescent="0.35">
      <c r="A4599" t="s">
        <v>8190</v>
      </c>
      <c r="B4599" t="s">
        <v>906</v>
      </c>
      <c r="C4599" t="s">
        <v>8191</v>
      </c>
      <c r="D4599" t="s">
        <v>22</v>
      </c>
      <c r="E4599" t="s">
        <v>416</v>
      </c>
      <c r="F4599" t="s">
        <v>66</v>
      </c>
      <c r="G4599" t="s">
        <v>417</v>
      </c>
      <c r="H4599">
        <v>495.46</v>
      </c>
      <c r="J4599">
        <v>0</v>
      </c>
      <c r="L4599" t="s">
        <v>165</v>
      </c>
      <c r="M4599" t="s">
        <v>39</v>
      </c>
      <c r="N4599" t="s">
        <v>172</v>
      </c>
      <c r="O4599" t="s">
        <v>29</v>
      </c>
      <c r="P4599">
        <v>12</v>
      </c>
      <c r="Q4599">
        <v>1.1000000000000001</v>
      </c>
      <c r="R4599" t="s">
        <v>30</v>
      </c>
      <c r="S4599" t="s">
        <v>60</v>
      </c>
    </row>
    <row r="4600" spans="1:19" x14ac:dyDescent="0.35">
      <c r="A4600" t="s">
        <v>2269</v>
      </c>
      <c r="B4600" t="s">
        <v>906</v>
      </c>
      <c r="C4600" t="s">
        <v>842</v>
      </c>
      <c r="D4600" t="s">
        <v>72</v>
      </c>
      <c r="E4600" t="s">
        <v>23</v>
      </c>
      <c r="F4600" t="s">
        <v>24</v>
      </c>
      <c r="G4600" t="s">
        <v>25</v>
      </c>
      <c r="H4600">
        <v>507.14</v>
      </c>
      <c r="I4600">
        <v>5</v>
      </c>
      <c r="J4600">
        <v>0.3</v>
      </c>
      <c r="K4600">
        <v>1774.99</v>
      </c>
      <c r="L4600" t="s">
        <v>38</v>
      </c>
      <c r="M4600" t="s">
        <v>122</v>
      </c>
      <c r="N4600" t="s">
        <v>68</v>
      </c>
      <c r="O4600" t="s">
        <v>29</v>
      </c>
      <c r="P4600">
        <v>10</v>
      </c>
      <c r="Q4600">
        <v>1.6</v>
      </c>
      <c r="R4600" t="s">
        <v>51</v>
      </c>
      <c r="S4600" t="s">
        <v>86</v>
      </c>
    </row>
    <row r="4601" spans="1:19" x14ac:dyDescent="0.35">
      <c r="A4601" t="s">
        <v>8072</v>
      </c>
      <c r="B4601" t="s">
        <v>906</v>
      </c>
      <c r="C4601" t="s">
        <v>6724</v>
      </c>
      <c r="D4601" t="s">
        <v>64</v>
      </c>
      <c r="E4601" t="s">
        <v>96</v>
      </c>
      <c r="F4601" t="s">
        <v>57</v>
      </c>
      <c r="G4601" t="s">
        <v>97</v>
      </c>
      <c r="H4601">
        <v>619.49</v>
      </c>
      <c r="I4601">
        <v>12</v>
      </c>
      <c r="J4601">
        <v>0.15</v>
      </c>
      <c r="K4601">
        <v>6318.8</v>
      </c>
      <c r="L4601" t="s">
        <v>38</v>
      </c>
      <c r="M4601" t="s">
        <v>27</v>
      </c>
      <c r="N4601" t="s">
        <v>85</v>
      </c>
      <c r="O4601" t="s">
        <v>123</v>
      </c>
      <c r="P4601">
        <v>9</v>
      </c>
      <c r="Q4601">
        <v>2.4</v>
      </c>
      <c r="R4601" t="s">
        <v>30</v>
      </c>
      <c r="S4601" t="s">
        <v>60</v>
      </c>
    </row>
    <row r="4602" spans="1:19" x14ac:dyDescent="0.35">
      <c r="A4602" t="s">
        <v>3565</v>
      </c>
      <c r="B4602" t="s">
        <v>906</v>
      </c>
      <c r="C4602" t="s">
        <v>3566</v>
      </c>
      <c r="D4602" t="s">
        <v>127</v>
      </c>
      <c r="E4602" t="s">
        <v>120</v>
      </c>
      <c r="F4602" t="s">
        <v>47</v>
      </c>
      <c r="G4602" t="s">
        <v>121</v>
      </c>
      <c r="H4602">
        <v>361.04</v>
      </c>
      <c r="I4602">
        <v>12</v>
      </c>
      <c r="J4602">
        <v>0.15</v>
      </c>
      <c r="K4602">
        <v>3682.61</v>
      </c>
      <c r="L4602" t="s">
        <v>98</v>
      </c>
      <c r="M4602" t="s">
        <v>134</v>
      </c>
      <c r="N4602" t="s">
        <v>85</v>
      </c>
      <c r="O4602" t="s">
        <v>123</v>
      </c>
      <c r="P4602">
        <v>5</v>
      </c>
      <c r="Q4602">
        <v>1.1000000000000001</v>
      </c>
      <c r="R4602" t="s">
        <v>143</v>
      </c>
      <c r="S4602" t="s">
        <v>60</v>
      </c>
    </row>
    <row r="4603" spans="1:19" x14ac:dyDescent="0.35">
      <c r="A4603" t="s">
        <v>905</v>
      </c>
      <c r="B4603" t="s">
        <v>906</v>
      </c>
      <c r="C4603" t="s">
        <v>907</v>
      </c>
      <c r="D4603" t="s">
        <v>22</v>
      </c>
      <c r="E4603" t="s">
        <v>96</v>
      </c>
      <c r="F4603" t="s">
        <v>57</v>
      </c>
      <c r="G4603" t="s">
        <v>97</v>
      </c>
      <c r="H4603">
        <v>100.8</v>
      </c>
      <c r="I4603">
        <v>13</v>
      </c>
      <c r="J4603">
        <v>0.1</v>
      </c>
      <c r="K4603">
        <v>1179.3599999999999</v>
      </c>
      <c r="L4603" t="s">
        <v>26</v>
      </c>
      <c r="M4603" t="s">
        <v>134</v>
      </c>
      <c r="N4603" t="s">
        <v>40</v>
      </c>
      <c r="O4603" t="s">
        <v>92</v>
      </c>
      <c r="P4603">
        <v>-1</v>
      </c>
      <c r="Q4603">
        <v>2.9</v>
      </c>
      <c r="R4603" t="s">
        <v>30</v>
      </c>
      <c r="S4603" t="s">
        <v>52</v>
      </c>
    </row>
    <row r="4604" spans="1:19" x14ac:dyDescent="0.35">
      <c r="A4604" t="s">
        <v>6624</v>
      </c>
      <c r="B4604" t="s">
        <v>906</v>
      </c>
      <c r="C4604" t="s">
        <v>6625</v>
      </c>
      <c r="D4604" t="s">
        <v>22</v>
      </c>
      <c r="E4604" t="s">
        <v>193</v>
      </c>
      <c r="F4604" t="s">
        <v>24</v>
      </c>
      <c r="G4604" t="s">
        <v>194</v>
      </c>
      <c r="H4604">
        <v>533.25</v>
      </c>
      <c r="I4604">
        <v>12</v>
      </c>
      <c r="J4604">
        <v>0.05</v>
      </c>
      <c r="K4604">
        <v>6079.05</v>
      </c>
      <c r="L4604" t="s">
        <v>98</v>
      </c>
      <c r="M4604" t="s">
        <v>39</v>
      </c>
      <c r="N4604" t="s">
        <v>68</v>
      </c>
      <c r="O4604" t="s">
        <v>29</v>
      </c>
      <c r="Q4604">
        <v>1.2</v>
      </c>
      <c r="R4604" t="s">
        <v>30</v>
      </c>
      <c r="S4604" t="s">
        <v>60</v>
      </c>
    </row>
    <row r="4605" spans="1:19" x14ac:dyDescent="0.35">
      <c r="A4605" t="s">
        <v>4864</v>
      </c>
      <c r="B4605" t="s">
        <v>1805</v>
      </c>
      <c r="C4605" t="s">
        <v>4865</v>
      </c>
      <c r="D4605" t="s">
        <v>72</v>
      </c>
      <c r="E4605" t="s">
        <v>209</v>
      </c>
      <c r="F4605" t="s">
        <v>47</v>
      </c>
      <c r="G4605" t="s">
        <v>210</v>
      </c>
      <c r="H4605">
        <v>241.08</v>
      </c>
      <c r="I4605">
        <v>11</v>
      </c>
      <c r="J4605">
        <v>0.2</v>
      </c>
      <c r="K4605">
        <v>2121.5</v>
      </c>
      <c r="L4605" t="s">
        <v>104</v>
      </c>
      <c r="M4605" t="s">
        <v>39</v>
      </c>
      <c r="N4605" t="s">
        <v>68</v>
      </c>
      <c r="O4605" t="s">
        <v>105</v>
      </c>
      <c r="P4605">
        <v>12</v>
      </c>
      <c r="Q4605">
        <v>4.8</v>
      </c>
      <c r="R4605" t="s">
        <v>51</v>
      </c>
      <c r="S4605" t="s">
        <v>86</v>
      </c>
    </row>
    <row r="4606" spans="1:19" x14ac:dyDescent="0.35">
      <c r="A4606" t="s">
        <v>3428</v>
      </c>
      <c r="B4606" t="s">
        <v>1805</v>
      </c>
      <c r="C4606" t="s">
        <v>441</v>
      </c>
      <c r="D4606" t="s">
        <v>64</v>
      </c>
      <c r="E4606" t="s">
        <v>73</v>
      </c>
      <c r="F4606" t="s">
        <v>74</v>
      </c>
      <c r="G4606" t="s">
        <v>75</v>
      </c>
      <c r="H4606">
        <v>2187.1799999999998</v>
      </c>
      <c r="I4606">
        <v>3</v>
      </c>
      <c r="J4606">
        <v>0.25</v>
      </c>
      <c r="K4606">
        <v>4921.1499999999996</v>
      </c>
      <c r="L4606" t="s">
        <v>142</v>
      </c>
      <c r="M4606" t="s">
        <v>122</v>
      </c>
      <c r="N4606" t="s">
        <v>85</v>
      </c>
      <c r="O4606" t="s">
        <v>29</v>
      </c>
      <c r="P4606">
        <v>11</v>
      </c>
      <c r="Q4606">
        <v>4.5999999999999996</v>
      </c>
      <c r="R4606" t="s">
        <v>30</v>
      </c>
      <c r="S4606" t="s">
        <v>86</v>
      </c>
    </row>
    <row r="4607" spans="1:19" x14ac:dyDescent="0.35">
      <c r="A4607" t="s">
        <v>8615</v>
      </c>
      <c r="B4607" t="s">
        <v>1805</v>
      </c>
      <c r="C4607" t="s">
        <v>8616</v>
      </c>
      <c r="D4607" t="s">
        <v>64</v>
      </c>
      <c r="E4607" t="s">
        <v>470</v>
      </c>
      <c r="F4607" t="s">
        <v>24</v>
      </c>
      <c r="G4607" t="s">
        <v>471</v>
      </c>
      <c r="H4607">
        <v>13.27</v>
      </c>
      <c r="I4607">
        <v>1</v>
      </c>
      <c r="J4607">
        <v>0</v>
      </c>
      <c r="K4607">
        <v>13.27</v>
      </c>
      <c r="L4607" t="s">
        <v>26</v>
      </c>
      <c r="M4607" t="s">
        <v>134</v>
      </c>
      <c r="N4607" t="s">
        <v>91</v>
      </c>
      <c r="O4607" t="s">
        <v>105</v>
      </c>
      <c r="P4607">
        <v>11</v>
      </c>
      <c r="Q4607">
        <v>4</v>
      </c>
      <c r="R4607" t="s">
        <v>30</v>
      </c>
      <c r="S4607" t="s">
        <v>60</v>
      </c>
    </row>
    <row r="4608" spans="1:19" x14ac:dyDescent="0.35">
      <c r="A4608" t="s">
        <v>1804</v>
      </c>
      <c r="B4608" t="s">
        <v>1805</v>
      </c>
      <c r="C4608" t="s">
        <v>1806</v>
      </c>
      <c r="D4608" t="s">
        <v>34</v>
      </c>
      <c r="E4608" t="s">
        <v>484</v>
      </c>
      <c r="F4608" t="s">
        <v>74</v>
      </c>
      <c r="G4608" t="s">
        <v>110</v>
      </c>
      <c r="H4608">
        <v>2152.5100000000002</v>
      </c>
      <c r="I4608">
        <v>12</v>
      </c>
      <c r="J4608">
        <v>0.1</v>
      </c>
      <c r="K4608">
        <v>23247.11</v>
      </c>
      <c r="L4608" t="s">
        <v>49</v>
      </c>
      <c r="M4608" t="s">
        <v>122</v>
      </c>
      <c r="N4608" t="s">
        <v>166</v>
      </c>
      <c r="O4608" t="s">
        <v>92</v>
      </c>
      <c r="P4608">
        <v>6</v>
      </c>
      <c r="Q4608">
        <v>1.2</v>
      </c>
      <c r="R4608" t="s">
        <v>30</v>
      </c>
      <c r="S4608" t="s">
        <v>60</v>
      </c>
    </row>
    <row r="4609" spans="1:19" x14ac:dyDescent="0.35">
      <c r="A4609" t="s">
        <v>6605</v>
      </c>
      <c r="B4609" t="s">
        <v>1805</v>
      </c>
      <c r="C4609" t="s">
        <v>6606</v>
      </c>
      <c r="D4609" t="s">
        <v>157</v>
      </c>
      <c r="E4609" t="s">
        <v>258</v>
      </c>
      <c r="F4609" t="s">
        <v>36</v>
      </c>
      <c r="G4609" t="s">
        <v>259</v>
      </c>
      <c r="H4609">
        <v>40.69</v>
      </c>
      <c r="I4609">
        <v>13</v>
      </c>
      <c r="J4609">
        <v>0.1</v>
      </c>
      <c r="K4609">
        <v>476.07</v>
      </c>
      <c r="L4609" t="s">
        <v>76</v>
      </c>
      <c r="M4609" t="s">
        <v>90</v>
      </c>
      <c r="N4609" t="s">
        <v>172</v>
      </c>
      <c r="O4609" t="s">
        <v>41</v>
      </c>
      <c r="P4609">
        <v>6</v>
      </c>
      <c r="Q4609">
        <v>1.1000000000000001</v>
      </c>
      <c r="R4609" t="s">
        <v>30</v>
      </c>
      <c r="S4609" t="s">
        <v>86</v>
      </c>
    </row>
    <row r="4610" spans="1:19" x14ac:dyDescent="0.35">
      <c r="A4610" t="s">
        <v>8537</v>
      </c>
      <c r="B4610" t="s">
        <v>1805</v>
      </c>
      <c r="C4610" t="s">
        <v>5319</v>
      </c>
      <c r="D4610" t="s">
        <v>127</v>
      </c>
      <c r="E4610" t="s">
        <v>484</v>
      </c>
      <c r="F4610" t="s">
        <v>74</v>
      </c>
      <c r="G4610" t="s">
        <v>110</v>
      </c>
      <c r="H4610">
        <v>892.52</v>
      </c>
      <c r="I4610">
        <v>10</v>
      </c>
      <c r="J4610">
        <v>0</v>
      </c>
      <c r="K4610">
        <v>8925.2000000000007</v>
      </c>
      <c r="L4610" t="s">
        <v>302</v>
      </c>
      <c r="M4610" t="s">
        <v>122</v>
      </c>
      <c r="N4610" t="s">
        <v>91</v>
      </c>
      <c r="O4610" t="s">
        <v>92</v>
      </c>
      <c r="P4610">
        <v>5</v>
      </c>
      <c r="Q4610">
        <v>3.5</v>
      </c>
      <c r="R4610" t="s">
        <v>30</v>
      </c>
      <c r="S4610" t="s">
        <v>42</v>
      </c>
    </row>
    <row r="4611" spans="1:19" x14ac:dyDescent="0.35">
      <c r="A4611" t="s">
        <v>3353</v>
      </c>
      <c r="B4611" t="s">
        <v>1482</v>
      </c>
      <c r="C4611" t="s">
        <v>3354</v>
      </c>
      <c r="D4611" t="s">
        <v>34</v>
      </c>
      <c r="E4611" t="s">
        <v>306</v>
      </c>
      <c r="F4611" t="s">
        <v>36</v>
      </c>
      <c r="G4611" t="s">
        <v>259</v>
      </c>
      <c r="H4611">
        <v>36.119999999999997</v>
      </c>
      <c r="I4611">
        <v>13</v>
      </c>
      <c r="J4611">
        <v>0.25</v>
      </c>
      <c r="K4611">
        <v>352.17</v>
      </c>
      <c r="L4611" t="s">
        <v>302</v>
      </c>
      <c r="M4611" t="s">
        <v>122</v>
      </c>
      <c r="N4611" t="s">
        <v>172</v>
      </c>
      <c r="O4611" t="s">
        <v>77</v>
      </c>
      <c r="P4611">
        <v>8</v>
      </c>
      <c r="Q4611">
        <v>3.1</v>
      </c>
      <c r="R4611" t="s">
        <v>51</v>
      </c>
      <c r="S4611" t="s">
        <v>60</v>
      </c>
    </row>
    <row r="4612" spans="1:19" x14ac:dyDescent="0.35">
      <c r="A4612" t="s">
        <v>6524</v>
      </c>
      <c r="B4612" t="s">
        <v>1482</v>
      </c>
      <c r="C4612" t="s">
        <v>5564</v>
      </c>
      <c r="D4612" t="s">
        <v>157</v>
      </c>
      <c r="E4612" t="s">
        <v>351</v>
      </c>
      <c r="F4612" t="s">
        <v>57</v>
      </c>
      <c r="G4612" t="s">
        <v>289</v>
      </c>
      <c r="H4612">
        <v>323.82</v>
      </c>
      <c r="I4612">
        <v>8</v>
      </c>
      <c r="J4612">
        <v>0.05</v>
      </c>
      <c r="K4612">
        <v>2461.0300000000002</v>
      </c>
      <c r="L4612" t="s">
        <v>104</v>
      </c>
      <c r="M4612" t="s">
        <v>183</v>
      </c>
      <c r="N4612" t="s">
        <v>40</v>
      </c>
      <c r="O4612" t="s">
        <v>41</v>
      </c>
      <c r="P4612">
        <v>8</v>
      </c>
      <c r="Q4612">
        <v>4.5</v>
      </c>
      <c r="R4612" t="s">
        <v>30</v>
      </c>
      <c r="S4612" t="s">
        <v>60</v>
      </c>
    </row>
    <row r="4613" spans="1:19" x14ac:dyDescent="0.35">
      <c r="A4613" t="s">
        <v>7806</v>
      </c>
      <c r="B4613" t="s">
        <v>1482</v>
      </c>
      <c r="C4613" t="s">
        <v>7807</v>
      </c>
      <c r="D4613" t="s">
        <v>64</v>
      </c>
      <c r="E4613" t="s">
        <v>533</v>
      </c>
      <c r="F4613" t="s">
        <v>74</v>
      </c>
      <c r="G4613" t="s">
        <v>534</v>
      </c>
      <c r="H4613">
        <v>746.03</v>
      </c>
      <c r="I4613">
        <v>1</v>
      </c>
      <c r="J4613">
        <v>0.2</v>
      </c>
      <c r="K4613">
        <v>596.82000000000005</v>
      </c>
      <c r="L4613" t="s">
        <v>38</v>
      </c>
      <c r="M4613" t="s">
        <v>183</v>
      </c>
      <c r="N4613" t="s">
        <v>40</v>
      </c>
      <c r="O4613" t="s">
        <v>41</v>
      </c>
      <c r="P4613">
        <v>6</v>
      </c>
      <c r="Q4613">
        <v>3.8</v>
      </c>
      <c r="R4613" t="s">
        <v>30</v>
      </c>
      <c r="S4613" t="s">
        <v>60</v>
      </c>
    </row>
    <row r="4614" spans="1:19" x14ac:dyDescent="0.35">
      <c r="A4614" t="s">
        <v>3395</v>
      </c>
      <c r="B4614" t="s">
        <v>1482</v>
      </c>
      <c r="C4614" t="s">
        <v>3396</v>
      </c>
      <c r="D4614" t="s">
        <v>22</v>
      </c>
      <c r="E4614" t="s">
        <v>344</v>
      </c>
      <c r="F4614" t="s">
        <v>24</v>
      </c>
      <c r="G4614" t="s">
        <v>345</v>
      </c>
      <c r="H4614">
        <v>460.63</v>
      </c>
      <c r="I4614">
        <v>7</v>
      </c>
      <c r="J4614">
        <v>0.2</v>
      </c>
      <c r="K4614">
        <v>2579.5300000000002</v>
      </c>
      <c r="L4614" t="s">
        <v>49</v>
      </c>
      <c r="M4614" t="s">
        <v>134</v>
      </c>
      <c r="N4614" t="s">
        <v>85</v>
      </c>
      <c r="O4614" t="s">
        <v>92</v>
      </c>
      <c r="P4614">
        <v>4</v>
      </c>
      <c r="Q4614">
        <v>1.6</v>
      </c>
      <c r="R4614" t="s">
        <v>30</v>
      </c>
      <c r="S4614" t="s">
        <v>60</v>
      </c>
    </row>
    <row r="4615" spans="1:19" x14ac:dyDescent="0.35">
      <c r="A4615" t="s">
        <v>1481</v>
      </c>
      <c r="B4615" t="s">
        <v>1482</v>
      </c>
      <c r="C4615" t="s">
        <v>1483</v>
      </c>
      <c r="D4615" t="s">
        <v>22</v>
      </c>
      <c r="E4615" t="s">
        <v>132</v>
      </c>
      <c r="F4615" t="s">
        <v>24</v>
      </c>
      <c r="G4615" t="s">
        <v>133</v>
      </c>
      <c r="H4615">
        <v>527.33000000000004</v>
      </c>
      <c r="I4615">
        <v>5</v>
      </c>
      <c r="J4615">
        <v>0</v>
      </c>
      <c r="K4615">
        <v>2636.65</v>
      </c>
      <c r="L4615" t="s">
        <v>302</v>
      </c>
      <c r="M4615" t="s">
        <v>134</v>
      </c>
      <c r="N4615" t="s">
        <v>85</v>
      </c>
      <c r="O4615" t="s">
        <v>123</v>
      </c>
      <c r="P4615">
        <v>2</v>
      </c>
      <c r="Q4615">
        <v>4</v>
      </c>
      <c r="R4615" t="s">
        <v>30</v>
      </c>
      <c r="S4615" t="s">
        <v>42</v>
      </c>
    </row>
    <row r="4616" spans="1:19" x14ac:dyDescent="0.35">
      <c r="A4616" t="s">
        <v>4788</v>
      </c>
      <c r="B4616" t="s">
        <v>1482</v>
      </c>
      <c r="C4616" t="s">
        <v>4789</v>
      </c>
      <c r="D4616" t="s">
        <v>157</v>
      </c>
      <c r="E4616" t="s">
        <v>370</v>
      </c>
      <c r="F4616" t="s">
        <v>74</v>
      </c>
      <c r="G4616" t="s">
        <v>75</v>
      </c>
      <c r="H4616">
        <v>1246.6199999999999</v>
      </c>
      <c r="I4616">
        <v>12</v>
      </c>
      <c r="J4616">
        <v>0.1</v>
      </c>
      <c r="K4616">
        <v>13463.5</v>
      </c>
      <c r="L4616" t="s">
        <v>83</v>
      </c>
      <c r="M4616" t="s">
        <v>134</v>
      </c>
      <c r="N4616" t="s">
        <v>166</v>
      </c>
      <c r="O4616" t="s">
        <v>50</v>
      </c>
      <c r="P4616">
        <v>1</v>
      </c>
      <c r="Q4616">
        <v>3.1</v>
      </c>
      <c r="R4616" t="s">
        <v>30</v>
      </c>
      <c r="S4616" t="s">
        <v>60</v>
      </c>
    </row>
    <row r="4617" spans="1:19" x14ac:dyDescent="0.35">
      <c r="A4617" t="s">
        <v>7162</v>
      </c>
      <c r="B4617" t="s">
        <v>7163</v>
      </c>
      <c r="C4617" t="s">
        <v>7164</v>
      </c>
      <c r="D4617" t="s">
        <v>127</v>
      </c>
      <c r="E4617" t="s">
        <v>161</v>
      </c>
      <c r="F4617" t="s">
        <v>74</v>
      </c>
      <c r="G4617" t="s">
        <v>148</v>
      </c>
      <c r="H4617">
        <v>963.45</v>
      </c>
      <c r="I4617">
        <v>14</v>
      </c>
      <c r="J4617">
        <v>0.05</v>
      </c>
      <c r="K4617">
        <v>12813.89</v>
      </c>
      <c r="L4617" t="s">
        <v>165</v>
      </c>
      <c r="M4617" t="s">
        <v>122</v>
      </c>
      <c r="N4617" t="s">
        <v>166</v>
      </c>
      <c r="O4617" t="s">
        <v>29</v>
      </c>
      <c r="P4617">
        <v>1</v>
      </c>
      <c r="Q4617">
        <v>3.1</v>
      </c>
      <c r="R4617" t="s">
        <v>30</v>
      </c>
      <c r="S4617" t="s">
        <v>52</v>
      </c>
    </row>
    <row r="4618" spans="1:19" x14ac:dyDescent="0.35">
      <c r="A4618" t="s">
        <v>4344</v>
      </c>
      <c r="B4618" t="s">
        <v>3218</v>
      </c>
      <c r="C4618" t="s">
        <v>4345</v>
      </c>
      <c r="D4618" t="s">
        <v>34</v>
      </c>
      <c r="E4618" t="s">
        <v>872</v>
      </c>
      <c r="F4618" t="s">
        <v>36</v>
      </c>
      <c r="G4618" t="s">
        <v>873</v>
      </c>
      <c r="H4618">
        <v>34.14</v>
      </c>
      <c r="I4618">
        <v>10</v>
      </c>
      <c r="J4618">
        <v>0</v>
      </c>
      <c r="K4618">
        <v>341.4</v>
      </c>
      <c r="L4618" t="s">
        <v>49</v>
      </c>
      <c r="M4618" t="s">
        <v>84</v>
      </c>
      <c r="N4618" t="s">
        <v>28</v>
      </c>
      <c r="O4618" t="s">
        <v>29</v>
      </c>
      <c r="P4618">
        <v>9</v>
      </c>
      <c r="Q4618">
        <v>1.5</v>
      </c>
      <c r="R4618" t="s">
        <v>30</v>
      </c>
      <c r="S4618" t="s">
        <v>52</v>
      </c>
    </row>
    <row r="4619" spans="1:19" x14ac:dyDescent="0.35">
      <c r="A4619" t="s">
        <v>9895</v>
      </c>
      <c r="B4619" t="s">
        <v>3218</v>
      </c>
      <c r="C4619" t="s">
        <v>9896</v>
      </c>
      <c r="D4619" t="s">
        <v>22</v>
      </c>
      <c r="E4619" t="s">
        <v>306</v>
      </c>
      <c r="F4619" t="s">
        <v>36</v>
      </c>
      <c r="G4619" t="s">
        <v>259</v>
      </c>
      <c r="H4619">
        <v>30.66</v>
      </c>
      <c r="I4619">
        <v>10</v>
      </c>
      <c r="J4619">
        <v>0.3</v>
      </c>
      <c r="K4619">
        <v>214.62</v>
      </c>
      <c r="L4619" t="s">
        <v>49</v>
      </c>
      <c r="M4619" t="s">
        <v>39</v>
      </c>
      <c r="N4619" t="s">
        <v>40</v>
      </c>
      <c r="O4619" t="s">
        <v>92</v>
      </c>
      <c r="P4619">
        <v>3</v>
      </c>
      <c r="Q4619">
        <v>4.7</v>
      </c>
      <c r="R4619" t="s">
        <v>30</v>
      </c>
      <c r="S4619" t="s">
        <v>60</v>
      </c>
    </row>
    <row r="4620" spans="1:19" x14ac:dyDescent="0.35">
      <c r="A4620" t="s">
        <v>4306</v>
      </c>
      <c r="B4620" t="s">
        <v>3218</v>
      </c>
      <c r="C4620" t="s">
        <v>3371</v>
      </c>
      <c r="D4620" t="s">
        <v>22</v>
      </c>
      <c r="E4620" t="s">
        <v>313</v>
      </c>
      <c r="F4620" t="s">
        <v>47</v>
      </c>
      <c r="G4620" t="s">
        <v>48</v>
      </c>
      <c r="H4620">
        <v>681.36</v>
      </c>
      <c r="I4620">
        <v>2</v>
      </c>
      <c r="J4620">
        <v>0.05</v>
      </c>
      <c r="K4620">
        <v>1294.58</v>
      </c>
      <c r="L4620" t="s">
        <v>302</v>
      </c>
      <c r="M4620" t="s">
        <v>183</v>
      </c>
      <c r="N4620" t="s">
        <v>166</v>
      </c>
      <c r="O4620" t="s">
        <v>29</v>
      </c>
      <c r="P4620">
        <v>2</v>
      </c>
      <c r="Q4620">
        <v>3.3</v>
      </c>
      <c r="R4620" t="s">
        <v>30</v>
      </c>
      <c r="S4620" t="s">
        <v>60</v>
      </c>
    </row>
    <row r="4621" spans="1:19" x14ac:dyDescent="0.35">
      <c r="A4621" t="s">
        <v>5153</v>
      </c>
      <c r="B4621" t="s">
        <v>3218</v>
      </c>
      <c r="C4621" t="s">
        <v>5154</v>
      </c>
      <c r="D4621" t="s">
        <v>157</v>
      </c>
      <c r="E4621" t="s">
        <v>109</v>
      </c>
      <c r="F4621" t="s">
        <v>74</v>
      </c>
      <c r="G4621" t="s">
        <v>110</v>
      </c>
      <c r="H4621">
        <v>1925.98</v>
      </c>
      <c r="I4621">
        <v>5</v>
      </c>
      <c r="J4621">
        <v>0.15</v>
      </c>
      <c r="K4621">
        <v>8185.41</v>
      </c>
      <c r="L4621" t="s">
        <v>302</v>
      </c>
      <c r="M4621" t="s">
        <v>84</v>
      </c>
      <c r="N4621" t="s">
        <v>91</v>
      </c>
      <c r="O4621" t="s">
        <v>77</v>
      </c>
      <c r="P4621">
        <v>2</v>
      </c>
      <c r="Q4621">
        <v>4</v>
      </c>
      <c r="R4621" t="s">
        <v>30</v>
      </c>
    </row>
    <row r="4622" spans="1:19" x14ac:dyDescent="0.35">
      <c r="A4622" t="s">
        <v>3217</v>
      </c>
      <c r="B4622" t="s">
        <v>3218</v>
      </c>
      <c r="C4622" t="s">
        <v>3219</v>
      </c>
      <c r="D4622" t="s">
        <v>34</v>
      </c>
      <c r="E4622" t="s">
        <v>56</v>
      </c>
      <c r="F4622" t="s">
        <v>57</v>
      </c>
      <c r="G4622" t="s">
        <v>58</v>
      </c>
      <c r="H4622">
        <v>610.03</v>
      </c>
      <c r="I4622">
        <v>5</v>
      </c>
      <c r="J4622">
        <v>0.05</v>
      </c>
      <c r="K4622">
        <v>2897.64</v>
      </c>
      <c r="L4622" t="s">
        <v>26</v>
      </c>
      <c r="M4622" t="s">
        <v>27</v>
      </c>
      <c r="N4622" t="s">
        <v>40</v>
      </c>
      <c r="O4622" t="s">
        <v>116</v>
      </c>
      <c r="P4622">
        <v>1</v>
      </c>
      <c r="Q4622">
        <v>2.8</v>
      </c>
      <c r="R4622" t="s">
        <v>112</v>
      </c>
      <c r="S4622" t="s">
        <v>86</v>
      </c>
    </row>
    <row r="4623" spans="1:19" x14ac:dyDescent="0.35">
      <c r="A4623" t="s">
        <v>5404</v>
      </c>
      <c r="B4623" t="s">
        <v>5405</v>
      </c>
      <c r="C4623" t="s">
        <v>5406</v>
      </c>
      <c r="D4623" t="s">
        <v>64</v>
      </c>
      <c r="E4623" t="s">
        <v>323</v>
      </c>
      <c r="F4623" t="s">
        <v>57</v>
      </c>
      <c r="G4623" t="s">
        <v>82</v>
      </c>
      <c r="H4623">
        <v>18.86</v>
      </c>
      <c r="I4623">
        <v>4</v>
      </c>
      <c r="J4623">
        <v>0</v>
      </c>
      <c r="K4623">
        <v>75.44</v>
      </c>
      <c r="L4623" t="s">
        <v>165</v>
      </c>
      <c r="M4623" t="s">
        <v>122</v>
      </c>
      <c r="N4623" t="s">
        <v>166</v>
      </c>
      <c r="O4623" t="s">
        <v>92</v>
      </c>
      <c r="P4623">
        <v>11</v>
      </c>
      <c r="Q4623">
        <v>2.5</v>
      </c>
      <c r="R4623" t="s">
        <v>30</v>
      </c>
      <c r="S4623" t="s">
        <v>42</v>
      </c>
    </row>
    <row r="4624" spans="1:19" x14ac:dyDescent="0.35">
      <c r="A4624" t="s">
        <v>4194</v>
      </c>
      <c r="B4624" t="s">
        <v>379</v>
      </c>
      <c r="C4624" t="s">
        <v>4195</v>
      </c>
      <c r="D4624" t="s">
        <v>127</v>
      </c>
      <c r="E4624" t="s">
        <v>65</v>
      </c>
      <c r="F4624" t="s">
        <v>66</v>
      </c>
      <c r="G4624" t="s">
        <v>67</v>
      </c>
      <c r="H4624">
        <v>672.14</v>
      </c>
      <c r="I4624">
        <v>13</v>
      </c>
      <c r="J4624">
        <v>0</v>
      </c>
      <c r="K4624">
        <v>8737.82</v>
      </c>
      <c r="L4624" t="s">
        <v>302</v>
      </c>
      <c r="M4624" t="s">
        <v>84</v>
      </c>
      <c r="N4624" t="s">
        <v>91</v>
      </c>
      <c r="O4624" t="s">
        <v>77</v>
      </c>
      <c r="P4624">
        <v>7</v>
      </c>
      <c r="Q4624">
        <v>2.8</v>
      </c>
      <c r="R4624" t="s">
        <v>30</v>
      </c>
      <c r="S4624" t="s">
        <v>294</v>
      </c>
    </row>
    <row r="4625" spans="1:19" x14ac:dyDescent="0.35">
      <c r="A4625" t="s">
        <v>378</v>
      </c>
      <c r="B4625" t="s">
        <v>379</v>
      </c>
      <c r="C4625" t="s">
        <v>380</v>
      </c>
      <c r="D4625" t="s">
        <v>64</v>
      </c>
      <c r="E4625" t="s">
        <v>293</v>
      </c>
      <c r="F4625" t="s">
        <v>74</v>
      </c>
      <c r="G4625" t="s">
        <v>110</v>
      </c>
      <c r="H4625">
        <v>855.14</v>
      </c>
      <c r="I4625">
        <v>10</v>
      </c>
      <c r="J4625">
        <v>0.05</v>
      </c>
      <c r="K4625">
        <v>8123.83</v>
      </c>
      <c r="L4625" t="s">
        <v>165</v>
      </c>
      <c r="M4625" t="s">
        <v>122</v>
      </c>
      <c r="N4625" t="s">
        <v>172</v>
      </c>
      <c r="O4625" t="s">
        <v>29</v>
      </c>
      <c r="P4625">
        <v>2</v>
      </c>
      <c r="Q4625">
        <v>4.9000000000000004</v>
      </c>
      <c r="R4625" t="s">
        <v>30</v>
      </c>
      <c r="S4625" t="s">
        <v>52</v>
      </c>
    </row>
    <row r="4626" spans="1:19" x14ac:dyDescent="0.35">
      <c r="A4626" t="s">
        <v>1642</v>
      </c>
      <c r="B4626" t="s">
        <v>379</v>
      </c>
      <c r="C4626" t="s">
        <v>1643</v>
      </c>
      <c r="D4626" t="s">
        <v>22</v>
      </c>
      <c r="E4626" t="s">
        <v>266</v>
      </c>
      <c r="F4626" t="s">
        <v>24</v>
      </c>
      <c r="G4626" t="s">
        <v>267</v>
      </c>
      <c r="H4626">
        <v>274.02999999999997</v>
      </c>
      <c r="I4626">
        <v>5</v>
      </c>
      <c r="J4626">
        <v>0.15</v>
      </c>
      <c r="K4626">
        <v>1164.6300000000001</v>
      </c>
      <c r="L4626" t="s">
        <v>165</v>
      </c>
      <c r="M4626" t="s">
        <v>84</v>
      </c>
      <c r="N4626" t="s">
        <v>28</v>
      </c>
      <c r="O4626" t="s">
        <v>77</v>
      </c>
      <c r="P4626">
        <v>1</v>
      </c>
      <c r="Q4626">
        <v>1.2</v>
      </c>
      <c r="R4626" t="s">
        <v>30</v>
      </c>
      <c r="S4626" t="s">
        <v>86</v>
      </c>
    </row>
    <row r="4627" spans="1:19" x14ac:dyDescent="0.35">
      <c r="A4627" t="s">
        <v>5812</v>
      </c>
      <c r="B4627" t="s">
        <v>279</v>
      </c>
      <c r="C4627" t="s">
        <v>1216</v>
      </c>
      <c r="D4627" t="s">
        <v>64</v>
      </c>
      <c r="E4627" t="s">
        <v>65</v>
      </c>
      <c r="F4627" t="s">
        <v>66</v>
      </c>
      <c r="G4627" t="s">
        <v>67</v>
      </c>
      <c r="H4627">
        <v>19.47</v>
      </c>
      <c r="I4627">
        <v>13</v>
      </c>
      <c r="J4627">
        <v>0.05</v>
      </c>
      <c r="K4627">
        <v>240.45</v>
      </c>
      <c r="L4627" t="s">
        <v>76</v>
      </c>
      <c r="M4627" t="s">
        <v>84</v>
      </c>
      <c r="N4627" t="s">
        <v>166</v>
      </c>
      <c r="O4627" t="s">
        <v>50</v>
      </c>
      <c r="P4627">
        <v>13</v>
      </c>
      <c r="Q4627">
        <v>3.7</v>
      </c>
      <c r="R4627" t="s">
        <v>143</v>
      </c>
      <c r="S4627" t="s">
        <v>60</v>
      </c>
    </row>
    <row r="4628" spans="1:19" x14ac:dyDescent="0.35">
      <c r="A4628" t="s">
        <v>278</v>
      </c>
      <c r="B4628" t="s">
        <v>279</v>
      </c>
      <c r="C4628" t="s">
        <v>280</v>
      </c>
      <c r="D4628" t="s">
        <v>72</v>
      </c>
      <c r="E4628" t="s">
        <v>281</v>
      </c>
      <c r="F4628" t="s">
        <v>74</v>
      </c>
      <c r="G4628" t="s">
        <v>110</v>
      </c>
      <c r="H4628">
        <v>2323.81</v>
      </c>
      <c r="I4628">
        <v>7</v>
      </c>
      <c r="J4628">
        <v>0.05</v>
      </c>
      <c r="K4628">
        <v>15453.34</v>
      </c>
      <c r="L4628" t="s">
        <v>98</v>
      </c>
      <c r="M4628" t="s">
        <v>183</v>
      </c>
      <c r="N4628" t="s">
        <v>166</v>
      </c>
      <c r="O4628" t="s">
        <v>92</v>
      </c>
      <c r="P4628">
        <v>9</v>
      </c>
      <c r="Q4628">
        <v>1.6</v>
      </c>
      <c r="R4628" t="s">
        <v>30</v>
      </c>
      <c r="S4628" t="s">
        <v>86</v>
      </c>
    </row>
    <row r="4629" spans="1:19" x14ac:dyDescent="0.35">
      <c r="A4629" t="s">
        <v>6126</v>
      </c>
      <c r="B4629" t="s">
        <v>279</v>
      </c>
      <c r="C4629" t="s">
        <v>6127</v>
      </c>
      <c r="D4629" t="s">
        <v>22</v>
      </c>
      <c r="E4629" t="s">
        <v>147</v>
      </c>
      <c r="F4629" t="s">
        <v>74</v>
      </c>
      <c r="G4629" t="s">
        <v>148</v>
      </c>
      <c r="H4629">
        <v>1049.4000000000001</v>
      </c>
      <c r="I4629">
        <v>4</v>
      </c>
      <c r="J4629">
        <v>0.15</v>
      </c>
      <c r="K4629">
        <v>3567.96</v>
      </c>
      <c r="L4629" t="s">
        <v>76</v>
      </c>
      <c r="M4629" t="s">
        <v>134</v>
      </c>
      <c r="N4629" t="s">
        <v>28</v>
      </c>
      <c r="O4629" t="s">
        <v>92</v>
      </c>
      <c r="P4629">
        <v>6</v>
      </c>
      <c r="Q4629">
        <v>2.4</v>
      </c>
      <c r="R4629" t="s">
        <v>30</v>
      </c>
      <c r="S4629" t="s">
        <v>60</v>
      </c>
    </row>
    <row r="4630" spans="1:19" x14ac:dyDescent="0.35">
      <c r="A4630" t="s">
        <v>8573</v>
      </c>
      <c r="B4630" t="s">
        <v>279</v>
      </c>
      <c r="C4630" t="s">
        <v>8574</v>
      </c>
      <c r="D4630" t="s">
        <v>64</v>
      </c>
      <c r="E4630" t="s">
        <v>344</v>
      </c>
      <c r="F4630" t="s">
        <v>24</v>
      </c>
      <c r="G4630" t="s">
        <v>345</v>
      </c>
      <c r="H4630">
        <v>526.54</v>
      </c>
      <c r="I4630">
        <v>14</v>
      </c>
      <c r="J4630">
        <v>0.05</v>
      </c>
      <c r="K4630">
        <v>7002.98</v>
      </c>
      <c r="L4630" t="s">
        <v>104</v>
      </c>
      <c r="M4630" t="s">
        <v>183</v>
      </c>
      <c r="N4630" t="s">
        <v>166</v>
      </c>
      <c r="O4630" t="s">
        <v>92</v>
      </c>
      <c r="P4630">
        <v>4</v>
      </c>
      <c r="Q4630">
        <v>2.2000000000000002</v>
      </c>
      <c r="R4630" t="s">
        <v>30</v>
      </c>
      <c r="S4630" t="s">
        <v>86</v>
      </c>
    </row>
    <row r="4631" spans="1:19" x14ac:dyDescent="0.35">
      <c r="A4631" t="s">
        <v>9438</v>
      </c>
      <c r="B4631" t="s">
        <v>279</v>
      </c>
      <c r="C4631" t="s">
        <v>9439</v>
      </c>
      <c r="D4631" t="s">
        <v>127</v>
      </c>
      <c r="E4631" t="s">
        <v>227</v>
      </c>
      <c r="F4631" t="s">
        <v>47</v>
      </c>
      <c r="G4631" t="s">
        <v>228</v>
      </c>
      <c r="H4631">
        <v>421.45</v>
      </c>
      <c r="I4631">
        <v>10</v>
      </c>
      <c r="J4631">
        <v>0.05</v>
      </c>
      <c r="K4631">
        <v>4003.77</v>
      </c>
      <c r="L4631" t="s">
        <v>26</v>
      </c>
      <c r="M4631" t="s">
        <v>84</v>
      </c>
      <c r="N4631" t="s">
        <v>91</v>
      </c>
      <c r="O4631" t="s">
        <v>92</v>
      </c>
      <c r="P4631">
        <v>3</v>
      </c>
      <c r="Q4631">
        <v>3</v>
      </c>
      <c r="R4631" t="s">
        <v>30</v>
      </c>
      <c r="S4631" t="s">
        <v>60</v>
      </c>
    </row>
    <row r="4632" spans="1:19" x14ac:dyDescent="0.35">
      <c r="A4632" t="s">
        <v>2072</v>
      </c>
      <c r="B4632" t="s">
        <v>2073</v>
      </c>
      <c r="C4632" t="s">
        <v>2074</v>
      </c>
      <c r="D4632" t="s">
        <v>72</v>
      </c>
      <c r="E4632" t="s">
        <v>301</v>
      </c>
      <c r="F4632" t="s">
        <v>57</v>
      </c>
      <c r="G4632" t="s">
        <v>97</v>
      </c>
      <c r="H4632">
        <v>108.67</v>
      </c>
      <c r="I4632">
        <v>4</v>
      </c>
      <c r="J4632">
        <v>0.15</v>
      </c>
      <c r="K4632">
        <v>369.48</v>
      </c>
      <c r="L4632" t="s">
        <v>98</v>
      </c>
      <c r="M4632" t="s">
        <v>122</v>
      </c>
      <c r="N4632" t="s">
        <v>68</v>
      </c>
      <c r="O4632" t="s">
        <v>105</v>
      </c>
      <c r="P4632">
        <v>13</v>
      </c>
      <c r="Q4632">
        <v>2.4</v>
      </c>
      <c r="R4632" t="s">
        <v>30</v>
      </c>
      <c r="S4632" t="s">
        <v>60</v>
      </c>
    </row>
    <row r="4633" spans="1:19" x14ac:dyDescent="0.35">
      <c r="A4633" t="s">
        <v>2438</v>
      </c>
      <c r="B4633" t="s">
        <v>2073</v>
      </c>
      <c r="C4633" t="s">
        <v>2439</v>
      </c>
      <c r="D4633" t="s">
        <v>64</v>
      </c>
      <c r="E4633" t="s">
        <v>227</v>
      </c>
      <c r="F4633" t="s">
        <v>47</v>
      </c>
      <c r="G4633" t="s">
        <v>228</v>
      </c>
      <c r="H4633">
        <v>315.29000000000002</v>
      </c>
      <c r="I4633">
        <v>13</v>
      </c>
      <c r="J4633">
        <v>0</v>
      </c>
      <c r="K4633">
        <v>4098.7700000000004</v>
      </c>
      <c r="L4633" t="s">
        <v>83</v>
      </c>
      <c r="M4633" t="s">
        <v>90</v>
      </c>
      <c r="N4633" t="s">
        <v>172</v>
      </c>
      <c r="O4633" t="s">
        <v>105</v>
      </c>
      <c r="P4633">
        <v>10</v>
      </c>
      <c r="Q4633">
        <v>1.5</v>
      </c>
      <c r="R4633" t="s">
        <v>30</v>
      </c>
      <c r="S4633" t="s">
        <v>60</v>
      </c>
    </row>
    <row r="4634" spans="1:19" x14ac:dyDescent="0.35">
      <c r="A4634" t="s">
        <v>4866</v>
      </c>
      <c r="B4634" t="s">
        <v>2073</v>
      </c>
      <c r="C4634" t="s">
        <v>4867</v>
      </c>
      <c r="D4634" t="s">
        <v>127</v>
      </c>
      <c r="E4634" t="s">
        <v>399</v>
      </c>
      <c r="F4634" t="s">
        <v>24</v>
      </c>
      <c r="G4634" t="s">
        <v>182</v>
      </c>
      <c r="H4634">
        <v>526.70000000000005</v>
      </c>
      <c r="I4634">
        <v>1</v>
      </c>
      <c r="J4634">
        <v>0.2</v>
      </c>
      <c r="K4634">
        <v>421.36</v>
      </c>
      <c r="L4634" t="s">
        <v>26</v>
      </c>
      <c r="M4634" t="s">
        <v>134</v>
      </c>
      <c r="N4634" t="s">
        <v>166</v>
      </c>
      <c r="O4634" t="s">
        <v>50</v>
      </c>
      <c r="P4634">
        <v>10</v>
      </c>
      <c r="Q4634">
        <v>4.4000000000000004</v>
      </c>
      <c r="R4634" t="s">
        <v>30</v>
      </c>
      <c r="S4634" t="s">
        <v>60</v>
      </c>
    </row>
    <row r="4635" spans="1:19" x14ac:dyDescent="0.35">
      <c r="A4635" t="s">
        <v>2696</v>
      </c>
      <c r="B4635" t="s">
        <v>2073</v>
      </c>
      <c r="C4635" t="s">
        <v>2697</v>
      </c>
      <c r="D4635" t="s">
        <v>34</v>
      </c>
      <c r="E4635" t="s">
        <v>102</v>
      </c>
      <c r="F4635" t="s">
        <v>47</v>
      </c>
      <c r="G4635" t="s">
        <v>103</v>
      </c>
      <c r="H4635">
        <v>22.22</v>
      </c>
      <c r="I4635">
        <v>6</v>
      </c>
      <c r="J4635">
        <v>0.15</v>
      </c>
      <c r="K4635">
        <v>113.32</v>
      </c>
      <c r="L4635" t="s">
        <v>83</v>
      </c>
      <c r="M4635" t="s">
        <v>84</v>
      </c>
      <c r="N4635" t="s">
        <v>59</v>
      </c>
      <c r="O4635" t="s">
        <v>50</v>
      </c>
      <c r="P4635">
        <v>8</v>
      </c>
      <c r="Q4635">
        <v>1.5</v>
      </c>
      <c r="R4635" t="s">
        <v>30</v>
      </c>
      <c r="S4635" t="s">
        <v>60</v>
      </c>
    </row>
    <row r="4636" spans="1:19" x14ac:dyDescent="0.35">
      <c r="A4636" t="s">
        <v>6372</v>
      </c>
      <c r="B4636" t="s">
        <v>2410</v>
      </c>
      <c r="C4636" t="s">
        <v>6373</v>
      </c>
      <c r="D4636" t="s">
        <v>72</v>
      </c>
      <c r="E4636" t="s">
        <v>533</v>
      </c>
      <c r="F4636" t="s">
        <v>74</v>
      </c>
      <c r="G4636" t="s">
        <v>534</v>
      </c>
      <c r="H4636">
        <v>480.07</v>
      </c>
      <c r="I4636">
        <v>8</v>
      </c>
      <c r="J4636">
        <v>0.15</v>
      </c>
      <c r="K4636">
        <v>3264.48</v>
      </c>
      <c r="L4636" t="s">
        <v>76</v>
      </c>
      <c r="M4636" t="s">
        <v>122</v>
      </c>
      <c r="N4636" t="s">
        <v>91</v>
      </c>
      <c r="O4636" t="s">
        <v>41</v>
      </c>
      <c r="P4636">
        <v>12</v>
      </c>
      <c r="Q4636">
        <v>3.4</v>
      </c>
      <c r="R4636" t="s">
        <v>30</v>
      </c>
      <c r="S4636" t="s">
        <v>60</v>
      </c>
    </row>
    <row r="4637" spans="1:19" x14ac:dyDescent="0.35">
      <c r="A4637" t="s">
        <v>2409</v>
      </c>
      <c r="B4637" t="s">
        <v>2410</v>
      </c>
      <c r="C4637" t="s">
        <v>2411</v>
      </c>
      <c r="D4637" t="s">
        <v>22</v>
      </c>
      <c r="E4637" t="s">
        <v>198</v>
      </c>
      <c r="F4637" t="s">
        <v>74</v>
      </c>
      <c r="G4637" t="s">
        <v>110</v>
      </c>
      <c r="H4637">
        <v>890.52</v>
      </c>
      <c r="I4637">
        <v>9</v>
      </c>
      <c r="J4637">
        <v>0.1</v>
      </c>
      <c r="K4637">
        <v>7213.21</v>
      </c>
      <c r="L4637" t="s">
        <v>142</v>
      </c>
      <c r="M4637" t="s">
        <v>111</v>
      </c>
      <c r="N4637" t="s">
        <v>59</v>
      </c>
      <c r="O4637" t="s">
        <v>116</v>
      </c>
      <c r="P4637">
        <v>11</v>
      </c>
      <c r="Q4637">
        <v>3.8</v>
      </c>
      <c r="R4637" t="s">
        <v>30</v>
      </c>
      <c r="S4637" t="s">
        <v>52</v>
      </c>
    </row>
    <row r="4638" spans="1:19" x14ac:dyDescent="0.35">
      <c r="A4638" t="s">
        <v>5820</v>
      </c>
      <c r="B4638" t="s">
        <v>2410</v>
      </c>
      <c r="C4638" t="s">
        <v>5821</v>
      </c>
      <c r="D4638" t="s">
        <v>34</v>
      </c>
      <c r="E4638" t="s">
        <v>266</v>
      </c>
      <c r="F4638" t="s">
        <v>24</v>
      </c>
      <c r="G4638" t="s">
        <v>267</v>
      </c>
      <c r="H4638">
        <v>360.3</v>
      </c>
      <c r="I4638">
        <v>9</v>
      </c>
      <c r="J4638">
        <v>0</v>
      </c>
      <c r="K4638">
        <v>3242.7</v>
      </c>
      <c r="L4638" t="s">
        <v>165</v>
      </c>
      <c r="M4638" t="s">
        <v>39</v>
      </c>
      <c r="N4638" t="s">
        <v>85</v>
      </c>
      <c r="O4638" t="s">
        <v>105</v>
      </c>
      <c r="P4638">
        <v>9</v>
      </c>
      <c r="Q4638">
        <v>1.3</v>
      </c>
      <c r="R4638" t="s">
        <v>30</v>
      </c>
      <c r="S4638" t="s">
        <v>86</v>
      </c>
    </row>
    <row r="4639" spans="1:19" x14ac:dyDescent="0.35">
      <c r="A4639" t="s">
        <v>8674</v>
      </c>
      <c r="B4639" t="s">
        <v>2410</v>
      </c>
      <c r="C4639" t="s">
        <v>8675</v>
      </c>
      <c r="D4639" t="s">
        <v>34</v>
      </c>
      <c r="E4639" t="s">
        <v>23</v>
      </c>
      <c r="F4639" t="s">
        <v>24</v>
      </c>
      <c r="G4639" t="s">
        <v>25</v>
      </c>
      <c r="H4639">
        <v>494.17</v>
      </c>
      <c r="I4639">
        <v>4</v>
      </c>
      <c r="J4639">
        <v>0.1</v>
      </c>
      <c r="K4639">
        <v>1779.01</v>
      </c>
      <c r="L4639" t="s">
        <v>302</v>
      </c>
      <c r="M4639" t="s">
        <v>183</v>
      </c>
      <c r="N4639" t="s">
        <v>59</v>
      </c>
      <c r="O4639" t="s">
        <v>123</v>
      </c>
      <c r="P4639">
        <v>9</v>
      </c>
      <c r="Q4639">
        <v>1.8</v>
      </c>
      <c r="R4639" t="s">
        <v>30</v>
      </c>
      <c r="S4639" t="s">
        <v>86</v>
      </c>
    </row>
    <row r="4640" spans="1:19" x14ac:dyDescent="0.35">
      <c r="A4640" t="s">
        <v>5536</v>
      </c>
      <c r="B4640" t="s">
        <v>2410</v>
      </c>
      <c r="C4640" t="s">
        <v>5537</v>
      </c>
      <c r="D4640" t="s">
        <v>157</v>
      </c>
      <c r="E4640" t="s">
        <v>445</v>
      </c>
      <c r="F4640" t="s">
        <v>66</v>
      </c>
      <c r="G4640" t="s">
        <v>446</v>
      </c>
      <c r="H4640">
        <v>1793.58</v>
      </c>
      <c r="I4640">
        <v>1</v>
      </c>
      <c r="J4640">
        <v>0</v>
      </c>
      <c r="K4640">
        <v>1793.58</v>
      </c>
      <c r="L4640" t="s">
        <v>98</v>
      </c>
      <c r="M4640" t="s">
        <v>183</v>
      </c>
      <c r="N4640" t="s">
        <v>68</v>
      </c>
      <c r="O4640" t="s">
        <v>105</v>
      </c>
      <c r="P4640">
        <v>3</v>
      </c>
      <c r="Q4640">
        <v>4.5</v>
      </c>
      <c r="R4640" t="s">
        <v>51</v>
      </c>
      <c r="S4640" t="s">
        <v>52</v>
      </c>
    </row>
    <row r="4641" spans="1:19" x14ac:dyDescent="0.35">
      <c r="A4641" t="s">
        <v>1381</v>
      </c>
      <c r="B4641" t="s">
        <v>1382</v>
      </c>
      <c r="C4641" t="s">
        <v>1383</v>
      </c>
      <c r="D4641" t="s">
        <v>22</v>
      </c>
      <c r="E4641" t="s">
        <v>288</v>
      </c>
      <c r="F4641" t="s">
        <v>57</v>
      </c>
      <c r="G4641" t="s">
        <v>289</v>
      </c>
      <c r="H4641">
        <v>52.24</v>
      </c>
      <c r="I4641">
        <v>4</v>
      </c>
      <c r="J4641">
        <v>0</v>
      </c>
      <c r="K4641">
        <v>208.96</v>
      </c>
      <c r="L4641" t="s">
        <v>38</v>
      </c>
      <c r="M4641" t="s">
        <v>84</v>
      </c>
      <c r="N4641" t="s">
        <v>166</v>
      </c>
      <c r="O4641" t="s">
        <v>116</v>
      </c>
      <c r="P4641">
        <v>13</v>
      </c>
      <c r="Q4641">
        <v>2.7</v>
      </c>
      <c r="R4641" t="s">
        <v>30</v>
      </c>
      <c r="S4641" t="s">
        <v>60</v>
      </c>
    </row>
    <row r="4642" spans="1:19" x14ac:dyDescent="0.35">
      <c r="A4642" t="s">
        <v>4333</v>
      </c>
      <c r="B4642" t="s">
        <v>1382</v>
      </c>
      <c r="C4642" t="s">
        <v>4334</v>
      </c>
      <c r="D4642" t="s">
        <v>157</v>
      </c>
      <c r="E4642" t="s">
        <v>251</v>
      </c>
      <c r="F4642" t="s">
        <v>36</v>
      </c>
      <c r="G4642" t="s">
        <v>252</v>
      </c>
      <c r="H4642">
        <v>44.25</v>
      </c>
      <c r="I4642">
        <v>11</v>
      </c>
      <c r="J4642">
        <v>0</v>
      </c>
      <c r="K4642">
        <v>486.75</v>
      </c>
      <c r="L4642" t="s">
        <v>49</v>
      </c>
      <c r="M4642" t="s">
        <v>111</v>
      </c>
      <c r="N4642" t="s">
        <v>172</v>
      </c>
      <c r="O4642" t="s">
        <v>123</v>
      </c>
      <c r="P4642">
        <v>13</v>
      </c>
      <c r="Q4642">
        <v>1.1000000000000001</v>
      </c>
      <c r="R4642" t="s">
        <v>30</v>
      </c>
      <c r="S4642" t="s">
        <v>52</v>
      </c>
    </row>
    <row r="4643" spans="1:19" x14ac:dyDescent="0.35">
      <c r="A4643" t="s">
        <v>9543</v>
      </c>
      <c r="B4643" t="s">
        <v>1382</v>
      </c>
      <c r="C4643" t="s">
        <v>9544</v>
      </c>
      <c r="D4643" t="s">
        <v>34</v>
      </c>
      <c r="E4643" t="s">
        <v>370</v>
      </c>
      <c r="F4643" t="s">
        <v>74</v>
      </c>
      <c r="G4643" t="s">
        <v>75</v>
      </c>
      <c r="H4643">
        <v>1751.41</v>
      </c>
      <c r="I4643">
        <v>11</v>
      </c>
      <c r="J4643">
        <v>0.3</v>
      </c>
      <c r="K4643">
        <v>13485.86</v>
      </c>
      <c r="L4643" t="s">
        <v>49</v>
      </c>
      <c r="M4643" t="s">
        <v>122</v>
      </c>
      <c r="N4643" t="s">
        <v>172</v>
      </c>
      <c r="O4643" t="s">
        <v>92</v>
      </c>
      <c r="P4643">
        <v>12</v>
      </c>
      <c r="Q4643">
        <v>4.9000000000000004</v>
      </c>
      <c r="R4643" t="s">
        <v>143</v>
      </c>
      <c r="S4643" t="s">
        <v>60</v>
      </c>
    </row>
    <row r="4644" spans="1:19" x14ac:dyDescent="0.35">
      <c r="A4644" t="s">
        <v>9730</v>
      </c>
      <c r="B4644" t="s">
        <v>1382</v>
      </c>
      <c r="C4644" t="s">
        <v>9731</v>
      </c>
      <c r="D4644" t="s">
        <v>22</v>
      </c>
      <c r="E4644" t="s">
        <v>181</v>
      </c>
      <c r="F4644" t="s">
        <v>24</v>
      </c>
      <c r="G4644" t="s">
        <v>182</v>
      </c>
      <c r="H4644">
        <v>274.36</v>
      </c>
      <c r="I4644">
        <v>5</v>
      </c>
      <c r="J4644">
        <v>0</v>
      </c>
      <c r="K4644">
        <v>1371.8</v>
      </c>
      <c r="L4644" t="s">
        <v>98</v>
      </c>
      <c r="M4644" t="s">
        <v>134</v>
      </c>
      <c r="N4644" t="s">
        <v>166</v>
      </c>
      <c r="O4644" t="s">
        <v>50</v>
      </c>
      <c r="P4644">
        <v>12</v>
      </c>
      <c r="Q4644">
        <v>4.5999999999999996</v>
      </c>
      <c r="R4644" t="s">
        <v>30</v>
      </c>
      <c r="S4644" t="s">
        <v>60</v>
      </c>
    </row>
    <row r="4645" spans="1:19" x14ac:dyDescent="0.35">
      <c r="A4645" t="s">
        <v>9068</v>
      </c>
      <c r="B4645" t="s">
        <v>1382</v>
      </c>
      <c r="C4645" t="s">
        <v>9069</v>
      </c>
      <c r="D4645" t="s">
        <v>157</v>
      </c>
      <c r="E4645" t="s">
        <v>288</v>
      </c>
      <c r="F4645" t="s">
        <v>57</v>
      </c>
      <c r="G4645" t="s">
        <v>289</v>
      </c>
      <c r="H4645">
        <v>447.76</v>
      </c>
      <c r="I4645">
        <v>9</v>
      </c>
      <c r="J4645">
        <v>0.25</v>
      </c>
      <c r="K4645">
        <v>3022.38</v>
      </c>
      <c r="L4645" t="s">
        <v>142</v>
      </c>
      <c r="M4645" t="s">
        <v>122</v>
      </c>
      <c r="N4645" t="s">
        <v>85</v>
      </c>
      <c r="O4645" t="s">
        <v>50</v>
      </c>
      <c r="P4645">
        <v>11</v>
      </c>
      <c r="Q4645">
        <v>3.7</v>
      </c>
      <c r="R4645" t="s">
        <v>30</v>
      </c>
      <c r="S4645" t="s">
        <v>52</v>
      </c>
    </row>
    <row r="4646" spans="1:19" x14ac:dyDescent="0.35">
      <c r="A4646" t="s">
        <v>9116</v>
      </c>
      <c r="B4646" t="s">
        <v>1382</v>
      </c>
      <c r="C4646" t="s">
        <v>3089</v>
      </c>
      <c r="D4646" t="s">
        <v>34</v>
      </c>
      <c r="E4646" t="s">
        <v>227</v>
      </c>
      <c r="F4646" t="s">
        <v>47</v>
      </c>
      <c r="G4646" t="s">
        <v>228</v>
      </c>
      <c r="H4646">
        <v>120.5</v>
      </c>
      <c r="I4646">
        <v>5</v>
      </c>
      <c r="J4646">
        <v>0.15</v>
      </c>
      <c r="K4646">
        <v>512.12</v>
      </c>
      <c r="L4646" t="s">
        <v>165</v>
      </c>
      <c r="M4646" t="s">
        <v>183</v>
      </c>
      <c r="N4646" t="s">
        <v>68</v>
      </c>
      <c r="O4646" t="s">
        <v>105</v>
      </c>
      <c r="P4646">
        <v>1</v>
      </c>
      <c r="Q4646">
        <v>1.8</v>
      </c>
      <c r="R4646" t="s">
        <v>30</v>
      </c>
      <c r="S4646" t="s">
        <v>60</v>
      </c>
    </row>
    <row r="4647" spans="1:19" x14ac:dyDescent="0.35">
      <c r="A4647" t="s">
        <v>5810</v>
      </c>
      <c r="B4647" t="s">
        <v>5425</v>
      </c>
      <c r="C4647" t="s">
        <v>5811</v>
      </c>
      <c r="D4647" t="s">
        <v>72</v>
      </c>
      <c r="E4647" t="s">
        <v>258</v>
      </c>
      <c r="F4647" t="s">
        <v>36</v>
      </c>
      <c r="G4647" t="s">
        <v>259</v>
      </c>
      <c r="H4647">
        <v>23.77</v>
      </c>
      <c r="I4647">
        <v>7</v>
      </c>
      <c r="J4647">
        <v>0.2</v>
      </c>
      <c r="K4647">
        <v>133.11000000000001</v>
      </c>
      <c r="L4647" t="s">
        <v>98</v>
      </c>
      <c r="M4647" t="s">
        <v>122</v>
      </c>
      <c r="N4647" t="s">
        <v>91</v>
      </c>
      <c r="O4647" t="s">
        <v>116</v>
      </c>
      <c r="P4647">
        <v>10</v>
      </c>
      <c r="Q4647">
        <v>2.5</v>
      </c>
      <c r="R4647" t="s">
        <v>30</v>
      </c>
      <c r="S4647" t="s">
        <v>60</v>
      </c>
    </row>
    <row r="4648" spans="1:19" x14ac:dyDescent="0.35">
      <c r="A4648" t="s">
        <v>5707</v>
      </c>
      <c r="B4648" t="s">
        <v>5425</v>
      </c>
      <c r="C4648" t="s">
        <v>5708</v>
      </c>
      <c r="D4648" t="s">
        <v>127</v>
      </c>
      <c r="E4648" t="s">
        <v>181</v>
      </c>
      <c r="F4648" t="s">
        <v>24</v>
      </c>
      <c r="G4648" t="s">
        <v>182</v>
      </c>
      <c r="H4648">
        <v>59.61</v>
      </c>
      <c r="I4648">
        <v>3</v>
      </c>
      <c r="J4648">
        <v>0.05</v>
      </c>
      <c r="K4648">
        <v>169.89</v>
      </c>
      <c r="L4648" t="s">
        <v>98</v>
      </c>
      <c r="M4648" t="s">
        <v>111</v>
      </c>
      <c r="N4648" t="s">
        <v>85</v>
      </c>
      <c r="O4648" t="s">
        <v>123</v>
      </c>
      <c r="P4648">
        <v>9</v>
      </c>
      <c r="Q4648">
        <v>1.5</v>
      </c>
      <c r="R4648" t="s">
        <v>30</v>
      </c>
      <c r="S4648" t="s">
        <v>294</v>
      </c>
    </row>
    <row r="4649" spans="1:19" x14ac:dyDescent="0.35">
      <c r="A4649" t="s">
        <v>5424</v>
      </c>
      <c r="B4649" t="s">
        <v>5425</v>
      </c>
      <c r="C4649" t="s">
        <v>5426</v>
      </c>
      <c r="D4649" t="s">
        <v>72</v>
      </c>
      <c r="E4649" t="s">
        <v>176</v>
      </c>
      <c r="F4649" t="s">
        <v>47</v>
      </c>
      <c r="G4649" t="s">
        <v>177</v>
      </c>
      <c r="H4649">
        <v>28.9</v>
      </c>
      <c r="I4649">
        <v>8</v>
      </c>
      <c r="J4649">
        <v>0.2</v>
      </c>
      <c r="K4649">
        <v>184.96</v>
      </c>
      <c r="L4649" t="s">
        <v>142</v>
      </c>
      <c r="M4649" t="s">
        <v>84</v>
      </c>
      <c r="N4649" t="s">
        <v>166</v>
      </c>
      <c r="O4649" t="s">
        <v>29</v>
      </c>
      <c r="P4649">
        <v>7</v>
      </c>
      <c r="Q4649">
        <v>3.3</v>
      </c>
      <c r="R4649" t="s">
        <v>30</v>
      </c>
      <c r="S4649" t="s">
        <v>60</v>
      </c>
    </row>
    <row r="4650" spans="1:19" x14ac:dyDescent="0.35">
      <c r="A4650" t="s">
        <v>9449</v>
      </c>
      <c r="B4650" t="s">
        <v>5425</v>
      </c>
      <c r="C4650" t="s">
        <v>9450</v>
      </c>
      <c r="D4650" t="s">
        <v>22</v>
      </c>
      <c r="E4650" t="s">
        <v>152</v>
      </c>
      <c r="F4650" t="s">
        <v>57</v>
      </c>
      <c r="G4650" t="s">
        <v>153</v>
      </c>
      <c r="H4650">
        <v>79.34</v>
      </c>
      <c r="I4650">
        <v>1</v>
      </c>
      <c r="J4650">
        <v>0.25</v>
      </c>
      <c r="K4650">
        <v>59.51</v>
      </c>
      <c r="L4650" t="s">
        <v>49</v>
      </c>
      <c r="M4650" t="s">
        <v>90</v>
      </c>
      <c r="N4650" t="s">
        <v>68</v>
      </c>
      <c r="O4650" t="s">
        <v>116</v>
      </c>
      <c r="P4650">
        <v>5</v>
      </c>
      <c r="Q4650">
        <v>1.3</v>
      </c>
      <c r="R4650" t="s">
        <v>30</v>
      </c>
      <c r="S4650" t="s">
        <v>52</v>
      </c>
    </row>
    <row r="4651" spans="1:19" x14ac:dyDescent="0.35">
      <c r="A4651" t="s">
        <v>10113</v>
      </c>
      <c r="B4651" t="s">
        <v>5425</v>
      </c>
      <c r="C4651" t="s">
        <v>5943</v>
      </c>
      <c r="D4651" t="s">
        <v>127</v>
      </c>
      <c r="E4651" t="s">
        <v>306</v>
      </c>
      <c r="F4651" t="s">
        <v>36</v>
      </c>
      <c r="G4651" t="s">
        <v>259</v>
      </c>
      <c r="H4651">
        <v>25.89</v>
      </c>
      <c r="I4651">
        <v>12</v>
      </c>
      <c r="J4651">
        <v>0.3</v>
      </c>
      <c r="K4651">
        <v>217.48</v>
      </c>
      <c r="L4651" t="s">
        <v>302</v>
      </c>
      <c r="M4651" t="s">
        <v>84</v>
      </c>
      <c r="N4651" t="s">
        <v>59</v>
      </c>
      <c r="O4651" t="s">
        <v>92</v>
      </c>
      <c r="P4651">
        <v>3</v>
      </c>
      <c r="Q4651">
        <v>4.5</v>
      </c>
      <c r="R4651" t="s">
        <v>30</v>
      </c>
      <c r="S4651" t="s">
        <v>60</v>
      </c>
    </row>
    <row r="4652" spans="1:19" x14ac:dyDescent="0.35">
      <c r="A4652" t="s">
        <v>2986</v>
      </c>
      <c r="B4652" t="s">
        <v>1560</v>
      </c>
      <c r="C4652" t="s">
        <v>2987</v>
      </c>
      <c r="D4652" t="s">
        <v>22</v>
      </c>
      <c r="E4652" t="s">
        <v>872</v>
      </c>
      <c r="F4652" t="s">
        <v>36</v>
      </c>
      <c r="G4652" t="s">
        <v>873</v>
      </c>
      <c r="H4652">
        <v>25.49</v>
      </c>
      <c r="I4652">
        <v>11</v>
      </c>
      <c r="J4652">
        <v>0</v>
      </c>
      <c r="K4652">
        <v>280.39</v>
      </c>
      <c r="L4652" t="s">
        <v>38</v>
      </c>
      <c r="M4652" t="s">
        <v>111</v>
      </c>
      <c r="N4652" t="s">
        <v>85</v>
      </c>
      <c r="O4652" t="s">
        <v>123</v>
      </c>
      <c r="P4652">
        <v>13</v>
      </c>
      <c r="Q4652">
        <v>4.8</v>
      </c>
      <c r="R4652" t="s">
        <v>143</v>
      </c>
      <c r="S4652" t="s">
        <v>60</v>
      </c>
    </row>
    <row r="4653" spans="1:19" x14ac:dyDescent="0.35">
      <c r="A4653" t="s">
        <v>2563</v>
      </c>
      <c r="B4653" t="s">
        <v>1560</v>
      </c>
      <c r="C4653" t="s">
        <v>2564</v>
      </c>
      <c r="D4653" t="s">
        <v>64</v>
      </c>
      <c r="E4653" t="s">
        <v>416</v>
      </c>
      <c r="F4653" t="s">
        <v>66</v>
      </c>
      <c r="G4653" t="s">
        <v>417</v>
      </c>
      <c r="H4653">
        <v>230.07</v>
      </c>
      <c r="I4653">
        <v>7</v>
      </c>
      <c r="J4653">
        <v>0.05</v>
      </c>
      <c r="K4653">
        <v>1529.97</v>
      </c>
      <c r="L4653" t="s">
        <v>49</v>
      </c>
      <c r="M4653" t="s">
        <v>111</v>
      </c>
      <c r="N4653" t="s">
        <v>59</v>
      </c>
      <c r="O4653" t="s">
        <v>41</v>
      </c>
      <c r="P4653">
        <v>12</v>
      </c>
      <c r="Q4653">
        <v>2</v>
      </c>
      <c r="R4653" t="s">
        <v>30</v>
      </c>
      <c r="S4653" t="s">
        <v>60</v>
      </c>
    </row>
    <row r="4654" spans="1:19" x14ac:dyDescent="0.35">
      <c r="A4654" t="s">
        <v>6307</v>
      </c>
      <c r="B4654" t="s">
        <v>1560</v>
      </c>
      <c r="C4654" t="s">
        <v>6308</v>
      </c>
      <c r="D4654" t="s">
        <v>157</v>
      </c>
      <c r="E4654" t="s">
        <v>251</v>
      </c>
      <c r="F4654" t="s">
        <v>36</v>
      </c>
      <c r="G4654" t="s">
        <v>252</v>
      </c>
      <c r="H4654">
        <v>22.37</v>
      </c>
      <c r="I4654">
        <v>14</v>
      </c>
      <c r="J4654">
        <v>0.05</v>
      </c>
      <c r="K4654">
        <v>297.52</v>
      </c>
      <c r="L4654" t="s">
        <v>49</v>
      </c>
      <c r="M4654" t="s">
        <v>27</v>
      </c>
      <c r="N4654" t="s">
        <v>172</v>
      </c>
      <c r="O4654" t="s">
        <v>116</v>
      </c>
      <c r="P4654">
        <v>10</v>
      </c>
      <c r="Q4654">
        <v>3.9</v>
      </c>
      <c r="S4654" t="s">
        <v>60</v>
      </c>
    </row>
    <row r="4655" spans="1:19" x14ac:dyDescent="0.35">
      <c r="A4655" t="s">
        <v>7344</v>
      </c>
      <c r="B4655" t="s">
        <v>1560</v>
      </c>
      <c r="C4655" t="s">
        <v>4760</v>
      </c>
      <c r="D4655" t="s">
        <v>157</v>
      </c>
      <c r="E4655" t="s">
        <v>65</v>
      </c>
      <c r="F4655" t="s">
        <v>66</v>
      </c>
      <c r="G4655" t="s">
        <v>67</v>
      </c>
      <c r="H4655">
        <v>591.85</v>
      </c>
      <c r="I4655">
        <v>1</v>
      </c>
      <c r="J4655">
        <v>0</v>
      </c>
      <c r="K4655">
        <v>591.85</v>
      </c>
      <c r="L4655" t="s">
        <v>98</v>
      </c>
      <c r="M4655" t="s">
        <v>90</v>
      </c>
      <c r="N4655" t="s">
        <v>28</v>
      </c>
      <c r="O4655" t="s">
        <v>123</v>
      </c>
      <c r="P4655">
        <v>6</v>
      </c>
      <c r="Q4655">
        <v>2.1</v>
      </c>
      <c r="R4655" t="s">
        <v>30</v>
      </c>
      <c r="S4655" t="s">
        <v>86</v>
      </c>
    </row>
    <row r="4656" spans="1:19" x14ac:dyDescent="0.35">
      <c r="A4656" t="s">
        <v>1559</v>
      </c>
      <c r="B4656" t="s">
        <v>1560</v>
      </c>
      <c r="C4656" t="s">
        <v>1561</v>
      </c>
      <c r="D4656" t="s">
        <v>127</v>
      </c>
      <c r="E4656" t="s">
        <v>266</v>
      </c>
      <c r="F4656" t="s">
        <v>24</v>
      </c>
      <c r="G4656" t="s">
        <v>267</v>
      </c>
      <c r="H4656">
        <v>446.04</v>
      </c>
      <c r="I4656">
        <v>10</v>
      </c>
      <c r="J4656">
        <v>0.1</v>
      </c>
      <c r="K4656">
        <v>4014.36</v>
      </c>
      <c r="L4656" t="s">
        <v>104</v>
      </c>
      <c r="M4656" t="s">
        <v>39</v>
      </c>
      <c r="N4656" t="s">
        <v>166</v>
      </c>
      <c r="O4656" t="s">
        <v>123</v>
      </c>
      <c r="P4656">
        <v>5</v>
      </c>
      <c r="Q4656">
        <v>1.8</v>
      </c>
      <c r="R4656" t="s">
        <v>30</v>
      </c>
      <c r="S4656" t="s">
        <v>60</v>
      </c>
    </row>
    <row r="4657" spans="1:19" x14ac:dyDescent="0.35">
      <c r="A4657" t="s">
        <v>4339</v>
      </c>
      <c r="B4657" t="s">
        <v>1560</v>
      </c>
      <c r="C4657" t="s">
        <v>4340</v>
      </c>
      <c r="D4657" t="s">
        <v>22</v>
      </c>
      <c r="E4657" t="s">
        <v>374</v>
      </c>
      <c r="F4657" t="s">
        <v>36</v>
      </c>
      <c r="G4657" t="s">
        <v>259</v>
      </c>
      <c r="H4657">
        <v>37.58</v>
      </c>
      <c r="I4657">
        <v>13</v>
      </c>
      <c r="J4657">
        <v>0.05</v>
      </c>
      <c r="K4657">
        <v>464.11</v>
      </c>
      <c r="L4657" t="s">
        <v>49</v>
      </c>
      <c r="M4657" t="s">
        <v>134</v>
      </c>
      <c r="N4657" t="s">
        <v>28</v>
      </c>
      <c r="O4657" t="s">
        <v>50</v>
      </c>
      <c r="P4657">
        <v>5</v>
      </c>
      <c r="Q4657">
        <v>3.7</v>
      </c>
      <c r="R4657" t="s">
        <v>112</v>
      </c>
      <c r="S4657" t="s">
        <v>60</v>
      </c>
    </row>
    <row r="4658" spans="1:19" x14ac:dyDescent="0.35">
      <c r="A4658" t="s">
        <v>3967</v>
      </c>
      <c r="B4658" t="s">
        <v>1560</v>
      </c>
      <c r="C4658" t="s">
        <v>3968</v>
      </c>
      <c r="D4658" t="s">
        <v>34</v>
      </c>
      <c r="E4658" t="s">
        <v>403</v>
      </c>
      <c r="F4658" t="s">
        <v>74</v>
      </c>
      <c r="G4658" t="s">
        <v>148</v>
      </c>
      <c r="H4658">
        <v>1805.77</v>
      </c>
      <c r="I4658">
        <v>11</v>
      </c>
      <c r="J4658">
        <v>0.05</v>
      </c>
      <c r="K4658">
        <v>18870.3</v>
      </c>
      <c r="L4658" t="s">
        <v>76</v>
      </c>
      <c r="M4658" t="s">
        <v>39</v>
      </c>
      <c r="N4658" t="s">
        <v>91</v>
      </c>
      <c r="O4658" t="s">
        <v>116</v>
      </c>
      <c r="P4658">
        <v>4</v>
      </c>
      <c r="Q4658">
        <v>4.0999999999999996</v>
      </c>
      <c r="R4658" t="s">
        <v>30</v>
      </c>
      <c r="S4658" t="s">
        <v>294</v>
      </c>
    </row>
    <row r="4659" spans="1:19" x14ac:dyDescent="0.35">
      <c r="A4659" t="s">
        <v>6021</v>
      </c>
      <c r="B4659" t="s">
        <v>1560</v>
      </c>
      <c r="C4659" t="s">
        <v>6022</v>
      </c>
      <c r="D4659" t="s">
        <v>157</v>
      </c>
      <c r="E4659" t="s">
        <v>416</v>
      </c>
      <c r="F4659" t="s">
        <v>66</v>
      </c>
      <c r="G4659" t="s">
        <v>417</v>
      </c>
      <c r="H4659">
        <v>1542.51</v>
      </c>
      <c r="I4659">
        <v>10</v>
      </c>
      <c r="J4659">
        <v>0.1</v>
      </c>
      <c r="K4659">
        <v>13882.59</v>
      </c>
      <c r="L4659" t="s">
        <v>104</v>
      </c>
      <c r="M4659" t="s">
        <v>134</v>
      </c>
      <c r="N4659" t="s">
        <v>172</v>
      </c>
      <c r="O4659" t="s">
        <v>29</v>
      </c>
      <c r="P4659">
        <v>1</v>
      </c>
      <c r="Q4659">
        <v>3.2</v>
      </c>
      <c r="R4659" t="s">
        <v>30</v>
      </c>
      <c r="S4659" t="s">
        <v>60</v>
      </c>
    </row>
    <row r="4660" spans="1:19" x14ac:dyDescent="0.35">
      <c r="A4660" t="s">
        <v>9889</v>
      </c>
      <c r="B4660" t="s">
        <v>1977</v>
      </c>
      <c r="C4660" t="s">
        <v>9847</v>
      </c>
      <c r="D4660" t="s">
        <v>127</v>
      </c>
      <c r="E4660" t="s">
        <v>251</v>
      </c>
      <c r="F4660" t="s">
        <v>36</v>
      </c>
      <c r="G4660" t="s">
        <v>252</v>
      </c>
      <c r="H4660">
        <v>23.96</v>
      </c>
      <c r="I4660">
        <v>5</v>
      </c>
      <c r="J4660">
        <v>0.05</v>
      </c>
      <c r="K4660">
        <v>113.81</v>
      </c>
      <c r="L4660" t="s">
        <v>76</v>
      </c>
      <c r="M4660" t="s">
        <v>183</v>
      </c>
      <c r="N4660" t="s">
        <v>59</v>
      </c>
      <c r="O4660" t="s">
        <v>29</v>
      </c>
      <c r="P4660">
        <v>13</v>
      </c>
      <c r="Q4660">
        <v>2.8</v>
      </c>
      <c r="R4660" t="s">
        <v>30</v>
      </c>
      <c r="S4660" t="s">
        <v>42</v>
      </c>
    </row>
    <row r="4661" spans="1:19" x14ac:dyDescent="0.35">
      <c r="A4661" t="s">
        <v>5298</v>
      </c>
      <c r="B4661" t="s">
        <v>1977</v>
      </c>
      <c r="C4661" t="s">
        <v>412</v>
      </c>
      <c r="D4661" t="s">
        <v>34</v>
      </c>
      <c r="E4661" t="s">
        <v>1182</v>
      </c>
      <c r="F4661" t="s">
        <v>66</v>
      </c>
      <c r="G4661" t="s">
        <v>446</v>
      </c>
      <c r="H4661">
        <v>2122.6999999999998</v>
      </c>
      <c r="I4661">
        <v>8</v>
      </c>
      <c r="J4661">
        <v>0.05</v>
      </c>
      <c r="K4661">
        <v>16132.52</v>
      </c>
      <c r="L4661" t="s">
        <v>142</v>
      </c>
      <c r="M4661" t="s">
        <v>90</v>
      </c>
      <c r="N4661" t="s">
        <v>68</v>
      </c>
      <c r="O4661" t="s">
        <v>29</v>
      </c>
      <c r="P4661">
        <v>10</v>
      </c>
      <c r="Q4661">
        <v>2.2000000000000002</v>
      </c>
      <c r="R4661" t="s">
        <v>30</v>
      </c>
      <c r="S4661" t="s">
        <v>86</v>
      </c>
    </row>
    <row r="4662" spans="1:19" x14ac:dyDescent="0.35">
      <c r="A4662" t="s">
        <v>8210</v>
      </c>
      <c r="B4662" t="s">
        <v>1977</v>
      </c>
      <c r="D4662" t="s">
        <v>64</v>
      </c>
      <c r="E4662" t="s">
        <v>231</v>
      </c>
      <c r="F4662" t="s">
        <v>57</v>
      </c>
      <c r="G4662" t="s">
        <v>232</v>
      </c>
      <c r="H4662">
        <v>282.22000000000003</v>
      </c>
      <c r="I4662">
        <v>2</v>
      </c>
      <c r="J4662">
        <v>0</v>
      </c>
      <c r="K4662">
        <v>564.44000000000005</v>
      </c>
      <c r="L4662" t="s">
        <v>142</v>
      </c>
      <c r="M4662" t="s">
        <v>111</v>
      </c>
      <c r="N4662" t="s">
        <v>85</v>
      </c>
      <c r="O4662" t="s">
        <v>50</v>
      </c>
      <c r="P4662">
        <v>4</v>
      </c>
      <c r="Q4662">
        <v>1.1000000000000001</v>
      </c>
      <c r="R4662" t="s">
        <v>30</v>
      </c>
      <c r="S4662" t="s">
        <v>60</v>
      </c>
    </row>
    <row r="4663" spans="1:19" x14ac:dyDescent="0.35">
      <c r="A4663" t="s">
        <v>8384</v>
      </c>
      <c r="B4663" t="s">
        <v>1977</v>
      </c>
      <c r="C4663" t="s">
        <v>8385</v>
      </c>
      <c r="D4663" t="s">
        <v>157</v>
      </c>
      <c r="E4663" t="s">
        <v>301</v>
      </c>
      <c r="F4663" t="s">
        <v>57</v>
      </c>
      <c r="G4663" t="s">
        <v>97</v>
      </c>
      <c r="H4663">
        <v>673.23</v>
      </c>
      <c r="I4663">
        <v>11</v>
      </c>
      <c r="J4663">
        <v>0.05</v>
      </c>
      <c r="K4663">
        <v>7035.25</v>
      </c>
      <c r="L4663" t="s">
        <v>76</v>
      </c>
      <c r="M4663" t="s">
        <v>122</v>
      </c>
      <c r="N4663" t="s">
        <v>68</v>
      </c>
      <c r="O4663" t="s">
        <v>41</v>
      </c>
      <c r="P4663">
        <v>3</v>
      </c>
      <c r="Q4663">
        <v>0</v>
      </c>
      <c r="R4663" t="s">
        <v>30</v>
      </c>
      <c r="S4663" t="s">
        <v>52</v>
      </c>
    </row>
    <row r="4664" spans="1:19" x14ac:dyDescent="0.35">
      <c r="A4664" t="s">
        <v>1976</v>
      </c>
      <c r="B4664" t="s">
        <v>1977</v>
      </c>
      <c r="C4664" t="s">
        <v>1978</v>
      </c>
      <c r="D4664" t="s">
        <v>72</v>
      </c>
      <c r="E4664" t="s">
        <v>281</v>
      </c>
      <c r="F4664" t="s">
        <v>74</v>
      </c>
      <c r="G4664" t="s">
        <v>110</v>
      </c>
      <c r="H4664">
        <v>879.68</v>
      </c>
      <c r="I4664">
        <v>13</v>
      </c>
      <c r="J4664">
        <v>0.2</v>
      </c>
      <c r="K4664">
        <v>9148.67</v>
      </c>
      <c r="L4664" t="s">
        <v>142</v>
      </c>
      <c r="M4664" t="s">
        <v>111</v>
      </c>
      <c r="N4664" t="s">
        <v>172</v>
      </c>
      <c r="O4664" t="s">
        <v>116</v>
      </c>
      <c r="Q4664">
        <v>4.2</v>
      </c>
      <c r="R4664" t="s">
        <v>202</v>
      </c>
      <c r="S4664" t="s">
        <v>52</v>
      </c>
    </row>
    <row r="4665" spans="1:19" x14ac:dyDescent="0.35">
      <c r="A4665" t="s">
        <v>5781</v>
      </c>
      <c r="B4665" t="s">
        <v>5782</v>
      </c>
      <c r="C4665" t="s">
        <v>5783</v>
      </c>
      <c r="D4665" t="s">
        <v>34</v>
      </c>
      <c r="E4665" t="s">
        <v>403</v>
      </c>
      <c r="F4665" t="s">
        <v>74</v>
      </c>
      <c r="G4665" t="s">
        <v>148</v>
      </c>
      <c r="H4665">
        <v>541.45000000000005</v>
      </c>
      <c r="I4665">
        <v>6</v>
      </c>
      <c r="J4665">
        <v>0.1</v>
      </c>
      <c r="K4665">
        <v>2923.83</v>
      </c>
      <c r="L4665" t="s">
        <v>49</v>
      </c>
      <c r="M4665" t="s">
        <v>90</v>
      </c>
      <c r="N4665" t="s">
        <v>28</v>
      </c>
      <c r="O4665" t="s">
        <v>50</v>
      </c>
      <c r="P4665">
        <v>11</v>
      </c>
      <c r="Q4665">
        <v>1.1000000000000001</v>
      </c>
      <c r="R4665" t="s">
        <v>30</v>
      </c>
      <c r="S4665" t="s">
        <v>294</v>
      </c>
    </row>
    <row r="4666" spans="1:19" x14ac:dyDescent="0.35">
      <c r="A4666" t="s">
        <v>2150</v>
      </c>
      <c r="B4666" t="s">
        <v>2151</v>
      </c>
      <c r="C4666" t="s">
        <v>2152</v>
      </c>
      <c r="D4666" t="s">
        <v>22</v>
      </c>
      <c r="E4666" t="s">
        <v>109</v>
      </c>
      <c r="F4666" t="s">
        <v>74</v>
      </c>
      <c r="G4666" t="s">
        <v>110</v>
      </c>
      <c r="H4666">
        <v>1365.42</v>
      </c>
      <c r="I4666">
        <v>10</v>
      </c>
      <c r="J4666">
        <v>0.05</v>
      </c>
      <c r="K4666">
        <v>12971.49</v>
      </c>
      <c r="L4666" t="s">
        <v>38</v>
      </c>
      <c r="M4666" t="s">
        <v>27</v>
      </c>
      <c r="N4666" t="s">
        <v>172</v>
      </c>
      <c r="O4666" t="s">
        <v>29</v>
      </c>
      <c r="P4666">
        <v>11</v>
      </c>
      <c r="Q4666">
        <v>1.4</v>
      </c>
      <c r="R4666" t="s">
        <v>30</v>
      </c>
      <c r="S4666" t="s">
        <v>60</v>
      </c>
    </row>
    <row r="4667" spans="1:19" x14ac:dyDescent="0.35">
      <c r="A4667" t="s">
        <v>7669</v>
      </c>
      <c r="B4667" t="s">
        <v>2151</v>
      </c>
      <c r="C4667" t="s">
        <v>7670</v>
      </c>
      <c r="D4667" t="s">
        <v>127</v>
      </c>
      <c r="E4667" t="s">
        <v>313</v>
      </c>
      <c r="F4667" t="s">
        <v>47</v>
      </c>
      <c r="G4667" t="s">
        <v>48</v>
      </c>
      <c r="H4667">
        <v>674.95</v>
      </c>
      <c r="I4667">
        <v>13</v>
      </c>
      <c r="J4667">
        <v>0.1</v>
      </c>
      <c r="K4667">
        <v>7896.92</v>
      </c>
      <c r="L4667" t="s">
        <v>104</v>
      </c>
      <c r="M4667" t="s">
        <v>90</v>
      </c>
      <c r="N4667" t="s">
        <v>91</v>
      </c>
      <c r="O4667" t="s">
        <v>123</v>
      </c>
      <c r="P4667">
        <v>8</v>
      </c>
      <c r="Q4667">
        <v>3.8</v>
      </c>
      <c r="R4667" t="s">
        <v>30</v>
      </c>
      <c r="S4667" t="s">
        <v>60</v>
      </c>
    </row>
    <row r="4668" spans="1:19" x14ac:dyDescent="0.35">
      <c r="A4668" t="s">
        <v>6639</v>
      </c>
      <c r="B4668" t="s">
        <v>2151</v>
      </c>
      <c r="C4668" t="s">
        <v>6640</v>
      </c>
      <c r="D4668" t="s">
        <v>127</v>
      </c>
      <c r="E4668" t="s">
        <v>301</v>
      </c>
      <c r="F4668" t="s">
        <v>57</v>
      </c>
      <c r="G4668" t="s">
        <v>97</v>
      </c>
      <c r="H4668">
        <v>735.8</v>
      </c>
      <c r="I4668">
        <v>6</v>
      </c>
      <c r="J4668">
        <v>0.1</v>
      </c>
      <c r="K4668">
        <v>3973.32</v>
      </c>
      <c r="L4668" t="s">
        <v>104</v>
      </c>
      <c r="M4668" t="s">
        <v>39</v>
      </c>
      <c r="N4668" t="s">
        <v>172</v>
      </c>
      <c r="O4668" t="s">
        <v>123</v>
      </c>
      <c r="P4668">
        <v>3</v>
      </c>
      <c r="Q4668">
        <v>4.5</v>
      </c>
      <c r="R4668" t="s">
        <v>30</v>
      </c>
      <c r="S4668" t="s">
        <v>60</v>
      </c>
    </row>
    <row r="4669" spans="1:19" x14ac:dyDescent="0.35">
      <c r="A4669" t="s">
        <v>9041</v>
      </c>
      <c r="B4669" t="s">
        <v>2151</v>
      </c>
      <c r="C4669" t="s">
        <v>9042</v>
      </c>
      <c r="D4669" t="s">
        <v>22</v>
      </c>
      <c r="E4669" t="s">
        <v>170</v>
      </c>
      <c r="F4669" t="s">
        <v>66</v>
      </c>
      <c r="G4669" t="s">
        <v>171</v>
      </c>
      <c r="H4669">
        <v>1858.62</v>
      </c>
      <c r="I4669">
        <v>4</v>
      </c>
      <c r="J4669">
        <v>0.1</v>
      </c>
      <c r="K4669">
        <v>6691.03</v>
      </c>
      <c r="L4669" t="s">
        <v>104</v>
      </c>
      <c r="M4669" t="s">
        <v>122</v>
      </c>
      <c r="N4669" t="s">
        <v>91</v>
      </c>
      <c r="O4669" t="s">
        <v>116</v>
      </c>
      <c r="P4669">
        <v>3</v>
      </c>
      <c r="Q4669">
        <v>1.1000000000000001</v>
      </c>
      <c r="R4669" t="s">
        <v>30</v>
      </c>
      <c r="S4669" t="s">
        <v>52</v>
      </c>
    </row>
    <row r="4670" spans="1:19" x14ac:dyDescent="0.35">
      <c r="A4670" t="s">
        <v>387</v>
      </c>
      <c r="B4670" t="s">
        <v>388</v>
      </c>
      <c r="C4670" t="s">
        <v>389</v>
      </c>
      <c r="D4670" t="s">
        <v>34</v>
      </c>
      <c r="E4670" t="s">
        <v>288</v>
      </c>
      <c r="F4670" t="s">
        <v>57</v>
      </c>
      <c r="G4670" t="s">
        <v>289</v>
      </c>
      <c r="H4670">
        <v>194.98</v>
      </c>
      <c r="I4670">
        <v>6</v>
      </c>
      <c r="J4670">
        <v>0</v>
      </c>
      <c r="K4670">
        <v>1169.8800000000001</v>
      </c>
      <c r="L4670" t="s">
        <v>302</v>
      </c>
      <c r="M4670" t="s">
        <v>84</v>
      </c>
      <c r="N4670" t="s">
        <v>68</v>
      </c>
      <c r="O4670" t="s">
        <v>123</v>
      </c>
      <c r="P4670">
        <v>11</v>
      </c>
      <c r="Q4670">
        <v>2</v>
      </c>
      <c r="R4670" t="s">
        <v>30</v>
      </c>
      <c r="S4670" t="s">
        <v>60</v>
      </c>
    </row>
    <row r="4671" spans="1:19" x14ac:dyDescent="0.35">
      <c r="A4671" t="s">
        <v>6973</v>
      </c>
      <c r="B4671" t="s">
        <v>388</v>
      </c>
      <c r="C4671" t="s">
        <v>6974</v>
      </c>
      <c r="D4671" t="s">
        <v>72</v>
      </c>
      <c r="E4671" t="s">
        <v>132</v>
      </c>
      <c r="F4671" t="s">
        <v>24</v>
      </c>
      <c r="G4671" t="s">
        <v>133</v>
      </c>
      <c r="H4671">
        <v>326.08999999999997</v>
      </c>
      <c r="I4671">
        <v>9</v>
      </c>
      <c r="J4671">
        <v>0.05</v>
      </c>
      <c r="K4671">
        <v>2788.07</v>
      </c>
      <c r="L4671" t="s">
        <v>26</v>
      </c>
      <c r="M4671" t="s">
        <v>183</v>
      </c>
      <c r="N4671" t="s">
        <v>166</v>
      </c>
      <c r="O4671" t="s">
        <v>92</v>
      </c>
      <c r="P4671">
        <v>6</v>
      </c>
      <c r="Q4671">
        <v>1.5</v>
      </c>
      <c r="R4671" t="s">
        <v>30</v>
      </c>
      <c r="S4671" t="s">
        <v>60</v>
      </c>
    </row>
    <row r="4672" spans="1:19" x14ac:dyDescent="0.35">
      <c r="A4672" t="s">
        <v>2757</v>
      </c>
      <c r="B4672" t="s">
        <v>388</v>
      </c>
      <c r="C4672" t="s">
        <v>2758</v>
      </c>
      <c r="D4672" t="s">
        <v>157</v>
      </c>
      <c r="E4672" t="s">
        <v>251</v>
      </c>
      <c r="F4672" t="s">
        <v>36</v>
      </c>
      <c r="G4672" t="s">
        <v>252</v>
      </c>
      <c r="H4672">
        <v>9.7899999999999991</v>
      </c>
      <c r="I4672">
        <v>4</v>
      </c>
      <c r="J4672">
        <v>0.25</v>
      </c>
      <c r="K4672">
        <v>29.37</v>
      </c>
      <c r="L4672" t="s">
        <v>83</v>
      </c>
      <c r="M4672" t="s">
        <v>84</v>
      </c>
      <c r="N4672" t="s">
        <v>166</v>
      </c>
      <c r="O4672" t="s">
        <v>123</v>
      </c>
      <c r="P4672">
        <v>2</v>
      </c>
      <c r="Q4672">
        <v>3.8</v>
      </c>
      <c r="R4672" t="s">
        <v>30</v>
      </c>
      <c r="S4672" t="s">
        <v>60</v>
      </c>
    </row>
    <row r="4673" spans="1:19" x14ac:dyDescent="0.35">
      <c r="A4673" t="s">
        <v>8998</v>
      </c>
      <c r="B4673" t="s">
        <v>388</v>
      </c>
      <c r="C4673" t="s">
        <v>6904</v>
      </c>
      <c r="D4673" t="s">
        <v>34</v>
      </c>
      <c r="E4673" t="s">
        <v>35</v>
      </c>
      <c r="F4673" t="s">
        <v>36</v>
      </c>
      <c r="G4673" t="s">
        <v>37</v>
      </c>
      <c r="H4673">
        <v>22.69</v>
      </c>
      <c r="I4673">
        <v>5</v>
      </c>
      <c r="J4673">
        <v>0.15</v>
      </c>
      <c r="K4673">
        <v>96.43</v>
      </c>
      <c r="L4673" t="s">
        <v>165</v>
      </c>
      <c r="M4673" t="s">
        <v>27</v>
      </c>
      <c r="N4673" t="s">
        <v>85</v>
      </c>
      <c r="O4673" t="s">
        <v>116</v>
      </c>
      <c r="P4673">
        <v>1</v>
      </c>
      <c r="Q4673">
        <v>4.5999999999999996</v>
      </c>
      <c r="R4673" t="s">
        <v>30</v>
      </c>
      <c r="S4673" t="s">
        <v>86</v>
      </c>
    </row>
    <row r="4674" spans="1:19" x14ac:dyDescent="0.35">
      <c r="A4674" t="s">
        <v>2467</v>
      </c>
      <c r="B4674" t="s">
        <v>2468</v>
      </c>
      <c r="C4674" t="s">
        <v>2469</v>
      </c>
      <c r="D4674" t="s">
        <v>127</v>
      </c>
      <c r="E4674" t="s">
        <v>416</v>
      </c>
      <c r="F4674" t="s">
        <v>66</v>
      </c>
      <c r="G4674" t="s">
        <v>417</v>
      </c>
      <c r="H4674">
        <v>578.71</v>
      </c>
      <c r="I4674">
        <v>11</v>
      </c>
      <c r="J4674">
        <v>0.3</v>
      </c>
      <c r="K4674">
        <v>4456.07</v>
      </c>
      <c r="L4674" t="s">
        <v>26</v>
      </c>
      <c r="M4674" t="s">
        <v>90</v>
      </c>
      <c r="N4674" t="s">
        <v>28</v>
      </c>
      <c r="O4674" t="s">
        <v>41</v>
      </c>
      <c r="P4674">
        <v>8</v>
      </c>
      <c r="Q4674">
        <v>2.2000000000000002</v>
      </c>
      <c r="R4674" t="s">
        <v>30</v>
      </c>
      <c r="S4674" t="s">
        <v>60</v>
      </c>
    </row>
    <row r="4675" spans="1:19" x14ac:dyDescent="0.35">
      <c r="A4675" t="s">
        <v>7308</v>
      </c>
      <c r="B4675" t="s">
        <v>2468</v>
      </c>
      <c r="C4675" t="s">
        <v>7309</v>
      </c>
      <c r="D4675" t="s">
        <v>22</v>
      </c>
      <c r="E4675" t="s">
        <v>152</v>
      </c>
      <c r="F4675" t="s">
        <v>57</v>
      </c>
      <c r="G4675" t="s">
        <v>153</v>
      </c>
      <c r="H4675">
        <v>329.41</v>
      </c>
      <c r="I4675">
        <v>5</v>
      </c>
      <c r="J4675">
        <v>0.2</v>
      </c>
      <c r="K4675">
        <v>1317.64</v>
      </c>
      <c r="L4675" t="s">
        <v>165</v>
      </c>
      <c r="M4675" t="s">
        <v>183</v>
      </c>
      <c r="N4675" t="s">
        <v>172</v>
      </c>
      <c r="O4675" t="s">
        <v>123</v>
      </c>
      <c r="P4675">
        <v>4</v>
      </c>
      <c r="Q4675">
        <v>1.4</v>
      </c>
      <c r="R4675" t="s">
        <v>30</v>
      </c>
      <c r="S4675" t="s">
        <v>60</v>
      </c>
    </row>
    <row r="4676" spans="1:19" x14ac:dyDescent="0.35">
      <c r="A4676" t="s">
        <v>7544</v>
      </c>
      <c r="B4676" t="s">
        <v>2468</v>
      </c>
      <c r="C4676" t="s">
        <v>7545</v>
      </c>
      <c r="D4676" t="s">
        <v>127</v>
      </c>
      <c r="E4676" t="s">
        <v>128</v>
      </c>
      <c r="F4676" t="s">
        <v>36</v>
      </c>
      <c r="G4676" t="s">
        <v>129</v>
      </c>
      <c r="H4676">
        <v>7.01</v>
      </c>
      <c r="I4676">
        <v>3</v>
      </c>
      <c r="J4676">
        <v>0.25</v>
      </c>
      <c r="K4676">
        <v>15.77</v>
      </c>
      <c r="L4676" t="s">
        <v>83</v>
      </c>
      <c r="M4676" t="s">
        <v>39</v>
      </c>
      <c r="N4676" t="s">
        <v>28</v>
      </c>
      <c r="O4676" t="s">
        <v>116</v>
      </c>
      <c r="P4676">
        <v>2</v>
      </c>
      <c r="Q4676">
        <v>3.1</v>
      </c>
      <c r="R4676" t="s">
        <v>51</v>
      </c>
      <c r="S4676" t="s">
        <v>52</v>
      </c>
    </row>
    <row r="4677" spans="1:19" x14ac:dyDescent="0.35">
      <c r="A4677" t="s">
        <v>4677</v>
      </c>
      <c r="B4677" t="s">
        <v>3715</v>
      </c>
      <c r="D4677" t="s">
        <v>64</v>
      </c>
      <c r="E4677" t="s">
        <v>214</v>
      </c>
      <c r="F4677" t="s">
        <v>66</v>
      </c>
      <c r="G4677" t="s">
        <v>215</v>
      </c>
      <c r="H4677">
        <v>776.83</v>
      </c>
      <c r="I4677">
        <v>2</v>
      </c>
      <c r="J4677">
        <v>0</v>
      </c>
      <c r="K4677">
        <v>1553.66</v>
      </c>
      <c r="L4677" t="s">
        <v>26</v>
      </c>
      <c r="M4677" t="s">
        <v>183</v>
      </c>
      <c r="N4677" t="s">
        <v>91</v>
      </c>
      <c r="O4677" t="s">
        <v>50</v>
      </c>
      <c r="P4677">
        <v>12</v>
      </c>
      <c r="Q4677">
        <v>2.5</v>
      </c>
      <c r="R4677" t="s">
        <v>51</v>
      </c>
      <c r="S4677" t="s">
        <v>60</v>
      </c>
    </row>
    <row r="4678" spans="1:19" x14ac:dyDescent="0.35">
      <c r="A4678" t="s">
        <v>7456</v>
      </c>
      <c r="B4678" t="s">
        <v>3715</v>
      </c>
      <c r="C4678" t="s">
        <v>5659</v>
      </c>
      <c r="D4678" t="s">
        <v>72</v>
      </c>
      <c r="E4678" t="s">
        <v>293</v>
      </c>
      <c r="F4678" t="s">
        <v>74</v>
      </c>
      <c r="G4678" t="s">
        <v>110</v>
      </c>
      <c r="H4678">
        <v>2302.19</v>
      </c>
      <c r="I4678">
        <v>12</v>
      </c>
      <c r="J4678">
        <v>0.1</v>
      </c>
      <c r="K4678">
        <v>24863.65</v>
      </c>
      <c r="L4678" t="s">
        <v>142</v>
      </c>
      <c r="M4678" t="s">
        <v>122</v>
      </c>
      <c r="N4678" t="s">
        <v>172</v>
      </c>
      <c r="O4678" t="s">
        <v>123</v>
      </c>
      <c r="P4678">
        <v>11</v>
      </c>
      <c r="Q4678">
        <v>4.5</v>
      </c>
      <c r="R4678" t="s">
        <v>30</v>
      </c>
      <c r="S4678" t="s">
        <v>52</v>
      </c>
    </row>
    <row r="4679" spans="1:19" x14ac:dyDescent="0.35">
      <c r="A4679" t="s">
        <v>8873</v>
      </c>
      <c r="B4679" t="s">
        <v>3715</v>
      </c>
      <c r="C4679" t="s">
        <v>8874</v>
      </c>
      <c r="D4679" t="s">
        <v>64</v>
      </c>
      <c r="E4679" t="s">
        <v>23</v>
      </c>
      <c r="F4679" t="s">
        <v>24</v>
      </c>
      <c r="G4679" t="s">
        <v>25</v>
      </c>
      <c r="H4679">
        <v>98.47</v>
      </c>
      <c r="I4679">
        <v>4</v>
      </c>
      <c r="J4679">
        <v>0</v>
      </c>
      <c r="K4679">
        <v>393.88</v>
      </c>
      <c r="L4679" t="s">
        <v>104</v>
      </c>
      <c r="M4679" t="s">
        <v>90</v>
      </c>
      <c r="N4679" t="s">
        <v>166</v>
      </c>
      <c r="O4679" t="s">
        <v>29</v>
      </c>
      <c r="P4679">
        <v>6</v>
      </c>
      <c r="Q4679">
        <v>4.8</v>
      </c>
      <c r="R4679" t="s">
        <v>30</v>
      </c>
      <c r="S4679" t="s">
        <v>60</v>
      </c>
    </row>
    <row r="4680" spans="1:19" x14ac:dyDescent="0.35">
      <c r="A4680" t="s">
        <v>6357</v>
      </c>
      <c r="B4680" t="s">
        <v>3715</v>
      </c>
      <c r="C4680" t="s">
        <v>6358</v>
      </c>
      <c r="D4680" t="s">
        <v>127</v>
      </c>
      <c r="E4680" t="s">
        <v>403</v>
      </c>
      <c r="F4680" t="s">
        <v>74</v>
      </c>
      <c r="G4680" t="s">
        <v>148</v>
      </c>
      <c r="H4680">
        <v>1160.57</v>
      </c>
      <c r="I4680">
        <v>4</v>
      </c>
      <c r="J4680">
        <v>0.25</v>
      </c>
      <c r="K4680">
        <v>3481.71</v>
      </c>
      <c r="L4680" t="s">
        <v>38</v>
      </c>
      <c r="M4680" t="s">
        <v>39</v>
      </c>
      <c r="N4680" t="s">
        <v>28</v>
      </c>
      <c r="O4680" t="s">
        <v>92</v>
      </c>
      <c r="P4680">
        <v>5</v>
      </c>
      <c r="Q4680">
        <v>1</v>
      </c>
      <c r="R4680" t="s">
        <v>30</v>
      </c>
      <c r="S4680" t="s">
        <v>86</v>
      </c>
    </row>
    <row r="4681" spans="1:19" x14ac:dyDescent="0.35">
      <c r="A4681" t="s">
        <v>3714</v>
      </c>
      <c r="B4681" t="s">
        <v>3715</v>
      </c>
      <c r="C4681" t="s">
        <v>3716</v>
      </c>
      <c r="D4681" t="s">
        <v>64</v>
      </c>
      <c r="E4681" t="s">
        <v>102</v>
      </c>
      <c r="F4681" t="s">
        <v>47</v>
      </c>
      <c r="G4681" t="s">
        <v>103</v>
      </c>
      <c r="H4681">
        <v>253.86</v>
      </c>
      <c r="I4681">
        <v>1</v>
      </c>
      <c r="J4681">
        <v>0</v>
      </c>
      <c r="K4681">
        <v>253.86</v>
      </c>
      <c r="L4681" t="s">
        <v>302</v>
      </c>
      <c r="M4681" t="s">
        <v>183</v>
      </c>
      <c r="N4681" t="s">
        <v>91</v>
      </c>
      <c r="O4681" t="s">
        <v>105</v>
      </c>
      <c r="P4681">
        <v>-1</v>
      </c>
      <c r="Q4681">
        <v>4</v>
      </c>
      <c r="R4681" t="s">
        <v>30</v>
      </c>
      <c r="S4681" t="s">
        <v>60</v>
      </c>
    </row>
    <row r="4682" spans="1:19" x14ac:dyDescent="0.35">
      <c r="A4682" t="s">
        <v>3776</v>
      </c>
      <c r="B4682" t="s">
        <v>440</v>
      </c>
      <c r="C4682" t="s">
        <v>3777</v>
      </c>
      <c r="D4682" t="s">
        <v>34</v>
      </c>
      <c r="E4682" t="s">
        <v>35</v>
      </c>
      <c r="F4682" t="s">
        <v>36</v>
      </c>
      <c r="G4682" t="s">
        <v>37</v>
      </c>
      <c r="H4682">
        <v>27.12</v>
      </c>
      <c r="I4682">
        <v>2</v>
      </c>
      <c r="J4682">
        <v>0.2</v>
      </c>
      <c r="K4682">
        <v>43.39</v>
      </c>
      <c r="L4682" t="s">
        <v>49</v>
      </c>
      <c r="M4682" t="s">
        <v>111</v>
      </c>
      <c r="N4682" t="s">
        <v>85</v>
      </c>
      <c r="O4682" t="s">
        <v>123</v>
      </c>
      <c r="P4682">
        <v>11</v>
      </c>
      <c r="Q4682">
        <v>1.6</v>
      </c>
      <c r="R4682" t="s">
        <v>30</v>
      </c>
      <c r="S4682" t="s">
        <v>60</v>
      </c>
    </row>
    <row r="4683" spans="1:19" x14ac:dyDescent="0.35">
      <c r="A4683" t="s">
        <v>439</v>
      </c>
      <c r="B4683" t="s">
        <v>440</v>
      </c>
      <c r="C4683" t="s">
        <v>441</v>
      </c>
      <c r="D4683" t="s">
        <v>157</v>
      </c>
      <c r="E4683" t="s">
        <v>231</v>
      </c>
      <c r="F4683" t="s">
        <v>57</v>
      </c>
      <c r="G4683" t="s">
        <v>232</v>
      </c>
      <c r="H4683">
        <v>169.94</v>
      </c>
      <c r="I4683">
        <v>3</v>
      </c>
      <c r="J4683">
        <v>0.3</v>
      </c>
      <c r="K4683">
        <v>356.87</v>
      </c>
      <c r="L4683" t="s">
        <v>142</v>
      </c>
      <c r="M4683" t="s">
        <v>111</v>
      </c>
      <c r="N4683" t="s">
        <v>85</v>
      </c>
      <c r="O4683" t="s">
        <v>123</v>
      </c>
      <c r="P4683">
        <v>9</v>
      </c>
      <c r="Q4683">
        <v>2.2000000000000002</v>
      </c>
      <c r="R4683" t="s">
        <v>30</v>
      </c>
      <c r="S4683" t="s">
        <v>86</v>
      </c>
    </row>
    <row r="4684" spans="1:19" x14ac:dyDescent="0.35">
      <c r="A4684" t="s">
        <v>1872</v>
      </c>
      <c r="B4684" t="s">
        <v>440</v>
      </c>
      <c r="C4684" t="s">
        <v>1873</v>
      </c>
      <c r="D4684" t="s">
        <v>22</v>
      </c>
      <c r="E4684" t="s">
        <v>484</v>
      </c>
      <c r="F4684" t="s">
        <v>74</v>
      </c>
      <c r="G4684" t="s">
        <v>110</v>
      </c>
      <c r="H4684">
        <v>2335.17</v>
      </c>
      <c r="I4684">
        <v>1</v>
      </c>
      <c r="J4684">
        <v>0.1</v>
      </c>
      <c r="K4684">
        <v>2101.65</v>
      </c>
      <c r="L4684" t="s">
        <v>142</v>
      </c>
      <c r="M4684" t="s">
        <v>27</v>
      </c>
      <c r="N4684" t="s">
        <v>59</v>
      </c>
      <c r="O4684" t="s">
        <v>92</v>
      </c>
      <c r="P4684">
        <v>9</v>
      </c>
      <c r="Q4684">
        <v>3.9</v>
      </c>
      <c r="R4684" t="s">
        <v>30</v>
      </c>
      <c r="S4684" t="s">
        <v>60</v>
      </c>
    </row>
    <row r="4685" spans="1:19" x14ac:dyDescent="0.35">
      <c r="A4685" t="s">
        <v>9360</v>
      </c>
      <c r="B4685" t="s">
        <v>440</v>
      </c>
      <c r="C4685" t="s">
        <v>5173</v>
      </c>
      <c r="D4685" t="s">
        <v>34</v>
      </c>
      <c r="E4685" t="s">
        <v>161</v>
      </c>
      <c r="F4685" t="s">
        <v>74</v>
      </c>
      <c r="G4685" t="s">
        <v>148</v>
      </c>
      <c r="H4685">
        <v>1390.85</v>
      </c>
      <c r="I4685">
        <v>9</v>
      </c>
      <c r="J4685">
        <v>0.25</v>
      </c>
      <c r="K4685">
        <v>9388.24</v>
      </c>
      <c r="L4685" t="s">
        <v>165</v>
      </c>
      <c r="M4685" t="s">
        <v>134</v>
      </c>
      <c r="N4685" t="s">
        <v>68</v>
      </c>
      <c r="O4685" t="s">
        <v>123</v>
      </c>
      <c r="P4685">
        <v>4</v>
      </c>
      <c r="Q4685">
        <v>4.7</v>
      </c>
      <c r="S4685" t="s">
        <v>60</v>
      </c>
    </row>
    <row r="4686" spans="1:19" x14ac:dyDescent="0.35">
      <c r="A4686" t="s">
        <v>1654</v>
      </c>
      <c r="B4686" t="s">
        <v>465</v>
      </c>
      <c r="C4686" t="s">
        <v>1655</v>
      </c>
      <c r="D4686" t="s">
        <v>34</v>
      </c>
      <c r="E4686" t="s">
        <v>198</v>
      </c>
      <c r="F4686" t="s">
        <v>74</v>
      </c>
      <c r="G4686" t="s">
        <v>110</v>
      </c>
      <c r="H4686">
        <v>775.92</v>
      </c>
      <c r="I4686">
        <v>14</v>
      </c>
      <c r="J4686">
        <v>0.1</v>
      </c>
      <c r="K4686">
        <v>9776.59</v>
      </c>
      <c r="L4686" t="s">
        <v>104</v>
      </c>
      <c r="M4686" t="s">
        <v>134</v>
      </c>
      <c r="N4686" t="s">
        <v>28</v>
      </c>
      <c r="O4686" t="s">
        <v>77</v>
      </c>
      <c r="P4686">
        <v>13</v>
      </c>
      <c r="Q4686">
        <v>1.2</v>
      </c>
      <c r="R4686" t="s">
        <v>30</v>
      </c>
      <c r="S4686" t="s">
        <v>294</v>
      </c>
    </row>
    <row r="4687" spans="1:19" x14ac:dyDescent="0.35">
      <c r="A4687" t="s">
        <v>464</v>
      </c>
      <c r="B4687" t="s">
        <v>465</v>
      </c>
      <c r="C4687" t="s">
        <v>466</v>
      </c>
      <c r="D4687" t="s">
        <v>34</v>
      </c>
      <c r="E4687" t="s">
        <v>445</v>
      </c>
      <c r="F4687" t="s">
        <v>66</v>
      </c>
      <c r="G4687" t="s">
        <v>446</v>
      </c>
      <c r="H4687">
        <v>232.75</v>
      </c>
      <c r="I4687">
        <v>5</v>
      </c>
      <c r="J4687">
        <v>0.2</v>
      </c>
      <c r="K4687">
        <v>931</v>
      </c>
      <c r="L4687" t="s">
        <v>165</v>
      </c>
      <c r="M4687" t="s">
        <v>84</v>
      </c>
      <c r="N4687" t="s">
        <v>91</v>
      </c>
      <c r="O4687" t="s">
        <v>116</v>
      </c>
      <c r="P4687">
        <v>11</v>
      </c>
      <c r="Q4687">
        <v>4.5</v>
      </c>
      <c r="R4687" t="s">
        <v>30</v>
      </c>
      <c r="S4687" t="s">
        <v>60</v>
      </c>
    </row>
    <row r="4688" spans="1:19" x14ac:dyDescent="0.35">
      <c r="A4688" t="s">
        <v>3827</v>
      </c>
      <c r="B4688" t="s">
        <v>465</v>
      </c>
      <c r="C4688" t="s">
        <v>3828</v>
      </c>
      <c r="D4688" t="s">
        <v>22</v>
      </c>
      <c r="E4688" t="s">
        <v>120</v>
      </c>
      <c r="F4688" t="s">
        <v>47</v>
      </c>
      <c r="G4688" t="s">
        <v>121</v>
      </c>
      <c r="H4688">
        <v>481.17</v>
      </c>
      <c r="I4688">
        <v>14</v>
      </c>
      <c r="J4688">
        <v>0.1</v>
      </c>
      <c r="K4688">
        <v>6062.74</v>
      </c>
      <c r="L4688" t="s">
        <v>104</v>
      </c>
      <c r="M4688" t="s">
        <v>84</v>
      </c>
      <c r="N4688" t="s">
        <v>91</v>
      </c>
      <c r="O4688" t="s">
        <v>77</v>
      </c>
      <c r="P4688">
        <v>11</v>
      </c>
      <c r="Q4688">
        <v>2.8</v>
      </c>
      <c r="R4688" t="s">
        <v>30</v>
      </c>
      <c r="S4688" t="s">
        <v>86</v>
      </c>
    </row>
    <row r="4689" spans="1:19" x14ac:dyDescent="0.35">
      <c r="A4689" t="s">
        <v>5085</v>
      </c>
      <c r="B4689" t="s">
        <v>465</v>
      </c>
      <c r="C4689" t="s">
        <v>5086</v>
      </c>
      <c r="D4689" t="s">
        <v>34</v>
      </c>
      <c r="E4689" t="s">
        <v>293</v>
      </c>
      <c r="F4689" t="s">
        <v>74</v>
      </c>
      <c r="G4689" t="s">
        <v>110</v>
      </c>
      <c r="H4689">
        <v>1327.48</v>
      </c>
      <c r="I4689">
        <v>7</v>
      </c>
      <c r="J4689">
        <v>0.2</v>
      </c>
      <c r="K4689">
        <v>7433.89</v>
      </c>
      <c r="L4689" t="s">
        <v>98</v>
      </c>
      <c r="M4689" t="s">
        <v>84</v>
      </c>
      <c r="N4689" t="s">
        <v>28</v>
      </c>
      <c r="O4689" t="s">
        <v>105</v>
      </c>
      <c r="P4689">
        <v>7</v>
      </c>
      <c r="Q4689">
        <v>2</v>
      </c>
      <c r="R4689" t="s">
        <v>30</v>
      </c>
      <c r="S4689" t="s">
        <v>52</v>
      </c>
    </row>
    <row r="4690" spans="1:19" x14ac:dyDescent="0.35">
      <c r="A4690" t="s">
        <v>6089</v>
      </c>
      <c r="B4690" t="s">
        <v>465</v>
      </c>
      <c r="C4690" t="s">
        <v>6090</v>
      </c>
      <c r="D4690" t="s">
        <v>64</v>
      </c>
      <c r="E4690" t="s">
        <v>46</v>
      </c>
      <c r="F4690" t="s">
        <v>47</v>
      </c>
      <c r="G4690" t="s">
        <v>48</v>
      </c>
      <c r="H4690">
        <v>187.52</v>
      </c>
      <c r="I4690">
        <v>4</v>
      </c>
      <c r="J4690">
        <v>0.1</v>
      </c>
      <c r="K4690">
        <v>675.07</v>
      </c>
      <c r="L4690" t="s">
        <v>49</v>
      </c>
      <c r="M4690" t="s">
        <v>134</v>
      </c>
      <c r="N4690" t="s">
        <v>172</v>
      </c>
      <c r="O4690" t="s">
        <v>41</v>
      </c>
      <c r="P4690">
        <v>7</v>
      </c>
      <c r="Q4690">
        <v>2</v>
      </c>
      <c r="R4690" t="s">
        <v>30</v>
      </c>
      <c r="S4690" t="s">
        <v>52</v>
      </c>
    </row>
    <row r="4691" spans="1:19" x14ac:dyDescent="0.35">
      <c r="A4691" t="s">
        <v>1411</v>
      </c>
      <c r="B4691" t="s">
        <v>465</v>
      </c>
      <c r="C4691" t="s">
        <v>1412</v>
      </c>
      <c r="D4691" t="s">
        <v>22</v>
      </c>
      <c r="E4691" t="s">
        <v>239</v>
      </c>
      <c r="F4691" t="s">
        <v>66</v>
      </c>
      <c r="G4691" t="s">
        <v>240</v>
      </c>
      <c r="H4691">
        <v>1195.01</v>
      </c>
      <c r="I4691">
        <v>5</v>
      </c>
      <c r="J4691">
        <v>0.25</v>
      </c>
      <c r="K4691">
        <v>4481.29</v>
      </c>
      <c r="L4691" t="s">
        <v>104</v>
      </c>
      <c r="M4691" t="s">
        <v>90</v>
      </c>
      <c r="N4691" t="s">
        <v>91</v>
      </c>
      <c r="O4691" t="s">
        <v>92</v>
      </c>
      <c r="P4691">
        <v>2</v>
      </c>
      <c r="Q4691">
        <v>4.5999999999999996</v>
      </c>
      <c r="R4691" t="s">
        <v>30</v>
      </c>
      <c r="S4691" t="s">
        <v>294</v>
      </c>
    </row>
    <row r="4692" spans="1:19" x14ac:dyDescent="0.35">
      <c r="A4692" t="s">
        <v>1880</v>
      </c>
      <c r="B4692" t="s">
        <v>465</v>
      </c>
      <c r="C4692" t="s">
        <v>1881</v>
      </c>
      <c r="D4692" t="s">
        <v>127</v>
      </c>
      <c r="E4692" t="s">
        <v>403</v>
      </c>
      <c r="F4692" t="s">
        <v>74</v>
      </c>
      <c r="G4692" t="s">
        <v>148</v>
      </c>
      <c r="H4692">
        <v>1624.37</v>
      </c>
      <c r="I4692">
        <v>14</v>
      </c>
      <c r="J4692">
        <v>0.1</v>
      </c>
      <c r="K4692">
        <v>20467.060000000001</v>
      </c>
      <c r="L4692" t="s">
        <v>38</v>
      </c>
      <c r="M4692" t="s">
        <v>183</v>
      </c>
      <c r="N4692" t="s">
        <v>172</v>
      </c>
      <c r="O4692" t="s">
        <v>123</v>
      </c>
      <c r="P4692">
        <v>2</v>
      </c>
      <c r="Q4692">
        <v>2.2000000000000002</v>
      </c>
      <c r="R4692" t="s">
        <v>30</v>
      </c>
      <c r="S4692" t="s">
        <v>42</v>
      </c>
    </row>
    <row r="4693" spans="1:19" x14ac:dyDescent="0.35">
      <c r="A4693" t="s">
        <v>6285</v>
      </c>
      <c r="B4693" t="s">
        <v>4214</v>
      </c>
      <c r="C4693" t="s">
        <v>1207</v>
      </c>
      <c r="D4693" t="s">
        <v>64</v>
      </c>
      <c r="E4693" t="s">
        <v>132</v>
      </c>
      <c r="F4693" t="s">
        <v>24</v>
      </c>
      <c r="G4693" t="s">
        <v>133</v>
      </c>
      <c r="H4693">
        <v>455.9</v>
      </c>
      <c r="I4693">
        <v>10</v>
      </c>
      <c r="J4693">
        <v>0.05</v>
      </c>
      <c r="K4693">
        <v>4331.05</v>
      </c>
      <c r="L4693" t="s">
        <v>76</v>
      </c>
      <c r="M4693" t="s">
        <v>122</v>
      </c>
      <c r="N4693" t="s">
        <v>40</v>
      </c>
      <c r="O4693" t="s">
        <v>41</v>
      </c>
      <c r="P4693">
        <v>5</v>
      </c>
      <c r="Q4693">
        <v>3.5</v>
      </c>
      <c r="S4693" t="s">
        <v>60</v>
      </c>
    </row>
    <row r="4694" spans="1:19" x14ac:dyDescent="0.35">
      <c r="A4694" t="s">
        <v>9296</v>
      </c>
      <c r="B4694" t="s">
        <v>4214</v>
      </c>
      <c r="C4694" t="s">
        <v>9297</v>
      </c>
      <c r="D4694" t="s">
        <v>127</v>
      </c>
      <c r="E4694" t="s">
        <v>533</v>
      </c>
      <c r="F4694" t="s">
        <v>74</v>
      </c>
      <c r="G4694" t="s">
        <v>534</v>
      </c>
      <c r="H4694">
        <v>429.52</v>
      </c>
      <c r="I4694">
        <v>14</v>
      </c>
      <c r="J4694">
        <v>0.05</v>
      </c>
      <c r="K4694">
        <v>5712.62</v>
      </c>
      <c r="L4694" t="s">
        <v>49</v>
      </c>
      <c r="M4694" t="s">
        <v>183</v>
      </c>
      <c r="N4694" t="s">
        <v>166</v>
      </c>
      <c r="O4694" t="s">
        <v>105</v>
      </c>
      <c r="P4694">
        <v>5</v>
      </c>
      <c r="Q4694">
        <v>4.2</v>
      </c>
      <c r="R4694" t="s">
        <v>30</v>
      </c>
      <c r="S4694" t="s">
        <v>60</v>
      </c>
    </row>
    <row r="4695" spans="1:19" x14ac:dyDescent="0.35">
      <c r="A4695" t="s">
        <v>4213</v>
      </c>
      <c r="B4695" t="s">
        <v>4214</v>
      </c>
      <c r="C4695" t="s">
        <v>4215</v>
      </c>
      <c r="D4695" t="s">
        <v>157</v>
      </c>
      <c r="E4695" t="s">
        <v>266</v>
      </c>
      <c r="F4695" t="s">
        <v>24</v>
      </c>
      <c r="G4695" t="s">
        <v>267</v>
      </c>
      <c r="H4695">
        <v>380.92</v>
      </c>
      <c r="I4695">
        <v>4</v>
      </c>
      <c r="L4695" t="s">
        <v>38</v>
      </c>
      <c r="M4695" t="s">
        <v>183</v>
      </c>
      <c r="N4695" t="s">
        <v>40</v>
      </c>
      <c r="O4695" t="s">
        <v>105</v>
      </c>
      <c r="P4695">
        <v>1</v>
      </c>
      <c r="Q4695">
        <v>2.1</v>
      </c>
      <c r="R4695" t="s">
        <v>30</v>
      </c>
      <c r="S4695" t="s">
        <v>86</v>
      </c>
    </row>
    <row r="4696" spans="1:19" x14ac:dyDescent="0.35">
      <c r="A4696" t="s">
        <v>745</v>
      </c>
      <c r="B4696" t="s">
        <v>179</v>
      </c>
      <c r="C4696" t="s">
        <v>746</v>
      </c>
      <c r="D4696" t="s">
        <v>64</v>
      </c>
      <c r="E4696" t="s">
        <v>323</v>
      </c>
      <c r="F4696" t="s">
        <v>57</v>
      </c>
      <c r="G4696" t="s">
        <v>82</v>
      </c>
      <c r="H4696">
        <v>474.71</v>
      </c>
      <c r="I4696">
        <v>4</v>
      </c>
      <c r="J4696">
        <v>0.15</v>
      </c>
      <c r="K4696">
        <v>1614.01</v>
      </c>
      <c r="L4696" t="s">
        <v>302</v>
      </c>
      <c r="M4696" t="s">
        <v>90</v>
      </c>
      <c r="N4696" t="s">
        <v>28</v>
      </c>
      <c r="O4696" t="s">
        <v>41</v>
      </c>
      <c r="P4696">
        <v>12</v>
      </c>
      <c r="Q4696">
        <v>2.6</v>
      </c>
      <c r="R4696" t="s">
        <v>30</v>
      </c>
      <c r="S4696" t="s">
        <v>60</v>
      </c>
    </row>
    <row r="4697" spans="1:19" x14ac:dyDescent="0.35">
      <c r="A4697" t="s">
        <v>3256</v>
      </c>
      <c r="B4697" t="s">
        <v>179</v>
      </c>
      <c r="C4697" t="s">
        <v>3257</v>
      </c>
      <c r="D4697" t="s">
        <v>22</v>
      </c>
      <c r="E4697" t="s">
        <v>198</v>
      </c>
      <c r="F4697" t="s">
        <v>74</v>
      </c>
      <c r="G4697" t="s">
        <v>110</v>
      </c>
      <c r="H4697">
        <v>1700.77</v>
      </c>
      <c r="I4697">
        <v>12</v>
      </c>
      <c r="J4697">
        <v>0.2</v>
      </c>
      <c r="K4697">
        <v>16327.39</v>
      </c>
      <c r="L4697" t="s">
        <v>26</v>
      </c>
      <c r="M4697" t="s">
        <v>84</v>
      </c>
      <c r="N4697" t="s">
        <v>85</v>
      </c>
      <c r="O4697" t="s">
        <v>123</v>
      </c>
      <c r="P4697">
        <v>9</v>
      </c>
      <c r="Q4697">
        <v>2.8</v>
      </c>
      <c r="R4697" t="s">
        <v>30</v>
      </c>
      <c r="S4697" t="s">
        <v>86</v>
      </c>
    </row>
    <row r="4698" spans="1:19" x14ac:dyDescent="0.35">
      <c r="A4698" t="s">
        <v>178</v>
      </c>
      <c r="B4698" t="s">
        <v>179</v>
      </c>
      <c r="C4698" t="s">
        <v>180</v>
      </c>
      <c r="D4698" t="s">
        <v>127</v>
      </c>
      <c r="E4698" t="s">
        <v>181</v>
      </c>
      <c r="F4698" t="s">
        <v>24</v>
      </c>
      <c r="G4698" t="s">
        <v>182</v>
      </c>
      <c r="H4698">
        <v>377.49</v>
      </c>
      <c r="I4698">
        <v>12</v>
      </c>
      <c r="J4698">
        <v>0.25</v>
      </c>
      <c r="K4698">
        <v>3397.41</v>
      </c>
      <c r="L4698" t="s">
        <v>104</v>
      </c>
      <c r="M4698" t="s">
        <v>183</v>
      </c>
      <c r="N4698" t="s">
        <v>40</v>
      </c>
      <c r="O4698" t="s">
        <v>123</v>
      </c>
      <c r="P4698">
        <v>6</v>
      </c>
      <c r="Q4698">
        <v>3.9</v>
      </c>
      <c r="S4698" t="s">
        <v>60</v>
      </c>
    </row>
    <row r="4699" spans="1:19" x14ac:dyDescent="0.35">
      <c r="A4699" t="s">
        <v>3176</v>
      </c>
      <c r="B4699" t="s">
        <v>179</v>
      </c>
      <c r="C4699" t="s">
        <v>3177</v>
      </c>
      <c r="D4699" t="s">
        <v>34</v>
      </c>
      <c r="E4699" t="s">
        <v>132</v>
      </c>
      <c r="F4699" t="s">
        <v>24</v>
      </c>
      <c r="G4699" t="s">
        <v>133</v>
      </c>
      <c r="H4699">
        <v>49.59</v>
      </c>
      <c r="I4699">
        <v>6</v>
      </c>
      <c r="J4699">
        <v>0.05</v>
      </c>
      <c r="K4699">
        <v>282.66000000000003</v>
      </c>
      <c r="L4699" t="s">
        <v>98</v>
      </c>
      <c r="M4699" t="s">
        <v>122</v>
      </c>
      <c r="N4699" t="s">
        <v>91</v>
      </c>
      <c r="O4699" t="s">
        <v>123</v>
      </c>
      <c r="P4699">
        <v>4</v>
      </c>
      <c r="Q4699">
        <v>3.1</v>
      </c>
      <c r="R4699" t="s">
        <v>30</v>
      </c>
      <c r="S4699" t="s">
        <v>60</v>
      </c>
    </row>
    <row r="4700" spans="1:19" x14ac:dyDescent="0.35">
      <c r="A4700" t="s">
        <v>4841</v>
      </c>
      <c r="B4700" t="s">
        <v>179</v>
      </c>
      <c r="C4700" t="s">
        <v>4842</v>
      </c>
      <c r="D4700" t="s">
        <v>157</v>
      </c>
      <c r="E4700" t="s">
        <v>293</v>
      </c>
      <c r="F4700" t="s">
        <v>74</v>
      </c>
      <c r="G4700" t="s">
        <v>110</v>
      </c>
      <c r="H4700">
        <v>1815.59</v>
      </c>
      <c r="I4700">
        <v>13</v>
      </c>
      <c r="J4700">
        <v>0</v>
      </c>
      <c r="K4700">
        <v>23602.67</v>
      </c>
      <c r="L4700" t="s">
        <v>76</v>
      </c>
      <c r="M4700" t="s">
        <v>111</v>
      </c>
      <c r="N4700" t="s">
        <v>28</v>
      </c>
      <c r="O4700" t="s">
        <v>41</v>
      </c>
      <c r="P4700">
        <v>4</v>
      </c>
      <c r="Q4700">
        <v>2.1</v>
      </c>
      <c r="S4700" t="s">
        <v>42</v>
      </c>
    </row>
    <row r="4701" spans="1:19" x14ac:dyDescent="0.35">
      <c r="A4701" t="s">
        <v>6630</v>
      </c>
      <c r="B4701" t="s">
        <v>6631</v>
      </c>
      <c r="C4701" t="s">
        <v>6632</v>
      </c>
      <c r="D4701" t="s">
        <v>127</v>
      </c>
      <c r="E4701" t="s">
        <v>198</v>
      </c>
      <c r="F4701" t="s">
        <v>74</v>
      </c>
      <c r="G4701" t="s">
        <v>110</v>
      </c>
      <c r="H4701">
        <v>956.1</v>
      </c>
      <c r="I4701">
        <v>9</v>
      </c>
      <c r="J4701">
        <v>0.2</v>
      </c>
      <c r="K4701">
        <v>6883.92</v>
      </c>
      <c r="L4701" t="s">
        <v>76</v>
      </c>
      <c r="M4701" t="s">
        <v>39</v>
      </c>
      <c r="N4701" t="s">
        <v>172</v>
      </c>
      <c r="O4701" t="s">
        <v>50</v>
      </c>
      <c r="P4701">
        <v>4</v>
      </c>
      <c r="Q4701">
        <v>1.5</v>
      </c>
      <c r="R4701" t="s">
        <v>143</v>
      </c>
      <c r="S4701" t="s">
        <v>60</v>
      </c>
    </row>
    <row r="4702" spans="1:19" x14ac:dyDescent="0.35">
      <c r="A4702" t="s">
        <v>7504</v>
      </c>
      <c r="B4702" t="s">
        <v>6631</v>
      </c>
      <c r="C4702" t="s">
        <v>5090</v>
      </c>
      <c r="D4702" t="s">
        <v>22</v>
      </c>
      <c r="E4702" t="s">
        <v>120</v>
      </c>
      <c r="F4702" t="s">
        <v>47</v>
      </c>
      <c r="G4702" t="s">
        <v>121</v>
      </c>
      <c r="H4702">
        <v>596.01</v>
      </c>
      <c r="I4702">
        <v>4</v>
      </c>
      <c r="J4702">
        <v>0.2</v>
      </c>
      <c r="K4702">
        <v>1907.23</v>
      </c>
      <c r="L4702" t="s">
        <v>98</v>
      </c>
      <c r="M4702" t="s">
        <v>122</v>
      </c>
      <c r="N4702" t="s">
        <v>91</v>
      </c>
      <c r="O4702" t="s">
        <v>123</v>
      </c>
      <c r="P4702">
        <v>4</v>
      </c>
      <c r="Q4702">
        <v>2.6</v>
      </c>
      <c r="R4702" t="s">
        <v>30</v>
      </c>
      <c r="S4702" t="s">
        <v>86</v>
      </c>
    </row>
    <row r="4703" spans="1:19" x14ac:dyDescent="0.35">
      <c r="A4703" t="s">
        <v>4237</v>
      </c>
      <c r="B4703" t="s">
        <v>941</v>
      </c>
      <c r="C4703" t="s">
        <v>4238</v>
      </c>
      <c r="D4703" t="s">
        <v>157</v>
      </c>
      <c r="E4703" t="s">
        <v>209</v>
      </c>
      <c r="F4703" t="s">
        <v>47</v>
      </c>
      <c r="G4703" t="s">
        <v>210</v>
      </c>
      <c r="H4703">
        <v>590.72</v>
      </c>
      <c r="I4703">
        <v>7</v>
      </c>
      <c r="J4703">
        <v>0</v>
      </c>
      <c r="K4703">
        <v>4135.04</v>
      </c>
      <c r="L4703" t="s">
        <v>76</v>
      </c>
      <c r="M4703" t="s">
        <v>122</v>
      </c>
      <c r="N4703" t="s">
        <v>28</v>
      </c>
      <c r="O4703" t="s">
        <v>50</v>
      </c>
      <c r="P4703">
        <v>12</v>
      </c>
      <c r="Q4703">
        <v>3.8</v>
      </c>
      <c r="S4703" t="s">
        <v>60</v>
      </c>
    </row>
    <row r="4704" spans="1:19" x14ac:dyDescent="0.35">
      <c r="A4704" t="s">
        <v>7139</v>
      </c>
      <c r="B4704" t="s">
        <v>941</v>
      </c>
      <c r="C4704" t="s">
        <v>7140</v>
      </c>
      <c r="D4704" t="s">
        <v>22</v>
      </c>
      <c r="E4704" t="s">
        <v>656</v>
      </c>
      <c r="F4704" t="s">
        <v>47</v>
      </c>
      <c r="G4704" t="s">
        <v>657</v>
      </c>
      <c r="H4704">
        <v>223.27</v>
      </c>
      <c r="I4704">
        <v>14</v>
      </c>
      <c r="J4704">
        <v>0.05</v>
      </c>
      <c r="K4704">
        <v>2969.49</v>
      </c>
      <c r="L4704" t="s">
        <v>38</v>
      </c>
      <c r="M4704" t="s">
        <v>111</v>
      </c>
      <c r="N4704" t="s">
        <v>85</v>
      </c>
      <c r="O4704" t="s">
        <v>116</v>
      </c>
      <c r="P4704">
        <v>10</v>
      </c>
      <c r="Q4704">
        <v>1.2</v>
      </c>
      <c r="R4704" t="s">
        <v>30</v>
      </c>
      <c r="S4704" t="s">
        <v>60</v>
      </c>
    </row>
    <row r="4705" spans="1:19" x14ac:dyDescent="0.35">
      <c r="A4705" t="s">
        <v>940</v>
      </c>
      <c r="B4705" t="s">
        <v>941</v>
      </c>
      <c r="C4705" t="s">
        <v>942</v>
      </c>
      <c r="D4705" t="s">
        <v>157</v>
      </c>
      <c r="E4705" t="s">
        <v>872</v>
      </c>
      <c r="F4705" t="s">
        <v>36</v>
      </c>
      <c r="G4705" t="s">
        <v>873</v>
      </c>
      <c r="H4705">
        <v>39.85</v>
      </c>
      <c r="I4705">
        <v>1</v>
      </c>
      <c r="J4705">
        <v>0.3</v>
      </c>
      <c r="K4705">
        <v>27.89</v>
      </c>
      <c r="L4705" t="s">
        <v>104</v>
      </c>
      <c r="M4705" t="s">
        <v>134</v>
      </c>
      <c r="N4705" t="s">
        <v>28</v>
      </c>
      <c r="O4705" t="s">
        <v>92</v>
      </c>
      <c r="P4705">
        <v>8</v>
      </c>
      <c r="Q4705">
        <v>2</v>
      </c>
      <c r="R4705" t="s">
        <v>51</v>
      </c>
      <c r="S4705" t="s">
        <v>60</v>
      </c>
    </row>
    <row r="4706" spans="1:19" x14ac:dyDescent="0.35">
      <c r="A4706" t="s">
        <v>4937</v>
      </c>
      <c r="B4706" t="s">
        <v>941</v>
      </c>
      <c r="C4706" t="s">
        <v>4938</v>
      </c>
      <c r="D4706" t="s">
        <v>64</v>
      </c>
      <c r="E4706" t="s">
        <v>219</v>
      </c>
      <c r="F4706" t="s">
        <v>47</v>
      </c>
      <c r="G4706" t="s">
        <v>210</v>
      </c>
      <c r="H4706">
        <v>355.52</v>
      </c>
      <c r="I4706">
        <v>4</v>
      </c>
      <c r="J4706">
        <v>0</v>
      </c>
      <c r="K4706">
        <v>1422.08</v>
      </c>
      <c r="L4706" t="s">
        <v>165</v>
      </c>
      <c r="M4706" t="s">
        <v>27</v>
      </c>
      <c r="N4706" t="s">
        <v>68</v>
      </c>
      <c r="O4706" t="s">
        <v>105</v>
      </c>
      <c r="P4706">
        <v>8</v>
      </c>
      <c r="Q4706">
        <v>4.9000000000000004</v>
      </c>
      <c r="R4706" t="s">
        <v>30</v>
      </c>
      <c r="S4706" t="s">
        <v>60</v>
      </c>
    </row>
    <row r="4707" spans="1:19" x14ac:dyDescent="0.35">
      <c r="A4707" t="s">
        <v>8934</v>
      </c>
      <c r="B4707" t="s">
        <v>941</v>
      </c>
      <c r="C4707" t="s">
        <v>8935</v>
      </c>
      <c r="D4707" t="s">
        <v>157</v>
      </c>
      <c r="E4707" t="s">
        <v>293</v>
      </c>
      <c r="F4707" t="s">
        <v>74</v>
      </c>
      <c r="G4707" t="s">
        <v>110</v>
      </c>
      <c r="H4707">
        <v>784.51</v>
      </c>
      <c r="J4707">
        <v>0.25</v>
      </c>
      <c r="L4707" t="s">
        <v>98</v>
      </c>
      <c r="M4707" t="s">
        <v>27</v>
      </c>
      <c r="N4707" t="s">
        <v>28</v>
      </c>
      <c r="O4707" t="s">
        <v>116</v>
      </c>
      <c r="P4707">
        <v>8</v>
      </c>
      <c r="Q4707">
        <v>3.5</v>
      </c>
      <c r="R4707" t="s">
        <v>30</v>
      </c>
      <c r="S4707" t="s">
        <v>294</v>
      </c>
    </row>
    <row r="4708" spans="1:19" x14ac:dyDescent="0.35">
      <c r="A4708" t="s">
        <v>7083</v>
      </c>
      <c r="B4708" t="s">
        <v>941</v>
      </c>
      <c r="C4708" t="s">
        <v>7084</v>
      </c>
      <c r="D4708" t="s">
        <v>127</v>
      </c>
      <c r="E4708" t="s">
        <v>649</v>
      </c>
      <c r="F4708" t="s">
        <v>57</v>
      </c>
      <c r="G4708" t="s">
        <v>153</v>
      </c>
      <c r="H4708">
        <v>615.88</v>
      </c>
      <c r="I4708">
        <v>6</v>
      </c>
      <c r="J4708">
        <v>0.3</v>
      </c>
      <c r="K4708">
        <v>2586.6999999999998</v>
      </c>
      <c r="L4708" t="s">
        <v>26</v>
      </c>
      <c r="M4708" t="s">
        <v>134</v>
      </c>
      <c r="N4708" t="s">
        <v>68</v>
      </c>
      <c r="O4708" t="s">
        <v>116</v>
      </c>
      <c r="P4708">
        <v>7</v>
      </c>
      <c r="Q4708">
        <v>1.8</v>
      </c>
      <c r="S4708" t="s">
        <v>60</v>
      </c>
    </row>
    <row r="4709" spans="1:19" x14ac:dyDescent="0.35">
      <c r="A4709" t="s">
        <v>9739</v>
      </c>
      <c r="B4709" t="s">
        <v>941</v>
      </c>
      <c r="C4709" t="s">
        <v>9740</v>
      </c>
      <c r="D4709" t="s">
        <v>72</v>
      </c>
      <c r="E4709" t="s">
        <v>132</v>
      </c>
      <c r="F4709" t="s">
        <v>24</v>
      </c>
      <c r="G4709" t="s">
        <v>133</v>
      </c>
      <c r="H4709">
        <v>16.14</v>
      </c>
      <c r="I4709">
        <v>13</v>
      </c>
      <c r="J4709">
        <v>0</v>
      </c>
      <c r="K4709">
        <v>209.82</v>
      </c>
      <c r="L4709" t="s">
        <v>26</v>
      </c>
      <c r="M4709" t="s">
        <v>122</v>
      </c>
      <c r="N4709" t="s">
        <v>166</v>
      </c>
      <c r="O4709" t="s">
        <v>105</v>
      </c>
      <c r="P4709">
        <v>3</v>
      </c>
      <c r="Q4709">
        <v>4.3</v>
      </c>
      <c r="R4709" t="s">
        <v>30</v>
      </c>
      <c r="S4709" t="s">
        <v>52</v>
      </c>
    </row>
    <row r="4710" spans="1:19" x14ac:dyDescent="0.35">
      <c r="A4710" t="s">
        <v>946</v>
      </c>
      <c r="B4710" t="s">
        <v>941</v>
      </c>
      <c r="C4710" t="s">
        <v>947</v>
      </c>
      <c r="D4710" t="s">
        <v>34</v>
      </c>
      <c r="E4710" t="s">
        <v>181</v>
      </c>
      <c r="F4710" t="s">
        <v>24</v>
      </c>
      <c r="G4710" t="s">
        <v>182</v>
      </c>
      <c r="H4710">
        <v>159.29</v>
      </c>
      <c r="I4710">
        <v>3</v>
      </c>
      <c r="J4710">
        <v>0.15</v>
      </c>
      <c r="K4710">
        <v>406.19</v>
      </c>
      <c r="L4710" t="s">
        <v>83</v>
      </c>
      <c r="M4710" t="s">
        <v>39</v>
      </c>
      <c r="N4710" t="s">
        <v>28</v>
      </c>
      <c r="O4710" t="s">
        <v>105</v>
      </c>
      <c r="P4710">
        <v>2</v>
      </c>
      <c r="Q4710">
        <v>1.7</v>
      </c>
      <c r="R4710" t="s">
        <v>30</v>
      </c>
      <c r="S4710" t="s">
        <v>60</v>
      </c>
    </row>
    <row r="4711" spans="1:19" x14ac:dyDescent="0.35">
      <c r="A4711" t="s">
        <v>5372</v>
      </c>
      <c r="B4711" t="s">
        <v>941</v>
      </c>
      <c r="C4711" t="s">
        <v>5373</v>
      </c>
      <c r="D4711" t="s">
        <v>22</v>
      </c>
      <c r="E4711" t="s">
        <v>109</v>
      </c>
      <c r="F4711" t="s">
        <v>74</v>
      </c>
      <c r="G4711" t="s">
        <v>110</v>
      </c>
      <c r="H4711">
        <v>2240.3200000000002</v>
      </c>
      <c r="I4711">
        <v>12</v>
      </c>
      <c r="J4711">
        <v>0.05</v>
      </c>
      <c r="K4711">
        <v>25539.65</v>
      </c>
      <c r="L4711" t="s">
        <v>98</v>
      </c>
      <c r="M4711" t="s">
        <v>27</v>
      </c>
      <c r="N4711" t="s">
        <v>68</v>
      </c>
      <c r="O4711" t="s">
        <v>105</v>
      </c>
      <c r="P4711">
        <v>2</v>
      </c>
      <c r="Q4711">
        <v>3.6</v>
      </c>
      <c r="R4711" t="s">
        <v>30</v>
      </c>
    </row>
    <row r="4712" spans="1:19" x14ac:dyDescent="0.35">
      <c r="A4712" t="s">
        <v>6297</v>
      </c>
      <c r="B4712" t="s">
        <v>3680</v>
      </c>
      <c r="C4712" t="s">
        <v>5826</v>
      </c>
      <c r="D4712" t="s">
        <v>34</v>
      </c>
      <c r="E4712" t="s">
        <v>872</v>
      </c>
      <c r="F4712" t="s">
        <v>36</v>
      </c>
      <c r="G4712" t="s">
        <v>873</v>
      </c>
      <c r="H4712">
        <v>26.51</v>
      </c>
      <c r="I4712">
        <v>12</v>
      </c>
      <c r="J4712">
        <v>0.15</v>
      </c>
      <c r="K4712">
        <v>270.39999999999998</v>
      </c>
      <c r="L4712" t="s">
        <v>165</v>
      </c>
      <c r="M4712" t="s">
        <v>183</v>
      </c>
      <c r="N4712" t="s">
        <v>59</v>
      </c>
      <c r="O4712" t="s">
        <v>116</v>
      </c>
      <c r="P4712">
        <v>13</v>
      </c>
      <c r="Q4712">
        <v>2.9</v>
      </c>
      <c r="R4712" t="s">
        <v>30</v>
      </c>
      <c r="S4712" t="s">
        <v>60</v>
      </c>
    </row>
    <row r="4713" spans="1:19" x14ac:dyDescent="0.35">
      <c r="A4713" t="s">
        <v>4350</v>
      </c>
      <c r="B4713" t="s">
        <v>3680</v>
      </c>
      <c r="C4713" t="s">
        <v>4351</v>
      </c>
      <c r="D4713" t="s">
        <v>22</v>
      </c>
      <c r="E4713" t="s">
        <v>239</v>
      </c>
      <c r="F4713" t="s">
        <v>66</v>
      </c>
      <c r="G4713" t="s">
        <v>240</v>
      </c>
      <c r="H4713">
        <v>577.55999999999995</v>
      </c>
      <c r="I4713">
        <v>7</v>
      </c>
      <c r="J4713">
        <v>0.15</v>
      </c>
      <c r="K4713">
        <v>3436.48</v>
      </c>
      <c r="L4713" t="s">
        <v>49</v>
      </c>
      <c r="M4713" t="s">
        <v>134</v>
      </c>
      <c r="N4713" t="s">
        <v>91</v>
      </c>
      <c r="O4713" t="s">
        <v>123</v>
      </c>
      <c r="P4713">
        <v>12</v>
      </c>
      <c r="Q4713">
        <v>2.5</v>
      </c>
      <c r="R4713" t="s">
        <v>30</v>
      </c>
    </row>
    <row r="4714" spans="1:19" x14ac:dyDescent="0.35">
      <c r="A4714" t="s">
        <v>3679</v>
      </c>
      <c r="B4714" t="s">
        <v>3680</v>
      </c>
      <c r="C4714" t="s">
        <v>3681</v>
      </c>
      <c r="D4714" t="s">
        <v>34</v>
      </c>
      <c r="E4714" t="s">
        <v>533</v>
      </c>
      <c r="F4714" t="s">
        <v>74</v>
      </c>
      <c r="G4714" t="s">
        <v>534</v>
      </c>
      <c r="H4714">
        <v>1248.07</v>
      </c>
      <c r="I4714">
        <v>7</v>
      </c>
      <c r="J4714">
        <v>0.25</v>
      </c>
      <c r="K4714">
        <v>6552.37</v>
      </c>
      <c r="L4714" t="s">
        <v>98</v>
      </c>
      <c r="M4714" t="s">
        <v>84</v>
      </c>
      <c r="N4714" t="s">
        <v>172</v>
      </c>
      <c r="O4714" t="s">
        <v>50</v>
      </c>
      <c r="P4714">
        <v>10</v>
      </c>
      <c r="Q4714">
        <v>3.6</v>
      </c>
      <c r="R4714" t="s">
        <v>30</v>
      </c>
      <c r="S4714" t="s">
        <v>52</v>
      </c>
    </row>
    <row r="4715" spans="1:19" x14ac:dyDescent="0.35">
      <c r="A4715" t="s">
        <v>2571</v>
      </c>
      <c r="B4715" t="s">
        <v>2572</v>
      </c>
      <c r="C4715" t="s">
        <v>2573</v>
      </c>
      <c r="D4715" t="s">
        <v>22</v>
      </c>
      <c r="E4715" t="s">
        <v>351</v>
      </c>
      <c r="F4715" t="s">
        <v>57</v>
      </c>
      <c r="G4715" t="s">
        <v>289</v>
      </c>
      <c r="H4715">
        <v>573.21</v>
      </c>
      <c r="I4715">
        <v>6</v>
      </c>
      <c r="J4715">
        <v>0.05</v>
      </c>
      <c r="K4715">
        <v>3267.3</v>
      </c>
      <c r="L4715" t="s">
        <v>26</v>
      </c>
      <c r="M4715" t="s">
        <v>183</v>
      </c>
      <c r="N4715" t="s">
        <v>172</v>
      </c>
      <c r="O4715" t="s">
        <v>116</v>
      </c>
      <c r="P4715">
        <v>12</v>
      </c>
      <c r="Q4715">
        <v>3.1</v>
      </c>
      <c r="R4715" t="s">
        <v>30</v>
      </c>
      <c r="S4715" t="s">
        <v>60</v>
      </c>
    </row>
    <row r="4716" spans="1:19" x14ac:dyDescent="0.35">
      <c r="A4716" t="s">
        <v>3007</v>
      </c>
      <c r="B4716" t="s">
        <v>2572</v>
      </c>
      <c r="C4716" t="s">
        <v>3008</v>
      </c>
      <c r="D4716" t="s">
        <v>72</v>
      </c>
      <c r="E4716" t="s">
        <v>239</v>
      </c>
      <c r="F4716" t="s">
        <v>66</v>
      </c>
      <c r="G4716" t="s">
        <v>240</v>
      </c>
      <c r="H4716">
        <v>317.45</v>
      </c>
      <c r="I4716">
        <v>1</v>
      </c>
      <c r="J4716">
        <v>0</v>
      </c>
      <c r="K4716">
        <v>317.45</v>
      </c>
      <c r="L4716" t="s">
        <v>76</v>
      </c>
      <c r="M4716" t="s">
        <v>122</v>
      </c>
      <c r="N4716" t="s">
        <v>28</v>
      </c>
      <c r="O4716" t="s">
        <v>29</v>
      </c>
      <c r="P4716">
        <v>6</v>
      </c>
      <c r="Q4716">
        <v>1.2</v>
      </c>
      <c r="R4716" t="s">
        <v>30</v>
      </c>
      <c r="S4716" t="s">
        <v>60</v>
      </c>
    </row>
    <row r="4717" spans="1:19" x14ac:dyDescent="0.35">
      <c r="A4717" t="s">
        <v>2592</v>
      </c>
      <c r="B4717" t="s">
        <v>2572</v>
      </c>
      <c r="C4717" t="s">
        <v>2593</v>
      </c>
      <c r="D4717" t="s">
        <v>72</v>
      </c>
      <c r="E4717" t="s">
        <v>128</v>
      </c>
      <c r="F4717" t="s">
        <v>36</v>
      </c>
      <c r="G4717" t="s">
        <v>129</v>
      </c>
      <c r="H4717">
        <v>22.51</v>
      </c>
      <c r="I4717">
        <v>10</v>
      </c>
      <c r="J4717">
        <v>0.25</v>
      </c>
      <c r="K4717">
        <v>168.83</v>
      </c>
      <c r="L4717" t="s">
        <v>302</v>
      </c>
      <c r="M4717" t="s">
        <v>134</v>
      </c>
      <c r="N4717" t="s">
        <v>59</v>
      </c>
      <c r="O4717" t="s">
        <v>29</v>
      </c>
      <c r="P4717">
        <v>5</v>
      </c>
      <c r="Q4717">
        <v>2</v>
      </c>
      <c r="R4717" t="s">
        <v>30</v>
      </c>
      <c r="S4717" t="s">
        <v>86</v>
      </c>
    </row>
    <row r="4718" spans="1:19" x14ac:dyDescent="0.35">
      <c r="A4718" t="s">
        <v>9508</v>
      </c>
      <c r="B4718" t="s">
        <v>2572</v>
      </c>
      <c r="C4718" t="s">
        <v>9509</v>
      </c>
      <c r="D4718" t="s">
        <v>34</v>
      </c>
      <c r="E4718" t="s">
        <v>258</v>
      </c>
      <c r="F4718" t="s">
        <v>36</v>
      </c>
      <c r="G4718" t="s">
        <v>259</v>
      </c>
      <c r="H4718">
        <v>39.409999999999997</v>
      </c>
      <c r="I4718">
        <v>4</v>
      </c>
      <c r="J4718">
        <v>0.15</v>
      </c>
      <c r="K4718">
        <v>133.99</v>
      </c>
      <c r="L4718" t="s">
        <v>302</v>
      </c>
      <c r="M4718" t="s">
        <v>39</v>
      </c>
      <c r="N4718" t="s">
        <v>28</v>
      </c>
      <c r="O4718" t="s">
        <v>116</v>
      </c>
      <c r="P4718">
        <v>1</v>
      </c>
      <c r="Q4718">
        <v>1.6</v>
      </c>
      <c r="R4718" t="s">
        <v>30</v>
      </c>
      <c r="S4718" t="s">
        <v>60</v>
      </c>
    </row>
    <row r="4719" spans="1:19" x14ac:dyDescent="0.35">
      <c r="A4719" t="s">
        <v>2616</v>
      </c>
      <c r="B4719" t="s">
        <v>304</v>
      </c>
      <c r="C4719" t="s">
        <v>2617</v>
      </c>
      <c r="D4719" t="s">
        <v>22</v>
      </c>
      <c r="E4719" t="s">
        <v>1182</v>
      </c>
      <c r="F4719" t="s">
        <v>66</v>
      </c>
      <c r="G4719" t="s">
        <v>446</v>
      </c>
      <c r="H4719">
        <v>1206.02</v>
      </c>
      <c r="I4719">
        <v>13</v>
      </c>
      <c r="J4719">
        <v>0.25</v>
      </c>
      <c r="K4719">
        <v>11758.69</v>
      </c>
      <c r="L4719" t="s">
        <v>49</v>
      </c>
      <c r="M4719" t="s">
        <v>90</v>
      </c>
      <c r="N4719" t="s">
        <v>172</v>
      </c>
      <c r="O4719" t="s">
        <v>105</v>
      </c>
      <c r="P4719">
        <v>13</v>
      </c>
      <c r="Q4719">
        <v>1.5</v>
      </c>
      <c r="R4719" t="s">
        <v>30</v>
      </c>
      <c r="S4719" t="s">
        <v>60</v>
      </c>
    </row>
    <row r="4720" spans="1:19" x14ac:dyDescent="0.35">
      <c r="A4720" t="s">
        <v>1021</v>
      </c>
      <c r="B4720" t="s">
        <v>304</v>
      </c>
      <c r="C4720" t="s">
        <v>1022</v>
      </c>
      <c r="D4720" t="s">
        <v>22</v>
      </c>
      <c r="E4720" t="s">
        <v>138</v>
      </c>
      <c r="F4720" t="s">
        <v>24</v>
      </c>
      <c r="G4720" t="s">
        <v>133</v>
      </c>
      <c r="H4720">
        <v>45.93</v>
      </c>
      <c r="I4720">
        <v>3</v>
      </c>
      <c r="J4720">
        <v>0.05</v>
      </c>
      <c r="K4720">
        <v>130.9</v>
      </c>
      <c r="L4720" t="s">
        <v>142</v>
      </c>
      <c r="M4720" t="s">
        <v>90</v>
      </c>
      <c r="N4720" t="s">
        <v>40</v>
      </c>
      <c r="O4720" t="s">
        <v>105</v>
      </c>
      <c r="P4720">
        <v>12</v>
      </c>
      <c r="Q4720">
        <v>4</v>
      </c>
      <c r="S4720" t="s">
        <v>52</v>
      </c>
    </row>
    <row r="4721" spans="1:19" x14ac:dyDescent="0.35">
      <c r="A4721" t="s">
        <v>346</v>
      </c>
      <c r="B4721" t="s">
        <v>304</v>
      </c>
      <c r="C4721" t="s">
        <v>347</v>
      </c>
      <c r="D4721" t="s">
        <v>72</v>
      </c>
      <c r="E4721" t="s">
        <v>301</v>
      </c>
      <c r="F4721" t="s">
        <v>57</v>
      </c>
      <c r="G4721" t="s">
        <v>97</v>
      </c>
      <c r="H4721">
        <v>463.01</v>
      </c>
      <c r="I4721">
        <v>13</v>
      </c>
      <c r="J4721">
        <v>0</v>
      </c>
      <c r="K4721">
        <v>6019.13</v>
      </c>
      <c r="L4721" t="s">
        <v>104</v>
      </c>
      <c r="M4721" t="s">
        <v>39</v>
      </c>
      <c r="N4721" t="s">
        <v>59</v>
      </c>
      <c r="O4721" t="s">
        <v>29</v>
      </c>
      <c r="P4721">
        <v>11</v>
      </c>
      <c r="Q4721">
        <v>2.2999999999999998</v>
      </c>
      <c r="R4721" t="s">
        <v>30</v>
      </c>
      <c r="S4721" t="s">
        <v>60</v>
      </c>
    </row>
    <row r="4722" spans="1:19" x14ac:dyDescent="0.35">
      <c r="A4722" t="s">
        <v>6108</v>
      </c>
      <c r="B4722" t="s">
        <v>304</v>
      </c>
      <c r="D4722" t="s">
        <v>64</v>
      </c>
      <c r="E4722" t="s">
        <v>313</v>
      </c>
      <c r="F4722" t="s">
        <v>47</v>
      </c>
      <c r="G4722" t="s">
        <v>48</v>
      </c>
      <c r="H4722">
        <v>336.57</v>
      </c>
      <c r="I4722">
        <v>2</v>
      </c>
      <c r="J4722">
        <v>0.25</v>
      </c>
      <c r="K4722">
        <v>504.86</v>
      </c>
      <c r="L4722" t="s">
        <v>76</v>
      </c>
      <c r="M4722" t="s">
        <v>111</v>
      </c>
      <c r="N4722" t="s">
        <v>28</v>
      </c>
      <c r="O4722" t="s">
        <v>116</v>
      </c>
      <c r="P4722">
        <v>10</v>
      </c>
      <c r="Q4722">
        <v>1.9</v>
      </c>
      <c r="R4722" t="s">
        <v>30</v>
      </c>
      <c r="S4722" t="s">
        <v>60</v>
      </c>
    </row>
    <row r="4723" spans="1:19" x14ac:dyDescent="0.35">
      <c r="A4723" t="s">
        <v>303</v>
      </c>
      <c r="B4723" t="s">
        <v>304</v>
      </c>
      <c r="C4723" t="s">
        <v>305</v>
      </c>
      <c r="D4723" t="s">
        <v>72</v>
      </c>
      <c r="E4723" t="s">
        <v>306</v>
      </c>
      <c r="F4723" t="s">
        <v>36</v>
      </c>
      <c r="G4723" t="s">
        <v>259</v>
      </c>
      <c r="H4723">
        <v>42.98</v>
      </c>
      <c r="I4723">
        <v>13</v>
      </c>
      <c r="J4723">
        <v>0</v>
      </c>
      <c r="K4723">
        <v>558.74</v>
      </c>
      <c r="L4723" t="s">
        <v>142</v>
      </c>
      <c r="M4723" t="s">
        <v>90</v>
      </c>
      <c r="N4723" t="s">
        <v>172</v>
      </c>
      <c r="O4723" t="s">
        <v>50</v>
      </c>
      <c r="P4723">
        <v>8</v>
      </c>
      <c r="Q4723">
        <v>3</v>
      </c>
      <c r="R4723" t="s">
        <v>30</v>
      </c>
      <c r="S4723" t="s">
        <v>60</v>
      </c>
    </row>
    <row r="4724" spans="1:19" x14ac:dyDescent="0.35">
      <c r="A4724" t="s">
        <v>9723</v>
      </c>
      <c r="B4724" t="s">
        <v>304</v>
      </c>
      <c r="D4724" t="s">
        <v>72</v>
      </c>
      <c r="E4724" t="s">
        <v>403</v>
      </c>
      <c r="F4724" t="s">
        <v>74</v>
      </c>
      <c r="G4724" t="s">
        <v>148</v>
      </c>
      <c r="H4724">
        <v>1517.71</v>
      </c>
      <c r="I4724">
        <v>11</v>
      </c>
      <c r="J4724">
        <v>0.15</v>
      </c>
      <c r="K4724">
        <v>14190.59</v>
      </c>
      <c r="L4724" t="s">
        <v>98</v>
      </c>
      <c r="M4724" t="s">
        <v>183</v>
      </c>
      <c r="N4724" t="s">
        <v>172</v>
      </c>
      <c r="O4724" t="s">
        <v>41</v>
      </c>
      <c r="P4724">
        <v>8</v>
      </c>
      <c r="Q4724">
        <v>2.6</v>
      </c>
      <c r="R4724" t="s">
        <v>51</v>
      </c>
      <c r="S4724" t="s">
        <v>52</v>
      </c>
    </row>
    <row r="4725" spans="1:19" x14ac:dyDescent="0.35">
      <c r="A4725" t="s">
        <v>10099</v>
      </c>
      <c r="B4725" t="s">
        <v>304</v>
      </c>
      <c r="C4725" t="s">
        <v>863</v>
      </c>
      <c r="D4725" t="s">
        <v>72</v>
      </c>
      <c r="E4725" t="s">
        <v>656</v>
      </c>
      <c r="F4725" t="s">
        <v>47</v>
      </c>
      <c r="G4725" t="s">
        <v>657</v>
      </c>
      <c r="H4725">
        <v>591.58000000000004</v>
      </c>
      <c r="I4725">
        <v>4</v>
      </c>
      <c r="J4725">
        <v>0.05</v>
      </c>
      <c r="K4725">
        <v>2248</v>
      </c>
      <c r="L4725" t="s">
        <v>104</v>
      </c>
      <c r="M4725" t="s">
        <v>39</v>
      </c>
      <c r="N4725" t="s">
        <v>166</v>
      </c>
      <c r="O4725" t="s">
        <v>50</v>
      </c>
      <c r="P4725">
        <v>2</v>
      </c>
      <c r="Q4725">
        <v>2.8</v>
      </c>
      <c r="R4725" t="s">
        <v>30</v>
      </c>
      <c r="S4725" t="s">
        <v>86</v>
      </c>
    </row>
    <row r="4726" spans="1:19" x14ac:dyDescent="0.35">
      <c r="A4726" t="s">
        <v>6389</v>
      </c>
      <c r="B4726" t="s">
        <v>304</v>
      </c>
      <c r="C4726" t="s">
        <v>347</v>
      </c>
      <c r="D4726" t="s">
        <v>127</v>
      </c>
      <c r="E4726" t="s">
        <v>152</v>
      </c>
      <c r="F4726" t="s">
        <v>57</v>
      </c>
      <c r="G4726" t="s">
        <v>153</v>
      </c>
      <c r="H4726">
        <v>245.01</v>
      </c>
      <c r="J4726">
        <v>0</v>
      </c>
      <c r="L4726" t="s">
        <v>98</v>
      </c>
      <c r="M4726" t="s">
        <v>84</v>
      </c>
      <c r="N4726" t="s">
        <v>68</v>
      </c>
      <c r="O4726" t="s">
        <v>116</v>
      </c>
      <c r="P4726">
        <v>1</v>
      </c>
      <c r="Q4726">
        <v>3.1</v>
      </c>
      <c r="R4726" t="s">
        <v>30</v>
      </c>
      <c r="S4726" t="s">
        <v>60</v>
      </c>
    </row>
    <row r="4727" spans="1:19" x14ac:dyDescent="0.35">
      <c r="A4727" t="s">
        <v>310</v>
      </c>
      <c r="B4727" t="s">
        <v>311</v>
      </c>
      <c r="C4727" t="s">
        <v>312</v>
      </c>
      <c r="D4727" t="s">
        <v>64</v>
      </c>
      <c r="E4727" t="s">
        <v>313</v>
      </c>
      <c r="F4727" t="s">
        <v>47</v>
      </c>
      <c r="G4727" t="s">
        <v>48</v>
      </c>
      <c r="H4727">
        <v>346.36</v>
      </c>
      <c r="I4727">
        <v>13</v>
      </c>
      <c r="J4727">
        <v>0.1</v>
      </c>
      <c r="K4727">
        <v>4052.41</v>
      </c>
      <c r="L4727" t="s">
        <v>165</v>
      </c>
      <c r="M4727" t="s">
        <v>90</v>
      </c>
      <c r="N4727" t="s">
        <v>91</v>
      </c>
      <c r="O4727" t="s">
        <v>50</v>
      </c>
      <c r="P4727">
        <v>13</v>
      </c>
      <c r="Q4727">
        <v>3.4</v>
      </c>
      <c r="R4727" t="s">
        <v>30</v>
      </c>
      <c r="S4727" t="s">
        <v>86</v>
      </c>
    </row>
    <row r="4728" spans="1:19" x14ac:dyDescent="0.35">
      <c r="A4728" t="s">
        <v>4564</v>
      </c>
      <c r="B4728" t="s">
        <v>311</v>
      </c>
      <c r="C4728" t="s">
        <v>4565</v>
      </c>
      <c r="D4728" t="s">
        <v>72</v>
      </c>
      <c r="E4728" t="s">
        <v>138</v>
      </c>
      <c r="F4728" t="s">
        <v>24</v>
      </c>
      <c r="G4728" t="s">
        <v>133</v>
      </c>
      <c r="H4728">
        <v>142.13</v>
      </c>
      <c r="I4728">
        <v>12</v>
      </c>
      <c r="J4728">
        <v>0.15</v>
      </c>
      <c r="K4728">
        <v>1449.73</v>
      </c>
      <c r="L4728" t="s">
        <v>104</v>
      </c>
      <c r="M4728" t="s">
        <v>183</v>
      </c>
      <c r="N4728" t="s">
        <v>166</v>
      </c>
      <c r="O4728" t="s">
        <v>41</v>
      </c>
      <c r="P4728">
        <v>10</v>
      </c>
      <c r="Q4728">
        <v>1.9</v>
      </c>
      <c r="R4728" t="s">
        <v>51</v>
      </c>
      <c r="S4728" t="s">
        <v>52</v>
      </c>
    </row>
    <row r="4729" spans="1:19" x14ac:dyDescent="0.35">
      <c r="A4729" t="s">
        <v>8729</v>
      </c>
      <c r="B4729" t="s">
        <v>311</v>
      </c>
      <c r="C4729" t="s">
        <v>1114</v>
      </c>
      <c r="D4729" t="s">
        <v>34</v>
      </c>
      <c r="E4729" t="s">
        <v>198</v>
      </c>
      <c r="F4729" t="s">
        <v>74</v>
      </c>
      <c r="G4729" t="s">
        <v>110</v>
      </c>
      <c r="H4729">
        <v>1254.44</v>
      </c>
      <c r="I4729">
        <v>5</v>
      </c>
      <c r="J4729">
        <v>0.3</v>
      </c>
      <c r="K4729">
        <v>4390.54</v>
      </c>
      <c r="L4729" t="s">
        <v>165</v>
      </c>
      <c r="M4729" t="s">
        <v>90</v>
      </c>
      <c r="N4729" t="s">
        <v>91</v>
      </c>
      <c r="O4729" t="s">
        <v>29</v>
      </c>
      <c r="P4729">
        <v>9</v>
      </c>
      <c r="Q4729">
        <v>1.8</v>
      </c>
      <c r="R4729" t="s">
        <v>202</v>
      </c>
      <c r="S4729" t="s">
        <v>60</v>
      </c>
    </row>
    <row r="4730" spans="1:19" x14ac:dyDescent="0.35">
      <c r="A4730" t="s">
        <v>9282</v>
      </c>
      <c r="B4730" t="s">
        <v>311</v>
      </c>
      <c r="C4730" t="s">
        <v>9283</v>
      </c>
      <c r="D4730" t="s">
        <v>157</v>
      </c>
      <c r="E4730" t="s">
        <v>484</v>
      </c>
      <c r="F4730" t="s">
        <v>74</v>
      </c>
      <c r="G4730" t="s">
        <v>110</v>
      </c>
      <c r="H4730">
        <v>1568.93</v>
      </c>
      <c r="I4730">
        <v>12</v>
      </c>
      <c r="J4730">
        <v>0.1</v>
      </c>
      <c r="K4730">
        <v>16944.439999999999</v>
      </c>
      <c r="L4730" t="s">
        <v>165</v>
      </c>
      <c r="M4730" t="s">
        <v>90</v>
      </c>
      <c r="N4730" t="s">
        <v>172</v>
      </c>
      <c r="O4730" t="s">
        <v>77</v>
      </c>
      <c r="P4730">
        <v>8</v>
      </c>
      <c r="Q4730">
        <v>1.5</v>
      </c>
      <c r="R4730" t="s">
        <v>30</v>
      </c>
      <c r="S4730" t="s">
        <v>60</v>
      </c>
    </row>
    <row r="4731" spans="1:19" x14ac:dyDescent="0.35">
      <c r="A4731" t="s">
        <v>7291</v>
      </c>
      <c r="B4731" t="s">
        <v>311</v>
      </c>
      <c r="C4731" t="s">
        <v>7292</v>
      </c>
      <c r="D4731" t="s">
        <v>34</v>
      </c>
      <c r="E4731" t="s">
        <v>274</v>
      </c>
      <c r="F4731" t="s">
        <v>74</v>
      </c>
      <c r="G4731" t="s">
        <v>75</v>
      </c>
      <c r="H4731">
        <v>650.64</v>
      </c>
      <c r="I4731">
        <v>9</v>
      </c>
      <c r="J4731">
        <v>0.05</v>
      </c>
      <c r="K4731">
        <v>5562.97</v>
      </c>
      <c r="L4731" t="s">
        <v>165</v>
      </c>
      <c r="M4731" t="s">
        <v>122</v>
      </c>
      <c r="N4731" t="s">
        <v>172</v>
      </c>
      <c r="O4731" t="s">
        <v>77</v>
      </c>
      <c r="P4731">
        <v>1</v>
      </c>
      <c r="Q4731">
        <v>4</v>
      </c>
      <c r="R4731" t="s">
        <v>202</v>
      </c>
      <c r="S4731" t="s">
        <v>60</v>
      </c>
    </row>
    <row r="4732" spans="1:19" x14ac:dyDescent="0.35">
      <c r="A4732" t="s">
        <v>8679</v>
      </c>
      <c r="B4732" t="s">
        <v>1692</v>
      </c>
      <c r="C4732" t="s">
        <v>8680</v>
      </c>
      <c r="D4732" t="s">
        <v>157</v>
      </c>
      <c r="E4732" t="s">
        <v>73</v>
      </c>
      <c r="F4732" t="s">
        <v>74</v>
      </c>
      <c r="G4732" t="s">
        <v>75</v>
      </c>
      <c r="H4732">
        <v>2461.2199999999998</v>
      </c>
      <c r="I4732">
        <v>8</v>
      </c>
      <c r="J4732">
        <v>0.25</v>
      </c>
      <c r="K4732">
        <v>14767.32</v>
      </c>
      <c r="L4732" t="s">
        <v>76</v>
      </c>
      <c r="M4732" t="s">
        <v>84</v>
      </c>
      <c r="N4732" t="s">
        <v>68</v>
      </c>
      <c r="O4732" t="s">
        <v>29</v>
      </c>
      <c r="P4732">
        <v>9</v>
      </c>
      <c r="Q4732">
        <v>4.9000000000000004</v>
      </c>
      <c r="R4732" t="s">
        <v>30</v>
      </c>
    </row>
    <row r="4733" spans="1:19" x14ac:dyDescent="0.35">
      <c r="A4733" t="s">
        <v>6191</v>
      </c>
      <c r="B4733" t="s">
        <v>1692</v>
      </c>
      <c r="C4733" t="s">
        <v>3939</v>
      </c>
      <c r="D4733" t="s">
        <v>127</v>
      </c>
      <c r="E4733" t="s">
        <v>239</v>
      </c>
      <c r="F4733" t="s">
        <v>66</v>
      </c>
      <c r="G4733" t="s">
        <v>240</v>
      </c>
      <c r="H4733">
        <v>1932.05</v>
      </c>
      <c r="I4733">
        <v>11</v>
      </c>
      <c r="J4733">
        <v>0.1</v>
      </c>
      <c r="K4733">
        <v>19127.29</v>
      </c>
      <c r="L4733" t="s">
        <v>98</v>
      </c>
      <c r="M4733" t="s">
        <v>134</v>
      </c>
      <c r="N4733" t="s">
        <v>59</v>
      </c>
      <c r="O4733" t="s">
        <v>123</v>
      </c>
      <c r="P4733">
        <v>8</v>
      </c>
      <c r="Q4733">
        <v>3.4</v>
      </c>
      <c r="R4733" t="s">
        <v>30</v>
      </c>
      <c r="S4733" t="s">
        <v>60</v>
      </c>
    </row>
    <row r="4734" spans="1:19" x14ac:dyDescent="0.35">
      <c r="A4734" t="s">
        <v>1691</v>
      </c>
      <c r="B4734" t="s">
        <v>1692</v>
      </c>
      <c r="C4734" t="s">
        <v>1693</v>
      </c>
      <c r="D4734" t="s">
        <v>34</v>
      </c>
      <c r="E4734" t="s">
        <v>23</v>
      </c>
      <c r="F4734" t="s">
        <v>24</v>
      </c>
      <c r="G4734" t="s">
        <v>25</v>
      </c>
      <c r="H4734">
        <v>108.35</v>
      </c>
      <c r="I4734">
        <v>7</v>
      </c>
      <c r="J4734">
        <v>0</v>
      </c>
      <c r="K4734">
        <v>758.45</v>
      </c>
      <c r="L4734" t="s">
        <v>26</v>
      </c>
      <c r="M4734" t="s">
        <v>134</v>
      </c>
      <c r="N4734" t="s">
        <v>91</v>
      </c>
      <c r="O4734" t="s">
        <v>105</v>
      </c>
      <c r="P4734">
        <v>6</v>
      </c>
      <c r="Q4734">
        <v>3.6</v>
      </c>
      <c r="R4734" t="s">
        <v>30</v>
      </c>
      <c r="S4734" t="s">
        <v>60</v>
      </c>
    </row>
    <row r="4735" spans="1:19" x14ac:dyDescent="0.35">
      <c r="A4735" t="s">
        <v>4642</v>
      </c>
      <c r="B4735" t="s">
        <v>1692</v>
      </c>
      <c r="C4735" t="s">
        <v>4643</v>
      </c>
      <c r="D4735" t="s">
        <v>22</v>
      </c>
      <c r="E4735" t="s">
        <v>46</v>
      </c>
      <c r="F4735" t="s">
        <v>47</v>
      </c>
      <c r="G4735" t="s">
        <v>48</v>
      </c>
      <c r="H4735">
        <v>654.44000000000005</v>
      </c>
      <c r="I4735">
        <v>11</v>
      </c>
      <c r="J4735">
        <v>0.15</v>
      </c>
      <c r="K4735">
        <v>6119.01</v>
      </c>
      <c r="L4735" t="s">
        <v>76</v>
      </c>
      <c r="M4735" t="s">
        <v>84</v>
      </c>
      <c r="N4735" t="s">
        <v>91</v>
      </c>
      <c r="O4735" t="s">
        <v>41</v>
      </c>
      <c r="P4735">
        <v>1</v>
      </c>
      <c r="Q4735">
        <v>2.2000000000000002</v>
      </c>
      <c r="R4735" t="s">
        <v>30</v>
      </c>
      <c r="S4735" t="s">
        <v>60</v>
      </c>
    </row>
    <row r="4736" spans="1:19" x14ac:dyDescent="0.35">
      <c r="A4736" t="s">
        <v>8260</v>
      </c>
      <c r="B4736" t="s">
        <v>168</v>
      </c>
      <c r="C4736" t="s">
        <v>8261</v>
      </c>
      <c r="D4736" t="s">
        <v>34</v>
      </c>
      <c r="E4736" t="s">
        <v>301</v>
      </c>
      <c r="F4736" t="s">
        <v>57</v>
      </c>
      <c r="G4736" t="s">
        <v>97</v>
      </c>
      <c r="H4736">
        <v>612.53</v>
      </c>
      <c r="I4736">
        <v>6</v>
      </c>
      <c r="J4736">
        <v>0.2</v>
      </c>
      <c r="K4736">
        <v>2940.14</v>
      </c>
      <c r="L4736" t="s">
        <v>98</v>
      </c>
      <c r="M4736" t="s">
        <v>111</v>
      </c>
      <c r="N4736" t="s">
        <v>59</v>
      </c>
      <c r="O4736" t="s">
        <v>29</v>
      </c>
      <c r="P4736">
        <v>13</v>
      </c>
      <c r="Q4736">
        <v>1.7</v>
      </c>
      <c r="R4736" t="s">
        <v>30</v>
      </c>
      <c r="S4736" t="s">
        <v>86</v>
      </c>
    </row>
    <row r="4737" spans="1:19" x14ac:dyDescent="0.35">
      <c r="A4737" t="s">
        <v>4942</v>
      </c>
      <c r="B4737" t="s">
        <v>168</v>
      </c>
      <c r="C4737" t="s">
        <v>4943</v>
      </c>
      <c r="D4737" t="s">
        <v>157</v>
      </c>
      <c r="E4737" t="s">
        <v>445</v>
      </c>
      <c r="F4737" t="s">
        <v>66</v>
      </c>
      <c r="G4737" t="s">
        <v>446</v>
      </c>
      <c r="H4737">
        <v>1512.34</v>
      </c>
      <c r="I4737">
        <v>8</v>
      </c>
      <c r="J4737">
        <v>0.1</v>
      </c>
      <c r="K4737">
        <v>10888.85</v>
      </c>
      <c r="L4737" t="s">
        <v>302</v>
      </c>
      <c r="M4737" t="s">
        <v>111</v>
      </c>
      <c r="N4737" t="s">
        <v>91</v>
      </c>
      <c r="O4737" t="s">
        <v>50</v>
      </c>
      <c r="P4737">
        <v>11</v>
      </c>
      <c r="Q4737">
        <v>3.8</v>
      </c>
      <c r="R4737" t="s">
        <v>30</v>
      </c>
      <c r="S4737" t="s">
        <v>294</v>
      </c>
    </row>
    <row r="4738" spans="1:19" x14ac:dyDescent="0.35">
      <c r="A4738" t="s">
        <v>2372</v>
      </c>
      <c r="B4738" t="s">
        <v>168</v>
      </c>
      <c r="C4738" t="s">
        <v>2373</v>
      </c>
      <c r="D4738" t="s">
        <v>64</v>
      </c>
      <c r="E4738" t="s">
        <v>413</v>
      </c>
      <c r="F4738" t="s">
        <v>47</v>
      </c>
      <c r="G4738" t="s">
        <v>103</v>
      </c>
      <c r="H4738">
        <v>407.47</v>
      </c>
      <c r="I4738">
        <v>9</v>
      </c>
      <c r="J4738">
        <v>0.15</v>
      </c>
      <c r="K4738">
        <v>3117.15</v>
      </c>
      <c r="L4738" t="s">
        <v>26</v>
      </c>
      <c r="M4738" t="s">
        <v>134</v>
      </c>
      <c r="N4738" t="s">
        <v>28</v>
      </c>
      <c r="O4738" t="s">
        <v>105</v>
      </c>
      <c r="P4738">
        <v>10</v>
      </c>
      <c r="Q4738">
        <v>2.4</v>
      </c>
      <c r="R4738" t="s">
        <v>202</v>
      </c>
      <c r="S4738" t="s">
        <v>60</v>
      </c>
    </row>
    <row r="4739" spans="1:19" x14ac:dyDescent="0.35">
      <c r="A4739" t="s">
        <v>4805</v>
      </c>
      <c r="B4739" t="s">
        <v>168</v>
      </c>
      <c r="C4739" t="s">
        <v>4806</v>
      </c>
      <c r="D4739" t="s">
        <v>72</v>
      </c>
      <c r="E4739" t="s">
        <v>323</v>
      </c>
      <c r="F4739" t="s">
        <v>57</v>
      </c>
      <c r="G4739" t="s">
        <v>82</v>
      </c>
      <c r="H4739">
        <v>643.71</v>
      </c>
      <c r="I4739">
        <v>14</v>
      </c>
      <c r="J4739">
        <v>0.15</v>
      </c>
      <c r="K4739">
        <v>7660.15</v>
      </c>
      <c r="L4739" t="s">
        <v>302</v>
      </c>
      <c r="M4739" t="s">
        <v>134</v>
      </c>
      <c r="N4739" t="s">
        <v>172</v>
      </c>
      <c r="O4739" t="s">
        <v>123</v>
      </c>
      <c r="P4739">
        <v>7</v>
      </c>
      <c r="Q4739">
        <v>1.4</v>
      </c>
      <c r="R4739" t="s">
        <v>30</v>
      </c>
      <c r="S4739" t="s">
        <v>60</v>
      </c>
    </row>
    <row r="4740" spans="1:19" x14ac:dyDescent="0.35">
      <c r="A4740" t="s">
        <v>1223</v>
      </c>
      <c r="B4740" t="s">
        <v>168</v>
      </c>
      <c r="C4740" t="s">
        <v>1224</v>
      </c>
      <c r="D4740" t="s">
        <v>157</v>
      </c>
      <c r="E4740" t="s">
        <v>872</v>
      </c>
      <c r="F4740" t="s">
        <v>36</v>
      </c>
      <c r="G4740" t="s">
        <v>873</v>
      </c>
      <c r="H4740">
        <v>38.56</v>
      </c>
      <c r="I4740">
        <v>13</v>
      </c>
      <c r="J4740">
        <v>0.1</v>
      </c>
      <c r="K4740">
        <v>451.15</v>
      </c>
      <c r="L4740" t="s">
        <v>76</v>
      </c>
      <c r="M4740" t="s">
        <v>122</v>
      </c>
      <c r="N4740" t="s">
        <v>68</v>
      </c>
      <c r="O4740" t="s">
        <v>77</v>
      </c>
      <c r="P4740">
        <v>6</v>
      </c>
      <c r="Q4740">
        <v>1.5</v>
      </c>
      <c r="R4740" t="s">
        <v>51</v>
      </c>
      <c r="S4740" t="s">
        <v>86</v>
      </c>
    </row>
    <row r="4741" spans="1:19" x14ac:dyDescent="0.35">
      <c r="A4741" t="s">
        <v>5278</v>
      </c>
      <c r="B4741" t="s">
        <v>168</v>
      </c>
      <c r="C4741" t="s">
        <v>5279</v>
      </c>
      <c r="D4741" t="s">
        <v>72</v>
      </c>
      <c r="E4741" t="s">
        <v>1182</v>
      </c>
      <c r="F4741" t="s">
        <v>66</v>
      </c>
      <c r="G4741" t="s">
        <v>446</v>
      </c>
      <c r="H4741">
        <v>1772.49</v>
      </c>
      <c r="I4741">
        <v>9</v>
      </c>
      <c r="J4741">
        <v>0</v>
      </c>
      <c r="K4741">
        <v>15952.41</v>
      </c>
      <c r="L4741" t="s">
        <v>142</v>
      </c>
      <c r="M4741" t="s">
        <v>84</v>
      </c>
      <c r="N4741" t="s">
        <v>59</v>
      </c>
      <c r="O4741" t="s">
        <v>123</v>
      </c>
      <c r="P4741">
        <v>6</v>
      </c>
      <c r="Q4741">
        <v>4.3</v>
      </c>
      <c r="R4741" t="s">
        <v>30</v>
      </c>
    </row>
    <row r="4742" spans="1:19" x14ac:dyDescent="0.35">
      <c r="A4742" t="s">
        <v>9408</v>
      </c>
      <c r="B4742" t="s">
        <v>168</v>
      </c>
      <c r="C4742" t="s">
        <v>4229</v>
      </c>
      <c r="D4742" t="s">
        <v>34</v>
      </c>
      <c r="E4742" t="s">
        <v>128</v>
      </c>
      <c r="F4742" t="s">
        <v>36</v>
      </c>
      <c r="G4742" t="s">
        <v>129</v>
      </c>
      <c r="H4742">
        <v>20.22</v>
      </c>
      <c r="I4742">
        <v>7</v>
      </c>
      <c r="J4742">
        <v>0.05</v>
      </c>
      <c r="K4742">
        <v>134.46</v>
      </c>
      <c r="L4742" t="s">
        <v>302</v>
      </c>
      <c r="M4742" t="s">
        <v>134</v>
      </c>
      <c r="N4742" t="s">
        <v>172</v>
      </c>
      <c r="O4742" t="s">
        <v>29</v>
      </c>
      <c r="P4742">
        <v>4</v>
      </c>
      <c r="Q4742">
        <v>4.5999999999999996</v>
      </c>
      <c r="R4742" t="s">
        <v>30</v>
      </c>
      <c r="S4742" t="s">
        <v>60</v>
      </c>
    </row>
    <row r="4743" spans="1:19" x14ac:dyDescent="0.35">
      <c r="A4743" t="s">
        <v>1063</v>
      </c>
      <c r="B4743" t="s">
        <v>168</v>
      </c>
      <c r="C4743" t="s">
        <v>1064</v>
      </c>
      <c r="D4743" t="s">
        <v>64</v>
      </c>
      <c r="E4743" t="s">
        <v>274</v>
      </c>
      <c r="F4743" t="s">
        <v>74</v>
      </c>
      <c r="G4743" t="s">
        <v>75</v>
      </c>
      <c r="H4743">
        <v>2258.4699999999998</v>
      </c>
      <c r="I4743">
        <v>9</v>
      </c>
      <c r="J4743">
        <v>0</v>
      </c>
      <c r="K4743">
        <v>20326.23</v>
      </c>
      <c r="L4743" t="s">
        <v>83</v>
      </c>
      <c r="M4743" t="s">
        <v>134</v>
      </c>
      <c r="N4743" t="s">
        <v>40</v>
      </c>
      <c r="O4743" t="s">
        <v>105</v>
      </c>
      <c r="P4743">
        <v>3</v>
      </c>
      <c r="Q4743">
        <v>4</v>
      </c>
      <c r="R4743" t="s">
        <v>30</v>
      </c>
      <c r="S4743" t="s">
        <v>60</v>
      </c>
    </row>
    <row r="4744" spans="1:19" x14ac:dyDescent="0.35">
      <c r="A4744" t="s">
        <v>167</v>
      </c>
      <c r="B4744" t="s">
        <v>168</v>
      </c>
      <c r="C4744" t="s">
        <v>169</v>
      </c>
      <c r="D4744" t="s">
        <v>64</v>
      </c>
      <c r="E4744" t="s">
        <v>170</v>
      </c>
      <c r="F4744" t="s">
        <v>66</v>
      </c>
      <c r="G4744" t="s">
        <v>171</v>
      </c>
      <c r="H4744">
        <v>43.05</v>
      </c>
      <c r="I4744">
        <v>13</v>
      </c>
      <c r="J4744">
        <v>0.25</v>
      </c>
      <c r="K4744">
        <v>419.74</v>
      </c>
      <c r="L4744" t="s">
        <v>104</v>
      </c>
      <c r="M4744" t="s">
        <v>111</v>
      </c>
      <c r="N4744" t="s">
        <v>172</v>
      </c>
      <c r="O4744" t="s">
        <v>41</v>
      </c>
      <c r="P4744">
        <v>2</v>
      </c>
      <c r="Q4744">
        <v>4.3</v>
      </c>
      <c r="R4744" t="s">
        <v>30</v>
      </c>
      <c r="S4744" t="s">
        <v>86</v>
      </c>
    </row>
    <row r="4745" spans="1:19" x14ac:dyDescent="0.35">
      <c r="A4745" t="s">
        <v>7110</v>
      </c>
      <c r="B4745" t="s">
        <v>168</v>
      </c>
      <c r="C4745" t="s">
        <v>7111</v>
      </c>
      <c r="D4745" t="s">
        <v>72</v>
      </c>
      <c r="E4745" t="s">
        <v>138</v>
      </c>
      <c r="F4745" t="s">
        <v>24</v>
      </c>
      <c r="G4745" t="s">
        <v>133</v>
      </c>
      <c r="H4745">
        <v>372.15</v>
      </c>
      <c r="I4745">
        <v>7</v>
      </c>
      <c r="J4745">
        <v>0.15</v>
      </c>
      <c r="K4745">
        <v>2214.29</v>
      </c>
      <c r="L4745" t="s">
        <v>302</v>
      </c>
      <c r="M4745" t="s">
        <v>183</v>
      </c>
      <c r="N4745" t="s">
        <v>59</v>
      </c>
      <c r="O4745" t="s">
        <v>92</v>
      </c>
      <c r="P4745">
        <v>2</v>
      </c>
      <c r="Q4745">
        <v>3.3</v>
      </c>
      <c r="R4745" t="s">
        <v>30</v>
      </c>
      <c r="S4745" t="s">
        <v>60</v>
      </c>
    </row>
    <row r="4746" spans="1:19" x14ac:dyDescent="0.35">
      <c r="A4746" t="s">
        <v>4636</v>
      </c>
      <c r="B4746" t="s">
        <v>2058</v>
      </c>
      <c r="C4746" t="s">
        <v>4637</v>
      </c>
      <c r="D4746" t="s">
        <v>127</v>
      </c>
      <c r="E4746" t="s">
        <v>35</v>
      </c>
      <c r="F4746" t="s">
        <v>36</v>
      </c>
      <c r="G4746" t="s">
        <v>37</v>
      </c>
      <c r="H4746">
        <v>44.78</v>
      </c>
      <c r="I4746">
        <v>7</v>
      </c>
      <c r="J4746">
        <v>0.25</v>
      </c>
      <c r="K4746">
        <v>235.1</v>
      </c>
      <c r="L4746" t="s">
        <v>104</v>
      </c>
      <c r="M4746" t="s">
        <v>90</v>
      </c>
      <c r="N4746" t="s">
        <v>68</v>
      </c>
      <c r="O4746" t="s">
        <v>116</v>
      </c>
      <c r="P4746">
        <v>12</v>
      </c>
      <c r="Q4746">
        <v>3.7</v>
      </c>
      <c r="R4746" t="s">
        <v>30</v>
      </c>
      <c r="S4746" t="s">
        <v>42</v>
      </c>
    </row>
    <row r="4747" spans="1:19" x14ac:dyDescent="0.35">
      <c r="A4747" t="s">
        <v>8368</v>
      </c>
      <c r="B4747" t="s">
        <v>2058</v>
      </c>
      <c r="C4747" t="s">
        <v>8369</v>
      </c>
      <c r="D4747" t="s">
        <v>72</v>
      </c>
      <c r="E4747" t="s">
        <v>128</v>
      </c>
      <c r="F4747" t="s">
        <v>36</v>
      </c>
      <c r="G4747" t="s">
        <v>129</v>
      </c>
      <c r="H4747">
        <v>38.450000000000003</v>
      </c>
      <c r="I4747">
        <v>8</v>
      </c>
      <c r="J4747">
        <v>0.25</v>
      </c>
      <c r="K4747">
        <v>230.7</v>
      </c>
      <c r="L4747" t="s">
        <v>104</v>
      </c>
      <c r="M4747" t="s">
        <v>84</v>
      </c>
      <c r="N4747" t="s">
        <v>172</v>
      </c>
      <c r="O4747" t="s">
        <v>77</v>
      </c>
      <c r="P4747">
        <v>12</v>
      </c>
      <c r="Q4747">
        <v>3.1</v>
      </c>
      <c r="R4747" t="s">
        <v>30</v>
      </c>
      <c r="S4747" t="s">
        <v>52</v>
      </c>
    </row>
    <row r="4748" spans="1:19" x14ac:dyDescent="0.35">
      <c r="A4748" t="s">
        <v>2057</v>
      </c>
      <c r="B4748" t="s">
        <v>2058</v>
      </c>
      <c r="C4748" t="s">
        <v>2059</v>
      </c>
      <c r="D4748" t="s">
        <v>34</v>
      </c>
      <c r="E4748" t="s">
        <v>470</v>
      </c>
      <c r="F4748" t="s">
        <v>24</v>
      </c>
      <c r="G4748" t="s">
        <v>471</v>
      </c>
      <c r="H4748">
        <v>306.55</v>
      </c>
      <c r="I4748">
        <v>9</v>
      </c>
      <c r="J4748">
        <v>0</v>
      </c>
      <c r="K4748">
        <v>2758.95</v>
      </c>
      <c r="L4748" t="s">
        <v>142</v>
      </c>
      <c r="M4748" t="s">
        <v>111</v>
      </c>
      <c r="N4748" t="s">
        <v>59</v>
      </c>
      <c r="O4748" t="s">
        <v>41</v>
      </c>
      <c r="P4748">
        <v>8</v>
      </c>
      <c r="Q4748">
        <v>4.5</v>
      </c>
      <c r="R4748" t="s">
        <v>30</v>
      </c>
      <c r="S4748" t="s">
        <v>42</v>
      </c>
    </row>
    <row r="4749" spans="1:19" x14ac:dyDescent="0.35">
      <c r="A4749" t="s">
        <v>7645</v>
      </c>
      <c r="B4749" t="s">
        <v>2058</v>
      </c>
      <c r="C4749" t="s">
        <v>7646</v>
      </c>
      <c r="D4749" t="s">
        <v>72</v>
      </c>
      <c r="E4749" t="s">
        <v>344</v>
      </c>
      <c r="F4749" t="s">
        <v>24</v>
      </c>
      <c r="G4749" t="s">
        <v>345</v>
      </c>
      <c r="H4749">
        <v>507.27</v>
      </c>
      <c r="I4749">
        <v>4</v>
      </c>
      <c r="J4749">
        <v>0</v>
      </c>
      <c r="K4749">
        <v>2029.08</v>
      </c>
      <c r="L4749" t="s">
        <v>76</v>
      </c>
      <c r="M4749" t="s">
        <v>134</v>
      </c>
      <c r="N4749" t="s">
        <v>172</v>
      </c>
      <c r="O4749" t="s">
        <v>105</v>
      </c>
      <c r="P4749">
        <v>7</v>
      </c>
      <c r="Q4749">
        <v>5</v>
      </c>
      <c r="R4749" t="s">
        <v>112</v>
      </c>
      <c r="S4749" t="s">
        <v>60</v>
      </c>
    </row>
    <row r="4750" spans="1:19" x14ac:dyDescent="0.35">
      <c r="A4750" t="s">
        <v>3807</v>
      </c>
      <c r="B4750" t="s">
        <v>507</v>
      </c>
      <c r="C4750" t="s">
        <v>3808</v>
      </c>
      <c r="D4750" t="s">
        <v>34</v>
      </c>
      <c r="E4750" t="s">
        <v>170</v>
      </c>
      <c r="F4750" t="s">
        <v>66</v>
      </c>
      <c r="G4750" t="s">
        <v>171</v>
      </c>
      <c r="H4750">
        <v>641.13</v>
      </c>
      <c r="I4750">
        <v>3</v>
      </c>
      <c r="J4750">
        <v>0.25</v>
      </c>
      <c r="K4750">
        <v>1442.54</v>
      </c>
      <c r="L4750" t="s">
        <v>98</v>
      </c>
      <c r="M4750" t="s">
        <v>27</v>
      </c>
      <c r="N4750" t="s">
        <v>172</v>
      </c>
      <c r="O4750" t="s">
        <v>116</v>
      </c>
      <c r="P4750">
        <v>13</v>
      </c>
      <c r="Q4750">
        <v>1.9</v>
      </c>
      <c r="R4750" t="s">
        <v>30</v>
      </c>
      <c r="S4750" t="s">
        <v>86</v>
      </c>
    </row>
    <row r="4751" spans="1:19" x14ac:dyDescent="0.35">
      <c r="A4751" t="s">
        <v>7173</v>
      </c>
      <c r="B4751" t="s">
        <v>507</v>
      </c>
      <c r="C4751" t="s">
        <v>7174</v>
      </c>
      <c r="D4751" t="s">
        <v>127</v>
      </c>
      <c r="E4751" t="s">
        <v>293</v>
      </c>
      <c r="F4751" t="s">
        <v>74</v>
      </c>
      <c r="G4751" t="s">
        <v>110</v>
      </c>
      <c r="H4751">
        <v>1031.8399999999999</v>
      </c>
      <c r="I4751">
        <v>7</v>
      </c>
      <c r="J4751">
        <v>0</v>
      </c>
      <c r="K4751">
        <v>7222.88</v>
      </c>
      <c r="L4751" t="s">
        <v>302</v>
      </c>
      <c r="M4751" t="s">
        <v>134</v>
      </c>
      <c r="N4751" t="s">
        <v>166</v>
      </c>
      <c r="O4751" t="s">
        <v>92</v>
      </c>
      <c r="P4751">
        <v>9</v>
      </c>
      <c r="Q4751">
        <v>3.8</v>
      </c>
      <c r="R4751" t="s">
        <v>30</v>
      </c>
      <c r="S4751" t="s">
        <v>86</v>
      </c>
    </row>
    <row r="4752" spans="1:19" x14ac:dyDescent="0.35">
      <c r="A4752" t="s">
        <v>8829</v>
      </c>
      <c r="B4752" t="s">
        <v>507</v>
      </c>
      <c r="C4752" t="s">
        <v>8830</v>
      </c>
      <c r="D4752" t="s">
        <v>34</v>
      </c>
      <c r="E4752" t="s">
        <v>251</v>
      </c>
      <c r="F4752" t="s">
        <v>36</v>
      </c>
      <c r="G4752" t="s">
        <v>252</v>
      </c>
      <c r="H4752">
        <v>30.99</v>
      </c>
      <c r="I4752">
        <v>1</v>
      </c>
      <c r="J4752">
        <v>0</v>
      </c>
      <c r="K4752">
        <v>30.99</v>
      </c>
      <c r="L4752" t="s">
        <v>104</v>
      </c>
      <c r="M4752" t="s">
        <v>134</v>
      </c>
      <c r="N4752" t="s">
        <v>91</v>
      </c>
      <c r="O4752" t="s">
        <v>123</v>
      </c>
      <c r="P4752">
        <v>9</v>
      </c>
      <c r="Q4752">
        <v>4.5</v>
      </c>
      <c r="R4752" t="s">
        <v>30</v>
      </c>
      <c r="S4752" t="s">
        <v>60</v>
      </c>
    </row>
    <row r="4753" spans="1:19" x14ac:dyDescent="0.35">
      <c r="A4753" t="s">
        <v>506</v>
      </c>
      <c r="B4753" t="s">
        <v>507</v>
      </c>
      <c r="C4753" t="s">
        <v>508</v>
      </c>
      <c r="D4753" t="s">
        <v>72</v>
      </c>
      <c r="E4753" t="s">
        <v>120</v>
      </c>
      <c r="F4753" t="s">
        <v>47</v>
      </c>
      <c r="G4753" t="s">
        <v>121</v>
      </c>
      <c r="H4753">
        <v>390.62</v>
      </c>
      <c r="I4753">
        <v>3</v>
      </c>
      <c r="J4753">
        <v>0</v>
      </c>
      <c r="K4753">
        <v>1171.8599999999999</v>
      </c>
      <c r="L4753" t="s">
        <v>49</v>
      </c>
      <c r="M4753" t="s">
        <v>134</v>
      </c>
      <c r="N4753" t="s">
        <v>40</v>
      </c>
      <c r="O4753" t="s">
        <v>41</v>
      </c>
      <c r="P4753">
        <v>7</v>
      </c>
      <c r="Q4753">
        <v>3.1</v>
      </c>
      <c r="R4753" t="s">
        <v>30</v>
      </c>
      <c r="S4753" t="s">
        <v>52</v>
      </c>
    </row>
    <row r="4754" spans="1:19" x14ac:dyDescent="0.35">
      <c r="A4754" t="s">
        <v>9957</v>
      </c>
      <c r="B4754" t="s">
        <v>507</v>
      </c>
      <c r="C4754" t="s">
        <v>9958</v>
      </c>
      <c r="D4754" t="s">
        <v>72</v>
      </c>
      <c r="E4754" t="s">
        <v>306</v>
      </c>
      <c r="F4754" t="s">
        <v>36</v>
      </c>
      <c r="G4754" t="s">
        <v>259</v>
      </c>
      <c r="H4754">
        <v>21.01</v>
      </c>
      <c r="I4754">
        <v>14</v>
      </c>
      <c r="J4754">
        <v>0</v>
      </c>
      <c r="K4754">
        <v>294.14</v>
      </c>
      <c r="L4754" t="s">
        <v>104</v>
      </c>
      <c r="M4754" t="s">
        <v>27</v>
      </c>
      <c r="N4754" t="s">
        <v>68</v>
      </c>
      <c r="O4754" t="s">
        <v>77</v>
      </c>
      <c r="P4754">
        <v>7</v>
      </c>
      <c r="Q4754">
        <v>3</v>
      </c>
      <c r="R4754" t="s">
        <v>30</v>
      </c>
      <c r="S4754" t="s">
        <v>60</v>
      </c>
    </row>
    <row r="4755" spans="1:19" x14ac:dyDescent="0.35">
      <c r="A4755" t="s">
        <v>1562</v>
      </c>
      <c r="B4755" t="s">
        <v>507</v>
      </c>
      <c r="C4755" t="s">
        <v>1563</v>
      </c>
      <c r="D4755" t="s">
        <v>34</v>
      </c>
      <c r="E4755" t="s">
        <v>193</v>
      </c>
      <c r="F4755" t="s">
        <v>24</v>
      </c>
      <c r="G4755" t="s">
        <v>194</v>
      </c>
      <c r="H4755">
        <v>299.69</v>
      </c>
      <c r="I4755">
        <v>2</v>
      </c>
      <c r="J4755">
        <v>0.1</v>
      </c>
      <c r="K4755">
        <v>539.44000000000005</v>
      </c>
      <c r="L4755" t="s">
        <v>38</v>
      </c>
      <c r="M4755" t="s">
        <v>84</v>
      </c>
      <c r="N4755" t="s">
        <v>166</v>
      </c>
      <c r="O4755" t="s">
        <v>41</v>
      </c>
      <c r="P4755">
        <v>6</v>
      </c>
      <c r="Q4755">
        <v>3.5</v>
      </c>
      <c r="R4755" t="s">
        <v>30</v>
      </c>
      <c r="S4755" t="s">
        <v>60</v>
      </c>
    </row>
    <row r="4756" spans="1:19" x14ac:dyDescent="0.35">
      <c r="A4756" t="s">
        <v>7571</v>
      </c>
      <c r="B4756" t="s">
        <v>507</v>
      </c>
      <c r="C4756" t="s">
        <v>7572</v>
      </c>
      <c r="D4756" t="s">
        <v>157</v>
      </c>
      <c r="E4756" t="s">
        <v>239</v>
      </c>
      <c r="F4756" t="s">
        <v>66</v>
      </c>
      <c r="G4756" t="s">
        <v>240</v>
      </c>
      <c r="H4756">
        <v>1451.94</v>
      </c>
      <c r="I4756">
        <v>11</v>
      </c>
      <c r="J4756">
        <v>0.05</v>
      </c>
      <c r="K4756">
        <v>15172.77</v>
      </c>
      <c r="L4756" t="s">
        <v>104</v>
      </c>
      <c r="M4756" t="s">
        <v>111</v>
      </c>
      <c r="N4756" t="s">
        <v>59</v>
      </c>
      <c r="O4756" t="s">
        <v>50</v>
      </c>
      <c r="P4756">
        <v>6</v>
      </c>
      <c r="Q4756">
        <v>1.6</v>
      </c>
      <c r="R4756" t="s">
        <v>30</v>
      </c>
      <c r="S4756" t="s">
        <v>60</v>
      </c>
    </row>
    <row r="4757" spans="1:19" x14ac:dyDescent="0.35">
      <c r="A4757" t="s">
        <v>3829</v>
      </c>
      <c r="B4757" t="s">
        <v>507</v>
      </c>
      <c r="C4757" t="s">
        <v>3830</v>
      </c>
      <c r="D4757" t="s">
        <v>22</v>
      </c>
      <c r="E4757" t="s">
        <v>193</v>
      </c>
      <c r="F4757" t="s">
        <v>24</v>
      </c>
      <c r="G4757" t="s">
        <v>194</v>
      </c>
      <c r="H4757">
        <v>466.27</v>
      </c>
      <c r="I4757">
        <v>1</v>
      </c>
      <c r="J4757">
        <v>0.1</v>
      </c>
      <c r="K4757">
        <v>419.64</v>
      </c>
      <c r="L4757" t="s">
        <v>38</v>
      </c>
      <c r="M4757" t="s">
        <v>134</v>
      </c>
      <c r="N4757" t="s">
        <v>85</v>
      </c>
      <c r="O4757" t="s">
        <v>105</v>
      </c>
      <c r="P4757">
        <v>5</v>
      </c>
      <c r="Q4757">
        <v>1.6</v>
      </c>
      <c r="R4757" t="s">
        <v>30</v>
      </c>
      <c r="S4757" t="s">
        <v>52</v>
      </c>
    </row>
    <row r="4758" spans="1:19" x14ac:dyDescent="0.35">
      <c r="A4758" t="s">
        <v>5089</v>
      </c>
      <c r="B4758" t="s">
        <v>507</v>
      </c>
      <c r="C4758" t="s">
        <v>5090</v>
      </c>
      <c r="D4758" t="s">
        <v>34</v>
      </c>
      <c r="E4758" t="s">
        <v>656</v>
      </c>
      <c r="F4758" t="s">
        <v>47</v>
      </c>
      <c r="G4758" t="s">
        <v>657</v>
      </c>
      <c r="H4758">
        <v>157.44999999999999</v>
      </c>
      <c r="I4758">
        <v>11</v>
      </c>
      <c r="J4758">
        <v>0.1</v>
      </c>
      <c r="K4758">
        <v>1558.75</v>
      </c>
      <c r="L4758" t="s">
        <v>26</v>
      </c>
      <c r="M4758" t="s">
        <v>84</v>
      </c>
      <c r="N4758" t="s">
        <v>166</v>
      </c>
      <c r="O4758" t="s">
        <v>116</v>
      </c>
      <c r="P4758">
        <v>5</v>
      </c>
      <c r="Q4758">
        <v>1.6</v>
      </c>
      <c r="R4758" t="s">
        <v>30</v>
      </c>
      <c r="S4758" t="s">
        <v>60</v>
      </c>
    </row>
    <row r="4759" spans="1:19" x14ac:dyDescent="0.35">
      <c r="A4759" t="s">
        <v>6886</v>
      </c>
      <c r="B4759" t="s">
        <v>507</v>
      </c>
      <c r="C4759" t="s">
        <v>6887</v>
      </c>
      <c r="D4759" t="s">
        <v>22</v>
      </c>
      <c r="E4759" t="s">
        <v>138</v>
      </c>
      <c r="F4759" t="s">
        <v>24</v>
      </c>
      <c r="G4759" t="s">
        <v>133</v>
      </c>
      <c r="H4759">
        <v>494.19</v>
      </c>
      <c r="I4759">
        <v>9</v>
      </c>
      <c r="J4759">
        <v>0.1</v>
      </c>
      <c r="K4759">
        <v>4002.94</v>
      </c>
      <c r="L4759" t="s">
        <v>98</v>
      </c>
      <c r="M4759" t="s">
        <v>39</v>
      </c>
      <c r="N4759" t="s">
        <v>91</v>
      </c>
      <c r="O4759" t="s">
        <v>116</v>
      </c>
      <c r="P4759">
        <v>4</v>
      </c>
      <c r="Q4759">
        <v>2.5</v>
      </c>
      <c r="R4759" t="s">
        <v>30</v>
      </c>
      <c r="S4759" t="s">
        <v>60</v>
      </c>
    </row>
    <row r="4760" spans="1:19" x14ac:dyDescent="0.35">
      <c r="A4760" t="s">
        <v>4190</v>
      </c>
      <c r="B4760" t="s">
        <v>507</v>
      </c>
      <c r="C4760" t="s">
        <v>4191</v>
      </c>
      <c r="D4760" t="s">
        <v>64</v>
      </c>
      <c r="E4760" t="s">
        <v>374</v>
      </c>
      <c r="F4760" t="s">
        <v>36</v>
      </c>
      <c r="G4760" t="s">
        <v>259</v>
      </c>
      <c r="H4760">
        <v>27.23</v>
      </c>
      <c r="I4760">
        <v>5</v>
      </c>
      <c r="J4760">
        <v>0.3</v>
      </c>
      <c r="K4760">
        <v>95.3</v>
      </c>
      <c r="L4760" t="s">
        <v>302</v>
      </c>
      <c r="M4760" t="s">
        <v>90</v>
      </c>
      <c r="N4760" t="s">
        <v>172</v>
      </c>
      <c r="O4760" t="s">
        <v>50</v>
      </c>
      <c r="P4760">
        <v>2</v>
      </c>
      <c r="Q4760">
        <v>1</v>
      </c>
      <c r="R4760" t="s">
        <v>143</v>
      </c>
      <c r="S4760" t="s">
        <v>60</v>
      </c>
    </row>
    <row r="4761" spans="1:19" x14ac:dyDescent="0.35">
      <c r="A4761" t="s">
        <v>9752</v>
      </c>
      <c r="B4761" t="s">
        <v>1194</v>
      </c>
      <c r="C4761" t="s">
        <v>6188</v>
      </c>
      <c r="D4761" t="s">
        <v>64</v>
      </c>
      <c r="E4761" t="s">
        <v>351</v>
      </c>
      <c r="F4761" t="s">
        <v>57</v>
      </c>
      <c r="G4761" t="s">
        <v>289</v>
      </c>
      <c r="H4761">
        <v>837.93</v>
      </c>
      <c r="I4761">
        <v>10</v>
      </c>
      <c r="J4761">
        <v>0</v>
      </c>
      <c r="K4761">
        <v>8379.2999999999993</v>
      </c>
      <c r="L4761" t="s">
        <v>49</v>
      </c>
      <c r="M4761" t="s">
        <v>134</v>
      </c>
      <c r="N4761" t="s">
        <v>28</v>
      </c>
      <c r="O4761" t="s">
        <v>77</v>
      </c>
      <c r="P4761">
        <v>13</v>
      </c>
      <c r="Q4761">
        <v>3</v>
      </c>
      <c r="R4761" t="s">
        <v>30</v>
      </c>
      <c r="S4761" t="s">
        <v>60</v>
      </c>
    </row>
    <row r="4762" spans="1:19" x14ac:dyDescent="0.35">
      <c r="A4762" t="s">
        <v>3865</v>
      </c>
      <c r="B4762" t="s">
        <v>1194</v>
      </c>
      <c r="C4762" t="s">
        <v>3866</v>
      </c>
      <c r="D4762" t="s">
        <v>157</v>
      </c>
      <c r="E4762" t="s">
        <v>227</v>
      </c>
      <c r="F4762" t="s">
        <v>47</v>
      </c>
      <c r="G4762" t="s">
        <v>228</v>
      </c>
      <c r="H4762">
        <v>265.81</v>
      </c>
      <c r="I4762">
        <v>8</v>
      </c>
      <c r="J4762">
        <v>0.05</v>
      </c>
      <c r="K4762">
        <v>2020.16</v>
      </c>
      <c r="L4762" t="s">
        <v>38</v>
      </c>
      <c r="M4762" t="s">
        <v>134</v>
      </c>
      <c r="N4762" t="s">
        <v>85</v>
      </c>
      <c r="O4762" t="s">
        <v>105</v>
      </c>
      <c r="P4762">
        <v>6</v>
      </c>
      <c r="Q4762">
        <v>4.2</v>
      </c>
      <c r="R4762" t="s">
        <v>30</v>
      </c>
      <c r="S4762" t="s">
        <v>60</v>
      </c>
    </row>
    <row r="4763" spans="1:19" x14ac:dyDescent="0.35">
      <c r="A4763" t="s">
        <v>1193</v>
      </c>
      <c r="B4763" t="s">
        <v>1194</v>
      </c>
      <c r="C4763" t="s">
        <v>1195</v>
      </c>
      <c r="D4763" t="s">
        <v>72</v>
      </c>
      <c r="E4763" t="s">
        <v>231</v>
      </c>
      <c r="F4763" t="s">
        <v>57</v>
      </c>
      <c r="G4763" t="s">
        <v>232</v>
      </c>
      <c r="H4763">
        <v>393.43</v>
      </c>
      <c r="J4763">
        <v>0</v>
      </c>
      <c r="L4763" t="s">
        <v>49</v>
      </c>
      <c r="M4763" t="s">
        <v>90</v>
      </c>
      <c r="N4763" t="s">
        <v>91</v>
      </c>
      <c r="O4763" t="s">
        <v>50</v>
      </c>
      <c r="P4763">
        <v>4</v>
      </c>
      <c r="Q4763">
        <v>4.8</v>
      </c>
      <c r="R4763" t="s">
        <v>30</v>
      </c>
      <c r="S4763" t="s">
        <v>60</v>
      </c>
    </row>
    <row r="4764" spans="1:19" x14ac:dyDescent="0.35">
      <c r="A4764" t="s">
        <v>5486</v>
      </c>
      <c r="B4764" t="s">
        <v>5487</v>
      </c>
      <c r="C4764" t="s">
        <v>5488</v>
      </c>
      <c r="D4764" t="s">
        <v>34</v>
      </c>
      <c r="E4764" t="s">
        <v>73</v>
      </c>
      <c r="F4764" t="s">
        <v>74</v>
      </c>
      <c r="G4764" t="s">
        <v>75</v>
      </c>
      <c r="H4764">
        <v>87.54</v>
      </c>
      <c r="I4764">
        <v>12</v>
      </c>
      <c r="J4764">
        <v>0.1</v>
      </c>
      <c r="K4764">
        <v>945.43</v>
      </c>
      <c r="L4764" t="s">
        <v>142</v>
      </c>
      <c r="M4764" t="s">
        <v>39</v>
      </c>
      <c r="N4764" t="s">
        <v>166</v>
      </c>
      <c r="O4764" t="s">
        <v>92</v>
      </c>
      <c r="P4764">
        <v>12</v>
      </c>
      <c r="Q4764">
        <v>1.7</v>
      </c>
      <c r="R4764" t="s">
        <v>30</v>
      </c>
      <c r="S4764" t="s">
        <v>60</v>
      </c>
    </row>
    <row r="4765" spans="1:19" x14ac:dyDescent="0.35">
      <c r="A4765" t="s">
        <v>6876</v>
      </c>
      <c r="B4765" t="s">
        <v>5487</v>
      </c>
      <c r="C4765" t="s">
        <v>5355</v>
      </c>
      <c r="D4765" t="s">
        <v>34</v>
      </c>
      <c r="E4765" t="s">
        <v>274</v>
      </c>
      <c r="F4765" t="s">
        <v>74</v>
      </c>
      <c r="G4765" t="s">
        <v>75</v>
      </c>
      <c r="H4765">
        <v>1738.75</v>
      </c>
      <c r="I4765">
        <v>7</v>
      </c>
      <c r="J4765">
        <v>0.05</v>
      </c>
      <c r="K4765">
        <v>11562.69</v>
      </c>
      <c r="L4765" t="s">
        <v>302</v>
      </c>
      <c r="M4765" t="s">
        <v>90</v>
      </c>
      <c r="N4765" t="s">
        <v>166</v>
      </c>
      <c r="O4765" t="s">
        <v>105</v>
      </c>
      <c r="P4765">
        <v>8</v>
      </c>
      <c r="Q4765">
        <v>1.6</v>
      </c>
      <c r="R4765" t="s">
        <v>30</v>
      </c>
      <c r="S4765" t="s">
        <v>60</v>
      </c>
    </row>
    <row r="4766" spans="1:19" x14ac:dyDescent="0.35">
      <c r="A4766" t="s">
        <v>8108</v>
      </c>
      <c r="B4766" t="s">
        <v>5487</v>
      </c>
      <c r="C4766" t="s">
        <v>7750</v>
      </c>
      <c r="D4766" t="s">
        <v>34</v>
      </c>
      <c r="E4766" t="s">
        <v>147</v>
      </c>
      <c r="F4766" t="s">
        <v>74</v>
      </c>
      <c r="G4766" t="s">
        <v>148</v>
      </c>
      <c r="H4766">
        <v>1836.44</v>
      </c>
      <c r="I4766">
        <v>3</v>
      </c>
      <c r="J4766">
        <v>0.2</v>
      </c>
      <c r="K4766">
        <v>4407.46</v>
      </c>
      <c r="L4766" t="s">
        <v>302</v>
      </c>
      <c r="M4766" t="s">
        <v>122</v>
      </c>
      <c r="N4766" t="s">
        <v>28</v>
      </c>
      <c r="O4766" t="s">
        <v>50</v>
      </c>
      <c r="P4766">
        <v>8</v>
      </c>
      <c r="Q4766">
        <v>3.4</v>
      </c>
      <c r="R4766" t="s">
        <v>30</v>
      </c>
      <c r="S4766" t="s">
        <v>60</v>
      </c>
    </row>
    <row r="4767" spans="1:19" x14ac:dyDescent="0.35">
      <c r="A4767" t="s">
        <v>6353</v>
      </c>
      <c r="B4767" t="s">
        <v>5487</v>
      </c>
      <c r="C4767" t="s">
        <v>6354</v>
      </c>
      <c r="D4767" t="s">
        <v>22</v>
      </c>
      <c r="E4767" t="s">
        <v>132</v>
      </c>
      <c r="F4767" t="s">
        <v>24</v>
      </c>
      <c r="G4767" t="s">
        <v>133</v>
      </c>
      <c r="H4767">
        <v>187.7</v>
      </c>
      <c r="I4767">
        <v>9</v>
      </c>
      <c r="J4767">
        <v>0</v>
      </c>
      <c r="K4767">
        <v>1689.3</v>
      </c>
      <c r="L4767" t="s">
        <v>302</v>
      </c>
      <c r="M4767" t="s">
        <v>183</v>
      </c>
      <c r="N4767" t="s">
        <v>59</v>
      </c>
      <c r="O4767" t="s">
        <v>29</v>
      </c>
      <c r="P4767">
        <v>2</v>
      </c>
      <c r="Q4767">
        <v>4.2</v>
      </c>
      <c r="R4767" t="s">
        <v>30</v>
      </c>
      <c r="S4767" t="s">
        <v>86</v>
      </c>
    </row>
    <row r="4768" spans="1:19" x14ac:dyDescent="0.35">
      <c r="A4768" t="s">
        <v>5545</v>
      </c>
      <c r="B4768" t="s">
        <v>5546</v>
      </c>
      <c r="C4768" t="s">
        <v>5547</v>
      </c>
      <c r="D4768" t="s">
        <v>127</v>
      </c>
      <c r="E4768" t="s">
        <v>445</v>
      </c>
      <c r="F4768" t="s">
        <v>66</v>
      </c>
      <c r="G4768" t="s">
        <v>446</v>
      </c>
      <c r="H4768">
        <v>275.17</v>
      </c>
      <c r="I4768">
        <v>6</v>
      </c>
      <c r="J4768">
        <v>0.2</v>
      </c>
      <c r="K4768">
        <v>1320.82</v>
      </c>
      <c r="L4768" t="s">
        <v>38</v>
      </c>
      <c r="M4768" t="s">
        <v>111</v>
      </c>
      <c r="N4768" t="s">
        <v>85</v>
      </c>
      <c r="O4768" t="s">
        <v>50</v>
      </c>
      <c r="P4768">
        <v>10</v>
      </c>
      <c r="Q4768">
        <v>4.4000000000000004</v>
      </c>
      <c r="R4768" t="s">
        <v>30</v>
      </c>
      <c r="S4768" t="s">
        <v>60</v>
      </c>
    </row>
    <row r="4769" spans="1:19" x14ac:dyDescent="0.35">
      <c r="A4769" t="s">
        <v>7513</v>
      </c>
      <c r="B4769" t="s">
        <v>5546</v>
      </c>
      <c r="C4769" t="s">
        <v>7514</v>
      </c>
      <c r="D4769" t="s">
        <v>72</v>
      </c>
      <c r="E4769" t="s">
        <v>872</v>
      </c>
      <c r="F4769" t="s">
        <v>36</v>
      </c>
      <c r="G4769" t="s">
        <v>873</v>
      </c>
      <c r="H4769">
        <v>43.87</v>
      </c>
      <c r="I4769">
        <v>2</v>
      </c>
      <c r="J4769">
        <v>0.25</v>
      </c>
      <c r="K4769">
        <v>65.8</v>
      </c>
      <c r="L4769" t="s">
        <v>142</v>
      </c>
      <c r="M4769" t="s">
        <v>27</v>
      </c>
      <c r="N4769" t="s">
        <v>166</v>
      </c>
      <c r="O4769" t="s">
        <v>41</v>
      </c>
      <c r="P4769">
        <v>4</v>
      </c>
      <c r="Q4769">
        <v>1.1000000000000001</v>
      </c>
      <c r="R4769" t="s">
        <v>30</v>
      </c>
      <c r="S4769" t="s">
        <v>60</v>
      </c>
    </row>
    <row r="4770" spans="1:19" x14ac:dyDescent="0.35">
      <c r="A4770" t="s">
        <v>10089</v>
      </c>
      <c r="B4770" t="s">
        <v>1568</v>
      </c>
      <c r="C4770" t="s">
        <v>10090</v>
      </c>
      <c r="D4770" t="s">
        <v>157</v>
      </c>
      <c r="E4770" t="s">
        <v>251</v>
      </c>
      <c r="F4770" t="s">
        <v>36</v>
      </c>
      <c r="G4770" t="s">
        <v>252</v>
      </c>
      <c r="H4770">
        <v>20.440000000000001</v>
      </c>
      <c r="I4770">
        <v>1</v>
      </c>
      <c r="J4770">
        <v>0.1</v>
      </c>
      <c r="K4770">
        <v>18.399999999999999</v>
      </c>
      <c r="L4770" t="s">
        <v>38</v>
      </c>
      <c r="M4770" t="s">
        <v>90</v>
      </c>
      <c r="N4770" t="s">
        <v>28</v>
      </c>
      <c r="O4770" t="s">
        <v>41</v>
      </c>
      <c r="P4770">
        <v>11</v>
      </c>
      <c r="Q4770">
        <v>3.9</v>
      </c>
      <c r="R4770" t="s">
        <v>30</v>
      </c>
      <c r="S4770" t="s">
        <v>60</v>
      </c>
    </row>
    <row r="4771" spans="1:19" x14ac:dyDescent="0.35">
      <c r="A4771" t="s">
        <v>8588</v>
      </c>
      <c r="B4771" t="s">
        <v>1568</v>
      </c>
      <c r="C4771" t="s">
        <v>8589</v>
      </c>
      <c r="D4771" t="s">
        <v>72</v>
      </c>
      <c r="E4771" t="s">
        <v>214</v>
      </c>
      <c r="F4771" t="s">
        <v>66</v>
      </c>
      <c r="G4771" t="s">
        <v>215</v>
      </c>
      <c r="H4771">
        <v>1670.81</v>
      </c>
      <c r="I4771">
        <v>4</v>
      </c>
      <c r="J4771">
        <v>0.1</v>
      </c>
      <c r="K4771">
        <v>6014.92</v>
      </c>
      <c r="L4771" t="s">
        <v>98</v>
      </c>
      <c r="M4771" t="s">
        <v>84</v>
      </c>
      <c r="N4771" t="s">
        <v>166</v>
      </c>
      <c r="O4771" t="s">
        <v>116</v>
      </c>
      <c r="P4771">
        <v>6</v>
      </c>
      <c r="Q4771">
        <v>4.7</v>
      </c>
      <c r="R4771" t="s">
        <v>30</v>
      </c>
      <c r="S4771" t="s">
        <v>86</v>
      </c>
    </row>
    <row r="4772" spans="1:19" x14ac:dyDescent="0.35">
      <c r="A4772" t="s">
        <v>4108</v>
      </c>
      <c r="B4772" t="s">
        <v>1568</v>
      </c>
      <c r="C4772" t="s">
        <v>4109</v>
      </c>
      <c r="D4772" t="s">
        <v>64</v>
      </c>
      <c r="E4772" t="s">
        <v>223</v>
      </c>
      <c r="F4772" t="s">
        <v>66</v>
      </c>
      <c r="G4772" t="s">
        <v>171</v>
      </c>
      <c r="H4772">
        <v>1943.52</v>
      </c>
      <c r="I4772">
        <v>4</v>
      </c>
      <c r="J4772">
        <v>0.05</v>
      </c>
      <c r="K4772">
        <v>7385.38</v>
      </c>
      <c r="L4772" t="s">
        <v>38</v>
      </c>
      <c r="M4772" t="s">
        <v>84</v>
      </c>
      <c r="N4772" t="s">
        <v>172</v>
      </c>
      <c r="O4772" t="s">
        <v>123</v>
      </c>
      <c r="P4772">
        <v>5</v>
      </c>
      <c r="Q4772">
        <v>4.3</v>
      </c>
      <c r="R4772" t="s">
        <v>143</v>
      </c>
      <c r="S4772" t="s">
        <v>60</v>
      </c>
    </row>
    <row r="4773" spans="1:19" x14ac:dyDescent="0.35">
      <c r="A4773" t="s">
        <v>1567</v>
      </c>
      <c r="B4773" t="s">
        <v>1568</v>
      </c>
      <c r="C4773" t="s">
        <v>1569</v>
      </c>
      <c r="D4773" t="s">
        <v>34</v>
      </c>
      <c r="E4773" t="s">
        <v>128</v>
      </c>
      <c r="F4773" t="s">
        <v>36</v>
      </c>
      <c r="G4773" t="s">
        <v>129</v>
      </c>
      <c r="H4773">
        <v>23.55</v>
      </c>
      <c r="I4773">
        <v>6</v>
      </c>
      <c r="J4773">
        <v>0.05</v>
      </c>
      <c r="K4773">
        <v>134.24</v>
      </c>
      <c r="L4773" t="s">
        <v>26</v>
      </c>
      <c r="M4773" t="s">
        <v>84</v>
      </c>
      <c r="N4773" t="s">
        <v>172</v>
      </c>
      <c r="O4773" t="s">
        <v>50</v>
      </c>
      <c r="P4773">
        <v>3</v>
      </c>
      <c r="Q4773">
        <v>2.5</v>
      </c>
      <c r="R4773" t="s">
        <v>30</v>
      </c>
      <c r="S4773" t="s">
        <v>60</v>
      </c>
    </row>
    <row r="4774" spans="1:19" x14ac:dyDescent="0.35">
      <c r="A4774" t="s">
        <v>4348</v>
      </c>
      <c r="B4774" t="s">
        <v>1568</v>
      </c>
      <c r="C4774" t="s">
        <v>4349</v>
      </c>
      <c r="D4774" t="s">
        <v>64</v>
      </c>
      <c r="E4774" t="s">
        <v>132</v>
      </c>
      <c r="F4774" t="s">
        <v>24</v>
      </c>
      <c r="G4774" t="s">
        <v>133</v>
      </c>
      <c r="H4774">
        <v>247.77</v>
      </c>
      <c r="I4774">
        <v>9</v>
      </c>
      <c r="J4774">
        <v>0.1</v>
      </c>
      <c r="K4774">
        <v>2006.94</v>
      </c>
      <c r="L4774" t="s">
        <v>38</v>
      </c>
      <c r="M4774" t="s">
        <v>111</v>
      </c>
      <c r="N4774" t="s">
        <v>85</v>
      </c>
      <c r="O4774" t="s">
        <v>29</v>
      </c>
      <c r="P4774">
        <v>2</v>
      </c>
      <c r="Q4774">
        <v>1.5</v>
      </c>
      <c r="R4774" t="s">
        <v>202</v>
      </c>
      <c r="S4774" t="s">
        <v>86</v>
      </c>
    </row>
    <row r="4775" spans="1:19" x14ac:dyDescent="0.35">
      <c r="A4775" t="s">
        <v>5734</v>
      </c>
      <c r="B4775" t="s">
        <v>5735</v>
      </c>
      <c r="C4775" t="s">
        <v>5736</v>
      </c>
      <c r="D4775" t="s">
        <v>127</v>
      </c>
      <c r="E4775" t="s">
        <v>351</v>
      </c>
      <c r="F4775" t="s">
        <v>57</v>
      </c>
      <c r="G4775" t="s">
        <v>289</v>
      </c>
      <c r="H4775">
        <v>421.15</v>
      </c>
      <c r="I4775">
        <v>4</v>
      </c>
      <c r="J4775">
        <v>0</v>
      </c>
      <c r="K4775">
        <v>1684.6</v>
      </c>
      <c r="L4775" t="s">
        <v>26</v>
      </c>
      <c r="M4775" t="s">
        <v>111</v>
      </c>
      <c r="N4775" t="s">
        <v>172</v>
      </c>
      <c r="O4775" t="s">
        <v>77</v>
      </c>
      <c r="P4775">
        <v>11</v>
      </c>
      <c r="Q4775">
        <v>4.2</v>
      </c>
      <c r="R4775" t="s">
        <v>30</v>
      </c>
      <c r="S4775" t="s">
        <v>52</v>
      </c>
    </row>
    <row r="4776" spans="1:19" x14ac:dyDescent="0.35">
      <c r="A4776" t="s">
        <v>2812</v>
      </c>
      <c r="B4776" t="s">
        <v>2813</v>
      </c>
      <c r="C4776" t="s">
        <v>2814</v>
      </c>
      <c r="D4776" t="s">
        <v>72</v>
      </c>
      <c r="E4776" t="s">
        <v>239</v>
      </c>
      <c r="F4776" t="s">
        <v>66</v>
      </c>
      <c r="G4776" t="s">
        <v>240</v>
      </c>
      <c r="H4776">
        <v>949.2</v>
      </c>
      <c r="I4776">
        <v>7</v>
      </c>
      <c r="J4776">
        <v>0.05</v>
      </c>
      <c r="K4776">
        <v>6312.18</v>
      </c>
      <c r="L4776" t="s">
        <v>38</v>
      </c>
      <c r="M4776" t="s">
        <v>90</v>
      </c>
      <c r="N4776" t="s">
        <v>85</v>
      </c>
      <c r="O4776" t="s">
        <v>92</v>
      </c>
      <c r="P4776">
        <v>9</v>
      </c>
      <c r="Q4776">
        <v>2.1</v>
      </c>
      <c r="R4776" t="s">
        <v>30</v>
      </c>
      <c r="S4776" t="s">
        <v>60</v>
      </c>
    </row>
    <row r="4777" spans="1:19" x14ac:dyDescent="0.35">
      <c r="A4777" t="s">
        <v>7039</v>
      </c>
      <c r="B4777" t="s">
        <v>2368</v>
      </c>
      <c r="C4777" t="s">
        <v>3506</v>
      </c>
      <c r="D4777" t="s">
        <v>127</v>
      </c>
      <c r="E4777" t="s">
        <v>193</v>
      </c>
      <c r="F4777" t="s">
        <v>24</v>
      </c>
      <c r="G4777" t="s">
        <v>194</v>
      </c>
      <c r="H4777">
        <v>223.26</v>
      </c>
      <c r="I4777">
        <v>12</v>
      </c>
      <c r="J4777">
        <v>0.1</v>
      </c>
      <c r="K4777">
        <v>2411.21</v>
      </c>
      <c r="L4777" t="s">
        <v>302</v>
      </c>
      <c r="M4777" t="s">
        <v>84</v>
      </c>
      <c r="N4777" t="s">
        <v>85</v>
      </c>
      <c r="O4777" t="s">
        <v>41</v>
      </c>
      <c r="P4777">
        <v>11</v>
      </c>
      <c r="Q4777">
        <v>0</v>
      </c>
      <c r="R4777" t="s">
        <v>30</v>
      </c>
      <c r="S4777" t="s">
        <v>294</v>
      </c>
    </row>
    <row r="4778" spans="1:19" x14ac:dyDescent="0.35">
      <c r="A4778" t="s">
        <v>5151</v>
      </c>
      <c r="B4778" t="s">
        <v>2368</v>
      </c>
      <c r="C4778" t="s">
        <v>5152</v>
      </c>
      <c r="D4778" t="s">
        <v>127</v>
      </c>
      <c r="E4778" t="s">
        <v>244</v>
      </c>
      <c r="F4778" t="s">
        <v>36</v>
      </c>
      <c r="G4778" t="s">
        <v>129</v>
      </c>
      <c r="H4778">
        <v>19.940000000000001</v>
      </c>
      <c r="I4778">
        <v>7</v>
      </c>
      <c r="J4778">
        <v>0.1</v>
      </c>
      <c r="K4778">
        <v>125.62</v>
      </c>
      <c r="L4778" t="s">
        <v>302</v>
      </c>
      <c r="M4778" t="s">
        <v>39</v>
      </c>
      <c r="N4778" t="s">
        <v>85</v>
      </c>
      <c r="O4778" t="s">
        <v>77</v>
      </c>
      <c r="P4778">
        <v>10</v>
      </c>
      <c r="Q4778">
        <v>2.9</v>
      </c>
      <c r="R4778" t="s">
        <v>202</v>
      </c>
      <c r="S4778" t="s">
        <v>60</v>
      </c>
    </row>
    <row r="4779" spans="1:19" x14ac:dyDescent="0.35">
      <c r="A4779" t="s">
        <v>5637</v>
      </c>
      <c r="B4779" t="s">
        <v>2368</v>
      </c>
      <c r="C4779" t="s">
        <v>5638</v>
      </c>
      <c r="D4779" t="s">
        <v>127</v>
      </c>
      <c r="E4779" t="s">
        <v>132</v>
      </c>
      <c r="F4779" t="s">
        <v>24</v>
      </c>
      <c r="G4779" t="s">
        <v>133</v>
      </c>
      <c r="H4779">
        <v>453.86</v>
      </c>
      <c r="I4779">
        <v>9</v>
      </c>
      <c r="J4779">
        <v>0.1</v>
      </c>
      <c r="K4779">
        <v>3676.27</v>
      </c>
      <c r="L4779" t="s">
        <v>83</v>
      </c>
      <c r="M4779" t="s">
        <v>90</v>
      </c>
      <c r="N4779" t="s">
        <v>172</v>
      </c>
      <c r="O4779" t="s">
        <v>92</v>
      </c>
      <c r="P4779">
        <v>6</v>
      </c>
      <c r="Q4779">
        <v>2</v>
      </c>
      <c r="R4779" t="s">
        <v>30</v>
      </c>
      <c r="S4779" t="s">
        <v>60</v>
      </c>
    </row>
    <row r="4780" spans="1:19" x14ac:dyDescent="0.35">
      <c r="A4780" t="s">
        <v>2367</v>
      </c>
      <c r="B4780" t="s">
        <v>2368</v>
      </c>
      <c r="C4780" t="s">
        <v>2369</v>
      </c>
      <c r="D4780" t="s">
        <v>64</v>
      </c>
      <c r="E4780" t="s">
        <v>301</v>
      </c>
      <c r="F4780" t="s">
        <v>57</v>
      </c>
      <c r="G4780" t="s">
        <v>97</v>
      </c>
      <c r="H4780">
        <v>209.25</v>
      </c>
      <c r="I4780">
        <v>3</v>
      </c>
      <c r="J4780">
        <v>0.2</v>
      </c>
      <c r="K4780">
        <v>502.2</v>
      </c>
      <c r="L4780" t="s">
        <v>49</v>
      </c>
      <c r="M4780" t="s">
        <v>122</v>
      </c>
      <c r="N4780" t="s">
        <v>59</v>
      </c>
      <c r="O4780" t="s">
        <v>105</v>
      </c>
      <c r="P4780">
        <v>2</v>
      </c>
      <c r="Q4780">
        <v>3.1</v>
      </c>
      <c r="R4780" t="s">
        <v>30</v>
      </c>
      <c r="S4780" t="s">
        <v>60</v>
      </c>
    </row>
    <row r="4781" spans="1:19" x14ac:dyDescent="0.35">
      <c r="A4781" t="s">
        <v>4766</v>
      </c>
      <c r="B4781" t="s">
        <v>2368</v>
      </c>
      <c r="C4781" t="s">
        <v>4767</v>
      </c>
      <c r="D4781" t="s">
        <v>127</v>
      </c>
      <c r="E4781" t="s">
        <v>445</v>
      </c>
      <c r="F4781" t="s">
        <v>66</v>
      </c>
      <c r="G4781" t="s">
        <v>446</v>
      </c>
      <c r="H4781">
        <v>676.45</v>
      </c>
      <c r="I4781">
        <v>9</v>
      </c>
      <c r="J4781">
        <v>0.2</v>
      </c>
      <c r="K4781">
        <v>4870.4399999999996</v>
      </c>
      <c r="L4781" t="s">
        <v>165</v>
      </c>
      <c r="M4781" t="s">
        <v>183</v>
      </c>
      <c r="N4781" t="s">
        <v>40</v>
      </c>
      <c r="O4781" t="s">
        <v>116</v>
      </c>
      <c r="P4781">
        <v>1</v>
      </c>
      <c r="Q4781">
        <v>2.5</v>
      </c>
      <c r="R4781" t="s">
        <v>51</v>
      </c>
      <c r="S4781" t="s">
        <v>86</v>
      </c>
    </row>
    <row r="4782" spans="1:19" x14ac:dyDescent="0.35">
      <c r="A4782" t="s">
        <v>8924</v>
      </c>
      <c r="B4782" t="s">
        <v>2368</v>
      </c>
      <c r="C4782" t="s">
        <v>7072</v>
      </c>
      <c r="D4782" t="s">
        <v>127</v>
      </c>
      <c r="E4782" t="s">
        <v>416</v>
      </c>
      <c r="F4782" t="s">
        <v>66</v>
      </c>
      <c r="G4782" t="s">
        <v>417</v>
      </c>
      <c r="H4782">
        <v>404.29</v>
      </c>
      <c r="I4782">
        <v>1</v>
      </c>
      <c r="J4782">
        <v>0</v>
      </c>
      <c r="K4782">
        <v>404.29</v>
      </c>
      <c r="L4782" t="s">
        <v>26</v>
      </c>
      <c r="M4782" t="s">
        <v>39</v>
      </c>
      <c r="N4782" t="s">
        <v>172</v>
      </c>
      <c r="O4782" t="s">
        <v>92</v>
      </c>
      <c r="P4782">
        <v>1</v>
      </c>
      <c r="Q4782">
        <v>1.9</v>
      </c>
      <c r="R4782" t="s">
        <v>202</v>
      </c>
      <c r="S4782" t="s">
        <v>60</v>
      </c>
    </row>
    <row r="4783" spans="1:19" x14ac:dyDescent="0.35">
      <c r="A4783" t="s">
        <v>9135</v>
      </c>
      <c r="B4783" t="s">
        <v>8898</v>
      </c>
      <c r="C4783" t="s">
        <v>9136</v>
      </c>
      <c r="D4783" t="s">
        <v>127</v>
      </c>
      <c r="E4783" t="s">
        <v>96</v>
      </c>
      <c r="F4783" t="s">
        <v>57</v>
      </c>
      <c r="G4783" t="s">
        <v>97</v>
      </c>
      <c r="H4783">
        <v>205.45</v>
      </c>
      <c r="I4783">
        <v>1</v>
      </c>
      <c r="J4783">
        <v>0</v>
      </c>
      <c r="K4783">
        <v>205.45</v>
      </c>
      <c r="L4783" t="s">
        <v>76</v>
      </c>
      <c r="M4783" t="s">
        <v>122</v>
      </c>
      <c r="N4783" t="s">
        <v>68</v>
      </c>
      <c r="O4783" t="s">
        <v>29</v>
      </c>
      <c r="P4783">
        <v>11</v>
      </c>
      <c r="Q4783">
        <v>1.9</v>
      </c>
      <c r="R4783" t="s">
        <v>30</v>
      </c>
      <c r="S4783" t="s">
        <v>60</v>
      </c>
    </row>
    <row r="4784" spans="1:19" x14ac:dyDescent="0.35">
      <c r="A4784" t="s">
        <v>8897</v>
      </c>
      <c r="B4784" t="s">
        <v>8898</v>
      </c>
      <c r="C4784" t="s">
        <v>8899</v>
      </c>
      <c r="D4784" t="s">
        <v>64</v>
      </c>
      <c r="E4784" t="s">
        <v>46</v>
      </c>
      <c r="F4784" t="s">
        <v>47</v>
      </c>
      <c r="G4784" t="s">
        <v>48</v>
      </c>
      <c r="H4784">
        <v>182.21</v>
      </c>
      <c r="I4784">
        <v>1</v>
      </c>
      <c r="J4784">
        <v>0</v>
      </c>
      <c r="K4784">
        <v>182.21</v>
      </c>
      <c r="L4784" t="s">
        <v>49</v>
      </c>
      <c r="M4784" t="s">
        <v>90</v>
      </c>
      <c r="N4784" t="s">
        <v>172</v>
      </c>
      <c r="O4784" t="s">
        <v>50</v>
      </c>
      <c r="P4784">
        <v>4</v>
      </c>
      <c r="Q4784">
        <v>3.3</v>
      </c>
      <c r="R4784" t="s">
        <v>30</v>
      </c>
      <c r="S4784" t="s">
        <v>52</v>
      </c>
    </row>
    <row r="4785" spans="1:19" x14ac:dyDescent="0.35">
      <c r="A4785" t="s">
        <v>8373</v>
      </c>
      <c r="B4785" t="s">
        <v>5062</v>
      </c>
      <c r="C4785" t="s">
        <v>8374</v>
      </c>
      <c r="D4785" t="s">
        <v>157</v>
      </c>
      <c r="E4785" t="s">
        <v>351</v>
      </c>
      <c r="F4785" t="s">
        <v>57</v>
      </c>
      <c r="G4785" t="s">
        <v>289</v>
      </c>
      <c r="H4785">
        <v>555.35</v>
      </c>
      <c r="I4785">
        <v>6</v>
      </c>
      <c r="J4785">
        <v>0.05</v>
      </c>
      <c r="K4785">
        <v>3165.5</v>
      </c>
      <c r="L4785" t="s">
        <v>83</v>
      </c>
      <c r="M4785" t="s">
        <v>27</v>
      </c>
      <c r="N4785" t="s">
        <v>68</v>
      </c>
      <c r="O4785" t="s">
        <v>41</v>
      </c>
      <c r="P4785">
        <v>9</v>
      </c>
      <c r="Q4785">
        <v>4.4000000000000004</v>
      </c>
      <c r="R4785" t="s">
        <v>30</v>
      </c>
      <c r="S4785" t="s">
        <v>52</v>
      </c>
    </row>
    <row r="4786" spans="1:19" x14ac:dyDescent="0.35">
      <c r="A4786" t="s">
        <v>5061</v>
      </c>
      <c r="B4786" t="s">
        <v>5062</v>
      </c>
      <c r="C4786" t="s">
        <v>5063</v>
      </c>
      <c r="D4786" t="s">
        <v>64</v>
      </c>
      <c r="E4786" t="s">
        <v>370</v>
      </c>
      <c r="F4786" t="s">
        <v>74</v>
      </c>
      <c r="G4786" t="s">
        <v>75</v>
      </c>
      <c r="H4786">
        <v>2147.67</v>
      </c>
      <c r="I4786">
        <v>7</v>
      </c>
      <c r="J4786">
        <v>0.25</v>
      </c>
      <c r="K4786">
        <v>11275.27</v>
      </c>
      <c r="L4786" t="s">
        <v>49</v>
      </c>
      <c r="M4786" t="s">
        <v>84</v>
      </c>
      <c r="N4786" t="s">
        <v>40</v>
      </c>
      <c r="O4786" t="s">
        <v>116</v>
      </c>
      <c r="P4786">
        <v>7</v>
      </c>
      <c r="Q4786">
        <v>4.2</v>
      </c>
      <c r="R4786" t="s">
        <v>30</v>
      </c>
      <c r="S4786" t="s">
        <v>60</v>
      </c>
    </row>
    <row r="4787" spans="1:19" x14ac:dyDescent="0.35">
      <c r="A4787" t="s">
        <v>8712</v>
      </c>
      <c r="B4787" t="s">
        <v>5062</v>
      </c>
      <c r="C4787" t="s">
        <v>3731</v>
      </c>
      <c r="D4787" t="s">
        <v>127</v>
      </c>
      <c r="E4787" t="s">
        <v>288</v>
      </c>
      <c r="F4787" t="s">
        <v>57</v>
      </c>
      <c r="G4787" t="s">
        <v>289</v>
      </c>
      <c r="H4787">
        <v>498.05</v>
      </c>
      <c r="I4787">
        <v>8</v>
      </c>
      <c r="J4787">
        <v>0.2</v>
      </c>
      <c r="K4787">
        <v>3187.52</v>
      </c>
      <c r="L4787" t="s">
        <v>38</v>
      </c>
      <c r="M4787" t="s">
        <v>183</v>
      </c>
      <c r="N4787" t="s">
        <v>40</v>
      </c>
      <c r="O4787" t="s">
        <v>123</v>
      </c>
      <c r="P4787">
        <v>6</v>
      </c>
      <c r="Q4787">
        <v>4.5999999999999996</v>
      </c>
      <c r="R4787" t="s">
        <v>143</v>
      </c>
      <c r="S4787" t="s">
        <v>42</v>
      </c>
    </row>
    <row r="4788" spans="1:19" x14ac:dyDescent="0.35">
      <c r="A4788" t="s">
        <v>6359</v>
      </c>
      <c r="B4788" t="s">
        <v>5062</v>
      </c>
      <c r="C4788" t="s">
        <v>6360</v>
      </c>
      <c r="D4788" t="s">
        <v>72</v>
      </c>
      <c r="E4788" t="s">
        <v>209</v>
      </c>
      <c r="F4788" t="s">
        <v>47</v>
      </c>
      <c r="G4788" t="s">
        <v>210</v>
      </c>
      <c r="H4788">
        <v>127.58</v>
      </c>
      <c r="I4788">
        <v>12</v>
      </c>
      <c r="J4788">
        <v>0.1</v>
      </c>
      <c r="K4788">
        <v>1377.86</v>
      </c>
      <c r="L4788" t="s">
        <v>142</v>
      </c>
      <c r="M4788" t="s">
        <v>111</v>
      </c>
      <c r="N4788" t="s">
        <v>68</v>
      </c>
      <c r="O4788" t="s">
        <v>116</v>
      </c>
      <c r="P4788">
        <v>1</v>
      </c>
      <c r="Q4788">
        <v>2</v>
      </c>
      <c r="R4788" t="s">
        <v>30</v>
      </c>
      <c r="S4788" t="s">
        <v>60</v>
      </c>
    </row>
    <row r="4789" spans="1:19" x14ac:dyDescent="0.35">
      <c r="A4789" t="s">
        <v>7492</v>
      </c>
      <c r="B4789" t="s">
        <v>5062</v>
      </c>
      <c r="C4789" t="s">
        <v>4436</v>
      </c>
      <c r="D4789" t="s">
        <v>22</v>
      </c>
      <c r="E4789" t="s">
        <v>351</v>
      </c>
      <c r="F4789" t="s">
        <v>57</v>
      </c>
      <c r="G4789" t="s">
        <v>289</v>
      </c>
      <c r="H4789">
        <v>333.3</v>
      </c>
      <c r="I4789">
        <v>12</v>
      </c>
      <c r="J4789">
        <v>0.1</v>
      </c>
      <c r="K4789">
        <v>3599.64</v>
      </c>
      <c r="L4789" t="s">
        <v>83</v>
      </c>
      <c r="M4789" t="s">
        <v>84</v>
      </c>
      <c r="N4789" t="s">
        <v>166</v>
      </c>
      <c r="O4789" t="s">
        <v>41</v>
      </c>
      <c r="P4789">
        <v>1</v>
      </c>
      <c r="Q4789">
        <v>2.2999999999999998</v>
      </c>
      <c r="R4789" t="s">
        <v>30</v>
      </c>
      <c r="S4789" t="s">
        <v>52</v>
      </c>
    </row>
    <row r="4790" spans="1:19" x14ac:dyDescent="0.35">
      <c r="A4790" t="s">
        <v>10068</v>
      </c>
      <c r="B4790" t="s">
        <v>6176</v>
      </c>
      <c r="C4790" t="s">
        <v>10069</v>
      </c>
      <c r="D4790" t="s">
        <v>22</v>
      </c>
      <c r="E4790" t="s">
        <v>313</v>
      </c>
      <c r="F4790" t="s">
        <v>47</v>
      </c>
      <c r="G4790" t="s">
        <v>48</v>
      </c>
      <c r="H4790">
        <v>381.43</v>
      </c>
      <c r="I4790">
        <v>5</v>
      </c>
      <c r="J4790">
        <v>0.3</v>
      </c>
      <c r="K4790">
        <v>1335</v>
      </c>
      <c r="L4790" t="s">
        <v>98</v>
      </c>
      <c r="M4790" t="s">
        <v>84</v>
      </c>
      <c r="N4790" t="s">
        <v>85</v>
      </c>
      <c r="O4790" t="s">
        <v>77</v>
      </c>
      <c r="P4790">
        <v>9</v>
      </c>
      <c r="Q4790">
        <v>2.1</v>
      </c>
      <c r="R4790" t="s">
        <v>143</v>
      </c>
      <c r="S4790" t="s">
        <v>60</v>
      </c>
    </row>
    <row r="4791" spans="1:19" x14ac:dyDescent="0.35">
      <c r="A4791" t="s">
        <v>6175</v>
      </c>
      <c r="B4791" t="s">
        <v>6176</v>
      </c>
      <c r="C4791" t="s">
        <v>6177</v>
      </c>
      <c r="D4791" t="s">
        <v>127</v>
      </c>
      <c r="E4791" t="s">
        <v>306</v>
      </c>
      <c r="F4791" t="s">
        <v>36</v>
      </c>
      <c r="G4791" t="s">
        <v>259</v>
      </c>
      <c r="H4791">
        <v>14.43</v>
      </c>
      <c r="I4791">
        <v>9</v>
      </c>
      <c r="J4791">
        <v>0.05</v>
      </c>
      <c r="K4791">
        <v>123.38</v>
      </c>
      <c r="L4791" t="s">
        <v>83</v>
      </c>
      <c r="M4791" t="s">
        <v>111</v>
      </c>
      <c r="N4791" t="s">
        <v>28</v>
      </c>
      <c r="O4791" t="s">
        <v>123</v>
      </c>
      <c r="P4791">
        <v>5</v>
      </c>
      <c r="Q4791">
        <v>3.7</v>
      </c>
      <c r="R4791" t="s">
        <v>30</v>
      </c>
      <c r="S4791" t="s">
        <v>294</v>
      </c>
    </row>
    <row r="4792" spans="1:19" x14ac:dyDescent="0.35">
      <c r="A4792" t="s">
        <v>9292</v>
      </c>
      <c r="B4792" t="s">
        <v>2482</v>
      </c>
      <c r="C4792" t="s">
        <v>4924</v>
      </c>
      <c r="D4792" t="s">
        <v>64</v>
      </c>
      <c r="E4792" t="s">
        <v>649</v>
      </c>
      <c r="F4792" t="s">
        <v>57</v>
      </c>
      <c r="G4792" t="s">
        <v>153</v>
      </c>
      <c r="H4792">
        <v>395.33</v>
      </c>
      <c r="I4792">
        <v>12</v>
      </c>
      <c r="J4792">
        <v>0</v>
      </c>
      <c r="K4792">
        <v>4743.96</v>
      </c>
      <c r="L4792" t="s">
        <v>49</v>
      </c>
      <c r="M4792" t="s">
        <v>134</v>
      </c>
      <c r="N4792" t="s">
        <v>172</v>
      </c>
      <c r="O4792" t="s">
        <v>105</v>
      </c>
      <c r="P4792">
        <v>12</v>
      </c>
      <c r="Q4792">
        <v>5</v>
      </c>
      <c r="S4792" t="s">
        <v>60</v>
      </c>
    </row>
    <row r="4793" spans="1:19" x14ac:dyDescent="0.35">
      <c r="A4793" t="s">
        <v>2481</v>
      </c>
      <c r="B4793" t="s">
        <v>2482</v>
      </c>
      <c r="C4793" t="s">
        <v>2483</v>
      </c>
      <c r="D4793" t="s">
        <v>127</v>
      </c>
      <c r="E4793" t="s">
        <v>288</v>
      </c>
      <c r="F4793" t="s">
        <v>57</v>
      </c>
      <c r="G4793" t="s">
        <v>289</v>
      </c>
      <c r="H4793">
        <v>106.74</v>
      </c>
      <c r="I4793">
        <v>4</v>
      </c>
      <c r="J4793">
        <v>0.05</v>
      </c>
      <c r="K4793">
        <v>405.61</v>
      </c>
      <c r="L4793" t="s">
        <v>49</v>
      </c>
      <c r="M4793" t="s">
        <v>183</v>
      </c>
      <c r="N4793" t="s">
        <v>40</v>
      </c>
      <c r="O4793" t="s">
        <v>50</v>
      </c>
      <c r="P4793">
        <v>4</v>
      </c>
      <c r="Q4793">
        <v>3.8</v>
      </c>
      <c r="R4793" t="s">
        <v>30</v>
      </c>
      <c r="S4793" t="s">
        <v>60</v>
      </c>
    </row>
    <row r="4794" spans="1:19" x14ac:dyDescent="0.35">
      <c r="A4794" t="s">
        <v>5825</v>
      </c>
      <c r="B4794" t="s">
        <v>3083</v>
      </c>
      <c r="C4794" t="s">
        <v>5826</v>
      </c>
      <c r="D4794" t="s">
        <v>127</v>
      </c>
      <c r="E4794" t="s">
        <v>872</v>
      </c>
      <c r="F4794" t="s">
        <v>36</v>
      </c>
      <c r="G4794" t="s">
        <v>873</v>
      </c>
      <c r="H4794">
        <v>17.41</v>
      </c>
      <c r="I4794">
        <v>6</v>
      </c>
      <c r="J4794">
        <v>0.25</v>
      </c>
      <c r="K4794">
        <v>78.34</v>
      </c>
      <c r="L4794" t="s">
        <v>83</v>
      </c>
      <c r="M4794" t="s">
        <v>39</v>
      </c>
      <c r="N4794" t="s">
        <v>40</v>
      </c>
      <c r="O4794" t="s">
        <v>77</v>
      </c>
      <c r="P4794">
        <v>13</v>
      </c>
      <c r="Q4794">
        <v>3.1</v>
      </c>
      <c r="R4794" t="s">
        <v>30</v>
      </c>
      <c r="S4794" t="s">
        <v>60</v>
      </c>
    </row>
    <row r="4795" spans="1:19" x14ac:dyDescent="0.35">
      <c r="A4795" t="s">
        <v>9359</v>
      </c>
      <c r="B4795" t="s">
        <v>3083</v>
      </c>
      <c r="C4795" t="s">
        <v>2349</v>
      </c>
      <c r="D4795" t="s">
        <v>34</v>
      </c>
      <c r="E4795" t="s">
        <v>181</v>
      </c>
      <c r="F4795" t="s">
        <v>24</v>
      </c>
      <c r="G4795" t="s">
        <v>182</v>
      </c>
      <c r="H4795">
        <v>157.57</v>
      </c>
      <c r="I4795">
        <v>8</v>
      </c>
      <c r="J4795">
        <v>0.1</v>
      </c>
      <c r="K4795">
        <v>1134.5</v>
      </c>
      <c r="L4795" t="s">
        <v>49</v>
      </c>
      <c r="M4795" t="s">
        <v>27</v>
      </c>
      <c r="N4795" t="s">
        <v>85</v>
      </c>
      <c r="O4795" t="s">
        <v>92</v>
      </c>
      <c r="P4795">
        <v>12</v>
      </c>
      <c r="Q4795">
        <v>1.5</v>
      </c>
      <c r="R4795" t="s">
        <v>30</v>
      </c>
      <c r="S4795" t="s">
        <v>52</v>
      </c>
    </row>
    <row r="4796" spans="1:19" x14ac:dyDescent="0.35">
      <c r="A4796" t="s">
        <v>3082</v>
      </c>
      <c r="B4796" t="s">
        <v>3083</v>
      </c>
      <c r="C4796" t="s">
        <v>3084</v>
      </c>
      <c r="D4796" t="s">
        <v>127</v>
      </c>
      <c r="E4796" t="s">
        <v>399</v>
      </c>
      <c r="F4796" t="s">
        <v>24</v>
      </c>
      <c r="G4796" t="s">
        <v>182</v>
      </c>
      <c r="H4796">
        <v>176.17</v>
      </c>
      <c r="I4796">
        <v>12</v>
      </c>
      <c r="J4796">
        <v>0</v>
      </c>
      <c r="K4796">
        <v>2114.04</v>
      </c>
      <c r="L4796" t="s">
        <v>165</v>
      </c>
      <c r="M4796" t="s">
        <v>39</v>
      </c>
      <c r="N4796" t="s">
        <v>28</v>
      </c>
      <c r="O4796" t="s">
        <v>50</v>
      </c>
      <c r="P4796">
        <v>10</v>
      </c>
      <c r="Q4796">
        <v>2.2000000000000002</v>
      </c>
      <c r="R4796" t="s">
        <v>51</v>
      </c>
      <c r="S4796" t="s">
        <v>60</v>
      </c>
    </row>
    <row r="4797" spans="1:19" x14ac:dyDescent="0.35">
      <c r="A4797" t="s">
        <v>4749</v>
      </c>
      <c r="B4797" t="s">
        <v>3083</v>
      </c>
      <c r="C4797" t="s">
        <v>2085</v>
      </c>
      <c r="D4797" t="s">
        <v>127</v>
      </c>
      <c r="E4797" t="s">
        <v>274</v>
      </c>
      <c r="F4797" t="s">
        <v>74</v>
      </c>
      <c r="G4797" t="s">
        <v>75</v>
      </c>
      <c r="H4797">
        <v>155.26</v>
      </c>
      <c r="I4797">
        <v>9</v>
      </c>
      <c r="J4797">
        <v>0.2</v>
      </c>
      <c r="K4797">
        <v>1117.8699999999999</v>
      </c>
      <c r="L4797" t="s">
        <v>302</v>
      </c>
      <c r="M4797" t="s">
        <v>183</v>
      </c>
      <c r="N4797" t="s">
        <v>166</v>
      </c>
      <c r="O4797" t="s">
        <v>29</v>
      </c>
      <c r="P4797">
        <v>8</v>
      </c>
      <c r="Q4797">
        <v>2.1</v>
      </c>
      <c r="R4797" t="s">
        <v>30</v>
      </c>
      <c r="S4797" t="s">
        <v>60</v>
      </c>
    </row>
    <row r="4798" spans="1:19" x14ac:dyDescent="0.35">
      <c r="A4798" t="s">
        <v>9343</v>
      </c>
      <c r="B4798" t="s">
        <v>3083</v>
      </c>
      <c r="C4798" t="s">
        <v>9259</v>
      </c>
      <c r="D4798" t="s">
        <v>34</v>
      </c>
      <c r="E4798" t="s">
        <v>181</v>
      </c>
      <c r="F4798" t="s">
        <v>24</v>
      </c>
      <c r="G4798" t="s">
        <v>182</v>
      </c>
      <c r="H4798">
        <v>288.54000000000002</v>
      </c>
      <c r="I4798">
        <v>11</v>
      </c>
      <c r="J4798">
        <v>0.1</v>
      </c>
      <c r="K4798">
        <v>2856.55</v>
      </c>
      <c r="L4798" t="s">
        <v>104</v>
      </c>
      <c r="M4798" t="s">
        <v>183</v>
      </c>
      <c r="N4798" t="s">
        <v>28</v>
      </c>
      <c r="O4798" t="s">
        <v>123</v>
      </c>
      <c r="P4798">
        <v>7</v>
      </c>
      <c r="Q4798">
        <v>1</v>
      </c>
      <c r="R4798" t="s">
        <v>30</v>
      </c>
      <c r="S4798" t="s">
        <v>86</v>
      </c>
    </row>
    <row r="4799" spans="1:19" x14ac:dyDescent="0.35">
      <c r="A4799" t="s">
        <v>6975</v>
      </c>
      <c r="B4799" t="s">
        <v>3083</v>
      </c>
      <c r="C4799" t="s">
        <v>6976</v>
      </c>
      <c r="D4799" t="s">
        <v>22</v>
      </c>
      <c r="E4799" t="s">
        <v>351</v>
      </c>
      <c r="F4799" t="s">
        <v>57</v>
      </c>
      <c r="G4799" t="s">
        <v>289</v>
      </c>
      <c r="H4799">
        <v>303.8</v>
      </c>
      <c r="I4799">
        <v>6</v>
      </c>
      <c r="J4799">
        <v>0.05</v>
      </c>
      <c r="K4799">
        <v>1731.66</v>
      </c>
      <c r="L4799" t="s">
        <v>38</v>
      </c>
      <c r="M4799" t="s">
        <v>111</v>
      </c>
      <c r="N4799" t="s">
        <v>28</v>
      </c>
      <c r="O4799" t="s">
        <v>92</v>
      </c>
      <c r="P4799">
        <v>4</v>
      </c>
      <c r="Q4799">
        <v>3.5</v>
      </c>
      <c r="R4799" t="s">
        <v>51</v>
      </c>
      <c r="S4799" t="s">
        <v>60</v>
      </c>
    </row>
    <row r="4800" spans="1:19" x14ac:dyDescent="0.35">
      <c r="A4800" t="s">
        <v>5870</v>
      </c>
      <c r="B4800" t="s">
        <v>4718</v>
      </c>
      <c r="C4800" t="s">
        <v>4981</v>
      </c>
      <c r="D4800" t="s">
        <v>127</v>
      </c>
      <c r="E4800" t="s">
        <v>244</v>
      </c>
      <c r="F4800" t="s">
        <v>36</v>
      </c>
      <c r="G4800" t="s">
        <v>129</v>
      </c>
      <c r="H4800">
        <v>10.89</v>
      </c>
      <c r="I4800">
        <v>4</v>
      </c>
      <c r="J4800">
        <v>0</v>
      </c>
      <c r="K4800">
        <v>43.56</v>
      </c>
      <c r="L4800" t="s">
        <v>49</v>
      </c>
      <c r="M4800" t="s">
        <v>84</v>
      </c>
      <c r="N4800" t="s">
        <v>59</v>
      </c>
      <c r="O4800" t="s">
        <v>105</v>
      </c>
      <c r="P4800">
        <v>10</v>
      </c>
      <c r="Q4800">
        <v>4.5</v>
      </c>
      <c r="R4800" t="s">
        <v>30</v>
      </c>
      <c r="S4800" t="s">
        <v>60</v>
      </c>
    </row>
    <row r="4801" spans="1:19" x14ac:dyDescent="0.35">
      <c r="A4801" t="s">
        <v>4717</v>
      </c>
      <c r="B4801" t="s">
        <v>4718</v>
      </c>
      <c r="C4801" t="s">
        <v>4719</v>
      </c>
      <c r="D4801" t="s">
        <v>72</v>
      </c>
      <c r="E4801" t="s">
        <v>120</v>
      </c>
      <c r="F4801" t="s">
        <v>47</v>
      </c>
      <c r="G4801" t="s">
        <v>121</v>
      </c>
      <c r="H4801">
        <v>300.44</v>
      </c>
      <c r="I4801">
        <v>5</v>
      </c>
      <c r="J4801">
        <v>0.05</v>
      </c>
      <c r="K4801">
        <v>1427.09</v>
      </c>
      <c r="L4801" t="s">
        <v>104</v>
      </c>
      <c r="M4801" t="s">
        <v>183</v>
      </c>
      <c r="N4801" t="s">
        <v>172</v>
      </c>
      <c r="O4801" t="s">
        <v>50</v>
      </c>
      <c r="P4801">
        <v>5</v>
      </c>
      <c r="Q4801">
        <v>1.3</v>
      </c>
      <c r="R4801" t="s">
        <v>30</v>
      </c>
      <c r="S4801" t="s">
        <v>60</v>
      </c>
    </row>
    <row r="4802" spans="1:19" x14ac:dyDescent="0.35">
      <c r="A4802" t="s">
        <v>7540</v>
      </c>
      <c r="B4802" t="s">
        <v>4718</v>
      </c>
      <c r="C4802" t="s">
        <v>7541</v>
      </c>
      <c r="D4802" t="s">
        <v>64</v>
      </c>
      <c r="E4802" t="s">
        <v>176</v>
      </c>
      <c r="F4802" t="s">
        <v>47</v>
      </c>
      <c r="G4802" t="s">
        <v>177</v>
      </c>
      <c r="H4802">
        <v>295.69</v>
      </c>
      <c r="I4802">
        <v>8</v>
      </c>
      <c r="J4802">
        <v>0.05</v>
      </c>
      <c r="K4802">
        <v>2247.2399999999998</v>
      </c>
      <c r="L4802" t="s">
        <v>83</v>
      </c>
      <c r="M4802" t="s">
        <v>39</v>
      </c>
      <c r="N4802" t="s">
        <v>85</v>
      </c>
      <c r="O4802" t="s">
        <v>29</v>
      </c>
      <c r="P4802">
        <v>5</v>
      </c>
      <c r="Q4802">
        <v>1.5</v>
      </c>
      <c r="R4802" t="s">
        <v>30</v>
      </c>
      <c r="S4802" t="s">
        <v>60</v>
      </c>
    </row>
    <row r="4803" spans="1:19" x14ac:dyDescent="0.35">
      <c r="A4803" t="s">
        <v>1785</v>
      </c>
      <c r="B4803" t="s">
        <v>1786</v>
      </c>
      <c r="C4803" t="s">
        <v>1787</v>
      </c>
      <c r="D4803" t="s">
        <v>72</v>
      </c>
      <c r="E4803" t="s">
        <v>132</v>
      </c>
      <c r="F4803" t="s">
        <v>24</v>
      </c>
      <c r="G4803" t="s">
        <v>133</v>
      </c>
      <c r="H4803">
        <v>422.33</v>
      </c>
      <c r="I4803">
        <v>11</v>
      </c>
      <c r="J4803">
        <v>0.25</v>
      </c>
      <c r="K4803">
        <v>3484.22</v>
      </c>
      <c r="L4803" t="s">
        <v>76</v>
      </c>
      <c r="M4803" t="s">
        <v>90</v>
      </c>
      <c r="N4803" t="s">
        <v>91</v>
      </c>
      <c r="O4803" t="s">
        <v>77</v>
      </c>
      <c r="P4803">
        <v>11</v>
      </c>
      <c r="Q4803">
        <v>3.1</v>
      </c>
      <c r="R4803" t="s">
        <v>30</v>
      </c>
      <c r="S4803" t="s">
        <v>42</v>
      </c>
    </row>
    <row r="4804" spans="1:19" x14ac:dyDescent="0.35">
      <c r="A4804" t="s">
        <v>9781</v>
      </c>
      <c r="B4804" t="s">
        <v>1786</v>
      </c>
      <c r="C4804" t="s">
        <v>141</v>
      </c>
      <c r="D4804" t="s">
        <v>22</v>
      </c>
      <c r="E4804" t="s">
        <v>239</v>
      </c>
      <c r="F4804" t="s">
        <v>66</v>
      </c>
      <c r="G4804" t="s">
        <v>240</v>
      </c>
      <c r="H4804">
        <v>1735.06</v>
      </c>
      <c r="I4804">
        <v>3</v>
      </c>
      <c r="J4804">
        <v>0</v>
      </c>
      <c r="K4804">
        <v>5205.18</v>
      </c>
      <c r="L4804" t="s">
        <v>76</v>
      </c>
      <c r="M4804" t="s">
        <v>27</v>
      </c>
      <c r="N4804" t="s">
        <v>40</v>
      </c>
      <c r="O4804" t="s">
        <v>92</v>
      </c>
      <c r="P4804">
        <v>7</v>
      </c>
      <c r="Q4804">
        <v>3.4</v>
      </c>
      <c r="R4804" t="s">
        <v>143</v>
      </c>
      <c r="S4804" t="s">
        <v>60</v>
      </c>
    </row>
    <row r="4805" spans="1:19" x14ac:dyDescent="0.35">
      <c r="A4805" t="s">
        <v>6817</v>
      </c>
      <c r="B4805" t="s">
        <v>1786</v>
      </c>
      <c r="C4805" t="s">
        <v>373</v>
      </c>
      <c r="D4805" t="s">
        <v>157</v>
      </c>
      <c r="E4805" t="s">
        <v>301</v>
      </c>
      <c r="F4805" t="s">
        <v>57</v>
      </c>
      <c r="G4805" t="s">
        <v>97</v>
      </c>
      <c r="H4805">
        <v>710.65</v>
      </c>
      <c r="I4805">
        <v>13</v>
      </c>
      <c r="J4805">
        <v>0.15</v>
      </c>
      <c r="K4805">
        <v>7852.68</v>
      </c>
      <c r="L4805" t="s">
        <v>165</v>
      </c>
      <c r="M4805" t="s">
        <v>84</v>
      </c>
      <c r="N4805" t="s">
        <v>91</v>
      </c>
      <c r="O4805" t="s">
        <v>77</v>
      </c>
      <c r="P4805">
        <v>4</v>
      </c>
      <c r="Q4805">
        <v>4</v>
      </c>
      <c r="R4805" t="s">
        <v>30</v>
      </c>
      <c r="S4805" t="s">
        <v>60</v>
      </c>
    </row>
    <row r="4806" spans="1:19" x14ac:dyDescent="0.35">
      <c r="A4806" t="s">
        <v>1545</v>
      </c>
      <c r="B4806" t="s">
        <v>614</v>
      </c>
      <c r="C4806" t="s">
        <v>1546</v>
      </c>
      <c r="D4806" t="s">
        <v>64</v>
      </c>
      <c r="E4806" t="s">
        <v>223</v>
      </c>
      <c r="F4806" t="s">
        <v>66</v>
      </c>
      <c r="G4806" t="s">
        <v>171</v>
      </c>
      <c r="H4806">
        <v>1561.35</v>
      </c>
      <c r="I4806">
        <v>14</v>
      </c>
      <c r="J4806">
        <v>0</v>
      </c>
      <c r="K4806">
        <v>21858.9</v>
      </c>
      <c r="L4806" t="s">
        <v>98</v>
      </c>
      <c r="M4806" t="s">
        <v>111</v>
      </c>
      <c r="N4806" t="s">
        <v>166</v>
      </c>
      <c r="O4806" t="s">
        <v>92</v>
      </c>
      <c r="P4806">
        <v>13</v>
      </c>
      <c r="Q4806">
        <v>2.5</v>
      </c>
      <c r="R4806" t="s">
        <v>30</v>
      </c>
      <c r="S4806" t="s">
        <v>60</v>
      </c>
    </row>
    <row r="4807" spans="1:19" x14ac:dyDescent="0.35">
      <c r="A4807" t="s">
        <v>4413</v>
      </c>
      <c r="B4807" t="s">
        <v>614</v>
      </c>
      <c r="C4807" t="s">
        <v>4414</v>
      </c>
      <c r="D4807" t="s">
        <v>127</v>
      </c>
      <c r="E4807" t="s">
        <v>399</v>
      </c>
      <c r="F4807" t="s">
        <v>24</v>
      </c>
      <c r="G4807" t="s">
        <v>182</v>
      </c>
      <c r="H4807">
        <v>515.66999999999996</v>
      </c>
      <c r="I4807">
        <v>6</v>
      </c>
      <c r="J4807">
        <v>0.25</v>
      </c>
      <c r="K4807">
        <v>2320.5100000000002</v>
      </c>
      <c r="L4807" t="s">
        <v>98</v>
      </c>
      <c r="M4807" t="s">
        <v>122</v>
      </c>
      <c r="N4807" t="s">
        <v>59</v>
      </c>
      <c r="O4807" t="s">
        <v>116</v>
      </c>
      <c r="P4807">
        <v>13</v>
      </c>
      <c r="Q4807">
        <v>4.4000000000000004</v>
      </c>
      <c r="R4807" t="s">
        <v>30</v>
      </c>
      <c r="S4807" t="s">
        <v>60</v>
      </c>
    </row>
    <row r="4808" spans="1:19" x14ac:dyDescent="0.35">
      <c r="A4808" t="s">
        <v>613</v>
      </c>
      <c r="B4808" t="s">
        <v>614</v>
      </c>
      <c r="C4808" t="s">
        <v>615</v>
      </c>
      <c r="D4808" t="s">
        <v>22</v>
      </c>
      <c r="E4808" t="s">
        <v>484</v>
      </c>
      <c r="F4808" t="s">
        <v>74</v>
      </c>
      <c r="G4808" t="s">
        <v>110</v>
      </c>
      <c r="H4808">
        <v>1493.66</v>
      </c>
      <c r="I4808">
        <v>5</v>
      </c>
      <c r="J4808">
        <v>0.15</v>
      </c>
      <c r="K4808">
        <v>6348.06</v>
      </c>
      <c r="L4808" t="s">
        <v>104</v>
      </c>
      <c r="M4808" t="s">
        <v>84</v>
      </c>
      <c r="N4808" t="s">
        <v>85</v>
      </c>
      <c r="O4808" t="s">
        <v>123</v>
      </c>
      <c r="P4808">
        <v>12</v>
      </c>
      <c r="Q4808">
        <v>2.6</v>
      </c>
      <c r="R4808" t="s">
        <v>30</v>
      </c>
      <c r="S4808" t="s">
        <v>60</v>
      </c>
    </row>
    <row r="4809" spans="1:19" x14ac:dyDescent="0.35">
      <c r="A4809" t="s">
        <v>8242</v>
      </c>
      <c r="B4809" t="s">
        <v>614</v>
      </c>
      <c r="C4809" t="s">
        <v>3216</v>
      </c>
      <c r="D4809" t="s">
        <v>64</v>
      </c>
      <c r="E4809" t="s">
        <v>293</v>
      </c>
      <c r="F4809" t="s">
        <v>74</v>
      </c>
      <c r="G4809" t="s">
        <v>110</v>
      </c>
      <c r="H4809">
        <v>2171.2800000000002</v>
      </c>
      <c r="I4809">
        <v>5</v>
      </c>
      <c r="J4809">
        <v>0.15</v>
      </c>
      <c r="K4809">
        <v>9227.94</v>
      </c>
      <c r="L4809" t="s">
        <v>26</v>
      </c>
      <c r="M4809" t="s">
        <v>84</v>
      </c>
      <c r="N4809" t="s">
        <v>28</v>
      </c>
      <c r="O4809" t="s">
        <v>50</v>
      </c>
      <c r="P4809">
        <v>12</v>
      </c>
      <c r="Q4809">
        <v>1.9</v>
      </c>
      <c r="R4809" t="s">
        <v>30</v>
      </c>
      <c r="S4809" t="s">
        <v>60</v>
      </c>
    </row>
    <row r="4810" spans="1:19" x14ac:dyDescent="0.35">
      <c r="A4810" t="s">
        <v>1944</v>
      </c>
      <c r="B4810" t="s">
        <v>614</v>
      </c>
      <c r="C4810" t="s">
        <v>1945</v>
      </c>
      <c r="D4810" t="s">
        <v>127</v>
      </c>
      <c r="E4810" t="s">
        <v>128</v>
      </c>
      <c r="F4810" t="s">
        <v>36</v>
      </c>
      <c r="G4810" t="s">
        <v>129</v>
      </c>
      <c r="H4810">
        <v>44.98</v>
      </c>
      <c r="I4810">
        <v>12</v>
      </c>
      <c r="J4810">
        <v>0.3</v>
      </c>
      <c r="K4810">
        <v>377.83</v>
      </c>
      <c r="L4810" t="s">
        <v>83</v>
      </c>
      <c r="M4810" t="s">
        <v>27</v>
      </c>
      <c r="N4810" t="s">
        <v>59</v>
      </c>
      <c r="O4810" t="s">
        <v>116</v>
      </c>
      <c r="P4810">
        <v>10</v>
      </c>
      <c r="Q4810">
        <v>2</v>
      </c>
      <c r="R4810" t="s">
        <v>51</v>
      </c>
      <c r="S4810" t="s">
        <v>60</v>
      </c>
    </row>
    <row r="4811" spans="1:19" x14ac:dyDescent="0.35">
      <c r="A4811" t="s">
        <v>5367</v>
      </c>
      <c r="B4811" t="s">
        <v>614</v>
      </c>
      <c r="C4811" t="s">
        <v>5368</v>
      </c>
      <c r="D4811" t="s">
        <v>34</v>
      </c>
      <c r="E4811" t="s">
        <v>181</v>
      </c>
      <c r="F4811" t="s">
        <v>24</v>
      </c>
      <c r="G4811" t="s">
        <v>182</v>
      </c>
      <c r="H4811">
        <v>302.66000000000003</v>
      </c>
      <c r="I4811">
        <v>14</v>
      </c>
      <c r="J4811">
        <v>0.1</v>
      </c>
      <c r="K4811">
        <v>3813.52</v>
      </c>
      <c r="L4811" t="s">
        <v>142</v>
      </c>
      <c r="M4811" t="s">
        <v>122</v>
      </c>
      <c r="N4811" t="s">
        <v>85</v>
      </c>
      <c r="O4811" t="s">
        <v>123</v>
      </c>
      <c r="P4811">
        <v>9</v>
      </c>
      <c r="Q4811">
        <v>3.1</v>
      </c>
      <c r="R4811" t="s">
        <v>30</v>
      </c>
      <c r="S4811" t="s">
        <v>60</v>
      </c>
    </row>
    <row r="4812" spans="1:19" x14ac:dyDescent="0.35">
      <c r="A4812" t="s">
        <v>6473</v>
      </c>
      <c r="B4812" t="s">
        <v>614</v>
      </c>
      <c r="C4812" t="s">
        <v>6474</v>
      </c>
      <c r="D4812" t="s">
        <v>34</v>
      </c>
      <c r="E4812" t="s">
        <v>73</v>
      </c>
      <c r="F4812" t="s">
        <v>74</v>
      </c>
      <c r="G4812" t="s">
        <v>75</v>
      </c>
      <c r="H4812">
        <v>1755.89</v>
      </c>
      <c r="I4812">
        <v>4</v>
      </c>
      <c r="J4812">
        <v>0.05</v>
      </c>
      <c r="K4812">
        <v>6672.38</v>
      </c>
      <c r="L4812" t="s">
        <v>76</v>
      </c>
      <c r="M4812" t="s">
        <v>111</v>
      </c>
      <c r="N4812" t="s">
        <v>40</v>
      </c>
      <c r="O4812" t="s">
        <v>41</v>
      </c>
      <c r="P4812">
        <v>3</v>
      </c>
      <c r="Q4812">
        <v>1.5</v>
      </c>
      <c r="R4812" t="s">
        <v>51</v>
      </c>
      <c r="S4812" t="s">
        <v>60</v>
      </c>
    </row>
    <row r="4813" spans="1:19" x14ac:dyDescent="0.35">
      <c r="A4813" t="s">
        <v>2621</v>
      </c>
      <c r="B4813" t="s">
        <v>2375</v>
      </c>
      <c r="C4813" t="s">
        <v>2622</v>
      </c>
      <c r="D4813" t="s">
        <v>34</v>
      </c>
      <c r="E4813" t="s">
        <v>244</v>
      </c>
      <c r="F4813" t="s">
        <v>36</v>
      </c>
      <c r="G4813" t="s">
        <v>129</v>
      </c>
      <c r="H4813">
        <v>20.63</v>
      </c>
      <c r="I4813">
        <v>6</v>
      </c>
      <c r="J4813">
        <v>0</v>
      </c>
      <c r="K4813">
        <v>123.78</v>
      </c>
      <c r="L4813" t="s">
        <v>142</v>
      </c>
      <c r="M4813" t="s">
        <v>134</v>
      </c>
      <c r="N4813" t="s">
        <v>172</v>
      </c>
      <c r="O4813" t="s">
        <v>41</v>
      </c>
      <c r="P4813">
        <v>12</v>
      </c>
      <c r="Q4813">
        <v>4.4000000000000004</v>
      </c>
      <c r="R4813" t="s">
        <v>30</v>
      </c>
      <c r="S4813" t="s">
        <v>86</v>
      </c>
    </row>
    <row r="4814" spans="1:19" x14ac:dyDescent="0.35">
      <c r="A4814" t="s">
        <v>2374</v>
      </c>
      <c r="B4814" t="s">
        <v>2375</v>
      </c>
      <c r="C4814" t="s">
        <v>2376</v>
      </c>
      <c r="D4814" t="s">
        <v>64</v>
      </c>
      <c r="E4814" t="s">
        <v>484</v>
      </c>
      <c r="F4814" t="s">
        <v>74</v>
      </c>
      <c r="G4814" t="s">
        <v>110</v>
      </c>
      <c r="H4814">
        <v>2481.84</v>
      </c>
      <c r="I4814">
        <v>13</v>
      </c>
      <c r="J4814">
        <v>0</v>
      </c>
      <c r="K4814">
        <v>32263.919999999998</v>
      </c>
      <c r="L4814" t="s">
        <v>98</v>
      </c>
      <c r="M4814" t="s">
        <v>183</v>
      </c>
      <c r="N4814" t="s">
        <v>68</v>
      </c>
      <c r="O4814" t="s">
        <v>123</v>
      </c>
      <c r="P4814">
        <v>9</v>
      </c>
      <c r="Q4814">
        <v>1.4</v>
      </c>
      <c r="R4814" t="s">
        <v>30</v>
      </c>
      <c r="S4814" t="s">
        <v>60</v>
      </c>
    </row>
    <row r="4815" spans="1:19" x14ac:dyDescent="0.35">
      <c r="A4815" t="s">
        <v>4601</v>
      </c>
      <c r="B4815" t="s">
        <v>2375</v>
      </c>
      <c r="C4815" t="s">
        <v>4602</v>
      </c>
      <c r="D4815" t="s">
        <v>64</v>
      </c>
      <c r="E4815" t="s">
        <v>223</v>
      </c>
      <c r="F4815" t="s">
        <v>66</v>
      </c>
      <c r="G4815" t="s">
        <v>171</v>
      </c>
      <c r="H4815">
        <v>216.43</v>
      </c>
      <c r="I4815">
        <v>7</v>
      </c>
      <c r="J4815">
        <v>0.25</v>
      </c>
      <c r="K4815">
        <v>1136.26</v>
      </c>
      <c r="L4815" t="s">
        <v>83</v>
      </c>
      <c r="M4815" t="s">
        <v>122</v>
      </c>
      <c r="N4815" t="s">
        <v>68</v>
      </c>
      <c r="O4815" t="s">
        <v>29</v>
      </c>
      <c r="P4815">
        <v>9</v>
      </c>
      <c r="Q4815">
        <v>2.1</v>
      </c>
      <c r="R4815" t="s">
        <v>30</v>
      </c>
      <c r="S4815" t="s">
        <v>60</v>
      </c>
    </row>
    <row r="4816" spans="1:19" x14ac:dyDescent="0.35">
      <c r="A4816" t="s">
        <v>8416</v>
      </c>
      <c r="B4816" t="s">
        <v>2375</v>
      </c>
      <c r="C4816" t="s">
        <v>8417</v>
      </c>
      <c r="D4816" t="s">
        <v>157</v>
      </c>
      <c r="E4816" t="s">
        <v>251</v>
      </c>
      <c r="F4816" t="s">
        <v>36</v>
      </c>
      <c r="G4816" t="s">
        <v>252</v>
      </c>
      <c r="H4816">
        <v>11.48</v>
      </c>
      <c r="I4816">
        <v>7</v>
      </c>
      <c r="J4816">
        <v>0.1</v>
      </c>
      <c r="K4816">
        <v>72.319999999999993</v>
      </c>
      <c r="L4816" t="s">
        <v>83</v>
      </c>
      <c r="M4816" t="s">
        <v>27</v>
      </c>
      <c r="N4816" t="s">
        <v>166</v>
      </c>
      <c r="O4816" t="s">
        <v>50</v>
      </c>
      <c r="P4816">
        <v>7</v>
      </c>
      <c r="Q4816">
        <v>2.2999999999999998</v>
      </c>
      <c r="R4816" t="s">
        <v>30</v>
      </c>
      <c r="S4816" t="s">
        <v>86</v>
      </c>
    </row>
    <row r="4817" spans="1:19" x14ac:dyDescent="0.35">
      <c r="A4817" t="s">
        <v>9948</v>
      </c>
      <c r="B4817" t="s">
        <v>2375</v>
      </c>
      <c r="C4817" t="s">
        <v>7516</v>
      </c>
      <c r="D4817" t="s">
        <v>64</v>
      </c>
      <c r="E4817" t="s">
        <v>120</v>
      </c>
      <c r="F4817" t="s">
        <v>47</v>
      </c>
      <c r="G4817" t="s">
        <v>121</v>
      </c>
      <c r="H4817">
        <v>553.66999999999996</v>
      </c>
      <c r="I4817">
        <v>3</v>
      </c>
      <c r="J4817">
        <v>0.1</v>
      </c>
      <c r="K4817">
        <v>1494.91</v>
      </c>
      <c r="L4817" t="s">
        <v>104</v>
      </c>
      <c r="M4817" t="s">
        <v>84</v>
      </c>
      <c r="N4817" t="s">
        <v>91</v>
      </c>
      <c r="O4817" t="s">
        <v>29</v>
      </c>
      <c r="P4817">
        <v>7</v>
      </c>
      <c r="Q4817">
        <v>4.5999999999999996</v>
      </c>
      <c r="R4817" t="s">
        <v>30</v>
      </c>
      <c r="S4817" t="s">
        <v>60</v>
      </c>
    </row>
    <row r="4818" spans="1:19" x14ac:dyDescent="0.35">
      <c r="A4818" t="s">
        <v>3240</v>
      </c>
      <c r="B4818" t="s">
        <v>2375</v>
      </c>
      <c r="C4818" t="s">
        <v>3241</v>
      </c>
      <c r="D4818" t="s">
        <v>127</v>
      </c>
      <c r="E4818" t="s">
        <v>374</v>
      </c>
      <c r="F4818" t="s">
        <v>36</v>
      </c>
      <c r="G4818" t="s">
        <v>259</v>
      </c>
      <c r="H4818">
        <v>22.53</v>
      </c>
      <c r="I4818">
        <v>7</v>
      </c>
      <c r="J4818">
        <v>0</v>
      </c>
      <c r="K4818">
        <v>157.71</v>
      </c>
      <c r="L4818" t="s">
        <v>165</v>
      </c>
      <c r="M4818" t="s">
        <v>122</v>
      </c>
      <c r="N4818" t="s">
        <v>28</v>
      </c>
      <c r="O4818" t="s">
        <v>123</v>
      </c>
      <c r="P4818">
        <v>2</v>
      </c>
      <c r="Q4818">
        <v>3.8</v>
      </c>
      <c r="R4818" t="s">
        <v>30</v>
      </c>
      <c r="S4818" t="s">
        <v>60</v>
      </c>
    </row>
    <row r="4819" spans="1:19" x14ac:dyDescent="0.35">
      <c r="A4819" t="s">
        <v>3096</v>
      </c>
      <c r="B4819" t="s">
        <v>163</v>
      </c>
      <c r="C4819" t="s">
        <v>3097</v>
      </c>
      <c r="D4819" t="s">
        <v>72</v>
      </c>
      <c r="E4819" t="s">
        <v>96</v>
      </c>
      <c r="F4819" t="s">
        <v>57</v>
      </c>
      <c r="G4819" t="s">
        <v>97</v>
      </c>
      <c r="H4819">
        <v>438.36</v>
      </c>
      <c r="I4819">
        <v>14</v>
      </c>
      <c r="J4819">
        <v>0.1</v>
      </c>
      <c r="K4819">
        <v>5523.34</v>
      </c>
      <c r="L4819" t="s">
        <v>165</v>
      </c>
      <c r="M4819" t="s">
        <v>27</v>
      </c>
      <c r="N4819" t="s">
        <v>40</v>
      </c>
      <c r="O4819" t="s">
        <v>41</v>
      </c>
      <c r="P4819">
        <v>11</v>
      </c>
      <c r="Q4819">
        <v>2.4</v>
      </c>
      <c r="R4819" t="s">
        <v>30</v>
      </c>
      <c r="S4819" t="s">
        <v>60</v>
      </c>
    </row>
    <row r="4820" spans="1:19" x14ac:dyDescent="0.35">
      <c r="A4820" t="s">
        <v>2123</v>
      </c>
      <c r="B4820" t="s">
        <v>163</v>
      </c>
      <c r="C4820" t="s">
        <v>2124</v>
      </c>
      <c r="D4820" t="s">
        <v>22</v>
      </c>
      <c r="E4820" t="s">
        <v>445</v>
      </c>
      <c r="F4820" t="s">
        <v>66</v>
      </c>
      <c r="G4820" t="s">
        <v>446</v>
      </c>
      <c r="H4820">
        <v>1125.8800000000001</v>
      </c>
      <c r="I4820">
        <v>11</v>
      </c>
      <c r="J4820">
        <v>0.3</v>
      </c>
      <c r="K4820">
        <v>8669.2800000000007</v>
      </c>
      <c r="L4820" t="s">
        <v>98</v>
      </c>
      <c r="M4820" t="s">
        <v>134</v>
      </c>
      <c r="N4820" t="s">
        <v>166</v>
      </c>
      <c r="O4820" t="s">
        <v>41</v>
      </c>
      <c r="P4820">
        <v>10</v>
      </c>
      <c r="Q4820">
        <v>1.2</v>
      </c>
      <c r="R4820" t="s">
        <v>30</v>
      </c>
      <c r="S4820" t="s">
        <v>60</v>
      </c>
    </row>
    <row r="4821" spans="1:19" x14ac:dyDescent="0.35">
      <c r="A4821" t="s">
        <v>162</v>
      </c>
      <c r="B4821" t="s">
        <v>163</v>
      </c>
      <c r="C4821" t="s">
        <v>164</v>
      </c>
      <c r="D4821" t="s">
        <v>34</v>
      </c>
      <c r="E4821" t="s">
        <v>120</v>
      </c>
      <c r="F4821" t="s">
        <v>47</v>
      </c>
      <c r="G4821" t="s">
        <v>121</v>
      </c>
      <c r="H4821">
        <v>604.22</v>
      </c>
      <c r="I4821">
        <v>9</v>
      </c>
      <c r="J4821">
        <v>0</v>
      </c>
      <c r="K4821">
        <v>5437.98</v>
      </c>
      <c r="L4821" t="s">
        <v>165</v>
      </c>
      <c r="M4821" t="s">
        <v>84</v>
      </c>
      <c r="N4821" t="s">
        <v>166</v>
      </c>
      <c r="O4821" t="s">
        <v>77</v>
      </c>
      <c r="P4821">
        <v>8</v>
      </c>
      <c r="Q4821">
        <v>2.5</v>
      </c>
      <c r="R4821" t="s">
        <v>30</v>
      </c>
      <c r="S4821" t="s">
        <v>60</v>
      </c>
    </row>
    <row r="4822" spans="1:19" x14ac:dyDescent="0.35">
      <c r="A4822" t="s">
        <v>5939</v>
      </c>
      <c r="B4822" t="s">
        <v>163</v>
      </c>
      <c r="C4822" t="s">
        <v>5940</v>
      </c>
      <c r="D4822" t="s">
        <v>64</v>
      </c>
      <c r="E4822" t="s">
        <v>181</v>
      </c>
      <c r="F4822" t="s">
        <v>24</v>
      </c>
      <c r="G4822" t="s">
        <v>182</v>
      </c>
      <c r="H4822">
        <v>413.33</v>
      </c>
      <c r="I4822">
        <v>13</v>
      </c>
      <c r="J4822">
        <v>0</v>
      </c>
      <c r="K4822">
        <v>5373.29</v>
      </c>
      <c r="L4822" t="s">
        <v>98</v>
      </c>
      <c r="M4822" t="s">
        <v>90</v>
      </c>
      <c r="N4822" t="s">
        <v>172</v>
      </c>
      <c r="O4822" t="s">
        <v>123</v>
      </c>
      <c r="P4822">
        <v>7</v>
      </c>
      <c r="Q4822">
        <v>1.5</v>
      </c>
      <c r="R4822" t="s">
        <v>30</v>
      </c>
      <c r="S4822" t="s">
        <v>86</v>
      </c>
    </row>
    <row r="4823" spans="1:19" x14ac:dyDescent="0.35">
      <c r="A4823" t="s">
        <v>7263</v>
      </c>
      <c r="B4823" t="s">
        <v>163</v>
      </c>
      <c r="C4823" t="s">
        <v>7264</v>
      </c>
      <c r="D4823" t="s">
        <v>64</v>
      </c>
      <c r="E4823" t="s">
        <v>656</v>
      </c>
      <c r="F4823" t="s">
        <v>47</v>
      </c>
      <c r="G4823" t="s">
        <v>657</v>
      </c>
      <c r="H4823">
        <v>632.15</v>
      </c>
      <c r="I4823">
        <v>2</v>
      </c>
      <c r="J4823">
        <v>0.1</v>
      </c>
      <c r="K4823">
        <v>1137.8699999999999</v>
      </c>
      <c r="L4823" t="s">
        <v>165</v>
      </c>
      <c r="M4823" t="s">
        <v>90</v>
      </c>
      <c r="N4823" t="s">
        <v>85</v>
      </c>
      <c r="O4823" t="s">
        <v>105</v>
      </c>
      <c r="P4823">
        <v>5</v>
      </c>
      <c r="Q4823">
        <v>4</v>
      </c>
      <c r="R4823" t="s">
        <v>30</v>
      </c>
      <c r="S4823" t="s">
        <v>86</v>
      </c>
    </row>
    <row r="4824" spans="1:19" x14ac:dyDescent="0.35">
      <c r="A4824" t="s">
        <v>8833</v>
      </c>
      <c r="B4824" t="s">
        <v>163</v>
      </c>
      <c r="C4824" t="s">
        <v>8834</v>
      </c>
      <c r="D4824" t="s">
        <v>72</v>
      </c>
      <c r="E4824" t="s">
        <v>128</v>
      </c>
      <c r="F4824" t="s">
        <v>36</v>
      </c>
      <c r="G4824" t="s">
        <v>129</v>
      </c>
      <c r="H4824">
        <v>39.26</v>
      </c>
      <c r="I4824">
        <v>9</v>
      </c>
      <c r="J4824">
        <v>0.1</v>
      </c>
      <c r="K4824">
        <v>318.01</v>
      </c>
      <c r="L4824" t="s">
        <v>49</v>
      </c>
      <c r="M4824" t="s">
        <v>84</v>
      </c>
      <c r="N4824" t="s">
        <v>68</v>
      </c>
      <c r="O4824" t="s">
        <v>116</v>
      </c>
      <c r="P4824">
        <v>5</v>
      </c>
      <c r="Q4824">
        <v>1.8</v>
      </c>
      <c r="R4824" t="s">
        <v>143</v>
      </c>
      <c r="S4824" t="s">
        <v>60</v>
      </c>
    </row>
    <row r="4825" spans="1:19" x14ac:dyDescent="0.35">
      <c r="A4825" t="s">
        <v>5305</v>
      </c>
      <c r="B4825" t="s">
        <v>536</v>
      </c>
      <c r="C4825" t="s">
        <v>5306</v>
      </c>
      <c r="D4825" t="s">
        <v>34</v>
      </c>
      <c r="E4825" t="s">
        <v>301</v>
      </c>
      <c r="F4825" t="s">
        <v>57</v>
      </c>
      <c r="G4825" t="s">
        <v>97</v>
      </c>
      <c r="H4825">
        <v>422.45</v>
      </c>
      <c r="I4825">
        <v>9</v>
      </c>
      <c r="J4825">
        <v>0.1</v>
      </c>
      <c r="K4825">
        <v>3421.84</v>
      </c>
      <c r="L4825" t="s">
        <v>104</v>
      </c>
      <c r="M4825" t="s">
        <v>84</v>
      </c>
      <c r="N4825" t="s">
        <v>172</v>
      </c>
      <c r="O4825" t="s">
        <v>105</v>
      </c>
      <c r="P4825">
        <v>12</v>
      </c>
      <c r="Q4825">
        <v>4.9000000000000004</v>
      </c>
      <c r="R4825" t="s">
        <v>30</v>
      </c>
      <c r="S4825" t="s">
        <v>60</v>
      </c>
    </row>
    <row r="4826" spans="1:19" x14ac:dyDescent="0.35">
      <c r="A4826" t="s">
        <v>1234</v>
      </c>
      <c r="B4826" t="s">
        <v>536</v>
      </c>
      <c r="C4826" t="s">
        <v>1235</v>
      </c>
      <c r="D4826" t="s">
        <v>64</v>
      </c>
      <c r="E4826" t="s">
        <v>351</v>
      </c>
      <c r="F4826" t="s">
        <v>57</v>
      </c>
      <c r="G4826" t="s">
        <v>289</v>
      </c>
      <c r="H4826">
        <v>408.73</v>
      </c>
      <c r="I4826">
        <v>7</v>
      </c>
      <c r="J4826">
        <v>0.05</v>
      </c>
      <c r="K4826">
        <v>2718.05</v>
      </c>
      <c r="L4826" t="s">
        <v>38</v>
      </c>
      <c r="M4826" t="s">
        <v>134</v>
      </c>
      <c r="N4826" t="s">
        <v>91</v>
      </c>
      <c r="O4826" t="s">
        <v>29</v>
      </c>
      <c r="P4826">
        <v>8</v>
      </c>
      <c r="Q4826">
        <v>2</v>
      </c>
      <c r="R4826" t="s">
        <v>30</v>
      </c>
      <c r="S4826" t="s">
        <v>60</v>
      </c>
    </row>
    <row r="4827" spans="1:19" x14ac:dyDescent="0.35">
      <c r="A4827" t="s">
        <v>535</v>
      </c>
      <c r="B4827" t="s">
        <v>536</v>
      </c>
      <c r="C4827" t="s">
        <v>537</v>
      </c>
      <c r="D4827" t="s">
        <v>22</v>
      </c>
      <c r="E4827" t="s">
        <v>223</v>
      </c>
      <c r="F4827" t="s">
        <v>66</v>
      </c>
      <c r="G4827" t="s">
        <v>171</v>
      </c>
      <c r="H4827">
        <v>484.4</v>
      </c>
      <c r="I4827">
        <v>3</v>
      </c>
      <c r="J4827">
        <v>0.25</v>
      </c>
      <c r="K4827">
        <v>1089.9000000000001</v>
      </c>
      <c r="L4827" t="s">
        <v>76</v>
      </c>
      <c r="M4827" t="s">
        <v>39</v>
      </c>
      <c r="N4827" t="s">
        <v>40</v>
      </c>
      <c r="O4827" t="s">
        <v>116</v>
      </c>
      <c r="P4827">
        <v>7</v>
      </c>
      <c r="Q4827">
        <v>2.2999999999999998</v>
      </c>
      <c r="R4827" t="s">
        <v>30</v>
      </c>
      <c r="S4827" t="s">
        <v>60</v>
      </c>
    </row>
    <row r="4828" spans="1:19" x14ac:dyDescent="0.35">
      <c r="A4828" t="s">
        <v>8035</v>
      </c>
      <c r="B4828" t="s">
        <v>536</v>
      </c>
      <c r="C4828" t="s">
        <v>8036</v>
      </c>
      <c r="D4828" t="s">
        <v>127</v>
      </c>
      <c r="E4828" t="s">
        <v>231</v>
      </c>
      <c r="F4828" t="s">
        <v>57</v>
      </c>
      <c r="G4828" t="s">
        <v>232</v>
      </c>
      <c r="H4828">
        <v>461.21</v>
      </c>
      <c r="I4828">
        <v>4</v>
      </c>
      <c r="J4828">
        <v>0.1</v>
      </c>
      <c r="K4828">
        <v>1660.36</v>
      </c>
      <c r="L4828" t="s">
        <v>302</v>
      </c>
      <c r="M4828" t="s">
        <v>39</v>
      </c>
      <c r="N4828" t="s">
        <v>59</v>
      </c>
      <c r="O4828" t="s">
        <v>105</v>
      </c>
      <c r="P4828">
        <v>6</v>
      </c>
      <c r="Q4828">
        <v>3.7</v>
      </c>
      <c r="S4828" t="s">
        <v>42</v>
      </c>
    </row>
    <row r="4829" spans="1:19" x14ac:dyDescent="0.35">
      <c r="A4829" t="s">
        <v>10039</v>
      </c>
      <c r="B4829" t="s">
        <v>536</v>
      </c>
      <c r="C4829" t="s">
        <v>10040</v>
      </c>
      <c r="D4829" t="s">
        <v>34</v>
      </c>
      <c r="E4829" t="s">
        <v>370</v>
      </c>
      <c r="F4829" t="s">
        <v>74</v>
      </c>
      <c r="G4829" t="s">
        <v>75</v>
      </c>
      <c r="H4829">
        <v>1978.64</v>
      </c>
      <c r="I4829">
        <v>10</v>
      </c>
      <c r="J4829">
        <v>0.1</v>
      </c>
      <c r="K4829">
        <v>17807.759999999998</v>
      </c>
      <c r="L4829" t="s">
        <v>165</v>
      </c>
      <c r="M4829" t="s">
        <v>84</v>
      </c>
      <c r="N4829" t="s">
        <v>172</v>
      </c>
      <c r="O4829" t="s">
        <v>105</v>
      </c>
      <c r="P4829">
        <v>1</v>
      </c>
      <c r="Q4829">
        <v>3</v>
      </c>
      <c r="R4829" t="s">
        <v>30</v>
      </c>
      <c r="S4829" t="s">
        <v>60</v>
      </c>
    </row>
    <row r="4830" spans="1:19" x14ac:dyDescent="0.35">
      <c r="A4830" t="s">
        <v>7094</v>
      </c>
      <c r="B4830" t="s">
        <v>4830</v>
      </c>
      <c r="C4830" t="s">
        <v>7095</v>
      </c>
      <c r="D4830" t="s">
        <v>34</v>
      </c>
      <c r="E4830" t="s">
        <v>445</v>
      </c>
      <c r="F4830" t="s">
        <v>66</v>
      </c>
      <c r="G4830" t="s">
        <v>446</v>
      </c>
      <c r="H4830">
        <v>95.07</v>
      </c>
      <c r="I4830">
        <v>13</v>
      </c>
      <c r="J4830">
        <v>0.2</v>
      </c>
      <c r="K4830">
        <v>988.73</v>
      </c>
      <c r="L4830" t="s">
        <v>26</v>
      </c>
      <c r="M4830" t="s">
        <v>39</v>
      </c>
      <c r="N4830" t="s">
        <v>28</v>
      </c>
      <c r="O4830" t="s">
        <v>116</v>
      </c>
      <c r="P4830">
        <v>10</v>
      </c>
      <c r="Q4830">
        <v>0</v>
      </c>
      <c r="R4830" t="s">
        <v>30</v>
      </c>
      <c r="S4830" t="s">
        <v>60</v>
      </c>
    </row>
    <row r="4831" spans="1:19" x14ac:dyDescent="0.35">
      <c r="A4831" t="s">
        <v>7002</v>
      </c>
      <c r="B4831" t="s">
        <v>4830</v>
      </c>
      <c r="C4831" t="s">
        <v>3273</v>
      </c>
      <c r="D4831" t="s">
        <v>127</v>
      </c>
      <c r="E4831" t="s">
        <v>344</v>
      </c>
      <c r="F4831" t="s">
        <v>24</v>
      </c>
      <c r="G4831" t="s">
        <v>345</v>
      </c>
      <c r="H4831">
        <v>18.87</v>
      </c>
      <c r="I4831">
        <v>2</v>
      </c>
      <c r="J4831">
        <v>0.15</v>
      </c>
      <c r="K4831">
        <v>32.08</v>
      </c>
      <c r="L4831" t="s">
        <v>142</v>
      </c>
      <c r="M4831" t="s">
        <v>84</v>
      </c>
      <c r="N4831" t="s">
        <v>28</v>
      </c>
      <c r="O4831" t="s">
        <v>116</v>
      </c>
      <c r="P4831">
        <v>9</v>
      </c>
      <c r="Q4831">
        <v>2.1</v>
      </c>
      <c r="R4831" t="s">
        <v>30</v>
      </c>
      <c r="S4831" t="s">
        <v>86</v>
      </c>
    </row>
    <row r="4832" spans="1:19" x14ac:dyDescent="0.35">
      <c r="A4832" t="s">
        <v>9985</v>
      </c>
      <c r="B4832" t="s">
        <v>4830</v>
      </c>
      <c r="C4832" t="s">
        <v>9986</v>
      </c>
      <c r="D4832" t="s">
        <v>34</v>
      </c>
      <c r="E4832" t="s">
        <v>656</v>
      </c>
      <c r="F4832" t="s">
        <v>47</v>
      </c>
      <c r="G4832" t="s">
        <v>657</v>
      </c>
      <c r="H4832">
        <v>344.76</v>
      </c>
      <c r="I4832">
        <v>7</v>
      </c>
      <c r="J4832">
        <v>0.05</v>
      </c>
      <c r="K4832">
        <v>2292.65</v>
      </c>
      <c r="L4832" t="s">
        <v>142</v>
      </c>
      <c r="M4832" t="s">
        <v>134</v>
      </c>
      <c r="N4832" t="s">
        <v>166</v>
      </c>
      <c r="O4832" t="s">
        <v>29</v>
      </c>
      <c r="P4832">
        <v>7</v>
      </c>
      <c r="Q4832">
        <v>1.5</v>
      </c>
      <c r="R4832" t="s">
        <v>112</v>
      </c>
      <c r="S4832" t="s">
        <v>60</v>
      </c>
    </row>
    <row r="4833" spans="1:19" x14ac:dyDescent="0.35">
      <c r="A4833" t="s">
        <v>4829</v>
      </c>
      <c r="B4833" t="s">
        <v>4830</v>
      </c>
      <c r="C4833" t="s">
        <v>4831</v>
      </c>
      <c r="D4833" t="s">
        <v>157</v>
      </c>
      <c r="E4833" t="s">
        <v>649</v>
      </c>
      <c r="F4833" t="s">
        <v>57</v>
      </c>
      <c r="G4833" t="s">
        <v>153</v>
      </c>
      <c r="H4833">
        <v>180.8</v>
      </c>
      <c r="I4833">
        <v>11</v>
      </c>
      <c r="J4833">
        <v>0</v>
      </c>
      <c r="K4833">
        <v>1988.8</v>
      </c>
      <c r="L4833" t="s">
        <v>26</v>
      </c>
      <c r="M4833" t="s">
        <v>134</v>
      </c>
      <c r="N4833" t="s">
        <v>68</v>
      </c>
      <c r="O4833" t="s">
        <v>123</v>
      </c>
      <c r="P4833">
        <v>1</v>
      </c>
      <c r="Q4833">
        <v>4.4000000000000004</v>
      </c>
      <c r="R4833" t="s">
        <v>30</v>
      </c>
      <c r="S4833" t="s">
        <v>52</v>
      </c>
    </row>
    <row r="4834" spans="1:19" x14ac:dyDescent="0.35">
      <c r="A4834" t="s">
        <v>149</v>
      </c>
      <c r="B4834" t="s">
        <v>4261</v>
      </c>
      <c r="C4834" t="s">
        <v>4358</v>
      </c>
      <c r="D4834" t="s">
        <v>72</v>
      </c>
      <c r="E4834" t="s">
        <v>65</v>
      </c>
      <c r="F4834" t="s">
        <v>66</v>
      </c>
      <c r="G4834" t="s">
        <v>67</v>
      </c>
      <c r="H4834">
        <v>1537.05</v>
      </c>
      <c r="I4834">
        <v>7</v>
      </c>
      <c r="J4834">
        <v>0.05</v>
      </c>
      <c r="K4834">
        <v>10221.379999999999</v>
      </c>
      <c r="L4834" t="s">
        <v>165</v>
      </c>
      <c r="M4834" t="s">
        <v>90</v>
      </c>
      <c r="N4834" t="s">
        <v>91</v>
      </c>
      <c r="O4834" t="s">
        <v>29</v>
      </c>
      <c r="P4834">
        <v>13</v>
      </c>
      <c r="Q4834">
        <v>3.2</v>
      </c>
      <c r="R4834" t="s">
        <v>30</v>
      </c>
      <c r="S4834" t="s">
        <v>60</v>
      </c>
    </row>
    <row r="4835" spans="1:19" x14ac:dyDescent="0.35">
      <c r="A4835" t="s">
        <v>4260</v>
      </c>
      <c r="B4835" t="s">
        <v>4261</v>
      </c>
      <c r="C4835" t="s">
        <v>4262</v>
      </c>
      <c r="D4835" t="s">
        <v>22</v>
      </c>
      <c r="E4835" t="s">
        <v>219</v>
      </c>
      <c r="F4835" t="s">
        <v>47</v>
      </c>
      <c r="G4835" t="s">
        <v>210</v>
      </c>
      <c r="H4835">
        <v>645.32000000000005</v>
      </c>
      <c r="I4835">
        <v>2</v>
      </c>
      <c r="J4835">
        <v>0.1</v>
      </c>
      <c r="K4835">
        <v>1161.58</v>
      </c>
      <c r="L4835" t="s">
        <v>302</v>
      </c>
      <c r="M4835" t="s">
        <v>111</v>
      </c>
      <c r="N4835" t="s">
        <v>91</v>
      </c>
      <c r="O4835" t="s">
        <v>123</v>
      </c>
      <c r="P4835">
        <v>9</v>
      </c>
      <c r="Q4835">
        <v>4.7</v>
      </c>
      <c r="R4835" t="s">
        <v>30</v>
      </c>
      <c r="S4835" t="s">
        <v>60</v>
      </c>
    </row>
    <row r="4836" spans="1:19" x14ac:dyDescent="0.35">
      <c r="A4836" t="s">
        <v>8779</v>
      </c>
      <c r="B4836" t="s">
        <v>4261</v>
      </c>
      <c r="C4836" t="s">
        <v>6245</v>
      </c>
      <c r="D4836" t="s">
        <v>34</v>
      </c>
      <c r="E4836" t="s">
        <v>176</v>
      </c>
      <c r="F4836" t="s">
        <v>47</v>
      </c>
      <c r="G4836" t="s">
        <v>177</v>
      </c>
      <c r="H4836">
        <v>571.91</v>
      </c>
      <c r="I4836">
        <v>13</v>
      </c>
      <c r="J4836">
        <v>0.1</v>
      </c>
      <c r="K4836">
        <v>6691.35</v>
      </c>
      <c r="L4836" t="s">
        <v>83</v>
      </c>
      <c r="M4836" t="s">
        <v>39</v>
      </c>
      <c r="N4836" t="s">
        <v>85</v>
      </c>
      <c r="O4836" t="s">
        <v>29</v>
      </c>
      <c r="P4836">
        <v>9</v>
      </c>
      <c r="Q4836">
        <v>1.8</v>
      </c>
      <c r="R4836" t="s">
        <v>30</v>
      </c>
      <c r="S4836" t="s">
        <v>86</v>
      </c>
    </row>
    <row r="4837" spans="1:19" x14ac:dyDescent="0.35">
      <c r="A4837" t="s">
        <v>4705</v>
      </c>
      <c r="B4837" t="s">
        <v>4261</v>
      </c>
      <c r="C4837" t="s">
        <v>4706</v>
      </c>
      <c r="D4837" t="s">
        <v>22</v>
      </c>
      <c r="E4837" t="s">
        <v>1182</v>
      </c>
      <c r="F4837" t="s">
        <v>66</v>
      </c>
      <c r="G4837" t="s">
        <v>446</v>
      </c>
      <c r="H4837">
        <v>773.32</v>
      </c>
      <c r="I4837">
        <v>1</v>
      </c>
      <c r="J4837">
        <v>0.05</v>
      </c>
      <c r="K4837">
        <v>734.65</v>
      </c>
      <c r="L4837" t="s">
        <v>76</v>
      </c>
      <c r="M4837" t="s">
        <v>90</v>
      </c>
      <c r="N4837" t="s">
        <v>166</v>
      </c>
      <c r="O4837" t="s">
        <v>105</v>
      </c>
      <c r="P4837">
        <v>5</v>
      </c>
      <c r="Q4837">
        <v>1.6</v>
      </c>
      <c r="R4837" t="s">
        <v>30</v>
      </c>
      <c r="S4837" t="s">
        <v>60</v>
      </c>
    </row>
    <row r="4838" spans="1:19" x14ac:dyDescent="0.35">
      <c r="A4838" t="s">
        <v>5754</v>
      </c>
      <c r="B4838" t="s">
        <v>4261</v>
      </c>
      <c r="C4838" t="s">
        <v>5755</v>
      </c>
      <c r="D4838" t="s">
        <v>64</v>
      </c>
      <c r="E4838" t="s">
        <v>138</v>
      </c>
      <c r="F4838" t="s">
        <v>24</v>
      </c>
      <c r="G4838" t="s">
        <v>133</v>
      </c>
      <c r="H4838">
        <v>158.80000000000001</v>
      </c>
      <c r="I4838">
        <v>12</v>
      </c>
      <c r="J4838">
        <v>0.05</v>
      </c>
      <c r="K4838">
        <v>1810.32</v>
      </c>
      <c r="L4838" t="s">
        <v>165</v>
      </c>
      <c r="M4838" t="s">
        <v>39</v>
      </c>
      <c r="N4838" t="s">
        <v>91</v>
      </c>
      <c r="O4838" t="s">
        <v>92</v>
      </c>
      <c r="P4838">
        <v>3</v>
      </c>
      <c r="Q4838">
        <v>1.8</v>
      </c>
      <c r="R4838" t="s">
        <v>30</v>
      </c>
      <c r="S4838" t="s">
        <v>60</v>
      </c>
    </row>
    <row r="4839" spans="1:19" x14ac:dyDescent="0.35">
      <c r="A4839" t="s">
        <v>5358</v>
      </c>
      <c r="B4839" t="s">
        <v>4261</v>
      </c>
      <c r="C4839" t="s">
        <v>5359</v>
      </c>
      <c r="D4839" t="s">
        <v>72</v>
      </c>
      <c r="E4839" t="s">
        <v>109</v>
      </c>
      <c r="F4839" t="s">
        <v>74</v>
      </c>
      <c r="G4839" t="s">
        <v>110</v>
      </c>
      <c r="H4839">
        <v>1011</v>
      </c>
      <c r="I4839">
        <v>14</v>
      </c>
      <c r="J4839">
        <v>0.15</v>
      </c>
      <c r="K4839">
        <v>12030.9</v>
      </c>
      <c r="L4839" t="s">
        <v>49</v>
      </c>
      <c r="M4839" t="s">
        <v>39</v>
      </c>
      <c r="N4839" t="s">
        <v>59</v>
      </c>
      <c r="O4839" t="s">
        <v>105</v>
      </c>
      <c r="P4839">
        <v>2</v>
      </c>
      <c r="Q4839">
        <v>4.0999999999999996</v>
      </c>
      <c r="R4839" t="s">
        <v>30</v>
      </c>
      <c r="S4839" t="s">
        <v>52</v>
      </c>
    </row>
    <row r="4840" spans="1:19" x14ac:dyDescent="0.35">
      <c r="A4840" t="s">
        <v>2623</v>
      </c>
      <c r="B4840" t="s">
        <v>2624</v>
      </c>
      <c r="C4840" t="s">
        <v>2625</v>
      </c>
      <c r="D4840" t="s">
        <v>34</v>
      </c>
      <c r="E4840" t="s">
        <v>445</v>
      </c>
      <c r="F4840" t="s">
        <v>66</v>
      </c>
      <c r="G4840" t="s">
        <v>446</v>
      </c>
      <c r="H4840">
        <v>886.74</v>
      </c>
      <c r="I4840">
        <v>8</v>
      </c>
      <c r="J4840">
        <v>0</v>
      </c>
      <c r="K4840">
        <v>7093.92</v>
      </c>
      <c r="L4840" t="s">
        <v>49</v>
      </c>
      <c r="M4840" t="s">
        <v>111</v>
      </c>
      <c r="N4840" t="s">
        <v>68</v>
      </c>
      <c r="O4840" t="s">
        <v>105</v>
      </c>
      <c r="P4840">
        <v>11</v>
      </c>
      <c r="Q4840">
        <v>4.4000000000000004</v>
      </c>
      <c r="R4840" t="s">
        <v>51</v>
      </c>
      <c r="S4840" t="s">
        <v>60</v>
      </c>
    </row>
    <row r="4841" spans="1:19" x14ac:dyDescent="0.35">
      <c r="A4841" t="s">
        <v>8355</v>
      </c>
      <c r="B4841" t="s">
        <v>2624</v>
      </c>
      <c r="C4841" t="s">
        <v>8356</v>
      </c>
      <c r="D4841" t="s">
        <v>34</v>
      </c>
      <c r="E4841" t="s">
        <v>258</v>
      </c>
      <c r="F4841" t="s">
        <v>36</v>
      </c>
      <c r="G4841" t="s">
        <v>259</v>
      </c>
      <c r="H4841">
        <v>8.48</v>
      </c>
      <c r="I4841">
        <v>3</v>
      </c>
      <c r="J4841">
        <v>0</v>
      </c>
      <c r="K4841">
        <v>25.44</v>
      </c>
      <c r="L4841" t="s">
        <v>83</v>
      </c>
      <c r="M4841" t="s">
        <v>122</v>
      </c>
      <c r="N4841" t="s">
        <v>166</v>
      </c>
      <c r="O4841" t="s">
        <v>92</v>
      </c>
      <c r="P4841">
        <v>11</v>
      </c>
      <c r="Q4841">
        <v>1.1000000000000001</v>
      </c>
      <c r="R4841" t="s">
        <v>112</v>
      </c>
      <c r="S4841" t="s">
        <v>60</v>
      </c>
    </row>
    <row r="4842" spans="1:19" x14ac:dyDescent="0.35">
      <c r="A4842" t="s">
        <v>7521</v>
      </c>
      <c r="B4842" t="s">
        <v>2624</v>
      </c>
      <c r="C4842" t="s">
        <v>7522</v>
      </c>
      <c r="D4842" t="s">
        <v>127</v>
      </c>
      <c r="E4842" t="s">
        <v>288</v>
      </c>
      <c r="F4842" t="s">
        <v>57</v>
      </c>
      <c r="G4842" t="s">
        <v>289</v>
      </c>
      <c r="H4842">
        <v>348.75</v>
      </c>
      <c r="I4842">
        <v>7</v>
      </c>
      <c r="J4842">
        <v>0</v>
      </c>
      <c r="K4842">
        <v>2441.25</v>
      </c>
      <c r="L4842" t="s">
        <v>83</v>
      </c>
      <c r="M4842" t="s">
        <v>134</v>
      </c>
      <c r="N4842" t="s">
        <v>166</v>
      </c>
      <c r="O4842" t="s">
        <v>105</v>
      </c>
      <c r="P4842">
        <v>6</v>
      </c>
      <c r="Q4842">
        <v>2.2000000000000002</v>
      </c>
      <c r="R4842" t="s">
        <v>30</v>
      </c>
      <c r="S4842" t="s">
        <v>52</v>
      </c>
    </row>
    <row r="4843" spans="1:19" x14ac:dyDescent="0.35">
      <c r="A4843" t="s">
        <v>4051</v>
      </c>
      <c r="B4843" t="s">
        <v>2624</v>
      </c>
      <c r="C4843" t="s">
        <v>4052</v>
      </c>
      <c r="D4843" t="s">
        <v>22</v>
      </c>
      <c r="E4843" t="s">
        <v>266</v>
      </c>
      <c r="F4843" t="s">
        <v>24</v>
      </c>
      <c r="G4843" t="s">
        <v>267</v>
      </c>
      <c r="H4843">
        <v>341.53</v>
      </c>
      <c r="I4843">
        <v>1</v>
      </c>
      <c r="J4843">
        <v>0.05</v>
      </c>
      <c r="K4843">
        <v>324.45</v>
      </c>
      <c r="L4843" t="s">
        <v>302</v>
      </c>
      <c r="M4843" t="s">
        <v>27</v>
      </c>
      <c r="N4843" t="s">
        <v>172</v>
      </c>
      <c r="O4843" t="s">
        <v>92</v>
      </c>
      <c r="P4843">
        <v>4</v>
      </c>
      <c r="Q4843">
        <v>3.6</v>
      </c>
      <c r="R4843" t="s">
        <v>202</v>
      </c>
      <c r="S4843" t="s">
        <v>86</v>
      </c>
    </row>
    <row r="4844" spans="1:19" x14ac:dyDescent="0.35">
      <c r="A4844" t="s">
        <v>4970</v>
      </c>
      <c r="B4844" t="s">
        <v>824</v>
      </c>
      <c r="C4844" t="s">
        <v>4971</v>
      </c>
      <c r="D4844" t="s">
        <v>64</v>
      </c>
      <c r="E4844" t="s">
        <v>128</v>
      </c>
      <c r="F4844" t="s">
        <v>36</v>
      </c>
      <c r="G4844" t="s">
        <v>129</v>
      </c>
      <c r="H4844">
        <v>8.2899999999999991</v>
      </c>
      <c r="I4844">
        <v>4</v>
      </c>
      <c r="J4844">
        <v>0</v>
      </c>
      <c r="K4844">
        <v>33.159999999999997</v>
      </c>
      <c r="L4844" t="s">
        <v>76</v>
      </c>
      <c r="M4844" t="s">
        <v>90</v>
      </c>
      <c r="N4844" t="s">
        <v>166</v>
      </c>
      <c r="O4844" t="s">
        <v>77</v>
      </c>
      <c r="P4844">
        <v>10</v>
      </c>
      <c r="Q4844">
        <v>3.4</v>
      </c>
      <c r="S4844" t="s">
        <v>86</v>
      </c>
    </row>
    <row r="4845" spans="1:19" x14ac:dyDescent="0.35">
      <c r="A4845" t="s">
        <v>823</v>
      </c>
      <c r="B4845" t="s">
        <v>824</v>
      </c>
      <c r="C4845" t="s">
        <v>825</v>
      </c>
      <c r="D4845" t="s">
        <v>127</v>
      </c>
      <c r="E4845" t="s">
        <v>374</v>
      </c>
      <c r="F4845" t="s">
        <v>36</v>
      </c>
      <c r="G4845" t="s">
        <v>259</v>
      </c>
      <c r="H4845">
        <v>11.84</v>
      </c>
      <c r="I4845">
        <v>5</v>
      </c>
      <c r="J4845">
        <v>0.25</v>
      </c>
      <c r="K4845">
        <v>44.4</v>
      </c>
      <c r="L4845" t="s">
        <v>49</v>
      </c>
      <c r="M4845" t="s">
        <v>84</v>
      </c>
      <c r="N4845" t="s">
        <v>166</v>
      </c>
      <c r="O4845" t="s">
        <v>123</v>
      </c>
      <c r="P4845">
        <v>4</v>
      </c>
      <c r="Q4845">
        <v>2.7</v>
      </c>
      <c r="R4845" t="s">
        <v>30</v>
      </c>
      <c r="S4845" t="s">
        <v>60</v>
      </c>
    </row>
    <row r="4846" spans="1:19" x14ac:dyDescent="0.35">
      <c r="A4846" t="s">
        <v>9516</v>
      </c>
      <c r="B4846" t="s">
        <v>3101</v>
      </c>
      <c r="C4846" t="s">
        <v>9517</v>
      </c>
      <c r="D4846" t="s">
        <v>72</v>
      </c>
      <c r="E4846" t="s">
        <v>258</v>
      </c>
      <c r="F4846" t="s">
        <v>36</v>
      </c>
      <c r="G4846" t="s">
        <v>259</v>
      </c>
      <c r="H4846">
        <v>42.22</v>
      </c>
      <c r="I4846">
        <v>11</v>
      </c>
      <c r="J4846">
        <v>0.1</v>
      </c>
      <c r="K4846">
        <v>417.98</v>
      </c>
      <c r="L4846" t="s">
        <v>98</v>
      </c>
      <c r="M4846" t="s">
        <v>39</v>
      </c>
      <c r="N4846" t="s">
        <v>85</v>
      </c>
      <c r="O4846" t="s">
        <v>123</v>
      </c>
      <c r="P4846">
        <v>13</v>
      </c>
      <c r="Q4846">
        <v>2.2999999999999998</v>
      </c>
      <c r="R4846" t="s">
        <v>30</v>
      </c>
      <c r="S4846" t="s">
        <v>42</v>
      </c>
    </row>
    <row r="4847" spans="1:19" x14ac:dyDescent="0.35">
      <c r="A4847" t="s">
        <v>3723</v>
      </c>
      <c r="B4847" t="s">
        <v>3101</v>
      </c>
      <c r="C4847" t="s">
        <v>3724</v>
      </c>
      <c r="D4847" t="s">
        <v>157</v>
      </c>
      <c r="E4847" t="s">
        <v>81</v>
      </c>
      <c r="F4847" t="s">
        <v>57</v>
      </c>
      <c r="G4847" t="s">
        <v>82</v>
      </c>
      <c r="H4847">
        <v>848.45</v>
      </c>
      <c r="I4847">
        <v>2</v>
      </c>
      <c r="J4847">
        <v>0.15</v>
      </c>
      <c r="K4847">
        <v>1442.37</v>
      </c>
      <c r="L4847" t="s">
        <v>49</v>
      </c>
      <c r="M4847" t="s">
        <v>27</v>
      </c>
      <c r="N4847" t="s">
        <v>68</v>
      </c>
      <c r="O4847" t="s">
        <v>92</v>
      </c>
      <c r="P4847">
        <v>10</v>
      </c>
      <c r="Q4847">
        <v>4.5999999999999996</v>
      </c>
      <c r="R4847" t="s">
        <v>30</v>
      </c>
    </row>
    <row r="4848" spans="1:19" x14ac:dyDescent="0.35">
      <c r="A4848" t="s">
        <v>3100</v>
      </c>
      <c r="B4848" t="s">
        <v>3101</v>
      </c>
      <c r="C4848" t="s">
        <v>3102</v>
      </c>
      <c r="D4848" t="s">
        <v>34</v>
      </c>
      <c r="E4848" t="s">
        <v>470</v>
      </c>
      <c r="F4848" t="s">
        <v>24</v>
      </c>
      <c r="G4848" t="s">
        <v>471</v>
      </c>
      <c r="H4848">
        <v>197.36</v>
      </c>
      <c r="I4848">
        <v>2</v>
      </c>
      <c r="J4848">
        <v>0.1</v>
      </c>
      <c r="K4848">
        <v>355.25</v>
      </c>
      <c r="L4848" t="s">
        <v>49</v>
      </c>
      <c r="M4848" t="s">
        <v>39</v>
      </c>
      <c r="N4848" t="s">
        <v>59</v>
      </c>
      <c r="O4848" t="s">
        <v>50</v>
      </c>
      <c r="P4848">
        <v>9</v>
      </c>
      <c r="Q4848">
        <v>3.3</v>
      </c>
      <c r="R4848" t="s">
        <v>143</v>
      </c>
      <c r="S4848" t="s">
        <v>60</v>
      </c>
    </row>
    <row r="4849" spans="1:19" x14ac:dyDescent="0.35">
      <c r="A4849" t="s">
        <v>6228</v>
      </c>
      <c r="B4849" t="s">
        <v>3101</v>
      </c>
      <c r="C4849" t="s">
        <v>6229</v>
      </c>
      <c r="D4849" t="s">
        <v>22</v>
      </c>
      <c r="E4849" t="s">
        <v>46</v>
      </c>
      <c r="F4849" t="s">
        <v>47</v>
      </c>
      <c r="G4849" t="s">
        <v>48</v>
      </c>
      <c r="H4849">
        <v>77.760000000000005</v>
      </c>
      <c r="I4849">
        <v>8</v>
      </c>
      <c r="J4849">
        <v>0.05</v>
      </c>
      <c r="K4849">
        <v>590.98</v>
      </c>
      <c r="L4849" t="s">
        <v>302</v>
      </c>
      <c r="M4849" t="s">
        <v>111</v>
      </c>
      <c r="N4849" t="s">
        <v>28</v>
      </c>
      <c r="O4849" t="s">
        <v>123</v>
      </c>
      <c r="P4849">
        <v>5</v>
      </c>
      <c r="Q4849">
        <v>2.2999999999999998</v>
      </c>
      <c r="S4849" t="s">
        <v>60</v>
      </c>
    </row>
    <row r="4850" spans="1:19" x14ac:dyDescent="0.35">
      <c r="A4850" t="s">
        <v>6383</v>
      </c>
      <c r="B4850" t="s">
        <v>3101</v>
      </c>
      <c r="C4850" t="s">
        <v>6384</v>
      </c>
      <c r="D4850" t="s">
        <v>127</v>
      </c>
      <c r="E4850" t="s">
        <v>251</v>
      </c>
      <c r="F4850" t="s">
        <v>36</v>
      </c>
      <c r="G4850" t="s">
        <v>252</v>
      </c>
      <c r="H4850">
        <v>22.66</v>
      </c>
      <c r="I4850">
        <v>5</v>
      </c>
      <c r="J4850">
        <v>0.05</v>
      </c>
      <c r="K4850">
        <v>107.63</v>
      </c>
      <c r="L4850" t="s">
        <v>98</v>
      </c>
      <c r="M4850" t="s">
        <v>183</v>
      </c>
      <c r="N4850" t="s">
        <v>68</v>
      </c>
      <c r="O4850" t="s">
        <v>123</v>
      </c>
      <c r="P4850">
        <v>3</v>
      </c>
      <c r="Q4850">
        <v>2.8</v>
      </c>
      <c r="R4850" t="s">
        <v>30</v>
      </c>
      <c r="S4850" t="s">
        <v>60</v>
      </c>
    </row>
    <row r="4851" spans="1:19" x14ac:dyDescent="0.35">
      <c r="A4851" t="s">
        <v>6499</v>
      </c>
      <c r="B4851" t="s">
        <v>3101</v>
      </c>
      <c r="C4851" t="s">
        <v>6500</v>
      </c>
      <c r="D4851" t="s">
        <v>72</v>
      </c>
      <c r="E4851" t="s">
        <v>181</v>
      </c>
      <c r="F4851" t="s">
        <v>24</v>
      </c>
      <c r="G4851" t="s">
        <v>182</v>
      </c>
      <c r="H4851">
        <v>505.5</v>
      </c>
      <c r="I4851">
        <v>6</v>
      </c>
      <c r="J4851">
        <v>0</v>
      </c>
      <c r="K4851">
        <v>3033</v>
      </c>
      <c r="L4851" t="s">
        <v>83</v>
      </c>
      <c r="M4851" t="s">
        <v>90</v>
      </c>
      <c r="N4851" t="s">
        <v>166</v>
      </c>
      <c r="O4851" t="s">
        <v>41</v>
      </c>
      <c r="P4851">
        <v>1</v>
      </c>
      <c r="Q4851">
        <v>2.7</v>
      </c>
      <c r="R4851" t="s">
        <v>30</v>
      </c>
      <c r="S4851" t="s">
        <v>86</v>
      </c>
    </row>
    <row r="4852" spans="1:19" x14ac:dyDescent="0.35">
      <c r="A4852" t="s">
        <v>4038</v>
      </c>
      <c r="B4852" t="s">
        <v>1232</v>
      </c>
      <c r="C4852" t="s">
        <v>4039</v>
      </c>
      <c r="D4852" t="s">
        <v>157</v>
      </c>
      <c r="E4852" t="s">
        <v>656</v>
      </c>
      <c r="F4852" t="s">
        <v>47</v>
      </c>
      <c r="G4852" t="s">
        <v>657</v>
      </c>
      <c r="H4852">
        <v>231.55</v>
      </c>
      <c r="I4852">
        <v>8</v>
      </c>
      <c r="J4852">
        <v>0.15</v>
      </c>
      <c r="K4852">
        <v>1574.54</v>
      </c>
      <c r="L4852" t="s">
        <v>142</v>
      </c>
      <c r="M4852" t="s">
        <v>27</v>
      </c>
      <c r="N4852" t="s">
        <v>59</v>
      </c>
      <c r="O4852" t="s">
        <v>92</v>
      </c>
      <c r="P4852">
        <v>13</v>
      </c>
      <c r="Q4852">
        <v>1.5</v>
      </c>
      <c r="R4852" t="s">
        <v>112</v>
      </c>
      <c r="S4852" t="s">
        <v>60</v>
      </c>
    </row>
    <row r="4853" spans="1:19" x14ac:dyDescent="0.35">
      <c r="A4853" t="s">
        <v>7353</v>
      </c>
      <c r="B4853" t="s">
        <v>1232</v>
      </c>
      <c r="C4853" t="s">
        <v>7354</v>
      </c>
      <c r="D4853" t="s">
        <v>22</v>
      </c>
      <c r="E4853" t="s">
        <v>96</v>
      </c>
      <c r="F4853" t="s">
        <v>57</v>
      </c>
      <c r="G4853" t="s">
        <v>97</v>
      </c>
      <c r="H4853">
        <v>426.94</v>
      </c>
      <c r="I4853">
        <v>2</v>
      </c>
      <c r="J4853">
        <v>0</v>
      </c>
      <c r="K4853">
        <v>853.88</v>
      </c>
      <c r="L4853" t="s">
        <v>38</v>
      </c>
      <c r="M4853" t="s">
        <v>84</v>
      </c>
      <c r="N4853" t="s">
        <v>68</v>
      </c>
      <c r="O4853" t="s">
        <v>50</v>
      </c>
      <c r="P4853">
        <v>12</v>
      </c>
      <c r="Q4853">
        <v>3.9</v>
      </c>
      <c r="R4853" t="s">
        <v>143</v>
      </c>
      <c r="S4853" t="s">
        <v>86</v>
      </c>
    </row>
    <row r="4854" spans="1:19" x14ac:dyDescent="0.35">
      <c r="A4854" t="s">
        <v>5903</v>
      </c>
      <c r="B4854" t="s">
        <v>1232</v>
      </c>
      <c r="C4854" t="s">
        <v>5904</v>
      </c>
      <c r="D4854" t="s">
        <v>157</v>
      </c>
      <c r="E4854" t="s">
        <v>306</v>
      </c>
      <c r="F4854" t="s">
        <v>36</v>
      </c>
      <c r="G4854" t="s">
        <v>259</v>
      </c>
      <c r="H4854">
        <v>10.29</v>
      </c>
      <c r="I4854">
        <v>11</v>
      </c>
      <c r="J4854">
        <v>0.25</v>
      </c>
      <c r="K4854">
        <v>84.89</v>
      </c>
      <c r="L4854" t="s">
        <v>38</v>
      </c>
      <c r="M4854" t="s">
        <v>90</v>
      </c>
      <c r="N4854" t="s">
        <v>40</v>
      </c>
      <c r="O4854" t="s">
        <v>105</v>
      </c>
      <c r="P4854">
        <v>11</v>
      </c>
      <c r="Q4854">
        <v>1.4</v>
      </c>
      <c r="R4854" t="s">
        <v>30</v>
      </c>
      <c r="S4854" t="s">
        <v>86</v>
      </c>
    </row>
    <row r="4855" spans="1:19" x14ac:dyDescent="0.35">
      <c r="A4855" t="s">
        <v>1231</v>
      </c>
      <c r="B4855" t="s">
        <v>1232</v>
      </c>
      <c r="C4855" t="s">
        <v>1233</v>
      </c>
      <c r="D4855" t="s">
        <v>127</v>
      </c>
      <c r="E4855" t="s">
        <v>147</v>
      </c>
      <c r="F4855" t="s">
        <v>74</v>
      </c>
      <c r="G4855" t="s">
        <v>148</v>
      </c>
      <c r="H4855">
        <v>1862.98</v>
      </c>
      <c r="I4855">
        <v>7</v>
      </c>
      <c r="J4855">
        <v>0.2</v>
      </c>
      <c r="K4855">
        <v>10432.69</v>
      </c>
      <c r="L4855" t="s">
        <v>76</v>
      </c>
      <c r="M4855" t="s">
        <v>90</v>
      </c>
      <c r="N4855" t="s">
        <v>172</v>
      </c>
      <c r="O4855" t="s">
        <v>50</v>
      </c>
      <c r="P4855">
        <v>7</v>
      </c>
      <c r="Q4855">
        <v>2.7</v>
      </c>
      <c r="R4855" t="s">
        <v>30</v>
      </c>
      <c r="S4855" t="s">
        <v>86</v>
      </c>
    </row>
    <row r="4856" spans="1:19" x14ac:dyDescent="0.35">
      <c r="A4856" t="s">
        <v>8455</v>
      </c>
      <c r="B4856" t="s">
        <v>1232</v>
      </c>
      <c r="C4856" t="s">
        <v>8456</v>
      </c>
      <c r="D4856" t="s">
        <v>34</v>
      </c>
      <c r="E4856" t="s">
        <v>351</v>
      </c>
      <c r="F4856" t="s">
        <v>57</v>
      </c>
      <c r="G4856" t="s">
        <v>289</v>
      </c>
      <c r="H4856">
        <v>728.2</v>
      </c>
      <c r="I4856">
        <v>14</v>
      </c>
      <c r="J4856">
        <v>0.05</v>
      </c>
      <c r="K4856">
        <v>9685.06</v>
      </c>
      <c r="L4856" t="s">
        <v>83</v>
      </c>
      <c r="M4856" t="s">
        <v>90</v>
      </c>
      <c r="N4856" t="s">
        <v>91</v>
      </c>
      <c r="O4856" t="s">
        <v>50</v>
      </c>
      <c r="P4856">
        <v>6</v>
      </c>
      <c r="Q4856">
        <v>2.1</v>
      </c>
      <c r="R4856" t="s">
        <v>30</v>
      </c>
      <c r="S4856" t="s">
        <v>60</v>
      </c>
    </row>
    <row r="4857" spans="1:19" x14ac:dyDescent="0.35">
      <c r="A4857" t="s">
        <v>7963</v>
      </c>
      <c r="B4857" t="s">
        <v>1232</v>
      </c>
      <c r="C4857" t="s">
        <v>7964</v>
      </c>
      <c r="D4857" t="s">
        <v>34</v>
      </c>
      <c r="E4857" t="s">
        <v>223</v>
      </c>
      <c r="F4857" t="s">
        <v>66</v>
      </c>
      <c r="G4857" t="s">
        <v>171</v>
      </c>
      <c r="H4857">
        <v>1393.13</v>
      </c>
      <c r="I4857">
        <v>10</v>
      </c>
      <c r="J4857">
        <v>0.05</v>
      </c>
      <c r="K4857">
        <v>13234.74</v>
      </c>
      <c r="L4857" t="s">
        <v>104</v>
      </c>
      <c r="M4857" t="s">
        <v>39</v>
      </c>
      <c r="N4857" t="s">
        <v>166</v>
      </c>
      <c r="O4857" t="s">
        <v>29</v>
      </c>
      <c r="P4857">
        <v>4</v>
      </c>
      <c r="Q4857">
        <v>4.8</v>
      </c>
      <c r="R4857" t="s">
        <v>30</v>
      </c>
      <c r="S4857" t="s">
        <v>60</v>
      </c>
    </row>
    <row r="4858" spans="1:19" x14ac:dyDescent="0.35">
      <c r="A4858" t="s">
        <v>4292</v>
      </c>
      <c r="B4858" t="s">
        <v>1232</v>
      </c>
      <c r="C4858" t="s">
        <v>3391</v>
      </c>
      <c r="D4858" t="s">
        <v>64</v>
      </c>
      <c r="E4858" t="s">
        <v>1182</v>
      </c>
      <c r="F4858" t="s">
        <v>66</v>
      </c>
      <c r="G4858" t="s">
        <v>446</v>
      </c>
      <c r="H4858">
        <v>1702.48</v>
      </c>
      <c r="J4858">
        <v>0</v>
      </c>
      <c r="L4858" t="s">
        <v>49</v>
      </c>
      <c r="M4858" t="s">
        <v>27</v>
      </c>
      <c r="N4858" t="s">
        <v>85</v>
      </c>
      <c r="O4858" t="s">
        <v>105</v>
      </c>
      <c r="P4858">
        <v>2</v>
      </c>
      <c r="Q4858">
        <v>1.3</v>
      </c>
      <c r="R4858" t="s">
        <v>30</v>
      </c>
    </row>
    <row r="4859" spans="1:19" x14ac:dyDescent="0.35">
      <c r="A4859" t="s">
        <v>9916</v>
      </c>
      <c r="B4859" t="s">
        <v>1258</v>
      </c>
      <c r="C4859" t="s">
        <v>9917</v>
      </c>
      <c r="D4859" t="s">
        <v>64</v>
      </c>
      <c r="E4859" t="s">
        <v>313</v>
      </c>
      <c r="F4859" t="s">
        <v>47</v>
      </c>
      <c r="G4859" t="s">
        <v>48</v>
      </c>
      <c r="H4859">
        <v>180.36</v>
      </c>
      <c r="I4859">
        <v>5</v>
      </c>
      <c r="J4859">
        <v>0.1</v>
      </c>
      <c r="K4859">
        <v>811.62</v>
      </c>
      <c r="L4859" t="s">
        <v>142</v>
      </c>
      <c r="M4859" t="s">
        <v>122</v>
      </c>
      <c r="N4859" t="s">
        <v>85</v>
      </c>
      <c r="O4859" t="s">
        <v>105</v>
      </c>
      <c r="P4859">
        <v>11</v>
      </c>
      <c r="Q4859">
        <v>2.6</v>
      </c>
      <c r="R4859" t="s">
        <v>30</v>
      </c>
      <c r="S4859" t="s">
        <v>60</v>
      </c>
    </row>
    <row r="4860" spans="1:19" x14ac:dyDescent="0.35">
      <c r="A4860" t="s">
        <v>2524</v>
      </c>
      <c r="B4860" t="s">
        <v>1258</v>
      </c>
      <c r="C4860" t="s">
        <v>2525</v>
      </c>
      <c r="D4860" t="s">
        <v>127</v>
      </c>
      <c r="E4860" t="s">
        <v>239</v>
      </c>
      <c r="F4860" t="s">
        <v>66</v>
      </c>
      <c r="G4860" t="s">
        <v>240</v>
      </c>
      <c r="H4860">
        <v>254.41</v>
      </c>
      <c r="I4860">
        <v>9</v>
      </c>
      <c r="J4860">
        <v>0.15</v>
      </c>
      <c r="K4860">
        <v>1946.24</v>
      </c>
      <c r="L4860" t="s">
        <v>104</v>
      </c>
      <c r="M4860" t="s">
        <v>84</v>
      </c>
      <c r="N4860" t="s">
        <v>166</v>
      </c>
      <c r="O4860" t="s">
        <v>92</v>
      </c>
      <c r="P4860">
        <v>10</v>
      </c>
      <c r="Q4860">
        <v>4.2</v>
      </c>
      <c r="R4860" t="s">
        <v>30</v>
      </c>
      <c r="S4860" t="s">
        <v>60</v>
      </c>
    </row>
    <row r="4861" spans="1:19" x14ac:dyDescent="0.35">
      <c r="A4861" t="s">
        <v>3183</v>
      </c>
      <c r="B4861" t="s">
        <v>1258</v>
      </c>
      <c r="C4861" t="s">
        <v>1276</v>
      </c>
      <c r="D4861" t="s">
        <v>127</v>
      </c>
      <c r="E4861" t="s">
        <v>161</v>
      </c>
      <c r="F4861" t="s">
        <v>74</v>
      </c>
      <c r="G4861" t="s">
        <v>148</v>
      </c>
      <c r="H4861">
        <v>1275.06</v>
      </c>
      <c r="I4861">
        <v>8</v>
      </c>
      <c r="J4861">
        <v>0.1</v>
      </c>
      <c r="K4861">
        <v>9180.43</v>
      </c>
      <c r="L4861" t="s">
        <v>26</v>
      </c>
      <c r="M4861" t="s">
        <v>39</v>
      </c>
      <c r="N4861" t="s">
        <v>40</v>
      </c>
      <c r="O4861" t="s">
        <v>123</v>
      </c>
      <c r="P4861">
        <v>10</v>
      </c>
      <c r="Q4861">
        <v>2.6</v>
      </c>
      <c r="R4861" t="s">
        <v>30</v>
      </c>
      <c r="S4861" t="s">
        <v>60</v>
      </c>
    </row>
    <row r="4862" spans="1:19" x14ac:dyDescent="0.35">
      <c r="A4862" t="s">
        <v>7480</v>
      </c>
      <c r="B4862" t="s">
        <v>1258</v>
      </c>
      <c r="C4862" t="s">
        <v>7481</v>
      </c>
      <c r="D4862" t="s">
        <v>34</v>
      </c>
      <c r="E4862" t="s">
        <v>403</v>
      </c>
      <c r="F4862" t="s">
        <v>74</v>
      </c>
      <c r="G4862" t="s">
        <v>148</v>
      </c>
      <c r="H4862">
        <v>1314.91</v>
      </c>
      <c r="I4862">
        <v>1</v>
      </c>
      <c r="J4862">
        <v>0.1</v>
      </c>
      <c r="K4862">
        <v>1183.42</v>
      </c>
      <c r="L4862" t="s">
        <v>83</v>
      </c>
      <c r="M4862" t="s">
        <v>183</v>
      </c>
      <c r="N4862" t="s">
        <v>59</v>
      </c>
      <c r="O4862" t="s">
        <v>123</v>
      </c>
      <c r="P4862">
        <v>9</v>
      </c>
      <c r="Q4862">
        <v>3.9</v>
      </c>
      <c r="R4862" t="s">
        <v>30</v>
      </c>
      <c r="S4862" t="s">
        <v>60</v>
      </c>
    </row>
    <row r="4863" spans="1:19" x14ac:dyDescent="0.35">
      <c r="A4863" t="s">
        <v>1257</v>
      </c>
      <c r="B4863" t="s">
        <v>1258</v>
      </c>
      <c r="C4863" t="s">
        <v>1259</v>
      </c>
      <c r="D4863" t="s">
        <v>22</v>
      </c>
      <c r="E4863" t="s">
        <v>176</v>
      </c>
      <c r="F4863" t="s">
        <v>47</v>
      </c>
      <c r="G4863" t="s">
        <v>177</v>
      </c>
      <c r="H4863">
        <v>208.58</v>
      </c>
      <c r="I4863">
        <v>8</v>
      </c>
      <c r="J4863">
        <v>0.1</v>
      </c>
      <c r="K4863">
        <v>1501.78</v>
      </c>
      <c r="L4863" t="s">
        <v>165</v>
      </c>
      <c r="M4863" t="s">
        <v>84</v>
      </c>
      <c r="N4863" t="s">
        <v>85</v>
      </c>
      <c r="O4863" t="s">
        <v>50</v>
      </c>
      <c r="P4863">
        <v>4</v>
      </c>
      <c r="Q4863">
        <v>1.3</v>
      </c>
      <c r="R4863" t="s">
        <v>112</v>
      </c>
      <c r="S4863" t="s">
        <v>60</v>
      </c>
    </row>
    <row r="4864" spans="1:19" x14ac:dyDescent="0.35">
      <c r="A4864" t="s">
        <v>3603</v>
      </c>
      <c r="B4864" t="s">
        <v>1258</v>
      </c>
      <c r="C4864" t="s">
        <v>3604</v>
      </c>
      <c r="D4864" t="s">
        <v>22</v>
      </c>
      <c r="E4864" t="s">
        <v>132</v>
      </c>
      <c r="F4864" t="s">
        <v>24</v>
      </c>
      <c r="G4864" t="s">
        <v>133</v>
      </c>
      <c r="H4864">
        <v>303.94</v>
      </c>
      <c r="I4864">
        <v>3</v>
      </c>
      <c r="J4864">
        <v>0.25</v>
      </c>
      <c r="K4864">
        <v>683.87</v>
      </c>
      <c r="L4864" t="s">
        <v>165</v>
      </c>
      <c r="M4864" t="s">
        <v>90</v>
      </c>
      <c r="N4864" t="s">
        <v>40</v>
      </c>
      <c r="O4864" t="s">
        <v>123</v>
      </c>
      <c r="P4864">
        <v>3</v>
      </c>
      <c r="Q4864">
        <v>1.1000000000000001</v>
      </c>
      <c r="R4864" t="s">
        <v>30</v>
      </c>
      <c r="S4864" t="s">
        <v>60</v>
      </c>
    </row>
    <row r="4865" spans="1:19" x14ac:dyDescent="0.35">
      <c r="A4865" t="s">
        <v>8281</v>
      </c>
      <c r="B4865" t="s">
        <v>1258</v>
      </c>
      <c r="C4865" t="s">
        <v>3375</v>
      </c>
      <c r="D4865" t="s">
        <v>127</v>
      </c>
      <c r="E4865" t="s">
        <v>219</v>
      </c>
      <c r="F4865" t="s">
        <v>47</v>
      </c>
      <c r="G4865" t="s">
        <v>210</v>
      </c>
      <c r="H4865">
        <v>122.86</v>
      </c>
      <c r="I4865">
        <v>5</v>
      </c>
      <c r="J4865">
        <v>0.1</v>
      </c>
      <c r="K4865">
        <v>552.87</v>
      </c>
      <c r="L4865" t="s">
        <v>142</v>
      </c>
      <c r="M4865" t="s">
        <v>122</v>
      </c>
      <c r="N4865" t="s">
        <v>40</v>
      </c>
      <c r="O4865" t="s">
        <v>77</v>
      </c>
      <c r="P4865">
        <v>3</v>
      </c>
      <c r="Q4865">
        <v>4</v>
      </c>
      <c r="R4865" t="s">
        <v>30</v>
      </c>
      <c r="S4865" t="s">
        <v>42</v>
      </c>
    </row>
    <row r="4866" spans="1:19" x14ac:dyDescent="0.35">
      <c r="A4866" t="s">
        <v>2412</v>
      </c>
      <c r="B4866" t="s">
        <v>1258</v>
      </c>
      <c r="C4866" t="s">
        <v>2413</v>
      </c>
      <c r="D4866" t="s">
        <v>22</v>
      </c>
      <c r="E4866" t="s">
        <v>120</v>
      </c>
      <c r="F4866" t="s">
        <v>47</v>
      </c>
      <c r="G4866" t="s">
        <v>121</v>
      </c>
      <c r="H4866">
        <v>449.99</v>
      </c>
      <c r="I4866">
        <v>8</v>
      </c>
      <c r="L4866" t="s">
        <v>49</v>
      </c>
      <c r="M4866" t="s">
        <v>134</v>
      </c>
      <c r="N4866" t="s">
        <v>166</v>
      </c>
      <c r="O4866" t="s">
        <v>50</v>
      </c>
      <c r="P4866">
        <v>1</v>
      </c>
      <c r="Q4866">
        <v>3</v>
      </c>
      <c r="R4866" t="s">
        <v>30</v>
      </c>
    </row>
    <row r="4867" spans="1:19" x14ac:dyDescent="0.35">
      <c r="A4867" t="s">
        <v>9689</v>
      </c>
      <c r="B4867" t="s">
        <v>2748</v>
      </c>
      <c r="C4867" t="s">
        <v>7044</v>
      </c>
      <c r="D4867" t="s">
        <v>72</v>
      </c>
      <c r="E4867" t="s">
        <v>170</v>
      </c>
      <c r="F4867" t="s">
        <v>66</v>
      </c>
      <c r="G4867" t="s">
        <v>171</v>
      </c>
      <c r="H4867">
        <v>921.44</v>
      </c>
      <c r="I4867">
        <v>6</v>
      </c>
      <c r="J4867">
        <v>0</v>
      </c>
      <c r="K4867">
        <v>5528.64</v>
      </c>
      <c r="L4867" t="s">
        <v>165</v>
      </c>
      <c r="M4867" t="s">
        <v>111</v>
      </c>
      <c r="N4867" t="s">
        <v>91</v>
      </c>
      <c r="O4867" t="s">
        <v>92</v>
      </c>
      <c r="P4867">
        <v>12</v>
      </c>
      <c r="Q4867">
        <v>1.1000000000000001</v>
      </c>
      <c r="R4867" t="s">
        <v>30</v>
      </c>
      <c r="S4867" t="s">
        <v>60</v>
      </c>
    </row>
    <row r="4868" spans="1:19" x14ac:dyDescent="0.35">
      <c r="A4868" t="s">
        <v>5701</v>
      </c>
      <c r="B4868" t="s">
        <v>2748</v>
      </c>
      <c r="C4868" t="s">
        <v>5355</v>
      </c>
      <c r="D4868" t="s">
        <v>72</v>
      </c>
      <c r="E4868" t="s">
        <v>251</v>
      </c>
      <c r="F4868" t="s">
        <v>36</v>
      </c>
      <c r="G4868" t="s">
        <v>252</v>
      </c>
      <c r="H4868">
        <v>39.6</v>
      </c>
      <c r="I4868">
        <v>6</v>
      </c>
      <c r="J4868">
        <v>0</v>
      </c>
      <c r="K4868">
        <v>237.6</v>
      </c>
      <c r="L4868" t="s">
        <v>142</v>
      </c>
      <c r="M4868" t="s">
        <v>122</v>
      </c>
      <c r="N4868" t="s">
        <v>166</v>
      </c>
      <c r="O4868" t="s">
        <v>92</v>
      </c>
      <c r="P4868">
        <v>10</v>
      </c>
      <c r="Q4868">
        <v>4.9000000000000004</v>
      </c>
      <c r="R4868" t="s">
        <v>51</v>
      </c>
      <c r="S4868" t="s">
        <v>294</v>
      </c>
    </row>
    <row r="4869" spans="1:19" x14ac:dyDescent="0.35">
      <c r="A4869" t="s">
        <v>2965</v>
      </c>
      <c r="B4869" t="s">
        <v>2748</v>
      </c>
      <c r="C4869" t="s">
        <v>2966</v>
      </c>
      <c r="D4869" t="s">
        <v>127</v>
      </c>
      <c r="E4869" t="s">
        <v>301</v>
      </c>
      <c r="F4869" t="s">
        <v>57</v>
      </c>
      <c r="G4869" t="s">
        <v>97</v>
      </c>
      <c r="H4869">
        <v>238.57</v>
      </c>
      <c r="I4869">
        <v>4</v>
      </c>
      <c r="J4869">
        <v>0.1</v>
      </c>
      <c r="K4869">
        <v>858.85</v>
      </c>
      <c r="L4869" t="s">
        <v>83</v>
      </c>
      <c r="M4869" t="s">
        <v>27</v>
      </c>
      <c r="N4869" t="s">
        <v>59</v>
      </c>
      <c r="O4869" t="s">
        <v>50</v>
      </c>
      <c r="P4869">
        <v>8</v>
      </c>
      <c r="Q4869">
        <v>4.8</v>
      </c>
      <c r="R4869" t="s">
        <v>30</v>
      </c>
      <c r="S4869" t="s">
        <v>60</v>
      </c>
    </row>
    <row r="4870" spans="1:19" x14ac:dyDescent="0.35">
      <c r="A4870" t="s">
        <v>2747</v>
      </c>
      <c r="B4870" t="s">
        <v>2748</v>
      </c>
      <c r="C4870" t="s">
        <v>2749</v>
      </c>
      <c r="D4870" t="s">
        <v>72</v>
      </c>
      <c r="E4870" t="s">
        <v>181</v>
      </c>
      <c r="F4870" t="s">
        <v>24</v>
      </c>
      <c r="G4870" t="s">
        <v>182</v>
      </c>
      <c r="H4870">
        <v>267.61</v>
      </c>
      <c r="I4870">
        <v>6</v>
      </c>
      <c r="J4870">
        <v>0.2</v>
      </c>
      <c r="K4870">
        <v>1284.53</v>
      </c>
      <c r="L4870" t="s">
        <v>38</v>
      </c>
      <c r="M4870" t="s">
        <v>111</v>
      </c>
      <c r="N4870" t="s">
        <v>85</v>
      </c>
      <c r="O4870" t="s">
        <v>123</v>
      </c>
      <c r="P4870">
        <v>3</v>
      </c>
      <c r="Q4870">
        <v>4.5999999999999996</v>
      </c>
      <c r="R4870" t="s">
        <v>30</v>
      </c>
      <c r="S4870" t="s">
        <v>86</v>
      </c>
    </row>
    <row r="4871" spans="1:19" x14ac:dyDescent="0.35">
      <c r="A4871" t="s">
        <v>9400</v>
      </c>
      <c r="B4871" t="s">
        <v>2748</v>
      </c>
      <c r="C4871" t="s">
        <v>9401</v>
      </c>
      <c r="D4871" t="s">
        <v>157</v>
      </c>
      <c r="E4871" t="s">
        <v>176</v>
      </c>
      <c r="F4871" t="s">
        <v>47</v>
      </c>
      <c r="G4871" t="s">
        <v>177</v>
      </c>
      <c r="H4871">
        <v>514.78</v>
      </c>
      <c r="I4871">
        <v>9</v>
      </c>
      <c r="J4871">
        <v>0.3</v>
      </c>
      <c r="K4871">
        <v>3243.11</v>
      </c>
      <c r="L4871" t="s">
        <v>142</v>
      </c>
      <c r="M4871" t="s">
        <v>39</v>
      </c>
      <c r="N4871" t="s">
        <v>85</v>
      </c>
      <c r="O4871" t="s">
        <v>92</v>
      </c>
      <c r="P4871">
        <v>-3</v>
      </c>
      <c r="Q4871">
        <v>4.9000000000000004</v>
      </c>
      <c r="R4871" t="s">
        <v>30</v>
      </c>
      <c r="S4871" t="s">
        <v>52</v>
      </c>
    </row>
    <row r="4872" spans="1:19" x14ac:dyDescent="0.35">
      <c r="A4872" t="s">
        <v>7875</v>
      </c>
      <c r="B4872" t="s">
        <v>1534</v>
      </c>
      <c r="C4872" t="s">
        <v>7876</v>
      </c>
      <c r="D4872" t="s">
        <v>64</v>
      </c>
      <c r="E4872" t="s">
        <v>403</v>
      </c>
      <c r="F4872" t="s">
        <v>74</v>
      </c>
      <c r="G4872" t="s">
        <v>148</v>
      </c>
      <c r="H4872">
        <v>2491.63</v>
      </c>
      <c r="I4872">
        <v>10</v>
      </c>
      <c r="J4872">
        <v>0.1</v>
      </c>
      <c r="K4872">
        <v>22424.67</v>
      </c>
      <c r="L4872" t="s">
        <v>302</v>
      </c>
      <c r="M4872" t="s">
        <v>84</v>
      </c>
      <c r="N4872" t="s">
        <v>166</v>
      </c>
      <c r="O4872" t="s">
        <v>116</v>
      </c>
      <c r="P4872">
        <v>12</v>
      </c>
      <c r="Q4872">
        <v>1.1000000000000001</v>
      </c>
      <c r="R4872" t="s">
        <v>51</v>
      </c>
      <c r="S4872" t="s">
        <v>60</v>
      </c>
    </row>
    <row r="4873" spans="1:19" x14ac:dyDescent="0.35">
      <c r="A4873" t="s">
        <v>8220</v>
      </c>
      <c r="B4873" t="s">
        <v>1534</v>
      </c>
      <c r="C4873" t="s">
        <v>8221</v>
      </c>
      <c r="D4873" t="s">
        <v>64</v>
      </c>
      <c r="E4873" t="s">
        <v>227</v>
      </c>
      <c r="F4873" t="s">
        <v>47</v>
      </c>
      <c r="G4873" t="s">
        <v>228</v>
      </c>
      <c r="H4873">
        <v>386.51</v>
      </c>
      <c r="I4873">
        <v>3</v>
      </c>
      <c r="J4873">
        <v>0.1</v>
      </c>
      <c r="K4873">
        <v>1043.58</v>
      </c>
      <c r="L4873" t="s">
        <v>49</v>
      </c>
      <c r="M4873" t="s">
        <v>122</v>
      </c>
      <c r="N4873" t="s">
        <v>28</v>
      </c>
      <c r="O4873" t="s">
        <v>50</v>
      </c>
      <c r="P4873">
        <v>8</v>
      </c>
      <c r="Q4873">
        <v>3.1</v>
      </c>
      <c r="R4873" t="s">
        <v>30</v>
      </c>
      <c r="S4873" t="s">
        <v>52</v>
      </c>
    </row>
    <row r="4874" spans="1:19" x14ac:dyDescent="0.35">
      <c r="A4874" t="s">
        <v>8533</v>
      </c>
      <c r="B4874" t="s">
        <v>1534</v>
      </c>
      <c r="C4874" t="s">
        <v>8534</v>
      </c>
      <c r="D4874" t="s">
        <v>64</v>
      </c>
      <c r="E4874" t="s">
        <v>251</v>
      </c>
      <c r="F4874" t="s">
        <v>36</v>
      </c>
      <c r="G4874" t="s">
        <v>252</v>
      </c>
      <c r="H4874">
        <v>44.88</v>
      </c>
      <c r="I4874">
        <v>13</v>
      </c>
      <c r="J4874">
        <v>0.1</v>
      </c>
      <c r="K4874">
        <v>525.1</v>
      </c>
      <c r="L4874" t="s">
        <v>104</v>
      </c>
      <c r="M4874" t="s">
        <v>183</v>
      </c>
      <c r="N4874" t="s">
        <v>85</v>
      </c>
      <c r="O4874" t="s">
        <v>29</v>
      </c>
      <c r="P4874">
        <v>8</v>
      </c>
      <c r="Q4874">
        <v>4.2</v>
      </c>
      <c r="R4874" t="s">
        <v>30</v>
      </c>
      <c r="S4874" t="s">
        <v>52</v>
      </c>
    </row>
    <row r="4875" spans="1:19" x14ac:dyDescent="0.35">
      <c r="A4875" t="s">
        <v>1533</v>
      </c>
      <c r="B4875" t="s">
        <v>1534</v>
      </c>
      <c r="C4875" t="s">
        <v>1535</v>
      </c>
      <c r="D4875" t="s">
        <v>64</v>
      </c>
      <c r="E4875" t="s">
        <v>152</v>
      </c>
      <c r="F4875" t="s">
        <v>57</v>
      </c>
      <c r="G4875" t="s">
        <v>153</v>
      </c>
      <c r="H4875">
        <v>98.65</v>
      </c>
      <c r="I4875">
        <v>10</v>
      </c>
      <c r="J4875">
        <v>0</v>
      </c>
      <c r="K4875">
        <v>986.5</v>
      </c>
      <c r="L4875" t="s">
        <v>38</v>
      </c>
      <c r="M4875" t="s">
        <v>84</v>
      </c>
      <c r="N4875" t="s">
        <v>68</v>
      </c>
      <c r="O4875" t="s">
        <v>105</v>
      </c>
      <c r="P4875">
        <v>7</v>
      </c>
      <c r="Q4875">
        <v>1.8</v>
      </c>
      <c r="R4875" t="s">
        <v>30</v>
      </c>
      <c r="S4875" t="s">
        <v>60</v>
      </c>
    </row>
    <row r="4876" spans="1:19" x14ac:dyDescent="0.35">
      <c r="A4876" t="s">
        <v>5369</v>
      </c>
      <c r="B4876" t="s">
        <v>1534</v>
      </c>
      <c r="C4876" t="s">
        <v>1839</v>
      </c>
      <c r="D4876" t="s">
        <v>22</v>
      </c>
      <c r="E4876" t="s">
        <v>470</v>
      </c>
      <c r="F4876" t="s">
        <v>24</v>
      </c>
      <c r="G4876" t="s">
        <v>471</v>
      </c>
      <c r="H4876">
        <v>436.57</v>
      </c>
      <c r="I4876">
        <v>2</v>
      </c>
      <c r="J4876">
        <v>0.1</v>
      </c>
      <c r="K4876">
        <v>785.83</v>
      </c>
      <c r="L4876" t="s">
        <v>76</v>
      </c>
      <c r="M4876" t="s">
        <v>111</v>
      </c>
      <c r="N4876" t="s">
        <v>85</v>
      </c>
      <c r="O4876" t="s">
        <v>41</v>
      </c>
      <c r="P4876">
        <v>4</v>
      </c>
      <c r="Q4876">
        <v>4.8</v>
      </c>
      <c r="R4876" t="s">
        <v>51</v>
      </c>
      <c r="S4876" t="s">
        <v>86</v>
      </c>
    </row>
    <row r="4877" spans="1:19" x14ac:dyDescent="0.35">
      <c r="A4877" t="s">
        <v>3771</v>
      </c>
      <c r="B4877" t="s">
        <v>1534</v>
      </c>
      <c r="C4877" t="s">
        <v>3772</v>
      </c>
      <c r="D4877" t="s">
        <v>157</v>
      </c>
      <c r="E4877" t="s">
        <v>313</v>
      </c>
      <c r="F4877" t="s">
        <v>47</v>
      </c>
      <c r="G4877" t="s">
        <v>48</v>
      </c>
      <c r="H4877">
        <v>267.95</v>
      </c>
      <c r="I4877">
        <v>14</v>
      </c>
      <c r="J4877">
        <v>0</v>
      </c>
      <c r="K4877">
        <v>3751.3</v>
      </c>
      <c r="L4877" t="s">
        <v>83</v>
      </c>
      <c r="M4877" t="s">
        <v>90</v>
      </c>
      <c r="N4877" t="s">
        <v>59</v>
      </c>
      <c r="O4877" t="s">
        <v>41</v>
      </c>
      <c r="P4877">
        <v>2</v>
      </c>
      <c r="Q4877">
        <v>4.5</v>
      </c>
      <c r="R4877" t="s">
        <v>30</v>
      </c>
      <c r="S4877" t="s">
        <v>86</v>
      </c>
    </row>
    <row r="4878" spans="1:19" x14ac:dyDescent="0.35">
      <c r="A4878" t="s">
        <v>7746</v>
      </c>
      <c r="B4878" t="s">
        <v>1534</v>
      </c>
      <c r="C4878" t="s">
        <v>2459</v>
      </c>
      <c r="D4878" t="s">
        <v>34</v>
      </c>
      <c r="E4878" t="s">
        <v>370</v>
      </c>
      <c r="F4878" t="s">
        <v>74</v>
      </c>
      <c r="G4878" t="s">
        <v>75</v>
      </c>
      <c r="H4878">
        <v>637.64</v>
      </c>
      <c r="I4878">
        <v>6</v>
      </c>
      <c r="J4878">
        <v>0.1</v>
      </c>
      <c r="K4878">
        <v>3443.26</v>
      </c>
      <c r="L4878" t="s">
        <v>98</v>
      </c>
      <c r="M4878" t="s">
        <v>90</v>
      </c>
      <c r="N4878" t="s">
        <v>91</v>
      </c>
      <c r="O4878" t="s">
        <v>92</v>
      </c>
      <c r="P4878">
        <v>2</v>
      </c>
      <c r="Q4878">
        <v>1.6</v>
      </c>
      <c r="R4878" t="s">
        <v>30</v>
      </c>
      <c r="S4878" t="s">
        <v>42</v>
      </c>
    </row>
    <row r="4879" spans="1:19" x14ac:dyDescent="0.35">
      <c r="A4879" t="s">
        <v>2422</v>
      </c>
      <c r="B4879" t="s">
        <v>2423</v>
      </c>
      <c r="C4879" t="s">
        <v>2424</v>
      </c>
      <c r="D4879" t="s">
        <v>64</v>
      </c>
      <c r="E4879" t="s">
        <v>227</v>
      </c>
      <c r="F4879" t="s">
        <v>47</v>
      </c>
      <c r="G4879" t="s">
        <v>228</v>
      </c>
      <c r="H4879">
        <v>465.52</v>
      </c>
      <c r="I4879">
        <v>9</v>
      </c>
      <c r="J4879">
        <v>0.15</v>
      </c>
      <c r="K4879">
        <v>3561.23</v>
      </c>
      <c r="L4879" t="s">
        <v>142</v>
      </c>
      <c r="M4879" t="s">
        <v>39</v>
      </c>
      <c r="N4879" t="s">
        <v>68</v>
      </c>
      <c r="O4879" t="s">
        <v>123</v>
      </c>
      <c r="P4879">
        <v>7</v>
      </c>
      <c r="Q4879">
        <v>2.2999999999999998</v>
      </c>
      <c r="R4879" t="s">
        <v>30</v>
      </c>
      <c r="S4879" t="s">
        <v>86</v>
      </c>
    </row>
    <row r="4880" spans="1:19" x14ac:dyDescent="0.35">
      <c r="A4880" t="s">
        <v>3054</v>
      </c>
      <c r="B4880" t="s">
        <v>1571</v>
      </c>
      <c r="C4880" t="s">
        <v>2196</v>
      </c>
      <c r="D4880" t="s">
        <v>157</v>
      </c>
      <c r="E4880" t="s">
        <v>351</v>
      </c>
      <c r="F4880" t="s">
        <v>57</v>
      </c>
      <c r="G4880" t="s">
        <v>289</v>
      </c>
      <c r="H4880">
        <v>360.86</v>
      </c>
      <c r="I4880">
        <v>7</v>
      </c>
      <c r="J4880">
        <v>0.3</v>
      </c>
      <c r="K4880">
        <v>1768.21</v>
      </c>
      <c r="L4880" t="s">
        <v>142</v>
      </c>
      <c r="M4880" t="s">
        <v>27</v>
      </c>
      <c r="N4880" t="s">
        <v>172</v>
      </c>
      <c r="O4880" t="s">
        <v>41</v>
      </c>
      <c r="P4880">
        <v>11</v>
      </c>
      <c r="Q4880">
        <v>1.3</v>
      </c>
      <c r="R4880" t="s">
        <v>30</v>
      </c>
      <c r="S4880" t="s">
        <v>86</v>
      </c>
    </row>
    <row r="4881" spans="1:19" x14ac:dyDescent="0.35">
      <c r="A4881" t="s">
        <v>1570</v>
      </c>
      <c r="B4881" t="s">
        <v>1571</v>
      </c>
      <c r="C4881" t="s">
        <v>1572</v>
      </c>
      <c r="D4881" t="s">
        <v>72</v>
      </c>
      <c r="E4881" t="s">
        <v>170</v>
      </c>
      <c r="F4881" t="s">
        <v>66</v>
      </c>
      <c r="G4881" t="s">
        <v>171</v>
      </c>
      <c r="H4881">
        <v>1613.1</v>
      </c>
      <c r="I4881">
        <v>2</v>
      </c>
      <c r="J4881">
        <v>0</v>
      </c>
      <c r="K4881">
        <v>3226.2</v>
      </c>
      <c r="L4881" t="s">
        <v>83</v>
      </c>
      <c r="M4881" t="s">
        <v>134</v>
      </c>
      <c r="N4881" t="s">
        <v>40</v>
      </c>
      <c r="O4881" t="s">
        <v>92</v>
      </c>
      <c r="P4881">
        <v>9</v>
      </c>
      <c r="Q4881">
        <v>2.2999999999999998</v>
      </c>
      <c r="R4881" t="s">
        <v>30</v>
      </c>
      <c r="S4881" t="s">
        <v>42</v>
      </c>
    </row>
    <row r="4882" spans="1:19" x14ac:dyDescent="0.35">
      <c r="A4882" t="s">
        <v>2982</v>
      </c>
      <c r="B4882" t="s">
        <v>1571</v>
      </c>
      <c r="C4882" t="s">
        <v>668</v>
      </c>
      <c r="D4882" t="s">
        <v>34</v>
      </c>
      <c r="E4882" t="s">
        <v>313</v>
      </c>
      <c r="F4882" t="s">
        <v>47</v>
      </c>
      <c r="G4882" t="s">
        <v>48</v>
      </c>
      <c r="H4882">
        <v>206.87</v>
      </c>
      <c r="I4882">
        <v>12</v>
      </c>
      <c r="J4882">
        <v>0.1</v>
      </c>
      <c r="K4882">
        <v>2234.1999999999998</v>
      </c>
      <c r="L4882" t="s">
        <v>83</v>
      </c>
      <c r="M4882" t="s">
        <v>111</v>
      </c>
      <c r="N4882" t="s">
        <v>166</v>
      </c>
      <c r="O4882" t="s">
        <v>50</v>
      </c>
      <c r="P4882">
        <v>7</v>
      </c>
      <c r="Q4882">
        <v>3.8</v>
      </c>
      <c r="R4882" t="s">
        <v>30</v>
      </c>
      <c r="S4882" t="s">
        <v>60</v>
      </c>
    </row>
    <row r="4883" spans="1:19" x14ac:dyDescent="0.35">
      <c r="A4883" t="s">
        <v>2590</v>
      </c>
      <c r="B4883" t="s">
        <v>1571</v>
      </c>
      <c r="C4883" t="s">
        <v>2591</v>
      </c>
      <c r="D4883" t="s">
        <v>64</v>
      </c>
      <c r="E4883" t="s">
        <v>266</v>
      </c>
      <c r="F4883" t="s">
        <v>24</v>
      </c>
      <c r="G4883" t="s">
        <v>267</v>
      </c>
      <c r="H4883">
        <v>273.23</v>
      </c>
      <c r="I4883">
        <v>4</v>
      </c>
      <c r="J4883">
        <v>0.2</v>
      </c>
      <c r="K4883">
        <v>874.34</v>
      </c>
      <c r="L4883" t="s">
        <v>98</v>
      </c>
      <c r="M4883" t="s">
        <v>122</v>
      </c>
      <c r="N4883" t="s">
        <v>68</v>
      </c>
      <c r="O4883" t="s">
        <v>77</v>
      </c>
      <c r="P4883">
        <v>5</v>
      </c>
      <c r="Q4883">
        <v>3.8</v>
      </c>
      <c r="R4883" t="s">
        <v>30</v>
      </c>
      <c r="S4883" t="s">
        <v>60</v>
      </c>
    </row>
    <row r="4884" spans="1:19" x14ac:dyDescent="0.35">
      <c r="A4884" t="s">
        <v>3186</v>
      </c>
      <c r="B4884" t="s">
        <v>1571</v>
      </c>
      <c r="C4884" t="s">
        <v>3187</v>
      </c>
      <c r="D4884" t="s">
        <v>157</v>
      </c>
      <c r="E4884" t="s">
        <v>227</v>
      </c>
      <c r="F4884" t="s">
        <v>47</v>
      </c>
      <c r="G4884" t="s">
        <v>228</v>
      </c>
      <c r="H4884">
        <v>393.37</v>
      </c>
      <c r="I4884">
        <v>14</v>
      </c>
      <c r="J4884">
        <v>0.3</v>
      </c>
      <c r="K4884">
        <v>3855.03</v>
      </c>
      <c r="L4884" t="s">
        <v>104</v>
      </c>
      <c r="M4884" t="s">
        <v>39</v>
      </c>
      <c r="N4884" t="s">
        <v>172</v>
      </c>
      <c r="O4884" t="s">
        <v>105</v>
      </c>
      <c r="P4884">
        <v>4</v>
      </c>
      <c r="Q4884">
        <v>4.2</v>
      </c>
      <c r="R4884" t="s">
        <v>51</v>
      </c>
      <c r="S4884" t="s">
        <v>294</v>
      </c>
    </row>
    <row r="4885" spans="1:19" x14ac:dyDescent="0.35">
      <c r="A4885" t="s">
        <v>5757</v>
      </c>
      <c r="B4885" t="s">
        <v>1571</v>
      </c>
      <c r="C4885" t="s">
        <v>5758</v>
      </c>
      <c r="D4885" t="s">
        <v>64</v>
      </c>
      <c r="E4885" t="s">
        <v>872</v>
      </c>
      <c r="F4885" t="s">
        <v>36</v>
      </c>
      <c r="G4885" t="s">
        <v>873</v>
      </c>
      <c r="H4885">
        <v>21.02</v>
      </c>
      <c r="I4885">
        <v>6</v>
      </c>
      <c r="J4885">
        <v>0.1</v>
      </c>
      <c r="K4885">
        <v>113.51</v>
      </c>
      <c r="L4885" t="s">
        <v>38</v>
      </c>
      <c r="M4885" t="s">
        <v>111</v>
      </c>
      <c r="N4885" t="s">
        <v>166</v>
      </c>
      <c r="O4885" t="s">
        <v>50</v>
      </c>
      <c r="P4885">
        <v>3</v>
      </c>
      <c r="Q4885">
        <v>3.7</v>
      </c>
      <c r="R4885" t="s">
        <v>30</v>
      </c>
      <c r="S4885" t="s">
        <v>86</v>
      </c>
    </row>
    <row r="4886" spans="1:19" x14ac:dyDescent="0.35">
      <c r="A4886" t="s">
        <v>5128</v>
      </c>
      <c r="B4886" t="s">
        <v>1571</v>
      </c>
      <c r="C4886" t="s">
        <v>5129</v>
      </c>
      <c r="D4886" t="s">
        <v>64</v>
      </c>
      <c r="E4886" t="s">
        <v>46</v>
      </c>
      <c r="F4886" t="s">
        <v>47</v>
      </c>
      <c r="G4886" t="s">
        <v>48</v>
      </c>
      <c r="H4886">
        <v>177.44</v>
      </c>
      <c r="I4886">
        <v>5</v>
      </c>
      <c r="J4886">
        <v>0.1</v>
      </c>
      <c r="K4886">
        <v>798.48</v>
      </c>
      <c r="L4886" t="s">
        <v>142</v>
      </c>
      <c r="M4886" t="s">
        <v>134</v>
      </c>
      <c r="N4886" t="s">
        <v>40</v>
      </c>
      <c r="O4886" t="s">
        <v>29</v>
      </c>
      <c r="P4886">
        <v>2</v>
      </c>
      <c r="Q4886">
        <v>2.7</v>
      </c>
      <c r="R4886" t="s">
        <v>30</v>
      </c>
      <c r="S4886" t="s">
        <v>60</v>
      </c>
    </row>
    <row r="4887" spans="1:19" x14ac:dyDescent="0.35">
      <c r="A4887" t="s">
        <v>10097</v>
      </c>
      <c r="B4887" t="s">
        <v>3351</v>
      </c>
      <c r="C4887" t="s">
        <v>10098</v>
      </c>
      <c r="D4887" t="s">
        <v>127</v>
      </c>
      <c r="E4887" t="s">
        <v>176</v>
      </c>
      <c r="F4887" t="s">
        <v>47</v>
      </c>
      <c r="G4887" t="s">
        <v>177</v>
      </c>
      <c r="H4887">
        <v>443.04</v>
      </c>
      <c r="I4887">
        <v>5</v>
      </c>
      <c r="J4887">
        <v>0</v>
      </c>
      <c r="K4887">
        <v>2215.1999999999998</v>
      </c>
      <c r="L4887" t="s">
        <v>165</v>
      </c>
      <c r="M4887" t="s">
        <v>111</v>
      </c>
      <c r="N4887" t="s">
        <v>172</v>
      </c>
      <c r="O4887" t="s">
        <v>123</v>
      </c>
      <c r="P4887">
        <v>9</v>
      </c>
      <c r="Q4887">
        <v>3.5</v>
      </c>
      <c r="R4887" t="s">
        <v>30</v>
      </c>
    </row>
    <row r="4888" spans="1:19" x14ac:dyDescent="0.35">
      <c r="A4888" t="s">
        <v>3350</v>
      </c>
      <c r="B4888" t="s">
        <v>3351</v>
      </c>
      <c r="C4888" t="s">
        <v>3352</v>
      </c>
      <c r="D4888" t="s">
        <v>127</v>
      </c>
      <c r="E4888" t="s">
        <v>170</v>
      </c>
      <c r="F4888" t="s">
        <v>66</v>
      </c>
      <c r="G4888" t="s">
        <v>171</v>
      </c>
      <c r="H4888">
        <v>752.82</v>
      </c>
      <c r="I4888">
        <v>8</v>
      </c>
      <c r="J4888">
        <v>0.15</v>
      </c>
      <c r="K4888">
        <v>5119.18</v>
      </c>
      <c r="L4888" t="s">
        <v>38</v>
      </c>
      <c r="M4888" t="s">
        <v>134</v>
      </c>
      <c r="N4888" t="s">
        <v>40</v>
      </c>
      <c r="O4888" t="s">
        <v>50</v>
      </c>
      <c r="P4888">
        <v>5</v>
      </c>
      <c r="Q4888">
        <v>3.4</v>
      </c>
      <c r="R4888" t="s">
        <v>51</v>
      </c>
      <c r="S4888" t="s">
        <v>60</v>
      </c>
    </row>
    <row r="4889" spans="1:19" x14ac:dyDescent="0.35">
      <c r="A4889" t="s">
        <v>8999</v>
      </c>
      <c r="B4889" t="s">
        <v>3351</v>
      </c>
      <c r="C4889" t="s">
        <v>9000</v>
      </c>
      <c r="D4889" t="s">
        <v>22</v>
      </c>
      <c r="E4889" t="s">
        <v>351</v>
      </c>
      <c r="F4889" t="s">
        <v>57</v>
      </c>
      <c r="G4889" t="s">
        <v>289</v>
      </c>
      <c r="H4889">
        <v>726.92</v>
      </c>
      <c r="I4889">
        <v>14</v>
      </c>
      <c r="J4889">
        <v>0.05</v>
      </c>
      <c r="K4889">
        <v>9668.0400000000009</v>
      </c>
      <c r="L4889" t="s">
        <v>142</v>
      </c>
      <c r="M4889" t="s">
        <v>27</v>
      </c>
      <c r="N4889" t="s">
        <v>68</v>
      </c>
      <c r="O4889" t="s">
        <v>123</v>
      </c>
      <c r="P4889">
        <v>4</v>
      </c>
      <c r="Q4889">
        <v>3.2</v>
      </c>
      <c r="R4889" t="s">
        <v>30</v>
      </c>
      <c r="S4889" t="s">
        <v>60</v>
      </c>
    </row>
    <row r="4890" spans="1:19" x14ac:dyDescent="0.35">
      <c r="A4890" t="s">
        <v>9254</v>
      </c>
      <c r="B4890" t="s">
        <v>3351</v>
      </c>
      <c r="C4890" t="s">
        <v>1259</v>
      </c>
      <c r="D4890" t="s">
        <v>34</v>
      </c>
      <c r="E4890" t="s">
        <v>872</v>
      </c>
      <c r="F4890" t="s">
        <v>36</v>
      </c>
      <c r="G4890" t="s">
        <v>873</v>
      </c>
      <c r="H4890">
        <v>22.81</v>
      </c>
      <c r="I4890">
        <v>4</v>
      </c>
      <c r="J4890">
        <v>0.25</v>
      </c>
      <c r="K4890">
        <v>68.430000000000007</v>
      </c>
      <c r="L4890" t="s">
        <v>302</v>
      </c>
      <c r="M4890" t="s">
        <v>39</v>
      </c>
      <c r="N4890" t="s">
        <v>166</v>
      </c>
      <c r="O4890" t="s">
        <v>77</v>
      </c>
      <c r="P4890">
        <v>4</v>
      </c>
      <c r="Q4890">
        <v>1.2</v>
      </c>
      <c r="R4890" t="s">
        <v>30</v>
      </c>
      <c r="S4890" t="s">
        <v>86</v>
      </c>
    </row>
    <row r="4891" spans="1:19" x14ac:dyDescent="0.35">
      <c r="A4891" t="s">
        <v>3144</v>
      </c>
      <c r="B4891" t="s">
        <v>2818</v>
      </c>
      <c r="C4891" t="s">
        <v>3145</v>
      </c>
      <c r="D4891" t="s">
        <v>64</v>
      </c>
      <c r="E4891" t="s">
        <v>416</v>
      </c>
      <c r="F4891" t="s">
        <v>66</v>
      </c>
      <c r="G4891" t="s">
        <v>417</v>
      </c>
      <c r="H4891">
        <v>1404.22</v>
      </c>
      <c r="I4891">
        <v>13</v>
      </c>
      <c r="J4891">
        <v>0</v>
      </c>
      <c r="K4891">
        <v>18254.86</v>
      </c>
      <c r="L4891" t="s">
        <v>38</v>
      </c>
      <c r="M4891" t="s">
        <v>122</v>
      </c>
      <c r="N4891" t="s">
        <v>85</v>
      </c>
      <c r="O4891" t="s">
        <v>50</v>
      </c>
      <c r="P4891">
        <v>11</v>
      </c>
      <c r="Q4891">
        <v>3.5</v>
      </c>
      <c r="R4891" t="s">
        <v>30</v>
      </c>
      <c r="S4891" t="s">
        <v>60</v>
      </c>
    </row>
    <row r="4892" spans="1:19" x14ac:dyDescent="0.35">
      <c r="A4892" t="s">
        <v>8182</v>
      </c>
      <c r="B4892" t="s">
        <v>2818</v>
      </c>
      <c r="C4892" t="s">
        <v>8183</v>
      </c>
      <c r="D4892" t="s">
        <v>72</v>
      </c>
      <c r="E4892" t="s">
        <v>239</v>
      </c>
      <c r="F4892" t="s">
        <v>66</v>
      </c>
      <c r="G4892" t="s">
        <v>240</v>
      </c>
      <c r="H4892">
        <v>1456.84</v>
      </c>
      <c r="I4892">
        <v>11</v>
      </c>
      <c r="J4892">
        <v>0.3</v>
      </c>
      <c r="K4892">
        <v>11217.67</v>
      </c>
      <c r="L4892" t="s">
        <v>302</v>
      </c>
      <c r="M4892" t="s">
        <v>122</v>
      </c>
      <c r="N4892" t="s">
        <v>40</v>
      </c>
      <c r="O4892" t="s">
        <v>41</v>
      </c>
      <c r="P4892">
        <v>10</v>
      </c>
      <c r="Q4892">
        <v>1.2</v>
      </c>
      <c r="R4892" t="s">
        <v>30</v>
      </c>
      <c r="S4892" t="s">
        <v>60</v>
      </c>
    </row>
    <row r="4893" spans="1:19" x14ac:dyDescent="0.35">
      <c r="A4893" t="s">
        <v>7891</v>
      </c>
      <c r="B4893" t="s">
        <v>2818</v>
      </c>
      <c r="C4893" t="s">
        <v>2852</v>
      </c>
      <c r="D4893" t="s">
        <v>64</v>
      </c>
      <c r="E4893" t="s">
        <v>399</v>
      </c>
      <c r="F4893" t="s">
        <v>24</v>
      </c>
      <c r="G4893" t="s">
        <v>182</v>
      </c>
      <c r="H4893">
        <v>527.72</v>
      </c>
      <c r="I4893">
        <v>1</v>
      </c>
      <c r="J4893">
        <v>0.1</v>
      </c>
      <c r="K4893">
        <v>474.95</v>
      </c>
      <c r="L4893" t="s">
        <v>165</v>
      </c>
      <c r="M4893" t="s">
        <v>39</v>
      </c>
      <c r="N4893" t="s">
        <v>91</v>
      </c>
      <c r="O4893" t="s">
        <v>29</v>
      </c>
      <c r="P4893">
        <v>9</v>
      </c>
      <c r="Q4893">
        <v>4.4000000000000004</v>
      </c>
      <c r="R4893" t="s">
        <v>30</v>
      </c>
      <c r="S4893" t="s">
        <v>60</v>
      </c>
    </row>
    <row r="4894" spans="1:19" x14ac:dyDescent="0.35">
      <c r="A4894" t="s">
        <v>2817</v>
      </c>
      <c r="B4894" t="s">
        <v>2818</v>
      </c>
      <c r="C4894" t="s">
        <v>2819</v>
      </c>
      <c r="D4894" t="s">
        <v>64</v>
      </c>
      <c r="E4894" t="s">
        <v>102</v>
      </c>
      <c r="F4894" t="s">
        <v>47</v>
      </c>
      <c r="G4894" t="s">
        <v>103</v>
      </c>
      <c r="H4894">
        <v>269.52</v>
      </c>
      <c r="I4894">
        <v>13</v>
      </c>
      <c r="J4894">
        <v>0</v>
      </c>
      <c r="K4894">
        <v>3503.76</v>
      </c>
      <c r="L4894" t="s">
        <v>76</v>
      </c>
      <c r="M4894" t="s">
        <v>122</v>
      </c>
      <c r="N4894" t="s">
        <v>40</v>
      </c>
      <c r="O4894" t="s">
        <v>29</v>
      </c>
      <c r="P4894">
        <v>7</v>
      </c>
      <c r="Q4894">
        <v>4.5</v>
      </c>
      <c r="R4894" t="s">
        <v>30</v>
      </c>
      <c r="S4894" t="s">
        <v>60</v>
      </c>
    </row>
    <row r="4895" spans="1:19" x14ac:dyDescent="0.35">
      <c r="A4895" t="s">
        <v>7359</v>
      </c>
      <c r="B4895" t="s">
        <v>2818</v>
      </c>
      <c r="C4895" t="s">
        <v>7360</v>
      </c>
      <c r="D4895" t="s">
        <v>64</v>
      </c>
      <c r="E4895" t="s">
        <v>23</v>
      </c>
      <c r="F4895" t="s">
        <v>24</v>
      </c>
      <c r="G4895" t="s">
        <v>25</v>
      </c>
      <c r="H4895">
        <v>9.48</v>
      </c>
      <c r="I4895">
        <v>1</v>
      </c>
      <c r="J4895">
        <v>0.1</v>
      </c>
      <c r="K4895">
        <v>8.5299999999999994</v>
      </c>
      <c r="L4895" t="s">
        <v>76</v>
      </c>
      <c r="M4895" t="s">
        <v>90</v>
      </c>
      <c r="N4895" t="s">
        <v>85</v>
      </c>
      <c r="O4895" t="s">
        <v>92</v>
      </c>
      <c r="P4895">
        <v>3</v>
      </c>
      <c r="Q4895">
        <v>3.9</v>
      </c>
      <c r="R4895" t="s">
        <v>30</v>
      </c>
      <c r="S4895" t="s">
        <v>60</v>
      </c>
    </row>
    <row r="4896" spans="1:19" x14ac:dyDescent="0.35">
      <c r="A4896" t="s">
        <v>4999</v>
      </c>
      <c r="B4896" t="s">
        <v>2818</v>
      </c>
      <c r="C4896" t="s">
        <v>5000</v>
      </c>
      <c r="D4896" t="s">
        <v>157</v>
      </c>
      <c r="E4896" t="s">
        <v>403</v>
      </c>
      <c r="F4896" t="s">
        <v>74</v>
      </c>
      <c r="G4896" t="s">
        <v>148</v>
      </c>
      <c r="H4896">
        <v>1547.05</v>
      </c>
      <c r="I4896">
        <v>11</v>
      </c>
      <c r="J4896">
        <v>0</v>
      </c>
      <c r="K4896">
        <v>17017.55</v>
      </c>
      <c r="L4896" t="s">
        <v>49</v>
      </c>
      <c r="M4896" t="s">
        <v>122</v>
      </c>
      <c r="N4896" t="s">
        <v>28</v>
      </c>
      <c r="O4896" t="s">
        <v>123</v>
      </c>
      <c r="P4896">
        <v>1</v>
      </c>
      <c r="Q4896">
        <v>1.1000000000000001</v>
      </c>
      <c r="R4896" t="s">
        <v>30</v>
      </c>
    </row>
    <row r="4897" spans="1:19" x14ac:dyDescent="0.35">
      <c r="A4897" t="s">
        <v>9732</v>
      </c>
      <c r="B4897" t="s">
        <v>2731</v>
      </c>
      <c r="C4897" t="s">
        <v>942</v>
      </c>
      <c r="D4897" t="s">
        <v>22</v>
      </c>
      <c r="E4897" t="s">
        <v>120</v>
      </c>
      <c r="F4897" t="s">
        <v>47</v>
      </c>
      <c r="G4897" t="s">
        <v>121</v>
      </c>
      <c r="H4897">
        <v>106.61</v>
      </c>
      <c r="I4897">
        <v>7</v>
      </c>
      <c r="J4897">
        <v>0.2</v>
      </c>
      <c r="K4897">
        <v>597.02</v>
      </c>
      <c r="L4897" t="s">
        <v>104</v>
      </c>
      <c r="M4897" t="s">
        <v>90</v>
      </c>
      <c r="N4897" t="s">
        <v>40</v>
      </c>
      <c r="O4897" t="s">
        <v>123</v>
      </c>
      <c r="P4897">
        <v>12</v>
      </c>
      <c r="Q4897">
        <v>2.9</v>
      </c>
      <c r="R4897" t="s">
        <v>30</v>
      </c>
      <c r="S4897" t="s">
        <v>60</v>
      </c>
    </row>
    <row r="4898" spans="1:19" x14ac:dyDescent="0.35">
      <c r="A4898" t="s">
        <v>8835</v>
      </c>
      <c r="B4898" t="s">
        <v>2731</v>
      </c>
      <c r="C4898" t="s">
        <v>8836</v>
      </c>
      <c r="D4898" t="s">
        <v>157</v>
      </c>
      <c r="E4898" t="s">
        <v>181</v>
      </c>
      <c r="F4898" t="s">
        <v>24</v>
      </c>
      <c r="G4898" t="s">
        <v>182</v>
      </c>
      <c r="H4898">
        <v>46.67</v>
      </c>
      <c r="I4898">
        <v>4</v>
      </c>
      <c r="J4898">
        <v>0</v>
      </c>
      <c r="K4898">
        <v>186.68</v>
      </c>
      <c r="L4898" t="s">
        <v>165</v>
      </c>
      <c r="M4898" t="s">
        <v>122</v>
      </c>
      <c r="N4898" t="s">
        <v>91</v>
      </c>
      <c r="O4898" t="s">
        <v>29</v>
      </c>
      <c r="P4898">
        <v>10</v>
      </c>
      <c r="Q4898">
        <v>2.1</v>
      </c>
      <c r="R4898" t="s">
        <v>112</v>
      </c>
      <c r="S4898" t="s">
        <v>86</v>
      </c>
    </row>
    <row r="4899" spans="1:19" x14ac:dyDescent="0.35">
      <c r="A4899" t="s">
        <v>9620</v>
      </c>
      <c r="B4899" t="s">
        <v>2731</v>
      </c>
      <c r="C4899" t="s">
        <v>9517</v>
      </c>
      <c r="D4899" t="s">
        <v>22</v>
      </c>
      <c r="E4899" t="s">
        <v>239</v>
      </c>
      <c r="F4899" t="s">
        <v>66</v>
      </c>
      <c r="G4899" t="s">
        <v>240</v>
      </c>
      <c r="H4899">
        <v>82.29</v>
      </c>
      <c r="I4899">
        <v>7</v>
      </c>
      <c r="J4899">
        <v>0</v>
      </c>
      <c r="K4899">
        <v>576.03</v>
      </c>
      <c r="L4899" t="s">
        <v>49</v>
      </c>
      <c r="M4899" t="s">
        <v>27</v>
      </c>
      <c r="N4899" t="s">
        <v>59</v>
      </c>
      <c r="O4899" t="s">
        <v>123</v>
      </c>
      <c r="P4899">
        <v>8</v>
      </c>
      <c r="Q4899">
        <v>2.1</v>
      </c>
      <c r="R4899" t="s">
        <v>30</v>
      </c>
      <c r="S4899" t="s">
        <v>60</v>
      </c>
    </row>
    <row r="4900" spans="1:19" x14ac:dyDescent="0.35">
      <c r="A4900" t="s">
        <v>2730</v>
      </c>
      <c r="B4900" t="s">
        <v>2731</v>
      </c>
      <c r="C4900" t="s">
        <v>2732</v>
      </c>
      <c r="D4900" t="s">
        <v>64</v>
      </c>
      <c r="E4900" t="s">
        <v>176</v>
      </c>
      <c r="F4900" t="s">
        <v>47</v>
      </c>
      <c r="G4900" t="s">
        <v>177</v>
      </c>
      <c r="H4900">
        <v>41.84</v>
      </c>
      <c r="I4900">
        <v>6</v>
      </c>
      <c r="J4900">
        <v>0.1</v>
      </c>
      <c r="K4900">
        <v>225.94</v>
      </c>
      <c r="L4900" t="s">
        <v>76</v>
      </c>
      <c r="M4900" t="s">
        <v>122</v>
      </c>
      <c r="N4900" t="s">
        <v>85</v>
      </c>
      <c r="O4900" t="s">
        <v>92</v>
      </c>
      <c r="P4900">
        <v>5</v>
      </c>
      <c r="Q4900">
        <v>2.7</v>
      </c>
      <c r="R4900" t="s">
        <v>30</v>
      </c>
      <c r="S4900" t="s">
        <v>60</v>
      </c>
    </row>
    <row r="4901" spans="1:19" x14ac:dyDescent="0.35">
      <c r="A4901" t="s">
        <v>5081</v>
      </c>
      <c r="B4901" t="s">
        <v>2731</v>
      </c>
      <c r="C4901" t="s">
        <v>994</v>
      </c>
      <c r="D4901" t="s">
        <v>127</v>
      </c>
      <c r="E4901" t="s">
        <v>266</v>
      </c>
      <c r="F4901" t="s">
        <v>24</v>
      </c>
      <c r="G4901" t="s">
        <v>267</v>
      </c>
      <c r="H4901">
        <v>314.69</v>
      </c>
      <c r="I4901">
        <v>2</v>
      </c>
      <c r="J4901">
        <v>0.25</v>
      </c>
      <c r="K4901">
        <v>472.03</v>
      </c>
      <c r="L4901" t="s">
        <v>302</v>
      </c>
      <c r="M4901" t="s">
        <v>27</v>
      </c>
      <c r="N4901" t="s">
        <v>166</v>
      </c>
      <c r="O4901" t="s">
        <v>50</v>
      </c>
      <c r="P4901">
        <v>3</v>
      </c>
      <c r="Q4901">
        <v>2.7</v>
      </c>
      <c r="R4901" t="s">
        <v>30</v>
      </c>
      <c r="S4901" t="s">
        <v>294</v>
      </c>
    </row>
    <row r="4902" spans="1:19" x14ac:dyDescent="0.35">
      <c r="A4902" t="s">
        <v>3279</v>
      </c>
      <c r="B4902" t="s">
        <v>2731</v>
      </c>
      <c r="C4902" t="s">
        <v>3252</v>
      </c>
      <c r="D4902" t="s">
        <v>64</v>
      </c>
      <c r="E4902" t="s">
        <v>65</v>
      </c>
      <c r="F4902" t="s">
        <v>66</v>
      </c>
      <c r="G4902" t="s">
        <v>67</v>
      </c>
      <c r="H4902">
        <v>2129.5100000000002</v>
      </c>
      <c r="I4902">
        <v>3</v>
      </c>
      <c r="J4902">
        <v>0.2</v>
      </c>
      <c r="K4902">
        <v>5110.82</v>
      </c>
      <c r="L4902" t="s">
        <v>142</v>
      </c>
      <c r="M4902" t="s">
        <v>183</v>
      </c>
      <c r="N4902" t="s">
        <v>166</v>
      </c>
      <c r="O4902" t="s">
        <v>41</v>
      </c>
      <c r="P4902">
        <v>1</v>
      </c>
      <c r="Q4902">
        <v>3.2</v>
      </c>
      <c r="R4902" t="s">
        <v>51</v>
      </c>
      <c r="S4902" t="s">
        <v>42</v>
      </c>
    </row>
    <row r="4903" spans="1:19" x14ac:dyDescent="0.35">
      <c r="A4903" t="s">
        <v>7213</v>
      </c>
      <c r="B4903" t="s">
        <v>2731</v>
      </c>
      <c r="C4903" t="s">
        <v>7214</v>
      </c>
      <c r="D4903" t="s">
        <v>22</v>
      </c>
      <c r="E4903" t="s">
        <v>399</v>
      </c>
      <c r="F4903" t="s">
        <v>24</v>
      </c>
      <c r="G4903" t="s">
        <v>182</v>
      </c>
      <c r="H4903">
        <v>531.21</v>
      </c>
      <c r="I4903">
        <v>2</v>
      </c>
      <c r="J4903">
        <v>0</v>
      </c>
      <c r="K4903">
        <v>1062.42</v>
      </c>
      <c r="L4903" t="s">
        <v>76</v>
      </c>
      <c r="M4903" t="s">
        <v>134</v>
      </c>
      <c r="N4903" t="s">
        <v>172</v>
      </c>
      <c r="O4903" t="s">
        <v>41</v>
      </c>
      <c r="P4903">
        <v>1</v>
      </c>
      <c r="Q4903">
        <v>1.1000000000000001</v>
      </c>
      <c r="R4903" t="s">
        <v>30</v>
      </c>
      <c r="S4903" t="s">
        <v>60</v>
      </c>
    </row>
    <row r="4904" spans="1:19" x14ac:dyDescent="0.35">
      <c r="A4904" t="s">
        <v>3778</v>
      </c>
      <c r="B4904" t="s">
        <v>545</v>
      </c>
      <c r="C4904" t="s">
        <v>3779</v>
      </c>
      <c r="D4904" t="s">
        <v>127</v>
      </c>
      <c r="E4904" t="s">
        <v>209</v>
      </c>
      <c r="F4904" t="s">
        <v>47</v>
      </c>
      <c r="G4904" t="s">
        <v>210</v>
      </c>
      <c r="H4904">
        <v>285.85000000000002</v>
      </c>
      <c r="I4904">
        <v>13</v>
      </c>
      <c r="J4904">
        <v>0.1</v>
      </c>
      <c r="K4904">
        <v>3344.45</v>
      </c>
      <c r="L4904" t="s">
        <v>165</v>
      </c>
      <c r="M4904" t="s">
        <v>27</v>
      </c>
      <c r="N4904" t="s">
        <v>85</v>
      </c>
      <c r="O4904" t="s">
        <v>116</v>
      </c>
      <c r="P4904">
        <v>12</v>
      </c>
      <c r="Q4904">
        <v>2.2999999999999998</v>
      </c>
      <c r="R4904" t="s">
        <v>30</v>
      </c>
      <c r="S4904" t="s">
        <v>60</v>
      </c>
    </row>
    <row r="4905" spans="1:19" x14ac:dyDescent="0.35">
      <c r="A4905" t="s">
        <v>8284</v>
      </c>
      <c r="B4905" t="s">
        <v>545</v>
      </c>
      <c r="C4905" t="s">
        <v>8285</v>
      </c>
      <c r="D4905" t="s">
        <v>157</v>
      </c>
      <c r="E4905" t="s">
        <v>219</v>
      </c>
      <c r="F4905" t="s">
        <v>47</v>
      </c>
      <c r="G4905" t="s">
        <v>210</v>
      </c>
      <c r="H4905">
        <v>38.96</v>
      </c>
      <c r="I4905">
        <v>10</v>
      </c>
      <c r="J4905">
        <v>0.15</v>
      </c>
      <c r="K4905">
        <v>331.16</v>
      </c>
      <c r="L4905" t="s">
        <v>165</v>
      </c>
      <c r="M4905" t="s">
        <v>90</v>
      </c>
      <c r="N4905" t="s">
        <v>40</v>
      </c>
      <c r="O4905" t="s">
        <v>92</v>
      </c>
      <c r="P4905">
        <v>8</v>
      </c>
      <c r="Q4905">
        <v>2.4</v>
      </c>
      <c r="R4905" t="s">
        <v>30</v>
      </c>
      <c r="S4905" t="s">
        <v>86</v>
      </c>
    </row>
    <row r="4906" spans="1:19" x14ac:dyDescent="0.35">
      <c r="A4906" t="s">
        <v>544</v>
      </c>
      <c r="B4906" t="s">
        <v>545</v>
      </c>
      <c r="C4906" t="s">
        <v>546</v>
      </c>
      <c r="D4906" t="s">
        <v>34</v>
      </c>
      <c r="E4906" t="s">
        <v>227</v>
      </c>
      <c r="F4906" t="s">
        <v>47</v>
      </c>
      <c r="G4906" t="s">
        <v>228</v>
      </c>
      <c r="H4906">
        <v>272.73</v>
      </c>
      <c r="I4906">
        <v>3</v>
      </c>
      <c r="J4906">
        <v>0</v>
      </c>
      <c r="K4906">
        <v>818.19</v>
      </c>
      <c r="L4906" t="s">
        <v>76</v>
      </c>
      <c r="M4906" t="s">
        <v>111</v>
      </c>
      <c r="N4906" t="s">
        <v>172</v>
      </c>
      <c r="O4906" t="s">
        <v>50</v>
      </c>
      <c r="P4906">
        <v>5</v>
      </c>
      <c r="Q4906">
        <v>2</v>
      </c>
      <c r="R4906" t="s">
        <v>30</v>
      </c>
      <c r="S4906" t="s">
        <v>52</v>
      </c>
    </row>
    <row r="4907" spans="1:19" x14ac:dyDescent="0.35">
      <c r="A4907" t="s">
        <v>7933</v>
      </c>
      <c r="B4907" t="s">
        <v>545</v>
      </c>
      <c r="C4907" t="s">
        <v>5985</v>
      </c>
      <c r="D4907" t="s">
        <v>72</v>
      </c>
      <c r="E4907" t="s">
        <v>138</v>
      </c>
      <c r="F4907" t="s">
        <v>24</v>
      </c>
      <c r="G4907" t="s">
        <v>133</v>
      </c>
      <c r="H4907">
        <v>237.92</v>
      </c>
      <c r="I4907">
        <v>14</v>
      </c>
      <c r="J4907">
        <v>0.05</v>
      </c>
      <c r="K4907">
        <v>3164.34</v>
      </c>
      <c r="L4907" t="s">
        <v>302</v>
      </c>
      <c r="M4907" t="s">
        <v>27</v>
      </c>
      <c r="N4907" t="s">
        <v>85</v>
      </c>
      <c r="O4907" t="s">
        <v>105</v>
      </c>
      <c r="P4907">
        <v>5</v>
      </c>
      <c r="Q4907">
        <v>3.8</v>
      </c>
      <c r="R4907" t="s">
        <v>30</v>
      </c>
      <c r="S4907" t="s">
        <v>86</v>
      </c>
    </row>
    <row r="4908" spans="1:19" x14ac:dyDescent="0.35">
      <c r="A4908" t="s">
        <v>8690</v>
      </c>
      <c r="B4908" t="s">
        <v>545</v>
      </c>
      <c r="C4908" t="s">
        <v>8691</v>
      </c>
      <c r="D4908" t="s">
        <v>72</v>
      </c>
      <c r="E4908" t="s">
        <v>445</v>
      </c>
      <c r="F4908" t="s">
        <v>66</v>
      </c>
      <c r="G4908" t="s">
        <v>446</v>
      </c>
      <c r="H4908">
        <v>1762.01</v>
      </c>
      <c r="I4908">
        <v>13</v>
      </c>
      <c r="J4908">
        <v>0.1</v>
      </c>
      <c r="K4908">
        <v>20615.52</v>
      </c>
      <c r="L4908" t="s">
        <v>26</v>
      </c>
      <c r="M4908" t="s">
        <v>183</v>
      </c>
      <c r="N4908" t="s">
        <v>28</v>
      </c>
      <c r="O4908" t="s">
        <v>77</v>
      </c>
      <c r="P4908">
        <v>5</v>
      </c>
      <c r="Q4908">
        <v>4.0999999999999996</v>
      </c>
      <c r="R4908" t="s">
        <v>30</v>
      </c>
      <c r="S4908" t="s">
        <v>60</v>
      </c>
    </row>
    <row r="4909" spans="1:19" x14ac:dyDescent="0.35">
      <c r="A4909" t="s">
        <v>2883</v>
      </c>
      <c r="B4909" t="s">
        <v>545</v>
      </c>
      <c r="C4909" t="s">
        <v>2884</v>
      </c>
      <c r="D4909" t="s">
        <v>22</v>
      </c>
      <c r="E4909" t="s">
        <v>81</v>
      </c>
      <c r="F4909" t="s">
        <v>57</v>
      </c>
      <c r="G4909" t="s">
        <v>82</v>
      </c>
      <c r="H4909">
        <v>318.75</v>
      </c>
      <c r="I4909">
        <v>11</v>
      </c>
      <c r="J4909">
        <v>0.25</v>
      </c>
      <c r="K4909">
        <v>2629.69</v>
      </c>
      <c r="L4909" t="s">
        <v>26</v>
      </c>
      <c r="M4909" t="s">
        <v>122</v>
      </c>
      <c r="N4909" t="s">
        <v>28</v>
      </c>
      <c r="O4909" t="s">
        <v>50</v>
      </c>
      <c r="P4909">
        <v>3</v>
      </c>
      <c r="Q4909">
        <v>4</v>
      </c>
      <c r="R4909" t="s">
        <v>30</v>
      </c>
      <c r="S4909" t="s">
        <v>86</v>
      </c>
    </row>
    <row r="4910" spans="1:19" x14ac:dyDescent="0.35">
      <c r="A4910" t="s">
        <v>7608</v>
      </c>
      <c r="B4910" t="s">
        <v>545</v>
      </c>
      <c r="C4910" t="s">
        <v>4846</v>
      </c>
      <c r="D4910" t="s">
        <v>72</v>
      </c>
      <c r="E4910" t="s">
        <v>231</v>
      </c>
      <c r="F4910" t="s">
        <v>57</v>
      </c>
      <c r="G4910" t="s">
        <v>232</v>
      </c>
      <c r="H4910">
        <v>393.92</v>
      </c>
      <c r="I4910">
        <v>7</v>
      </c>
      <c r="J4910">
        <v>0.1</v>
      </c>
      <c r="K4910">
        <v>2481.6999999999998</v>
      </c>
      <c r="L4910" t="s">
        <v>38</v>
      </c>
      <c r="M4910" t="s">
        <v>39</v>
      </c>
      <c r="N4910" t="s">
        <v>59</v>
      </c>
      <c r="O4910" t="s">
        <v>50</v>
      </c>
      <c r="P4910">
        <v>3</v>
      </c>
      <c r="Q4910">
        <v>3.8</v>
      </c>
      <c r="R4910" t="s">
        <v>30</v>
      </c>
      <c r="S4910" t="s">
        <v>294</v>
      </c>
    </row>
    <row r="4911" spans="1:19" x14ac:dyDescent="0.35">
      <c r="A4911" t="s">
        <v>8414</v>
      </c>
      <c r="B4911" t="s">
        <v>545</v>
      </c>
      <c r="C4911" t="s">
        <v>8415</v>
      </c>
      <c r="D4911" t="s">
        <v>72</v>
      </c>
      <c r="E4911" t="s">
        <v>872</v>
      </c>
      <c r="F4911" t="s">
        <v>36</v>
      </c>
      <c r="G4911" t="s">
        <v>873</v>
      </c>
      <c r="H4911">
        <v>28.96</v>
      </c>
      <c r="J4911">
        <v>0.25</v>
      </c>
      <c r="L4911" t="s">
        <v>104</v>
      </c>
      <c r="M4911" t="s">
        <v>90</v>
      </c>
      <c r="N4911" t="s">
        <v>172</v>
      </c>
      <c r="O4911" t="s">
        <v>77</v>
      </c>
      <c r="P4911">
        <v>3</v>
      </c>
      <c r="Q4911">
        <v>4.5</v>
      </c>
      <c r="R4911" t="s">
        <v>30</v>
      </c>
      <c r="S4911" t="s">
        <v>60</v>
      </c>
    </row>
    <row r="4912" spans="1:19" x14ac:dyDescent="0.35">
      <c r="A4912" t="s">
        <v>6075</v>
      </c>
      <c r="B4912" t="s">
        <v>545</v>
      </c>
      <c r="C4912" t="s">
        <v>6076</v>
      </c>
      <c r="D4912" t="s">
        <v>157</v>
      </c>
      <c r="E4912" t="s">
        <v>56</v>
      </c>
      <c r="F4912" t="s">
        <v>57</v>
      </c>
      <c r="G4912" t="s">
        <v>58</v>
      </c>
      <c r="H4912">
        <v>494.39</v>
      </c>
      <c r="I4912">
        <v>7</v>
      </c>
      <c r="L4912" t="s">
        <v>38</v>
      </c>
      <c r="M4912" t="s">
        <v>111</v>
      </c>
      <c r="N4912" t="s">
        <v>91</v>
      </c>
      <c r="O4912" t="s">
        <v>123</v>
      </c>
      <c r="P4912">
        <v>2</v>
      </c>
      <c r="Q4912">
        <v>4.4000000000000004</v>
      </c>
      <c r="R4912" t="s">
        <v>30</v>
      </c>
      <c r="S4912" t="s">
        <v>86</v>
      </c>
    </row>
    <row r="4913" spans="1:19" x14ac:dyDescent="0.35">
      <c r="A4913" t="s">
        <v>9114</v>
      </c>
      <c r="B4913" t="s">
        <v>1061</v>
      </c>
      <c r="C4913" t="s">
        <v>2371</v>
      </c>
      <c r="D4913" t="s">
        <v>157</v>
      </c>
      <c r="E4913" t="s">
        <v>109</v>
      </c>
      <c r="F4913" t="s">
        <v>74</v>
      </c>
      <c r="G4913" t="s">
        <v>110</v>
      </c>
      <c r="H4913">
        <v>937.93</v>
      </c>
      <c r="I4913">
        <v>13</v>
      </c>
      <c r="J4913">
        <v>0</v>
      </c>
      <c r="K4913">
        <v>12193.09</v>
      </c>
      <c r="L4913" t="s">
        <v>83</v>
      </c>
      <c r="M4913" t="s">
        <v>90</v>
      </c>
      <c r="N4913" t="s">
        <v>91</v>
      </c>
      <c r="O4913" t="s">
        <v>116</v>
      </c>
      <c r="P4913">
        <v>9</v>
      </c>
      <c r="Q4913">
        <v>2.5</v>
      </c>
      <c r="R4913" t="s">
        <v>51</v>
      </c>
      <c r="S4913" t="s">
        <v>52</v>
      </c>
    </row>
    <row r="4914" spans="1:19" x14ac:dyDescent="0.35">
      <c r="A4914" t="s">
        <v>8444</v>
      </c>
      <c r="B4914" t="s">
        <v>1061</v>
      </c>
      <c r="C4914" t="s">
        <v>8445</v>
      </c>
      <c r="D4914" t="s">
        <v>157</v>
      </c>
      <c r="E4914" t="s">
        <v>170</v>
      </c>
      <c r="F4914" t="s">
        <v>66</v>
      </c>
      <c r="G4914" t="s">
        <v>171</v>
      </c>
      <c r="H4914">
        <v>825.8</v>
      </c>
      <c r="I4914">
        <v>3</v>
      </c>
      <c r="J4914">
        <v>0.05</v>
      </c>
      <c r="K4914">
        <v>2353.5300000000002</v>
      </c>
      <c r="L4914" t="s">
        <v>83</v>
      </c>
      <c r="M4914" t="s">
        <v>84</v>
      </c>
      <c r="N4914" t="s">
        <v>59</v>
      </c>
      <c r="O4914" t="s">
        <v>41</v>
      </c>
      <c r="P4914">
        <v>8</v>
      </c>
      <c r="Q4914">
        <v>1.1000000000000001</v>
      </c>
      <c r="R4914" t="s">
        <v>112</v>
      </c>
      <c r="S4914" t="s">
        <v>52</v>
      </c>
    </row>
    <row r="4915" spans="1:19" x14ac:dyDescent="0.35">
      <c r="A4915" t="s">
        <v>9118</v>
      </c>
      <c r="B4915" t="s">
        <v>1061</v>
      </c>
      <c r="C4915" t="s">
        <v>9119</v>
      </c>
      <c r="D4915" t="s">
        <v>157</v>
      </c>
      <c r="E4915" t="s">
        <v>351</v>
      </c>
      <c r="F4915" t="s">
        <v>57</v>
      </c>
      <c r="G4915" t="s">
        <v>289</v>
      </c>
      <c r="H4915">
        <v>529.66</v>
      </c>
      <c r="I4915">
        <v>7</v>
      </c>
      <c r="J4915">
        <v>0</v>
      </c>
      <c r="K4915">
        <v>3707.62</v>
      </c>
      <c r="L4915" t="s">
        <v>83</v>
      </c>
      <c r="M4915" t="s">
        <v>134</v>
      </c>
      <c r="N4915" t="s">
        <v>91</v>
      </c>
      <c r="O4915" t="s">
        <v>116</v>
      </c>
      <c r="P4915">
        <v>8</v>
      </c>
      <c r="Q4915">
        <v>4</v>
      </c>
      <c r="R4915" t="s">
        <v>51</v>
      </c>
      <c r="S4915" t="s">
        <v>86</v>
      </c>
    </row>
    <row r="4916" spans="1:19" x14ac:dyDescent="0.35">
      <c r="A4916" t="s">
        <v>1060</v>
      </c>
      <c r="B4916" t="s">
        <v>1061</v>
      </c>
      <c r="C4916" t="s">
        <v>1062</v>
      </c>
      <c r="D4916" t="s">
        <v>22</v>
      </c>
      <c r="E4916" t="s">
        <v>344</v>
      </c>
      <c r="F4916" t="s">
        <v>24</v>
      </c>
      <c r="G4916" t="s">
        <v>345</v>
      </c>
      <c r="H4916">
        <v>375.11</v>
      </c>
      <c r="I4916">
        <v>10</v>
      </c>
      <c r="J4916">
        <v>0.15</v>
      </c>
      <c r="K4916">
        <v>3188.44</v>
      </c>
      <c r="L4916" t="s">
        <v>104</v>
      </c>
      <c r="M4916" t="s">
        <v>134</v>
      </c>
      <c r="N4916" t="s">
        <v>28</v>
      </c>
      <c r="O4916" t="s">
        <v>105</v>
      </c>
      <c r="P4916">
        <v>1</v>
      </c>
      <c r="Q4916">
        <v>4.3</v>
      </c>
      <c r="R4916" t="s">
        <v>51</v>
      </c>
      <c r="S4916" t="s">
        <v>86</v>
      </c>
    </row>
    <row r="4917" spans="1:19" x14ac:dyDescent="0.35">
      <c r="A4917" t="s">
        <v>4233</v>
      </c>
      <c r="B4917" t="s">
        <v>2400</v>
      </c>
      <c r="C4917" t="s">
        <v>1459</v>
      </c>
      <c r="D4917" t="s">
        <v>22</v>
      </c>
      <c r="E4917" t="s">
        <v>351</v>
      </c>
      <c r="F4917" t="s">
        <v>57</v>
      </c>
      <c r="G4917" t="s">
        <v>289</v>
      </c>
      <c r="H4917">
        <v>538.38</v>
      </c>
      <c r="I4917">
        <v>11</v>
      </c>
      <c r="J4917">
        <v>0.2</v>
      </c>
      <c r="K4917">
        <v>4737.74</v>
      </c>
      <c r="L4917" t="s">
        <v>302</v>
      </c>
      <c r="M4917" t="s">
        <v>183</v>
      </c>
      <c r="N4917" t="s">
        <v>166</v>
      </c>
      <c r="O4917" t="s">
        <v>105</v>
      </c>
      <c r="P4917">
        <v>12</v>
      </c>
      <c r="Q4917">
        <v>4.3</v>
      </c>
      <c r="R4917" t="s">
        <v>30</v>
      </c>
      <c r="S4917" t="s">
        <v>52</v>
      </c>
    </row>
    <row r="4918" spans="1:19" x14ac:dyDescent="0.35">
      <c r="A4918" t="s">
        <v>8086</v>
      </c>
      <c r="B4918" t="s">
        <v>2400</v>
      </c>
      <c r="C4918" t="s">
        <v>8087</v>
      </c>
      <c r="D4918" t="s">
        <v>22</v>
      </c>
      <c r="E4918" t="s">
        <v>128</v>
      </c>
      <c r="F4918" t="s">
        <v>36</v>
      </c>
      <c r="G4918" t="s">
        <v>129</v>
      </c>
      <c r="H4918">
        <v>18.62</v>
      </c>
      <c r="I4918">
        <v>12</v>
      </c>
      <c r="J4918">
        <v>0.3</v>
      </c>
      <c r="K4918">
        <v>156.41</v>
      </c>
      <c r="L4918" t="s">
        <v>165</v>
      </c>
      <c r="M4918" t="s">
        <v>111</v>
      </c>
      <c r="N4918" t="s">
        <v>59</v>
      </c>
      <c r="O4918" t="s">
        <v>41</v>
      </c>
      <c r="P4918">
        <v>11</v>
      </c>
      <c r="Q4918">
        <v>2.8</v>
      </c>
      <c r="R4918" t="s">
        <v>30</v>
      </c>
      <c r="S4918" t="s">
        <v>60</v>
      </c>
    </row>
    <row r="4919" spans="1:19" x14ac:dyDescent="0.35">
      <c r="A4919" t="s">
        <v>2450</v>
      </c>
      <c r="B4919" t="s">
        <v>2400</v>
      </c>
      <c r="C4919" t="s">
        <v>2451</v>
      </c>
      <c r="D4919" t="s">
        <v>157</v>
      </c>
      <c r="E4919" t="s">
        <v>351</v>
      </c>
      <c r="F4919" t="s">
        <v>57</v>
      </c>
      <c r="G4919" t="s">
        <v>289</v>
      </c>
      <c r="H4919">
        <v>157.54</v>
      </c>
      <c r="I4919">
        <v>13</v>
      </c>
      <c r="J4919">
        <v>0</v>
      </c>
      <c r="K4919">
        <v>2048.02</v>
      </c>
      <c r="L4919" t="s">
        <v>26</v>
      </c>
      <c r="M4919" t="s">
        <v>90</v>
      </c>
      <c r="N4919" t="s">
        <v>91</v>
      </c>
      <c r="O4919" t="s">
        <v>50</v>
      </c>
      <c r="P4919">
        <v>4</v>
      </c>
      <c r="Q4919">
        <v>3.2</v>
      </c>
      <c r="R4919" t="s">
        <v>30</v>
      </c>
      <c r="S4919" t="s">
        <v>60</v>
      </c>
    </row>
    <row r="4920" spans="1:19" x14ac:dyDescent="0.35">
      <c r="A4920" t="s">
        <v>2399</v>
      </c>
      <c r="B4920" t="s">
        <v>2400</v>
      </c>
      <c r="C4920" t="s">
        <v>2401</v>
      </c>
      <c r="D4920" t="s">
        <v>127</v>
      </c>
      <c r="E4920" t="s">
        <v>656</v>
      </c>
      <c r="F4920" t="s">
        <v>47</v>
      </c>
      <c r="G4920" t="s">
        <v>657</v>
      </c>
      <c r="H4920">
        <v>634.05999999999995</v>
      </c>
      <c r="I4920">
        <v>8</v>
      </c>
      <c r="J4920">
        <v>0.15</v>
      </c>
      <c r="K4920">
        <v>4311.6099999999997</v>
      </c>
      <c r="L4920" t="s">
        <v>104</v>
      </c>
      <c r="M4920" t="s">
        <v>134</v>
      </c>
      <c r="N4920" t="s">
        <v>172</v>
      </c>
      <c r="O4920" t="s">
        <v>116</v>
      </c>
      <c r="P4920">
        <v>1</v>
      </c>
      <c r="Q4920">
        <v>4.2</v>
      </c>
      <c r="R4920" t="s">
        <v>30</v>
      </c>
      <c r="S4920" t="s">
        <v>60</v>
      </c>
    </row>
    <row r="4921" spans="1:19" x14ac:dyDescent="0.35">
      <c r="A4921" t="s">
        <v>6272</v>
      </c>
      <c r="B4921" t="s">
        <v>2400</v>
      </c>
      <c r="C4921" t="s">
        <v>6273</v>
      </c>
      <c r="D4921" t="s">
        <v>72</v>
      </c>
      <c r="E4921" t="s">
        <v>274</v>
      </c>
      <c r="F4921" t="s">
        <v>74</v>
      </c>
      <c r="G4921" t="s">
        <v>75</v>
      </c>
      <c r="H4921">
        <v>530.98</v>
      </c>
      <c r="I4921">
        <v>6</v>
      </c>
      <c r="J4921">
        <v>0.2</v>
      </c>
      <c r="K4921">
        <v>2548.6999999999998</v>
      </c>
      <c r="L4921" t="s">
        <v>83</v>
      </c>
      <c r="M4921" t="s">
        <v>90</v>
      </c>
      <c r="N4921" t="s">
        <v>166</v>
      </c>
      <c r="O4921" t="s">
        <v>29</v>
      </c>
      <c r="P4921">
        <v>1</v>
      </c>
      <c r="Q4921">
        <v>3.3</v>
      </c>
      <c r="R4921" t="s">
        <v>30</v>
      </c>
      <c r="S4921" t="s">
        <v>60</v>
      </c>
    </row>
    <row r="4922" spans="1:19" x14ac:dyDescent="0.35">
      <c r="A4922" t="s">
        <v>1009</v>
      </c>
      <c r="B4922" t="s">
        <v>1010</v>
      </c>
      <c r="C4922" t="s">
        <v>1011</v>
      </c>
      <c r="D4922" t="s">
        <v>64</v>
      </c>
      <c r="E4922" t="s">
        <v>274</v>
      </c>
      <c r="F4922" t="s">
        <v>74</v>
      </c>
      <c r="G4922" t="s">
        <v>75</v>
      </c>
      <c r="H4922">
        <v>1802.78</v>
      </c>
      <c r="I4922">
        <v>9</v>
      </c>
      <c r="J4922">
        <v>0.1</v>
      </c>
      <c r="K4922">
        <v>14602.52</v>
      </c>
      <c r="L4922" t="s">
        <v>104</v>
      </c>
      <c r="M4922" t="s">
        <v>134</v>
      </c>
      <c r="N4922" t="s">
        <v>172</v>
      </c>
      <c r="O4922" t="s">
        <v>105</v>
      </c>
      <c r="P4922">
        <v>10</v>
      </c>
      <c r="Q4922">
        <v>4.5</v>
      </c>
      <c r="S4922" t="s">
        <v>60</v>
      </c>
    </row>
    <row r="4923" spans="1:19" x14ac:dyDescent="0.35">
      <c r="A4923" t="s">
        <v>9735</v>
      </c>
      <c r="B4923" t="s">
        <v>1010</v>
      </c>
      <c r="C4923" t="s">
        <v>9736</v>
      </c>
      <c r="D4923" t="s">
        <v>34</v>
      </c>
      <c r="E4923" t="s">
        <v>152</v>
      </c>
      <c r="F4923" t="s">
        <v>57</v>
      </c>
      <c r="G4923" t="s">
        <v>153</v>
      </c>
      <c r="H4923">
        <v>37.07</v>
      </c>
      <c r="I4923">
        <v>4</v>
      </c>
      <c r="J4923">
        <v>0.1</v>
      </c>
      <c r="K4923">
        <v>133.44999999999999</v>
      </c>
      <c r="L4923" t="s">
        <v>302</v>
      </c>
      <c r="M4923" t="s">
        <v>111</v>
      </c>
      <c r="N4923" t="s">
        <v>68</v>
      </c>
      <c r="O4923" t="s">
        <v>77</v>
      </c>
      <c r="P4923">
        <v>5</v>
      </c>
      <c r="Q4923">
        <v>3.3</v>
      </c>
      <c r="R4923" t="s">
        <v>30</v>
      </c>
      <c r="S4923" t="s">
        <v>42</v>
      </c>
    </row>
    <row r="4924" spans="1:19" x14ac:dyDescent="0.35">
      <c r="A4924" t="s">
        <v>3287</v>
      </c>
      <c r="B4924" t="s">
        <v>1010</v>
      </c>
      <c r="C4924" t="s">
        <v>3288</v>
      </c>
      <c r="D4924" t="s">
        <v>127</v>
      </c>
      <c r="E4924" t="s">
        <v>306</v>
      </c>
      <c r="F4924" t="s">
        <v>36</v>
      </c>
      <c r="G4924" t="s">
        <v>259</v>
      </c>
      <c r="H4924">
        <v>42.64</v>
      </c>
      <c r="I4924">
        <v>2</v>
      </c>
      <c r="J4924">
        <v>0.25</v>
      </c>
      <c r="K4924">
        <v>63.96</v>
      </c>
      <c r="L4924" t="s">
        <v>302</v>
      </c>
      <c r="M4924" t="s">
        <v>122</v>
      </c>
      <c r="N4924" t="s">
        <v>40</v>
      </c>
      <c r="O4924" t="s">
        <v>50</v>
      </c>
      <c r="P4924">
        <v>1</v>
      </c>
      <c r="Q4924">
        <v>3.1</v>
      </c>
      <c r="R4924" t="s">
        <v>30</v>
      </c>
      <c r="S4924" t="s">
        <v>60</v>
      </c>
    </row>
    <row r="4925" spans="1:19" x14ac:dyDescent="0.35">
      <c r="A4925" t="s">
        <v>5107</v>
      </c>
      <c r="B4925" t="s">
        <v>735</v>
      </c>
      <c r="C4925" t="s">
        <v>4447</v>
      </c>
      <c r="D4925" t="s">
        <v>157</v>
      </c>
      <c r="E4925" t="s">
        <v>403</v>
      </c>
      <c r="F4925" t="s">
        <v>74</v>
      </c>
      <c r="G4925" t="s">
        <v>148</v>
      </c>
      <c r="H4925">
        <v>96.76</v>
      </c>
      <c r="I4925">
        <v>10</v>
      </c>
      <c r="J4925">
        <v>0.15</v>
      </c>
      <c r="K4925">
        <v>822.46</v>
      </c>
      <c r="L4925" t="s">
        <v>104</v>
      </c>
      <c r="M4925" t="s">
        <v>27</v>
      </c>
      <c r="N4925" t="s">
        <v>68</v>
      </c>
      <c r="O4925" t="s">
        <v>105</v>
      </c>
      <c r="P4925">
        <v>12</v>
      </c>
      <c r="Q4925">
        <v>3.5</v>
      </c>
      <c r="R4925" t="s">
        <v>30</v>
      </c>
    </row>
    <row r="4926" spans="1:19" x14ac:dyDescent="0.35">
      <c r="A4926" t="s">
        <v>2495</v>
      </c>
      <c r="B4926" t="s">
        <v>735</v>
      </c>
      <c r="C4926" t="s">
        <v>2496</v>
      </c>
      <c r="D4926" t="s">
        <v>157</v>
      </c>
      <c r="E4926" t="s">
        <v>872</v>
      </c>
      <c r="F4926" t="s">
        <v>36</v>
      </c>
      <c r="G4926" t="s">
        <v>873</v>
      </c>
      <c r="H4926">
        <v>43.76</v>
      </c>
      <c r="I4926">
        <v>2</v>
      </c>
      <c r="J4926">
        <v>0</v>
      </c>
      <c r="K4926">
        <v>87.52</v>
      </c>
      <c r="L4926" t="s">
        <v>76</v>
      </c>
      <c r="M4926" t="s">
        <v>134</v>
      </c>
      <c r="N4926" t="s">
        <v>59</v>
      </c>
      <c r="O4926" t="s">
        <v>92</v>
      </c>
      <c r="P4926">
        <v>8</v>
      </c>
      <c r="Q4926">
        <v>3</v>
      </c>
      <c r="R4926" t="s">
        <v>30</v>
      </c>
      <c r="S4926" t="s">
        <v>42</v>
      </c>
    </row>
    <row r="4927" spans="1:19" x14ac:dyDescent="0.35">
      <c r="A4927" t="s">
        <v>734</v>
      </c>
      <c r="B4927" t="s">
        <v>735</v>
      </c>
      <c r="C4927" t="s">
        <v>736</v>
      </c>
      <c r="D4927" t="s">
        <v>34</v>
      </c>
      <c r="E4927" t="s">
        <v>227</v>
      </c>
      <c r="F4927" t="s">
        <v>47</v>
      </c>
      <c r="G4927" t="s">
        <v>228</v>
      </c>
      <c r="H4927">
        <v>657.98</v>
      </c>
      <c r="I4927">
        <v>9</v>
      </c>
      <c r="J4927">
        <v>0</v>
      </c>
      <c r="K4927">
        <v>5921.82</v>
      </c>
      <c r="L4927" t="s">
        <v>165</v>
      </c>
      <c r="M4927" t="s">
        <v>84</v>
      </c>
      <c r="N4927" t="s">
        <v>59</v>
      </c>
      <c r="O4927" t="s">
        <v>41</v>
      </c>
      <c r="P4927">
        <v>5</v>
      </c>
      <c r="Q4927">
        <v>4.8</v>
      </c>
      <c r="R4927" t="s">
        <v>30</v>
      </c>
      <c r="S4927" t="s">
        <v>294</v>
      </c>
    </row>
    <row r="4928" spans="1:19" x14ac:dyDescent="0.35">
      <c r="A4928" t="s">
        <v>9759</v>
      </c>
      <c r="B4928" t="s">
        <v>382</v>
      </c>
      <c r="C4928" t="s">
        <v>9760</v>
      </c>
      <c r="D4928" t="s">
        <v>157</v>
      </c>
      <c r="E4928" t="s">
        <v>46</v>
      </c>
      <c r="F4928" t="s">
        <v>47</v>
      </c>
      <c r="G4928" t="s">
        <v>48</v>
      </c>
      <c r="H4928">
        <v>181.79</v>
      </c>
      <c r="I4928">
        <v>7</v>
      </c>
      <c r="J4928">
        <v>0</v>
      </c>
      <c r="K4928">
        <v>1272.53</v>
      </c>
      <c r="L4928" t="s">
        <v>302</v>
      </c>
      <c r="M4928" t="s">
        <v>134</v>
      </c>
      <c r="N4928" t="s">
        <v>85</v>
      </c>
      <c r="O4928" t="s">
        <v>105</v>
      </c>
      <c r="P4928">
        <v>13</v>
      </c>
      <c r="Q4928">
        <v>1.8</v>
      </c>
      <c r="R4928" t="s">
        <v>30</v>
      </c>
    </row>
    <row r="4929" spans="1:19" x14ac:dyDescent="0.35">
      <c r="A4929" t="s">
        <v>381</v>
      </c>
      <c r="B4929" t="s">
        <v>382</v>
      </c>
      <c r="C4929" t="s">
        <v>383</v>
      </c>
      <c r="D4929" t="s">
        <v>157</v>
      </c>
      <c r="E4929" t="s">
        <v>374</v>
      </c>
      <c r="F4929" t="s">
        <v>36</v>
      </c>
      <c r="G4929" t="s">
        <v>259</v>
      </c>
      <c r="H4929">
        <v>29.36</v>
      </c>
      <c r="I4929">
        <v>1</v>
      </c>
      <c r="J4929">
        <v>0.25</v>
      </c>
      <c r="K4929">
        <v>22.02</v>
      </c>
      <c r="L4929" t="s">
        <v>165</v>
      </c>
      <c r="M4929" t="s">
        <v>111</v>
      </c>
      <c r="N4929" t="s">
        <v>59</v>
      </c>
      <c r="O4929" t="s">
        <v>123</v>
      </c>
      <c r="P4929">
        <v>8</v>
      </c>
      <c r="Q4929">
        <v>4</v>
      </c>
      <c r="R4929" t="s">
        <v>30</v>
      </c>
      <c r="S4929" t="s">
        <v>60</v>
      </c>
    </row>
    <row r="4930" spans="1:19" x14ac:dyDescent="0.35">
      <c r="A4930" t="s">
        <v>6919</v>
      </c>
      <c r="B4930" t="s">
        <v>382</v>
      </c>
      <c r="C4930" t="s">
        <v>6920</v>
      </c>
      <c r="D4930" t="s">
        <v>64</v>
      </c>
      <c r="E4930" t="s">
        <v>301</v>
      </c>
      <c r="F4930" t="s">
        <v>57</v>
      </c>
      <c r="G4930" t="s">
        <v>97</v>
      </c>
      <c r="H4930">
        <v>702.13</v>
      </c>
      <c r="I4930">
        <v>3</v>
      </c>
      <c r="J4930">
        <v>0</v>
      </c>
      <c r="K4930">
        <v>2106.39</v>
      </c>
      <c r="L4930" t="s">
        <v>98</v>
      </c>
      <c r="M4930" t="s">
        <v>111</v>
      </c>
      <c r="N4930" t="s">
        <v>91</v>
      </c>
      <c r="O4930" t="s">
        <v>50</v>
      </c>
      <c r="P4930">
        <v>8</v>
      </c>
      <c r="Q4930">
        <v>2.5</v>
      </c>
      <c r="R4930" t="s">
        <v>30</v>
      </c>
      <c r="S4930" t="s">
        <v>294</v>
      </c>
    </row>
    <row r="4931" spans="1:19" x14ac:dyDescent="0.35">
      <c r="A4931" t="s">
        <v>3172</v>
      </c>
      <c r="B4931" t="s">
        <v>382</v>
      </c>
      <c r="C4931" t="s">
        <v>3173</v>
      </c>
      <c r="D4931" t="s">
        <v>34</v>
      </c>
      <c r="E4931" t="s">
        <v>138</v>
      </c>
      <c r="F4931" t="s">
        <v>24</v>
      </c>
      <c r="G4931" t="s">
        <v>133</v>
      </c>
      <c r="H4931">
        <v>38.83</v>
      </c>
      <c r="I4931">
        <v>8</v>
      </c>
      <c r="J4931">
        <v>0.25</v>
      </c>
      <c r="K4931">
        <v>232.98</v>
      </c>
      <c r="L4931" t="s">
        <v>38</v>
      </c>
      <c r="M4931" t="s">
        <v>134</v>
      </c>
      <c r="N4931" t="s">
        <v>85</v>
      </c>
      <c r="O4931" t="s">
        <v>77</v>
      </c>
      <c r="P4931">
        <v>6</v>
      </c>
      <c r="Q4931">
        <v>4.7</v>
      </c>
      <c r="R4931" t="s">
        <v>30</v>
      </c>
      <c r="S4931" t="s">
        <v>60</v>
      </c>
    </row>
    <row r="4932" spans="1:19" x14ac:dyDescent="0.35">
      <c r="A4932" t="s">
        <v>7814</v>
      </c>
      <c r="B4932" t="s">
        <v>382</v>
      </c>
      <c r="C4932" t="s">
        <v>7815</v>
      </c>
      <c r="D4932" t="s">
        <v>127</v>
      </c>
      <c r="E4932" t="s">
        <v>266</v>
      </c>
      <c r="F4932" t="s">
        <v>24</v>
      </c>
      <c r="G4932" t="s">
        <v>267</v>
      </c>
      <c r="H4932">
        <v>102.2</v>
      </c>
      <c r="I4932">
        <v>5</v>
      </c>
      <c r="J4932">
        <v>0.3</v>
      </c>
      <c r="K4932">
        <v>357.7</v>
      </c>
      <c r="L4932" t="s">
        <v>76</v>
      </c>
      <c r="M4932" t="s">
        <v>84</v>
      </c>
      <c r="N4932" t="s">
        <v>40</v>
      </c>
      <c r="O4932" t="s">
        <v>77</v>
      </c>
      <c r="P4932">
        <v>4</v>
      </c>
      <c r="Q4932">
        <v>7</v>
      </c>
      <c r="R4932" t="s">
        <v>30</v>
      </c>
      <c r="S4932" t="s">
        <v>60</v>
      </c>
    </row>
    <row r="4933" spans="1:19" x14ac:dyDescent="0.35">
      <c r="A4933" t="s">
        <v>8790</v>
      </c>
      <c r="B4933" t="s">
        <v>382</v>
      </c>
      <c r="C4933" t="s">
        <v>6491</v>
      </c>
      <c r="D4933" t="s">
        <v>64</v>
      </c>
      <c r="E4933" t="s">
        <v>344</v>
      </c>
      <c r="F4933" t="s">
        <v>24</v>
      </c>
      <c r="G4933" t="s">
        <v>345</v>
      </c>
      <c r="H4933">
        <v>311.70999999999998</v>
      </c>
      <c r="I4933">
        <v>12</v>
      </c>
      <c r="J4933">
        <v>0.15</v>
      </c>
      <c r="K4933">
        <v>3179.44</v>
      </c>
      <c r="L4933" t="s">
        <v>76</v>
      </c>
      <c r="M4933" t="s">
        <v>183</v>
      </c>
      <c r="N4933" t="s">
        <v>28</v>
      </c>
      <c r="O4933" t="s">
        <v>29</v>
      </c>
      <c r="P4933">
        <v>2</v>
      </c>
      <c r="Q4933">
        <v>1.6</v>
      </c>
      <c r="R4933" t="s">
        <v>30</v>
      </c>
      <c r="S4933" t="s">
        <v>294</v>
      </c>
    </row>
    <row r="4934" spans="1:19" x14ac:dyDescent="0.35">
      <c r="A4934" t="s">
        <v>8049</v>
      </c>
      <c r="B4934" t="s">
        <v>382</v>
      </c>
      <c r="D4934" t="s">
        <v>127</v>
      </c>
      <c r="E4934" t="s">
        <v>181</v>
      </c>
      <c r="F4934" t="s">
        <v>24</v>
      </c>
      <c r="G4934" t="s">
        <v>182</v>
      </c>
      <c r="H4934">
        <v>285.8</v>
      </c>
      <c r="I4934">
        <v>14</v>
      </c>
      <c r="J4934">
        <v>0.2</v>
      </c>
      <c r="K4934">
        <v>3200.96</v>
      </c>
      <c r="L4934" t="s">
        <v>142</v>
      </c>
      <c r="M4934" t="s">
        <v>111</v>
      </c>
      <c r="N4934" t="s">
        <v>68</v>
      </c>
      <c r="O4934" t="s">
        <v>50</v>
      </c>
      <c r="P4934">
        <v>1</v>
      </c>
      <c r="Q4934">
        <v>1.3</v>
      </c>
      <c r="R4934" t="s">
        <v>30</v>
      </c>
      <c r="S4934" t="s">
        <v>60</v>
      </c>
    </row>
    <row r="4935" spans="1:19" x14ac:dyDescent="0.35">
      <c r="A4935" t="s">
        <v>9954</v>
      </c>
      <c r="B4935" t="s">
        <v>382</v>
      </c>
      <c r="C4935" t="s">
        <v>1945</v>
      </c>
      <c r="D4935" t="s">
        <v>127</v>
      </c>
      <c r="E4935" t="s">
        <v>413</v>
      </c>
      <c r="F4935" t="s">
        <v>47</v>
      </c>
      <c r="G4935" t="s">
        <v>103</v>
      </c>
      <c r="H4935">
        <v>652.86</v>
      </c>
      <c r="I4935">
        <v>4</v>
      </c>
      <c r="J4935">
        <v>0.05</v>
      </c>
      <c r="K4935">
        <v>2480.87</v>
      </c>
      <c r="L4935" t="s">
        <v>104</v>
      </c>
      <c r="M4935" t="s">
        <v>84</v>
      </c>
      <c r="N4935" t="s">
        <v>166</v>
      </c>
      <c r="O4935" t="s">
        <v>50</v>
      </c>
      <c r="P4935">
        <v>1</v>
      </c>
      <c r="Q4935">
        <v>1.4</v>
      </c>
      <c r="R4935" t="s">
        <v>202</v>
      </c>
      <c r="S4935" t="s">
        <v>52</v>
      </c>
    </row>
    <row r="4936" spans="1:19" x14ac:dyDescent="0.35">
      <c r="A4936" t="s">
        <v>831</v>
      </c>
      <c r="B4936" t="s">
        <v>832</v>
      </c>
      <c r="C4936" t="s">
        <v>833</v>
      </c>
      <c r="D4936" t="s">
        <v>34</v>
      </c>
      <c r="E4936" t="s">
        <v>120</v>
      </c>
      <c r="F4936" t="s">
        <v>47</v>
      </c>
      <c r="G4936" t="s">
        <v>121</v>
      </c>
      <c r="H4936">
        <v>559.73</v>
      </c>
      <c r="I4936">
        <v>1</v>
      </c>
      <c r="J4936">
        <v>0</v>
      </c>
      <c r="K4936">
        <v>559.73</v>
      </c>
      <c r="L4936" t="s">
        <v>104</v>
      </c>
      <c r="M4936" t="s">
        <v>122</v>
      </c>
      <c r="N4936" t="s">
        <v>172</v>
      </c>
      <c r="O4936" t="s">
        <v>50</v>
      </c>
      <c r="P4936">
        <v>10</v>
      </c>
      <c r="Q4936">
        <v>2</v>
      </c>
      <c r="R4936" t="s">
        <v>30</v>
      </c>
      <c r="S4936" t="s">
        <v>60</v>
      </c>
    </row>
    <row r="4937" spans="1:19" x14ac:dyDescent="0.35">
      <c r="A4937" t="s">
        <v>8972</v>
      </c>
      <c r="B4937" t="s">
        <v>832</v>
      </c>
      <c r="C4937" t="s">
        <v>5593</v>
      </c>
      <c r="D4937" t="s">
        <v>127</v>
      </c>
      <c r="E4937" t="s">
        <v>56</v>
      </c>
      <c r="F4937" t="s">
        <v>57</v>
      </c>
      <c r="G4937" t="s">
        <v>58</v>
      </c>
      <c r="H4937">
        <v>323.86</v>
      </c>
      <c r="I4937">
        <v>9</v>
      </c>
      <c r="J4937">
        <v>0.05</v>
      </c>
      <c r="K4937">
        <v>2769</v>
      </c>
      <c r="L4937" t="s">
        <v>165</v>
      </c>
      <c r="M4937" t="s">
        <v>27</v>
      </c>
      <c r="N4937" t="s">
        <v>28</v>
      </c>
      <c r="O4937" t="s">
        <v>123</v>
      </c>
      <c r="P4937">
        <v>10</v>
      </c>
      <c r="Q4937">
        <v>2</v>
      </c>
      <c r="R4937" t="s">
        <v>30</v>
      </c>
      <c r="S4937" t="s">
        <v>60</v>
      </c>
    </row>
    <row r="4938" spans="1:19" x14ac:dyDescent="0.35">
      <c r="A4938" t="s">
        <v>8052</v>
      </c>
      <c r="B4938" t="s">
        <v>832</v>
      </c>
      <c r="C4938" t="s">
        <v>8053</v>
      </c>
      <c r="D4938" t="s">
        <v>22</v>
      </c>
      <c r="E4938" t="s">
        <v>227</v>
      </c>
      <c r="F4938" t="s">
        <v>47</v>
      </c>
      <c r="G4938" t="s">
        <v>228</v>
      </c>
      <c r="H4938">
        <v>163.9</v>
      </c>
      <c r="I4938">
        <v>14</v>
      </c>
      <c r="J4938">
        <v>0.2</v>
      </c>
      <c r="K4938">
        <v>1835.68</v>
      </c>
      <c r="L4938" t="s">
        <v>142</v>
      </c>
      <c r="M4938" t="s">
        <v>27</v>
      </c>
      <c r="N4938" t="s">
        <v>28</v>
      </c>
      <c r="O4938" t="s">
        <v>123</v>
      </c>
      <c r="P4938">
        <v>9</v>
      </c>
      <c r="Q4938">
        <v>3.5</v>
      </c>
      <c r="R4938" t="s">
        <v>30</v>
      </c>
      <c r="S4938" t="s">
        <v>60</v>
      </c>
    </row>
    <row r="4939" spans="1:19" x14ac:dyDescent="0.35">
      <c r="A4939" t="s">
        <v>8569</v>
      </c>
      <c r="B4939" t="s">
        <v>1143</v>
      </c>
      <c r="C4939" t="s">
        <v>8570</v>
      </c>
      <c r="D4939" t="s">
        <v>22</v>
      </c>
      <c r="E4939" t="s">
        <v>344</v>
      </c>
      <c r="F4939" t="s">
        <v>24</v>
      </c>
      <c r="G4939" t="s">
        <v>345</v>
      </c>
      <c r="H4939">
        <v>167.48</v>
      </c>
      <c r="I4939">
        <v>12</v>
      </c>
      <c r="J4939">
        <v>0.2</v>
      </c>
      <c r="K4939">
        <v>1607.81</v>
      </c>
      <c r="L4939" t="s">
        <v>98</v>
      </c>
      <c r="M4939" t="s">
        <v>39</v>
      </c>
      <c r="N4939" t="s">
        <v>40</v>
      </c>
      <c r="O4939" t="s">
        <v>123</v>
      </c>
      <c r="P4939">
        <v>13</v>
      </c>
      <c r="Q4939">
        <v>4.9000000000000004</v>
      </c>
      <c r="R4939" t="s">
        <v>30</v>
      </c>
      <c r="S4939" t="s">
        <v>86</v>
      </c>
    </row>
    <row r="4940" spans="1:19" x14ac:dyDescent="0.35">
      <c r="A4940" t="s">
        <v>1142</v>
      </c>
      <c r="B4940" t="s">
        <v>1143</v>
      </c>
      <c r="C4940" t="s">
        <v>1144</v>
      </c>
      <c r="D4940" t="s">
        <v>127</v>
      </c>
      <c r="E4940" t="s">
        <v>109</v>
      </c>
      <c r="F4940" t="s">
        <v>74</v>
      </c>
      <c r="G4940" t="s">
        <v>110</v>
      </c>
      <c r="H4940">
        <v>195.98</v>
      </c>
      <c r="I4940">
        <v>5</v>
      </c>
      <c r="J4940">
        <v>0.2</v>
      </c>
      <c r="K4940">
        <v>783.92</v>
      </c>
      <c r="L4940" t="s">
        <v>26</v>
      </c>
      <c r="M4940" t="s">
        <v>39</v>
      </c>
      <c r="N4940" t="s">
        <v>59</v>
      </c>
      <c r="O4940" t="s">
        <v>116</v>
      </c>
      <c r="P4940">
        <v>11</v>
      </c>
      <c r="Q4940">
        <v>1.1000000000000001</v>
      </c>
      <c r="R4940" t="s">
        <v>30</v>
      </c>
      <c r="S4940" t="s">
        <v>60</v>
      </c>
    </row>
    <row r="4941" spans="1:19" x14ac:dyDescent="0.35">
      <c r="A4941" t="s">
        <v>5808</v>
      </c>
      <c r="B4941" t="s">
        <v>1143</v>
      </c>
      <c r="C4941" t="s">
        <v>5809</v>
      </c>
      <c r="D4941" t="s">
        <v>34</v>
      </c>
      <c r="E4941" t="s">
        <v>227</v>
      </c>
      <c r="F4941" t="s">
        <v>47</v>
      </c>
      <c r="G4941" t="s">
        <v>228</v>
      </c>
      <c r="H4941">
        <v>602.05999999999995</v>
      </c>
      <c r="I4941">
        <v>9</v>
      </c>
      <c r="J4941">
        <v>0.05</v>
      </c>
      <c r="K4941">
        <v>5147.6099999999997</v>
      </c>
      <c r="L4941" t="s">
        <v>104</v>
      </c>
      <c r="M4941" t="s">
        <v>111</v>
      </c>
      <c r="N4941" t="s">
        <v>28</v>
      </c>
      <c r="O4941" t="s">
        <v>105</v>
      </c>
      <c r="P4941">
        <v>5</v>
      </c>
      <c r="Q4941">
        <v>1.6</v>
      </c>
      <c r="R4941" t="s">
        <v>30</v>
      </c>
      <c r="S4941" t="s">
        <v>60</v>
      </c>
    </row>
    <row r="4942" spans="1:19" x14ac:dyDescent="0.35">
      <c r="A4942" t="s">
        <v>2460</v>
      </c>
      <c r="B4942" t="s">
        <v>633</v>
      </c>
      <c r="C4942" t="s">
        <v>2461</v>
      </c>
      <c r="D4942" t="s">
        <v>22</v>
      </c>
      <c r="E4942" t="s">
        <v>323</v>
      </c>
      <c r="F4942" t="s">
        <v>57</v>
      </c>
      <c r="G4942" t="s">
        <v>82</v>
      </c>
      <c r="H4942">
        <v>455.92</v>
      </c>
      <c r="I4942">
        <v>6</v>
      </c>
      <c r="J4942">
        <v>0.1</v>
      </c>
      <c r="K4942">
        <v>2461.9699999999998</v>
      </c>
      <c r="L4942" t="s">
        <v>26</v>
      </c>
      <c r="M4942" t="s">
        <v>84</v>
      </c>
      <c r="N4942" t="s">
        <v>28</v>
      </c>
      <c r="O4942" t="s">
        <v>50</v>
      </c>
      <c r="P4942">
        <v>12</v>
      </c>
      <c r="Q4942">
        <v>1.4</v>
      </c>
      <c r="S4942" t="s">
        <v>60</v>
      </c>
    </row>
    <row r="4943" spans="1:19" x14ac:dyDescent="0.35">
      <c r="A4943" t="s">
        <v>4483</v>
      </c>
      <c r="B4943" t="s">
        <v>633</v>
      </c>
      <c r="C4943" t="s">
        <v>4484</v>
      </c>
      <c r="D4943" t="s">
        <v>72</v>
      </c>
      <c r="E4943" t="s">
        <v>445</v>
      </c>
      <c r="F4943" t="s">
        <v>66</v>
      </c>
      <c r="G4943" t="s">
        <v>446</v>
      </c>
      <c r="H4943">
        <v>1670.39</v>
      </c>
      <c r="I4943">
        <v>11</v>
      </c>
      <c r="J4943">
        <v>0.1</v>
      </c>
      <c r="K4943">
        <v>16536.86</v>
      </c>
      <c r="L4943" t="s">
        <v>49</v>
      </c>
      <c r="M4943" t="s">
        <v>183</v>
      </c>
      <c r="N4943" t="s">
        <v>166</v>
      </c>
      <c r="O4943" t="s">
        <v>123</v>
      </c>
      <c r="P4943">
        <v>10</v>
      </c>
      <c r="Q4943">
        <v>4.2</v>
      </c>
      <c r="R4943" t="s">
        <v>112</v>
      </c>
      <c r="S4943" t="s">
        <v>60</v>
      </c>
    </row>
    <row r="4944" spans="1:19" x14ac:dyDescent="0.35">
      <c r="A4944" t="s">
        <v>4697</v>
      </c>
      <c r="B4944" t="s">
        <v>633</v>
      </c>
      <c r="C4944" t="s">
        <v>4698</v>
      </c>
      <c r="D4944" t="s">
        <v>64</v>
      </c>
      <c r="E4944" t="s">
        <v>209</v>
      </c>
      <c r="F4944" t="s">
        <v>47</v>
      </c>
      <c r="G4944" t="s">
        <v>210</v>
      </c>
      <c r="H4944">
        <v>386.58</v>
      </c>
      <c r="I4944">
        <v>3</v>
      </c>
      <c r="J4944">
        <v>0.3</v>
      </c>
      <c r="K4944">
        <v>811.82</v>
      </c>
      <c r="L4944" t="s">
        <v>38</v>
      </c>
      <c r="M4944" t="s">
        <v>111</v>
      </c>
      <c r="N4944" t="s">
        <v>40</v>
      </c>
      <c r="O4944" t="s">
        <v>116</v>
      </c>
      <c r="P4944">
        <v>9</v>
      </c>
      <c r="Q4944">
        <v>3.2</v>
      </c>
      <c r="R4944" t="s">
        <v>30</v>
      </c>
      <c r="S4944" t="s">
        <v>60</v>
      </c>
    </row>
    <row r="4945" spans="1:19" x14ac:dyDescent="0.35">
      <c r="A4945" t="s">
        <v>6495</v>
      </c>
      <c r="B4945" t="s">
        <v>633</v>
      </c>
      <c r="C4945" t="s">
        <v>4212</v>
      </c>
      <c r="D4945" t="s">
        <v>127</v>
      </c>
      <c r="E4945" t="s">
        <v>656</v>
      </c>
      <c r="F4945" t="s">
        <v>47</v>
      </c>
      <c r="G4945" t="s">
        <v>657</v>
      </c>
      <c r="H4945">
        <v>162.54</v>
      </c>
      <c r="I4945">
        <v>14</v>
      </c>
      <c r="J4945">
        <v>0.05</v>
      </c>
      <c r="K4945">
        <v>2161.7800000000002</v>
      </c>
      <c r="L4945" t="s">
        <v>165</v>
      </c>
      <c r="M4945" t="s">
        <v>134</v>
      </c>
      <c r="N4945" t="s">
        <v>91</v>
      </c>
      <c r="O4945" t="s">
        <v>50</v>
      </c>
      <c r="P4945">
        <v>7</v>
      </c>
      <c r="Q4945">
        <v>1.2</v>
      </c>
      <c r="R4945" t="s">
        <v>112</v>
      </c>
      <c r="S4945" t="s">
        <v>86</v>
      </c>
    </row>
    <row r="4946" spans="1:19" x14ac:dyDescent="0.35">
      <c r="A4946" t="s">
        <v>4583</v>
      </c>
      <c r="B4946" t="s">
        <v>633</v>
      </c>
      <c r="C4946" t="s">
        <v>2021</v>
      </c>
      <c r="D4946" t="s">
        <v>127</v>
      </c>
      <c r="E4946" t="s">
        <v>293</v>
      </c>
      <c r="F4946" t="s">
        <v>74</v>
      </c>
      <c r="G4946" t="s">
        <v>110</v>
      </c>
      <c r="H4946">
        <v>1375.91</v>
      </c>
      <c r="I4946">
        <v>6</v>
      </c>
      <c r="J4946">
        <v>0.1</v>
      </c>
      <c r="K4946">
        <v>7429.91</v>
      </c>
      <c r="L4946" t="s">
        <v>49</v>
      </c>
      <c r="M4946" t="s">
        <v>84</v>
      </c>
      <c r="N4946" t="s">
        <v>172</v>
      </c>
      <c r="O4946" t="s">
        <v>41</v>
      </c>
      <c r="P4946">
        <v>6</v>
      </c>
      <c r="Q4946">
        <v>5</v>
      </c>
      <c r="S4946" t="s">
        <v>60</v>
      </c>
    </row>
    <row r="4947" spans="1:19" x14ac:dyDescent="0.35">
      <c r="A4947" t="s">
        <v>632</v>
      </c>
      <c r="B4947" t="s">
        <v>633</v>
      </c>
      <c r="C4947" t="s">
        <v>634</v>
      </c>
      <c r="D4947" t="s">
        <v>127</v>
      </c>
      <c r="E4947" t="s">
        <v>281</v>
      </c>
      <c r="F4947" t="s">
        <v>74</v>
      </c>
      <c r="G4947" t="s">
        <v>110</v>
      </c>
      <c r="H4947">
        <v>1554.16</v>
      </c>
      <c r="I4947">
        <v>6</v>
      </c>
      <c r="J4947">
        <v>0</v>
      </c>
      <c r="K4947">
        <v>9324.9599999999991</v>
      </c>
      <c r="L4947" t="s">
        <v>104</v>
      </c>
      <c r="M4947" t="s">
        <v>84</v>
      </c>
      <c r="N4947" t="s">
        <v>91</v>
      </c>
      <c r="O4947" t="s">
        <v>77</v>
      </c>
      <c r="P4947">
        <v>1</v>
      </c>
      <c r="Q4947">
        <v>1.4</v>
      </c>
      <c r="R4947" t="s">
        <v>30</v>
      </c>
      <c r="S4947" t="s">
        <v>60</v>
      </c>
    </row>
    <row r="4948" spans="1:19" x14ac:dyDescent="0.35">
      <c r="A4948" t="s">
        <v>6793</v>
      </c>
      <c r="B4948" t="s">
        <v>633</v>
      </c>
      <c r="C4948" t="s">
        <v>6794</v>
      </c>
      <c r="D4948" t="s">
        <v>72</v>
      </c>
      <c r="E4948" t="s">
        <v>399</v>
      </c>
      <c r="F4948" t="s">
        <v>24</v>
      </c>
      <c r="G4948" t="s">
        <v>182</v>
      </c>
      <c r="H4948">
        <v>73.19</v>
      </c>
      <c r="I4948">
        <v>5</v>
      </c>
      <c r="J4948">
        <v>0</v>
      </c>
      <c r="K4948">
        <v>365.95</v>
      </c>
      <c r="L4948" t="s">
        <v>142</v>
      </c>
      <c r="M4948" t="s">
        <v>84</v>
      </c>
      <c r="N4948" t="s">
        <v>68</v>
      </c>
      <c r="O4948" t="s">
        <v>77</v>
      </c>
      <c r="P4948">
        <v>1</v>
      </c>
      <c r="Q4948">
        <v>5</v>
      </c>
      <c r="R4948" t="s">
        <v>30</v>
      </c>
      <c r="S4948" t="s">
        <v>86</v>
      </c>
    </row>
    <row r="4949" spans="1:19" x14ac:dyDescent="0.35">
      <c r="A4949" t="s">
        <v>1738</v>
      </c>
      <c r="B4949" t="s">
        <v>1739</v>
      </c>
      <c r="C4949" t="s">
        <v>1740</v>
      </c>
      <c r="D4949" t="s">
        <v>22</v>
      </c>
      <c r="E4949" t="s">
        <v>1182</v>
      </c>
      <c r="F4949" t="s">
        <v>66</v>
      </c>
      <c r="G4949" t="s">
        <v>446</v>
      </c>
      <c r="H4949">
        <v>1922.27</v>
      </c>
      <c r="I4949">
        <v>14</v>
      </c>
      <c r="J4949">
        <v>0</v>
      </c>
      <c r="K4949">
        <v>26911.78</v>
      </c>
      <c r="L4949" t="s">
        <v>26</v>
      </c>
      <c r="M4949" t="s">
        <v>90</v>
      </c>
      <c r="N4949" t="s">
        <v>28</v>
      </c>
      <c r="O4949" t="s">
        <v>29</v>
      </c>
      <c r="P4949">
        <v>4</v>
      </c>
      <c r="Q4949">
        <v>4.9000000000000004</v>
      </c>
      <c r="R4949" t="s">
        <v>30</v>
      </c>
      <c r="S4949" t="s">
        <v>86</v>
      </c>
    </row>
    <row r="4950" spans="1:19" x14ac:dyDescent="0.35">
      <c r="A4950" t="s">
        <v>7493</v>
      </c>
      <c r="B4950" t="s">
        <v>1739</v>
      </c>
      <c r="C4950" t="s">
        <v>639</v>
      </c>
      <c r="D4950" t="s">
        <v>157</v>
      </c>
      <c r="E4950" t="s">
        <v>251</v>
      </c>
      <c r="F4950" t="s">
        <v>36</v>
      </c>
      <c r="G4950" t="s">
        <v>252</v>
      </c>
      <c r="H4950">
        <v>38.880000000000003</v>
      </c>
      <c r="I4950">
        <v>3</v>
      </c>
      <c r="J4950">
        <v>0.25</v>
      </c>
      <c r="K4950">
        <v>87.48</v>
      </c>
      <c r="L4950" t="s">
        <v>142</v>
      </c>
      <c r="M4950" t="s">
        <v>84</v>
      </c>
      <c r="N4950" t="s">
        <v>68</v>
      </c>
      <c r="O4950" t="s">
        <v>77</v>
      </c>
      <c r="P4950">
        <v>1</v>
      </c>
      <c r="Q4950">
        <v>1.5</v>
      </c>
      <c r="R4950" t="s">
        <v>51</v>
      </c>
      <c r="S4950" t="s">
        <v>86</v>
      </c>
    </row>
    <row r="4951" spans="1:19" x14ac:dyDescent="0.35">
      <c r="A4951" t="s">
        <v>6948</v>
      </c>
      <c r="B4951" t="s">
        <v>3930</v>
      </c>
      <c r="C4951" t="s">
        <v>6949</v>
      </c>
      <c r="D4951" t="s">
        <v>157</v>
      </c>
      <c r="E4951" t="s">
        <v>872</v>
      </c>
      <c r="F4951" t="s">
        <v>36</v>
      </c>
      <c r="G4951" t="s">
        <v>873</v>
      </c>
      <c r="H4951">
        <v>38.81</v>
      </c>
      <c r="I4951">
        <v>4</v>
      </c>
      <c r="J4951">
        <v>0.2</v>
      </c>
      <c r="K4951">
        <v>124.19</v>
      </c>
      <c r="L4951" t="s">
        <v>165</v>
      </c>
      <c r="M4951" t="s">
        <v>122</v>
      </c>
      <c r="N4951" t="s">
        <v>91</v>
      </c>
      <c r="O4951" t="s">
        <v>92</v>
      </c>
      <c r="P4951">
        <v>13</v>
      </c>
      <c r="Q4951">
        <v>1.8</v>
      </c>
      <c r="R4951" t="s">
        <v>30</v>
      </c>
      <c r="S4951" t="s">
        <v>42</v>
      </c>
    </row>
    <row r="4952" spans="1:19" x14ac:dyDescent="0.35">
      <c r="A4952" t="s">
        <v>3929</v>
      </c>
      <c r="B4952" t="s">
        <v>3930</v>
      </c>
      <c r="C4952" t="s">
        <v>3931</v>
      </c>
      <c r="D4952" t="s">
        <v>127</v>
      </c>
      <c r="E4952" t="s">
        <v>374</v>
      </c>
      <c r="F4952" t="s">
        <v>36</v>
      </c>
      <c r="G4952" t="s">
        <v>259</v>
      </c>
      <c r="H4952">
        <v>33.950000000000003</v>
      </c>
      <c r="I4952">
        <v>6</v>
      </c>
      <c r="J4952">
        <v>0.2</v>
      </c>
      <c r="K4952">
        <v>162.96</v>
      </c>
      <c r="L4952" t="s">
        <v>302</v>
      </c>
      <c r="M4952" t="s">
        <v>111</v>
      </c>
      <c r="N4952" t="s">
        <v>172</v>
      </c>
      <c r="O4952" t="s">
        <v>29</v>
      </c>
      <c r="P4952">
        <v>11</v>
      </c>
      <c r="Q4952">
        <v>1.2</v>
      </c>
      <c r="R4952" t="s">
        <v>30</v>
      </c>
      <c r="S4952" t="s">
        <v>86</v>
      </c>
    </row>
    <row r="4953" spans="1:19" x14ac:dyDescent="0.35">
      <c r="A4953" t="s">
        <v>7251</v>
      </c>
      <c r="B4953" t="s">
        <v>3930</v>
      </c>
      <c r="C4953" t="s">
        <v>7252</v>
      </c>
      <c r="D4953" t="s">
        <v>34</v>
      </c>
      <c r="E4953" t="s">
        <v>244</v>
      </c>
      <c r="F4953" t="s">
        <v>36</v>
      </c>
      <c r="G4953" t="s">
        <v>129</v>
      </c>
      <c r="H4953">
        <v>34.659999999999997</v>
      </c>
      <c r="I4953">
        <v>5</v>
      </c>
      <c r="J4953">
        <v>0.05</v>
      </c>
      <c r="K4953">
        <v>164.63</v>
      </c>
      <c r="L4953" t="s">
        <v>165</v>
      </c>
      <c r="M4953" t="s">
        <v>111</v>
      </c>
      <c r="N4953" t="s">
        <v>40</v>
      </c>
      <c r="O4953" t="s">
        <v>29</v>
      </c>
      <c r="P4953">
        <v>6</v>
      </c>
      <c r="Q4953">
        <v>3.8</v>
      </c>
      <c r="R4953" t="s">
        <v>51</v>
      </c>
      <c r="S4953" t="s">
        <v>60</v>
      </c>
    </row>
    <row r="4954" spans="1:19" x14ac:dyDescent="0.35">
      <c r="A4954" t="s">
        <v>5201</v>
      </c>
      <c r="B4954" t="s">
        <v>3930</v>
      </c>
      <c r="C4954" t="s">
        <v>5202</v>
      </c>
      <c r="D4954" t="s">
        <v>34</v>
      </c>
      <c r="E4954" t="s">
        <v>109</v>
      </c>
      <c r="F4954" t="s">
        <v>74</v>
      </c>
      <c r="G4954" t="s">
        <v>110</v>
      </c>
      <c r="H4954">
        <v>781.04</v>
      </c>
      <c r="I4954">
        <v>12</v>
      </c>
      <c r="J4954">
        <v>0.05</v>
      </c>
      <c r="K4954">
        <v>8903.86</v>
      </c>
      <c r="L4954" t="s">
        <v>98</v>
      </c>
      <c r="M4954" t="s">
        <v>84</v>
      </c>
      <c r="N4954" t="s">
        <v>172</v>
      </c>
      <c r="O4954" t="s">
        <v>41</v>
      </c>
      <c r="P4954">
        <v>4</v>
      </c>
      <c r="Q4954">
        <v>4.2</v>
      </c>
      <c r="R4954" t="s">
        <v>30</v>
      </c>
      <c r="S4954" t="s">
        <v>60</v>
      </c>
    </row>
    <row r="4955" spans="1:19" x14ac:dyDescent="0.35">
      <c r="A4955" t="s">
        <v>8855</v>
      </c>
      <c r="B4955" t="s">
        <v>3821</v>
      </c>
      <c r="C4955" t="s">
        <v>5977</v>
      </c>
      <c r="D4955" t="s">
        <v>127</v>
      </c>
      <c r="E4955" t="s">
        <v>102</v>
      </c>
      <c r="F4955" t="s">
        <v>47</v>
      </c>
      <c r="G4955" t="s">
        <v>103</v>
      </c>
      <c r="H4955">
        <v>415.8</v>
      </c>
      <c r="I4955">
        <v>11</v>
      </c>
      <c r="J4955">
        <v>0.05</v>
      </c>
      <c r="K4955">
        <v>4345.1099999999997</v>
      </c>
      <c r="L4955" t="s">
        <v>38</v>
      </c>
      <c r="M4955" t="s">
        <v>111</v>
      </c>
      <c r="N4955" t="s">
        <v>28</v>
      </c>
      <c r="O4955" t="s">
        <v>123</v>
      </c>
      <c r="P4955">
        <v>8</v>
      </c>
      <c r="Q4955">
        <v>1.3</v>
      </c>
      <c r="S4955" t="s">
        <v>52</v>
      </c>
    </row>
    <row r="4956" spans="1:19" x14ac:dyDescent="0.35">
      <c r="A4956" t="s">
        <v>3820</v>
      </c>
      <c r="B4956" t="s">
        <v>3821</v>
      </c>
      <c r="C4956" t="s">
        <v>3822</v>
      </c>
      <c r="D4956" t="s">
        <v>157</v>
      </c>
      <c r="E4956" t="s">
        <v>35</v>
      </c>
      <c r="F4956" t="s">
        <v>36</v>
      </c>
      <c r="G4956" t="s">
        <v>37</v>
      </c>
      <c r="H4956">
        <v>41.15</v>
      </c>
      <c r="I4956">
        <v>5</v>
      </c>
      <c r="J4956">
        <v>0.1</v>
      </c>
      <c r="K4956">
        <v>185.18</v>
      </c>
      <c r="L4956" t="s">
        <v>165</v>
      </c>
      <c r="M4956" t="s">
        <v>134</v>
      </c>
      <c r="N4956" t="s">
        <v>172</v>
      </c>
      <c r="O4956" t="s">
        <v>116</v>
      </c>
      <c r="P4956">
        <v>7</v>
      </c>
      <c r="Q4956">
        <v>2.8</v>
      </c>
      <c r="R4956" t="s">
        <v>30</v>
      </c>
    </row>
    <row r="4957" spans="1:19" x14ac:dyDescent="0.35">
      <c r="A4957" t="s">
        <v>5955</v>
      </c>
      <c r="B4957" t="s">
        <v>3821</v>
      </c>
      <c r="C4957" t="s">
        <v>5956</v>
      </c>
      <c r="D4957" t="s">
        <v>157</v>
      </c>
      <c r="E4957" t="s">
        <v>251</v>
      </c>
      <c r="F4957" t="s">
        <v>36</v>
      </c>
      <c r="G4957" t="s">
        <v>252</v>
      </c>
      <c r="H4957">
        <v>29.57</v>
      </c>
      <c r="I4957">
        <v>4</v>
      </c>
      <c r="J4957">
        <v>0</v>
      </c>
      <c r="K4957">
        <v>118.28</v>
      </c>
      <c r="L4957" t="s">
        <v>38</v>
      </c>
      <c r="M4957" t="s">
        <v>27</v>
      </c>
      <c r="N4957" t="s">
        <v>172</v>
      </c>
      <c r="O4957" t="s">
        <v>116</v>
      </c>
      <c r="P4957">
        <v>3</v>
      </c>
      <c r="Q4957">
        <v>4.4000000000000004</v>
      </c>
      <c r="R4957" t="s">
        <v>30</v>
      </c>
      <c r="S4957" t="s">
        <v>60</v>
      </c>
    </row>
    <row r="4958" spans="1:19" x14ac:dyDescent="0.35">
      <c r="A4958" t="s">
        <v>7971</v>
      </c>
      <c r="B4958" t="s">
        <v>3821</v>
      </c>
      <c r="C4958" t="s">
        <v>7972</v>
      </c>
      <c r="D4958" t="s">
        <v>64</v>
      </c>
      <c r="E4958" t="s">
        <v>23</v>
      </c>
      <c r="F4958" t="s">
        <v>24</v>
      </c>
      <c r="G4958" t="s">
        <v>25</v>
      </c>
      <c r="H4958">
        <v>297.88</v>
      </c>
      <c r="I4958">
        <v>4</v>
      </c>
      <c r="J4958">
        <v>0.2</v>
      </c>
      <c r="K4958">
        <v>953.22</v>
      </c>
      <c r="L4958" t="s">
        <v>302</v>
      </c>
      <c r="M4958" t="s">
        <v>111</v>
      </c>
      <c r="N4958" t="s">
        <v>91</v>
      </c>
      <c r="O4958" t="s">
        <v>41</v>
      </c>
      <c r="P4958">
        <v>2</v>
      </c>
      <c r="Q4958">
        <v>4.3</v>
      </c>
      <c r="R4958" t="s">
        <v>30</v>
      </c>
      <c r="S4958" t="s">
        <v>60</v>
      </c>
    </row>
    <row r="4959" spans="1:19" x14ac:dyDescent="0.35">
      <c r="A4959" t="s">
        <v>2766</v>
      </c>
      <c r="B4959" t="s">
        <v>2767</v>
      </c>
      <c r="C4959" t="s">
        <v>2376</v>
      </c>
      <c r="D4959" t="s">
        <v>72</v>
      </c>
      <c r="E4959" t="s">
        <v>46</v>
      </c>
      <c r="F4959" t="s">
        <v>47</v>
      </c>
      <c r="G4959" t="s">
        <v>48</v>
      </c>
      <c r="H4959">
        <v>447.56</v>
      </c>
      <c r="I4959">
        <v>1</v>
      </c>
      <c r="J4959">
        <v>0.25</v>
      </c>
      <c r="K4959">
        <v>335.67</v>
      </c>
      <c r="L4959" t="s">
        <v>98</v>
      </c>
      <c r="M4959" t="s">
        <v>134</v>
      </c>
      <c r="N4959" t="s">
        <v>68</v>
      </c>
      <c r="O4959" t="s">
        <v>92</v>
      </c>
      <c r="P4959">
        <v>10</v>
      </c>
      <c r="Q4959">
        <v>4</v>
      </c>
      <c r="R4959" t="s">
        <v>30</v>
      </c>
      <c r="S4959" t="s">
        <v>60</v>
      </c>
    </row>
    <row r="4960" spans="1:19" x14ac:dyDescent="0.35">
      <c r="A4960" t="s">
        <v>6659</v>
      </c>
      <c r="B4960" t="s">
        <v>2767</v>
      </c>
      <c r="C4960" t="s">
        <v>1809</v>
      </c>
      <c r="D4960" t="s">
        <v>64</v>
      </c>
      <c r="E4960" t="s">
        <v>258</v>
      </c>
      <c r="F4960" t="s">
        <v>36</v>
      </c>
      <c r="G4960" t="s">
        <v>259</v>
      </c>
      <c r="H4960">
        <v>21.27</v>
      </c>
      <c r="I4960">
        <v>3</v>
      </c>
      <c r="J4960">
        <v>0.2</v>
      </c>
      <c r="K4960">
        <v>51.05</v>
      </c>
      <c r="L4960" t="s">
        <v>83</v>
      </c>
      <c r="M4960" t="s">
        <v>111</v>
      </c>
      <c r="N4960" t="s">
        <v>68</v>
      </c>
      <c r="O4960" t="s">
        <v>116</v>
      </c>
      <c r="P4960">
        <v>6</v>
      </c>
      <c r="Q4960">
        <v>5</v>
      </c>
      <c r="R4960" t="s">
        <v>30</v>
      </c>
      <c r="S4960" t="s">
        <v>52</v>
      </c>
    </row>
    <row r="4961" spans="1:19" x14ac:dyDescent="0.35">
      <c r="A4961" t="s">
        <v>1888</v>
      </c>
      <c r="B4961" t="s">
        <v>1889</v>
      </c>
      <c r="C4961" t="s">
        <v>1890</v>
      </c>
      <c r="D4961" t="s">
        <v>34</v>
      </c>
      <c r="E4961" t="s">
        <v>46</v>
      </c>
      <c r="F4961" t="s">
        <v>47</v>
      </c>
      <c r="G4961" t="s">
        <v>48</v>
      </c>
      <c r="H4961">
        <v>61.13</v>
      </c>
      <c r="I4961">
        <v>9</v>
      </c>
      <c r="J4961">
        <v>0.1</v>
      </c>
      <c r="K4961">
        <v>495.15</v>
      </c>
      <c r="L4961" t="s">
        <v>104</v>
      </c>
      <c r="M4961" t="s">
        <v>122</v>
      </c>
      <c r="N4961" t="s">
        <v>166</v>
      </c>
      <c r="O4961" t="s">
        <v>50</v>
      </c>
      <c r="P4961">
        <v>12</v>
      </c>
      <c r="Q4961">
        <v>2.9</v>
      </c>
      <c r="R4961" t="s">
        <v>30</v>
      </c>
      <c r="S4961" t="s">
        <v>86</v>
      </c>
    </row>
    <row r="4962" spans="1:19" x14ac:dyDescent="0.35">
      <c r="A4962" t="s">
        <v>5695</v>
      </c>
      <c r="B4962" t="s">
        <v>1889</v>
      </c>
      <c r="C4962" t="s">
        <v>5696</v>
      </c>
      <c r="D4962" t="s">
        <v>127</v>
      </c>
      <c r="E4962" t="s">
        <v>301</v>
      </c>
      <c r="F4962" t="s">
        <v>57</v>
      </c>
      <c r="G4962" t="s">
        <v>97</v>
      </c>
      <c r="H4962">
        <v>601.41</v>
      </c>
      <c r="I4962">
        <v>10</v>
      </c>
      <c r="J4962">
        <v>0</v>
      </c>
      <c r="K4962">
        <v>6014.1</v>
      </c>
      <c r="L4962" t="s">
        <v>76</v>
      </c>
      <c r="M4962" t="s">
        <v>84</v>
      </c>
      <c r="N4962" t="s">
        <v>85</v>
      </c>
      <c r="O4962" t="s">
        <v>50</v>
      </c>
      <c r="P4962">
        <v>10</v>
      </c>
      <c r="Q4962">
        <v>3.4</v>
      </c>
      <c r="R4962" t="s">
        <v>30</v>
      </c>
      <c r="S4962" t="s">
        <v>52</v>
      </c>
    </row>
    <row r="4963" spans="1:19" x14ac:dyDescent="0.35">
      <c r="A4963" t="s">
        <v>4000</v>
      </c>
      <c r="B4963" t="s">
        <v>1889</v>
      </c>
      <c r="C4963" t="s">
        <v>3849</v>
      </c>
      <c r="D4963" t="s">
        <v>22</v>
      </c>
      <c r="E4963" t="s">
        <v>147</v>
      </c>
      <c r="F4963" t="s">
        <v>74</v>
      </c>
      <c r="G4963" t="s">
        <v>148</v>
      </c>
      <c r="H4963">
        <v>2392.2800000000002</v>
      </c>
      <c r="I4963">
        <v>1</v>
      </c>
      <c r="J4963">
        <v>0</v>
      </c>
      <c r="K4963">
        <v>2392.2800000000002</v>
      </c>
      <c r="L4963" t="s">
        <v>165</v>
      </c>
      <c r="M4963" t="s">
        <v>134</v>
      </c>
      <c r="N4963" t="s">
        <v>85</v>
      </c>
      <c r="O4963" t="s">
        <v>77</v>
      </c>
      <c r="P4963">
        <v>3</v>
      </c>
      <c r="Q4963">
        <v>2.5</v>
      </c>
      <c r="R4963" t="s">
        <v>30</v>
      </c>
      <c r="S4963" t="s">
        <v>60</v>
      </c>
    </row>
    <row r="4964" spans="1:19" x14ac:dyDescent="0.35">
      <c r="A4964" t="s">
        <v>6494</v>
      </c>
      <c r="B4964" t="s">
        <v>1889</v>
      </c>
      <c r="C4964" t="s">
        <v>2338</v>
      </c>
      <c r="D4964" t="s">
        <v>157</v>
      </c>
      <c r="E4964" t="s">
        <v>219</v>
      </c>
      <c r="F4964" t="s">
        <v>47</v>
      </c>
      <c r="G4964" t="s">
        <v>210</v>
      </c>
      <c r="H4964">
        <v>172.04</v>
      </c>
      <c r="I4964">
        <v>13</v>
      </c>
      <c r="J4964">
        <v>0.1</v>
      </c>
      <c r="K4964">
        <v>2012.87</v>
      </c>
      <c r="L4964" t="s">
        <v>26</v>
      </c>
      <c r="M4964" t="s">
        <v>183</v>
      </c>
      <c r="N4964" t="s">
        <v>59</v>
      </c>
      <c r="O4964" t="s">
        <v>77</v>
      </c>
      <c r="P4964">
        <v>3</v>
      </c>
      <c r="Q4964">
        <v>4.5</v>
      </c>
      <c r="R4964" t="s">
        <v>30</v>
      </c>
      <c r="S4964" t="s">
        <v>52</v>
      </c>
    </row>
    <row r="4965" spans="1:19" x14ac:dyDescent="0.35">
      <c r="A4965" t="s">
        <v>2435</v>
      </c>
      <c r="B4965" t="s">
        <v>2436</v>
      </c>
      <c r="C4965" t="s">
        <v>2437</v>
      </c>
      <c r="D4965" t="s">
        <v>34</v>
      </c>
      <c r="E4965" t="s">
        <v>227</v>
      </c>
      <c r="F4965" t="s">
        <v>47</v>
      </c>
      <c r="G4965" t="s">
        <v>228</v>
      </c>
      <c r="H4965">
        <v>224.55</v>
      </c>
      <c r="I4965">
        <v>13</v>
      </c>
      <c r="J4965">
        <v>0</v>
      </c>
      <c r="K4965">
        <v>2919.15</v>
      </c>
      <c r="L4965" t="s">
        <v>49</v>
      </c>
      <c r="M4965" t="s">
        <v>39</v>
      </c>
      <c r="N4965" t="s">
        <v>85</v>
      </c>
      <c r="O4965" t="s">
        <v>105</v>
      </c>
      <c r="P4965">
        <v>9</v>
      </c>
      <c r="Q4965">
        <v>1.4</v>
      </c>
      <c r="R4965" t="s">
        <v>30</v>
      </c>
      <c r="S4965" t="s">
        <v>86</v>
      </c>
    </row>
    <row r="4966" spans="1:19" x14ac:dyDescent="0.35">
      <c r="A4966" t="s">
        <v>6206</v>
      </c>
      <c r="B4966" t="s">
        <v>2436</v>
      </c>
      <c r="C4966" t="s">
        <v>6207</v>
      </c>
      <c r="D4966" t="s">
        <v>64</v>
      </c>
      <c r="E4966" t="s">
        <v>293</v>
      </c>
      <c r="F4966" t="s">
        <v>74</v>
      </c>
      <c r="G4966" t="s">
        <v>110</v>
      </c>
      <c r="H4966">
        <v>606.85</v>
      </c>
      <c r="I4966">
        <v>3</v>
      </c>
      <c r="J4966">
        <v>0.3</v>
      </c>
      <c r="K4966">
        <v>1274.3800000000001</v>
      </c>
      <c r="L4966" t="s">
        <v>302</v>
      </c>
      <c r="M4966" t="s">
        <v>27</v>
      </c>
      <c r="N4966" t="s">
        <v>85</v>
      </c>
      <c r="O4966" t="s">
        <v>123</v>
      </c>
      <c r="P4966">
        <v>5</v>
      </c>
      <c r="Q4966">
        <v>4</v>
      </c>
      <c r="R4966" t="s">
        <v>30</v>
      </c>
      <c r="S4966" t="s">
        <v>294</v>
      </c>
    </row>
    <row r="4967" spans="1:19" x14ac:dyDescent="0.35">
      <c r="A4967" t="s">
        <v>6505</v>
      </c>
      <c r="B4967" t="s">
        <v>1998</v>
      </c>
      <c r="C4967" t="s">
        <v>6506</v>
      </c>
      <c r="D4967" t="s">
        <v>34</v>
      </c>
      <c r="E4967" t="s">
        <v>147</v>
      </c>
      <c r="F4967" t="s">
        <v>74</v>
      </c>
      <c r="G4967" t="s">
        <v>148</v>
      </c>
      <c r="H4967">
        <v>1796.59</v>
      </c>
      <c r="I4967">
        <v>3</v>
      </c>
      <c r="J4967">
        <v>0.1</v>
      </c>
      <c r="K4967">
        <v>4850.79</v>
      </c>
      <c r="L4967" t="s">
        <v>104</v>
      </c>
      <c r="M4967" t="s">
        <v>134</v>
      </c>
      <c r="N4967" t="s">
        <v>91</v>
      </c>
      <c r="O4967" t="s">
        <v>29</v>
      </c>
      <c r="P4967">
        <v>11</v>
      </c>
      <c r="Q4967">
        <v>4.9000000000000004</v>
      </c>
      <c r="R4967" t="s">
        <v>30</v>
      </c>
      <c r="S4967" t="s">
        <v>60</v>
      </c>
    </row>
    <row r="4968" spans="1:19" x14ac:dyDescent="0.35">
      <c r="A4968" t="s">
        <v>4562</v>
      </c>
      <c r="B4968" t="s">
        <v>1998</v>
      </c>
      <c r="C4968" t="s">
        <v>4563</v>
      </c>
      <c r="D4968" t="s">
        <v>64</v>
      </c>
      <c r="E4968" t="s">
        <v>65</v>
      </c>
      <c r="F4968" t="s">
        <v>66</v>
      </c>
      <c r="G4968" t="s">
        <v>67</v>
      </c>
      <c r="H4968">
        <v>494.57</v>
      </c>
      <c r="I4968">
        <v>11</v>
      </c>
      <c r="J4968">
        <v>0</v>
      </c>
      <c r="K4968">
        <v>5440.27</v>
      </c>
      <c r="L4968" t="s">
        <v>83</v>
      </c>
      <c r="M4968" t="s">
        <v>122</v>
      </c>
      <c r="N4968" t="s">
        <v>68</v>
      </c>
      <c r="O4968" t="s">
        <v>77</v>
      </c>
      <c r="P4968">
        <v>10</v>
      </c>
      <c r="Q4968">
        <v>4.7</v>
      </c>
      <c r="R4968" t="s">
        <v>30</v>
      </c>
    </row>
    <row r="4969" spans="1:19" x14ac:dyDescent="0.35">
      <c r="A4969" t="s">
        <v>1997</v>
      </c>
      <c r="B4969" t="s">
        <v>1998</v>
      </c>
      <c r="C4969" t="s">
        <v>1999</v>
      </c>
      <c r="D4969" t="s">
        <v>72</v>
      </c>
      <c r="E4969" t="s">
        <v>23</v>
      </c>
      <c r="F4969" t="s">
        <v>24</v>
      </c>
      <c r="G4969" t="s">
        <v>25</v>
      </c>
      <c r="H4969">
        <v>306.14999999999998</v>
      </c>
      <c r="I4969">
        <v>10</v>
      </c>
      <c r="J4969">
        <v>0</v>
      </c>
      <c r="K4969">
        <v>3061.5</v>
      </c>
      <c r="L4969" t="s">
        <v>38</v>
      </c>
      <c r="M4969" t="s">
        <v>134</v>
      </c>
      <c r="N4969" t="s">
        <v>28</v>
      </c>
      <c r="O4969" t="s">
        <v>41</v>
      </c>
      <c r="P4969">
        <v>9</v>
      </c>
      <c r="Q4969">
        <v>2.6</v>
      </c>
      <c r="R4969" t="s">
        <v>143</v>
      </c>
      <c r="S4969" t="s">
        <v>60</v>
      </c>
    </row>
    <row r="4970" spans="1:19" x14ac:dyDescent="0.35">
      <c r="A4970" t="s">
        <v>7430</v>
      </c>
      <c r="B4970" t="s">
        <v>1998</v>
      </c>
      <c r="C4970" t="s">
        <v>7431</v>
      </c>
      <c r="D4970" t="s">
        <v>157</v>
      </c>
      <c r="E4970" t="s">
        <v>301</v>
      </c>
      <c r="F4970" t="s">
        <v>57</v>
      </c>
      <c r="G4970" t="s">
        <v>97</v>
      </c>
      <c r="H4970">
        <v>104.97</v>
      </c>
      <c r="I4970">
        <v>8</v>
      </c>
      <c r="J4970">
        <v>0</v>
      </c>
      <c r="K4970">
        <v>839.76</v>
      </c>
      <c r="L4970" t="s">
        <v>165</v>
      </c>
      <c r="M4970" t="s">
        <v>90</v>
      </c>
      <c r="N4970" t="s">
        <v>166</v>
      </c>
      <c r="O4970" t="s">
        <v>105</v>
      </c>
      <c r="P4970">
        <v>9</v>
      </c>
      <c r="Q4970">
        <v>1.1000000000000001</v>
      </c>
      <c r="R4970" t="s">
        <v>30</v>
      </c>
      <c r="S4970" t="s">
        <v>60</v>
      </c>
    </row>
    <row r="4971" spans="1:19" x14ac:dyDescent="0.35">
      <c r="A4971" t="s">
        <v>6355</v>
      </c>
      <c r="B4971" t="s">
        <v>1998</v>
      </c>
      <c r="C4971" t="s">
        <v>6356</v>
      </c>
      <c r="D4971" t="s">
        <v>34</v>
      </c>
      <c r="E4971" t="s">
        <v>23</v>
      </c>
      <c r="F4971" t="s">
        <v>24</v>
      </c>
      <c r="G4971" t="s">
        <v>25</v>
      </c>
      <c r="H4971">
        <v>31.14</v>
      </c>
      <c r="I4971">
        <v>8</v>
      </c>
      <c r="J4971">
        <v>0</v>
      </c>
      <c r="K4971">
        <v>249.12</v>
      </c>
      <c r="L4971" t="s">
        <v>142</v>
      </c>
      <c r="M4971" t="s">
        <v>84</v>
      </c>
      <c r="N4971" t="s">
        <v>68</v>
      </c>
      <c r="O4971" t="s">
        <v>116</v>
      </c>
      <c r="P4971">
        <v>7</v>
      </c>
      <c r="Q4971">
        <v>3.6</v>
      </c>
      <c r="R4971" t="s">
        <v>202</v>
      </c>
      <c r="S4971" t="s">
        <v>60</v>
      </c>
    </row>
    <row r="4972" spans="1:19" x14ac:dyDescent="0.35">
      <c r="A4972" t="s">
        <v>5959</v>
      </c>
      <c r="B4972" t="s">
        <v>1998</v>
      </c>
      <c r="C4972" t="s">
        <v>5960</v>
      </c>
      <c r="D4972" t="s">
        <v>127</v>
      </c>
      <c r="E4972" t="s">
        <v>65</v>
      </c>
      <c r="F4972" t="s">
        <v>66</v>
      </c>
      <c r="G4972" t="s">
        <v>67</v>
      </c>
      <c r="H4972">
        <v>2151.33</v>
      </c>
      <c r="I4972">
        <v>11</v>
      </c>
      <c r="J4972">
        <v>0.1</v>
      </c>
      <c r="K4972">
        <v>21298.17</v>
      </c>
      <c r="L4972" t="s">
        <v>38</v>
      </c>
      <c r="M4972" t="s">
        <v>122</v>
      </c>
      <c r="N4972" t="s">
        <v>91</v>
      </c>
      <c r="O4972" t="s">
        <v>41</v>
      </c>
      <c r="P4972">
        <v>2</v>
      </c>
      <c r="Q4972">
        <v>1.6</v>
      </c>
      <c r="R4972" t="s">
        <v>30</v>
      </c>
      <c r="S4972" t="s">
        <v>60</v>
      </c>
    </row>
    <row r="4973" spans="1:19" x14ac:dyDescent="0.35">
      <c r="A4973" t="s">
        <v>3511</v>
      </c>
      <c r="B4973" t="s">
        <v>118</v>
      </c>
      <c r="C4973" t="s">
        <v>3512</v>
      </c>
      <c r="D4973" t="s">
        <v>127</v>
      </c>
      <c r="E4973" t="s">
        <v>176</v>
      </c>
      <c r="F4973" t="s">
        <v>47</v>
      </c>
      <c r="G4973" t="s">
        <v>177</v>
      </c>
      <c r="H4973">
        <v>389.58</v>
      </c>
      <c r="I4973">
        <v>9</v>
      </c>
      <c r="J4973">
        <v>0.15</v>
      </c>
      <c r="K4973">
        <v>2980.29</v>
      </c>
      <c r="L4973" t="s">
        <v>83</v>
      </c>
      <c r="M4973" t="s">
        <v>27</v>
      </c>
      <c r="N4973" t="s">
        <v>40</v>
      </c>
      <c r="O4973" t="s">
        <v>105</v>
      </c>
      <c r="P4973">
        <v>11</v>
      </c>
      <c r="Q4973">
        <v>4.5999999999999996</v>
      </c>
      <c r="R4973" t="s">
        <v>30</v>
      </c>
      <c r="S4973" t="s">
        <v>52</v>
      </c>
    </row>
    <row r="4974" spans="1:19" x14ac:dyDescent="0.35">
      <c r="A4974" t="s">
        <v>4137</v>
      </c>
      <c r="B4974" t="s">
        <v>118</v>
      </c>
      <c r="C4974" t="s">
        <v>4138</v>
      </c>
      <c r="D4974" t="s">
        <v>64</v>
      </c>
      <c r="E4974" t="s">
        <v>170</v>
      </c>
      <c r="F4974" t="s">
        <v>66</v>
      </c>
      <c r="G4974" t="s">
        <v>171</v>
      </c>
      <c r="H4974">
        <v>277.25</v>
      </c>
      <c r="I4974">
        <v>5</v>
      </c>
      <c r="J4974">
        <v>0.3</v>
      </c>
      <c r="K4974">
        <v>970.37</v>
      </c>
      <c r="L4974" t="s">
        <v>83</v>
      </c>
      <c r="M4974" t="s">
        <v>27</v>
      </c>
      <c r="N4974" t="s">
        <v>91</v>
      </c>
      <c r="O4974" t="s">
        <v>105</v>
      </c>
      <c r="P4974">
        <v>10</v>
      </c>
      <c r="Q4974">
        <v>2.6</v>
      </c>
      <c r="R4974" t="s">
        <v>202</v>
      </c>
      <c r="S4974" t="s">
        <v>60</v>
      </c>
    </row>
    <row r="4975" spans="1:19" x14ac:dyDescent="0.35">
      <c r="A4975" t="s">
        <v>5260</v>
      </c>
      <c r="B4975" t="s">
        <v>118</v>
      </c>
      <c r="C4975" t="s">
        <v>5261</v>
      </c>
      <c r="D4975" t="s">
        <v>22</v>
      </c>
      <c r="E4975" t="s">
        <v>219</v>
      </c>
      <c r="F4975" t="s">
        <v>47</v>
      </c>
      <c r="G4975" t="s">
        <v>210</v>
      </c>
      <c r="H4975">
        <v>185.17</v>
      </c>
      <c r="I4975">
        <v>1</v>
      </c>
      <c r="J4975">
        <v>0.25</v>
      </c>
      <c r="K4975">
        <v>138.88</v>
      </c>
      <c r="L4975" t="s">
        <v>76</v>
      </c>
      <c r="M4975" t="s">
        <v>39</v>
      </c>
      <c r="N4975" t="s">
        <v>172</v>
      </c>
      <c r="O4975" t="s">
        <v>77</v>
      </c>
      <c r="P4975">
        <v>7</v>
      </c>
      <c r="Q4975">
        <v>3.6</v>
      </c>
      <c r="R4975" t="s">
        <v>51</v>
      </c>
      <c r="S4975" t="s">
        <v>86</v>
      </c>
    </row>
    <row r="4976" spans="1:19" x14ac:dyDescent="0.35">
      <c r="A4976" t="s">
        <v>2844</v>
      </c>
      <c r="B4976" t="s">
        <v>118</v>
      </c>
      <c r="C4976" t="s">
        <v>2829</v>
      </c>
      <c r="D4976" t="s">
        <v>72</v>
      </c>
      <c r="E4976" t="s">
        <v>209</v>
      </c>
      <c r="F4976" t="s">
        <v>47</v>
      </c>
      <c r="G4976" t="s">
        <v>210</v>
      </c>
      <c r="H4976">
        <v>238.8</v>
      </c>
      <c r="I4976">
        <v>12</v>
      </c>
      <c r="J4976">
        <v>0.2</v>
      </c>
      <c r="K4976">
        <v>2292.48</v>
      </c>
      <c r="L4976" t="s">
        <v>98</v>
      </c>
      <c r="M4976" t="s">
        <v>27</v>
      </c>
      <c r="N4976" t="s">
        <v>172</v>
      </c>
      <c r="O4976" t="s">
        <v>92</v>
      </c>
      <c r="P4976">
        <v>6</v>
      </c>
      <c r="Q4976">
        <v>2.5</v>
      </c>
      <c r="R4976" t="s">
        <v>30</v>
      </c>
      <c r="S4976" t="s">
        <v>60</v>
      </c>
    </row>
    <row r="4977" spans="1:19" x14ac:dyDescent="0.35">
      <c r="A4977" t="s">
        <v>9576</v>
      </c>
      <c r="B4977" t="s">
        <v>118</v>
      </c>
      <c r="C4977" t="s">
        <v>6065</v>
      </c>
      <c r="D4977" t="s">
        <v>157</v>
      </c>
      <c r="E4977" t="s">
        <v>649</v>
      </c>
      <c r="F4977" t="s">
        <v>57</v>
      </c>
      <c r="G4977" t="s">
        <v>153</v>
      </c>
      <c r="H4977">
        <v>329.79</v>
      </c>
      <c r="I4977">
        <v>12</v>
      </c>
      <c r="J4977">
        <v>0.25</v>
      </c>
      <c r="K4977">
        <v>2968.11</v>
      </c>
      <c r="L4977" t="s">
        <v>142</v>
      </c>
      <c r="M4977" t="s">
        <v>122</v>
      </c>
      <c r="N4977" t="s">
        <v>91</v>
      </c>
      <c r="O4977" t="s">
        <v>123</v>
      </c>
      <c r="P4977">
        <v>6</v>
      </c>
      <c r="Q4977">
        <v>1.1000000000000001</v>
      </c>
      <c r="S4977" t="s">
        <v>86</v>
      </c>
    </row>
    <row r="4978" spans="1:19" x14ac:dyDescent="0.35">
      <c r="A4978" t="s">
        <v>7128</v>
      </c>
      <c r="B4978" t="s">
        <v>118</v>
      </c>
      <c r="C4978" t="s">
        <v>7129</v>
      </c>
      <c r="D4978" t="s">
        <v>22</v>
      </c>
      <c r="E4978" t="s">
        <v>227</v>
      </c>
      <c r="F4978" t="s">
        <v>47</v>
      </c>
      <c r="G4978" t="s">
        <v>228</v>
      </c>
      <c r="H4978">
        <v>536.89</v>
      </c>
      <c r="I4978">
        <v>9</v>
      </c>
      <c r="J4978">
        <v>0.25</v>
      </c>
      <c r="K4978">
        <v>3624.01</v>
      </c>
      <c r="L4978" t="s">
        <v>83</v>
      </c>
      <c r="M4978" t="s">
        <v>39</v>
      </c>
      <c r="N4978" t="s">
        <v>28</v>
      </c>
      <c r="O4978" t="s">
        <v>116</v>
      </c>
      <c r="P4978">
        <v>5</v>
      </c>
      <c r="Q4978">
        <v>1.6</v>
      </c>
      <c r="R4978" t="s">
        <v>51</v>
      </c>
      <c r="S4978" t="s">
        <v>52</v>
      </c>
    </row>
    <row r="4979" spans="1:19" x14ac:dyDescent="0.35">
      <c r="A4979" t="s">
        <v>1700</v>
      </c>
      <c r="B4979" t="s">
        <v>118</v>
      </c>
      <c r="C4979" t="s">
        <v>1701</v>
      </c>
      <c r="D4979" t="s">
        <v>64</v>
      </c>
      <c r="E4979" t="s">
        <v>251</v>
      </c>
      <c r="F4979" t="s">
        <v>36</v>
      </c>
      <c r="G4979" t="s">
        <v>252</v>
      </c>
      <c r="H4979">
        <v>44.11</v>
      </c>
      <c r="I4979">
        <v>3</v>
      </c>
      <c r="J4979">
        <v>0</v>
      </c>
      <c r="K4979">
        <v>132.33000000000001</v>
      </c>
      <c r="L4979" t="s">
        <v>165</v>
      </c>
      <c r="M4979" t="s">
        <v>134</v>
      </c>
      <c r="N4979" t="s">
        <v>68</v>
      </c>
      <c r="O4979" t="s">
        <v>29</v>
      </c>
      <c r="P4979">
        <v>2</v>
      </c>
      <c r="Q4979">
        <v>2.8</v>
      </c>
      <c r="R4979" t="s">
        <v>30</v>
      </c>
      <c r="S4979" t="s">
        <v>60</v>
      </c>
    </row>
    <row r="4980" spans="1:19" x14ac:dyDescent="0.35">
      <c r="A4980" t="s">
        <v>117</v>
      </c>
      <c r="B4980" t="s">
        <v>118</v>
      </c>
      <c r="C4980" t="s">
        <v>119</v>
      </c>
      <c r="D4980" t="s">
        <v>34</v>
      </c>
      <c r="E4980" t="s">
        <v>120</v>
      </c>
      <c r="F4980" t="s">
        <v>47</v>
      </c>
      <c r="G4980" t="s">
        <v>121</v>
      </c>
      <c r="H4980">
        <v>87.44</v>
      </c>
      <c r="I4980">
        <v>12</v>
      </c>
      <c r="J4980">
        <v>0.25</v>
      </c>
      <c r="K4980">
        <v>786.96</v>
      </c>
      <c r="L4980" t="s">
        <v>76</v>
      </c>
      <c r="M4980" t="s">
        <v>122</v>
      </c>
      <c r="N4980" t="s">
        <v>68</v>
      </c>
      <c r="O4980" t="s">
        <v>123</v>
      </c>
      <c r="P4980">
        <v>1</v>
      </c>
      <c r="Q4980">
        <v>1.3</v>
      </c>
      <c r="R4980" t="s">
        <v>30</v>
      </c>
      <c r="S4980" t="s">
        <v>42</v>
      </c>
    </row>
    <row r="4981" spans="1:19" x14ac:dyDescent="0.35">
      <c r="A4981" t="s">
        <v>9456</v>
      </c>
      <c r="B4981" t="s">
        <v>2232</v>
      </c>
      <c r="C4981" t="s">
        <v>3490</v>
      </c>
      <c r="D4981" t="s">
        <v>127</v>
      </c>
      <c r="E4981" t="s">
        <v>102</v>
      </c>
      <c r="F4981" t="s">
        <v>47</v>
      </c>
      <c r="G4981" t="s">
        <v>103</v>
      </c>
      <c r="H4981">
        <v>70.53</v>
      </c>
      <c r="I4981">
        <v>2</v>
      </c>
      <c r="J4981">
        <v>0.1</v>
      </c>
      <c r="K4981">
        <v>126.95</v>
      </c>
      <c r="L4981" t="s">
        <v>104</v>
      </c>
      <c r="M4981" t="s">
        <v>122</v>
      </c>
      <c r="N4981" t="s">
        <v>28</v>
      </c>
      <c r="O4981" t="s">
        <v>50</v>
      </c>
      <c r="P4981">
        <v>13</v>
      </c>
      <c r="Q4981">
        <v>2.6</v>
      </c>
      <c r="R4981" t="s">
        <v>30</v>
      </c>
      <c r="S4981" t="s">
        <v>60</v>
      </c>
    </row>
    <row r="4982" spans="1:19" x14ac:dyDescent="0.35">
      <c r="A4982" t="s">
        <v>2231</v>
      </c>
      <c r="B4982" t="s">
        <v>2232</v>
      </c>
      <c r="C4982" t="s">
        <v>2233</v>
      </c>
      <c r="D4982" t="s">
        <v>22</v>
      </c>
      <c r="E4982" t="s">
        <v>209</v>
      </c>
      <c r="F4982" t="s">
        <v>47</v>
      </c>
      <c r="G4982" t="s">
        <v>210</v>
      </c>
      <c r="H4982">
        <v>244.93</v>
      </c>
      <c r="I4982">
        <v>1</v>
      </c>
      <c r="J4982">
        <v>0.3</v>
      </c>
      <c r="K4982">
        <v>171.45</v>
      </c>
      <c r="L4982" t="s">
        <v>142</v>
      </c>
      <c r="M4982" t="s">
        <v>27</v>
      </c>
      <c r="N4982" t="s">
        <v>40</v>
      </c>
      <c r="O4982" t="s">
        <v>77</v>
      </c>
      <c r="P4982">
        <v>11</v>
      </c>
      <c r="Q4982">
        <v>3.8</v>
      </c>
      <c r="R4982" t="s">
        <v>30</v>
      </c>
    </row>
    <row r="4983" spans="1:19" x14ac:dyDescent="0.35">
      <c r="A4983" t="s">
        <v>8071</v>
      </c>
      <c r="B4983" t="s">
        <v>2232</v>
      </c>
      <c r="C4983" t="s">
        <v>2288</v>
      </c>
      <c r="D4983" t="s">
        <v>22</v>
      </c>
      <c r="E4983" t="s">
        <v>374</v>
      </c>
      <c r="F4983" t="s">
        <v>36</v>
      </c>
      <c r="G4983" t="s">
        <v>259</v>
      </c>
      <c r="H4983">
        <v>10.73</v>
      </c>
      <c r="I4983">
        <v>5</v>
      </c>
      <c r="J4983">
        <v>0.05</v>
      </c>
      <c r="K4983">
        <v>50.97</v>
      </c>
      <c r="L4983" t="s">
        <v>104</v>
      </c>
      <c r="M4983" t="s">
        <v>27</v>
      </c>
      <c r="N4983" t="s">
        <v>28</v>
      </c>
      <c r="O4983" t="s">
        <v>41</v>
      </c>
      <c r="P4983">
        <v>6</v>
      </c>
      <c r="Q4983">
        <v>2.8</v>
      </c>
      <c r="R4983" t="s">
        <v>30</v>
      </c>
      <c r="S4983" t="s">
        <v>60</v>
      </c>
    </row>
    <row r="4984" spans="1:19" x14ac:dyDescent="0.35">
      <c r="A4984" t="s">
        <v>9457</v>
      </c>
      <c r="B4984" t="s">
        <v>2232</v>
      </c>
      <c r="C4984" t="s">
        <v>9458</v>
      </c>
      <c r="D4984" t="s">
        <v>22</v>
      </c>
      <c r="E4984" t="s">
        <v>73</v>
      </c>
      <c r="F4984" t="s">
        <v>74</v>
      </c>
      <c r="G4984" t="s">
        <v>75</v>
      </c>
      <c r="H4984">
        <v>1262.03</v>
      </c>
      <c r="I4984">
        <v>4</v>
      </c>
      <c r="J4984">
        <v>0.2</v>
      </c>
      <c r="K4984">
        <v>4038.5</v>
      </c>
      <c r="L4984" t="s">
        <v>76</v>
      </c>
      <c r="M4984" t="s">
        <v>134</v>
      </c>
      <c r="N4984" t="s">
        <v>172</v>
      </c>
      <c r="O4984" t="s">
        <v>50</v>
      </c>
      <c r="P4984">
        <v>2</v>
      </c>
      <c r="Q4984">
        <v>4.8</v>
      </c>
      <c r="R4984" t="s">
        <v>30</v>
      </c>
      <c r="S4984" t="s">
        <v>86</v>
      </c>
    </row>
    <row r="4985" spans="1:19" x14ac:dyDescent="0.35">
      <c r="A4985" t="s">
        <v>8564</v>
      </c>
      <c r="B4985" t="s">
        <v>2232</v>
      </c>
      <c r="C4985" t="s">
        <v>6400</v>
      </c>
      <c r="D4985" t="s">
        <v>72</v>
      </c>
      <c r="E4985" t="s">
        <v>46</v>
      </c>
      <c r="F4985" t="s">
        <v>47</v>
      </c>
      <c r="G4985" t="s">
        <v>48</v>
      </c>
      <c r="H4985">
        <v>292.11</v>
      </c>
      <c r="I4985">
        <v>10</v>
      </c>
      <c r="J4985">
        <v>0</v>
      </c>
      <c r="K4985">
        <v>2921.1</v>
      </c>
      <c r="L4985" t="s">
        <v>83</v>
      </c>
      <c r="M4985" t="s">
        <v>39</v>
      </c>
      <c r="N4985" t="s">
        <v>40</v>
      </c>
      <c r="O4985" t="s">
        <v>105</v>
      </c>
      <c r="P4985">
        <v>1</v>
      </c>
      <c r="Q4985">
        <v>3.1</v>
      </c>
      <c r="R4985" t="s">
        <v>30</v>
      </c>
      <c r="S4985" t="s">
        <v>60</v>
      </c>
    </row>
    <row r="4986" spans="1:19" x14ac:dyDescent="0.35">
      <c r="A4986" t="s">
        <v>5463</v>
      </c>
      <c r="B4986" t="s">
        <v>1649</v>
      </c>
      <c r="C4986" t="s">
        <v>5464</v>
      </c>
      <c r="D4986" t="s">
        <v>64</v>
      </c>
      <c r="E4986" t="s">
        <v>109</v>
      </c>
      <c r="F4986" t="s">
        <v>74</v>
      </c>
      <c r="G4986" t="s">
        <v>110</v>
      </c>
      <c r="H4986">
        <v>1697.69</v>
      </c>
      <c r="I4986">
        <v>5</v>
      </c>
      <c r="J4986">
        <v>0.1</v>
      </c>
      <c r="K4986">
        <v>7639.61</v>
      </c>
      <c r="L4986" t="s">
        <v>76</v>
      </c>
      <c r="M4986" t="s">
        <v>90</v>
      </c>
      <c r="N4986" t="s">
        <v>85</v>
      </c>
      <c r="O4986" t="s">
        <v>77</v>
      </c>
      <c r="P4986">
        <v>13</v>
      </c>
      <c r="Q4986">
        <v>4.9000000000000004</v>
      </c>
      <c r="R4986" t="s">
        <v>30</v>
      </c>
      <c r="S4986" t="s">
        <v>86</v>
      </c>
    </row>
    <row r="4987" spans="1:19" x14ac:dyDescent="0.35">
      <c r="A4987" t="s">
        <v>9959</v>
      </c>
      <c r="B4987" t="s">
        <v>1649</v>
      </c>
      <c r="C4987" t="s">
        <v>8942</v>
      </c>
      <c r="D4987" t="s">
        <v>127</v>
      </c>
      <c r="E4987" t="s">
        <v>313</v>
      </c>
      <c r="F4987" t="s">
        <v>47</v>
      </c>
      <c r="G4987" t="s">
        <v>48</v>
      </c>
      <c r="H4987">
        <v>272.70999999999998</v>
      </c>
      <c r="I4987">
        <v>2</v>
      </c>
      <c r="J4987">
        <v>0</v>
      </c>
      <c r="K4987">
        <v>545.41999999999996</v>
      </c>
      <c r="L4987" t="s">
        <v>49</v>
      </c>
      <c r="M4987" t="s">
        <v>39</v>
      </c>
      <c r="N4987" t="s">
        <v>172</v>
      </c>
      <c r="O4987" t="s">
        <v>29</v>
      </c>
      <c r="P4987">
        <v>13</v>
      </c>
      <c r="Q4987">
        <v>2</v>
      </c>
      <c r="R4987" t="s">
        <v>30</v>
      </c>
      <c r="S4987" t="s">
        <v>52</v>
      </c>
    </row>
    <row r="4988" spans="1:19" x14ac:dyDescent="0.35">
      <c r="A4988" t="s">
        <v>9255</v>
      </c>
      <c r="B4988" t="s">
        <v>1649</v>
      </c>
      <c r="C4988" t="s">
        <v>9256</v>
      </c>
      <c r="D4988" t="s">
        <v>22</v>
      </c>
      <c r="E4988" t="s">
        <v>176</v>
      </c>
      <c r="F4988" t="s">
        <v>47</v>
      </c>
      <c r="G4988" t="s">
        <v>177</v>
      </c>
      <c r="H4988">
        <v>265.92</v>
      </c>
      <c r="I4988">
        <v>1</v>
      </c>
      <c r="J4988">
        <v>0.2</v>
      </c>
      <c r="K4988">
        <v>212.74</v>
      </c>
      <c r="L4988" t="s">
        <v>165</v>
      </c>
      <c r="M4988" t="s">
        <v>134</v>
      </c>
      <c r="N4988" t="s">
        <v>91</v>
      </c>
      <c r="O4988" t="s">
        <v>92</v>
      </c>
      <c r="P4988">
        <v>12</v>
      </c>
      <c r="Q4988">
        <v>2.5</v>
      </c>
      <c r="R4988" t="s">
        <v>30</v>
      </c>
    </row>
    <row r="4989" spans="1:19" x14ac:dyDescent="0.35">
      <c r="A4989" t="s">
        <v>1648</v>
      </c>
      <c r="B4989" t="s">
        <v>1649</v>
      </c>
      <c r="C4989" t="s">
        <v>1650</v>
      </c>
      <c r="D4989" t="s">
        <v>34</v>
      </c>
      <c r="E4989" t="s">
        <v>102</v>
      </c>
      <c r="F4989" t="s">
        <v>47</v>
      </c>
      <c r="G4989" t="s">
        <v>103</v>
      </c>
      <c r="H4989">
        <v>164.46</v>
      </c>
      <c r="I4989">
        <v>1</v>
      </c>
      <c r="J4989">
        <v>0</v>
      </c>
      <c r="K4989">
        <v>164.46</v>
      </c>
      <c r="L4989" t="s">
        <v>104</v>
      </c>
      <c r="M4989" t="s">
        <v>134</v>
      </c>
      <c r="N4989" t="s">
        <v>85</v>
      </c>
      <c r="O4989" t="s">
        <v>50</v>
      </c>
      <c r="P4989">
        <v>10</v>
      </c>
      <c r="Q4989">
        <v>2.2000000000000002</v>
      </c>
      <c r="R4989" t="s">
        <v>30</v>
      </c>
      <c r="S4989" t="s">
        <v>60</v>
      </c>
    </row>
    <row r="4990" spans="1:19" x14ac:dyDescent="0.35">
      <c r="A4990" t="s">
        <v>2654</v>
      </c>
      <c r="B4990" t="s">
        <v>1649</v>
      </c>
      <c r="C4990" t="s">
        <v>2655</v>
      </c>
      <c r="D4990" t="s">
        <v>127</v>
      </c>
      <c r="E4990" t="s">
        <v>313</v>
      </c>
      <c r="F4990" t="s">
        <v>47</v>
      </c>
      <c r="G4990" t="s">
        <v>48</v>
      </c>
      <c r="H4990">
        <v>400.43</v>
      </c>
      <c r="I4990">
        <v>12</v>
      </c>
      <c r="J4990">
        <v>0.2</v>
      </c>
      <c r="K4990">
        <v>3844.13</v>
      </c>
      <c r="L4990" t="s">
        <v>104</v>
      </c>
      <c r="M4990" t="s">
        <v>111</v>
      </c>
      <c r="N4990" t="s">
        <v>166</v>
      </c>
      <c r="O4990" t="s">
        <v>105</v>
      </c>
      <c r="P4990">
        <v>5</v>
      </c>
      <c r="Q4990">
        <v>4.2</v>
      </c>
      <c r="R4990" t="s">
        <v>30</v>
      </c>
      <c r="S4990" t="s">
        <v>60</v>
      </c>
    </row>
    <row r="4991" spans="1:19" x14ac:dyDescent="0.35">
      <c r="A4991" t="s">
        <v>5676</v>
      </c>
      <c r="B4991" t="s">
        <v>1649</v>
      </c>
      <c r="C4991" t="s">
        <v>5677</v>
      </c>
      <c r="D4991" t="s">
        <v>127</v>
      </c>
      <c r="E4991" t="s">
        <v>56</v>
      </c>
      <c r="F4991" t="s">
        <v>57</v>
      </c>
      <c r="G4991" t="s">
        <v>58</v>
      </c>
      <c r="H4991">
        <v>607.03</v>
      </c>
      <c r="I4991">
        <v>9</v>
      </c>
      <c r="J4991">
        <v>0.1</v>
      </c>
      <c r="K4991">
        <v>4916.9399999999996</v>
      </c>
      <c r="L4991" t="s">
        <v>165</v>
      </c>
      <c r="M4991" t="s">
        <v>111</v>
      </c>
      <c r="N4991" t="s">
        <v>40</v>
      </c>
      <c r="O4991" t="s">
        <v>29</v>
      </c>
      <c r="P4991">
        <v>2</v>
      </c>
      <c r="Q4991">
        <v>3.8</v>
      </c>
      <c r="R4991" t="s">
        <v>30</v>
      </c>
      <c r="S4991" t="s">
        <v>86</v>
      </c>
    </row>
    <row r="4992" spans="1:19" x14ac:dyDescent="0.35">
      <c r="A4992" t="s">
        <v>10018</v>
      </c>
      <c r="B4992" t="s">
        <v>9174</v>
      </c>
      <c r="C4992" t="s">
        <v>10019</v>
      </c>
      <c r="D4992" t="s">
        <v>64</v>
      </c>
      <c r="E4992" t="s">
        <v>65</v>
      </c>
      <c r="F4992" t="s">
        <v>66</v>
      </c>
      <c r="G4992" t="s">
        <v>67</v>
      </c>
      <c r="H4992">
        <v>1382.76</v>
      </c>
      <c r="I4992">
        <v>12</v>
      </c>
      <c r="J4992">
        <v>0</v>
      </c>
      <c r="K4992">
        <v>16593.12</v>
      </c>
      <c r="L4992" t="s">
        <v>302</v>
      </c>
      <c r="M4992" t="s">
        <v>122</v>
      </c>
      <c r="N4992" t="s">
        <v>166</v>
      </c>
      <c r="O4992" t="s">
        <v>41</v>
      </c>
      <c r="P4992">
        <v>13</v>
      </c>
      <c r="Q4992">
        <v>2.8</v>
      </c>
      <c r="R4992" t="s">
        <v>30</v>
      </c>
      <c r="S4992" t="s">
        <v>60</v>
      </c>
    </row>
    <row r="4993" spans="1:19" x14ac:dyDescent="0.35">
      <c r="A4993" t="s">
        <v>9173</v>
      </c>
      <c r="B4993" t="s">
        <v>9174</v>
      </c>
      <c r="C4993" t="s">
        <v>532</v>
      </c>
      <c r="D4993" t="s">
        <v>157</v>
      </c>
      <c r="E4993" t="s">
        <v>301</v>
      </c>
      <c r="F4993" t="s">
        <v>57</v>
      </c>
      <c r="G4993" t="s">
        <v>97</v>
      </c>
      <c r="H4993">
        <v>140.22</v>
      </c>
      <c r="I4993">
        <v>6</v>
      </c>
      <c r="J4993">
        <v>0</v>
      </c>
      <c r="K4993">
        <v>841.32</v>
      </c>
      <c r="L4993" t="s">
        <v>26</v>
      </c>
      <c r="M4993" t="s">
        <v>111</v>
      </c>
      <c r="N4993" t="s">
        <v>166</v>
      </c>
      <c r="O4993" t="s">
        <v>41</v>
      </c>
      <c r="P4993">
        <v>6</v>
      </c>
      <c r="Q4993">
        <v>4.4000000000000004</v>
      </c>
      <c r="R4993" t="s">
        <v>143</v>
      </c>
      <c r="S4993" t="s">
        <v>294</v>
      </c>
    </row>
    <row r="4994" spans="1:19" x14ac:dyDescent="0.35">
      <c r="A4994" t="s">
        <v>8727</v>
      </c>
      <c r="B4994" t="s">
        <v>4066</v>
      </c>
      <c r="C4994" t="s">
        <v>8728</v>
      </c>
      <c r="D4994" t="s">
        <v>127</v>
      </c>
      <c r="E4994" t="s">
        <v>193</v>
      </c>
      <c r="F4994" t="s">
        <v>24</v>
      </c>
      <c r="G4994" t="s">
        <v>194</v>
      </c>
      <c r="H4994">
        <v>206.33</v>
      </c>
      <c r="I4994">
        <v>6</v>
      </c>
      <c r="J4994">
        <v>0.3</v>
      </c>
      <c r="K4994">
        <v>866.59</v>
      </c>
      <c r="L4994" t="s">
        <v>302</v>
      </c>
      <c r="M4994" t="s">
        <v>39</v>
      </c>
      <c r="N4994" t="s">
        <v>28</v>
      </c>
      <c r="O4994" t="s">
        <v>92</v>
      </c>
      <c r="P4994">
        <v>12</v>
      </c>
      <c r="Q4994">
        <v>4.3</v>
      </c>
      <c r="R4994" t="s">
        <v>30</v>
      </c>
      <c r="S4994" t="s">
        <v>60</v>
      </c>
    </row>
    <row r="4995" spans="1:19" x14ac:dyDescent="0.35">
      <c r="A4995" t="s">
        <v>6517</v>
      </c>
      <c r="B4995" t="s">
        <v>4066</v>
      </c>
      <c r="C4995" t="s">
        <v>6518</v>
      </c>
      <c r="D4995" t="s">
        <v>34</v>
      </c>
      <c r="E4995" t="s">
        <v>102</v>
      </c>
      <c r="F4995" t="s">
        <v>47</v>
      </c>
      <c r="G4995" t="s">
        <v>103</v>
      </c>
      <c r="H4995">
        <v>544.76</v>
      </c>
      <c r="I4995">
        <v>7</v>
      </c>
      <c r="J4995">
        <v>0.2</v>
      </c>
      <c r="K4995">
        <v>3050.66</v>
      </c>
      <c r="L4995" t="s">
        <v>38</v>
      </c>
      <c r="M4995" t="s">
        <v>183</v>
      </c>
      <c r="N4995" t="s">
        <v>28</v>
      </c>
      <c r="O4995" t="s">
        <v>50</v>
      </c>
      <c r="P4995">
        <v>8</v>
      </c>
      <c r="Q4995">
        <v>6</v>
      </c>
      <c r="R4995" t="s">
        <v>143</v>
      </c>
      <c r="S4995" t="s">
        <v>52</v>
      </c>
    </row>
    <row r="4996" spans="1:19" x14ac:dyDescent="0.35">
      <c r="A4996" t="s">
        <v>4065</v>
      </c>
      <c r="B4996" t="s">
        <v>4066</v>
      </c>
      <c r="C4996" t="s">
        <v>4067</v>
      </c>
      <c r="D4996" t="s">
        <v>22</v>
      </c>
      <c r="E4996" t="s">
        <v>288</v>
      </c>
      <c r="F4996" t="s">
        <v>57</v>
      </c>
      <c r="G4996" t="s">
        <v>289</v>
      </c>
      <c r="H4996">
        <v>651.02</v>
      </c>
      <c r="I4996">
        <v>12</v>
      </c>
      <c r="J4996">
        <v>0.3</v>
      </c>
      <c r="K4996">
        <v>5468.57</v>
      </c>
      <c r="L4996" t="s">
        <v>76</v>
      </c>
      <c r="M4996" t="s">
        <v>90</v>
      </c>
      <c r="N4996" t="s">
        <v>91</v>
      </c>
      <c r="O4996" t="s">
        <v>105</v>
      </c>
      <c r="P4996">
        <v>5</v>
      </c>
      <c r="Q4996">
        <v>4.8</v>
      </c>
      <c r="R4996" t="s">
        <v>30</v>
      </c>
      <c r="S4996" t="s">
        <v>60</v>
      </c>
    </row>
    <row r="4997" spans="1:19" x14ac:dyDescent="0.35">
      <c r="A4997" t="s">
        <v>9323</v>
      </c>
      <c r="B4997" t="s">
        <v>1184</v>
      </c>
      <c r="C4997" t="s">
        <v>9324</v>
      </c>
      <c r="D4997" t="s">
        <v>157</v>
      </c>
      <c r="E4997" t="s">
        <v>181</v>
      </c>
      <c r="F4997" t="s">
        <v>24</v>
      </c>
      <c r="G4997" t="s">
        <v>182</v>
      </c>
      <c r="H4997">
        <v>337.76</v>
      </c>
      <c r="I4997">
        <v>2</v>
      </c>
      <c r="J4997">
        <v>0.05</v>
      </c>
      <c r="K4997">
        <v>641.74</v>
      </c>
      <c r="L4997" t="s">
        <v>165</v>
      </c>
      <c r="M4997" t="s">
        <v>84</v>
      </c>
      <c r="N4997" t="s">
        <v>166</v>
      </c>
      <c r="O4997" t="s">
        <v>41</v>
      </c>
      <c r="P4997">
        <v>2</v>
      </c>
      <c r="Q4997">
        <v>3.9</v>
      </c>
      <c r="R4997" t="s">
        <v>30</v>
      </c>
      <c r="S4997" t="s">
        <v>52</v>
      </c>
    </row>
    <row r="4998" spans="1:19" x14ac:dyDescent="0.35">
      <c r="A4998" t="s">
        <v>1183</v>
      </c>
      <c r="B4998" t="s">
        <v>1184</v>
      </c>
      <c r="C4998" t="s">
        <v>1185</v>
      </c>
      <c r="D4998" t="s">
        <v>157</v>
      </c>
      <c r="E4998" t="s">
        <v>288</v>
      </c>
      <c r="F4998" t="s">
        <v>57</v>
      </c>
      <c r="G4998" t="s">
        <v>289</v>
      </c>
      <c r="H4998">
        <v>445.08</v>
      </c>
      <c r="I4998">
        <v>11</v>
      </c>
      <c r="J4998">
        <v>0.05</v>
      </c>
      <c r="K4998">
        <v>4651.09</v>
      </c>
      <c r="L4998" t="s">
        <v>26</v>
      </c>
      <c r="M4998" t="s">
        <v>39</v>
      </c>
      <c r="N4998" t="s">
        <v>40</v>
      </c>
      <c r="O4998" t="s">
        <v>29</v>
      </c>
      <c r="P4998">
        <v>1</v>
      </c>
      <c r="Q4998">
        <v>4.9000000000000004</v>
      </c>
      <c r="R4998" t="s">
        <v>30</v>
      </c>
      <c r="S4998" t="s">
        <v>60</v>
      </c>
    </row>
    <row r="4999" spans="1:19" x14ac:dyDescent="0.35">
      <c r="A4999" t="s">
        <v>5846</v>
      </c>
      <c r="B4999" t="s">
        <v>1184</v>
      </c>
      <c r="C4999" t="s">
        <v>5847</v>
      </c>
      <c r="D4999" t="s">
        <v>34</v>
      </c>
      <c r="E4999" t="s">
        <v>301</v>
      </c>
      <c r="F4999" t="s">
        <v>57</v>
      </c>
      <c r="G4999" t="s">
        <v>97</v>
      </c>
      <c r="H4999">
        <v>560.61</v>
      </c>
      <c r="I4999">
        <v>1</v>
      </c>
      <c r="J4999">
        <v>0.2</v>
      </c>
      <c r="K4999">
        <v>448.49</v>
      </c>
      <c r="L4999" t="s">
        <v>98</v>
      </c>
      <c r="M4999" t="s">
        <v>90</v>
      </c>
      <c r="N4999" t="s">
        <v>91</v>
      </c>
      <c r="O4999" t="s">
        <v>92</v>
      </c>
      <c r="P4999">
        <v>1</v>
      </c>
      <c r="Q4999">
        <v>4.5999999999999996</v>
      </c>
      <c r="R4999" t="s">
        <v>51</v>
      </c>
      <c r="S4999" t="s">
        <v>86</v>
      </c>
    </row>
    <row r="5000" spans="1:19" x14ac:dyDescent="0.35">
      <c r="A5000" t="s">
        <v>7464</v>
      </c>
      <c r="B5000" t="s">
        <v>459</v>
      </c>
      <c r="C5000" t="s">
        <v>7465</v>
      </c>
      <c r="D5000" t="s">
        <v>72</v>
      </c>
      <c r="E5000" t="s">
        <v>344</v>
      </c>
      <c r="F5000" t="s">
        <v>24</v>
      </c>
      <c r="G5000" t="s">
        <v>345</v>
      </c>
      <c r="H5000">
        <v>178.32</v>
      </c>
      <c r="I5000">
        <v>6</v>
      </c>
      <c r="J5000">
        <v>0.1</v>
      </c>
      <c r="K5000">
        <v>962.93</v>
      </c>
      <c r="L5000" t="s">
        <v>38</v>
      </c>
      <c r="M5000" t="s">
        <v>183</v>
      </c>
      <c r="N5000" t="s">
        <v>85</v>
      </c>
      <c r="O5000" t="s">
        <v>105</v>
      </c>
      <c r="P5000">
        <v>13</v>
      </c>
      <c r="Q5000">
        <v>2.2999999999999998</v>
      </c>
      <c r="R5000" t="s">
        <v>30</v>
      </c>
      <c r="S5000" t="s">
        <v>60</v>
      </c>
    </row>
    <row r="5001" spans="1:19" x14ac:dyDescent="0.35">
      <c r="A5001" t="s">
        <v>458</v>
      </c>
      <c r="B5001" t="s">
        <v>459</v>
      </c>
      <c r="C5001" t="s">
        <v>460</v>
      </c>
      <c r="D5001" t="s">
        <v>72</v>
      </c>
      <c r="E5001" t="s">
        <v>313</v>
      </c>
      <c r="F5001" t="s">
        <v>47</v>
      </c>
      <c r="G5001" t="s">
        <v>48</v>
      </c>
      <c r="H5001">
        <v>475.27</v>
      </c>
      <c r="I5001">
        <v>10</v>
      </c>
      <c r="J5001">
        <v>0</v>
      </c>
      <c r="K5001">
        <v>4752.7</v>
      </c>
      <c r="L5001" t="s">
        <v>83</v>
      </c>
      <c r="M5001" t="s">
        <v>84</v>
      </c>
      <c r="N5001" t="s">
        <v>68</v>
      </c>
      <c r="O5001" t="s">
        <v>77</v>
      </c>
      <c r="P5001">
        <v>9</v>
      </c>
      <c r="Q5001">
        <v>1.9</v>
      </c>
      <c r="R5001" t="s">
        <v>30</v>
      </c>
      <c r="S5001" t="s">
        <v>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8A013-50B7-48D3-A591-121D2024A7B7}">
  <dimension ref="A1:S5001"/>
  <sheetViews>
    <sheetView topLeftCell="L1" workbookViewId="0">
      <selection activeCell="A5001" sqref="A1:S5001"/>
    </sheetView>
  </sheetViews>
  <sheetFormatPr defaultRowHeight="14.5" x14ac:dyDescent="0.35"/>
  <cols>
    <col min="1" max="1" width="10.1796875" bestFit="1" customWidth="1"/>
    <col min="2" max="2" width="17.08984375" bestFit="1" customWidth="1"/>
    <col min="3" max="3" width="11.1796875" bestFit="1" customWidth="1"/>
    <col min="4" max="4" width="17.6328125" bestFit="1" customWidth="1"/>
    <col min="5" max="5" width="30.81640625" bestFit="1" customWidth="1"/>
    <col min="6" max="6" width="14.26953125" bestFit="1" customWidth="1"/>
    <col min="7" max="7" width="15.453125" bestFit="1" customWidth="1"/>
    <col min="8" max="8" width="11.7265625" bestFit="1" customWidth="1"/>
    <col min="9" max="9" width="8" bestFit="1" customWidth="1"/>
    <col min="10" max="10" width="8.08984375" bestFit="1" customWidth="1"/>
    <col min="11" max="11" width="11" bestFit="1" customWidth="1"/>
    <col min="12" max="12" width="12.08984375" bestFit="1" customWidth="1"/>
    <col min="13" max="13" width="15.08984375" bestFit="1" customWidth="1"/>
    <col min="14" max="14" width="15.26953125" bestFit="1" customWidth="1"/>
    <col min="15" max="15" width="11.26953125" bestFit="1" customWidth="1"/>
    <col min="16" max="16" width="12" bestFit="1" customWidth="1"/>
    <col min="17" max="17" width="13" bestFit="1" customWidth="1"/>
    <col min="18" max="18" width="15.81640625" bestFit="1" customWidth="1"/>
    <col min="19" max="19" width="13.0898437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>
        <v>151.57</v>
      </c>
      <c r="I2">
        <v>9</v>
      </c>
      <c r="J2">
        <v>0</v>
      </c>
      <c r="K2">
        <v>1364.13</v>
      </c>
      <c r="L2" t="s">
        <v>26</v>
      </c>
      <c r="M2" t="s">
        <v>27</v>
      </c>
      <c r="N2" t="s">
        <v>28</v>
      </c>
      <c r="O2" t="s">
        <v>29</v>
      </c>
      <c r="P2">
        <v>6</v>
      </c>
      <c r="Q2">
        <v>4.7</v>
      </c>
      <c r="R2" t="s">
        <v>30</v>
      </c>
    </row>
    <row r="3" spans="1:19" x14ac:dyDescent="0.3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>
        <v>16.37</v>
      </c>
      <c r="I3">
        <v>5</v>
      </c>
      <c r="J3">
        <v>0.25</v>
      </c>
      <c r="K3">
        <v>61.39</v>
      </c>
      <c r="L3" t="s">
        <v>38</v>
      </c>
      <c r="M3" t="s">
        <v>39</v>
      </c>
      <c r="N3" t="s">
        <v>40</v>
      </c>
      <c r="O3" t="s">
        <v>41</v>
      </c>
      <c r="P3">
        <v>7</v>
      </c>
      <c r="Q3">
        <v>1.4</v>
      </c>
      <c r="R3" t="s">
        <v>30</v>
      </c>
      <c r="S3" t="s">
        <v>42</v>
      </c>
    </row>
    <row r="4" spans="1:19" x14ac:dyDescent="0.35">
      <c r="A4" t="s">
        <v>43</v>
      </c>
      <c r="B4" t="s">
        <v>44</v>
      </c>
      <c r="C4" t="s">
        <v>45</v>
      </c>
      <c r="D4" t="s">
        <v>22</v>
      </c>
      <c r="E4" t="s">
        <v>46</v>
      </c>
      <c r="F4" t="s">
        <v>47</v>
      </c>
      <c r="G4" t="s">
        <v>48</v>
      </c>
      <c r="H4">
        <v>398.22</v>
      </c>
      <c r="I4">
        <v>10</v>
      </c>
      <c r="J4">
        <v>0.3</v>
      </c>
      <c r="K4">
        <v>2787.54</v>
      </c>
      <c r="L4" t="s">
        <v>49</v>
      </c>
      <c r="M4" t="s">
        <v>27</v>
      </c>
      <c r="N4" t="s">
        <v>40</v>
      </c>
      <c r="O4" t="s">
        <v>50</v>
      </c>
      <c r="P4">
        <v>13</v>
      </c>
      <c r="Q4">
        <v>2.6</v>
      </c>
      <c r="R4" t="s">
        <v>51</v>
      </c>
      <c r="S4" t="s">
        <v>52</v>
      </c>
    </row>
    <row r="5" spans="1:19" x14ac:dyDescent="0.35">
      <c r="A5" t="s">
        <v>53</v>
      </c>
      <c r="B5" t="s">
        <v>54</v>
      </c>
      <c r="C5" t="s">
        <v>55</v>
      </c>
      <c r="D5" t="s">
        <v>22</v>
      </c>
      <c r="E5" t="s">
        <v>56</v>
      </c>
      <c r="F5" t="s">
        <v>57</v>
      </c>
      <c r="G5" t="s">
        <v>58</v>
      </c>
      <c r="H5">
        <v>230.7</v>
      </c>
      <c r="I5">
        <v>4</v>
      </c>
      <c r="J5">
        <v>0</v>
      </c>
      <c r="K5">
        <v>922.8</v>
      </c>
      <c r="L5" t="s">
        <v>38</v>
      </c>
      <c r="M5" t="s">
        <v>27</v>
      </c>
      <c r="N5" t="s">
        <v>59</v>
      </c>
      <c r="O5" t="s">
        <v>41</v>
      </c>
      <c r="P5">
        <v>11</v>
      </c>
      <c r="Q5">
        <v>1.9</v>
      </c>
      <c r="S5" t="s">
        <v>60</v>
      </c>
    </row>
    <row r="6" spans="1:19" x14ac:dyDescent="0.35">
      <c r="A6" t="s">
        <v>61</v>
      </c>
      <c r="B6" t="s">
        <v>62</v>
      </c>
      <c r="C6" t="s">
        <v>63</v>
      </c>
      <c r="D6" t="s">
        <v>64</v>
      </c>
      <c r="E6" t="s">
        <v>65</v>
      </c>
      <c r="F6" t="s">
        <v>66</v>
      </c>
      <c r="G6" t="s">
        <v>67</v>
      </c>
      <c r="H6">
        <v>1293.57</v>
      </c>
      <c r="I6">
        <v>5</v>
      </c>
      <c r="J6">
        <v>0</v>
      </c>
      <c r="K6">
        <v>6467.85</v>
      </c>
      <c r="L6" t="s">
        <v>26</v>
      </c>
      <c r="M6" t="s">
        <v>39</v>
      </c>
      <c r="N6" t="s">
        <v>68</v>
      </c>
      <c r="O6" t="s">
        <v>50</v>
      </c>
      <c r="P6">
        <v>3</v>
      </c>
      <c r="Q6">
        <v>4.4000000000000004</v>
      </c>
      <c r="R6" t="s">
        <v>30</v>
      </c>
      <c r="S6" t="s">
        <v>60</v>
      </c>
    </row>
    <row r="7" spans="1:19" x14ac:dyDescent="0.35">
      <c r="A7" t="s">
        <v>69</v>
      </c>
      <c r="B7" t="s">
        <v>70</v>
      </c>
      <c r="C7" t="s">
        <v>71</v>
      </c>
      <c r="D7" t="s">
        <v>72</v>
      </c>
      <c r="E7" t="s">
        <v>73</v>
      </c>
      <c r="F7" t="s">
        <v>74</v>
      </c>
      <c r="G7" t="s">
        <v>75</v>
      </c>
      <c r="H7">
        <v>2246.09</v>
      </c>
      <c r="I7">
        <v>12</v>
      </c>
      <c r="J7">
        <v>0.2</v>
      </c>
      <c r="K7">
        <v>21562.46</v>
      </c>
      <c r="L7" t="s">
        <v>76</v>
      </c>
      <c r="M7" t="s">
        <v>39</v>
      </c>
      <c r="N7" t="s">
        <v>40</v>
      </c>
      <c r="O7" t="s">
        <v>77</v>
      </c>
      <c r="P7">
        <v>8</v>
      </c>
      <c r="Q7">
        <v>2.2000000000000002</v>
      </c>
      <c r="R7" t="s">
        <v>30</v>
      </c>
      <c r="S7" t="s">
        <v>60</v>
      </c>
    </row>
    <row r="8" spans="1:19" x14ac:dyDescent="0.35">
      <c r="A8" t="s">
        <v>78</v>
      </c>
      <c r="B8" t="s">
        <v>79</v>
      </c>
      <c r="C8" t="s">
        <v>80</v>
      </c>
      <c r="D8" t="s">
        <v>64</v>
      </c>
      <c r="E8" t="s">
        <v>81</v>
      </c>
      <c r="F8" t="s">
        <v>57</v>
      </c>
      <c r="G8" t="s">
        <v>82</v>
      </c>
      <c r="H8">
        <v>345.5</v>
      </c>
      <c r="I8">
        <v>12</v>
      </c>
      <c r="J8">
        <v>0</v>
      </c>
      <c r="K8">
        <v>4146</v>
      </c>
      <c r="L8" t="s">
        <v>83</v>
      </c>
      <c r="M8" t="s">
        <v>84</v>
      </c>
      <c r="N8" t="s">
        <v>85</v>
      </c>
      <c r="O8" t="s">
        <v>29</v>
      </c>
      <c r="P8">
        <v>8</v>
      </c>
      <c r="Q8">
        <v>5</v>
      </c>
      <c r="R8" t="s">
        <v>30</v>
      </c>
      <c r="S8" t="s">
        <v>86</v>
      </c>
    </row>
    <row r="9" spans="1:19" x14ac:dyDescent="0.35">
      <c r="A9" t="s">
        <v>87</v>
      </c>
      <c r="B9" t="s">
        <v>88</v>
      </c>
      <c r="C9" t="s">
        <v>89</v>
      </c>
      <c r="D9" t="s">
        <v>64</v>
      </c>
      <c r="E9" t="s">
        <v>23</v>
      </c>
      <c r="F9" t="s">
        <v>24</v>
      </c>
      <c r="G9" t="s">
        <v>25</v>
      </c>
      <c r="H9">
        <v>126.87</v>
      </c>
      <c r="I9">
        <v>10</v>
      </c>
      <c r="J9">
        <v>0.25</v>
      </c>
      <c r="K9">
        <v>951.53</v>
      </c>
      <c r="L9" t="s">
        <v>49</v>
      </c>
      <c r="M9" t="s">
        <v>90</v>
      </c>
      <c r="N9" t="s">
        <v>91</v>
      </c>
      <c r="O9" t="s">
        <v>92</v>
      </c>
      <c r="P9">
        <v>9</v>
      </c>
      <c r="Q9">
        <v>1.2</v>
      </c>
      <c r="R9" t="s">
        <v>30</v>
      </c>
      <c r="S9" t="s">
        <v>60</v>
      </c>
    </row>
    <row r="10" spans="1:19" x14ac:dyDescent="0.35">
      <c r="A10" t="s">
        <v>93</v>
      </c>
      <c r="B10" t="s">
        <v>94</v>
      </c>
      <c r="C10" t="s">
        <v>95</v>
      </c>
      <c r="D10" t="s">
        <v>72</v>
      </c>
      <c r="E10" t="s">
        <v>96</v>
      </c>
      <c r="F10" t="s">
        <v>57</v>
      </c>
      <c r="G10" t="s">
        <v>97</v>
      </c>
      <c r="H10">
        <v>847.93</v>
      </c>
      <c r="I10">
        <v>11</v>
      </c>
      <c r="J10">
        <v>0.1</v>
      </c>
      <c r="K10">
        <v>8394.51</v>
      </c>
      <c r="L10" t="s">
        <v>98</v>
      </c>
      <c r="M10" t="s">
        <v>84</v>
      </c>
      <c r="N10" t="s">
        <v>85</v>
      </c>
      <c r="O10" t="s">
        <v>77</v>
      </c>
      <c r="P10">
        <v>8</v>
      </c>
      <c r="Q10">
        <v>1.5</v>
      </c>
      <c r="R10" t="s">
        <v>30</v>
      </c>
      <c r="S10" t="s">
        <v>52</v>
      </c>
    </row>
    <row r="11" spans="1:19" x14ac:dyDescent="0.35">
      <c r="A11" t="s">
        <v>99</v>
      </c>
      <c r="B11" t="s">
        <v>100</v>
      </c>
      <c r="C11" t="s">
        <v>101</v>
      </c>
      <c r="D11" t="s">
        <v>72</v>
      </c>
      <c r="E11" t="s">
        <v>102</v>
      </c>
      <c r="F11" t="s">
        <v>47</v>
      </c>
      <c r="G11" t="s">
        <v>103</v>
      </c>
      <c r="H11">
        <v>362.55</v>
      </c>
      <c r="I11">
        <v>5</v>
      </c>
      <c r="J11">
        <v>0.05</v>
      </c>
      <c r="K11">
        <v>1722.11</v>
      </c>
      <c r="L11" t="s">
        <v>104</v>
      </c>
      <c r="M11" t="s">
        <v>27</v>
      </c>
      <c r="N11" t="s">
        <v>91</v>
      </c>
      <c r="O11" t="s">
        <v>105</v>
      </c>
      <c r="P11">
        <v>3</v>
      </c>
      <c r="R11" t="s">
        <v>30</v>
      </c>
      <c r="S11" t="s">
        <v>60</v>
      </c>
    </row>
    <row r="12" spans="1:19" x14ac:dyDescent="0.35">
      <c r="A12" t="s">
        <v>106</v>
      </c>
      <c r="B12" t="s">
        <v>107</v>
      </c>
      <c r="C12" t="s">
        <v>108</v>
      </c>
      <c r="D12" t="s">
        <v>72</v>
      </c>
      <c r="E12" t="s">
        <v>109</v>
      </c>
      <c r="F12" t="s">
        <v>74</v>
      </c>
      <c r="G12" t="s">
        <v>110</v>
      </c>
      <c r="H12">
        <v>240.91</v>
      </c>
      <c r="I12">
        <v>8</v>
      </c>
      <c r="J12">
        <v>0.2</v>
      </c>
      <c r="K12">
        <v>1541.82</v>
      </c>
      <c r="L12" t="s">
        <v>104</v>
      </c>
      <c r="M12" t="s">
        <v>111</v>
      </c>
      <c r="N12" t="s">
        <v>28</v>
      </c>
      <c r="O12" t="s">
        <v>77</v>
      </c>
      <c r="P12">
        <v>6</v>
      </c>
      <c r="Q12">
        <v>4.2</v>
      </c>
      <c r="R12" t="s">
        <v>112</v>
      </c>
      <c r="S12" t="s">
        <v>60</v>
      </c>
    </row>
    <row r="13" spans="1:19" x14ac:dyDescent="0.35">
      <c r="A13" t="s">
        <v>113</v>
      </c>
      <c r="B13" t="s">
        <v>114</v>
      </c>
      <c r="C13" t="s">
        <v>115</v>
      </c>
      <c r="D13" t="s">
        <v>22</v>
      </c>
      <c r="E13" t="s">
        <v>109</v>
      </c>
      <c r="F13" t="s">
        <v>74</v>
      </c>
      <c r="G13" t="s">
        <v>110</v>
      </c>
      <c r="H13">
        <v>132.08000000000001</v>
      </c>
      <c r="I13">
        <v>10</v>
      </c>
      <c r="J13">
        <v>0.1</v>
      </c>
      <c r="K13">
        <v>1188.72</v>
      </c>
      <c r="L13" t="s">
        <v>49</v>
      </c>
      <c r="M13" t="s">
        <v>27</v>
      </c>
      <c r="N13" t="s">
        <v>28</v>
      </c>
      <c r="O13" t="s">
        <v>116</v>
      </c>
      <c r="P13">
        <v>9</v>
      </c>
      <c r="Q13">
        <v>4.5</v>
      </c>
      <c r="R13" t="s">
        <v>30</v>
      </c>
      <c r="S13" t="s">
        <v>52</v>
      </c>
    </row>
    <row r="14" spans="1:19" x14ac:dyDescent="0.35">
      <c r="A14" t="s">
        <v>117</v>
      </c>
      <c r="B14" t="s">
        <v>118</v>
      </c>
      <c r="C14" t="s">
        <v>119</v>
      </c>
      <c r="D14" t="s">
        <v>34</v>
      </c>
      <c r="E14" t="s">
        <v>120</v>
      </c>
      <c r="F14" t="s">
        <v>47</v>
      </c>
      <c r="G14" t="s">
        <v>121</v>
      </c>
      <c r="H14">
        <v>87.44</v>
      </c>
      <c r="I14">
        <v>12</v>
      </c>
      <c r="J14">
        <v>0.25</v>
      </c>
      <c r="K14">
        <v>786.96</v>
      </c>
      <c r="L14" t="s">
        <v>76</v>
      </c>
      <c r="M14" t="s">
        <v>122</v>
      </c>
      <c r="N14" t="s">
        <v>68</v>
      </c>
      <c r="O14" t="s">
        <v>123</v>
      </c>
      <c r="P14">
        <v>1</v>
      </c>
      <c r="Q14">
        <v>1.3</v>
      </c>
      <c r="R14" t="s">
        <v>30</v>
      </c>
      <c r="S14" t="s">
        <v>42</v>
      </c>
    </row>
    <row r="15" spans="1:19" x14ac:dyDescent="0.35">
      <c r="A15" t="s">
        <v>124</v>
      </c>
      <c r="B15" t="s">
        <v>125</v>
      </c>
      <c r="C15" t="s">
        <v>126</v>
      </c>
      <c r="D15" t="s">
        <v>127</v>
      </c>
      <c r="E15" t="s">
        <v>128</v>
      </c>
      <c r="F15" t="s">
        <v>36</v>
      </c>
      <c r="G15" t="s">
        <v>129</v>
      </c>
      <c r="H15">
        <v>30.84</v>
      </c>
      <c r="I15">
        <v>8</v>
      </c>
      <c r="J15">
        <v>0.25</v>
      </c>
      <c r="K15">
        <v>185.04</v>
      </c>
      <c r="L15" t="s">
        <v>38</v>
      </c>
      <c r="M15" t="s">
        <v>122</v>
      </c>
      <c r="N15" t="s">
        <v>59</v>
      </c>
      <c r="O15" t="s">
        <v>105</v>
      </c>
      <c r="P15">
        <v>3</v>
      </c>
      <c r="Q15">
        <v>1.1000000000000001</v>
      </c>
      <c r="R15" t="s">
        <v>51</v>
      </c>
      <c r="S15" t="s">
        <v>60</v>
      </c>
    </row>
    <row r="16" spans="1:19" x14ac:dyDescent="0.35">
      <c r="A16" t="s">
        <v>130</v>
      </c>
      <c r="B16" t="s">
        <v>107</v>
      </c>
      <c r="C16" t="s">
        <v>131</v>
      </c>
      <c r="D16" t="s">
        <v>34</v>
      </c>
      <c r="E16" t="s">
        <v>132</v>
      </c>
      <c r="F16" t="s">
        <v>24</v>
      </c>
      <c r="G16" t="s">
        <v>133</v>
      </c>
      <c r="H16">
        <v>437.31</v>
      </c>
      <c r="I16">
        <v>2</v>
      </c>
      <c r="J16">
        <v>0</v>
      </c>
      <c r="K16">
        <v>874.62</v>
      </c>
      <c r="L16" t="s">
        <v>104</v>
      </c>
      <c r="M16" t="s">
        <v>134</v>
      </c>
      <c r="N16" t="s">
        <v>59</v>
      </c>
      <c r="O16" t="s">
        <v>92</v>
      </c>
      <c r="P16">
        <v>2</v>
      </c>
      <c r="Q16">
        <v>4</v>
      </c>
      <c r="R16" t="s">
        <v>30</v>
      </c>
      <c r="S16" t="s">
        <v>86</v>
      </c>
    </row>
    <row r="17" spans="1:19" x14ac:dyDescent="0.35">
      <c r="A17" t="s">
        <v>135</v>
      </c>
      <c r="B17" t="s">
        <v>136</v>
      </c>
      <c r="C17" t="s">
        <v>137</v>
      </c>
      <c r="D17" t="s">
        <v>34</v>
      </c>
      <c r="E17" t="s">
        <v>138</v>
      </c>
      <c r="F17" t="s">
        <v>24</v>
      </c>
      <c r="G17" t="s">
        <v>133</v>
      </c>
      <c r="H17">
        <v>236.81</v>
      </c>
      <c r="I17">
        <v>7</v>
      </c>
      <c r="J17">
        <v>0</v>
      </c>
      <c r="K17">
        <v>1657.67</v>
      </c>
      <c r="L17" t="s">
        <v>38</v>
      </c>
      <c r="M17" t="s">
        <v>39</v>
      </c>
      <c r="N17" t="s">
        <v>85</v>
      </c>
      <c r="O17" t="s">
        <v>105</v>
      </c>
      <c r="P17">
        <v>12</v>
      </c>
      <c r="Q17">
        <v>1.5</v>
      </c>
      <c r="R17" t="s">
        <v>30</v>
      </c>
      <c r="S17" t="s">
        <v>60</v>
      </c>
    </row>
    <row r="18" spans="1:19" x14ac:dyDescent="0.35">
      <c r="A18" t="s">
        <v>139</v>
      </c>
      <c r="B18" t="s">
        <v>140</v>
      </c>
      <c r="C18" t="s">
        <v>141</v>
      </c>
      <c r="D18" t="s">
        <v>127</v>
      </c>
      <c r="E18" t="s">
        <v>120</v>
      </c>
      <c r="F18" t="s">
        <v>47</v>
      </c>
      <c r="G18" t="s">
        <v>121</v>
      </c>
      <c r="H18">
        <v>55.71</v>
      </c>
      <c r="I18">
        <v>8</v>
      </c>
      <c r="J18">
        <v>0.3</v>
      </c>
      <c r="K18">
        <v>311.98</v>
      </c>
      <c r="L18" t="s">
        <v>142</v>
      </c>
      <c r="M18" t="s">
        <v>122</v>
      </c>
      <c r="N18" t="s">
        <v>59</v>
      </c>
      <c r="O18" t="s">
        <v>77</v>
      </c>
      <c r="P18">
        <v>8</v>
      </c>
      <c r="Q18">
        <v>0</v>
      </c>
      <c r="R18" t="s">
        <v>143</v>
      </c>
      <c r="S18" t="s">
        <v>86</v>
      </c>
    </row>
    <row r="19" spans="1:19" x14ac:dyDescent="0.35">
      <c r="A19" t="s">
        <v>144</v>
      </c>
      <c r="B19" t="s">
        <v>145</v>
      </c>
      <c r="C19" t="s">
        <v>146</v>
      </c>
      <c r="D19" t="s">
        <v>127</v>
      </c>
      <c r="E19" t="s">
        <v>147</v>
      </c>
      <c r="F19" t="s">
        <v>74</v>
      </c>
      <c r="G19" t="s">
        <v>148</v>
      </c>
      <c r="H19">
        <v>963.32</v>
      </c>
      <c r="I19">
        <v>11</v>
      </c>
      <c r="J19">
        <v>0.25</v>
      </c>
      <c r="K19">
        <v>7947.39</v>
      </c>
      <c r="L19" t="s">
        <v>142</v>
      </c>
      <c r="M19" t="s">
        <v>39</v>
      </c>
      <c r="N19" t="s">
        <v>91</v>
      </c>
      <c r="O19" t="s">
        <v>50</v>
      </c>
      <c r="P19">
        <v>6</v>
      </c>
      <c r="Q19">
        <v>1.1000000000000001</v>
      </c>
      <c r="R19" t="s">
        <v>30</v>
      </c>
      <c r="S19" t="s">
        <v>42</v>
      </c>
    </row>
    <row r="20" spans="1:19" x14ac:dyDescent="0.35">
      <c r="A20" t="s">
        <v>149</v>
      </c>
      <c r="B20" t="s">
        <v>150</v>
      </c>
      <c r="C20" t="s">
        <v>151</v>
      </c>
      <c r="D20" t="s">
        <v>127</v>
      </c>
      <c r="E20" t="s">
        <v>152</v>
      </c>
      <c r="F20" t="s">
        <v>57</v>
      </c>
      <c r="G20" t="s">
        <v>153</v>
      </c>
      <c r="H20">
        <v>846.74</v>
      </c>
      <c r="I20">
        <v>6</v>
      </c>
      <c r="J20">
        <v>0</v>
      </c>
      <c r="K20">
        <v>5080.4399999999996</v>
      </c>
      <c r="L20" t="s">
        <v>83</v>
      </c>
      <c r="M20" t="s">
        <v>90</v>
      </c>
      <c r="N20" t="s">
        <v>85</v>
      </c>
      <c r="O20" t="s">
        <v>105</v>
      </c>
      <c r="P20">
        <v>10</v>
      </c>
      <c r="Q20">
        <v>1.2</v>
      </c>
      <c r="R20" t="s">
        <v>30</v>
      </c>
      <c r="S20" t="s">
        <v>60</v>
      </c>
    </row>
    <row r="21" spans="1:19" x14ac:dyDescent="0.35">
      <c r="A21" t="s">
        <v>154</v>
      </c>
      <c r="B21" t="s">
        <v>155</v>
      </c>
      <c r="C21" t="s">
        <v>156</v>
      </c>
      <c r="D21" t="s">
        <v>157</v>
      </c>
      <c r="E21" t="s">
        <v>128</v>
      </c>
      <c r="F21" t="s">
        <v>36</v>
      </c>
      <c r="G21" t="s">
        <v>129</v>
      </c>
      <c r="H21">
        <v>27.11</v>
      </c>
      <c r="I21">
        <v>5</v>
      </c>
      <c r="J21">
        <v>0.2</v>
      </c>
      <c r="K21">
        <v>108.44</v>
      </c>
      <c r="L21" t="s">
        <v>104</v>
      </c>
      <c r="M21" t="s">
        <v>39</v>
      </c>
      <c r="N21" t="s">
        <v>85</v>
      </c>
      <c r="O21" t="s">
        <v>77</v>
      </c>
      <c r="P21">
        <v>11</v>
      </c>
      <c r="Q21">
        <v>2.1</v>
      </c>
      <c r="R21" t="s">
        <v>51</v>
      </c>
      <c r="S21" t="s">
        <v>60</v>
      </c>
    </row>
    <row r="22" spans="1:19" x14ac:dyDescent="0.35">
      <c r="A22" t="s">
        <v>158</v>
      </c>
      <c r="B22" t="s">
        <v>159</v>
      </c>
      <c r="C22" t="s">
        <v>160</v>
      </c>
      <c r="D22" t="s">
        <v>22</v>
      </c>
      <c r="E22" t="s">
        <v>161</v>
      </c>
      <c r="F22" t="s">
        <v>74</v>
      </c>
      <c r="G22" t="s">
        <v>148</v>
      </c>
      <c r="H22">
        <v>2428.13</v>
      </c>
      <c r="I22">
        <v>11</v>
      </c>
      <c r="J22">
        <v>0.1</v>
      </c>
      <c r="K22">
        <v>24038.49</v>
      </c>
      <c r="L22" t="s">
        <v>142</v>
      </c>
      <c r="M22" t="s">
        <v>134</v>
      </c>
      <c r="N22" t="s">
        <v>59</v>
      </c>
      <c r="O22" t="s">
        <v>116</v>
      </c>
      <c r="P22">
        <v>11</v>
      </c>
      <c r="Q22">
        <v>1.3</v>
      </c>
      <c r="R22" t="s">
        <v>30</v>
      </c>
      <c r="S22" t="s">
        <v>60</v>
      </c>
    </row>
    <row r="23" spans="1:19" x14ac:dyDescent="0.35">
      <c r="A23" t="s">
        <v>162</v>
      </c>
      <c r="B23" t="s">
        <v>163</v>
      </c>
      <c r="C23" t="s">
        <v>164</v>
      </c>
      <c r="D23" t="s">
        <v>34</v>
      </c>
      <c r="E23" t="s">
        <v>120</v>
      </c>
      <c r="F23" t="s">
        <v>47</v>
      </c>
      <c r="G23" t="s">
        <v>121</v>
      </c>
      <c r="H23">
        <v>604.22</v>
      </c>
      <c r="I23">
        <v>9</v>
      </c>
      <c r="J23">
        <v>0</v>
      </c>
      <c r="K23">
        <v>5437.98</v>
      </c>
      <c r="L23" t="s">
        <v>165</v>
      </c>
      <c r="M23" t="s">
        <v>84</v>
      </c>
      <c r="N23" t="s">
        <v>166</v>
      </c>
      <c r="O23" t="s">
        <v>77</v>
      </c>
      <c r="P23">
        <v>8</v>
      </c>
      <c r="Q23">
        <v>2.5</v>
      </c>
      <c r="R23" t="s">
        <v>30</v>
      </c>
      <c r="S23" t="s">
        <v>60</v>
      </c>
    </row>
    <row r="24" spans="1:19" x14ac:dyDescent="0.35">
      <c r="A24" t="s">
        <v>167</v>
      </c>
      <c r="B24" t="s">
        <v>168</v>
      </c>
      <c r="C24" t="s">
        <v>169</v>
      </c>
      <c r="D24" t="s">
        <v>64</v>
      </c>
      <c r="E24" t="s">
        <v>170</v>
      </c>
      <c r="F24" t="s">
        <v>66</v>
      </c>
      <c r="G24" t="s">
        <v>171</v>
      </c>
      <c r="H24">
        <v>43.05</v>
      </c>
      <c r="I24">
        <v>13</v>
      </c>
      <c r="J24">
        <v>0.25</v>
      </c>
      <c r="K24">
        <v>419.74</v>
      </c>
      <c r="L24" t="s">
        <v>104</v>
      </c>
      <c r="M24" t="s">
        <v>111</v>
      </c>
      <c r="N24" t="s">
        <v>172</v>
      </c>
      <c r="O24" t="s">
        <v>41</v>
      </c>
      <c r="P24">
        <v>2</v>
      </c>
      <c r="Q24">
        <v>4.3</v>
      </c>
      <c r="R24" t="s">
        <v>30</v>
      </c>
      <c r="S24" t="s">
        <v>86</v>
      </c>
    </row>
    <row r="25" spans="1:19" x14ac:dyDescent="0.35">
      <c r="A25" t="s">
        <v>173</v>
      </c>
      <c r="B25" t="s">
        <v>174</v>
      </c>
      <c r="C25" t="s">
        <v>175</v>
      </c>
      <c r="D25" t="s">
        <v>22</v>
      </c>
      <c r="E25" t="s">
        <v>176</v>
      </c>
      <c r="F25" t="s">
        <v>47</v>
      </c>
      <c r="G25" t="s">
        <v>177</v>
      </c>
      <c r="H25">
        <v>507.86</v>
      </c>
      <c r="I25">
        <v>3</v>
      </c>
      <c r="J25">
        <v>0</v>
      </c>
      <c r="K25">
        <v>1523.58</v>
      </c>
      <c r="L25" t="s">
        <v>83</v>
      </c>
      <c r="M25" t="s">
        <v>134</v>
      </c>
      <c r="N25" t="s">
        <v>85</v>
      </c>
      <c r="O25" t="s">
        <v>123</v>
      </c>
      <c r="P25">
        <v>11</v>
      </c>
      <c r="Q25">
        <v>2.2999999999999998</v>
      </c>
      <c r="R25" t="s">
        <v>30</v>
      </c>
      <c r="S25" t="s">
        <v>60</v>
      </c>
    </row>
    <row r="26" spans="1:19" x14ac:dyDescent="0.35">
      <c r="A26" t="s">
        <v>178</v>
      </c>
      <c r="B26" t="s">
        <v>179</v>
      </c>
      <c r="C26" t="s">
        <v>180</v>
      </c>
      <c r="D26" t="s">
        <v>127</v>
      </c>
      <c r="E26" t="s">
        <v>181</v>
      </c>
      <c r="F26" t="s">
        <v>24</v>
      </c>
      <c r="G26" t="s">
        <v>182</v>
      </c>
      <c r="H26">
        <v>377.49</v>
      </c>
      <c r="I26">
        <v>12</v>
      </c>
      <c r="J26">
        <v>0.25</v>
      </c>
      <c r="K26">
        <v>3397.41</v>
      </c>
      <c r="L26" t="s">
        <v>104</v>
      </c>
      <c r="M26" t="s">
        <v>183</v>
      </c>
      <c r="N26" t="s">
        <v>40</v>
      </c>
      <c r="O26" t="s">
        <v>123</v>
      </c>
      <c r="P26">
        <v>6</v>
      </c>
      <c r="Q26">
        <v>3.9</v>
      </c>
      <c r="S26" t="s">
        <v>60</v>
      </c>
    </row>
    <row r="27" spans="1:19" x14ac:dyDescent="0.35">
      <c r="A27" t="s">
        <v>184</v>
      </c>
      <c r="B27" t="s">
        <v>185</v>
      </c>
      <c r="C27" t="s">
        <v>186</v>
      </c>
      <c r="D27" t="s">
        <v>72</v>
      </c>
      <c r="E27" t="s">
        <v>161</v>
      </c>
      <c r="F27" t="s">
        <v>74</v>
      </c>
      <c r="G27" t="s">
        <v>148</v>
      </c>
      <c r="H27">
        <v>1349.37</v>
      </c>
      <c r="I27">
        <v>13</v>
      </c>
      <c r="J27">
        <v>0</v>
      </c>
      <c r="K27">
        <v>17541.810000000001</v>
      </c>
      <c r="L27" t="s">
        <v>98</v>
      </c>
      <c r="M27" t="s">
        <v>111</v>
      </c>
      <c r="N27" t="s">
        <v>28</v>
      </c>
      <c r="O27" t="s">
        <v>116</v>
      </c>
      <c r="P27">
        <v>7</v>
      </c>
      <c r="Q27">
        <v>1.4</v>
      </c>
      <c r="R27" t="s">
        <v>112</v>
      </c>
      <c r="S27" t="s">
        <v>52</v>
      </c>
    </row>
    <row r="28" spans="1:19" x14ac:dyDescent="0.35">
      <c r="A28" t="s">
        <v>187</v>
      </c>
      <c r="B28" t="s">
        <v>188</v>
      </c>
      <c r="C28" t="s">
        <v>189</v>
      </c>
      <c r="D28" t="s">
        <v>127</v>
      </c>
      <c r="E28" t="s">
        <v>81</v>
      </c>
      <c r="F28" t="s">
        <v>57</v>
      </c>
      <c r="G28" t="s">
        <v>82</v>
      </c>
      <c r="H28">
        <v>234.13</v>
      </c>
      <c r="I28">
        <v>13</v>
      </c>
      <c r="J28">
        <v>0.1</v>
      </c>
      <c r="K28">
        <v>2739.32</v>
      </c>
      <c r="L28" t="s">
        <v>165</v>
      </c>
      <c r="M28" t="s">
        <v>84</v>
      </c>
      <c r="N28" t="s">
        <v>172</v>
      </c>
      <c r="O28" t="s">
        <v>50</v>
      </c>
      <c r="P28">
        <v>8</v>
      </c>
      <c r="Q28">
        <v>3.6</v>
      </c>
      <c r="R28" t="s">
        <v>30</v>
      </c>
      <c r="S28" t="s">
        <v>52</v>
      </c>
    </row>
    <row r="29" spans="1:19" x14ac:dyDescent="0.35">
      <c r="A29" t="s">
        <v>190</v>
      </c>
      <c r="B29" t="s">
        <v>191</v>
      </c>
      <c r="C29" t="s">
        <v>192</v>
      </c>
      <c r="D29" t="s">
        <v>34</v>
      </c>
      <c r="E29" t="s">
        <v>193</v>
      </c>
      <c r="F29" t="s">
        <v>24</v>
      </c>
      <c r="G29" t="s">
        <v>194</v>
      </c>
      <c r="H29">
        <v>355.4</v>
      </c>
      <c r="I29">
        <v>10</v>
      </c>
      <c r="J29">
        <v>0</v>
      </c>
      <c r="K29">
        <v>3554</v>
      </c>
      <c r="L29" t="s">
        <v>104</v>
      </c>
      <c r="M29" t="s">
        <v>27</v>
      </c>
      <c r="N29" t="s">
        <v>28</v>
      </c>
      <c r="O29" t="s">
        <v>77</v>
      </c>
      <c r="P29">
        <v>9</v>
      </c>
      <c r="Q29">
        <v>2.2999999999999998</v>
      </c>
      <c r="R29" t="s">
        <v>30</v>
      </c>
      <c r="S29" t="s">
        <v>60</v>
      </c>
    </row>
    <row r="30" spans="1:19" x14ac:dyDescent="0.35">
      <c r="A30" t="s">
        <v>195</v>
      </c>
      <c r="B30" t="s">
        <v>196</v>
      </c>
      <c r="C30" t="s">
        <v>197</v>
      </c>
      <c r="D30" t="s">
        <v>127</v>
      </c>
      <c r="E30" t="s">
        <v>198</v>
      </c>
      <c r="F30" t="s">
        <v>74</v>
      </c>
      <c r="G30" t="s">
        <v>110</v>
      </c>
      <c r="H30">
        <v>292.20999999999998</v>
      </c>
      <c r="I30">
        <v>4</v>
      </c>
      <c r="J30">
        <v>0.1</v>
      </c>
      <c r="K30">
        <v>1051.96</v>
      </c>
      <c r="L30" t="s">
        <v>104</v>
      </c>
      <c r="M30" t="s">
        <v>90</v>
      </c>
      <c r="N30" t="s">
        <v>40</v>
      </c>
      <c r="O30" t="s">
        <v>50</v>
      </c>
      <c r="P30">
        <v>5</v>
      </c>
      <c r="Q30">
        <v>4</v>
      </c>
      <c r="R30" t="s">
        <v>30</v>
      </c>
      <c r="S30" t="s">
        <v>52</v>
      </c>
    </row>
    <row r="31" spans="1:19" x14ac:dyDescent="0.35">
      <c r="A31" t="s">
        <v>199</v>
      </c>
      <c r="B31" t="s">
        <v>200</v>
      </c>
      <c r="C31" t="s">
        <v>201</v>
      </c>
      <c r="D31" t="s">
        <v>34</v>
      </c>
      <c r="E31" t="s">
        <v>152</v>
      </c>
      <c r="F31" t="s">
        <v>57</v>
      </c>
      <c r="G31" t="s">
        <v>153</v>
      </c>
      <c r="H31">
        <v>375.2</v>
      </c>
      <c r="I31">
        <v>9</v>
      </c>
      <c r="J31">
        <v>0.15</v>
      </c>
      <c r="K31">
        <v>2870.28</v>
      </c>
      <c r="L31" t="s">
        <v>38</v>
      </c>
      <c r="M31" t="s">
        <v>111</v>
      </c>
      <c r="N31" t="s">
        <v>85</v>
      </c>
      <c r="O31" t="s">
        <v>77</v>
      </c>
      <c r="P31">
        <v>11</v>
      </c>
      <c r="Q31">
        <v>1.5</v>
      </c>
      <c r="R31" t="s">
        <v>202</v>
      </c>
      <c r="S31" t="s">
        <v>86</v>
      </c>
    </row>
    <row r="32" spans="1:19" x14ac:dyDescent="0.35">
      <c r="A32" t="s">
        <v>203</v>
      </c>
      <c r="B32" t="s">
        <v>204</v>
      </c>
      <c r="C32" t="s">
        <v>205</v>
      </c>
      <c r="D32" t="s">
        <v>22</v>
      </c>
      <c r="E32" t="s">
        <v>170</v>
      </c>
      <c r="F32" t="s">
        <v>66</v>
      </c>
      <c r="G32" t="s">
        <v>171</v>
      </c>
      <c r="H32">
        <v>1008.03</v>
      </c>
      <c r="I32">
        <v>6</v>
      </c>
      <c r="J32">
        <v>0</v>
      </c>
      <c r="K32">
        <v>6048.18</v>
      </c>
      <c r="L32" t="s">
        <v>165</v>
      </c>
      <c r="M32" t="s">
        <v>111</v>
      </c>
      <c r="N32" t="s">
        <v>172</v>
      </c>
      <c r="O32" t="s">
        <v>77</v>
      </c>
      <c r="P32">
        <v>3</v>
      </c>
      <c r="Q32">
        <v>4.5999999999999996</v>
      </c>
      <c r="R32" t="s">
        <v>30</v>
      </c>
      <c r="S32" t="s">
        <v>60</v>
      </c>
    </row>
    <row r="33" spans="1:19" x14ac:dyDescent="0.35">
      <c r="A33" t="s">
        <v>206</v>
      </c>
      <c r="B33" t="s">
        <v>207</v>
      </c>
      <c r="C33" t="s">
        <v>208</v>
      </c>
      <c r="D33" t="s">
        <v>22</v>
      </c>
      <c r="E33" t="s">
        <v>209</v>
      </c>
      <c r="F33" t="s">
        <v>47</v>
      </c>
      <c r="G33" t="s">
        <v>210</v>
      </c>
      <c r="H33">
        <v>668.23</v>
      </c>
      <c r="I33">
        <v>8</v>
      </c>
      <c r="J33">
        <v>0.1</v>
      </c>
      <c r="K33">
        <v>4811.26</v>
      </c>
      <c r="L33" t="s">
        <v>49</v>
      </c>
      <c r="M33" t="s">
        <v>84</v>
      </c>
      <c r="N33" t="s">
        <v>91</v>
      </c>
      <c r="O33" t="s">
        <v>105</v>
      </c>
      <c r="P33">
        <v>2</v>
      </c>
      <c r="Q33">
        <v>2</v>
      </c>
      <c r="R33" t="s">
        <v>30</v>
      </c>
      <c r="S33" t="s">
        <v>52</v>
      </c>
    </row>
    <row r="34" spans="1:19" x14ac:dyDescent="0.35">
      <c r="A34" t="s">
        <v>211</v>
      </c>
      <c r="B34" t="s">
        <v>212</v>
      </c>
      <c r="C34" t="s">
        <v>213</v>
      </c>
      <c r="D34" t="s">
        <v>72</v>
      </c>
      <c r="E34" t="s">
        <v>214</v>
      </c>
      <c r="F34" t="s">
        <v>66</v>
      </c>
      <c r="G34" t="s">
        <v>215</v>
      </c>
      <c r="H34">
        <v>1929.11</v>
      </c>
      <c r="I34">
        <v>7</v>
      </c>
      <c r="J34">
        <v>0.1</v>
      </c>
      <c r="K34">
        <v>12153.39</v>
      </c>
      <c r="L34" t="s">
        <v>98</v>
      </c>
      <c r="M34" t="s">
        <v>183</v>
      </c>
      <c r="N34" t="s">
        <v>85</v>
      </c>
      <c r="O34" t="s">
        <v>116</v>
      </c>
      <c r="P34">
        <v>8</v>
      </c>
      <c r="Q34">
        <v>2.4</v>
      </c>
      <c r="R34" t="s">
        <v>30</v>
      </c>
      <c r="S34" t="s">
        <v>86</v>
      </c>
    </row>
    <row r="35" spans="1:19" x14ac:dyDescent="0.35">
      <c r="A35" t="s">
        <v>216</v>
      </c>
      <c r="B35" t="s">
        <v>217</v>
      </c>
      <c r="C35" t="s">
        <v>218</v>
      </c>
      <c r="D35" t="s">
        <v>72</v>
      </c>
      <c r="E35" t="s">
        <v>219</v>
      </c>
      <c r="F35" t="s">
        <v>47</v>
      </c>
      <c r="G35" t="s">
        <v>210</v>
      </c>
      <c r="H35">
        <v>193.21</v>
      </c>
      <c r="J35">
        <v>0</v>
      </c>
      <c r="L35" t="s">
        <v>38</v>
      </c>
      <c r="M35" t="s">
        <v>84</v>
      </c>
      <c r="N35" t="s">
        <v>85</v>
      </c>
      <c r="O35" t="s">
        <v>123</v>
      </c>
      <c r="P35">
        <v>1</v>
      </c>
      <c r="Q35">
        <v>4.8</v>
      </c>
      <c r="R35" t="s">
        <v>30</v>
      </c>
      <c r="S35" t="s">
        <v>60</v>
      </c>
    </row>
    <row r="36" spans="1:19" x14ac:dyDescent="0.35">
      <c r="A36" t="s">
        <v>220</v>
      </c>
      <c r="B36" t="s">
        <v>221</v>
      </c>
      <c r="C36" t="s">
        <v>222</v>
      </c>
      <c r="D36" t="s">
        <v>34</v>
      </c>
      <c r="E36" t="s">
        <v>223</v>
      </c>
      <c r="F36" t="s">
        <v>66</v>
      </c>
      <c r="G36" t="s">
        <v>171</v>
      </c>
      <c r="H36">
        <v>1110.28</v>
      </c>
      <c r="I36">
        <v>2</v>
      </c>
      <c r="J36">
        <v>0.2</v>
      </c>
      <c r="K36">
        <v>1776.45</v>
      </c>
      <c r="L36" t="s">
        <v>26</v>
      </c>
      <c r="M36" t="s">
        <v>90</v>
      </c>
      <c r="N36" t="s">
        <v>28</v>
      </c>
      <c r="O36" t="s">
        <v>105</v>
      </c>
      <c r="P36">
        <v>10</v>
      </c>
      <c r="Q36">
        <v>3.3</v>
      </c>
      <c r="R36" t="s">
        <v>51</v>
      </c>
      <c r="S36" t="s">
        <v>86</v>
      </c>
    </row>
    <row r="37" spans="1:19" x14ac:dyDescent="0.35">
      <c r="A37" t="s">
        <v>224</v>
      </c>
      <c r="B37" t="s">
        <v>225</v>
      </c>
      <c r="C37" t="s">
        <v>226</v>
      </c>
      <c r="D37" t="s">
        <v>22</v>
      </c>
      <c r="E37" t="s">
        <v>227</v>
      </c>
      <c r="F37" t="s">
        <v>47</v>
      </c>
      <c r="G37" t="s">
        <v>228</v>
      </c>
      <c r="H37">
        <v>134.91</v>
      </c>
      <c r="I37">
        <v>3</v>
      </c>
      <c r="J37">
        <v>0.05</v>
      </c>
      <c r="K37">
        <v>384.49</v>
      </c>
      <c r="L37" t="s">
        <v>26</v>
      </c>
      <c r="M37" t="s">
        <v>134</v>
      </c>
      <c r="N37" t="s">
        <v>172</v>
      </c>
      <c r="O37" t="s">
        <v>50</v>
      </c>
      <c r="P37">
        <v>-3</v>
      </c>
      <c r="Q37">
        <v>2.5</v>
      </c>
      <c r="R37" t="s">
        <v>30</v>
      </c>
      <c r="S37" t="s">
        <v>86</v>
      </c>
    </row>
    <row r="38" spans="1:19" x14ac:dyDescent="0.35">
      <c r="A38" t="s">
        <v>229</v>
      </c>
      <c r="B38" t="s">
        <v>200</v>
      </c>
      <c r="C38" t="s">
        <v>230</v>
      </c>
      <c r="D38" t="s">
        <v>127</v>
      </c>
      <c r="E38" t="s">
        <v>231</v>
      </c>
      <c r="F38" t="s">
        <v>57</v>
      </c>
      <c r="G38" t="s">
        <v>232</v>
      </c>
      <c r="H38">
        <v>776.61</v>
      </c>
      <c r="I38">
        <v>1</v>
      </c>
      <c r="J38">
        <v>0.1</v>
      </c>
      <c r="K38">
        <v>698.95</v>
      </c>
      <c r="L38" t="s">
        <v>98</v>
      </c>
      <c r="M38" t="s">
        <v>122</v>
      </c>
      <c r="N38" t="s">
        <v>166</v>
      </c>
      <c r="O38" t="s">
        <v>41</v>
      </c>
      <c r="P38">
        <v>2</v>
      </c>
      <c r="Q38">
        <v>4.8</v>
      </c>
      <c r="R38" t="s">
        <v>30</v>
      </c>
      <c r="S38" t="s">
        <v>86</v>
      </c>
    </row>
    <row r="39" spans="1:19" x14ac:dyDescent="0.35">
      <c r="A39" t="s">
        <v>233</v>
      </c>
      <c r="B39" t="s">
        <v>234</v>
      </c>
      <c r="C39" t="s">
        <v>235</v>
      </c>
      <c r="D39" t="s">
        <v>127</v>
      </c>
      <c r="E39" t="s">
        <v>56</v>
      </c>
      <c r="F39" t="s">
        <v>57</v>
      </c>
      <c r="G39" t="s">
        <v>58</v>
      </c>
      <c r="H39">
        <v>741.24</v>
      </c>
      <c r="I39">
        <v>9</v>
      </c>
      <c r="J39">
        <v>0.1</v>
      </c>
      <c r="K39">
        <v>6004.04</v>
      </c>
      <c r="L39" t="s">
        <v>165</v>
      </c>
      <c r="M39" t="s">
        <v>90</v>
      </c>
      <c r="N39" t="s">
        <v>85</v>
      </c>
      <c r="O39" t="s">
        <v>105</v>
      </c>
      <c r="P39">
        <v>3</v>
      </c>
      <c r="Q39">
        <v>2.2999999999999998</v>
      </c>
      <c r="R39" t="s">
        <v>30</v>
      </c>
      <c r="S39" t="s">
        <v>52</v>
      </c>
    </row>
    <row r="40" spans="1:19" x14ac:dyDescent="0.35">
      <c r="A40" t="s">
        <v>236</v>
      </c>
      <c r="B40" t="s">
        <v>237</v>
      </c>
      <c r="C40" t="s">
        <v>238</v>
      </c>
      <c r="D40" t="s">
        <v>127</v>
      </c>
      <c r="E40" t="s">
        <v>239</v>
      </c>
      <c r="F40" t="s">
        <v>66</v>
      </c>
      <c r="G40" t="s">
        <v>240</v>
      </c>
      <c r="H40">
        <v>669.21</v>
      </c>
      <c r="I40">
        <v>13</v>
      </c>
      <c r="J40">
        <v>0.1</v>
      </c>
      <c r="K40">
        <v>7829.76</v>
      </c>
      <c r="L40" t="s">
        <v>76</v>
      </c>
      <c r="M40" t="s">
        <v>111</v>
      </c>
      <c r="N40" t="s">
        <v>85</v>
      </c>
      <c r="O40" t="s">
        <v>105</v>
      </c>
      <c r="P40">
        <v>8</v>
      </c>
      <c r="Q40">
        <v>1.4</v>
      </c>
      <c r="R40" t="s">
        <v>30</v>
      </c>
      <c r="S40" t="s">
        <v>86</v>
      </c>
    </row>
    <row r="41" spans="1:19" x14ac:dyDescent="0.35">
      <c r="A41" t="s">
        <v>241</v>
      </c>
      <c r="B41" t="s">
        <v>242</v>
      </c>
      <c r="C41" t="s">
        <v>243</v>
      </c>
      <c r="D41" t="s">
        <v>22</v>
      </c>
      <c r="E41" t="s">
        <v>244</v>
      </c>
      <c r="F41" t="s">
        <v>36</v>
      </c>
      <c r="G41" t="s">
        <v>129</v>
      </c>
      <c r="H41">
        <v>31.28</v>
      </c>
      <c r="I41">
        <v>7</v>
      </c>
      <c r="J41">
        <v>0</v>
      </c>
      <c r="K41">
        <v>218.96</v>
      </c>
      <c r="L41" t="s">
        <v>38</v>
      </c>
      <c r="M41" t="s">
        <v>84</v>
      </c>
      <c r="N41" t="s">
        <v>68</v>
      </c>
      <c r="O41" t="s">
        <v>123</v>
      </c>
      <c r="P41">
        <v>1</v>
      </c>
      <c r="Q41">
        <v>5</v>
      </c>
      <c r="R41" t="s">
        <v>30</v>
      </c>
      <c r="S41" t="s">
        <v>86</v>
      </c>
    </row>
    <row r="42" spans="1:19" x14ac:dyDescent="0.35">
      <c r="A42" t="s">
        <v>245</v>
      </c>
      <c r="B42" t="s">
        <v>246</v>
      </c>
      <c r="C42" t="s">
        <v>247</v>
      </c>
      <c r="D42" t="s">
        <v>72</v>
      </c>
      <c r="E42" t="s">
        <v>170</v>
      </c>
      <c r="F42" t="s">
        <v>66</v>
      </c>
      <c r="G42" t="s">
        <v>171</v>
      </c>
      <c r="H42">
        <v>1346.77</v>
      </c>
      <c r="I42">
        <v>1</v>
      </c>
      <c r="J42">
        <v>0.05</v>
      </c>
      <c r="K42">
        <v>1279.43</v>
      </c>
      <c r="L42" t="s">
        <v>49</v>
      </c>
      <c r="M42" t="s">
        <v>111</v>
      </c>
      <c r="N42" t="s">
        <v>166</v>
      </c>
      <c r="O42" t="s">
        <v>116</v>
      </c>
      <c r="P42">
        <v>6</v>
      </c>
      <c r="Q42">
        <v>2.1</v>
      </c>
      <c r="R42" t="s">
        <v>30</v>
      </c>
      <c r="S42" t="s">
        <v>86</v>
      </c>
    </row>
    <row r="43" spans="1:19" x14ac:dyDescent="0.35">
      <c r="A43" t="s">
        <v>248</v>
      </c>
      <c r="B43" t="s">
        <v>249</v>
      </c>
      <c r="C43" t="s">
        <v>250</v>
      </c>
      <c r="D43" t="s">
        <v>22</v>
      </c>
      <c r="E43" t="s">
        <v>251</v>
      </c>
      <c r="F43" t="s">
        <v>36</v>
      </c>
      <c r="G43" t="s">
        <v>252</v>
      </c>
      <c r="H43">
        <v>12.81</v>
      </c>
      <c r="I43">
        <v>3</v>
      </c>
      <c r="J43">
        <v>0.1</v>
      </c>
      <c r="K43">
        <v>34.590000000000003</v>
      </c>
      <c r="L43" t="s">
        <v>38</v>
      </c>
      <c r="M43" t="s">
        <v>90</v>
      </c>
      <c r="N43" t="s">
        <v>59</v>
      </c>
      <c r="O43" t="s">
        <v>105</v>
      </c>
      <c r="P43">
        <v>3</v>
      </c>
      <c r="Q43">
        <v>4.4000000000000004</v>
      </c>
      <c r="R43" t="s">
        <v>30</v>
      </c>
      <c r="S43" t="s">
        <v>60</v>
      </c>
    </row>
    <row r="44" spans="1:19" x14ac:dyDescent="0.35">
      <c r="A44" t="s">
        <v>253</v>
      </c>
      <c r="B44" t="s">
        <v>254</v>
      </c>
      <c r="C44" t="s">
        <v>255</v>
      </c>
      <c r="D44" t="s">
        <v>127</v>
      </c>
      <c r="E44" t="s">
        <v>35</v>
      </c>
      <c r="F44" t="s">
        <v>36</v>
      </c>
      <c r="G44" t="s">
        <v>37</v>
      </c>
      <c r="H44">
        <v>35.979999999999997</v>
      </c>
      <c r="I44">
        <v>4</v>
      </c>
      <c r="J44">
        <v>0.15</v>
      </c>
      <c r="K44">
        <v>122.33</v>
      </c>
      <c r="L44" t="s">
        <v>26</v>
      </c>
      <c r="M44" t="s">
        <v>39</v>
      </c>
      <c r="N44" t="s">
        <v>40</v>
      </c>
      <c r="O44" t="s">
        <v>77</v>
      </c>
      <c r="P44">
        <v>6</v>
      </c>
      <c r="Q44">
        <v>1.7</v>
      </c>
      <c r="R44" t="s">
        <v>202</v>
      </c>
      <c r="S44" t="s">
        <v>60</v>
      </c>
    </row>
    <row r="45" spans="1:19" x14ac:dyDescent="0.35">
      <c r="A45" t="s">
        <v>256</v>
      </c>
      <c r="B45" t="s">
        <v>159</v>
      </c>
      <c r="C45" t="s">
        <v>257</v>
      </c>
      <c r="D45" t="s">
        <v>22</v>
      </c>
      <c r="E45" t="s">
        <v>258</v>
      </c>
      <c r="F45" t="s">
        <v>36</v>
      </c>
      <c r="G45" t="s">
        <v>259</v>
      </c>
      <c r="H45">
        <v>27.5</v>
      </c>
      <c r="I45">
        <v>4</v>
      </c>
      <c r="J45">
        <v>0.2</v>
      </c>
      <c r="K45">
        <v>88</v>
      </c>
      <c r="L45" t="s">
        <v>26</v>
      </c>
      <c r="M45" t="s">
        <v>84</v>
      </c>
      <c r="N45" t="s">
        <v>59</v>
      </c>
      <c r="O45" t="s">
        <v>123</v>
      </c>
      <c r="P45">
        <v>3</v>
      </c>
      <c r="Q45">
        <v>3.9</v>
      </c>
      <c r="R45" t="s">
        <v>30</v>
      </c>
      <c r="S45" t="s">
        <v>60</v>
      </c>
    </row>
    <row r="46" spans="1:19" x14ac:dyDescent="0.35">
      <c r="A46" t="s">
        <v>260</v>
      </c>
      <c r="B46" t="s">
        <v>261</v>
      </c>
      <c r="C46" t="s">
        <v>262</v>
      </c>
      <c r="D46" t="s">
        <v>127</v>
      </c>
      <c r="E46" t="s">
        <v>147</v>
      </c>
      <c r="F46" t="s">
        <v>74</v>
      </c>
      <c r="G46" t="s">
        <v>148</v>
      </c>
      <c r="H46">
        <v>1949.89</v>
      </c>
      <c r="I46">
        <v>5</v>
      </c>
      <c r="J46">
        <v>0.1</v>
      </c>
      <c r="K46">
        <v>8774.51</v>
      </c>
      <c r="L46" t="s">
        <v>49</v>
      </c>
      <c r="M46" t="s">
        <v>84</v>
      </c>
      <c r="N46" t="s">
        <v>85</v>
      </c>
      <c r="O46" t="s">
        <v>116</v>
      </c>
      <c r="P46">
        <v>11</v>
      </c>
      <c r="Q46">
        <v>3.1</v>
      </c>
      <c r="R46" t="s">
        <v>30</v>
      </c>
      <c r="S46" t="s">
        <v>60</v>
      </c>
    </row>
    <row r="47" spans="1:19" x14ac:dyDescent="0.35">
      <c r="A47" t="s">
        <v>263</v>
      </c>
      <c r="B47" t="s">
        <v>264</v>
      </c>
      <c r="C47" t="s">
        <v>265</v>
      </c>
      <c r="D47" t="s">
        <v>64</v>
      </c>
      <c r="E47" t="s">
        <v>266</v>
      </c>
      <c r="F47" t="s">
        <v>24</v>
      </c>
      <c r="G47" t="s">
        <v>267</v>
      </c>
      <c r="H47">
        <v>295.45</v>
      </c>
      <c r="I47">
        <v>14</v>
      </c>
      <c r="J47">
        <v>0</v>
      </c>
      <c r="K47">
        <v>4136.3</v>
      </c>
      <c r="L47" t="s">
        <v>38</v>
      </c>
      <c r="M47" t="s">
        <v>134</v>
      </c>
      <c r="N47" t="s">
        <v>28</v>
      </c>
      <c r="O47" t="s">
        <v>92</v>
      </c>
      <c r="P47">
        <v>11</v>
      </c>
      <c r="Q47">
        <v>4.9000000000000004</v>
      </c>
      <c r="R47" t="s">
        <v>30</v>
      </c>
      <c r="S47" t="s">
        <v>60</v>
      </c>
    </row>
    <row r="48" spans="1:19" x14ac:dyDescent="0.35">
      <c r="A48" t="s">
        <v>268</v>
      </c>
      <c r="B48" t="s">
        <v>269</v>
      </c>
      <c r="C48" t="s">
        <v>270</v>
      </c>
      <c r="D48" t="s">
        <v>64</v>
      </c>
      <c r="E48" t="s">
        <v>244</v>
      </c>
      <c r="F48" t="s">
        <v>36</v>
      </c>
      <c r="G48" t="s">
        <v>129</v>
      </c>
      <c r="H48">
        <v>7.02</v>
      </c>
      <c r="I48">
        <v>3</v>
      </c>
      <c r="J48">
        <v>0</v>
      </c>
      <c r="K48">
        <v>21.06</v>
      </c>
      <c r="L48" t="s">
        <v>76</v>
      </c>
      <c r="M48" t="s">
        <v>134</v>
      </c>
      <c r="N48" t="s">
        <v>85</v>
      </c>
      <c r="O48" t="s">
        <v>105</v>
      </c>
      <c r="P48">
        <v>8</v>
      </c>
      <c r="Q48">
        <v>3.2</v>
      </c>
      <c r="R48" t="s">
        <v>30</v>
      </c>
      <c r="S48" t="s">
        <v>60</v>
      </c>
    </row>
    <row r="49" spans="1:19" x14ac:dyDescent="0.35">
      <c r="A49" t="s">
        <v>271</v>
      </c>
      <c r="B49" t="s">
        <v>272</v>
      </c>
      <c r="C49" t="s">
        <v>273</v>
      </c>
      <c r="D49" t="s">
        <v>22</v>
      </c>
      <c r="E49" t="s">
        <v>274</v>
      </c>
      <c r="F49" t="s">
        <v>74</v>
      </c>
      <c r="G49" t="s">
        <v>75</v>
      </c>
      <c r="H49">
        <v>820.53</v>
      </c>
      <c r="I49">
        <v>3</v>
      </c>
      <c r="J49">
        <v>0</v>
      </c>
      <c r="K49">
        <v>2461.59</v>
      </c>
      <c r="L49" t="s">
        <v>165</v>
      </c>
      <c r="M49" t="s">
        <v>134</v>
      </c>
      <c r="N49" t="s">
        <v>91</v>
      </c>
      <c r="O49" t="s">
        <v>29</v>
      </c>
      <c r="P49">
        <v>5</v>
      </c>
      <c r="Q49">
        <v>1.1000000000000001</v>
      </c>
      <c r="R49" t="s">
        <v>30</v>
      </c>
    </row>
    <row r="50" spans="1:19" x14ac:dyDescent="0.35">
      <c r="A50" t="s">
        <v>275</v>
      </c>
      <c r="B50" t="s">
        <v>276</v>
      </c>
      <c r="C50" t="s">
        <v>277</v>
      </c>
      <c r="D50" t="s">
        <v>34</v>
      </c>
      <c r="E50" t="s">
        <v>81</v>
      </c>
      <c r="F50" t="s">
        <v>57</v>
      </c>
      <c r="G50" t="s">
        <v>82</v>
      </c>
      <c r="H50">
        <v>26.36</v>
      </c>
      <c r="I50">
        <v>1</v>
      </c>
      <c r="J50">
        <v>0</v>
      </c>
      <c r="K50">
        <v>26.36</v>
      </c>
      <c r="L50" t="s">
        <v>38</v>
      </c>
      <c r="M50" t="s">
        <v>134</v>
      </c>
      <c r="N50" t="s">
        <v>166</v>
      </c>
      <c r="O50" t="s">
        <v>116</v>
      </c>
      <c r="P50">
        <v>4</v>
      </c>
      <c r="Q50">
        <v>3.4</v>
      </c>
      <c r="R50" t="s">
        <v>30</v>
      </c>
    </row>
    <row r="51" spans="1:19" x14ac:dyDescent="0.35">
      <c r="A51" t="s">
        <v>278</v>
      </c>
      <c r="B51" t="s">
        <v>279</v>
      </c>
      <c r="C51" t="s">
        <v>280</v>
      </c>
      <c r="D51" t="s">
        <v>72</v>
      </c>
      <c r="E51" t="s">
        <v>281</v>
      </c>
      <c r="F51" t="s">
        <v>74</v>
      </c>
      <c r="G51" t="s">
        <v>110</v>
      </c>
      <c r="H51">
        <v>2323.81</v>
      </c>
      <c r="I51">
        <v>7</v>
      </c>
      <c r="J51">
        <v>0.05</v>
      </c>
      <c r="K51">
        <v>15453.34</v>
      </c>
      <c r="L51" t="s">
        <v>98</v>
      </c>
      <c r="M51" t="s">
        <v>183</v>
      </c>
      <c r="N51" t="s">
        <v>166</v>
      </c>
      <c r="O51" t="s">
        <v>92</v>
      </c>
      <c r="P51">
        <v>9</v>
      </c>
      <c r="Q51">
        <v>1.6</v>
      </c>
      <c r="R51" t="s">
        <v>30</v>
      </c>
      <c r="S51" t="s">
        <v>86</v>
      </c>
    </row>
    <row r="52" spans="1:19" x14ac:dyDescent="0.35">
      <c r="A52" t="s">
        <v>282</v>
      </c>
      <c r="B52" t="s">
        <v>283</v>
      </c>
      <c r="C52" t="s">
        <v>284</v>
      </c>
      <c r="D52" t="s">
        <v>64</v>
      </c>
      <c r="E52" t="s">
        <v>23</v>
      </c>
      <c r="F52" t="s">
        <v>24</v>
      </c>
      <c r="G52" t="s">
        <v>25</v>
      </c>
      <c r="H52">
        <v>484.27</v>
      </c>
      <c r="I52">
        <v>11</v>
      </c>
      <c r="J52">
        <v>0</v>
      </c>
      <c r="K52">
        <v>5326.97</v>
      </c>
      <c r="L52" t="s">
        <v>142</v>
      </c>
      <c r="M52" t="s">
        <v>90</v>
      </c>
      <c r="N52" t="s">
        <v>166</v>
      </c>
      <c r="O52" t="s">
        <v>77</v>
      </c>
      <c r="P52">
        <v>5</v>
      </c>
      <c r="Q52">
        <v>4.2</v>
      </c>
      <c r="R52" t="s">
        <v>30</v>
      </c>
    </row>
    <row r="53" spans="1:19" x14ac:dyDescent="0.35">
      <c r="A53" t="s">
        <v>285</v>
      </c>
      <c r="B53" t="s">
        <v>286</v>
      </c>
      <c r="C53" t="s">
        <v>287</v>
      </c>
      <c r="D53" t="s">
        <v>127</v>
      </c>
      <c r="E53" t="s">
        <v>288</v>
      </c>
      <c r="F53" t="s">
        <v>57</v>
      </c>
      <c r="G53" t="s">
        <v>289</v>
      </c>
      <c r="H53">
        <v>708.6</v>
      </c>
      <c r="I53">
        <v>10</v>
      </c>
      <c r="J53">
        <v>0</v>
      </c>
      <c r="K53">
        <v>7086</v>
      </c>
      <c r="L53" t="s">
        <v>165</v>
      </c>
      <c r="M53" t="s">
        <v>90</v>
      </c>
      <c r="N53" t="s">
        <v>85</v>
      </c>
      <c r="O53" t="s">
        <v>123</v>
      </c>
      <c r="P53">
        <v>12</v>
      </c>
      <c r="Q53">
        <v>4.4000000000000004</v>
      </c>
      <c r="R53" t="s">
        <v>30</v>
      </c>
    </row>
    <row r="54" spans="1:19" x14ac:dyDescent="0.35">
      <c r="A54" t="s">
        <v>290</v>
      </c>
      <c r="B54" t="s">
        <v>291</v>
      </c>
      <c r="C54" t="s">
        <v>292</v>
      </c>
      <c r="D54" t="s">
        <v>157</v>
      </c>
      <c r="E54" t="s">
        <v>293</v>
      </c>
      <c r="F54" t="s">
        <v>74</v>
      </c>
      <c r="G54" t="s">
        <v>110</v>
      </c>
      <c r="H54">
        <v>779.17</v>
      </c>
      <c r="I54">
        <v>14</v>
      </c>
      <c r="J54">
        <v>0</v>
      </c>
      <c r="K54">
        <v>10908.38</v>
      </c>
      <c r="L54" t="s">
        <v>38</v>
      </c>
      <c r="M54" t="s">
        <v>134</v>
      </c>
      <c r="N54" t="s">
        <v>85</v>
      </c>
      <c r="O54" t="s">
        <v>29</v>
      </c>
      <c r="P54">
        <v>4</v>
      </c>
      <c r="Q54">
        <v>2.9</v>
      </c>
      <c r="R54" t="s">
        <v>30</v>
      </c>
      <c r="S54" t="s">
        <v>294</v>
      </c>
    </row>
    <row r="55" spans="1:19" x14ac:dyDescent="0.35">
      <c r="A55" t="s">
        <v>295</v>
      </c>
      <c r="B55" t="s">
        <v>296</v>
      </c>
      <c r="C55" t="s">
        <v>297</v>
      </c>
      <c r="D55" t="s">
        <v>34</v>
      </c>
      <c r="E55" t="s">
        <v>209</v>
      </c>
      <c r="F55" t="s">
        <v>47</v>
      </c>
      <c r="G55" t="s">
        <v>210</v>
      </c>
      <c r="H55">
        <v>51.85</v>
      </c>
      <c r="I55">
        <v>1</v>
      </c>
      <c r="J55">
        <v>0</v>
      </c>
      <c r="K55">
        <v>51.85</v>
      </c>
      <c r="L55" t="s">
        <v>104</v>
      </c>
      <c r="M55" t="s">
        <v>111</v>
      </c>
      <c r="N55" t="s">
        <v>59</v>
      </c>
      <c r="O55" t="s">
        <v>77</v>
      </c>
      <c r="P55">
        <v>8</v>
      </c>
      <c r="Q55">
        <v>4.0999999999999996</v>
      </c>
      <c r="R55" t="s">
        <v>51</v>
      </c>
      <c r="S55" t="s">
        <v>60</v>
      </c>
    </row>
    <row r="56" spans="1:19" x14ac:dyDescent="0.35">
      <c r="A56" t="s">
        <v>298</v>
      </c>
      <c r="B56" t="s">
        <v>299</v>
      </c>
      <c r="C56" t="s">
        <v>300</v>
      </c>
      <c r="D56" t="s">
        <v>127</v>
      </c>
      <c r="E56" t="s">
        <v>301</v>
      </c>
      <c r="F56" t="s">
        <v>57</v>
      </c>
      <c r="G56" t="s">
        <v>97</v>
      </c>
      <c r="H56">
        <v>747.53</v>
      </c>
      <c r="I56">
        <v>2</v>
      </c>
      <c r="J56">
        <v>0</v>
      </c>
      <c r="K56">
        <v>1495.06</v>
      </c>
      <c r="L56" t="s">
        <v>302</v>
      </c>
      <c r="M56" t="s">
        <v>111</v>
      </c>
      <c r="N56" t="s">
        <v>172</v>
      </c>
      <c r="O56" t="s">
        <v>92</v>
      </c>
      <c r="P56">
        <v>8</v>
      </c>
      <c r="Q56">
        <v>1.6</v>
      </c>
      <c r="R56" t="s">
        <v>30</v>
      </c>
      <c r="S56" t="s">
        <v>60</v>
      </c>
    </row>
    <row r="57" spans="1:19" x14ac:dyDescent="0.35">
      <c r="A57" t="s">
        <v>303</v>
      </c>
      <c r="B57" t="s">
        <v>304</v>
      </c>
      <c r="C57" t="s">
        <v>305</v>
      </c>
      <c r="D57" t="s">
        <v>72</v>
      </c>
      <c r="E57" t="s">
        <v>306</v>
      </c>
      <c r="F57" t="s">
        <v>36</v>
      </c>
      <c r="G57" t="s">
        <v>259</v>
      </c>
      <c r="H57">
        <v>42.98</v>
      </c>
      <c r="I57">
        <v>13</v>
      </c>
      <c r="J57">
        <v>0</v>
      </c>
      <c r="K57">
        <v>558.74</v>
      </c>
      <c r="L57" t="s">
        <v>142</v>
      </c>
      <c r="M57" t="s">
        <v>90</v>
      </c>
      <c r="N57" t="s">
        <v>172</v>
      </c>
      <c r="O57" t="s">
        <v>50</v>
      </c>
      <c r="P57">
        <v>8</v>
      </c>
      <c r="Q57">
        <v>3</v>
      </c>
      <c r="R57" t="s">
        <v>30</v>
      </c>
      <c r="S57" t="s">
        <v>60</v>
      </c>
    </row>
    <row r="58" spans="1:19" x14ac:dyDescent="0.35">
      <c r="A58" t="s">
        <v>307</v>
      </c>
      <c r="B58" t="s">
        <v>308</v>
      </c>
      <c r="C58" t="s">
        <v>309</v>
      </c>
      <c r="D58" t="s">
        <v>34</v>
      </c>
      <c r="E58" t="s">
        <v>281</v>
      </c>
      <c r="F58" t="s">
        <v>74</v>
      </c>
      <c r="G58" t="s">
        <v>110</v>
      </c>
      <c r="H58">
        <v>227.85</v>
      </c>
      <c r="I58">
        <v>4</v>
      </c>
      <c r="J58">
        <v>0.05</v>
      </c>
      <c r="K58">
        <v>865.83</v>
      </c>
      <c r="L58" t="s">
        <v>302</v>
      </c>
      <c r="M58" t="s">
        <v>122</v>
      </c>
      <c r="N58" t="s">
        <v>91</v>
      </c>
      <c r="O58" t="s">
        <v>92</v>
      </c>
      <c r="P58">
        <v>4</v>
      </c>
      <c r="Q58">
        <v>2.6</v>
      </c>
      <c r="R58" t="s">
        <v>202</v>
      </c>
      <c r="S58" t="s">
        <v>60</v>
      </c>
    </row>
    <row r="59" spans="1:19" x14ac:dyDescent="0.35">
      <c r="A59" t="s">
        <v>310</v>
      </c>
      <c r="B59" t="s">
        <v>311</v>
      </c>
      <c r="C59" t="s">
        <v>312</v>
      </c>
      <c r="D59" t="s">
        <v>64</v>
      </c>
      <c r="E59" t="s">
        <v>313</v>
      </c>
      <c r="F59" t="s">
        <v>47</v>
      </c>
      <c r="G59" t="s">
        <v>48</v>
      </c>
      <c r="H59">
        <v>346.36</v>
      </c>
      <c r="I59">
        <v>13</v>
      </c>
      <c r="J59">
        <v>0.1</v>
      </c>
      <c r="K59">
        <v>4052.41</v>
      </c>
      <c r="L59" t="s">
        <v>165</v>
      </c>
      <c r="M59" t="s">
        <v>90</v>
      </c>
      <c r="N59" t="s">
        <v>91</v>
      </c>
      <c r="O59" t="s">
        <v>50</v>
      </c>
      <c r="P59">
        <v>13</v>
      </c>
      <c r="Q59">
        <v>3.4</v>
      </c>
      <c r="R59" t="s">
        <v>30</v>
      </c>
      <c r="S59" t="s">
        <v>86</v>
      </c>
    </row>
    <row r="60" spans="1:19" x14ac:dyDescent="0.35">
      <c r="A60" t="s">
        <v>314</v>
      </c>
      <c r="B60" t="s">
        <v>315</v>
      </c>
      <c r="C60" t="s">
        <v>316</v>
      </c>
      <c r="D60" t="s">
        <v>22</v>
      </c>
      <c r="E60" t="s">
        <v>128</v>
      </c>
      <c r="F60" t="s">
        <v>36</v>
      </c>
      <c r="G60" t="s">
        <v>129</v>
      </c>
      <c r="H60">
        <v>9.6300000000000008</v>
      </c>
      <c r="I60">
        <v>4</v>
      </c>
      <c r="J60">
        <v>0</v>
      </c>
      <c r="K60">
        <v>38.520000000000003</v>
      </c>
      <c r="L60" t="s">
        <v>26</v>
      </c>
      <c r="M60" t="s">
        <v>122</v>
      </c>
      <c r="N60" t="s">
        <v>172</v>
      </c>
      <c r="O60" t="s">
        <v>29</v>
      </c>
      <c r="P60">
        <v>1</v>
      </c>
      <c r="Q60">
        <v>1.2</v>
      </c>
      <c r="R60" t="s">
        <v>30</v>
      </c>
      <c r="S60" t="s">
        <v>60</v>
      </c>
    </row>
    <row r="61" spans="1:19" x14ac:dyDescent="0.35">
      <c r="A61" t="s">
        <v>317</v>
      </c>
      <c r="B61" t="s">
        <v>318</v>
      </c>
      <c r="C61" t="s">
        <v>319</v>
      </c>
      <c r="D61" t="s">
        <v>72</v>
      </c>
      <c r="E61" t="s">
        <v>161</v>
      </c>
      <c r="F61" t="s">
        <v>74</v>
      </c>
      <c r="G61" t="s">
        <v>148</v>
      </c>
      <c r="H61">
        <v>1905.1</v>
      </c>
      <c r="I61">
        <v>5</v>
      </c>
      <c r="J61">
        <v>0.05</v>
      </c>
      <c r="K61">
        <v>9049.23</v>
      </c>
      <c r="L61" t="s">
        <v>98</v>
      </c>
      <c r="M61" t="s">
        <v>183</v>
      </c>
      <c r="N61" t="s">
        <v>40</v>
      </c>
      <c r="O61" t="s">
        <v>50</v>
      </c>
      <c r="P61">
        <v>2</v>
      </c>
      <c r="Q61">
        <v>4</v>
      </c>
      <c r="R61" t="s">
        <v>30</v>
      </c>
      <c r="S61" t="s">
        <v>60</v>
      </c>
    </row>
    <row r="62" spans="1:19" x14ac:dyDescent="0.35">
      <c r="A62" t="s">
        <v>320</v>
      </c>
      <c r="B62" t="s">
        <v>321</v>
      </c>
      <c r="C62" t="s">
        <v>322</v>
      </c>
      <c r="D62" t="s">
        <v>34</v>
      </c>
      <c r="E62" t="s">
        <v>323</v>
      </c>
      <c r="F62" t="s">
        <v>57</v>
      </c>
      <c r="G62" t="s">
        <v>82</v>
      </c>
      <c r="H62">
        <v>653.29999999999995</v>
      </c>
      <c r="I62">
        <v>11</v>
      </c>
      <c r="J62">
        <v>0.05</v>
      </c>
      <c r="K62">
        <v>6826.98</v>
      </c>
      <c r="L62" t="s">
        <v>98</v>
      </c>
      <c r="M62" t="s">
        <v>183</v>
      </c>
      <c r="N62" t="s">
        <v>59</v>
      </c>
      <c r="O62" t="s">
        <v>29</v>
      </c>
      <c r="P62">
        <v>4</v>
      </c>
      <c r="Q62">
        <v>1.3</v>
      </c>
      <c r="R62" t="s">
        <v>30</v>
      </c>
      <c r="S62" t="s">
        <v>60</v>
      </c>
    </row>
    <row r="63" spans="1:19" x14ac:dyDescent="0.35">
      <c r="A63" t="s">
        <v>324</v>
      </c>
      <c r="B63" t="s">
        <v>325</v>
      </c>
      <c r="C63" t="s">
        <v>326</v>
      </c>
      <c r="D63" t="s">
        <v>64</v>
      </c>
      <c r="E63" t="s">
        <v>227</v>
      </c>
      <c r="F63" t="s">
        <v>47</v>
      </c>
      <c r="G63" t="s">
        <v>228</v>
      </c>
      <c r="H63">
        <v>100.33</v>
      </c>
      <c r="I63">
        <v>2</v>
      </c>
      <c r="J63">
        <v>0</v>
      </c>
      <c r="K63">
        <v>200.66</v>
      </c>
      <c r="L63" t="s">
        <v>38</v>
      </c>
      <c r="M63" t="s">
        <v>90</v>
      </c>
      <c r="N63" t="s">
        <v>59</v>
      </c>
      <c r="O63" t="s">
        <v>92</v>
      </c>
      <c r="P63">
        <v>10</v>
      </c>
      <c r="Q63">
        <v>3.6</v>
      </c>
      <c r="R63" t="s">
        <v>51</v>
      </c>
      <c r="S63" t="s">
        <v>60</v>
      </c>
    </row>
    <row r="64" spans="1:19" x14ac:dyDescent="0.35">
      <c r="A64" t="s">
        <v>327</v>
      </c>
      <c r="B64" t="s">
        <v>328</v>
      </c>
      <c r="C64" t="s">
        <v>329</v>
      </c>
      <c r="D64" t="s">
        <v>22</v>
      </c>
      <c r="E64" t="s">
        <v>239</v>
      </c>
      <c r="F64" t="s">
        <v>66</v>
      </c>
      <c r="G64" t="s">
        <v>240</v>
      </c>
      <c r="H64">
        <v>1055.07</v>
      </c>
      <c r="I64">
        <v>4</v>
      </c>
      <c r="J64">
        <v>0</v>
      </c>
      <c r="K64">
        <v>4220.28</v>
      </c>
      <c r="L64" t="s">
        <v>98</v>
      </c>
      <c r="M64" t="s">
        <v>39</v>
      </c>
      <c r="N64" t="s">
        <v>68</v>
      </c>
      <c r="O64" t="s">
        <v>50</v>
      </c>
      <c r="P64">
        <v>2</v>
      </c>
      <c r="Q64">
        <v>1.1000000000000001</v>
      </c>
      <c r="R64" t="s">
        <v>30</v>
      </c>
      <c r="S64" t="s">
        <v>52</v>
      </c>
    </row>
    <row r="65" spans="1:19" x14ac:dyDescent="0.35">
      <c r="A65" t="s">
        <v>330</v>
      </c>
      <c r="B65" t="s">
        <v>331</v>
      </c>
      <c r="C65" t="s">
        <v>332</v>
      </c>
      <c r="D65" t="s">
        <v>157</v>
      </c>
      <c r="E65" t="s">
        <v>274</v>
      </c>
      <c r="F65" t="s">
        <v>74</v>
      </c>
      <c r="G65" t="s">
        <v>75</v>
      </c>
      <c r="H65">
        <v>1381.26</v>
      </c>
      <c r="I65">
        <v>1</v>
      </c>
      <c r="J65">
        <v>0.1</v>
      </c>
      <c r="K65">
        <v>1243.1300000000001</v>
      </c>
      <c r="L65" t="s">
        <v>83</v>
      </c>
      <c r="M65" t="s">
        <v>39</v>
      </c>
      <c r="N65" t="s">
        <v>68</v>
      </c>
      <c r="O65" t="s">
        <v>105</v>
      </c>
      <c r="P65">
        <v>11</v>
      </c>
      <c r="Q65">
        <v>4.3</v>
      </c>
      <c r="R65" t="s">
        <v>30</v>
      </c>
      <c r="S65" t="s">
        <v>86</v>
      </c>
    </row>
    <row r="66" spans="1:19" x14ac:dyDescent="0.35">
      <c r="A66" t="s">
        <v>333</v>
      </c>
      <c r="B66" t="s">
        <v>334</v>
      </c>
      <c r="C66" t="s">
        <v>335</v>
      </c>
      <c r="D66" t="s">
        <v>127</v>
      </c>
      <c r="E66" t="s">
        <v>170</v>
      </c>
      <c r="F66" t="s">
        <v>66</v>
      </c>
      <c r="G66" t="s">
        <v>171</v>
      </c>
      <c r="H66">
        <v>596.35</v>
      </c>
      <c r="I66">
        <v>2</v>
      </c>
      <c r="J66">
        <v>0.15</v>
      </c>
      <c r="K66">
        <v>1013.79</v>
      </c>
      <c r="L66" t="s">
        <v>302</v>
      </c>
      <c r="M66" t="s">
        <v>122</v>
      </c>
      <c r="N66" t="s">
        <v>40</v>
      </c>
      <c r="O66" t="s">
        <v>123</v>
      </c>
      <c r="P66">
        <v>10</v>
      </c>
      <c r="Q66">
        <v>1.7</v>
      </c>
      <c r="R66" t="s">
        <v>112</v>
      </c>
      <c r="S66" t="s">
        <v>60</v>
      </c>
    </row>
    <row r="67" spans="1:19" x14ac:dyDescent="0.35">
      <c r="A67" t="s">
        <v>336</v>
      </c>
      <c r="B67" t="s">
        <v>79</v>
      </c>
      <c r="C67" t="s">
        <v>337</v>
      </c>
      <c r="D67" t="s">
        <v>127</v>
      </c>
      <c r="E67" t="s">
        <v>73</v>
      </c>
      <c r="F67" t="s">
        <v>74</v>
      </c>
      <c r="G67" t="s">
        <v>75</v>
      </c>
      <c r="H67">
        <v>2183</v>
      </c>
      <c r="I67">
        <v>1</v>
      </c>
      <c r="J67">
        <v>0</v>
      </c>
      <c r="K67">
        <v>2183</v>
      </c>
      <c r="L67" t="s">
        <v>76</v>
      </c>
      <c r="M67" t="s">
        <v>111</v>
      </c>
      <c r="N67" t="s">
        <v>28</v>
      </c>
      <c r="O67" t="s">
        <v>29</v>
      </c>
      <c r="P67">
        <v>3</v>
      </c>
      <c r="Q67">
        <v>3.1</v>
      </c>
      <c r="R67" t="s">
        <v>202</v>
      </c>
      <c r="S67" t="s">
        <v>52</v>
      </c>
    </row>
    <row r="68" spans="1:19" x14ac:dyDescent="0.35">
      <c r="A68" t="s">
        <v>338</v>
      </c>
      <c r="B68" t="s">
        <v>339</v>
      </c>
      <c r="C68" t="s">
        <v>340</v>
      </c>
      <c r="D68" t="s">
        <v>64</v>
      </c>
      <c r="E68" t="s">
        <v>239</v>
      </c>
      <c r="F68" t="s">
        <v>66</v>
      </c>
      <c r="G68" t="s">
        <v>240</v>
      </c>
      <c r="H68">
        <v>941.29</v>
      </c>
      <c r="I68">
        <v>10</v>
      </c>
      <c r="J68">
        <v>0</v>
      </c>
      <c r="K68">
        <v>9412.9</v>
      </c>
      <c r="L68" t="s">
        <v>76</v>
      </c>
      <c r="M68" t="s">
        <v>122</v>
      </c>
      <c r="N68" t="s">
        <v>91</v>
      </c>
      <c r="O68" t="s">
        <v>77</v>
      </c>
      <c r="P68">
        <v>9</v>
      </c>
      <c r="Q68">
        <v>2</v>
      </c>
      <c r="R68" t="s">
        <v>30</v>
      </c>
      <c r="S68" t="s">
        <v>86</v>
      </c>
    </row>
    <row r="69" spans="1:19" x14ac:dyDescent="0.35">
      <c r="A69" t="s">
        <v>341</v>
      </c>
      <c r="B69" t="s">
        <v>342</v>
      </c>
      <c r="C69" t="s">
        <v>343</v>
      </c>
      <c r="D69" t="s">
        <v>72</v>
      </c>
      <c r="E69" t="s">
        <v>344</v>
      </c>
      <c r="F69" t="s">
        <v>24</v>
      </c>
      <c r="G69" t="s">
        <v>345</v>
      </c>
      <c r="H69">
        <v>122.79</v>
      </c>
      <c r="I69">
        <v>10</v>
      </c>
      <c r="J69">
        <v>0.25</v>
      </c>
      <c r="K69">
        <v>920.93</v>
      </c>
      <c r="L69" t="s">
        <v>38</v>
      </c>
      <c r="M69" t="s">
        <v>122</v>
      </c>
      <c r="N69" t="s">
        <v>172</v>
      </c>
      <c r="O69" t="s">
        <v>29</v>
      </c>
      <c r="P69">
        <v>9</v>
      </c>
      <c r="Q69">
        <v>3.9</v>
      </c>
      <c r="R69" t="s">
        <v>30</v>
      </c>
      <c r="S69" t="s">
        <v>86</v>
      </c>
    </row>
    <row r="70" spans="1:19" x14ac:dyDescent="0.35">
      <c r="A70" t="s">
        <v>346</v>
      </c>
      <c r="B70" t="s">
        <v>304</v>
      </c>
      <c r="C70" t="s">
        <v>347</v>
      </c>
      <c r="D70" t="s">
        <v>72</v>
      </c>
      <c r="E70" t="s">
        <v>301</v>
      </c>
      <c r="F70" t="s">
        <v>57</v>
      </c>
      <c r="G70" t="s">
        <v>97</v>
      </c>
      <c r="H70">
        <v>463.01</v>
      </c>
      <c r="I70">
        <v>13</v>
      </c>
      <c r="J70">
        <v>0</v>
      </c>
      <c r="K70">
        <v>6019.13</v>
      </c>
      <c r="L70" t="s">
        <v>104</v>
      </c>
      <c r="M70" t="s">
        <v>39</v>
      </c>
      <c r="N70" t="s">
        <v>59</v>
      </c>
      <c r="O70" t="s">
        <v>29</v>
      </c>
      <c r="P70">
        <v>11</v>
      </c>
      <c r="Q70">
        <v>2.2999999999999998</v>
      </c>
      <c r="R70" t="s">
        <v>30</v>
      </c>
      <c r="S70" t="s">
        <v>60</v>
      </c>
    </row>
    <row r="71" spans="1:19" x14ac:dyDescent="0.35">
      <c r="A71" t="s">
        <v>348</v>
      </c>
      <c r="B71" t="s">
        <v>349</v>
      </c>
      <c r="C71" t="s">
        <v>350</v>
      </c>
      <c r="D71" t="s">
        <v>72</v>
      </c>
      <c r="E71" t="s">
        <v>351</v>
      </c>
      <c r="F71" t="s">
        <v>57</v>
      </c>
      <c r="G71" t="s">
        <v>289</v>
      </c>
      <c r="H71">
        <v>623.14</v>
      </c>
      <c r="I71">
        <v>4</v>
      </c>
      <c r="J71">
        <v>0</v>
      </c>
      <c r="K71">
        <v>2492.56</v>
      </c>
      <c r="L71" t="s">
        <v>302</v>
      </c>
      <c r="M71" t="s">
        <v>39</v>
      </c>
      <c r="N71" t="s">
        <v>85</v>
      </c>
      <c r="O71" t="s">
        <v>105</v>
      </c>
      <c r="P71">
        <v>9</v>
      </c>
      <c r="Q71">
        <v>7</v>
      </c>
      <c r="R71" t="s">
        <v>30</v>
      </c>
      <c r="S71" t="s">
        <v>60</v>
      </c>
    </row>
    <row r="72" spans="1:19" x14ac:dyDescent="0.35">
      <c r="A72" t="s">
        <v>352</v>
      </c>
      <c r="B72" t="s">
        <v>353</v>
      </c>
      <c r="C72" t="s">
        <v>354</v>
      </c>
      <c r="D72" t="s">
        <v>157</v>
      </c>
      <c r="E72" t="s">
        <v>132</v>
      </c>
      <c r="F72" t="s">
        <v>24</v>
      </c>
      <c r="G72" t="s">
        <v>133</v>
      </c>
      <c r="H72">
        <v>117.02</v>
      </c>
      <c r="I72">
        <v>4</v>
      </c>
      <c r="J72">
        <v>0.25</v>
      </c>
      <c r="K72">
        <v>351.06</v>
      </c>
      <c r="L72" t="s">
        <v>83</v>
      </c>
      <c r="M72" t="s">
        <v>111</v>
      </c>
      <c r="N72" t="s">
        <v>40</v>
      </c>
      <c r="O72" t="s">
        <v>92</v>
      </c>
      <c r="P72">
        <v>7</v>
      </c>
      <c r="Q72">
        <v>2.1</v>
      </c>
      <c r="R72" t="s">
        <v>143</v>
      </c>
      <c r="S72" t="s">
        <v>60</v>
      </c>
    </row>
    <row r="73" spans="1:19" x14ac:dyDescent="0.35">
      <c r="A73" t="s">
        <v>355</v>
      </c>
      <c r="B73" t="s">
        <v>356</v>
      </c>
      <c r="C73" t="s">
        <v>357</v>
      </c>
      <c r="D73" t="s">
        <v>34</v>
      </c>
      <c r="E73" t="s">
        <v>306</v>
      </c>
      <c r="F73" t="s">
        <v>36</v>
      </c>
      <c r="G73" t="s">
        <v>259</v>
      </c>
      <c r="H73">
        <v>18.850000000000001</v>
      </c>
      <c r="I73">
        <v>7</v>
      </c>
      <c r="J73">
        <v>0.2</v>
      </c>
      <c r="K73">
        <v>105.56</v>
      </c>
      <c r="L73" t="s">
        <v>38</v>
      </c>
      <c r="M73" t="s">
        <v>122</v>
      </c>
      <c r="N73" t="s">
        <v>85</v>
      </c>
      <c r="O73" t="s">
        <v>50</v>
      </c>
      <c r="P73">
        <v>4</v>
      </c>
      <c r="Q73">
        <v>0</v>
      </c>
      <c r="R73" t="s">
        <v>30</v>
      </c>
      <c r="S73" t="s">
        <v>86</v>
      </c>
    </row>
    <row r="74" spans="1:19" x14ac:dyDescent="0.35">
      <c r="A74" t="s">
        <v>358</v>
      </c>
      <c r="B74" t="s">
        <v>359</v>
      </c>
      <c r="C74" t="s">
        <v>360</v>
      </c>
      <c r="D74" t="s">
        <v>34</v>
      </c>
      <c r="E74" t="s">
        <v>138</v>
      </c>
      <c r="F74" t="s">
        <v>24</v>
      </c>
      <c r="G74" t="s">
        <v>133</v>
      </c>
      <c r="H74">
        <v>547.37</v>
      </c>
      <c r="I74">
        <v>10</v>
      </c>
      <c r="J74">
        <v>0.05</v>
      </c>
      <c r="K74">
        <v>5200.01</v>
      </c>
      <c r="L74" t="s">
        <v>83</v>
      </c>
      <c r="M74" t="s">
        <v>39</v>
      </c>
      <c r="N74" t="s">
        <v>59</v>
      </c>
      <c r="O74" t="s">
        <v>105</v>
      </c>
      <c r="P74">
        <v>1</v>
      </c>
      <c r="Q74">
        <v>1.1000000000000001</v>
      </c>
      <c r="S74" t="s">
        <v>60</v>
      </c>
    </row>
    <row r="75" spans="1:19" x14ac:dyDescent="0.35">
      <c r="A75" t="s">
        <v>361</v>
      </c>
      <c r="B75" t="s">
        <v>362</v>
      </c>
      <c r="C75" t="s">
        <v>363</v>
      </c>
      <c r="D75" t="s">
        <v>34</v>
      </c>
      <c r="E75" t="s">
        <v>293</v>
      </c>
      <c r="F75" t="s">
        <v>74</v>
      </c>
      <c r="G75" t="s">
        <v>110</v>
      </c>
      <c r="H75">
        <v>1629.95</v>
      </c>
      <c r="I75">
        <v>11</v>
      </c>
      <c r="J75">
        <v>0.1</v>
      </c>
      <c r="K75">
        <v>16136.51</v>
      </c>
      <c r="L75" t="s">
        <v>49</v>
      </c>
      <c r="M75" t="s">
        <v>111</v>
      </c>
      <c r="N75" t="s">
        <v>85</v>
      </c>
      <c r="O75" t="s">
        <v>116</v>
      </c>
      <c r="P75">
        <v>3</v>
      </c>
      <c r="Q75">
        <v>2.1</v>
      </c>
      <c r="R75" t="s">
        <v>30</v>
      </c>
      <c r="S75" t="s">
        <v>60</v>
      </c>
    </row>
    <row r="76" spans="1:19" x14ac:dyDescent="0.35">
      <c r="A76" t="s">
        <v>364</v>
      </c>
      <c r="B76" t="s">
        <v>365</v>
      </c>
      <c r="C76" t="s">
        <v>366</v>
      </c>
      <c r="D76" t="s">
        <v>34</v>
      </c>
      <c r="E76" t="s">
        <v>161</v>
      </c>
      <c r="F76" t="s">
        <v>74</v>
      </c>
      <c r="G76" t="s">
        <v>148</v>
      </c>
      <c r="H76">
        <v>1103.68</v>
      </c>
      <c r="I76">
        <v>11</v>
      </c>
      <c r="J76">
        <v>0</v>
      </c>
      <c r="K76">
        <v>12140.48</v>
      </c>
      <c r="L76" t="s">
        <v>26</v>
      </c>
      <c r="M76" t="s">
        <v>84</v>
      </c>
      <c r="N76" t="s">
        <v>166</v>
      </c>
      <c r="O76" t="s">
        <v>77</v>
      </c>
      <c r="P76">
        <v>8</v>
      </c>
      <c r="Q76">
        <v>3</v>
      </c>
      <c r="R76" t="s">
        <v>30</v>
      </c>
      <c r="S76" t="s">
        <v>60</v>
      </c>
    </row>
    <row r="77" spans="1:19" x14ac:dyDescent="0.35">
      <c r="A77" t="s">
        <v>367</v>
      </c>
      <c r="B77" t="s">
        <v>368</v>
      </c>
      <c r="C77" t="s">
        <v>369</v>
      </c>
      <c r="D77" t="s">
        <v>127</v>
      </c>
      <c r="E77" t="s">
        <v>370</v>
      </c>
      <c r="F77" t="s">
        <v>74</v>
      </c>
      <c r="G77" t="s">
        <v>75</v>
      </c>
      <c r="H77">
        <v>1301.18</v>
      </c>
      <c r="I77">
        <v>9</v>
      </c>
      <c r="J77">
        <v>0</v>
      </c>
      <c r="K77">
        <v>11710.62</v>
      </c>
      <c r="L77" t="s">
        <v>26</v>
      </c>
      <c r="M77" t="s">
        <v>39</v>
      </c>
      <c r="N77" t="s">
        <v>166</v>
      </c>
      <c r="O77" t="s">
        <v>77</v>
      </c>
      <c r="P77">
        <v>4</v>
      </c>
      <c r="Q77">
        <v>1.2</v>
      </c>
      <c r="R77" t="s">
        <v>30</v>
      </c>
      <c r="S77" t="s">
        <v>86</v>
      </c>
    </row>
    <row r="78" spans="1:19" x14ac:dyDescent="0.35">
      <c r="A78" t="s">
        <v>371</v>
      </c>
      <c r="B78" t="s">
        <v>372</v>
      </c>
      <c r="C78" t="s">
        <v>373</v>
      </c>
      <c r="D78" t="s">
        <v>72</v>
      </c>
      <c r="E78" t="s">
        <v>374</v>
      </c>
      <c r="F78" t="s">
        <v>36</v>
      </c>
      <c r="G78" t="s">
        <v>259</v>
      </c>
      <c r="H78">
        <v>11.6</v>
      </c>
      <c r="I78">
        <v>9</v>
      </c>
      <c r="J78">
        <v>0.1</v>
      </c>
      <c r="K78">
        <v>93.96</v>
      </c>
      <c r="L78" t="s">
        <v>142</v>
      </c>
      <c r="M78" t="s">
        <v>39</v>
      </c>
      <c r="N78" t="s">
        <v>59</v>
      </c>
      <c r="O78" t="s">
        <v>105</v>
      </c>
      <c r="P78">
        <v>10</v>
      </c>
      <c r="Q78">
        <v>1.7</v>
      </c>
      <c r="R78" t="s">
        <v>30</v>
      </c>
      <c r="S78" t="s">
        <v>52</v>
      </c>
    </row>
    <row r="79" spans="1:19" x14ac:dyDescent="0.35">
      <c r="A79" t="s">
        <v>375</v>
      </c>
      <c r="B79" t="s">
        <v>376</v>
      </c>
      <c r="C79" t="s">
        <v>377</v>
      </c>
      <c r="D79" t="s">
        <v>157</v>
      </c>
      <c r="E79" t="s">
        <v>223</v>
      </c>
      <c r="F79" t="s">
        <v>66</v>
      </c>
      <c r="G79" t="s">
        <v>171</v>
      </c>
      <c r="H79">
        <v>508.29</v>
      </c>
      <c r="I79">
        <v>5</v>
      </c>
      <c r="J79">
        <v>0</v>
      </c>
      <c r="K79">
        <v>2541.4499999999998</v>
      </c>
      <c r="L79" t="s">
        <v>142</v>
      </c>
      <c r="M79" t="s">
        <v>39</v>
      </c>
      <c r="N79" t="s">
        <v>85</v>
      </c>
      <c r="O79" t="s">
        <v>116</v>
      </c>
      <c r="P79">
        <v>10</v>
      </c>
      <c r="Q79">
        <v>4.7</v>
      </c>
      <c r="R79" t="s">
        <v>30</v>
      </c>
      <c r="S79" t="s">
        <v>60</v>
      </c>
    </row>
    <row r="80" spans="1:19" x14ac:dyDescent="0.35">
      <c r="A80" t="s">
        <v>378</v>
      </c>
      <c r="B80" t="s">
        <v>379</v>
      </c>
      <c r="C80" t="s">
        <v>380</v>
      </c>
      <c r="D80" t="s">
        <v>64</v>
      </c>
      <c r="E80" t="s">
        <v>293</v>
      </c>
      <c r="F80" t="s">
        <v>74</v>
      </c>
      <c r="G80" t="s">
        <v>110</v>
      </c>
      <c r="H80">
        <v>855.14</v>
      </c>
      <c r="I80">
        <v>10</v>
      </c>
      <c r="J80">
        <v>0.05</v>
      </c>
      <c r="K80">
        <v>8123.83</v>
      </c>
      <c r="L80" t="s">
        <v>165</v>
      </c>
      <c r="M80" t="s">
        <v>122</v>
      </c>
      <c r="N80" t="s">
        <v>172</v>
      </c>
      <c r="O80" t="s">
        <v>29</v>
      </c>
      <c r="P80">
        <v>2</v>
      </c>
      <c r="Q80">
        <v>4.9000000000000004</v>
      </c>
      <c r="R80" t="s">
        <v>30</v>
      </c>
      <c r="S80" t="s">
        <v>52</v>
      </c>
    </row>
    <row r="81" spans="1:19" x14ac:dyDescent="0.35">
      <c r="A81" t="s">
        <v>381</v>
      </c>
      <c r="B81" t="s">
        <v>382</v>
      </c>
      <c r="C81" t="s">
        <v>383</v>
      </c>
      <c r="D81" t="s">
        <v>157</v>
      </c>
      <c r="E81" t="s">
        <v>374</v>
      </c>
      <c r="F81" t="s">
        <v>36</v>
      </c>
      <c r="G81" t="s">
        <v>259</v>
      </c>
      <c r="H81">
        <v>29.36</v>
      </c>
      <c r="I81">
        <v>1</v>
      </c>
      <c r="J81">
        <v>0.25</v>
      </c>
      <c r="K81">
        <v>22.02</v>
      </c>
      <c r="L81" t="s">
        <v>165</v>
      </c>
      <c r="M81" t="s">
        <v>111</v>
      </c>
      <c r="N81" t="s">
        <v>59</v>
      </c>
      <c r="O81" t="s">
        <v>123</v>
      </c>
      <c r="P81">
        <v>8</v>
      </c>
      <c r="Q81">
        <v>4</v>
      </c>
      <c r="R81" t="s">
        <v>30</v>
      </c>
      <c r="S81" t="s">
        <v>60</v>
      </c>
    </row>
    <row r="82" spans="1:19" x14ac:dyDescent="0.35">
      <c r="A82" t="s">
        <v>384</v>
      </c>
      <c r="B82" t="s">
        <v>385</v>
      </c>
      <c r="C82" t="s">
        <v>386</v>
      </c>
      <c r="D82" t="s">
        <v>157</v>
      </c>
      <c r="E82" t="s">
        <v>46</v>
      </c>
      <c r="F82" t="s">
        <v>47</v>
      </c>
      <c r="G82" t="s">
        <v>48</v>
      </c>
      <c r="H82">
        <v>170.32</v>
      </c>
      <c r="I82">
        <v>1</v>
      </c>
      <c r="J82">
        <v>0.3</v>
      </c>
      <c r="K82">
        <v>119.22</v>
      </c>
      <c r="L82" t="s">
        <v>38</v>
      </c>
      <c r="M82" t="s">
        <v>27</v>
      </c>
      <c r="N82" t="s">
        <v>28</v>
      </c>
      <c r="O82" t="s">
        <v>105</v>
      </c>
      <c r="P82">
        <v>7</v>
      </c>
      <c r="Q82">
        <v>2</v>
      </c>
      <c r="R82" t="s">
        <v>51</v>
      </c>
      <c r="S82" t="s">
        <v>60</v>
      </c>
    </row>
    <row r="83" spans="1:19" x14ac:dyDescent="0.35">
      <c r="A83" t="s">
        <v>387</v>
      </c>
      <c r="B83" t="s">
        <v>388</v>
      </c>
      <c r="C83" t="s">
        <v>389</v>
      </c>
      <c r="D83" t="s">
        <v>34</v>
      </c>
      <c r="E83" t="s">
        <v>288</v>
      </c>
      <c r="F83" t="s">
        <v>57</v>
      </c>
      <c r="G83" t="s">
        <v>289</v>
      </c>
      <c r="H83">
        <v>194.98</v>
      </c>
      <c r="I83">
        <v>6</v>
      </c>
      <c r="J83">
        <v>0</v>
      </c>
      <c r="K83">
        <v>1169.8800000000001</v>
      </c>
      <c r="L83" t="s">
        <v>302</v>
      </c>
      <c r="M83" t="s">
        <v>84</v>
      </c>
      <c r="N83" t="s">
        <v>68</v>
      </c>
      <c r="O83" t="s">
        <v>123</v>
      </c>
      <c r="P83">
        <v>11</v>
      </c>
      <c r="Q83">
        <v>2</v>
      </c>
      <c r="R83" t="s">
        <v>30</v>
      </c>
      <c r="S83" t="s">
        <v>60</v>
      </c>
    </row>
    <row r="84" spans="1:19" x14ac:dyDescent="0.35">
      <c r="A84" t="s">
        <v>390</v>
      </c>
      <c r="B84" t="s">
        <v>391</v>
      </c>
      <c r="C84" t="s">
        <v>392</v>
      </c>
      <c r="D84" t="s">
        <v>22</v>
      </c>
      <c r="E84" t="s">
        <v>313</v>
      </c>
      <c r="F84" t="s">
        <v>47</v>
      </c>
      <c r="G84" t="s">
        <v>48</v>
      </c>
      <c r="H84">
        <v>60.84</v>
      </c>
      <c r="I84">
        <v>2</v>
      </c>
      <c r="J84">
        <v>0.1</v>
      </c>
      <c r="K84">
        <v>109.51</v>
      </c>
      <c r="L84" t="s">
        <v>98</v>
      </c>
      <c r="M84" t="s">
        <v>122</v>
      </c>
      <c r="N84" t="s">
        <v>166</v>
      </c>
      <c r="O84" t="s">
        <v>92</v>
      </c>
      <c r="P84">
        <v>10</v>
      </c>
      <c r="Q84">
        <v>3.6</v>
      </c>
      <c r="R84" t="s">
        <v>30</v>
      </c>
      <c r="S84" t="s">
        <v>60</v>
      </c>
    </row>
    <row r="85" spans="1:19" x14ac:dyDescent="0.35">
      <c r="A85" t="s">
        <v>393</v>
      </c>
      <c r="B85" t="s">
        <v>394</v>
      </c>
      <c r="C85" t="s">
        <v>395</v>
      </c>
      <c r="D85" t="s">
        <v>127</v>
      </c>
      <c r="E85" t="s">
        <v>170</v>
      </c>
      <c r="F85" t="s">
        <v>66</v>
      </c>
      <c r="G85" t="s">
        <v>171</v>
      </c>
      <c r="H85">
        <v>1395.07</v>
      </c>
      <c r="I85">
        <v>8</v>
      </c>
      <c r="J85">
        <v>0.1</v>
      </c>
      <c r="K85">
        <v>10044.5</v>
      </c>
      <c r="L85" t="s">
        <v>83</v>
      </c>
      <c r="M85" t="s">
        <v>134</v>
      </c>
      <c r="N85" t="s">
        <v>85</v>
      </c>
      <c r="O85" t="s">
        <v>123</v>
      </c>
      <c r="P85">
        <v>9</v>
      </c>
      <c r="Q85">
        <v>1.5</v>
      </c>
      <c r="R85" t="s">
        <v>30</v>
      </c>
      <c r="S85" t="s">
        <v>294</v>
      </c>
    </row>
    <row r="86" spans="1:19" x14ac:dyDescent="0.35">
      <c r="A86" t="s">
        <v>396</v>
      </c>
      <c r="B86" t="s">
        <v>397</v>
      </c>
      <c r="C86" t="s">
        <v>398</v>
      </c>
      <c r="D86" t="s">
        <v>127</v>
      </c>
      <c r="E86" t="s">
        <v>399</v>
      </c>
      <c r="F86" t="s">
        <v>24</v>
      </c>
      <c r="G86" t="s">
        <v>182</v>
      </c>
      <c r="H86">
        <v>132.09</v>
      </c>
      <c r="I86">
        <v>13</v>
      </c>
      <c r="J86">
        <v>0.25</v>
      </c>
      <c r="K86">
        <v>1287.8800000000001</v>
      </c>
      <c r="L86" t="s">
        <v>83</v>
      </c>
      <c r="M86" t="s">
        <v>39</v>
      </c>
      <c r="N86" t="s">
        <v>172</v>
      </c>
      <c r="O86" t="s">
        <v>92</v>
      </c>
      <c r="P86">
        <v>2</v>
      </c>
      <c r="Q86">
        <v>4.8</v>
      </c>
      <c r="R86" t="s">
        <v>30</v>
      </c>
      <c r="S86" t="s">
        <v>52</v>
      </c>
    </row>
    <row r="87" spans="1:19" x14ac:dyDescent="0.35">
      <c r="A87" t="s">
        <v>400</v>
      </c>
      <c r="B87" t="s">
        <v>401</v>
      </c>
      <c r="C87" t="s">
        <v>402</v>
      </c>
      <c r="D87" t="s">
        <v>157</v>
      </c>
      <c r="E87" t="s">
        <v>403</v>
      </c>
      <c r="F87" t="s">
        <v>74</v>
      </c>
      <c r="G87" t="s">
        <v>148</v>
      </c>
      <c r="H87">
        <v>2264.9699999999998</v>
      </c>
      <c r="I87">
        <v>9</v>
      </c>
      <c r="J87">
        <v>0</v>
      </c>
      <c r="K87">
        <v>20384.73</v>
      </c>
      <c r="L87" t="s">
        <v>83</v>
      </c>
      <c r="M87" t="s">
        <v>183</v>
      </c>
      <c r="N87" t="s">
        <v>28</v>
      </c>
      <c r="O87" t="s">
        <v>123</v>
      </c>
      <c r="P87">
        <v>5</v>
      </c>
      <c r="Q87">
        <v>1.9</v>
      </c>
      <c r="R87" t="s">
        <v>30</v>
      </c>
      <c r="S87" t="s">
        <v>86</v>
      </c>
    </row>
    <row r="88" spans="1:19" x14ac:dyDescent="0.35">
      <c r="A88" t="s">
        <v>404</v>
      </c>
      <c r="B88" t="s">
        <v>405</v>
      </c>
      <c r="C88" t="s">
        <v>406</v>
      </c>
      <c r="D88" t="s">
        <v>22</v>
      </c>
      <c r="E88" t="s">
        <v>132</v>
      </c>
      <c r="F88" t="s">
        <v>24</v>
      </c>
      <c r="G88" t="s">
        <v>133</v>
      </c>
      <c r="H88">
        <v>473.92</v>
      </c>
      <c r="I88">
        <v>13</v>
      </c>
      <c r="J88">
        <v>0</v>
      </c>
      <c r="K88">
        <v>6160.96</v>
      </c>
      <c r="L88" t="s">
        <v>83</v>
      </c>
      <c r="M88" t="s">
        <v>134</v>
      </c>
      <c r="N88" t="s">
        <v>91</v>
      </c>
      <c r="O88" t="s">
        <v>123</v>
      </c>
      <c r="P88">
        <v>6</v>
      </c>
      <c r="Q88">
        <v>5</v>
      </c>
      <c r="R88" t="s">
        <v>30</v>
      </c>
      <c r="S88" t="s">
        <v>60</v>
      </c>
    </row>
    <row r="89" spans="1:19" x14ac:dyDescent="0.35">
      <c r="A89" t="s">
        <v>407</v>
      </c>
      <c r="B89" t="s">
        <v>408</v>
      </c>
      <c r="C89" t="s">
        <v>409</v>
      </c>
      <c r="D89" t="s">
        <v>64</v>
      </c>
      <c r="E89" t="s">
        <v>301</v>
      </c>
      <c r="F89" t="s">
        <v>57</v>
      </c>
      <c r="G89" t="s">
        <v>97</v>
      </c>
      <c r="H89">
        <v>69.52</v>
      </c>
      <c r="I89">
        <v>4</v>
      </c>
      <c r="J89">
        <v>0</v>
      </c>
      <c r="K89">
        <v>278.08</v>
      </c>
      <c r="L89" t="s">
        <v>98</v>
      </c>
      <c r="M89" t="s">
        <v>183</v>
      </c>
      <c r="N89" t="s">
        <v>68</v>
      </c>
      <c r="O89" t="s">
        <v>77</v>
      </c>
      <c r="P89">
        <v>13</v>
      </c>
      <c r="Q89">
        <v>3</v>
      </c>
      <c r="R89" t="s">
        <v>30</v>
      </c>
      <c r="S89" t="s">
        <v>60</v>
      </c>
    </row>
    <row r="90" spans="1:19" x14ac:dyDescent="0.35">
      <c r="A90" t="s">
        <v>410</v>
      </c>
      <c r="B90" t="s">
        <v>411</v>
      </c>
      <c r="C90" t="s">
        <v>412</v>
      </c>
      <c r="D90" t="s">
        <v>64</v>
      </c>
      <c r="E90" t="s">
        <v>413</v>
      </c>
      <c r="F90" t="s">
        <v>47</v>
      </c>
      <c r="G90" t="s">
        <v>103</v>
      </c>
      <c r="H90">
        <v>175.75</v>
      </c>
      <c r="I90">
        <v>5</v>
      </c>
      <c r="J90">
        <v>0.05</v>
      </c>
      <c r="K90">
        <v>834.81</v>
      </c>
      <c r="L90" t="s">
        <v>26</v>
      </c>
      <c r="M90" t="s">
        <v>84</v>
      </c>
      <c r="N90" t="s">
        <v>40</v>
      </c>
      <c r="O90" t="s">
        <v>41</v>
      </c>
      <c r="P90">
        <v>2</v>
      </c>
      <c r="Q90">
        <v>4.0999999999999996</v>
      </c>
      <c r="R90" t="s">
        <v>30</v>
      </c>
      <c r="S90" t="s">
        <v>60</v>
      </c>
    </row>
    <row r="91" spans="1:19" x14ac:dyDescent="0.35">
      <c r="A91" t="s">
        <v>414</v>
      </c>
      <c r="B91" t="s">
        <v>217</v>
      </c>
      <c r="C91" t="s">
        <v>415</v>
      </c>
      <c r="D91" t="s">
        <v>64</v>
      </c>
      <c r="E91" t="s">
        <v>416</v>
      </c>
      <c r="F91" t="s">
        <v>66</v>
      </c>
      <c r="G91" t="s">
        <v>417</v>
      </c>
      <c r="H91">
        <v>1477.71</v>
      </c>
      <c r="I91">
        <v>11</v>
      </c>
      <c r="J91">
        <v>0.05</v>
      </c>
      <c r="K91">
        <v>15442.07</v>
      </c>
      <c r="L91" t="s">
        <v>142</v>
      </c>
      <c r="M91" t="s">
        <v>111</v>
      </c>
      <c r="N91" t="s">
        <v>40</v>
      </c>
      <c r="O91" t="s">
        <v>92</v>
      </c>
      <c r="P91">
        <v>2</v>
      </c>
      <c r="Q91">
        <v>1</v>
      </c>
      <c r="R91" t="s">
        <v>51</v>
      </c>
      <c r="S91" t="s">
        <v>52</v>
      </c>
    </row>
    <row r="92" spans="1:19" x14ac:dyDescent="0.35">
      <c r="A92" t="s">
        <v>418</v>
      </c>
      <c r="B92" t="s">
        <v>419</v>
      </c>
      <c r="C92" t="s">
        <v>420</v>
      </c>
      <c r="D92" t="s">
        <v>64</v>
      </c>
      <c r="E92" t="s">
        <v>56</v>
      </c>
      <c r="F92" t="s">
        <v>57</v>
      </c>
      <c r="G92" t="s">
        <v>58</v>
      </c>
      <c r="H92">
        <v>189.96</v>
      </c>
      <c r="I92">
        <v>8</v>
      </c>
      <c r="J92">
        <v>0.2</v>
      </c>
      <c r="K92">
        <v>1215.74</v>
      </c>
      <c r="L92" t="s">
        <v>26</v>
      </c>
      <c r="M92" t="s">
        <v>111</v>
      </c>
      <c r="N92" t="s">
        <v>91</v>
      </c>
      <c r="O92" t="s">
        <v>116</v>
      </c>
      <c r="P92">
        <v>13</v>
      </c>
      <c r="Q92">
        <v>4.5999999999999996</v>
      </c>
      <c r="R92" t="s">
        <v>30</v>
      </c>
      <c r="S92" t="s">
        <v>60</v>
      </c>
    </row>
    <row r="93" spans="1:19" x14ac:dyDescent="0.35">
      <c r="A93" t="s">
        <v>421</v>
      </c>
      <c r="B93" t="s">
        <v>422</v>
      </c>
      <c r="C93" t="s">
        <v>423</v>
      </c>
      <c r="D93" t="s">
        <v>72</v>
      </c>
      <c r="E93" t="s">
        <v>73</v>
      </c>
      <c r="F93" t="s">
        <v>74</v>
      </c>
      <c r="G93" t="s">
        <v>75</v>
      </c>
      <c r="H93">
        <v>343.79</v>
      </c>
      <c r="I93">
        <v>3</v>
      </c>
      <c r="J93">
        <v>0.15</v>
      </c>
      <c r="K93">
        <v>876.66</v>
      </c>
      <c r="L93" t="s">
        <v>49</v>
      </c>
      <c r="M93" t="s">
        <v>134</v>
      </c>
      <c r="N93" t="s">
        <v>166</v>
      </c>
      <c r="O93" t="s">
        <v>29</v>
      </c>
      <c r="P93">
        <v>10</v>
      </c>
      <c r="Q93">
        <v>2.1</v>
      </c>
      <c r="R93" t="s">
        <v>30</v>
      </c>
      <c r="S93" t="s">
        <v>60</v>
      </c>
    </row>
    <row r="94" spans="1:19" x14ac:dyDescent="0.35">
      <c r="A94" t="s">
        <v>424</v>
      </c>
      <c r="B94" t="s">
        <v>425</v>
      </c>
      <c r="C94" t="s">
        <v>426</v>
      </c>
      <c r="D94" t="s">
        <v>22</v>
      </c>
      <c r="E94" t="s">
        <v>301</v>
      </c>
      <c r="F94" t="s">
        <v>57</v>
      </c>
      <c r="G94" t="s">
        <v>97</v>
      </c>
      <c r="H94">
        <v>795.83</v>
      </c>
      <c r="I94">
        <v>5</v>
      </c>
      <c r="J94">
        <v>0</v>
      </c>
      <c r="K94">
        <v>3979.15</v>
      </c>
      <c r="L94" t="s">
        <v>104</v>
      </c>
      <c r="M94" t="s">
        <v>90</v>
      </c>
      <c r="N94" t="s">
        <v>40</v>
      </c>
      <c r="O94" t="s">
        <v>116</v>
      </c>
      <c r="P94">
        <v>4</v>
      </c>
      <c r="Q94">
        <v>3.7</v>
      </c>
      <c r="R94" t="s">
        <v>30</v>
      </c>
      <c r="S94" t="s">
        <v>86</v>
      </c>
    </row>
    <row r="95" spans="1:19" x14ac:dyDescent="0.35">
      <c r="A95" t="s">
        <v>427</v>
      </c>
      <c r="B95" t="s">
        <v>428</v>
      </c>
      <c r="C95" t="s">
        <v>429</v>
      </c>
      <c r="D95" t="s">
        <v>34</v>
      </c>
      <c r="E95" t="s">
        <v>102</v>
      </c>
      <c r="F95" t="s">
        <v>47</v>
      </c>
      <c r="G95" t="s">
        <v>103</v>
      </c>
      <c r="H95">
        <v>404.88</v>
      </c>
      <c r="I95">
        <v>3</v>
      </c>
      <c r="J95">
        <v>0.1</v>
      </c>
      <c r="K95">
        <v>1093.18</v>
      </c>
      <c r="L95" t="s">
        <v>142</v>
      </c>
      <c r="M95" t="s">
        <v>134</v>
      </c>
      <c r="N95" t="s">
        <v>68</v>
      </c>
      <c r="O95" t="s">
        <v>50</v>
      </c>
      <c r="P95">
        <v>8</v>
      </c>
      <c r="Q95">
        <v>4.2</v>
      </c>
      <c r="R95" t="s">
        <v>51</v>
      </c>
    </row>
    <row r="96" spans="1:19" x14ac:dyDescent="0.35">
      <c r="A96" t="s">
        <v>430</v>
      </c>
      <c r="B96" t="s">
        <v>431</v>
      </c>
      <c r="C96" t="s">
        <v>432</v>
      </c>
      <c r="D96" t="s">
        <v>34</v>
      </c>
      <c r="E96" t="s">
        <v>258</v>
      </c>
      <c r="F96" t="s">
        <v>36</v>
      </c>
      <c r="G96" t="s">
        <v>259</v>
      </c>
      <c r="H96">
        <v>24.96</v>
      </c>
      <c r="I96">
        <v>12</v>
      </c>
      <c r="J96">
        <v>0</v>
      </c>
      <c r="K96">
        <v>299.52</v>
      </c>
      <c r="L96" t="s">
        <v>49</v>
      </c>
      <c r="M96" t="s">
        <v>90</v>
      </c>
      <c r="N96" t="s">
        <v>91</v>
      </c>
      <c r="O96" t="s">
        <v>29</v>
      </c>
      <c r="P96">
        <v>13</v>
      </c>
      <c r="Q96">
        <v>1.7</v>
      </c>
      <c r="R96" t="s">
        <v>30</v>
      </c>
      <c r="S96" t="s">
        <v>60</v>
      </c>
    </row>
    <row r="97" spans="1:19" x14ac:dyDescent="0.35">
      <c r="A97" t="s">
        <v>433</v>
      </c>
      <c r="B97" t="s">
        <v>434</v>
      </c>
      <c r="C97" t="s">
        <v>435</v>
      </c>
      <c r="D97" t="s">
        <v>157</v>
      </c>
      <c r="E97" t="s">
        <v>138</v>
      </c>
      <c r="F97" t="s">
        <v>24</v>
      </c>
      <c r="G97" t="s">
        <v>133</v>
      </c>
      <c r="H97">
        <v>433.26</v>
      </c>
      <c r="I97">
        <v>10</v>
      </c>
      <c r="J97">
        <v>0.25</v>
      </c>
      <c r="K97">
        <v>3249.45</v>
      </c>
      <c r="L97" t="s">
        <v>142</v>
      </c>
      <c r="M97" t="s">
        <v>27</v>
      </c>
      <c r="N97" t="s">
        <v>91</v>
      </c>
      <c r="O97" t="s">
        <v>123</v>
      </c>
      <c r="P97">
        <v>11</v>
      </c>
      <c r="Q97">
        <v>2.8</v>
      </c>
      <c r="R97" t="s">
        <v>30</v>
      </c>
      <c r="S97" t="s">
        <v>60</v>
      </c>
    </row>
    <row r="98" spans="1:19" x14ac:dyDescent="0.35">
      <c r="A98" t="s">
        <v>436</v>
      </c>
      <c r="B98" t="s">
        <v>437</v>
      </c>
      <c r="C98" t="s">
        <v>438</v>
      </c>
      <c r="D98" t="s">
        <v>72</v>
      </c>
      <c r="E98" t="s">
        <v>81</v>
      </c>
      <c r="F98" t="s">
        <v>57</v>
      </c>
      <c r="G98" t="s">
        <v>82</v>
      </c>
      <c r="H98">
        <v>688.3</v>
      </c>
      <c r="I98">
        <v>3</v>
      </c>
      <c r="J98">
        <v>0.25</v>
      </c>
      <c r="K98">
        <v>1548.67</v>
      </c>
      <c r="L98" t="s">
        <v>98</v>
      </c>
      <c r="M98" t="s">
        <v>183</v>
      </c>
      <c r="N98" t="s">
        <v>172</v>
      </c>
      <c r="O98" t="s">
        <v>41</v>
      </c>
      <c r="P98">
        <v>5</v>
      </c>
      <c r="Q98">
        <v>3</v>
      </c>
      <c r="R98" t="s">
        <v>51</v>
      </c>
      <c r="S98" t="s">
        <v>60</v>
      </c>
    </row>
    <row r="99" spans="1:19" x14ac:dyDescent="0.35">
      <c r="A99" t="s">
        <v>439</v>
      </c>
      <c r="B99" t="s">
        <v>440</v>
      </c>
      <c r="C99" t="s">
        <v>441</v>
      </c>
      <c r="D99" t="s">
        <v>157</v>
      </c>
      <c r="E99" t="s">
        <v>231</v>
      </c>
      <c r="F99" t="s">
        <v>57</v>
      </c>
      <c r="G99" t="s">
        <v>232</v>
      </c>
      <c r="H99">
        <v>169.94</v>
      </c>
      <c r="I99">
        <v>3</v>
      </c>
      <c r="J99">
        <v>0.3</v>
      </c>
      <c r="K99">
        <v>356.87</v>
      </c>
      <c r="L99" t="s">
        <v>142</v>
      </c>
      <c r="M99" t="s">
        <v>111</v>
      </c>
      <c r="N99" t="s">
        <v>85</v>
      </c>
      <c r="O99" t="s">
        <v>123</v>
      </c>
      <c r="P99">
        <v>9</v>
      </c>
      <c r="Q99">
        <v>2.2000000000000002</v>
      </c>
      <c r="R99" t="s">
        <v>30</v>
      </c>
      <c r="S99" t="s">
        <v>86</v>
      </c>
    </row>
    <row r="100" spans="1:19" x14ac:dyDescent="0.35">
      <c r="A100" t="s">
        <v>442</v>
      </c>
      <c r="B100" t="s">
        <v>443</v>
      </c>
      <c r="C100" t="s">
        <v>444</v>
      </c>
      <c r="D100" t="s">
        <v>34</v>
      </c>
      <c r="E100" t="s">
        <v>445</v>
      </c>
      <c r="F100" t="s">
        <v>66</v>
      </c>
      <c r="G100" t="s">
        <v>446</v>
      </c>
      <c r="H100">
        <v>229.5</v>
      </c>
      <c r="I100">
        <v>13</v>
      </c>
      <c r="J100">
        <v>0.25</v>
      </c>
      <c r="K100">
        <v>2237.62</v>
      </c>
      <c r="L100" t="s">
        <v>26</v>
      </c>
      <c r="M100" t="s">
        <v>27</v>
      </c>
      <c r="N100" t="s">
        <v>68</v>
      </c>
      <c r="O100" t="s">
        <v>77</v>
      </c>
      <c r="P100">
        <v>4</v>
      </c>
      <c r="Q100">
        <v>2.9</v>
      </c>
      <c r="R100" t="s">
        <v>30</v>
      </c>
      <c r="S100" t="s">
        <v>60</v>
      </c>
    </row>
    <row r="101" spans="1:19" x14ac:dyDescent="0.35">
      <c r="A101" t="s">
        <v>447</v>
      </c>
      <c r="B101" t="s">
        <v>448</v>
      </c>
      <c r="C101" t="s">
        <v>95</v>
      </c>
      <c r="D101" t="s">
        <v>157</v>
      </c>
      <c r="E101" t="s">
        <v>288</v>
      </c>
      <c r="F101" t="s">
        <v>57</v>
      </c>
      <c r="G101" t="s">
        <v>289</v>
      </c>
      <c r="H101">
        <v>372.08</v>
      </c>
      <c r="I101">
        <v>12</v>
      </c>
      <c r="J101">
        <v>0</v>
      </c>
      <c r="K101">
        <v>4464.96</v>
      </c>
      <c r="L101" t="s">
        <v>38</v>
      </c>
      <c r="M101" t="s">
        <v>122</v>
      </c>
      <c r="N101" t="s">
        <v>91</v>
      </c>
      <c r="O101" t="s">
        <v>92</v>
      </c>
      <c r="P101">
        <v>3</v>
      </c>
      <c r="Q101">
        <v>2.2999999999999998</v>
      </c>
      <c r="R101" t="s">
        <v>112</v>
      </c>
      <c r="S101" t="s">
        <v>52</v>
      </c>
    </row>
    <row r="102" spans="1:19" x14ac:dyDescent="0.35">
      <c r="A102" t="s">
        <v>449</v>
      </c>
      <c r="B102" t="s">
        <v>450</v>
      </c>
      <c r="C102" t="s">
        <v>451</v>
      </c>
      <c r="D102" t="s">
        <v>64</v>
      </c>
      <c r="E102" t="s">
        <v>239</v>
      </c>
      <c r="F102" t="s">
        <v>66</v>
      </c>
      <c r="G102" t="s">
        <v>240</v>
      </c>
      <c r="H102">
        <v>942.25</v>
      </c>
      <c r="I102">
        <v>7</v>
      </c>
      <c r="J102">
        <v>0</v>
      </c>
      <c r="K102">
        <v>6595.75</v>
      </c>
      <c r="L102" t="s">
        <v>302</v>
      </c>
      <c r="M102" t="s">
        <v>111</v>
      </c>
      <c r="N102" t="s">
        <v>172</v>
      </c>
      <c r="O102" t="s">
        <v>105</v>
      </c>
      <c r="P102">
        <v>10</v>
      </c>
      <c r="Q102">
        <v>2.4</v>
      </c>
      <c r="R102" t="s">
        <v>51</v>
      </c>
      <c r="S102" t="s">
        <v>52</v>
      </c>
    </row>
    <row r="103" spans="1:19" x14ac:dyDescent="0.35">
      <c r="A103" t="s">
        <v>452</v>
      </c>
      <c r="B103" t="s">
        <v>453</v>
      </c>
      <c r="C103" t="s">
        <v>454</v>
      </c>
      <c r="D103" t="s">
        <v>22</v>
      </c>
      <c r="E103" t="s">
        <v>128</v>
      </c>
      <c r="F103" t="s">
        <v>36</v>
      </c>
      <c r="G103" t="s">
        <v>129</v>
      </c>
      <c r="H103">
        <v>24.75</v>
      </c>
      <c r="I103">
        <v>7</v>
      </c>
      <c r="J103">
        <v>0.1</v>
      </c>
      <c r="K103">
        <v>155.93</v>
      </c>
      <c r="L103" t="s">
        <v>49</v>
      </c>
      <c r="M103" t="s">
        <v>134</v>
      </c>
      <c r="N103" t="s">
        <v>28</v>
      </c>
      <c r="O103" t="s">
        <v>50</v>
      </c>
      <c r="P103">
        <v>8</v>
      </c>
      <c r="Q103">
        <v>3.7</v>
      </c>
      <c r="R103" t="s">
        <v>30</v>
      </c>
      <c r="S103" t="s">
        <v>60</v>
      </c>
    </row>
    <row r="104" spans="1:19" x14ac:dyDescent="0.35">
      <c r="A104" t="s">
        <v>455</v>
      </c>
      <c r="B104" t="s">
        <v>456</v>
      </c>
      <c r="C104" t="s">
        <v>457</v>
      </c>
      <c r="D104" t="s">
        <v>157</v>
      </c>
      <c r="E104" t="s">
        <v>120</v>
      </c>
      <c r="F104" t="s">
        <v>47</v>
      </c>
      <c r="G104" t="s">
        <v>121</v>
      </c>
      <c r="H104">
        <v>513.6</v>
      </c>
      <c r="I104">
        <v>7</v>
      </c>
      <c r="J104">
        <v>0.25</v>
      </c>
      <c r="K104">
        <v>2696.4</v>
      </c>
      <c r="L104" t="s">
        <v>49</v>
      </c>
      <c r="M104" t="s">
        <v>39</v>
      </c>
      <c r="N104" t="s">
        <v>68</v>
      </c>
      <c r="O104" t="s">
        <v>41</v>
      </c>
      <c r="P104">
        <v>1</v>
      </c>
      <c r="Q104">
        <v>3.5</v>
      </c>
      <c r="R104" t="s">
        <v>30</v>
      </c>
      <c r="S104" t="s">
        <v>60</v>
      </c>
    </row>
    <row r="105" spans="1:19" x14ac:dyDescent="0.35">
      <c r="A105" t="s">
        <v>458</v>
      </c>
      <c r="B105" t="s">
        <v>459</v>
      </c>
      <c r="C105" t="s">
        <v>460</v>
      </c>
      <c r="D105" t="s">
        <v>72</v>
      </c>
      <c r="E105" t="s">
        <v>313</v>
      </c>
      <c r="F105" t="s">
        <v>47</v>
      </c>
      <c r="G105" t="s">
        <v>48</v>
      </c>
      <c r="H105">
        <v>475.27</v>
      </c>
      <c r="I105">
        <v>10</v>
      </c>
      <c r="J105">
        <v>0</v>
      </c>
      <c r="K105">
        <v>4752.7</v>
      </c>
      <c r="L105" t="s">
        <v>83</v>
      </c>
      <c r="M105" t="s">
        <v>84</v>
      </c>
      <c r="N105" t="s">
        <v>68</v>
      </c>
      <c r="O105" t="s">
        <v>77</v>
      </c>
      <c r="P105">
        <v>9</v>
      </c>
      <c r="Q105">
        <v>1.9</v>
      </c>
      <c r="R105" t="s">
        <v>30</v>
      </c>
      <c r="S105" t="s">
        <v>60</v>
      </c>
    </row>
    <row r="106" spans="1:19" x14ac:dyDescent="0.35">
      <c r="A106" t="s">
        <v>461</v>
      </c>
      <c r="B106" t="s">
        <v>462</v>
      </c>
      <c r="C106" t="s">
        <v>463</v>
      </c>
      <c r="D106" t="s">
        <v>157</v>
      </c>
      <c r="E106" t="s">
        <v>209</v>
      </c>
      <c r="F106" t="s">
        <v>47</v>
      </c>
      <c r="G106" t="s">
        <v>210</v>
      </c>
      <c r="H106">
        <v>689.11</v>
      </c>
      <c r="I106">
        <v>8</v>
      </c>
      <c r="J106">
        <v>0</v>
      </c>
      <c r="K106">
        <v>5512.88</v>
      </c>
      <c r="L106" t="s">
        <v>26</v>
      </c>
      <c r="M106" t="s">
        <v>84</v>
      </c>
      <c r="N106" t="s">
        <v>59</v>
      </c>
      <c r="O106" t="s">
        <v>50</v>
      </c>
      <c r="P106">
        <v>4</v>
      </c>
      <c r="Q106">
        <v>4.5999999999999996</v>
      </c>
      <c r="R106" t="s">
        <v>30</v>
      </c>
      <c r="S106" t="s">
        <v>60</v>
      </c>
    </row>
    <row r="107" spans="1:19" x14ac:dyDescent="0.35">
      <c r="A107" t="s">
        <v>464</v>
      </c>
      <c r="B107" t="s">
        <v>465</v>
      </c>
      <c r="C107" t="s">
        <v>466</v>
      </c>
      <c r="D107" t="s">
        <v>34</v>
      </c>
      <c r="E107" t="s">
        <v>445</v>
      </c>
      <c r="F107" t="s">
        <v>66</v>
      </c>
      <c r="G107" t="s">
        <v>446</v>
      </c>
      <c r="H107">
        <v>232.75</v>
      </c>
      <c r="I107">
        <v>5</v>
      </c>
      <c r="J107">
        <v>0.2</v>
      </c>
      <c r="K107">
        <v>931</v>
      </c>
      <c r="L107" t="s">
        <v>165</v>
      </c>
      <c r="M107" t="s">
        <v>84</v>
      </c>
      <c r="N107" t="s">
        <v>91</v>
      </c>
      <c r="O107" t="s">
        <v>116</v>
      </c>
      <c r="P107">
        <v>11</v>
      </c>
      <c r="Q107">
        <v>4.5</v>
      </c>
      <c r="R107" t="s">
        <v>30</v>
      </c>
      <c r="S107" t="s">
        <v>60</v>
      </c>
    </row>
    <row r="108" spans="1:19" x14ac:dyDescent="0.35">
      <c r="A108" t="s">
        <v>467</v>
      </c>
      <c r="B108" t="s">
        <v>468</v>
      </c>
      <c r="C108" t="s">
        <v>469</v>
      </c>
      <c r="D108" t="s">
        <v>72</v>
      </c>
      <c r="E108" t="s">
        <v>470</v>
      </c>
      <c r="F108" t="s">
        <v>24</v>
      </c>
      <c r="G108" t="s">
        <v>471</v>
      </c>
      <c r="H108">
        <v>226.22</v>
      </c>
      <c r="I108">
        <v>5</v>
      </c>
      <c r="J108">
        <v>0</v>
      </c>
      <c r="K108">
        <v>1131.0999999999999</v>
      </c>
      <c r="L108" t="s">
        <v>49</v>
      </c>
      <c r="M108" t="s">
        <v>111</v>
      </c>
      <c r="N108" t="s">
        <v>166</v>
      </c>
      <c r="O108" t="s">
        <v>41</v>
      </c>
      <c r="P108">
        <v>9</v>
      </c>
      <c r="Q108">
        <v>3</v>
      </c>
      <c r="R108" t="s">
        <v>30</v>
      </c>
      <c r="S108" t="s">
        <v>60</v>
      </c>
    </row>
    <row r="109" spans="1:19" x14ac:dyDescent="0.35">
      <c r="A109" t="s">
        <v>472</v>
      </c>
      <c r="B109" t="s">
        <v>473</v>
      </c>
      <c r="C109" t="s">
        <v>474</v>
      </c>
      <c r="D109" t="s">
        <v>22</v>
      </c>
      <c r="E109" t="s">
        <v>46</v>
      </c>
      <c r="F109" t="s">
        <v>47</v>
      </c>
      <c r="G109" t="s">
        <v>48</v>
      </c>
      <c r="H109">
        <v>245.44</v>
      </c>
      <c r="I109">
        <v>14</v>
      </c>
      <c r="J109">
        <v>0.05</v>
      </c>
      <c r="K109">
        <v>3264.35</v>
      </c>
      <c r="L109" t="s">
        <v>302</v>
      </c>
      <c r="M109" t="s">
        <v>122</v>
      </c>
      <c r="N109" t="s">
        <v>68</v>
      </c>
      <c r="O109" t="s">
        <v>77</v>
      </c>
      <c r="P109">
        <v>8</v>
      </c>
      <c r="Q109">
        <v>2.7</v>
      </c>
      <c r="R109" t="s">
        <v>51</v>
      </c>
      <c r="S109" t="s">
        <v>52</v>
      </c>
    </row>
    <row r="110" spans="1:19" x14ac:dyDescent="0.35">
      <c r="A110" t="s">
        <v>475</v>
      </c>
      <c r="B110" t="s">
        <v>476</v>
      </c>
      <c r="C110" t="s">
        <v>477</v>
      </c>
      <c r="D110" t="s">
        <v>157</v>
      </c>
      <c r="E110" t="s">
        <v>56</v>
      </c>
      <c r="F110" t="s">
        <v>57</v>
      </c>
      <c r="G110" t="s">
        <v>58</v>
      </c>
      <c r="H110">
        <v>733.8</v>
      </c>
      <c r="I110">
        <v>4</v>
      </c>
      <c r="J110">
        <v>0.15</v>
      </c>
      <c r="K110">
        <v>2494.92</v>
      </c>
      <c r="L110" t="s">
        <v>104</v>
      </c>
      <c r="M110" t="s">
        <v>134</v>
      </c>
      <c r="N110" t="s">
        <v>68</v>
      </c>
      <c r="O110" t="s">
        <v>29</v>
      </c>
      <c r="P110">
        <v>3</v>
      </c>
      <c r="Q110">
        <v>2.5</v>
      </c>
      <c r="R110" t="s">
        <v>30</v>
      </c>
      <c r="S110" t="s">
        <v>60</v>
      </c>
    </row>
    <row r="111" spans="1:19" x14ac:dyDescent="0.35">
      <c r="A111" t="s">
        <v>478</v>
      </c>
      <c r="B111" t="s">
        <v>479</v>
      </c>
      <c r="C111" t="s">
        <v>480</v>
      </c>
      <c r="D111" t="s">
        <v>127</v>
      </c>
      <c r="E111" t="s">
        <v>445</v>
      </c>
      <c r="F111" t="s">
        <v>66</v>
      </c>
      <c r="G111" t="s">
        <v>446</v>
      </c>
      <c r="H111">
        <v>560.57000000000005</v>
      </c>
      <c r="I111">
        <v>7</v>
      </c>
      <c r="J111">
        <v>0</v>
      </c>
      <c r="K111">
        <v>3923.99</v>
      </c>
      <c r="L111" t="s">
        <v>83</v>
      </c>
      <c r="M111" t="s">
        <v>90</v>
      </c>
      <c r="N111" t="s">
        <v>28</v>
      </c>
      <c r="O111" t="s">
        <v>116</v>
      </c>
      <c r="P111">
        <v>3</v>
      </c>
      <c r="Q111">
        <v>3.8</v>
      </c>
      <c r="R111" t="s">
        <v>30</v>
      </c>
      <c r="S111" t="s">
        <v>52</v>
      </c>
    </row>
    <row r="112" spans="1:19" x14ac:dyDescent="0.35">
      <c r="A112" t="s">
        <v>481</v>
      </c>
      <c r="B112" t="s">
        <v>482</v>
      </c>
      <c r="C112" t="s">
        <v>483</v>
      </c>
      <c r="D112" t="s">
        <v>157</v>
      </c>
      <c r="E112" t="s">
        <v>484</v>
      </c>
      <c r="F112" t="s">
        <v>74</v>
      </c>
      <c r="G112" t="s">
        <v>110</v>
      </c>
      <c r="H112">
        <v>487.67</v>
      </c>
      <c r="I112">
        <v>10</v>
      </c>
      <c r="J112">
        <v>0</v>
      </c>
      <c r="K112">
        <v>4876.7</v>
      </c>
      <c r="L112" t="s">
        <v>98</v>
      </c>
      <c r="M112" t="s">
        <v>39</v>
      </c>
      <c r="N112" t="s">
        <v>40</v>
      </c>
      <c r="O112" t="s">
        <v>50</v>
      </c>
      <c r="P112">
        <v>9</v>
      </c>
      <c r="Q112">
        <v>3.7</v>
      </c>
      <c r="R112" t="s">
        <v>143</v>
      </c>
      <c r="S112" t="s">
        <v>60</v>
      </c>
    </row>
    <row r="113" spans="1:19" x14ac:dyDescent="0.35">
      <c r="A113" t="s">
        <v>485</v>
      </c>
      <c r="B113" t="s">
        <v>486</v>
      </c>
      <c r="C113" t="s">
        <v>487</v>
      </c>
      <c r="D113" t="s">
        <v>72</v>
      </c>
      <c r="E113" t="s">
        <v>209</v>
      </c>
      <c r="F113" t="s">
        <v>47</v>
      </c>
      <c r="G113" t="s">
        <v>210</v>
      </c>
      <c r="H113">
        <v>320.64999999999998</v>
      </c>
      <c r="I113">
        <v>4</v>
      </c>
      <c r="J113">
        <v>0.2</v>
      </c>
      <c r="K113">
        <v>1026.08</v>
      </c>
      <c r="L113" t="s">
        <v>104</v>
      </c>
      <c r="M113" t="s">
        <v>122</v>
      </c>
      <c r="N113" t="s">
        <v>59</v>
      </c>
      <c r="O113" t="s">
        <v>77</v>
      </c>
      <c r="P113">
        <v>3</v>
      </c>
      <c r="Q113">
        <v>1.8</v>
      </c>
      <c r="R113" t="s">
        <v>30</v>
      </c>
      <c r="S113" t="s">
        <v>52</v>
      </c>
    </row>
    <row r="114" spans="1:19" x14ac:dyDescent="0.35">
      <c r="A114" t="s">
        <v>488</v>
      </c>
      <c r="B114" t="s">
        <v>489</v>
      </c>
      <c r="C114" t="s">
        <v>490</v>
      </c>
      <c r="D114" t="s">
        <v>157</v>
      </c>
      <c r="E114" t="s">
        <v>274</v>
      </c>
      <c r="F114" t="s">
        <v>74</v>
      </c>
      <c r="G114" t="s">
        <v>75</v>
      </c>
      <c r="H114">
        <v>1063.3800000000001</v>
      </c>
      <c r="I114">
        <v>2</v>
      </c>
      <c r="J114">
        <v>0.1</v>
      </c>
      <c r="K114">
        <v>1914.08</v>
      </c>
      <c r="L114" t="s">
        <v>165</v>
      </c>
      <c r="M114" t="s">
        <v>27</v>
      </c>
      <c r="N114" t="s">
        <v>28</v>
      </c>
      <c r="O114" t="s">
        <v>50</v>
      </c>
      <c r="P114">
        <v>4</v>
      </c>
      <c r="Q114">
        <v>3.7</v>
      </c>
      <c r="R114" t="s">
        <v>51</v>
      </c>
      <c r="S114" t="s">
        <v>86</v>
      </c>
    </row>
    <row r="115" spans="1:19" x14ac:dyDescent="0.35">
      <c r="A115" t="s">
        <v>491</v>
      </c>
      <c r="B115" t="s">
        <v>492</v>
      </c>
      <c r="C115" t="s">
        <v>493</v>
      </c>
      <c r="D115" t="s">
        <v>22</v>
      </c>
      <c r="E115" t="s">
        <v>281</v>
      </c>
      <c r="F115" t="s">
        <v>74</v>
      </c>
      <c r="G115" t="s">
        <v>110</v>
      </c>
      <c r="H115">
        <v>707.18</v>
      </c>
      <c r="I115">
        <v>4</v>
      </c>
      <c r="J115">
        <v>0.3</v>
      </c>
      <c r="K115">
        <v>1980.1</v>
      </c>
      <c r="L115" t="s">
        <v>142</v>
      </c>
      <c r="M115" t="s">
        <v>111</v>
      </c>
      <c r="N115" t="s">
        <v>68</v>
      </c>
      <c r="O115" t="s">
        <v>29</v>
      </c>
      <c r="P115">
        <v>9</v>
      </c>
      <c r="Q115">
        <v>2</v>
      </c>
      <c r="R115" t="s">
        <v>30</v>
      </c>
      <c r="S115" t="s">
        <v>86</v>
      </c>
    </row>
    <row r="116" spans="1:19" x14ac:dyDescent="0.35">
      <c r="A116" t="s">
        <v>494</v>
      </c>
      <c r="B116" t="s">
        <v>495</v>
      </c>
      <c r="C116" t="s">
        <v>496</v>
      </c>
      <c r="D116" t="s">
        <v>64</v>
      </c>
      <c r="E116" t="s">
        <v>120</v>
      </c>
      <c r="F116" t="s">
        <v>47</v>
      </c>
      <c r="G116" t="s">
        <v>121</v>
      </c>
      <c r="H116">
        <v>183.87</v>
      </c>
      <c r="I116">
        <v>13</v>
      </c>
      <c r="J116">
        <v>0.05</v>
      </c>
      <c r="K116">
        <v>2270.79</v>
      </c>
      <c r="L116" t="s">
        <v>98</v>
      </c>
      <c r="M116" t="s">
        <v>84</v>
      </c>
      <c r="N116" t="s">
        <v>85</v>
      </c>
      <c r="O116" t="s">
        <v>50</v>
      </c>
      <c r="P116">
        <v>12</v>
      </c>
      <c r="Q116">
        <v>1.1000000000000001</v>
      </c>
      <c r="S116" t="s">
        <v>60</v>
      </c>
    </row>
    <row r="117" spans="1:19" x14ac:dyDescent="0.35">
      <c r="A117" t="s">
        <v>497</v>
      </c>
      <c r="B117" t="s">
        <v>498</v>
      </c>
      <c r="C117" t="s">
        <v>499</v>
      </c>
      <c r="D117" t="s">
        <v>64</v>
      </c>
      <c r="E117" t="s">
        <v>484</v>
      </c>
      <c r="F117" t="s">
        <v>74</v>
      </c>
      <c r="G117" t="s">
        <v>110</v>
      </c>
      <c r="H117">
        <v>2309.3200000000002</v>
      </c>
      <c r="I117">
        <v>13</v>
      </c>
      <c r="J117">
        <v>0</v>
      </c>
      <c r="K117">
        <v>30021.16</v>
      </c>
      <c r="L117" t="s">
        <v>26</v>
      </c>
      <c r="M117" t="s">
        <v>183</v>
      </c>
      <c r="N117" t="s">
        <v>59</v>
      </c>
      <c r="O117" t="s">
        <v>116</v>
      </c>
      <c r="P117">
        <v>4</v>
      </c>
      <c r="Q117">
        <v>3.8</v>
      </c>
      <c r="R117" t="s">
        <v>30</v>
      </c>
      <c r="S117" t="s">
        <v>52</v>
      </c>
    </row>
    <row r="118" spans="1:19" x14ac:dyDescent="0.35">
      <c r="A118" t="s">
        <v>500</v>
      </c>
      <c r="B118" t="s">
        <v>501</v>
      </c>
      <c r="C118" t="s">
        <v>502</v>
      </c>
      <c r="D118" t="s">
        <v>22</v>
      </c>
      <c r="E118" t="s">
        <v>170</v>
      </c>
      <c r="F118" t="s">
        <v>66</v>
      </c>
      <c r="G118" t="s">
        <v>171</v>
      </c>
      <c r="H118">
        <v>984.91</v>
      </c>
      <c r="I118">
        <v>8</v>
      </c>
      <c r="J118">
        <v>0.15</v>
      </c>
      <c r="K118">
        <v>6697.39</v>
      </c>
      <c r="L118" t="s">
        <v>76</v>
      </c>
      <c r="M118" t="s">
        <v>84</v>
      </c>
      <c r="N118" t="s">
        <v>166</v>
      </c>
      <c r="O118" t="s">
        <v>92</v>
      </c>
      <c r="P118">
        <v>11</v>
      </c>
      <c r="Q118">
        <v>3.6</v>
      </c>
      <c r="R118" t="s">
        <v>30</v>
      </c>
      <c r="S118" t="s">
        <v>86</v>
      </c>
    </row>
    <row r="119" spans="1:19" x14ac:dyDescent="0.35">
      <c r="A119" t="s">
        <v>503</v>
      </c>
      <c r="B119" t="s">
        <v>504</v>
      </c>
      <c r="C119" t="s">
        <v>505</v>
      </c>
      <c r="D119" t="s">
        <v>64</v>
      </c>
      <c r="E119" t="s">
        <v>73</v>
      </c>
      <c r="F119" t="s">
        <v>74</v>
      </c>
      <c r="G119" t="s">
        <v>75</v>
      </c>
      <c r="H119">
        <v>2155.4499999999998</v>
      </c>
      <c r="I119">
        <v>9</v>
      </c>
      <c r="J119">
        <v>0.1</v>
      </c>
      <c r="K119">
        <v>17459.150000000001</v>
      </c>
      <c r="L119" t="s">
        <v>76</v>
      </c>
      <c r="M119" t="s">
        <v>122</v>
      </c>
      <c r="N119" t="s">
        <v>40</v>
      </c>
      <c r="O119" t="s">
        <v>116</v>
      </c>
      <c r="P119">
        <v>3</v>
      </c>
      <c r="Q119">
        <v>2.6</v>
      </c>
      <c r="R119" t="s">
        <v>30</v>
      </c>
      <c r="S119" t="s">
        <v>60</v>
      </c>
    </row>
    <row r="120" spans="1:19" x14ac:dyDescent="0.35">
      <c r="A120" t="s">
        <v>506</v>
      </c>
      <c r="B120" t="s">
        <v>507</v>
      </c>
      <c r="C120" t="s">
        <v>508</v>
      </c>
      <c r="D120" t="s">
        <v>72</v>
      </c>
      <c r="E120" t="s">
        <v>120</v>
      </c>
      <c r="F120" t="s">
        <v>47</v>
      </c>
      <c r="G120" t="s">
        <v>121</v>
      </c>
      <c r="H120">
        <v>390.62</v>
      </c>
      <c r="I120">
        <v>3</v>
      </c>
      <c r="J120">
        <v>0</v>
      </c>
      <c r="K120">
        <v>1171.8599999999999</v>
      </c>
      <c r="L120" t="s">
        <v>49</v>
      </c>
      <c r="M120" t="s">
        <v>134</v>
      </c>
      <c r="N120" t="s">
        <v>40</v>
      </c>
      <c r="O120" t="s">
        <v>41</v>
      </c>
      <c r="P120">
        <v>7</v>
      </c>
      <c r="Q120">
        <v>3.1</v>
      </c>
      <c r="R120" t="s">
        <v>30</v>
      </c>
      <c r="S120" t="s">
        <v>52</v>
      </c>
    </row>
    <row r="121" spans="1:19" x14ac:dyDescent="0.35">
      <c r="A121" t="s">
        <v>509</v>
      </c>
      <c r="B121" t="s">
        <v>510</v>
      </c>
      <c r="C121" t="s">
        <v>511</v>
      </c>
      <c r="D121" t="s">
        <v>34</v>
      </c>
      <c r="E121" t="s">
        <v>109</v>
      </c>
      <c r="F121" t="s">
        <v>74</v>
      </c>
      <c r="G121" t="s">
        <v>110</v>
      </c>
      <c r="H121">
        <v>140.71</v>
      </c>
      <c r="I121">
        <v>7</v>
      </c>
      <c r="J121">
        <v>0.2</v>
      </c>
      <c r="K121">
        <v>787.98</v>
      </c>
      <c r="L121" t="s">
        <v>302</v>
      </c>
      <c r="M121" t="s">
        <v>39</v>
      </c>
      <c r="N121" t="s">
        <v>68</v>
      </c>
      <c r="O121" t="s">
        <v>50</v>
      </c>
      <c r="P121">
        <v>6</v>
      </c>
      <c r="Q121">
        <v>4.8</v>
      </c>
      <c r="R121" t="s">
        <v>51</v>
      </c>
      <c r="S121" t="s">
        <v>86</v>
      </c>
    </row>
    <row r="122" spans="1:19" x14ac:dyDescent="0.35">
      <c r="A122" t="s">
        <v>512</v>
      </c>
      <c r="B122" t="s">
        <v>513</v>
      </c>
      <c r="C122" t="s">
        <v>514</v>
      </c>
      <c r="D122" t="s">
        <v>34</v>
      </c>
      <c r="E122" t="s">
        <v>244</v>
      </c>
      <c r="F122" t="s">
        <v>36</v>
      </c>
      <c r="G122" t="s">
        <v>129</v>
      </c>
      <c r="H122">
        <v>44.97</v>
      </c>
      <c r="I122">
        <v>14</v>
      </c>
      <c r="J122">
        <v>0</v>
      </c>
      <c r="K122">
        <v>629.58000000000004</v>
      </c>
      <c r="L122" t="s">
        <v>302</v>
      </c>
      <c r="M122" t="s">
        <v>134</v>
      </c>
      <c r="N122" t="s">
        <v>166</v>
      </c>
      <c r="O122" t="s">
        <v>50</v>
      </c>
      <c r="P122">
        <v>1</v>
      </c>
      <c r="Q122">
        <v>3.4</v>
      </c>
      <c r="R122" t="s">
        <v>30</v>
      </c>
      <c r="S122" t="s">
        <v>60</v>
      </c>
    </row>
    <row r="123" spans="1:19" x14ac:dyDescent="0.35">
      <c r="A123" t="s">
        <v>515</v>
      </c>
      <c r="B123" t="s">
        <v>516</v>
      </c>
      <c r="C123" t="s">
        <v>517</v>
      </c>
      <c r="D123" t="s">
        <v>157</v>
      </c>
      <c r="E123" t="s">
        <v>351</v>
      </c>
      <c r="F123" t="s">
        <v>57</v>
      </c>
      <c r="G123" t="s">
        <v>289</v>
      </c>
      <c r="H123">
        <v>712.26</v>
      </c>
      <c r="I123">
        <v>12</v>
      </c>
      <c r="J123">
        <v>0</v>
      </c>
      <c r="K123">
        <v>8547.1200000000008</v>
      </c>
      <c r="L123" t="s">
        <v>165</v>
      </c>
      <c r="M123" t="s">
        <v>84</v>
      </c>
      <c r="N123" t="s">
        <v>172</v>
      </c>
      <c r="O123" t="s">
        <v>41</v>
      </c>
      <c r="P123">
        <v>10</v>
      </c>
      <c r="Q123">
        <v>3.6</v>
      </c>
      <c r="R123" t="s">
        <v>30</v>
      </c>
      <c r="S123" t="s">
        <v>60</v>
      </c>
    </row>
    <row r="124" spans="1:19" x14ac:dyDescent="0.35">
      <c r="A124" t="s">
        <v>518</v>
      </c>
      <c r="B124" t="s">
        <v>519</v>
      </c>
      <c r="C124" t="s">
        <v>520</v>
      </c>
      <c r="D124" t="s">
        <v>127</v>
      </c>
      <c r="E124" t="s">
        <v>73</v>
      </c>
      <c r="F124" t="s">
        <v>74</v>
      </c>
      <c r="G124" t="s">
        <v>75</v>
      </c>
      <c r="H124">
        <v>2422.96</v>
      </c>
      <c r="I124">
        <v>14</v>
      </c>
      <c r="J124">
        <v>0</v>
      </c>
      <c r="K124">
        <v>33921.440000000002</v>
      </c>
      <c r="L124" t="s">
        <v>142</v>
      </c>
      <c r="M124" t="s">
        <v>183</v>
      </c>
      <c r="N124" t="s">
        <v>68</v>
      </c>
      <c r="O124" t="s">
        <v>77</v>
      </c>
      <c r="P124">
        <v>8</v>
      </c>
      <c r="Q124">
        <v>1.3</v>
      </c>
      <c r="R124" t="s">
        <v>30</v>
      </c>
      <c r="S124" t="s">
        <v>52</v>
      </c>
    </row>
    <row r="125" spans="1:19" x14ac:dyDescent="0.35">
      <c r="A125" t="s">
        <v>521</v>
      </c>
      <c r="B125" t="s">
        <v>522</v>
      </c>
      <c r="C125" t="s">
        <v>523</v>
      </c>
      <c r="D125" t="s">
        <v>64</v>
      </c>
      <c r="E125" t="s">
        <v>344</v>
      </c>
      <c r="F125" t="s">
        <v>24</v>
      </c>
      <c r="G125" t="s">
        <v>345</v>
      </c>
      <c r="H125">
        <v>510.09</v>
      </c>
      <c r="I125">
        <v>9</v>
      </c>
      <c r="J125">
        <v>0.05</v>
      </c>
      <c r="K125">
        <v>4361.2700000000004</v>
      </c>
      <c r="L125" t="s">
        <v>98</v>
      </c>
      <c r="M125" t="s">
        <v>90</v>
      </c>
      <c r="N125" t="s">
        <v>40</v>
      </c>
      <c r="O125" t="s">
        <v>41</v>
      </c>
      <c r="P125">
        <v>1</v>
      </c>
      <c r="Q125">
        <v>1.7</v>
      </c>
      <c r="R125" t="s">
        <v>30</v>
      </c>
      <c r="S125" t="s">
        <v>60</v>
      </c>
    </row>
    <row r="126" spans="1:19" x14ac:dyDescent="0.35">
      <c r="A126" t="s">
        <v>524</v>
      </c>
      <c r="B126" t="s">
        <v>525</v>
      </c>
      <c r="C126" t="s">
        <v>526</v>
      </c>
      <c r="D126" t="s">
        <v>72</v>
      </c>
      <c r="E126" t="s">
        <v>344</v>
      </c>
      <c r="F126" t="s">
        <v>24</v>
      </c>
      <c r="G126" t="s">
        <v>345</v>
      </c>
      <c r="H126">
        <v>467.99</v>
      </c>
      <c r="I126">
        <v>11</v>
      </c>
      <c r="L126" t="s">
        <v>165</v>
      </c>
      <c r="M126" t="s">
        <v>90</v>
      </c>
      <c r="N126" t="s">
        <v>85</v>
      </c>
      <c r="O126" t="s">
        <v>77</v>
      </c>
      <c r="P126">
        <v>4</v>
      </c>
      <c r="Q126">
        <v>2.2000000000000002</v>
      </c>
      <c r="R126" t="s">
        <v>30</v>
      </c>
      <c r="S126" t="s">
        <v>60</v>
      </c>
    </row>
    <row r="127" spans="1:19" x14ac:dyDescent="0.35">
      <c r="A127" t="s">
        <v>527</v>
      </c>
      <c r="B127" t="s">
        <v>528</v>
      </c>
      <c r="C127" t="s">
        <v>529</v>
      </c>
      <c r="D127" t="s">
        <v>127</v>
      </c>
      <c r="E127" t="s">
        <v>193</v>
      </c>
      <c r="F127" t="s">
        <v>24</v>
      </c>
      <c r="G127" t="s">
        <v>194</v>
      </c>
      <c r="H127">
        <v>98.14</v>
      </c>
      <c r="I127">
        <v>4</v>
      </c>
      <c r="J127">
        <v>0.1</v>
      </c>
      <c r="K127">
        <v>353.3</v>
      </c>
      <c r="L127" t="s">
        <v>302</v>
      </c>
      <c r="M127" t="s">
        <v>90</v>
      </c>
      <c r="N127" t="s">
        <v>28</v>
      </c>
      <c r="O127" t="s">
        <v>105</v>
      </c>
      <c r="P127">
        <v>6</v>
      </c>
      <c r="Q127">
        <v>3.2</v>
      </c>
      <c r="R127" t="s">
        <v>30</v>
      </c>
      <c r="S127" t="s">
        <v>60</v>
      </c>
    </row>
    <row r="128" spans="1:19" x14ac:dyDescent="0.35">
      <c r="A128" t="s">
        <v>530</v>
      </c>
      <c r="B128" t="s">
        <v>531</v>
      </c>
      <c r="C128" t="s">
        <v>532</v>
      </c>
      <c r="D128" t="s">
        <v>127</v>
      </c>
      <c r="E128" t="s">
        <v>533</v>
      </c>
      <c r="F128" t="s">
        <v>74</v>
      </c>
      <c r="G128" t="s">
        <v>534</v>
      </c>
      <c r="H128">
        <v>1221.82</v>
      </c>
      <c r="I128">
        <v>10</v>
      </c>
      <c r="J128">
        <v>0.15</v>
      </c>
      <c r="K128">
        <v>10385.469999999999</v>
      </c>
      <c r="L128" t="s">
        <v>165</v>
      </c>
      <c r="M128" t="s">
        <v>111</v>
      </c>
      <c r="N128" t="s">
        <v>166</v>
      </c>
      <c r="O128" t="s">
        <v>50</v>
      </c>
      <c r="P128">
        <v>6</v>
      </c>
      <c r="Q128">
        <v>4.0999999999999996</v>
      </c>
      <c r="R128" t="s">
        <v>30</v>
      </c>
      <c r="S128" t="s">
        <v>60</v>
      </c>
    </row>
    <row r="129" spans="1:19" x14ac:dyDescent="0.35">
      <c r="A129" t="s">
        <v>535</v>
      </c>
      <c r="B129" t="s">
        <v>536</v>
      </c>
      <c r="C129" t="s">
        <v>537</v>
      </c>
      <c r="D129" t="s">
        <v>22</v>
      </c>
      <c r="E129" t="s">
        <v>223</v>
      </c>
      <c r="F129" t="s">
        <v>66</v>
      </c>
      <c r="G129" t="s">
        <v>171</v>
      </c>
      <c r="H129">
        <v>484.4</v>
      </c>
      <c r="I129">
        <v>3</v>
      </c>
      <c r="J129">
        <v>0.25</v>
      </c>
      <c r="K129">
        <v>1089.9000000000001</v>
      </c>
      <c r="L129" t="s">
        <v>76</v>
      </c>
      <c r="M129" t="s">
        <v>39</v>
      </c>
      <c r="N129" t="s">
        <v>40</v>
      </c>
      <c r="O129" t="s">
        <v>116</v>
      </c>
      <c r="P129">
        <v>7</v>
      </c>
      <c r="Q129">
        <v>2.2999999999999998</v>
      </c>
      <c r="R129" t="s">
        <v>30</v>
      </c>
      <c r="S129" t="s">
        <v>60</v>
      </c>
    </row>
    <row r="130" spans="1:19" x14ac:dyDescent="0.35">
      <c r="A130" t="s">
        <v>538</v>
      </c>
      <c r="B130" t="s">
        <v>539</v>
      </c>
      <c r="C130" t="s">
        <v>540</v>
      </c>
      <c r="D130" t="s">
        <v>157</v>
      </c>
      <c r="E130" t="s">
        <v>23</v>
      </c>
      <c r="F130" t="s">
        <v>24</v>
      </c>
      <c r="G130" t="s">
        <v>25</v>
      </c>
      <c r="H130">
        <v>225.36</v>
      </c>
      <c r="I130">
        <v>5</v>
      </c>
      <c r="J130">
        <v>0</v>
      </c>
      <c r="K130">
        <v>1126.8</v>
      </c>
      <c r="L130" t="s">
        <v>165</v>
      </c>
      <c r="M130" t="s">
        <v>90</v>
      </c>
      <c r="N130" t="s">
        <v>172</v>
      </c>
      <c r="O130" t="s">
        <v>105</v>
      </c>
      <c r="P130">
        <v>11</v>
      </c>
      <c r="Q130">
        <v>2.4</v>
      </c>
      <c r="R130" t="s">
        <v>30</v>
      </c>
      <c r="S130" t="s">
        <v>60</v>
      </c>
    </row>
    <row r="131" spans="1:19" x14ac:dyDescent="0.35">
      <c r="A131" t="s">
        <v>541</v>
      </c>
      <c r="B131" t="s">
        <v>542</v>
      </c>
      <c r="C131" t="s">
        <v>543</v>
      </c>
      <c r="D131" t="s">
        <v>22</v>
      </c>
      <c r="E131" t="s">
        <v>470</v>
      </c>
      <c r="F131" t="s">
        <v>24</v>
      </c>
      <c r="G131" t="s">
        <v>471</v>
      </c>
      <c r="H131">
        <v>39.78</v>
      </c>
      <c r="I131">
        <v>1</v>
      </c>
      <c r="J131">
        <v>0</v>
      </c>
      <c r="K131">
        <v>39.78</v>
      </c>
      <c r="L131" t="s">
        <v>302</v>
      </c>
      <c r="M131" t="s">
        <v>27</v>
      </c>
      <c r="N131" t="s">
        <v>172</v>
      </c>
      <c r="O131" t="s">
        <v>92</v>
      </c>
      <c r="P131">
        <v>12</v>
      </c>
      <c r="Q131">
        <v>2</v>
      </c>
      <c r="R131" t="s">
        <v>30</v>
      </c>
      <c r="S131" t="s">
        <v>60</v>
      </c>
    </row>
    <row r="132" spans="1:19" x14ac:dyDescent="0.35">
      <c r="A132" t="s">
        <v>544</v>
      </c>
      <c r="B132" t="s">
        <v>545</v>
      </c>
      <c r="C132" t="s">
        <v>546</v>
      </c>
      <c r="D132" t="s">
        <v>34</v>
      </c>
      <c r="E132" t="s">
        <v>227</v>
      </c>
      <c r="F132" t="s">
        <v>47</v>
      </c>
      <c r="G132" t="s">
        <v>228</v>
      </c>
      <c r="H132">
        <v>272.73</v>
      </c>
      <c r="I132">
        <v>3</v>
      </c>
      <c r="J132">
        <v>0</v>
      </c>
      <c r="K132">
        <v>818.19</v>
      </c>
      <c r="L132" t="s">
        <v>76</v>
      </c>
      <c r="M132" t="s">
        <v>111</v>
      </c>
      <c r="N132" t="s">
        <v>172</v>
      </c>
      <c r="O132" t="s">
        <v>50</v>
      </c>
      <c r="P132">
        <v>5</v>
      </c>
      <c r="Q132">
        <v>2</v>
      </c>
      <c r="R132" t="s">
        <v>30</v>
      </c>
      <c r="S132" t="s">
        <v>52</v>
      </c>
    </row>
    <row r="133" spans="1:19" x14ac:dyDescent="0.35">
      <c r="A133" t="s">
        <v>547</v>
      </c>
      <c r="B133" t="s">
        <v>548</v>
      </c>
      <c r="C133" t="s">
        <v>549</v>
      </c>
      <c r="D133" t="s">
        <v>22</v>
      </c>
      <c r="E133" t="s">
        <v>274</v>
      </c>
      <c r="F133" t="s">
        <v>74</v>
      </c>
      <c r="G133" t="s">
        <v>75</v>
      </c>
      <c r="H133">
        <v>2463.4899999999998</v>
      </c>
      <c r="I133">
        <v>8</v>
      </c>
      <c r="J133">
        <v>0</v>
      </c>
      <c r="K133">
        <v>19707.919999999998</v>
      </c>
      <c r="L133" t="s">
        <v>142</v>
      </c>
      <c r="M133" t="s">
        <v>39</v>
      </c>
      <c r="N133" t="s">
        <v>85</v>
      </c>
      <c r="O133" t="s">
        <v>123</v>
      </c>
      <c r="P133">
        <v>5</v>
      </c>
      <c r="Q133">
        <v>4.8</v>
      </c>
      <c r="R133" t="s">
        <v>30</v>
      </c>
      <c r="S133" t="s">
        <v>60</v>
      </c>
    </row>
    <row r="134" spans="1:19" x14ac:dyDescent="0.35">
      <c r="A134" t="s">
        <v>550</v>
      </c>
      <c r="B134" t="s">
        <v>551</v>
      </c>
      <c r="C134" t="s">
        <v>552</v>
      </c>
      <c r="D134" t="s">
        <v>22</v>
      </c>
      <c r="E134" t="s">
        <v>281</v>
      </c>
      <c r="F134" t="s">
        <v>74</v>
      </c>
      <c r="G134" t="s">
        <v>110</v>
      </c>
      <c r="H134">
        <v>674.03</v>
      </c>
      <c r="I134">
        <v>11</v>
      </c>
      <c r="J134">
        <v>0.15</v>
      </c>
      <c r="K134">
        <v>6302.18</v>
      </c>
      <c r="L134" t="s">
        <v>142</v>
      </c>
      <c r="M134" t="s">
        <v>39</v>
      </c>
      <c r="N134" t="s">
        <v>28</v>
      </c>
      <c r="O134" t="s">
        <v>116</v>
      </c>
      <c r="P134">
        <v>4</v>
      </c>
      <c r="Q134">
        <v>3.5</v>
      </c>
      <c r="R134" t="s">
        <v>30</v>
      </c>
      <c r="S134" t="s">
        <v>60</v>
      </c>
    </row>
    <row r="135" spans="1:19" x14ac:dyDescent="0.35">
      <c r="A135" t="s">
        <v>553</v>
      </c>
      <c r="B135" t="s">
        <v>554</v>
      </c>
      <c r="C135" t="s">
        <v>555</v>
      </c>
      <c r="D135" t="s">
        <v>72</v>
      </c>
      <c r="E135" t="s">
        <v>73</v>
      </c>
      <c r="F135" t="s">
        <v>74</v>
      </c>
      <c r="G135" t="s">
        <v>75</v>
      </c>
      <c r="H135">
        <v>1963.42</v>
      </c>
      <c r="I135">
        <v>8</v>
      </c>
      <c r="J135">
        <v>0.15</v>
      </c>
      <c r="K135">
        <v>13351.26</v>
      </c>
      <c r="L135" t="s">
        <v>98</v>
      </c>
      <c r="M135" t="s">
        <v>183</v>
      </c>
      <c r="N135" t="s">
        <v>59</v>
      </c>
      <c r="O135" t="s">
        <v>41</v>
      </c>
      <c r="P135">
        <v>6</v>
      </c>
      <c r="Q135">
        <v>1.6</v>
      </c>
      <c r="R135" t="s">
        <v>112</v>
      </c>
      <c r="S135" t="s">
        <v>60</v>
      </c>
    </row>
    <row r="136" spans="1:19" x14ac:dyDescent="0.35">
      <c r="A136" t="s">
        <v>556</v>
      </c>
      <c r="B136" t="s">
        <v>557</v>
      </c>
      <c r="C136" t="s">
        <v>558</v>
      </c>
      <c r="D136" t="s">
        <v>64</v>
      </c>
      <c r="E136" t="s">
        <v>198</v>
      </c>
      <c r="F136" t="s">
        <v>74</v>
      </c>
      <c r="G136" t="s">
        <v>110</v>
      </c>
      <c r="H136">
        <v>1145.7</v>
      </c>
      <c r="I136">
        <v>13</v>
      </c>
      <c r="J136">
        <v>0.2</v>
      </c>
      <c r="K136">
        <v>11915.28</v>
      </c>
      <c r="L136" t="s">
        <v>26</v>
      </c>
      <c r="M136" t="s">
        <v>183</v>
      </c>
      <c r="N136" t="s">
        <v>28</v>
      </c>
      <c r="O136" t="s">
        <v>123</v>
      </c>
      <c r="P136">
        <v>7</v>
      </c>
      <c r="Q136">
        <v>3.9</v>
      </c>
      <c r="R136" t="s">
        <v>30</v>
      </c>
      <c r="S136" t="s">
        <v>60</v>
      </c>
    </row>
    <row r="137" spans="1:19" x14ac:dyDescent="0.35">
      <c r="A137" t="s">
        <v>559</v>
      </c>
      <c r="B137" t="s">
        <v>560</v>
      </c>
      <c r="C137" t="s">
        <v>561</v>
      </c>
      <c r="D137" t="s">
        <v>157</v>
      </c>
      <c r="E137" t="s">
        <v>399</v>
      </c>
      <c r="F137" t="s">
        <v>24</v>
      </c>
      <c r="G137" t="s">
        <v>182</v>
      </c>
      <c r="H137">
        <v>237.27</v>
      </c>
      <c r="I137">
        <v>4</v>
      </c>
      <c r="J137">
        <v>0</v>
      </c>
      <c r="K137">
        <v>949.08</v>
      </c>
      <c r="L137" t="s">
        <v>26</v>
      </c>
      <c r="M137" t="s">
        <v>39</v>
      </c>
      <c r="N137" t="s">
        <v>68</v>
      </c>
      <c r="O137" t="s">
        <v>123</v>
      </c>
      <c r="P137">
        <v>10</v>
      </c>
      <c r="Q137">
        <v>3.9</v>
      </c>
      <c r="R137" t="s">
        <v>30</v>
      </c>
      <c r="S137" t="s">
        <v>60</v>
      </c>
    </row>
    <row r="138" spans="1:19" x14ac:dyDescent="0.35">
      <c r="A138" t="s">
        <v>562</v>
      </c>
      <c r="B138" t="s">
        <v>563</v>
      </c>
      <c r="C138" t="s">
        <v>564</v>
      </c>
      <c r="D138" t="s">
        <v>34</v>
      </c>
      <c r="E138" t="s">
        <v>193</v>
      </c>
      <c r="F138" t="s">
        <v>24</v>
      </c>
      <c r="G138" t="s">
        <v>194</v>
      </c>
      <c r="H138">
        <v>526.87</v>
      </c>
      <c r="I138">
        <v>2</v>
      </c>
      <c r="J138">
        <v>0.05</v>
      </c>
      <c r="K138">
        <v>1001.05</v>
      </c>
      <c r="L138" t="s">
        <v>83</v>
      </c>
      <c r="M138" t="s">
        <v>39</v>
      </c>
      <c r="N138" t="s">
        <v>40</v>
      </c>
      <c r="O138" t="s">
        <v>29</v>
      </c>
      <c r="P138">
        <v>10</v>
      </c>
      <c r="Q138">
        <v>3.7</v>
      </c>
      <c r="R138" t="s">
        <v>30</v>
      </c>
      <c r="S138" t="s">
        <v>60</v>
      </c>
    </row>
    <row r="139" spans="1:19" x14ac:dyDescent="0.35">
      <c r="A139" t="s">
        <v>565</v>
      </c>
      <c r="B139" t="s">
        <v>428</v>
      </c>
      <c r="C139" t="s">
        <v>566</v>
      </c>
      <c r="D139" t="s">
        <v>34</v>
      </c>
      <c r="E139" t="s">
        <v>416</v>
      </c>
      <c r="F139" t="s">
        <v>66</v>
      </c>
      <c r="G139" t="s">
        <v>417</v>
      </c>
      <c r="H139">
        <v>2190.0100000000002</v>
      </c>
      <c r="I139">
        <v>13</v>
      </c>
      <c r="J139">
        <v>0.1</v>
      </c>
      <c r="K139">
        <v>25623.119999999999</v>
      </c>
      <c r="L139" t="s">
        <v>302</v>
      </c>
      <c r="M139" t="s">
        <v>111</v>
      </c>
      <c r="N139" t="s">
        <v>91</v>
      </c>
      <c r="O139" t="s">
        <v>77</v>
      </c>
      <c r="P139">
        <v>1</v>
      </c>
      <c r="Q139">
        <v>1.5</v>
      </c>
      <c r="R139" t="s">
        <v>30</v>
      </c>
      <c r="S139" t="s">
        <v>52</v>
      </c>
    </row>
    <row r="140" spans="1:19" x14ac:dyDescent="0.35">
      <c r="A140" t="s">
        <v>567</v>
      </c>
      <c r="B140" t="s">
        <v>568</v>
      </c>
      <c r="C140" t="s">
        <v>569</v>
      </c>
      <c r="D140" t="s">
        <v>127</v>
      </c>
      <c r="E140" t="s">
        <v>251</v>
      </c>
      <c r="F140" t="s">
        <v>36</v>
      </c>
      <c r="G140" t="s">
        <v>252</v>
      </c>
      <c r="H140">
        <v>28.12</v>
      </c>
      <c r="I140">
        <v>8</v>
      </c>
      <c r="J140">
        <v>0</v>
      </c>
      <c r="K140">
        <v>224.96</v>
      </c>
      <c r="L140" t="s">
        <v>165</v>
      </c>
      <c r="M140" t="s">
        <v>90</v>
      </c>
      <c r="N140" t="s">
        <v>166</v>
      </c>
      <c r="O140" t="s">
        <v>105</v>
      </c>
      <c r="P140">
        <v>9</v>
      </c>
      <c r="Q140">
        <v>2.6</v>
      </c>
      <c r="R140" t="s">
        <v>30</v>
      </c>
      <c r="S140" t="s">
        <v>60</v>
      </c>
    </row>
    <row r="141" spans="1:19" x14ac:dyDescent="0.35">
      <c r="A141" t="s">
        <v>570</v>
      </c>
      <c r="B141" t="s">
        <v>385</v>
      </c>
      <c r="C141" t="s">
        <v>571</v>
      </c>
      <c r="D141" t="s">
        <v>64</v>
      </c>
      <c r="E141" t="s">
        <v>102</v>
      </c>
      <c r="F141" t="s">
        <v>47</v>
      </c>
      <c r="G141" t="s">
        <v>103</v>
      </c>
      <c r="H141">
        <v>506.26</v>
      </c>
      <c r="I141">
        <v>8</v>
      </c>
      <c r="J141">
        <v>0.1</v>
      </c>
      <c r="K141">
        <v>3645.07</v>
      </c>
      <c r="L141" t="s">
        <v>76</v>
      </c>
      <c r="M141" t="s">
        <v>122</v>
      </c>
      <c r="N141" t="s">
        <v>91</v>
      </c>
      <c r="O141" t="s">
        <v>123</v>
      </c>
      <c r="P141">
        <v>8</v>
      </c>
      <c r="Q141">
        <v>1.4</v>
      </c>
      <c r="R141" t="s">
        <v>30</v>
      </c>
      <c r="S141" t="s">
        <v>60</v>
      </c>
    </row>
    <row r="142" spans="1:19" x14ac:dyDescent="0.35">
      <c r="A142" t="s">
        <v>572</v>
      </c>
      <c r="B142" t="s">
        <v>573</v>
      </c>
      <c r="C142" t="s">
        <v>574</v>
      </c>
      <c r="D142" t="s">
        <v>72</v>
      </c>
      <c r="E142" t="s">
        <v>120</v>
      </c>
      <c r="F142" t="s">
        <v>47</v>
      </c>
      <c r="G142" t="s">
        <v>121</v>
      </c>
      <c r="H142">
        <v>118.5</v>
      </c>
      <c r="I142">
        <v>10</v>
      </c>
      <c r="J142">
        <v>0.3</v>
      </c>
      <c r="K142">
        <v>829.5</v>
      </c>
      <c r="L142" t="s">
        <v>98</v>
      </c>
      <c r="M142" t="s">
        <v>134</v>
      </c>
      <c r="N142" t="s">
        <v>68</v>
      </c>
      <c r="O142" t="s">
        <v>41</v>
      </c>
      <c r="P142">
        <v>7</v>
      </c>
      <c r="Q142">
        <v>4.3</v>
      </c>
      <c r="R142" t="s">
        <v>30</v>
      </c>
      <c r="S142" t="s">
        <v>86</v>
      </c>
    </row>
    <row r="143" spans="1:19" x14ac:dyDescent="0.35">
      <c r="A143" t="s">
        <v>575</v>
      </c>
      <c r="B143" t="s">
        <v>576</v>
      </c>
      <c r="C143" t="s">
        <v>577</v>
      </c>
      <c r="D143" t="s">
        <v>64</v>
      </c>
      <c r="E143" t="s">
        <v>266</v>
      </c>
      <c r="F143" t="s">
        <v>24</v>
      </c>
      <c r="G143" t="s">
        <v>267</v>
      </c>
      <c r="H143">
        <v>168.82</v>
      </c>
      <c r="I143">
        <v>4</v>
      </c>
      <c r="J143">
        <v>0.05</v>
      </c>
      <c r="K143">
        <v>641.52</v>
      </c>
      <c r="L143" t="s">
        <v>165</v>
      </c>
      <c r="M143" t="s">
        <v>27</v>
      </c>
      <c r="N143" t="s">
        <v>28</v>
      </c>
      <c r="O143" t="s">
        <v>50</v>
      </c>
      <c r="P143">
        <v>9</v>
      </c>
      <c r="Q143">
        <v>3.6</v>
      </c>
      <c r="R143" t="s">
        <v>30</v>
      </c>
      <c r="S143" t="s">
        <v>60</v>
      </c>
    </row>
    <row r="144" spans="1:19" x14ac:dyDescent="0.35">
      <c r="A144" t="s">
        <v>578</v>
      </c>
      <c r="B144" t="s">
        <v>579</v>
      </c>
      <c r="C144" t="s">
        <v>580</v>
      </c>
      <c r="D144" t="s">
        <v>22</v>
      </c>
      <c r="E144" t="s">
        <v>344</v>
      </c>
      <c r="F144" t="s">
        <v>24</v>
      </c>
      <c r="G144" t="s">
        <v>345</v>
      </c>
      <c r="H144">
        <v>533.04</v>
      </c>
      <c r="I144">
        <v>3</v>
      </c>
      <c r="J144">
        <v>0.2</v>
      </c>
      <c r="K144">
        <v>1279.3</v>
      </c>
      <c r="L144" t="s">
        <v>76</v>
      </c>
      <c r="M144" t="s">
        <v>39</v>
      </c>
      <c r="N144" t="s">
        <v>166</v>
      </c>
      <c r="O144" t="s">
        <v>29</v>
      </c>
      <c r="P144">
        <v>3</v>
      </c>
      <c r="Q144">
        <v>3</v>
      </c>
      <c r="R144" t="s">
        <v>51</v>
      </c>
      <c r="S144" t="s">
        <v>52</v>
      </c>
    </row>
    <row r="145" spans="1:19" x14ac:dyDescent="0.35">
      <c r="A145" t="s">
        <v>581</v>
      </c>
      <c r="B145" t="s">
        <v>456</v>
      </c>
      <c r="C145" t="s">
        <v>582</v>
      </c>
      <c r="D145" t="s">
        <v>127</v>
      </c>
      <c r="E145" t="s">
        <v>170</v>
      </c>
      <c r="F145" t="s">
        <v>66</v>
      </c>
      <c r="G145" t="s">
        <v>171</v>
      </c>
      <c r="H145">
        <v>1281.77</v>
      </c>
      <c r="I145">
        <v>2</v>
      </c>
      <c r="J145">
        <v>0.1</v>
      </c>
      <c r="K145">
        <v>2307.19</v>
      </c>
      <c r="L145" t="s">
        <v>49</v>
      </c>
      <c r="M145" t="s">
        <v>122</v>
      </c>
      <c r="N145" t="s">
        <v>166</v>
      </c>
      <c r="O145" t="s">
        <v>41</v>
      </c>
      <c r="P145">
        <v>10</v>
      </c>
      <c r="Q145">
        <v>2.4</v>
      </c>
      <c r="R145" t="s">
        <v>202</v>
      </c>
      <c r="S145" t="s">
        <v>86</v>
      </c>
    </row>
    <row r="146" spans="1:19" x14ac:dyDescent="0.35">
      <c r="A146" t="s">
        <v>583</v>
      </c>
      <c r="B146" t="s">
        <v>584</v>
      </c>
      <c r="C146" t="s">
        <v>585</v>
      </c>
      <c r="D146" t="s">
        <v>72</v>
      </c>
      <c r="E146" t="s">
        <v>138</v>
      </c>
      <c r="F146" t="s">
        <v>24</v>
      </c>
      <c r="G146" t="s">
        <v>133</v>
      </c>
      <c r="H146">
        <v>301.87</v>
      </c>
      <c r="I146">
        <v>9</v>
      </c>
      <c r="J146">
        <v>0</v>
      </c>
      <c r="K146">
        <v>2716.83</v>
      </c>
      <c r="L146" t="s">
        <v>142</v>
      </c>
      <c r="M146" t="s">
        <v>134</v>
      </c>
      <c r="N146" t="s">
        <v>28</v>
      </c>
      <c r="O146" t="s">
        <v>123</v>
      </c>
      <c r="P146">
        <v>4</v>
      </c>
      <c r="Q146">
        <v>1.7</v>
      </c>
      <c r="R146" t="s">
        <v>30</v>
      </c>
      <c r="S146" t="s">
        <v>60</v>
      </c>
    </row>
    <row r="147" spans="1:19" x14ac:dyDescent="0.35">
      <c r="A147" t="s">
        <v>586</v>
      </c>
      <c r="B147" t="s">
        <v>587</v>
      </c>
      <c r="C147" t="s">
        <v>588</v>
      </c>
      <c r="D147" t="s">
        <v>72</v>
      </c>
      <c r="E147" t="s">
        <v>152</v>
      </c>
      <c r="F147" t="s">
        <v>57</v>
      </c>
      <c r="G147" t="s">
        <v>153</v>
      </c>
      <c r="H147">
        <v>638.29999999999995</v>
      </c>
      <c r="I147">
        <v>1</v>
      </c>
      <c r="J147">
        <v>0.1</v>
      </c>
      <c r="K147">
        <v>574.47</v>
      </c>
      <c r="L147" t="s">
        <v>83</v>
      </c>
      <c r="M147" t="s">
        <v>134</v>
      </c>
      <c r="N147" t="s">
        <v>166</v>
      </c>
      <c r="O147" t="s">
        <v>92</v>
      </c>
      <c r="P147">
        <v>7</v>
      </c>
      <c r="Q147">
        <v>1.4</v>
      </c>
      <c r="R147" t="s">
        <v>30</v>
      </c>
    </row>
    <row r="148" spans="1:19" x14ac:dyDescent="0.35">
      <c r="A148" t="s">
        <v>589</v>
      </c>
      <c r="B148" t="s">
        <v>590</v>
      </c>
      <c r="C148" t="s">
        <v>591</v>
      </c>
      <c r="D148" t="s">
        <v>34</v>
      </c>
      <c r="E148" t="s">
        <v>219</v>
      </c>
      <c r="F148" t="s">
        <v>47</v>
      </c>
      <c r="G148" t="s">
        <v>210</v>
      </c>
      <c r="H148">
        <v>51.33</v>
      </c>
      <c r="I148">
        <v>7</v>
      </c>
      <c r="J148">
        <v>0</v>
      </c>
      <c r="K148">
        <v>359.31</v>
      </c>
      <c r="L148" t="s">
        <v>165</v>
      </c>
      <c r="M148" t="s">
        <v>134</v>
      </c>
      <c r="N148" t="s">
        <v>28</v>
      </c>
      <c r="O148" t="s">
        <v>92</v>
      </c>
      <c r="P148">
        <v>6</v>
      </c>
      <c r="Q148">
        <v>4.9000000000000004</v>
      </c>
      <c r="R148" t="s">
        <v>30</v>
      </c>
      <c r="S148" t="s">
        <v>42</v>
      </c>
    </row>
    <row r="149" spans="1:19" x14ac:dyDescent="0.35">
      <c r="A149" t="s">
        <v>592</v>
      </c>
      <c r="B149" t="s">
        <v>593</v>
      </c>
      <c r="C149" t="s">
        <v>594</v>
      </c>
      <c r="D149" t="s">
        <v>127</v>
      </c>
      <c r="E149" t="s">
        <v>344</v>
      </c>
      <c r="F149" t="s">
        <v>24</v>
      </c>
      <c r="G149" t="s">
        <v>345</v>
      </c>
      <c r="H149">
        <v>324.62</v>
      </c>
      <c r="I149">
        <v>5</v>
      </c>
      <c r="J149">
        <v>0</v>
      </c>
      <c r="K149">
        <v>1623.1</v>
      </c>
      <c r="L149" t="s">
        <v>38</v>
      </c>
      <c r="M149" t="s">
        <v>183</v>
      </c>
      <c r="N149" t="s">
        <v>40</v>
      </c>
      <c r="O149" t="s">
        <v>105</v>
      </c>
      <c r="P149">
        <v>13</v>
      </c>
      <c r="Q149">
        <v>1.8</v>
      </c>
      <c r="R149" t="s">
        <v>30</v>
      </c>
      <c r="S149" t="s">
        <v>60</v>
      </c>
    </row>
    <row r="150" spans="1:19" x14ac:dyDescent="0.35">
      <c r="A150" t="s">
        <v>595</v>
      </c>
      <c r="B150" t="s">
        <v>596</v>
      </c>
      <c r="C150" t="s">
        <v>597</v>
      </c>
      <c r="D150" t="s">
        <v>157</v>
      </c>
      <c r="E150" t="s">
        <v>484</v>
      </c>
      <c r="F150" t="s">
        <v>74</v>
      </c>
      <c r="G150" t="s">
        <v>110</v>
      </c>
      <c r="H150">
        <v>1264.58</v>
      </c>
      <c r="I150">
        <v>8</v>
      </c>
      <c r="J150">
        <v>0.1</v>
      </c>
      <c r="K150">
        <v>9104.98</v>
      </c>
      <c r="L150" t="s">
        <v>142</v>
      </c>
      <c r="M150" t="s">
        <v>27</v>
      </c>
      <c r="N150" t="s">
        <v>166</v>
      </c>
      <c r="O150" t="s">
        <v>123</v>
      </c>
      <c r="P150">
        <v>2</v>
      </c>
      <c r="Q150">
        <v>1.2</v>
      </c>
      <c r="R150" t="s">
        <v>30</v>
      </c>
      <c r="S150" t="s">
        <v>294</v>
      </c>
    </row>
    <row r="151" spans="1:19" x14ac:dyDescent="0.35">
      <c r="A151" t="s">
        <v>598</v>
      </c>
      <c r="B151" t="s">
        <v>599</v>
      </c>
      <c r="C151" t="s">
        <v>600</v>
      </c>
      <c r="D151" t="s">
        <v>127</v>
      </c>
      <c r="E151" t="s">
        <v>344</v>
      </c>
      <c r="F151" t="s">
        <v>24</v>
      </c>
      <c r="G151" t="s">
        <v>345</v>
      </c>
      <c r="H151">
        <v>470.17</v>
      </c>
      <c r="I151">
        <v>4</v>
      </c>
      <c r="J151">
        <v>0.25</v>
      </c>
      <c r="K151">
        <v>1410.51</v>
      </c>
      <c r="L151" t="s">
        <v>38</v>
      </c>
      <c r="M151" t="s">
        <v>134</v>
      </c>
      <c r="N151" t="s">
        <v>91</v>
      </c>
      <c r="O151" t="s">
        <v>123</v>
      </c>
      <c r="P151">
        <v>2</v>
      </c>
      <c r="Q151">
        <v>4.8</v>
      </c>
      <c r="R151" t="s">
        <v>30</v>
      </c>
      <c r="S151" t="s">
        <v>86</v>
      </c>
    </row>
    <row r="152" spans="1:19" x14ac:dyDescent="0.35">
      <c r="A152" t="s">
        <v>601</v>
      </c>
      <c r="B152" t="s">
        <v>602</v>
      </c>
      <c r="C152" t="s">
        <v>603</v>
      </c>
      <c r="D152" t="s">
        <v>64</v>
      </c>
      <c r="E152" t="s">
        <v>266</v>
      </c>
      <c r="F152" t="s">
        <v>24</v>
      </c>
      <c r="G152" t="s">
        <v>267</v>
      </c>
      <c r="H152">
        <v>93.33</v>
      </c>
      <c r="I152">
        <v>7</v>
      </c>
      <c r="J152">
        <v>0.05</v>
      </c>
      <c r="K152">
        <v>620.64</v>
      </c>
      <c r="L152" t="s">
        <v>165</v>
      </c>
      <c r="M152" t="s">
        <v>84</v>
      </c>
      <c r="N152" t="s">
        <v>166</v>
      </c>
      <c r="O152" t="s">
        <v>29</v>
      </c>
      <c r="P152">
        <v>10</v>
      </c>
      <c r="Q152">
        <v>3.2</v>
      </c>
      <c r="R152" t="s">
        <v>30</v>
      </c>
      <c r="S152" t="s">
        <v>42</v>
      </c>
    </row>
    <row r="153" spans="1:19" x14ac:dyDescent="0.35">
      <c r="A153" t="s">
        <v>604</v>
      </c>
      <c r="B153" t="s">
        <v>605</v>
      </c>
      <c r="C153" t="s">
        <v>606</v>
      </c>
      <c r="D153" t="s">
        <v>157</v>
      </c>
      <c r="E153" t="s">
        <v>239</v>
      </c>
      <c r="F153" t="s">
        <v>66</v>
      </c>
      <c r="G153" t="s">
        <v>240</v>
      </c>
      <c r="H153">
        <v>2114.42</v>
      </c>
      <c r="I153">
        <v>13</v>
      </c>
      <c r="J153">
        <v>0.05</v>
      </c>
      <c r="K153">
        <v>26113.09</v>
      </c>
      <c r="L153" t="s">
        <v>26</v>
      </c>
      <c r="M153" t="s">
        <v>183</v>
      </c>
      <c r="N153" t="s">
        <v>85</v>
      </c>
      <c r="O153" t="s">
        <v>77</v>
      </c>
      <c r="P153">
        <v>7</v>
      </c>
      <c r="Q153">
        <v>4.2</v>
      </c>
      <c r="R153" t="s">
        <v>30</v>
      </c>
      <c r="S153" t="s">
        <v>52</v>
      </c>
    </row>
    <row r="154" spans="1:19" x14ac:dyDescent="0.35">
      <c r="A154" t="s">
        <v>607</v>
      </c>
      <c r="B154" t="s">
        <v>608</v>
      </c>
      <c r="C154" t="s">
        <v>609</v>
      </c>
      <c r="D154" t="s">
        <v>64</v>
      </c>
      <c r="E154" t="s">
        <v>301</v>
      </c>
      <c r="F154" t="s">
        <v>57</v>
      </c>
      <c r="G154" t="s">
        <v>97</v>
      </c>
      <c r="H154">
        <v>77.290000000000006</v>
      </c>
      <c r="I154">
        <v>5</v>
      </c>
      <c r="J154">
        <v>0.25</v>
      </c>
      <c r="K154">
        <v>289.83999999999997</v>
      </c>
      <c r="L154" t="s">
        <v>38</v>
      </c>
      <c r="M154" t="s">
        <v>27</v>
      </c>
      <c r="N154" t="s">
        <v>91</v>
      </c>
      <c r="O154" t="s">
        <v>50</v>
      </c>
      <c r="P154">
        <v>9</v>
      </c>
      <c r="Q154">
        <v>1.2</v>
      </c>
      <c r="R154" t="s">
        <v>30</v>
      </c>
      <c r="S154" t="s">
        <v>52</v>
      </c>
    </row>
    <row r="155" spans="1:19" x14ac:dyDescent="0.35">
      <c r="A155" t="s">
        <v>610</v>
      </c>
      <c r="B155" t="s">
        <v>611</v>
      </c>
      <c r="C155" t="s">
        <v>612</v>
      </c>
      <c r="D155" t="s">
        <v>72</v>
      </c>
      <c r="E155" t="s">
        <v>147</v>
      </c>
      <c r="F155" t="s">
        <v>74</v>
      </c>
      <c r="G155" t="s">
        <v>148</v>
      </c>
      <c r="H155">
        <v>476.78</v>
      </c>
      <c r="I155">
        <v>14</v>
      </c>
      <c r="J155">
        <v>0.2</v>
      </c>
      <c r="K155">
        <v>5339.94</v>
      </c>
      <c r="L155" t="s">
        <v>49</v>
      </c>
      <c r="M155" t="s">
        <v>27</v>
      </c>
      <c r="N155" t="s">
        <v>59</v>
      </c>
      <c r="O155" t="s">
        <v>116</v>
      </c>
      <c r="P155">
        <v>11</v>
      </c>
      <c r="Q155">
        <v>3.3</v>
      </c>
      <c r="R155" t="s">
        <v>30</v>
      </c>
      <c r="S155" t="s">
        <v>60</v>
      </c>
    </row>
    <row r="156" spans="1:19" x14ac:dyDescent="0.35">
      <c r="A156" t="s">
        <v>613</v>
      </c>
      <c r="B156" t="s">
        <v>614</v>
      </c>
      <c r="C156" t="s">
        <v>615</v>
      </c>
      <c r="D156" t="s">
        <v>22</v>
      </c>
      <c r="E156" t="s">
        <v>484</v>
      </c>
      <c r="F156" t="s">
        <v>74</v>
      </c>
      <c r="G156" t="s">
        <v>110</v>
      </c>
      <c r="H156">
        <v>1493.66</v>
      </c>
      <c r="I156">
        <v>5</v>
      </c>
      <c r="J156">
        <v>0.15</v>
      </c>
      <c r="K156">
        <v>6348.06</v>
      </c>
      <c r="L156" t="s">
        <v>104</v>
      </c>
      <c r="M156" t="s">
        <v>84</v>
      </c>
      <c r="N156" t="s">
        <v>85</v>
      </c>
      <c r="O156" t="s">
        <v>123</v>
      </c>
      <c r="P156">
        <v>12</v>
      </c>
      <c r="Q156">
        <v>2.6</v>
      </c>
      <c r="R156" t="s">
        <v>30</v>
      </c>
      <c r="S156" t="s">
        <v>60</v>
      </c>
    </row>
    <row r="157" spans="1:19" x14ac:dyDescent="0.35">
      <c r="A157" t="s">
        <v>616</v>
      </c>
      <c r="B157" t="s">
        <v>246</v>
      </c>
      <c r="C157" t="s">
        <v>617</v>
      </c>
      <c r="D157" t="s">
        <v>72</v>
      </c>
      <c r="E157" t="s">
        <v>533</v>
      </c>
      <c r="F157" t="s">
        <v>74</v>
      </c>
      <c r="G157" t="s">
        <v>534</v>
      </c>
      <c r="H157">
        <v>1692.9</v>
      </c>
      <c r="I157">
        <v>14</v>
      </c>
      <c r="J157">
        <v>0</v>
      </c>
      <c r="K157">
        <v>23700.6</v>
      </c>
      <c r="L157" t="s">
        <v>142</v>
      </c>
      <c r="M157" t="s">
        <v>90</v>
      </c>
      <c r="N157" t="s">
        <v>91</v>
      </c>
      <c r="O157" t="s">
        <v>105</v>
      </c>
      <c r="P157">
        <v>9</v>
      </c>
      <c r="Q157">
        <v>4.0999999999999996</v>
      </c>
      <c r="R157" t="s">
        <v>30</v>
      </c>
      <c r="S157" t="s">
        <v>60</v>
      </c>
    </row>
    <row r="158" spans="1:19" x14ac:dyDescent="0.35">
      <c r="A158" t="s">
        <v>618</v>
      </c>
      <c r="B158" t="s">
        <v>401</v>
      </c>
      <c r="C158" t="s">
        <v>619</v>
      </c>
      <c r="D158" t="s">
        <v>22</v>
      </c>
      <c r="E158" t="s">
        <v>313</v>
      </c>
      <c r="F158" t="s">
        <v>47</v>
      </c>
      <c r="G158" t="s">
        <v>48</v>
      </c>
      <c r="H158">
        <v>173.82</v>
      </c>
      <c r="I158">
        <v>9</v>
      </c>
      <c r="J158">
        <v>0.25</v>
      </c>
      <c r="K158">
        <v>1173.28</v>
      </c>
      <c r="L158" t="s">
        <v>38</v>
      </c>
      <c r="M158" t="s">
        <v>90</v>
      </c>
      <c r="N158" t="s">
        <v>59</v>
      </c>
      <c r="O158" t="s">
        <v>92</v>
      </c>
      <c r="P158">
        <v>7</v>
      </c>
      <c r="Q158">
        <v>1.2</v>
      </c>
      <c r="R158" t="s">
        <v>30</v>
      </c>
      <c r="S158" t="s">
        <v>60</v>
      </c>
    </row>
    <row r="159" spans="1:19" x14ac:dyDescent="0.35">
      <c r="A159" t="s">
        <v>620</v>
      </c>
      <c r="B159" t="s">
        <v>621</v>
      </c>
      <c r="C159" t="s">
        <v>622</v>
      </c>
      <c r="D159" t="s">
        <v>64</v>
      </c>
      <c r="E159" t="s">
        <v>251</v>
      </c>
      <c r="F159" t="s">
        <v>36</v>
      </c>
      <c r="G159" t="s">
        <v>252</v>
      </c>
      <c r="H159">
        <v>11.56</v>
      </c>
      <c r="I159">
        <v>9</v>
      </c>
      <c r="J159">
        <v>0</v>
      </c>
      <c r="K159">
        <v>104.04</v>
      </c>
      <c r="L159" t="s">
        <v>38</v>
      </c>
      <c r="M159" t="s">
        <v>90</v>
      </c>
      <c r="N159" t="s">
        <v>91</v>
      </c>
      <c r="O159" t="s">
        <v>50</v>
      </c>
      <c r="P159">
        <v>11</v>
      </c>
      <c r="Q159">
        <v>2.6</v>
      </c>
      <c r="R159" t="s">
        <v>143</v>
      </c>
    </row>
    <row r="160" spans="1:19" x14ac:dyDescent="0.35">
      <c r="A160" t="s">
        <v>623</v>
      </c>
      <c r="B160" t="s">
        <v>624</v>
      </c>
      <c r="C160" t="s">
        <v>625</v>
      </c>
      <c r="D160" t="s">
        <v>22</v>
      </c>
      <c r="E160" t="s">
        <v>301</v>
      </c>
      <c r="F160" t="s">
        <v>57</v>
      </c>
      <c r="G160" t="s">
        <v>97</v>
      </c>
      <c r="H160">
        <v>757.84</v>
      </c>
      <c r="I160">
        <v>13</v>
      </c>
      <c r="J160">
        <v>0.1</v>
      </c>
      <c r="K160">
        <v>8866.73</v>
      </c>
      <c r="L160" t="s">
        <v>26</v>
      </c>
      <c r="M160" t="s">
        <v>39</v>
      </c>
      <c r="N160" t="s">
        <v>40</v>
      </c>
      <c r="O160" t="s">
        <v>50</v>
      </c>
      <c r="P160">
        <v>8</v>
      </c>
      <c r="Q160">
        <v>4.2</v>
      </c>
      <c r="R160" t="s">
        <v>30</v>
      </c>
      <c r="S160" t="s">
        <v>60</v>
      </c>
    </row>
    <row r="161" spans="1:19" x14ac:dyDescent="0.35">
      <c r="A161" t="s">
        <v>626</v>
      </c>
      <c r="B161" t="s">
        <v>627</v>
      </c>
      <c r="C161" t="s">
        <v>628</v>
      </c>
      <c r="D161" t="s">
        <v>72</v>
      </c>
      <c r="E161" t="s">
        <v>23</v>
      </c>
      <c r="F161" t="s">
        <v>24</v>
      </c>
      <c r="G161" t="s">
        <v>25</v>
      </c>
      <c r="H161">
        <v>141.44999999999999</v>
      </c>
      <c r="I161">
        <v>9</v>
      </c>
      <c r="J161">
        <v>0</v>
      </c>
      <c r="K161">
        <v>1273.05</v>
      </c>
      <c r="L161" t="s">
        <v>49</v>
      </c>
      <c r="M161" t="s">
        <v>183</v>
      </c>
      <c r="N161" t="s">
        <v>59</v>
      </c>
      <c r="O161" t="s">
        <v>92</v>
      </c>
      <c r="P161">
        <v>10</v>
      </c>
      <c r="Q161">
        <v>3.1</v>
      </c>
      <c r="R161" t="s">
        <v>30</v>
      </c>
      <c r="S161" t="s">
        <v>86</v>
      </c>
    </row>
    <row r="162" spans="1:19" x14ac:dyDescent="0.35">
      <c r="A162" t="s">
        <v>629</v>
      </c>
      <c r="B162" t="s">
        <v>630</v>
      </c>
      <c r="C162" t="s">
        <v>631</v>
      </c>
      <c r="D162" t="s">
        <v>64</v>
      </c>
      <c r="E162" t="s">
        <v>219</v>
      </c>
      <c r="F162" t="s">
        <v>47</v>
      </c>
      <c r="G162" t="s">
        <v>210</v>
      </c>
      <c r="H162">
        <v>421.03</v>
      </c>
      <c r="I162">
        <v>12</v>
      </c>
      <c r="J162">
        <v>0.1</v>
      </c>
      <c r="K162">
        <v>4547.12</v>
      </c>
      <c r="L162" t="s">
        <v>49</v>
      </c>
      <c r="M162" t="s">
        <v>90</v>
      </c>
      <c r="N162" t="s">
        <v>59</v>
      </c>
      <c r="O162" t="s">
        <v>41</v>
      </c>
      <c r="P162">
        <v>3</v>
      </c>
      <c r="Q162">
        <v>3.2</v>
      </c>
      <c r="R162" t="s">
        <v>30</v>
      </c>
      <c r="S162" t="s">
        <v>60</v>
      </c>
    </row>
    <row r="163" spans="1:19" x14ac:dyDescent="0.35">
      <c r="A163" t="s">
        <v>632</v>
      </c>
      <c r="B163" t="s">
        <v>633</v>
      </c>
      <c r="C163" t="s">
        <v>634</v>
      </c>
      <c r="D163" t="s">
        <v>127</v>
      </c>
      <c r="E163" t="s">
        <v>281</v>
      </c>
      <c r="F163" t="s">
        <v>74</v>
      </c>
      <c r="G163" t="s">
        <v>110</v>
      </c>
      <c r="H163">
        <v>1554.16</v>
      </c>
      <c r="I163">
        <v>6</v>
      </c>
      <c r="J163">
        <v>0</v>
      </c>
      <c r="K163">
        <v>9324.9599999999991</v>
      </c>
      <c r="L163" t="s">
        <v>104</v>
      </c>
      <c r="M163" t="s">
        <v>84</v>
      </c>
      <c r="N163" t="s">
        <v>91</v>
      </c>
      <c r="O163" t="s">
        <v>77</v>
      </c>
      <c r="P163">
        <v>1</v>
      </c>
      <c r="Q163">
        <v>1.4</v>
      </c>
      <c r="R163" t="s">
        <v>30</v>
      </c>
      <c r="S163" t="s">
        <v>60</v>
      </c>
    </row>
    <row r="164" spans="1:19" x14ac:dyDescent="0.35">
      <c r="A164" t="s">
        <v>635</v>
      </c>
      <c r="B164" t="s">
        <v>221</v>
      </c>
      <c r="C164" t="s">
        <v>636</v>
      </c>
      <c r="D164" t="s">
        <v>157</v>
      </c>
      <c r="E164" t="s">
        <v>56</v>
      </c>
      <c r="F164" t="s">
        <v>57</v>
      </c>
      <c r="G164" t="s">
        <v>58</v>
      </c>
      <c r="H164">
        <v>362.15</v>
      </c>
      <c r="I164">
        <v>6</v>
      </c>
      <c r="J164">
        <v>0.05</v>
      </c>
      <c r="K164">
        <v>2064.25</v>
      </c>
      <c r="L164" t="s">
        <v>98</v>
      </c>
      <c r="M164" t="s">
        <v>90</v>
      </c>
      <c r="N164" t="s">
        <v>85</v>
      </c>
      <c r="O164" t="s">
        <v>92</v>
      </c>
      <c r="P164">
        <v>7</v>
      </c>
      <c r="Q164">
        <v>1.5</v>
      </c>
      <c r="R164" t="s">
        <v>30</v>
      </c>
      <c r="S164" t="s">
        <v>60</v>
      </c>
    </row>
    <row r="165" spans="1:19" x14ac:dyDescent="0.35">
      <c r="A165" t="s">
        <v>637</v>
      </c>
      <c r="B165" t="s">
        <v>638</v>
      </c>
      <c r="C165" t="s">
        <v>639</v>
      </c>
      <c r="D165" t="s">
        <v>22</v>
      </c>
      <c r="E165" t="s">
        <v>56</v>
      </c>
      <c r="F165" t="s">
        <v>57</v>
      </c>
      <c r="G165" t="s">
        <v>58</v>
      </c>
      <c r="H165">
        <v>500.28</v>
      </c>
      <c r="I165">
        <v>5</v>
      </c>
      <c r="J165">
        <v>0.05</v>
      </c>
      <c r="K165">
        <v>2376.33</v>
      </c>
      <c r="L165" t="s">
        <v>302</v>
      </c>
      <c r="M165" t="s">
        <v>27</v>
      </c>
      <c r="N165" t="s">
        <v>28</v>
      </c>
      <c r="O165" t="s">
        <v>116</v>
      </c>
      <c r="P165">
        <v>8</v>
      </c>
      <c r="Q165">
        <v>3.7</v>
      </c>
      <c r="R165" t="s">
        <v>30</v>
      </c>
      <c r="S165" t="s">
        <v>60</v>
      </c>
    </row>
    <row r="166" spans="1:19" x14ac:dyDescent="0.35">
      <c r="A166" t="s">
        <v>640</v>
      </c>
      <c r="B166" t="s">
        <v>641</v>
      </c>
      <c r="C166" t="s">
        <v>642</v>
      </c>
      <c r="D166" t="s">
        <v>22</v>
      </c>
      <c r="E166" t="s">
        <v>313</v>
      </c>
      <c r="F166" t="s">
        <v>47</v>
      </c>
      <c r="G166" t="s">
        <v>48</v>
      </c>
      <c r="H166">
        <v>371.67</v>
      </c>
      <c r="I166">
        <v>9</v>
      </c>
      <c r="J166">
        <v>0</v>
      </c>
      <c r="K166">
        <v>3345.03</v>
      </c>
      <c r="L166" t="s">
        <v>98</v>
      </c>
      <c r="M166" t="s">
        <v>122</v>
      </c>
      <c r="N166" t="s">
        <v>91</v>
      </c>
      <c r="O166" t="s">
        <v>92</v>
      </c>
      <c r="P166">
        <v>2</v>
      </c>
      <c r="Q166">
        <v>3.7</v>
      </c>
      <c r="R166" t="s">
        <v>30</v>
      </c>
    </row>
    <row r="167" spans="1:19" x14ac:dyDescent="0.35">
      <c r="A167" t="s">
        <v>643</v>
      </c>
      <c r="B167" t="s">
        <v>644</v>
      </c>
      <c r="C167" t="s">
        <v>645</v>
      </c>
      <c r="D167" t="s">
        <v>64</v>
      </c>
      <c r="E167" t="s">
        <v>223</v>
      </c>
      <c r="F167" t="s">
        <v>66</v>
      </c>
      <c r="G167" t="s">
        <v>171</v>
      </c>
      <c r="H167">
        <v>2057.5300000000002</v>
      </c>
      <c r="I167">
        <v>10</v>
      </c>
      <c r="J167">
        <v>0.1</v>
      </c>
      <c r="K167">
        <v>18517.77</v>
      </c>
      <c r="L167" t="s">
        <v>302</v>
      </c>
      <c r="M167" t="s">
        <v>39</v>
      </c>
      <c r="N167" t="s">
        <v>166</v>
      </c>
      <c r="O167" t="s">
        <v>77</v>
      </c>
      <c r="P167">
        <v>9</v>
      </c>
      <c r="Q167">
        <v>4.9000000000000004</v>
      </c>
      <c r="R167" t="s">
        <v>30</v>
      </c>
      <c r="S167" t="s">
        <v>60</v>
      </c>
    </row>
    <row r="168" spans="1:19" x14ac:dyDescent="0.35">
      <c r="A168" t="s">
        <v>646</v>
      </c>
      <c r="B168" t="s">
        <v>647</v>
      </c>
      <c r="C168" t="s">
        <v>648</v>
      </c>
      <c r="D168" t="s">
        <v>157</v>
      </c>
      <c r="E168" t="s">
        <v>649</v>
      </c>
      <c r="F168" t="s">
        <v>57</v>
      </c>
      <c r="G168" t="s">
        <v>153</v>
      </c>
      <c r="H168">
        <v>181.58</v>
      </c>
      <c r="I168">
        <v>8</v>
      </c>
      <c r="J168">
        <v>0.25</v>
      </c>
      <c r="K168">
        <v>1089.48</v>
      </c>
      <c r="L168" t="s">
        <v>76</v>
      </c>
      <c r="M168" t="s">
        <v>122</v>
      </c>
      <c r="N168" t="s">
        <v>68</v>
      </c>
      <c r="O168" t="s">
        <v>92</v>
      </c>
      <c r="P168">
        <v>4</v>
      </c>
      <c r="Q168">
        <v>3.8</v>
      </c>
      <c r="R168" t="s">
        <v>30</v>
      </c>
      <c r="S168" t="s">
        <v>60</v>
      </c>
    </row>
    <row r="169" spans="1:19" x14ac:dyDescent="0.35">
      <c r="A169" t="s">
        <v>650</v>
      </c>
      <c r="B169" t="s">
        <v>651</v>
      </c>
      <c r="C169" t="s">
        <v>652</v>
      </c>
      <c r="D169" t="s">
        <v>64</v>
      </c>
      <c r="E169" t="s">
        <v>244</v>
      </c>
      <c r="F169" t="s">
        <v>36</v>
      </c>
      <c r="G169" t="s">
        <v>129</v>
      </c>
      <c r="H169">
        <v>34.22</v>
      </c>
      <c r="I169">
        <v>7</v>
      </c>
      <c r="J169">
        <v>0.3</v>
      </c>
      <c r="K169">
        <v>167.68</v>
      </c>
      <c r="L169" t="s">
        <v>104</v>
      </c>
      <c r="M169" t="s">
        <v>183</v>
      </c>
      <c r="N169" t="s">
        <v>68</v>
      </c>
      <c r="O169" t="s">
        <v>123</v>
      </c>
      <c r="P169">
        <v>10</v>
      </c>
      <c r="Q169">
        <v>3</v>
      </c>
      <c r="R169" t="s">
        <v>30</v>
      </c>
      <c r="S169" t="s">
        <v>60</v>
      </c>
    </row>
    <row r="170" spans="1:19" x14ac:dyDescent="0.35">
      <c r="A170" t="s">
        <v>653</v>
      </c>
      <c r="B170" t="s">
        <v>654</v>
      </c>
      <c r="C170" t="s">
        <v>655</v>
      </c>
      <c r="D170" t="s">
        <v>72</v>
      </c>
      <c r="E170" t="s">
        <v>656</v>
      </c>
      <c r="F170" t="s">
        <v>47</v>
      </c>
      <c r="G170" t="s">
        <v>657</v>
      </c>
      <c r="H170">
        <v>176.22</v>
      </c>
      <c r="I170">
        <v>7</v>
      </c>
      <c r="J170">
        <v>0</v>
      </c>
      <c r="K170">
        <v>1233.54</v>
      </c>
      <c r="L170" t="s">
        <v>38</v>
      </c>
      <c r="M170" t="s">
        <v>183</v>
      </c>
      <c r="N170" t="s">
        <v>28</v>
      </c>
      <c r="O170" t="s">
        <v>50</v>
      </c>
      <c r="P170">
        <v>11</v>
      </c>
      <c r="Q170">
        <v>4.4000000000000004</v>
      </c>
      <c r="R170" t="s">
        <v>30</v>
      </c>
      <c r="S170" t="s">
        <v>60</v>
      </c>
    </row>
    <row r="171" spans="1:19" x14ac:dyDescent="0.35">
      <c r="A171" t="s">
        <v>658</v>
      </c>
      <c r="B171" t="s">
        <v>587</v>
      </c>
      <c r="C171" t="s">
        <v>659</v>
      </c>
      <c r="D171" t="s">
        <v>22</v>
      </c>
      <c r="E171" t="s">
        <v>23</v>
      </c>
      <c r="F171" t="s">
        <v>24</v>
      </c>
      <c r="G171" t="s">
        <v>25</v>
      </c>
      <c r="H171">
        <v>222.52</v>
      </c>
      <c r="I171">
        <v>6</v>
      </c>
      <c r="J171">
        <v>0.15</v>
      </c>
      <c r="K171">
        <v>1134.8499999999999</v>
      </c>
      <c r="L171" t="s">
        <v>165</v>
      </c>
      <c r="M171" t="s">
        <v>111</v>
      </c>
      <c r="N171" t="s">
        <v>166</v>
      </c>
      <c r="O171" t="s">
        <v>123</v>
      </c>
      <c r="P171">
        <v>9</v>
      </c>
      <c r="Q171">
        <v>1.4</v>
      </c>
      <c r="R171" t="s">
        <v>30</v>
      </c>
      <c r="S171" t="s">
        <v>60</v>
      </c>
    </row>
    <row r="172" spans="1:19" x14ac:dyDescent="0.35">
      <c r="A172" t="s">
        <v>660</v>
      </c>
      <c r="B172" t="s">
        <v>661</v>
      </c>
      <c r="C172" t="s">
        <v>662</v>
      </c>
      <c r="D172" t="s">
        <v>64</v>
      </c>
      <c r="E172" t="s">
        <v>214</v>
      </c>
      <c r="F172" t="s">
        <v>66</v>
      </c>
      <c r="G172" t="s">
        <v>215</v>
      </c>
      <c r="H172">
        <v>1483.63</v>
      </c>
      <c r="I172">
        <v>5</v>
      </c>
      <c r="J172">
        <v>0.15</v>
      </c>
      <c r="K172">
        <v>6305.43</v>
      </c>
      <c r="L172" t="s">
        <v>49</v>
      </c>
      <c r="M172" t="s">
        <v>183</v>
      </c>
      <c r="N172" t="s">
        <v>28</v>
      </c>
      <c r="O172" t="s">
        <v>92</v>
      </c>
      <c r="P172">
        <v>13</v>
      </c>
      <c r="Q172">
        <v>2.8</v>
      </c>
      <c r="R172" t="s">
        <v>30</v>
      </c>
      <c r="S172" t="s">
        <v>60</v>
      </c>
    </row>
    <row r="173" spans="1:19" x14ac:dyDescent="0.35">
      <c r="A173" t="s">
        <v>663</v>
      </c>
      <c r="B173" t="s">
        <v>664</v>
      </c>
      <c r="C173" t="s">
        <v>665</v>
      </c>
      <c r="D173" t="s">
        <v>72</v>
      </c>
      <c r="E173" t="s">
        <v>35</v>
      </c>
      <c r="F173" t="s">
        <v>36</v>
      </c>
      <c r="G173" t="s">
        <v>37</v>
      </c>
      <c r="H173">
        <v>18.399999999999999</v>
      </c>
      <c r="I173">
        <v>13</v>
      </c>
      <c r="J173">
        <v>0.05</v>
      </c>
      <c r="K173">
        <v>227.24</v>
      </c>
      <c r="L173" t="s">
        <v>49</v>
      </c>
      <c r="M173" t="s">
        <v>111</v>
      </c>
      <c r="N173" t="s">
        <v>68</v>
      </c>
      <c r="O173" t="s">
        <v>41</v>
      </c>
      <c r="P173">
        <v>3</v>
      </c>
      <c r="Q173">
        <v>2.1</v>
      </c>
      <c r="R173" t="s">
        <v>30</v>
      </c>
      <c r="S173" t="s">
        <v>60</v>
      </c>
    </row>
    <row r="174" spans="1:19" x14ac:dyDescent="0.35">
      <c r="A174" t="s">
        <v>666</v>
      </c>
      <c r="B174" t="s">
        <v>667</v>
      </c>
      <c r="C174" t="s">
        <v>668</v>
      </c>
      <c r="D174" t="s">
        <v>22</v>
      </c>
      <c r="E174" t="s">
        <v>656</v>
      </c>
      <c r="F174" t="s">
        <v>47</v>
      </c>
      <c r="G174" t="s">
        <v>657</v>
      </c>
      <c r="H174">
        <v>229.53</v>
      </c>
      <c r="I174">
        <v>4</v>
      </c>
      <c r="J174">
        <v>0</v>
      </c>
      <c r="K174">
        <v>918.12</v>
      </c>
      <c r="L174" t="s">
        <v>49</v>
      </c>
      <c r="M174" t="s">
        <v>90</v>
      </c>
      <c r="N174" t="s">
        <v>172</v>
      </c>
      <c r="O174" t="s">
        <v>29</v>
      </c>
      <c r="P174">
        <v>8</v>
      </c>
      <c r="Q174">
        <v>1.4</v>
      </c>
      <c r="R174" t="s">
        <v>112</v>
      </c>
      <c r="S174" t="s">
        <v>60</v>
      </c>
    </row>
    <row r="175" spans="1:19" x14ac:dyDescent="0.35">
      <c r="A175" t="s">
        <v>669</v>
      </c>
      <c r="B175" t="s">
        <v>670</v>
      </c>
      <c r="C175" t="s">
        <v>671</v>
      </c>
      <c r="D175" t="s">
        <v>127</v>
      </c>
      <c r="E175" t="s">
        <v>293</v>
      </c>
      <c r="F175" t="s">
        <v>74</v>
      </c>
      <c r="G175" t="s">
        <v>110</v>
      </c>
      <c r="H175">
        <v>1883.38</v>
      </c>
      <c r="I175">
        <v>3</v>
      </c>
      <c r="J175">
        <v>0.15</v>
      </c>
      <c r="K175">
        <v>4802.62</v>
      </c>
      <c r="L175" t="s">
        <v>26</v>
      </c>
      <c r="M175" t="s">
        <v>122</v>
      </c>
      <c r="N175" t="s">
        <v>28</v>
      </c>
      <c r="O175" t="s">
        <v>105</v>
      </c>
      <c r="P175">
        <v>11</v>
      </c>
      <c r="Q175">
        <v>4.0999999999999996</v>
      </c>
      <c r="R175" t="s">
        <v>30</v>
      </c>
      <c r="S175" t="s">
        <v>60</v>
      </c>
    </row>
    <row r="176" spans="1:19" x14ac:dyDescent="0.35">
      <c r="A176" t="s">
        <v>672</v>
      </c>
      <c r="B176" t="s">
        <v>673</v>
      </c>
      <c r="C176" t="s">
        <v>674</v>
      </c>
      <c r="D176" t="s">
        <v>72</v>
      </c>
      <c r="E176" t="s">
        <v>176</v>
      </c>
      <c r="F176" t="s">
        <v>47</v>
      </c>
      <c r="G176" t="s">
        <v>177</v>
      </c>
      <c r="H176">
        <v>61.91</v>
      </c>
      <c r="I176">
        <v>3</v>
      </c>
      <c r="J176">
        <v>0.25</v>
      </c>
      <c r="K176">
        <v>139.30000000000001</v>
      </c>
      <c r="L176" t="s">
        <v>165</v>
      </c>
      <c r="M176" t="s">
        <v>111</v>
      </c>
      <c r="N176" t="s">
        <v>40</v>
      </c>
      <c r="O176" t="s">
        <v>123</v>
      </c>
      <c r="P176">
        <v>2</v>
      </c>
      <c r="Q176">
        <v>3</v>
      </c>
      <c r="R176" t="s">
        <v>30</v>
      </c>
      <c r="S176" t="s">
        <v>86</v>
      </c>
    </row>
    <row r="177" spans="1:19" x14ac:dyDescent="0.35">
      <c r="A177" t="s">
        <v>675</v>
      </c>
      <c r="B177" t="s">
        <v>676</v>
      </c>
      <c r="C177" t="s">
        <v>677</v>
      </c>
      <c r="D177" t="s">
        <v>127</v>
      </c>
      <c r="E177" t="s">
        <v>266</v>
      </c>
      <c r="F177" t="s">
        <v>24</v>
      </c>
      <c r="G177" t="s">
        <v>267</v>
      </c>
      <c r="H177">
        <v>256.39</v>
      </c>
      <c r="I177">
        <v>6</v>
      </c>
      <c r="J177">
        <v>0.1</v>
      </c>
      <c r="K177">
        <v>1384.51</v>
      </c>
      <c r="L177" t="s">
        <v>83</v>
      </c>
      <c r="M177" t="s">
        <v>134</v>
      </c>
      <c r="N177" t="s">
        <v>40</v>
      </c>
      <c r="O177" t="s">
        <v>29</v>
      </c>
      <c r="P177">
        <v>3</v>
      </c>
      <c r="Q177">
        <v>3.2</v>
      </c>
      <c r="R177" t="s">
        <v>30</v>
      </c>
      <c r="S177" t="s">
        <v>60</v>
      </c>
    </row>
    <row r="178" spans="1:19" x14ac:dyDescent="0.35">
      <c r="A178" t="s">
        <v>678</v>
      </c>
      <c r="B178" t="s">
        <v>679</v>
      </c>
      <c r="C178" t="s">
        <v>680</v>
      </c>
      <c r="D178" t="s">
        <v>22</v>
      </c>
      <c r="E178" t="s">
        <v>102</v>
      </c>
      <c r="F178" t="s">
        <v>47</v>
      </c>
      <c r="G178" t="s">
        <v>103</v>
      </c>
      <c r="H178">
        <v>698.94</v>
      </c>
      <c r="I178">
        <v>4</v>
      </c>
      <c r="J178">
        <v>0.05</v>
      </c>
      <c r="K178">
        <v>2655.97</v>
      </c>
      <c r="L178" t="s">
        <v>83</v>
      </c>
      <c r="M178" t="s">
        <v>122</v>
      </c>
      <c r="N178" t="s">
        <v>172</v>
      </c>
      <c r="O178" t="s">
        <v>105</v>
      </c>
      <c r="P178">
        <v>1</v>
      </c>
      <c r="Q178">
        <v>2.6</v>
      </c>
      <c r="R178" t="s">
        <v>30</v>
      </c>
      <c r="S178" t="s">
        <v>60</v>
      </c>
    </row>
    <row r="179" spans="1:19" x14ac:dyDescent="0.35">
      <c r="A179" t="s">
        <v>681</v>
      </c>
      <c r="B179" t="s">
        <v>682</v>
      </c>
      <c r="C179" t="s">
        <v>683</v>
      </c>
      <c r="D179" t="s">
        <v>127</v>
      </c>
      <c r="E179" t="s">
        <v>23</v>
      </c>
      <c r="F179" t="s">
        <v>24</v>
      </c>
      <c r="G179" t="s">
        <v>25</v>
      </c>
      <c r="H179">
        <v>547.88</v>
      </c>
      <c r="I179">
        <v>12</v>
      </c>
      <c r="J179">
        <v>0.1</v>
      </c>
      <c r="K179">
        <v>5917.1</v>
      </c>
      <c r="L179" t="s">
        <v>104</v>
      </c>
      <c r="M179" t="s">
        <v>111</v>
      </c>
      <c r="N179" t="s">
        <v>40</v>
      </c>
      <c r="O179" t="s">
        <v>92</v>
      </c>
      <c r="P179">
        <v>5</v>
      </c>
      <c r="Q179">
        <v>2.8</v>
      </c>
      <c r="R179" t="s">
        <v>30</v>
      </c>
      <c r="S179" t="s">
        <v>52</v>
      </c>
    </row>
    <row r="180" spans="1:19" x14ac:dyDescent="0.35">
      <c r="A180" t="s">
        <v>684</v>
      </c>
      <c r="B180" t="s">
        <v>685</v>
      </c>
      <c r="C180" t="s">
        <v>686</v>
      </c>
      <c r="D180" t="s">
        <v>34</v>
      </c>
      <c r="E180" t="s">
        <v>445</v>
      </c>
      <c r="F180" t="s">
        <v>66</v>
      </c>
      <c r="G180" t="s">
        <v>446</v>
      </c>
      <c r="H180">
        <v>177.85</v>
      </c>
      <c r="I180">
        <v>12</v>
      </c>
      <c r="J180">
        <v>0</v>
      </c>
      <c r="K180">
        <v>2134.1999999999998</v>
      </c>
      <c r="L180" t="s">
        <v>76</v>
      </c>
      <c r="M180" t="s">
        <v>111</v>
      </c>
      <c r="N180" t="s">
        <v>91</v>
      </c>
      <c r="O180" t="s">
        <v>116</v>
      </c>
      <c r="P180">
        <v>4</v>
      </c>
      <c r="Q180">
        <v>1.5</v>
      </c>
      <c r="R180" t="s">
        <v>30</v>
      </c>
      <c r="S180" t="s">
        <v>86</v>
      </c>
    </row>
    <row r="181" spans="1:19" x14ac:dyDescent="0.35">
      <c r="A181" t="s">
        <v>687</v>
      </c>
      <c r="B181" t="s">
        <v>688</v>
      </c>
      <c r="C181" t="s">
        <v>689</v>
      </c>
      <c r="D181" t="s">
        <v>157</v>
      </c>
      <c r="E181" t="s">
        <v>56</v>
      </c>
      <c r="F181" t="s">
        <v>57</v>
      </c>
      <c r="G181" t="s">
        <v>58</v>
      </c>
      <c r="H181">
        <v>189.05</v>
      </c>
      <c r="I181">
        <v>6</v>
      </c>
      <c r="J181">
        <v>0.2</v>
      </c>
      <c r="K181">
        <v>907.44</v>
      </c>
      <c r="L181" t="s">
        <v>76</v>
      </c>
      <c r="M181" t="s">
        <v>183</v>
      </c>
      <c r="N181" t="s">
        <v>59</v>
      </c>
      <c r="O181" t="s">
        <v>29</v>
      </c>
      <c r="P181">
        <v>13</v>
      </c>
      <c r="Q181">
        <v>3.7</v>
      </c>
      <c r="R181" t="s">
        <v>30</v>
      </c>
      <c r="S181" t="s">
        <v>86</v>
      </c>
    </row>
    <row r="182" spans="1:19" x14ac:dyDescent="0.35">
      <c r="A182" t="s">
        <v>690</v>
      </c>
      <c r="B182" t="s">
        <v>691</v>
      </c>
      <c r="C182" t="s">
        <v>692</v>
      </c>
      <c r="D182" t="s">
        <v>72</v>
      </c>
      <c r="E182" t="s">
        <v>65</v>
      </c>
      <c r="F182" t="s">
        <v>66</v>
      </c>
      <c r="G182" t="s">
        <v>67</v>
      </c>
      <c r="H182">
        <v>596.66999999999996</v>
      </c>
      <c r="I182">
        <v>3</v>
      </c>
      <c r="J182">
        <v>0.15</v>
      </c>
      <c r="K182">
        <v>1521.51</v>
      </c>
      <c r="L182" t="s">
        <v>26</v>
      </c>
      <c r="M182" t="s">
        <v>84</v>
      </c>
      <c r="N182" t="s">
        <v>28</v>
      </c>
      <c r="O182" t="s">
        <v>41</v>
      </c>
      <c r="P182">
        <v>1</v>
      </c>
      <c r="Q182">
        <v>2.7</v>
      </c>
      <c r="R182" t="s">
        <v>30</v>
      </c>
      <c r="S182" t="s">
        <v>86</v>
      </c>
    </row>
    <row r="183" spans="1:19" x14ac:dyDescent="0.35">
      <c r="A183" t="s">
        <v>693</v>
      </c>
      <c r="B183" t="s">
        <v>694</v>
      </c>
      <c r="C183" t="s">
        <v>695</v>
      </c>
      <c r="D183" t="s">
        <v>64</v>
      </c>
      <c r="E183" t="s">
        <v>46</v>
      </c>
      <c r="F183" t="s">
        <v>47</v>
      </c>
      <c r="G183" t="s">
        <v>48</v>
      </c>
      <c r="H183">
        <v>654.08000000000004</v>
      </c>
      <c r="I183">
        <v>4</v>
      </c>
      <c r="J183">
        <v>0</v>
      </c>
      <c r="K183">
        <v>2616.3200000000002</v>
      </c>
      <c r="L183" t="s">
        <v>83</v>
      </c>
      <c r="M183" t="s">
        <v>27</v>
      </c>
      <c r="N183" t="s">
        <v>166</v>
      </c>
      <c r="O183" t="s">
        <v>77</v>
      </c>
      <c r="P183">
        <v>10</v>
      </c>
      <c r="Q183">
        <v>4.3</v>
      </c>
      <c r="R183" t="s">
        <v>30</v>
      </c>
      <c r="S183" t="s">
        <v>60</v>
      </c>
    </row>
    <row r="184" spans="1:19" x14ac:dyDescent="0.35">
      <c r="A184" t="s">
        <v>696</v>
      </c>
      <c r="B184" t="s">
        <v>697</v>
      </c>
      <c r="C184" t="s">
        <v>698</v>
      </c>
      <c r="D184" t="s">
        <v>127</v>
      </c>
      <c r="E184" t="s">
        <v>132</v>
      </c>
      <c r="F184" t="s">
        <v>24</v>
      </c>
      <c r="G184" t="s">
        <v>133</v>
      </c>
      <c r="H184">
        <v>485.43</v>
      </c>
      <c r="I184">
        <v>9</v>
      </c>
      <c r="J184">
        <v>0.25</v>
      </c>
      <c r="K184">
        <v>3276.65</v>
      </c>
      <c r="L184" t="s">
        <v>76</v>
      </c>
      <c r="M184" t="s">
        <v>90</v>
      </c>
      <c r="N184" t="s">
        <v>166</v>
      </c>
      <c r="O184" t="s">
        <v>41</v>
      </c>
      <c r="P184">
        <v>9</v>
      </c>
      <c r="Q184">
        <v>1.8</v>
      </c>
      <c r="R184" t="s">
        <v>51</v>
      </c>
      <c r="S184" t="s">
        <v>60</v>
      </c>
    </row>
    <row r="185" spans="1:19" x14ac:dyDescent="0.35">
      <c r="A185" t="s">
        <v>699</v>
      </c>
      <c r="B185" t="s">
        <v>700</v>
      </c>
      <c r="C185" t="s">
        <v>701</v>
      </c>
      <c r="D185" t="s">
        <v>72</v>
      </c>
      <c r="E185" t="s">
        <v>649</v>
      </c>
      <c r="F185" t="s">
        <v>57</v>
      </c>
      <c r="G185" t="s">
        <v>153</v>
      </c>
      <c r="H185">
        <v>748.59</v>
      </c>
      <c r="I185">
        <v>5</v>
      </c>
      <c r="J185">
        <v>0</v>
      </c>
      <c r="K185">
        <v>3742.95</v>
      </c>
      <c r="L185" t="s">
        <v>26</v>
      </c>
      <c r="M185" t="s">
        <v>39</v>
      </c>
      <c r="N185" t="s">
        <v>172</v>
      </c>
      <c r="O185" t="s">
        <v>123</v>
      </c>
      <c r="P185">
        <v>6</v>
      </c>
      <c r="Q185">
        <v>1.8</v>
      </c>
      <c r="R185" t="s">
        <v>30</v>
      </c>
      <c r="S185" t="s">
        <v>60</v>
      </c>
    </row>
    <row r="186" spans="1:19" x14ac:dyDescent="0.35">
      <c r="A186" t="s">
        <v>702</v>
      </c>
      <c r="B186" t="s">
        <v>703</v>
      </c>
      <c r="C186" t="s">
        <v>704</v>
      </c>
      <c r="D186" t="s">
        <v>22</v>
      </c>
      <c r="E186" t="s">
        <v>656</v>
      </c>
      <c r="F186" t="s">
        <v>47</v>
      </c>
      <c r="G186" t="s">
        <v>657</v>
      </c>
      <c r="H186">
        <v>266.23</v>
      </c>
      <c r="I186">
        <v>13</v>
      </c>
      <c r="L186" t="s">
        <v>165</v>
      </c>
      <c r="M186" t="s">
        <v>84</v>
      </c>
      <c r="N186" t="s">
        <v>85</v>
      </c>
      <c r="O186" t="s">
        <v>29</v>
      </c>
      <c r="P186">
        <v>6</v>
      </c>
      <c r="Q186">
        <v>3.6</v>
      </c>
      <c r="R186" t="s">
        <v>30</v>
      </c>
      <c r="S186" t="s">
        <v>294</v>
      </c>
    </row>
    <row r="187" spans="1:19" x14ac:dyDescent="0.35">
      <c r="A187" t="s">
        <v>705</v>
      </c>
      <c r="B187" t="s">
        <v>291</v>
      </c>
      <c r="C187" t="s">
        <v>706</v>
      </c>
      <c r="D187" t="s">
        <v>64</v>
      </c>
      <c r="E187" t="s">
        <v>274</v>
      </c>
      <c r="F187" t="s">
        <v>74</v>
      </c>
      <c r="G187" t="s">
        <v>75</v>
      </c>
      <c r="H187">
        <v>407</v>
      </c>
      <c r="I187">
        <v>7</v>
      </c>
      <c r="J187">
        <v>0.05</v>
      </c>
      <c r="K187">
        <v>2706.55</v>
      </c>
      <c r="L187" t="s">
        <v>98</v>
      </c>
      <c r="M187" t="s">
        <v>27</v>
      </c>
      <c r="N187" t="s">
        <v>85</v>
      </c>
      <c r="O187" t="s">
        <v>77</v>
      </c>
      <c r="P187">
        <v>11</v>
      </c>
      <c r="Q187">
        <v>4.4000000000000004</v>
      </c>
      <c r="R187" t="s">
        <v>30</v>
      </c>
      <c r="S187" t="s">
        <v>60</v>
      </c>
    </row>
    <row r="188" spans="1:19" x14ac:dyDescent="0.35">
      <c r="A188" t="s">
        <v>707</v>
      </c>
      <c r="B188" t="s">
        <v>708</v>
      </c>
      <c r="C188" t="s">
        <v>709</v>
      </c>
      <c r="D188" t="s">
        <v>157</v>
      </c>
      <c r="E188" t="s">
        <v>244</v>
      </c>
      <c r="F188" t="s">
        <v>36</v>
      </c>
      <c r="G188" t="s">
        <v>129</v>
      </c>
      <c r="H188">
        <v>38.68</v>
      </c>
      <c r="I188">
        <v>10</v>
      </c>
      <c r="J188">
        <v>0</v>
      </c>
      <c r="K188">
        <v>386.8</v>
      </c>
      <c r="L188" t="s">
        <v>142</v>
      </c>
      <c r="M188" t="s">
        <v>90</v>
      </c>
      <c r="N188" t="s">
        <v>172</v>
      </c>
      <c r="O188" t="s">
        <v>105</v>
      </c>
      <c r="P188">
        <v>2</v>
      </c>
      <c r="Q188">
        <v>2.9</v>
      </c>
      <c r="R188" t="s">
        <v>30</v>
      </c>
      <c r="S188" t="s">
        <v>52</v>
      </c>
    </row>
    <row r="189" spans="1:19" x14ac:dyDescent="0.35">
      <c r="A189" t="s">
        <v>710</v>
      </c>
      <c r="B189" t="s">
        <v>711</v>
      </c>
      <c r="C189" t="s">
        <v>712</v>
      </c>
      <c r="D189" t="s">
        <v>34</v>
      </c>
      <c r="E189" t="s">
        <v>152</v>
      </c>
      <c r="F189" t="s">
        <v>57</v>
      </c>
      <c r="G189" t="s">
        <v>153</v>
      </c>
      <c r="H189">
        <v>600.97</v>
      </c>
      <c r="I189">
        <v>2</v>
      </c>
      <c r="J189">
        <v>0.05</v>
      </c>
      <c r="K189">
        <v>1141.8399999999999</v>
      </c>
      <c r="L189" t="s">
        <v>26</v>
      </c>
      <c r="M189" t="s">
        <v>134</v>
      </c>
      <c r="N189" t="s">
        <v>40</v>
      </c>
      <c r="O189" t="s">
        <v>41</v>
      </c>
      <c r="P189">
        <v>7</v>
      </c>
      <c r="Q189">
        <v>3.9</v>
      </c>
      <c r="R189" t="s">
        <v>112</v>
      </c>
      <c r="S189" t="s">
        <v>86</v>
      </c>
    </row>
    <row r="190" spans="1:19" x14ac:dyDescent="0.35">
      <c r="A190" t="s">
        <v>713</v>
      </c>
      <c r="B190" t="s">
        <v>714</v>
      </c>
      <c r="C190" t="s">
        <v>715</v>
      </c>
      <c r="D190" t="s">
        <v>157</v>
      </c>
      <c r="E190" t="s">
        <v>227</v>
      </c>
      <c r="F190" t="s">
        <v>47</v>
      </c>
      <c r="G190" t="s">
        <v>228</v>
      </c>
      <c r="H190">
        <v>432.83</v>
      </c>
      <c r="I190">
        <v>14</v>
      </c>
      <c r="J190">
        <v>0.05</v>
      </c>
      <c r="K190">
        <v>5756.64</v>
      </c>
      <c r="L190" t="s">
        <v>165</v>
      </c>
      <c r="M190" t="s">
        <v>122</v>
      </c>
      <c r="N190" t="s">
        <v>91</v>
      </c>
      <c r="O190" t="s">
        <v>41</v>
      </c>
      <c r="P190">
        <v>12</v>
      </c>
      <c r="Q190">
        <v>5</v>
      </c>
      <c r="R190" t="s">
        <v>30</v>
      </c>
      <c r="S190" t="s">
        <v>60</v>
      </c>
    </row>
    <row r="191" spans="1:19" x14ac:dyDescent="0.35">
      <c r="A191" t="s">
        <v>716</v>
      </c>
      <c r="B191" t="s">
        <v>717</v>
      </c>
      <c r="C191" t="s">
        <v>718</v>
      </c>
      <c r="D191" t="s">
        <v>22</v>
      </c>
      <c r="E191" t="s">
        <v>161</v>
      </c>
      <c r="F191" t="s">
        <v>74</v>
      </c>
      <c r="G191" t="s">
        <v>148</v>
      </c>
      <c r="H191">
        <v>2468.27</v>
      </c>
      <c r="I191">
        <v>14</v>
      </c>
      <c r="J191">
        <v>0</v>
      </c>
      <c r="K191">
        <v>34555.78</v>
      </c>
      <c r="L191" t="s">
        <v>38</v>
      </c>
      <c r="M191" t="s">
        <v>134</v>
      </c>
      <c r="N191" t="s">
        <v>28</v>
      </c>
      <c r="O191" t="s">
        <v>105</v>
      </c>
      <c r="P191">
        <v>12</v>
      </c>
      <c r="Q191">
        <v>5</v>
      </c>
      <c r="R191" t="s">
        <v>30</v>
      </c>
      <c r="S191" t="s">
        <v>60</v>
      </c>
    </row>
    <row r="192" spans="1:19" x14ac:dyDescent="0.35">
      <c r="A192" t="s">
        <v>719</v>
      </c>
      <c r="B192" t="s">
        <v>720</v>
      </c>
      <c r="C192" t="s">
        <v>721</v>
      </c>
      <c r="D192" t="s">
        <v>34</v>
      </c>
      <c r="E192" t="s">
        <v>223</v>
      </c>
      <c r="F192" t="s">
        <v>66</v>
      </c>
      <c r="G192" t="s">
        <v>171</v>
      </c>
      <c r="H192">
        <v>1444.98</v>
      </c>
      <c r="I192">
        <v>5</v>
      </c>
      <c r="J192">
        <v>0.1</v>
      </c>
      <c r="K192">
        <v>6502.41</v>
      </c>
      <c r="L192" t="s">
        <v>104</v>
      </c>
      <c r="M192" t="s">
        <v>39</v>
      </c>
      <c r="N192" t="s">
        <v>68</v>
      </c>
      <c r="O192" t="s">
        <v>92</v>
      </c>
      <c r="P192">
        <v>9</v>
      </c>
      <c r="Q192">
        <v>4</v>
      </c>
      <c r="R192" t="s">
        <v>112</v>
      </c>
      <c r="S192" t="s">
        <v>60</v>
      </c>
    </row>
    <row r="193" spans="1:19" x14ac:dyDescent="0.35">
      <c r="A193" t="s">
        <v>722</v>
      </c>
      <c r="B193" t="s">
        <v>723</v>
      </c>
      <c r="C193" t="s">
        <v>724</v>
      </c>
      <c r="D193" t="s">
        <v>64</v>
      </c>
      <c r="E193" t="s">
        <v>445</v>
      </c>
      <c r="F193" t="s">
        <v>66</v>
      </c>
      <c r="G193" t="s">
        <v>446</v>
      </c>
      <c r="H193">
        <v>35.07</v>
      </c>
      <c r="I193">
        <v>9</v>
      </c>
      <c r="J193">
        <v>0.1</v>
      </c>
      <c r="K193">
        <v>284.07</v>
      </c>
      <c r="L193" t="s">
        <v>38</v>
      </c>
      <c r="M193" t="s">
        <v>134</v>
      </c>
      <c r="N193" t="s">
        <v>68</v>
      </c>
      <c r="O193" t="s">
        <v>105</v>
      </c>
      <c r="P193">
        <v>6</v>
      </c>
      <c r="Q193">
        <v>4</v>
      </c>
      <c r="R193" t="s">
        <v>112</v>
      </c>
      <c r="S193" t="s">
        <v>60</v>
      </c>
    </row>
    <row r="194" spans="1:19" x14ac:dyDescent="0.35">
      <c r="A194" t="s">
        <v>725</v>
      </c>
      <c r="B194" t="s">
        <v>726</v>
      </c>
      <c r="C194" t="s">
        <v>727</v>
      </c>
      <c r="D194" t="s">
        <v>127</v>
      </c>
      <c r="E194" t="s">
        <v>258</v>
      </c>
      <c r="F194" t="s">
        <v>36</v>
      </c>
      <c r="G194" t="s">
        <v>259</v>
      </c>
      <c r="H194">
        <v>38.049999999999997</v>
      </c>
      <c r="I194">
        <v>11</v>
      </c>
      <c r="J194">
        <v>0.15</v>
      </c>
      <c r="K194">
        <v>355.77</v>
      </c>
      <c r="L194" t="s">
        <v>104</v>
      </c>
      <c r="M194" t="s">
        <v>27</v>
      </c>
      <c r="N194" t="s">
        <v>68</v>
      </c>
      <c r="O194" t="s">
        <v>116</v>
      </c>
      <c r="P194">
        <v>11</v>
      </c>
      <c r="Q194">
        <v>2</v>
      </c>
      <c r="R194" t="s">
        <v>30</v>
      </c>
      <c r="S194" t="s">
        <v>60</v>
      </c>
    </row>
    <row r="195" spans="1:19" x14ac:dyDescent="0.35">
      <c r="A195" t="s">
        <v>728</v>
      </c>
      <c r="B195" t="s">
        <v>729</v>
      </c>
      <c r="C195" t="s">
        <v>730</v>
      </c>
      <c r="D195" t="s">
        <v>157</v>
      </c>
      <c r="E195" t="s">
        <v>128</v>
      </c>
      <c r="F195" t="s">
        <v>36</v>
      </c>
      <c r="G195" t="s">
        <v>129</v>
      </c>
      <c r="H195">
        <v>18.38</v>
      </c>
      <c r="I195">
        <v>3</v>
      </c>
      <c r="J195">
        <v>0</v>
      </c>
      <c r="K195">
        <v>55.14</v>
      </c>
      <c r="L195" t="s">
        <v>26</v>
      </c>
      <c r="M195" t="s">
        <v>90</v>
      </c>
      <c r="N195" t="s">
        <v>85</v>
      </c>
      <c r="O195" t="s">
        <v>116</v>
      </c>
      <c r="P195">
        <v>8</v>
      </c>
      <c r="Q195">
        <v>4.3</v>
      </c>
      <c r="R195" t="s">
        <v>30</v>
      </c>
      <c r="S195" t="s">
        <v>60</v>
      </c>
    </row>
    <row r="196" spans="1:19" x14ac:dyDescent="0.35">
      <c r="A196" t="s">
        <v>731</v>
      </c>
      <c r="B196" t="s">
        <v>732</v>
      </c>
      <c r="C196" t="s">
        <v>733</v>
      </c>
      <c r="D196" t="s">
        <v>127</v>
      </c>
      <c r="E196" t="s">
        <v>370</v>
      </c>
      <c r="F196" t="s">
        <v>74</v>
      </c>
      <c r="G196" t="s">
        <v>75</v>
      </c>
      <c r="H196">
        <v>1663.52</v>
      </c>
      <c r="I196">
        <v>14</v>
      </c>
      <c r="J196">
        <v>0.1</v>
      </c>
      <c r="K196">
        <v>20960.349999999999</v>
      </c>
      <c r="L196" t="s">
        <v>165</v>
      </c>
      <c r="M196" t="s">
        <v>27</v>
      </c>
      <c r="N196" t="s">
        <v>59</v>
      </c>
      <c r="O196" t="s">
        <v>116</v>
      </c>
      <c r="P196">
        <v>12</v>
      </c>
      <c r="Q196">
        <v>2.6</v>
      </c>
      <c r="R196" t="s">
        <v>51</v>
      </c>
      <c r="S196" t="s">
        <v>86</v>
      </c>
    </row>
    <row r="197" spans="1:19" x14ac:dyDescent="0.35">
      <c r="A197" t="s">
        <v>734</v>
      </c>
      <c r="B197" t="s">
        <v>735</v>
      </c>
      <c r="C197" t="s">
        <v>736</v>
      </c>
      <c r="D197" t="s">
        <v>34</v>
      </c>
      <c r="E197" t="s">
        <v>227</v>
      </c>
      <c r="F197" t="s">
        <v>47</v>
      </c>
      <c r="G197" t="s">
        <v>228</v>
      </c>
      <c r="H197">
        <v>657.98</v>
      </c>
      <c r="I197">
        <v>9</v>
      </c>
      <c r="J197">
        <v>0</v>
      </c>
      <c r="K197">
        <v>5921.82</v>
      </c>
      <c r="L197" t="s">
        <v>165</v>
      </c>
      <c r="M197" t="s">
        <v>84</v>
      </c>
      <c r="N197" t="s">
        <v>59</v>
      </c>
      <c r="O197" t="s">
        <v>41</v>
      </c>
      <c r="P197">
        <v>5</v>
      </c>
      <c r="Q197">
        <v>4.8</v>
      </c>
      <c r="R197" t="s">
        <v>30</v>
      </c>
      <c r="S197" t="s">
        <v>294</v>
      </c>
    </row>
    <row r="198" spans="1:19" x14ac:dyDescent="0.35">
      <c r="A198" t="s">
        <v>737</v>
      </c>
      <c r="B198" t="s">
        <v>738</v>
      </c>
      <c r="C198" t="s">
        <v>739</v>
      </c>
      <c r="D198" t="s">
        <v>72</v>
      </c>
      <c r="E198" t="s">
        <v>227</v>
      </c>
      <c r="F198" t="s">
        <v>47</v>
      </c>
      <c r="G198" t="s">
        <v>228</v>
      </c>
      <c r="H198">
        <v>104.39</v>
      </c>
      <c r="I198">
        <v>14</v>
      </c>
      <c r="J198">
        <v>0.15</v>
      </c>
      <c r="K198">
        <v>1242.24</v>
      </c>
      <c r="L198" t="s">
        <v>49</v>
      </c>
      <c r="M198" t="s">
        <v>122</v>
      </c>
      <c r="N198" t="s">
        <v>28</v>
      </c>
      <c r="O198" t="s">
        <v>105</v>
      </c>
      <c r="P198">
        <v>2</v>
      </c>
      <c r="Q198">
        <v>1.3</v>
      </c>
      <c r="R198" t="s">
        <v>143</v>
      </c>
      <c r="S198" t="s">
        <v>52</v>
      </c>
    </row>
    <row r="199" spans="1:19" x14ac:dyDescent="0.35">
      <c r="A199" t="s">
        <v>740</v>
      </c>
      <c r="B199" t="s">
        <v>741</v>
      </c>
      <c r="C199" t="s">
        <v>742</v>
      </c>
      <c r="D199" t="s">
        <v>22</v>
      </c>
      <c r="E199" t="s">
        <v>170</v>
      </c>
      <c r="F199" t="s">
        <v>66</v>
      </c>
      <c r="G199" t="s">
        <v>171</v>
      </c>
      <c r="H199">
        <v>269.87</v>
      </c>
      <c r="I199">
        <v>11</v>
      </c>
      <c r="J199">
        <v>0</v>
      </c>
      <c r="K199">
        <v>2968.57</v>
      </c>
      <c r="L199" t="s">
        <v>165</v>
      </c>
      <c r="M199" t="s">
        <v>134</v>
      </c>
      <c r="N199" t="s">
        <v>40</v>
      </c>
      <c r="O199" t="s">
        <v>50</v>
      </c>
      <c r="P199">
        <v>13</v>
      </c>
      <c r="Q199">
        <v>2.7</v>
      </c>
      <c r="R199" t="s">
        <v>30</v>
      </c>
      <c r="S199" t="s">
        <v>52</v>
      </c>
    </row>
    <row r="200" spans="1:19" x14ac:dyDescent="0.35">
      <c r="A200" t="s">
        <v>743</v>
      </c>
      <c r="B200" t="s">
        <v>397</v>
      </c>
      <c r="C200" t="s">
        <v>744</v>
      </c>
      <c r="D200" t="s">
        <v>127</v>
      </c>
      <c r="E200" t="s">
        <v>170</v>
      </c>
      <c r="F200" t="s">
        <v>66</v>
      </c>
      <c r="G200" t="s">
        <v>171</v>
      </c>
      <c r="H200">
        <v>251.55</v>
      </c>
      <c r="I200">
        <v>6</v>
      </c>
      <c r="J200">
        <v>0.25</v>
      </c>
      <c r="K200">
        <v>1131.98</v>
      </c>
      <c r="L200" t="s">
        <v>83</v>
      </c>
      <c r="M200" t="s">
        <v>134</v>
      </c>
      <c r="N200" t="s">
        <v>166</v>
      </c>
      <c r="O200" t="s">
        <v>92</v>
      </c>
      <c r="P200">
        <v>4</v>
      </c>
      <c r="Q200">
        <v>3.2</v>
      </c>
      <c r="R200" t="s">
        <v>30</v>
      </c>
      <c r="S200" t="s">
        <v>60</v>
      </c>
    </row>
    <row r="201" spans="1:19" x14ac:dyDescent="0.35">
      <c r="A201" t="s">
        <v>745</v>
      </c>
      <c r="B201" t="s">
        <v>179</v>
      </c>
      <c r="C201" t="s">
        <v>746</v>
      </c>
      <c r="D201" t="s">
        <v>64</v>
      </c>
      <c r="E201" t="s">
        <v>323</v>
      </c>
      <c r="F201" t="s">
        <v>57</v>
      </c>
      <c r="G201" t="s">
        <v>82</v>
      </c>
      <c r="H201">
        <v>474.71</v>
      </c>
      <c r="I201">
        <v>4</v>
      </c>
      <c r="J201">
        <v>0.15</v>
      </c>
      <c r="K201">
        <v>1614.01</v>
      </c>
      <c r="L201" t="s">
        <v>302</v>
      </c>
      <c r="M201" t="s">
        <v>90</v>
      </c>
      <c r="N201" t="s">
        <v>28</v>
      </c>
      <c r="O201" t="s">
        <v>41</v>
      </c>
      <c r="P201">
        <v>12</v>
      </c>
      <c r="Q201">
        <v>2.6</v>
      </c>
      <c r="R201" t="s">
        <v>30</v>
      </c>
      <c r="S201" t="s">
        <v>60</v>
      </c>
    </row>
    <row r="202" spans="1:19" x14ac:dyDescent="0.35">
      <c r="A202" t="s">
        <v>747</v>
      </c>
      <c r="B202" t="s">
        <v>531</v>
      </c>
      <c r="C202" t="s">
        <v>748</v>
      </c>
      <c r="D202" t="s">
        <v>64</v>
      </c>
      <c r="E202" t="s">
        <v>176</v>
      </c>
      <c r="F202" t="s">
        <v>47</v>
      </c>
      <c r="G202" t="s">
        <v>177</v>
      </c>
      <c r="H202">
        <v>199.38</v>
      </c>
      <c r="I202">
        <v>7</v>
      </c>
      <c r="J202">
        <v>0.1</v>
      </c>
      <c r="K202">
        <v>1256.0899999999999</v>
      </c>
      <c r="L202" t="s">
        <v>98</v>
      </c>
      <c r="M202" t="s">
        <v>84</v>
      </c>
      <c r="N202" t="s">
        <v>59</v>
      </c>
      <c r="O202" t="s">
        <v>123</v>
      </c>
      <c r="P202">
        <v>1</v>
      </c>
      <c r="Q202">
        <v>1.8</v>
      </c>
      <c r="R202" t="s">
        <v>30</v>
      </c>
      <c r="S202" t="s">
        <v>60</v>
      </c>
    </row>
    <row r="203" spans="1:19" x14ac:dyDescent="0.35">
      <c r="A203" t="s">
        <v>749</v>
      </c>
      <c r="B203" t="s">
        <v>750</v>
      </c>
      <c r="C203" t="s">
        <v>751</v>
      </c>
      <c r="D203" t="s">
        <v>127</v>
      </c>
      <c r="E203" t="s">
        <v>109</v>
      </c>
      <c r="F203" t="s">
        <v>74</v>
      </c>
      <c r="G203" t="s">
        <v>110</v>
      </c>
      <c r="H203">
        <v>1518</v>
      </c>
      <c r="I203">
        <v>8</v>
      </c>
      <c r="J203">
        <v>0.05</v>
      </c>
      <c r="K203">
        <v>11536.8</v>
      </c>
      <c r="L203" t="s">
        <v>98</v>
      </c>
      <c r="M203" t="s">
        <v>122</v>
      </c>
      <c r="N203" t="s">
        <v>85</v>
      </c>
      <c r="O203" t="s">
        <v>123</v>
      </c>
      <c r="P203">
        <v>1</v>
      </c>
      <c r="Q203">
        <v>3.4</v>
      </c>
      <c r="R203" t="s">
        <v>30</v>
      </c>
      <c r="S203" t="s">
        <v>60</v>
      </c>
    </row>
    <row r="204" spans="1:19" x14ac:dyDescent="0.35">
      <c r="A204" t="s">
        <v>752</v>
      </c>
      <c r="B204" t="s">
        <v>753</v>
      </c>
      <c r="C204" t="s">
        <v>754</v>
      </c>
      <c r="D204" t="s">
        <v>127</v>
      </c>
      <c r="E204" t="s">
        <v>251</v>
      </c>
      <c r="F204" t="s">
        <v>36</v>
      </c>
      <c r="G204" t="s">
        <v>252</v>
      </c>
      <c r="H204">
        <v>34.270000000000003</v>
      </c>
      <c r="I204">
        <v>6</v>
      </c>
      <c r="J204">
        <v>0</v>
      </c>
      <c r="K204">
        <v>205.62</v>
      </c>
      <c r="L204" t="s">
        <v>83</v>
      </c>
      <c r="M204" t="s">
        <v>84</v>
      </c>
      <c r="N204" t="s">
        <v>28</v>
      </c>
      <c r="O204" t="s">
        <v>105</v>
      </c>
      <c r="P204">
        <v>6</v>
      </c>
      <c r="Q204">
        <v>4</v>
      </c>
      <c r="R204" t="s">
        <v>30</v>
      </c>
      <c r="S204" t="s">
        <v>86</v>
      </c>
    </row>
    <row r="205" spans="1:19" x14ac:dyDescent="0.35">
      <c r="A205" t="s">
        <v>755</v>
      </c>
      <c r="B205" t="s">
        <v>756</v>
      </c>
      <c r="C205" t="s">
        <v>757</v>
      </c>
      <c r="D205" t="s">
        <v>157</v>
      </c>
      <c r="E205" t="s">
        <v>227</v>
      </c>
      <c r="F205" t="s">
        <v>47</v>
      </c>
      <c r="G205" t="s">
        <v>228</v>
      </c>
      <c r="H205">
        <v>152.07</v>
      </c>
      <c r="I205">
        <v>5</v>
      </c>
      <c r="J205">
        <v>0</v>
      </c>
      <c r="K205">
        <v>760.35</v>
      </c>
      <c r="L205" t="s">
        <v>38</v>
      </c>
      <c r="M205" t="s">
        <v>183</v>
      </c>
      <c r="N205" t="s">
        <v>172</v>
      </c>
      <c r="O205" t="s">
        <v>77</v>
      </c>
      <c r="P205">
        <v>2</v>
      </c>
      <c r="Q205">
        <v>3.6</v>
      </c>
      <c r="R205" t="s">
        <v>30</v>
      </c>
    </row>
    <row r="206" spans="1:19" x14ac:dyDescent="0.35">
      <c r="A206" t="s">
        <v>758</v>
      </c>
      <c r="B206" t="s">
        <v>759</v>
      </c>
      <c r="C206" t="s">
        <v>760</v>
      </c>
      <c r="D206" t="s">
        <v>64</v>
      </c>
      <c r="E206" t="s">
        <v>209</v>
      </c>
      <c r="F206" t="s">
        <v>47</v>
      </c>
      <c r="G206" t="s">
        <v>210</v>
      </c>
      <c r="H206">
        <v>448.36</v>
      </c>
      <c r="J206">
        <v>0.25</v>
      </c>
      <c r="L206" t="s">
        <v>26</v>
      </c>
      <c r="M206" t="s">
        <v>90</v>
      </c>
      <c r="N206" t="s">
        <v>40</v>
      </c>
      <c r="O206" t="s">
        <v>123</v>
      </c>
      <c r="P206">
        <v>6</v>
      </c>
      <c r="Q206">
        <v>1.9</v>
      </c>
      <c r="R206" t="s">
        <v>30</v>
      </c>
      <c r="S206" t="s">
        <v>60</v>
      </c>
    </row>
    <row r="207" spans="1:19" x14ac:dyDescent="0.35">
      <c r="A207" t="s">
        <v>761</v>
      </c>
      <c r="B207" t="s">
        <v>762</v>
      </c>
      <c r="C207" t="s">
        <v>763</v>
      </c>
      <c r="D207" t="s">
        <v>22</v>
      </c>
      <c r="E207" t="s">
        <v>23</v>
      </c>
      <c r="F207" t="s">
        <v>24</v>
      </c>
      <c r="G207" t="s">
        <v>25</v>
      </c>
      <c r="H207">
        <v>151.08000000000001</v>
      </c>
      <c r="I207">
        <v>5</v>
      </c>
      <c r="J207">
        <v>0.25</v>
      </c>
      <c r="K207">
        <v>566.54999999999995</v>
      </c>
      <c r="L207" t="s">
        <v>142</v>
      </c>
      <c r="M207" t="s">
        <v>90</v>
      </c>
      <c r="N207" t="s">
        <v>85</v>
      </c>
      <c r="O207" t="s">
        <v>116</v>
      </c>
      <c r="P207">
        <v>1</v>
      </c>
      <c r="Q207">
        <v>3.9</v>
      </c>
      <c r="R207" t="s">
        <v>30</v>
      </c>
      <c r="S207" t="s">
        <v>60</v>
      </c>
    </row>
    <row r="208" spans="1:19" x14ac:dyDescent="0.35">
      <c r="A208" t="s">
        <v>764</v>
      </c>
      <c r="B208" t="s">
        <v>765</v>
      </c>
      <c r="C208" t="s">
        <v>766</v>
      </c>
      <c r="D208" t="s">
        <v>72</v>
      </c>
      <c r="E208" t="s">
        <v>193</v>
      </c>
      <c r="F208" t="s">
        <v>24</v>
      </c>
      <c r="G208" t="s">
        <v>194</v>
      </c>
      <c r="H208">
        <v>272.77999999999997</v>
      </c>
      <c r="I208">
        <v>8</v>
      </c>
      <c r="J208">
        <v>0</v>
      </c>
      <c r="K208">
        <v>2182.2399999999998</v>
      </c>
      <c r="L208" t="s">
        <v>104</v>
      </c>
      <c r="M208" t="s">
        <v>84</v>
      </c>
      <c r="N208" t="s">
        <v>91</v>
      </c>
      <c r="O208" t="s">
        <v>116</v>
      </c>
      <c r="P208">
        <v>11</v>
      </c>
      <c r="Q208">
        <v>2</v>
      </c>
      <c r="R208" t="s">
        <v>30</v>
      </c>
      <c r="S208" t="s">
        <v>60</v>
      </c>
    </row>
    <row r="209" spans="1:19" x14ac:dyDescent="0.35">
      <c r="A209" t="s">
        <v>767</v>
      </c>
      <c r="B209" t="s">
        <v>759</v>
      </c>
      <c r="C209" t="s">
        <v>768</v>
      </c>
      <c r="D209" t="s">
        <v>34</v>
      </c>
      <c r="E209" t="s">
        <v>484</v>
      </c>
      <c r="F209" t="s">
        <v>74</v>
      </c>
      <c r="G209" t="s">
        <v>110</v>
      </c>
      <c r="H209">
        <v>2264.7600000000002</v>
      </c>
      <c r="I209">
        <v>1</v>
      </c>
      <c r="J209">
        <v>0.1</v>
      </c>
      <c r="K209">
        <v>2038.28</v>
      </c>
      <c r="L209" t="s">
        <v>76</v>
      </c>
      <c r="M209" t="s">
        <v>183</v>
      </c>
      <c r="N209" t="s">
        <v>40</v>
      </c>
      <c r="O209" t="s">
        <v>77</v>
      </c>
      <c r="P209">
        <v>10</v>
      </c>
      <c r="Q209">
        <v>1.7</v>
      </c>
      <c r="R209" t="s">
        <v>30</v>
      </c>
      <c r="S209" t="s">
        <v>60</v>
      </c>
    </row>
    <row r="210" spans="1:19" x14ac:dyDescent="0.35">
      <c r="A210" t="s">
        <v>769</v>
      </c>
      <c r="B210" t="s">
        <v>770</v>
      </c>
      <c r="C210" t="s">
        <v>771</v>
      </c>
      <c r="D210" t="s">
        <v>72</v>
      </c>
      <c r="E210" t="s">
        <v>258</v>
      </c>
      <c r="F210" t="s">
        <v>36</v>
      </c>
      <c r="G210" t="s">
        <v>259</v>
      </c>
      <c r="H210">
        <v>39.15</v>
      </c>
      <c r="I210">
        <v>11</v>
      </c>
      <c r="J210">
        <v>0.15</v>
      </c>
      <c r="K210">
        <v>366.05</v>
      </c>
      <c r="L210" t="s">
        <v>76</v>
      </c>
      <c r="M210" t="s">
        <v>84</v>
      </c>
      <c r="N210" t="s">
        <v>85</v>
      </c>
      <c r="O210" t="s">
        <v>50</v>
      </c>
      <c r="P210">
        <v>3</v>
      </c>
      <c r="Q210">
        <v>3.8</v>
      </c>
      <c r="R210" t="s">
        <v>30</v>
      </c>
      <c r="S210" t="s">
        <v>52</v>
      </c>
    </row>
    <row r="211" spans="1:19" x14ac:dyDescent="0.35">
      <c r="A211" t="s">
        <v>772</v>
      </c>
      <c r="B211" t="s">
        <v>773</v>
      </c>
      <c r="C211" t="s">
        <v>774</v>
      </c>
      <c r="D211" t="s">
        <v>72</v>
      </c>
      <c r="E211" t="s">
        <v>219</v>
      </c>
      <c r="F211" t="s">
        <v>47</v>
      </c>
      <c r="G211" t="s">
        <v>210</v>
      </c>
      <c r="H211">
        <v>75.5</v>
      </c>
      <c r="I211">
        <v>7</v>
      </c>
      <c r="J211">
        <v>0.1</v>
      </c>
      <c r="K211">
        <v>475.65</v>
      </c>
      <c r="L211" t="s">
        <v>165</v>
      </c>
      <c r="M211" t="s">
        <v>111</v>
      </c>
      <c r="N211" t="s">
        <v>40</v>
      </c>
      <c r="O211" t="s">
        <v>41</v>
      </c>
      <c r="P211">
        <v>9</v>
      </c>
      <c r="Q211">
        <v>4.4000000000000004</v>
      </c>
      <c r="R211" t="s">
        <v>51</v>
      </c>
      <c r="S211" t="s">
        <v>86</v>
      </c>
    </row>
    <row r="212" spans="1:19" x14ac:dyDescent="0.35">
      <c r="A212" t="s">
        <v>775</v>
      </c>
      <c r="B212" t="s">
        <v>776</v>
      </c>
      <c r="C212" t="s">
        <v>777</v>
      </c>
      <c r="D212" t="s">
        <v>64</v>
      </c>
      <c r="E212" t="s">
        <v>258</v>
      </c>
      <c r="F212" t="s">
        <v>36</v>
      </c>
      <c r="G212" t="s">
        <v>259</v>
      </c>
      <c r="H212">
        <v>23.1</v>
      </c>
      <c r="I212">
        <v>10</v>
      </c>
      <c r="J212">
        <v>0</v>
      </c>
      <c r="K212">
        <v>231</v>
      </c>
      <c r="L212" t="s">
        <v>38</v>
      </c>
      <c r="M212" t="s">
        <v>39</v>
      </c>
      <c r="N212" t="s">
        <v>172</v>
      </c>
      <c r="O212" t="s">
        <v>105</v>
      </c>
      <c r="P212">
        <v>2</v>
      </c>
      <c r="Q212">
        <v>2.9</v>
      </c>
      <c r="R212" t="s">
        <v>202</v>
      </c>
      <c r="S212" t="s">
        <v>86</v>
      </c>
    </row>
    <row r="213" spans="1:19" x14ac:dyDescent="0.35">
      <c r="A213" t="s">
        <v>778</v>
      </c>
      <c r="B213" t="s">
        <v>779</v>
      </c>
      <c r="C213" t="s">
        <v>780</v>
      </c>
      <c r="D213" t="s">
        <v>64</v>
      </c>
      <c r="E213" t="s">
        <v>35</v>
      </c>
      <c r="F213" t="s">
        <v>36</v>
      </c>
      <c r="G213" t="s">
        <v>37</v>
      </c>
      <c r="H213">
        <v>17.510000000000002</v>
      </c>
      <c r="I213">
        <v>10</v>
      </c>
      <c r="J213">
        <v>0</v>
      </c>
      <c r="K213">
        <v>175.1</v>
      </c>
      <c r="L213" t="s">
        <v>104</v>
      </c>
      <c r="M213" t="s">
        <v>183</v>
      </c>
      <c r="N213" t="s">
        <v>28</v>
      </c>
      <c r="O213" t="s">
        <v>77</v>
      </c>
      <c r="P213">
        <v>8</v>
      </c>
      <c r="Q213">
        <v>3.1</v>
      </c>
      <c r="R213" t="s">
        <v>30</v>
      </c>
      <c r="S213" t="s">
        <v>52</v>
      </c>
    </row>
    <row r="214" spans="1:19" x14ac:dyDescent="0.35">
      <c r="A214" t="s">
        <v>781</v>
      </c>
      <c r="B214" t="s">
        <v>782</v>
      </c>
      <c r="C214" t="s">
        <v>783</v>
      </c>
      <c r="D214" t="s">
        <v>34</v>
      </c>
      <c r="E214" t="s">
        <v>649</v>
      </c>
      <c r="F214" t="s">
        <v>57</v>
      </c>
      <c r="G214" t="s">
        <v>153</v>
      </c>
      <c r="H214">
        <v>12.98</v>
      </c>
      <c r="I214">
        <v>11</v>
      </c>
      <c r="J214">
        <v>0</v>
      </c>
      <c r="K214">
        <v>142.78</v>
      </c>
      <c r="L214" t="s">
        <v>76</v>
      </c>
      <c r="M214" t="s">
        <v>122</v>
      </c>
      <c r="N214" t="s">
        <v>91</v>
      </c>
      <c r="O214" t="s">
        <v>29</v>
      </c>
      <c r="P214">
        <v>6</v>
      </c>
      <c r="Q214">
        <v>2.2000000000000002</v>
      </c>
      <c r="R214" t="s">
        <v>30</v>
      </c>
      <c r="S214" t="s">
        <v>60</v>
      </c>
    </row>
    <row r="215" spans="1:19" x14ac:dyDescent="0.35">
      <c r="A215" t="s">
        <v>784</v>
      </c>
      <c r="B215" t="s">
        <v>785</v>
      </c>
      <c r="C215" t="s">
        <v>786</v>
      </c>
      <c r="D215" t="s">
        <v>72</v>
      </c>
      <c r="E215" t="s">
        <v>470</v>
      </c>
      <c r="F215" t="s">
        <v>24</v>
      </c>
      <c r="G215" t="s">
        <v>471</v>
      </c>
      <c r="H215">
        <v>425.95</v>
      </c>
      <c r="I215">
        <v>2</v>
      </c>
      <c r="J215">
        <v>0.2</v>
      </c>
      <c r="K215">
        <v>681.52</v>
      </c>
      <c r="L215" t="s">
        <v>26</v>
      </c>
      <c r="M215" t="s">
        <v>27</v>
      </c>
      <c r="N215" t="s">
        <v>40</v>
      </c>
      <c r="O215" t="s">
        <v>116</v>
      </c>
      <c r="P215">
        <v>12</v>
      </c>
      <c r="Q215">
        <v>3</v>
      </c>
      <c r="R215" t="s">
        <v>30</v>
      </c>
    </row>
    <row r="216" spans="1:19" x14ac:dyDescent="0.35">
      <c r="A216" t="s">
        <v>787</v>
      </c>
      <c r="B216" t="s">
        <v>788</v>
      </c>
      <c r="C216" t="s">
        <v>789</v>
      </c>
      <c r="D216" t="s">
        <v>64</v>
      </c>
      <c r="E216" t="s">
        <v>147</v>
      </c>
      <c r="F216" t="s">
        <v>74</v>
      </c>
      <c r="G216" t="s">
        <v>148</v>
      </c>
      <c r="H216">
        <v>1598.23</v>
      </c>
      <c r="I216">
        <v>14</v>
      </c>
      <c r="J216">
        <v>0.1</v>
      </c>
      <c r="K216">
        <v>20137.7</v>
      </c>
      <c r="L216" t="s">
        <v>302</v>
      </c>
      <c r="M216" t="s">
        <v>122</v>
      </c>
      <c r="N216" t="s">
        <v>91</v>
      </c>
      <c r="O216" t="s">
        <v>116</v>
      </c>
      <c r="P216">
        <v>6</v>
      </c>
      <c r="Q216">
        <v>1.5</v>
      </c>
      <c r="R216" t="s">
        <v>30</v>
      </c>
      <c r="S216" t="s">
        <v>86</v>
      </c>
    </row>
    <row r="217" spans="1:19" x14ac:dyDescent="0.35">
      <c r="A217" t="s">
        <v>790</v>
      </c>
      <c r="B217" t="s">
        <v>791</v>
      </c>
      <c r="C217" t="s">
        <v>792</v>
      </c>
      <c r="D217" t="s">
        <v>127</v>
      </c>
      <c r="E217" t="s">
        <v>23</v>
      </c>
      <c r="F217" t="s">
        <v>24</v>
      </c>
      <c r="G217" t="s">
        <v>25</v>
      </c>
      <c r="H217">
        <v>149.97999999999999</v>
      </c>
      <c r="I217">
        <v>9</v>
      </c>
      <c r="J217">
        <v>0.1</v>
      </c>
      <c r="K217">
        <v>1214.8399999999999</v>
      </c>
      <c r="L217" t="s">
        <v>49</v>
      </c>
      <c r="M217" t="s">
        <v>39</v>
      </c>
      <c r="N217" t="s">
        <v>172</v>
      </c>
      <c r="O217" t="s">
        <v>29</v>
      </c>
      <c r="P217">
        <v>7</v>
      </c>
      <c r="Q217">
        <v>4.8</v>
      </c>
      <c r="R217" t="s">
        <v>30</v>
      </c>
      <c r="S217" t="s">
        <v>60</v>
      </c>
    </row>
    <row r="218" spans="1:19" x14ac:dyDescent="0.35">
      <c r="A218" t="s">
        <v>793</v>
      </c>
      <c r="B218" t="s">
        <v>794</v>
      </c>
      <c r="C218" t="s">
        <v>795</v>
      </c>
      <c r="D218" t="s">
        <v>127</v>
      </c>
      <c r="E218" t="s">
        <v>370</v>
      </c>
      <c r="F218" t="s">
        <v>74</v>
      </c>
      <c r="G218" t="s">
        <v>75</v>
      </c>
      <c r="H218">
        <v>1856.96</v>
      </c>
      <c r="I218">
        <v>1</v>
      </c>
      <c r="J218">
        <v>0.25</v>
      </c>
      <c r="K218">
        <v>1392.72</v>
      </c>
      <c r="L218" t="s">
        <v>165</v>
      </c>
      <c r="M218" t="s">
        <v>111</v>
      </c>
      <c r="N218" t="s">
        <v>166</v>
      </c>
      <c r="O218" t="s">
        <v>29</v>
      </c>
      <c r="P218">
        <v>5</v>
      </c>
      <c r="Q218">
        <v>4.2</v>
      </c>
      <c r="R218" t="s">
        <v>30</v>
      </c>
      <c r="S218" t="s">
        <v>60</v>
      </c>
    </row>
    <row r="219" spans="1:19" x14ac:dyDescent="0.35">
      <c r="A219" t="s">
        <v>796</v>
      </c>
      <c r="B219" t="s">
        <v>448</v>
      </c>
      <c r="C219" t="s">
        <v>469</v>
      </c>
      <c r="D219" t="s">
        <v>157</v>
      </c>
      <c r="E219" t="s">
        <v>73</v>
      </c>
      <c r="F219" t="s">
        <v>74</v>
      </c>
      <c r="G219" t="s">
        <v>75</v>
      </c>
      <c r="H219">
        <v>1385.93</v>
      </c>
      <c r="I219">
        <v>11</v>
      </c>
      <c r="J219">
        <v>0.1</v>
      </c>
      <c r="K219">
        <v>13720.71</v>
      </c>
      <c r="L219" t="s">
        <v>76</v>
      </c>
      <c r="M219" t="s">
        <v>134</v>
      </c>
      <c r="N219" t="s">
        <v>172</v>
      </c>
      <c r="O219" t="s">
        <v>77</v>
      </c>
      <c r="P219">
        <v>12</v>
      </c>
      <c r="Q219">
        <v>3.7</v>
      </c>
      <c r="R219" t="s">
        <v>30</v>
      </c>
      <c r="S219" t="s">
        <v>86</v>
      </c>
    </row>
    <row r="220" spans="1:19" x14ac:dyDescent="0.35">
      <c r="A220" t="s">
        <v>797</v>
      </c>
      <c r="B220" t="s">
        <v>798</v>
      </c>
      <c r="C220" t="s">
        <v>799</v>
      </c>
      <c r="D220" t="s">
        <v>127</v>
      </c>
      <c r="E220" t="s">
        <v>219</v>
      </c>
      <c r="F220" t="s">
        <v>47</v>
      </c>
      <c r="G220" t="s">
        <v>210</v>
      </c>
      <c r="H220">
        <v>306.25</v>
      </c>
      <c r="I220">
        <v>10</v>
      </c>
      <c r="J220">
        <v>0.25</v>
      </c>
      <c r="K220">
        <v>2296.88</v>
      </c>
      <c r="L220" t="s">
        <v>76</v>
      </c>
      <c r="M220" t="s">
        <v>122</v>
      </c>
      <c r="N220" t="s">
        <v>68</v>
      </c>
      <c r="O220" t="s">
        <v>123</v>
      </c>
      <c r="P220">
        <v>11</v>
      </c>
      <c r="Q220">
        <v>3.2</v>
      </c>
      <c r="R220" t="s">
        <v>51</v>
      </c>
      <c r="S220" t="s">
        <v>60</v>
      </c>
    </row>
    <row r="221" spans="1:19" x14ac:dyDescent="0.35">
      <c r="A221" t="s">
        <v>800</v>
      </c>
      <c r="B221" t="s">
        <v>801</v>
      </c>
      <c r="C221" t="s">
        <v>802</v>
      </c>
      <c r="D221" t="s">
        <v>127</v>
      </c>
      <c r="E221" t="s">
        <v>281</v>
      </c>
      <c r="F221" t="s">
        <v>74</v>
      </c>
      <c r="G221" t="s">
        <v>110</v>
      </c>
      <c r="H221">
        <v>39.03</v>
      </c>
      <c r="I221">
        <v>6</v>
      </c>
      <c r="J221">
        <v>0.1</v>
      </c>
      <c r="K221">
        <v>210.76</v>
      </c>
      <c r="L221" t="s">
        <v>26</v>
      </c>
      <c r="M221" t="s">
        <v>134</v>
      </c>
      <c r="N221" t="s">
        <v>40</v>
      </c>
      <c r="O221" t="s">
        <v>92</v>
      </c>
      <c r="P221">
        <v>4</v>
      </c>
      <c r="Q221">
        <v>4.2</v>
      </c>
      <c r="R221" t="s">
        <v>112</v>
      </c>
      <c r="S221" t="s">
        <v>60</v>
      </c>
    </row>
    <row r="222" spans="1:19" x14ac:dyDescent="0.35">
      <c r="A222" t="s">
        <v>803</v>
      </c>
      <c r="B222" t="s">
        <v>804</v>
      </c>
      <c r="C222" t="s">
        <v>805</v>
      </c>
      <c r="D222" t="s">
        <v>34</v>
      </c>
      <c r="E222" t="s">
        <v>266</v>
      </c>
      <c r="F222" t="s">
        <v>24</v>
      </c>
      <c r="G222" t="s">
        <v>267</v>
      </c>
      <c r="H222">
        <v>48.78</v>
      </c>
      <c r="I222">
        <v>9</v>
      </c>
      <c r="J222">
        <v>0</v>
      </c>
      <c r="K222">
        <v>439.02</v>
      </c>
      <c r="L222" t="s">
        <v>26</v>
      </c>
      <c r="M222" t="s">
        <v>111</v>
      </c>
      <c r="N222" t="s">
        <v>166</v>
      </c>
      <c r="O222" t="s">
        <v>77</v>
      </c>
      <c r="P222">
        <v>6</v>
      </c>
      <c r="Q222">
        <v>3</v>
      </c>
      <c r="R222" t="s">
        <v>30</v>
      </c>
      <c r="S222" t="s">
        <v>60</v>
      </c>
    </row>
    <row r="223" spans="1:19" x14ac:dyDescent="0.35">
      <c r="A223" t="s">
        <v>806</v>
      </c>
      <c r="B223" t="s">
        <v>807</v>
      </c>
      <c r="C223" t="s">
        <v>55</v>
      </c>
      <c r="D223" t="s">
        <v>22</v>
      </c>
      <c r="E223" t="s">
        <v>193</v>
      </c>
      <c r="F223" t="s">
        <v>24</v>
      </c>
      <c r="G223" t="s">
        <v>194</v>
      </c>
      <c r="H223">
        <v>486.64</v>
      </c>
      <c r="I223">
        <v>1</v>
      </c>
      <c r="J223">
        <v>0.25</v>
      </c>
      <c r="K223">
        <v>364.98</v>
      </c>
      <c r="L223" t="s">
        <v>38</v>
      </c>
      <c r="M223" t="s">
        <v>111</v>
      </c>
      <c r="N223" t="s">
        <v>68</v>
      </c>
      <c r="O223" t="s">
        <v>92</v>
      </c>
      <c r="P223">
        <v>8</v>
      </c>
      <c r="Q223">
        <v>2.2000000000000002</v>
      </c>
      <c r="S223" t="s">
        <v>86</v>
      </c>
    </row>
    <row r="224" spans="1:19" x14ac:dyDescent="0.35">
      <c r="A224" t="s">
        <v>808</v>
      </c>
      <c r="B224" t="s">
        <v>809</v>
      </c>
      <c r="C224" t="s">
        <v>810</v>
      </c>
      <c r="D224" t="s">
        <v>34</v>
      </c>
      <c r="E224" t="s">
        <v>244</v>
      </c>
      <c r="F224" t="s">
        <v>36</v>
      </c>
      <c r="G224" t="s">
        <v>129</v>
      </c>
      <c r="H224">
        <v>41.35</v>
      </c>
      <c r="I224">
        <v>4</v>
      </c>
      <c r="J224">
        <v>0.1</v>
      </c>
      <c r="K224">
        <v>148.86000000000001</v>
      </c>
      <c r="L224" t="s">
        <v>302</v>
      </c>
      <c r="M224" t="s">
        <v>134</v>
      </c>
      <c r="N224" t="s">
        <v>85</v>
      </c>
      <c r="O224" t="s">
        <v>50</v>
      </c>
      <c r="P224">
        <v>4</v>
      </c>
      <c r="Q224">
        <v>1.6</v>
      </c>
      <c r="R224" t="s">
        <v>30</v>
      </c>
      <c r="S224" t="s">
        <v>60</v>
      </c>
    </row>
    <row r="225" spans="1:19" x14ac:dyDescent="0.35">
      <c r="A225" t="s">
        <v>811</v>
      </c>
      <c r="B225" t="s">
        <v>812</v>
      </c>
      <c r="C225" t="s">
        <v>813</v>
      </c>
      <c r="D225" t="s">
        <v>127</v>
      </c>
      <c r="E225" t="s">
        <v>223</v>
      </c>
      <c r="F225" t="s">
        <v>66</v>
      </c>
      <c r="G225" t="s">
        <v>171</v>
      </c>
      <c r="H225">
        <v>1208.48</v>
      </c>
      <c r="I225">
        <v>4</v>
      </c>
      <c r="J225">
        <v>0</v>
      </c>
      <c r="K225">
        <v>4833.92</v>
      </c>
      <c r="L225" t="s">
        <v>49</v>
      </c>
      <c r="M225" t="s">
        <v>90</v>
      </c>
      <c r="N225" t="s">
        <v>166</v>
      </c>
      <c r="O225" t="s">
        <v>92</v>
      </c>
      <c r="P225">
        <v>5</v>
      </c>
      <c r="Q225">
        <v>3.6</v>
      </c>
      <c r="R225" t="s">
        <v>30</v>
      </c>
      <c r="S225" t="s">
        <v>52</v>
      </c>
    </row>
    <row r="226" spans="1:19" x14ac:dyDescent="0.35">
      <c r="A226" t="s">
        <v>814</v>
      </c>
      <c r="B226" t="s">
        <v>815</v>
      </c>
      <c r="C226" t="s">
        <v>816</v>
      </c>
      <c r="D226" t="s">
        <v>72</v>
      </c>
      <c r="E226" t="s">
        <v>170</v>
      </c>
      <c r="F226" t="s">
        <v>66</v>
      </c>
      <c r="G226" t="s">
        <v>171</v>
      </c>
      <c r="H226">
        <v>1839.09</v>
      </c>
      <c r="I226">
        <v>9</v>
      </c>
      <c r="J226">
        <v>0.05</v>
      </c>
      <c r="K226">
        <v>15724.22</v>
      </c>
      <c r="L226" t="s">
        <v>98</v>
      </c>
      <c r="M226" t="s">
        <v>111</v>
      </c>
      <c r="N226" t="s">
        <v>59</v>
      </c>
      <c r="O226" t="s">
        <v>50</v>
      </c>
      <c r="P226">
        <v>7</v>
      </c>
      <c r="Q226">
        <v>4.7</v>
      </c>
      <c r="R226" t="s">
        <v>30</v>
      </c>
      <c r="S226" t="s">
        <v>294</v>
      </c>
    </row>
    <row r="227" spans="1:19" x14ac:dyDescent="0.35">
      <c r="A227" t="s">
        <v>817</v>
      </c>
      <c r="B227" t="s">
        <v>818</v>
      </c>
      <c r="C227" t="s">
        <v>819</v>
      </c>
      <c r="D227" t="s">
        <v>157</v>
      </c>
      <c r="E227" t="s">
        <v>120</v>
      </c>
      <c r="F227" t="s">
        <v>47</v>
      </c>
      <c r="G227" t="s">
        <v>121</v>
      </c>
      <c r="H227">
        <v>412.77</v>
      </c>
      <c r="I227">
        <v>11</v>
      </c>
      <c r="J227">
        <v>0</v>
      </c>
      <c r="K227">
        <v>4540.47</v>
      </c>
      <c r="L227" t="s">
        <v>98</v>
      </c>
      <c r="M227" t="s">
        <v>39</v>
      </c>
      <c r="N227" t="s">
        <v>166</v>
      </c>
      <c r="O227" t="s">
        <v>41</v>
      </c>
      <c r="P227">
        <v>6</v>
      </c>
      <c r="Q227">
        <v>1.6</v>
      </c>
      <c r="R227" t="s">
        <v>30</v>
      </c>
      <c r="S227" t="s">
        <v>42</v>
      </c>
    </row>
    <row r="228" spans="1:19" x14ac:dyDescent="0.35">
      <c r="A228" t="s">
        <v>820</v>
      </c>
      <c r="B228" t="s">
        <v>821</v>
      </c>
      <c r="C228" t="s">
        <v>822</v>
      </c>
      <c r="D228" t="s">
        <v>157</v>
      </c>
      <c r="E228" t="s">
        <v>56</v>
      </c>
      <c r="F228" t="s">
        <v>57</v>
      </c>
      <c r="G228" t="s">
        <v>58</v>
      </c>
      <c r="H228">
        <v>134.4</v>
      </c>
      <c r="I228">
        <v>5</v>
      </c>
      <c r="J228">
        <v>0.1</v>
      </c>
      <c r="K228">
        <v>604.79999999999995</v>
      </c>
      <c r="L228" t="s">
        <v>38</v>
      </c>
      <c r="M228" t="s">
        <v>111</v>
      </c>
      <c r="N228" t="s">
        <v>68</v>
      </c>
      <c r="O228" t="s">
        <v>105</v>
      </c>
      <c r="P228">
        <v>13</v>
      </c>
      <c r="Q228">
        <v>1.7</v>
      </c>
      <c r="R228" t="s">
        <v>30</v>
      </c>
      <c r="S228" t="s">
        <v>86</v>
      </c>
    </row>
    <row r="229" spans="1:19" x14ac:dyDescent="0.35">
      <c r="A229" t="s">
        <v>823</v>
      </c>
      <c r="B229" t="s">
        <v>824</v>
      </c>
      <c r="C229" t="s">
        <v>825</v>
      </c>
      <c r="D229" t="s">
        <v>127</v>
      </c>
      <c r="E229" t="s">
        <v>374</v>
      </c>
      <c r="F229" t="s">
        <v>36</v>
      </c>
      <c r="G229" t="s">
        <v>259</v>
      </c>
      <c r="H229">
        <v>11.84</v>
      </c>
      <c r="I229">
        <v>5</v>
      </c>
      <c r="J229">
        <v>0.25</v>
      </c>
      <c r="K229">
        <v>44.4</v>
      </c>
      <c r="L229" t="s">
        <v>49</v>
      </c>
      <c r="M229" t="s">
        <v>84</v>
      </c>
      <c r="N229" t="s">
        <v>166</v>
      </c>
      <c r="O229" t="s">
        <v>123</v>
      </c>
      <c r="P229">
        <v>4</v>
      </c>
      <c r="Q229">
        <v>2.7</v>
      </c>
      <c r="R229" t="s">
        <v>30</v>
      </c>
      <c r="S229" t="s">
        <v>60</v>
      </c>
    </row>
    <row r="230" spans="1:19" x14ac:dyDescent="0.35">
      <c r="A230" t="s">
        <v>826</v>
      </c>
      <c r="B230" t="s">
        <v>827</v>
      </c>
      <c r="C230" t="s">
        <v>828</v>
      </c>
      <c r="D230" t="s">
        <v>34</v>
      </c>
      <c r="E230" t="s">
        <v>656</v>
      </c>
      <c r="F230" t="s">
        <v>47</v>
      </c>
      <c r="G230" t="s">
        <v>657</v>
      </c>
      <c r="H230">
        <v>224.08</v>
      </c>
      <c r="I230">
        <v>6</v>
      </c>
      <c r="J230">
        <v>0.25</v>
      </c>
      <c r="K230">
        <v>1008.36</v>
      </c>
      <c r="L230" t="s">
        <v>26</v>
      </c>
      <c r="M230" t="s">
        <v>111</v>
      </c>
      <c r="N230" t="s">
        <v>28</v>
      </c>
      <c r="O230" t="s">
        <v>29</v>
      </c>
      <c r="P230">
        <v>13</v>
      </c>
      <c r="Q230">
        <v>4.2</v>
      </c>
      <c r="R230" t="s">
        <v>112</v>
      </c>
      <c r="S230" t="s">
        <v>60</v>
      </c>
    </row>
    <row r="231" spans="1:19" x14ac:dyDescent="0.35">
      <c r="A231" t="s">
        <v>829</v>
      </c>
      <c r="B231" t="s">
        <v>830</v>
      </c>
      <c r="D231" t="s">
        <v>157</v>
      </c>
      <c r="E231" t="s">
        <v>656</v>
      </c>
      <c r="F231" t="s">
        <v>47</v>
      </c>
      <c r="G231" t="s">
        <v>657</v>
      </c>
      <c r="H231">
        <v>630.5</v>
      </c>
      <c r="I231">
        <v>1</v>
      </c>
      <c r="J231">
        <v>0.25</v>
      </c>
      <c r="K231">
        <v>472.88</v>
      </c>
      <c r="L231" t="s">
        <v>302</v>
      </c>
      <c r="M231" t="s">
        <v>134</v>
      </c>
      <c r="N231" t="s">
        <v>85</v>
      </c>
      <c r="O231" t="s">
        <v>116</v>
      </c>
      <c r="P231">
        <v>4</v>
      </c>
      <c r="Q231">
        <v>2.2000000000000002</v>
      </c>
      <c r="R231" t="s">
        <v>30</v>
      </c>
      <c r="S231" t="s">
        <v>60</v>
      </c>
    </row>
    <row r="232" spans="1:19" x14ac:dyDescent="0.35">
      <c r="A232" t="s">
        <v>831</v>
      </c>
      <c r="B232" t="s">
        <v>832</v>
      </c>
      <c r="C232" t="s">
        <v>833</v>
      </c>
      <c r="D232" t="s">
        <v>34</v>
      </c>
      <c r="E232" t="s">
        <v>120</v>
      </c>
      <c r="F232" t="s">
        <v>47</v>
      </c>
      <c r="G232" t="s">
        <v>121</v>
      </c>
      <c r="H232">
        <v>559.73</v>
      </c>
      <c r="I232">
        <v>1</v>
      </c>
      <c r="J232">
        <v>0</v>
      </c>
      <c r="K232">
        <v>559.73</v>
      </c>
      <c r="L232" t="s">
        <v>104</v>
      </c>
      <c r="M232" t="s">
        <v>122</v>
      </c>
      <c r="N232" t="s">
        <v>172</v>
      </c>
      <c r="O232" t="s">
        <v>50</v>
      </c>
      <c r="P232">
        <v>10</v>
      </c>
      <c r="Q232">
        <v>2</v>
      </c>
      <c r="R232" t="s">
        <v>30</v>
      </c>
      <c r="S232" t="s">
        <v>60</v>
      </c>
    </row>
    <row r="233" spans="1:19" x14ac:dyDescent="0.35">
      <c r="A233" t="s">
        <v>834</v>
      </c>
      <c r="B233" t="s">
        <v>835</v>
      </c>
      <c r="C233" t="s">
        <v>836</v>
      </c>
      <c r="D233" t="s">
        <v>72</v>
      </c>
      <c r="E233" t="s">
        <v>470</v>
      </c>
      <c r="F233" t="s">
        <v>24</v>
      </c>
      <c r="G233" t="s">
        <v>471</v>
      </c>
      <c r="H233">
        <v>474.5</v>
      </c>
      <c r="I233">
        <v>9</v>
      </c>
      <c r="J233">
        <v>0.05</v>
      </c>
      <c r="K233">
        <v>4056.97</v>
      </c>
      <c r="L233" t="s">
        <v>26</v>
      </c>
      <c r="M233" t="s">
        <v>111</v>
      </c>
      <c r="N233" t="s">
        <v>68</v>
      </c>
      <c r="O233" t="s">
        <v>105</v>
      </c>
      <c r="P233">
        <v>4</v>
      </c>
      <c r="Q233">
        <v>3.5</v>
      </c>
      <c r="R233" t="s">
        <v>30</v>
      </c>
      <c r="S233" t="s">
        <v>42</v>
      </c>
    </row>
    <row r="234" spans="1:19" x14ac:dyDescent="0.35">
      <c r="A234" t="s">
        <v>837</v>
      </c>
      <c r="B234" t="s">
        <v>838</v>
      </c>
      <c r="C234" t="s">
        <v>839</v>
      </c>
      <c r="D234" t="s">
        <v>22</v>
      </c>
      <c r="E234" t="s">
        <v>35</v>
      </c>
      <c r="F234" t="s">
        <v>36</v>
      </c>
      <c r="G234" t="s">
        <v>37</v>
      </c>
      <c r="H234">
        <v>41.16</v>
      </c>
      <c r="I234">
        <v>3</v>
      </c>
      <c r="J234">
        <v>0</v>
      </c>
      <c r="K234">
        <v>123.48</v>
      </c>
      <c r="L234" t="s">
        <v>26</v>
      </c>
      <c r="M234" t="s">
        <v>90</v>
      </c>
      <c r="N234" t="s">
        <v>85</v>
      </c>
      <c r="O234" t="s">
        <v>29</v>
      </c>
      <c r="P234">
        <v>1</v>
      </c>
      <c r="Q234">
        <v>3.1</v>
      </c>
      <c r="R234" t="s">
        <v>30</v>
      </c>
      <c r="S234" t="s">
        <v>294</v>
      </c>
    </row>
    <row r="235" spans="1:19" x14ac:dyDescent="0.35">
      <c r="A235" t="s">
        <v>840</v>
      </c>
      <c r="B235" t="s">
        <v>841</v>
      </c>
      <c r="C235" t="s">
        <v>842</v>
      </c>
      <c r="D235" t="s">
        <v>72</v>
      </c>
      <c r="E235" t="s">
        <v>214</v>
      </c>
      <c r="F235" t="s">
        <v>66</v>
      </c>
      <c r="G235" t="s">
        <v>215</v>
      </c>
      <c r="H235">
        <v>476.39</v>
      </c>
      <c r="I235">
        <v>4</v>
      </c>
      <c r="J235">
        <v>0.25</v>
      </c>
      <c r="K235">
        <v>1429.17</v>
      </c>
      <c r="L235" t="s">
        <v>98</v>
      </c>
      <c r="M235" t="s">
        <v>27</v>
      </c>
      <c r="N235" t="s">
        <v>91</v>
      </c>
      <c r="O235" t="s">
        <v>50</v>
      </c>
      <c r="P235">
        <v>5</v>
      </c>
      <c r="Q235">
        <v>1.2</v>
      </c>
      <c r="R235" t="s">
        <v>30</v>
      </c>
      <c r="S235" t="s">
        <v>60</v>
      </c>
    </row>
    <row r="236" spans="1:19" x14ac:dyDescent="0.35">
      <c r="A236" t="s">
        <v>843</v>
      </c>
      <c r="B236" t="s">
        <v>844</v>
      </c>
      <c r="C236" t="s">
        <v>845</v>
      </c>
      <c r="D236" t="s">
        <v>64</v>
      </c>
      <c r="E236" t="s">
        <v>214</v>
      </c>
      <c r="F236" t="s">
        <v>66</v>
      </c>
      <c r="G236" t="s">
        <v>215</v>
      </c>
      <c r="H236">
        <v>562.47</v>
      </c>
      <c r="I236">
        <v>1</v>
      </c>
      <c r="J236">
        <v>0.05</v>
      </c>
      <c r="K236">
        <v>534.35</v>
      </c>
      <c r="L236" t="s">
        <v>26</v>
      </c>
      <c r="M236" t="s">
        <v>27</v>
      </c>
      <c r="N236" t="s">
        <v>28</v>
      </c>
      <c r="O236" t="s">
        <v>92</v>
      </c>
      <c r="P236">
        <v>8</v>
      </c>
      <c r="Q236">
        <v>1.3</v>
      </c>
      <c r="R236" t="s">
        <v>30</v>
      </c>
      <c r="S236" t="s">
        <v>60</v>
      </c>
    </row>
    <row r="237" spans="1:19" x14ac:dyDescent="0.35">
      <c r="A237" t="s">
        <v>846</v>
      </c>
      <c r="B237" t="s">
        <v>847</v>
      </c>
      <c r="C237" t="s">
        <v>848</v>
      </c>
      <c r="D237" t="s">
        <v>127</v>
      </c>
      <c r="E237" t="s">
        <v>35</v>
      </c>
      <c r="F237" t="s">
        <v>36</v>
      </c>
      <c r="G237" t="s">
        <v>37</v>
      </c>
      <c r="H237">
        <v>10.91</v>
      </c>
      <c r="I237">
        <v>9</v>
      </c>
      <c r="J237">
        <v>0.1</v>
      </c>
      <c r="K237">
        <v>88.37</v>
      </c>
      <c r="L237" t="s">
        <v>83</v>
      </c>
      <c r="M237" t="s">
        <v>122</v>
      </c>
      <c r="N237" t="s">
        <v>40</v>
      </c>
      <c r="O237" t="s">
        <v>41</v>
      </c>
      <c r="P237">
        <v>7</v>
      </c>
      <c r="Q237">
        <v>3.6</v>
      </c>
      <c r="R237" t="s">
        <v>30</v>
      </c>
      <c r="S237" t="s">
        <v>60</v>
      </c>
    </row>
    <row r="238" spans="1:19" x14ac:dyDescent="0.35">
      <c r="A238" t="s">
        <v>849</v>
      </c>
      <c r="B238" t="s">
        <v>850</v>
      </c>
      <c r="C238" t="s">
        <v>851</v>
      </c>
      <c r="D238" t="s">
        <v>127</v>
      </c>
      <c r="E238" t="s">
        <v>198</v>
      </c>
      <c r="F238" t="s">
        <v>74</v>
      </c>
      <c r="G238" t="s">
        <v>110</v>
      </c>
      <c r="H238">
        <v>1953.59</v>
      </c>
      <c r="I238">
        <v>8</v>
      </c>
      <c r="J238">
        <v>0.15</v>
      </c>
      <c r="K238">
        <v>13284.41</v>
      </c>
      <c r="L238" t="s">
        <v>38</v>
      </c>
      <c r="M238" t="s">
        <v>134</v>
      </c>
      <c r="N238" t="s">
        <v>40</v>
      </c>
      <c r="O238" t="s">
        <v>123</v>
      </c>
      <c r="P238">
        <v>5</v>
      </c>
      <c r="Q238">
        <v>2.9</v>
      </c>
      <c r="R238" t="s">
        <v>30</v>
      </c>
      <c r="S238" t="s">
        <v>60</v>
      </c>
    </row>
    <row r="239" spans="1:19" x14ac:dyDescent="0.35">
      <c r="A239" t="s">
        <v>852</v>
      </c>
      <c r="B239" t="s">
        <v>853</v>
      </c>
      <c r="C239" t="s">
        <v>854</v>
      </c>
      <c r="D239" t="s">
        <v>64</v>
      </c>
      <c r="E239" t="s">
        <v>23</v>
      </c>
      <c r="F239" t="s">
        <v>24</v>
      </c>
      <c r="G239" t="s">
        <v>25</v>
      </c>
      <c r="H239">
        <v>487.2</v>
      </c>
      <c r="I239">
        <v>2</v>
      </c>
      <c r="J239">
        <v>0.05</v>
      </c>
      <c r="K239">
        <v>925.68</v>
      </c>
      <c r="L239" t="s">
        <v>104</v>
      </c>
      <c r="M239" t="s">
        <v>90</v>
      </c>
      <c r="N239" t="s">
        <v>28</v>
      </c>
      <c r="O239" t="s">
        <v>50</v>
      </c>
      <c r="P239">
        <v>3</v>
      </c>
      <c r="Q239">
        <v>4.9000000000000004</v>
      </c>
      <c r="R239" t="s">
        <v>30</v>
      </c>
      <c r="S239" t="s">
        <v>60</v>
      </c>
    </row>
    <row r="240" spans="1:19" x14ac:dyDescent="0.35">
      <c r="A240" t="s">
        <v>855</v>
      </c>
      <c r="B240" t="s">
        <v>856</v>
      </c>
      <c r="C240" t="s">
        <v>857</v>
      </c>
      <c r="D240" t="s">
        <v>127</v>
      </c>
      <c r="E240" t="s">
        <v>161</v>
      </c>
      <c r="F240" t="s">
        <v>74</v>
      </c>
      <c r="G240" t="s">
        <v>148</v>
      </c>
      <c r="H240">
        <v>1024.8499999999999</v>
      </c>
      <c r="I240">
        <v>8</v>
      </c>
      <c r="J240">
        <v>0.05</v>
      </c>
      <c r="K240">
        <v>7788.86</v>
      </c>
      <c r="L240" t="s">
        <v>49</v>
      </c>
      <c r="M240" t="s">
        <v>27</v>
      </c>
      <c r="N240" t="s">
        <v>85</v>
      </c>
      <c r="O240" t="s">
        <v>116</v>
      </c>
      <c r="P240">
        <v>11</v>
      </c>
      <c r="Q240">
        <v>3.7</v>
      </c>
      <c r="R240" t="s">
        <v>30</v>
      </c>
      <c r="S240" t="s">
        <v>52</v>
      </c>
    </row>
    <row r="241" spans="1:19" x14ac:dyDescent="0.35">
      <c r="A241" t="s">
        <v>858</v>
      </c>
      <c r="B241" t="s">
        <v>859</v>
      </c>
      <c r="C241" t="s">
        <v>860</v>
      </c>
      <c r="D241" t="s">
        <v>34</v>
      </c>
      <c r="E241" t="s">
        <v>147</v>
      </c>
      <c r="F241" t="s">
        <v>74</v>
      </c>
      <c r="G241" t="s">
        <v>148</v>
      </c>
      <c r="H241">
        <v>1557.34</v>
      </c>
      <c r="I241">
        <v>7</v>
      </c>
      <c r="J241">
        <v>0.3</v>
      </c>
      <c r="K241">
        <v>7630.97</v>
      </c>
      <c r="L241" t="s">
        <v>104</v>
      </c>
      <c r="M241" t="s">
        <v>122</v>
      </c>
      <c r="N241" t="s">
        <v>28</v>
      </c>
      <c r="O241" t="s">
        <v>77</v>
      </c>
      <c r="P241">
        <v>1</v>
      </c>
      <c r="Q241">
        <v>1</v>
      </c>
      <c r="S241" t="s">
        <v>52</v>
      </c>
    </row>
    <row r="242" spans="1:19" x14ac:dyDescent="0.35">
      <c r="A242" t="s">
        <v>861</v>
      </c>
      <c r="B242" t="s">
        <v>862</v>
      </c>
      <c r="C242" t="s">
        <v>863</v>
      </c>
      <c r="D242" t="s">
        <v>34</v>
      </c>
      <c r="E242" t="s">
        <v>214</v>
      </c>
      <c r="F242" t="s">
        <v>66</v>
      </c>
      <c r="G242" t="s">
        <v>215</v>
      </c>
      <c r="H242">
        <v>355.24</v>
      </c>
      <c r="I242">
        <v>11</v>
      </c>
      <c r="J242">
        <v>0.3</v>
      </c>
      <c r="K242">
        <v>2735.35</v>
      </c>
      <c r="L242" t="s">
        <v>104</v>
      </c>
      <c r="M242" t="s">
        <v>183</v>
      </c>
      <c r="N242" t="s">
        <v>28</v>
      </c>
      <c r="O242" t="s">
        <v>50</v>
      </c>
      <c r="P242">
        <v>13</v>
      </c>
      <c r="Q242">
        <v>2.9</v>
      </c>
      <c r="R242" t="s">
        <v>30</v>
      </c>
      <c r="S242" t="s">
        <v>294</v>
      </c>
    </row>
    <row r="243" spans="1:19" x14ac:dyDescent="0.35">
      <c r="A243" t="s">
        <v>864</v>
      </c>
      <c r="B243" t="s">
        <v>865</v>
      </c>
      <c r="C243" t="s">
        <v>866</v>
      </c>
      <c r="D243" t="s">
        <v>64</v>
      </c>
      <c r="E243" t="s">
        <v>266</v>
      </c>
      <c r="F243" t="s">
        <v>24</v>
      </c>
      <c r="G243" t="s">
        <v>267</v>
      </c>
      <c r="H243">
        <v>512</v>
      </c>
      <c r="I243">
        <v>6</v>
      </c>
      <c r="J243">
        <v>0</v>
      </c>
      <c r="K243">
        <v>3072</v>
      </c>
      <c r="L243" t="s">
        <v>83</v>
      </c>
      <c r="M243" t="s">
        <v>39</v>
      </c>
      <c r="N243" t="s">
        <v>85</v>
      </c>
      <c r="O243" t="s">
        <v>116</v>
      </c>
      <c r="P243">
        <v>7</v>
      </c>
      <c r="Q243">
        <v>2.7</v>
      </c>
      <c r="R243" t="s">
        <v>30</v>
      </c>
      <c r="S243" t="s">
        <v>60</v>
      </c>
    </row>
    <row r="244" spans="1:19" x14ac:dyDescent="0.35">
      <c r="A244" t="s">
        <v>867</v>
      </c>
      <c r="B244" t="s">
        <v>868</v>
      </c>
      <c r="C244" t="s">
        <v>869</v>
      </c>
      <c r="D244" t="s">
        <v>64</v>
      </c>
      <c r="E244" t="s">
        <v>214</v>
      </c>
      <c r="F244" t="s">
        <v>66</v>
      </c>
      <c r="G244" t="s">
        <v>215</v>
      </c>
      <c r="H244">
        <v>1904.57</v>
      </c>
      <c r="I244">
        <v>1</v>
      </c>
      <c r="J244">
        <v>0.1</v>
      </c>
      <c r="K244">
        <v>1714.11</v>
      </c>
      <c r="L244" t="s">
        <v>104</v>
      </c>
      <c r="M244" t="s">
        <v>183</v>
      </c>
      <c r="N244" t="s">
        <v>85</v>
      </c>
      <c r="O244" t="s">
        <v>116</v>
      </c>
      <c r="P244">
        <v>13</v>
      </c>
      <c r="Q244">
        <v>1.4</v>
      </c>
      <c r="R244" t="s">
        <v>30</v>
      </c>
      <c r="S244" t="s">
        <v>60</v>
      </c>
    </row>
    <row r="245" spans="1:19" x14ac:dyDescent="0.35">
      <c r="A245" t="s">
        <v>870</v>
      </c>
      <c r="B245" t="s">
        <v>391</v>
      </c>
      <c r="C245" t="s">
        <v>871</v>
      </c>
      <c r="D245" t="s">
        <v>127</v>
      </c>
      <c r="E245" t="s">
        <v>872</v>
      </c>
      <c r="F245" t="s">
        <v>36</v>
      </c>
      <c r="G245" t="s">
        <v>873</v>
      </c>
      <c r="H245">
        <v>44.1</v>
      </c>
      <c r="I245">
        <v>7</v>
      </c>
      <c r="J245">
        <v>0.3</v>
      </c>
      <c r="K245">
        <v>216.09</v>
      </c>
      <c r="L245" t="s">
        <v>83</v>
      </c>
      <c r="M245" t="s">
        <v>122</v>
      </c>
      <c r="N245" t="s">
        <v>28</v>
      </c>
      <c r="O245" t="s">
        <v>123</v>
      </c>
      <c r="P245">
        <v>11</v>
      </c>
      <c r="Q245">
        <v>4.7</v>
      </c>
      <c r="R245" t="s">
        <v>51</v>
      </c>
      <c r="S245" t="s">
        <v>294</v>
      </c>
    </row>
    <row r="246" spans="1:19" x14ac:dyDescent="0.35">
      <c r="A246" t="s">
        <v>874</v>
      </c>
      <c r="B246" t="s">
        <v>875</v>
      </c>
      <c r="C246" t="s">
        <v>876</v>
      </c>
      <c r="D246" t="s">
        <v>34</v>
      </c>
      <c r="E246" t="s">
        <v>351</v>
      </c>
      <c r="F246" t="s">
        <v>57</v>
      </c>
      <c r="G246" t="s">
        <v>289</v>
      </c>
      <c r="H246">
        <v>691.05</v>
      </c>
      <c r="I246">
        <v>10</v>
      </c>
      <c r="J246">
        <v>0</v>
      </c>
      <c r="K246">
        <v>6910.5</v>
      </c>
      <c r="L246" t="s">
        <v>49</v>
      </c>
      <c r="M246" t="s">
        <v>39</v>
      </c>
      <c r="N246" t="s">
        <v>91</v>
      </c>
      <c r="O246" t="s">
        <v>50</v>
      </c>
      <c r="P246">
        <v>3</v>
      </c>
      <c r="Q246">
        <v>4.2</v>
      </c>
      <c r="R246" t="s">
        <v>143</v>
      </c>
      <c r="S246" t="s">
        <v>60</v>
      </c>
    </row>
    <row r="247" spans="1:19" x14ac:dyDescent="0.35">
      <c r="A247" t="s">
        <v>877</v>
      </c>
      <c r="B247" t="s">
        <v>878</v>
      </c>
      <c r="C247" t="s">
        <v>879</v>
      </c>
      <c r="D247" t="s">
        <v>127</v>
      </c>
      <c r="E247" t="s">
        <v>214</v>
      </c>
      <c r="F247" t="s">
        <v>66</v>
      </c>
      <c r="G247" t="s">
        <v>215</v>
      </c>
      <c r="H247">
        <v>1941.25</v>
      </c>
      <c r="I247">
        <v>7</v>
      </c>
      <c r="J247">
        <v>0.05</v>
      </c>
      <c r="K247">
        <v>12909.31</v>
      </c>
      <c r="L247" t="s">
        <v>76</v>
      </c>
      <c r="M247" t="s">
        <v>122</v>
      </c>
      <c r="N247" t="s">
        <v>85</v>
      </c>
      <c r="O247" t="s">
        <v>29</v>
      </c>
      <c r="P247">
        <v>4</v>
      </c>
      <c r="Q247">
        <v>1.9</v>
      </c>
      <c r="R247" t="s">
        <v>30</v>
      </c>
      <c r="S247" t="s">
        <v>60</v>
      </c>
    </row>
    <row r="248" spans="1:19" x14ac:dyDescent="0.35">
      <c r="A248" t="s">
        <v>880</v>
      </c>
      <c r="B248" t="s">
        <v>881</v>
      </c>
      <c r="C248" t="s">
        <v>882</v>
      </c>
      <c r="D248" t="s">
        <v>72</v>
      </c>
      <c r="E248" t="s">
        <v>161</v>
      </c>
      <c r="F248" t="s">
        <v>74</v>
      </c>
      <c r="G248" t="s">
        <v>148</v>
      </c>
      <c r="H248">
        <v>76.59</v>
      </c>
      <c r="I248">
        <v>13</v>
      </c>
      <c r="J248">
        <v>0</v>
      </c>
      <c r="K248">
        <v>995.67</v>
      </c>
      <c r="L248" t="s">
        <v>302</v>
      </c>
      <c r="M248" t="s">
        <v>122</v>
      </c>
      <c r="N248" t="s">
        <v>166</v>
      </c>
      <c r="O248" t="s">
        <v>92</v>
      </c>
      <c r="P248">
        <v>5</v>
      </c>
      <c r="Q248">
        <v>2</v>
      </c>
      <c r="R248" t="s">
        <v>30</v>
      </c>
      <c r="S248" t="s">
        <v>60</v>
      </c>
    </row>
    <row r="249" spans="1:19" x14ac:dyDescent="0.35">
      <c r="A249" t="s">
        <v>883</v>
      </c>
      <c r="B249" t="s">
        <v>884</v>
      </c>
      <c r="C249" t="s">
        <v>885</v>
      </c>
      <c r="D249" t="s">
        <v>64</v>
      </c>
      <c r="E249" t="s">
        <v>161</v>
      </c>
      <c r="F249" t="s">
        <v>74</v>
      </c>
      <c r="G249" t="s">
        <v>148</v>
      </c>
      <c r="H249">
        <v>1845.36</v>
      </c>
      <c r="I249">
        <v>14</v>
      </c>
      <c r="J249">
        <v>0.1</v>
      </c>
      <c r="K249">
        <v>23251.54</v>
      </c>
      <c r="L249" t="s">
        <v>76</v>
      </c>
      <c r="M249" t="s">
        <v>39</v>
      </c>
      <c r="N249" t="s">
        <v>85</v>
      </c>
      <c r="O249" t="s">
        <v>41</v>
      </c>
      <c r="P249">
        <v>13</v>
      </c>
      <c r="Q249">
        <v>1.1000000000000001</v>
      </c>
      <c r="R249" t="s">
        <v>202</v>
      </c>
      <c r="S249" t="s">
        <v>86</v>
      </c>
    </row>
    <row r="250" spans="1:19" x14ac:dyDescent="0.35">
      <c r="A250" t="s">
        <v>886</v>
      </c>
      <c r="B250" t="s">
        <v>887</v>
      </c>
      <c r="C250" t="s">
        <v>888</v>
      </c>
      <c r="D250" t="s">
        <v>72</v>
      </c>
      <c r="E250" t="s">
        <v>227</v>
      </c>
      <c r="F250" t="s">
        <v>47</v>
      </c>
      <c r="G250" t="s">
        <v>228</v>
      </c>
      <c r="H250">
        <v>240.54</v>
      </c>
      <c r="I250">
        <v>9</v>
      </c>
      <c r="J250">
        <v>0</v>
      </c>
      <c r="K250">
        <v>2164.86</v>
      </c>
      <c r="L250" t="s">
        <v>142</v>
      </c>
      <c r="M250" t="s">
        <v>183</v>
      </c>
      <c r="N250" t="s">
        <v>85</v>
      </c>
      <c r="O250" t="s">
        <v>29</v>
      </c>
      <c r="P250">
        <v>12</v>
      </c>
      <c r="Q250">
        <v>2.2000000000000002</v>
      </c>
      <c r="R250" t="s">
        <v>30</v>
      </c>
      <c r="S250" t="s">
        <v>86</v>
      </c>
    </row>
    <row r="251" spans="1:19" x14ac:dyDescent="0.35">
      <c r="A251" t="s">
        <v>889</v>
      </c>
      <c r="B251" t="s">
        <v>890</v>
      </c>
      <c r="C251" t="s">
        <v>733</v>
      </c>
      <c r="D251" t="s">
        <v>157</v>
      </c>
      <c r="E251" t="s">
        <v>374</v>
      </c>
      <c r="F251" t="s">
        <v>36</v>
      </c>
      <c r="G251" t="s">
        <v>259</v>
      </c>
      <c r="H251">
        <v>42.37</v>
      </c>
      <c r="I251">
        <v>1</v>
      </c>
      <c r="J251">
        <v>0.05</v>
      </c>
      <c r="K251">
        <v>40.25</v>
      </c>
      <c r="L251" t="s">
        <v>98</v>
      </c>
      <c r="M251" t="s">
        <v>111</v>
      </c>
      <c r="N251" t="s">
        <v>59</v>
      </c>
      <c r="O251" t="s">
        <v>123</v>
      </c>
      <c r="P251">
        <v>8</v>
      </c>
      <c r="Q251">
        <v>3.3</v>
      </c>
      <c r="R251" t="s">
        <v>30</v>
      </c>
      <c r="S251" t="s">
        <v>294</v>
      </c>
    </row>
    <row r="252" spans="1:19" x14ac:dyDescent="0.35">
      <c r="A252" t="s">
        <v>891</v>
      </c>
      <c r="B252" t="s">
        <v>892</v>
      </c>
      <c r="C252" t="s">
        <v>893</v>
      </c>
      <c r="D252" t="s">
        <v>34</v>
      </c>
      <c r="E252" t="s">
        <v>102</v>
      </c>
      <c r="F252" t="s">
        <v>47</v>
      </c>
      <c r="G252" t="s">
        <v>103</v>
      </c>
      <c r="H252">
        <v>563.94000000000005</v>
      </c>
      <c r="I252">
        <v>2</v>
      </c>
      <c r="J252">
        <v>0</v>
      </c>
      <c r="K252">
        <v>1127.8800000000001</v>
      </c>
      <c r="L252" t="s">
        <v>302</v>
      </c>
      <c r="M252" t="s">
        <v>84</v>
      </c>
      <c r="N252" t="s">
        <v>59</v>
      </c>
      <c r="O252" t="s">
        <v>116</v>
      </c>
      <c r="P252">
        <v>13</v>
      </c>
      <c r="Q252">
        <v>2.7</v>
      </c>
      <c r="R252" t="s">
        <v>30</v>
      </c>
      <c r="S252" t="s">
        <v>60</v>
      </c>
    </row>
    <row r="253" spans="1:19" x14ac:dyDescent="0.35">
      <c r="A253" t="s">
        <v>894</v>
      </c>
      <c r="B253" t="s">
        <v>596</v>
      </c>
      <c r="C253" t="s">
        <v>895</v>
      </c>
      <c r="D253" t="s">
        <v>157</v>
      </c>
      <c r="E253" t="s">
        <v>266</v>
      </c>
      <c r="F253" t="s">
        <v>24</v>
      </c>
      <c r="G253" t="s">
        <v>267</v>
      </c>
      <c r="H253">
        <v>476.32</v>
      </c>
      <c r="I253">
        <v>11</v>
      </c>
      <c r="J253">
        <v>0.1</v>
      </c>
      <c r="K253">
        <v>4715.57</v>
      </c>
      <c r="L253" t="s">
        <v>302</v>
      </c>
      <c r="M253" t="s">
        <v>90</v>
      </c>
      <c r="N253" t="s">
        <v>59</v>
      </c>
      <c r="O253" t="s">
        <v>92</v>
      </c>
      <c r="P253">
        <v>7</v>
      </c>
      <c r="Q253">
        <v>4.9000000000000004</v>
      </c>
      <c r="R253" t="s">
        <v>30</v>
      </c>
      <c r="S253" t="s">
        <v>86</v>
      </c>
    </row>
    <row r="254" spans="1:19" x14ac:dyDescent="0.35">
      <c r="A254" t="s">
        <v>896</v>
      </c>
      <c r="B254" t="s">
        <v>897</v>
      </c>
      <c r="C254" t="s">
        <v>898</v>
      </c>
      <c r="D254" t="s">
        <v>157</v>
      </c>
      <c r="E254" t="s">
        <v>656</v>
      </c>
      <c r="F254" t="s">
        <v>47</v>
      </c>
      <c r="G254" t="s">
        <v>657</v>
      </c>
      <c r="H254">
        <v>569.79999999999995</v>
      </c>
      <c r="I254">
        <v>9</v>
      </c>
      <c r="J254">
        <v>0.3</v>
      </c>
      <c r="K254">
        <v>3589.74</v>
      </c>
      <c r="L254" t="s">
        <v>49</v>
      </c>
      <c r="M254" t="s">
        <v>90</v>
      </c>
      <c r="N254" t="s">
        <v>59</v>
      </c>
      <c r="O254" t="s">
        <v>41</v>
      </c>
      <c r="P254">
        <v>9</v>
      </c>
      <c r="Q254">
        <v>1.2</v>
      </c>
      <c r="R254" t="s">
        <v>30</v>
      </c>
      <c r="S254" t="s">
        <v>52</v>
      </c>
    </row>
    <row r="255" spans="1:19" x14ac:dyDescent="0.35">
      <c r="A255" t="s">
        <v>899</v>
      </c>
      <c r="B255" t="s">
        <v>900</v>
      </c>
      <c r="C255" t="s">
        <v>901</v>
      </c>
      <c r="D255" t="s">
        <v>64</v>
      </c>
      <c r="E255" t="s">
        <v>193</v>
      </c>
      <c r="F255" t="s">
        <v>24</v>
      </c>
      <c r="G255" t="s">
        <v>194</v>
      </c>
      <c r="H255">
        <v>152.61000000000001</v>
      </c>
      <c r="I255">
        <v>13</v>
      </c>
      <c r="J255">
        <v>0.2</v>
      </c>
      <c r="K255">
        <v>1587.14</v>
      </c>
      <c r="L255" t="s">
        <v>38</v>
      </c>
      <c r="M255" t="s">
        <v>84</v>
      </c>
      <c r="N255" t="s">
        <v>166</v>
      </c>
      <c r="O255" t="s">
        <v>123</v>
      </c>
      <c r="P255">
        <v>11</v>
      </c>
      <c r="Q255">
        <v>3.4</v>
      </c>
      <c r="R255" t="s">
        <v>30</v>
      </c>
      <c r="S255" t="s">
        <v>60</v>
      </c>
    </row>
    <row r="256" spans="1:19" x14ac:dyDescent="0.35">
      <c r="A256" t="s">
        <v>902</v>
      </c>
      <c r="B256" t="s">
        <v>903</v>
      </c>
      <c r="C256" t="s">
        <v>904</v>
      </c>
      <c r="D256" t="s">
        <v>64</v>
      </c>
      <c r="E256" t="s">
        <v>484</v>
      </c>
      <c r="F256" t="s">
        <v>74</v>
      </c>
      <c r="G256" t="s">
        <v>110</v>
      </c>
      <c r="H256">
        <v>1971.63</v>
      </c>
      <c r="I256">
        <v>9</v>
      </c>
      <c r="J256">
        <v>0.2</v>
      </c>
      <c r="K256">
        <v>14195.74</v>
      </c>
      <c r="L256" t="s">
        <v>165</v>
      </c>
      <c r="M256" t="s">
        <v>84</v>
      </c>
      <c r="N256" t="s">
        <v>85</v>
      </c>
      <c r="O256" t="s">
        <v>41</v>
      </c>
      <c r="P256">
        <v>3</v>
      </c>
      <c r="Q256">
        <v>4.4000000000000004</v>
      </c>
      <c r="R256" t="s">
        <v>30</v>
      </c>
    </row>
    <row r="257" spans="1:19" x14ac:dyDescent="0.35">
      <c r="A257" t="s">
        <v>905</v>
      </c>
      <c r="B257" t="s">
        <v>906</v>
      </c>
      <c r="C257" t="s">
        <v>907</v>
      </c>
      <c r="D257" t="s">
        <v>22</v>
      </c>
      <c r="E257" t="s">
        <v>96</v>
      </c>
      <c r="F257" t="s">
        <v>57</v>
      </c>
      <c r="G257" t="s">
        <v>97</v>
      </c>
      <c r="H257">
        <v>100.8</v>
      </c>
      <c r="I257">
        <v>13</v>
      </c>
      <c r="J257">
        <v>0.1</v>
      </c>
      <c r="K257">
        <v>1179.3599999999999</v>
      </c>
      <c r="L257" t="s">
        <v>26</v>
      </c>
      <c r="M257" t="s">
        <v>134</v>
      </c>
      <c r="N257" t="s">
        <v>40</v>
      </c>
      <c r="O257" t="s">
        <v>92</v>
      </c>
      <c r="P257">
        <v>-1</v>
      </c>
      <c r="Q257">
        <v>2.9</v>
      </c>
      <c r="R257" t="s">
        <v>30</v>
      </c>
      <c r="S257" t="s">
        <v>52</v>
      </c>
    </row>
    <row r="258" spans="1:19" x14ac:dyDescent="0.35">
      <c r="A258" t="s">
        <v>908</v>
      </c>
      <c r="B258" t="s">
        <v>909</v>
      </c>
      <c r="C258" t="s">
        <v>910</v>
      </c>
      <c r="D258" t="s">
        <v>127</v>
      </c>
      <c r="E258" t="s">
        <v>161</v>
      </c>
      <c r="F258" t="s">
        <v>74</v>
      </c>
      <c r="G258" t="s">
        <v>148</v>
      </c>
      <c r="H258">
        <v>2182.33</v>
      </c>
      <c r="I258">
        <v>6</v>
      </c>
      <c r="J258">
        <v>0</v>
      </c>
      <c r="K258">
        <v>13093.98</v>
      </c>
      <c r="L258" t="s">
        <v>142</v>
      </c>
      <c r="M258" t="s">
        <v>84</v>
      </c>
      <c r="N258" t="s">
        <v>59</v>
      </c>
      <c r="O258" t="s">
        <v>41</v>
      </c>
      <c r="P258">
        <v>10</v>
      </c>
      <c r="Q258">
        <v>1</v>
      </c>
      <c r="R258" t="s">
        <v>30</v>
      </c>
      <c r="S258" t="s">
        <v>42</v>
      </c>
    </row>
    <row r="259" spans="1:19" x14ac:dyDescent="0.35">
      <c r="A259" t="s">
        <v>911</v>
      </c>
      <c r="B259" t="s">
        <v>912</v>
      </c>
      <c r="C259" t="s">
        <v>913</v>
      </c>
      <c r="D259" t="s">
        <v>34</v>
      </c>
      <c r="E259" t="s">
        <v>128</v>
      </c>
      <c r="F259" t="s">
        <v>36</v>
      </c>
      <c r="G259" t="s">
        <v>129</v>
      </c>
      <c r="H259">
        <v>39.630000000000003</v>
      </c>
      <c r="I259">
        <v>6</v>
      </c>
      <c r="J259">
        <v>0</v>
      </c>
      <c r="K259">
        <v>237.78</v>
      </c>
      <c r="L259" t="s">
        <v>165</v>
      </c>
      <c r="M259" t="s">
        <v>39</v>
      </c>
      <c r="N259" t="s">
        <v>91</v>
      </c>
      <c r="O259" t="s">
        <v>116</v>
      </c>
      <c r="P259">
        <v>1</v>
      </c>
      <c r="Q259">
        <v>2</v>
      </c>
      <c r="R259" t="s">
        <v>202</v>
      </c>
      <c r="S259" t="s">
        <v>294</v>
      </c>
    </row>
    <row r="260" spans="1:19" x14ac:dyDescent="0.35">
      <c r="A260" t="s">
        <v>914</v>
      </c>
      <c r="B260" t="s">
        <v>915</v>
      </c>
      <c r="C260" t="s">
        <v>916</v>
      </c>
      <c r="D260" t="s">
        <v>157</v>
      </c>
      <c r="E260" t="s">
        <v>170</v>
      </c>
      <c r="F260" t="s">
        <v>66</v>
      </c>
      <c r="G260" t="s">
        <v>171</v>
      </c>
      <c r="H260">
        <v>503.35</v>
      </c>
      <c r="I260">
        <v>4</v>
      </c>
      <c r="J260">
        <v>0.25</v>
      </c>
      <c r="K260">
        <v>1510.05</v>
      </c>
      <c r="L260" t="s">
        <v>142</v>
      </c>
      <c r="M260" t="s">
        <v>183</v>
      </c>
      <c r="N260" t="s">
        <v>91</v>
      </c>
      <c r="O260" t="s">
        <v>41</v>
      </c>
      <c r="P260">
        <v>1</v>
      </c>
      <c r="Q260">
        <v>2.2999999999999998</v>
      </c>
      <c r="R260" t="s">
        <v>30</v>
      </c>
      <c r="S260" t="s">
        <v>60</v>
      </c>
    </row>
    <row r="261" spans="1:19" x14ac:dyDescent="0.35">
      <c r="A261" t="s">
        <v>917</v>
      </c>
      <c r="B261" t="s">
        <v>918</v>
      </c>
      <c r="C261" t="s">
        <v>919</v>
      </c>
      <c r="D261" t="s">
        <v>157</v>
      </c>
      <c r="E261" t="s">
        <v>313</v>
      </c>
      <c r="F261" t="s">
        <v>47</v>
      </c>
      <c r="G261" t="s">
        <v>48</v>
      </c>
      <c r="H261">
        <v>573.80999999999995</v>
      </c>
      <c r="I261">
        <v>4</v>
      </c>
      <c r="J261">
        <v>0.05</v>
      </c>
      <c r="K261">
        <v>2180.48</v>
      </c>
      <c r="L261" t="s">
        <v>142</v>
      </c>
      <c r="M261" t="s">
        <v>134</v>
      </c>
      <c r="N261" t="s">
        <v>91</v>
      </c>
      <c r="O261" t="s">
        <v>105</v>
      </c>
      <c r="P261">
        <v>12</v>
      </c>
      <c r="Q261">
        <v>4.9000000000000004</v>
      </c>
      <c r="R261" t="s">
        <v>30</v>
      </c>
      <c r="S261" t="s">
        <v>60</v>
      </c>
    </row>
    <row r="262" spans="1:19" x14ac:dyDescent="0.35">
      <c r="A262" t="s">
        <v>920</v>
      </c>
      <c r="B262" t="s">
        <v>921</v>
      </c>
      <c r="C262" t="s">
        <v>922</v>
      </c>
      <c r="D262" t="s">
        <v>22</v>
      </c>
      <c r="E262" t="s">
        <v>656</v>
      </c>
      <c r="F262" t="s">
        <v>47</v>
      </c>
      <c r="G262" t="s">
        <v>657</v>
      </c>
      <c r="H262">
        <v>328.69</v>
      </c>
      <c r="I262">
        <v>5</v>
      </c>
      <c r="J262">
        <v>0</v>
      </c>
      <c r="K262">
        <v>1643.45</v>
      </c>
      <c r="L262" t="s">
        <v>49</v>
      </c>
      <c r="M262" t="s">
        <v>134</v>
      </c>
      <c r="N262" t="s">
        <v>85</v>
      </c>
      <c r="O262" t="s">
        <v>77</v>
      </c>
      <c r="P262">
        <v>10</v>
      </c>
      <c r="Q262">
        <v>4.5999999999999996</v>
      </c>
      <c r="R262" t="s">
        <v>51</v>
      </c>
      <c r="S262" t="s">
        <v>60</v>
      </c>
    </row>
    <row r="263" spans="1:19" x14ac:dyDescent="0.35">
      <c r="A263" t="s">
        <v>923</v>
      </c>
      <c r="B263" t="s">
        <v>924</v>
      </c>
      <c r="C263" t="s">
        <v>925</v>
      </c>
      <c r="D263" t="s">
        <v>34</v>
      </c>
      <c r="E263" t="s">
        <v>370</v>
      </c>
      <c r="F263" t="s">
        <v>74</v>
      </c>
      <c r="G263" t="s">
        <v>75</v>
      </c>
      <c r="H263">
        <v>773.4</v>
      </c>
      <c r="I263">
        <v>3</v>
      </c>
      <c r="J263">
        <v>0.15</v>
      </c>
      <c r="K263">
        <v>1972.17</v>
      </c>
      <c r="L263" t="s">
        <v>49</v>
      </c>
      <c r="M263" t="s">
        <v>39</v>
      </c>
      <c r="N263" t="s">
        <v>40</v>
      </c>
      <c r="O263" t="s">
        <v>92</v>
      </c>
      <c r="P263">
        <v>13</v>
      </c>
      <c r="Q263">
        <v>4.8</v>
      </c>
      <c r="R263" t="s">
        <v>202</v>
      </c>
      <c r="S263" t="s">
        <v>86</v>
      </c>
    </row>
    <row r="264" spans="1:19" x14ac:dyDescent="0.35">
      <c r="A264" t="s">
        <v>926</v>
      </c>
      <c r="B264" t="s">
        <v>927</v>
      </c>
      <c r="C264" t="s">
        <v>928</v>
      </c>
      <c r="D264" t="s">
        <v>64</v>
      </c>
      <c r="E264" t="s">
        <v>656</v>
      </c>
      <c r="F264" t="s">
        <v>47</v>
      </c>
      <c r="G264" t="s">
        <v>657</v>
      </c>
      <c r="H264">
        <v>559.20000000000005</v>
      </c>
      <c r="I264">
        <v>1</v>
      </c>
      <c r="J264">
        <v>0</v>
      </c>
      <c r="K264">
        <v>559.20000000000005</v>
      </c>
      <c r="L264" t="s">
        <v>26</v>
      </c>
      <c r="M264" t="s">
        <v>27</v>
      </c>
      <c r="N264" t="s">
        <v>28</v>
      </c>
      <c r="O264" t="s">
        <v>105</v>
      </c>
      <c r="P264">
        <v>1</v>
      </c>
      <c r="Q264">
        <v>4.3</v>
      </c>
      <c r="R264" t="s">
        <v>30</v>
      </c>
      <c r="S264" t="s">
        <v>52</v>
      </c>
    </row>
    <row r="265" spans="1:19" x14ac:dyDescent="0.35">
      <c r="A265" t="s">
        <v>929</v>
      </c>
      <c r="B265" t="s">
        <v>930</v>
      </c>
      <c r="C265" t="s">
        <v>931</v>
      </c>
      <c r="D265" t="s">
        <v>157</v>
      </c>
      <c r="E265" t="s">
        <v>251</v>
      </c>
      <c r="F265" t="s">
        <v>36</v>
      </c>
      <c r="G265" t="s">
        <v>252</v>
      </c>
      <c r="H265">
        <v>15.65</v>
      </c>
      <c r="I265">
        <v>1</v>
      </c>
      <c r="J265">
        <v>0</v>
      </c>
      <c r="K265">
        <v>15.65</v>
      </c>
      <c r="L265" t="s">
        <v>104</v>
      </c>
      <c r="M265" t="s">
        <v>111</v>
      </c>
      <c r="N265" t="s">
        <v>85</v>
      </c>
      <c r="O265" t="s">
        <v>116</v>
      </c>
      <c r="P265">
        <v>2</v>
      </c>
      <c r="Q265">
        <v>2.4</v>
      </c>
      <c r="R265" t="s">
        <v>30</v>
      </c>
      <c r="S265" t="s">
        <v>86</v>
      </c>
    </row>
    <row r="266" spans="1:19" x14ac:dyDescent="0.35">
      <c r="A266" t="s">
        <v>932</v>
      </c>
      <c r="B266" t="s">
        <v>785</v>
      </c>
      <c r="C266" t="s">
        <v>933</v>
      </c>
      <c r="D266" t="s">
        <v>127</v>
      </c>
      <c r="E266" t="s">
        <v>293</v>
      </c>
      <c r="F266" t="s">
        <v>74</v>
      </c>
      <c r="G266" t="s">
        <v>110</v>
      </c>
      <c r="H266">
        <v>73.81</v>
      </c>
      <c r="I266">
        <v>12</v>
      </c>
      <c r="J266">
        <v>0.3</v>
      </c>
      <c r="K266">
        <v>620</v>
      </c>
      <c r="L266" t="s">
        <v>302</v>
      </c>
      <c r="M266" t="s">
        <v>134</v>
      </c>
      <c r="N266" t="s">
        <v>172</v>
      </c>
      <c r="O266" t="s">
        <v>123</v>
      </c>
      <c r="P266">
        <v>2</v>
      </c>
      <c r="Q266">
        <v>4.5999999999999996</v>
      </c>
      <c r="R266" t="s">
        <v>30</v>
      </c>
      <c r="S266" t="s">
        <v>60</v>
      </c>
    </row>
    <row r="267" spans="1:19" x14ac:dyDescent="0.35">
      <c r="A267" t="s">
        <v>934</v>
      </c>
      <c r="B267" t="s">
        <v>935</v>
      </c>
      <c r="C267" t="s">
        <v>936</v>
      </c>
      <c r="D267" t="s">
        <v>34</v>
      </c>
      <c r="E267" t="s">
        <v>251</v>
      </c>
      <c r="F267" t="s">
        <v>36</v>
      </c>
      <c r="G267" t="s">
        <v>252</v>
      </c>
      <c r="H267">
        <v>14.34</v>
      </c>
      <c r="I267">
        <v>13</v>
      </c>
      <c r="J267">
        <v>0.25</v>
      </c>
      <c r="K267">
        <v>139.81</v>
      </c>
      <c r="L267" t="s">
        <v>49</v>
      </c>
      <c r="M267" t="s">
        <v>183</v>
      </c>
      <c r="N267" t="s">
        <v>28</v>
      </c>
      <c r="O267" t="s">
        <v>116</v>
      </c>
      <c r="P267">
        <v>7</v>
      </c>
      <c r="Q267">
        <v>4.9000000000000004</v>
      </c>
      <c r="R267" t="s">
        <v>30</v>
      </c>
      <c r="S267" t="s">
        <v>52</v>
      </c>
    </row>
    <row r="268" spans="1:19" x14ac:dyDescent="0.35">
      <c r="A268" t="s">
        <v>937</v>
      </c>
      <c r="B268" t="s">
        <v>938</v>
      </c>
      <c r="C268" t="s">
        <v>939</v>
      </c>
      <c r="D268" t="s">
        <v>22</v>
      </c>
      <c r="E268" t="s">
        <v>109</v>
      </c>
      <c r="F268" t="s">
        <v>74</v>
      </c>
      <c r="G268" t="s">
        <v>110</v>
      </c>
      <c r="H268">
        <v>830.73</v>
      </c>
      <c r="I268">
        <v>7</v>
      </c>
      <c r="J268">
        <v>0.05</v>
      </c>
      <c r="K268">
        <v>5524.35</v>
      </c>
      <c r="L268" t="s">
        <v>98</v>
      </c>
      <c r="M268" t="s">
        <v>84</v>
      </c>
      <c r="N268" t="s">
        <v>91</v>
      </c>
      <c r="O268" t="s">
        <v>123</v>
      </c>
      <c r="P268">
        <v>9</v>
      </c>
      <c r="Q268">
        <v>2.4</v>
      </c>
      <c r="S268" t="s">
        <v>60</v>
      </c>
    </row>
    <row r="269" spans="1:19" x14ac:dyDescent="0.35">
      <c r="A269" t="s">
        <v>940</v>
      </c>
      <c r="B269" t="s">
        <v>941</v>
      </c>
      <c r="C269" t="s">
        <v>942</v>
      </c>
      <c r="D269" t="s">
        <v>157</v>
      </c>
      <c r="E269" t="s">
        <v>872</v>
      </c>
      <c r="F269" t="s">
        <v>36</v>
      </c>
      <c r="G269" t="s">
        <v>873</v>
      </c>
      <c r="H269">
        <v>39.85</v>
      </c>
      <c r="I269">
        <v>1</v>
      </c>
      <c r="J269">
        <v>0.3</v>
      </c>
      <c r="K269">
        <v>27.89</v>
      </c>
      <c r="L269" t="s">
        <v>104</v>
      </c>
      <c r="M269" t="s">
        <v>134</v>
      </c>
      <c r="N269" t="s">
        <v>28</v>
      </c>
      <c r="O269" t="s">
        <v>92</v>
      </c>
      <c r="P269">
        <v>8</v>
      </c>
      <c r="Q269">
        <v>2</v>
      </c>
      <c r="R269" t="s">
        <v>51</v>
      </c>
      <c r="S269" t="s">
        <v>60</v>
      </c>
    </row>
    <row r="270" spans="1:19" x14ac:dyDescent="0.35">
      <c r="A270" t="s">
        <v>943</v>
      </c>
      <c r="B270" t="s">
        <v>944</v>
      </c>
      <c r="C270" t="s">
        <v>945</v>
      </c>
      <c r="D270" t="s">
        <v>34</v>
      </c>
      <c r="E270" t="s">
        <v>351</v>
      </c>
      <c r="F270" t="s">
        <v>57</v>
      </c>
      <c r="G270" t="s">
        <v>289</v>
      </c>
      <c r="H270">
        <v>822.19</v>
      </c>
      <c r="I270">
        <v>1</v>
      </c>
      <c r="J270">
        <v>0.15</v>
      </c>
      <c r="K270">
        <v>698.86</v>
      </c>
      <c r="L270" t="s">
        <v>26</v>
      </c>
      <c r="M270" t="s">
        <v>27</v>
      </c>
      <c r="N270" t="s">
        <v>172</v>
      </c>
      <c r="O270" t="s">
        <v>29</v>
      </c>
      <c r="P270">
        <v>4</v>
      </c>
      <c r="Q270">
        <v>3.2</v>
      </c>
      <c r="R270" t="s">
        <v>30</v>
      </c>
      <c r="S270" t="s">
        <v>86</v>
      </c>
    </row>
    <row r="271" spans="1:19" x14ac:dyDescent="0.35">
      <c r="A271" t="s">
        <v>946</v>
      </c>
      <c r="B271" t="s">
        <v>941</v>
      </c>
      <c r="C271" t="s">
        <v>947</v>
      </c>
      <c r="D271" t="s">
        <v>34</v>
      </c>
      <c r="E271" t="s">
        <v>181</v>
      </c>
      <c r="F271" t="s">
        <v>24</v>
      </c>
      <c r="G271" t="s">
        <v>182</v>
      </c>
      <c r="H271">
        <v>159.29</v>
      </c>
      <c r="I271">
        <v>3</v>
      </c>
      <c r="J271">
        <v>0.15</v>
      </c>
      <c r="K271">
        <v>406.19</v>
      </c>
      <c r="L271" t="s">
        <v>83</v>
      </c>
      <c r="M271" t="s">
        <v>39</v>
      </c>
      <c r="N271" t="s">
        <v>28</v>
      </c>
      <c r="O271" t="s">
        <v>105</v>
      </c>
      <c r="P271">
        <v>2</v>
      </c>
      <c r="Q271">
        <v>1.7</v>
      </c>
      <c r="R271" t="s">
        <v>30</v>
      </c>
      <c r="S271" t="s">
        <v>60</v>
      </c>
    </row>
    <row r="272" spans="1:19" x14ac:dyDescent="0.35">
      <c r="A272" t="s">
        <v>948</v>
      </c>
      <c r="B272" t="s">
        <v>949</v>
      </c>
      <c r="C272" t="s">
        <v>950</v>
      </c>
      <c r="D272" t="s">
        <v>157</v>
      </c>
      <c r="E272" t="s">
        <v>120</v>
      </c>
      <c r="F272" t="s">
        <v>47</v>
      </c>
      <c r="G272" t="s">
        <v>121</v>
      </c>
      <c r="H272">
        <v>453.34</v>
      </c>
      <c r="I272">
        <v>10</v>
      </c>
      <c r="J272">
        <v>0</v>
      </c>
      <c r="K272">
        <v>4533.3999999999996</v>
      </c>
      <c r="L272" t="s">
        <v>98</v>
      </c>
      <c r="M272" t="s">
        <v>134</v>
      </c>
      <c r="N272" t="s">
        <v>68</v>
      </c>
      <c r="O272" t="s">
        <v>77</v>
      </c>
      <c r="P272">
        <v>3</v>
      </c>
      <c r="Q272">
        <v>1.1000000000000001</v>
      </c>
      <c r="R272" t="s">
        <v>30</v>
      </c>
      <c r="S272" t="s">
        <v>60</v>
      </c>
    </row>
    <row r="273" spans="1:19" x14ac:dyDescent="0.35">
      <c r="A273" t="s">
        <v>951</v>
      </c>
      <c r="B273" t="s">
        <v>952</v>
      </c>
      <c r="C273" t="s">
        <v>953</v>
      </c>
      <c r="D273" t="s">
        <v>127</v>
      </c>
      <c r="E273" t="s">
        <v>533</v>
      </c>
      <c r="F273" t="s">
        <v>74</v>
      </c>
      <c r="G273" t="s">
        <v>534</v>
      </c>
      <c r="H273">
        <v>1008.2</v>
      </c>
      <c r="I273">
        <v>4</v>
      </c>
      <c r="J273">
        <v>0</v>
      </c>
      <c r="K273">
        <v>4032.8</v>
      </c>
      <c r="L273" t="s">
        <v>83</v>
      </c>
      <c r="M273" t="s">
        <v>122</v>
      </c>
      <c r="N273" t="s">
        <v>40</v>
      </c>
      <c r="O273" t="s">
        <v>105</v>
      </c>
      <c r="P273">
        <v>10</v>
      </c>
      <c r="Q273">
        <v>4.8</v>
      </c>
      <c r="R273" t="s">
        <v>30</v>
      </c>
      <c r="S273" t="s">
        <v>60</v>
      </c>
    </row>
    <row r="274" spans="1:19" x14ac:dyDescent="0.35">
      <c r="A274" t="s">
        <v>954</v>
      </c>
      <c r="B274" t="s">
        <v>955</v>
      </c>
      <c r="C274" t="s">
        <v>956</v>
      </c>
      <c r="D274" t="s">
        <v>127</v>
      </c>
      <c r="E274" t="s">
        <v>35</v>
      </c>
      <c r="F274" t="s">
        <v>36</v>
      </c>
      <c r="G274" t="s">
        <v>37</v>
      </c>
      <c r="H274">
        <v>44.28</v>
      </c>
      <c r="I274">
        <v>4</v>
      </c>
      <c r="J274">
        <v>0.1</v>
      </c>
      <c r="K274">
        <v>159.41</v>
      </c>
      <c r="L274" t="s">
        <v>83</v>
      </c>
      <c r="M274" t="s">
        <v>90</v>
      </c>
      <c r="N274" t="s">
        <v>59</v>
      </c>
      <c r="O274" t="s">
        <v>50</v>
      </c>
      <c r="P274">
        <v>5</v>
      </c>
      <c r="Q274">
        <v>4.7</v>
      </c>
      <c r="R274" t="s">
        <v>30</v>
      </c>
      <c r="S274" t="s">
        <v>60</v>
      </c>
    </row>
    <row r="275" spans="1:19" x14ac:dyDescent="0.35">
      <c r="A275" t="s">
        <v>957</v>
      </c>
      <c r="B275" t="s">
        <v>479</v>
      </c>
      <c r="C275" t="s">
        <v>958</v>
      </c>
      <c r="D275" t="s">
        <v>22</v>
      </c>
      <c r="E275" t="s">
        <v>399</v>
      </c>
      <c r="F275" t="s">
        <v>24</v>
      </c>
      <c r="G275" t="s">
        <v>182</v>
      </c>
      <c r="H275">
        <v>298.63</v>
      </c>
      <c r="I275">
        <v>2</v>
      </c>
      <c r="J275">
        <v>0.25</v>
      </c>
      <c r="K275">
        <v>447.94</v>
      </c>
      <c r="L275" t="s">
        <v>98</v>
      </c>
      <c r="M275" t="s">
        <v>90</v>
      </c>
      <c r="N275" t="s">
        <v>68</v>
      </c>
      <c r="O275" t="s">
        <v>41</v>
      </c>
      <c r="P275">
        <v>9</v>
      </c>
      <c r="Q275">
        <v>1.7</v>
      </c>
      <c r="R275" t="s">
        <v>112</v>
      </c>
      <c r="S275" t="s">
        <v>60</v>
      </c>
    </row>
    <row r="276" spans="1:19" x14ac:dyDescent="0.35">
      <c r="A276" t="s">
        <v>959</v>
      </c>
      <c r="B276" t="s">
        <v>960</v>
      </c>
      <c r="C276" t="s">
        <v>961</v>
      </c>
      <c r="D276" t="s">
        <v>72</v>
      </c>
      <c r="E276" t="s">
        <v>370</v>
      </c>
      <c r="F276" t="s">
        <v>74</v>
      </c>
      <c r="G276" t="s">
        <v>75</v>
      </c>
      <c r="H276">
        <v>2349</v>
      </c>
      <c r="I276">
        <v>1</v>
      </c>
      <c r="J276">
        <v>0.1</v>
      </c>
      <c r="K276">
        <v>2114.1</v>
      </c>
      <c r="L276" t="s">
        <v>98</v>
      </c>
      <c r="M276" t="s">
        <v>27</v>
      </c>
      <c r="N276" t="s">
        <v>59</v>
      </c>
      <c r="O276" t="s">
        <v>41</v>
      </c>
      <c r="P276">
        <v>8</v>
      </c>
      <c r="Q276">
        <v>2.6</v>
      </c>
      <c r="R276" t="s">
        <v>30</v>
      </c>
      <c r="S276" t="s">
        <v>86</v>
      </c>
    </row>
    <row r="277" spans="1:19" x14ac:dyDescent="0.35">
      <c r="A277" t="s">
        <v>962</v>
      </c>
      <c r="B277" t="s">
        <v>963</v>
      </c>
      <c r="C277" t="s">
        <v>964</v>
      </c>
      <c r="D277" t="s">
        <v>34</v>
      </c>
      <c r="E277" t="s">
        <v>152</v>
      </c>
      <c r="F277" t="s">
        <v>57</v>
      </c>
      <c r="G277" t="s">
        <v>153</v>
      </c>
      <c r="H277">
        <v>106.89</v>
      </c>
      <c r="I277">
        <v>3</v>
      </c>
      <c r="J277">
        <v>0</v>
      </c>
      <c r="K277">
        <v>320.67</v>
      </c>
      <c r="L277" t="s">
        <v>49</v>
      </c>
      <c r="M277" t="s">
        <v>122</v>
      </c>
      <c r="N277" t="s">
        <v>172</v>
      </c>
      <c r="O277" t="s">
        <v>92</v>
      </c>
      <c r="P277">
        <v>13</v>
      </c>
      <c r="Q277">
        <v>4.3</v>
      </c>
      <c r="R277" t="s">
        <v>30</v>
      </c>
      <c r="S277" t="s">
        <v>52</v>
      </c>
    </row>
    <row r="278" spans="1:19" x14ac:dyDescent="0.35">
      <c r="A278" t="s">
        <v>965</v>
      </c>
      <c r="B278" t="s">
        <v>892</v>
      </c>
      <c r="C278" t="s">
        <v>966</v>
      </c>
      <c r="D278" t="s">
        <v>127</v>
      </c>
      <c r="E278" t="s">
        <v>109</v>
      </c>
      <c r="F278" t="s">
        <v>74</v>
      </c>
      <c r="G278" t="s">
        <v>110</v>
      </c>
      <c r="H278">
        <v>2426.4499999999998</v>
      </c>
      <c r="I278">
        <v>11</v>
      </c>
      <c r="J278">
        <v>0</v>
      </c>
      <c r="K278">
        <v>26690.95</v>
      </c>
      <c r="L278" t="s">
        <v>38</v>
      </c>
      <c r="M278" t="s">
        <v>134</v>
      </c>
      <c r="N278" t="s">
        <v>91</v>
      </c>
      <c r="O278" t="s">
        <v>116</v>
      </c>
      <c r="P278">
        <v>12</v>
      </c>
      <c r="Q278">
        <v>3.6</v>
      </c>
      <c r="S278" t="s">
        <v>60</v>
      </c>
    </row>
    <row r="279" spans="1:19" x14ac:dyDescent="0.35">
      <c r="A279" t="s">
        <v>967</v>
      </c>
      <c r="B279" t="s">
        <v>968</v>
      </c>
      <c r="C279" t="s">
        <v>426</v>
      </c>
      <c r="D279" t="s">
        <v>72</v>
      </c>
      <c r="E279" t="s">
        <v>416</v>
      </c>
      <c r="F279" t="s">
        <v>66</v>
      </c>
      <c r="G279" t="s">
        <v>417</v>
      </c>
      <c r="H279">
        <v>407.63</v>
      </c>
      <c r="I279">
        <v>4</v>
      </c>
      <c r="J279">
        <v>0.2</v>
      </c>
      <c r="K279">
        <v>1304.42</v>
      </c>
      <c r="L279" t="s">
        <v>142</v>
      </c>
      <c r="M279" t="s">
        <v>90</v>
      </c>
      <c r="N279" t="s">
        <v>40</v>
      </c>
      <c r="O279" t="s">
        <v>92</v>
      </c>
      <c r="Q279">
        <v>2.6</v>
      </c>
      <c r="R279" t="s">
        <v>51</v>
      </c>
      <c r="S279" t="s">
        <v>60</v>
      </c>
    </row>
    <row r="280" spans="1:19" x14ac:dyDescent="0.35">
      <c r="A280" t="s">
        <v>969</v>
      </c>
      <c r="B280" t="s">
        <v>501</v>
      </c>
      <c r="C280" t="s">
        <v>970</v>
      </c>
      <c r="D280" t="s">
        <v>22</v>
      </c>
      <c r="E280" t="s">
        <v>231</v>
      </c>
      <c r="F280" t="s">
        <v>57</v>
      </c>
      <c r="G280" t="s">
        <v>232</v>
      </c>
      <c r="H280">
        <v>818.53</v>
      </c>
      <c r="I280">
        <v>3</v>
      </c>
      <c r="J280">
        <v>0</v>
      </c>
      <c r="K280">
        <v>2455.59</v>
      </c>
      <c r="L280" t="s">
        <v>142</v>
      </c>
      <c r="M280" t="s">
        <v>90</v>
      </c>
      <c r="N280" t="s">
        <v>28</v>
      </c>
      <c r="O280" t="s">
        <v>41</v>
      </c>
      <c r="P280">
        <v>9</v>
      </c>
      <c r="Q280">
        <v>4</v>
      </c>
      <c r="R280" t="s">
        <v>30</v>
      </c>
      <c r="S280" t="s">
        <v>60</v>
      </c>
    </row>
    <row r="281" spans="1:19" x14ac:dyDescent="0.35">
      <c r="A281" t="s">
        <v>971</v>
      </c>
      <c r="B281" t="s">
        <v>972</v>
      </c>
      <c r="D281" t="s">
        <v>22</v>
      </c>
      <c r="E281" t="s">
        <v>193</v>
      </c>
      <c r="F281" t="s">
        <v>24</v>
      </c>
      <c r="G281" t="s">
        <v>194</v>
      </c>
      <c r="H281">
        <v>151.88</v>
      </c>
      <c r="I281">
        <v>8</v>
      </c>
      <c r="J281">
        <v>0.1</v>
      </c>
      <c r="K281">
        <v>1093.54</v>
      </c>
      <c r="L281" t="s">
        <v>98</v>
      </c>
      <c r="M281" t="s">
        <v>134</v>
      </c>
      <c r="N281" t="s">
        <v>172</v>
      </c>
      <c r="O281" t="s">
        <v>116</v>
      </c>
      <c r="P281">
        <v>10</v>
      </c>
      <c r="Q281">
        <v>4.5999999999999996</v>
      </c>
      <c r="R281" t="s">
        <v>30</v>
      </c>
      <c r="S281" t="s">
        <v>52</v>
      </c>
    </row>
    <row r="282" spans="1:19" x14ac:dyDescent="0.35">
      <c r="A282" t="s">
        <v>973</v>
      </c>
      <c r="B282" t="s">
        <v>974</v>
      </c>
      <c r="C282" t="s">
        <v>975</v>
      </c>
      <c r="D282" t="s">
        <v>34</v>
      </c>
      <c r="E282" t="s">
        <v>281</v>
      </c>
      <c r="F282" t="s">
        <v>74</v>
      </c>
      <c r="G282" t="s">
        <v>110</v>
      </c>
      <c r="H282">
        <v>284.38</v>
      </c>
      <c r="I282">
        <v>14</v>
      </c>
      <c r="J282">
        <v>0</v>
      </c>
      <c r="K282">
        <v>3981.32</v>
      </c>
      <c r="L282" t="s">
        <v>38</v>
      </c>
      <c r="M282" t="s">
        <v>27</v>
      </c>
      <c r="N282" t="s">
        <v>59</v>
      </c>
      <c r="O282" t="s">
        <v>116</v>
      </c>
      <c r="P282">
        <v>3</v>
      </c>
      <c r="Q282">
        <v>4.7</v>
      </c>
      <c r="R282" t="s">
        <v>30</v>
      </c>
      <c r="S282" t="s">
        <v>60</v>
      </c>
    </row>
    <row r="283" spans="1:19" x14ac:dyDescent="0.35">
      <c r="A283" t="s">
        <v>976</v>
      </c>
      <c r="B283" t="s">
        <v>977</v>
      </c>
      <c r="C283" t="s">
        <v>978</v>
      </c>
      <c r="D283" t="s">
        <v>64</v>
      </c>
      <c r="E283" t="s">
        <v>370</v>
      </c>
      <c r="F283" t="s">
        <v>74</v>
      </c>
      <c r="G283" t="s">
        <v>75</v>
      </c>
      <c r="H283">
        <v>1094.8900000000001</v>
      </c>
      <c r="I283">
        <v>10</v>
      </c>
      <c r="J283">
        <v>0</v>
      </c>
      <c r="K283">
        <v>10948.9</v>
      </c>
      <c r="L283" t="s">
        <v>98</v>
      </c>
      <c r="M283" t="s">
        <v>84</v>
      </c>
      <c r="N283" t="s">
        <v>68</v>
      </c>
      <c r="O283" t="s">
        <v>105</v>
      </c>
      <c r="P283">
        <v>10</v>
      </c>
      <c r="R283" t="s">
        <v>30</v>
      </c>
      <c r="S283" t="s">
        <v>60</v>
      </c>
    </row>
    <row r="284" spans="1:19" x14ac:dyDescent="0.35">
      <c r="A284" t="s">
        <v>979</v>
      </c>
      <c r="B284" t="s">
        <v>980</v>
      </c>
      <c r="C284" t="s">
        <v>981</v>
      </c>
      <c r="D284" t="s">
        <v>34</v>
      </c>
      <c r="E284" t="s">
        <v>231</v>
      </c>
      <c r="F284" t="s">
        <v>57</v>
      </c>
      <c r="G284" t="s">
        <v>232</v>
      </c>
      <c r="H284">
        <v>621.98</v>
      </c>
      <c r="I284">
        <v>1</v>
      </c>
      <c r="J284">
        <v>0.15</v>
      </c>
      <c r="K284">
        <v>528.67999999999995</v>
      </c>
      <c r="L284" t="s">
        <v>76</v>
      </c>
      <c r="M284" t="s">
        <v>111</v>
      </c>
      <c r="N284" t="s">
        <v>28</v>
      </c>
      <c r="O284" t="s">
        <v>92</v>
      </c>
      <c r="P284">
        <v>12</v>
      </c>
      <c r="Q284">
        <v>1.7</v>
      </c>
      <c r="R284" t="s">
        <v>143</v>
      </c>
      <c r="S284" t="s">
        <v>60</v>
      </c>
    </row>
    <row r="285" spans="1:19" x14ac:dyDescent="0.35">
      <c r="A285" t="s">
        <v>982</v>
      </c>
      <c r="B285" t="s">
        <v>983</v>
      </c>
      <c r="C285" t="s">
        <v>984</v>
      </c>
      <c r="D285" t="s">
        <v>64</v>
      </c>
      <c r="E285" t="s">
        <v>46</v>
      </c>
      <c r="F285" t="s">
        <v>47</v>
      </c>
      <c r="G285" t="s">
        <v>48</v>
      </c>
      <c r="H285">
        <v>227.81</v>
      </c>
      <c r="I285">
        <v>14</v>
      </c>
      <c r="J285">
        <v>0.15</v>
      </c>
      <c r="K285">
        <v>2710.94</v>
      </c>
      <c r="L285" t="s">
        <v>83</v>
      </c>
      <c r="M285" t="s">
        <v>122</v>
      </c>
      <c r="N285" t="s">
        <v>59</v>
      </c>
      <c r="O285" t="s">
        <v>105</v>
      </c>
      <c r="P285">
        <v>8</v>
      </c>
      <c r="Q285">
        <v>4.7</v>
      </c>
      <c r="R285" t="s">
        <v>30</v>
      </c>
      <c r="S285" t="s">
        <v>60</v>
      </c>
    </row>
    <row r="286" spans="1:19" x14ac:dyDescent="0.35">
      <c r="A286" t="s">
        <v>985</v>
      </c>
      <c r="B286" t="s">
        <v>986</v>
      </c>
      <c r="C286" t="s">
        <v>987</v>
      </c>
      <c r="D286" t="s">
        <v>64</v>
      </c>
      <c r="E286" t="s">
        <v>147</v>
      </c>
      <c r="F286" t="s">
        <v>74</v>
      </c>
      <c r="G286" t="s">
        <v>148</v>
      </c>
      <c r="H286">
        <v>1521.43</v>
      </c>
      <c r="I286">
        <v>2</v>
      </c>
      <c r="J286">
        <v>0.05</v>
      </c>
      <c r="K286">
        <v>2890.72</v>
      </c>
      <c r="L286" t="s">
        <v>76</v>
      </c>
      <c r="M286" t="s">
        <v>84</v>
      </c>
      <c r="N286" t="s">
        <v>28</v>
      </c>
      <c r="O286" t="s">
        <v>92</v>
      </c>
      <c r="P286">
        <v>1</v>
      </c>
      <c r="Q286">
        <v>1.4</v>
      </c>
      <c r="R286" t="s">
        <v>30</v>
      </c>
      <c r="S286" t="s">
        <v>86</v>
      </c>
    </row>
    <row r="287" spans="1:19" x14ac:dyDescent="0.35">
      <c r="A287" t="s">
        <v>988</v>
      </c>
      <c r="B287" t="s">
        <v>989</v>
      </c>
      <c r="C287" t="s">
        <v>990</v>
      </c>
      <c r="D287" t="s">
        <v>34</v>
      </c>
      <c r="E287" t="s">
        <v>323</v>
      </c>
      <c r="F287" t="s">
        <v>57</v>
      </c>
      <c r="G287" t="s">
        <v>82</v>
      </c>
      <c r="H287">
        <v>439.6</v>
      </c>
      <c r="I287">
        <v>13</v>
      </c>
      <c r="J287">
        <v>0</v>
      </c>
      <c r="K287">
        <v>5714.8</v>
      </c>
      <c r="L287" t="s">
        <v>98</v>
      </c>
      <c r="M287" t="s">
        <v>134</v>
      </c>
      <c r="N287" t="s">
        <v>91</v>
      </c>
      <c r="O287" t="s">
        <v>50</v>
      </c>
      <c r="P287">
        <v>4</v>
      </c>
      <c r="Q287">
        <v>3.9</v>
      </c>
      <c r="R287" t="s">
        <v>30</v>
      </c>
      <c r="S287" t="s">
        <v>60</v>
      </c>
    </row>
    <row r="288" spans="1:19" x14ac:dyDescent="0.35">
      <c r="A288" t="s">
        <v>991</v>
      </c>
      <c r="B288" t="s">
        <v>217</v>
      </c>
      <c r="C288" t="s">
        <v>992</v>
      </c>
      <c r="D288" t="s">
        <v>157</v>
      </c>
      <c r="E288" t="s">
        <v>132</v>
      </c>
      <c r="F288" t="s">
        <v>24</v>
      </c>
      <c r="G288" t="s">
        <v>133</v>
      </c>
      <c r="H288">
        <v>216.78</v>
      </c>
      <c r="I288">
        <v>7</v>
      </c>
      <c r="J288">
        <v>0.2</v>
      </c>
      <c r="K288">
        <v>1213.97</v>
      </c>
      <c r="L288" t="s">
        <v>38</v>
      </c>
      <c r="M288" t="s">
        <v>90</v>
      </c>
      <c r="N288" t="s">
        <v>59</v>
      </c>
      <c r="O288" t="s">
        <v>50</v>
      </c>
      <c r="P288">
        <v>4</v>
      </c>
      <c r="Q288">
        <v>1.6</v>
      </c>
      <c r="R288" t="s">
        <v>30</v>
      </c>
      <c r="S288" t="s">
        <v>60</v>
      </c>
    </row>
    <row r="289" spans="1:19" x14ac:dyDescent="0.35">
      <c r="A289" t="s">
        <v>993</v>
      </c>
      <c r="B289" t="s">
        <v>473</v>
      </c>
      <c r="C289" t="s">
        <v>994</v>
      </c>
      <c r="D289" t="s">
        <v>157</v>
      </c>
      <c r="E289" t="s">
        <v>96</v>
      </c>
      <c r="F289" t="s">
        <v>57</v>
      </c>
      <c r="G289" t="s">
        <v>97</v>
      </c>
      <c r="H289">
        <v>494.33</v>
      </c>
      <c r="I289">
        <v>4</v>
      </c>
      <c r="J289">
        <v>0</v>
      </c>
      <c r="K289">
        <v>1977.32</v>
      </c>
      <c r="L289" t="s">
        <v>302</v>
      </c>
      <c r="M289" t="s">
        <v>90</v>
      </c>
      <c r="N289" t="s">
        <v>166</v>
      </c>
      <c r="O289" t="s">
        <v>105</v>
      </c>
      <c r="P289">
        <v>6</v>
      </c>
      <c r="Q289">
        <v>2.6</v>
      </c>
      <c r="R289" t="s">
        <v>51</v>
      </c>
      <c r="S289" t="s">
        <v>60</v>
      </c>
    </row>
    <row r="290" spans="1:19" x14ac:dyDescent="0.35">
      <c r="A290" t="s">
        <v>995</v>
      </c>
      <c r="B290" t="s">
        <v>996</v>
      </c>
      <c r="C290" t="s">
        <v>997</v>
      </c>
      <c r="D290" t="s">
        <v>72</v>
      </c>
      <c r="E290" t="s">
        <v>313</v>
      </c>
      <c r="F290" t="s">
        <v>47</v>
      </c>
      <c r="G290" t="s">
        <v>48</v>
      </c>
      <c r="H290">
        <v>187.25</v>
      </c>
      <c r="I290">
        <v>8</v>
      </c>
      <c r="J290">
        <v>0.1</v>
      </c>
      <c r="K290">
        <v>1348.2</v>
      </c>
      <c r="L290" t="s">
        <v>98</v>
      </c>
      <c r="M290" t="s">
        <v>90</v>
      </c>
      <c r="N290" t="s">
        <v>28</v>
      </c>
      <c r="O290" t="s">
        <v>29</v>
      </c>
      <c r="P290">
        <v>12</v>
      </c>
      <c r="Q290">
        <v>2.6</v>
      </c>
      <c r="R290" t="s">
        <v>30</v>
      </c>
    </row>
    <row r="291" spans="1:19" x14ac:dyDescent="0.35">
      <c r="A291" t="s">
        <v>998</v>
      </c>
      <c r="B291" t="s">
        <v>554</v>
      </c>
      <c r="C291" t="s">
        <v>999</v>
      </c>
      <c r="D291" t="s">
        <v>64</v>
      </c>
      <c r="E291" t="s">
        <v>147</v>
      </c>
      <c r="F291" t="s">
        <v>74</v>
      </c>
      <c r="G291" t="s">
        <v>148</v>
      </c>
      <c r="H291">
        <v>1776.33</v>
      </c>
      <c r="I291">
        <v>11</v>
      </c>
      <c r="J291">
        <v>0.3</v>
      </c>
      <c r="K291">
        <v>13677.74</v>
      </c>
      <c r="L291" t="s">
        <v>38</v>
      </c>
      <c r="M291" t="s">
        <v>84</v>
      </c>
      <c r="N291" t="s">
        <v>68</v>
      </c>
      <c r="O291" t="s">
        <v>105</v>
      </c>
      <c r="P291">
        <v>12</v>
      </c>
      <c r="Q291">
        <v>1.6</v>
      </c>
      <c r="R291" t="s">
        <v>30</v>
      </c>
      <c r="S291" t="s">
        <v>86</v>
      </c>
    </row>
    <row r="292" spans="1:19" x14ac:dyDescent="0.35">
      <c r="A292" t="s">
        <v>1000</v>
      </c>
      <c r="B292" t="s">
        <v>1001</v>
      </c>
      <c r="C292" t="s">
        <v>1002</v>
      </c>
      <c r="D292" t="s">
        <v>22</v>
      </c>
      <c r="E292" t="s">
        <v>96</v>
      </c>
      <c r="F292" t="s">
        <v>57</v>
      </c>
      <c r="G292" t="s">
        <v>97</v>
      </c>
      <c r="H292">
        <v>11.42</v>
      </c>
      <c r="I292">
        <v>13</v>
      </c>
      <c r="J292">
        <v>0</v>
      </c>
      <c r="K292">
        <v>148.46</v>
      </c>
      <c r="L292" t="s">
        <v>38</v>
      </c>
      <c r="M292" t="s">
        <v>111</v>
      </c>
      <c r="N292" t="s">
        <v>91</v>
      </c>
      <c r="O292" t="s">
        <v>92</v>
      </c>
      <c r="P292">
        <v>2</v>
      </c>
      <c r="Q292">
        <v>4.7</v>
      </c>
      <c r="R292" t="s">
        <v>30</v>
      </c>
      <c r="S292" t="s">
        <v>60</v>
      </c>
    </row>
    <row r="293" spans="1:19" x14ac:dyDescent="0.35">
      <c r="A293" t="s">
        <v>1003</v>
      </c>
      <c r="B293" t="s">
        <v>1004</v>
      </c>
      <c r="C293" t="s">
        <v>1005</v>
      </c>
      <c r="D293" t="s">
        <v>34</v>
      </c>
      <c r="E293" t="s">
        <v>323</v>
      </c>
      <c r="F293" t="s">
        <v>57</v>
      </c>
      <c r="G293" t="s">
        <v>82</v>
      </c>
      <c r="H293">
        <v>787.48</v>
      </c>
      <c r="I293">
        <v>3</v>
      </c>
      <c r="J293">
        <v>0.25</v>
      </c>
      <c r="K293">
        <v>1771.83</v>
      </c>
      <c r="L293" t="s">
        <v>26</v>
      </c>
      <c r="M293" t="s">
        <v>122</v>
      </c>
      <c r="N293" t="s">
        <v>40</v>
      </c>
      <c r="O293" t="s">
        <v>77</v>
      </c>
      <c r="P293">
        <v>7</v>
      </c>
      <c r="Q293">
        <v>1</v>
      </c>
      <c r="R293" t="s">
        <v>143</v>
      </c>
      <c r="S293" t="s">
        <v>60</v>
      </c>
    </row>
    <row r="294" spans="1:19" x14ac:dyDescent="0.35">
      <c r="A294" t="s">
        <v>1006</v>
      </c>
      <c r="B294" t="s">
        <v>1007</v>
      </c>
      <c r="C294" t="s">
        <v>1008</v>
      </c>
      <c r="D294" t="s">
        <v>127</v>
      </c>
      <c r="E294" t="s">
        <v>656</v>
      </c>
      <c r="F294" t="s">
        <v>47</v>
      </c>
      <c r="G294" t="s">
        <v>657</v>
      </c>
      <c r="H294">
        <v>382.45</v>
      </c>
      <c r="I294">
        <v>6</v>
      </c>
      <c r="J294">
        <v>0</v>
      </c>
      <c r="K294">
        <v>2294.6999999999998</v>
      </c>
      <c r="L294" t="s">
        <v>165</v>
      </c>
      <c r="M294" t="s">
        <v>134</v>
      </c>
      <c r="N294" t="s">
        <v>85</v>
      </c>
      <c r="O294" t="s">
        <v>77</v>
      </c>
      <c r="P294">
        <v>5</v>
      </c>
      <c r="Q294">
        <v>4.5999999999999996</v>
      </c>
      <c r="R294" t="s">
        <v>30</v>
      </c>
      <c r="S294" t="s">
        <v>294</v>
      </c>
    </row>
    <row r="295" spans="1:19" x14ac:dyDescent="0.35">
      <c r="A295" t="s">
        <v>1009</v>
      </c>
      <c r="B295" t="s">
        <v>1010</v>
      </c>
      <c r="C295" t="s">
        <v>1011</v>
      </c>
      <c r="D295" t="s">
        <v>64</v>
      </c>
      <c r="E295" t="s">
        <v>274</v>
      </c>
      <c r="F295" t="s">
        <v>74</v>
      </c>
      <c r="G295" t="s">
        <v>75</v>
      </c>
      <c r="H295">
        <v>1802.78</v>
      </c>
      <c r="I295">
        <v>9</v>
      </c>
      <c r="J295">
        <v>0.1</v>
      </c>
      <c r="K295">
        <v>14602.52</v>
      </c>
      <c r="L295" t="s">
        <v>104</v>
      </c>
      <c r="M295" t="s">
        <v>134</v>
      </c>
      <c r="N295" t="s">
        <v>172</v>
      </c>
      <c r="O295" t="s">
        <v>105</v>
      </c>
      <c r="P295">
        <v>10</v>
      </c>
      <c r="Q295">
        <v>4.5</v>
      </c>
      <c r="S295" t="s">
        <v>60</v>
      </c>
    </row>
    <row r="296" spans="1:19" x14ac:dyDescent="0.35">
      <c r="A296" t="s">
        <v>1012</v>
      </c>
      <c r="B296" t="s">
        <v>1013</v>
      </c>
      <c r="C296" t="s">
        <v>1014</v>
      </c>
      <c r="D296" t="s">
        <v>64</v>
      </c>
      <c r="E296" t="s">
        <v>35</v>
      </c>
      <c r="F296" t="s">
        <v>36</v>
      </c>
      <c r="G296" t="s">
        <v>37</v>
      </c>
      <c r="H296">
        <v>35.19</v>
      </c>
      <c r="I296">
        <v>1</v>
      </c>
      <c r="J296">
        <v>0.05</v>
      </c>
      <c r="K296">
        <v>33.43</v>
      </c>
      <c r="L296" t="s">
        <v>49</v>
      </c>
      <c r="M296" t="s">
        <v>39</v>
      </c>
      <c r="N296" t="s">
        <v>166</v>
      </c>
      <c r="O296" t="s">
        <v>41</v>
      </c>
      <c r="P296">
        <v>6</v>
      </c>
      <c r="Q296">
        <v>2.2999999999999998</v>
      </c>
      <c r="R296" t="s">
        <v>30</v>
      </c>
    </row>
    <row r="297" spans="1:19" x14ac:dyDescent="0.35">
      <c r="A297" t="s">
        <v>1015</v>
      </c>
      <c r="B297" t="s">
        <v>1016</v>
      </c>
      <c r="C297" t="s">
        <v>1017</v>
      </c>
      <c r="D297" t="s">
        <v>157</v>
      </c>
      <c r="E297" t="s">
        <v>470</v>
      </c>
      <c r="F297" t="s">
        <v>24</v>
      </c>
      <c r="G297" t="s">
        <v>471</v>
      </c>
      <c r="H297">
        <v>371.48</v>
      </c>
      <c r="I297">
        <v>1</v>
      </c>
      <c r="J297">
        <v>0.3</v>
      </c>
      <c r="K297">
        <v>260.04000000000002</v>
      </c>
      <c r="L297" t="s">
        <v>83</v>
      </c>
      <c r="M297" t="s">
        <v>183</v>
      </c>
      <c r="N297" t="s">
        <v>91</v>
      </c>
      <c r="O297" t="s">
        <v>29</v>
      </c>
      <c r="P297">
        <v>11</v>
      </c>
      <c r="Q297">
        <v>3.8</v>
      </c>
      <c r="R297" t="s">
        <v>30</v>
      </c>
      <c r="S297" t="s">
        <v>60</v>
      </c>
    </row>
    <row r="298" spans="1:19" x14ac:dyDescent="0.35">
      <c r="A298" t="s">
        <v>1018</v>
      </c>
      <c r="B298" t="s">
        <v>1019</v>
      </c>
      <c r="C298" t="s">
        <v>1020</v>
      </c>
      <c r="D298" t="s">
        <v>127</v>
      </c>
      <c r="E298" t="s">
        <v>193</v>
      </c>
      <c r="F298" t="s">
        <v>24</v>
      </c>
      <c r="G298" t="s">
        <v>194</v>
      </c>
      <c r="H298">
        <v>205.41</v>
      </c>
      <c r="I298">
        <v>8</v>
      </c>
      <c r="J298">
        <v>0</v>
      </c>
      <c r="K298">
        <v>1643.28</v>
      </c>
      <c r="L298" t="s">
        <v>165</v>
      </c>
      <c r="M298" t="s">
        <v>27</v>
      </c>
      <c r="N298" t="s">
        <v>40</v>
      </c>
      <c r="O298" t="s">
        <v>41</v>
      </c>
      <c r="P298">
        <v>6</v>
      </c>
      <c r="Q298">
        <v>2</v>
      </c>
      <c r="R298" t="s">
        <v>30</v>
      </c>
      <c r="S298" t="s">
        <v>60</v>
      </c>
    </row>
    <row r="299" spans="1:19" x14ac:dyDescent="0.35">
      <c r="A299" t="s">
        <v>1021</v>
      </c>
      <c r="B299" t="s">
        <v>304</v>
      </c>
      <c r="C299" t="s">
        <v>1022</v>
      </c>
      <c r="D299" t="s">
        <v>22</v>
      </c>
      <c r="E299" t="s">
        <v>138</v>
      </c>
      <c r="F299" t="s">
        <v>24</v>
      </c>
      <c r="G299" t="s">
        <v>133</v>
      </c>
      <c r="H299">
        <v>45.93</v>
      </c>
      <c r="I299">
        <v>3</v>
      </c>
      <c r="J299">
        <v>0.05</v>
      </c>
      <c r="K299">
        <v>130.9</v>
      </c>
      <c r="L299" t="s">
        <v>142</v>
      </c>
      <c r="M299" t="s">
        <v>90</v>
      </c>
      <c r="N299" t="s">
        <v>40</v>
      </c>
      <c r="O299" t="s">
        <v>105</v>
      </c>
      <c r="P299">
        <v>12</v>
      </c>
      <c r="Q299">
        <v>4</v>
      </c>
      <c r="S299" t="s">
        <v>52</v>
      </c>
    </row>
    <row r="300" spans="1:19" x14ac:dyDescent="0.35">
      <c r="A300" t="s">
        <v>1023</v>
      </c>
      <c r="B300" t="s">
        <v>1024</v>
      </c>
      <c r="C300" t="s">
        <v>1025</v>
      </c>
      <c r="D300" t="s">
        <v>34</v>
      </c>
      <c r="E300" t="s">
        <v>23</v>
      </c>
      <c r="F300" t="s">
        <v>24</v>
      </c>
      <c r="G300" t="s">
        <v>25</v>
      </c>
      <c r="H300">
        <v>368.02</v>
      </c>
      <c r="I300">
        <v>5</v>
      </c>
      <c r="J300">
        <v>0.3</v>
      </c>
      <c r="K300">
        <v>1288.07</v>
      </c>
      <c r="L300" t="s">
        <v>104</v>
      </c>
      <c r="M300" t="s">
        <v>111</v>
      </c>
      <c r="N300" t="s">
        <v>59</v>
      </c>
      <c r="O300" t="s">
        <v>50</v>
      </c>
      <c r="P300">
        <v>11</v>
      </c>
      <c r="Q300">
        <v>3.2</v>
      </c>
      <c r="R300" t="s">
        <v>143</v>
      </c>
      <c r="S300" t="s">
        <v>52</v>
      </c>
    </row>
    <row r="301" spans="1:19" x14ac:dyDescent="0.35">
      <c r="A301" t="s">
        <v>1026</v>
      </c>
      <c r="B301" t="s">
        <v>1027</v>
      </c>
      <c r="C301" t="s">
        <v>1028</v>
      </c>
      <c r="D301" t="s">
        <v>34</v>
      </c>
      <c r="E301" t="s">
        <v>288</v>
      </c>
      <c r="F301" t="s">
        <v>57</v>
      </c>
      <c r="G301" t="s">
        <v>289</v>
      </c>
      <c r="H301">
        <v>287.37</v>
      </c>
      <c r="J301">
        <v>0.1</v>
      </c>
      <c r="L301" t="s">
        <v>49</v>
      </c>
      <c r="M301" t="s">
        <v>27</v>
      </c>
      <c r="N301" t="s">
        <v>40</v>
      </c>
      <c r="O301" t="s">
        <v>77</v>
      </c>
      <c r="P301">
        <v>6</v>
      </c>
      <c r="Q301">
        <v>2.2000000000000002</v>
      </c>
    </row>
    <row r="302" spans="1:19" x14ac:dyDescent="0.35">
      <c r="A302" t="s">
        <v>1029</v>
      </c>
      <c r="B302" t="s">
        <v>1030</v>
      </c>
      <c r="C302" t="s">
        <v>1031</v>
      </c>
      <c r="D302" t="s">
        <v>64</v>
      </c>
      <c r="E302" t="s">
        <v>138</v>
      </c>
      <c r="F302" t="s">
        <v>24</v>
      </c>
      <c r="G302" t="s">
        <v>133</v>
      </c>
      <c r="H302">
        <v>178.14</v>
      </c>
      <c r="I302">
        <v>5</v>
      </c>
      <c r="J302">
        <v>0.1</v>
      </c>
      <c r="K302">
        <v>801.63</v>
      </c>
      <c r="L302" t="s">
        <v>142</v>
      </c>
      <c r="M302" t="s">
        <v>39</v>
      </c>
      <c r="N302" t="s">
        <v>40</v>
      </c>
      <c r="O302" t="s">
        <v>29</v>
      </c>
      <c r="P302">
        <v>10</v>
      </c>
      <c r="Q302">
        <v>2.6</v>
      </c>
      <c r="S302" t="s">
        <v>86</v>
      </c>
    </row>
    <row r="303" spans="1:19" x14ac:dyDescent="0.35">
      <c r="A303" t="s">
        <v>1032</v>
      </c>
      <c r="B303" t="s">
        <v>1033</v>
      </c>
      <c r="C303" t="s">
        <v>1034</v>
      </c>
      <c r="D303" t="s">
        <v>157</v>
      </c>
      <c r="E303" t="s">
        <v>484</v>
      </c>
      <c r="F303" t="s">
        <v>74</v>
      </c>
      <c r="G303" t="s">
        <v>110</v>
      </c>
      <c r="H303">
        <v>2122.3200000000002</v>
      </c>
      <c r="I303">
        <v>11</v>
      </c>
      <c r="J303">
        <v>0</v>
      </c>
      <c r="K303">
        <v>23345.52</v>
      </c>
      <c r="L303" t="s">
        <v>26</v>
      </c>
      <c r="M303" t="s">
        <v>183</v>
      </c>
      <c r="N303" t="s">
        <v>68</v>
      </c>
      <c r="O303" t="s">
        <v>77</v>
      </c>
      <c r="P303">
        <v>12</v>
      </c>
      <c r="Q303">
        <v>3.8</v>
      </c>
      <c r="R303" t="s">
        <v>51</v>
      </c>
      <c r="S303" t="s">
        <v>60</v>
      </c>
    </row>
    <row r="304" spans="1:19" x14ac:dyDescent="0.35">
      <c r="A304" t="s">
        <v>1035</v>
      </c>
      <c r="B304" t="s">
        <v>641</v>
      </c>
      <c r="C304" t="s">
        <v>1036</v>
      </c>
      <c r="D304" t="s">
        <v>157</v>
      </c>
      <c r="E304" t="s">
        <v>109</v>
      </c>
      <c r="F304" t="s">
        <v>74</v>
      </c>
      <c r="G304" t="s">
        <v>110</v>
      </c>
      <c r="H304">
        <v>1803.59</v>
      </c>
      <c r="I304">
        <v>6</v>
      </c>
      <c r="J304">
        <v>0.15</v>
      </c>
      <c r="K304">
        <v>9198.31</v>
      </c>
      <c r="L304" t="s">
        <v>26</v>
      </c>
      <c r="M304" t="s">
        <v>27</v>
      </c>
      <c r="N304" t="s">
        <v>85</v>
      </c>
      <c r="O304" t="s">
        <v>123</v>
      </c>
      <c r="P304">
        <v>8</v>
      </c>
      <c r="Q304">
        <v>4.5999999999999996</v>
      </c>
      <c r="R304" t="s">
        <v>30</v>
      </c>
      <c r="S304" t="s">
        <v>52</v>
      </c>
    </row>
    <row r="305" spans="1:19" x14ac:dyDescent="0.35">
      <c r="A305" t="s">
        <v>1037</v>
      </c>
      <c r="B305" t="s">
        <v>1038</v>
      </c>
      <c r="C305" t="s">
        <v>1039</v>
      </c>
      <c r="D305" t="s">
        <v>64</v>
      </c>
      <c r="E305" t="s">
        <v>227</v>
      </c>
      <c r="F305" t="s">
        <v>47</v>
      </c>
      <c r="G305" t="s">
        <v>228</v>
      </c>
      <c r="H305">
        <v>218.62</v>
      </c>
      <c r="I305">
        <v>8</v>
      </c>
      <c r="J305">
        <v>0</v>
      </c>
      <c r="K305">
        <v>1748.96</v>
      </c>
      <c r="L305" t="s">
        <v>76</v>
      </c>
      <c r="M305" t="s">
        <v>39</v>
      </c>
      <c r="N305" t="s">
        <v>85</v>
      </c>
      <c r="O305" t="s">
        <v>29</v>
      </c>
      <c r="P305">
        <v>10</v>
      </c>
      <c r="Q305">
        <v>1.5</v>
      </c>
      <c r="R305" t="s">
        <v>30</v>
      </c>
      <c r="S305" t="s">
        <v>86</v>
      </c>
    </row>
    <row r="306" spans="1:19" x14ac:dyDescent="0.35">
      <c r="A306" t="s">
        <v>1040</v>
      </c>
      <c r="B306" t="s">
        <v>1041</v>
      </c>
      <c r="C306" t="s">
        <v>1042</v>
      </c>
      <c r="D306" t="s">
        <v>127</v>
      </c>
      <c r="E306" t="s">
        <v>258</v>
      </c>
      <c r="F306" t="s">
        <v>36</v>
      </c>
      <c r="G306" t="s">
        <v>259</v>
      </c>
      <c r="H306">
        <v>18.75</v>
      </c>
      <c r="I306">
        <v>13</v>
      </c>
      <c r="J306">
        <v>0</v>
      </c>
      <c r="K306">
        <v>243.75</v>
      </c>
      <c r="L306" t="s">
        <v>142</v>
      </c>
      <c r="M306" t="s">
        <v>122</v>
      </c>
      <c r="N306" t="s">
        <v>40</v>
      </c>
      <c r="O306" t="s">
        <v>41</v>
      </c>
      <c r="P306">
        <v>4</v>
      </c>
      <c r="Q306">
        <v>3.3</v>
      </c>
      <c r="R306" t="s">
        <v>30</v>
      </c>
      <c r="S306" t="s">
        <v>60</v>
      </c>
    </row>
    <row r="307" spans="1:19" x14ac:dyDescent="0.35">
      <c r="A307" t="s">
        <v>1043</v>
      </c>
      <c r="B307" t="s">
        <v>1044</v>
      </c>
      <c r="C307" t="s">
        <v>1045</v>
      </c>
      <c r="D307" t="s">
        <v>72</v>
      </c>
      <c r="E307" t="s">
        <v>209</v>
      </c>
      <c r="F307" t="s">
        <v>47</v>
      </c>
      <c r="G307" t="s">
        <v>210</v>
      </c>
      <c r="H307">
        <v>292.97000000000003</v>
      </c>
      <c r="I307">
        <v>14</v>
      </c>
      <c r="J307">
        <v>0.1</v>
      </c>
      <c r="K307">
        <v>3691.42</v>
      </c>
      <c r="L307" t="s">
        <v>104</v>
      </c>
      <c r="M307" t="s">
        <v>183</v>
      </c>
      <c r="N307" t="s">
        <v>68</v>
      </c>
      <c r="O307" t="s">
        <v>92</v>
      </c>
      <c r="P307">
        <v>10</v>
      </c>
      <c r="Q307">
        <v>2</v>
      </c>
      <c r="S307" t="s">
        <v>60</v>
      </c>
    </row>
    <row r="308" spans="1:19" x14ac:dyDescent="0.35">
      <c r="A308" t="s">
        <v>1046</v>
      </c>
      <c r="B308" t="s">
        <v>1047</v>
      </c>
      <c r="C308" t="s">
        <v>1048</v>
      </c>
      <c r="D308" t="s">
        <v>22</v>
      </c>
      <c r="E308" t="s">
        <v>306</v>
      </c>
      <c r="F308" t="s">
        <v>36</v>
      </c>
      <c r="G308" t="s">
        <v>259</v>
      </c>
      <c r="H308">
        <v>22.29</v>
      </c>
      <c r="J308">
        <v>0.05</v>
      </c>
      <c r="L308" t="s">
        <v>142</v>
      </c>
      <c r="M308" t="s">
        <v>111</v>
      </c>
      <c r="N308" t="s">
        <v>172</v>
      </c>
      <c r="O308" t="s">
        <v>29</v>
      </c>
      <c r="P308">
        <v>8</v>
      </c>
      <c r="Q308">
        <v>4.2</v>
      </c>
      <c r="R308" t="s">
        <v>51</v>
      </c>
      <c r="S308" t="s">
        <v>60</v>
      </c>
    </row>
    <row r="309" spans="1:19" x14ac:dyDescent="0.35">
      <c r="A309" t="s">
        <v>1049</v>
      </c>
      <c r="B309" t="s">
        <v>972</v>
      </c>
      <c r="C309" t="s">
        <v>1050</v>
      </c>
      <c r="D309" t="s">
        <v>157</v>
      </c>
      <c r="E309" t="s">
        <v>102</v>
      </c>
      <c r="F309" t="s">
        <v>47</v>
      </c>
      <c r="G309" t="s">
        <v>103</v>
      </c>
      <c r="H309">
        <v>215.41</v>
      </c>
      <c r="I309">
        <v>3</v>
      </c>
      <c r="J309">
        <v>0.3</v>
      </c>
      <c r="K309">
        <v>452.36</v>
      </c>
      <c r="L309" t="s">
        <v>26</v>
      </c>
      <c r="M309" t="s">
        <v>90</v>
      </c>
      <c r="N309" t="s">
        <v>40</v>
      </c>
      <c r="O309" t="s">
        <v>41</v>
      </c>
      <c r="P309">
        <v>9</v>
      </c>
      <c r="Q309">
        <v>1.3</v>
      </c>
      <c r="R309" t="s">
        <v>30</v>
      </c>
      <c r="S309" t="s">
        <v>60</v>
      </c>
    </row>
    <row r="310" spans="1:19" x14ac:dyDescent="0.35">
      <c r="A310" t="s">
        <v>1051</v>
      </c>
      <c r="B310" t="s">
        <v>1052</v>
      </c>
      <c r="C310" t="s">
        <v>1053</v>
      </c>
      <c r="D310" t="s">
        <v>127</v>
      </c>
      <c r="E310" t="s">
        <v>413</v>
      </c>
      <c r="F310" t="s">
        <v>47</v>
      </c>
      <c r="G310" t="s">
        <v>103</v>
      </c>
      <c r="H310">
        <v>99.57</v>
      </c>
      <c r="I310">
        <v>12</v>
      </c>
      <c r="J310">
        <v>0.25</v>
      </c>
      <c r="K310">
        <v>896.13</v>
      </c>
      <c r="L310" t="s">
        <v>142</v>
      </c>
      <c r="M310" t="s">
        <v>122</v>
      </c>
      <c r="N310" t="s">
        <v>68</v>
      </c>
      <c r="O310" t="s">
        <v>116</v>
      </c>
      <c r="P310">
        <v>13</v>
      </c>
      <c r="Q310">
        <v>3.8</v>
      </c>
      <c r="R310" t="s">
        <v>30</v>
      </c>
      <c r="S310" t="s">
        <v>86</v>
      </c>
    </row>
    <row r="311" spans="1:19" x14ac:dyDescent="0.35">
      <c r="A311" t="s">
        <v>1054</v>
      </c>
      <c r="B311" t="s">
        <v>1055</v>
      </c>
      <c r="C311" t="s">
        <v>1056</v>
      </c>
      <c r="D311" t="s">
        <v>22</v>
      </c>
      <c r="E311" t="s">
        <v>176</v>
      </c>
      <c r="F311" t="s">
        <v>47</v>
      </c>
      <c r="G311" t="s">
        <v>177</v>
      </c>
      <c r="H311">
        <v>301.27</v>
      </c>
      <c r="I311">
        <v>11</v>
      </c>
      <c r="J311">
        <v>0.15</v>
      </c>
      <c r="K311">
        <v>2816.87</v>
      </c>
      <c r="L311" t="s">
        <v>38</v>
      </c>
      <c r="M311" t="s">
        <v>39</v>
      </c>
      <c r="N311" t="s">
        <v>68</v>
      </c>
      <c r="O311" t="s">
        <v>41</v>
      </c>
      <c r="P311">
        <v>13</v>
      </c>
      <c r="Q311">
        <v>1.7</v>
      </c>
      <c r="R311" t="s">
        <v>30</v>
      </c>
      <c r="S311" t="s">
        <v>60</v>
      </c>
    </row>
    <row r="312" spans="1:19" x14ac:dyDescent="0.35">
      <c r="A312" t="s">
        <v>1057</v>
      </c>
      <c r="B312" t="s">
        <v>1058</v>
      </c>
      <c r="C312" t="s">
        <v>1059</v>
      </c>
      <c r="D312" t="s">
        <v>64</v>
      </c>
      <c r="E312" t="s">
        <v>223</v>
      </c>
      <c r="F312" t="s">
        <v>66</v>
      </c>
      <c r="G312" t="s">
        <v>171</v>
      </c>
      <c r="H312">
        <v>2069.87</v>
      </c>
      <c r="I312">
        <v>11</v>
      </c>
      <c r="J312">
        <v>0.2</v>
      </c>
      <c r="K312">
        <v>18214.86</v>
      </c>
      <c r="L312" t="s">
        <v>49</v>
      </c>
      <c r="M312" t="s">
        <v>90</v>
      </c>
      <c r="N312" t="s">
        <v>28</v>
      </c>
      <c r="O312" t="s">
        <v>92</v>
      </c>
      <c r="P312">
        <v>4</v>
      </c>
      <c r="Q312">
        <v>3.4</v>
      </c>
      <c r="R312" t="s">
        <v>30</v>
      </c>
      <c r="S312" t="s">
        <v>60</v>
      </c>
    </row>
    <row r="313" spans="1:19" x14ac:dyDescent="0.35">
      <c r="A313" t="s">
        <v>1060</v>
      </c>
      <c r="B313" t="s">
        <v>1061</v>
      </c>
      <c r="C313" t="s">
        <v>1062</v>
      </c>
      <c r="D313" t="s">
        <v>22</v>
      </c>
      <c r="E313" t="s">
        <v>344</v>
      </c>
      <c r="F313" t="s">
        <v>24</v>
      </c>
      <c r="G313" t="s">
        <v>345</v>
      </c>
      <c r="H313">
        <v>375.11</v>
      </c>
      <c r="I313">
        <v>10</v>
      </c>
      <c r="J313">
        <v>0.15</v>
      </c>
      <c r="K313">
        <v>3188.44</v>
      </c>
      <c r="L313" t="s">
        <v>104</v>
      </c>
      <c r="M313" t="s">
        <v>134</v>
      </c>
      <c r="N313" t="s">
        <v>28</v>
      </c>
      <c r="O313" t="s">
        <v>105</v>
      </c>
      <c r="P313">
        <v>1</v>
      </c>
      <c r="Q313">
        <v>4.3</v>
      </c>
      <c r="R313" t="s">
        <v>51</v>
      </c>
      <c r="S313" t="s">
        <v>86</v>
      </c>
    </row>
    <row r="314" spans="1:19" x14ac:dyDescent="0.35">
      <c r="A314" t="s">
        <v>1063</v>
      </c>
      <c r="B314" t="s">
        <v>168</v>
      </c>
      <c r="C314" t="s">
        <v>1064</v>
      </c>
      <c r="D314" t="s">
        <v>64</v>
      </c>
      <c r="E314" t="s">
        <v>274</v>
      </c>
      <c r="F314" t="s">
        <v>74</v>
      </c>
      <c r="G314" t="s">
        <v>75</v>
      </c>
      <c r="H314">
        <v>2258.4699999999998</v>
      </c>
      <c r="I314">
        <v>9</v>
      </c>
      <c r="J314">
        <v>0</v>
      </c>
      <c r="K314">
        <v>20326.23</v>
      </c>
      <c r="L314" t="s">
        <v>83</v>
      </c>
      <c r="M314" t="s">
        <v>134</v>
      </c>
      <c r="N314" t="s">
        <v>40</v>
      </c>
      <c r="O314" t="s">
        <v>105</v>
      </c>
      <c r="P314">
        <v>3</v>
      </c>
      <c r="Q314">
        <v>4</v>
      </c>
      <c r="R314" t="s">
        <v>30</v>
      </c>
      <c r="S314" t="s">
        <v>60</v>
      </c>
    </row>
    <row r="315" spans="1:19" x14ac:dyDescent="0.35">
      <c r="A315" t="s">
        <v>1065</v>
      </c>
      <c r="B315" t="s">
        <v>296</v>
      </c>
      <c r="C315" t="s">
        <v>1066</v>
      </c>
      <c r="D315" t="s">
        <v>64</v>
      </c>
      <c r="E315" t="s">
        <v>231</v>
      </c>
      <c r="F315" t="s">
        <v>57</v>
      </c>
      <c r="G315" t="s">
        <v>232</v>
      </c>
      <c r="H315">
        <v>527.03</v>
      </c>
      <c r="I315">
        <v>4</v>
      </c>
      <c r="J315">
        <v>0.2</v>
      </c>
      <c r="K315">
        <v>1686.5</v>
      </c>
      <c r="L315" t="s">
        <v>26</v>
      </c>
      <c r="M315" t="s">
        <v>90</v>
      </c>
      <c r="N315" t="s">
        <v>68</v>
      </c>
      <c r="O315" t="s">
        <v>105</v>
      </c>
      <c r="P315">
        <v>1</v>
      </c>
      <c r="Q315">
        <v>4</v>
      </c>
      <c r="R315" t="s">
        <v>30</v>
      </c>
      <c r="S315" t="s">
        <v>52</v>
      </c>
    </row>
    <row r="316" spans="1:19" x14ac:dyDescent="0.35">
      <c r="A316" t="s">
        <v>1067</v>
      </c>
      <c r="B316" t="s">
        <v>1068</v>
      </c>
      <c r="C316" t="s">
        <v>1069</v>
      </c>
      <c r="D316" t="s">
        <v>64</v>
      </c>
      <c r="E316" t="s">
        <v>313</v>
      </c>
      <c r="F316" t="s">
        <v>47</v>
      </c>
      <c r="G316" t="s">
        <v>48</v>
      </c>
      <c r="H316">
        <v>219.05</v>
      </c>
      <c r="I316">
        <v>4</v>
      </c>
      <c r="J316">
        <v>0</v>
      </c>
      <c r="K316">
        <v>876.2</v>
      </c>
      <c r="L316" t="s">
        <v>76</v>
      </c>
      <c r="M316" t="s">
        <v>134</v>
      </c>
      <c r="N316" t="s">
        <v>166</v>
      </c>
      <c r="O316" t="s">
        <v>123</v>
      </c>
      <c r="P316">
        <v>7</v>
      </c>
      <c r="Q316">
        <v>3.1</v>
      </c>
      <c r="R316" t="s">
        <v>30</v>
      </c>
      <c r="S316" t="s">
        <v>294</v>
      </c>
    </row>
    <row r="317" spans="1:19" x14ac:dyDescent="0.35">
      <c r="A317" t="s">
        <v>1070</v>
      </c>
      <c r="B317" t="s">
        <v>54</v>
      </c>
      <c r="C317" t="s">
        <v>1071</v>
      </c>
      <c r="D317" t="s">
        <v>22</v>
      </c>
      <c r="E317" t="s">
        <v>416</v>
      </c>
      <c r="F317" t="s">
        <v>66</v>
      </c>
      <c r="G317" t="s">
        <v>417</v>
      </c>
      <c r="H317">
        <v>1213.5999999999999</v>
      </c>
      <c r="I317">
        <v>12</v>
      </c>
      <c r="J317">
        <v>0.05</v>
      </c>
      <c r="K317">
        <v>13835.04</v>
      </c>
      <c r="L317" t="s">
        <v>98</v>
      </c>
      <c r="M317" t="s">
        <v>84</v>
      </c>
      <c r="N317" t="s">
        <v>85</v>
      </c>
      <c r="O317" t="s">
        <v>50</v>
      </c>
      <c r="P317">
        <v>12</v>
      </c>
      <c r="Q317">
        <v>4.5999999999999996</v>
      </c>
      <c r="R317" t="s">
        <v>51</v>
      </c>
      <c r="S317" t="s">
        <v>60</v>
      </c>
    </row>
    <row r="318" spans="1:19" x14ac:dyDescent="0.35">
      <c r="A318" t="s">
        <v>1072</v>
      </c>
      <c r="B318" t="s">
        <v>1073</v>
      </c>
      <c r="C318" t="s">
        <v>1074</v>
      </c>
      <c r="D318" t="s">
        <v>34</v>
      </c>
      <c r="E318" t="s">
        <v>258</v>
      </c>
      <c r="F318" t="s">
        <v>36</v>
      </c>
      <c r="G318" t="s">
        <v>259</v>
      </c>
      <c r="H318">
        <v>7.02</v>
      </c>
      <c r="I318">
        <v>7</v>
      </c>
      <c r="J318">
        <v>0.2</v>
      </c>
      <c r="K318">
        <v>39.31</v>
      </c>
      <c r="L318" t="s">
        <v>38</v>
      </c>
      <c r="M318" t="s">
        <v>183</v>
      </c>
      <c r="N318" t="s">
        <v>166</v>
      </c>
      <c r="O318" t="s">
        <v>105</v>
      </c>
      <c r="P318">
        <v>1</v>
      </c>
      <c r="Q318">
        <v>3.4</v>
      </c>
      <c r="S318" t="s">
        <v>60</v>
      </c>
    </row>
    <row r="319" spans="1:19" x14ac:dyDescent="0.35">
      <c r="A319" t="s">
        <v>1075</v>
      </c>
      <c r="B319" t="s">
        <v>1076</v>
      </c>
      <c r="C319" t="s">
        <v>1077</v>
      </c>
      <c r="D319" t="s">
        <v>22</v>
      </c>
      <c r="E319" t="s">
        <v>35</v>
      </c>
      <c r="F319" t="s">
        <v>36</v>
      </c>
      <c r="G319" t="s">
        <v>37</v>
      </c>
      <c r="H319">
        <v>17.899999999999999</v>
      </c>
      <c r="I319">
        <v>2</v>
      </c>
      <c r="J319">
        <v>0.1</v>
      </c>
      <c r="K319">
        <v>32.22</v>
      </c>
      <c r="L319" t="s">
        <v>142</v>
      </c>
      <c r="M319" t="s">
        <v>27</v>
      </c>
      <c r="N319" t="s">
        <v>91</v>
      </c>
      <c r="O319" t="s">
        <v>41</v>
      </c>
      <c r="P319">
        <v>11</v>
      </c>
      <c r="Q319">
        <v>4.7</v>
      </c>
      <c r="R319" t="s">
        <v>30</v>
      </c>
      <c r="S319" t="s">
        <v>60</v>
      </c>
    </row>
    <row r="320" spans="1:19" x14ac:dyDescent="0.35">
      <c r="A320" t="s">
        <v>1078</v>
      </c>
      <c r="B320" t="s">
        <v>1079</v>
      </c>
      <c r="C320" t="s">
        <v>1080</v>
      </c>
      <c r="D320" t="s">
        <v>64</v>
      </c>
      <c r="E320" t="s">
        <v>214</v>
      </c>
      <c r="F320" t="s">
        <v>66</v>
      </c>
      <c r="G320" t="s">
        <v>215</v>
      </c>
      <c r="H320">
        <v>956.02</v>
      </c>
      <c r="I320">
        <v>8</v>
      </c>
      <c r="J320">
        <v>0.25</v>
      </c>
      <c r="K320">
        <v>5736.12</v>
      </c>
      <c r="L320" t="s">
        <v>26</v>
      </c>
      <c r="M320" t="s">
        <v>111</v>
      </c>
      <c r="N320" t="s">
        <v>91</v>
      </c>
      <c r="O320" t="s">
        <v>105</v>
      </c>
      <c r="P320">
        <v>4</v>
      </c>
      <c r="Q320">
        <v>3.2</v>
      </c>
      <c r="R320" t="s">
        <v>30</v>
      </c>
      <c r="S320" t="s">
        <v>86</v>
      </c>
    </row>
    <row r="321" spans="1:19" x14ac:dyDescent="0.35">
      <c r="A321" t="s">
        <v>1081</v>
      </c>
      <c r="B321" t="s">
        <v>1082</v>
      </c>
      <c r="C321" t="s">
        <v>1083</v>
      </c>
      <c r="D321" t="s">
        <v>22</v>
      </c>
      <c r="E321" t="s">
        <v>161</v>
      </c>
      <c r="F321" t="s">
        <v>74</v>
      </c>
      <c r="G321" t="s">
        <v>148</v>
      </c>
      <c r="H321">
        <v>1456.26</v>
      </c>
      <c r="I321">
        <v>6</v>
      </c>
      <c r="J321">
        <v>0</v>
      </c>
      <c r="K321">
        <v>8737.56</v>
      </c>
      <c r="L321" t="s">
        <v>165</v>
      </c>
      <c r="M321" t="s">
        <v>111</v>
      </c>
      <c r="N321" t="s">
        <v>68</v>
      </c>
      <c r="O321" t="s">
        <v>123</v>
      </c>
      <c r="P321">
        <v>13</v>
      </c>
      <c r="Q321">
        <v>3</v>
      </c>
      <c r="R321" t="s">
        <v>30</v>
      </c>
      <c r="S321" t="s">
        <v>60</v>
      </c>
    </row>
    <row r="322" spans="1:19" x14ac:dyDescent="0.35">
      <c r="A322" t="s">
        <v>1084</v>
      </c>
      <c r="B322" t="s">
        <v>1085</v>
      </c>
      <c r="C322" t="s">
        <v>1086</v>
      </c>
      <c r="D322" t="s">
        <v>72</v>
      </c>
      <c r="E322" t="s">
        <v>484</v>
      </c>
      <c r="F322" t="s">
        <v>74</v>
      </c>
      <c r="G322" t="s">
        <v>110</v>
      </c>
      <c r="H322">
        <v>1641.94</v>
      </c>
      <c r="I322">
        <v>3</v>
      </c>
      <c r="J322">
        <v>0.1</v>
      </c>
      <c r="K322">
        <v>4433.24</v>
      </c>
      <c r="L322" t="s">
        <v>165</v>
      </c>
      <c r="M322" t="s">
        <v>134</v>
      </c>
      <c r="N322" t="s">
        <v>85</v>
      </c>
      <c r="O322" t="s">
        <v>123</v>
      </c>
      <c r="P322">
        <v>1</v>
      </c>
      <c r="Q322">
        <v>1.9</v>
      </c>
      <c r="R322" t="s">
        <v>30</v>
      </c>
      <c r="S322" t="s">
        <v>60</v>
      </c>
    </row>
    <row r="323" spans="1:19" x14ac:dyDescent="0.35">
      <c r="A323" t="s">
        <v>1087</v>
      </c>
      <c r="B323" t="s">
        <v>1088</v>
      </c>
      <c r="C323" t="s">
        <v>1089</v>
      </c>
      <c r="D323" t="s">
        <v>157</v>
      </c>
      <c r="E323" t="s">
        <v>416</v>
      </c>
      <c r="F323" t="s">
        <v>66</v>
      </c>
      <c r="G323" t="s">
        <v>417</v>
      </c>
      <c r="H323">
        <v>1032.5999999999999</v>
      </c>
      <c r="I323">
        <v>9</v>
      </c>
      <c r="J323">
        <v>0</v>
      </c>
      <c r="K323">
        <v>9293.4</v>
      </c>
      <c r="L323" t="s">
        <v>104</v>
      </c>
      <c r="M323" t="s">
        <v>27</v>
      </c>
      <c r="N323" t="s">
        <v>91</v>
      </c>
      <c r="O323" t="s">
        <v>41</v>
      </c>
      <c r="P323">
        <v>13</v>
      </c>
      <c r="Q323">
        <v>3.2</v>
      </c>
      <c r="R323" t="s">
        <v>30</v>
      </c>
      <c r="S323" t="s">
        <v>60</v>
      </c>
    </row>
    <row r="324" spans="1:19" x14ac:dyDescent="0.35">
      <c r="A324" t="s">
        <v>1090</v>
      </c>
      <c r="B324" t="s">
        <v>1091</v>
      </c>
      <c r="C324" t="s">
        <v>1092</v>
      </c>
      <c r="D324" t="s">
        <v>127</v>
      </c>
      <c r="E324" t="s">
        <v>198</v>
      </c>
      <c r="F324" t="s">
        <v>74</v>
      </c>
      <c r="G324" t="s">
        <v>110</v>
      </c>
      <c r="H324">
        <v>1113.77</v>
      </c>
      <c r="I324">
        <v>5</v>
      </c>
      <c r="J324">
        <v>0.1</v>
      </c>
      <c r="K324">
        <v>5011.97</v>
      </c>
      <c r="L324" t="s">
        <v>83</v>
      </c>
      <c r="M324" t="s">
        <v>27</v>
      </c>
      <c r="N324" t="s">
        <v>28</v>
      </c>
      <c r="O324" t="s">
        <v>123</v>
      </c>
      <c r="P324">
        <v>13</v>
      </c>
      <c r="Q324">
        <v>1.6</v>
      </c>
      <c r="R324" t="s">
        <v>30</v>
      </c>
      <c r="S324" t="s">
        <v>86</v>
      </c>
    </row>
    <row r="325" spans="1:19" x14ac:dyDescent="0.35">
      <c r="A325" t="s">
        <v>1093</v>
      </c>
      <c r="B325" t="s">
        <v>1094</v>
      </c>
      <c r="C325" t="s">
        <v>1095</v>
      </c>
      <c r="D325" t="s">
        <v>72</v>
      </c>
      <c r="E325" t="s">
        <v>533</v>
      </c>
      <c r="F325" t="s">
        <v>74</v>
      </c>
      <c r="G325" t="s">
        <v>534</v>
      </c>
      <c r="H325">
        <v>546.04999999999995</v>
      </c>
      <c r="I325">
        <v>8</v>
      </c>
      <c r="J325">
        <v>0.2</v>
      </c>
      <c r="K325">
        <v>3494.72</v>
      </c>
      <c r="L325" t="s">
        <v>165</v>
      </c>
      <c r="M325" t="s">
        <v>84</v>
      </c>
      <c r="N325" t="s">
        <v>166</v>
      </c>
      <c r="O325" t="s">
        <v>50</v>
      </c>
      <c r="P325">
        <v>2</v>
      </c>
      <c r="Q325">
        <v>4.5</v>
      </c>
      <c r="R325" t="s">
        <v>30</v>
      </c>
      <c r="S325" t="s">
        <v>60</v>
      </c>
    </row>
    <row r="326" spans="1:19" x14ac:dyDescent="0.35">
      <c r="A326" t="s">
        <v>1096</v>
      </c>
      <c r="B326" t="s">
        <v>1097</v>
      </c>
      <c r="C326" t="s">
        <v>1098</v>
      </c>
      <c r="D326" t="s">
        <v>64</v>
      </c>
      <c r="E326" t="s">
        <v>266</v>
      </c>
      <c r="F326" t="s">
        <v>24</v>
      </c>
      <c r="G326" t="s">
        <v>267</v>
      </c>
      <c r="H326">
        <v>264.47000000000003</v>
      </c>
      <c r="I326">
        <v>7</v>
      </c>
      <c r="J326">
        <v>0.1</v>
      </c>
      <c r="K326">
        <v>1666.16</v>
      </c>
      <c r="L326" t="s">
        <v>83</v>
      </c>
      <c r="M326" t="s">
        <v>27</v>
      </c>
      <c r="N326" t="s">
        <v>28</v>
      </c>
      <c r="O326" t="s">
        <v>77</v>
      </c>
      <c r="P326">
        <v>11</v>
      </c>
      <c r="Q326">
        <v>3.7</v>
      </c>
      <c r="R326" t="s">
        <v>30</v>
      </c>
      <c r="S326" t="s">
        <v>86</v>
      </c>
    </row>
    <row r="327" spans="1:19" x14ac:dyDescent="0.35">
      <c r="A327" t="s">
        <v>1099</v>
      </c>
      <c r="B327" t="s">
        <v>150</v>
      </c>
      <c r="C327" t="s">
        <v>1100</v>
      </c>
      <c r="D327" t="s">
        <v>64</v>
      </c>
      <c r="E327" t="s">
        <v>656</v>
      </c>
      <c r="F327" t="s">
        <v>47</v>
      </c>
      <c r="G327" t="s">
        <v>657</v>
      </c>
      <c r="H327">
        <v>632.01</v>
      </c>
      <c r="I327">
        <v>14</v>
      </c>
      <c r="J327">
        <v>0</v>
      </c>
      <c r="K327">
        <v>8848.14</v>
      </c>
      <c r="L327" t="s">
        <v>76</v>
      </c>
      <c r="M327" t="s">
        <v>134</v>
      </c>
      <c r="N327" t="s">
        <v>85</v>
      </c>
      <c r="O327" t="s">
        <v>116</v>
      </c>
      <c r="P327">
        <v>1</v>
      </c>
      <c r="Q327">
        <v>5</v>
      </c>
      <c r="R327" t="s">
        <v>112</v>
      </c>
      <c r="S327" t="s">
        <v>52</v>
      </c>
    </row>
    <row r="328" spans="1:19" x14ac:dyDescent="0.35">
      <c r="A328" t="s">
        <v>1101</v>
      </c>
      <c r="B328" t="s">
        <v>114</v>
      </c>
      <c r="C328" t="s">
        <v>1102</v>
      </c>
      <c r="D328" t="s">
        <v>72</v>
      </c>
      <c r="E328" t="s">
        <v>251</v>
      </c>
      <c r="F328" t="s">
        <v>36</v>
      </c>
      <c r="G328" t="s">
        <v>252</v>
      </c>
      <c r="H328">
        <v>37.25</v>
      </c>
      <c r="I328">
        <v>8</v>
      </c>
      <c r="J328">
        <v>0</v>
      </c>
      <c r="K328">
        <v>298</v>
      </c>
      <c r="L328" t="s">
        <v>98</v>
      </c>
      <c r="M328" t="s">
        <v>90</v>
      </c>
      <c r="N328" t="s">
        <v>28</v>
      </c>
      <c r="O328" t="s">
        <v>29</v>
      </c>
      <c r="P328">
        <v>13</v>
      </c>
      <c r="Q328">
        <v>1.4</v>
      </c>
      <c r="R328" t="s">
        <v>30</v>
      </c>
      <c r="S328" t="s">
        <v>52</v>
      </c>
    </row>
    <row r="329" spans="1:19" x14ac:dyDescent="0.35">
      <c r="A329" t="s">
        <v>1103</v>
      </c>
      <c r="B329" t="s">
        <v>1104</v>
      </c>
      <c r="C329" t="s">
        <v>1105</v>
      </c>
      <c r="D329" t="s">
        <v>22</v>
      </c>
      <c r="E329" t="s">
        <v>281</v>
      </c>
      <c r="F329" t="s">
        <v>74</v>
      </c>
      <c r="G329" t="s">
        <v>110</v>
      </c>
      <c r="H329">
        <v>436.68</v>
      </c>
      <c r="I329">
        <v>7</v>
      </c>
      <c r="J329">
        <v>0</v>
      </c>
      <c r="K329">
        <v>3056.76</v>
      </c>
      <c r="L329" t="s">
        <v>76</v>
      </c>
      <c r="M329" t="s">
        <v>39</v>
      </c>
      <c r="N329" t="s">
        <v>85</v>
      </c>
      <c r="O329" t="s">
        <v>41</v>
      </c>
      <c r="P329">
        <v>5</v>
      </c>
      <c r="Q329">
        <v>2</v>
      </c>
      <c r="R329" t="s">
        <v>30</v>
      </c>
      <c r="S329" t="s">
        <v>42</v>
      </c>
    </row>
    <row r="330" spans="1:19" x14ac:dyDescent="0.35">
      <c r="A330" t="s">
        <v>1106</v>
      </c>
      <c r="B330" t="s">
        <v>1107</v>
      </c>
      <c r="C330" t="s">
        <v>1108</v>
      </c>
      <c r="D330" t="s">
        <v>22</v>
      </c>
      <c r="E330" t="s">
        <v>470</v>
      </c>
      <c r="F330" t="s">
        <v>24</v>
      </c>
      <c r="G330" t="s">
        <v>471</v>
      </c>
      <c r="H330">
        <v>53.96</v>
      </c>
      <c r="I330">
        <v>3</v>
      </c>
      <c r="J330">
        <v>0.1</v>
      </c>
      <c r="K330">
        <v>145.69</v>
      </c>
      <c r="L330" t="s">
        <v>38</v>
      </c>
      <c r="M330" t="s">
        <v>90</v>
      </c>
      <c r="N330" t="s">
        <v>59</v>
      </c>
      <c r="O330" t="s">
        <v>50</v>
      </c>
      <c r="P330">
        <v>7</v>
      </c>
      <c r="Q330">
        <v>4.5</v>
      </c>
      <c r="S330" t="s">
        <v>60</v>
      </c>
    </row>
    <row r="331" spans="1:19" x14ac:dyDescent="0.35">
      <c r="A331" t="s">
        <v>1109</v>
      </c>
      <c r="B331" t="s">
        <v>1110</v>
      </c>
      <c r="C331" t="s">
        <v>1111</v>
      </c>
      <c r="D331" t="s">
        <v>127</v>
      </c>
      <c r="E331" t="s">
        <v>344</v>
      </c>
      <c r="F331" t="s">
        <v>24</v>
      </c>
      <c r="G331" t="s">
        <v>345</v>
      </c>
      <c r="H331">
        <v>287.37</v>
      </c>
      <c r="I331">
        <v>2</v>
      </c>
      <c r="J331">
        <v>0.25</v>
      </c>
      <c r="K331">
        <v>431.06</v>
      </c>
      <c r="L331" t="s">
        <v>49</v>
      </c>
      <c r="M331" t="s">
        <v>27</v>
      </c>
      <c r="N331" t="s">
        <v>40</v>
      </c>
      <c r="O331" t="s">
        <v>123</v>
      </c>
      <c r="P331">
        <v>3</v>
      </c>
      <c r="Q331">
        <v>2.6</v>
      </c>
      <c r="R331" t="s">
        <v>30</v>
      </c>
      <c r="S331" t="s">
        <v>60</v>
      </c>
    </row>
    <row r="332" spans="1:19" x14ac:dyDescent="0.35">
      <c r="A332" t="s">
        <v>1112</v>
      </c>
      <c r="B332" t="s">
        <v>1113</v>
      </c>
      <c r="C332" t="s">
        <v>1114</v>
      </c>
      <c r="D332" t="s">
        <v>34</v>
      </c>
      <c r="E332" t="s">
        <v>96</v>
      </c>
      <c r="F332" t="s">
        <v>57</v>
      </c>
      <c r="G332" t="s">
        <v>97</v>
      </c>
      <c r="H332">
        <v>541.66999999999996</v>
      </c>
      <c r="I332">
        <v>7</v>
      </c>
      <c r="J332">
        <v>0</v>
      </c>
      <c r="K332">
        <v>3791.69</v>
      </c>
      <c r="L332" t="s">
        <v>38</v>
      </c>
      <c r="M332" t="s">
        <v>27</v>
      </c>
      <c r="N332" t="s">
        <v>91</v>
      </c>
      <c r="O332" t="s">
        <v>116</v>
      </c>
      <c r="P332">
        <v>8</v>
      </c>
      <c r="Q332">
        <v>2.9</v>
      </c>
      <c r="R332" t="s">
        <v>30</v>
      </c>
      <c r="S332" t="s">
        <v>52</v>
      </c>
    </row>
    <row r="333" spans="1:19" x14ac:dyDescent="0.35">
      <c r="A333" t="s">
        <v>1115</v>
      </c>
      <c r="B333" t="s">
        <v>1116</v>
      </c>
      <c r="C333" t="s">
        <v>1117</v>
      </c>
      <c r="D333" t="s">
        <v>72</v>
      </c>
      <c r="E333" t="s">
        <v>416</v>
      </c>
      <c r="F333" t="s">
        <v>66</v>
      </c>
      <c r="G333" t="s">
        <v>417</v>
      </c>
      <c r="H333">
        <v>749.38</v>
      </c>
      <c r="I333">
        <v>3</v>
      </c>
      <c r="J333">
        <v>0.15</v>
      </c>
      <c r="K333">
        <v>1910.92</v>
      </c>
      <c r="L333" t="s">
        <v>98</v>
      </c>
      <c r="M333" t="s">
        <v>134</v>
      </c>
      <c r="N333" t="s">
        <v>166</v>
      </c>
      <c r="O333" t="s">
        <v>123</v>
      </c>
      <c r="P333">
        <v>5</v>
      </c>
      <c r="Q333">
        <v>4.4000000000000004</v>
      </c>
      <c r="R333" t="s">
        <v>30</v>
      </c>
      <c r="S333" t="s">
        <v>60</v>
      </c>
    </row>
    <row r="334" spans="1:19" x14ac:dyDescent="0.35">
      <c r="A334" t="s">
        <v>1118</v>
      </c>
      <c r="B334" t="s">
        <v>779</v>
      </c>
      <c r="C334" t="s">
        <v>1119</v>
      </c>
      <c r="D334" t="s">
        <v>72</v>
      </c>
      <c r="E334" t="s">
        <v>231</v>
      </c>
      <c r="F334" t="s">
        <v>57</v>
      </c>
      <c r="G334" t="s">
        <v>232</v>
      </c>
      <c r="H334">
        <v>697.48</v>
      </c>
      <c r="I334">
        <v>3</v>
      </c>
      <c r="J334">
        <v>0.25</v>
      </c>
      <c r="K334">
        <v>1569.33</v>
      </c>
      <c r="L334" t="s">
        <v>76</v>
      </c>
      <c r="M334" t="s">
        <v>111</v>
      </c>
      <c r="N334" t="s">
        <v>172</v>
      </c>
      <c r="O334" t="s">
        <v>50</v>
      </c>
      <c r="P334">
        <v>5</v>
      </c>
      <c r="Q334">
        <v>3.1</v>
      </c>
      <c r="R334" t="s">
        <v>30</v>
      </c>
      <c r="S334" t="s">
        <v>52</v>
      </c>
    </row>
    <row r="335" spans="1:19" x14ac:dyDescent="0.35">
      <c r="A335" t="s">
        <v>1120</v>
      </c>
      <c r="B335" t="s">
        <v>1121</v>
      </c>
      <c r="C335" t="s">
        <v>1122</v>
      </c>
      <c r="D335" t="s">
        <v>157</v>
      </c>
      <c r="E335" t="s">
        <v>147</v>
      </c>
      <c r="F335" t="s">
        <v>74</v>
      </c>
      <c r="G335" t="s">
        <v>148</v>
      </c>
      <c r="H335">
        <v>1881.58</v>
      </c>
      <c r="I335">
        <v>2</v>
      </c>
      <c r="J335">
        <v>0.1</v>
      </c>
      <c r="K335">
        <v>3386.84</v>
      </c>
      <c r="L335" t="s">
        <v>38</v>
      </c>
      <c r="M335" t="s">
        <v>27</v>
      </c>
      <c r="N335" t="s">
        <v>166</v>
      </c>
      <c r="O335" t="s">
        <v>50</v>
      </c>
      <c r="P335">
        <v>13</v>
      </c>
      <c r="Q335">
        <v>1.8</v>
      </c>
    </row>
    <row r="336" spans="1:19" x14ac:dyDescent="0.35">
      <c r="A336" t="s">
        <v>1123</v>
      </c>
      <c r="B336" t="s">
        <v>1124</v>
      </c>
      <c r="C336" t="s">
        <v>205</v>
      </c>
      <c r="D336" t="s">
        <v>157</v>
      </c>
      <c r="E336" t="s">
        <v>323</v>
      </c>
      <c r="F336" t="s">
        <v>57</v>
      </c>
      <c r="G336" t="s">
        <v>82</v>
      </c>
      <c r="H336">
        <v>575.15</v>
      </c>
      <c r="I336">
        <v>4</v>
      </c>
      <c r="J336">
        <v>0.15</v>
      </c>
      <c r="K336">
        <v>1955.51</v>
      </c>
      <c r="L336" t="s">
        <v>76</v>
      </c>
      <c r="M336" t="s">
        <v>111</v>
      </c>
      <c r="N336" t="s">
        <v>85</v>
      </c>
      <c r="O336" t="s">
        <v>123</v>
      </c>
      <c r="P336">
        <v>5</v>
      </c>
      <c r="Q336">
        <v>4.5999999999999996</v>
      </c>
      <c r="R336" t="s">
        <v>30</v>
      </c>
      <c r="S336" t="s">
        <v>294</v>
      </c>
    </row>
    <row r="337" spans="1:19" x14ac:dyDescent="0.35">
      <c r="A337" t="s">
        <v>1125</v>
      </c>
      <c r="B337" t="s">
        <v>272</v>
      </c>
      <c r="C337" t="s">
        <v>1126</v>
      </c>
      <c r="D337" t="s">
        <v>72</v>
      </c>
      <c r="E337" t="s">
        <v>120</v>
      </c>
      <c r="F337" t="s">
        <v>47</v>
      </c>
      <c r="G337" t="s">
        <v>121</v>
      </c>
      <c r="H337">
        <v>166.55</v>
      </c>
      <c r="I337">
        <v>8</v>
      </c>
      <c r="J337">
        <v>0.2</v>
      </c>
      <c r="K337">
        <v>1065.92</v>
      </c>
      <c r="L337" t="s">
        <v>142</v>
      </c>
      <c r="M337" t="s">
        <v>39</v>
      </c>
      <c r="N337" t="s">
        <v>91</v>
      </c>
      <c r="O337" t="s">
        <v>116</v>
      </c>
      <c r="P337">
        <v>8</v>
      </c>
      <c r="Q337">
        <v>1.1000000000000001</v>
      </c>
      <c r="R337" t="s">
        <v>30</v>
      </c>
      <c r="S337" t="s">
        <v>52</v>
      </c>
    </row>
    <row r="338" spans="1:19" x14ac:dyDescent="0.35">
      <c r="A338" t="s">
        <v>1127</v>
      </c>
      <c r="B338" t="s">
        <v>1128</v>
      </c>
      <c r="C338" t="s">
        <v>1129</v>
      </c>
      <c r="D338" t="s">
        <v>34</v>
      </c>
      <c r="E338" t="s">
        <v>374</v>
      </c>
      <c r="F338" t="s">
        <v>36</v>
      </c>
      <c r="G338" t="s">
        <v>259</v>
      </c>
      <c r="H338">
        <v>14.57</v>
      </c>
      <c r="I338">
        <v>12</v>
      </c>
      <c r="J338">
        <v>0</v>
      </c>
      <c r="K338">
        <v>174.84</v>
      </c>
      <c r="L338" t="s">
        <v>49</v>
      </c>
      <c r="M338" t="s">
        <v>122</v>
      </c>
      <c r="N338" t="s">
        <v>91</v>
      </c>
      <c r="O338" t="s">
        <v>29</v>
      </c>
      <c r="P338">
        <v>2</v>
      </c>
      <c r="Q338">
        <v>4.5999999999999996</v>
      </c>
      <c r="R338" t="s">
        <v>112</v>
      </c>
      <c r="S338" t="s">
        <v>294</v>
      </c>
    </row>
    <row r="339" spans="1:19" x14ac:dyDescent="0.35">
      <c r="A339" t="s">
        <v>1130</v>
      </c>
      <c r="B339" t="s">
        <v>1131</v>
      </c>
      <c r="C339" t="s">
        <v>1132</v>
      </c>
      <c r="D339" t="s">
        <v>157</v>
      </c>
      <c r="E339" t="s">
        <v>872</v>
      </c>
      <c r="F339" t="s">
        <v>36</v>
      </c>
      <c r="G339" t="s">
        <v>873</v>
      </c>
      <c r="H339">
        <v>7.93</v>
      </c>
      <c r="I339">
        <v>1</v>
      </c>
      <c r="J339">
        <v>0</v>
      </c>
      <c r="K339">
        <v>7.93</v>
      </c>
      <c r="L339" t="s">
        <v>98</v>
      </c>
      <c r="M339" t="s">
        <v>111</v>
      </c>
      <c r="N339" t="s">
        <v>40</v>
      </c>
      <c r="O339" t="s">
        <v>123</v>
      </c>
      <c r="P339">
        <v>2</v>
      </c>
      <c r="Q339">
        <v>1.2</v>
      </c>
      <c r="R339" t="s">
        <v>30</v>
      </c>
      <c r="S339" t="s">
        <v>60</v>
      </c>
    </row>
    <row r="340" spans="1:19" x14ac:dyDescent="0.35">
      <c r="A340" t="s">
        <v>1133</v>
      </c>
      <c r="B340" t="s">
        <v>1134</v>
      </c>
      <c r="C340" t="s">
        <v>1135</v>
      </c>
      <c r="D340" t="s">
        <v>127</v>
      </c>
      <c r="E340" t="s">
        <v>193</v>
      </c>
      <c r="F340" t="s">
        <v>24</v>
      </c>
      <c r="G340" t="s">
        <v>194</v>
      </c>
      <c r="H340">
        <v>140.69999999999999</v>
      </c>
      <c r="I340">
        <v>1</v>
      </c>
      <c r="J340">
        <v>0</v>
      </c>
      <c r="K340">
        <v>140.69999999999999</v>
      </c>
      <c r="L340" t="s">
        <v>38</v>
      </c>
      <c r="M340" t="s">
        <v>134</v>
      </c>
      <c r="N340" t="s">
        <v>28</v>
      </c>
      <c r="O340" t="s">
        <v>50</v>
      </c>
      <c r="P340">
        <v>12</v>
      </c>
      <c r="Q340">
        <v>3.7</v>
      </c>
      <c r="R340" t="s">
        <v>30</v>
      </c>
      <c r="S340" t="s">
        <v>60</v>
      </c>
    </row>
    <row r="341" spans="1:19" x14ac:dyDescent="0.35">
      <c r="A341" t="s">
        <v>1136</v>
      </c>
      <c r="B341" t="s">
        <v>1137</v>
      </c>
      <c r="C341" t="s">
        <v>1138</v>
      </c>
      <c r="D341" t="s">
        <v>64</v>
      </c>
      <c r="E341" t="s">
        <v>120</v>
      </c>
      <c r="F341" t="s">
        <v>47</v>
      </c>
      <c r="G341" t="s">
        <v>121</v>
      </c>
      <c r="H341">
        <v>338.89</v>
      </c>
      <c r="I341">
        <v>12</v>
      </c>
      <c r="J341">
        <v>0.3</v>
      </c>
      <c r="K341">
        <v>2846.68</v>
      </c>
      <c r="L341" t="s">
        <v>302</v>
      </c>
      <c r="M341" t="s">
        <v>183</v>
      </c>
      <c r="N341" t="s">
        <v>166</v>
      </c>
      <c r="O341" t="s">
        <v>105</v>
      </c>
      <c r="P341">
        <v>8</v>
      </c>
      <c r="Q341">
        <v>1.3</v>
      </c>
      <c r="R341" t="s">
        <v>30</v>
      </c>
      <c r="S341" t="s">
        <v>60</v>
      </c>
    </row>
    <row r="342" spans="1:19" x14ac:dyDescent="0.35">
      <c r="A342" t="s">
        <v>1139</v>
      </c>
      <c r="B342" t="s">
        <v>1140</v>
      </c>
      <c r="C342" t="s">
        <v>1141</v>
      </c>
      <c r="D342" t="s">
        <v>34</v>
      </c>
      <c r="E342" t="s">
        <v>35</v>
      </c>
      <c r="F342" t="s">
        <v>36</v>
      </c>
      <c r="G342" t="s">
        <v>37</v>
      </c>
      <c r="H342">
        <v>39.29</v>
      </c>
      <c r="I342">
        <v>14</v>
      </c>
      <c r="J342">
        <v>0.25</v>
      </c>
      <c r="K342">
        <v>412.54</v>
      </c>
      <c r="L342" t="s">
        <v>98</v>
      </c>
      <c r="M342" t="s">
        <v>27</v>
      </c>
      <c r="N342" t="s">
        <v>166</v>
      </c>
      <c r="O342" t="s">
        <v>105</v>
      </c>
      <c r="P342">
        <v>9</v>
      </c>
      <c r="Q342">
        <v>3.8</v>
      </c>
      <c r="R342" t="s">
        <v>30</v>
      </c>
      <c r="S342" t="s">
        <v>60</v>
      </c>
    </row>
    <row r="343" spans="1:19" x14ac:dyDescent="0.35">
      <c r="A343" t="s">
        <v>1142</v>
      </c>
      <c r="B343" t="s">
        <v>1143</v>
      </c>
      <c r="C343" t="s">
        <v>1144</v>
      </c>
      <c r="D343" t="s">
        <v>127</v>
      </c>
      <c r="E343" t="s">
        <v>109</v>
      </c>
      <c r="F343" t="s">
        <v>74</v>
      </c>
      <c r="G343" t="s">
        <v>110</v>
      </c>
      <c r="H343">
        <v>195.98</v>
      </c>
      <c r="I343">
        <v>5</v>
      </c>
      <c r="J343">
        <v>0.2</v>
      </c>
      <c r="K343">
        <v>783.92</v>
      </c>
      <c r="L343" t="s">
        <v>26</v>
      </c>
      <c r="M343" t="s">
        <v>39</v>
      </c>
      <c r="N343" t="s">
        <v>59</v>
      </c>
      <c r="O343" t="s">
        <v>116</v>
      </c>
      <c r="P343">
        <v>11</v>
      </c>
      <c r="Q343">
        <v>1.1000000000000001</v>
      </c>
      <c r="R343" t="s">
        <v>30</v>
      </c>
      <c r="S343" t="s">
        <v>60</v>
      </c>
    </row>
    <row r="344" spans="1:19" x14ac:dyDescent="0.35">
      <c r="A344" t="s">
        <v>1145</v>
      </c>
      <c r="B344" t="s">
        <v>1146</v>
      </c>
      <c r="C344" t="s">
        <v>1147</v>
      </c>
      <c r="D344" t="s">
        <v>127</v>
      </c>
      <c r="E344" t="s">
        <v>214</v>
      </c>
      <c r="F344" t="s">
        <v>66</v>
      </c>
      <c r="G344" t="s">
        <v>215</v>
      </c>
      <c r="H344">
        <v>922.31</v>
      </c>
      <c r="I344">
        <v>11</v>
      </c>
      <c r="J344">
        <v>0</v>
      </c>
      <c r="K344">
        <v>10145.41</v>
      </c>
      <c r="L344" t="s">
        <v>76</v>
      </c>
      <c r="M344" t="s">
        <v>134</v>
      </c>
      <c r="N344" t="s">
        <v>28</v>
      </c>
      <c r="O344" t="s">
        <v>29</v>
      </c>
      <c r="P344">
        <v>12</v>
      </c>
      <c r="Q344">
        <v>4.4000000000000004</v>
      </c>
      <c r="R344" t="s">
        <v>51</v>
      </c>
      <c r="S344" t="s">
        <v>294</v>
      </c>
    </row>
    <row r="345" spans="1:19" x14ac:dyDescent="0.35">
      <c r="A345" t="s">
        <v>1148</v>
      </c>
      <c r="B345" t="s">
        <v>525</v>
      </c>
      <c r="C345" t="s">
        <v>1149</v>
      </c>
      <c r="D345" t="s">
        <v>72</v>
      </c>
      <c r="E345" t="s">
        <v>73</v>
      </c>
      <c r="F345" t="s">
        <v>74</v>
      </c>
      <c r="G345" t="s">
        <v>75</v>
      </c>
      <c r="H345">
        <v>1579.97</v>
      </c>
      <c r="I345">
        <v>5</v>
      </c>
      <c r="J345">
        <v>0.05</v>
      </c>
      <c r="K345">
        <v>7504.86</v>
      </c>
      <c r="L345" t="s">
        <v>302</v>
      </c>
      <c r="M345" t="s">
        <v>39</v>
      </c>
      <c r="N345" t="s">
        <v>68</v>
      </c>
      <c r="O345" t="s">
        <v>50</v>
      </c>
      <c r="P345">
        <v>10</v>
      </c>
      <c r="Q345">
        <v>2.9</v>
      </c>
      <c r="R345" t="s">
        <v>112</v>
      </c>
      <c r="S345" t="s">
        <v>86</v>
      </c>
    </row>
    <row r="346" spans="1:19" x14ac:dyDescent="0.35">
      <c r="A346" t="s">
        <v>1150</v>
      </c>
      <c r="B346" t="s">
        <v>563</v>
      </c>
      <c r="C346" t="s">
        <v>1151</v>
      </c>
      <c r="D346" t="s">
        <v>22</v>
      </c>
      <c r="E346" t="s">
        <v>132</v>
      </c>
      <c r="F346" t="s">
        <v>24</v>
      </c>
      <c r="G346" t="s">
        <v>133</v>
      </c>
      <c r="H346">
        <v>113.38</v>
      </c>
      <c r="I346">
        <v>11</v>
      </c>
      <c r="J346">
        <v>0</v>
      </c>
      <c r="K346">
        <v>1247.18</v>
      </c>
      <c r="L346" t="s">
        <v>26</v>
      </c>
      <c r="M346" t="s">
        <v>111</v>
      </c>
      <c r="N346" t="s">
        <v>172</v>
      </c>
      <c r="O346" t="s">
        <v>29</v>
      </c>
      <c r="P346">
        <v>10</v>
      </c>
      <c r="Q346">
        <v>1.4</v>
      </c>
      <c r="R346" t="s">
        <v>30</v>
      </c>
      <c r="S346" t="s">
        <v>52</v>
      </c>
    </row>
    <row r="347" spans="1:19" x14ac:dyDescent="0.35">
      <c r="A347" t="s">
        <v>1152</v>
      </c>
      <c r="B347" t="s">
        <v>1153</v>
      </c>
      <c r="C347" t="s">
        <v>1154</v>
      </c>
      <c r="D347" t="s">
        <v>72</v>
      </c>
      <c r="E347" t="s">
        <v>181</v>
      </c>
      <c r="F347" t="s">
        <v>24</v>
      </c>
      <c r="G347" t="s">
        <v>182</v>
      </c>
      <c r="H347">
        <v>385.42</v>
      </c>
      <c r="I347">
        <v>12</v>
      </c>
      <c r="J347">
        <v>0</v>
      </c>
      <c r="K347">
        <v>4625.04</v>
      </c>
      <c r="L347" t="s">
        <v>302</v>
      </c>
      <c r="M347" t="s">
        <v>183</v>
      </c>
      <c r="N347" t="s">
        <v>59</v>
      </c>
      <c r="O347" t="s">
        <v>50</v>
      </c>
      <c r="P347">
        <v>2</v>
      </c>
      <c r="Q347">
        <v>3.8</v>
      </c>
      <c r="R347" t="s">
        <v>30</v>
      </c>
      <c r="S347" t="s">
        <v>60</v>
      </c>
    </row>
    <row r="348" spans="1:19" x14ac:dyDescent="0.35">
      <c r="A348" t="s">
        <v>1155</v>
      </c>
      <c r="B348" t="s">
        <v>1156</v>
      </c>
      <c r="C348" t="s">
        <v>1157</v>
      </c>
      <c r="D348" t="s">
        <v>157</v>
      </c>
      <c r="E348" t="s">
        <v>138</v>
      </c>
      <c r="F348" t="s">
        <v>24</v>
      </c>
      <c r="G348" t="s">
        <v>133</v>
      </c>
      <c r="H348">
        <v>275.95</v>
      </c>
      <c r="I348">
        <v>1</v>
      </c>
      <c r="J348">
        <v>0.1</v>
      </c>
      <c r="K348">
        <v>248.35</v>
      </c>
      <c r="L348" t="s">
        <v>142</v>
      </c>
      <c r="M348" t="s">
        <v>111</v>
      </c>
      <c r="N348" t="s">
        <v>28</v>
      </c>
      <c r="O348" t="s">
        <v>41</v>
      </c>
      <c r="P348">
        <v>4</v>
      </c>
      <c r="Q348">
        <v>3</v>
      </c>
      <c r="R348" t="s">
        <v>30</v>
      </c>
      <c r="S348" t="s">
        <v>60</v>
      </c>
    </row>
    <row r="349" spans="1:19" x14ac:dyDescent="0.35">
      <c r="A349" t="s">
        <v>1158</v>
      </c>
      <c r="B349" t="s">
        <v>1159</v>
      </c>
      <c r="C349" t="s">
        <v>1160</v>
      </c>
      <c r="D349" t="s">
        <v>127</v>
      </c>
      <c r="E349" t="s">
        <v>323</v>
      </c>
      <c r="F349" t="s">
        <v>57</v>
      </c>
      <c r="G349" t="s">
        <v>82</v>
      </c>
      <c r="H349">
        <v>214.95</v>
      </c>
      <c r="I349">
        <v>6</v>
      </c>
      <c r="J349">
        <v>0.3</v>
      </c>
      <c r="K349">
        <v>902.79</v>
      </c>
      <c r="L349" t="s">
        <v>142</v>
      </c>
      <c r="M349" t="s">
        <v>27</v>
      </c>
      <c r="N349" t="s">
        <v>85</v>
      </c>
      <c r="O349" t="s">
        <v>77</v>
      </c>
      <c r="P349">
        <v>8</v>
      </c>
      <c r="Q349">
        <v>1.8</v>
      </c>
      <c r="R349" t="s">
        <v>30</v>
      </c>
      <c r="S349" t="s">
        <v>42</v>
      </c>
    </row>
    <row r="350" spans="1:19" x14ac:dyDescent="0.35">
      <c r="A350" t="s">
        <v>1161</v>
      </c>
      <c r="B350" t="s">
        <v>249</v>
      </c>
      <c r="C350" t="s">
        <v>1162</v>
      </c>
      <c r="D350" t="s">
        <v>72</v>
      </c>
      <c r="E350" t="s">
        <v>344</v>
      </c>
      <c r="F350" t="s">
        <v>24</v>
      </c>
      <c r="G350" t="s">
        <v>345</v>
      </c>
      <c r="H350">
        <v>363.58</v>
      </c>
      <c r="I350">
        <v>1</v>
      </c>
      <c r="J350">
        <v>0.25</v>
      </c>
      <c r="K350">
        <v>272.69</v>
      </c>
      <c r="L350" t="s">
        <v>98</v>
      </c>
      <c r="M350" t="s">
        <v>39</v>
      </c>
      <c r="N350" t="s">
        <v>85</v>
      </c>
      <c r="O350" t="s">
        <v>50</v>
      </c>
      <c r="P350">
        <v>2</v>
      </c>
      <c r="Q350">
        <v>1.1000000000000001</v>
      </c>
      <c r="R350" t="s">
        <v>30</v>
      </c>
      <c r="S350" t="s">
        <v>52</v>
      </c>
    </row>
    <row r="351" spans="1:19" x14ac:dyDescent="0.35">
      <c r="A351" t="s">
        <v>1163</v>
      </c>
      <c r="B351" t="s">
        <v>1164</v>
      </c>
      <c r="C351" t="s">
        <v>1165</v>
      </c>
      <c r="D351" t="s">
        <v>22</v>
      </c>
      <c r="E351" t="s">
        <v>416</v>
      </c>
      <c r="F351" t="s">
        <v>66</v>
      </c>
      <c r="G351" t="s">
        <v>417</v>
      </c>
      <c r="H351">
        <v>30.1</v>
      </c>
      <c r="I351">
        <v>5</v>
      </c>
      <c r="J351">
        <v>0.15</v>
      </c>
      <c r="K351">
        <v>127.92</v>
      </c>
      <c r="L351" t="s">
        <v>76</v>
      </c>
      <c r="M351" t="s">
        <v>122</v>
      </c>
      <c r="N351" t="s">
        <v>166</v>
      </c>
      <c r="O351" t="s">
        <v>41</v>
      </c>
      <c r="P351">
        <v>4</v>
      </c>
      <c r="Q351">
        <v>2.7</v>
      </c>
      <c r="S351" t="s">
        <v>52</v>
      </c>
    </row>
    <row r="352" spans="1:19" x14ac:dyDescent="0.35">
      <c r="A352" t="s">
        <v>1166</v>
      </c>
      <c r="B352" t="s">
        <v>1167</v>
      </c>
      <c r="C352" t="s">
        <v>648</v>
      </c>
      <c r="D352" t="s">
        <v>127</v>
      </c>
      <c r="E352" t="s">
        <v>209</v>
      </c>
      <c r="F352" t="s">
        <v>47</v>
      </c>
      <c r="G352" t="s">
        <v>210</v>
      </c>
      <c r="H352">
        <v>528.66</v>
      </c>
      <c r="I352">
        <v>9</v>
      </c>
      <c r="J352">
        <v>0</v>
      </c>
      <c r="K352">
        <v>4757.9399999999996</v>
      </c>
      <c r="L352" t="s">
        <v>165</v>
      </c>
      <c r="M352" t="s">
        <v>122</v>
      </c>
      <c r="N352" t="s">
        <v>59</v>
      </c>
      <c r="O352" t="s">
        <v>116</v>
      </c>
      <c r="P352">
        <v>10</v>
      </c>
      <c r="Q352">
        <v>1.3</v>
      </c>
      <c r="R352" t="s">
        <v>30</v>
      </c>
      <c r="S352" t="s">
        <v>42</v>
      </c>
    </row>
    <row r="353" spans="1:19" x14ac:dyDescent="0.35">
      <c r="A353" t="s">
        <v>1168</v>
      </c>
      <c r="B353" t="s">
        <v>1169</v>
      </c>
      <c r="C353" t="s">
        <v>1170</v>
      </c>
      <c r="D353" t="s">
        <v>64</v>
      </c>
      <c r="E353" t="s">
        <v>344</v>
      </c>
      <c r="F353" t="s">
        <v>24</v>
      </c>
      <c r="G353" t="s">
        <v>345</v>
      </c>
      <c r="H353">
        <v>425.37</v>
      </c>
      <c r="I353">
        <v>12</v>
      </c>
      <c r="J353">
        <v>0</v>
      </c>
      <c r="K353">
        <v>5104.4399999999996</v>
      </c>
      <c r="L353" t="s">
        <v>83</v>
      </c>
      <c r="M353" t="s">
        <v>122</v>
      </c>
      <c r="N353" t="s">
        <v>40</v>
      </c>
      <c r="O353" t="s">
        <v>41</v>
      </c>
      <c r="P353">
        <v>13</v>
      </c>
      <c r="Q353">
        <v>1.4</v>
      </c>
      <c r="R353" t="s">
        <v>30</v>
      </c>
      <c r="S353" t="s">
        <v>52</v>
      </c>
    </row>
    <row r="354" spans="1:19" x14ac:dyDescent="0.35">
      <c r="A354" t="s">
        <v>1171</v>
      </c>
      <c r="B354" t="s">
        <v>431</v>
      </c>
      <c r="C354" t="s">
        <v>1172</v>
      </c>
      <c r="D354" t="s">
        <v>157</v>
      </c>
      <c r="E354" t="s">
        <v>209</v>
      </c>
      <c r="F354" t="s">
        <v>47</v>
      </c>
      <c r="G354" t="s">
        <v>210</v>
      </c>
      <c r="H354">
        <v>85.33</v>
      </c>
      <c r="I354">
        <v>14</v>
      </c>
      <c r="J354">
        <v>0.05</v>
      </c>
      <c r="K354">
        <v>1134.8900000000001</v>
      </c>
      <c r="L354" t="s">
        <v>26</v>
      </c>
      <c r="M354" t="s">
        <v>122</v>
      </c>
      <c r="N354" t="s">
        <v>59</v>
      </c>
      <c r="O354" t="s">
        <v>92</v>
      </c>
      <c r="P354">
        <v>13</v>
      </c>
      <c r="Q354">
        <v>2.1</v>
      </c>
      <c r="R354" t="s">
        <v>30</v>
      </c>
      <c r="S354" t="s">
        <v>52</v>
      </c>
    </row>
    <row r="355" spans="1:19" x14ac:dyDescent="0.35">
      <c r="A355" t="s">
        <v>1173</v>
      </c>
      <c r="B355" t="s">
        <v>1174</v>
      </c>
      <c r="C355" t="s">
        <v>1175</v>
      </c>
      <c r="D355" t="s">
        <v>72</v>
      </c>
      <c r="E355" t="s">
        <v>46</v>
      </c>
      <c r="F355" t="s">
        <v>47</v>
      </c>
      <c r="G355" t="s">
        <v>48</v>
      </c>
      <c r="H355">
        <v>304.5</v>
      </c>
      <c r="I355">
        <v>5</v>
      </c>
      <c r="J355">
        <v>0.2</v>
      </c>
      <c r="K355">
        <v>1218</v>
      </c>
      <c r="L355" t="s">
        <v>302</v>
      </c>
      <c r="M355" t="s">
        <v>90</v>
      </c>
      <c r="N355" t="s">
        <v>91</v>
      </c>
      <c r="O355" t="s">
        <v>105</v>
      </c>
      <c r="P355">
        <v>1</v>
      </c>
      <c r="Q355">
        <v>3.5</v>
      </c>
      <c r="R355" t="s">
        <v>30</v>
      </c>
      <c r="S355" t="s">
        <v>60</v>
      </c>
    </row>
    <row r="356" spans="1:19" x14ac:dyDescent="0.35">
      <c r="A356" t="s">
        <v>1176</v>
      </c>
      <c r="B356" t="s">
        <v>1177</v>
      </c>
      <c r="C356" t="s">
        <v>1178</v>
      </c>
      <c r="D356" t="s">
        <v>64</v>
      </c>
      <c r="E356" t="s">
        <v>288</v>
      </c>
      <c r="F356" t="s">
        <v>57</v>
      </c>
      <c r="G356" t="s">
        <v>289</v>
      </c>
      <c r="H356">
        <v>157.74</v>
      </c>
      <c r="I356">
        <v>6</v>
      </c>
      <c r="J356">
        <v>0.2</v>
      </c>
      <c r="K356">
        <v>757.15</v>
      </c>
      <c r="L356" t="s">
        <v>142</v>
      </c>
      <c r="M356" t="s">
        <v>90</v>
      </c>
      <c r="N356" t="s">
        <v>28</v>
      </c>
      <c r="O356" t="s">
        <v>41</v>
      </c>
      <c r="P356">
        <v>2</v>
      </c>
      <c r="Q356">
        <v>3.1</v>
      </c>
      <c r="R356" t="s">
        <v>143</v>
      </c>
      <c r="S356" t="s">
        <v>60</v>
      </c>
    </row>
    <row r="357" spans="1:19" x14ac:dyDescent="0.35">
      <c r="A357" t="s">
        <v>1179</v>
      </c>
      <c r="B357" t="s">
        <v>1180</v>
      </c>
      <c r="C357" t="s">
        <v>1181</v>
      </c>
      <c r="D357" t="s">
        <v>22</v>
      </c>
      <c r="E357" t="s">
        <v>1182</v>
      </c>
      <c r="F357" t="s">
        <v>66</v>
      </c>
      <c r="G357" t="s">
        <v>446</v>
      </c>
      <c r="H357">
        <v>2108.2800000000002</v>
      </c>
      <c r="I357">
        <v>8</v>
      </c>
      <c r="J357">
        <v>0.05</v>
      </c>
      <c r="K357">
        <v>16022.93</v>
      </c>
      <c r="L357" t="s">
        <v>83</v>
      </c>
      <c r="M357" t="s">
        <v>39</v>
      </c>
      <c r="N357" t="s">
        <v>166</v>
      </c>
      <c r="O357" t="s">
        <v>41</v>
      </c>
      <c r="P357">
        <v>7</v>
      </c>
      <c r="Q357">
        <v>1.3</v>
      </c>
      <c r="R357" t="s">
        <v>30</v>
      </c>
      <c r="S357" t="s">
        <v>52</v>
      </c>
    </row>
    <row r="358" spans="1:19" x14ac:dyDescent="0.35">
      <c r="A358" t="s">
        <v>1183</v>
      </c>
      <c r="B358" t="s">
        <v>1184</v>
      </c>
      <c r="C358" t="s">
        <v>1185</v>
      </c>
      <c r="D358" t="s">
        <v>157</v>
      </c>
      <c r="E358" t="s">
        <v>288</v>
      </c>
      <c r="F358" t="s">
        <v>57</v>
      </c>
      <c r="G358" t="s">
        <v>289</v>
      </c>
      <c r="H358">
        <v>445.08</v>
      </c>
      <c r="I358">
        <v>11</v>
      </c>
      <c r="J358">
        <v>0.05</v>
      </c>
      <c r="K358">
        <v>4651.09</v>
      </c>
      <c r="L358" t="s">
        <v>26</v>
      </c>
      <c r="M358" t="s">
        <v>39</v>
      </c>
      <c r="N358" t="s">
        <v>40</v>
      </c>
      <c r="O358" t="s">
        <v>29</v>
      </c>
      <c r="P358">
        <v>1</v>
      </c>
      <c r="Q358">
        <v>4.9000000000000004</v>
      </c>
      <c r="R358" t="s">
        <v>30</v>
      </c>
      <c r="S358" t="s">
        <v>60</v>
      </c>
    </row>
    <row r="359" spans="1:19" x14ac:dyDescent="0.35">
      <c r="A359" t="s">
        <v>1186</v>
      </c>
      <c r="B359" t="s">
        <v>1174</v>
      </c>
      <c r="C359" t="s">
        <v>1187</v>
      </c>
      <c r="D359" t="s">
        <v>72</v>
      </c>
      <c r="E359" t="s">
        <v>161</v>
      </c>
      <c r="F359" t="s">
        <v>74</v>
      </c>
      <c r="G359" t="s">
        <v>148</v>
      </c>
      <c r="H359">
        <v>139.79</v>
      </c>
      <c r="I359">
        <v>1</v>
      </c>
      <c r="J359">
        <v>0</v>
      </c>
      <c r="K359">
        <v>139.79</v>
      </c>
      <c r="L359" t="s">
        <v>104</v>
      </c>
      <c r="M359" t="s">
        <v>134</v>
      </c>
      <c r="N359" t="s">
        <v>85</v>
      </c>
      <c r="O359" t="s">
        <v>50</v>
      </c>
      <c r="Q359">
        <v>4.5</v>
      </c>
      <c r="S359" t="s">
        <v>52</v>
      </c>
    </row>
    <row r="360" spans="1:19" x14ac:dyDescent="0.35">
      <c r="A360" t="s">
        <v>1188</v>
      </c>
      <c r="B360" t="s">
        <v>1189</v>
      </c>
      <c r="C360" t="s">
        <v>1190</v>
      </c>
      <c r="D360" t="s">
        <v>22</v>
      </c>
      <c r="E360" t="s">
        <v>374</v>
      </c>
      <c r="F360" t="s">
        <v>36</v>
      </c>
      <c r="G360" t="s">
        <v>259</v>
      </c>
      <c r="H360">
        <v>16.47</v>
      </c>
      <c r="I360">
        <v>14</v>
      </c>
      <c r="J360">
        <v>0</v>
      </c>
      <c r="K360">
        <v>230.58</v>
      </c>
      <c r="L360" t="s">
        <v>38</v>
      </c>
      <c r="M360" t="s">
        <v>84</v>
      </c>
      <c r="N360" t="s">
        <v>40</v>
      </c>
      <c r="O360" t="s">
        <v>29</v>
      </c>
      <c r="P360">
        <v>1</v>
      </c>
      <c r="Q360">
        <v>2</v>
      </c>
      <c r="R360" t="s">
        <v>30</v>
      </c>
      <c r="S360" t="s">
        <v>60</v>
      </c>
    </row>
    <row r="361" spans="1:19" x14ac:dyDescent="0.35">
      <c r="A361" t="s">
        <v>1191</v>
      </c>
      <c r="B361" t="s">
        <v>246</v>
      </c>
      <c r="C361" t="s">
        <v>1192</v>
      </c>
      <c r="D361" t="s">
        <v>157</v>
      </c>
      <c r="E361" t="s">
        <v>344</v>
      </c>
      <c r="F361" t="s">
        <v>24</v>
      </c>
      <c r="G361" t="s">
        <v>345</v>
      </c>
      <c r="H361">
        <v>467.8</v>
      </c>
      <c r="I361">
        <v>2</v>
      </c>
      <c r="J361">
        <v>0.1</v>
      </c>
      <c r="K361">
        <v>842.04</v>
      </c>
      <c r="L361" t="s">
        <v>83</v>
      </c>
      <c r="M361" t="s">
        <v>111</v>
      </c>
      <c r="N361" t="s">
        <v>59</v>
      </c>
      <c r="O361" t="s">
        <v>50</v>
      </c>
      <c r="P361">
        <v>2</v>
      </c>
      <c r="Q361">
        <v>1.5</v>
      </c>
      <c r="R361" t="s">
        <v>30</v>
      </c>
      <c r="S361" t="s">
        <v>60</v>
      </c>
    </row>
    <row r="362" spans="1:19" x14ac:dyDescent="0.35">
      <c r="A362" t="s">
        <v>1193</v>
      </c>
      <c r="B362" t="s">
        <v>1194</v>
      </c>
      <c r="C362" t="s">
        <v>1195</v>
      </c>
      <c r="D362" t="s">
        <v>72</v>
      </c>
      <c r="E362" t="s">
        <v>231</v>
      </c>
      <c r="F362" t="s">
        <v>57</v>
      </c>
      <c r="G362" t="s">
        <v>232</v>
      </c>
      <c r="H362">
        <v>393.43</v>
      </c>
      <c r="J362">
        <v>0</v>
      </c>
      <c r="L362" t="s">
        <v>49</v>
      </c>
      <c r="M362" t="s">
        <v>90</v>
      </c>
      <c r="N362" t="s">
        <v>91</v>
      </c>
      <c r="O362" t="s">
        <v>50</v>
      </c>
      <c r="P362">
        <v>4</v>
      </c>
      <c r="Q362">
        <v>4.8</v>
      </c>
      <c r="R362" t="s">
        <v>30</v>
      </c>
      <c r="S362" t="s">
        <v>60</v>
      </c>
    </row>
    <row r="363" spans="1:19" x14ac:dyDescent="0.35">
      <c r="A363" t="s">
        <v>1196</v>
      </c>
      <c r="B363" t="s">
        <v>1197</v>
      </c>
      <c r="C363" t="s">
        <v>1198</v>
      </c>
      <c r="D363" t="s">
        <v>127</v>
      </c>
      <c r="E363" t="s">
        <v>470</v>
      </c>
      <c r="F363" t="s">
        <v>24</v>
      </c>
      <c r="G363" t="s">
        <v>471</v>
      </c>
      <c r="H363">
        <v>442.37</v>
      </c>
      <c r="I363">
        <v>3</v>
      </c>
      <c r="J363">
        <v>0.1</v>
      </c>
      <c r="K363">
        <v>1194.4000000000001</v>
      </c>
      <c r="L363" t="s">
        <v>98</v>
      </c>
      <c r="M363" t="s">
        <v>111</v>
      </c>
      <c r="N363" t="s">
        <v>91</v>
      </c>
      <c r="O363" t="s">
        <v>29</v>
      </c>
      <c r="P363">
        <v>7</v>
      </c>
      <c r="Q363">
        <v>2.8</v>
      </c>
      <c r="S363" t="s">
        <v>60</v>
      </c>
    </row>
    <row r="364" spans="1:19" x14ac:dyDescent="0.35">
      <c r="A364" t="s">
        <v>1199</v>
      </c>
      <c r="B364" t="s">
        <v>1200</v>
      </c>
      <c r="C364" t="s">
        <v>1201</v>
      </c>
      <c r="D364" t="s">
        <v>157</v>
      </c>
      <c r="E364" t="s">
        <v>132</v>
      </c>
      <c r="F364" t="s">
        <v>24</v>
      </c>
      <c r="G364" t="s">
        <v>133</v>
      </c>
      <c r="H364">
        <v>369.83</v>
      </c>
      <c r="I364">
        <v>6</v>
      </c>
      <c r="J364">
        <v>0.25</v>
      </c>
      <c r="K364">
        <v>1664.24</v>
      </c>
      <c r="L364" t="s">
        <v>26</v>
      </c>
      <c r="M364" t="s">
        <v>134</v>
      </c>
      <c r="N364" t="s">
        <v>40</v>
      </c>
      <c r="O364" t="s">
        <v>105</v>
      </c>
      <c r="P364">
        <v>4</v>
      </c>
      <c r="Q364">
        <v>2.2000000000000002</v>
      </c>
      <c r="R364" t="s">
        <v>30</v>
      </c>
      <c r="S364" t="s">
        <v>294</v>
      </c>
    </row>
    <row r="365" spans="1:19" x14ac:dyDescent="0.35">
      <c r="A365" t="s">
        <v>1202</v>
      </c>
      <c r="B365" t="s">
        <v>1203</v>
      </c>
      <c r="C365" t="s">
        <v>1204</v>
      </c>
      <c r="D365" t="s">
        <v>34</v>
      </c>
      <c r="E365" t="s">
        <v>193</v>
      </c>
      <c r="F365" t="s">
        <v>24</v>
      </c>
      <c r="G365" t="s">
        <v>194</v>
      </c>
      <c r="H365">
        <v>543.44000000000005</v>
      </c>
      <c r="I365">
        <v>5</v>
      </c>
      <c r="J365">
        <v>0.1</v>
      </c>
      <c r="K365">
        <v>2445.48</v>
      </c>
      <c r="L365" t="s">
        <v>76</v>
      </c>
      <c r="M365" t="s">
        <v>122</v>
      </c>
      <c r="N365" t="s">
        <v>68</v>
      </c>
      <c r="O365" t="s">
        <v>123</v>
      </c>
      <c r="P365">
        <v>5</v>
      </c>
      <c r="Q365">
        <v>3</v>
      </c>
      <c r="R365" t="s">
        <v>30</v>
      </c>
      <c r="S365" t="s">
        <v>60</v>
      </c>
    </row>
    <row r="366" spans="1:19" x14ac:dyDescent="0.35">
      <c r="A366" t="s">
        <v>1205</v>
      </c>
      <c r="B366" t="s">
        <v>1206</v>
      </c>
      <c r="C366" t="s">
        <v>1207</v>
      </c>
      <c r="D366" t="s">
        <v>22</v>
      </c>
      <c r="E366" t="s">
        <v>293</v>
      </c>
      <c r="F366" t="s">
        <v>74</v>
      </c>
      <c r="G366" t="s">
        <v>110</v>
      </c>
      <c r="H366">
        <v>1494.7</v>
      </c>
      <c r="I366">
        <v>11</v>
      </c>
      <c r="J366">
        <v>0</v>
      </c>
      <c r="K366">
        <v>16441.7</v>
      </c>
      <c r="L366" t="s">
        <v>49</v>
      </c>
      <c r="M366" t="s">
        <v>90</v>
      </c>
      <c r="N366" t="s">
        <v>172</v>
      </c>
      <c r="O366" t="s">
        <v>123</v>
      </c>
      <c r="P366">
        <v>4</v>
      </c>
      <c r="Q366">
        <v>4.0999999999999996</v>
      </c>
      <c r="R366" t="s">
        <v>30</v>
      </c>
      <c r="S366" t="s">
        <v>52</v>
      </c>
    </row>
    <row r="367" spans="1:19" x14ac:dyDescent="0.35">
      <c r="A367" t="s">
        <v>1208</v>
      </c>
      <c r="B367" t="s">
        <v>1209</v>
      </c>
      <c r="C367" t="s">
        <v>1210</v>
      </c>
      <c r="D367" t="s">
        <v>64</v>
      </c>
      <c r="E367" t="s">
        <v>193</v>
      </c>
      <c r="F367" t="s">
        <v>24</v>
      </c>
      <c r="G367" t="s">
        <v>194</v>
      </c>
      <c r="H367">
        <v>522.91999999999996</v>
      </c>
      <c r="I367">
        <v>2</v>
      </c>
      <c r="J367">
        <v>0</v>
      </c>
      <c r="K367">
        <v>1045.8399999999999</v>
      </c>
      <c r="L367" t="s">
        <v>104</v>
      </c>
      <c r="M367" t="s">
        <v>134</v>
      </c>
      <c r="N367" t="s">
        <v>85</v>
      </c>
      <c r="O367" t="s">
        <v>29</v>
      </c>
      <c r="P367">
        <v>4</v>
      </c>
      <c r="Q367">
        <v>1.7</v>
      </c>
      <c r="R367" t="s">
        <v>30</v>
      </c>
      <c r="S367" t="s">
        <v>60</v>
      </c>
    </row>
    <row r="368" spans="1:19" x14ac:dyDescent="0.35">
      <c r="A368" t="s">
        <v>1211</v>
      </c>
      <c r="B368" t="s">
        <v>1212</v>
      </c>
      <c r="C368" t="s">
        <v>1213</v>
      </c>
      <c r="D368" t="s">
        <v>64</v>
      </c>
      <c r="E368" t="s">
        <v>301</v>
      </c>
      <c r="F368" t="s">
        <v>57</v>
      </c>
      <c r="G368" t="s">
        <v>97</v>
      </c>
      <c r="H368">
        <v>758.8</v>
      </c>
      <c r="I368">
        <v>14</v>
      </c>
      <c r="J368">
        <v>0.1</v>
      </c>
      <c r="K368">
        <v>9560.8799999999992</v>
      </c>
      <c r="L368" t="s">
        <v>83</v>
      </c>
      <c r="M368" t="s">
        <v>134</v>
      </c>
      <c r="N368" t="s">
        <v>166</v>
      </c>
      <c r="O368" t="s">
        <v>123</v>
      </c>
      <c r="P368">
        <v>9</v>
      </c>
      <c r="Q368">
        <v>4.0999999999999996</v>
      </c>
      <c r="R368" t="s">
        <v>30</v>
      </c>
      <c r="S368" t="s">
        <v>60</v>
      </c>
    </row>
    <row r="369" spans="1:19" x14ac:dyDescent="0.35">
      <c r="A369" t="s">
        <v>1214</v>
      </c>
      <c r="B369" t="s">
        <v>1215</v>
      </c>
      <c r="C369" t="s">
        <v>1216</v>
      </c>
      <c r="D369" t="s">
        <v>157</v>
      </c>
      <c r="E369" t="s">
        <v>81</v>
      </c>
      <c r="F369" t="s">
        <v>57</v>
      </c>
      <c r="G369" t="s">
        <v>82</v>
      </c>
      <c r="H369">
        <v>524.63</v>
      </c>
      <c r="I369">
        <v>7</v>
      </c>
      <c r="J369">
        <v>0.05</v>
      </c>
      <c r="K369">
        <v>3488.79</v>
      </c>
      <c r="L369" t="s">
        <v>26</v>
      </c>
      <c r="M369" t="s">
        <v>111</v>
      </c>
      <c r="N369" t="s">
        <v>28</v>
      </c>
      <c r="O369" t="s">
        <v>123</v>
      </c>
      <c r="P369">
        <v>6</v>
      </c>
      <c r="Q369">
        <v>4</v>
      </c>
      <c r="R369" t="s">
        <v>30</v>
      </c>
      <c r="S369" t="s">
        <v>60</v>
      </c>
    </row>
    <row r="370" spans="1:19" x14ac:dyDescent="0.35">
      <c r="A370" t="s">
        <v>1217</v>
      </c>
      <c r="B370" t="s">
        <v>1218</v>
      </c>
      <c r="C370" t="s">
        <v>1219</v>
      </c>
      <c r="D370" t="s">
        <v>72</v>
      </c>
      <c r="E370" t="s">
        <v>416</v>
      </c>
      <c r="F370" t="s">
        <v>66</v>
      </c>
      <c r="G370" t="s">
        <v>417</v>
      </c>
      <c r="H370">
        <v>1587.46</v>
      </c>
      <c r="I370">
        <v>4</v>
      </c>
      <c r="J370">
        <v>0.05</v>
      </c>
      <c r="K370">
        <v>6032.35</v>
      </c>
      <c r="L370" t="s">
        <v>26</v>
      </c>
      <c r="M370" t="s">
        <v>84</v>
      </c>
      <c r="N370" t="s">
        <v>40</v>
      </c>
      <c r="O370" t="s">
        <v>123</v>
      </c>
      <c r="P370">
        <v>12</v>
      </c>
      <c r="Q370">
        <v>3.2</v>
      </c>
      <c r="R370" t="s">
        <v>30</v>
      </c>
      <c r="S370" t="s">
        <v>42</v>
      </c>
    </row>
    <row r="371" spans="1:19" x14ac:dyDescent="0.35">
      <c r="A371" t="s">
        <v>1220</v>
      </c>
      <c r="B371" t="s">
        <v>1221</v>
      </c>
      <c r="C371" t="s">
        <v>1222</v>
      </c>
      <c r="D371" t="s">
        <v>34</v>
      </c>
      <c r="E371" t="s">
        <v>323</v>
      </c>
      <c r="F371" t="s">
        <v>57</v>
      </c>
      <c r="G371" t="s">
        <v>82</v>
      </c>
      <c r="H371">
        <v>434.01</v>
      </c>
      <c r="I371">
        <v>1</v>
      </c>
      <c r="J371">
        <v>0.1</v>
      </c>
      <c r="K371">
        <v>390.61</v>
      </c>
      <c r="L371" t="s">
        <v>165</v>
      </c>
      <c r="M371" t="s">
        <v>84</v>
      </c>
      <c r="N371" t="s">
        <v>28</v>
      </c>
      <c r="O371" t="s">
        <v>92</v>
      </c>
      <c r="P371">
        <v>3</v>
      </c>
      <c r="Q371">
        <v>4.5</v>
      </c>
      <c r="R371" t="s">
        <v>30</v>
      </c>
      <c r="S371" t="s">
        <v>60</v>
      </c>
    </row>
    <row r="372" spans="1:19" x14ac:dyDescent="0.35">
      <c r="A372" t="s">
        <v>1223</v>
      </c>
      <c r="B372" t="s">
        <v>168</v>
      </c>
      <c r="C372" t="s">
        <v>1224</v>
      </c>
      <c r="D372" t="s">
        <v>157</v>
      </c>
      <c r="E372" t="s">
        <v>872</v>
      </c>
      <c r="F372" t="s">
        <v>36</v>
      </c>
      <c r="G372" t="s">
        <v>873</v>
      </c>
      <c r="H372">
        <v>38.56</v>
      </c>
      <c r="I372">
        <v>13</v>
      </c>
      <c r="J372">
        <v>0.1</v>
      </c>
      <c r="K372">
        <v>451.15</v>
      </c>
      <c r="L372" t="s">
        <v>76</v>
      </c>
      <c r="M372" t="s">
        <v>122</v>
      </c>
      <c r="N372" t="s">
        <v>68</v>
      </c>
      <c r="O372" t="s">
        <v>77</v>
      </c>
      <c r="P372">
        <v>6</v>
      </c>
      <c r="Q372">
        <v>1.5</v>
      </c>
      <c r="R372" t="s">
        <v>51</v>
      </c>
      <c r="S372" t="s">
        <v>86</v>
      </c>
    </row>
    <row r="373" spans="1:19" x14ac:dyDescent="0.35">
      <c r="A373" t="s">
        <v>1225</v>
      </c>
      <c r="B373" t="s">
        <v>1226</v>
      </c>
      <c r="C373" t="s">
        <v>1227</v>
      </c>
      <c r="D373" t="s">
        <v>127</v>
      </c>
      <c r="E373" t="s">
        <v>73</v>
      </c>
      <c r="F373" t="s">
        <v>74</v>
      </c>
      <c r="G373" t="s">
        <v>75</v>
      </c>
      <c r="H373">
        <v>1376.46</v>
      </c>
      <c r="I373">
        <v>4</v>
      </c>
      <c r="J373">
        <v>0.2</v>
      </c>
      <c r="K373">
        <v>4404.67</v>
      </c>
      <c r="L373" t="s">
        <v>26</v>
      </c>
      <c r="M373" t="s">
        <v>84</v>
      </c>
      <c r="N373" t="s">
        <v>40</v>
      </c>
      <c r="O373" t="s">
        <v>105</v>
      </c>
      <c r="P373">
        <v>13</v>
      </c>
      <c r="Q373">
        <v>3.4</v>
      </c>
      <c r="R373" t="s">
        <v>51</v>
      </c>
      <c r="S373" t="s">
        <v>60</v>
      </c>
    </row>
    <row r="374" spans="1:19" x14ac:dyDescent="0.35">
      <c r="A374" t="s">
        <v>1228</v>
      </c>
      <c r="B374" t="s">
        <v>1229</v>
      </c>
      <c r="C374" t="s">
        <v>1230</v>
      </c>
      <c r="D374" t="s">
        <v>34</v>
      </c>
      <c r="E374" t="s">
        <v>274</v>
      </c>
      <c r="F374" t="s">
        <v>74</v>
      </c>
      <c r="G374" t="s">
        <v>75</v>
      </c>
      <c r="H374">
        <v>2244.56</v>
      </c>
      <c r="I374">
        <v>6</v>
      </c>
      <c r="J374">
        <v>0.05</v>
      </c>
      <c r="K374">
        <v>12793.99</v>
      </c>
      <c r="L374" t="s">
        <v>83</v>
      </c>
      <c r="M374" t="s">
        <v>84</v>
      </c>
      <c r="N374" t="s">
        <v>59</v>
      </c>
      <c r="O374" t="s">
        <v>116</v>
      </c>
      <c r="P374">
        <v>7</v>
      </c>
      <c r="Q374">
        <v>2.8</v>
      </c>
      <c r="R374" t="s">
        <v>30</v>
      </c>
      <c r="S374" t="s">
        <v>60</v>
      </c>
    </row>
    <row r="375" spans="1:19" x14ac:dyDescent="0.35">
      <c r="A375" t="s">
        <v>1231</v>
      </c>
      <c r="B375" t="s">
        <v>1232</v>
      </c>
      <c r="C375" t="s">
        <v>1233</v>
      </c>
      <c r="D375" t="s">
        <v>127</v>
      </c>
      <c r="E375" t="s">
        <v>147</v>
      </c>
      <c r="F375" t="s">
        <v>74</v>
      </c>
      <c r="G375" t="s">
        <v>148</v>
      </c>
      <c r="H375">
        <v>1862.98</v>
      </c>
      <c r="I375">
        <v>7</v>
      </c>
      <c r="J375">
        <v>0.2</v>
      </c>
      <c r="K375">
        <v>10432.69</v>
      </c>
      <c r="L375" t="s">
        <v>76</v>
      </c>
      <c r="M375" t="s">
        <v>90</v>
      </c>
      <c r="N375" t="s">
        <v>172</v>
      </c>
      <c r="O375" t="s">
        <v>50</v>
      </c>
      <c r="P375">
        <v>7</v>
      </c>
      <c r="Q375">
        <v>2.7</v>
      </c>
      <c r="R375" t="s">
        <v>30</v>
      </c>
      <c r="S375" t="s">
        <v>86</v>
      </c>
    </row>
    <row r="376" spans="1:19" x14ac:dyDescent="0.35">
      <c r="A376" t="s">
        <v>1234</v>
      </c>
      <c r="B376" t="s">
        <v>536</v>
      </c>
      <c r="C376" t="s">
        <v>1235</v>
      </c>
      <c r="D376" t="s">
        <v>64</v>
      </c>
      <c r="E376" t="s">
        <v>351</v>
      </c>
      <c r="F376" t="s">
        <v>57</v>
      </c>
      <c r="G376" t="s">
        <v>289</v>
      </c>
      <c r="H376">
        <v>408.73</v>
      </c>
      <c r="I376">
        <v>7</v>
      </c>
      <c r="J376">
        <v>0.05</v>
      </c>
      <c r="K376">
        <v>2718.05</v>
      </c>
      <c r="L376" t="s">
        <v>38</v>
      </c>
      <c r="M376" t="s">
        <v>134</v>
      </c>
      <c r="N376" t="s">
        <v>91</v>
      </c>
      <c r="O376" t="s">
        <v>29</v>
      </c>
      <c r="P376">
        <v>8</v>
      </c>
      <c r="Q376">
        <v>2</v>
      </c>
      <c r="R376" t="s">
        <v>30</v>
      </c>
      <c r="S376" t="s">
        <v>60</v>
      </c>
    </row>
    <row r="377" spans="1:19" x14ac:dyDescent="0.35">
      <c r="A377" t="s">
        <v>178</v>
      </c>
      <c r="B377" t="s">
        <v>697</v>
      </c>
      <c r="C377" t="s">
        <v>1236</v>
      </c>
      <c r="D377" t="s">
        <v>34</v>
      </c>
      <c r="E377" t="s">
        <v>193</v>
      </c>
      <c r="F377" t="s">
        <v>24</v>
      </c>
      <c r="G377" t="s">
        <v>194</v>
      </c>
      <c r="H377">
        <v>148.47999999999999</v>
      </c>
      <c r="I377">
        <v>14</v>
      </c>
      <c r="J377">
        <v>0</v>
      </c>
      <c r="K377">
        <v>2078.7199999999998</v>
      </c>
      <c r="L377" t="s">
        <v>302</v>
      </c>
      <c r="M377" t="s">
        <v>111</v>
      </c>
      <c r="N377" t="s">
        <v>40</v>
      </c>
      <c r="O377" t="s">
        <v>77</v>
      </c>
      <c r="P377">
        <v>13</v>
      </c>
      <c r="Q377">
        <v>2.5</v>
      </c>
      <c r="R377" t="s">
        <v>30</v>
      </c>
      <c r="S377" t="s">
        <v>60</v>
      </c>
    </row>
    <row r="378" spans="1:19" x14ac:dyDescent="0.35">
      <c r="A378" t="s">
        <v>1237</v>
      </c>
      <c r="B378" t="s">
        <v>1238</v>
      </c>
      <c r="C378" t="s">
        <v>1239</v>
      </c>
      <c r="D378" t="s">
        <v>127</v>
      </c>
      <c r="E378" t="s">
        <v>416</v>
      </c>
      <c r="F378" t="s">
        <v>66</v>
      </c>
      <c r="G378" t="s">
        <v>417</v>
      </c>
      <c r="H378">
        <v>557.48</v>
      </c>
      <c r="I378">
        <v>7</v>
      </c>
      <c r="J378">
        <v>0.1</v>
      </c>
      <c r="K378">
        <v>3512.12</v>
      </c>
      <c r="L378" t="s">
        <v>142</v>
      </c>
      <c r="M378" t="s">
        <v>27</v>
      </c>
      <c r="N378" t="s">
        <v>40</v>
      </c>
      <c r="O378" t="s">
        <v>29</v>
      </c>
      <c r="P378">
        <v>4</v>
      </c>
      <c r="Q378">
        <v>1.4</v>
      </c>
      <c r="R378" t="s">
        <v>30</v>
      </c>
      <c r="S378" t="s">
        <v>60</v>
      </c>
    </row>
    <row r="379" spans="1:19" x14ac:dyDescent="0.35">
      <c r="A379" t="s">
        <v>1240</v>
      </c>
      <c r="B379" t="s">
        <v>1241</v>
      </c>
      <c r="C379" t="s">
        <v>1242</v>
      </c>
      <c r="D379" t="s">
        <v>34</v>
      </c>
      <c r="E379" t="s">
        <v>198</v>
      </c>
      <c r="F379" t="s">
        <v>74</v>
      </c>
      <c r="G379" t="s">
        <v>110</v>
      </c>
      <c r="H379">
        <v>1599.59</v>
      </c>
      <c r="J379">
        <v>0.1</v>
      </c>
      <c r="L379" t="s">
        <v>76</v>
      </c>
      <c r="M379" t="s">
        <v>39</v>
      </c>
      <c r="N379" t="s">
        <v>172</v>
      </c>
      <c r="O379" t="s">
        <v>41</v>
      </c>
      <c r="P379">
        <v>1</v>
      </c>
      <c r="Q379">
        <v>2</v>
      </c>
      <c r="R379" t="s">
        <v>112</v>
      </c>
      <c r="S379" t="s">
        <v>60</v>
      </c>
    </row>
    <row r="380" spans="1:19" x14ac:dyDescent="0.35">
      <c r="A380" t="s">
        <v>1243</v>
      </c>
      <c r="B380" t="s">
        <v>1244</v>
      </c>
      <c r="C380" t="s">
        <v>1245</v>
      </c>
      <c r="D380" t="s">
        <v>157</v>
      </c>
      <c r="E380" t="s">
        <v>244</v>
      </c>
      <c r="F380" t="s">
        <v>36</v>
      </c>
      <c r="G380" t="s">
        <v>129</v>
      </c>
      <c r="H380">
        <v>36.1</v>
      </c>
      <c r="I380">
        <v>6</v>
      </c>
      <c r="J380">
        <v>0.25</v>
      </c>
      <c r="K380">
        <v>162.44999999999999</v>
      </c>
      <c r="L380" t="s">
        <v>302</v>
      </c>
      <c r="M380" t="s">
        <v>84</v>
      </c>
      <c r="N380" t="s">
        <v>40</v>
      </c>
      <c r="O380" t="s">
        <v>116</v>
      </c>
      <c r="P380">
        <v>6</v>
      </c>
      <c r="Q380">
        <v>2.1</v>
      </c>
      <c r="R380" t="s">
        <v>30</v>
      </c>
      <c r="S380" t="s">
        <v>60</v>
      </c>
    </row>
    <row r="381" spans="1:19" x14ac:dyDescent="0.35">
      <c r="A381" t="s">
        <v>1246</v>
      </c>
      <c r="B381" t="s">
        <v>1247</v>
      </c>
      <c r="C381" t="s">
        <v>1248</v>
      </c>
      <c r="D381" t="s">
        <v>22</v>
      </c>
      <c r="E381" t="s">
        <v>152</v>
      </c>
      <c r="F381" t="s">
        <v>57</v>
      </c>
      <c r="G381" t="s">
        <v>153</v>
      </c>
      <c r="H381">
        <v>447.89</v>
      </c>
      <c r="I381">
        <v>13</v>
      </c>
      <c r="J381">
        <v>0.15</v>
      </c>
      <c r="K381">
        <v>4949.18</v>
      </c>
      <c r="L381" t="s">
        <v>302</v>
      </c>
      <c r="M381" t="s">
        <v>122</v>
      </c>
      <c r="N381" t="s">
        <v>85</v>
      </c>
      <c r="O381" t="s">
        <v>105</v>
      </c>
      <c r="P381">
        <v>8</v>
      </c>
      <c r="Q381">
        <v>3.9</v>
      </c>
      <c r="R381" t="s">
        <v>30</v>
      </c>
      <c r="S381" t="s">
        <v>294</v>
      </c>
    </row>
    <row r="382" spans="1:19" x14ac:dyDescent="0.35">
      <c r="A382" t="s">
        <v>1249</v>
      </c>
      <c r="B382" t="s">
        <v>1019</v>
      </c>
      <c r="C382" t="s">
        <v>1250</v>
      </c>
      <c r="D382" t="s">
        <v>34</v>
      </c>
      <c r="E382" t="s">
        <v>251</v>
      </c>
      <c r="F382" t="s">
        <v>36</v>
      </c>
      <c r="G382" t="s">
        <v>252</v>
      </c>
      <c r="H382">
        <v>30.82</v>
      </c>
      <c r="I382">
        <v>8</v>
      </c>
      <c r="J382">
        <v>0.25</v>
      </c>
      <c r="K382">
        <v>184.92</v>
      </c>
      <c r="L382" t="s">
        <v>165</v>
      </c>
      <c r="M382" t="s">
        <v>84</v>
      </c>
      <c r="N382" t="s">
        <v>91</v>
      </c>
      <c r="O382" t="s">
        <v>50</v>
      </c>
      <c r="P382">
        <v>5</v>
      </c>
      <c r="Q382">
        <v>1.2</v>
      </c>
      <c r="R382" t="s">
        <v>30</v>
      </c>
      <c r="S382" t="s">
        <v>60</v>
      </c>
    </row>
    <row r="383" spans="1:19" x14ac:dyDescent="0.35">
      <c r="A383" t="s">
        <v>1251</v>
      </c>
      <c r="B383" t="s">
        <v>1252</v>
      </c>
      <c r="C383" t="s">
        <v>1253</v>
      </c>
      <c r="D383" t="s">
        <v>72</v>
      </c>
      <c r="E383" t="s">
        <v>152</v>
      </c>
      <c r="F383" t="s">
        <v>57</v>
      </c>
      <c r="G383" t="s">
        <v>153</v>
      </c>
      <c r="H383">
        <v>240.66</v>
      </c>
      <c r="I383">
        <v>4</v>
      </c>
      <c r="J383">
        <v>0.25</v>
      </c>
      <c r="K383">
        <v>721.98</v>
      </c>
      <c r="L383" t="s">
        <v>38</v>
      </c>
      <c r="M383" t="s">
        <v>111</v>
      </c>
      <c r="N383" t="s">
        <v>166</v>
      </c>
      <c r="O383" t="s">
        <v>116</v>
      </c>
      <c r="P383">
        <v>13</v>
      </c>
      <c r="Q383">
        <v>3.6</v>
      </c>
      <c r="R383" t="s">
        <v>30</v>
      </c>
      <c r="S383" t="s">
        <v>42</v>
      </c>
    </row>
    <row r="384" spans="1:19" x14ac:dyDescent="0.35">
      <c r="A384" t="s">
        <v>1254</v>
      </c>
      <c r="B384" t="s">
        <v>1255</v>
      </c>
      <c r="C384" t="s">
        <v>1256</v>
      </c>
      <c r="D384" t="s">
        <v>64</v>
      </c>
      <c r="E384" t="s">
        <v>1182</v>
      </c>
      <c r="F384" t="s">
        <v>66</v>
      </c>
      <c r="G384" t="s">
        <v>446</v>
      </c>
      <c r="H384">
        <v>187.07</v>
      </c>
      <c r="I384">
        <v>13</v>
      </c>
      <c r="J384">
        <v>0.1</v>
      </c>
      <c r="K384">
        <v>2188.7199999999998</v>
      </c>
      <c r="L384" t="s">
        <v>38</v>
      </c>
      <c r="M384" t="s">
        <v>27</v>
      </c>
      <c r="N384" t="s">
        <v>40</v>
      </c>
      <c r="O384" t="s">
        <v>29</v>
      </c>
      <c r="P384">
        <v>3</v>
      </c>
      <c r="Q384">
        <v>1.9</v>
      </c>
      <c r="R384" t="s">
        <v>30</v>
      </c>
      <c r="S384" t="s">
        <v>60</v>
      </c>
    </row>
    <row r="385" spans="1:19" x14ac:dyDescent="0.35">
      <c r="A385" t="s">
        <v>1257</v>
      </c>
      <c r="B385" t="s">
        <v>1258</v>
      </c>
      <c r="C385" t="s">
        <v>1259</v>
      </c>
      <c r="D385" t="s">
        <v>22</v>
      </c>
      <c r="E385" t="s">
        <v>176</v>
      </c>
      <c r="F385" t="s">
        <v>47</v>
      </c>
      <c r="G385" t="s">
        <v>177</v>
      </c>
      <c r="H385">
        <v>208.58</v>
      </c>
      <c r="I385">
        <v>8</v>
      </c>
      <c r="J385">
        <v>0.1</v>
      </c>
      <c r="K385">
        <v>1501.78</v>
      </c>
      <c r="L385" t="s">
        <v>165</v>
      </c>
      <c r="M385" t="s">
        <v>84</v>
      </c>
      <c r="N385" t="s">
        <v>85</v>
      </c>
      <c r="O385" t="s">
        <v>50</v>
      </c>
      <c r="P385">
        <v>4</v>
      </c>
      <c r="Q385">
        <v>1.3</v>
      </c>
      <c r="R385" t="s">
        <v>112</v>
      </c>
      <c r="S385" t="s">
        <v>60</v>
      </c>
    </row>
    <row r="386" spans="1:19" x14ac:dyDescent="0.35">
      <c r="A386" t="s">
        <v>1260</v>
      </c>
      <c r="B386" t="s">
        <v>1261</v>
      </c>
      <c r="C386" t="s">
        <v>1262</v>
      </c>
      <c r="D386" t="s">
        <v>127</v>
      </c>
      <c r="E386" t="s">
        <v>181</v>
      </c>
      <c r="F386" t="s">
        <v>24</v>
      </c>
      <c r="G386" t="s">
        <v>182</v>
      </c>
      <c r="H386">
        <v>155.27000000000001</v>
      </c>
      <c r="I386">
        <v>2</v>
      </c>
      <c r="J386">
        <v>0.1</v>
      </c>
      <c r="K386">
        <v>279.49</v>
      </c>
      <c r="L386" t="s">
        <v>26</v>
      </c>
      <c r="M386" t="s">
        <v>122</v>
      </c>
      <c r="N386" t="s">
        <v>68</v>
      </c>
      <c r="O386" t="s">
        <v>92</v>
      </c>
      <c r="P386">
        <v>8</v>
      </c>
      <c r="Q386">
        <v>2.2000000000000002</v>
      </c>
      <c r="R386" t="s">
        <v>30</v>
      </c>
      <c r="S386" t="s">
        <v>60</v>
      </c>
    </row>
    <row r="387" spans="1:19" x14ac:dyDescent="0.35">
      <c r="A387" t="s">
        <v>1263</v>
      </c>
      <c r="B387" t="s">
        <v>1264</v>
      </c>
      <c r="C387" t="s">
        <v>1265</v>
      </c>
      <c r="D387" t="s">
        <v>127</v>
      </c>
      <c r="E387" t="s">
        <v>181</v>
      </c>
      <c r="F387" t="s">
        <v>24</v>
      </c>
      <c r="G387" t="s">
        <v>182</v>
      </c>
      <c r="H387">
        <v>181.28</v>
      </c>
      <c r="I387">
        <v>10</v>
      </c>
      <c r="J387">
        <v>0.3</v>
      </c>
      <c r="K387">
        <v>1268.96</v>
      </c>
      <c r="L387" t="s">
        <v>302</v>
      </c>
      <c r="M387" t="s">
        <v>84</v>
      </c>
      <c r="N387" t="s">
        <v>68</v>
      </c>
      <c r="O387" t="s">
        <v>123</v>
      </c>
      <c r="P387">
        <v>6</v>
      </c>
      <c r="Q387">
        <v>1.9</v>
      </c>
      <c r="R387" t="s">
        <v>143</v>
      </c>
      <c r="S387" t="s">
        <v>60</v>
      </c>
    </row>
    <row r="388" spans="1:19" x14ac:dyDescent="0.35">
      <c r="A388" t="s">
        <v>1266</v>
      </c>
      <c r="B388" t="s">
        <v>516</v>
      </c>
      <c r="C388" t="s">
        <v>1267</v>
      </c>
      <c r="D388" t="s">
        <v>22</v>
      </c>
      <c r="E388" t="s">
        <v>445</v>
      </c>
      <c r="F388" t="s">
        <v>66</v>
      </c>
      <c r="G388" t="s">
        <v>446</v>
      </c>
      <c r="H388">
        <v>1196.6099999999999</v>
      </c>
      <c r="I388">
        <v>9</v>
      </c>
      <c r="J388">
        <v>0.2</v>
      </c>
      <c r="K388">
        <v>8615.59</v>
      </c>
      <c r="L388" t="s">
        <v>83</v>
      </c>
      <c r="M388" t="s">
        <v>39</v>
      </c>
      <c r="N388" t="s">
        <v>172</v>
      </c>
      <c r="O388" t="s">
        <v>29</v>
      </c>
      <c r="P388">
        <v>13</v>
      </c>
      <c r="Q388">
        <v>3.2</v>
      </c>
      <c r="R388" t="s">
        <v>30</v>
      </c>
      <c r="S388" t="s">
        <v>60</v>
      </c>
    </row>
    <row r="389" spans="1:19" x14ac:dyDescent="0.35">
      <c r="A389" t="s">
        <v>1268</v>
      </c>
      <c r="B389" t="s">
        <v>1269</v>
      </c>
      <c r="C389" t="s">
        <v>1270</v>
      </c>
      <c r="D389" t="s">
        <v>127</v>
      </c>
      <c r="E389" t="s">
        <v>244</v>
      </c>
      <c r="F389" t="s">
        <v>36</v>
      </c>
      <c r="G389" t="s">
        <v>129</v>
      </c>
      <c r="H389">
        <v>12.26</v>
      </c>
      <c r="I389">
        <v>9</v>
      </c>
      <c r="J389">
        <v>0</v>
      </c>
      <c r="K389">
        <v>110.34</v>
      </c>
      <c r="L389" t="s">
        <v>104</v>
      </c>
      <c r="M389" t="s">
        <v>90</v>
      </c>
      <c r="N389" t="s">
        <v>166</v>
      </c>
      <c r="O389" t="s">
        <v>29</v>
      </c>
      <c r="P389">
        <v>13</v>
      </c>
      <c r="Q389">
        <v>2.4</v>
      </c>
      <c r="R389" t="s">
        <v>30</v>
      </c>
      <c r="S389" t="s">
        <v>60</v>
      </c>
    </row>
    <row r="390" spans="1:19" x14ac:dyDescent="0.35">
      <c r="A390" t="s">
        <v>1271</v>
      </c>
      <c r="B390" t="s">
        <v>664</v>
      </c>
      <c r="C390" t="s">
        <v>1272</v>
      </c>
      <c r="D390" t="s">
        <v>22</v>
      </c>
      <c r="E390" t="s">
        <v>374</v>
      </c>
      <c r="F390" t="s">
        <v>36</v>
      </c>
      <c r="G390" t="s">
        <v>259</v>
      </c>
      <c r="H390">
        <v>15.79</v>
      </c>
      <c r="I390">
        <v>8</v>
      </c>
      <c r="J390">
        <v>0.2</v>
      </c>
      <c r="K390">
        <v>101.06</v>
      </c>
      <c r="L390" t="s">
        <v>83</v>
      </c>
      <c r="M390" t="s">
        <v>183</v>
      </c>
      <c r="N390" t="s">
        <v>85</v>
      </c>
      <c r="O390" t="s">
        <v>41</v>
      </c>
      <c r="P390">
        <v>5</v>
      </c>
      <c r="Q390">
        <v>4.9000000000000004</v>
      </c>
      <c r="R390" t="s">
        <v>30</v>
      </c>
    </row>
    <row r="391" spans="1:19" x14ac:dyDescent="0.35">
      <c r="A391" t="s">
        <v>1273</v>
      </c>
      <c r="B391" t="s">
        <v>1274</v>
      </c>
      <c r="D391" t="s">
        <v>72</v>
      </c>
      <c r="E391" t="s">
        <v>73</v>
      </c>
      <c r="F391" t="s">
        <v>74</v>
      </c>
      <c r="G391" t="s">
        <v>75</v>
      </c>
      <c r="H391">
        <v>1739.47</v>
      </c>
      <c r="I391">
        <v>10</v>
      </c>
      <c r="J391">
        <v>0</v>
      </c>
      <c r="K391">
        <v>17394.7</v>
      </c>
      <c r="L391" t="s">
        <v>26</v>
      </c>
      <c r="M391" t="s">
        <v>122</v>
      </c>
      <c r="N391" t="s">
        <v>91</v>
      </c>
      <c r="O391" t="s">
        <v>29</v>
      </c>
      <c r="P391">
        <v>13</v>
      </c>
      <c r="Q391">
        <v>4.9000000000000004</v>
      </c>
      <c r="R391" t="s">
        <v>30</v>
      </c>
      <c r="S391" t="s">
        <v>86</v>
      </c>
    </row>
    <row r="392" spans="1:19" x14ac:dyDescent="0.35">
      <c r="A392" t="s">
        <v>1275</v>
      </c>
      <c r="B392" t="s">
        <v>587</v>
      </c>
      <c r="C392" t="s">
        <v>1276</v>
      </c>
      <c r="D392" t="s">
        <v>127</v>
      </c>
      <c r="E392" t="s">
        <v>219</v>
      </c>
      <c r="F392" t="s">
        <v>47</v>
      </c>
      <c r="G392" t="s">
        <v>210</v>
      </c>
      <c r="H392">
        <v>498.02</v>
      </c>
      <c r="I392">
        <v>14</v>
      </c>
      <c r="J392">
        <v>0.05</v>
      </c>
      <c r="K392">
        <v>6623.67</v>
      </c>
      <c r="L392" t="s">
        <v>165</v>
      </c>
      <c r="M392" t="s">
        <v>134</v>
      </c>
      <c r="N392" t="s">
        <v>68</v>
      </c>
      <c r="O392" t="s">
        <v>77</v>
      </c>
      <c r="P392">
        <v>9</v>
      </c>
      <c r="Q392">
        <v>2.8</v>
      </c>
      <c r="R392" t="s">
        <v>30</v>
      </c>
      <c r="S392" t="s">
        <v>86</v>
      </c>
    </row>
    <row r="393" spans="1:19" x14ac:dyDescent="0.35">
      <c r="A393" t="s">
        <v>1277</v>
      </c>
      <c r="B393" t="s">
        <v>365</v>
      </c>
      <c r="C393" t="s">
        <v>1278</v>
      </c>
      <c r="D393" t="s">
        <v>127</v>
      </c>
      <c r="E393" t="s">
        <v>219</v>
      </c>
      <c r="F393" t="s">
        <v>47</v>
      </c>
      <c r="G393" t="s">
        <v>210</v>
      </c>
      <c r="H393">
        <v>56.19</v>
      </c>
      <c r="I393">
        <v>13</v>
      </c>
      <c r="J393">
        <v>0</v>
      </c>
      <c r="K393">
        <v>730.47</v>
      </c>
      <c r="L393" t="s">
        <v>104</v>
      </c>
      <c r="M393" t="s">
        <v>111</v>
      </c>
      <c r="N393" t="s">
        <v>59</v>
      </c>
      <c r="O393" t="s">
        <v>123</v>
      </c>
      <c r="P393">
        <v>10</v>
      </c>
      <c r="Q393">
        <v>4.2</v>
      </c>
      <c r="R393" t="s">
        <v>30</v>
      </c>
      <c r="S393" t="s">
        <v>60</v>
      </c>
    </row>
    <row r="394" spans="1:19" x14ac:dyDescent="0.35">
      <c r="A394" t="s">
        <v>1279</v>
      </c>
      <c r="B394" t="s">
        <v>1280</v>
      </c>
      <c r="C394" t="s">
        <v>1281</v>
      </c>
      <c r="D394" t="s">
        <v>34</v>
      </c>
      <c r="E394" t="s">
        <v>399</v>
      </c>
      <c r="F394" t="s">
        <v>24</v>
      </c>
      <c r="G394" t="s">
        <v>182</v>
      </c>
      <c r="H394">
        <v>228.92</v>
      </c>
      <c r="I394">
        <v>10</v>
      </c>
      <c r="J394">
        <v>0.15</v>
      </c>
      <c r="K394">
        <v>1945.82</v>
      </c>
      <c r="L394" t="s">
        <v>83</v>
      </c>
      <c r="M394" t="s">
        <v>111</v>
      </c>
      <c r="N394" t="s">
        <v>85</v>
      </c>
      <c r="O394" t="s">
        <v>123</v>
      </c>
      <c r="P394">
        <v>3</v>
      </c>
      <c r="Q394">
        <v>1.1000000000000001</v>
      </c>
      <c r="R394" t="s">
        <v>143</v>
      </c>
      <c r="S394" t="s">
        <v>42</v>
      </c>
    </row>
    <row r="395" spans="1:19" x14ac:dyDescent="0.35">
      <c r="A395" t="s">
        <v>1282</v>
      </c>
      <c r="B395" t="s">
        <v>539</v>
      </c>
      <c r="C395" t="s">
        <v>1283</v>
      </c>
      <c r="D395" t="s">
        <v>34</v>
      </c>
      <c r="E395" t="s">
        <v>81</v>
      </c>
      <c r="F395" t="s">
        <v>57</v>
      </c>
      <c r="G395" t="s">
        <v>82</v>
      </c>
      <c r="H395">
        <v>465.79</v>
      </c>
      <c r="I395">
        <v>1</v>
      </c>
      <c r="J395">
        <v>0.25</v>
      </c>
      <c r="K395">
        <v>349.34</v>
      </c>
      <c r="L395" t="s">
        <v>83</v>
      </c>
      <c r="M395" t="s">
        <v>90</v>
      </c>
      <c r="N395" t="s">
        <v>28</v>
      </c>
      <c r="O395" t="s">
        <v>116</v>
      </c>
      <c r="P395">
        <v>7</v>
      </c>
      <c r="Q395">
        <v>3.2</v>
      </c>
      <c r="R395" t="s">
        <v>30</v>
      </c>
      <c r="S395" t="s">
        <v>60</v>
      </c>
    </row>
    <row r="396" spans="1:19" x14ac:dyDescent="0.35">
      <c r="A396" t="s">
        <v>1284</v>
      </c>
      <c r="B396" t="s">
        <v>1285</v>
      </c>
      <c r="C396" t="s">
        <v>1286</v>
      </c>
      <c r="D396" t="s">
        <v>64</v>
      </c>
      <c r="E396" t="s">
        <v>176</v>
      </c>
      <c r="F396" t="s">
        <v>47</v>
      </c>
      <c r="G396" t="s">
        <v>177</v>
      </c>
      <c r="H396">
        <v>298.05</v>
      </c>
      <c r="I396">
        <v>2</v>
      </c>
      <c r="J396">
        <v>0</v>
      </c>
      <c r="K396">
        <v>596.1</v>
      </c>
      <c r="L396" t="s">
        <v>38</v>
      </c>
      <c r="M396" t="s">
        <v>134</v>
      </c>
      <c r="N396" t="s">
        <v>172</v>
      </c>
      <c r="O396" t="s">
        <v>105</v>
      </c>
      <c r="P396">
        <v>9</v>
      </c>
      <c r="Q396">
        <v>4</v>
      </c>
      <c r="R396" t="s">
        <v>30</v>
      </c>
      <c r="S396" t="s">
        <v>294</v>
      </c>
    </row>
    <row r="397" spans="1:19" x14ac:dyDescent="0.35">
      <c r="A397" t="s">
        <v>1287</v>
      </c>
      <c r="B397" t="s">
        <v>1288</v>
      </c>
      <c r="C397" t="s">
        <v>1042</v>
      </c>
      <c r="D397" t="s">
        <v>22</v>
      </c>
      <c r="E397" t="s">
        <v>193</v>
      </c>
      <c r="F397" t="s">
        <v>24</v>
      </c>
      <c r="G397" t="s">
        <v>194</v>
      </c>
      <c r="H397">
        <v>120.1</v>
      </c>
      <c r="I397">
        <v>6</v>
      </c>
      <c r="J397">
        <v>0</v>
      </c>
      <c r="K397">
        <v>720.6</v>
      </c>
      <c r="L397" t="s">
        <v>76</v>
      </c>
      <c r="M397" t="s">
        <v>183</v>
      </c>
      <c r="N397" t="s">
        <v>59</v>
      </c>
      <c r="O397" t="s">
        <v>116</v>
      </c>
      <c r="P397">
        <v>11</v>
      </c>
      <c r="Q397">
        <v>1.9</v>
      </c>
      <c r="R397" t="s">
        <v>51</v>
      </c>
      <c r="S397" t="s">
        <v>60</v>
      </c>
    </row>
    <row r="398" spans="1:19" x14ac:dyDescent="0.35">
      <c r="A398" t="s">
        <v>1289</v>
      </c>
      <c r="B398" t="s">
        <v>349</v>
      </c>
      <c r="C398" t="s">
        <v>1290</v>
      </c>
      <c r="D398" t="s">
        <v>22</v>
      </c>
      <c r="E398" t="s">
        <v>227</v>
      </c>
      <c r="F398" t="s">
        <v>47</v>
      </c>
      <c r="G398" t="s">
        <v>228</v>
      </c>
      <c r="H398">
        <v>301.06</v>
      </c>
      <c r="I398">
        <v>10</v>
      </c>
      <c r="J398">
        <v>0</v>
      </c>
      <c r="K398">
        <v>3010.6</v>
      </c>
      <c r="L398" t="s">
        <v>165</v>
      </c>
      <c r="M398" t="s">
        <v>122</v>
      </c>
      <c r="N398" t="s">
        <v>172</v>
      </c>
      <c r="O398" t="s">
        <v>50</v>
      </c>
      <c r="P398">
        <v>13</v>
      </c>
      <c r="Q398">
        <v>1.2</v>
      </c>
      <c r="S398" t="s">
        <v>60</v>
      </c>
    </row>
    <row r="399" spans="1:19" x14ac:dyDescent="0.35">
      <c r="A399" t="s">
        <v>1291</v>
      </c>
      <c r="B399" t="s">
        <v>1292</v>
      </c>
      <c r="C399" t="s">
        <v>1293</v>
      </c>
      <c r="D399" t="s">
        <v>64</v>
      </c>
      <c r="E399" t="s">
        <v>239</v>
      </c>
      <c r="F399" t="s">
        <v>66</v>
      </c>
      <c r="G399" t="s">
        <v>240</v>
      </c>
      <c r="H399">
        <v>1992.36</v>
      </c>
      <c r="I399">
        <v>5</v>
      </c>
      <c r="J399">
        <v>0.15</v>
      </c>
      <c r="K399">
        <v>8467.5300000000007</v>
      </c>
      <c r="L399" t="s">
        <v>83</v>
      </c>
      <c r="M399" t="s">
        <v>122</v>
      </c>
      <c r="N399" t="s">
        <v>85</v>
      </c>
      <c r="O399" t="s">
        <v>105</v>
      </c>
      <c r="P399">
        <v>11</v>
      </c>
      <c r="Q399">
        <v>1.6</v>
      </c>
      <c r="R399" t="s">
        <v>30</v>
      </c>
    </row>
    <row r="400" spans="1:19" x14ac:dyDescent="0.35">
      <c r="A400" t="s">
        <v>1294</v>
      </c>
      <c r="B400" t="s">
        <v>450</v>
      </c>
      <c r="C400" t="s">
        <v>1295</v>
      </c>
      <c r="D400" t="s">
        <v>22</v>
      </c>
      <c r="E400" t="s">
        <v>193</v>
      </c>
      <c r="F400" t="s">
        <v>24</v>
      </c>
      <c r="G400" t="s">
        <v>194</v>
      </c>
      <c r="H400">
        <v>324.57</v>
      </c>
      <c r="I400">
        <v>12</v>
      </c>
      <c r="J400">
        <v>0.05</v>
      </c>
      <c r="K400">
        <v>3700.1</v>
      </c>
      <c r="L400" t="s">
        <v>142</v>
      </c>
      <c r="M400" t="s">
        <v>183</v>
      </c>
      <c r="N400" t="s">
        <v>40</v>
      </c>
      <c r="O400" t="s">
        <v>41</v>
      </c>
      <c r="P400">
        <v>12</v>
      </c>
      <c r="Q400">
        <v>2.8</v>
      </c>
      <c r="R400" t="s">
        <v>143</v>
      </c>
      <c r="S400" t="s">
        <v>60</v>
      </c>
    </row>
    <row r="401" spans="1:19" x14ac:dyDescent="0.35">
      <c r="A401" t="s">
        <v>1296</v>
      </c>
      <c r="B401" t="s">
        <v>1297</v>
      </c>
      <c r="C401" t="s">
        <v>1298</v>
      </c>
      <c r="D401" t="s">
        <v>157</v>
      </c>
      <c r="E401" t="s">
        <v>533</v>
      </c>
      <c r="F401" t="s">
        <v>74</v>
      </c>
      <c r="G401" t="s">
        <v>534</v>
      </c>
      <c r="H401">
        <v>1743.37</v>
      </c>
      <c r="I401">
        <v>14</v>
      </c>
      <c r="J401">
        <v>0</v>
      </c>
      <c r="K401">
        <v>24407.18</v>
      </c>
      <c r="L401" t="s">
        <v>49</v>
      </c>
      <c r="M401" t="s">
        <v>122</v>
      </c>
      <c r="N401" t="s">
        <v>40</v>
      </c>
      <c r="O401" t="s">
        <v>77</v>
      </c>
      <c r="P401">
        <v>4</v>
      </c>
      <c r="Q401">
        <v>3</v>
      </c>
      <c r="R401" t="s">
        <v>30</v>
      </c>
      <c r="S401" t="s">
        <v>294</v>
      </c>
    </row>
    <row r="402" spans="1:19" x14ac:dyDescent="0.35">
      <c r="A402" t="s">
        <v>1299</v>
      </c>
      <c r="B402" t="s">
        <v>1300</v>
      </c>
      <c r="C402" t="s">
        <v>1301</v>
      </c>
      <c r="D402" t="s">
        <v>127</v>
      </c>
      <c r="E402" t="s">
        <v>416</v>
      </c>
      <c r="F402" t="s">
        <v>66</v>
      </c>
      <c r="G402" t="s">
        <v>417</v>
      </c>
      <c r="H402">
        <v>1887.39</v>
      </c>
      <c r="I402">
        <v>9</v>
      </c>
      <c r="J402">
        <v>0</v>
      </c>
      <c r="K402">
        <v>16986.509999999998</v>
      </c>
      <c r="L402" t="s">
        <v>104</v>
      </c>
      <c r="M402" t="s">
        <v>84</v>
      </c>
      <c r="N402" t="s">
        <v>28</v>
      </c>
      <c r="O402" t="s">
        <v>105</v>
      </c>
      <c r="P402">
        <v>10</v>
      </c>
      <c r="Q402">
        <v>2.5</v>
      </c>
      <c r="R402" t="s">
        <v>30</v>
      </c>
      <c r="S402" t="s">
        <v>60</v>
      </c>
    </row>
    <row r="403" spans="1:19" x14ac:dyDescent="0.35">
      <c r="A403" t="s">
        <v>1302</v>
      </c>
      <c r="B403" t="s">
        <v>1303</v>
      </c>
      <c r="C403" t="s">
        <v>1304</v>
      </c>
      <c r="D403" t="s">
        <v>22</v>
      </c>
      <c r="E403" t="s">
        <v>96</v>
      </c>
      <c r="F403" t="s">
        <v>57</v>
      </c>
      <c r="G403" t="s">
        <v>97</v>
      </c>
      <c r="H403">
        <v>653.1</v>
      </c>
      <c r="I403">
        <v>5</v>
      </c>
      <c r="J403">
        <v>0.1</v>
      </c>
      <c r="K403">
        <v>2938.95</v>
      </c>
      <c r="L403" t="s">
        <v>98</v>
      </c>
      <c r="M403" t="s">
        <v>183</v>
      </c>
      <c r="N403" t="s">
        <v>85</v>
      </c>
      <c r="O403" t="s">
        <v>92</v>
      </c>
      <c r="P403">
        <v>10</v>
      </c>
      <c r="Q403">
        <v>2.8</v>
      </c>
      <c r="R403" t="s">
        <v>30</v>
      </c>
      <c r="S403" t="s">
        <v>60</v>
      </c>
    </row>
    <row r="404" spans="1:19" x14ac:dyDescent="0.35">
      <c r="A404" t="s">
        <v>1305</v>
      </c>
      <c r="B404" t="s">
        <v>1306</v>
      </c>
      <c r="C404" t="s">
        <v>1307</v>
      </c>
      <c r="D404" t="s">
        <v>64</v>
      </c>
      <c r="E404" t="s">
        <v>293</v>
      </c>
      <c r="F404" t="s">
        <v>74</v>
      </c>
      <c r="G404" t="s">
        <v>110</v>
      </c>
      <c r="H404">
        <v>960.25</v>
      </c>
      <c r="I404">
        <v>2</v>
      </c>
      <c r="J404">
        <v>0</v>
      </c>
      <c r="K404">
        <v>1920.5</v>
      </c>
      <c r="L404" t="s">
        <v>302</v>
      </c>
      <c r="M404" t="s">
        <v>84</v>
      </c>
      <c r="N404" t="s">
        <v>28</v>
      </c>
      <c r="O404" t="s">
        <v>116</v>
      </c>
      <c r="P404">
        <v>3</v>
      </c>
      <c r="Q404">
        <v>2.9</v>
      </c>
      <c r="R404" t="s">
        <v>30</v>
      </c>
      <c r="S404" t="s">
        <v>294</v>
      </c>
    </row>
    <row r="405" spans="1:19" x14ac:dyDescent="0.35">
      <c r="A405" t="s">
        <v>1308</v>
      </c>
      <c r="B405" t="s">
        <v>1309</v>
      </c>
      <c r="C405" t="s">
        <v>1310</v>
      </c>
      <c r="D405" t="s">
        <v>72</v>
      </c>
      <c r="E405" t="s">
        <v>344</v>
      </c>
      <c r="F405" t="s">
        <v>24</v>
      </c>
      <c r="G405" t="s">
        <v>345</v>
      </c>
      <c r="H405">
        <v>11.2</v>
      </c>
      <c r="I405">
        <v>10</v>
      </c>
      <c r="J405">
        <v>0.15</v>
      </c>
      <c r="K405">
        <v>95.2</v>
      </c>
      <c r="L405" t="s">
        <v>165</v>
      </c>
      <c r="M405" t="s">
        <v>27</v>
      </c>
      <c r="N405" t="s">
        <v>40</v>
      </c>
      <c r="O405" t="s">
        <v>116</v>
      </c>
      <c r="P405">
        <v>1</v>
      </c>
      <c r="Q405">
        <v>4.0999999999999996</v>
      </c>
      <c r="R405" t="s">
        <v>30</v>
      </c>
      <c r="S405" t="s">
        <v>52</v>
      </c>
    </row>
    <row r="406" spans="1:19" x14ac:dyDescent="0.35">
      <c r="A406" t="s">
        <v>1311</v>
      </c>
      <c r="B406" t="s">
        <v>1312</v>
      </c>
      <c r="C406" t="s">
        <v>1313</v>
      </c>
      <c r="D406" t="s">
        <v>127</v>
      </c>
      <c r="E406" t="s">
        <v>214</v>
      </c>
      <c r="F406" t="s">
        <v>66</v>
      </c>
      <c r="G406" t="s">
        <v>215</v>
      </c>
      <c r="H406">
        <v>785.54</v>
      </c>
      <c r="I406">
        <v>4</v>
      </c>
      <c r="J406">
        <v>0</v>
      </c>
      <c r="K406">
        <v>3142.16</v>
      </c>
      <c r="L406" t="s">
        <v>302</v>
      </c>
      <c r="M406" t="s">
        <v>111</v>
      </c>
      <c r="N406" t="s">
        <v>28</v>
      </c>
      <c r="O406" t="s">
        <v>123</v>
      </c>
      <c r="P406">
        <v>9</v>
      </c>
      <c r="Q406">
        <v>6</v>
      </c>
      <c r="R406" t="s">
        <v>30</v>
      </c>
      <c r="S406" t="s">
        <v>86</v>
      </c>
    </row>
    <row r="407" spans="1:19" x14ac:dyDescent="0.35">
      <c r="A407" t="s">
        <v>1314</v>
      </c>
      <c r="B407" t="s">
        <v>1315</v>
      </c>
      <c r="C407" t="s">
        <v>1316</v>
      </c>
      <c r="D407" t="s">
        <v>64</v>
      </c>
      <c r="E407" t="s">
        <v>351</v>
      </c>
      <c r="F407" t="s">
        <v>57</v>
      </c>
      <c r="G407" t="s">
        <v>289</v>
      </c>
      <c r="H407">
        <v>642.91999999999996</v>
      </c>
      <c r="I407">
        <v>9</v>
      </c>
      <c r="J407">
        <v>0.15</v>
      </c>
      <c r="K407">
        <v>4918.34</v>
      </c>
      <c r="L407" t="s">
        <v>98</v>
      </c>
      <c r="M407" t="s">
        <v>111</v>
      </c>
      <c r="N407" t="s">
        <v>172</v>
      </c>
      <c r="O407" t="s">
        <v>123</v>
      </c>
      <c r="P407">
        <v>13</v>
      </c>
      <c r="Q407">
        <v>4.0999999999999996</v>
      </c>
      <c r="R407" t="s">
        <v>30</v>
      </c>
      <c r="S407" t="s">
        <v>60</v>
      </c>
    </row>
    <row r="408" spans="1:19" x14ac:dyDescent="0.35">
      <c r="A408" t="s">
        <v>1317</v>
      </c>
      <c r="B408" t="s">
        <v>1318</v>
      </c>
      <c r="C408" t="s">
        <v>1319</v>
      </c>
      <c r="D408" t="s">
        <v>34</v>
      </c>
      <c r="E408" t="s">
        <v>170</v>
      </c>
      <c r="F408" t="s">
        <v>66</v>
      </c>
      <c r="G408" t="s">
        <v>171</v>
      </c>
      <c r="H408">
        <v>1880.22</v>
      </c>
      <c r="I408">
        <v>1</v>
      </c>
      <c r="J408">
        <v>0</v>
      </c>
      <c r="K408">
        <v>1880.22</v>
      </c>
      <c r="L408" t="s">
        <v>49</v>
      </c>
      <c r="M408" t="s">
        <v>39</v>
      </c>
      <c r="N408" t="s">
        <v>85</v>
      </c>
      <c r="O408" t="s">
        <v>105</v>
      </c>
      <c r="P408">
        <v>1</v>
      </c>
      <c r="Q408">
        <v>3.8</v>
      </c>
      <c r="R408" t="s">
        <v>30</v>
      </c>
      <c r="S408" t="s">
        <v>60</v>
      </c>
    </row>
    <row r="409" spans="1:19" x14ac:dyDescent="0.35">
      <c r="A409" t="s">
        <v>1320</v>
      </c>
      <c r="B409" t="s">
        <v>1321</v>
      </c>
      <c r="C409" t="s">
        <v>1322</v>
      </c>
      <c r="D409" t="s">
        <v>22</v>
      </c>
      <c r="E409" t="s">
        <v>227</v>
      </c>
      <c r="F409" t="s">
        <v>47</v>
      </c>
      <c r="G409" t="s">
        <v>228</v>
      </c>
      <c r="H409">
        <v>667.96</v>
      </c>
      <c r="I409">
        <v>11</v>
      </c>
      <c r="J409">
        <v>0.1</v>
      </c>
      <c r="K409">
        <v>6612.8</v>
      </c>
      <c r="L409" t="s">
        <v>98</v>
      </c>
      <c r="M409" t="s">
        <v>27</v>
      </c>
      <c r="N409" t="s">
        <v>68</v>
      </c>
      <c r="O409" t="s">
        <v>123</v>
      </c>
      <c r="P409">
        <v>2</v>
      </c>
      <c r="Q409">
        <v>4</v>
      </c>
      <c r="R409" t="s">
        <v>30</v>
      </c>
      <c r="S409" t="s">
        <v>60</v>
      </c>
    </row>
    <row r="410" spans="1:19" x14ac:dyDescent="0.35">
      <c r="A410" t="s">
        <v>1323</v>
      </c>
      <c r="B410" t="s">
        <v>368</v>
      </c>
      <c r="C410" t="s">
        <v>1324</v>
      </c>
      <c r="D410" t="s">
        <v>34</v>
      </c>
      <c r="E410" t="s">
        <v>176</v>
      </c>
      <c r="F410" t="s">
        <v>47</v>
      </c>
      <c r="G410" t="s">
        <v>177</v>
      </c>
      <c r="H410">
        <v>300.29000000000002</v>
      </c>
      <c r="I410">
        <v>1</v>
      </c>
      <c r="J410">
        <v>0</v>
      </c>
      <c r="K410">
        <v>300.29000000000002</v>
      </c>
      <c r="L410" t="s">
        <v>142</v>
      </c>
      <c r="M410" t="s">
        <v>27</v>
      </c>
      <c r="N410" t="s">
        <v>28</v>
      </c>
      <c r="O410" t="s">
        <v>41</v>
      </c>
      <c r="P410">
        <v>9</v>
      </c>
      <c r="Q410">
        <v>3.9</v>
      </c>
      <c r="R410" t="s">
        <v>30</v>
      </c>
      <c r="S410" t="s">
        <v>60</v>
      </c>
    </row>
    <row r="411" spans="1:19" x14ac:dyDescent="0.35">
      <c r="A411" t="s">
        <v>1325</v>
      </c>
      <c r="B411" t="s">
        <v>1326</v>
      </c>
      <c r="C411" t="s">
        <v>1327</v>
      </c>
      <c r="D411" t="s">
        <v>64</v>
      </c>
      <c r="E411" t="s">
        <v>46</v>
      </c>
      <c r="F411" t="s">
        <v>47</v>
      </c>
      <c r="G411" t="s">
        <v>48</v>
      </c>
      <c r="H411">
        <v>526.29</v>
      </c>
      <c r="I411">
        <v>12</v>
      </c>
      <c r="J411">
        <v>0.15</v>
      </c>
      <c r="K411">
        <v>5368.16</v>
      </c>
      <c r="L411" t="s">
        <v>26</v>
      </c>
      <c r="M411" t="s">
        <v>183</v>
      </c>
      <c r="N411" t="s">
        <v>85</v>
      </c>
      <c r="O411" t="s">
        <v>50</v>
      </c>
      <c r="P411">
        <v>5</v>
      </c>
      <c r="Q411">
        <v>2.9</v>
      </c>
      <c r="R411" t="s">
        <v>51</v>
      </c>
      <c r="S411" t="s">
        <v>86</v>
      </c>
    </row>
    <row r="412" spans="1:19" x14ac:dyDescent="0.35">
      <c r="A412" t="s">
        <v>1328</v>
      </c>
      <c r="B412" t="s">
        <v>1329</v>
      </c>
      <c r="C412" t="s">
        <v>1330</v>
      </c>
      <c r="D412" t="s">
        <v>157</v>
      </c>
      <c r="E412" t="s">
        <v>1182</v>
      </c>
      <c r="F412" t="s">
        <v>66</v>
      </c>
      <c r="G412" t="s">
        <v>446</v>
      </c>
      <c r="H412">
        <v>1209.6600000000001</v>
      </c>
      <c r="I412">
        <v>7</v>
      </c>
      <c r="J412">
        <v>0.25</v>
      </c>
      <c r="K412">
        <v>6350.72</v>
      </c>
      <c r="L412" t="s">
        <v>98</v>
      </c>
      <c r="M412" t="s">
        <v>84</v>
      </c>
      <c r="N412" t="s">
        <v>28</v>
      </c>
      <c r="O412" t="s">
        <v>123</v>
      </c>
      <c r="P412">
        <v>4</v>
      </c>
      <c r="Q412">
        <v>1.8</v>
      </c>
      <c r="R412" t="s">
        <v>30</v>
      </c>
      <c r="S412" t="s">
        <v>60</v>
      </c>
    </row>
    <row r="413" spans="1:19" x14ac:dyDescent="0.35">
      <c r="A413" t="s">
        <v>1331</v>
      </c>
      <c r="B413" t="s">
        <v>479</v>
      </c>
      <c r="C413" t="s">
        <v>1332</v>
      </c>
      <c r="D413" t="s">
        <v>127</v>
      </c>
      <c r="E413" t="s">
        <v>128</v>
      </c>
      <c r="F413" t="s">
        <v>36</v>
      </c>
      <c r="G413" t="s">
        <v>129</v>
      </c>
      <c r="H413">
        <v>29.92</v>
      </c>
      <c r="I413">
        <v>11</v>
      </c>
      <c r="J413">
        <v>0.25</v>
      </c>
      <c r="K413">
        <v>246.84</v>
      </c>
      <c r="L413" t="s">
        <v>302</v>
      </c>
      <c r="M413" t="s">
        <v>183</v>
      </c>
      <c r="N413" t="s">
        <v>166</v>
      </c>
      <c r="O413" t="s">
        <v>123</v>
      </c>
      <c r="P413">
        <v>9</v>
      </c>
      <c r="Q413">
        <v>3.1</v>
      </c>
      <c r="R413" t="s">
        <v>30</v>
      </c>
      <c r="S413" t="s">
        <v>52</v>
      </c>
    </row>
    <row r="414" spans="1:19" x14ac:dyDescent="0.35">
      <c r="A414" t="s">
        <v>1333</v>
      </c>
      <c r="B414" t="s">
        <v>1334</v>
      </c>
      <c r="C414" t="s">
        <v>1335</v>
      </c>
      <c r="D414" t="s">
        <v>157</v>
      </c>
      <c r="E414" t="s">
        <v>370</v>
      </c>
      <c r="F414" t="s">
        <v>74</v>
      </c>
      <c r="G414" t="s">
        <v>75</v>
      </c>
      <c r="H414">
        <v>563.04</v>
      </c>
      <c r="I414">
        <v>3</v>
      </c>
      <c r="J414">
        <v>0.1</v>
      </c>
      <c r="K414">
        <v>1520.21</v>
      </c>
      <c r="L414" t="s">
        <v>49</v>
      </c>
      <c r="M414" t="s">
        <v>134</v>
      </c>
      <c r="N414" t="s">
        <v>28</v>
      </c>
      <c r="O414" t="s">
        <v>116</v>
      </c>
      <c r="P414">
        <v>9</v>
      </c>
      <c r="Q414">
        <v>4.8</v>
      </c>
      <c r="R414" t="s">
        <v>51</v>
      </c>
      <c r="S414" t="s">
        <v>86</v>
      </c>
    </row>
    <row r="415" spans="1:19" x14ac:dyDescent="0.35">
      <c r="A415" t="s">
        <v>1336</v>
      </c>
      <c r="B415" t="s">
        <v>539</v>
      </c>
      <c r="C415" t="s">
        <v>1337</v>
      </c>
      <c r="D415" t="s">
        <v>34</v>
      </c>
      <c r="E415" t="s">
        <v>344</v>
      </c>
      <c r="F415" t="s">
        <v>24</v>
      </c>
      <c r="G415" t="s">
        <v>345</v>
      </c>
      <c r="H415">
        <v>126.93</v>
      </c>
      <c r="I415">
        <v>10</v>
      </c>
      <c r="J415">
        <v>0.1</v>
      </c>
      <c r="K415">
        <v>1142.3699999999999</v>
      </c>
      <c r="L415" t="s">
        <v>98</v>
      </c>
      <c r="M415" t="s">
        <v>122</v>
      </c>
      <c r="N415" t="s">
        <v>59</v>
      </c>
      <c r="O415" t="s">
        <v>41</v>
      </c>
      <c r="P415">
        <v>2</v>
      </c>
      <c r="Q415">
        <v>3.4</v>
      </c>
      <c r="R415" t="s">
        <v>30</v>
      </c>
      <c r="S415" t="s">
        <v>60</v>
      </c>
    </row>
    <row r="416" spans="1:19" x14ac:dyDescent="0.35">
      <c r="A416" t="s">
        <v>1338</v>
      </c>
      <c r="B416" t="s">
        <v>401</v>
      </c>
      <c r="C416" t="s">
        <v>1339</v>
      </c>
      <c r="D416" t="s">
        <v>72</v>
      </c>
      <c r="E416" t="s">
        <v>470</v>
      </c>
      <c r="F416" t="s">
        <v>24</v>
      </c>
      <c r="G416" t="s">
        <v>471</v>
      </c>
      <c r="H416">
        <v>244.22</v>
      </c>
      <c r="I416">
        <v>2</v>
      </c>
      <c r="J416">
        <v>0.2</v>
      </c>
      <c r="K416">
        <v>390.75</v>
      </c>
      <c r="L416" t="s">
        <v>98</v>
      </c>
      <c r="M416" t="s">
        <v>84</v>
      </c>
      <c r="N416" t="s">
        <v>59</v>
      </c>
      <c r="O416" t="s">
        <v>92</v>
      </c>
      <c r="P416">
        <v>3</v>
      </c>
      <c r="Q416">
        <v>1</v>
      </c>
      <c r="R416" t="s">
        <v>30</v>
      </c>
      <c r="S416" t="s">
        <v>294</v>
      </c>
    </row>
    <row r="417" spans="1:19" x14ac:dyDescent="0.35">
      <c r="A417" t="s">
        <v>1340</v>
      </c>
      <c r="B417" t="s">
        <v>627</v>
      </c>
      <c r="C417" t="s">
        <v>1341</v>
      </c>
      <c r="D417" t="s">
        <v>72</v>
      </c>
      <c r="E417" t="s">
        <v>266</v>
      </c>
      <c r="F417" t="s">
        <v>24</v>
      </c>
      <c r="G417" t="s">
        <v>267</v>
      </c>
      <c r="H417">
        <v>23.73</v>
      </c>
      <c r="I417">
        <v>9</v>
      </c>
      <c r="J417">
        <v>0.15</v>
      </c>
      <c r="K417">
        <v>181.53</v>
      </c>
      <c r="L417" t="s">
        <v>26</v>
      </c>
      <c r="M417" t="s">
        <v>134</v>
      </c>
      <c r="N417" t="s">
        <v>91</v>
      </c>
      <c r="O417" t="s">
        <v>105</v>
      </c>
      <c r="P417">
        <v>12</v>
      </c>
      <c r="Q417">
        <v>1.2</v>
      </c>
      <c r="R417" t="s">
        <v>30</v>
      </c>
    </row>
    <row r="418" spans="1:19" x14ac:dyDescent="0.35">
      <c r="A418" t="s">
        <v>1342</v>
      </c>
      <c r="B418" t="s">
        <v>1343</v>
      </c>
      <c r="C418" t="s">
        <v>1344</v>
      </c>
      <c r="D418" t="s">
        <v>72</v>
      </c>
      <c r="E418" t="s">
        <v>120</v>
      </c>
      <c r="F418" t="s">
        <v>47</v>
      </c>
      <c r="G418" t="s">
        <v>121</v>
      </c>
      <c r="H418">
        <v>243.26</v>
      </c>
      <c r="I418">
        <v>3</v>
      </c>
      <c r="J418">
        <v>0</v>
      </c>
      <c r="K418">
        <v>729.78</v>
      </c>
      <c r="L418" t="s">
        <v>49</v>
      </c>
      <c r="M418" t="s">
        <v>111</v>
      </c>
      <c r="N418" t="s">
        <v>40</v>
      </c>
      <c r="O418" t="s">
        <v>50</v>
      </c>
      <c r="P418">
        <v>3</v>
      </c>
      <c r="Q418">
        <v>5</v>
      </c>
      <c r="R418" t="s">
        <v>30</v>
      </c>
      <c r="S418" t="s">
        <v>60</v>
      </c>
    </row>
    <row r="419" spans="1:19" x14ac:dyDescent="0.35">
      <c r="A419" t="s">
        <v>1345</v>
      </c>
      <c r="B419" t="s">
        <v>1346</v>
      </c>
      <c r="C419" t="s">
        <v>1347</v>
      </c>
      <c r="D419" t="s">
        <v>34</v>
      </c>
      <c r="E419" t="s">
        <v>46</v>
      </c>
      <c r="F419" t="s">
        <v>47</v>
      </c>
      <c r="G419" t="s">
        <v>48</v>
      </c>
      <c r="H419">
        <v>479.25</v>
      </c>
      <c r="I419">
        <v>2</v>
      </c>
      <c r="J419">
        <v>0.2</v>
      </c>
      <c r="K419">
        <v>766.8</v>
      </c>
      <c r="L419" t="s">
        <v>165</v>
      </c>
      <c r="M419" t="s">
        <v>84</v>
      </c>
      <c r="N419" t="s">
        <v>91</v>
      </c>
      <c r="O419" t="s">
        <v>92</v>
      </c>
      <c r="P419">
        <v>5</v>
      </c>
      <c r="Q419">
        <v>1.3</v>
      </c>
      <c r="R419" t="s">
        <v>30</v>
      </c>
      <c r="S419" t="s">
        <v>60</v>
      </c>
    </row>
    <row r="420" spans="1:19" x14ac:dyDescent="0.35">
      <c r="A420" t="s">
        <v>1348</v>
      </c>
      <c r="B420" t="s">
        <v>1349</v>
      </c>
      <c r="C420" t="s">
        <v>1350</v>
      </c>
      <c r="D420" t="s">
        <v>157</v>
      </c>
      <c r="E420" t="s">
        <v>214</v>
      </c>
      <c r="F420" t="s">
        <v>66</v>
      </c>
      <c r="G420" t="s">
        <v>215</v>
      </c>
      <c r="H420">
        <v>900.22</v>
      </c>
      <c r="I420">
        <v>12</v>
      </c>
      <c r="J420">
        <v>0.05</v>
      </c>
      <c r="K420">
        <v>10262.51</v>
      </c>
      <c r="L420" t="s">
        <v>83</v>
      </c>
      <c r="M420" t="s">
        <v>27</v>
      </c>
      <c r="N420" t="s">
        <v>28</v>
      </c>
      <c r="O420" t="s">
        <v>116</v>
      </c>
      <c r="P420">
        <v>13</v>
      </c>
      <c r="Q420">
        <v>1.2</v>
      </c>
      <c r="R420" t="s">
        <v>30</v>
      </c>
      <c r="S420" t="s">
        <v>60</v>
      </c>
    </row>
    <row r="421" spans="1:19" x14ac:dyDescent="0.35">
      <c r="A421" t="s">
        <v>1351</v>
      </c>
      <c r="B421" t="s">
        <v>1352</v>
      </c>
      <c r="C421" t="s">
        <v>1353</v>
      </c>
      <c r="D421" t="s">
        <v>157</v>
      </c>
      <c r="E421" t="s">
        <v>1182</v>
      </c>
      <c r="F421" t="s">
        <v>66</v>
      </c>
      <c r="G421" t="s">
        <v>446</v>
      </c>
      <c r="H421">
        <v>378.13</v>
      </c>
      <c r="I421">
        <v>8</v>
      </c>
      <c r="J421">
        <v>0</v>
      </c>
      <c r="K421">
        <v>3025.04</v>
      </c>
      <c r="L421" t="s">
        <v>83</v>
      </c>
      <c r="M421" t="s">
        <v>90</v>
      </c>
      <c r="N421" t="s">
        <v>28</v>
      </c>
      <c r="O421" t="s">
        <v>29</v>
      </c>
      <c r="P421">
        <v>3</v>
      </c>
      <c r="Q421">
        <v>2.4</v>
      </c>
      <c r="R421" t="s">
        <v>30</v>
      </c>
      <c r="S421" t="s">
        <v>86</v>
      </c>
    </row>
    <row r="422" spans="1:19" x14ac:dyDescent="0.35">
      <c r="A422" t="s">
        <v>1354</v>
      </c>
      <c r="B422" t="s">
        <v>1076</v>
      </c>
      <c r="C422" t="s">
        <v>1355</v>
      </c>
      <c r="D422" t="s">
        <v>127</v>
      </c>
      <c r="E422" t="s">
        <v>128</v>
      </c>
      <c r="F422" t="s">
        <v>36</v>
      </c>
      <c r="G422" t="s">
        <v>129</v>
      </c>
      <c r="H422">
        <v>24.76</v>
      </c>
      <c r="I422">
        <v>10</v>
      </c>
      <c r="J422">
        <v>0</v>
      </c>
      <c r="K422">
        <v>247.6</v>
      </c>
      <c r="L422" t="s">
        <v>83</v>
      </c>
      <c r="M422" t="s">
        <v>134</v>
      </c>
      <c r="N422" t="s">
        <v>40</v>
      </c>
      <c r="O422" t="s">
        <v>41</v>
      </c>
      <c r="P422">
        <v>10</v>
      </c>
      <c r="Q422">
        <v>4.9000000000000004</v>
      </c>
      <c r="R422" t="s">
        <v>143</v>
      </c>
      <c r="S422" t="s">
        <v>60</v>
      </c>
    </row>
    <row r="423" spans="1:19" x14ac:dyDescent="0.35">
      <c r="A423" t="s">
        <v>1356</v>
      </c>
      <c r="B423" t="s">
        <v>1357</v>
      </c>
      <c r="C423" t="s">
        <v>1358</v>
      </c>
      <c r="D423" t="s">
        <v>22</v>
      </c>
      <c r="E423" t="s">
        <v>413</v>
      </c>
      <c r="F423" t="s">
        <v>47</v>
      </c>
      <c r="G423" t="s">
        <v>103</v>
      </c>
      <c r="H423">
        <v>99.81</v>
      </c>
      <c r="I423">
        <v>6</v>
      </c>
      <c r="J423">
        <v>0</v>
      </c>
      <c r="K423">
        <v>598.86</v>
      </c>
      <c r="L423" t="s">
        <v>98</v>
      </c>
      <c r="M423" t="s">
        <v>84</v>
      </c>
      <c r="N423" t="s">
        <v>85</v>
      </c>
      <c r="O423" t="s">
        <v>77</v>
      </c>
      <c r="P423">
        <v>6</v>
      </c>
      <c r="Q423">
        <v>2.2999999999999998</v>
      </c>
      <c r="R423" t="s">
        <v>51</v>
      </c>
      <c r="S423" t="s">
        <v>86</v>
      </c>
    </row>
    <row r="424" spans="1:19" x14ac:dyDescent="0.35">
      <c r="A424" t="s">
        <v>1359</v>
      </c>
      <c r="B424" t="s">
        <v>356</v>
      </c>
      <c r="C424" t="s">
        <v>1360</v>
      </c>
      <c r="D424" t="s">
        <v>34</v>
      </c>
      <c r="E424" t="s">
        <v>344</v>
      </c>
      <c r="F424" t="s">
        <v>24</v>
      </c>
      <c r="G424" t="s">
        <v>345</v>
      </c>
      <c r="H424">
        <v>345.26</v>
      </c>
      <c r="I424">
        <v>6</v>
      </c>
      <c r="J424">
        <v>0.1</v>
      </c>
      <c r="K424">
        <v>1864.4</v>
      </c>
      <c r="L424" t="s">
        <v>49</v>
      </c>
      <c r="M424" t="s">
        <v>111</v>
      </c>
      <c r="N424" t="s">
        <v>28</v>
      </c>
      <c r="O424" t="s">
        <v>77</v>
      </c>
      <c r="P424">
        <v>2</v>
      </c>
      <c r="Q424">
        <v>2.6</v>
      </c>
      <c r="R424" t="s">
        <v>30</v>
      </c>
      <c r="S424" t="s">
        <v>60</v>
      </c>
    </row>
    <row r="425" spans="1:19" x14ac:dyDescent="0.35">
      <c r="A425" t="s">
        <v>1361</v>
      </c>
      <c r="B425" t="s">
        <v>1362</v>
      </c>
      <c r="C425" t="s">
        <v>1363</v>
      </c>
      <c r="D425" t="s">
        <v>34</v>
      </c>
      <c r="E425" t="s">
        <v>193</v>
      </c>
      <c r="F425" t="s">
        <v>24</v>
      </c>
      <c r="G425" t="s">
        <v>194</v>
      </c>
      <c r="H425">
        <v>22.62</v>
      </c>
      <c r="I425">
        <v>10</v>
      </c>
      <c r="J425">
        <v>0</v>
      </c>
      <c r="K425">
        <v>226.2</v>
      </c>
      <c r="L425" t="s">
        <v>98</v>
      </c>
      <c r="M425" t="s">
        <v>183</v>
      </c>
      <c r="N425" t="s">
        <v>68</v>
      </c>
      <c r="O425" t="s">
        <v>41</v>
      </c>
      <c r="P425">
        <v>6</v>
      </c>
      <c r="Q425">
        <v>3.5</v>
      </c>
      <c r="R425" t="s">
        <v>30</v>
      </c>
      <c r="S425" t="s">
        <v>86</v>
      </c>
    </row>
    <row r="426" spans="1:19" x14ac:dyDescent="0.35">
      <c r="A426" t="s">
        <v>1364</v>
      </c>
      <c r="B426" t="s">
        <v>1365</v>
      </c>
      <c r="C426" t="s">
        <v>1366</v>
      </c>
      <c r="D426" t="s">
        <v>34</v>
      </c>
      <c r="E426" t="s">
        <v>35</v>
      </c>
      <c r="F426" t="s">
        <v>36</v>
      </c>
      <c r="G426" t="s">
        <v>37</v>
      </c>
      <c r="H426">
        <v>21.97</v>
      </c>
      <c r="I426">
        <v>11</v>
      </c>
      <c r="J426">
        <v>0</v>
      </c>
      <c r="K426">
        <v>241.67</v>
      </c>
      <c r="L426" t="s">
        <v>49</v>
      </c>
      <c r="M426" t="s">
        <v>183</v>
      </c>
      <c r="N426" t="s">
        <v>68</v>
      </c>
      <c r="O426" t="s">
        <v>92</v>
      </c>
      <c r="P426">
        <v>6</v>
      </c>
      <c r="Q426">
        <v>1.1000000000000001</v>
      </c>
      <c r="R426" t="s">
        <v>30</v>
      </c>
      <c r="S426" t="s">
        <v>86</v>
      </c>
    </row>
    <row r="427" spans="1:19" x14ac:dyDescent="0.35">
      <c r="A427" t="s">
        <v>1367</v>
      </c>
      <c r="B427" t="s">
        <v>1368</v>
      </c>
      <c r="C427" t="s">
        <v>1369</v>
      </c>
      <c r="D427" t="s">
        <v>22</v>
      </c>
      <c r="E427" t="s">
        <v>81</v>
      </c>
      <c r="F427" t="s">
        <v>57</v>
      </c>
      <c r="G427" t="s">
        <v>82</v>
      </c>
      <c r="H427">
        <v>484.09</v>
      </c>
      <c r="I427">
        <v>7</v>
      </c>
      <c r="J427">
        <v>0</v>
      </c>
      <c r="K427">
        <v>3388.63</v>
      </c>
      <c r="L427" t="s">
        <v>165</v>
      </c>
      <c r="M427" t="s">
        <v>183</v>
      </c>
      <c r="N427" t="s">
        <v>91</v>
      </c>
      <c r="O427" t="s">
        <v>50</v>
      </c>
      <c r="P427">
        <v>2</v>
      </c>
      <c r="Q427">
        <v>4.5999999999999996</v>
      </c>
      <c r="R427" t="s">
        <v>30</v>
      </c>
    </row>
    <row r="428" spans="1:19" x14ac:dyDescent="0.35">
      <c r="A428" t="s">
        <v>1370</v>
      </c>
      <c r="B428" t="s">
        <v>425</v>
      </c>
      <c r="C428" t="s">
        <v>1371</v>
      </c>
      <c r="D428" t="s">
        <v>127</v>
      </c>
      <c r="E428" t="s">
        <v>656</v>
      </c>
      <c r="F428" t="s">
        <v>47</v>
      </c>
      <c r="G428" t="s">
        <v>657</v>
      </c>
      <c r="H428">
        <v>30.65</v>
      </c>
      <c r="I428">
        <v>7</v>
      </c>
      <c r="J428">
        <v>0.1</v>
      </c>
      <c r="K428">
        <v>193.09</v>
      </c>
      <c r="L428" t="s">
        <v>165</v>
      </c>
      <c r="M428" t="s">
        <v>27</v>
      </c>
      <c r="N428" t="s">
        <v>91</v>
      </c>
      <c r="O428" t="s">
        <v>105</v>
      </c>
      <c r="P428">
        <v>6</v>
      </c>
      <c r="Q428">
        <v>3.1</v>
      </c>
      <c r="R428" t="s">
        <v>30</v>
      </c>
      <c r="S428" t="s">
        <v>60</v>
      </c>
    </row>
    <row r="429" spans="1:19" x14ac:dyDescent="0.35">
      <c r="A429" t="s">
        <v>1372</v>
      </c>
      <c r="B429" t="s">
        <v>1373</v>
      </c>
      <c r="C429" t="s">
        <v>1374</v>
      </c>
      <c r="D429" t="s">
        <v>64</v>
      </c>
      <c r="E429" t="s">
        <v>102</v>
      </c>
      <c r="F429" t="s">
        <v>47</v>
      </c>
      <c r="G429" t="s">
        <v>103</v>
      </c>
      <c r="H429">
        <v>454.21</v>
      </c>
      <c r="I429">
        <v>11</v>
      </c>
      <c r="J429">
        <v>0.15</v>
      </c>
      <c r="K429">
        <v>4246.8599999999997</v>
      </c>
      <c r="L429" t="s">
        <v>104</v>
      </c>
      <c r="M429" t="s">
        <v>27</v>
      </c>
      <c r="N429" t="s">
        <v>172</v>
      </c>
      <c r="O429" t="s">
        <v>116</v>
      </c>
      <c r="P429">
        <v>6</v>
      </c>
      <c r="Q429">
        <v>2.9</v>
      </c>
      <c r="R429" t="s">
        <v>30</v>
      </c>
      <c r="S429" t="s">
        <v>60</v>
      </c>
    </row>
    <row r="430" spans="1:19" x14ac:dyDescent="0.35">
      <c r="A430" t="s">
        <v>1375</v>
      </c>
      <c r="B430" t="s">
        <v>1376</v>
      </c>
      <c r="C430" t="s">
        <v>1377</v>
      </c>
      <c r="D430" t="s">
        <v>22</v>
      </c>
      <c r="E430" t="s">
        <v>193</v>
      </c>
      <c r="F430" t="s">
        <v>24</v>
      </c>
      <c r="G430" t="s">
        <v>194</v>
      </c>
      <c r="H430">
        <v>81.55</v>
      </c>
      <c r="I430">
        <v>13</v>
      </c>
      <c r="J430">
        <v>0.05</v>
      </c>
      <c r="K430">
        <v>1007.14</v>
      </c>
      <c r="L430" t="s">
        <v>49</v>
      </c>
      <c r="M430" t="s">
        <v>134</v>
      </c>
      <c r="N430" t="s">
        <v>40</v>
      </c>
      <c r="O430" t="s">
        <v>116</v>
      </c>
      <c r="P430">
        <v>6</v>
      </c>
      <c r="Q430">
        <v>4.4000000000000004</v>
      </c>
      <c r="R430" t="s">
        <v>30</v>
      </c>
      <c r="S430" t="s">
        <v>60</v>
      </c>
    </row>
    <row r="431" spans="1:19" x14ac:dyDescent="0.35">
      <c r="A431" t="s">
        <v>1378</v>
      </c>
      <c r="B431" t="s">
        <v>1379</v>
      </c>
      <c r="C431" t="s">
        <v>1380</v>
      </c>
      <c r="D431" t="s">
        <v>157</v>
      </c>
      <c r="E431" t="s">
        <v>147</v>
      </c>
      <c r="F431" t="s">
        <v>74</v>
      </c>
      <c r="G431" t="s">
        <v>148</v>
      </c>
      <c r="H431">
        <v>1162.32</v>
      </c>
      <c r="I431">
        <v>6</v>
      </c>
      <c r="J431">
        <v>0</v>
      </c>
      <c r="K431">
        <v>6973.92</v>
      </c>
      <c r="L431" t="s">
        <v>142</v>
      </c>
      <c r="M431" t="s">
        <v>122</v>
      </c>
      <c r="N431" t="s">
        <v>172</v>
      </c>
      <c r="O431" t="s">
        <v>123</v>
      </c>
      <c r="P431">
        <v>12</v>
      </c>
      <c r="Q431">
        <v>4.8</v>
      </c>
      <c r="R431" t="s">
        <v>30</v>
      </c>
      <c r="S431" t="s">
        <v>60</v>
      </c>
    </row>
    <row r="432" spans="1:19" x14ac:dyDescent="0.35">
      <c r="A432" t="s">
        <v>1381</v>
      </c>
      <c r="B432" t="s">
        <v>1382</v>
      </c>
      <c r="C432" t="s">
        <v>1383</v>
      </c>
      <c r="D432" t="s">
        <v>22</v>
      </c>
      <c r="E432" t="s">
        <v>288</v>
      </c>
      <c r="F432" t="s">
        <v>57</v>
      </c>
      <c r="G432" t="s">
        <v>289</v>
      </c>
      <c r="H432">
        <v>52.24</v>
      </c>
      <c r="I432">
        <v>4</v>
      </c>
      <c r="J432">
        <v>0</v>
      </c>
      <c r="K432">
        <v>208.96</v>
      </c>
      <c r="L432" t="s">
        <v>38</v>
      </c>
      <c r="M432" t="s">
        <v>84</v>
      </c>
      <c r="N432" t="s">
        <v>166</v>
      </c>
      <c r="O432" t="s">
        <v>116</v>
      </c>
      <c r="P432">
        <v>13</v>
      </c>
      <c r="Q432">
        <v>2.7</v>
      </c>
      <c r="R432" t="s">
        <v>30</v>
      </c>
      <c r="S432" t="s">
        <v>60</v>
      </c>
    </row>
    <row r="433" spans="1:19" x14ac:dyDescent="0.35">
      <c r="A433" t="s">
        <v>1384</v>
      </c>
      <c r="B433" t="s">
        <v>1385</v>
      </c>
      <c r="C433" t="s">
        <v>1386</v>
      </c>
      <c r="D433" t="s">
        <v>72</v>
      </c>
      <c r="E433" t="s">
        <v>209</v>
      </c>
      <c r="F433" t="s">
        <v>47</v>
      </c>
      <c r="G433" t="s">
        <v>210</v>
      </c>
      <c r="H433">
        <v>272.82</v>
      </c>
      <c r="I433">
        <v>11</v>
      </c>
      <c r="J433">
        <v>0.25</v>
      </c>
      <c r="K433">
        <v>2250.7600000000002</v>
      </c>
      <c r="L433" t="s">
        <v>98</v>
      </c>
      <c r="M433" t="s">
        <v>122</v>
      </c>
      <c r="N433" t="s">
        <v>172</v>
      </c>
      <c r="O433" t="s">
        <v>92</v>
      </c>
      <c r="P433">
        <v>5</v>
      </c>
      <c r="Q433">
        <v>1.7</v>
      </c>
      <c r="R433" t="s">
        <v>30</v>
      </c>
    </row>
    <row r="434" spans="1:19" x14ac:dyDescent="0.35">
      <c r="A434" t="s">
        <v>1387</v>
      </c>
      <c r="B434" t="s">
        <v>1388</v>
      </c>
      <c r="C434" t="s">
        <v>1389</v>
      </c>
      <c r="D434" t="s">
        <v>22</v>
      </c>
      <c r="E434" t="s">
        <v>223</v>
      </c>
      <c r="F434" t="s">
        <v>66</v>
      </c>
      <c r="G434" t="s">
        <v>171</v>
      </c>
      <c r="H434">
        <v>479.84</v>
      </c>
      <c r="I434">
        <v>9</v>
      </c>
      <c r="J434">
        <v>0.1</v>
      </c>
      <c r="K434">
        <v>3886.7</v>
      </c>
      <c r="L434" t="s">
        <v>302</v>
      </c>
      <c r="M434" t="s">
        <v>27</v>
      </c>
      <c r="N434" t="s">
        <v>91</v>
      </c>
      <c r="O434" t="s">
        <v>92</v>
      </c>
      <c r="P434">
        <v>7</v>
      </c>
      <c r="Q434">
        <v>4.3</v>
      </c>
      <c r="R434" t="s">
        <v>112</v>
      </c>
      <c r="S434" t="s">
        <v>86</v>
      </c>
    </row>
    <row r="435" spans="1:19" x14ac:dyDescent="0.35">
      <c r="A435" t="s">
        <v>1390</v>
      </c>
      <c r="B435" t="s">
        <v>1391</v>
      </c>
      <c r="C435" t="s">
        <v>1392</v>
      </c>
      <c r="D435" t="s">
        <v>64</v>
      </c>
      <c r="E435" t="s">
        <v>413</v>
      </c>
      <c r="F435" t="s">
        <v>47</v>
      </c>
      <c r="G435" t="s">
        <v>103</v>
      </c>
      <c r="H435">
        <v>236.87</v>
      </c>
      <c r="I435">
        <v>6</v>
      </c>
      <c r="J435">
        <v>0.1</v>
      </c>
      <c r="K435">
        <v>1279.0999999999999</v>
      </c>
      <c r="L435" t="s">
        <v>104</v>
      </c>
      <c r="M435" t="s">
        <v>134</v>
      </c>
      <c r="N435" t="s">
        <v>91</v>
      </c>
      <c r="O435" t="s">
        <v>92</v>
      </c>
      <c r="P435">
        <v>13</v>
      </c>
      <c r="Q435">
        <v>2.6</v>
      </c>
      <c r="R435" t="s">
        <v>30</v>
      </c>
      <c r="S435" t="s">
        <v>60</v>
      </c>
    </row>
    <row r="436" spans="1:19" x14ac:dyDescent="0.35">
      <c r="A436" t="s">
        <v>1393</v>
      </c>
      <c r="B436" t="s">
        <v>1033</v>
      </c>
      <c r="C436" t="s">
        <v>1394</v>
      </c>
      <c r="D436" t="s">
        <v>34</v>
      </c>
      <c r="E436" t="s">
        <v>374</v>
      </c>
      <c r="F436" t="s">
        <v>36</v>
      </c>
      <c r="G436" t="s">
        <v>259</v>
      </c>
      <c r="H436">
        <v>35.93</v>
      </c>
      <c r="I436">
        <v>4</v>
      </c>
      <c r="J436">
        <v>0</v>
      </c>
      <c r="K436">
        <v>143.72</v>
      </c>
      <c r="L436" t="s">
        <v>83</v>
      </c>
      <c r="M436" t="s">
        <v>134</v>
      </c>
      <c r="N436" t="s">
        <v>91</v>
      </c>
      <c r="O436" t="s">
        <v>77</v>
      </c>
      <c r="P436">
        <v>12</v>
      </c>
      <c r="Q436">
        <v>4.7</v>
      </c>
      <c r="R436" t="s">
        <v>30</v>
      </c>
      <c r="S436" t="s">
        <v>86</v>
      </c>
    </row>
    <row r="437" spans="1:19" x14ac:dyDescent="0.35">
      <c r="A437" t="s">
        <v>1395</v>
      </c>
      <c r="B437" t="s">
        <v>1396</v>
      </c>
      <c r="C437" t="s">
        <v>1397</v>
      </c>
      <c r="D437" t="s">
        <v>34</v>
      </c>
      <c r="E437" t="s">
        <v>147</v>
      </c>
      <c r="F437" t="s">
        <v>74</v>
      </c>
      <c r="G437" t="s">
        <v>148</v>
      </c>
      <c r="H437">
        <v>957.13</v>
      </c>
      <c r="I437">
        <v>12</v>
      </c>
      <c r="J437">
        <v>0.15</v>
      </c>
      <c r="K437">
        <v>9762.73</v>
      </c>
      <c r="L437" t="s">
        <v>98</v>
      </c>
      <c r="M437" t="s">
        <v>84</v>
      </c>
      <c r="N437" t="s">
        <v>166</v>
      </c>
      <c r="O437" t="s">
        <v>116</v>
      </c>
      <c r="P437">
        <v>5</v>
      </c>
      <c r="Q437">
        <v>4.8</v>
      </c>
      <c r="R437" t="s">
        <v>30</v>
      </c>
      <c r="S437" t="s">
        <v>60</v>
      </c>
    </row>
    <row r="438" spans="1:19" x14ac:dyDescent="0.35">
      <c r="A438" t="s">
        <v>1398</v>
      </c>
      <c r="B438" t="s">
        <v>328</v>
      </c>
      <c r="C438" t="s">
        <v>1399</v>
      </c>
      <c r="D438" t="s">
        <v>127</v>
      </c>
      <c r="E438" t="s">
        <v>138</v>
      </c>
      <c r="F438" t="s">
        <v>24</v>
      </c>
      <c r="G438" t="s">
        <v>133</v>
      </c>
      <c r="H438">
        <v>415.59</v>
      </c>
      <c r="I438">
        <v>3</v>
      </c>
      <c r="J438">
        <v>0.1</v>
      </c>
      <c r="K438">
        <v>1122.0899999999999</v>
      </c>
      <c r="L438" t="s">
        <v>83</v>
      </c>
      <c r="M438" t="s">
        <v>27</v>
      </c>
      <c r="N438" t="s">
        <v>166</v>
      </c>
      <c r="O438" t="s">
        <v>92</v>
      </c>
      <c r="P438">
        <v>11</v>
      </c>
      <c r="Q438">
        <v>1.5</v>
      </c>
      <c r="R438" t="s">
        <v>30</v>
      </c>
      <c r="S438" t="s">
        <v>60</v>
      </c>
    </row>
    <row r="439" spans="1:19" x14ac:dyDescent="0.35">
      <c r="A439" t="s">
        <v>1400</v>
      </c>
      <c r="B439" t="s">
        <v>1401</v>
      </c>
      <c r="C439" t="s">
        <v>1402</v>
      </c>
      <c r="D439" t="s">
        <v>72</v>
      </c>
      <c r="E439" t="s">
        <v>1182</v>
      </c>
      <c r="F439" t="s">
        <v>66</v>
      </c>
      <c r="G439" t="s">
        <v>446</v>
      </c>
      <c r="H439">
        <v>1833.26</v>
      </c>
      <c r="I439">
        <v>4</v>
      </c>
      <c r="J439">
        <v>0</v>
      </c>
      <c r="K439">
        <v>7333.04</v>
      </c>
      <c r="L439" t="s">
        <v>26</v>
      </c>
      <c r="M439" t="s">
        <v>111</v>
      </c>
      <c r="N439" t="s">
        <v>68</v>
      </c>
      <c r="O439" t="s">
        <v>41</v>
      </c>
      <c r="P439">
        <v>1</v>
      </c>
      <c r="Q439">
        <v>4.8</v>
      </c>
      <c r="R439" t="s">
        <v>30</v>
      </c>
      <c r="S439" t="s">
        <v>86</v>
      </c>
    </row>
    <row r="440" spans="1:19" x14ac:dyDescent="0.35">
      <c r="A440" t="s">
        <v>1403</v>
      </c>
      <c r="B440" t="s">
        <v>1404</v>
      </c>
      <c r="C440" t="s">
        <v>1405</v>
      </c>
      <c r="D440" t="s">
        <v>127</v>
      </c>
      <c r="E440" t="s">
        <v>120</v>
      </c>
      <c r="F440" t="s">
        <v>47</v>
      </c>
      <c r="G440" t="s">
        <v>121</v>
      </c>
      <c r="H440">
        <v>185.56</v>
      </c>
      <c r="I440">
        <v>3</v>
      </c>
      <c r="J440">
        <v>0</v>
      </c>
      <c r="K440">
        <v>556.67999999999995</v>
      </c>
      <c r="L440" t="s">
        <v>302</v>
      </c>
      <c r="M440" t="s">
        <v>183</v>
      </c>
      <c r="N440" t="s">
        <v>85</v>
      </c>
      <c r="O440" t="s">
        <v>77</v>
      </c>
      <c r="P440">
        <v>12</v>
      </c>
      <c r="Q440">
        <v>2.5</v>
      </c>
      <c r="R440" t="s">
        <v>51</v>
      </c>
    </row>
    <row r="441" spans="1:19" x14ac:dyDescent="0.35">
      <c r="A441" t="s">
        <v>1406</v>
      </c>
      <c r="B441" t="s">
        <v>732</v>
      </c>
      <c r="C441" t="s">
        <v>1407</v>
      </c>
      <c r="D441" t="s">
        <v>22</v>
      </c>
      <c r="E441" t="s">
        <v>306</v>
      </c>
      <c r="F441" t="s">
        <v>36</v>
      </c>
      <c r="G441" t="s">
        <v>259</v>
      </c>
      <c r="H441">
        <v>10.11</v>
      </c>
      <c r="I441">
        <v>2</v>
      </c>
      <c r="J441">
        <v>0.05</v>
      </c>
      <c r="K441">
        <v>19.21</v>
      </c>
      <c r="L441" t="s">
        <v>26</v>
      </c>
      <c r="M441" t="s">
        <v>39</v>
      </c>
      <c r="N441" t="s">
        <v>28</v>
      </c>
      <c r="O441" t="s">
        <v>77</v>
      </c>
      <c r="P441">
        <v>9</v>
      </c>
      <c r="Q441">
        <v>3.6</v>
      </c>
      <c r="R441" t="s">
        <v>30</v>
      </c>
      <c r="S441" t="s">
        <v>60</v>
      </c>
    </row>
    <row r="442" spans="1:19" x14ac:dyDescent="0.35">
      <c r="A442" t="s">
        <v>1408</v>
      </c>
      <c r="B442" t="s">
        <v>1409</v>
      </c>
      <c r="C442" t="s">
        <v>1410</v>
      </c>
      <c r="D442" t="s">
        <v>157</v>
      </c>
      <c r="E442" t="s">
        <v>656</v>
      </c>
      <c r="F442" t="s">
        <v>47</v>
      </c>
      <c r="G442" t="s">
        <v>657</v>
      </c>
      <c r="H442">
        <v>25.34</v>
      </c>
      <c r="I442">
        <v>14</v>
      </c>
      <c r="J442">
        <v>0.2</v>
      </c>
      <c r="K442">
        <v>283.81</v>
      </c>
      <c r="L442" t="s">
        <v>104</v>
      </c>
      <c r="M442" t="s">
        <v>111</v>
      </c>
      <c r="N442" t="s">
        <v>85</v>
      </c>
      <c r="O442" t="s">
        <v>105</v>
      </c>
      <c r="P442">
        <v>3</v>
      </c>
      <c r="Q442">
        <v>1.1000000000000001</v>
      </c>
      <c r="R442" t="s">
        <v>30</v>
      </c>
      <c r="S442" t="s">
        <v>86</v>
      </c>
    </row>
    <row r="443" spans="1:19" x14ac:dyDescent="0.35">
      <c r="A443" t="s">
        <v>1411</v>
      </c>
      <c r="B443" t="s">
        <v>465</v>
      </c>
      <c r="C443" t="s">
        <v>1412</v>
      </c>
      <c r="D443" t="s">
        <v>22</v>
      </c>
      <c r="E443" t="s">
        <v>239</v>
      </c>
      <c r="F443" t="s">
        <v>66</v>
      </c>
      <c r="G443" t="s">
        <v>240</v>
      </c>
      <c r="H443">
        <v>1195.01</v>
      </c>
      <c r="I443">
        <v>5</v>
      </c>
      <c r="J443">
        <v>0.25</v>
      </c>
      <c r="K443">
        <v>4481.29</v>
      </c>
      <c r="L443" t="s">
        <v>104</v>
      </c>
      <c r="M443" t="s">
        <v>90</v>
      </c>
      <c r="N443" t="s">
        <v>91</v>
      </c>
      <c r="O443" t="s">
        <v>92</v>
      </c>
      <c r="P443">
        <v>2</v>
      </c>
      <c r="Q443">
        <v>4.5999999999999996</v>
      </c>
      <c r="R443" t="s">
        <v>30</v>
      </c>
      <c r="S443" t="s">
        <v>294</v>
      </c>
    </row>
    <row r="444" spans="1:19" x14ac:dyDescent="0.35">
      <c r="A444" t="s">
        <v>1413</v>
      </c>
      <c r="B444" t="s">
        <v>1414</v>
      </c>
      <c r="C444" t="s">
        <v>1415</v>
      </c>
      <c r="D444" t="s">
        <v>34</v>
      </c>
      <c r="E444" t="s">
        <v>152</v>
      </c>
      <c r="F444" t="s">
        <v>57</v>
      </c>
      <c r="G444" t="s">
        <v>153</v>
      </c>
      <c r="H444">
        <v>849.92</v>
      </c>
      <c r="I444">
        <v>2</v>
      </c>
      <c r="J444">
        <v>0.1</v>
      </c>
      <c r="K444">
        <v>1529.86</v>
      </c>
      <c r="L444" t="s">
        <v>83</v>
      </c>
      <c r="M444" t="s">
        <v>84</v>
      </c>
      <c r="N444" t="s">
        <v>85</v>
      </c>
      <c r="O444" t="s">
        <v>41</v>
      </c>
      <c r="P444">
        <v>10</v>
      </c>
      <c r="Q444">
        <v>3.6</v>
      </c>
      <c r="R444" t="s">
        <v>30</v>
      </c>
      <c r="S444" t="s">
        <v>60</v>
      </c>
    </row>
    <row r="445" spans="1:19" x14ac:dyDescent="0.35">
      <c r="A445" t="s">
        <v>1416</v>
      </c>
      <c r="B445" t="s">
        <v>1417</v>
      </c>
      <c r="C445" t="s">
        <v>1418</v>
      </c>
      <c r="D445" t="s">
        <v>127</v>
      </c>
      <c r="E445" t="s">
        <v>102</v>
      </c>
      <c r="F445" t="s">
        <v>47</v>
      </c>
      <c r="G445" t="s">
        <v>103</v>
      </c>
      <c r="H445">
        <v>252.77</v>
      </c>
      <c r="I445">
        <v>6</v>
      </c>
      <c r="J445">
        <v>0.15</v>
      </c>
      <c r="K445">
        <v>1289.1300000000001</v>
      </c>
      <c r="L445" t="s">
        <v>302</v>
      </c>
      <c r="M445" t="s">
        <v>90</v>
      </c>
      <c r="N445" t="s">
        <v>166</v>
      </c>
      <c r="O445" t="s">
        <v>41</v>
      </c>
      <c r="P445">
        <v>6</v>
      </c>
      <c r="Q445">
        <v>3.6</v>
      </c>
      <c r="R445" t="s">
        <v>30</v>
      </c>
      <c r="S445" t="s">
        <v>60</v>
      </c>
    </row>
    <row r="446" spans="1:19" x14ac:dyDescent="0.35">
      <c r="A446" t="s">
        <v>1419</v>
      </c>
      <c r="B446" t="s">
        <v>1385</v>
      </c>
      <c r="C446" t="s">
        <v>1420</v>
      </c>
      <c r="D446" t="s">
        <v>127</v>
      </c>
      <c r="E446" t="s">
        <v>161</v>
      </c>
      <c r="F446" t="s">
        <v>74</v>
      </c>
      <c r="G446" t="s">
        <v>148</v>
      </c>
      <c r="H446">
        <v>1630.61</v>
      </c>
      <c r="I446">
        <v>3</v>
      </c>
      <c r="J446">
        <v>0</v>
      </c>
      <c r="K446">
        <v>4891.83</v>
      </c>
      <c r="L446" t="s">
        <v>38</v>
      </c>
      <c r="M446" t="s">
        <v>111</v>
      </c>
      <c r="N446" t="s">
        <v>40</v>
      </c>
      <c r="O446" t="s">
        <v>123</v>
      </c>
      <c r="P446">
        <v>8</v>
      </c>
      <c r="Q446">
        <v>4.5999999999999996</v>
      </c>
      <c r="R446" t="s">
        <v>30</v>
      </c>
      <c r="S446" t="s">
        <v>86</v>
      </c>
    </row>
    <row r="447" spans="1:19" x14ac:dyDescent="0.35">
      <c r="A447" t="s">
        <v>1421</v>
      </c>
      <c r="B447" t="s">
        <v>44</v>
      </c>
      <c r="C447" t="s">
        <v>1422</v>
      </c>
      <c r="D447" t="s">
        <v>34</v>
      </c>
      <c r="E447" t="s">
        <v>219</v>
      </c>
      <c r="F447" t="s">
        <v>47</v>
      </c>
      <c r="G447" t="s">
        <v>210</v>
      </c>
      <c r="H447">
        <v>549.49</v>
      </c>
      <c r="I447">
        <v>6</v>
      </c>
      <c r="J447">
        <v>0.1</v>
      </c>
      <c r="K447">
        <v>2967.25</v>
      </c>
      <c r="L447" t="s">
        <v>104</v>
      </c>
      <c r="M447" t="s">
        <v>134</v>
      </c>
      <c r="N447" t="s">
        <v>68</v>
      </c>
      <c r="O447" t="s">
        <v>77</v>
      </c>
      <c r="P447">
        <v>2</v>
      </c>
      <c r="Q447">
        <v>3</v>
      </c>
      <c r="R447" t="s">
        <v>30</v>
      </c>
      <c r="S447" t="s">
        <v>86</v>
      </c>
    </row>
    <row r="448" spans="1:19" x14ac:dyDescent="0.35">
      <c r="A448" t="s">
        <v>1423</v>
      </c>
      <c r="B448" t="s">
        <v>1362</v>
      </c>
      <c r="C448" t="s">
        <v>571</v>
      </c>
      <c r="D448" t="s">
        <v>22</v>
      </c>
      <c r="E448" t="s">
        <v>223</v>
      </c>
      <c r="F448" t="s">
        <v>66</v>
      </c>
      <c r="G448" t="s">
        <v>171</v>
      </c>
      <c r="H448">
        <v>1440.13</v>
      </c>
      <c r="I448">
        <v>11</v>
      </c>
      <c r="J448">
        <v>0.15</v>
      </c>
      <c r="K448">
        <v>13465.22</v>
      </c>
      <c r="L448" t="s">
        <v>104</v>
      </c>
      <c r="M448" t="s">
        <v>84</v>
      </c>
      <c r="N448" t="s">
        <v>40</v>
      </c>
      <c r="O448" t="s">
        <v>116</v>
      </c>
      <c r="P448">
        <v>4</v>
      </c>
      <c r="Q448">
        <v>2.6</v>
      </c>
      <c r="R448" t="s">
        <v>30</v>
      </c>
      <c r="S448" t="s">
        <v>60</v>
      </c>
    </row>
    <row r="449" spans="1:19" x14ac:dyDescent="0.35">
      <c r="A449" t="s">
        <v>1424</v>
      </c>
      <c r="B449" t="s">
        <v>1425</v>
      </c>
      <c r="C449" t="s">
        <v>1426</v>
      </c>
      <c r="D449" t="s">
        <v>22</v>
      </c>
      <c r="E449" t="s">
        <v>161</v>
      </c>
      <c r="F449" t="s">
        <v>74</v>
      </c>
      <c r="G449" t="s">
        <v>148</v>
      </c>
      <c r="H449">
        <v>1889.27</v>
      </c>
      <c r="I449">
        <v>10</v>
      </c>
      <c r="J449">
        <v>0</v>
      </c>
      <c r="K449">
        <v>18892.7</v>
      </c>
      <c r="L449" t="s">
        <v>165</v>
      </c>
      <c r="M449" t="s">
        <v>134</v>
      </c>
      <c r="N449" t="s">
        <v>40</v>
      </c>
      <c r="O449" t="s">
        <v>123</v>
      </c>
      <c r="P449">
        <v>2</v>
      </c>
      <c r="Q449">
        <v>4.5</v>
      </c>
      <c r="R449" t="s">
        <v>30</v>
      </c>
      <c r="S449" t="s">
        <v>60</v>
      </c>
    </row>
    <row r="450" spans="1:19" x14ac:dyDescent="0.35">
      <c r="A450" t="s">
        <v>1427</v>
      </c>
      <c r="B450" t="s">
        <v>1428</v>
      </c>
      <c r="C450" t="s">
        <v>1429</v>
      </c>
      <c r="D450" t="s">
        <v>157</v>
      </c>
      <c r="E450" t="s">
        <v>313</v>
      </c>
      <c r="F450" t="s">
        <v>47</v>
      </c>
      <c r="G450" t="s">
        <v>48</v>
      </c>
      <c r="H450">
        <v>665.33</v>
      </c>
      <c r="I450">
        <v>9</v>
      </c>
      <c r="J450">
        <v>0.25</v>
      </c>
      <c r="K450">
        <v>4490.9799999999996</v>
      </c>
      <c r="L450" t="s">
        <v>98</v>
      </c>
      <c r="M450" t="s">
        <v>134</v>
      </c>
      <c r="N450" t="s">
        <v>28</v>
      </c>
      <c r="O450" t="s">
        <v>77</v>
      </c>
      <c r="P450">
        <v>12</v>
      </c>
      <c r="Q450">
        <v>4</v>
      </c>
      <c r="R450" t="s">
        <v>30</v>
      </c>
      <c r="S450" t="s">
        <v>52</v>
      </c>
    </row>
    <row r="451" spans="1:19" x14ac:dyDescent="0.35">
      <c r="A451" t="s">
        <v>1430</v>
      </c>
      <c r="B451" t="s">
        <v>1431</v>
      </c>
      <c r="C451" t="s">
        <v>1432</v>
      </c>
      <c r="D451" t="s">
        <v>72</v>
      </c>
      <c r="E451" t="s">
        <v>351</v>
      </c>
      <c r="F451" t="s">
        <v>57</v>
      </c>
      <c r="G451" t="s">
        <v>289</v>
      </c>
      <c r="H451">
        <v>177.46</v>
      </c>
      <c r="I451">
        <v>1</v>
      </c>
      <c r="J451">
        <v>0</v>
      </c>
      <c r="K451">
        <v>177.46</v>
      </c>
      <c r="L451" t="s">
        <v>142</v>
      </c>
      <c r="M451" t="s">
        <v>134</v>
      </c>
      <c r="N451" t="s">
        <v>59</v>
      </c>
      <c r="O451" t="s">
        <v>50</v>
      </c>
      <c r="P451">
        <v>12</v>
      </c>
      <c r="Q451">
        <v>4.8</v>
      </c>
      <c r="S451" t="s">
        <v>86</v>
      </c>
    </row>
    <row r="452" spans="1:19" x14ac:dyDescent="0.35">
      <c r="A452" t="s">
        <v>1433</v>
      </c>
      <c r="B452" t="s">
        <v>1434</v>
      </c>
      <c r="C452" t="s">
        <v>1435</v>
      </c>
      <c r="D452" t="s">
        <v>127</v>
      </c>
      <c r="E452" t="s">
        <v>138</v>
      </c>
      <c r="F452" t="s">
        <v>24</v>
      </c>
      <c r="G452" t="s">
        <v>133</v>
      </c>
      <c r="H452">
        <v>19.05</v>
      </c>
      <c r="I452">
        <v>6</v>
      </c>
      <c r="J452">
        <v>0.05</v>
      </c>
      <c r="K452">
        <v>108.59</v>
      </c>
      <c r="L452" t="s">
        <v>98</v>
      </c>
      <c r="M452" t="s">
        <v>134</v>
      </c>
      <c r="N452" t="s">
        <v>68</v>
      </c>
      <c r="O452" t="s">
        <v>105</v>
      </c>
      <c r="P452">
        <v>9</v>
      </c>
      <c r="Q452">
        <v>4.8</v>
      </c>
      <c r="R452" t="s">
        <v>30</v>
      </c>
      <c r="S452" t="s">
        <v>60</v>
      </c>
    </row>
    <row r="453" spans="1:19" x14ac:dyDescent="0.35">
      <c r="A453" t="s">
        <v>1436</v>
      </c>
      <c r="B453" t="s">
        <v>1437</v>
      </c>
      <c r="C453" t="s">
        <v>1438</v>
      </c>
      <c r="D453" t="s">
        <v>127</v>
      </c>
      <c r="E453" t="s">
        <v>193</v>
      </c>
      <c r="F453" t="s">
        <v>24</v>
      </c>
      <c r="G453" t="s">
        <v>194</v>
      </c>
      <c r="H453">
        <v>90.59</v>
      </c>
      <c r="I453">
        <v>9</v>
      </c>
      <c r="J453">
        <v>0.1</v>
      </c>
      <c r="K453">
        <v>733.78</v>
      </c>
      <c r="L453" t="s">
        <v>26</v>
      </c>
      <c r="M453" t="s">
        <v>134</v>
      </c>
      <c r="N453" t="s">
        <v>68</v>
      </c>
      <c r="O453" t="s">
        <v>123</v>
      </c>
      <c r="P453">
        <v>10</v>
      </c>
      <c r="Q453">
        <v>2.5</v>
      </c>
      <c r="R453" t="s">
        <v>30</v>
      </c>
      <c r="S453" t="s">
        <v>60</v>
      </c>
    </row>
    <row r="454" spans="1:19" x14ac:dyDescent="0.35">
      <c r="A454" t="s">
        <v>1439</v>
      </c>
      <c r="B454" t="s">
        <v>847</v>
      </c>
      <c r="C454" t="s">
        <v>1440</v>
      </c>
      <c r="D454" t="s">
        <v>64</v>
      </c>
      <c r="E454" t="s">
        <v>281</v>
      </c>
      <c r="F454" t="s">
        <v>74</v>
      </c>
      <c r="G454" t="s">
        <v>110</v>
      </c>
      <c r="H454">
        <v>328.66</v>
      </c>
      <c r="I454">
        <v>11</v>
      </c>
      <c r="J454">
        <v>0.1</v>
      </c>
      <c r="K454">
        <v>3253.73</v>
      </c>
      <c r="L454" t="s">
        <v>142</v>
      </c>
      <c r="M454" t="s">
        <v>27</v>
      </c>
      <c r="N454" t="s">
        <v>59</v>
      </c>
      <c r="O454" t="s">
        <v>105</v>
      </c>
      <c r="P454">
        <v>13</v>
      </c>
      <c r="Q454">
        <v>2.8</v>
      </c>
      <c r="R454" t="s">
        <v>30</v>
      </c>
      <c r="S454" t="s">
        <v>86</v>
      </c>
    </row>
    <row r="455" spans="1:19" x14ac:dyDescent="0.35">
      <c r="A455" t="s">
        <v>1441</v>
      </c>
      <c r="B455" t="s">
        <v>1442</v>
      </c>
      <c r="C455" t="s">
        <v>1443</v>
      </c>
      <c r="D455" t="s">
        <v>22</v>
      </c>
      <c r="E455" t="s">
        <v>65</v>
      </c>
      <c r="F455" t="s">
        <v>66</v>
      </c>
      <c r="G455" t="s">
        <v>67</v>
      </c>
      <c r="H455">
        <v>1478.76</v>
      </c>
      <c r="I455">
        <v>4</v>
      </c>
      <c r="J455">
        <v>0.15</v>
      </c>
      <c r="K455">
        <v>5027.78</v>
      </c>
      <c r="L455" t="s">
        <v>98</v>
      </c>
      <c r="M455" t="s">
        <v>183</v>
      </c>
      <c r="N455" t="s">
        <v>28</v>
      </c>
      <c r="O455" t="s">
        <v>41</v>
      </c>
      <c r="P455">
        <v>2</v>
      </c>
      <c r="Q455">
        <v>2</v>
      </c>
      <c r="R455" t="s">
        <v>51</v>
      </c>
      <c r="S455" t="s">
        <v>52</v>
      </c>
    </row>
    <row r="456" spans="1:19" x14ac:dyDescent="0.35">
      <c r="A456" t="s">
        <v>1444</v>
      </c>
      <c r="B456" t="s">
        <v>1445</v>
      </c>
      <c r="C456" t="s">
        <v>1446</v>
      </c>
      <c r="D456" t="s">
        <v>157</v>
      </c>
      <c r="E456" t="s">
        <v>374</v>
      </c>
      <c r="F456" t="s">
        <v>36</v>
      </c>
      <c r="G456" t="s">
        <v>259</v>
      </c>
      <c r="H456">
        <v>28.43</v>
      </c>
      <c r="I456">
        <v>11</v>
      </c>
      <c r="J456">
        <v>0</v>
      </c>
      <c r="K456">
        <v>312.73</v>
      </c>
      <c r="L456" t="s">
        <v>104</v>
      </c>
      <c r="M456" t="s">
        <v>90</v>
      </c>
      <c r="N456" t="s">
        <v>28</v>
      </c>
      <c r="O456" t="s">
        <v>41</v>
      </c>
      <c r="P456">
        <v>10</v>
      </c>
      <c r="Q456">
        <v>3.6</v>
      </c>
      <c r="R456" t="s">
        <v>30</v>
      </c>
      <c r="S456" t="s">
        <v>294</v>
      </c>
    </row>
    <row r="457" spans="1:19" x14ac:dyDescent="0.35">
      <c r="A457" t="s">
        <v>1447</v>
      </c>
      <c r="B457" t="s">
        <v>1448</v>
      </c>
      <c r="C457" t="s">
        <v>1449</v>
      </c>
      <c r="D457" t="s">
        <v>64</v>
      </c>
      <c r="E457" t="s">
        <v>416</v>
      </c>
      <c r="F457" t="s">
        <v>66</v>
      </c>
      <c r="G457" t="s">
        <v>417</v>
      </c>
      <c r="H457">
        <v>493.6</v>
      </c>
      <c r="I457">
        <v>12</v>
      </c>
      <c r="J457">
        <v>0.2</v>
      </c>
      <c r="K457">
        <v>4738.5600000000004</v>
      </c>
      <c r="L457" t="s">
        <v>83</v>
      </c>
      <c r="M457" t="s">
        <v>39</v>
      </c>
      <c r="N457" t="s">
        <v>166</v>
      </c>
      <c r="O457" t="s">
        <v>77</v>
      </c>
      <c r="P457">
        <v>2</v>
      </c>
      <c r="Q457">
        <v>2.5</v>
      </c>
      <c r="R457" t="s">
        <v>30</v>
      </c>
      <c r="S457" t="s">
        <v>42</v>
      </c>
    </row>
    <row r="458" spans="1:19" x14ac:dyDescent="0.35">
      <c r="A458" t="s">
        <v>1450</v>
      </c>
      <c r="B458" t="s">
        <v>217</v>
      </c>
      <c r="C458" t="s">
        <v>1451</v>
      </c>
      <c r="D458" t="s">
        <v>72</v>
      </c>
      <c r="E458" t="s">
        <v>23</v>
      </c>
      <c r="F458" t="s">
        <v>24</v>
      </c>
      <c r="G458" t="s">
        <v>25</v>
      </c>
      <c r="H458">
        <v>387.11</v>
      </c>
      <c r="I458">
        <v>2</v>
      </c>
      <c r="J458">
        <v>0.1</v>
      </c>
      <c r="K458">
        <v>696.8</v>
      </c>
      <c r="L458" t="s">
        <v>26</v>
      </c>
      <c r="M458" t="s">
        <v>183</v>
      </c>
      <c r="N458" t="s">
        <v>68</v>
      </c>
      <c r="O458" t="s">
        <v>50</v>
      </c>
      <c r="P458">
        <v>13</v>
      </c>
      <c r="Q458">
        <v>4.0999999999999996</v>
      </c>
      <c r="R458" t="s">
        <v>30</v>
      </c>
      <c r="S458" t="s">
        <v>86</v>
      </c>
    </row>
    <row r="459" spans="1:19" x14ac:dyDescent="0.35">
      <c r="A459" t="s">
        <v>1452</v>
      </c>
      <c r="B459" t="s">
        <v>1453</v>
      </c>
      <c r="C459" t="s">
        <v>1454</v>
      </c>
      <c r="D459" t="s">
        <v>157</v>
      </c>
      <c r="E459" t="s">
        <v>46</v>
      </c>
      <c r="F459" t="s">
        <v>47</v>
      </c>
      <c r="G459" t="s">
        <v>48</v>
      </c>
      <c r="H459">
        <v>539.63</v>
      </c>
      <c r="I459">
        <v>13</v>
      </c>
      <c r="J459">
        <v>0.1</v>
      </c>
      <c r="K459">
        <v>6313.67</v>
      </c>
      <c r="L459" t="s">
        <v>165</v>
      </c>
      <c r="M459" t="s">
        <v>122</v>
      </c>
      <c r="N459" t="s">
        <v>59</v>
      </c>
      <c r="O459" t="s">
        <v>92</v>
      </c>
      <c r="P459">
        <v>5</v>
      </c>
      <c r="Q459">
        <v>1.5</v>
      </c>
      <c r="R459" t="s">
        <v>51</v>
      </c>
    </row>
    <row r="460" spans="1:19" x14ac:dyDescent="0.35">
      <c r="A460" t="s">
        <v>1455</v>
      </c>
      <c r="B460" t="s">
        <v>308</v>
      </c>
      <c r="C460" t="s">
        <v>1456</v>
      </c>
      <c r="D460" t="s">
        <v>22</v>
      </c>
      <c r="E460" t="s">
        <v>223</v>
      </c>
      <c r="F460" t="s">
        <v>66</v>
      </c>
      <c r="G460" t="s">
        <v>171</v>
      </c>
      <c r="H460">
        <v>384.12</v>
      </c>
      <c r="I460">
        <v>4</v>
      </c>
      <c r="J460">
        <v>0.3</v>
      </c>
      <c r="K460">
        <v>1075.54</v>
      </c>
      <c r="L460" t="s">
        <v>26</v>
      </c>
      <c r="M460" t="s">
        <v>183</v>
      </c>
      <c r="N460" t="s">
        <v>59</v>
      </c>
      <c r="O460" t="s">
        <v>77</v>
      </c>
      <c r="P460">
        <v>12</v>
      </c>
      <c r="Q460">
        <v>1.5</v>
      </c>
      <c r="R460" t="s">
        <v>30</v>
      </c>
    </row>
    <row r="461" spans="1:19" x14ac:dyDescent="0.35">
      <c r="A461" t="s">
        <v>1457</v>
      </c>
      <c r="B461" t="s">
        <v>1458</v>
      </c>
      <c r="C461" t="s">
        <v>1459</v>
      </c>
      <c r="D461" t="s">
        <v>72</v>
      </c>
      <c r="E461" t="s">
        <v>251</v>
      </c>
      <c r="F461" t="s">
        <v>36</v>
      </c>
      <c r="G461" t="s">
        <v>252</v>
      </c>
      <c r="H461">
        <v>30.08</v>
      </c>
      <c r="I461">
        <v>1</v>
      </c>
      <c r="J461">
        <v>0.15</v>
      </c>
      <c r="K461">
        <v>25.57</v>
      </c>
      <c r="L461" t="s">
        <v>26</v>
      </c>
      <c r="M461" t="s">
        <v>183</v>
      </c>
      <c r="N461" t="s">
        <v>40</v>
      </c>
      <c r="O461" t="s">
        <v>105</v>
      </c>
      <c r="P461">
        <v>5</v>
      </c>
      <c r="Q461">
        <v>1.8</v>
      </c>
      <c r="R461" t="s">
        <v>51</v>
      </c>
      <c r="S461" t="s">
        <v>52</v>
      </c>
    </row>
    <row r="462" spans="1:19" x14ac:dyDescent="0.35">
      <c r="A462" t="s">
        <v>1460</v>
      </c>
      <c r="B462" t="s">
        <v>1200</v>
      </c>
      <c r="C462" t="s">
        <v>1461</v>
      </c>
      <c r="D462" t="s">
        <v>72</v>
      </c>
      <c r="E462" t="s">
        <v>313</v>
      </c>
      <c r="F462" t="s">
        <v>47</v>
      </c>
      <c r="G462" t="s">
        <v>48</v>
      </c>
      <c r="H462">
        <v>526.57000000000005</v>
      </c>
      <c r="I462">
        <v>3</v>
      </c>
      <c r="J462">
        <v>0</v>
      </c>
      <c r="K462">
        <v>1579.71</v>
      </c>
      <c r="L462" t="s">
        <v>104</v>
      </c>
      <c r="M462" t="s">
        <v>111</v>
      </c>
      <c r="N462" t="s">
        <v>85</v>
      </c>
      <c r="O462" t="s">
        <v>50</v>
      </c>
      <c r="P462">
        <v>12</v>
      </c>
      <c r="Q462">
        <v>1.3</v>
      </c>
      <c r="R462" t="s">
        <v>30</v>
      </c>
      <c r="S462" t="s">
        <v>86</v>
      </c>
    </row>
    <row r="463" spans="1:19" x14ac:dyDescent="0.35">
      <c r="A463" t="s">
        <v>1462</v>
      </c>
      <c r="B463" t="s">
        <v>1463</v>
      </c>
      <c r="C463" t="s">
        <v>1464</v>
      </c>
      <c r="D463" t="s">
        <v>22</v>
      </c>
      <c r="E463" t="s">
        <v>344</v>
      </c>
      <c r="F463" t="s">
        <v>24</v>
      </c>
      <c r="G463" t="s">
        <v>345</v>
      </c>
      <c r="H463">
        <v>70.08</v>
      </c>
      <c r="I463">
        <v>10</v>
      </c>
      <c r="J463">
        <v>0.2</v>
      </c>
      <c r="K463">
        <v>560.64</v>
      </c>
      <c r="L463" t="s">
        <v>98</v>
      </c>
      <c r="M463" t="s">
        <v>134</v>
      </c>
      <c r="N463" t="s">
        <v>40</v>
      </c>
      <c r="O463" t="s">
        <v>77</v>
      </c>
      <c r="P463">
        <v>7</v>
      </c>
      <c r="Q463">
        <v>3.5</v>
      </c>
      <c r="R463" t="s">
        <v>30</v>
      </c>
      <c r="S463" t="s">
        <v>52</v>
      </c>
    </row>
    <row r="464" spans="1:19" x14ac:dyDescent="0.35">
      <c r="A464" t="s">
        <v>1465</v>
      </c>
      <c r="B464" t="s">
        <v>1466</v>
      </c>
      <c r="C464" t="s">
        <v>1467</v>
      </c>
      <c r="D464" t="s">
        <v>34</v>
      </c>
      <c r="E464" t="s">
        <v>306</v>
      </c>
      <c r="F464" t="s">
        <v>36</v>
      </c>
      <c r="G464" t="s">
        <v>259</v>
      </c>
      <c r="H464">
        <v>38.130000000000003</v>
      </c>
      <c r="I464">
        <v>9</v>
      </c>
      <c r="J464">
        <v>0</v>
      </c>
      <c r="K464">
        <v>343.17</v>
      </c>
      <c r="L464" t="s">
        <v>165</v>
      </c>
      <c r="M464" t="s">
        <v>122</v>
      </c>
      <c r="N464" t="s">
        <v>91</v>
      </c>
      <c r="O464" t="s">
        <v>41</v>
      </c>
      <c r="P464">
        <v>1</v>
      </c>
      <c r="Q464">
        <v>1.6</v>
      </c>
      <c r="R464" t="s">
        <v>30</v>
      </c>
      <c r="S464" t="s">
        <v>52</v>
      </c>
    </row>
    <row r="465" spans="1:19" x14ac:dyDescent="0.35">
      <c r="A465" t="s">
        <v>1468</v>
      </c>
      <c r="B465" t="s">
        <v>1469</v>
      </c>
      <c r="C465" t="s">
        <v>1470</v>
      </c>
      <c r="D465" t="s">
        <v>34</v>
      </c>
      <c r="E465" t="s">
        <v>209</v>
      </c>
      <c r="F465" t="s">
        <v>47</v>
      </c>
      <c r="G465" t="s">
        <v>210</v>
      </c>
      <c r="H465">
        <v>675.73</v>
      </c>
      <c r="I465">
        <v>10</v>
      </c>
      <c r="J465">
        <v>0</v>
      </c>
      <c r="K465">
        <v>6757.3</v>
      </c>
      <c r="L465" t="s">
        <v>104</v>
      </c>
      <c r="M465" t="s">
        <v>183</v>
      </c>
      <c r="N465" t="s">
        <v>40</v>
      </c>
      <c r="O465" t="s">
        <v>105</v>
      </c>
      <c r="P465">
        <v>12</v>
      </c>
      <c r="Q465">
        <v>1.6</v>
      </c>
      <c r="R465" t="s">
        <v>30</v>
      </c>
      <c r="S465" t="s">
        <v>60</v>
      </c>
    </row>
    <row r="466" spans="1:19" x14ac:dyDescent="0.35">
      <c r="A466" t="s">
        <v>1471</v>
      </c>
      <c r="B466" t="s">
        <v>1368</v>
      </c>
      <c r="C466" t="s">
        <v>1472</v>
      </c>
      <c r="D466" t="s">
        <v>64</v>
      </c>
      <c r="E466" t="s">
        <v>120</v>
      </c>
      <c r="F466" t="s">
        <v>47</v>
      </c>
      <c r="G466" t="s">
        <v>121</v>
      </c>
      <c r="H466">
        <v>86.37</v>
      </c>
      <c r="I466">
        <v>5</v>
      </c>
      <c r="J466">
        <v>0.05</v>
      </c>
      <c r="K466">
        <v>410.26</v>
      </c>
      <c r="L466" t="s">
        <v>38</v>
      </c>
      <c r="M466" t="s">
        <v>183</v>
      </c>
      <c r="N466" t="s">
        <v>91</v>
      </c>
      <c r="O466" t="s">
        <v>123</v>
      </c>
      <c r="P466">
        <v>2</v>
      </c>
      <c r="Q466">
        <v>1.1000000000000001</v>
      </c>
      <c r="R466" t="s">
        <v>30</v>
      </c>
      <c r="S466" t="s">
        <v>60</v>
      </c>
    </row>
    <row r="467" spans="1:19" x14ac:dyDescent="0.35">
      <c r="A467" t="s">
        <v>1473</v>
      </c>
      <c r="B467" t="s">
        <v>1315</v>
      </c>
      <c r="C467" t="s">
        <v>1474</v>
      </c>
      <c r="D467" t="s">
        <v>157</v>
      </c>
      <c r="E467" t="s">
        <v>649</v>
      </c>
      <c r="F467" t="s">
        <v>57</v>
      </c>
      <c r="G467" t="s">
        <v>153</v>
      </c>
      <c r="H467">
        <v>31.57</v>
      </c>
      <c r="I467">
        <v>11</v>
      </c>
      <c r="J467">
        <v>0.3</v>
      </c>
      <c r="K467">
        <v>243.09</v>
      </c>
      <c r="L467" t="s">
        <v>38</v>
      </c>
      <c r="M467" t="s">
        <v>39</v>
      </c>
      <c r="N467" t="s">
        <v>40</v>
      </c>
      <c r="O467" t="s">
        <v>123</v>
      </c>
      <c r="P467">
        <v>11</v>
      </c>
      <c r="Q467">
        <v>4.0999999999999996</v>
      </c>
      <c r="R467" t="s">
        <v>30</v>
      </c>
      <c r="S467" t="s">
        <v>60</v>
      </c>
    </row>
    <row r="468" spans="1:19" x14ac:dyDescent="0.35">
      <c r="A468" t="s">
        <v>1475</v>
      </c>
      <c r="B468" t="s">
        <v>1476</v>
      </c>
      <c r="C468" t="s">
        <v>1477</v>
      </c>
      <c r="D468" t="s">
        <v>64</v>
      </c>
      <c r="E468" t="s">
        <v>274</v>
      </c>
      <c r="F468" t="s">
        <v>74</v>
      </c>
      <c r="G468" t="s">
        <v>75</v>
      </c>
      <c r="H468">
        <v>790.21</v>
      </c>
      <c r="I468">
        <v>6</v>
      </c>
      <c r="J468">
        <v>0</v>
      </c>
      <c r="K468">
        <v>4741.26</v>
      </c>
      <c r="L468" t="s">
        <v>26</v>
      </c>
      <c r="M468" t="s">
        <v>84</v>
      </c>
      <c r="N468" t="s">
        <v>166</v>
      </c>
      <c r="O468" t="s">
        <v>116</v>
      </c>
      <c r="P468">
        <v>11</v>
      </c>
      <c r="Q468">
        <v>4.2</v>
      </c>
      <c r="R468" t="s">
        <v>30</v>
      </c>
      <c r="S468" t="s">
        <v>60</v>
      </c>
    </row>
    <row r="469" spans="1:19" x14ac:dyDescent="0.35">
      <c r="A469" t="s">
        <v>1478</v>
      </c>
      <c r="B469" t="s">
        <v>1479</v>
      </c>
      <c r="C469" t="s">
        <v>1480</v>
      </c>
      <c r="D469" t="s">
        <v>34</v>
      </c>
      <c r="E469" t="s">
        <v>258</v>
      </c>
      <c r="F469" t="s">
        <v>36</v>
      </c>
      <c r="G469" t="s">
        <v>259</v>
      </c>
      <c r="H469">
        <v>32.74</v>
      </c>
      <c r="I469">
        <v>3</v>
      </c>
      <c r="J469">
        <v>0.15</v>
      </c>
      <c r="K469">
        <v>83.49</v>
      </c>
      <c r="L469" t="s">
        <v>98</v>
      </c>
      <c r="M469" t="s">
        <v>39</v>
      </c>
      <c r="N469" t="s">
        <v>91</v>
      </c>
      <c r="O469" t="s">
        <v>105</v>
      </c>
      <c r="P469">
        <v>6</v>
      </c>
      <c r="Q469">
        <v>1.6</v>
      </c>
      <c r="R469" t="s">
        <v>30</v>
      </c>
      <c r="S469" t="s">
        <v>60</v>
      </c>
    </row>
    <row r="470" spans="1:19" x14ac:dyDescent="0.35">
      <c r="A470" t="s">
        <v>1481</v>
      </c>
      <c r="B470" t="s">
        <v>1482</v>
      </c>
      <c r="C470" t="s">
        <v>1483</v>
      </c>
      <c r="D470" t="s">
        <v>22</v>
      </c>
      <c r="E470" t="s">
        <v>132</v>
      </c>
      <c r="F470" t="s">
        <v>24</v>
      </c>
      <c r="G470" t="s">
        <v>133</v>
      </c>
      <c r="H470">
        <v>527.33000000000004</v>
      </c>
      <c r="I470">
        <v>5</v>
      </c>
      <c r="J470">
        <v>0</v>
      </c>
      <c r="K470">
        <v>2636.65</v>
      </c>
      <c r="L470" t="s">
        <v>302</v>
      </c>
      <c r="M470" t="s">
        <v>134</v>
      </c>
      <c r="N470" t="s">
        <v>85</v>
      </c>
      <c r="O470" t="s">
        <v>123</v>
      </c>
      <c r="P470">
        <v>2</v>
      </c>
      <c r="Q470">
        <v>4</v>
      </c>
      <c r="R470" t="s">
        <v>30</v>
      </c>
      <c r="S470" t="s">
        <v>42</v>
      </c>
    </row>
    <row r="471" spans="1:19" x14ac:dyDescent="0.35">
      <c r="A471" t="s">
        <v>1484</v>
      </c>
      <c r="B471" t="s">
        <v>1485</v>
      </c>
      <c r="C471" t="s">
        <v>1486</v>
      </c>
      <c r="D471" t="s">
        <v>34</v>
      </c>
      <c r="E471" t="s">
        <v>445</v>
      </c>
      <c r="F471" t="s">
        <v>66</v>
      </c>
      <c r="G471" t="s">
        <v>446</v>
      </c>
      <c r="H471">
        <v>883.5</v>
      </c>
      <c r="I471">
        <v>11</v>
      </c>
      <c r="J471">
        <v>0.15</v>
      </c>
      <c r="K471">
        <v>8260.73</v>
      </c>
      <c r="L471" t="s">
        <v>26</v>
      </c>
      <c r="M471" t="s">
        <v>134</v>
      </c>
      <c r="N471" t="s">
        <v>28</v>
      </c>
      <c r="O471" t="s">
        <v>116</v>
      </c>
      <c r="P471">
        <v>4</v>
      </c>
      <c r="Q471">
        <v>2.7</v>
      </c>
      <c r="R471" t="s">
        <v>112</v>
      </c>
      <c r="S471" t="s">
        <v>60</v>
      </c>
    </row>
    <row r="472" spans="1:19" x14ac:dyDescent="0.35">
      <c r="A472" t="s">
        <v>1487</v>
      </c>
      <c r="B472" t="s">
        <v>1488</v>
      </c>
      <c r="C472" t="s">
        <v>1489</v>
      </c>
      <c r="D472" t="s">
        <v>22</v>
      </c>
      <c r="E472" t="s">
        <v>323</v>
      </c>
      <c r="F472" t="s">
        <v>57</v>
      </c>
      <c r="G472" t="s">
        <v>82</v>
      </c>
      <c r="H472">
        <v>610.61</v>
      </c>
      <c r="I472">
        <v>8</v>
      </c>
      <c r="J472">
        <v>0.1</v>
      </c>
      <c r="K472">
        <v>4396.3900000000003</v>
      </c>
      <c r="L472" t="s">
        <v>104</v>
      </c>
      <c r="M472" t="s">
        <v>90</v>
      </c>
      <c r="N472" t="s">
        <v>166</v>
      </c>
      <c r="O472" t="s">
        <v>123</v>
      </c>
      <c r="P472">
        <v>10</v>
      </c>
      <c r="Q472">
        <v>2</v>
      </c>
      <c r="R472" t="s">
        <v>30</v>
      </c>
      <c r="S472" t="s">
        <v>60</v>
      </c>
    </row>
    <row r="473" spans="1:19" x14ac:dyDescent="0.35">
      <c r="A473" t="s">
        <v>1490</v>
      </c>
      <c r="B473" t="s">
        <v>630</v>
      </c>
      <c r="C473" t="s">
        <v>1491</v>
      </c>
      <c r="D473" t="s">
        <v>34</v>
      </c>
      <c r="E473" t="s">
        <v>484</v>
      </c>
      <c r="F473" t="s">
        <v>74</v>
      </c>
      <c r="G473" t="s">
        <v>110</v>
      </c>
      <c r="H473">
        <v>203.85</v>
      </c>
      <c r="I473">
        <v>6</v>
      </c>
      <c r="J473">
        <v>0.15</v>
      </c>
      <c r="K473">
        <v>1039.6300000000001</v>
      </c>
      <c r="L473" t="s">
        <v>38</v>
      </c>
      <c r="M473" t="s">
        <v>122</v>
      </c>
      <c r="N473" t="s">
        <v>59</v>
      </c>
      <c r="O473" t="s">
        <v>116</v>
      </c>
      <c r="P473">
        <v>6</v>
      </c>
      <c r="Q473">
        <v>3.5</v>
      </c>
      <c r="R473" t="s">
        <v>30</v>
      </c>
      <c r="S473" t="s">
        <v>52</v>
      </c>
    </row>
    <row r="474" spans="1:19" x14ac:dyDescent="0.35">
      <c r="A474" t="s">
        <v>1492</v>
      </c>
      <c r="B474" t="s">
        <v>1493</v>
      </c>
      <c r="C474" t="s">
        <v>1494</v>
      </c>
      <c r="D474" t="s">
        <v>72</v>
      </c>
      <c r="E474" t="s">
        <v>73</v>
      </c>
      <c r="F474" t="s">
        <v>74</v>
      </c>
      <c r="G474" t="s">
        <v>75</v>
      </c>
      <c r="H474">
        <v>1731.18</v>
      </c>
      <c r="I474">
        <v>4</v>
      </c>
      <c r="J474">
        <v>0</v>
      </c>
      <c r="K474">
        <v>6924.72</v>
      </c>
      <c r="L474" t="s">
        <v>38</v>
      </c>
      <c r="M474" t="s">
        <v>111</v>
      </c>
      <c r="N474" t="s">
        <v>28</v>
      </c>
      <c r="O474" t="s">
        <v>105</v>
      </c>
      <c r="P474">
        <v>13</v>
      </c>
      <c r="Q474">
        <v>1.7</v>
      </c>
      <c r="R474" t="s">
        <v>51</v>
      </c>
      <c r="S474" t="s">
        <v>60</v>
      </c>
    </row>
    <row r="475" spans="1:19" x14ac:dyDescent="0.35">
      <c r="A475" t="s">
        <v>1495</v>
      </c>
      <c r="B475" t="s">
        <v>1496</v>
      </c>
      <c r="C475" t="s">
        <v>1497</v>
      </c>
      <c r="D475" t="s">
        <v>64</v>
      </c>
      <c r="E475" t="s">
        <v>1182</v>
      </c>
      <c r="F475" t="s">
        <v>66</v>
      </c>
      <c r="G475" t="s">
        <v>446</v>
      </c>
      <c r="H475">
        <v>1386.64</v>
      </c>
      <c r="I475">
        <v>2</v>
      </c>
      <c r="J475">
        <v>0.15</v>
      </c>
      <c r="K475">
        <v>2357.29</v>
      </c>
      <c r="L475" t="s">
        <v>38</v>
      </c>
      <c r="M475" t="s">
        <v>39</v>
      </c>
      <c r="N475" t="s">
        <v>28</v>
      </c>
      <c r="O475" t="s">
        <v>41</v>
      </c>
      <c r="P475">
        <v>12</v>
      </c>
      <c r="Q475">
        <v>4</v>
      </c>
      <c r="R475" t="s">
        <v>30</v>
      </c>
      <c r="S475" t="s">
        <v>86</v>
      </c>
    </row>
    <row r="476" spans="1:19" x14ac:dyDescent="0.35">
      <c r="A476" t="s">
        <v>1498</v>
      </c>
      <c r="B476" t="s">
        <v>1431</v>
      </c>
      <c r="C476" t="s">
        <v>1499</v>
      </c>
      <c r="D476" t="s">
        <v>157</v>
      </c>
      <c r="E476" t="s">
        <v>231</v>
      </c>
      <c r="F476" t="s">
        <v>57</v>
      </c>
      <c r="G476" t="s">
        <v>232</v>
      </c>
      <c r="H476">
        <v>95.6</v>
      </c>
      <c r="I476">
        <v>14</v>
      </c>
      <c r="J476">
        <v>0.3</v>
      </c>
      <c r="K476">
        <v>936.88</v>
      </c>
      <c r="L476" t="s">
        <v>104</v>
      </c>
      <c r="M476" t="s">
        <v>111</v>
      </c>
      <c r="N476" t="s">
        <v>172</v>
      </c>
      <c r="O476" t="s">
        <v>116</v>
      </c>
      <c r="P476">
        <v>7</v>
      </c>
      <c r="Q476">
        <v>1.2</v>
      </c>
      <c r="R476" t="s">
        <v>30</v>
      </c>
      <c r="S476" t="s">
        <v>60</v>
      </c>
    </row>
    <row r="477" spans="1:19" x14ac:dyDescent="0.35">
      <c r="A477" t="s">
        <v>1500</v>
      </c>
      <c r="B477" t="s">
        <v>576</v>
      </c>
      <c r="C477" t="s">
        <v>1501</v>
      </c>
      <c r="D477" t="s">
        <v>22</v>
      </c>
      <c r="E477" t="s">
        <v>301</v>
      </c>
      <c r="F477" t="s">
        <v>57</v>
      </c>
      <c r="G477" t="s">
        <v>97</v>
      </c>
      <c r="H477">
        <v>658.88</v>
      </c>
      <c r="I477">
        <v>9</v>
      </c>
      <c r="J477">
        <v>0.15</v>
      </c>
      <c r="K477">
        <v>5040.43</v>
      </c>
      <c r="L477" t="s">
        <v>83</v>
      </c>
      <c r="M477" t="s">
        <v>90</v>
      </c>
      <c r="N477" t="s">
        <v>85</v>
      </c>
      <c r="O477" t="s">
        <v>50</v>
      </c>
      <c r="P477">
        <v>10</v>
      </c>
      <c r="Q477">
        <v>4.8</v>
      </c>
      <c r="R477" t="s">
        <v>30</v>
      </c>
      <c r="S477" t="s">
        <v>60</v>
      </c>
    </row>
    <row r="478" spans="1:19" x14ac:dyDescent="0.35">
      <c r="A478" t="s">
        <v>1502</v>
      </c>
      <c r="B478" t="s">
        <v>1503</v>
      </c>
      <c r="C478" t="s">
        <v>1504</v>
      </c>
      <c r="D478" t="s">
        <v>22</v>
      </c>
      <c r="E478" t="s">
        <v>198</v>
      </c>
      <c r="F478" t="s">
        <v>74</v>
      </c>
      <c r="G478" t="s">
        <v>110</v>
      </c>
      <c r="H478">
        <v>2127.98</v>
      </c>
      <c r="I478">
        <v>13</v>
      </c>
      <c r="J478">
        <v>0.1</v>
      </c>
      <c r="K478">
        <v>24897.37</v>
      </c>
      <c r="L478" t="s">
        <v>83</v>
      </c>
      <c r="M478" t="s">
        <v>27</v>
      </c>
      <c r="N478" t="s">
        <v>172</v>
      </c>
      <c r="O478" t="s">
        <v>92</v>
      </c>
      <c r="P478">
        <v>5</v>
      </c>
      <c r="Q478">
        <v>1.3</v>
      </c>
      <c r="R478" t="s">
        <v>30</v>
      </c>
      <c r="S478" t="s">
        <v>294</v>
      </c>
    </row>
    <row r="479" spans="1:19" x14ac:dyDescent="0.35">
      <c r="A479" t="s">
        <v>1505</v>
      </c>
      <c r="B479" t="s">
        <v>1368</v>
      </c>
      <c r="C479" t="s">
        <v>1506</v>
      </c>
      <c r="D479" t="s">
        <v>64</v>
      </c>
      <c r="E479" t="s">
        <v>244</v>
      </c>
      <c r="F479" t="s">
        <v>36</v>
      </c>
      <c r="G479" t="s">
        <v>129</v>
      </c>
      <c r="H479">
        <v>29.82</v>
      </c>
      <c r="I479">
        <v>12</v>
      </c>
      <c r="J479">
        <v>0.25</v>
      </c>
      <c r="K479">
        <v>268.38</v>
      </c>
      <c r="L479" t="s">
        <v>38</v>
      </c>
      <c r="M479" t="s">
        <v>84</v>
      </c>
      <c r="N479" t="s">
        <v>166</v>
      </c>
      <c r="O479" t="s">
        <v>105</v>
      </c>
      <c r="P479">
        <v>8</v>
      </c>
      <c r="Q479">
        <v>3.3</v>
      </c>
      <c r="R479" t="s">
        <v>30</v>
      </c>
      <c r="S479" t="s">
        <v>52</v>
      </c>
    </row>
    <row r="480" spans="1:19" x14ac:dyDescent="0.35">
      <c r="A480" t="s">
        <v>1507</v>
      </c>
      <c r="B480" t="s">
        <v>1488</v>
      </c>
      <c r="C480" t="s">
        <v>1508</v>
      </c>
      <c r="D480" t="s">
        <v>72</v>
      </c>
      <c r="E480" t="s">
        <v>102</v>
      </c>
      <c r="F480" t="s">
        <v>47</v>
      </c>
      <c r="G480" t="s">
        <v>103</v>
      </c>
      <c r="H480">
        <v>95.29</v>
      </c>
      <c r="I480">
        <v>1</v>
      </c>
      <c r="J480">
        <v>0</v>
      </c>
      <c r="K480">
        <v>95.29</v>
      </c>
      <c r="L480" t="s">
        <v>49</v>
      </c>
      <c r="M480" t="s">
        <v>39</v>
      </c>
      <c r="N480" t="s">
        <v>28</v>
      </c>
      <c r="O480" t="s">
        <v>123</v>
      </c>
      <c r="P480">
        <v>6</v>
      </c>
      <c r="Q480">
        <v>4.5999999999999996</v>
      </c>
      <c r="R480" t="s">
        <v>30</v>
      </c>
      <c r="S480" t="s">
        <v>294</v>
      </c>
    </row>
    <row r="481" spans="1:19" x14ac:dyDescent="0.35">
      <c r="A481" t="s">
        <v>1509</v>
      </c>
      <c r="B481" t="s">
        <v>1510</v>
      </c>
      <c r="C481" t="s">
        <v>1511</v>
      </c>
      <c r="D481" t="s">
        <v>64</v>
      </c>
      <c r="E481" t="s">
        <v>56</v>
      </c>
      <c r="F481" t="s">
        <v>57</v>
      </c>
      <c r="G481" t="s">
        <v>58</v>
      </c>
      <c r="H481">
        <v>836.43</v>
      </c>
      <c r="I481">
        <v>1</v>
      </c>
      <c r="J481">
        <v>0.15</v>
      </c>
      <c r="K481">
        <v>710.97</v>
      </c>
      <c r="L481" t="s">
        <v>26</v>
      </c>
      <c r="M481" t="s">
        <v>111</v>
      </c>
      <c r="N481" t="s">
        <v>91</v>
      </c>
      <c r="O481" t="s">
        <v>116</v>
      </c>
      <c r="P481">
        <v>-3</v>
      </c>
      <c r="Q481">
        <v>1</v>
      </c>
      <c r="S481" t="s">
        <v>60</v>
      </c>
    </row>
    <row r="482" spans="1:19" x14ac:dyDescent="0.35">
      <c r="A482" t="s">
        <v>1512</v>
      </c>
      <c r="B482" t="s">
        <v>44</v>
      </c>
      <c r="C482" t="s">
        <v>591</v>
      </c>
      <c r="D482" t="s">
        <v>72</v>
      </c>
      <c r="E482" t="s">
        <v>227</v>
      </c>
      <c r="F482" t="s">
        <v>47</v>
      </c>
      <c r="G482" t="s">
        <v>228</v>
      </c>
      <c r="H482">
        <v>550.45000000000005</v>
      </c>
      <c r="I482">
        <v>13</v>
      </c>
      <c r="J482">
        <v>0.25</v>
      </c>
      <c r="K482">
        <v>5366.89</v>
      </c>
      <c r="L482" t="s">
        <v>104</v>
      </c>
      <c r="M482" t="s">
        <v>27</v>
      </c>
      <c r="N482" t="s">
        <v>28</v>
      </c>
      <c r="O482" t="s">
        <v>41</v>
      </c>
      <c r="P482">
        <v>4</v>
      </c>
      <c r="Q482">
        <v>3</v>
      </c>
      <c r="R482" t="s">
        <v>30</v>
      </c>
      <c r="S482" t="s">
        <v>60</v>
      </c>
    </row>
    <row r="483" spans="1:19" x14ac:dyDescent="0.35">
      <c r="A483" t="s">
        <v>1513</v>
      </c>
      <c r="B483" t="s">
        <v>1514</v>
      </c>
      <c r="C483" t="s">
        <v>1515</v>
      </c>
      <c r="D483" t="s">
        <v>72</v>
      </c>
      <c r="E483" t="s">
        <v>399</v>
      </c>
      <c r="F483" t="s">
        <v>24</v>
      </c>
      <c r="G483" t="s">
        <v>182</v>
      </c>
      <c r="H483">
        <v>196.18</v>
      </c>
      <c r="I483">
        <v>4</v>
      </c>
      <c r="J483">
        <v>0</v>
      </c>
      <c r="K483">
        <v>784.72</v>
      </c>
      <c r="L483" t="s">
        <v>165</v>
      </c>
      <c r="M483" t="s">
        <v>122</v>
      </c>
      <c r="N483" t="s">
        <v>68</v>
      </c>
      <c r="O483" t="s">
        <v>92</v>
      </c>
      <c r="P483">
        <v>6</v>
      </c>
      <c r="Q483">
        <v>2.4</v>
      </c>
      <c r="R483" t="s">
        <v>30</v>
      </c>
      <c r="S483" t="s">
        <v>60</v>
      </c>
    </row>
    <row r="484" spans="1:19" x14ac:dyDescent="0.35">
      <c r="A484" t="s">
        <v>1516</v>
      </c>
      <c r="B484" t="s">
        <v>1517</v>
      </c>
      <c r="C484" t="s">
        <v>1518</v>
      </c>
      <c r="D484" t="s">
        <v>72</v>
      </c>
      <c r="E484" t="s">
        <v>161</v>
      </c>
      <c r="F484" t="s">
        <v>74</v>
      </c>
      <c r="G484" t="s">
        <v>148</v>
      </c>
      <c r="H484">
        <v>1079.52</v>
      </c>
      <c r="I484">
        <v>7</v>
      </c>
      <c r="J484">
        <v>0.1</v>
      </c>
      <c r="K484">
        <v>6800.98</v>
      </c>
      <c r="L484" t="s">
        <v>26</v>
      </c>
      <c r="M484" t="s">
        <v>134</v>
      </c>
      <c r="N484" t="s">
        <v>91</v>
      </c>
      <c r="O484" t="s">
        <v>105</v>
      </c>
      <c r="P484">
        <v>6</v>
      </c>
      <c r="Q484">
        <v>3.3</v>
      </c>
      <c r="R484" t="s">
        <v>30</v>
      </c>
      <c r="S484" t="s">
        <v>60</v>
      </c>
    </row>
    <row r="485" spans="1:19" x14ac:dyDescent="0.35">
      <c r="A485" t="s">
        <v>1519</v>
      </c>
      <c r="B485" t="s">
        <v>862</v>
      </c>
      <c r="C485" t="s">
        <v>1520</v>
      </c>
      <c r="D485" t="s">
        <v>157</v>
      </c>
      <c r="E485" t="s">
        <v>656</v>
      </c>
      <c r="F485" t="s">
        <v>47</v>
      </c>
      <c r="G485" t="s">
        <v>657</v>
      </c>
      <c r="H485">
        <v>266.95</v>
      </c>
      <c r="I485">
        <v>1</v>
      </c>
      <c r="J485">
        <v>0</v>
      </c>
      <c r="K485">
        <v>266.95</v>
      </c>
      <c r="L485" t="s">
        <v>98</v>
      </c>
      <c r="M485" t="s">
        <v>84</v>
      </c>
      <c r="N485" t="s">
        <v>28</v>
      </c>
      <c r="O485" t="s">
        <v>123</v>
      </c>
      <c r="P485">
        <v>6</v>
      </c>
      <c r="Q485">
        <v>1.9</v>
      </c>
      <c r="R485" t="s">
        <v>202</v>
      </c>
      <c r="S485" t="s">
        <v>60</v>
      </c>
    </row>
    <row r="486" spans="1:19" x14ac:dyDescent="0.35">
      <c r="A486" t="s">
        <v>1521</v>
      </c>
      <c r="B486" t="s">
        <v>1522</v>
      </c>
      <c r="C486" t="s">
        <v>1523</v>
      </c>
      <c r="D486" t="s">
        <v>22</v>
      </c>
      <c r="E486" t="s">
        <v>102</v>
      </c>
      <c r="F486" t="s">
        <v>47</v>
      </c>
      <c r="G486" t="s">
        <v>103</v>
      </c>
      <c r="H486">
        <v>360.1</v>
      </c>
      <c r="I486">
        <v>9</v>
      </c>
      <c r="J486">
        <v>0.1</v>
      </c>
      <c r="K486">
        <v>2916.81</v>
      </c>
      <c r="L486" t="s">
        <v>83</v>
      </c>
      <c r="M486" t="s">
        <v>84</v>
      </c>
      <c r="N486" t="s">
        <v>59</v>
      </c>
      <c r="O486" t="s">
        <v>105</v>
      </c>
      <c r="P486">
        <v>1</v>
      </c>
      <c r="Q486">
        <v>1.3</v>
      </c>
      <c r="R486" t="s">
        <v>143</v>
      </c>
      <c r="S486" t="s">
        <v>60</v>
      </c>
    </row>
    <row r="487" spans="1:19" x14ac:dyDescent="0.35">
      <c r="A487" t="s">
        <v>1524</v>
      </c>
      <c r="B487" t="s">
        <v>1525</v>
      </c>
      <c r="C487" t="s">
        <v>1526</v>
      </c>
      <c r="D487" t="s">
        <v>72</v>
      </c>
      <c r="E487" t="s">
        <v>152</v>
      </c>
      <c r="F487" t="s">
        <v>57</v>
      </c>
      <c r="G487" t="s">
        <v>153</v>
      </c>
      <c r="H487">
        <v>296.63</v>
      </c>
      <c r="I487">
        <v>4</v>
      </c>
      <c r="J487">
        <v>0.1</v>
      </c>
      <c r="K487">
        <v>1067.8699999999999</v>
      </c>
      <c r="L487" t="s">
        <v>104</v>
      </c>
      <c r="M487" t="s">
        <v>111</v>
      </c>
      <c r="N487" t="s">
        <v>172</v>
      </c>
      <c r="O487" t="s">
        <v>77</v>
      </c>
      <c r="P487">
        <v>6</v>
      </c>
      <c r="Q487">
        <v>3.5</v>
      </c>
      <c r="R487" t="s">
        <v>51</v>
      </c>
      <c r="S487" t="s">
        <v>86</v>
      </c>
    </row>
    <row r="488" spans="1:19" x14ac:dyDescent="0.35">
      <c r="A488" t="s">
        <v>1527</v>
      </c>
      <c r="B488" t="s">
        <v>1528</v>
      </c>
      <c r="C488" t="s">
        <v>1529</v>
      </c>
      <c r="D488" t="s">
        <v>64</v>
      </c>
      <c r="E488" t="s">
        <v>244</v>
      </c>
      <c r="F488" t="s">
        <v>36</v>
      </c>
      <c r="G488" t="s">
        <v>129</v>
      </c>
      <c r="H488">
        <v>39.28</v>
      </c>
      <c r="I488">
        <v>3</v>
      </c>
      <c r="J488">
        <v>0.05</v>
      </c>
      <c r="K488">
        <v>111.95</v>
      </c>
      <c r="L488" t="s">
        <v>49</v>
      </c>
      <c r="M488" t="s">
        <v>90</v>
      </c>
      <c r="N488" t="s">
        <v>68</v>
      </c>
      <c r="O488" t="s">
        <v>123</v>
      </c>
      <c r="P488">
        <v>1</v>
      </c>
      <c r="Q488">
        <v>2.7</v>
      </c>
      <c r="S488" t="s">
        <v>86</v>
      </c>
    </row>
    <row r="489" spans="1:19" x14ac:dyDescent="0.35">
      <c r="A489" t="s">
        <v>1530</v>
      </c>
      <c r="B489" t="s">
        <v>1531</v>
      </c>
      <c r="C489" t="s">
        <v>1532</v>
      </c>
      <c r="D489" t="s">
        <v>64</v>
      </c>
      <c r="E489" t="s">
        <v>209</v>
      </c>
      <c r="F489" t="s">
        <v>47</v>
      </c>
      <c r="G489" t="s">
        <v>210</v>
      </c>
      <c r="H489">
        <v>577.76</v>
      </c>
      <c r="I489">
        <v>1</v>
      </c>
      <c r="J489">
        <v>0.1</v>
      </c>
      <c r="K489">
        <v>519.98</v>
      </c>
      <c r="L489" t="s">
        <v>26</v>
      </c>
      <c r="M489" t="s">
        <v>134</v>
      </c>
      <c r="N489" t="s">
        <v>28</v>
      </c>
      <c r="O489" t="s">
        <v>41</v>
      </c>
      <c r="P489">
        <v>5</v>
      </c>
      <c r="Q489">
        <v>3.5</v>
      </c>
      <c r="R489" t="s">
        <v>202</v>
      </c>
      <c r="S489" t="s">
        <v>60</v>
      </c>
    </row>
    <row r="490" spans="1:19" x14ac:dyDescent="0.35">
      <c r="A490" t="s">
        <v>1533</v>
      </c>
      <c r="B490" t="s">
        <v>1534</v>
      </c>
      <c r="C490" t="s">
        <v>1535</v>
      </c>
      <c r="D490" t="s">
        <v>64</v>
      </c>
      <c r="E490" t="s">
        <v>152</v>
      </c>
      <c r="F490" t="s">
        <v>57</v>
      </c>
      <c r="G490" t="s">
        <v>153</v>
      </c>
      <c r="H490">
        <v>98.65</v>
      </c>
      <c r="I490">
        <v>10</v>
      </c>
      <c r="J490">
        <v>0</v>
      </c>
      <c r="K490">
        <v>986.5</v>
      </c>
      <c r="L490" t="s">
        <v>38</v>
      </c>
      <c r="M490" t="s">
        <v>84</v>
      </c>
      <c r="N490" t="s">
        <v>68</v>
      </c>
      <c r="O490" t="s">
        <v>105</v>
      </c>
      <c r="P490">
        <v>7</v>
      </c>
      <c r="Q490">
        <v>1.8</v>
      </c>
      <c r="R490" t="s">
        <v>30</v>
      </c>
      <c r="S490" t="s">
        <v>60</v>
      </c>
    </row>
    <row r="491" spans="1:19" x14ac:dyDescent="0.35">
      <c r="A491" t="s">
        <v>1536</v>
      </c>
      <c r="B491" t="s">
        <v>1537</v>
      </c>
      <c r="C491" t="s">
        <v>1538</v>
      </c>
      <c r="D491" t="s">
        <v>157</v>
      </c>
      <c r="E491" t="s">
        <v>152</v>
      </c>
      <c r="F491" t="s">
        <v>57</v>
      </c>
      <c r="G491" t="s">
        <v>153</v>
      </c>
      <c r="H491">
        <v>817.06</v>
      </c>
      <c r="I491">
        <v>4</v>
      </c>
      <c r="J491">
        <v>0.05</v>
      </c>
      <c r="K491">
        <v>3104.83</v>
      </c>
      <c r="L491" t="s">
        <v>83</v>
      </c>
      <c r="M491" t="s">
        <v>111</v>
      </c>
      <c r="N491" t="s">
        <v>166</v>
      </c>
      <c r="O491" t="s">
        <v>50</v>
      </c>
      <c r="P491">
        <v>1</v>
      </c>
      <c r="Q491">
        <v>2.4</v>
      </c>
      <c r="R491" t="s">
        <v>30</v>
      </c>
      <c r="S491" t="s">
        <v>42</v>
      </c>
    </row>
    <row r="492" spans="1:19" x14ac:dyDescent="0.35">
      <c r="A492" t="s">
        <v>1539</v>
      </c>
      <c r="B492" t="s">
        <v>1540</v>
      </c>
      <c r="C492" t="s">
        <v>1541</v>
      </c>
      <c r="D492" t="s">
        <v>64</v>
      </c>
      <c r="E492" t="s">
        <v>214</v>
      </c>
      <c r="F492" t="s">
        <v>66</v>
      </c>
      <c r="G492" t="s">
        <v>215</v>
      </c>
      <c r="H492">
        <v>1404.85</v>
      </c>
      <c r="I492">
        <v>9</v>
      </c>
      <c r="J492">
        <v>0</v>
      </c>
      <c r="K492">
        <v>12643.65</v>
      </c>
      <c r="L492" t="s">
        <v>142</v>
      </c>
      <c r="M492" t="s">
        <v>90</v>
      </c>
      <c r="N492" t="s">
        <v>40</v>
      </c>
      <c r="O492" t="s">
        <v>116</v>
      </c>
      <c r="P492">
        <v>13</v>
      </c>
      <c r="Q492">
        <v>3.2</v>
      </c>
      <c r="R492" t="s">
        <v>30</v>
      </c>
      <c r="S492" t="s">
        <v>60</v>
      </c>
    </row>
    <row r="493" spans="1:19" x14ac:dyDescent="0.35">
      <c r="A493" t="s">
        <v>1542</v>
      </c>
      <c r="B493" t="s">
        <v>1543</v>
      </c>
      <c r="C493" t="s">
        <v>1544</v>
      </c>
      <c r="D493" t="s">
        <v>64</v>
      </c>
      <c r="E493" t="s">
        <v>35</v>
      </c>
      <c r="F493" t="s">
        <v>36</v>
      </c>
      <c r="G493" t="s">
        <v>37</v>
      </c>
      <c r="H493">
        <v>38.49</v>
      </c>
      <c r="I493">
        <v>13</v>
      </c>
      <c r="J493">
        <v>0.25</v>
      </c>
      <c r="K493">
        <v>375.28</v>
      </c>
      <c r="L493" t="s">
        <v>142</v>
      </c>
      <c r="M493" t="s">
        <v>39</v>
      </c>
      <c r="N493" t="s">
        <v>68</v>
      </c>
      <c r="O493" t="s">
        <v>92</v>
      </c>
      <c r="P493">
        <v>1</v>
      </c>
      <c r="Q493">
        <v>3.4</v>
      </c>
      <c r="R493" t="s">
        <v>30</v>
      </c>
      <c r="S493" t="s">
        <v>60</v>
      </c>
    </row>
    <row r="494" spans="1:19" x14ac:dyDescent="0.35">
      <c r="A494" t="s">
        <v>1545</v>
      </c>
      <c r="B494" t="s">
        <v>614</v>
      </c>
      <c r="C494" t="s">
        <v>1546</v>
      </c>
      <c r="D494" t="s">
        <v>64</v>
      </c>
      <c r="E494" t="s">
        <v>223</v>
      </c>
      <c r="F494" t="s">
        <v>66</v>
      </c>
      <c r="G494" t="s">
        <v>171</v>
      </c>
      <c r="H494">
        <v>1561.35</v>
      </c>
      <c r="I494">
        <v>14</v>
      </c>
      <c r="J494">
        <v>0</v>
      </c>
      <c r="K494">
        <v>21858.9</v>
      </c>
      <c r="L494" t="s">
        <v>98</v>
      </c>
      <c r="M494" t="s">
        <v>111</v>
      </c>
      <c r="N494" t="s">
        <v>166</v>
      </c>
      <c r="O494" t="s">
        <v>92</v>
      </c>
      <c r="P494">
        <v>13</v>
      </c>
      <c r="Q494">
        <v>2.5</v>
      </c>
      <c r="R494" t="s">
        <v>30</v>
      </c>
      <c r="S494" t="s">
        <v>60</v>
      </c>
    </row>
    <row r="495" spans="1:19" x14ac:dyDescent="0.35">
      <c r="A495" t="s">
        <v>1547</v>
      </c>
      <c r="B495" t="s">
        <v>1548</v>
      </c>
      <c r="C495" t="s">
        <v>1549</v>
      </c>
      <c r="D495" t="s">
        <v>157</v>
      </c>
      <c r="E495" t="s">
        <v>370</v>
      </c>
      <c r="F495" t="s">
        <v>74</v>
      </c>
      <c r="G495" t="s">
        <v>75</v>
      </c>
      <c r="H495">
        <v>1097.19</v>
      </c>
      <c r="I495">
        <v>10</v>
      </c>
      <c r="J495">
        <v>0.25</v>
      </c>
      <c r="K495">
        <v>8228.93</v>
      </c>
      <c r="L495" t="s">
        <v>142</v>
      </c>
      <c r="M495" t="s">
        <v>134</v>
      </c>
      <c r="N495" t="s">
        <v>91</v>
      </c>
      <c r="O495" t="s">
        <v>77</v>
      </c>
      <c r="P495">
        <v>13</v>
      </c>
      <c r="Q495">
        <v>2.1</v>
      </c>
      <c r="R495" t="s">
        <v>30</v>
      </c>
      <c r="S495" t="s">
        <v>86</v>
      </c>
    </row>
    <row r="496" spans="1:19" x14ac:dyDescent="0.35">
      <c r="A496" t="s">
        <v>1550</v>
      </c>
      <c r="B496" t="s">
        <v>1551</v>
      </c>
      <c r="C496" t="s">
        <v>1552</v>
      </c>
      <c r="D496" t="s">
        <v>22</v>
      </c>
      <c r="E496" t="s">
        <v>56</v>
      </c>
      <c r="F496" t="s">
        <v>57</v>
      </c>
      <c r="G496" t="s">
        <v>58</v>
      </c>
      <c r="H496">
        <v>626.39</v>
      </c>
      <c r="I496">
        <v>6</v>
      </c>
      <c r="J496">
        <v>0.1</v>
      </c>
      <c r="K496">
        <v>3382.51</v>
      </c>
      <c r="L496" t="s">
        <v>76</v>
      </c>
      <c r="M496" t="s">
        <v>90</v>
      </c>
      <c r="N496" t="s">
        <v>172</v>
      </c>
      <c r="O496" t="s">
        <v>29</v>
      </c>
      <c r="P496">
        <v>6</v>
      </c>
      <c r="Q496">
        <v>2.1</v>
      </c>
      <c r="R496" t="s">
        <v>51</v>
      </c>
      <c r="S496" t="s">
        <v>60</v>
      </c>
    </row>
    <row r="497" spans="1:19" x14ac:dyDescent="0.35">
      <c r="A497" t="s">
        <v>1553</v>
      </c>
      <c r="B497" t="s">
        <v>1554</v>
      </c>
      <c r="C497" t="s">
        <v>1555</v>
      </c>
      <c r="D497" t="s">
        <v>72</v>
      </c>
      <c r="E497" t="s">
        <v>374</v>
      </c>
      <c r="F497" t="s">
        <v>36</v>
      </c>
      <c r="G497" t="s">
        <v>259</v>
      </c>
      <c r="H497">
        <v>43.69</v>
      </c>
      <c r="I497">
        <v>6</v>
      </c>
      <c r="J497">
        <v>0.05</v>
      </c>
      <c r="K497">
        <v>249.03</v>
      </c>
      <c r="L497" t="s">
        <v>302</v>
      </c>
      <c r="M497" t="s">
        <v>84</v>
      </c>
      <c r="N497" t="s">
        <v>85</v>
      </c>
      <c r="O497" t="s">
        <v>77</v>
      </c>
      <c r="P497">
        <v>7</v>
      </c>
      <c r="Q497">
        <v>1.7</v>
      </c>
      <c r="R497" t="s">
        <v>30</v>
      </c>
      <c r="S497" t="s">
        <v>42</v>
      </c>
    </row>
    <row r="498" spans="1:19" x14ac:dyDescent="0.35">
      <c r="A498" t="s">
        <v>1556</v>
      </c>
      <c r="B498" t="s">
        <v>1557</v>
      </c>
      <c r="C498" t="s">
        <v>1558</v>
      </c>
      <c r="D498" t="s">
        <v>72</v>
      </c>
      <c r="E498" t="s">
        <v>65</v>
      </c>
      <c r="F498" t="s">
        <v>66</v>
      </c>
      <c r="G498" t="s">
        <v>67</v>
      </c>
      <c r="H498">
        <v>607.32000000000005</v>
      </c>
      <c r="I498">
        <v>1</v>
      </c>
      <c r="J498">
        <v>0.15</v>
      </c>
      <c r="K498">
        <v>516.22</v>
      </c>
      <c r="L498" t="s">
        <v>26</v>
      </c>
      <c r="M498" t="s">
        <v>111</v>
      </c>
      <c r="N498" t="s">
        <v>28</v>
      </c>
      <c r="O498" t="s">
        <v>92</v>
      </c>
      <c r="P498">
        <v>6</v>
      </c>
      <c r="Q498">
        <v>2.2999999999999998</v>
      </c>
      <c r="S498" t="s">
        <v>60</v>
      </c>
    </row>
    <row r="499" spans="1:19" x14ac:dyDescent="0.35">
      <c r="A499" t="s">
        <v>1559</v>
      </c>
      <c r="B499" t="s">
        <v>1560</v>
      </c>
      <c r="C499" t="s">
        <v>1561</v>
      </c>
      <c r="D499" t="s">
        <v>127</v>
      </c>
      <c r="E499" t="s">
        <v>266</v>
      </c>
      <c r="F499" t="s">
        <v>24</v>
      </c>
      <c r="G499" t="s">
        <v>267</v>
      </c>
      <c r="H499">
        <v>446.04</v>
      </c>
      <c r="I499">
        <v>10</v>
      </c>
      <c r="J499">
        <v>0.1</v>
      </c>
      <c r="K499">
        <v>4014.36</v>
      </c>
      <c r="L499" t="s">
        <v>104</v>
      </c>
      <c r="M499" t="s">
        <v>39</v>
      </c>
      <c r="N499" t="s">
        <v>166</v>
      </c>
      <c r="O499" t="s">
        <v>123</v>
      </c>
      <c r="P499">
        <v>5</v>
      </c>
      <c r="Q499">
        <v>1.8</v>
      </c>
      <c r="R499" t="s">
        <v>30</v>
      </c>
      <c r="S499" t="s">
        <v>60</v>
      </c>
    </row>
    <row r="500" spans="1:19" x14ac:dyDescent="0.35">
      <c r="A500" t="s">
        <v>1562</v>
      </c>
      <c r="B500" t="s">
        <v>507</v>
      </c>
      <c r="C500" t="s">
        <v>1563</v>
      </c>
      <c r="D500" t="s">
        <v>34</v>
      </c>
      <c r="E500" t="s">
        <v>193</v>
      </c>
      <c r="F500" t="s">
        <v>24</v>
      </c>
      <c r="G500" t="s">
        <v>194</v>
      </c>
      <c r="H500">
        <v>299.69</v>
      </c>
      <c r="I500">
        <v>2</v>
      </c>
      <c r="J500">
        <v>0.1</v>
      </c>
      <c r="K500">
        <v>539.44000000000005</v>
      </c>
      <c r="L500" t="s">
        <v>38</v>
      </c>
      <c r="M500" t="s">
        <v>84</v>
      </c>
      <c r="N500" t="s">
        <v>166</v>
      </c>
      <c r="O500" t="s">
        <v>41</v>
      </c>
      <c r="P500">
        <v>6</v>
      </c>
      <c r="Q500">
        <v>3.5</v>
      </c>
      <c r="R500" t="s">
        <v>30</v>
      </c>
      <c r="S500" t="s">
        <v>60</v>
      </c>
    </row>
    <row r="501" spans="1:19" x14ac:dyDescent="0.35">
      <c r="A501" t="s">
        <v>1564</v>
      </c>
      <c r="B501" t="s">
        <v>1565</v>
      </c>
      <c r="C501" t="s">
        <v>1566</v>
      </c>
      <c r="D501" t="s">
        <v>72</v>
      </c>
      <c r="E501" t="s">
        <v>73</v>
      </c>
      <c r="F501" t="s">
        <v>74</v>
      </c>
      <c r="G501" t="s">
        <v>75</v>
      </c>
      <c r="H501">
        <v>1216.49</v>
      </c>
      <c r="I501">
        <v>11</v>
      </c>
      <c r="J501">
        <v>0</v>
      </c>
      <c r="K501">
        <v>13381.39</v>
      </c>
      <c r="L501" t="s">
        <v>98</v>
      </c>
      <c r="M501" t="s">
        <v>134</v>
      </c>
      <c r="N501" t="s">
        <v>59</v>
      </c>
      <c r="O501" t="s">
        <v>29</v>
      </c>
      <c r="P501">
        <v>13</v>
      </c>
      <c r="Q501">
        <v>3.3</v>
      </c>
      <c r="R501" t="s">
        <v>30</v>
      </c>
      <c r="S501" t="s">
        <v>60</v>
      </c>
    </row>
    <row r="502" spans="1:19" x14ac:dyDescent="0.35">
      <c r="A502" t="s">
        <v>1567</v>
      </c>
      <c r="B502" t="s">
        <v>1568</v>
      </c>
      <c r="C502" t="s">
        <v>1569</v>
      </c>
      <c r="D502" t="s">
        <v>34</v>
      </c>
      <c r="E502" t="s">
        <v>128</v>
      </c>
      <c r="F502" t="s">
        <v>36</v>
      </c>
      <c r="G502" t="s">
        <v>129</v>
      </c>
      <c r="H502">
        <v>23.55</v>
      </c>
      <c r="I502">
        <v>6</v>
      </c>
      <c r="J502">
        <v>0.05</v>
      </c>
      <c r="K502">
        <v>134.24</v>
      </c>
      <c r="L502" t="s">
        <v>26</v>
      </c>
      <c r="M502" t="s">
        <v>84</v>
      </c>
      <c r="N502" t="s">
        <v>172</v>
      </c>
      <c r="O502" t="s">
        <v>50</v>
      </c>
      <c r="P502">
        <v>3</v>
      </c>
      <c r="Q502">
        <v>2.5</v>
      </c>
      <c r="R502" t="s">
        <v>30</v>
      </c>
      <c r="S502" t="s">
        <v>60</v>
      </c>
    </row>
    <row r="503" spans="1:19" x14ac:dyDescent="0.35">
      <c r="A503" t="s">
        <v>1570</v>
      </c>
      <c r="B503" t="s">
        <v>1571</v>
      </c>
      <c r="C503" t="s">
        <v>1572</v>
      </c>
      <c r="D503" t="s">
        <v>72</v>
      </c>
      <c r="E503" t="s">
        <v>170</v>
      </c>
      <c r="F503" t="s">
        <v>66</v>
      </c>
      <c r="G503" t="s">
        <v>171</v>
      </c>
      <c r="H503">
        <v>1613.1</v>
      </c>
      <c r="I503">
        <v>2</v>
      </c>
      <c r="J503">
        <v>0</v>
      </c>
      <c r="K503">
        <v>3226.2</v>
      </c>
      <c r="L503" t="s">
        <v>83</v>
      </c>
      <c r="M503" t="s">
        <v>134</v>
      </c>
      <c r="N503" t="s">
        <v>40</v>
      </c>
      <c r="O503" t="s">
        <v>92</v>
      </c>
      <c r="P503">
        <v>9</v>
      </c>
      <c r="Q503">
        <v>2.2999999999999998</v>
      </c>
      <c r="R503" t="s">
        <v>30</v>
      </c>
      <c r="S503" t="s">
        <v>42</v>
      </c>
    </row>
    <row r="504" spans="1:19" x14ac:dyDescent="0.35">
      <c r="A504" t="s">
        <v>1573</v>
      </c>
      <c r="B504" t="s">
        <v>821</v>
      </c>
      <c r="C504" t="s">
        <v>1574</v>
      </c>
      <c r="D504" t="s">
        <v>34</v>
      </c>
      <c r="E504" t="s">
        <v>170</v>
      </c>
      <c r="F504" t="s">
        <v>66</v>
      </c>
      <c r="G504" t="s">
        <v>171</v>
      </c>
      <c r="H504">
        <v>603.64</v>
      </c>
      <c r="I504">
        <v>3</v>
      </c>
      <c r="J504">
        <v>0</v>
      </c>
      <c r="K504">
        <v>1810.92</v>
      </c>
      <c r="L504" t="s">
        <v>26</v>
      </c>
      <c r="M504" t="s">
        <v>39</v>
      </c>
      <c r="N504" t="s">
        <v>166</v>
      </c>
      <c r="O504" t="s">
        <v>105</v>
      </c>
      <c r="P504">
        <v>5</v>
      </c>
      <c r="Q504">
        <v>2</v>
      </c>
      <c r="R504" t="s">
        <v>30</v>
      </c>
      <c r="S504" t="s">
        <v>60</v>
      </c>
    </row>
    <row r="505" spans="1:19" x14ac:dyDescent="0.35">
      <c r="A505" t="s">
        <v>1575</v>
      </c>
      <c r="B505" t="s">
        <v>1576</v>
      </c>
      <c r="C505" t="s">
        <v>1577</v>
      </c>
      <c r="D505" t="s">
        <v>22</v>
      </c>
      <c r="E505" t="s">
        <v>533</v>
      </c>
      <c r="F505" t="s">
        <v>74</v>
      </c>
      <c r="G505" t="s">
        <v>534</v>
      </c>
      <c r="H505">
        <v>2131.5100000000002</v>
      </c>
      <c r="I505">
        <v>4</v>
      </c>
      <c r="J505">
        <v>0.05</v>
      </c>
      <c r="K505">
        <v>8099.74</v>
      </c>
      <c r="L505" t="s">
        <v>26</v>
      </c>
      <c r="M505" t="s">
        <v>183</v>
      </c>
      <c r="N505" t="s">
        <v>85</v>
      </c>
      <c r="O505" t="s">
        <v>92</v>
      </c>
      <c r="P505">
        <v>2</v>
      </c>
      <c r="Q505">
        <v>3.1</v>
      </c>
      <c r="R505" t="s">
        <v>30</v>
      </c>
      <c r="S505" t="s">
        <v>294</v>
      </c>
    </row>
    <row r="506" spans="1:19" x14ac:dyDescent="0.35">
      <c r="A506" t="s">
        <v>1578</v>
      </c>
      <c r="B506" t="s">
        <v>1579</v>
      </c>
      <c r="C506" t="s">
        <v>1580</v>
      </c>
      <c r="D506" t="s">
        <v>127</v>
      </c>
      <c r="E506" t="s">
        <v>23</v>
      </c>
      <c r="F506" t="s">
        <v>24</v>
      </c>
      <c r="G506" t="s">
        <v>25</v>
      </c>
      <c r="H506">
        <v>458.26</v>
      </c>
      <c r="I506">
        <v>11</v>
      </c>
      <c r="J506">
        <v>0</v>
      </c>
      <c r="K506">
        <v>5040.8599999999997</v>
      </c>
      <c r="L506" t="s">
        <v>142</v>
      </c>
      <c r="M506" t="s">
        <v>90</v>
      </c>
      <c r="N506" t="s">
        <v>68</v>
      </c>
      <c r="O506" t="s">
        <v>92</v>
      </c>
      <c r="P506">
        <v>12</v>
      </c>
      <c r="Q506">
        <v>4.7</v>
      </c>
      <c r="R506" t="s">
        <v>30</v>
      </c>
      <c r="S506" t="s">
        <v>60</v>
      </c>
    </row>
    <row r="507" spans="1:19" x14ac:dyDescent="0.35">
      <c r="A507" t="s">
        <v>1581</v>
      </c>
      <c r="B507" t="s">
        <v>1582</v>
      </c>
      <c r="C507" t="s">
        <v>1583</v>
      </c>
      <c r="D507" t="s">
        <v>127</v>
      </c>
      <c r="E507" t="s">
        <v>293</v>
      </c>
      <c r="F507" t="s">
        <v>74</v>
      </c>
      <c r="G507" t="s">
        <v>110</v>
      </c>
      <c r="H507">
        <v>230.36</v>
      </c>
      <c r="I507">
        <v>5</v>
      </c>
      <c r="J507">
        <v>0</v>
      </c>
      <c r="K507">
        <v>1151.8</v>
      </c>
      <c r="L507" t="s">
        <v>76</v>
      </c>
      <c r="M507" t="s">
        <v>111</v>
      </c>
      <c r="N507" t="s">
        <v>40</v>
      </c>
      <c r="O507" t="s">
        <v>123</v>
      </c>
      <c r="P507">
        <v>10</v>
      </c>
      <c r="Q507">
        <v>3.7</v>
      </c>
      <c r="R507" t="s">
        <v>30</v>
      </c>
      <c r="S507" t="s">
        <v>60</v>
      </c>
    </row>
    <row r="508" spans="1:19" x14ac:dyDescent="0.35">
      <c r="A508" t="s">
        <v>1584</v>
      </c>
      <c r="B508" t="s">
        <v>732</v>
      </c>
      <c r="C508" t="s">
        <v>1585</v>
      </c>
      <c r="D508" t="s">
        <v>72</v>
      </c>
      <c r="E508" t="s">
        <v>370</v>
      </c>
      <c r="F508" t="s">
        <v>74</v>
      </c>
      <c r="G508" t="s">
        <v>75</v>
      </c>
      <c r="H508">
        <v>2205.85</v>
      </c>
      <c r="I508">
        <v>9</v>
      </c>
      <c r="J508">
        <v>0</v>
      </c>
      <c r="K508">
        <v>19852.650000000001</v>
      </c>
      <c r="L508" t="s">
        <v>76</v>
      </c>
      <c r="M508" t="s">
        <v>183</v>
      </c>
      <c r="N508" t="s">
        <v>172</v>
      </c>
      <c r="O508" t="s">
        <v>116</v>
      </c>
      <c r="P508">
        <v>10</v>
      </c>
      <c r="Q508">
        <v>4</v>
      </c>
      <c r="R508" t="s">
        <v>30</v>
      </c>
      <c r="S508" t="s">
        <v>60</v>
      </c>
    </row>
    <row r="509" spans="1:19" x14ac:dyDescent="0.35">
      <c r="A509" t="s">
        <v>1586</v>
      </c>
      <c r="B509" t="s">
        <v>1587</v>
      </c>
      <c r="C509" t="s">
        <v>1588</v>
      </c>
      <c r="D509" t="s">
        <v>64</v>
      </c>
      <c r="E509" t="s">
        <v>445</v>
      </c>
      <c r="F509" t="s">
        <v>66</v>
      </c>
      <c r="G509" t="s">
        <v>446</v>
      </c>
      <c r="H509">
        <v>550.11</v>
      </c>
      <c r="I509">
        <v>12</v>
      </c>
      <c r="J509">
        <v>0</v>
      </c>
      <c r="K509">
        <v>6601.32</v>
      </c>
      <c r="L509" t="s">
        <v>76</v>
      </c>
      <c r="M509" t="s">
        <v>134</v>
      </c>
      <c r="N509" t="s">
        <v>166</v>
      </c>
      <c r="O509" t="s">
        <v>41</v>
      </c>
      <c r="P509">
        <v>7</v>
      </c>
      <c r="Q509">
        <v>4.3</v>
      </c>
      <c r="R509" t="s">
        <v>202</v>
      </c>
      <c r="S509" t="s">
        <v>60</v>
      </c>
    </row>
    <row r="510" spans="1:19" x14ac:dyDescent="0.35">
      <c r="A510" t="s">
        <v>1589</v>
      </c>
      <c r="B510" t="s">
        <v>1590</v>
      </c>
      <c r="C510" t="s">
        <v>1591</v>
      </c>
      <c r="D510" t="s">
        <v>157</v>
      </c>
      <c r="E510" t="s">
        <v>656</v>
      </c>
      <c r="F510" t="s">
        <v>47</v>
      </c>
      <c r="G510" t="s">
        <v>657</v>
      </c>
      <c r="H510">
        <v>331.72</v>
      </c>
      <c r="I510">
        <v>4</v>
      </c>
      <c r="J510">
        <v>0</v>
      </c>
      <c r="K510">
        <v>1326.88</v>
      </c>
      <c r="L510" t="s">
        <v>26</v>
      </c>
      <c r="M510" t="s">
        <v>84</v>
      </c>
      <c r="N510" t="s">
        <v>85</v>
      </c>
      <c r="O510" t="s">
        <v>50</v>
      </c>
      <c r="P510">
        <v>3</v>
      </c>
      <c r="Q510">
        <v>2.4</v>
      </c>
      <c r="R510" t="s">
        <v>30</v>
      </c>
      <c r="S510" t="s">
        <v>52</v>
      </c>
    </row>
    <row r="511" spans="1:19" x14ac:dyDescent="0.35">
      <c r="A511" t="s">
        <v>1592</v>
      </c>
      <c r="B511" t="s">
        <v>1593</v>
      </c>
      <c r="C511" t="s">
        <v>1594</v>
      </c>
      <c r="D511" t="s">
        <v>34</v>
      </c>
      <c r="E511" t="s">
        <v>35</v>
      </c>
      <c r="F511" t="s">
        <v>36</v>
      </c>
      <c r="G511" t="s">
        <v>37</v>
      </c>
      <c r="H511">
        <v>30.19</v>
      </c>
      <c r="I511">
        <v>13</v>
      </c>
      <c r="J511">
        <v>0.3</v>
      </c>
      <c r="K511">
        <v>274.73</v>
      </c>
      <c r="L511" t="s">
        <v>49</v>
      </c>
      <c r="M511" t="s">
        <v>27</v>
      </c>
      <c r="N511" t="s">
        <v>28</v>
      </c>
      <c r="O511" t="s">
        <v>105</v>
      </c>
      <c r="P511">
        <v>1</v>
      </c>
      <c r="Q511">
        <v>1.3</v>
      </c>
      <c r="R511" t="s">
        <v>51</v>
      </c>
      <c r="S511" t="s">
        <v>294</v>
      </c>
    </row>
    <row r="512" spans="1:19" x14ac:dyDescent="0.35">
      <c r="A512" t="s">
        <v>1595</v>
      </c>
      <c r="B512" t="s">
        <v>853</v>
      </c>
      <c r="C512" t="s">
        <v>1596</v>
      </c>
      <c r="D512" t="s">
        <v>64</v>
      </c>
      <c r="E512" t="s">
        <v>176</v>
      </c>
      <c r="F512" t="s">
        <v>47</v>
      </c>
      <c r="G512" t="s">
        <v>177</v>
      </c>
      <c r="H512">
        <v>272.74</v>
      </c>
      <c r="I512">
        <v>11</v>
      </c>
      <c r="J512">
        <v>0</v>
      </c>
      <c r="K512">
        <v>3000.14</v>
      </c>
      <c r="L512" t="s">
        <v>38</v>
      </c>
      <c r="M512" t="s">
        <v>84</v>
      </c>
      <c r="N512" t="s">
        <v>68</v>
      </c>
      <c r="O512" t="s">
        <v>77</v>
      </c>
      <c r="P512">
        <v>3</v>
      </c>
      <c r="Q512">
        <v>3.5</v>
      </c>
      <c r="R512" t="s">
        <v>30</v>
      </c>
      <c r="S512" t="s">
        <v>52</v>
      </c>
    </row>
    <row r="513" spans="1:19" x14ac:dyDescent="0.35">
      <c r="A513" t="s">
        <v>1597</v>
      </c>
      <c r="B513" t="s">
        <v>697</v>
      </c>
      <c r="C513" t="s">
        <v>1598</v>
      </c>
      <c r="D513" t="s">
        <v>64</v>
      </c>
      <c r="E513" t="s">
        <v>239</v>
      </c>
      <c r="F513" t="s">
        <v>66</v>
      </c>
      <c r="G513" t="s">
        <v>240</v>
      </c>
      <c r="H513">
        <v>80.62</v>
      </c>
      <c r="I513">
        <v>9</v>
      </c>
      <c r="J513">
        <v>0.1</v>
      </c>
      <c r="K513">
        <v>653.02</v>
      </c>
      <c r="L513" t="s">
        <v>38</v>
      </c>
      <c r="M513" t="s">
        <v>134</v>
      </c>
      <c r="N513" t="s">
        <v>40</v>
      </c>
      <c r="O513" t="s">
        <v>92</v>
      </c>
      <c r="P513">
        <v>9</v>
      </c>
      <c r="Q513">
        <v>1.8</v>
      </c>
      <c r="R513" t="s">
        <v>30</v>
      </c>
      <c r="S513" t="s">
        <v>60</v>
      </c>
    </row>
    <row r="514" spans="1:19" x14ac:dyDescent="0.35">
      <c r="A514" t="s">
        <v>1599</v>
      </c>
      <c r="B514" t="s">
        <v>641</v>
      </c>
      <c r="C514" t="s">
        <v>1600</v>
      </c>
      <c r="D514" t="s">
        <v>157</v>
      </c>
      <c r="E514" t="s">
        <v>344</v>
      </c>
      <c r="F514" t="s">
        <v>24</v>
      </c>
      <c r="G514" t="s">
        <v>345</v>
      </c>
      <c r="H514">
        <v>469.22</v>
      </c>
      <c r="I514">
        <v>11</v>
      </c>
      <c r="J514">
        <v>0</v>
      </c>
      <c r="K514">
        <v>5161.42</v>
      </c>
      <c r="L514" t="s">
        <v>302</v>
      </c>
      <c r="M514" t="s">
        <v>122</v>
      </c>
      <c r="N514" t="s">
        <v>59</v>
      </c>
      <c r="O514" t="s">
        <v>77</v>
      </c>
      <c r="P514">
        <v>5</v>
      </c>
      <c r="Q514">
        <v>3.3</v>
      </c>
      <c r="R514" t="s">
        <v>30</v>
      </c>
      <c r="S514" t="s">
        <v>60</v>
      </c>
    </row>
    <row r="515" spans="1:19" x14ac:dyDescent="0.35">
      <c r="A515" t="s">
        <v>1601</v>
      </c>
      <c r="B515" t="s">
        <v>1373</v>
      </c>
      <c r="C515" t="s">
        <v>1602</v>
      </c>
      <c r="D515" t="s">
        <v>64</v>
      </c>
      <c r="E515" t="s">
        <v>251</v>
      </c>
      <c r="F515" t="s">
        <v>36</v>
      </c>
      <c r="G515" t="s">
        <v>252</v>
      </c>
      <c r="H515">
        <v>13.91</v>
      </c>
      <c r="I515">
        <v>10</v>
      </c>
      <c r="J515">
        <v>0.25</v>
      </c>
      <c r="K515">
        <v>104.32</v>
      </c>
      <c r="L515" t="s">
        <v>98</v>
      </c>
      <c r="M515" t="s">
        <v>134</v>
      </c>
      <c r="N515" t="s">
        <v>59</v>
      </c>
      <c r="O515" t="s">
        <v>41</v>
      </c>
      <c r="P515">
        <v>7</v>
      </c>
      <c r="Q515">
        <v>4</v>
      </c>
      <c r="R515" t="s">
        <v>30</v>
      </c>
      <c r="S515" t="s">
        <v>42</v>
      </c>
    </row>
    <row r="516" spans="1:19" x14ac:dyDescent="0.35">
      <c r="A516" t="s">
        <v>1603</v>
      </c>
      <c r="B516" t="s">
        <v>1604</v>
      </c>
      <c r="C516" t="s">
        <v>1605</v>
      </c>
      <c r="D516" t="s">
        <v>157</v>
      </c>
      <c r="E516" t="s">
        <v>138</v>
      </c>
      <c r="F516" t="s">
        <v>24</v>
      </c>
      <c r="G516" t="s">
        <v>133</v>
      </c>
      <c r="H516">
        <v>122.97</v>
      </c>
      <c r="I516">
        <v>3</v>
      </c>
      <c r="J516">
        <v>0</v>
      </c>
      <c r="K516">
        <v>368.91</v>
      </c>
      <c r="L516" t="s">
        <v>83</v>
      </c>
      <c r="M516" t="s">
        <v>134</v>
      </c>
      <c r="N516" t="s">
        <v>59</v>
      </c>
      <c r="O516" t="s">
        <v>41</v>
      </c>
      <c r="P516">
        <v>3</v>
      </c>
      <c r="Q516">
        <v>4.0999999999999996</v>
      </c>
      <c r="R516" t="s">
        <v>30</v>
      </c>
      <c r="S516" t="s">
        <v>42</v>
      </c>
    </row>
    <row r="517" spans="1:19" x14ac:dyDescent="0.35">
      <c r="A517" t="s">
        <v>1606</v>
      </c>
      <c r="B517" t="s">
        <v>1607</v>
      </c>
      <c r="C517" t="s">
        <v>1608</v>
      </c>
      <c r="D517" t="s">
        <v>127</v>
      </c>
      <c r="E517" t="s">
        <v>35</v>
      </c>
      <c r="F517" t="s">
        <v>36</v>
      </c>
      <c r="G517" t="s">
        <v>37</v>
      </c>
      <c r="H517">
        <v>37.32</v>
      </c>
      <c r="I517">
        <v>8</v>
      </c>
      <c r="J517">
        <v>0.3</v>
      </c>
      <c r="K517">
        <v>208.99</v>
      </c>
      <c r="L517" t="s">
        <v>83</v>
      </c>
      <c r="M517" t="s">
        <v>134</v>
      </c>
      <c r="N517" t="s">
        <v>172</v>
      </c>
      <c r="O517" t="s">
        <v>50</v>
      </c>
      <c r="P517">
        <v>4</v>
      </c>
      <c r="Q517">
        <v>2.2000000000000002</v>
      </c>
      <c r="R517" t="s">
        <v>30</v>
      </c>
      <c r="S517" t="s">
        <v>60</v>
      </c>
    </row>
    <row r="518" spans="1:19" x14ac:dyDescent="0.35">
      <c r="A518" t="s">
        <v>1609</v>
      </c>
      <c r="B518" t="s">
        <v>1610</v>
      </c>
      <c r="C518" t="s">
        <v>1611</v>
      </c>
      <c r="D518" t="s">
        <v>22</v>
      </c>
      <c r="E518" t="s">
        <v>231</v>
      </c>
      <c r="F518" t="s">
        <v>57</v>
      </c>
      <c r="G518" t="s">
        <v>232</v>
      </c>
      <c r="H518">
        <v>295.88</v>
      </c>
      <c r="I518">
        <v>12</v>
      </c>
      <c r="J518">
        <v>0.1</v>
      </c>
      <c r="K518">
        <v>3195.5</v>
      </c>
      <c r="L518" t="s">
        <v>76</v>
      </c>
      <c r="M518" t="s">
        <v>134</v>
      </c>
      <c r="N518" t="s">
        <v>68</v>
      </c>
      <c r="O518" t="s">
        <v>116</v>
      </c>
      <c r="P518">
        <v>1</v>
      </c>
      <c r="Q518">
        <v>3</v>
      </c>
      <c r="R518" t="s">
        <v>51</v>
      </c>
      <c r="S518" t="s">
        <v>60</v>
      </c>
    </row>
    <row r="519" spans="1:19" x14ac:dyDescent="0.35">
      <c r="A519" t="s">
        <v>1612</v>
      </c>
      <c r="B519" t="s">
        <v>1613</v>
      </c>
      <c r="C519" t="s">
        <v>1614</v>
      </c>
      <c r="D519" t="s">
        <v>72</v>
      </c>
      <c r="E519" t="s">
        <v>649</v>
      </c>
      <c r="F519" t="s">
        <v>57</v>
      </c>
      <c r="G519" t="s">
        <v>153</v>
      </c>
      <c r="H519">
        <v>749.47</v>
      </c>
      <c r="I519">
        <v>1</v>
      </c>
      <c r="J519">
        <v>0</v>
      </c>
      <c r="K519">
        <v>749.47</v>
      </c>
      <c r="L519" t="s">
        <v>142</v>
      </c>
      <c r="M519" t="s">
        <v>39</v>
      </c>
      <c r="N519" t="s">
        <v>85</v>
      </c>
      <c r="O519" t="s">
        <v>77</v>
      </c>
      <c r="P519">
        <v>3</v>
      </c>
      <c r="Q519">
        <v>3.5</v>
      </c>
      <c r="R519" t="s">
        <v>30</v>
      </c>
      <c r="S519" t="s">
        <v>86</v>
      </c>
    </row>
    <row r="520" spans="1:19" x14ac:dyDescent="0.35">
      <c r="A520" t="s">
        <v>1615</v>
      </c>
      <c r="B520" t="s">
        <v>1616</v>
      </c>
      <c r="C520" t="s">
        <v>1617</v>
      </c>
      <c r="D520" t="s">
        <v>127</v>
      </c>
      <c r="E520" t="s">
        <v>306</v>
      </c>
      <c r="F520" t="s">
        <v>36</v>
      </c>
      <c r="G520" t="s">
        <v>259</v>
      </c>
      <c r="H520">
        <v>33.64</v>
      </c>
      <c r="I520">
        <v>11</v>
      </c>
      <c r="J520">
        <v>0.25</v>
      </c>
      <c r="K520">
        <v>277.52999999999997</v>
      </c>
      <c r="L520" t="s">
        <v>142</v>
      </c>
      <c r="M520" t="s">
        <v>84</v>
      </c>
      <c r="N520" t="s">
        <v>59</v>
      </c>
      <c r="O520" t="s">
        <v>116</v>
      </c>
      <c r="P520">
        <v>7</v>
      </c>
      <c r="Q520">
        <v>4.3</v>
      </c>
      <c r="R520" t="s">
        <v>30</v>
      </c>
      <c r="S520" t="s">
        <v>86</v>
      </c>
    </row>
    <row r="521" spans="1:19" x14ac:dyDescent="0.35">
      <c r="A521" t="s">
        <v>1618</v>
      </c>
      <c r="B521" t="s">
        <v>1619</v>
      </c>
      <c r="C521" t="s">
        <v>1620</v>
      </c>
      <c r="D521" t="s">
        <v>127</v>
      </c>
      <c r="E521" t="s">
        <v>223</v>
      </c>
      <c r="F521" t="s">
        <v>66</v>
      </c>
      <c r="G521" t="s">
        <v>171</v>
      </c>
      <c r="H521">
        <v>620.82000000000005</v>
      </c>
      <c r="I521">
        <v>9</v>
      </c>
      <c r="J521">
        <v>0.1</v>
      </c>
      <c r="K521">
        <v>5028.6400000000003</v>
      </c>
      <c r="L521" t="s">
        <v>49</v>
      </c>
      <c r="M521" t="s">
        <v>39</v>
      </c>
      <c r="N521" t="s">
        <v>91</v>
      </c>
      <c r="O521" t="s">
        <v>116</v>
      </c>
      <c r="P521">
        <v>4</v>
      </c>
      <c r="Q521">
        <v>4</v>
      </c>
      <c r="R521" t="s">
        <v>30</v>
      </c>
      <c r="S521" t="s">
        <v>60</v>
      </c>
    </row>
    <row r="522" spans="1:19" x14ac:dyDescent="0.35">
      <c r="A522" t="s">
        <v>1621</v>
      </c>
      <c r="B522" t="s">
        <v>1622</v>
      </c>
      <c r="C522" t="s">
        <v>1623</v>
      </c>
      <c r="D522" t="s">
        <v>127</v>
      </c>
      <c r="E522" t="s">
        <v>176</v>
      </c>
      <c r="F522" t="s">
        <v>47</v>
      </c>
      <c r="G522" t="s">
        <v>177</v>
      </c>
      <c r="H522">
        <v>18.98</v>
      </c>
      <c r="I522">
        <v>9</v>
      </c>
      <c r="J522">
        <v>0</v>
      </c>
      <c r="K522">
        <v>170.82</v>
      </c>
      <c r="L522" t="s">
        <v>302</v>
      </c>
      <c r="M522" t="s">
        <v>183</v>
      </c>
      <c r="N522" t="s">
        <v>91</v>
      </c>
      <c r="O522" t="s">
        <v>92</v>
      </c>
      <c r="P522">
        <v>2</v>
      </c>
      <c r="Q522">
        <v>5</v>
      </c>
      <c r="R522" t="s">
        <v>30</v>
      </c>
      <c r="S522" t="s">
        <v>60</v>
      </c>
    </row>
    <row r="523" spans="1:19" x14ac:dyDescent="0.35">
      <c r="A523" t="s">
        <v>1624</v>
      </c>
      <c r="B523" t="s">
        <v>1625</v>
      </c>
      <c r="C523" t="s">
        <v>1626</v>
      </c>
      <c r="D523" t="s">
        <v>22</v>
      </c>
      <c r="E523" t="s">
        <v>96</v>
      </c>
      <c r="F523" t="s">
        <v>57</v>
      </c>
      <c r="G523" t="s">
        <v>97</v>
      </c>
      <c r="H523">
        <v>806.37</v>
      </c>
      <c r="I523">
        <v>10</v>
      </c>
      <c r="J523">
        <v>0.2</v>
      </c>
      <c r="K523">
        <v>6450.96</v>
      </c>
      <c r="L523" t="s">
        <v>76</v>
      </c>
      <c r="M523" t="s">
        <v>27</v>
      </c>
      <c r="N523" t="s">
        <v>59</v>
      </c>
      <c r="O523" t="s">
        <v>77</v>
      </c>
      <c r="P523">
        <v>5</v>
      </c>
      <c r="Q523">
        <v>1</v>
      </c>
      <c r="R523" t="s">
        <v>30</v>
      </c>
      <c r="S523" t="s">
        <v>294</v>
      </c>
    </row>
    <row r="524" spans="1:19" x14ac:dyDescent="0.35">
      <c r="A524" t="s">
        <v>1627</v>
      </c>
      <c r="B524" t="s">
        <v>986</v>
      </c>
      <c r="C524" t="s">
        <v>1628</v>
      </c>
      <c r="D524" t="s">
        <v>34</v>
      </c>
      <c r="E524" t="s">
        <v>351</v>
      </c>
      <c r="F524" t="s">
        <v>57</v>
      </c>
      <c r="G524" t="s">
        <v>289</v>
      </c>
      <c r="H524">
        <v>81.91</v>
      </c>
      <c r="I524">
        <v>2</v>
      </c>
      <c r="J524">
        <v>0.25</v>
      </c>
      <c r="K524">
        <v>122.86</v>
      </c>
      <c r="L524" t="s">
        <v>98</v>
      </c>
      <c r="M524" t="s">
        <v>183</v>
      </c>
      <c r="N524" t="s">
        <v>166</v>
      </c>
      <c r="O524" t="s">
        <v>105</v>
      </c>
      <c r="P524">
        <v>5</v>
      </c>
      <c r="Q524">
        <v>2.7</v>
      </c>
      <c r="S524" t="s">
        <v>60</v>
      </c>
    </row>
    <row r="525" spans="1:19" x14ac:dyDescent="0.35">
      <c r="A525" t="s">
        <v>1629</v>
      </c>
      <c r="B525" t="s">
        <v>1630</v>
      </c>
      <c r="C525" t="s">
        <v>1631</v>
      </c>
      <c r="D525" t="s">
        <v>157</v>
      </c>
      <c r="E525" t="s">
        <v>872</v>
      </c>
      <c r="F525" t="s">
        <v>36</v>
      </c>
      <c r="G525" t="s">
        <v>873</v>
      </c>
      <c r="H525">
        <v>34.36</v>
      </c>
      <c r="I525">
        <v>4</v>
      </c>
      <c r="J525">
        <v>0.1</v>
      </c>
      <c r="K525">
        <v>123.7</v>
      </c>
      <c r="L525" t="s">
        <v>165</v>
      </c>
      <c r="M525" t="s">
        <v>183</v>
      </c>
      <c r="N525" t="s">
        <v>59</v>
      </c>
      <c r="O525" t="s">
        <v>50</v>
      </c>
      <c r="P525">
        <v>2</v>
      </c>
      <c r="Q525">
        <v>2</v>
      </c>
      <c r="R525" t="s">
        <v>30</v>
      </c>
      <c r="S525" t="s">
        <v>60</v>
      </c>
    </row>
    <row r="526" spans="1:19" x14ac:dyDescent="0.35">
      <c r="A526" t="s">
        <v>1632</v>
      </c>
      <c r="B526" t="s">
        <v>1633</v>
      </c>
      <c r="C526" t="s">
        <v>1634</v>
      </c>
      <c r="D526" t="s">
        <v>127</v>
      </c>
      <c r="E526" t="s">
        <v>96</v>
      </c>
      <c r="F526" t="s">
        <v>57</v>
      </c>
      <c r="G526" t="s">
        <v>97</v>
      </c>
      <c r="H526">
        <v>420.41</v>
      </c>
      <c r="I526">
        <v>13</v>
      </c>
      <c r="J526">
        <v>0.05</v>
      </c>
      <c r="K526">
        <v>5192.0600000000004</v>
      </c>
      <c r="L526" t="s">
        <v>98</v>
      </c>
      <c r="M526" t="s">
        <v>90</v>
      </c>
      <c r="N526" t="s">
        <v>59</v>
      </c>
      <c r="O526" t="s">
        <v>41</v>
      </c>
      <c r="P526">
        <v>11</v>
      </c>
      <c r="Q526">
        <v>1.5</v>
      </c>
      <c r="R526" t="s">
        <v>30</v>
      </c>
      <c r="S526" t="s">
        <v>60</v>
      </c>
    </row>
    <row r="527" spans="1:19" x14ac:dyDescent="0.35">
      <c r="A527" t="s">
        <v>1635</v>
      </c>
      <c r="B527" t="s">
        <v>1636</v>
      </c>
      <c r="C527" t="s">
        <v>1637</v>
      </c>
      <c r="D527" t="s">
        <v>157</v>
      </c>
      <c r="E527" t="s">
        <v>227</v>
      </c>
      <c r="F527" t="s">
        <v>47</v>
      </c>
      <c r="G527" t="s">
        <v>228</v>
      </c>
      <c r="H527">
        <v>533.62</v>
      </c>
      <c r="I527">
        <v>8</v>
      </c>
      <c r="J527">
        <v>0.2</v>
      </c>
      <c r="K527">
        <v>3415.17</v>
      </c>
      <c r="L527" t="s">
        <v>165</v>
      </c>
      <c r="M527" t="s">
        <v>122</v>
      </c>
      <c r="N527" t="s">
        <v>91</v>
      </c>
      <c r="O527" t="s">
        <v>92</v>
      </c>
      <c r="P527">
        <v>6</v>
      </c>
      <c r="Q527">
        <v>4.5999999999999996</v>
      </c>
      <c r="R527" t="s">
        <v>30</v>
      </c>
      <c r="S527" t="s">
        <v>60</v>
      </c>
    </row>
    <row r="528" spans="1:19" x14ac:dyDescent="0.35">
      <c r="A528" t="s">
        <v>1638</v>
      </c>
      <c r="B528" t="s">
        <v>1068</v>
      </c>
      <c r="C528" t="s">
        <v>1639</v>
      </c>
      <c r="D528" t="s">
        <v>22</v>
      </c>
      <c r="E528" t="s">
        <v>251</v>
      </c>
      <c r="F528" t="s">
        <v>36</v>
      </c>
      <c r="G528" t="s">
        <v>252</v>
      </c>
      <c r="H528">
        <v>33.24</v>
      </c>
      <c r="I528">
        <v>7</v>
      </c>
      <c r="J528">
        <v>0.15</v>
      </c>
      <c r="K528">
        <v>197.78</v>
      </c>
      <c r="L528" t="s">
        <v>83</v>
      </c>
      <c r="M528" t="s">
        <v>122</v>
      </c>
      <c r="N528" t="s">
        <v>68</v>
      </c>
      <c r="O528" t="s">
        <v>29</v>
      </c>
      <c r="P528">
        <v>10</v>
      </c>
      <c r="R528" t="s">
        <v>30</v>
      </c>
      <c r="S528" t="s">
        <v>42</v>
      </c>
    </row>
    <row r="529" spans="1:19" x14ac:dyDescent="0.35">
      <c r="A529" t="s">
        <v>1640</v>
      </c>
      <c r="B529" t="s">
        <v>935</v>
      </c>
      <c r="C529" t="s">
        <v>1641</v>
      </c>
      <c r="D529" t="s">
        <v>72</v>
      </c>
      <c r="E529" t="s">
        <v>313</v>
      </c>
      <c r="F529" t="s">
        <v>47</v>
      </c>
      <c r="G529" t="s">
        <v>48</v>
      </c>
      <c r="H529">
        <v>456.38</v>
      </c>
      <c r="I529">
        <v>1</v>
      </c>
      <c r="J529">
        <v>0.25</v>
      </c>
      <c r="K529">
        <v>342.28</v>
      </c>
      <c r="L529" t="s">
        <v>98</v>
      </c>
      <c r="M529" t="s">
        <v>111</v>
      </c>
      <c r="N529" t="s">
        <v>91</v>
      </c>
      <c r="O529" t="s">
        <v>92</v>
      </c>
      <c r="P529">
        <v>4</v>
      </c>
      <c r="Q529">
        <v>1.7</v>
      </c>
      <c r="R529" t="s">
        <v>30</v>
      </c>
      <c r="S529" t="s">
        <v>52</v>
      </c>
    </row>
    <row r="530" spans="1:19" x14ac:dyDescent="0.35">
      <c r="A530" t="s">
        <v>1642</v>
      </c>
      <c r="B530" t="s">
        <v>379</v>
      </c>
      <c r="C530" t="s">
        <v>1643</v>
      </c>
      <c r="D530" t="s">
        <v>22</v>
      </c>
      <c r="E530" t="s">
        <v>266</v>
      </c>
      <c r="F530" t="s">
        <v>24</v>
      </c>
      <c r="G530" t="s">
        <v>267</v>
      </c>
      <c r="H530">
        <v>274.02999999999997</v>
      </c>
      <c r="I530">
        <v>5</v>
      </c>
      <c r="J530">
        <v>0.15</v>
      </c>
      <c r="K530">
        <v>1164.6300000000001</v>
      </c>
      <c r="L530" t="s">
        <v>165</v>
      </c>
      <c r="M530" t="s">
        <v>84</v>
      </c>
      <c r="N530" t="s">
        <v>28</v>
      </c>
      <c r="O530" t="s">
        <v>77</v>
      </c>
      <c r="P530">
        <v>1</v>
      </c>
      <c r="Q530">
        <v>1.2</v>
      </c>
      <c r="R530" t="s">
        <v>30</v>
      </c>
      <c r="S530" t="s">
        <v>86</v>
      </c>
    </row>
    <row r="531" spans="1:19" x14ac:dyDescent="0.35">
      <c r="A531" t="s">
        <v>1644</v>
      </c>
      <c r="B531" t="s">
        <v>1128</v>
      </c>
      <c r="C531" t="s">
        <v>1645</v>
      </c>
      <c r="D531" t="s">
        <v>72</v>
      </c>
      <c r="E531" t="s">
        <v>313</v>
      </c>
      <c r="F531" t="s">
        <v>47</v>
      </c>
      <c r="G531" t="s">
        <v>48</v>
      </c>
      <c r="H531">
        <v>557.54</v>
      </c>
      <c r="I531">
        <v>7</v>
      </c>
      <c r="J531">
        <v>0</v>
      </c>
      <c r="K531">
        <v>3902.78</v>
      </c>
      <c r="L531" t="s">
        <v>76</v>
      </c>
      <c r="M531" t="s">
        <v>134</v>
      </c>
      <c r="N531" t="s">
        <v>85</v>
      </c>
      <c r="O531" t="s">
        <v>123</v>
      </c>
      <c r="P531">
        <v>3</v>
      </c>
      <c r="Q531">
        <v>2.1</v>
      </c>
      <c r="R531" t="s">
        <v>30</v>
      </c>
      <c r="S531" t="s">
        <v>60</v>
      </c>
    </row>
    <row r="532" spans="1:19" x14ac:dyDescent="0.35">
      <c r="A532" t="s">
        <v>1646</v>
      </c>
      <c r="B532" t="s">
        <v>531</v>
      </c>
      <c r="C532" t="s">
        <v>1647</v>
      </c>
      <c r="D532" t="s">
        <v>157</v>
      </c>
      <c r="E532" t="s">
        <v>128</v>
      </c>
      <c r="F532" t="s">
        <v>36</v>
      </c>
      <c r="G532" t="s">
        <v>129</v>
      </c>
      <c r="H532">
        <v>10.54</v>
      </c>
      <c r="I532">
        <v>4</v>
      </c>
      <c r="J532">
        <v>0.25</v>
      </c>
      <c r="K532">
        <v>31.62</v>
      </c>
      <c r="L532" t="s">
        <v>38</v>
      </c>
      <c r="M532" t="s">
        <v>122</v>
      </c>
      <c r="N532" t="s">
        <v>85</v>
      </c>
      <c r="O532" t="s">
        <v>92</v>
      </c>
      <c r="P532">
        <v>9</v>
      </c>
      <c r="Q532">
        <v>4.3</v>
      </c>
      <c r="R532" t="s">
        <v>30</v>
      </c>
      <c r="S532" t="s">
        <v>86</v>
      </c>
    </row>
    <row r="533" spans="1:19" x14ac:dyDescent="0.35">
      <c r="A533" t="s">
        <v>1648</v>
      </c>
      <c r="B533" t="s">
        <v>1649</v>
      </c>
      <c r="C533" t="s">
        <v>1650</v>
      </c>
      <c r="D533" t="s">
        <v>34</v>
      </c>
      <c r="E533" t="s">
        <v>102</v>
      </c>
      <c r="F533" t="s">
        <v>47</v>
      </c>
      <c r="G533" t="s">
        <v>103</v>
      </c>
      <c r="H533">
        <v>164.46</v>
      </c>
      <c r="I533">
        <v>1</v>
      </c>
      <c r="J533">
        <v>0</v>
      </c>
      <c r="K533">
        <v>164.46</v>
      </c>
      <c r="L533" t="s">
        <v>104</v>
      </c>
      <c r="M533" t="s">
        <v>134</v>
      </c>
      <c r="N533" t="s">
        <v>85</v>
      </c>
      <c r="O533" t="s">
        <v>50</v>
      </c>
      <c r="P533">
        <v>10</v>
      </c>
      <c r="Q533">
        <v>2.2000000000000002</v>
      </c>
      <c r="R533" t="s">
        <v>30</v>
      </c>
      <c r="S533" t="s">
        <v>60</v>
      </c>
    </row>
    <row r="534" spans="1:19" x14ac:dyDescent="0.35">
      <c r="A534" t="s">
        <v>1651</v>
      </c>
      <c r="B534" t="s">
        <v>1652</v>
      </c>
      <c r="C534" t="s">
        <v>1653</v>
      </c>
      <c r="D534" t="s">
        <v>34</v>
      </c>
      <c r="E534" t="s">
        <v>281</v>
      </c>
      <c r="F534" t="s">
        <v>74</v>
      </c>
      <c r="G534" t="s">
        <v>110</v>
      </c>
      <c r="H534">
        <v>1734.09</v>
      </c>
      <c r="I534">
        <v>9</v>
      </c>
      <c r="J534">
        <v>0</v>
      </c>
      <c r="K534">
        <v>15606.81</v>
      </c>
      <c r="L534" t="s">
        <v>49</v>
      </c>
      <c r="M534" t="s">
        <v>122</v>
      </c>
      <c r="N534" t="s">
        <v>166</v>
      </c>
      <c r="O534" t="s">
        <v>41</v>
      </c>
      <c r="P534">
        <v>7</v>
      </c>
      <c r="Q534">
        <v>1.2</v>
      </c>
      <c r="R534" t="s">
        <v>202</v>
      </c>
      <c r="S534" t="s">
        <v>60</v>
      </c>
    </row>
    <row r="535" spans="1:19" x14ac:dyDescent="0.35">
      <c r="A535" t="s">
        <v>1654</v>
      </c>
      <c r="B535" t="s">
        <v>465</v>
      </c>
      <c r="C535" t="s">
        <v>1655</v>
      </c>
      <c r="D535" t="s">
        <v>34</v>
      </c>
      <c r="E535" t="s">
        <v>198</v>
      </c>
      <c r="F535" t="s">
        <v>74</v>
      </c>
      <c r="G535" t="s">
        <v>110</v>
      </c>
      <c r="H535">
        <v>775.92</v>
      </c>
      <c r="I535">
        <v>14</v>
      </c>
      <c r="J535">
        <v>0.1</v>
      </c>
      <c r="K535">
        <v>9776.59</v>
      </c>
      <c r="L535" t="s">
        <v>104</v>
      </c>
      <c r="M535" t="s">
        <v>134</v>
      </c>
      <c r="N535" t="s">
        <v>28</v>
      </c>
      <c r="O535" t="s">
        <v>77</v>
      </c>
      <c r="P535">
        <v>13</v>
      </c>
      <c r="Q535">
        <v>1.2</v>
      </c>
      <c r="R535" t="s">
        <v>30</v>
      </c>
      <c r="S535" t="s">
        <v>294</v>
      </c>
    </row>
    <row r="536" spans="1:19" x14ac:dyDescent="0.35">
      <c r="A536" t="s">
        <v>1656</v>
      </c>
      <c r="B536" t="s">
        <v>960</v>
      </c>
      <c r="C536" t="s">
        <v>1657</v>
      </c>
      <c r="D536" t="s">
        <v>157</v>
      </c>
      <c r="E536" t="s">
        <v>128</v>
      </c>
      <c r="F536" t="s">
        <v>36</v>
      </c>
      <c r="G536" t="s">
        <v>129</v>
      </c>
      <c r="H536">
        <v>29.1</v>
      </c>
      <c r="I536">
        <v>5</v>
      </c>
      <c r="J536">
        <v>0.1</v>
      </c>
      <c r="K536">
        <v>130.94999999999999</v>
      </c>
      <c r="L536" t="s">
        <v>76</v>
      </c>
      <c r="M536" t="s">
        <v>134</v>
      </c>
      <c r="N536" t="s">
        <v>172</v>
      </c>
      <c r="O536" t="s">
        <v>105</v>
      </c>
      <c r="P536">
        <v>6</v>
      </c>
      <c r="Q536">
        <v>2.7</v>
      </c>
      <c r="R536" t="s">
        <v>30</v>
      </c>
      <c r="S536" t="s">
        <v>60</v>
      </c>
    </row>
    <row r="537" spans="1:19" x14ac:dyDescent="0.35">
      <c r="A537" t="s">
        <v>1658</v>
      </c>
      <c r="B537" t="s">
        <v>1466</v>
      </c>
      <c r="C537" t="s">
        <v>1659</v>
      </c>
      <c r="D537" t="s">
        <v>157</v>
      </c>
      <c r="E537" t="s">
        <v>484</v>
      </c>
      <c r="F537" t="s">
        <v>74</v>
      </c>
      <c r="G537" t="s">
        <v>110</v>
      </c>
      <c r="H537">
        <v>1191.05</v>
      </c>
      <c r="I537">
        <v>11</v>
      </c>
      <c r="J537">
        <v>0</v>
      </c>
      <c r="K537">
        <v>13101.55</v>
      </c>
      <c r="L537" t="s">
        <v>165</v>
      </c>
      <c r="M537" t="s">
        <v>39</v>
      </c>
      <c r="N537" t="s">
        <v>91</v>
      </c>
      <c r="O537" t="s">
        <v>123</v>
      </c>
      <c r="P537">
        <v>1</v>
      </c>
      <c r="Q537">
        <v>4.7</v>
      </c>
      <c r="R537" t="s">
        <v>30</v>
      </c>
      <c r="S537" t="s">
        <v>60</v>
      </c>
    </row>
    <row r="538" spans="1:19" x14ac:dyDescent="0.35">
      <c r="A538" t="s">
        <v>1660</v>
      </c>
      <c r="B538" t="s">
        <v>1318</v>
      </c>
      <c r="C538" t="s">
        <v>1661</v>
      </c>
      <c r="D538" t="s">
        <v>72</v>
      </c>
      <c r="E538" t="s">
        <v>484</v>
      </c>
      <c r="F538" t="s">
        <v>74</v>
      </c>
      <c r="G538" t="s">
        <v>110</v>
      </c>
      <c r="H538">
        <v>1334.34</v>
      </c>
      <c r="I538">
        <v>2</v>
      </c>
      <c r="J538">
        <v>0.2</v>
      </c>
      <c r="K538">
        <v>2134.94</v>
      </c>
      <c r="L538" t="s">
        <v>49</v>
      </c>
      <c r="M538" t="s">
        <v>134</v>
      </c>
      <c r="N538" t="s">
        <v>91</v>
      </c>
      <c r="O538" t="s">
        <v>105</v>
      </c>
      <c r="P538">
        <v>9</v>
      </c>
      <c r="Q538">
        <v>2.1</v>
      </c>
      <c r="R538" t="s">
        <v>30</v>
      </c>
      <c r="S538" t="s">
        <v>60</v>
      </c>
    </row>
    <row r="539" spans="1:19" x14ac:dyDescent="0.35">
      <c r="A539" t="s">
        <v>1662</v>
      </c>
      <c r="B539" t="s">
        <v>1663</v>
      </c>
      <c r="C539" t="s">
        <v>1664</v>
      </c>
      <c r="D539" t="s">
        <v>64</v>
      </c>
      <c r="E539" t="s">
        <v>239</v>
      </c>
      <c r="F539" t="s">
        <v>66</v>
      </c>
      <c r="G539" t="s">
        <v>240</v>
      </c>
      <c r="H539">
        <v>946.45</v>
      </c>
      <c r="I539">
        <v>8</v>
      </c>
      <c r="J539">
        <v>0.05</v>
      </c>
      <c r="K539">
        <v>7193.02</v>
      </c>
      <c r="L539" t="s">
        <v>83</v>
      </c>
      <c r="M539" t="s">
        <v>111</v>
      </c>
      <c r="N539" t="s">
        <v>40</v>
      </c>
      <c r="O539" t="s">
        <v>29</v>
      </c>
      <c r="P539">
        <v>13</v>
      </c>
      <c r="Q539">
        <v>2.7</v>
      </c>
      <c r="R539" t="s">
        <v>30</v>
      </c>
      <c r="S539" t="s">
        <v>60</v>
      </c>
    </row>
    <row r="540" spans="1:19" x14ac:dyDescent="0.35">
      <c r="A540" t="s">
        <v>1665</v>
      </c>
      <c r="B540" t="s">
        <v>1666</v>
      </c>
      <c r="C540" t="s">
        <v>1667</v>
      </c>
      <c r="D540" t="s">
        <v>72</v>
      </c>
      <c r="E540" t="s">
        <v>399</v>
      </c>
      <c r="F540" t="s">
        <v>24</v>
      </c>
      <c r="G540" t="s">
        <v>182</v>
      </c>
      <c r="H540">
        <v>412.3</v>
      </c>
      <c r="I540">
        <v>11</v>
      </c>
      <c r="J540">
        <v>0.05</v>
      </c>
      <c r="K540">
        <v>4308.53</v>
      </c>
      <c r="L540" t="s">
        <v>49</v>
      </c>
      <c r="M540" t="s">
        <v>84</v>
      </c>
      <c r="N540" t="s">
        <v>68</v>
      </c>
      <c r="O540" t="s">
        <v>50</v>
      </c>
      <c r="P540">
        <v>9</v>
      </c>
      <c r="Q540">
        <v>1.4</v>
      </c>
      <c r="R540" t="s">
        <v>30</v>
      </c>
      <c r="S540" t="s">
        <v>60</v>
      </c>
    </row>
    <row r="541" spans="1:19" x14ac:dyDescent="0.35">
      <c r="A541" t="s">
        <v>1668</v>
      </c>
      <c r="B541" t="s">
        <v>145</v>
      </c>
      <c r="C541" t="s">
        <v>1669</v>
      </c>
      <c r="D541" t="s">
        <v>34</v>
      </c>
      <c r="E541" t="s">
        <v>656</v>
      </c>
      <c r="F541" t="s">
        <v>47</v>
      </c>
      <c r="G541" t="s">
        <v>657</v>
      </c>
      <c r="H541">
        <v>239.58</v>
      </c>
      <c r="I541">
        <v>13</v>
      </c>
      <c r="J541">
        <v>0.2</v>
      </c>
      <c r="K541">
        <v>2491.63</v>
      </c>
      <c r="L541" t="s">
        <v>104</v>
      </c>
      <c r="M541" t="s">
        <v>134</v>
      </c>
      <c r="N541" t="s">
        <v>40</v>
      </c>
      <c r="O541" t="s">
        <v>41</v>
      </c>
      <c r="P541">
        <v>1</v>
      </c>
      <c r="Q541">
        <v>3</v>
      </c>
      <c r="R541" t="s">
        <v>112</v>
      </c>
      <c r="S541" t="s">
        <v>86</v>
      </c>
    </row>
    <row r="542" spans="1:19" x14ac:dyDescent="0.35">
      <c r="A542" t="s">
        <v>1670</v>
      </c>
      <c r="B542" t="s">
        <v>1671</v>
      </c>
      <c r="C542" t="s">
        <v>1672</v>
      </c>
      <c r="D542" t="s">
        <v>127</v>
      </c>
      <c r="E542" t="s">
        <v>374</v>
      </c>
      <c r="F542" t="s">
        <v>36</v>
      </c>
      <c r="G542" t="s">
        <v>259</v>
      </c>
      <c r="H542">
        <v>33.71</v>
      </c>
      <c r="I542">
        <v>2</v>
      </c>
      <c r="J542">
        <v>0.05</v>
      </c>
      <c r="K542">
        <v>64.05</v>
      </c>
      <c r="L542" t="s">
        <v>302</v>
      </c>
      <c r="M542" t="s">
        <v>27</v>
      </c>
      <c r="N542" t="s">
        <v>91</v>
      </c>
      <c r="O542" t="s">
        <v>41</v>
      </c>
      <c r="P542">
        <v>13</v>
      </c>
      <c r="Q542">
        <v>3.8</v>
      </c>
      <c r="R542" t="s">
        <v>30</v>
      </c>
      <c r="S542" t="s">
        <v>60</v>
      </c>
    </row>
    <row r="543" spans="1:19" x14ac:dyDescent="0.35">
      <c r="A543" t="s">
        <v>1673</v>
      </c>
      <c r="B543" t="s">
        <v>1674</v>
      </c>
      <c r="C543" t="s">
        <v>1675</v>
      </c>
      <c r="D543" t="s">
        <v>157</v>
      </c>
      <c r="E543" t="s">
        <v>416</v>
      </c>
      <c r="F543" t="s">
        <v>66</v>
      </c>
      <c r="G543" t="s">
        <v>417</v>
      </c>
      <c r="H543">
        <v>609.14</v>
      </c>
      <c r="I543">
        <v>3</v>
      </c>
      <c r="J543">
        <v>0</v>
      </c>
      <c r="K543">
        <v>1827.42</v>
      </c>
      <c r="L543" t="s">
        <v>38</v>
      </c>
      <c r="M543" t="s">
        <v>111</v>
      </c>
      <c r="N543" t="s">
        <v>91</v>
      </c>
      <c r="O543" t="s">
        <v>123</v>
      </c>
      <c r="P543">
        <v>13</v>
      </c>
      <c r="Q543">
        <v>2.1</v>
      </c>
      <c r="R543" t="s">
        <v>30</v>
      </c>
      <c r="S543" t="s">
        <v>60</v>
      </c>
    </row>
    <row r="544" spans="1:19" x14ac:dyDescent="0.35">
      <c r="A544" t="s">
        <v>1676</v>
      </c>
      <c r="B544" t="s">
        <v>1677</v>
      </c>
      <c r="C544" t="s">
        <v>1678</v>
      </c>
      <c r="D544" t="s">
        <v>34</v>
      </c>
      <c r="E544" t="s">
        <v>209</v>
      </c>
      <c r="F544" t="s">
        <v>47</v>
      </c>
      <c r="G544" t="s">
        <v>210</v>
      </c>
      <c r="H544">
        <v>184.97</v>
      </c>
      <c r="I544">
        <v>14</v>
      </c>
      <c r="J544">
        <v>0</v>
      </c>
      <c r="K544">
        <v>2589.58</v>
      </c>
      <c r="L544" t="s">
        <v>142</v>
      </c>
      <c r="M544" t="s">
        <v>134</v>
      </c>
      <c r="N544" t="s">
        <v>166</v>
      </c>
      <c r="O544" t="s">
        <v>123</v>
      </c>
      <c r="P544">
        <v>6</v>
      </c>
      <c r="Q544">
        <v>2.2000000000000002</v>
      </c>
      <c r="S544" t="s">
        <v>52</v>
      </c>
    </row>
    <row r="545" spans="1:19" x14ac:dyDescent="0.35">
      <c r="A545" t="s">
        <v>1679</v>
      </c>
      <c r="B545" t="s">
        <v>501</v>
      </c>
      <c r="C545" t="s">
        <v>1680</v>
      </c>
      <c r="D545" t="s">
        <v>64</v>
      </c>
      <c r="E545" t="s">
        <v>138</v>
      </c>
      <c r="F545" t="s">
        <v>24</v>
      </c>
      <c r="G545" t="s">
        <v>133</v>
      </c>
      <c r="H545">
        <v>73.400000000000006</v>
      </c>
      <c r="I545">
        <v>10</v>
      </c>
      <c r="J545">
        <v>0.3</v>
      </c>
      <c r="K545">
        <v>513.79999999999995</v>
      </c>
      <c r="L545" t="s">
        <v>83</v>
      </c>
      <c r="M545" t="s">
        <v>122</v>
      </c>
      <c r="N545" t="s">
        <v>166</v>
      </c>
      <c r="O545" t="s">
        <v>77</v>
      </c>
      <c r="P545">
        <v>7</v>
      </c>
      <c r="Q545">
        <v>4.4000000000000004</v>
      </c>
      <c r="R545" t="s">
        <v>30</v>
      </c>
      <c r="S545" t="s">
        <v>60</v>
      </c>
    </row>
    <row r="546" spans="1:19" x14ac:dyDescent="0.35">
      <c r="A546" t="s">
        <v>1681</v>
      </c>
      <c r="B546" t="s">
        <v>1682</v>
      </c>
      <c r="C546" t="s">
        <v>1683</v>
      </c>
      <c r="D546" t="s">
        <v>127</v>
      </c>
      <c r="E546" t="s">
        <v>445</v>
      </c>
      <c r="F546" t="s">
        <v>66</v>
      </c>
      <c r="G546" t="s">
        <v>446</v>
      </c>
      <c r="H546">
        <v>438.22</v>
      </c>
      <c r="I546">
        <v>1</v>
      </c>
      <c r="J546">
        <v>0</v>
      </c>
      <c r="K546">
        <v>438.22</v>
      </c>
      <c r="L546" t="s">
        <v>104</v>
      </c>
      <c r="M546" t="s">
        <v>39</v>
      </c>
      <c r="N546" t="s">
        <v>85</v>
      </c>
      <c r="O546" t="s">
        <v>123</v>
      </c>
      <c r="P546">
        <v>2</v>
      </c>
      <c r="Q546">
        <v>1</v>
      </c>
      <c r="R546" t="s">
        <v>30</v>
      </c>
      <c r="S546" t="s">
        <v>86</v>
      </c>
    </row>
    <row r="547" spans="1:19" x14ac:dyDescent="0.35">
      <c r="A547" t="s">
        <v>1684</v>
      </c>
      <c r="B547" t="s">
        <v>1685</v>
      </c>
      <c r="C547" t="s">
        <v>1686</v>
      </c>
      <c r="D547" t="s">
        <v>127</v>
      </c>
      <c r="E547" t="s">
        <v>128</v>
      </c>
      <c r="F547" t="s">
        <v>36</v>
      </c>
      <c r="G547" t="s">
        <v>129</v>
      </c>
      <c r="H547">
        <v>11.54</v>
      </c>
      <c r="I547">
        <v>11</v>
      </c>
      <c r="J547">
        <v>0.05</v>
      </c>
      <c r="K547">
        <v>120.59</v>
      </c>
      <c r="L547" t="s">
        <v>38</v>
      </c>
      <c r="M547" t="s">
        <v>90</v>
      </c>
      <c r="N547" t="s">
        <v>40</v>
      </c>
      <c r="O547" t="s">
        <v>116</v>
      </c>
      <c r="P547">
        <v>10</v>
      </c>
      <c r="Q547">
        <v>3.5</v>
      </c>
      <c r="R547" t="s">
        <v>30</v>
      </c>
      <c r="S547" t="s">
        <v>294</v>
      </c>
    </row>
    <row r="548" spans="1:19" x14ac:dyDescent="0.35">
      <c r="A548" t="s">
        <v>1687</v>
      </c>
      <c r="B548" t="s">
        <v>272</v>
      </c>
      <c r="C548" t="s">
        <v>1688</v>
      </c>
      <c r="D548" t="s">
        <v>127</v>
      </c>
      <c r="E548" t="s">
        <v>484</v>
      </c>
      <c r="F548" t="s">
        <v>74</v>
      </c>
      <c r="G548" t="s">
        <v>110</v>
      </c>
      <c r="H548">
        <v>1346.62</v>
      </c>
      <c r="I548">
        <v>2</v>
      </c>
      <c r="J548">
        <v>0.1</v>
      </c>
      <c r="K548">
        <v>2423.92</v>
      </c>
      <c r="L548" t="s">
        <v>302</v>
      </c>
      <c r="M548" t="s">
        <v>183</v>
      </c>
      <c r="N548" t="s">
        <v>85</v>
      </c>
      <c r="O548" t="s">
        <v>29</v>
      </c>
      <c r="P548">
        <v>8</v>
      </c>
      <c r="Q548">
        <v>2.6</v>
      </c>
      <c r="R548" t="s">
        <v>30</v>
      </c>
      <c r="S548" t="s">
        <v>60</v>
      </c>
    </row>
    <row r="549" spans="1:19" x14ac:dyDescent="0.35">
      <c r="A549" t="s">
        <v>1689</v>
      </c>
      <c r="B549" t="s">
        <v>1666</v>
      </c>
      <c r="C549" t="s">
        <v>1690</v>
      </c>
      <c r="D549" t="s">
        <v>72</v>
      </c>
      <c r="E549" t="s">
        <v>231</v>
      </c>
      <c r="F549" t="s">
        <v>57</v>
      </c>
      <c r="G549" t="s">
        <v>232</v>
      </c>
      <c r="H549">
        <v>650.24</v>
      </c>
      <c r="I549">
        <v>14</v>
      </c>
      <c r="J549">
        <v>0.1</v>
      </c>
      <c r="K549">
        <v>8193.02</v>
      </c>
      <c r="L549" t="s">
        <v>83</v>
      </c>
      <c r="M549" t="s">
        <v>84</v>
      </c>
      <c r="N549" t="s">
        <v>172</v>
      </c>
      <c r="O549" t="s">
        <v>92</v>
      </c>
      <c r="P549">
        <v>8</v>
      </c>
      <c r="Q549">
        <v>2.2000000000000002</v>
      </c>
      <c r="R549" t="s">
        <v>30</v>
      </c>
      <c r="S549" t="s">
        <v>52</v>
      </c>
    </row>
    <row r="550" spans="1:19" x14ac:dyDescent="0.35">
      <c r="A550" t="s">
        <v>1691</v>
      </c>
      <c r="B550" t="s">
        <v>1692</v>
      </c>
      <c r="C550" t="s">
        <v>1693</v>
      </c>
      <c r="D550" t="s">
        <v>34</v>
      </c>
      <c r="E550" t="s">
        <v>23</v>
      </c>
      <c r="F550" t="s">
        <v>24</v>
      </c>
      <c r="G550" t="s">
        <v>25</v>
      </c>
      <c r="H550">
        <v>108.35</v>
      </c>
      <c r="I550">
        <v>7</v>
      </c>
      <c r="J550">
        <v>0</v>
      </c>
      <c r="K550">
        <v>758.45</v>
      </c>
      <c r="L550" t="s">
        <v>26</v>
      </c>
      <c r="M550" t="s">
        <v>134</v>
      </c>
      <c r="N550" t="s">
        <v>91</v>
      </c>
      <c r="O550" t="s">
        <v>105</v>
      </c>
      <c r="P550">
        <v>6</v>
      </c>
      <c r="Q550">
        <v>3.6</v>
      </c>
      <c r="R550" t="s">
        <v>30</v>
      </c>
      <c r="S550" t="s">
        <v>60</v>
      </c>
    </row>
    <row r="551" spans="1:19" x14ac:dyDescent="0.35">
      <c r="A551" t="s">
        <v>1694</v>
      </c>
      <c r="B551" t="s">
        <v>930</v>
      </c>
      <c r="C551" t="s">
        <v>1695</v>
      </c>
      <c r="D551" t="s">
        <v>157</v>
      </c>
      <c r="E551" t="s">
        <v>533</v>
      </c>
      <c r="F551" t="s">
        <v>74</v>
      </c>
      <c r="G551" t="s">
        <v>534</v>
      </c>
      <c r="H551">
        <v>552.72</v>
      </c>
      <c r="I551">
        <v>10</v>
      </c>
      <c r="J551">
        <v>0.1</v>
      </c>
      <c r="K551">
        <v>4974.4799999999996</v>
      </c>
      <c r="L551" t="s">
        <v>302</v>
      </c>
      <c r="M551" t="s">
        <v>84</v>
      </c>
      <c r="N551" t="s">
        <v>68</v>
      </c>
      <c r="O551" t="s">
        <v>29</v>
      </c>
      <c r="P551">
        <v>9</v>
      </c>
      <c r="Q551">
        <v>4.3</v>
      </c>
      <c r="R551" t="s">
        <v>30</v>
      </c>
      <c r="S551" t="s">
        <v>52</v>
      </c>
    </row>
    <row r="552" spans="1:19" x14ac:dyDescent="0.35">
      <c r="A552" t="s">
        <v>1696</v>
      </c>
      <c r="B552" t="s">
        <v>422</v>
      </c>
      <c r="C552" t="s">
        <v>1697</v>
      </c>
      <c r="D552" t="s">
        <v>64</v>
      </c>
      <c r="E552" t="s">
        <v>152</v>
      </c>
      <c r="F552" t="s">
        <v>57</v>
      </c>
      <c r="G552" t="s">
        <v>153</v>
      </c>
      <c r="H552">
        <v>416.73</v>
      </c>
      <c r="I552">
        <v>2</v>
      </c>
      <c r="J552">
        <v>0.05</v>
      </c>
      <c r="K552">
        <v>791.79</v>
      </c>
      <c r="L552" t="s">
        <v>142</v>
      </c>
      <c r="M552" t="s">
        <v>39</v>
      </c>
      <c r="N552" t="s">
        <v>40</v>
      </c>
      <c r="O552" t="s">
        <v>92</v>
      </c>
      <c r="P552">
        <v>3</v>
      </c>
      <c r="Q552">
        <v>3.2</v>
      </c>
      <c r="R552" t="s">
        <v>30</v>
      </c>
      <c r="S552" t="s">
        <v>60</v>
      </c>
    </row>
    <row r="553" spans="1:19" x14ac:dyDescent="0.35">
      <c r="A553" t="s">
        <v>1698</v>
      </c>
      <c r="B553" t="s">
        <v>1543</v>
      </c>
      <c r="C553" t="s">
        <v>1699</v>
      </c>
      <c r="D553" t="s">
        <v>22</v>
      </c>
      <c r="E553" t="s">
        <v>46</v>
      </c>
      <c r="F553" t="s">
        <v>47</v>
      </c>
      <c r="G553" t="s">
        <v>48</v>
      </c>
      <c r="H553">
        <v>510.51</v>
      </c>
      <c r="I553">
        <v>6</v>
      </c>
      <c r="J553">
        <v>0.3</v>
      </c>
      <c r="K553">
        <v>2144.14</v>
      </c>
      <c r="L553" t="s">
        <v>76</v>
      </c>
      <c r="M553" t="s">
        <v>111</v>
      </c>
      <c r="N553" t="s">
        <v>40</v>
      </c>
      <c r="O553" t="s">
        <v>50</v>
      </c>
      <c r="P553">
        <v>2</v>
      </c>
      <c r="Q553">
        <v>1.1000000000000001</v>
      </c>
      <c r="R553" t="s">
        <v>30</v>
      </c>
      <c r="S553" t="s">
        <v>60</v>
      </c>
    </row>
    <row r="554" spans="1:19" x14ac:dyDescent="0.35">
      <c r="A554" t="s">
        <v>1700</v>
      </c>
      <c r="B554" t="s">
        <v>118</v>
      </c>
      <c r="C554" t="s">
        <v>1701</v>
      </c>
      <c r="D554" t="s">
        <v>64</v>
      </c>
      <c r="E554" t="s">
        <v>251</v>
      </c>
      <c r="F554" t="s">
        <v>36</v>
      </c>
      <c r="G554" t="s">
        <v>252</v>
      </c>
      <c r="H554">
        <v>44.11</v>
      </c>
      <c r="I554">
        <v>3</v>
      </c>
      <c r="J554">
        <v>0</v>
      </c>
      <c r="K554">
        <v>132.33000000000001</v>
      </c>
      <c r="L554" t="s">
        <v>165</v>
      </c>
      <c r="M554" t="s">
        <v>134</v>
      </c>
      <c r="N554" t="s">
        <v>68</v>
      </c>
      <c r="O554" t="s">
        <v>29</v>
      </c>
      <c r="P554">
        <v>2</v>
      </c>
      <c r="Q554">
        <v>2.8</v>
      </c>
      <c r="R554" t="s">
        <v>30</v>
      </c>
      <c r="S554" t="s">
        <v>60</v>
      </c>
    </row>
    <row r="555" spans="1:19" x14ac:dyDescent="0.35">
      <c r="A555" t="s">
        <v>1702</v>
      </c>
      <c r="B555" t="s">
        <v>875</v>
      </c>
      <c r="C555" t="s">
        <v>1703</v>
      </c>
      <c r="D555" t="s">
        <v>157</v>
      </c>
      <c r="E555" t="s">
        <v>147</v>
      </c>
      <c r="F555" t="s">
        <v>74</v>
      </c>
      <c r="G555" t="s">
        <v>148</v>
      </c>
      <c r="H555">
        <v>1318.72</v>
      </c>
      <c r="I555">
        <v>4</v>
      </c>
      <c r="J555">
        <v>0.05</v>
      </c>
      <c r="K555">
        <v>5011.1400000000003</v>
      </c>
      <c r="L555" t="s">
        <v>302</v>
      </c>
      <c r="M555" t="s">
        <v>90</v>
      </c>
      <c r="N555" t="s">
        <v>91</v>
      </c>
      <c r="O555" t="s">
        <v>29</v>
      </c>
      <c r="P555">
        <v>6</v>
      </c>
      <c r="Q555">
        <v>2.9</v>
      </c>
      <c r="R555" t="s">
        <v>30</v>
      </c>
      <c r="S555" t="s">
        <v>52</v>
      </c>
    </row>
    <row r="556" spans="1:19" x14ac:dyDescent="0.35">
      <c r="A556" t="s">
        <v>1704</v>
      </c>
      <c r="B556" t="s">
        <v>1705</v>
      </c>
      <c r="C556" t="s">
        <v>1706</v>
      </c>
      <c r="D556" t="s">
        <v>127</v>
      </c>
      <c r="E556" t="s">
        <v>198</v>
      </c>
      <c r="F556" t="s">
        <v>74</v>
      </c>
      <c r="G556" t="s">
        <v>110</v>
      </c>
      <c r="H556">
        <v>718.25</v>
      </c>
      <c r="I556">
        <v>11</v>
      </c>
      <c r="J556">
        <v>0.05</v>
      </c>
      <c r="K556">
        <v>7505.71</v>
      </c>
      <c r="L556" t="s">
        <v>83</v>
      </c>
      <c r="M556" t="s">
        <v>183</v>
      </c>
      <c r="N556" t="s">
        <v>91</v>
      </c>
      <c r="O556" t="s">
        <v>116</v>
      </c>
      <c r="P556">
        <v>7</v>
      </c>
      <c r="Q556">
        <v>3.2</v>
      </c>
      <c r="R556" t="s">
        <v>30</v>
      </c>
      <c r="S556" t="s">
        <v>60</v>
      </c>
    </row>
    <row r="557" spans="1:19" x14ac:dyDescent="0.35">
      <c r="A557" t="s">
        <v>1707</v>
      </c>
      <c r="B557" t="s">
        <v>927</v>
      </c>
      <c r="C557" t="s">
        <v>1708</v>
      </c>
      <c r="D557" t="s">
        <v>22</v>
      </c>
      <c r="E557" t="s">
        <v>313</v>
      </c>
      <c r="F557" t="s">
        <v>47</v>
      </c>
      <c r="G557" t="s">
        <v>48</v>
      </c>
      <c r="H557">
        <v>81.16</v>
      </c>
      <c r="I557">
        <v>13</v>
      </c>
      <c r="J557">
        <v>0.05</v>
      </c>
      <c r="K557">
        <v>1002.33</v>
      </c>
      <c r="L557" t="s">
        <v>98</v>
      </c>
      <c r="M557" t="s">
        <v>90</v>
      </c>
      <c r="N557" t="s">
        <v>59</v>
      </c>
      <c r="O557" t="s">
        <v>116</v>
      </c>
      <c r="P557">
        <v>6</v>
      </c>
      <c r="Q557">
        <v>3.7</v>
      </c>
      <c r="R557" t="s">
        <v>30</v>
      </c>
      <c r="S557" t="s">
        <v>60</v>
      </c>
    </row>
    <row r="558" spans="1:19" x14ac:dyDescent="0.35">
      <c r="A558" t="s">
        <v>1709</v>
      </c>
      <c r="B558" t="s">
        <v>79</v>
      </c>
      <c r="C558" t="s">
        <v>1710</v>
      </c>
      <c r="D558" t="s">
        <v>22</v>
      </c>
      <c r="E558" t="s">
        <v>231</v>
      </c>
      <c r="F558" t="s">
        <v>57</v>
      </c>
      <c r="G558" t="s">
        <v>232</v>
      </c>
      <c r="H558">
        <v>173.06</v>
      </c>
      <c r="I558">
        <v>8</v>
      </c>
      <c r="J558">
        <v>0.15</v>
      </c>
      <c r="K558">
        <v>1176.81</v>
      </c>
      <c r="L558" t="s">
        <v>165</v>
      </c>
      <c r="M558" t="s">
        <v>27</v>
      </c>
      <c r="N558" t="s">
        <v>91</v>
      </c>
      <c r="O558" t="s">
        <v>77</v>
      </c>
      <c r="P558">
        <v>11</v>
      </c>
      <c r="Q558">
        <v>1.1000000000000001</v>
      </c>
      <c r="R558" t="s">
        <v>30</v>
      </c>
    </row>
    <row r="559" spans="1:19" x14ac:dyDescent="0.35">
      <c r="A559" t="s">
        <v>1711</v>
      </c>
      <c r="B559" t="s">
        <v>551</v>
      </c>
      <c r="C559" t="s">
        <v>1712</v>
      </c>
      <c r="D559" t="s">
        <v>34</v>
      </c>
      <c r="E559" t="s">
        <v>244</v>
      </c>
      <c r="F559" t="s">
        <v>36</v>
      </c>
      <c r="G559" t="s">
        <v>129</v>
      </c>
      <c r="H559">
        <v>15.64</v>
      </c>
      <c r="I559">
        <v>14</v>
      </c>
      <c r="J559">
        <v>0</v>
      </c>
      <c r="K559">
        <v>218.96</v>
      </c>
      <c r="L559" t="s">
        <v>142</v>
      </c>
      <c r="M559" t="s">
        <v>84</v>
      </c>
      <c r="N559" t="s">
        <v>166</v>
      </c>
      <c r="O559" t="s">
        <v>123</v>
      </c>
      <c r="P559">
        <v>3</v>
      </c>
      <c r="Q559">
        <v>3</v>
      </c>
      <c r="R559" t="s">
        <v>30</v>
      </c>
      <c r="S559" t="s">
        <v>60</v>
      </c>
    </row>
    <row r="560" spans="1:19" x14ac:dyDescent="0.35">
      <c r="A560" t="s">
        <v>1713</v>
      </c>
      <c r="B560" t="s">
        <v>1714</v>
      </c>
      <c r="D560" t="s">
        <v>22</v>
      </c>
      <c r="E560" t="s">
        <v>266</v>
      </c>
      <c r="F560" t="s">
        <v>24</v>
      </c>
      <c r="G560" t="s">
        <v>267</v>
      </c>
      <c r="H560">
        <v>105.26</v>
      </c>
      <c r="I560">
        <v>3</v>
      </c>
      <c r="J560">
        <v>0</v>
      </c>
      <c r="K560">
        <v>315.77999999999997</v>
      </c>
      <c r="L560" t="s">
        <v>142</v>
      </c>
      <c r="M560" t="s">
        <v>134</v>
      </c>
      <c r="N560" t="s">
        <v>172</v>
      </c>
      <c r="O560" t="s">
        <v>105</v>
      </c>
      <c r="P560">
        <v>5</v>
      </c>
      <c r="Q560">
        <v>3.4</v>
      </c>
      <c r="S560" t="s">
        <v>52</v>
      </c>
    </row>
    <row r="561" spans="1:19" x14ac:dyDescent="0.35">
      <c r="A561" t="s">
        <v>1715</v>
      </c>
      <c r="B561" t="s">
        <v>334</v>
      </c>
      <c r="C561" t="s">
        <v>1716</v>
      </c>
      <c r="D561" t="s">
        <v>127</v>
      </c>
      <c r="E561" t="s">
        <v>152</v>
      </c>
      <c r="F561" t="s">
        <v>57</v>
      </c>
      <c r="G561" t="s">
        <v>153</v>
      </c>
      <c r="H561">
        <v>21.88</v>
      </c>
      <c r="I561">
        <v>10</v>
      </c>
      <c r="J561">
        <v>0.15</v>
      </c>
      <c r="K561">
        <v>185.98</v>
      </c>
      <c r="L561" t="s">
        <v>76</v>
      </c>
      <c r="M561" t="s">
        <v>27</v>
      </c>
      <c r="N561" t="s">
        <v>166</v>
      </c>
      <c r="O561" t="s">
        <v>116</v>
      </c>
      <c r="P561">
        <v>8</v>
      </c>
      <c r="Q561">
        <v>2.4</v>
      </c>
      <c r="R561" t="s">
        <v>143</v>
      </c>
      <c r="S561" t="s">
        <v>60</v>
      </c>
    </row>
    <row r="562" spans="1:19" x14ac:dyDescent="0.35">
      <c r="A562" t="s">
        <v>1717</v>
      </c>
      <c r="B562" t="s">
        <v>1718</v>
      </c>
      <c r="C562" t="s">
        <v>1719</v>
      </c>
      <c r="D562" t="s">
        <v>72</v>
      </c>
      <c r="E562" t="s">
        <v>258</v>
      </c>
      <c r="F562" t="s">
        <v>36</v>
      </c>
      <c r="G562" t="s">
        <v>259</v>
      </c>
      <c r="H562">
        <v>27.3</v>
      </c>
      <c r="I562">
        <v>6</v>
      </c>
      <c r="J562">
        <v>0.1</v>
      </c>
      <c r="K562">
        <v>147.41999999999999</v>
      </c>
      <c r="L562" t="s">
        <v>83</v>
      </c>
      <c r="M562" t="s">
        <v>134</v>
      </c>
      <c r="N562" t="s">
        <v>172</v>
      </c>
      <c r="O562" t="s">
        <v>50</v>
      </c>
      <c r="P562">
        <v>6</v>
      </c>
      <c r="Q562">
        <v>3.7</v>
      </c>
      <c r="R562" t="s">
        <v>30</v>
      </c>
      <c r="S562" t="s">
        <v>294</v>
      </c>
    </row>
    <row r="563" spans="1:19" x14ac:dyDescent="0.35">
      <c r="A563" t="s">
        <v>1720</v>
      </c>
      <c r="B563" t="s">
        <v>1721</v>
      </c>
      <c r="C563" t="s">
        <v>1722</v>
      </c>
      <c r="D563" t="s">
        <v>34</v>
      </c>
      <c r="E563" t="s">
        <v>46</v>
      </c>
      <c r="F563" t="s">
        <v>47</v>
      </c>
      <c r="G563" t="s">
        <v>48</v>
      </c>
      <c r="H563">
        <v>200.73</v>
      </c>
      <c r="I563">
        <v>1</v>
      </c>
      <c r="J563">
        <v>0.05</v>
      </c>
      <c r="K563">
        <v>190.69</v>
      </c>
      <c r="L563" t="s">
        <v>38</v>
      </c>
      <c r="M563" t="s">
        <v>27</v>
      </c>
      <c r="N563" t="s">
        <v>172</v>
      </c>
      <c r="O563" t="s">
        <v>77</v>
      </c>
      <c r="P563">
        <v>2</v>
      </c>
      <c r="Q563">
        <v>1.9</v>
      </c>
      <c r="R563" t="s">
        <v>51</v>
      </c>
      <c r="S563" t="s">
        <v>60</v>
      </c>
    </row>
    <row r="564" spans="1:19" x14ac:dyDescent="0.35">
      <c r="A564" t="s">
        <v>1723</v>
      </c>
      <c r="B564" t="s">
        <v>334</v>
      </c>
      <c r="C564" t="s">
        <v>1724</v>
      </c>
      <c r="D564" t="s">
        <v>127</v>
      </c>
      <c r="E564" t="s">
        <v>301</v>
      </c>
      <c r="F564" t="s">
        <v>57</v>
      </c>
      <c r="G564" t="s">
        <v>97</v>
      </c>
      <c r="H564">
        <v>828.41</v>
      </c>
      <c r="I564">
        <v>7</v>
      </c>
      <c r="J564">
        <v>0</v>
      </c>
      <c r="K564">
        <v>5798.87</v>
      </c>
      <c r="L564" t="s">
        <v>98</v>
      </c>
      <c r="M564" t="s">
        <v>134</v>
      </c>
      <c r="N564" t="s">
        <v>68</v>
      </c>
      <c r="O564" t="s">
        <v>50</v>
      </c>
      <c r="P564">
        <v>7</v>
      </c>
      <c r="Q564">
        <v>2.2999999999999998</v>
      </c>
      <c r="R564" t="s">
        <v>30</v>
      </c>
      <c r="S564" t="s">
        <v>60</v>
      </c>
    </row>
    <row r="565" spans="1:19" x14ac:dyDescent="0.35">
      <c r="A565" t="s">
        <v>1725</v>
      </c>
      <c r="B565" t="s">
        <v>1726</v>
      </c>
      <c r="C565" t="s">
        <v>1727</v>
      </c>
      <c r="D565" t="s">
        <v>34</v>
      </c>
      <c r="E565" t="s">
        <v>227</v>
      </c>
      <c r="F565" t="s">
        <v>47</v>
      </c>
      <c r="G565" t="s">
        <v>228</v>
      </c>
      <c r="H565">
        <v>392.71</v>
      </c>
      <c r="I565">
        <v>8</v>
      </c>
      <c r="J565">
        <v>0</v>
      </c>
      <c r="K565">
        <v>3141.68</v>
      </c>
      <c r="L565" t="s">
        <v>165</v>
      </c>
      <c r="M565" t="s">
        <v>27</v>
      </c>
      <c r="N565" t="s">
        <v>68</v>
      </c>
      <c r="O565" t="s">
        <v>105</v>
      </c>
      <c r="P565">
        <v>8</v>
      </c>
      <c r="Q565">
        <v>4.9000000000000004</v>
      </c>
      <c r="R565" t="s">
        <v>30</v>
      </c>
      <c r="S565" t="s">
        <v>52</v>
      </c>
    </row>
    <row r="566" spans="1:19" x14ac:dyDescent="0.35">
      <c r="A566" t="s">
        <v>1728</v>
      </c>
      <c r="B566" t="s">
        <v>1729</v>
      </c>
      <c r="C566" t="s">
        <v>1730</v>
      </c>
      <c r="D566" t="s">
        <v>64</v>
      </c>
      <c r="E566" t="s">
        <v>533</v>
      </c>
      <c r="F566" t="s">
        <v>74</v>
      </c>
      <c r="G566" t="s">
        <v>534</v>
      </c>
      <c r="H566">
        <v>1748.08</v>
      </c>
      <c r="I566">
        <v>11</v>
      </c>
      <c r="J566">
        <v>0</v>
      </c>
      <c r="K566">
        <v>19228.88</v>
      </c>
      <c r="L566" t="s">
        <v>302</v>
      </c>
      <c r="M566" t="s">
        <v>84</v>
      </c>
      <c r="N566" t="s">
        <v>40</v>
      </c>
      <c r="O566" t="s">
        <v>41</v>
      </c>
      <c r="P566">
        <v>4</v>
      </c>
      <c r="Q566">
        <v>2.4</v>
      </c>
      <c r="S566" t="s">
        <v>294</v>
      </c>
    </row>
    <row r="567" spans="1:19" x14ac:dyDescent="0.35">
      <c r="A567" t="s">
        <v>1731</v>
      </c>
      <c r="B567" t="s">
        <v>334</v>
      </c>
      <c r="C567" t="s">
        <v>1732</v>
      </c>
      <c r="D567" t="s">
        <v>22</v>
      </c>
      <c r="E567" t="s">
        <v>239</v>
      </c>
      <c r="F567" t="s">
        <v>66</v>
      </c>
      <c r="G567" t="s">
        <v>240</v>
      </c>
      <c r="H567">
        <v>293.54000000000002</v>
      </c>
      <c r="I567">
        <v>14</v>
      </c>
      <c r="J567">
        <v>0</v>
      </c>
      <c r="K567">
        <v>4109.5600000000004</v>
      </c>
      <c r="L567" t="s">
        <v>26</v>
      </c>
      <c r="M567" t="s">
        <v>39</v>
      </c>
      <c r="N567" t="s">
        <v>91</v>
      </c>
      <c r="O567" t="s">
        <v>105</v>
      </c>
      <c r="P567">
        <v>12</v>
      </c>
      <c r="Q567">
        <v>2.4</v>
      </c>
      <c r="R567" t="s">
        <v>30</v>
      </c>
      <c r="S567" t="s">
        <v>86</v>
      </c>
    </row>
    <row r="568" spans="1:19" x14ac:dyDescent="0.35">
      <c r="A568" t="s">
        <v>1733</v>
      </c>
      <c r="B568" t="s">
        <v>1734</v>
      </c>
      <c r="C568" t="s">
        <v>1735</v>
      </c>
      <c r="D568" t="s">
        <v>157</v>
      </c>
      <c r="E568" t="s">
        <v>214</v>
      </c>
      <c r="F568" t="s">
        <v>66</v>
      </c>
      <c r="G568" t="s">
        <v>215</v>
      </c>
      <c r="H568">
        <v>1912.98</v>
      </c>
      <c r="I568">
        <v>8</v>
      </c>
      <c r="J568">
        <v>0.1</v>
      </c>
      <c r="K568">
        <v>13773.46</v>
      </c>
      <c r="L568" t="s">
        <v>98</v>
      </c>
      <c r="M568" t="s">
        <v>84</v>
      </c>
      <c r="N568" t="s">
        <v>40</v>
      </c>
      <c r="O568" t="s">
        <v>105</v>
      </c>
      <c r="P568">
        <v>1</v>
      </c>
      <c r="Q568">
        <v>3.4</v>
      </c>
      <c r="R568" t="s">
        <v>30</v>
      </c>
      <c r="S568" t="s">
        <v>60</v>
      </c>
    </row>
    <row r="569" spans="1:19" x14ac:dyDescent="0.35">
      <c r="A569" t="s">
        <v>1736</v>
      </c>
      <c r="B569" t="s">
        <v>1055</v>
      </c>
      <c r="C569" t="s">
        <v>1737</v>
      </c>
      <c r="D569" t="s">
        <v>34</v>
      </c>
      <c r="E569" t="s">
        <v>176</v>
      </c>
      <c r="F569" t="s">
        <v>47</v>
      </c>
      <c r="G569" t="s">
        <v>177</v>
      </c>
      <c r="H569">
        <v>349.72</v>
      </c>
      <c r="I569">
        <v>3</v>
      </c>
      <c r="J569">
        <v>0.25</v>
      </c>
      <c r="K569">
        <v>786.87</v>
      </c>
      <c r="L569" t="s">
        <v>38</v>
      </c>
      <c r="M569" t="s">
        <v>27</v>
      </c>
      <c r="N569" t="s">
        <v>85</v>
      </c>
      <c r="O569" t="s">
        <v>123</v>
      </c>
      <c r="P569">
        <v>2</v>
      </c>
      <c r="Q569">
        <v>4.9000000000000004</v>
      </c>
      <c r="R569" t="s">
        <v>51</v>
      </c>
      <c r="S569" t="s">
        <v>86</v>
      </c>
    </row>
    <row r="570" spans="1:19" x14ac:dyDescent="0.35">
      <c r="A570" t="s">
        <v>1738</v>
      </c>
      <c r="B570" t="s">
        <v>1739</v>
      </c>
      <c r="C570" t="s">
        <v>1740</v>
      </c>
      <c r="D570" t="s">
        <v>22</v>
      </c>
      <c r="E570" t="s">
        <v>1182</v>
      </c>
      <c r="F570" t="s">
        <v>66</v>
      </c>
      <c r="G570" t="s">
        <v>446</v>
      </c>
      <c r="H570">
        <v>1922.27</v>
      </c>
      <c r="I570">
        <v>14</v>
      </c>
      <c r="J570">
        <v>0</v>
      </c>
      <c r="K570">
        <v>26911.78</v>
      </c>
      <c r="L570" t="s">
        <v>26</v>
      </c>
      <c r="M570" t="s">
        <v>90</v>
      </c>
      <c r="N570" t="s">
        <v>28</v>
      </c>
      <c r="O570" t="s">
        <v>29</v>
      </c>
      <c r="P570">
        <v>4</v>
      </c>
      <c r="Q570">
        <v>4.9000000000000004</v>
      </c>
      <c r="R570" t="s">
        <v>30</v>
      </c>
      <c r="S570" t="s">
        <v>86</v>
      </c>
    </row>
    <row r="571" spans="1:19" x14ac:dyDescent="0.35">
      <c r="A571" t="s">
        <v>178</v>
      </c>
      <c r="B571" t="s">
        <v>1741</v>
      </c>
      <c r="C571" t="s">
        <v>1742</v>
      </c>
      <c r="D571" t="s">
        <v>127</v>
      </c>
      <c r="E571" t="s">
        <v>35</v>
      </c>
      <c r="F571" t="s">
        <v>36</v>
      </c>
      <c r="G571" t="s">
        <v>37</v>
      </c>
      <c r="H571">
        <v>28.81</v>
      </c>
      <c r="I571">
        <v>10</v>
      </c>
      <c r="J571">
        <v>0.05</v>
      </c>
      <c r="K571">
        <v>273.69</v>
      </c>
      <c r="L571" t="s">
        <v>104</v>
      </c>
      <c r="M571" t="s">
        <v>84</v>
      </c>
      <c r="N571" t="s">
        <v>40</v>
      </c>
      <c r="O571" t="s">
        <v>77</v>
      </c>
      <c r="P571">
        <v>7</v>
      </c>
      <c r="Q571">
        <v>3.3</v>
      </c>
      <c r="R571" t="s">
        <v>30</v>
      </c>
    </row>
    <row r="572" spans="1:19" x14ac:dyDescent="0.35">
      <c r="A572" t="s">
        <v>1743</v>
      </c>
      <c r="B572" t="s">
        <v>1744</v>
      </c>
      <c r="C572" t="s">
        <v>1745</v>
      </c>
      <c r="D572" t="s">
        <v>157</v>
      </c>
      <c r="E572" t="s">
        <v>533</v>
      </c>
      <c r="F572" t="s">
        <v>74</v>
      </c>
      <c r="G572" t="s">
        <v>534</v>
      </c>
      <c r="H572">
        <v>1181.45</v>
      </c>
      <c r="I572">
        <v>1</v>
      </c>
      <c r="J572">
        <v>0</v>
      </c>
      <c r="K572">
        <v>1181.45</v>
      </c>
      <c r="L572" t="s">
        <v>49</v>
      </c>
      <c r="M572" t="s">
        <v>122</v>
      </c>
      <c r="N572" t="s">
        <v>68</v>
      </c>
      <c r="O572" t="s">
        <v>116</v>
      </c>
      <c r="P572">
        <v>2</v>
      </c>
      <c r="Q572">
        <v>1</v>
      </c>
      <c r="R572" t="s">
        <v>51</v>
      </c>
      <c r="S572" t="s">
        <v>42</v>
      </c>
    </row>
    <row r="573" spans="1:19" x14ac:dyDescent="0.35">
      <c r="A573" t="s">
        <v>1746</v>
      </c>
      <c r="B573" t="s">
        <v>1104</v>
      </c>
      <c r="C573" t="s">
        <v>1747</v>
      </c>
      <c r="D573" t="s">
        <v>72</v>
      </c>
      <c r="E573" t="s">
        <v>198</v>
      </c>
      <c r="F573" t="s">
        <v>74</v>
      </c>
      <c r="G573" t="s">
        <v>110</v>
      </c>
      <c r="H573">
        <v>1109.56</v>
      </c>
      <c r="I573">
        <v>9</v>
      </c>
      <c r="J573">
        <v>0.05</v>
      </c>
      <c r="K573">
        <v>9486.74</v>
      </c>
      <c r="L573" t="s">
        <v>165</v>
      </c>
      <c r="M573" t="s">
        <v>39</v>
      </c>
      <c r="N573" t="s">
        <v>40</v>
      </c>
      <c r="O573" t="s">
        <v>123</v>
      </c>
      <c r="P573">
        <v>6</v>
      </c>
      <c r="Q573">
        <v>4.5999999999999996</v>
      </c>
      <c r="R573" t="s">
        <v>30</v>
      </c>
      <c r="S573" t="s">
        <v>60</v>
      </c>
    </row>
    <row r="574" spans="1:19" x14ac:dyDescent="0.35">
      <c r="A574" t="s">
        <v>1748</v>
      </c>
      <c r="B574" t="s">
        <v>1469</v>
      </c>
      <c r="C574" t="s">
        <v>1749</v>
      </c>
      <c r="D574" t="s">
        <v>127</v>
      </c>
      <c r="E574" t="s">
        <v>231</v>
      </c>
      <c r="F574" t="s">
        <v>57</v>
      </c>
      <c r="G574" t="s">
        <v>232</v>
      </c>
      <c r="H574">
        <v>164.87</v>
      </c>
      <c r="I574">
        <v>13</v>
      </c>
      <c r="J574">
        <v>0</v>
      </c>
      <c r="K574">
        <v>2143.31</v>
      </c>
      <c r="L574" t="s">
        <v>26</v>
      </c>
      <c r="M574" t="s">
        <v>84</v>
      </c>
      <c r="N574" t="s">
        <v>166</v>
      </c>
      <c r="O574" t="s">
        <v>92</v>
      </c>
      <c r="P574">
        <v>2</v>
      </c>
      <c r="Q574">
        <v>3.3</v>
      </c>
      <c r="R574" t="s">
        <v>30</v>
      </c>
      <c r="S574" t="s">
        <v>86</v>
      </c>
    </row>
    <row r="575" spans="1:19" x14ac:dyDescent="0.35">
      <c r="A575" t="s">
        <v>1750</v>
      </c>
      <c r="B575" t="s">
        <v>1751</v>
      </c>
      <c r="C575" t="s">
        <v>1752</v>
      </c>
      <c r="D575" t="s">
        <v>72</v>
      </c>
      <c r="E575" t="s">
        <v>313</v>
      </c>
      <c r="F575" t="s">
        <v>47</v>
      </c>
      <c r="G575" t="s">
        <v>48</v>
      </c>
      <c r="H575">
        <v>47.35</v>
      </c>
      <c r="I575">
        <v>6</v>
      </c>
      <c r="J575">
        <v>0.25</v>
      </c>
      <c r="K575">
        <v>213.08</v>
      </c>
      <c r="L575" t="s">
        <v>165</v>
      </c>
      <c r="M575" t="s">
        <v>90</v>
      </c>
      <c r="N575" t="s">
        <v>68</v>
      </c>
      <c r="O575" t="s">
        <v>123</v>
      </c>
      <c r="P575">
        <v>12</v>
      </c>
      <c r="Q575">
        <v>2.5</v>
      </c>
      <c r="R575" t="s">
        <v>30</v>
      </c>
      <c r="S575" t="s">
        <v>52</v>
      </c>
    </row>
    <row r="576" spans="1:19" x14ac:dyDescent="0.35">
      <c r="A576" t="s">
        <v>1753</v>
      </c>
      <c r="B576" t="s">
        <v>1754</v>
      </c>
      <c r="C576" t="s">
        <v>1755</v>
      </c>
      <c r="D576" t="s">
        <v>127</v>
      </c>
      <c r="E576" t="s">
        <v>313</v>
      </c>
      <c r="F576" t="s">
        <v>47</v>
      </c>
      <c r="G576" t="s">
        <v>48</v>
      </c>
      <c r="H576">
        <v>659.45</v>
      </c>
      <c r="I576">
        <v>11</v>
      </c>
      <c r="J576">
        <v>0.15</v>
      </c>
      <c r="K576">
        <v>6165.86</v>
      </c>
      <c r="L576" t="s">
        <v>142</v>
      </c>
      <c r="M576" t="s">
        <v>39</v>
      </c>
      <c r="N576" t="s">
        <v>172</v>
      </c>
      <c r="O576" t="s">
        <v>29</v>
      </c>
      <c r="P576">
        <v>7</v>
      </c>
      <c r="Q576">
        <v>4.3</v>
      </c>
      <c r="R576" t="s">
        <v>30</v>
      </c>
      <c r="S576" t="s">
        <v>52</v>
      </c>
    </row>
    <row r="577" spans="1:19" x14ac:dyDescent="0.35">
      <c r="A577" t="s">
        <v>1756</v>
      </c>
      <c r="B577" t="s">
        <v>815</v>
      </c>
      <c r="C577" t="s">
        <v>1757</v>
      </c>
      <c r="D577" t="s">
        <v>64</v>
      </c>
      <c r="E577" t="s">
        <v>416</v>
      </c>
      <c r="F577" t="s">
        <v>66</v>
      </c>
      <c r="G577" t="s">
        <v>417</v>
      </c>
      <c r="H577">
        <v>1060.4100000000001</v>
      </c>
      <c r="I577">
        <v>9</v>
      </c>
      <c r="J577">
        <v>0.3</v>
      </c>
      <c r="K577">
        <v>6680.58</v>
      </c>
      <c r="L577" t="s">
        <v>49</v>
      </c>
      <c r="M577" t="s">
        <v>134</v>
      </c>
      <c r="N577" t="s">
        <v>85</v>
      </c>
      <c r="O577" t="s">
        <v>123</v>
      </c>
      <c r="P577">
        <v>2</v>
      </c>
      <c r="R577" t="s">
        <v>30</v>
      </c>
      <c r="S577" t="s">
        <v>60</v>
      </c>
    </row>
    <row r="578" spans="1:19" x14ac:dyDescent="0.35">
      <c r="A578" t="s">
        <v>1758</v>
      </c>
      <c r="B578" t="s">
        <v>921</v>
      </c>
      <c r="C578" t="s">
        <v>1759</v>
      </c>
      <c r="D578" t="s">
        <v>72</v>
      </c>
      <c r="E578" t="s">
        <v>81</v>
      </c>
      <c r="F578" t="s">
        <v>57</v>
      </c>
      <c r="G578" t="s">
        <v>82</v>
      </c>
      <c r="H578">
        <v>700.58</v>
      </c>
      <c r="I578">
        <v>7</v>
      </c>
      <c r="J578">
        <v>0.25</v>
      </c>
      <c r="K578">
        <v>3678.05</v>
      </c>
      <c r="L578" t="s">
        <v>104</v>
      </c>
      <c r="M578" t="s">
        <v>183</v>
      </c>
      <c r="N578" t="s">
        <v>91</v>
      </c>
      <c r="O578" t="s">
        <v>116</v>
      </c>
      <c r="P578">
        <v>3</v>
      </c>
      <c r="Q578">
        <v>1.1000000000000001</v>
      </c>
      <c r="R578" t="s">
        <v>30</v>
      </c>
      <c r="S578" t="s">
        <v>60</v>
      </c>
    </row>
    <row r="579" spans="1:19" x14ac:dyDescent="0.35">
      <c r="A579" t="s">
        <v>1760</v>
      </c>
      <c r="B579" t="s">
        <v>1761</v>
      </c>
      <c r="C579" t="s">
        <v>1762</v>
      </c>
      <c r="D579" t="s">
        <v>22</v>
      </c>
      <c r="E579" t="s">
        <v>23</v>
      </c>
      <c r="F579" t="s">
        <v>24</v>
      </c>
      <c r="G579" t="s">
        <v>25</v>
      </c>
      <c r="H579">
        <v>225.18</v>
      </c>
      <c r="I579">
        <v>1</v>
      </c>
      <c r="J579">
        <v>0.1</v>
      </c>
      <c r="K579">
        <v>202.66</v>
      </c>
      <c r="L579" t="s">
        <v>142</v>
      </c>
      <c r="M579" t="s">
        <v>122</v>
      </c>
      <c r="N579" t="s">
        <v>59</v>
      </c>
      <c r="O579" t="s">
        <v>77</v>
      </c>
      <c r="P579">
        <v>9</v>
      </c>
      <c r="Q579">
        <v>4.3</v>
      </c>
      <c r="R579" t="s">
        <v>30</v>
      </c>
      <c r="S579" t="s">
        <v>60</v>
      </c>
    </row>
    <row r="580" spans="1:19" x14ac:dyDescent="0.35">
      <c r="A580" t="s">
        <v>1763</v>
      </c>
      <c r="B580" t="s">
        <v>1764</v>
      </c>
      <c r="C580" t="s">
        <v>1765</v>
      </c>
      <c r="D580" t="s">
        <v>72</v>
      </c>
      <c r="E580" t="s">
        <v>132</v>
      </c>
      <c r="F580" t="s">
        <v>24</v>
      </c>
      <c r="G580" t="s">
        <v>133</v>
      </c>
      <c r="H580">
        <v>48.15</v>
      </c>
      <c r="I580">
        <v>12</v>
      </c>
      <c r="J580">
        <v>0.1</v>
      </c>
      <c r="K580">
        <v>520.02</v>
      </c>
      <c r="L580" t="s">
        <v>76</v>
      </c>
      <c r="M580" t="s">
        <v>27</v>
      </c>
      <c r="N580" t="s">
        <v>91</v>
      </c>
      <c r="O580" t="s">
        <v>116</v>
      </c>
      <c r="P580">
        <v>13</v>
      </c>
      <c r="Q580">
        <v>3.2</v>
      </c>
      <c r="R580" t="s">
        <v>202</v>
      </c>
    </row>
    <row r="581" spans="1:19" x14ac:dyDescent="0.35">
      <c r="A581" t="s">
        <v>1766</v>
      </c>
      <c r="B581" t="s">
        <v>1767</v>
      </c>
      <c r="C581" t="s">
        <v>1768</v>
      </c>
      <c r="D581" t="s">
        <v>157</v>
      </c>
      <c r="E581" t="s">
        <v>193</v>
      </c>
      <c r="F581" t="s">
        <v>24</v>
      </c>
      <c r="G581" t="s">
        <v>194</v>
      </c>
      <c r="H581">
        <v>349.16</v>
      </c>
      <c r="I581">
        <v>12</v>
      </c>
      <c r="J581">
        <v>0</v>
      </c>
      <c r="K581">
        <v>4189.92</v>
      </c>
      <c r="L581" t="s">
        <v>142</v>
      </c>
      <c r="M581" t="s">
        <v>111</v>
      </c>
      <c r="N581" t="s">
        <v>91</v>
      </c>
      <c r="O581" t="s">
        <v>77</v>
      </c>
      <c r="P581">
        <v>4</v>
      </c>
      <c r="Q581">
        <v>2.4</v>
      </c>
      <c r="R581" t="s">
        <v>30</v>
      </c>
      <c r="S581" t="s">
        <v>60</v>
      </c>
    </row>
    <row r="582" spans="1:19" x14ac:dyDescent="0.35">
      <c r="A582" t="s">
        <v>1769</v>
      </c>
      <c r="B582" t="s">
        <v>1770</v>
      </c>
      <c r="C582" t="s">
        <v>1771</v>
      </c>
      <c r="D582" t="s">
        <v>157</v>
      </c>
      <c r="E582" t="s">
        <v>176</v>
      </c>
      <c r="F582" t="s">
        <v>47</v>
      </c>
      <c r="G582" t="s">
        <v>177</v>
      </c>
      <c r="H582">
        <v>48.88</v>
      </c>
      <c r="I582">
        <v>1</v>
      </c>
      <c r="J582">
        <v>0.1</v>
      </c>
      <c r="K582">
        <v>43.99</v>
      </c>
      <c r="L582" t="s">
        <v>83</v>
      </c>
      <c r="M582" t="s">
        <v>183</v>
      </c>
      <c r="N582" t="s">
        <v>166</v>
      </c>
      <c r="O582" t="s">
        <v>77</v>
      </c>
      <c r="P582">
        <v>5</v>
      </c>
      <c r="Q582">
        <v>2</v>
      </c>
      <c r="R582" t="s">
        <v>30</v>
      </c>
      <c r="S582" t="s">
        <v>60</v>
      </c>
    </row>
    <row r="583" spans="1:19" x14ac:dyDescent="0.35">
      <c r="A583" t="s">
        <v>1772</v>
      </c>
      <c r="B583" t="s">
        <v>1167</v>
      </c>
      <c r="C583" t="s">
        <v>1773</v>
      </c>
      <c r="D583" t="s">
        <v>127</v>
      </c>
      <c r="E583" t="s">
        <v>266</v>
      </c>
      <c r="F583" t="s">
        <v>24</v>
      </c>
      <c r="G583" t="s">
        <v>267</v>
      </c>
      <c r="H583">
        <v>88.87</v>
      </c>
      <c r="I583">
        <v>6</v>
      </c>
      <c r="J583">
        <v>0.25</v>
      </c>
      <c r="K583">
        <v>399.92</v>
      </c>
      <c r="L583" t="s">
        <v>302</v>
      </c>
      <c r="M583" t="s">
        <v>90</v>
      </c>
      <c r="N583" t="s">
        <v>68</v>
      </c>
      <c r="O583" t="s">
        <v>77</v>
      </c>
      <c r="P583">
        <v>9</v>
      </c>
      <c r="Q583">
        <v>3.4</v>
      </c>
      <c r="R583" t="s">
        <v>51</v>
      </c>
      <c r="S583" t="s">
        <v>60</v>
      </c>
    </row>
    <row r="584" spans="1:19" x14ac:dyDescent="0.35">
      <c r="A584" t="s">
        <v>1774</v>
      </c>
      <c r="B584" t="s">
        <v>1775</v>
      </c>
      <c r="C584" t="s">
        <v>1776</v>
      </c>
      <c r="D584" t="s">
        <v>157</v>
      </c>
      <c r="E584" t="s">
        <v>102</v>
      </c>
      <c r="F584" t="s">
        <v>47</v>
      </c>
      <c r="G584" t="s">
        <v>103</v>
      </c>
      <c r="H584">
        <v>399.23</v>
      </c>
      <c r="I584">
        <v>5</v>
      </c>
      <c r="J584">
        <v>0</v>
      </c>
      <c r="K584">
        <v>1996.15</v>
      </c>
      <c r="L584" t="s">
        <v>165</v>
      </c>
      <c r="M584" t="s">
        <v>84</v>
      </c>
      <c r="N584" t="s">
        <v>166</v>
      </c>
      <c r="O584" t="s">
        <v>41</v>
      </c>
      <c r="P584">
        <v>7</v>
      </c>
      <c r="Q584">
        <v>1.8</v>
      </c>
      <c r="R584" t="s">
        <v>30</v>
      </c>
      <c r="S584" t="s">
        <v>52</v>
      </c>
    </row>
    <row r="585" spans="1:19" x14ac:dyDescent="0.35">
      <c r="A585" t="s">
        <v>1777</v>
      </c>
      <c r="B585" t="s">
        <v>1778</v>
      </c>
      <c r="C585" t="s">
        <v>1779</v>
      </c>
      <c r="D585" t="s">
        <v>34</v>
      </c>
      <c r="E585" t="s">
        <v>403</v>
      </c>
      <c r="F585" t="s">
        <v>74</v>
      </c>
      <c r="G585" t="s">
        <v>148</v>
      </c>
      <c r="H585">
        <v>770.03</v>
      </c>
      <c r="I585">
        <v>9</v>
      </c>
      <c r="J585">
        <v>0.25</v>
      </c>
      <c r="K585">
        <v>5197.7</v>
      </c>
      <c r="L585" t="s">
        <v>38</v>
      </c>
      <c r="M585" t="s">
        <v>84</v>
      </c>
      <c r="N585" t="s">
        <v>91</v>
      </c>
      <c r="O585" t="s">
        <v>50</v>
      </c>
      <c r="P585">
        <v>8</v>
      </c>
      <c r="Q585">
        <v>2.2999999999999998</v>
      </c>
      <c r="R585" t="s">
        <v>30</v>
      </c>
      <c r="S585" t="s">
        <v>42</v>
      </c>
    </row>
    <row r="586" spans="1:19" x14ac:dyDescent="0.35">
      <c r="A586" t="s">
        <v>167</v>
      </c>
      <c r="B586" t="s">
        <v>1780</v>
      </c>
      <c r="C586" t="s">
        <v>1781</v>
      </c>
      <c r="D586" t="s">
        <v>34</v>
      </c>
      <c r="E586" t="s">
        <v>374</v>
      </c>
      <c r="F586" t="s">
        <v>36</v>
      </c>
      <c r="G586" t="s">
        <v>259</v>
      </c>
      <c r="H586">
        <v>44.77</v>
      </c>
      <c r="I586">
        <v>2</v>
      </c>
      <c r="J586">
        <v>0.05</v>
      </c>
      <c r="K586">
        <v>85.06</v>
      </c>
      <c r="L586" t="s">
        <v>142</v>
      </c>
      <c r="M586" t="s">
        <v>134</v>
      </c>
      <c r="N586" t="s">
        <v>166</v>
      </c>
      <c r="O586" t="s">
        <v>29</v>
      </c>
      <c r="P586">
        <v>11</v>
      </c>
      <c r="Q586">
        <v>3.5</v>
      </c>
      <c r="R586" t="s">
        <v>30</v>
      </c>
      <c r="S586" t="s">
        <v>52</v>
      </c>
    </row>
    <row r="587" spans="1:19" x14ac:dyDescent="0.35">
      <c r="A587" t="s">
        <v>1782</v>
      </c>
      <c r="B587" t="s">
        <v>1783</v>
      </c>
      <c r="C587" t="s">
        <v>1784</v>
      </c>
      <c r="D587" t="s">
        <v>157</v>
      </c>
      <c r="E587" t="s">
        <v>533</v>
      </c>
      <c r="F587" t="s">
        <v>74</v>
      </c>
      <c r="G587" t="s">
        <v>534</v>
      </c>
      <c r="H587">
        <v>309.35000000000002</v>
      </c>
      <c r="I587">
        <v>8</v>
      </c>
      <c r="J587">
        <v>0.25</v>
      </c>
      <c r="K587">
        <v>1856.1</v>
      </c>
      <c r="L587" t="s">
        <v>38</v>
      </c>
      <c r="M587" t="s">
        <v>90</v>
      </c>
      <c r="N587" t="s">
        <v>59</v>
      </c>
      <c r="O587" t="s">
        <v>116</v>
      </c>
      <c r="P587">
        <v>3</v>
      </c>
      <c r="Q587">
        <v>4.5</v>
      </c>
      <c r="R587" t="s">
        <v>30</v>
      </c>
      <c r="S587" t="s">
        <v>60</v>
      </c>
    </row>
    <row r="588" spans="1:19" x14ac:dyDescent="0.35">
      <c r="A588" t="s">
        <v>1785</v>
      </c>
      <c r="B588" t="s">
        <v>1786</v>
      </c>
      <c r="C588" t="s">
        <v>1787</v>
      </c>
      <c r="D588" t="s">
        <v>72</v>
      </c>
      <c r="E588" t="s">
        <v>132</v>
      </c>
      <c r="F588" t="s">
        <v>24</v>
      </c>
      <c r="G588" t="s">
        <v>133</v>
      </c>
      <c r="H588">
        <v>422.33</v>
      </c>
      <c r="I588">
        <v>11</v>
      </c>
      <c r="J588">
        <v>0.25</v>
      </c>
      <c r="K588">
        <v>3484.22</v>
      </c>
      <c r="L588" t="s">
        <v>76</v>
      </c>
      <c r="M588" t="s">
        <v>90</v>
      </c>
      <c r="N588" t="s">
        <v>91</v>
      </c>
      <c r="O588" t="s">
        <v>77</v>
      </c>
      <c r="P588">
        <v>11</v>
      </c>
      <c r="Q588">
        <v>3.1</v>
      </c>
      <c r="R588" t="s">
        <v>30</v>
      </c>
      <c r="S588" t="s">
        <v>42</v>
      </c>
    </row>
    <row r="589" spans="1:19" x14ac:dyDescent="0.35">
      <c r="A589" t="s">
        <v>1788</v>
      </c>
      <c r="B589" t="s">
        <v>1789</v>
      </c>
      <c r="C589" t="s">
        <v>1790</v>
      </c>
      <c r="D589" t="s">
        <v>72</v>
      </c>
      <c r="E589" t="s">
        <v>399</v>
      </c>
      <c r="F589" t="s">
        <v>24</v>
      </c>
      <c r="G589" t="s">
        <v>182</v>
      </c>
      <c r="H589">
        <v>336.62</v>
      </c>
      <c r="I589">
        <v>5</v>
      </c>
      <c r="J589">
        <v>0.15</v>
      </c>
      <c r="K589">
        <v>1430.63</v>
      </c>
      <c r="L589" t="s">
        <v>302</v>
      </c>
      <c r="M589" t="s">
        <v>183</v>
      </c>
      <c r="N589" t="s">
        <v>40</v>
      </c>
      <c r="O589" t="s">
        <v>105</v>
      </c>
      <c r="P589">
        <v>11</v>
      </c>
      <c r="Q589">
        <v>4</v>
      </c>
      <c r="R589" t="s">
        <v>30</v>
      </c>
      <c r="S589" t="s">
        <v>60</v>
      </c>
    </row>
    <row r="590" spans="1:19" x14ac:dyDescent="0.35">
      <c r="A590" t="s">
        <v>1791</v>
      </c>
      <c r="B590" t="s">
        <v>1792</v>
      </c>
      <c r="C590" t="s">
        <v>1793</v>
      </c>
      <c r="D590" t="s">
        <v>157</v>
      </c>
      <c r="E590" t="s">
        <v>35</v>
      </c>
      <c r="F590" t="s">
        <v>36</v>
      </c>
      <c r="G590" t="s">
        <v>37</v>
      </c>
      <c r="H590">
        <v>37.049999999999997</v>
      </c>
      <c r="I590">
        <v>2</v>
      </c>
      <c r="J590">
        <v>0.15</v>
      </c>
      <c r="K590">
        <v>62.98</v>
      </c>
      <c r="L590" t="s">
        <v>98</v>
      </c>
      <c r="M590" t="s">
        <v>84</v>
      </c>
      <c r="N590" t="s">
        <v>85</v>
      </c>
      <c r="O590" t="s">
        <v>105</v>
      </c>
      <c r="P590">
        <v>4</v>
      </c>
      <c r="Q590">
        <v>4.0999999999999996</v>
      </c>
      <c r="R590" t="s">
        <v>30</v>
      </c>
    </row>
    <row r="591" spans="1:19" x14ac:dyDescent="0.35">
      <c r="A591" t="s">
        <v>1794</v>
      </c>
      <c r="B591" t="s">
        <v>1795</v>
      </c>
      <c r="C591" t="s">
        <v>1796</v>
      </c>
      <c r="D591" t="s">
        <v>34</v>
      </c>
      <c r="E591" t="s">
        <v>413</v>
      </c>
      <c r="F591" t="s">
        <v>47</v>
      </c>
      <c r="G591" t="s">
        <v>103</v>
      </c>
      <c r="H591">
        <v>167.27</v>
      </c>
      <c r="I591">
        <v>13</v>
      </c>
      <c r="J591">
        <v>0.1</v>
      </c>
      <c r="K591">
        <v>1957.06</v>
      </c>
      <c r="L591" t="s">
        <v>98</v>
      </c>
      <c r="M591" t="s">
        <v>27</v>
      </c>
      <c r="N591" t="s">
        <v>68</v>
      </c>
      <c r="O591" t="s">
        <v>29</v>
      </c>
      <c r="P591">
        <v>7</v>
      </c>
      <c r="Q591">
        <v>3.7</v>
      </c>
      <c r="R591" t="s">
        <v>30</v>
      </c>
      <c r="S591" t="s">
        <v>60</v>
      </c>
    </row>
    <row r="592" spans="1:19" x14ac:dyDescent="0.35">
      <c r="A592" t="s">
        <v>1797</v>
      </c>
      <c r="B592" t="s">
        <v>1503</v>
      </c>
      <c r="C592" t="s">
        <v>1798</v>
      </c>
      <c r="D592" t="s">
        <v>22</v>
      </c>
      <c r="E592" t="s">
        <v>403</v>
      </c>
      <c r="F592" t="s">
        <v>74</v>
      </c>
      <c r="G592" t="s">
        <v>148</v>
      </c>
      <c r="H592">
        <v>1313.59</v>
      </c>
      <c r="I592">
        <v>10</v>
      </c>
      <c r="J592">
        <v>0.2</v>
      </c>
      <c r="K592">
        <v>10508.72</v>
      </c>
      <c r="L592" t="s">
        <v>83</v>
      </c>
      <c r="M592" t="s">
        <v>39</v>
      </c>
      <c r="N592" t="s">
        <v>59</v>
      </c>
      <c r="O592" t="s">
        <v>41</v>
      </c>
      <c r="P592">
        <v>4</v>
      </c>
      <c r="Q592">
        <v>7</v>
      </c>
      <c r="R592" t="s">
        <v>30</v>
      </c>
      <c r="S592" t="s">
        <v>86</v>
      </c>
    </row>
    <row r="593" spans="1:19" x14ac:dyDescent="0.35">
      <c r="A593" t="s">
        <v>1799</v>
      </c>
      <c r="B593" t="s">
        <v>318</v>
      </c>
      <c r="C593" t="s">
        <v>1800</v>
      </c>
      <c r="D593" t="s">
        <v>64</v>
      </c>
      <c r="E593" t="s">
        <v>96</v>
      </c>
      <c r="F593" t="s">
        <v>57</v>
      </c>
      <c r="G593" t="s">
        <v>97</v>
      </c>
      <c r="H593">
        <v>388.43</v>
      </c>
      <c r="I593">
        <v>11</v>
      </c>
      <c r="J593">
        <v>0.3</v>
      </c>
      <c r="K593">
        <v>2990.91</v>
      </c>
      <c r="L593" t="s">
        <v>302</v>
      </c>
      <c r="M593" t="s">
        <v>111</v>
      </c>
      <c r="N593" t="s">
        <v>85</v>
      </c>
      <c r="O593" t="s">
        <v>123</v>
      </c>
      <c r="P593">
        <v>2</v>
      </c>
      <c r="Q593">
        <v>4.5</v>
      </c>
      <c r="R593" t="s">
        <v>30</v>
      </c>
      <c r="S593" t="s">
        <v>60</v>
      </c>
    </row>
    <row r="594" spans="1:19" x14ac:dyDescent="0.35">
      <c r="A594" t="s">
        <v>1801</v>
      </c>
      <c r="B594" t="s">
        <v>1802</v>
      </c>
      <c r="C594" t="s">
        <v>1803</v>
      </c>
      <c r="D594" t="s">
        <v>64</v>
      </c>
      <c r="E594" t="s">
        <v>656</v>
      </c>
      <c r="F594" t="s">
        <v>47</v>
      </c>
      <c r="G594" t="s">
        <v>657</v>
      </c>
      <c r="H594">
        <v>316.58999999999997</v>
      </c>
      <c r="I594">
        <v>11</v>
      </c>
      <c r="J594">
        <v>0.2</v>
      </c>
      <c r="K594">
        <v>2785.99</v>
      </c>
      <c r="L594" t="s">
        <v>165</v>
      </c>
      <c r="M594" t="s">
        <v>134</v>
      </c>
      <c r="N594" t="s">
        <v>59</v>
      </c>
      <c r="O594" t="s">
        <v>41</v>
      </c>
      <c r="P594">
        <v>10</v>
      </c>
      <c r="Q594">
        <v>2.7</v>
      </c>
      <c r="R594" t="s">
        <v>51</v>
      </c>
      <c r="S594" t="s">
        <v>42</v>
      </c>
    </row>
    <row r="595" spans="1:19" x14ac:dyDescent="0.35">
      <c r="A595" t="s">
        <v>1804</v>
      </c>
      <c r="B595" t="s">
        <v>1805</v>
      </c>
      <c r="C595" t="s">
        <v>1806</v>
      </c>
      <c r="D595" t="s">
        <v>34</v>
      </c>
      <c r="E595" t="s">
        <v>484</v>
      </c>
      <c r="F595" t="s">
        <v>74</v>
      </c>
      <c r="G595" t="s">
        <v>110</v>
      </c>
      <c r="H595">
        <v>2152.5100000000002</v>
      </c>
      <c r="I595">
        <v>12</v>
      </c>
      <c r="J595">
        <v>0.1</v>
      </c>
      <c r="K595">
        <v>23247.11</v>
      </c>
      <c r="L595" t="s">
        <v>49</v>
      </c>
      <c r="M595" t="s">
        <v>122</v>
      </c>
      <c r="N595" t="s">
        <v>166</v>
      </c>
      <c r="O595" t="s">
        <v>92</v>
      </c>
      <c r="P595">
        <v>6</v>
      </c>
      <c r="Q595">
        <v>1.2</v>
      </c>
      <c r="R595" t="s">
        <v>30</v>
      </c>
      <c r="S595" t="s">
        <v>60</v>
      </c>
    </row>
    <row r="596" spans="1:19" x14ac:dyDescent="0.35">
      <c r="A596" t="s">
        <v>1807</v>
      </c>
      <c r="B596" t="s">
        <v>1808</v>
      </c>
      <c r="C596" t="s">
        <v>1809</v>
      </c>
      <c r="D596" t="s">
        <v>72</v>
      </c>
      <c r="E596" t="s">
        <v>872</v>
      </c>
      <c r="F596" t="s">
        <v>36</v>
      </c>
      <c r="G596" t="s">
        <v>873</v>
      </c>
      <c r="H596">
        <v>44.62</v>
      </c>
      <c r="I596">
        <v>6</v>
      </c>
      <c r="J596">
        <v>0.1</v>
      </c>
      <c r="K596">
        <v>240.95</v>
      </c>
      <c r="L596" t="s">
        <v>83</v>
      </c>
      <c r="M596" t="s">
        <v>39</v>
      </c>
      <c r="N596" t="s">
        <v>166</v>
      </c>
      <c r="O596" t="s">
        <v>29</v>
      </c>
      <c r="P596">
        <v>9</v>
      </c>
      <c r="Q596">
        <v>2</v>
      </c>
      <c r="R596" t="s">
        <v>30</v>
      </c>
      <c r="S596" t="s">
        <v>60</v>
      </c>
    </row>
    <row r="597" spans="1:19" x14ac:dyDescent="0.35">
      <c r="A597" t="s">
        <v>1810</v>
      </c>
      <c r="B597" t="s">
        <v>1780</v>
      </c>
      <c r="C597" t="s">
        <v>701</v>
      </c>
      <c r="D597" t="s">
        <v>22</v>
      </c>
      <c r="E597" t="s">
        <v>533</v>
      </c>
      <c r="F597" t="s">
        <v>74</v>
      </c>
      <c r="G597" t="s">
        <v>534</v>
      </c>
      <c r="H597">
        <v>773.87</v>
      </c>
      <c r="I597">
        <v>10</v>
      </c>
      <c r="J597">
        <v>0.2</v>
      </c>
      <c r="K597">
        <v>6190.96</v>
      </c>
      <c r="L597" t="s">
        <v>38</v>
      </c>
      <c r="M597" t="s">
        <v>27</v>
      </c>
      <c r="N597" t="s">
        <v>85</v>
      </c>
      <c r="O597" t="s">
        <v>92</v>
      </c>
      <c r="P597">
        <v>2</v>
      </c>
      <c r="Q597">
        <v>4.0999999999999996</v>
      </c>
      <c r="S597" t="s">
        <v>294</v>
      </c>
    </row>
    <row r="598" spans="1:19" x14ac:dyDescent="0.35">
      <c r="A598" t="s">
        <v>1811</v>
      </c>
      <c r="B598" t="s">
        <v>1110</v>
      </c>
      <c r="C598" t="s">
        <v>1812</v>
      </c>
      <c r="D598" t="s">
        <v>127</v>
      </c>
      <c r="E598" t="s">
        <v>445</v>
      </c>
      <c r="F598" t="s">
        <v>66</v>
      </c>
      <c r="G598" t="s">
        <v>446</v>
      </c>
      <c r="H598">
        <v>1373.08</v>
      </c>
      <c r="I598">
        <v>8</v>
      </c>
      <c r="J598">
        <v>0.1</v>
      </c>
      <c r="K598">
        <v>9886.18</v>
      </c>
      <c r="L598" t="s">
        <v>104</v>
      </c>
      <c r="M598" t="s">
        <v>134</v>
      </c>
      <c r="N598" t="s">
        <v>172</v>
      </c>
      <c r="O598" t="s">
        <v>105</v>
      </c>
      <c r="P598">
        <v>1</v>
      </c>
      <c r="Q598">
        <v>1.3</v>
      </c>
      <c r="R598" t="s">
        <v>30</v>
      </c>
      <c r="S598" t="s">
        <v>60</v>
      </c>
    </row>
    <row r="599" spans="1:19" x14ac:dyDescent="0.35">
      <c r="A599" t="s">
        <v>1813</v>
      </c>
      <c r="B599" t="s">
        <v>200</v>
      </c>
      <c r="C599" t="s">
        <v>1814</v>
      </c>
      <c r="D599" t="s">
        <v>127</v>
      </c>
      <c r="E599" t="s">
        <v>293</v>
      </c>
      <c r="F599" t="s">
        <v>74</v>
      </c>
      <c r="G599" t="s">
        <v>110</v>
      </c>
      <c r="H599">
        <v>1529.93</v>
      </c>
      <c r="I599">
        <v>4</v>
      </c>
      <c r="J599">
        <v>0.2</v>
      </c>
      <c r="K599">
        <v>4895.78</v>
      </c>
      <c r="L599" t="s">
        <v>76</v>
      </c>
      <c r="M599" t="s">
        <v>134</v>
      </c>
      <c r="N599" t="s">
        <v>59</v>
      </c>
      <c r="O599" t="s">
        <v>29</v>
      </c>
      <c r="P599">
        <v>8</v>
      </c>
      <c r="Q599">
        <v>1.6</v>
      </c>
      <c r="R599" t="s">
        <v>30</v>
      </c>
      <c r="S599" t="s">
        <v>86</v>
      </c>
    </row>
    <row r="600" spans="1:19" x14ac:dyDescent="0.35">
      <c r="A600" t="s">
        <v>1815</v>
      </c>
      <c r="B600" t="s">
        <v>1816</v>
      </c>
      <c r="C600" t="s">
        <v>1817</v>
      </c>
      <c r="D600" t="s">
        <v>22</v>
      </c>
      <c r="E600" t="s">
        <v>231</v>
      </c>
      <c r="F600" t="s">
        <v>57</v>
      </c>
      <c r="G600" t="s">
        <v>232</v>
      </c>
      <c r="H600">
        <v>631.67999999999995</v>
      </c>
      <c r="I600">
        <v>2</v>
      </c>
      <c r="J600">
        <v>0.1</v>
      </c>
      <c r="K600">
        <v>1137.02</v>
      </c>
      <c r="L600" t="s">
        <v>142</v>
      </c>
      <c r="M600" t="s">
        <v>134</v>
      </c>
      <c r="N600" t="s">
        <v>59</v>
      </c>
      <c r="O600" t="s">
        <v>29</v>
      </c>
      <c r="P600">
        <v>1</v>
      </c>
      <c r="Q600">
        <v>3.8</v>
      </c>
      <c r="R600" t="s">
        <v>30</v>
      </c>
      <c r="S600" t="s">
        <v>86</v>
      </c>
    </row>
    <row r="601" spans="1:19" x14ac:dyDescent="0.35">
      <c r="A601" t="s">
        <v>1818</v>
      </c>
      <c r="B601" t="s">
        <v>1819</v>
      </c>
      <c r="C601" t="s">
        <v>1820</v>
      </c>
      <c r="D601" t="s">
        <v>127</v>
      </c>
      <c r="E601" t="s">
        <v>120</v>
      </c>
      <c r="F601" t="s">
        <v>47</v>
      </c>
      <c r="G601" t="s">
        <v>121</v>
      </c>
      <c r="H601">
        <v>663.94</v>
      </c>
      <c r="I601">
        <v>12</v>
      </c>
      <c r="J601">
        <v>0</v>
      </c>
      <c r="K601">
        <v>7967.28</v>
      </c>
      <c r="L601" t="s">
        <v>49</v>
      </c>
      <c r="M601" t="s">
        <v>183</v>
      </c>
      <c r="N601" t="s">
        <v>28</v>
      </c>
      <c r="O601" t="s">
        <v>50</v>
      </c>
      <c r="P601">
        <v>1</v>
      </c>
      <c r="Q601">
        <v>4.5999999999999996</v>
      </c>
      <c r="R601" t="s">
        <v>30</v>
      </c>
      <c r="S601" t="s">
        <v>52</v>
      </c>
    </row>
    <row r="602" spans="1:19" x14ac:dyDescent="0.35">
      <c r="A602" t="s">
        <v>1821</v>
      </c>
      <c r="B602" t="s">
        <v>70</v>
      </c>
      <c r="C602" t="s">
        <v>1822</v>
      </c>
      <c r="D602" t="s">
        <v>127</v>
      </c>
      <c r="E602" t="s">
        <v>231</v>
      </c>
      <c r="F602" t="s">
        <v>57</v>
      </c>
      <c r="G602" t="s">
        <v>232</v>
      </c>
      <c r="H602">
        <v>184.54</v>
      </c>
      <c r="I602">
        <v>11</v>
      </c>
      <c r="J602">
        <v>0.05</v>
      </c>
      <c r="K602">
        <v>1928.44</v>
      </c>
      <c r="L602" t="s">
        <v>49</v>
      </c>
      <c r="M602" t="s">
        <v>27</v>
      </c>
      <c r="N602" t="s">
        <v>68</v>
      </c>
      <c r="O602" t="s">
        <v>77</v>
      </c>
      <c r="P602">
        <v>3</v>
      </c>
      <c r="Q602">
        <v>3.5</v>
      </c>
      <c r="R602" t="s">
        <v>30</v>
      </c>
      <c r="S602" t="s">
        <v>60</v>
      </c>
    </row>
    <row r="603" spans="1:19" x14ac:dyDescent="0.35">
      <c r="A603" t="s">
        <v>1823</v>
      </c>
      <c r="B603" t="s">
        <v>750</v>
      </c>
      <c r="C603" t="s">
        <v>1824</v>
      </c>
      <c r="D603" t="s">
        <v>64</v>
      </c>
      <c r="E603" t="s">
        <v>251</v>
      </c>
      <c r="F603" t="s">
        <v>36</v>
      </c>
      <c r="G603" t="s">
        <v>252</v>
      </c>
      <c r="H603">
        <v>15.02</v>
      </c>
      <c r="I603">
        <v>5</v>
      </c>
      <c r="J603">
        <v>0.05</v>
      </c>
      <c r="K603">
        <v>71.34</v>
      </c>
      <c r="L603" t="s">
        <v>165</v>
      </c>
      <c r="M603" t="s">
        <v>183</v>
      </c>
      <c r="N603" t="s">
        <v>40</v>
      </c>
      <c r="O603" t="s">
        <v>105</v>
      </c>
      <c r="P603">
        <v>5</v>
      </c>
      <c r="Q603">
        <v>1.9</v>
      </c>
      <c r="R603" t="s">
        <v>30</v>
      </c>
      <c r="S603" t="s">
        <v>42</v>
      </c>
    </row>
    <row r="604" spans="1:19" x14ac:dyDescent="0.35">
      <c r="A604" t="s">
        <v>1825</v>
      </c>
      <c r="B604" t="s">
        <v>1826</v>
      </c>
      <c r="C604" t="s">
        <v>1827</v>
      </c>
      <c r="D604" t="s">
        <v>72</v>
      </c>
      <c r="E604" t="s">
        <v>161</v>
      </c>
      <c r="F604" t="s">
        <v>74</v>
      </c>
      <c r="G604" t="s">
        <v>148</v>
      </c>
      <c r="H604">
        <v>1656.16</v>
      </c>
      <c r="I604">
        <v>12</v>
      </c>
      <c r="J604">
        <v>0</v>
      </c>
      <c r="K604">
        <v>19873.919999999998</v>
      </c>
      <c r="L604" t="s">
        <v>98</v>
      </c>
      <c r="M604" t="s">
        <v>27</v>
      </c>
      <c r="N604" t="s">
        <v>28</v>
      </c>
      <c r="O604" t="s">
        <v>50</v>
      </c>
      <c r="P604">
        <v>13</v>
      </c>
      <c r="Q604">
        <v>1.2</v>
      </c>
      <c r="R604" t="s">
        <v>112</v>
      </c>
      <c r="S604" t="s">
        <v>294</v>
      </c>
    </row>
    <row r="605" spans="1:19" x14ac:dyDescent="0.35">
      <c r="A605" t="s">
        <v>1828</v>
      </c>
      <c r="B605" t="s">
        <v>1829</v>
      </c>
      <c r="C605" t="s">
        <v>1830</v>
      </c>
      <c r="D605" t="s">
        <v>127</v>
      </c>
      <c r="E605" t="s">
        <v>214</v>
      </c>
      <c r="F605" t="s">
        <v>66</v>
      </c>
      <c r="G605" t="s">
        <v>215</v>
      </c>
      <c r="H605">
        <v>360.7</v>
      </c>
      <c r="I605">
        <v>2</v>
      </c>
      <c r="J605">
        <v>0</v>
      </c>
      <c r="K605">
        <v>721.4</v>
      </c>
      <c r="L605" t="s">
        <v>26</v>
      </c>
      <c r="M605" t="s">
        <v>84</v>
      </c>
      <c r="N605" t="s">
        <v>166</v>
      </c>
      <c r="O605" t="s">
        <v>29</v>
      </c>
      <c r="P605">
        <v>12</v>
      </c>
      <c r="Q605">
        <v>3.5</v>
      </c>
      <c r="R605" t="s">
        <v>30</v>
      </c>
      <c r="S605" t="s">
        <v>60</v>
      </c>
    </row>
    <row r="606" spans="1:19" x14ac:dyDescent="0.35">
      <c r="A606" t="s">
        <v>1831</v>
      </c>
      <c r="B606" t="s">
        <v>1832</v>
      </c>
      <c r="C606" t="s">
        <v>1833</v>
      </c>
      <c r="D606" t="s">
        <v>64</v>
      </c>
      <c r="E606" t="s">
        <v>227</v>
      </c>
      <c r="F606" t="s">
        <v>47</v>
      </c>
      <c r="G606" t="s">
        <v>228</v>
      </c>
      <c r="H606">
        <v>131.58000000000001</v>
      </c>
      <c r="I606">
        <v>2</v>
      </c>
      <c r="J606">
        <v>0.1</v>
      </c>
      <c r="K606">
        <v>236.84</v>
      </c>
      <c r="L606" t="s">
        <v>49</v>
      </c>
      <c r="M606" t="s">
        <v>111</v>
      </c>
      <c r="N606" t="s">
        <v>59</v>
      </c>
      <c r="O606" t="s">
        <v>50</v>
      </c>
      <c r="P606">
        <v>9</v>
      </c>
      <c r="Q606">
        <v>1.2</v>
      </c>
      <c r="R606" t="s">
        <v>30</v>
      </c>
      <c r="S606" t="s">
        <v>60</v>
      </c>
    </row>
    <row r="607" spans="1:19" x14ac:dyDescent="0.35">
      <c r="A607" t="s">
        <v>1834</v>
      </c>
      <c r="B607" t="s">
        <v>1835</v>
      </c>
      <c r="C607" t="s">
        <v>1836</v>
      </c>
      <c r="D607" t="s">
        <v>157</v>
      </c>
      <c r="E607" t="s">
        <v>656</v>
      </c>
      <c r="F607" t="s">
        <v>47</v>
      </c>
      <c r="G607" t="s">
        <v>657</v>
      </c>
      <c r="H607">
        <v>63.64</v>
      </c>
      <c r="I607">
        <v>6</v>
      </c>
      <c r="J607">
        <v>0</v>
      </c>
      <c r="K607">
        <v>381.84</v>
      </c>
      <c r="L607" t="s">
        <v>76</v>
      </c>
      <c r="M607" t="s">
        <v>134</v>
      </c>
      <c r="N607" t="s">
        <v>40</v>
      </c>
      <c r="O607" t="s">
        <v>29</v>
      </c>
      <c r="P607">
        <v>11</v>
      </c>
      <c r="Q607">
        <v>3.5</v>
      </c>
      <c r="R607" t="s">
        <v>30</v>
      </c>
      <c r="S607" t="s">
        <v>60</v>
      </c>
    </row>
    <row r="608" spans="1:19" x14ac:dyDescent="0.35">
      <c r="A608" t="s">
        <v>1837</v>
      </c>
      <c r="B608" t="s">
        <v>1838</v>
      </c>
      <c r="C608" t="s">
        <v>1839</v>
      </c>
      <c r="D608" t="s">
        <v>34</v>
      </c>
      <c r="E608" t="s">
        <v>219</v>
      </c>
      <c r="F608" t="s">
        <v>47</v>
      </c>
      <c r="G608" t="s">
        <v>210</v>
      </c>
      <c r="H608">
        <v>13.84</v>
      </c>
      <c r="I608">
        <v>11</v>
      </c>
      <c r="J608">
        <v>0.05</v>
      </c>
      <c r="K608">
        <v>144.63</v>
      </c>
      <c r="L608" t="s">
        <v>302</v>
      </c>
      <c r="M608" t="s">
        <v>134</v>
      </c>
      <c r="N608" t="s">
        <v>68</v>
      </c>
      <c r="O608" t="s">
        <v>92</v>
      </c>
      <c r="P608">
        <v>10</v>
      </c>
      <c r="Q608">
        <v>1.9</v>
      </c>
      <c r="R608" t="s">
        <v>30</v>
      </c>
      <c r="S608" t="s">
        <v>60</v>
      </c>
    </row>
    <row r="609" spans="1:19" x14ac:dyDescent="0.35">
      <c r="A609" t="s">
        <v>1840</v>
      </c>
      <c r="B609" t="s">
        <v>1841</v>
      </c>
      <c r="C609" t="s">
        <v>1842</v>
      </c>
      <c r="D609" t="s">
        <v>22</v>
      </c>
      <c r="E609" t="s">
        <v>323</v>
      </c>
      <c r="F609" t="s">
        <v>57</v>
      </c>
      <c r="G609" t="s">
        <v>82</v>
      </c>
      <c r="H609">
        <v>388.42</v>
      </c>
      <c r="I609">
        <v>10</v>
      </c>
      <c r="J609">
        <v>0.15</v>
      </c>
      <c r="K609">
        <v>3301.57</v>
      </c>
      <c r="L609" t="s">
        <v>165</v>
      </c>
      <c r="M609" t="s">
        <v>111</v>
      </c>
      <c r="N609" t="s">
        <v>91</v>
      </c>
      <c r="O609" t="s">
        <v>92</v>
      </c>
      <c r="P609">
        <v>2</v>
      </c>
      <c r="Q609">
        <v>4.5999999999999996</v>
      </c>
      <c r="R609" t="s">
        <v>30</v>
      </c>
      <c r="S609" t="s">
        <v>60</v>
      </c>
    </row>
    <row r="610" spans="1:19" x14ac:dyDescent="0.35">
      <c r="A610" t="s">
        <v>1843</v>
      </c>
      <c r="B610" t="s">
        <v>1590</v>
      </c>
      <c r="C610" t="s">
        <v>1844</v>
      </c>
      <c r="D610" t="s">
        <v>64</v>
      </c>
      <c r="E610" t="s">
        <v>120</v>
      </c>
      <c r="F610" t="s">
        <v>47</v>
      </c>
      <c r="G610" t="s">
        <v>121</v>
      </c>
      <c r="H610">
        <v>420.54</v>
      </c>
      <c r="I610">
        <v>9</v>
      </c>
      <c r="J610">
        <v>0.3</v>
      </c>
      <c r="K610">
        <v>2649.4</v>
      </c>
      <c r="L610" t="s">
        <v>26</v>
      </c>
      <c r="M610" t="s">
        <v>122</v>
      </c>
      <c r="N610" t="s">
        <v>85</v>
      </c>
      <c r="O610" t="s">
        <v>105</v>
      </c>
      <c r="P610">
        <v>12</v>
      </c>
      <c r="Q610">
        <v>2.9</v>
      </c>
      <c r="R610" t="s">
        <v>143</v>
      </c>
      <c r="S610" t="s">
        <v>294</v>
      </c>
    </row>
    <row r="611" spans="1:19" x14ac:dyDescent="0.35">
      <c r="A611" t="s">
        <v>1845</v>
      </c>
      <c r="B611" t="s">
        <v>1846</v>
      </c>
      <c r="C611" t="s">
        <v>1847</v>
      </c>
      <c r="D611" t="s">
        <v>34</v>
      </c>
      <c r="E611" t="s">
        <v>198</v>
      </c>
      <c r="F611" t="s">
        <v>74</v>
      </c>
      <c r="G611" t="s">
        <v>110</v>
      </c>
      <c r="H611">
        <v>738.78</v>
      </c>
      <c r="I611">
        <v>13</v>
      </c>
      <c r="J611">
        <v>0.15</v>
      </c>
      <c r="K611">
        <v>8163.52</v>
      </c>
      <c r="L611" t="s">
        <v>76</v>
      </c>
      <c r="M611" t="s">
        <v>84</v>
      </c>
      <c r="N611" t="s">
        <v>40</v>
      </c>
      <c r="O611" t="s">
        <v>105</v>
      </c>
      <c r="P611">
        <v>12</v>
      </c>
      <c r="Q611">
        <v>1.9</v>
      </c>
      <c r="R611" t="s">
        <v>112</v>
      </c>
      <c r="S611" t="s">
        <v>86</v>
      </c>
    </row>
    <row r="612" spans="1:19" x14ac:dyDescent="0.35">
      <c r="A612" t="s">
        <v>1848</v>
      </c>
      <c r="B612" t="s">
        <v>1362</v>
      </c>
      <c r="C612" t="s">
        <v>1849</v>
      </c>
      <c r="D612" t="s">
        <v>72</v>
      </c>
      <c r="E612" t="s">
        <v>306</v>
      </c>
      <c r="F612" t="s">
        <v>36</v>
      </c>
      <c r="G612" t="s">
        <v>259</v>
      </c>
      <c r="H612">
        <v>15.8</v>
      </c>
      <c r="I612">
        <v>4</v>
      </c>
      <c r="J612">
        <v>0.3</v>
      </c>
      <c r="K612">
        <v>44.24</v>
      </c>
      <c r="L612" t="s">
        <v>83</v>
      </c>
      <c r="M612" t="s">
        <v>39</v>
      </c>
      <c r="N612" t="s">
        <v>28</v>
      </c>
      <c r="O612" t="s">
        <v>29</v>
      </c>
      <c r="P612">
        <v>1</v>
      </c>
      <c r="Q612">
        <v>4.4000000000000004</v>
      </c>
      <c r="R612" t="s">
        <v>30</v>
      </c>
      <c r="S612" t="s">
        <v>86</v>
      </c>
    </row>
    <row r="613" spans="1:19" x14ac:dyDescent="0.35">
      <c r="A613" t="s">
        <v>1850</v>
      </c>
      <c r="B613" t="s">
        <v>1851</v>
      </c>
      <c r="C613" t="s">
        <v>1852</v>
      </c>
      <c r="D613" t="s">
        <v>64</v>
      </c>
      <c r="E613" t="s">
        <v>344</v>
      </c>
      <c r="F613" t="s">
        <v>24</v>
      </c>
      <c r="G613" t="s">
        <v>345</v>
      </c>
      <c r="H613">
        <v>391.17</v>
      </c>
      <c r="I613">
        <v>6</v>
      </c>
      <c r="J613">
        <v>0.15</v>
      </c>
      <c r="K613">
        <v>1994.97</v>
      </c>
      <c r="L613" t="s">
        <v>98</v>
      </c>
      <c r="M613" t="s">
        <v>111</v>
      </c>
      <c r="N613" t="s">
        <v>166</v>
      </c>
      <c r="O613" t="s">
        <v>50</v>
      </c>
      <c r="P613">
        <v>1</v>
      </c>
      <c r="Q613">
        <v>2</v>
      </c>
      <c r="R613" t="s">
        <v>51</v>
      </c>
      <c r="S613" t="s">
        <v>60</v>
      </c>
    </row>
    <row r="614" spans="1:19" x14ac:dyDescent="0.35">
      <c r="A614" t="s">
        <v>1853</v>
      </c>
      <c r="B614" t="s">
        <v>798</v>
      </c>
      <c r="C614" t="s">
        <v>1854</v>
      </c>
      <c r="D614" t="s">
        <v>64</v>
      </c>
      <c r="E614" t="s">
        <v>193</v>
      </c>
      <c r="F614" t="s">
        <v>24</v>
      </c>
      <c r="G614" t="s">
        <v>194</v>
      </c>
      <c r="H614">
        <v>389.02</v>
      </c>
      <c r="I614">
        <v>7</v>
      </c>
      <c r="J614">
        <v>0</v>
      </c>
      <c r="K614">
        <v>2723.14</v>
      </c>
      <c r="L614" t="s">
        <v>26</v>
      </c>
      <c r="M614" t="s">
        <v>122</v>
      </c>
      <c r="N614" t="s">
        <v>91</v>
      </c>
      <c r="O614" t="s">
        <v>123</v>
      </c>
      <c r="P614">
        <v>8</v>
      </c>
      <c r="Q614">
        <v>2.2000000000000002</v>
      </c>
      <c r="R614" t="s">
        <v>30</v>
      </c>
      <c r="S614" t="s">
        <v>60</v>
      </c>
    </row>
    <row r="615" spans="1:19" x14ac:dyDescent="0.35">
      <c r="A615" t="s">
        <v>1855</v>
      </c>
      <c r="B615" t="s">
        <v>1856</v>
      </c>
      <c r="C615" t="s">
        <v>1857</v>
      </c>
      <c r="D615" t="s">
        <v>127</v>
      </c>
      <c r="E615" t="s">
        <v>193</v>
      </c>
      <c r="F615" t="s">
        <v>24</v>
      </c>
      <c r="G615" t="s">
        <v>194</v>
      </c>
      <c r="H615">
        <v>254.08</v>
      </c>
      <c r="I615">
        <v>13</v>
      </c>
      <c r="J615">
        <v>0.15</v>
      </c>
      <c r="K615">
        <v>2807.58</v>
      </c>
      <c r="L615" t="s">
        <v>142</v>
      </c>
      <c r="M615" t="s">
        <v>84</v>
      </c>
      <c r="N615" t="s">
        <v>68</v>
      </c>
      <c r="O615" t="s">
        <v>50</v>
      </c>
      <c r="P615">
        <v>10</v>
      </c>
      <c r="Q615">
        <v>4.3</v>
      </c>
      <c r="R615" t="s">
        <v>30</v>
      </c>
      <c r="S615" t="s">
        <v>86</v>
      </c>
    </row>
    <row r="616" spans="1:19" x14ac:dyDescent="0.35">
      <c r="A616" t="s">
        <v>1858</v>
      </c>
      <c r="B616" t="s">
        <v>1859</v>
      </c>
      <c r="C616" t="s">
        <v>1860</v>
      </c>
      <c r="D616" t="s">
        <v>72</v>
      </c>
      <c r="E616" t="s">
        <v>244</v>
      </c>
      <c r="F616" t="s">
        <v>36</v>
      </c>
      <c r="G616" t="s">
        <v>129</v>
      </c>
      <c r="H616">
        <v>33.119999999999997</v>
      </c>
      <c r="I616">
        <v>11</v>
      </c>
      <c r="J616">
        <v>0.15</v>
      </c>
      <c r="K616">
        <v>309.67</v>
      </c>
      <c r="L616" t="s">
        <v>98</v>
      </c>
      <c r="M616" t="s">
        <v>84</v>
      </c>
      <c r="N616" t="s">
        <v>166</v>
      </c>
      <c r="O616" t="s">
        <v>77</v>
      </c>
      <c r="P616">
        <v>10</v>
      </c>
      <c r="Q616">
        <v>2.2000000000000002</v>
      </c>
      <c r="R616" t="s">
        <v>202</v>
      </c>
      <c r="S616" t="s">
        <v>86</v>
      </c>
    </row>
    <row r="617" spans="1:19" x14ac:dyDescent="0.35">
      <c r="A617" t="s">
        <v>1861</v>
      </c>
      <c r="B617" t="s">
        <v>847</v>
      </c>
      <c r="C617" t="s">
        <v>1862</v>
      </c>
      <c r="D617" t="s">
        <v>157</v>
      </c>
      <c r="E617" t="s">
        <v>65</v>
      </c>
      <c r="F617" t="s">
        <v>66</v>
      </c>
      <c r="G617" t="s">
        <v>67</v>
      </c>
      <c r="H617">
        <v>2033.97</v>
      </c>
      <c r="I617">
        <v>6</v>
      </c>
      <c r="J617">
        <v>0.05</v>
      </c>
      <c r="K617">
        <v>11593.63</v>
      </c>
      <c r="L617" t="s">
        <v>98</v>
      </c>
      <c r="M617" t="s">
        <v>39</v>
      </c>
      <c r="N617" t="s">
        <v>172</v>
      </c>
      <c r="O617" t="s">
        <v>77</v>
      </c>
      <c r="P617">
        <v>10</v>
      </c>
      <c r="Q617">
        <v>2.6</v>
      </c>
      <c r="R617" t="s">
        <v>30</v>
      </c>
      <c r="S617" t="s">
        <v>52</v>
      </c>
    </row>
    <row r="618" spans="1:19" x14ac:dyDescent="0.35">
      <c r="A618" t="s">
        <v>1863</v>
      </c>
      <c r="B618" t="s">
        <v>1864</v>
      </c>
      <c r="C618" t="s">
        <v>1865</v>
      </c>
      <c r="D618" t="s">
        <v>64</v>
      </c>
      <c r="E618" t="s">
        <v>266</v>
      </c>
      <c r="F618" t="s">
        <v>24</v>
      </c>
      <c r="G618" t="s">
        <v>267</v>
      </c>
      <c r="H618">
        <v>435</v>
      </c>
      <c r="I618">
        <v>8</v>
      </c>
      <c r="J618">
        <v>0</v>
      </c>
      <c r="K618">
        <v>3480</v>
      </c>
      <c r="L618" t="s">
        <v>83</v>
      </c>
      <c r="M618" t="s">
        <v>134</v>
      </c>
      <c r="N618" t="s">
        <v>172</v>
      </c>
      <c r="O618" t="s">
        <v>116</v>
      </c>
      <c r="P618">
        <v>2</v>
      </c>
      <c r="Q618">
        <v>6</v>
      </c>
      <c r="R618" t="s">
        <v>30</v>
      </c>
      <c r="S618" t="s">
        <v>60</v>
      </c>
    </row>
    <row r="619" spans="1:19" x14ac:dyDescent="0.35">
      <c r="A619" t="s">
        <v>1866</v>
      </c>
      <c r="B619" t="s">
        <v>1867</v>
      </c>
      <c r="C619" t="s">
        <v>1868</v>
      </c>
      <c r="D619" t="s">
        <v>22</v>
      </c>
      <c r="E619" t="s">
        <v>198</v>
      </c>
      <c r="F619" t="s">
        <v>74</v>
      </c>
      <c r="G619" t="s">
        <v>110</v>
      </c>
      <c r="H619">
        <v>1568.27</v>
      </c>
      <c r="I619">
        <v>4</v>
      </c>
      <c r="J619">
        <v>0.15</v>
      </c>
      <c r="K619">
        <v>5332.12</v>
      </c>
      <c r="L619" t="s">
        <v>165</v>
      </c>
      <c r="M619" t="s">
        <v>122</v>
      </c>
      <c r="N619" t="s">
        <v>172</v>
      </c>
      <c r="O619" t="s">
        <v>77</v>
      </c>
      <c r="P619">
        <v>13</v>
      </c>
      <c r="Q619">
        <v>1.5</v>
      </c>
      <c r="R619" t="s">
        <v>30</v>
      </c>
      <c r="S619" t="s">
        <v>52</v>
      </c>
    </row>
    <row r="620" spans="1:19" x14ac:dyDescent="0.35">
      <c r="A620" t="s">
        <v>1869</v>
      </c>
      <c r="B620" t="s">
        <v>1870</v>
      </c>
      <c r="C620" t="s">
        <v>1871</v>
      </c>
      <c r="D620" t="s">
        <v>22</v>
      </c>
      <c r="E620" t="s">
        <v>147</v>
      </c>
      <c r="F620" t="s">
        <v>74</v>
      </c>
      <c r="G620" t="s">
        <v>148</v>
      </c>
      <c r="H620">
        <v>1658.04</v>
      </c>
      <c r="I620">
        <v>12</v>
      </c>
      <c r="J620">
        <v>0</v>
      </c>
      <c r="K620">
        <v>19896.48</v>
      </c>
      <c r="L620" t="s">
        <v>26</v>
      </c>
      <c r="M620" t="s">
        <v>90</v>
      </c>
      <c r="N620" t="s">
        <v>28</v>
      </c>
      <c r="O620" t="s">
        <v>105</v>
      </c>
      <c r="P620">
        <v>9</v>
      </c>
      <c r="Q620">
        <v>1.2</v>
      </c>
      <c r="R620" t="s">
        <v>51</v>
      </c>
      <c r="S620" t="s">
        <v>60</v>
      </c>
    </row>
    <row r="621" spans="1:19" x14ac:dyDescent="0.35">
      <c r="A621" t="s">
        <v>1872</v>
      </c>
      <c r="B621" t="s">
        <v>440</v>
      </c>
      <c r="C621" t="s">
        <v>1873</v>
      </c>
      <c r="D621" t="s">
        <v>22</v>
      </c>
      <c r="E621" t="s">
        <v>484</v>
      </c>
      <c r="F621" t="s">
        <v>74</v>
      </c>
      <c r="G621" t="s">
        <v>110</v>
      </c>
      <c r="H621">
        <v>2335.17</v>
      </c>
      <c r="I621">
        <v>1</v>
      </c>
      <c r="J621">
        <v>0.1</v>
      </c>
      <c r="K621">
        <v>2101.65</v>
      </c>
      <c r="L621" t="s">
        <v>142</v>
      </c>
      <c r="M621" t="s">
        <v>27</v>
      </c>
      <c r="N621" t="s">
        <v>59</v>
      </c>
      <c r="O621" t="s">
        <v>92</v>
      </c>
      <c r="P621">
        <v>9</v>
      </c>
      <c r="Q621">
        <v>3.9</v>
      </c>
      <c r="R621" t="s">
        <v>30</v>
      </c>
      <c r="S621" t="s">
        <v>60</v>
      </c>
    </row>
    <row r="622" spans="1:19" x14ac:dyDescent="0.35">
      <c r="A622" t="s">
        <v>1874</v>
      </c>
      <c r="B622" t="s">
        <v>1875</v>
      </c>
      <c r="C622" t="s">
        <v>1876</v>
      </c>
      <c r="D622" t="s">
        <v>157</v>
      </c>
      <c r="E622" t="s">
        <v>193</v>
      </c>
      <c r="F622" t="s">
        <v>24</v>
      </c>
      <c r="G622" t="s">
        <v>194</v>
      </c>
      <c r="H622">
        <v>238.43</v>
      </c>
      <c r="I622">
        <v>7</v>
      </c>
      <c r="J622">
        <v>0</v>
      </c>
      <c r="K622">
        <v>1669.01</v>
      </c>
      <c r="L622" t="s">
        <v>26</v>
      </c>
      <c r="M622" t="s">
        <v>27</v>
      </c>
      <c r="N622" t="s">
        <v>85</v>
      </c>
      <c r="O622" t="s">
        <v>105</v>
      </c>
      <c r="P622">
        <v>2</v>
      </c>
      <c r="Q622">
        <v>3.6</v>
      </c>
      <c r="R622" t="s">
        <v>30</v>
      </c>
      <c r="S622" t="s">
        <v>52</v>
      </c>
    </row>
    <row r="623" spans="1:19" x14ac:dyDescent="0.35">
      <c r="A623" t="s">
        <v>1877</v>
      </c>
      <c r="B623" t="s">
        <v>1878</v>
      </c>
      <c r="C623" t="s">
        <v>1879</v>
      </c>
      <c r="D623" t="s">
        <v>157</v>
      </c>
      <c r="E623" t="s">
        <v>138</v>
      </c>
      <c r="F623" t="s">
        <v>24</v>
      </c>
      <c r="G623" t="s">
        <v>133</v>
      </c>
      <c r="H623">
        <v>303.14999999999998</v>
      </c>
      <c r="I623">
        <v>3</v>
      </c>
      <c r="J623">
        <v>0.1</v>
      </c>
      <c r="K623">
        <v>818.5</v>
      </c>
      <c r="L623" t="s">
        <v>302</v>
      </c>
      <c r="M623" t="s">
        <v>27</v>
      </c>
      <c r="N623" t="s">
        <v>91</v>
      </c>
      <c r="O623" t="s">
        <v>116</v>
      </c>
      <c r="P623">
        <v>3</v>
      </c>
      <c r="Q623">
        <v>2.1</v>
      </c>
      <c r="R623" t="s">
        <v>30</v>
      </c>
      <c r="S623" t="s">
        <v>60</v>
      </c>
    </row>
    <row r="624" spans="1:19" x14ac:dyDescent="0.35">
      <c r="A624" t="s">
        <v>1880</v>
      </c>
      <c r="B624" t="s">
        <v>465</v>
      </c>
      <c r="C624" t="s">
        <v>1881</v>
      </c>
      <c r="D624" t="s">
        <v>127</v>
      </c>
      <c r="E624" t="s">
        <v>403</v>
      </c>
      <c r="F624" t="s">
        <v>74</v>
      </c>
      <c r="G624" t="s">
        <v>148</v>
      </c>
      <c r="H624">
        <v>1624.37</v>
      </c>
      <c r="I624">
        <v>14</v>
      </c>
      <c r="J624">
        <v>0.1</v>
      </c>
      <c r="K624">
        <v>20467.060000000001</v>
      </c>
      <c r="L624" t="s">
        <v>38</v>
      </c>
      <c r="M624" t="s">
        <v>183</v>
      </c>
      <c r="N624" t="s">
        <v>172</v>
      </c>
      <c r="O624" t="s">
        <v>123</v>
      </c>
      <c r="P624">
        <v>2</v>
      </c>
      <c r="Q624">
        <v>2.2000000000000002</v>
      </c>
      <c r="R624" t="s">
        <v>30</v>
      </c>
      <c r="S624" t="s">
        <v>42</v>
      </c>
    </row>
    <row r="625" spans="1:19" x14ac:dyDescent="0.35">
      <c r="A625" t="s">
        <v>1882</v>
      </c>
      <c r="B625" t="s">
        <v>1883</v>
      </c>
      <c r="C625" t="s">
        <v>1884</v>
      </c>
      <c r="D625" t="s">
        <v>127</v>
      </c>
      <c r="E625" t="s">
        <v>65</v>
      </c>
      <c r="F625" t="s">
        <v>66</v>
      </c>
      <c r="G625" t="s">
        <v>67</v>
      </c>
      <c r="H625">
        <v>2000.15</v>
      </c>
      <c r="I625">
        <v>6</v>
      </c>
      <c r="J625">
        <v>0</v>
      </c>
      <c r="K625">
        <v>12000.9</v>
      </c>
      <c r="L625" t="s">
        <v>26</v>
      </c>
      <c r="M625" t="s">
        <v>183</v>
      </c>
      <c r="N625" t="s">
        <v>85</v>
      </c>
      <c r="O625" t="s">
        <v>92</v>
      </c>
      <c r="P625">
        <v>6</v>
      </c>
      <c r="Q625">
        <v>4.8</v>
      </c>
      <c r="R625" t="s">
        <v>30</v>
      </c>
      <c r="S625" t="s">
        <v>60</v>
      </c>
    </row>
    <row r="626" spans="1:19" x14ac:dyDescent="0.35">
      <c r="A626" t="s">
        <v>1885</v>
      </c>
      <c r="B626" t="s">
        <v>1886</v>
      </c>
      <c r="C626" t="s">
        <v>1887</v>
      </c>
      <c r="D626" t="s">
        <v>157</v>
      </c>
      <c r="E626" t="s">
        <v>170</v>
      </c>
      <c r="F626" t="s">
        <v>66</v>
      </c>
      <c r="G626" t="s">
        <v>171</v>
      </c>
      <c r="H626">
        <v>1821.71</v>
      </c>
      <c r="I626">
        <v>2</v>
      </c>
      <c r="J626">
        <v>0.05</v>
      </c>
      <c r="K626">
        <v>3461.25</v>
      </c>
      <c r="L626" t="s">
        <v>302</v>
      </c>
      <c r="M626" t="s">
        <v>122</v>
      </c>
      <c r="N626" t="s">
        <v>40</v>
      </c>
      <c r="O626" t="s">
        <v>105</v>
      </c>
      <c r="P626">
        <v>7</v>
      </c>
      <c r="Q626">
        <v>5</v>
      </c>
      <c r="R626" t="s">
        <v>30</v>
      </c>
      <c r="S626" t="s">
        <v>52</v>
      </c>
    </row>
    <row r="627" spans="1:19" x14ac:dyDescent="0.35">
      <c r="A627" t="s">
        <v>1888</v>
      </c>
      <c r="B627" t="s">
        <v>1889</v>
      </c>
      <c r="C627" t="s">
        <v>1890</v>
      </c>
      <c r="D627" t="s">
        <v>34</v>
      </c>
      <c r="E627" t="s">
        <v>46</v>
      </c>
      <c r="F627" t="s">
        <v>47</v>
      </c>
      <c r="G627" t="s">
        <v>48</v>
      </c>
      <c r="H627">
        <v>61.13</v>
      </c>
      <c r="I627">
        <v>9</v>
      </c>
      <c r="J627">
        <v>0.1</v>
      </c>
      <c r="K627">
        <v>495.15</v>
      </c>
      <c r="L627" t="s">
        <v>104</v>
      </c>
      <c r="M627" t="s">
        <v>122</v>
      </c>
      <c r="N627" t="s">
        <v>166</v>
      </c>
      <c r="O627" t="s">
        <v>50</v>
      </c>
      <c r="P627">
        <v>12</v>
      </c>
      <c r="Q627">
        <v>2.9</v>
      </c>
      <c r="R627" t="s">
        <v>30</v>
      </c>
      <c r="S627" t="s">
        <v>86</v>
      </c>
    </row>
    <row r="628" spans="1:19" x14ac:dyDescent="0.35">
      <c r="A628" t="s">
        <v>1891</v>
      </c>
      <c r="B628" t="s">
        <v>1892</v>
      </c>
      <c r="C628" t="s">
        <v>1893</v>
      </c>
      <c r="D628" t="s">
        <v>22</v>
      </c>
      <c r="E628" t="s">
        <v>649</v>
      </c>
      <c r="F628" t="s">
        <v>57</v>
      </c>
      <c r="G628" t="s">
        <v>153</v>
      </c>
      <c r="H628">
        <v>149.38</v>
      </c>
      <c r="I628">
        <v>1</v>
      </c>
      <c r="J628">
        <v>0.2</v>
      </c>
      <c r="K628">
        <v>119.5</v>
      </c>
      <c r="L628" t="s">
        <v>98</v>
      </c>
      <c r="M628" t="s">
        <v>90</v>
      </c>
      <c r="N628" t="s">
        <v>68</v>
      </c>
      <c r="O628" t="s">
        <v>77</v>
      </c>
      <c r="P628">
        <v>6</v>
      </c>
      <c r="Q628">
        <v>4.2</v>
      </c>
      <c r="R628" t="s">
        <v>30</v>
      </c>
      <c r="S628" t="s">
        <v>60</v>
      </c>
    </row>
    <row r="629" spans="1:19" x14ac:dyDescent="0.35">
      <c r="A629" t="s">
        <v>1894</v>
      </c>
      <c r="B629" t="s">
        <v>234</v>
      </c>
      <c r="C629" t="s">
        <v>1871</v>
      </c>
      <c r="D629" t="s">
        <v>157</v>
      </c>
      <c r="E629" t="s">
        <v>198</v>
      </c>
      <c r="F629" t="s">
        <v>74</v>
      </c>
      <c r="G629" t="s">
        <v>110</v>
      </c>
      <c r="H629">
        <v>779.42</v>
      </c>
      <c r="I629">
        <v>6</v>
      </c>
      <c r="J629">
        <v>0.25</v>
      </c>
      <c r="K629">
        <v>3507.39</v>
      </c>
      <c r="L629" t="s">
        <v>302</v>
      </c>
      <c r="M629" t="s">
        <v>39</v>
      </c>
      <c r="N629" t="s">
        <v>68</v>
      </c>
      <c r="O629" t="s">
        <v>92</v>
      </c>
      <c r="P629">
        <v>3</v>
      </c>
      <c r="Q629">
        <v>3.9</v>
      </c>
      <c r="R629" t="s">
        <v>30</v>
      </c>
      <c r="S629" t="s">
        <v>86</v>
      </c>
    </row>
    <row r="630" spans="1:19" x14ac:dyDescent="0.35">
      <c r="A630" t="s">
        <v>1895</v>
      </c>
      <c r="B630" t="s">
        <v>1896</v>
      </c>
      <c r="C630" t="s">
        <v>1897</v>
      </c>
      <c r="D630" t="s">
        <v>157</v>
      </c>
      <c r="E630" t="s">
        <v>413</v>
      </c>
      <c r="F630" t="s">
        <v>47</v>
      </c>
      <c r="G630" t="s">
        <v>103</v>
      </c>
      <c r="H630">
        <v>527.28</v>
      </c>
      <c r="I630">
        <v>6</v>
      </c>
      <c r="J630">
        <v>0.1</v>
      </c>
      <c r="K630">
        <v>2847.31</v>
      </c>
      <c r="L630" t="s">
        <v>302</v>
      </c>
      <c r="M630" t="s">
        <v>122</v>
      </c>
      <c r="N630" t="s">
        <v>59</v>
      </c>
      <c r="O630" t="s">
        <v>116</v>
      </c>
      <c r="P630">
        <v>12</v>
      </c>
      <c r="Q630">
        <v>2.2000000000000002</v>
      </c>
      <c r="R630" t="s">
        <v>30</v>
      </c>
      <c r="S630" t="s">
        <v>86</v>
      </c>
    </row>
    <row r="631" spans="1:19" x14ac:dyDescent="0.35">
      <c r="A631" t="s">
        <v>1898</v>
      </c>
      <c r="B631" t="s">
        <v>694</v>
      </c>
      <c r="C631" t="s">
        <v>1899</v>
      </c>
      <c r="D631" t="s">
        <v>157</v>
      </c>
      <c r="E631" t="s">
        <v>1182</v>
      </c>
      <c r="F631" t="s">
        <v>66</v>
      </c>
      <c r="G631" t="s">
        <v>446</v>
      </c>
      <c r="H631">
        <v>1260.01</v>
      </c>
      <c r="I631">
        <v>5</v>
      </c>
      <c r="J631">
        <v>0.15</v>
      </c>
      <c r="K631">
        <v>5355.04</v>
      </c>
      <c r="L631" t="s">
        <v>26</v>
      </c>
      <c r="M631" t="s">
        <v>183</v>
      </c>
      <c r="N631" t="s">
        <v>85</v>
      </c>
      <c r="O631" t="s">
        <v>92</v>
      </c>
      <c r="P631">
        <v>3</v>
      </c>
      <c r="Q631">
        <v>1.2</v>
      </c>
      <c r="R631" t="s">
        <v>30</v>
      </c>
      <c r="S631" t="s">
        <v>42</v>
      </c>
    </row>
    <row r="632" spans="1:19" x14ac:dyDescent="0.35">
      <c r="A632" t="s">
        <v>1900</v>
      </c>
      <c r="B632" t="s">
        <v>638</v>
      </c>
      <c r="C632" t="s">
        <v>1901</v>
      </c>
      <c r="D632" t="s">
        <v>127</v>
      </c>
      <c r="E632" t="s">
        <v>161</v>
      </c>
      <c r="F632" t="s">
        <v>74</v>
      </c>
      <c r="G632" t="s">
        <v>148</v>
      </c>
      <c r="H632">
        <v>732.2</v>
      </c>
      <c r="I632">
        <v>13</v>
      </c>
      <c r="J632">
        <v>0.05</v>
      </c>
      <c r="K632">
        <v>9042.67</v>
      </c>
      <c r="L632" t="s">
        <v>26</v>
      </c>
      <c r="M632" t="s">
        <v>27</v>
      </c>
      <c r="N632" t="s">
        <v>166</v>
      </c>
      <c r="O632" t="s">
        <v>50</v>
      </c>
      <c r="P632">
        <v>12</v>
      </c>
      <c r="Q632">
        <v>1.6</v>
      </c>
      <c r="R632" t="s">
        <v>30</v>
      </c>
      <c r="S632" t="s">
        <v>60</v>
      </c>
    </row>
    <row r="633" spans="1:19" x14ac:dyDescent="0.35">
      <c r="A633" t="s">
        <v>1902</v>
      </c>
      <c r="B633" t="s">
        <v>1903</v>
      </c>
      <c r="C633" t="s">
        <v>1904</v>
      </c>
      <c r="D633" t="s">
        <v>34</v>
      </c>
      <c r="E633" t="s">
        <v>244</v>
      </c>
      <c r="F633" t="s">
        <v>36</v>
      </c>
      <c r="G633" t="s">
        <v>129</v>
      </c>
      <c r="H633">
        <v>11.73</v>
      </c>
      <c r="I633">
        <v>5</v>
      </c>
      <c r="J633">
        <v>0.05</v>
      </c>
      <c r="K633">
        <v>55.72</v>
      </c>
      <c r="L633" t="s">
        <v>165</v>
      </c>
      <c r="M633" t="s">
        <v>111</v>
      </c>
      <c r="N633" t="s">
        <v>172</v>
      </c>
      <c r="O633" t="s">
        <v>50</v>
      </c>
      <c r="P633">
        <v>2</v>
      </c>
      <c r="Q633">
        <v>4.4000000000000004</v>
      </c>
      <c r="R633" t="s">
        <v>30</v>
      </c>
      <c r="S633" t="s">
        <v>60</v>
      </c>
    </row>
    <row r="634" spans="1:19" x14ac:dyDescent="0.35">
      <c r="A634" t="s">
        <v>1905</v>
      </c>
      <c r="B634" t="s">
        <v>557</v>
      </c>
      <c r="C634" t="s">
        <v>1906</v>
      </c>
      <c r="D634" t="s">
        <v>127</v>
      </c>
      <c r="E634" t="s">
        <v>306</v>
      </c>
      <c r="F634" t="s">
        <v>36</v>
      </c>
      <c r="G634" t="s">
        <v>259</v>
      </c>
      <c r="H634">
        <v>33.17</v>
      </c>
      <c r="I634">
        <v>1</v>
      </c>
      <c r="J634">
        <v>0</v>
      </c>
      <c r="K634">
        <v>33.17</v>
      </c>
      <c r="L634" t="s">
        <v>49</v>
      </c>
      <c r="M634" t="s">
        <v>134</v>
      </c>
      <c r="N634" t="s">
        <v>172</v>
      </c>
      <c r="O634" t="s">
        <v>50</v>
      </c>
      <c r="P634">
        <v>2</v>
      </c>
      <c r="Q634">
        <v>3.9</v>
      </c>
      <c r="R634" t="s">
        <v>30</v>
      </c>
      <c r="S634" t="s">
        <v>60</v>
      </c>
    </row>
    <row r="635" spans="1:19" x14ac:dyDescent="0.35">
      <c r="A635" t="s">
        <v>1907</v>
      </c>
      <c r="B635" t="s">
        <v>1908</v>
      </c>
      <c r="C635" t="s">
        <v>1909</v>
      </c>
      <c r="D635" t="s">
        <v>64</v>
      </c>
      <c r="E635" t="s">
        <v>344</v>
      </c>
      <c r="F635" t="s">
        <v>24</v>
      </c>
      <c r="G635" t="s">
        <v>345</v>
      </c>
      <c r="H635">
        <v>387.26</v>
      </c>
      <c r="I635">
        <v>10</v>
      </c>
      <c r="J635">
        <v>0.1</v>
      </c>
      <c r="K635">
        <v>3485.34</v>
      </c>
      <c r="L635" t="s">
        <v>98</v>
      </c>
      <c r="M635" t="s">
        <v>84</v>
      </c>
      <c r="N635" t="s">
        <v>68</v>
      </c>
      <c r="O635" t="s">
        <v>105</v>
      </c>
      <c r="P635">
        <v>11</v>
      </c>
      <c r="Q635">
        <v>3.7</v>
      </c>
      <c r="R635" t="s">
        <v>30</v>
      </c>
      <c r="S635" t="s">
        <v>86</v>
      </c>
    </row>
    <row r="636" spans="1:19" x14ac:dyDescent="0.35">
      <c r="A636" t="s">
        <v>1910</v>
      </c>
      <c r="B636" t="s">
        <v>1055</v>
      </c>
      <c r="C636" t="s">
        <v>1911</v>
      </c>
      <c r="D636" t="s">
        <v>72</v>
      </c>
      <c r="E636" t="s">
        <v>102</v>
      </c>
      <c r="F636" t="s">
        <v>47</v>
      </c>
      <c r="G636" t="s">
        <v>103</v>
      </c>
      <c r="H636">
        <v>660.56</v>
      </c>
      <c r="I636">
        <v>12</v>
      </c>
      <c r="J636">
        <v>0.05</v>
      </c>
      <c r="K636">
        <v>7530.38</v>
      </c>
      <c r="L636" t="s">
        <v>142</v>
      </c>
      <c r="M636" t="s">
        <v>111</v>
      </c>
      <c r="N636" t="s">
        <v>28</v>
      </c>
      <c r="O636" t="s">
        <v>29</v>
      </c>
      <c r="P636">
        <v>12</v>
      </c>
      <c r="Q636">
        <v>1.5</v>
      </c>
      <c r="R636" t="s">
        <v>51</v>
      </c>
      <c r="S636" t="s">
        <v>60</v>
      </c>
    </row>
    <row r="637" spans="1:19" x14ac:dyDescent="0.35">
      <c r="A637" t="s">
        <v>1912</v>
      </c>
      <c r="B637" t="s">
        <v>1913</v>
      </c>
      <c r="C637" t="s">
        <v>1914</v>
      </c>
      <c r="D637" t="s">
        <v>64</v>
      </c>
      <c r="E637" t="s">
        <v>351</v>
      </c>
      <c r="F637" t="s">
        <v>57</v>
      </c>
      <c r="G637" t="s">
        <v>289</v>
      </c>
      <c r="H637">
        <v>430.4</v>
      </c>
      <c r="I637">
        <v>5</v>
      </c>
      <c r="J637">
        <v>0</v>
      </c>
      <c r="K637">
        <v>2152</v>
      </c>
      <c r="L637" t="s">
        <v>165</v>
      </c>
      <c r="M637" t="s">
        <v>111</v>
      </c>
      <c r="N637" t="s">
        <v>40</v>
      </c>
      <c r="O637" t="s">
        <v>92</v>
      </c>
      <c r="P637">
        <v>5</v>
      </c>
      <c r="Q637">
        <v>3.6</v>
      </c>
      <c r="R637" t="s">
        <v>30</v>
      </c>
      <c r="S637" t="s">
        <v>60</v>
      </c>
    </row>
    <row r="638" spans="1:19" x14ac:dyDescent="0.35">
      <c r="A638" t="s">
        <v>1915</v>
      </c>
      <c r="B638" t="s">
        <v>1916</v>
      </c>
      <c r="C638" t="s">
        <v>1917</v>
      </c>
      <c r="D638" t="s">
        <v>22</v>
      </c>
      <c r="E638" t="s">
        <v>313</v>
      </c>
      <c r="F638" t="s">
        <v>47</v>
      </c>
      <c r="G638" t="s">
        <v>48</v>
      </c>
      <c r="H638">
        <v>351.73</v>
      </c>
      <c r="I638">
        <v>2</v>
      </c>
      <c r="J638">
        <v>0.15</v>
      </c>
      <c r="K638">
        <v>597.94000000000005</v>
      </c>
      <c r="L638" t="s">
        <v>104</v>
      </c>
      <c r="M638" t="s">
        <v>90</v>
      </c>
      <c r="N638" t="s">
        <v>172</v>
      </c>
      <c r="O638" t="s">
        <v>116</v>
      </c>
      <c r="P638">
        <v>11</v>
      </c>
      <c r="Q638">
        <v>4.0999999999999996</v>
      </c>
      <c r="R638" t="s">
        <v>51</v>
      </c>
      <c r="S638" t="s">
        <v>60</v>
      </c>
    </row>
    <row r="639" spans="1:19" x14ac:dyDescent="0.35">
      <c r="A639" t="s">
        <v>1918</v>
      </c>
      <c r="B639" t="s">
        <v>1919</v>
      </c>
      <c r="C639" t="s">
        <v>1920</v>
      </c>
      <c r="D639" t="s">
        <v>22</v>
      </c>
      <c r="E639" t="s">
        <v>73</v>
      </c>
      <c r="F639" t="s">
        <v>74</v>
      </c>
      <c r="G639" t="s">
        <v>75</v>
      </c>
      <c r="H639">
        <v>214.9</v>
      </c>
      <c r="I639">
        <v>7</v>
      </c>
      <c r="J639">
        <v>0.15</v>
      </c>
      <c r="K639">
        <v>1278.6500000000001</v>
      </c>
      <c r="L639" t="s">
        <v>104</v>
      </c>
      <c r="M639" t="s">
        <v>111</v>
      </c>
      <c r="N639" t="s">
        <v>40</v>
      </c>
      <c r="O639" t="s">
        <v>77</v>
      </c>
      <c r="P639">
        <v>11</v>
      </c>
      <c r="Q639">
        <v>4.4000000000000004</v>
      </c>
      <c r="S639" t="s">
        <v>60</v>
      </c>
    </row>
    <row r="640" spans="1:19" x14ac:dyDescent="0.35">
      <c r="A640" t="s">
        <v>1921</v>
      </c>
      <c r="B640" t="s">
        <v>1922</v>
      </c>
      <c r="C640" t="s">
        <v>1923</v>
      </c>
      <c r="D640" t="s">
        <v>22</v>
      </c>
      <c r="E640" t="s">
        <v>46</v>
      </c>
      <c r="F640" t="s">
        <v>47</v>
      </c>
      <c r="G640" t="s">
        <v>48</v>
      </c>
      <c r="H640">
        <v>39.42</v>
      </c>
      <c r="I640">
        <v>3</v>
      </c>
      <c r="J640">
        <v>0.05</v>
      </c>
      <c r="K640">
        <v>112.35</v>
      </c>
      <c r="L640" t="s">
        <v>83</v>
      </c>
      <c r="M640" t="s">
        <v>39</v>
      </c>
      <c r="N640" t="s">
        <v>59</v>
      </c>
      <c r="O640" t="s">
        <v>50</v>
      </c>
      <c r="P640">
        <v>8</v>
      </c>
      <c r="Q640">
        <v>1.1000000000000001</v>
      </c>
      <c r="R640" t="s">
        <v>30</v>
      </c>
      <c r="S640" t="s">
        <v>86</v>
      </c>
    </row>
    <row r="641" spans="1:19" x14ac:dyDescent="0.35">
      <c r="A641" t="s">
        <v>1924</v>
      </c>
      <c r="B641" t="s">
        <v>1925</v>
      </c>
      <c r="C641" t="s">
        <v>1926</v>
      </c>
      <c r="D641" t="s">
        <v>72</v>
      </c>
      <c r="E641" t="s">
        <v>313</v>
      </c>
      <c r="F641" t="s">
        <v>47</v>
      </c>
      <c r="G641" t="s">
        <v>48</v>
      </c>
      <c r="H641">
        <v>309.24</v>
      </c>
      <c r="I641">
        <v>13</v>
      </c>
      <c r="J641">
        <v>0</v>
      </c>
      <c r="K641">
        <v>4020.12</v>
      </c>
      <c r="L641" t="s">
        <v>26</v>
      </c>
      <c r="M641" t="s">
        <v>84</v>
      </c>
      <c r="N641" t="s">
        <v>91</v>
      </c>
      <c r="O641" t="s">
        <v>92</v>
      </c>
      <c r="P641">
        <v>6</v>
      </c>
      <c r="Q641">
        <v>3.7</v>
      </c>
      <c r="R641" t="s">
        <v>30</v>
      </c>
      <c r="S641" t="s">
        <v>60</v>
      </c>
    </row>
    <row r="642" spans="1:19" x14ac:dyDescent="0.35">
      <c r="A642" t="s">
        <v>1927</v>
      </c>
      <c r="B642" t="s">
        <v>1928</v>
      </c>
      <c r="C642" t="s">
        <v>1929</v>
      </c>
      <c r="D642" t="s">
        <v>127</v>
      </c>
      <c r="E642" t="s">
        <v>403</v>
      </c>
      <c r="F642" t="s">
        <v>74</v>
      </c>
      <c r="G642" t="s">
        <v>148</v>
      </c>
      <c r="H642">
        <v>815.97</v>
      </c>
      <c r="I642">
        <v>4</v>
      </c>
      <c r="J642">
        <v>0.05</v>
      </c>
      <c r="K642">
        <v>3100.69</v>
      </c>
      <c r="L642" t="s">
        <v>26</v>
      </c>
      <c r="M642" t="s">
        <v>111</v>
      </c>
      <c r="N642" t="s">
        <v>40</v>
      </c>
      <c r="O642" t="s">
        <v>92</v>
      </c>
      <c r="P642">
        <v>9</v>
      </c>
      <c r="Q642">
        <v>1.1000000000000001</v>
      </c>
      <c r="R642" t="s">
        <v>30</v>
      </c>
      <c r="S642" t="s">
        <v>60</v>
      </c>
    </row>
    <row r="643" spans="1:19" x14ac:dyDescent="0.35">
      <c r="A643" t="s">
        <v>1930</v>
      </c>
      <c r="B643" t="s">
        <v>1931</v>
      </c>
      <c r="C643" t="s">
        <v>1932</v>
      </c>
      <c r="D643" t="s">
        <v>157</v>
      </c>
      <c r="E643" t="s">
        <v>313</v>
      </c>
      <c r="F643" t="s">
        <v>47</v>
      </c>
      <c r="G643" t="s">
        <v>48</v>
      </c>
      <c r="H643">
        <v>184.25</v>
      </c>
      <c r="I643">
        <v>3</v>
      </c>
      <c r="J643">
        <v>0.05</v>
      </c>
      <c r="K643">
        <v>525.11</v>
      </c>
      <c r="L643" t="s">
        <v>104</v>
      </c>
      <c r="M643" t="s">
        <v>39</v>
      </c>
      <c r="N643" t="s">
        <v>28</v>
      </c>
      <c r="O643" t="s">
        <v>116</v>
      </c>
      <c r="P643">
        <v>11</v>
      </c>
      <c r="Q643">
        <v>3.8</v>
      </c>
      <c r="R643" t="s">
        <v>202</v>
      </c>
      <c r="S643" t="s">
        <v>60</v>
      </c>
    </row>
    <row r="644" spans="1:19" x14ac:dyDescent="0.35">
      <c r="A644" t="s">
        <v>1933</v>
      </c>
      <c r="B644" t="s">
        <v>835</v>
      </c>
      <c r="C644" t="s">
        <v>1934</v>
      </c>
      <c r="D644" t="s">
        <v>34</v>
      </c>
      <c r="E644" t="s">
        <v>399</v>
      </c>
      <c r="F644" t="s">
        <v>24</v>
      </c>
      <c r="G644" t="s">
        <v>182</v>
      </c>
      <c r="H644">
        <v>57.5</v>
      </c>
      <c r="I644">
        <v>3</v>
      </c>
      <c r="J644">
        <v>0.15</v>
      </c>
      <c r="K644">
        <v>146.62</v>
      </c>
      <c r="L644" t="s">
        <v>104</v>
      </c>
      <c r="M644" t="s">
        <v>27</v>
      </c>
      <c r="N644" t="s">
        <v>172</v>
      </c>
      <c r="O644" t="s">
        <v>77</v>
      </c>
      <c r="P644">
        <v>5</v>
      </c>
      <c r="Q644">
        <v>3.5</v>
      </c>
      <c r="R644" t="s">
        <v>112</v>
      </c>
      <c r="S644" t="s">
        <v>86</v>
      </c>
    </row>
    <row r="645" spans="1:19" x14ac:dyDescent="0.35">
      <c r="A645" t="s">
        <v>1935</v>
      </c>
      <c r="B645" t="s">
        <v>1789</v>
      </c>
      <c r="C645" t="s">
        <v>1936</v>
      </c>
      <c r="D645" t="s">
        <v>34</v>
      </c>
      <c r="E645" t="s">
        <v>244</v>
      </c>
      <c r="F645" t="s">
        <v>36</v>
      </c>
      <c r="G645" t="s">
        <v>129</v>
      </c>
      <c r="H645">
        <v>43.55</v>
      </c>
      <c r="I645">
        <v>4</v>
      </c>
      <c r="J645">
        <v>0.05</v>
      </c>
      <c r="K645">
        <v>165.49</v>
      </c>
      <c r="L645" t="s">
        <v>104</v>
      </c>
      <c r="M645" t="s">
        <v>84</v>
      </c>
      <c r="N645" t="s">
        <v>40</v>
      </c>
      <c r="O645" t="s">
        <v>116</v>
      </c>
      <c r="P645">
        <v>10</v>
      </c>
      <c r="Q645">
        <v>1.6</v>
      </c>
      <c r="R645" t="s">
        <v>112</v>
      </c>
      <c r="S645" t="s">
        <v>294</v>
      </c>
    </row>
    <row r="646" spans="1:19" x14ac:dyDescent="0.35">
      <c r="A646" t="s">
        <v>1937</v>
      </c>
      <c r="B646" t="s">
        <v>1938</v>
      </c>
      <c r="C646" t="s">
        <v>1939</v>
      </c>
      <c r="D646" t="s">
        <v>64</v>
      </c>
      <c r="E646" t="s">
        <v>470</v>
      </c>
      <c r="F646" t="s">
        <v>24</v>
      </c>
      <c r="G646" t="s">
        <v>471</v>
      </c>
      <c r="H646">
        <v>461.09</v>
      </c>
      <c r="I646">
        <v>5</v>
      </c>
      <c r="J646">
        <v>0.15</v>
      </c>
      <c r="K646">
        <v>1959.63</v>
      </c>
      <c r="L646" t="s">
        <v>302</v>
      </c>
      <c r="M646" t="s">
        <v>122</v>
      </c>
      <c r="N646" t="s">
        <v>59</v>
      </c>
      <c r="O646" t="s">
        <v>41</v>
      </c>
      <c r="P646">
        <v>4</v>
      </c>
      <c r="Q646">
        <v>4.0999999999999996</v>
      </c>
      <c r="R646" t="s">
        <v>30</v>
      </c>
      <c r="S646" t="s">
        <v>52</v>
      </c>
    </row>
    <row r="647" spans="1:19" x14ac:dyDescent="0.35">
      <c r="A647" t="s">
        <v>1940</v>
      </c>
      <c r="B647" t="s">
        <v>1593</v>
      </c>
      <c r="C647" t="s">
        <v>1941</v>
      </c>
      <c r="D647" t="s">
        <v>64</v>
      </c>
      <c r="E647" t="s">
        <v>274</v>
      </c>
      <c r="F647" t="s">
        <v>74</v>
      </c>
      <c r="G647" t="s">
        <v>75</v>
      </c>
      <c r="H647">
        <v>1444.37</v>
      </c>
      <c r="I647">
        <v>1</v>
      </c>
      <c r="J647">
        <v>0.25</v>
      </c>
      <c r="K647">
        <v>1083.28</v>
      </c>
      <c r="L647" t="s">
        <v>83</v>
      </c>
      <c r="M647" t="s">
        <v>134</v>
      </c>
      <c r="N647" t="s">
        <v>166</v>
      </c>
      <c r="O647" t="s">
        <v>116</v>
      </c>
      <c r="P647">
        <v>9</v>
      </c>
      <c r="Q647">
        <v>1.3</v>
      </c>
      <c r="R647" t="s">
        <v>30</v>
      </c>
      <c r="S647" t="s">
        <v>60</v>
      </c>
    </row>
    <row r="648" spans="1:19" x14ac:dyDescent="0.35">
      <c r="A648" t="s">
        <v>1942</v>
      </c>
      <c r="B648" t="s">
        <v>450</v>
      </c>
      <c r="C648" t="s">
        <v>1943</v>
      </c>
      <c r="D648" t="s">
        <v>72</v>
      </c>
      <c r="E648" t="s">
        <v>293</v>
      </c>
      <c r="F648" t="s">
        <v>74</v>
      </c>
      <c r="G648" t="s">
        <v>110</v>
      </c>
      <c r="H648">
        <v>2377.6999999999998</v>
      </c>
      <c r="I648">
        <v>4</v>
      </c>
      <c r="J648">
        <v>0</v>
      </c>
      <c r="K648">
        <v>9510.7999999999993</v>
      </c>
      <c r="L648" t="s">
        <v>83</v>
      </c>
      <c r="M648" t="s">
        <v>134</v>
      </c>
      <c r="N648" t="s">
        <v>172</v>
      </c>
      <c r="O648" t="s">
        <v>92</v>
      </c>
      <c r="P648">
        <v>12</v>
      </c>
      <c r="Q648">
        <v>4.3</v>
      </c>
      <c r="R648" t="s">
        <v>30</v>
      </c>
      <c r="S648" t="s">
        <v>60</v>
      </c>
    </row>
    <row r="649" spans="1:19" x14ac:dyDescent="0.35">
      <c r="A649" t="s">
        <v>1944</v>
      </c>
      <c r="B649" t="s">
        <v>614</v>
      </c>
      <c r="C649" t="s">
        <v>1945</v>
      </c>
      <c r="D649" t="s">
        <v>127</v>
      </c>
      <c r="E649" t="s">
        <v>128</v>
      </c>
      <c r="F649" t="s">
        <v>36</v>
      </c>
      <c r="G649" t="s">
        <v>129</v>
      </c>
      <c r="H649">
        <v>44.98</v>
      </c>
      <c r="I649">
        <v>12</v>
      </c>
      <c r="J649">
        <v>0.3</v>
      </c>
      <c r="K649">
        <v>377.83</v>
      </c>
      <c r="L649" t="s">
        <v>83</v>
      </c>
      <c r="M649" t="s">
        <v>27</v>
      </c>
      <c r="N649" t="s">
        <v>59</v>
      </c>
      <c r="O649" t="s">
        <v>116</v>
      </c>
      <c r="P649">
        <v>10</v>
      </c>
      <c r="Q649">
        <v>2</v>
      </c>
      <c r="R649" t="s">
        <v>51</v>
      </c>
      <c r="S649" t="s">
        <v>60</v>
      </c>
    </row>
    <row r="650" spans="1:19" x14ac:dyDescent="0.35">
      <c r="A650" t="s">
        <v>1946</v>
      </c>
      <c r="B650" t="s">
        <v>1947</v>
      </c>
      <c r="C650" t="s">
        <v>1948</v>
      </c>
      <c r="D650" t="s">
        <v>34</v>
      </c>
      <c r="E650" t="s">
        <v>306</v>
      </c>
      <c r="F650" t="s">
        <v>36</v>
      </c>
      <c r="G650" t="s">
        <v>259</v>
      </c>
      <c r="H650">
        <v>32.549999999999997</v>
      </c>
      <c r="I650">
        <v>12</v>
      </c>
      <c r="J650">
        <v>0.05</v>
      </c>
      <c r="K650">
        <v>371.07</v>
      </c>
      <c r="L650" t="s">
        <v>38</v>
      </c>
      <c r="M650" t="s">
        <v>111</v>
      </c>
      <c r="N650" t="s">
        <v>28</v>
      </c>
      <c r="O650" t="s">
        <v>77</v>
      </c>
      <c r="P650">
        <v>11</v>
      </c>
      <c r="Q650">
        <v>3.8</v>
      </c>
      <c r="R650" t="s">
        <v>30</v>
      </c>
      <c r="S650" t="s">
        <v>52</v>
      </c>
    </row>
    <row r="651" spans="1:19" x14ac:dyDescent="0.35">
      <c r="A651" t="s">
        <v>1949</v>
      </c>
      <c r="B651" t="s">
        <v>1950</v>
      </c>
      <c r="C651" t="s">
        <v>1951</v>
      </c>
      <c r="D651" t="s">
        <v>22</v>
      </c>
      <c r="E651" t="s">
        <v>445</v>
      </c>
      <c r="F651" t="s">
        <v>66</v>
      </c>
      <c r="G651" t="s">
        <v>446</v>
      </c>
      <c r="H651">
        <v>606.07000000000005</v>
      </c>
      <c r="I651">
        <v>11</v>
      </c>
      <c r="J651">
        <v>0</v>
      </c>
      <c r="K651">
        <v>6666.77</v>
      </c>
      <c r="L651" t="s">
        <v>83</v>
      </c>
      <c r="M651" t="s">
        <v>27</v>
      </c>
      <c r="N651" t="s">
        <v>91</v>
      </c>
      <c r="O651" t="s">
        <v>123</v>
      </c>
      <c r="P651">
        <v>5</v>
      </c>
      <c r="Q651">
        <v>4.7</v>
      </c>
      <c r="R651" t="s">
        <v>30</v>
      </c>
      <c r="S651" t="s">
        <v>60</v>
      </c>
    </row>
    <row r="652" spans="1:19" x14ac:dyDescent="0.35">
      <c r="A652" t="s">
        <v>1952</v>
      </c>
      <c r="B652" t="s">
        <v>1140</v>
      </c>
      <c r="C652" t="s">
        <v>1953</v>
      </c>
      <c r="D652" t="s">
        <v>22</v>
      </c>
      <c r="E652" t="s">
        <v>109</v>
      </c>
      <c r="F652" t="s">
        <v>74</v>
      </c>
      <c r="G652" t="s">
        <v>110</v>
      </c>
      <c r="H652">
        <v>114.98</v>
      </c>
      <c r="I652">
        <v>8</v>
      </c>
      <c r="J652">
        <v>0.05</v>
      </c>
      <c r="K652">
        <v>873.85</v>
      </c>
      <c r="L652" t="s">
        <v>165</v>
      </c>
      <c r="M652" t="s">
        <v>111</v>
      </c>
      <c r="N652" t="s">
        <v>40</v>
      </c>
      <c r="O652" t="s">
        <v>50</v>
      </c>
      <c r="P652">
        <v>1</v>
      </c>
      <c r="Q652">
        <v>2.4</v>
      </c>
      <c r="R652" t="s">
        <v>30</v>
      </c>
      <c r="S652" t="s">
        <v>42</v>
      </c>
    </row>
    <row r="653" spans="1:19" x14ac:dyDescent="0.35">
      <c r="A653" t="s">
        <v>1954</v>
      </c>
      <c r="B653" t="s">
        <v>1955</v>
      </c>
      <c r="C653" t="s">
        <v>1956</v>
      </c>
      <c r="D653" t="s">
        <v>72</v>
      </c>
      <c r="E653" t="s">
        <v>46</v>
      </c>
      <c r="F653" t="s">
        <v>47</v>
      </c>
      <c r="G653" t="s">
        <v>48</v>
      </c>
      <c r="H653">
        <v>532.30999999999995</v>
      </c>
      <c r="I653">
        <v>10</v>
      </c>
      <c r="J653">
        <v>0</v>
      </c>
      <c r="K653">
        <v>5323.1</v>
      </c>
      <c r="L653" t="s">
        <v>38</v>
      </c>
      <c r="M653" t="s">
        <v>27</v>
      </c>
      <c r="N653" t="s">
        <v>166</v>
      </c>
      <c r="O653" t="s">
        <v>92</v>
      </c>
      <c r="P653">
        <v>5</v>
      </c>
      <c r="Q653">
        <v>3</v>
      </c>
      <c r="R653" t="s">
        <v>30</v>
      </c>
      <c r="S653" t="s">
        <v>42</v>
      </c>
    </row>
    <row r="654" spans="1:19" x14ac:dyDescent="0.35">
      <c r="A654" t="s">
        <v>1957</v>
      </c>
      <c r="B654" t="s">
        <v>1958</v>
      </c>
      <c r="C654" t="s">
        <v>1959</v>
      </c>
      <c r="D654" t="s">
        <v>64</v>
      </c>
      <c r="E654" t="s">
        <v>872</v>
      </c>
      <c r="F654" t="s">
        <v>36</v>
      </c>
      <c r="G654" t="s">
        <v>873</v>
      </c>
      <c r="H654">
        <v>24.88</v>
      </c>
      <c r="I654">
        <v>7</v>
      </c>
      <c r="J654">
        <v>0</v>
      </c>
      <c r="K654">
        <v>174.16</v>
      </c>
      <c r="L654" t="s">
        <v>49</v>
      </c>
      <c r="M654" t="s">
        <v>122</v>
      </c>
      <c r="N654" t="s">
        <v>91</v>
      </c>
      <c r="O654" t="s">
        <v>77</v>
      </c>
      <c r="P654">
        <v>5</v>
      </c>
      <c r="Q654">
        <v>2.9</v>
      </c>
      <c r="R654" t="s">
        <v>30</v>
      </c>
      <c r="S654" t="s">
        <v>60</v>
      </c>
    </row>
    <row r="655" spans="1:19" x14ac:dyDescent="0.35">
      <c r="A655" t="s">
        <v>187</v>
      </c>
      <c r="B655" t="s">
        <v>1770</v>
      </c>
      <c r="C655" t="s">
        <v>1960</v>
      </c>
      <c r="D655" t="s">
        <v>127</v>
      </c>
      <c r="E655" t="s">
        <v>132</v>
      </c>
      <c r="F655" t="s">
        <v>24</v>
      </c>
      <c r="G655" t="s">
        <v>133</v>
      </c>
      <c r="H655">
        <v>361.12</v>
      </c>
      <c r="I655">
        <v>9</v>
      </c>
      <c r="J655">
        <v>0.05</v>
      </c>
      <c r="K655">
        <v>3087.58</v>
      </c>
      <c r="L655" t="s">
        <v>302</v>
      </c>
      <c r="M655" t="s">
        <v>39</v>
      </c>
      <c r="N655" t="s">
        <v>172</v>
      </c>
      <c r="O655" t="s">
        <v>77</v>
      </c>
      <c r="P655">
        <v>5</v>
      </c>
      <c r="Q655">
        <v>1.6</v>
      </c>
      <c r="R655" t="s">
        <v>30</v>
      </c>
      <c r="S655" t="s">
        <v>60</v>
      </c>
    </row>
    <row r="656" spans="1:19" x14ac:dyDescent="0.35">
      <c r="A656" t="s">
        <v>1961</v>
      </c>
      <c r="B656" t="s">
        <v>1962</v>
      </c>
      <c r="C656" t="s">
        <v>1963</v>
      </c>
      <c r="D656" t="s">
        <v>34</v>
      </c>
      <c r="E656" t="s">
        <v>209</v>
      </c>
      <c r="F656" t="s">
        <v>47</v>
      </c>
      <c r="G656" t="s">
        <v>210</v>
      </c>
      <c r="H656">
        <v>642.26</v>
      </c>
      <c r="I656">
        <v>5</v>
      </c>
      <c r="J656">
        <v>0.2</v>
      </c>
      <c r="K656">
        <v>2569.04</v>
      </c>
      <c r="L656" t="s">
        <v>83</v>
      </c>
      <c r="M656" t="s">
        <v>122</v>
      </c>
      <c r="N656" t="s">
        <v>172</v>
      </c>
      <c r="O656" t="s">
        <v>105</v>
      </c>
      <c r="P656">
        <v>13</v>
      </c>
      <c r="Q656">
        <v>3.4</v>
      </c>
      <c r="R656" t="s">
        <v>30</v>
      </c>
      <c r="S656" t="s">
        <v>60</v>
      </c>
    </row>
    <row r="657" spans="1:19" x14ac:dyDescent="0.35">
      <c r="A657" t="s">
        <v>1964</v>
      </c>
      <c r="B657" t="s">
        <v>1965</v>
      </c>
      <c r="C657" t="s">
        <v>1966</v>
      </c>
      <c r="D657" t="s">
        <v>157</v>
      </c>
      <c r="E657" t="s">
        <v>81</v>
      </c>
      <c r="F657" t="s">
        <v>57</v>
      </c>
      <c r="G657" t="s">
        <v>82</v>
      </c>
      <c r="H657">
        <v>162.44999999999999</v>
      </c>
      <c r="I657">
        <v>13</v>
      </c>
      <c r="J657">
        <v>0.25</v>
      </c>
      <c r="K657">
        <v>1583.89</v>
      </c>
      <c r="L657" t="s">
        <v>165</v>
      </c>
      <c r="M657" t="s">
        <v>111</v>
      </c>
      <c r="N657" t="s">
        <v>166</v>
      </c>
      <c r="O657" t="s">
        <v>116</v>
      </c>
      <c r="P657">
        <v>2</v>
      </c>
      <c r="Q657">
        <v>4</v>
      </c>
      <c r="R657" t="s">
        <v>30</v>
      </c>
      <c r="S657" t="s">
        <v>60</v>
      </c>
    </row>
    <row r="658" spans="1:19" x14ac:dyDescent="0.35">
      <c r="A658" t="s">
        <v>1967</v>
      </c>
      <c r="B658" t="s">
        <v>328</v>
      </c>
      <c r="C658" t="s">
        <v>1968</v>
      </c>
      <c r="D658" t="s">
        <v>22</v>
      </c>
      <c r="E658" t="s">
        <v>258</v>
      </c>
      <c r="F658" t="s">
        <v>36</v>
      </c>
      <c r="G658" t="s">
        <v>259</v>
      </c>
      <c r="H658">
        <v>29.24</v>
      </c>
      <c r="I658">
        <v>10</v>
      </c>
      <c r="J658">
        <v>0.15</v>
      </c>
      <c r="K658">
        <v>248.54</v>
      </c>
      <c r="L658" t="s">
        <v>142</v>
      </c>
      <c r="M658" t="s">
        <v>27</v>
      </c>
      <c r="N658" t="s">
        <v>85</v>
      </c>
      <c r="O658" t="s">
        <v>92</v>
      </c>
      <c r="P658">
        <v>13</v>
      </c>
      <c r="Q658">
        <v>4.7</v>
      </c>
      <c r="R658" t="s">
        <v>30</v>
      </c>
      <c r="S658" t="s">
        <v>52</v>
      </c>
    </row>
    <row r="659" spans="1:19" x14ac:dyDescent="0.35">
      <c r="A659" t="s">
        <v>1969</v>
      </c>
      <c r="B659" t="s">
        <v>1107</v>
      </c>
      <c r="C659" t="s">
        <v>1970</v>
      </c>
      <c r="D659" t="s">
        <v>34</v>
      </c>
      <c r="E659" t="s">
        <v>132</v>
      </c>
      <c r="F659" t="s">
        <v>24</v>
      </c>
      <c r="G659" t="s">
        <v>133</v>
      </c>
      <c r="H659">
        <v>352.05</v>
      </c>
      <c r="I659">
        <v>4</v>
      </c>
      <c r="J659">
        <v>0</v>
      </c>
      <c r="K659">
        <v>1408.2</v>
      </c>
      <c r="L659" t="s">
        <v>49</v>
      </c>
      <c r="M659" t="s">
        <v>111</v>
      </c>
      <c r="N659" t="s">
        <v>91</v>
      </c>
      <c r="O659" t="s">
        <v>77</v>
      </c>
      <c r="P659">
        <v>6</v>
      </c>
      <c r="Q659">
        <v>4.4000000000000004</v>
      </c>
      <c r="R659" t="s">
        <v>30</v>
      </c>
      <c r="S659" t="s">
        <v>86</v>
      </c>
    </row>
    <row r="660" spans="1:19" x14ac:dyDescent="0.35">
      <c r="A660" t="s">
        <v>1971</v>
      </c>
      <c r="B660" t="s">
        <v>1972</v>
      </c>
      <c r="C660" t="s">
        <v>1973</v>
      </c>
      <c r="D660" t="s">
        <v>127</v>
      </c>
      <c r="E660" t="s">
        <v>403</v>
      </c>
      <c r="F660" t="s">
        <v>74</v>
      </c>
      <c r="G660" t="s">
        <v>148</v>
      </c>
      <c r="H660">
        <v>1236.94</v>
      </c>
      <c r="I660">
        <v>8</v>
      </c>
      <c r="J660">
        <v>0.15</v>
      </c>
      <c r="K660">
        <v>8411.19</v>
      </c>
      <c r="L660" t="s">
        <v>104</v>
      </c>
      <c r="M660" t="s">
        <v>84</v>
      </c>
      <c r="N660" t="s">
        <v>28</v>
      </c>
      <c r="O660" t="s">
        <v>41</v>
      </c>
      <c r="P660">
        <v>5</v>
      </c>
      <c r="Q660">
        <v>3</v>
      </c>
      <c r="R660" t="s">
        <v>202</v>
      </c>
      <c r="S660" t="s">
        <v>60</v>
      </c>
    </row>
    <row r="661" spans="1:19" x14ac:dyDescent="0.35">
      <c r="A661" t="s">
        <v>1974</v>
      </c>
      <c r="B661" t="s">
        <v>935</v>
      </c>
      <c r="C661" t="s">
        <v>1975</v>
      </c>
      <c r="D661" t="s">
        <v>64</v>
      </c>
      <c r="E661" t="s">
        <v>266</v>
      </c>
      <c r="F661" t="s">
        <v>24</v>
      </c>
      <c r="G661" t="s">
        <v>267</v>
      </c>
      <c r="H661">
        <v>57.45</v>
      </c>
      <c r="I661">
        <v>9</v>
      </c>
      <c r="J661">
        <v>0.1</v>
      </c>
      <c r="K661">
        <v>465.35</v>
      </c>
      <c r="L661" t="s">
        <v>76</v>
      </c>
      <c r="M661" t="s">
        <v>27</v>
      </c>
      <c r="N661" t="s">
        <v>68</v>
      </c>
      <c r="O661" t="s">
        <v>105</v>
      </c>
      <c r="P661">
        <v>2</v>
      </c>
      <c r="Q661">
        <v>3.9</v>
      </c>
      <c r="R661" t="s">
        <v>30</v>
      </c>
      <c r="S661" t="s">
        <v>86</v>
      </c>
    </row>
    <row r="662" spans="1:19" x14ac:dyDescent="0.35">
      <c r="A662" t="s">
        <v>1976</v>
      </c>
      <c r="B662" t="s">
        <v>1977</v>
      </c>
      <c r="C662" t="s">
        <v>1978</v>
      </c>
      <c r="D662" t="s">
        <v>72</v>
      </c>
      <c r="E662" t="s">
        <v>281</v>
      </c>
      <c r="F662" t="s">
        <v>74</v>
      </c>
      <c r="G662" t="s">
        <v>110</v>
      </c>
      <c r="H662">
        <v>879.68</v>
      </c>
      <c r="I662">
        <v>13</v>
      </c>
      <c r="J662">
        <v>0.2</v>
      </c>
      <c r="K662">
        <v>9148.67</v>
      </c>
      <c r="L662" t="s">
        <v>142</v>
      </c>
      <c r="M662" t="s">
        <v>111</v>
      </c>
      <c r="N662" t="s">
        <v>172</v>
      </c>
      <c r="O662" t="s">
        <v>116</v>
      </c>
      <c r="Q662">
        <v>4.2</v>
      </c>
      <c r="R662" t="s">
        <v>202</v>
      </c>
      <c r="S662" t="s">
        <v>52</v>
      </c>
    </row>
    <row r="663" spans="1:19" x14ac:dyDescent="0.35">
      <c r="A663" t="s">
        <v>1979</v>
      </c>
      <c r="B663" t="s">
        <v>1218</v>
      </c>
      <c r="C663" t="s">
        <v>1980</v>
      </c>
      <c r="D663" t="s">
        <v>34</v>
      </c>
      <c r="E663" t="s">
        <v>120</v>
      </c>
      <c r="F663" t="s">
        <v>47</v>
      </c>
      <c r="G663" t="s">
        <v>121</v>
      </c>
      <c r="H663">
        <v>241.32</v>
      </c>
      <c r="I663">
        <v>7</v>
      </c>
      <c r="J663">
        <v>0.2</v>
      </c>
      <c r="K663">
        <v>1351.39</v>
      </c>
      <c r="L663" t="s">
        <v>38</v>
      </c>
      <c r="M663" t="s">
        <v>183</v>
      </c>
      <c r="N663" t="s">
        <v>40</v>
      </c>
      <c r="O663" t="s">
        <v>50</v>
      </c>
      <c r="P663">
        <v>10</v>
      </c>
      <c r="Q663">
        <v>3</v>
      </c>
      <c r="R663" t="s">
        <v>30</v>
      </c>
    </row>
    <row r="664" spans="1:19" x14ac:dyDescent="0.35">
      <c r="A664" t="s">
        <v>1981</v>
      </c>
      <c r="B664" t="s">
        <v>1982</v>
      </c>
      <c r="C664" t="s">
        <v>1983</v>
      </c>
      <c r="D664" t="s">
        <v>127</v>
      </c>
      <c r="E664" t="s">
        <v>344</v>
      </c>
      <c r="F664" t="s">
        <v>24</v>
      </c>
      <c r="G664" t="s">
        <v>345</v>
      </c>
      <c r="H664">
        <v>371.21</v>
      </c>
      <c r="I664">
        <v>14</v>
      </c>
      <c r="J664">
        <v>0.25</v>
      </c>
      <c r="K664">
        <v>3897.7</v>
      </c>
      <c r="L664" t="s">
        <v>38</v>
      </c>
      <c r="M664" t="s">
        <v>111</v>
      </c>
      <c r="N664" t="s">
        <v>91</v>
      </c>
      <c r="O664" t="s">
        <v>116</v>
      </c>
      <c r="P664">
        <v>8</v>
      </c>
      <c r="Q664">
        <v>1.5</v>
      </c>
      <c r="R664" t="s">
        <v>30</v>
      </c>
      <c r="S664" t="s">
        <v>52</v>
      </c>
    </row>
    <row r="665" spans="1:19" x14ac:dyDescent="0.35">
      <c r="A665" t="s">
        <v>1984</v>
      </c>
      <c r="B665" t="s">
        <v>1156</v>
      </c>
      <c r="C665" t="s">
        <v>1985</v>
      </c>
      <c r="D665" t="s">
        <v>34</v>
      </c>
      <c r="E665" t="s">
        <v>214</v>
      </c>
      <c r="F665" t="s">
        <v>66</v>
      </c>
      <c r="G665" t="s">
        <v>215</v>
      </c>
      <c r="H665">
        <v>1889.57</v>
      </c>
      <c r="I665">
        <v>7</v>
      </c>
      <c r="J665">
        <v>0.05</v>
      </c>
      <c r="K665">
        <v>12565.64</v>
      </c>
      <c r="L665" t="s">
        <v>302</v>
      </c>
      <c r="M665" t="s">
        <v>134</v>
      </c>
      <c r="N665" t="s">
        <v>59</v>
      </c>
      <c r="O665" t="s">
        <v>105</v>
      </c>
      <c r="P665">
        <v>6</v>
      </c>
      <c r="Q665">
        <v>2.8</v>
      </c>
      <c r="R665" t="s">
        <v>51</v>
      </c>
      <c r="S665" t="s">
        <v>86</v>
      </c>
    </row>
    <row r="666" spans="1:19" x14ac:dyDescent="0.35">
      <c r="A666" t="s">
        <v>1986</v>
      </c>
      <c r="B666" t="s">
        <v>1903</v>
      </c>
      <c r="C666" t="s">
        <v>1987</v>
      </c>
      <c r="D666" t="s">
        <v>22</v>
      </c>
      <c r="E666" t="s">
        <v>344</v>
      </c>
      <c r="F666" t="s">
        <v>24</v>
      </c>
      <c r="G666" t="s">
        <v>345</v>
      </c>
      <c r="H666">
        <v>186.75</v>
      </c>
      <c r="I666">
        <v>5</v>
      </c>
      <c r="J666">
        <v>0.15</v>
      </c>
      <c r="K666">
        <v>793.69</v>
      </c>
      <c r="L666" t="s">
        <v>98</v>
      </c>
      <c r="M666" t="s">
        <v>90</v>
      </c>
      <c r="N666" t="s">
        <v>166</v>
      </c>
      <c r="O666" t="s">
        <v>105</v>
      </c>
      <c r="P666">
        <v>11</v>
      </c>
      <c r="Q666">
        <v>4.4000000000000004</v>
      </c>
      <c r="R666" t="s">
        <v>30</v>
      </c>
      <c r="S666" t="s">
        <v>60</v>
      </c>
    </row>
    <row r="667" spans="1:19" x14ac:dyDescent="0.35">
      <c r="A667" t="s">
        <v>1988</v>
      </c>
      <c r="B667" t="s">
        <v>1989</v>
      </c>
      <c r="C667" t="s">
        <v>1990</v>
      </c>
      <c r="D667" t="s">
        <v>22</v>
      </c>
      <c r="E667" t="s">
        <v>416</v>
      </c>
      <c r="F667" t="s">
        <v>66</v>
      </c>
      <c r="G667" t="s">
        <v>417</v>
      </c>
      <c r="H667">
        <v>1531.6</v>
      </c>
      <c r="I667">
        <v>4</v>
      </c>
      <c r="J667">
        <v>0</v>
      </c>
      <c r="K667">
        <v>6126.4</v>
      </c>
      <c r="L667" t="s">
        <v>165</v>
      </c>
      <c r="M667" t="s">
        <v>39</v>
      </c>
      <c r="N667" t="s">
        <v>40</v>
      </c>
      <c r="O667" t="s">
        <v>116</v>
      </c>
      <c r="P667">
        <v>10</v>
      </c>
      <c r="Q667">
        <v>3.4</v>
      </c>
      <c r="R667" t="s">
        <v>30</v>
      </c>
      <c r="S667" t="s">
        <v>86</v>
      </c>
    </row>
    <row r="668" spans="1:19" x14ac:dyDescent="0.35">
      <c r="A668" t="s">
        <v>1991</v>
      </c>
      <c r="B668" t="s">
        <v>1992</v>
      </c>
      <c r="C668" t="s">
        <v>1993</v>
      </c>
      <c r="D668" t="s">
        <v>127</v>
      </c>
      <c r="E668" t="s">
        <v>132</v>
      </c>
      <c r="F668" t="s">
        <v>24</v>
      </c>
      <c r="G668" t="s">
        <v>133</v>
      </c>
      <c r="H668">
        <v>164.21</v>
      </c>
      <c r="I668">
        <v>14</v>
      </c>
      <c r="J668">
        <v>0.3</v>
      </c>
      <c r="K668">
        <v>1609.26</v>
      </c>
      <c r="L668" t="s">
        <v>98</v>
      </c>
      <c r="M668" t="s">
        <v>111</v>
      </c>
      <c r="N668" t="s">
        <v>172</v>
      </c>
      <c r="O668" t="s">
        <v>105</v>
      </c>
      <c r="P668">
        <v>12</v>
      </c>
      <c r="Q668">
        <v>3.9</v>
      </c>
      <c r="R668" t="s">
        <v>51</v>
      </c>
      <c r="S668" t="s">
        <v>60</v>
      </c>
    </row>
    <row r="669" spans="1:19" x14ac:dyDescent="0.35">
      <c r="A669" t="s">
        <v>1994</v>
      </c>
      <c r="B669" t="s">
        <v>1476</v>
      </c>
      <c r="C669" t="s">
        <v>1995</v>
      </c>
      <c r="D669" t="s">
        <v>157</v>
      </c>
      <c r="E669" t="s">
        <v>288</v>
      </c>
      <c r="F669" t="s">
        <v>57</v>
      </c>
      <c r="G669" t="s">
        <v>289</v>
      </c>
      <c r="H669">
        <v>803.96</v>
      </c>
      <c r="I669">
        <v>10</v>
      </c>
      <c r="J669">
        <v>0</v>
      </c>
      <c r="K669">
        <v>8039.6</v>
      </c>
      <c r="L669" t="s">
        <v>83</v>
      </c>
      <c r="M669" t="s">
        <v>27</v>
      </c>
      <c r="N669" t="s">
        <v>172</v>
      </c>
      <c r="O669" t="s">
        <v>105</v>
      </c>
      <c r="P669">
        <v>11</v>
      </c>
      <c r="Q669">
        <v>1.7</v>
      </c>
      <c r="R669" t="s">
        <v>112</v>
      </c>
      <c r="S669" t="s">
        <v>52</v>
      </c>
    </row>
    <row r="670" spans="1:19" x14ac:dyDescent="0.35">
      <c r="A670" t="s">
        <v>1996</v>
      </c>
      <c r="B670" t="s">
        <v>1792</v>
      </c>
      <c r="C670" t="s">
        <v>1201</v>
      </c>
      <c r="D670" t="s">
        <v>127</v>
      </c>
      <c r="E670" t="s">
        <v>214</v>
      </c>
      <c r="F670" t="s">
        <v>66</v>
      </c>
      <c r="G670" t="s">
        <v>215</v>
      </c>
      <c r="H670">
        <v>1793.2</v>
      </c>
      <c r="I670">
        <v>1</v>
      </c>
      <c r="J670">
        <v>0</v>
      </c>
      <c r="K670">
        <v>1793.2</v>
      </c>
      <c r="L670" t="s">
        <v>26</v>
      </c>
      <c r="M670" t="s">
        <v>90</v>
      </c>
      <c r="N670" t="s">
        <v>172</v>
      </c>
      <c r="O670" t="s">
        <v>116</v>
      </c>
      <c r="P670">
        <v>3</v>
      </c>
      <c r="Q670">
        <v>4.9000000000000004</v>
      </c>
      <c r="R670" t="s">
        <v>112</v>
      </c>
      <c r="S670" t="s">
        <v>60</v>
      </c>
    </row>
    <row r="671" spans="1:19" x14ac:dyDescent="0.35">
      <c r="A671" t="s">
        <v>1997</v>
      </c>
      <c r="B671" t="s">
        <v>1998</v>
      </c>
      <c r="C671" t="s">
        <v>1999</v>
      </c>
      <c r="D671" t="s">
        <v>72</v>
      </c>
      <c r="E671" t="s">
        <v>23</v>
      </c>
      <c r="F671" t="s">
        <v>24</v>
      </c>
      <c r="G671" t="s">
        <v>25</v>
      </c>
      <c r="H671">
        <v>306.14999999999998</v>
      </c>
      <c r="I671">
        <v>10</v>
      </c>
      <c r="J671">
        <v>0</v>
      </c>
      <c r="K671">
        <v>3061.5</v>
      </c>
      <c r="L671" t="s">
        <v>38</v>
      </c>
      <c r="M671" t="s">
        <v>134</v>
      </c>
      <c r="N671" t="s">
        <v>28</v>
      </c>
      <c r="O671" t="s">
        <v>41</v>
      </c>
      <c r="P671">
        <v>9</v>
      </c>
      <c r="Q671">
        <v>2.6</v>
      </c>
      <c r="R671" t="s">
        <v>143</v>
      </c>
      <c r="S671" t="s">
        <v>60</v>
      </c>
    </row>
    <row r="672" spans="1:19" x14ac:dyDescent="0.35">
      <c r="A672" t="s">
        <v>2000</v>
      </c>
      <c r="B672" t="s">
        <v>1551</v>
      </c>
      <c r="C672" t="s">
        <v>2001</v>
      </c>
      <c r="D672" t="s">
        <v>64</v>
      </c>
      <c r="E672" t="s">
        <v>656</v>
      </c>
      <c r="F672" t="s">
        <v>47</v>
      </c>
      <c r="G672" t="s">
        <v>657</v>
      </c>
      <c r="H672">
        <v>324.92</v>
      </c>
      <c r="I672">
        <v>10</v>
      </c>
      <c r="J672">
        <v>0.2</v>
      </c>
      <c r="K672">
        <v>2599.36</v>
      </c>
      <c r="L672" t="s">
        <v>302</v>
      </c>
      <c r="M672" t="s">
        <v>39</v>
      </c>
      <c r="N672" t="s">
        <v>166</v>
      </c>
      <c r="O672" t="s">
        <v>123</v>
      </c>
      <c r="P672">
        <v>13</v>
      </c>
      <c r="Q672">
        <v>3.6</v>
      </c>
      <c r="S672" t="s">
        <v>60</v>
      </c>
    </row>
    <row r="673" spans="1:19" x14ac:dyDescent="0.35">
      <c r="A673" t="s">
        <v>2002</v>
      </c>
      <c r="B673" t="s">
        <v>1503</v>
      </c>
      <c r="C673" t="s">
        <v>2003</v>
      </c>
      <c r="D673" t="s">
        <v>22</v>
      </c>
      <c r="E673" t="s">
        <v>120</v>
      </c>
      <c r="F673" t="s">
        <v>47</v>
      </c>
      <c r="G673" t="s">
        <v>121</v>
      </c>
      <c r="H673">
        <v>228.39</v>
      </c>
      <c r="I673">
        <v>7</v>
      </c>
      <c r="J673">
        <v>0.05</v>
      </c>
      <c r="K673">
        <v>1518.79</v>
      </c>
      <c r="L673" t="s">
        <v>98</v>
      </c>
      <c r="M673" t="s">
        <v>134</v>
      </c>
      <c r="N673" t="s">
        <v>166</v>
      </c>
      <c r="O673" t="s">
        <v>123</v>
      </c>
      <c r="P673">
        <v>11</v>
      </c>
      <c r="Q673">
        <v>1.1000000000000001</v>
      </c>
      <c r="R673" t="s">
        <v>30</v>
      </c>
      <c r="S673" t="s">
        <v>60</v>
      </c>
    </row>
    <row r="674" spans="1:19" x14ac:dyDescent="0.35">
      <c r="A674" t="s">
        <v>2004</v>
      </c>
      <c r="B674" t="s">
        <v>2005</v>
      </c>
      <c r="C674" t="s">
        <v>2006</v>
      </c>
      <c r="D674" t="s">
        <v>72</v>
      </c>
      <c r="E674" t="s">
        <v>102</v>
      </c>
      <c r="F674" t="s">
        <v>47</v>
      </c>
      <c r="G674" t="s">
        <v>103</v>
      </c>
      <c r="H674">
        <v>234.41</v>
      </c>
      <c r="I674">
        <v>1</v>
      </c>
      <c r="J674">
        <v>0.05</v>
      </c>
      <c r="K674">
        <v>222.69</v>
      </c>
      <c r="L674" t="s">
        <v>142</v>
      </c>
      <c r="M674" t="s">
        <v>84</v>
      </c>
      <c r="N674" t="s">
        <v>166</v>
      </c>
      <c r="O674" t="s">
        <v>116</v>
      </c>
      <c r="P674">
        <v>11</v>
      </c>
      <c r="Q674">
        <v>1.5</v>
      </c>
      <c r="R674" t="s">
        <v>30</v>
      </c>
      <c r="S674" t="s">
        <v>60</v>
      </c>
    </row>
    <row r="675" spans="1:19" x14ac:dyDescent="0.35">
      <c r="A675" t="s">
        <v>2007</v>
      </c>
      <c r="B675" t="s">
        <v>1705</v>
      </c>
      <c r="C675" t="s">
        <v>2008</v>
      </c>
      <c r="D675" t="s">
        <v>157</v>
      </c>
      <c r="E675" t="s">
        <v>656</v>
      </c>
      <c r="F675" t="s">
        <v>47</v>
      </c>
      <c r="G675" t="s">
        <v>657</v>
      </c>
      <c r="H675">
        <v>679.49</v>
      </c>
      <c r="I675">
        <v>1</v>
      </c>
      <c r="J675">
        <v>0.3</v>
      </c>
      <c r="K675">
        <v>475.64</v>
      </c>
      <c r="L675" t="s">
        <v>165</v>
      </c>
      <c r="M675" t="s">
        <v>39</v>
      </c>
      <c r="N675" t="s">
        <v>28</v>
      </c>
      <c r="O675" t="s">
        <v>105</v>
      </c>
      <c r="P675">
        <v>4</v>
      </c>
      <c r="Q675">
        <v>4.0999999999999996</v>
      </c>
      <c r="R675" t="s">
        <v>30</v>
      </c>
    </row>
    <row r="676" spans="1:19" x14ac:dyDescent="0.35">
      <c r="A676" t="s">
        <v>2009</v>
      </c>
      <c r="B676" t="s">
        <v>1671</v>
      </c>
      <c r="C676" t="s">
        <v>2010</v>
      </c>
      <c r="D676" t="s">
        <v>157</v>
      </c>
      <c r="E676" t="s">
        <v>266</v>
      </c>
      <c r="F676" t="s">
        <v>24</v>
      </c>
      <c r="G676" t="s">
        <v>267</v>
      </c>
      <c r="H676">
        <v>227.06</v>
      </c>
      <c r="I676">
        <v>5</v>
      </c>
      <c r="J676">
        <v>0.25</v>
      </c>
      <c r="K676">
        <v>851.47</v>
      </c>
      <c r="L676" t="s">
        <v>302</v>
      </c>
      <c r="M676" t="s">
        <v>134</v>
      </c>
      <c r="N676" t="s">
        <v>68</v>
      </c>
      <c r="O676" t="s">
        <v>50</v>
      </c>
      <c r="P676">
        <v>3</v>
      </c>
      <c r="Q676">
        <v>4.9000000000000004</v>
      </c>
      <c r="R676" t="s">
        <v>30</v>
      </c>
      <c r="S676" t="s">
        <v>60</v>
      </c>
    </row>
    <row r="677" spans="1:19" x14ac:dyDescent="0.35">
      <c r="A677" t="s">
        <v>2011</v>
      </c>
      <c r="B677" t="s">
        <v>804</v>
      </c>
      <c r="C677" t="s">
        <v>1506</v>
      </c>
      <c r="D677" t="s">
        <v>127</v>
      </c>
      <c r="E677" t="s">
        <v>198</v>
      </c>
      <c r="F677" t="s">
        <v>74</v>
      </c>
      <c r="G677" t="s">
        <v>110</v>
      </c>
      <c r="H677">
        <v>1293.77</v>
      </c>
      <c r="I677">
        <v>13</v>
      </c>
      <c r="J677">
        <v>0.05</v>
      </c>
      <c r="K677">
        <v>15978.06</v>
      </c>
      <c r="L677" t="s">
        <v>142</v>
      </c>
      <c r="M677" t="s">
        <v>183</v>
      </c>
      <c r="N677" t="s">
        <v>59</v>
      </c>
      <c r="O677" t="s">
        <v>41</v>
      </c>
      <c r="P677">
        <v>7</v>
      </c>
      <c r="Q677">
        <v>2.2999999999999998</v>
      </c>
      <c r="R677" t="s">
        <v>30</v>
      </c>
      <c r="S677" t="s">
        <v>86</v>
      </c>
    </row>
    <row r="678" spans="1:19" x14ac:dyDescent="0.35">
      <c r="A678" t="s">
        <v>2012</v>
      </c>
      <c r="B678" t="s">
        <v>1110</v>
      </c>
      <c r="C678" t="s">
        <v>2013</v>
      </c>
      <c r="D678" t="s">
        <v>157</v>
      </c>
      <c r="E678" t="s">
        <v>214</v>
      </c>
      <c r="F678" t="s">
        <v>66</v>
      </c>
      <c r="G678" t="s">
        <v>215</v>
      </c>
      <c r="H678">
        <v>2174.08</v>
      </c>
      <c r="I678">
        <v>9</v>
      </c>
      <c r="J678">
        <v>0</v>
      </c>
      <c r="K678">
        <v>19566.72</v>
      </c>
      <c r="L678" t="s">
        <v>98</v>
      </c>
      <c r="M678" t="s">
        <v>84</v>
      </c>
      <c r="N678" t="s">
        <v>85</v>
      </c>
      <c r="O678" t="s">
        <v>50</v>
      </c>
      <c r="P678">
        <v>12</v>
      </c>
      <c r="Q678">
        <v>1.1000000000000001</v>
      </c>
      <c r="R678" t="s">
        <v>30</v>
      </c>
      <c r="S678" t="s">
        <v>60</v>
      </c>
    </row>
    <row r="679" spans="1:19" x14ac:dyDescent="0.35">
      <c r="A679" t="s">
        <v>2014</v>
      </c>
      <c r="B679" t="s">
        <v>903</v>
      </c>
      <c r="C679" t="s">
        <v>2015</v>
      </c>
      <c r="D679" t="s">
        <v>127</v>
      </c>
      <c r="E679" t="s">
        <v>251</v>
      </c>
      <c r="F679" t="s">
        <v>36</v>
      </c>
      <c r="G679" t="s">
        <v>252</v>
      </c>
      <c r="H679">
        <v>31.99</v>
      </c>
      <c r="I679">
        <v>6</v>
      </c>
      <c r="J679">
        <v>0.2</v>
      </c>
      <c r="K679">
        <v>153.55000000000001</v>
      </c>
      <c r="L679" t="s">
        <v>38</v>
      </c>
      <c r="M679" t="s">
        <v>84</v>
      </c>
      <c r="N679" t="s">
        <v>59</v>
      </c>
      <c r="O679" t="s">
        <v>41</v>
      </c>
      <c r="P679">
        <v>13</v>
      </c>
      <c r="Q679">
        <v>2.4</v>
      </c>
      <c r="R679" t="s">
        <v>30</v>
      </c>
      <c r="S679" t="s">
        <v>60</v>
      </c>
    </row>
    <row r="680" spans="1:19" x14ac:dyDescent="0.35">
      <c r="A680" t="s">
        <v>2016</v>
      </c>
      <c r="B680" t="s">
        <v>1297</v>
      </c>
      <c r="C680" t="s">
        <v>2017</v>
      </c>
      <c r="D680" t="s">
        <v>157</v>
      </c>
      <c r="E680" t="s">
        <v>649</v>
      </c>
      <c r="F680" t="s">
        <v>57</v>
      </c>
      <c r="G680" t="s">
        <v>153</v>
      </c>
      <c r="H680">
        <v>465.78</v>
      </c>
      <c r="I680">
        <v>3</v>
      </c>
      <c r="J680">
        <v>0.25</v>
      </c>
      <c r="K680">
        <v>1048</v>
      </c>
      <c r="L680" t="s">
        <v>98</v>
      </c>
      <c r="M680" t="s">
        <v>27</v>
      </c>
      <c r="N680" t="s">
        <v>172</v>
      </c>
      <c r="O680" t="s">
        <v>29</v>
      </c>
      <c r="P680">
        <v>8</v>
      </c>
      <c r="Q680">
        <v>1.1000000000000001</v>
      </c>
      <c r="R680" t="s">
        <v>30</v>
      </c>
      <c r="S680" t="s">
        <v>60</v>
      </c>
    </row>
    <row r="681" spans="1:19" x14ac:dyDescent="0.35">
      <c r="A681" t="s">
        <v>2018</v>
      </c>
      <c r="B681" t="s">
        <v>200</v>
      </c>
      <c r="C681" t="s">
        <v>2019</v>
      </c>
      <c r="D681" t="s">
        <v>72</v>
      </c>
      <c r="E681" t="s">
        <v>102</v>
      </c>
      <c r="F681" t="s">
        <v>47</v>
      </c>
      <c r="G681" t="s">
        <v>103</v>
      </c>
      <c r="H681">
        <v>296.31</v>
      </c>
      <c r="I681">
        <v>13</v>
      </c>
      <c r="J681">
        <v>0.1</v>
      </c>
      <c r="K681">
        <v>3466.83</v>
      </c>
      <c r="L681" t="s">
        <v>26</v>
      </c>
      <c r="M681" t="s">
        <v>27</v>
      </c>
      <c r="N681" t="s">
        <v>68</v>
      </c>
      <c r="O681" t="s">
        <v>41</v>
      </c>
      <c r="P681">
        <v>7</v>
      </c>
      <c r="Q681">
        <v>1.8</v>
      </c>
      <c r="R681" t="s">
        <v>30</v>
      </c>
      <c r="S681" t="s">
        <v>60</v>
      </c>
    </row>
    <row r="682" spans="1:19" x14ac:dyDescent="0.35">
      <c r="A682" t="s">
        <v>2020</v>
      </c>
      <c r="B682" t="s">
        <v>1531</v>
      </c>
      <c r="C682" t="s">
        <v>2021</v>
      </c>
      <c r="D682" t="s">
        <v>127</v>
      </c>
      <c r="E682" t="s">
        <v>209</v>
      </c>
      <c r="F682" t="s">
        <v>47</v>
      </c>
      <c r="G682" t="s">
        <v>210</v>
      </c>
      <c r="H682">
        <v>141.06</v>
      </c>
      <c r="I682">
        <v>3</v>
      </c>
      <c r="J682">
        <v>0.1</v>
      </c>
      <c r="K682">
        <v>380.86</v>
      </c>
      <c r="L682" t="s">
        <v>104</v>
      </c>
      <c r="M682" t="s">
        <v>90</v>
      </c>
      <c r="N682" t="s">
        <v>40</v>
      </c>
      <c r="O682" t="s">
        <v>50</v>
      </c>
      <c r="P682">
        <v>1</v>
      </c>
      <c r="Q682">
        <v>4</v>
      </c>
      <c r="R682" t="s">
        <v>30</v>
      </c>
      <c r="S682" t="s">
        <v>60</v>
      </c>
    </row>
    <row r="683" spans="1:19" x14ac:dyDescent="0.35">
      <c r="A683" t="s">
        <v>2022</v>
      </c>
      <c r="B683" t="s">
        <v>1297</v>
      </c>
      <c r="C683" t="s">
        <v>2023</v>
      </c>
      <c r="D683" t="s">
        <v>127</v>
      </c>
      <c r="E683" t="s">
        <v>344</v>
      </c>
      <c r="F683" t="s">
        <v>24</v>
      </c>
      <c r="G683" t="s">
        <v>345</v>
      </c>
      <c r="H683">
        <v>204.08</v>
      </c>
      <c r="I683">
        <v>7</v>
      </c>
      <c r="J683">
        <v>0</v>
      </c>
      <c r="K683">
        <v>1428.56</v>
      </c>
      <c r="L683" t="s">
        <v>26</v>
      </c>
      <c r="M683" t="s">
        <v>122</v>
      </c>
      <c r="N683" t="s">
        <v>91</v>
      </c>
      <c r="O683" t="s">
        <v>50</v>
      </c>
      <c r="P683">
        <v>1</v>
      </c>
      <c r="Q683">
        <v>4.7</v>
      </c>
      <c r="R683" t="s">
        <v>30</v>
      </c>
      <c r="S683" t="s">
        <v>60</v>
      </c>
    </row>
    <row r="684" spans="1:19" x14ac:dyDescent="0.35">
      <c r="A684" t="s">
        <v>2024</v>
      </c>
      <c r="B684" t="s">
        <v>2025</v>
      </c>
      <c r="C684" t="s">
        <v>2026</v>
      </c>
      <c r="D684" t="s">
        <v>127</v>
      </c>
      <c r="E684" t="s">
        <v>470</v>
      </c>
      <c r="F684" t="s">
        <v>24</v>
      </c>
      <c r="G684" t="s">
        <v>471</v>
      </c>
      <c r="H684">
        <v>417.99</v>
      </c>
      <c r="I684">
        <v>6</v>
      </c>
      <c r="J684">
        <v>0.2</v>
      </c>
      <c r="K684">
        <v>2006.35</v>
      </c>
      <c r="L684" t="s">
        <v>38</v>
      </c>
      <c r="M684" t="s">
        <v>134</v>
      </c>
      <c r="N684" t="s">
        <v>68</v>
      </c>
      <c r="O684" t="s">
        <v>29</v>
      </c>
      <c r="P684">
        <v>13</v>
      </c>
      <c r="Q684">
        <v>1.3</v>
      </c>
      <c r="S684" t="s">
        <v>60</v>
      </c>
    </row>
    <row r="685" spans="1:19" x14ac:dyDescent="0.35">
      <c r="A685" t="s">
        <v>2027</v>
      </c>
      <c r="B685" t="s">
        <v>2028</v>
      </c>
      <c r="C685" t="s">
        <v>2029</v>
      </c>
      <c r="D685" t="s">
        <v>127</v>
      </c>
      <c r="E685" t="s">
        <v>176</v>
      </c>
      <c r="F685" t="s">
        <v>47</v>
      </c>
      <c r="G685" t="s">
        <v>177</v>
      </c>
      <c r="H685">
        <v>442.28</v>
      </c>
      <c r="I685">
        <v>9</v>
      </c>
      <c r="J685">
        <v>0.1</v>
      </c>
      <c r="K685">
        <v>3582.47</v>
      </c>
      <c r="L685" t="s">
        <v>98</v>
      </c>
      <c r="M685" t="s">
        <v>122</v>
      </c>
      <c r="N685" t="s">
        <v>68</v>
      </c>
      <c r="O685" t="s">
        <v>105</v>
      </c>
      <c r="P685">
        <v>5</v>
      </c>
      <c r="Q685">
        <v>3.2</v>
      </c>
      <c r="R685" t="s">
        <v>143</v>
      </c>
      <c r="S685" t="s">
        <v>42</v>
      </c>
    </row>
    <row r="686" spans="1:19" x14ac:dyDescent="0.35">
      <c r="A686" t="s">
        <v>2030</v>
      </c>
      <c r="B686" t="s">
        <v>2031</v>
      </c>
      <c r="C686" t="s">
        <v>2032</v>
      </c>
      <c r="D686" t="s">
        <v>22</v>
      </c>
      <c r="E686" t="s">
        <v>351</v>
      </c>
      <c r="F686" t="s">
        <v>57</v>
      </c>
      <c r="G686" t="s">
        <v>289</v>
      </c>
      <c r="H686">
        <v>648.39</v>
      </c>
      <c r="I686">
        <v>6</v>
      </c>
      <c r="J686">
        <v>0.1</v>
      </c>
      <c r="K686">
        <v>3501.31</v>
      </c>
      <c r="L686" t="s">
        <v>49</v>
      </c>
      <c r="M686" t="s">
        <v>122</v>
      </c>
      <c r="N686" t="s">
        <v>68</v>
      </c>
      <c r="O686" t="s">
        <v>77</v>
      </c>
      <c r="P686">
        <v>8</v>
      </c>
      <c r="Q686">
        <v>2</v>
      </c>
      <c r="R686" t="s">
        <v>30</v>
      </c>
      <c r="S686" t="s">
        <v>60</v>
      </c>
    </row>
    <row r="687" spans="1:19" x14ac:dyDescent="0.35">
      <c r="A687" t="s">
        <v>2033</v>
      </c>
      <c r="B687" t="s">
        <v>2034</v>
      </c>
      <c r="C687" t="s">
        <v>2035</v>
      </c>
      <c r="D687" t="s">
        <v>22</v>
      </c>
      <c r="E687" t="s">
        <v>214</v>
      </c>
      <c r="F687" t="s">
        <v>66</v>
      </c>
      <c r="G687" t="s">
        <v>215</v>
      </c>
      <c r="H687">
        <v>462.16</v>
      </c>
      <c r="I687">
        <v>5</v>
      </c>
      <c r="J687">
        <v>0</v>
      </c>
      <c r="K687">
        <v>2310.8000000000002</v>
      </c>
      <c r="L687" t="s">
        <v>98</v>
      </c>
      <c r="M687" t="s">
        <v>27</v>
      </c>
      <c r="N687" t="s">
        <v>68</v>
      </c>
      <c r="O687" t="s">
        <v>123</v>
      </c>
      <c r="P687">
        <v>10</v>
      </c>
      <c r="Q687">
        <v>1.6</v>
      </c>
      <c r="R687" t="s">
        <v>30</v>
      </c>
      <c r="S687" t="s">
        <v>86</v>
      </c>
    </row>
    <row r="688" spans="1:19" x14ac:dyDescent="0.35">
      <c r="A688" t="s">
        <v>2036</v>
      </c>
      <c r="B688" t="s">
        <v>1965</v>
      </c>
      <c r="C688" t="s">
        <v>2037</v>
      </c>
      <c r="D688" t="s">
        <v>157</v>
      </c>
      <c r="E688" t="s">
        <v>323</v>
      </c>
      <c r="F688" t="s">
        <v>57</v>
      </c>
      <c r="G688" t="s">
        <v>82</v>
      </c>
      <c r="H688">
        <v>471.34</v>
      </c>
      <c r="I688">
        <v>10</v>
      </c>
      <c r="J688">
        <v>0.25</v>
      </c>
      <c r="K688">
        <v>3535.05</v>
      </c>
      <c r="L688" t="s">
        <v>76</v>
      </c>
      <c r="M688" t="s">
        <v>27</v>
      </c>
      <c r="N688" t="s">
        <v>91</v>
      </c>
      <c r="O688" t="s">
        <v>105</v>
      </c>
      <c r="P688">
        <v>11</v>
      </c>
      <c r="Q688">
        <v>1.9</v>
      </c>
      <c r="R688" t="s">
        <v>30</v>
      </c>
    </row>
    <row r="689" spans="1:19" x14ac:dyDescent="0.35">
      <c r="A689" t="s">
        <v>2038</v>
      </c>
      <c r="B689" t="s">
        <v>2039</v>
      </c>
      <c r="C689" t="s">
        <v>2040</v>
      </c>
      <c r="D689" t="s">
        <v>72</v>
      </c>
      <c r="E689" t="s">
        <v>416</v>
      </c>
      <c r="F689" t="s">
        <v>66</v>
      </c>
      <c r="G689" t="s">
        <v>417</v>
      </c>
      <c r="H689">
        <v>2042.18</v>
      </c>
      <c r="I689">
        <v>7</v>
      </c>
      <c r="J689">
        <v>0.1</v>
      </c>
      <c r="K689">
        <v>12865.73</v>
      </c>
      <c r="L689" t="s">
        <v>104</v>
      </c>
      <c r="M689" t="s">
        <v>39</v>
      </c>
      <c r="N689" t="s">
        <v>85</v>
      </c>
      <c r="O689" t="s">
        <v>116</v>
      </c>
      <c r="P689">
        <v>3</v>
      </c>
      <c r="Q689">
        <v>3.3</v>
      </c>
      <c r="R689" t="s">
        <v>30</v>
      </c>
      <c r="S689" t="s">
        <v>52</v>
      </c>
    </row>
    <row r="690" spans="1:19" x14ac:dyDescent="0.35">
      <c r="A690" t="s">
        <v>2041</v>
      </c>
      <c r="B690" t="s">
        <v>356</v>
      </c>
      <c r="C690" t="s">
        <v>2042</v>
      </c>
      <c r="D690" t="s">
        <v>64</v>
      </c>
      <c r="E690" t="s">
        <v>209</v>
      </c>
      <c r="F690" t="s">
        <v>47</v>
      </c>
      <c r="G690" t="s">
        <v>210</v>
      </c>
      <c r="H690">
        <v>313.42</v>
      </c>
      <c r="I690">
        <v>1</v>
      </c>
      <c r="J690">
        <v>0</v>
      </c>
      <c r="K690">
        <v>313.42</v>
      </c>
      <c r="L690" t="s">
        <v>165</v>
      </c>
      <c r="M690" t="s">
        <v>183</v>
      </c>
      <c r="N690" t="s">
        <v>85</v>
      </c>
      <c r="O690" t="s">
        <v>41</v>
      </c>
      <c r="P690">
        <v>8</v>
      </c>
      <c r="Q690">
        <v>1.3</v>
      </c>
      <c r="R690" t="s">
        <v>202</v>
      </c>
      <c r="S690" t="s">
        <v>42</v>
      </c>
    </row>
    <row r="691" spans="1:19" x14ac:dyDescent="0.35">
      <c r="A691" t="s">
        <v>2043</v>
      </c>
      <c r="B691" t="s">
        <v>2044</v>
      </c>
      <c r="C691" t="s">
        <v>987</v>
      </c>
      <c r="D691" t="s">
        <v>22</v>
      </c>
      <c r="E691" t="s">
        <v>152</v>
      </c>
      <c r="F691" t="s">
        <v>57</v>
      </c>
      <c r="G691" t="s">
        <v>153</v>
      </c>
      <c r="H691">
        <v>596.53</v>
      </c>
      <c r="I691">
        <v>12</v>
      </c>
      <c r="J691">
        <v>0.1</v>
      </c>
      <c r="K691">
        <v>6442.52</v>
      </c>
      <c r="L691" t="s">
        <v>76</v>
      </c>
      <c r="M691" t="s">
        <v>111</v>
      </c>
      <c r="N691" t="s">
        <v>28</v>
      </c>
      <c r="O691" t="s">
        <v>41</v>
      </c>
      <c r="P691">
        <v>3</v>
      </c>
      <c r="Q691">
        <v>2.7</v>
      </c>
      <c r="R691" t="s">
        <v>30</v>
      </c>
      <c r="S691" t="s">
        <v>60</v>
      </c>
    </row>
    <row r="692" spans="1:19" x14ac:dyDescent="0.35">
      <c r="A692" t="s">
        <v>2045</v>
      </c>
      <c r="B692" t="s">
        <v>1261</v>
      </c>
      <c r="C692" t="s">
        <v>2046</v>
      </c>
      <c r="D692" t="s">
        <v>127</v>
      </c>
      <c r="E692" t="s">
        <v>649</v>
      </c>
      <c r="F692" t="s">
        <v>57</v>
      </c>
      <c r="G692" t="s">
        <v>153</v>
      </c>
      <c r="H692">
        <v>112</v>
      </c>
      <c r="I692">
        <v>7</v>
      </c>
      <c r="J692">
        <v>0.15</v>
      </c>
      <c r="K692">
        <v>666.4</v>
      </c>
      <c r="L692" t="s">
        <v>76</v>
      </c>
      <c r="M692" t="s">
        <v>84</v>
      </c>
      <c r="N692" t="s">
        <v>40</v>
      </c>
      <c r="O692" t="s">
        <v>29</v>
      </c>
      <c r="P692">
        <v>4</v>
      </c>
      <c r="Q692">
        <v>1.5</v>
      </c>
      <c r="R692" t="s">
        <v>30</v>
      </c>
      <c r="S692" t="s">
        <v>86</v>
      </c>
    </row>
    <row r="693" spans="1:19" x14ac:dyDescent="0.35">
      <c r="A693" t="s">
        <v>2047</v>
      </c>
      <c r="B693" t="s">
        <v>1677</v>
      </c>
      <c r="C693" t="s">
        <v>2048</v>
      </c>
      <c r="D693" t="s">
        <v>127</v>
      </c>
      <c r="E693" t="s">
        <v>96</v>
      </c>
      <c r="F693" t="s">
        <v>57</v>
      </c>
      <c r="G693" t="s">
        <v>97</v>
      </c>
      <c r="H693">
        <v>827.44</v>
      </c>
      <c r="I693">
        <v>3</v>
      </c>
      <c r="J693">
        <v>0.1</v>
      </c>
      <c r="K693">
        <v>2234.09</v>
      </c>
      <c r="L693" t="s">
        <v>38</v>
      </c>
      <c r="M693" t="s">
        <v>84</v>
      </c>
      <c r="N693" t="s">
        <v>85</v>
      </c>
      <c r="O693" t="s">
        <v>41</v>
      </c>
      <c r="P693">
        <v>10</v>
      </c>
      <c r="Q693">
        <v>2.1</v>
      </c>
      <c r="R693" t="s">
        <v>30</v>
      </c>
      <c r="S693" t="s">
        <v>60</v>
      </c>
    </row>
    <row r="694" spans="1:19" x14ac:dyDescent="0.35">
      <c r="A694" t="s">
        <v>2049</v>
      </c>
      <c r="B694" t="s">
        <v>2050</v>
      </c>
      <c r="C694" t="s">
        <v>2051</v>
      </c>
      <c r="D694" t="s">
        <v>72</v>
      </c>
      <c r="E694" t="s">
        <v>214</v>
      </c>
      <c r="F694" t="s">
        <v>66</v>
      </c>
      <c r="G694" t="s">
        <v>215</v>
      </c>
      <c r="H694">
        <v>1346.56</v>
      </c>
      <c r="I694">
        <v>14</v>
      </c>
      <c r="J694">
        <v>0.15</v>
      </c>
      <c r="K694">
        <v>16024.06</v>
      </c>
      <c r="L694" t="s">
        <v>76</v>
      </c>
      <c r="M694" t="s">
        <v>134</v>
      </c>
      <c r="N694" t="s">
        <v>91</v>
      </c>
      <c r="O694" t="s">
        <v>123</v>
      </c>
      <c r="P694">
        <v>7</v>
      </c>
      <c r="Q694">
        <v>1.8</v>
      </c>
      <c r="R694" t="s">
        <v>143</v>
      </c>
      <c r="S694" t="s">
        <v>60</v>
      </c>
    </row>
    <row r="695" spans="1:19" x14ac:dyDescent="0.35">
      <c r="A695" t="s">
        <v>2052</v>
      </c>
      <c r="B695" t="s">
        <v>2053</v>
      </c>
      <c r="C695" t="s">
        <v>2054</v>
      </c>
      <c r="D695" t="s">
        <v>64</v>
      </c>
      <c r="E695" t="s">
        <v>132</v>
      </c>
      <c r="F695" t="s">
        <v>24</v>
      </c>
      <c r="G695" t="s">
        <v>133</v>
      </c>
      <c r="H695">
        <v>137.69999999999999</v>
      </c>
      <c r="I695">
        <v>9</v>
      </c>
      <c r="J695">
        <v>0.1</v>
      </c>
      <c r="K695">
        <v>1115.3699999999999</v>
      </c>
      <c r="L695" t="s">
        <v>165</v>
      </c>
      <c r="M695" t="s">
        <v>183</v>
      </c>
      <c r="N695" t="s">
        <v>166</v>
      </c>
      <c r="O695" t="s">
        <v>123</v>
      </c>
      <c r="P695">
        <v>3</v>
      </c>
      <c r="Q695">
        <v>4.5</v>
      </c>
      <c r="R695" t="s">
        <v>30</v>
      </c>
      <c r="S695" t="s">
        <v>52</v>
      </c>
    </row>
    <row r="696" spans="1:19" x14ac:dyDescent="0.35">
      <c r="A696" t="s">
        <v>2055</v>
      </c>
      <c r="B696" t="s">
        <v>776</v>
      </c>
      <c r="C696" t="s">
        <v>2056</v>
      </c>
      <c r="D696" t="s">
        <v>22</v>
      </c>
      <c r="E696" t="s">
        <v>198</v>
      </c>
      <c r="F696" t="s">
        <v>74</v>
      </c>
      <c r="G696" t="s">
        <v>110</v>
      </c>
      <c r="H696">
        <v>408.57</v>
      </c>
      <c r="I696">
        <v>6</v>
      </c>
      <c r="J696">
        <v>0.25</v>
      </c>
      <c r="K696">
        <v>1838.57</v>
      </c>
      <c r="L696" t="s">
        <v>165</v>
      </c>
      <c r="M696" t="s">
        <v>122</v>
      </c>
      <c r="N696" t="s">
        <v>28</v>
      </c>
      <c r="O696" t="s">
        <v>116</v>
      </c>
      <c r="P696">
        <v>4</v>
      </c>
      <c r="Q696">
        <v>3.8</v>
      </c>
      <c r="R696" t="s">
        <v>30</v>
      </c>
      <c r="S696" t="s">
        <v>42</v>
      </c>
    </row>
    <row r="697" spans="1:19" x14ac:dyDescent="0.35">
      <c r="A697" t="s">
        <v>2057</v>
      </c>
      <c r="B697" t="s">
        <v>2058</v>
      </c>
      <c r="C697" t="s">
        <v>2059</v>
      </c>
      <c r="D697" t="s">
        <v>34</v>
      </c>
      <c r="E697" t="s">
        <v>470</v>
      </c>
      <c r="F697" t="s">
        <v>24</v>
      </c>
      <c r="G697" t="s">
        <v>471</v>
      </c>
      <c r="H697">
        <v>306.55</v>
      </c>
      <c r="I697">
        <v>9</v>
      </c>
      <c r="J697">
        <v>0</v>
      </c>
      <c r="K697">
        <v>2758.95</v>
      </c>
      <c r="L697" t="s">
        <v>142</v>
      </c>
      <c r="M697" t="s">
        <v>111</v>
      </c>
      <c r="N697" t="s">
        <v>59</v>
      </c>
      <c r="O697" t="s">
        <v>41</v>
      </c>
      <c r="P697">
        <v>8</v>
      </c>
      <c r="Q697">
        <v>4.5</v>
      </c>
      <c r="R697" t="s">
        <v>30</v>
      </c>
      <c r="S697" t="s">
        <v>42</v>
      </c>
    </row>
    <row r="698" spans="1:19" x14ac:dyDescent="0.35">
      <c r="A698" t="s">
        <v>2060</v>
      </c>
      <c r="B698" t="s">
        <v>2061</v>
      </c>
      <c r="C698" t="s">
        <v>2062</v>
      </c>
      <c r="D698" t="s">
        <v>127</v>
      </c>
      <c r="E698" t="s">
        <v>96</v>
      </c>
      <c r="F698" t="s">
        <v>57</v>
      </c>
      <c r="G698" t="s">
        <v>97</v>
      </c>
      <c r="H698">
        <v>473.89</v>
      </c>
      <c r="I698">
        <v>13</v>
      </c>
      <c r="J698">
        <v>0</v>
      </c>
      <c r="K698">
        <v>6160.57</v>
      </c>
      <c r="L698" t="s">
        <v>98</v>
      </c>
      <c r="M698" t="s">
        <v>183</v>
      </c>
      <c r="N698" t="s">
        <v>91</v>
      </c>
      <c r="O698" t="s">
        <v>41</v>
      </c>
      <c r="P698">
        <v>4</v>
      </c>
      <c r="Q698">
        <v>2.5</v>
      </c>
      <c r="R698" t="s">
        <v>30</v>
      </c>
      <c r="S698" t="s">
        <v>60</v>
      </c>
    </row>
    <row r="699" spans="1:19" x14ac:dyDescent="0.35">
      <c r="A699" t="s">
        <v>2063</v>
      </c>
      <c r="B699" t="s">
        <v>2064</v>
      </c>
      <c r="C699" t="s">
        <v>2065</v>
      </c>
      <c r="D699" t="s">
        <v>127</v>
      </c>
      <c r="E699" t="s">
        <v>198</v>
      </c>
      <c r="F699" t="s">
        <v>74</v>
      </c>
      <c r="G699" t="s">
        <v>110</v>
      </c>
      <c r="H699">
        <v>246.62</v>
      </c>
      <c r="I699">
        <v>5</v>
      </c>
      <c r="J699">
        <v>0</v>
      </c>
      <c r="K699">
        <v>1233.0999999999999</v>
      </c>
      <c r="L699" t="s">
        <v>38</v>
      </c>
      <c r="M699" t="s">
        <v>84</v>
      </c>
      <c r="N699" t="s">
        <v>91</v>
      </c>
      <c r="O699" t="s">
        <v>92</v>
      </c>
      <c r="P699">
        <v>9</v>
      </c>
      <c r="Q699">
        <v>2.2999999999999998</v>
      </c>
      <c r="R699" t="s">
        <v>30</v>
      </c>
      <c r="S699" t="s">
        <v>60</v>
      </c>
    </row>
    <row r="700" spans="1:19" x14ac:dyDescent="0.35">
      <c r="A700" t="s">
        <v>2066</v>
      </c>
      <c r="B700" t="s">
        <v>1146</v>
      </c>
      <c r="C700" t="s">
        <v>2067</v>
      </c>
      <c r="D700" t="s">
        <v>22</v>
      </c>
      <c r="E700" t="s">
        <v>281</v>
      </c>
      <c r="F700" t="s">
        <v>74</v>
      </c>
      <c r="G700" t="s">
        <v>110</v>
      </c>
      <c r="H700">
        <v>2480.7600000000002</v>
      </c>
      <c r="I700">
        <v>7</v>
      </c>
      <c r="J700">
        <v>0.15</v>
      </c>
      <c r="K700">
        <v>14760.52</v>
      </c>
      <c r="L700" t="s">
        <v>165</v>
      </c>
      <c r="M700" t="s">
        <v>27</v>
      </c>
      <c r="N700" t="s">
        <v>91</v>
      </c>
      <c r="O700" t="s">
        <v>123</v>
      </c>
      <c r="P700">
        <v>4</v>
      </c>
      <c r="Q700">
        <v>2.5</v>
      </c>
      <c r="R700" t="s">
        <v>30</v>
      </c>
      <c r="S700" t="s">
        <v>86</v>
      </c>
    </row>
    <row r="701" spans="1:19" x14ac:dyDescent="0.35">
      <c r="A701" t="s">
        <v>2068</v>
      </c>
      <c r="B701" t="s">
        <v>921</v>
      </c>
      <c r="C701" t="s">
        <v>2069</v>
      </c>
      <c r="D701" t="s">
        <v>34</v>
      </c>
      <c r="E701" t="s">
        <v>274</v>
      </c>
      <c r="F701" t="s">
        <v>74</v>
      </c>
      <c r="G701" t="s">
        <v>75</v>
      </c>
      <c r="H701">
        <v>2283.63</v>
      </c>
      <c r="I701">
        <v>13</v>
      </c>
      <c r="J701">
        <v>0.1</v>
      </c>
      <c r="K701">
        <v>26718.47</v>
      </c>
      <c r="L701" t="s">
        <v>165</v>
      </c>
      <c r="M701" t="s">
        <v>183</v>
      </c>
      <c r="N701" t="s">
        <v>28</v>
      </c>
      <c r="O701" t="s">
        <v>41</v>
      </c>
      <c r="P701">
        <v>13</v>
      </c>
      <c r="Q701">
        <v>1.1000000000000001</v>
      </c>
      <c r="R701" t="s">
        <v>112</v>
      </c>
      <c r="S701" t="s">
        <v>86</v>
      </c>
    </row>
    <row r="702" spans="1:19" x14ac:dyDescent="0.35">
      <c r="A702" t="s">
        <v>2070</v>
      </c>
      <c r="B702" t="s">
        <v>1368</v>
      </c>
      <c r="C702" t="s">
        <v>2071</v>
      </c>
      <c r="D702" t="s">
        <v>22</v>
      </c>
      <c r="E702" t="s">
        <v>227</v>
      </c>
      <c r="F702" t="s">
        <v>47</v>
      </c>
      <c r="G702" t="s">
        <v>228</v>
      </c>
      <c r="H702">
        <v>329.48</v>
      </c>
      <c r="I702">
        <v>14</v>
      </c>
      <c r="J702">
        <v>0.25</v>
      </c>
      <c r="K702">
        <v>3459.54</v>
      </c>
      <c r="L702" t="s">
        <v>76</v>
      </c>
      <c r="M702" t="s">
        <v>183</v>
      </c>
      <c r="N702" t="s">
        <v>68</v>
      </c>
      <c r="O702" t="s">
        <v>105</v>
      </c>
      <c r="P702">
        <v>4</v>
      </c>
      <c r="Q702">
        <v>3.9</v>
      </c>
      <c r="R702" t="s">
        <v>30</v>
      </c>
      <c r="S702" t="s">
        <v>60</v>
      </c>
    </row>
    <row r="703" spans="1:19" x14ac:dyDescent="0.35">
      <c r="A703" t="s">
        <v>2072</v>
      </c>
      <c r="B703" t="s">
        <v>2073</v>
      </c>
      <c r="C703" t="s">
        <v>2074</v>
      </c>
      <c r="D703" t="s">
        <v>72</v>
      </c>
      <c r="E703" t="s">
        <v>301</v>
      </c>
      <c r="F703" t="s">
        <v>57</v>
      </c>
      <c r="G703" t="s">
        <v>97</v>
      </c>
      <c r="H703">
        <v>108.67</v>
      </c>
      <c r="I703">
        <v>4</v>
      </c>
      <c r="J703">
        <v>0.15</v>
      </c>
      <c r="K703">
        <v>369.48</v>
      </c>
      <c r="L703" t="s">
        <v>98</v>
      </c>
      <c r="M703" t="s">
        <v>122</v>
      </c>
      <c r="N703" t="s">
        <v>68</v>
      </c>
      <c r="O703" t="s">
        <v>105</v>
      </c>
      <c r="P703">
        <v>13</v>
      </c>
      <c r="Q703">
        <v>2.4</v>
      </c>
      <c r="R703" t="s">
        <v>30</v>
      </c>
      <c r="S703" t="s">
        <v>60</v>
      </c>
    </row>
    <row r="704" spans="1:19" x14ac:dyDescent="0.35">
      <c r="A704" t="s">
        <v>2075</v>
      </c>
      <c r="B704" t="s">
        <v>2076</v>
      </c>
      <c r="C704" t="s">
        <v>2077</v>
      </c>
      <c r="D704" t="s">
        <v>157</v>
      </c>
      <c r="E704" t="s">
        <v>413</v>
      </c>
      <c r="F704" t="s">
        <v>47</v>
      </c>
      <c r="G704" t="s">
        <v>103</v>
      </c>
      <c r="H704">
        <v>584.51</v>
      </c>
      <c r="I704">
        <v>7</v>
      </c>
      <c r="J704">
        <v>0.1</v>
      </c>
      <c r="K704">
        <v>3682.41</v>
      </c>
      <c r="L704" t="s">
        <v>38</v>
      </c>
      <c r="M704" t="s">
        <v>183</v>
      </c>
      <c r="N704" t="s">
        <v>68</v>
      </c>
      <c r="O704" t="s">
        <v>116</v>
      </c>
      <c r="P704">
        <v>5</v>
      </c>
      <c r="Q704">
        <v>2.2999999999999998</v>
      </c>
      <c r="R704" t="s">
        <v>30</v>
      </c>
      <c r="S704" t="s">
        <v>86</v>
      </c>
    </row>
    <row r="705" spans="1:19" x14ac:dyDescent="0.35">
      <c r="A705" t="s">
        <v>2078</v>
      </c>
      <c r="B705" t="s">
        <v>1913</v>
      </c>
      <c r="C705" t="s">
        <v>2079</v>
      </c>
      <c r="D705" t="s">
        <v>34</v>
      </c>
      <c r="E705" t="s">
        <v>35</v>
      </c>
      <c r="F705" t="s">
        <v>36</v>
      </c>
      <c r="G705" t="s">
        <v>37</v>
      </c>
      <c r="H705">
        <v>25.94</v>
      </c>
      <c r="I705">
        <v>13</v>
      </c>
      <c r="J705">
        <v>0.3</v>
      </c>
      <c r="K705">
        <v>236.05</v>
      </c>
      <c r="L705" t="s">
        <v>165</v>
      </c>
      <c r="M705" t="s">
        <v>122</v>
      </c>
      <c r="N705" t="s">
        <v>59</v>
      </c>
      <c r="O705" t="s">
        <v>92</v>
      </c>
      <c r="P705">
        <v>1</v>
      </c>
      <c r="Q705">
        <v>3.4</v>
      </c>
      <c r="R705" t="s">
        <v>30</v>
      </c>
      <c r="S705" t="s">
        <v>86</v>
      </c>
    </row>
    <row r="706" spans="1:19" x14ac:dyDescent="0.35">
      <c r="A706" t="s">
        <v>2080</v>
      </c>
      <c r="B706" t="s">
        <v>2081</v>
      </c>
      <c r="C706" t="s">
        <v>2082</v>
      </c>
      <c r="D706" t="s">
        <v>22</v>
      </c>
      <c r="E706" t="s">
        <v>96</v>
      </c>
      <c r="F706" t="s">
        <v>57</v>
      </c>
      <c r="G706" t="s">
        <v>97</v>
      </c>
      <c r="H706">
        <v>611.95000000000005</v>
      </c>
      <c r="I706">
        <v>1</v>
      </c>
      <c r="J706">
        <v>0</v>
      </c>
      <c r="K706">
        <v>611.95000000000005</v>
      </c>
      <c r="L706" t="s">
        <v>49</v>
      </c>
      <c r="M706" t="s">
        <v>122</v>
      </c>
      <c r="N706" t="s">
        <v>85</v>
      </c>
      <c r="O706" t="s">
        <v>105</v>
      </c>
      <c r="P706">
        <v>7</v>
      </c>
      <c r="Q706">
        <v>2.7</v>
      </c>
      <c r="R706" t="s">
        <v>51</v>
      </c>
      <c r="S706" t="s">
        <v>60</v>
      </c>
    </row>
    <row r="707" spans="1:19" x14ac:dyDescent="0.35">
      <c r="A707" t="s">
        <v>2083</v>
      </c>
      <c r="B707" t="s">
        <v>2084</v>
      </c>
      <c r="C707" t="s">
        <v>2085</v>
      </c>
      <c r="D707" t="s">
        <v>157</v>
      </c>
      <c r="E707" t="s">
        <v>239</v>
      </c>
      <c r="F707" t="s">
        <v>66</v>
      </c>
      <c r="G707" t="s">
        <v>240</v>
      </c>
      <c r="H707">
        <v>1128.3599999999999</v>
      </c>
      <c r="I707">
        <v>7</v>
      </c>
      <c r="J707">
        <v>0.2</v>
      </c>
      <c r="K707">
        <v>6318.82</v>
      </c>
      <c r="L707" t="s">
        <v>49</v>
      </c>
      <c r="M707" t="s">
        <v>111</v>
      </c>
      <c r="N707" t="s">
        <v>85</v>
      </c>
      <c r="O707" t="s">
        <v>105</v>
      </c>
      <c r="P707">
        <v>9</v>
      </c>
      <c r="Q707">
        <v>4.9000000000000004</v>
      </c>
      <c r="R707" t="s">
        <v>30</v>
      </c>
      <c r="S707" t="s">
        <v>86</v>
      </c>
    </row>
    <row r="708" spans="1:19" x14ac:dyDescent="0.35">
      <c r="A708" t="s">
        <v>2086</v>
      </c>
      <c r="B708" t="s">
        <v>2087</v>
      </c>
      <c r="C708" t="s">
        <v>2088</v>
      </c>
      <c r="D708" t="s">
        <v>64</v>
      </c>
      <c r="E708" t="s">
        <v>231</v>
      </c>
      <c r="F708" t="s">
        <v>57</v>
      </c>
      <c r="G708" t="s">
        <v>232</v>
      </c>
      <c r="H708">
        <v>239.68</v>
      </c>
      <c r="I708">
        <v>8</v>
      </c>
      <c r="J708">
        <v>0.05</v>
      </c>
      <c r="K708">
        <v>1821.57</v>
      </c>
      <c r="L708" t="s">
        <v>26</v>
      </c>
      <c r="M708" t="s">
        <v>183</v>
      </c>
      <c r="N708" t="s">
        <v>172</v>
      </c>
      <c r="O708" t="s">
        <v>105</v>
      </c>
      <c r="P708">
        <v>12</v>
      </c>
      <c r="Q708">
        <v>2.4</v>
      </c>
      <c r="R708" t="s">
        <v>30</v>
      </c>
      <c r="S708" t="s">
        <v>52</v>
      </c>
    </row>
    <row r="709" spans="1:19" x14ac:dyDescent="0.35">
      <c r="A709" t="s">
        <v>2089</v>
      </c>
      <c r="B709" t="s">
        <v>2090</v>
      </c>
      <c r="C709" t="s">
        <v>2091</v>
      </c>
      <c r="D709" t="s">
        <v>127</v>
      </c>
      <c r="E709" t="s">
        <v>128</v>
      </c>
      <c r="F709" t="s">
        <v>36</v>
      </c>
      <c r="G709" t="s">
        <v>129</v>
      </c>
      <c r="H709">
        <v>38.72</v>
      </c>
      <c r="I709">
        <v>5</v>
      </c>
      <c r="J709">
        <v>0.1</v>
      </c>
      <c r="K709">
        <v>174.24</v>
      </c>
      <c r="L709" t="s">
        <v>302</v>
      </c>
      <c r="M709" t="s">
        <v>134</v>
      </c>
      <c r="N709" t="s">
        <v>91</v>
      </c>
      <c r="O709" t="s">
        <v>123</v>
      </c>
      <c r="P709">
        <v>9</v>
      </c>
      <c r="Q709">
        <v>3.5</v>
      </c>
      <c r="R709" t="s">
        <v>30</v>
      </c>
      <c r="S709" t="s">
        <v>42</v>
      </c>
    </row>
    <row r="710" spans="1:19" x14ac:dyDescent="0.35">
      <c r="A710" t="s">
        <v>2092</v>
      </c>
      <c r="B710" t="s">
        <v>2093</v>
      </c>
      <c r="C710" t="s">
        <v>2094</v>
      </c>
      <c r="D710" t="s">
        <v>72</v>
      </c>
      <c r="E710" t="s">
        <v>533</v>
      </c>
      <c r="F710" t="s">
        <v>74</v>
      </c>
      <c r="G710" t="s">
        <v>534</v>
      </c>
      <c r="H710">
        <v>2450.91</v>
      </c>
      <c r="I710">
        <v>2</v>
      </c>
      <c r="J710">
        <v>0.15</v>
      </c>
      <c r="K710">
        <v>4166.55</v>
      </c>
      <c r="L710" t="s">
        <v>26</v>
      </c>
      <c r="M710" t="s">
        <v>27</v>
      </c>
      <c r="N710" t="s">
        <v>172</v>
      </c>
      <c r="O710" t="s">
        <v>77</v>
      </c>
      <c r="P710">
        <v>1</v>
      </c>
      <c r="Q710">
        <v>2.2000000000000002</v>
      </c>
      <c r="S710" t="s">
        <v>52</v>
      </c>
    </row>
    <row r="711" spans="1:19" x14ac:dyDescent="0.35">
      <c r="A711" t="s">
        <v>2095</v>
      </c>
      <c r="B711" t="s">
        <v>2096</v>
      </c>
      <c r="C711" t="s">
        <v>2097</v>
      </c>
      <c r="D711" t="s">
        <v>157</v>
      </c>
      <c r="E711" t="s">
        <v>344</v>
      </c>
      <c r="F711" t="s">
        <v>24</v>
      </c>
      <c r="G711" t="s">
        <v>345</v>
      </c>
      <c r="H711">
        <v>140.1</v>
      </c>
      <c r="I711">
        <v>5</v>
      </c>
      <c r="J711">
        <v>0.1</v>
      </c>
      <c r="K711">
        <v>630.45000000000005</v>
      </c>
      <c r="L711" t="s">
        <v>83</v>
      </c>
      <c r="M711" t="s">
        <v>122</v>
      </c>
      <c r="N711" t="s">
        <v>40</v>
      </c>
      <c r="O711" t="s">
        <v>92</v>
      </c>
      <c r="P711">
        <v>6</v>
      </c>
      <c r="Q711">
        <v>5</v>
      </c>
      <c r="R711" t="s">
        <v>202</v>
      </c>
      <c r="S711" t="s">
        <v>60</v>
      </c>
    </row>
    <row r="712" spans="1:19" x14ac:dyDescent="0.35">
      <c r="A712" t="s">
        <v>2098</v>
      </c>
      <c r="B712" t="s">
        <v>342</v>
      </c>
      <c r="C712" t="s">
        <v>2099</v>
      </c>
      <c r="D712" t="s">
        <v>72</v>
      </c>
      <c r="E712" t="s">
        <v>198</v>
      </c>
      <c r="F712" t="s">
        <v>74</v>
      </c>
      <c r="G712" t="s">
        <v>110</v>
      </c>
      <c r="H712">
        <v>1384.89</v>
      </c>
      <c r="I712">
        <v>6</v>
      </c>
      <c r="J712">
        <v>0</v>
      </c>
      <c r="K712">
        <v>8309.34</v>
      </c>
      <c r="L712" t="s">
        <v>38</v>
      </c>
      <c r="M712" t="s">
        <v>39</v>
      </c>
      <c r="N712" t="s">
        <v>85</v>
      </c>
      <c r="O712" t="s">
        <v>29</v>
      </c>
      <c r="P712">
        <v>3</v>
      </c>
      <c r="Q712">
        <v>2.8</v>
      </c>
      <c r="R712" t="s">
        <v>51</v>
      </c>
      <c r="S712" t="s">
        <v>294</v>
      </c>
    </row>
    <row r="713" spans="1:19" x14ac:dyDescent="0.35">
      <c r="A713" t="s">
        <v>2100</v>
      </c>
      <c r="B713" t="s">
        <v>2101</v>
      </c>
      <c r="C713" t="s">
        <v>2102</v>
      </c>
      <c r="D713" t="s">
        <v>64</v>
      </c>
      <c r="E713" t="s">
        <v>209</v>
      </c>
      <c r="F713" t="s">
        <v>47</v>
      </c>
      <c r="G713" t="s">
        <v>210</v>
      </c>
      <c r="H713">
        <v>275.91000000000003</v>
      </c>
      <c r="I713">
        <v>12</v>
      </c>
      <c r="J713">
        <v>0.05</v>
      </c>
      <c r="K713">
        <v>3145.37</v>
      </c>
      <c r="L713" t="s">
        <v>104</v>
      </c>
      <c r="M713" t="s">
        <v>122</v>
      </c>
      <c r="N713" t="s">
        <v>166</v>
      </c>
      <c r="O713" t="s">
        <v>41</v>
      </c>
      <c r="P713">
        <v>4</v>
      </c>
      <c r="Q713">
        <v>3.5</v>
      </c>
      <c r="R713" t="s">
        <v>30</v>
      </c>
      <c r="S713" t="s">
        <v>60</v>
      </c>
    </row>
    <row r="714" spans="1:19" x14ac:dyDescent="0.35">
      <c r="A714" t="s">
        <v>2103</v>
      </c>
      <c r="B714" t="s">
        <v>2104</v>
      </c>
      <c r="C714" t="s">
        <v>2105</v>
      </c>
      <c r="D714" t="s">
        <v>157</v>
      </c>
      <c r="E714" t="s">
        <v>35</v>
      </c>
      <c r="F714" t="s">
        <v>36</v>
      </c>
      <c r="G714" t="s">
        <v>37</v>
      </c>
      <c r="H714">
        <v>42.03</v>
      </c>
      <c r="I714">
        <v>2</v>
      </c>
      <c r="J714">
        <v>0.1</v>
      </c>
      <c r="K714">
        <v>75.650000000000006</v>
      </c>
      <c r="L714" t="s">
        <v>165</v>
      </c>
      <c r="M714" t="s">
        <v>111</v>
      </c>
      <c r="N714" t="s">
        <v>85</v>
      </c>
      <c r="O714" t="s">
        <v>123</v>
      </c>
      <c r="P714">
        <v>8</v>
      </c>
      <c r="Q714">
        <v>1.5</v>
      </c>
      <c r="R714" t="s">
        <v>30</v>
      </c>
      <c r="S714" t="s">
        <v>42</v>
      </c>
    </row>
    <row r="715" spans="1:19" x14ac:dyDescent="0.35">
      <c r="A715" t="s">
        <v>2106</v>
      </c>
      <c r="B715" t="s">
        <v>2107</v>
      </c>
      <c r="C715" t="s">
        <v>2108</v>
      </c>
      <c r="D715" t="s">
        <v>22</v>
      </c>
      <c r="E715" t="s">
        <v>81</v>
      </c>
      <c r="F715" t="s">
        <v>57</v>
      </c>
      <c r="G715" t="s">
        <v>82</v>
      </c>
      <c r="H715">
        <v>436.92</v>
      </c>
      <c r="J715">
        <v>0.2</v>
      </c>
      <c r="L715" t="s">
        <v>165</v>
      </c>
      <c r="M715" t="s">
        <v>27</v>
      </c>
      <c r="N715" t="s">
        <v>166</v>
      </c>
      <c r="O715" t="s">
        <v>41</v>
      </c>
      <c r="P715">
        <v>4</v>
      </c>
      <c r="Q715">
        <v>3.9</v>
      </c>
      <c r="R715" t="s">
        <v>30</v>
      </c>
      <c r="S715" t="s">
        <v>52</v>
      </c>
    </row>
    <row r="716" spans="1:19" x14ac:dyDescent="0.35">
      <c r="A716" t="s">
        <v>2109</v>
      </c>
      <c r="B716" t="s">
        <v>2110</v>
      </c>
      <c r="C716" t="s">
        <v>2111</v>
      </c>
      <c r="D716" t="s">
        <v>157</v>
      </c>
      <c r="E716" t="s">
        <v>132</v>
      </c>
      <c r="F716" t="s">
        <v>24</v>
      </c>
      <c r="G716" t="s">
        <v>133</v>
      </c>
      <c r="H716">
        <v>484.59</v>
      </c>
      <c r="I716">
        <v>6</v>
      </c>
      <c r="J716">
        <v>0.05</v>
      </c>
      <c r="K716">
        <v>2762.16</v>
      </c>
      <c r="L716" t="s">
        <v>49</v>
      </c>
      <c r="M716" t="s">
        <v>27</v>
      </c>
      <c r="N716" t="s">
        <v>40</v>
      </c>
      <c r="O716" t="s">
        <v>123</v>
      </c>
      <c r="P716">
        <v>8</v>
      </c>
      <c r="Q716">
        <v>2.1</v>
      </c>
      <c r="R716" t="s">
        <v>30</v>
      </c>
      <c r="S716" t="s">
        <v>42</v>
      </c>
    </row>
    <row r="717" spans="1:19" x14ac:dyDescent="0.35">
      <c r="A717" t="s">
        <v>2112</v>
      </c>
      <c r="B717" t="s">
        <v>584</v>
      </c>
      <c r="C717" t="s">
        <v>2113</v>
      </c>
      <c r="D717" t="s">
        <v>64</v>
      </c>
      <c r="E717" t="s">
        <v>128</v>
      </c>
      <c r="F717" t="s">
        <v>36</v>
      </c>
      <c r="G717" t="s">
        <v>129</v>
      </c>
      <c r="H717">
        <v>39.83</v>
      </c>
      <c r="I717">
        <v>6</v>
      </c>
      <c r="J717">
        <v>0.25</v>
      </c>
      <c r="K717">
        <v>179.23</v>
      </c>
      <c r="L717" t="s">
        <v>76</v>
      </c>
      <c r="M717" t="s">
        <v>122</v>
      </c>
      <c r="N717" t="s">
        <v>40</v>
      </c>
      <c r="O717" t="s">
        <v>123</v>
      </c>
      <c r="P717">
        <v>4</v>
      </c>
      <c r="Q717">
        <v>2.8</v>
      </c>
      <c r="R717" t="s">
        <v>30</v>
      </c>
      <c r="S717" t="s">
        <v>60</v>
      </c>
    </row>
    <row r="718" spans="1:19" x14ac:dyDescent="0.35">
      <c r="A718" t="s">
        <v>2114</v>
      </c>
      <c r="B718" t="s">
        <v>1783</v>
      </c>
      <c r="C718" t="s">
        <v>2115</v>
      </c>
      <c r="D718" t="s">
        <v>34</v>
      </c>
      <c r="E718" t="s">
        <v>102</v>
      </c>
      <c r="F718" t="s">
        <v>47</v>
      </c>
      <c r="G718" t="s">
        <v>103</v>
      </c>
      <c r="H718">
        <v>202.06</v>
      </c>
      <c r="I718">
        <v>1</v>
      </c>
      <c r="J718">
        <v>0.05</v>
      </c>
      <c r="K718">
        <v>191.96</v>
      </c>
      <c r="L718" t="s">
        <v>26</v>
      </c>
      <c r="M718" t="s">
        <v>90</v>
      </c>
      <c r="N718" t="s">
        <v>166</v>
      </c>
      <c r="O718" t="s">
        <v>123</v>
      </c>
      <c r="P718">
        <v>9</v>
      </c>
      <c r="Q718">
        <v>4.5</v>
      </c>
      <c r="R718" t="s">
        <v>30</v>
      </c>
      <c r="S718" t="s">
        <v>52</v>
      </c>
    </row>
    <row r="719" spans="1:19" x14ac:dyDescent="0.35">
      <c r="A719" t="s">
        <v>2116</v>
      </c>
      <c r="B719" t="s">
        <v>2117</v>
      </c>
      <c r="C719" t="s">
        <v>2118</v>
      </c>
      <c r="D719" t="s">
        <v>22</v>
      </c>
      <c r="E719" t="s">
        <v>231</v>
      </c>
      <c r="F719" t="s">
        <v>57</v>
      </c>
      <c r="G719" t="s">
        <v>232</v>
      </c>
      <c r="H719">
        <v>673.61</v>
      </c>
      <c r="I719">
        <v>14</v>
      </c>
      <c r="J719">
        <v>0.1</v>
      </c>
      <c r="K719">
        <v>8487.49</v>
      </c>
      <c r="L719" t="s">
        <v>302</v>
      </c>
      <c r="M719" t="s">
        <v>39</v>
      </c>
      <c r="N719" t="s">
        <v>172</v>
      </c>
      <c r="O719" t="s">
        <v>105</v>
      </c>
      <c r="P719">
        <v>6</v>
      </c>
      <c r="Q719">
        <v>4.9000000000000004</v>
      </c>
      <c r="R719" t="s">
        <v>30</v>
      </c>
      <c r="S719" t="s">
        <v>86</v>
      </c>
    </row>
    <row r="720" spans="1:19" x14ac:dyDescent="0.35">
      <c r="A720" t="s">
        <v>2119</v>
      </c>
      <c r="B720" t="s">
        <v>1306</v>
      </c>
      <c r="C720" t="s">
        <v>2120</v>
      </c>
      <c r="D720" t="s">
        <v>34</v>
      </c>
      <c r="E720" t="s">
        <v>258</v>
      </c>
      <c r="F720" t="s">
        <v>36</v>
      </c>
      <c r="G720" t="s">
        <v>259</v>
      </c>
      <c r="H720">
        <v>22.77</v>
      </c>
      <c r="I720">
        <v>1</v>
      </c>
      <c r="J720">
        <v>0.2</v>
      </c>
      <c r="K720">
        <v>18.22</v>
      </c>
      <c r="L720" t="s">
        <v>83</v>
      </c>
      <c r="M720" t="s">
        <v>111</v>
      </c>
      <c r="N720" t="s">
        <v>40</v>
      </c>
      <c r="O720" t="s">
        <v>41</v>
      </c>
      <c r="P720">
        <v>1</v>
      </c>
      <c r="Q720">
        <v>2.7</v>
      </c>
      <c r="R720" t="s">
        <v>202</v>
      </c>
      <c r="S720" t="s">
        <v>86</v>
      </c>
    </row>
    <row r="721" spans="1:19" x14ac:dyDescent="0.35">
      <c r="A721" t="s">
        <v>2121</v>
      </c>
      <c r="B721" t="s">
        <v>2122</v>
      </c>
      <c r="C721" t="s">
        <v>1295</v>
      </c>
      <c r="D721" t="s">
        <v>127</v>
      </c>
      <c r="E721" t="s">
        <v>23</v>
      </c>
      <c r="F721" t="s">
        <v>24</v>
      </c>
      <c r="G721" t="s">
        <v>25</v>
      </c>
      <c r="H721">
        <v>514.36</v>
      </c>
      <c r="I721">
        <v>14</v>
      </c>
      <c r="J721">
        <v>0.1</v>
      </c>
      <c r="K721">
        <v>6480.94</v>
      </c>
      <c r="L721" t="s">
        <v>165</v>
      </c>
      <c r="M721" t="s">
        <v>39</v>
      </c>
      <c r="N721" t="s">
        <v>40</v>
      </c>
      <c r="O721" t="s">
        <v>41</v>
      </c>
      <c r="P721">
        <v>13</v>
      </c>
      <c r="Q721">
        <v>4.3</v>
      </c>
      <c r="R721" t="s">
        <v>30</v>
      </c>
      <c r="S721" t="s">
        <v>60</v>
      </c>
    </row>
    <row r="722" spans="1:19" x14ac:dyDescent="0.35">
      <c r="A722" t="s">
        <v>2123</v>
      </c>
      <c r="B722" t="s">
        <v>163</v>
      </c>
      <c r="C722" t="s">
        <v>2124</v>
      </c>
      <c r="D722" t="s">
        <v>22</v>
      </c>
      <c r="E722" t="s">
        <v>445</v>
      </c>
      <c r="F722" t="s">
        <v>66</v>
      </c>
      <c r="G722" t="s">
        <v>446</v>
      </c>
      <c r="H722">
        <v>1125.8800000000001</v>
      </c>
      <c r="I722">
        <v>11</v>
      </c>
      <c r="J722">
        <v>0.3</v>
      </c>
      <c r="K722">
        <v>8669.2800000000007</v>
      </c>
      <c r="L722" t="s">
        <v>98</v>
      </c>
      <c r="M722" t="s">
        <v>134</v>
      </c>
      <c r="N722" t="s">
        <v>166</v>
      </c>
      <c r="O722" t="s">
        <v>41</v>
      </c>
      <c r="P722">
        <v>10</v>
      </c>
      <c r="Q722">
        <v>1.2</v>
      </c>
      <c r="R722" t="s">
        <v>30</v>
      </c>
      <c r="S722" t="s">
        <v>60</v>
      </c>
    </row>
    <row r="723" spans="1:19" x14ac:dyDescent="0.35">
      <c r="A723" t="s">
        <v>2125</v>
      </c>
      <c r="B723" t="s">
        <v>599</v>
      </c>
      <c r="C723" t="s">
        <v>2126</v>
      </c>
      <c r="D723" t="s">
        <v>64</v>
      </c>
      <c r="E723" t="s">
        <v>128</v>
      </c>
      <c r="F723" t="s">
        <v>36</v>
      </c>
      <c r="G723" t="s">
        <v>129</v>
      </c>
      <c r="H723">
        <v>38.18</v>
      </c>
      <c r="I723">
        <v>10</v>
      </c>
      <c r="J723">
        <v>0.15</v>
      </c>
      <c r="K723">
        <v>324.52999999999997</v>
      </c>
      <c r="L723" t="s">
        <v>142</v>
      </c>
      <c r="M723" t="s">
        <v>111</v>
      </c>
      <c r="N723" t="s">
        <v>68</v>
      </c>
      <c r="O723" t="s">
        <v>77</v>
      </c>
      <c r="P723">
        <v>2</v>
      </c>
      <c r="Q723">
        <v>4.4000000000000004</v>
      </c>
      <c r="R723" t="s">
        <v>30</v>
      </c>
      <c r="S723" t="s">
        <v>52</v>
      </c>
    </row>
    <row r="724" spans="1:19" x14ac:dyDescent="0.35">
      <c r="A724" t="s">
        <v>2127</v>
      </c>
      <c r="B724" t="s">
        <v>827</v>
      </c>
      <c r="C724" t="s">
        <v>2128</v>
      </c>
      <c r="D724" t="s">
        <v>72</v>
      </c>
      <c r="E724" t="s">
        <v>223</v>
      </c>
      <c r="F724" t="s">
        <v>66</v>
      </c>
      <c r="G724" t="s">
        <v>171</v>
      </c>
      <c r="H724">
        <v>635.15</v>
      </c>
      <c r="I724">
        <v>3</v>
      </c>
      <c r="J724">
        <v>0.1</v>
      </c>
      <c r="K724">
        <v>1714.9</v>
      </c>
      <c r="L724" t="s">
        <v>142</v>
      </c>
      <c r="M724" t="s">
        <v>39</v>
      </c>
      <c r="N724" t="s">
        <v>40</v>
      </c>
      <c r="O724" t="s">
        <v>29</v>
      </c>
      <c r="P724">
        <v>7</v>
      </c>
      <c r="Q724">
        <v>3.5</v>
      </c>
      <c r="S724" t="s">
        <v>60</v>
      </c>
    </row>
    <row r="725" spans="1:19" x14ac:dyDescent="0.35">
      <c r="A725" t="s">
        <v>2129</v>
      </c>
      <c r="B725" t="s">
        <v>2130</v>
      </c>
      <c r="C725" t="s">
        <v>2131</v>
      </c>
      <c r="D725" t="s">
        <v>127</v>
      </c>
      <c r="E725" t="s">
        <v>23</v>
      </c>
      <c r="F725" t="s">
        <v>24</v>
      </c>
      <c r="G725" t="s">
        <v>25</v>
      </c>
      <c r="H725">
        <v>169.82</v>
      </c>
      <c r="I725">
        <v>14</v>
      </c>
      <c r="J725">
        <v>0</v>
      </c>
      <c r="K725">
        <v>2377.48</v>
      </c>
      <c r="L725" t="s">
        <v>83</v>
      </c>
      <c r="M725" t="s">
        <v>84</v>
      </c>
      <c r="N725" t="s">
        <v>166</v>
      </c>
      <c r="O725" t="s">
        <v>92</v>
      </c>
      <c r="P725">
        <v>10</v>
      </c>
      <c r="Q725">
        <v>3</v>
      </c>
      <c r="R725" t="s">
        <v>30</v>
      </c>
      <c r="S725" t="s">
        <v>86</v>
      </c>
    </row>
    <row r="726" spans="1:19" x14ac:dyDescent="0.35">
      <c r="A726" t="s">
        <v>2132</v>
      </c>
      <c r="B726" t="s">
        <v>1522</v>
      </c>
      <c r="C726" t="s">
        <v>2133</v>
      </c>
      <c r="D726" t="s">
        <v>157</v>
      </c>
      <c r="E726" t="s">
        <v>301</v>
      </c>
      <c r="F726" t="s">
        <v>57</v>
      </c>
      <c r="G726" t="s">
        <v>97</v>
      </c>
      <c r="H726">
        <v>503.03</v>
      </c>
      <c r="I726">
        <v>10</v>
      </c>
      <c r="J726">
        <v>0.05</v>
      </c>
      <c r="K726">
        <v>4778.78</v>
      </c>
      <c r="L726" t="s">
        <v>49</v>
      </c>
      <c r="M726" t="s">
        <v>134</v>
      </c>
      <c r="N726" t="s">
        <v>40</v>
      </c>
      <c r="O726" t="s">
        <v>123</v>
      </c>
      <c r="P726">
        <v>7</v>
      </c>
      <c r="Q726">
        <v>4.5999999999999996</v>
      </c>
      <c r="R726" t="s">
        <v>51</v>
      </c>
      <c r="S726" t="s">
        <v>60</v>
      </c>
    </row>
    <row r="727" spans="1:19" x14ac:dyDescent="0.35">
      <c r="A727" t="s">
        <v>2134</v>
      </c>
      <c r="B727" t="s">
        <v>2135</v>
      </c>
      <c r="C727" t="s">
        <v>2136</v>
      </c>
      <c r="D727" t="s">
        <v>127</v>
      </c>
      <c r="E727" t="s">
        <v>413</v>
      </c>
      <c r="F727" t="s">
        <v>47</v>
      </c>
      <c r="G727" t="s">
        <v>103</v>
      </c>
      <c r="H727">
        <v>699.24</v>
      </c>
      <c r="I727">
        <v>10</v>
      </c>
      <c r="J727">
        <v>0</v>
      </c>
      <c r="K727">
        <v>6992.4</v>
      </c>
      <c r="L727" t="s">
        <v>165</v>
      </c>
      <c r="M727" t="s">
        <v>183</v>
      </c>
      <c r="N727" t="s">
        <v>91</v>
      </c>
      <c r="O727" t="s">
        <v>50</v>
      </c>
      <c r="P727">
        <v>3</v>
      </c>
      <c r="Q727">
        <v>4.4000000000000004</v>
      </c>
      <c r="R727" t="s">
        <v>30</v>
      </c>
      <c r="S727" t="s">
        <v>294</v>
      </c>
    </row>
    <row r="728" spans="1:19" x14ac:dyDescent="0.35">
      <c r="A728" t="s">
        <v>2137</v>
      </c>
      <c r="B728" t="s">
        <v>2138</v>
      </c>
      <c r="C728" t="s">
        <v>2139</v>
      </c>
      <c r="D728" t="s">
        <v>157</v>
      </c>
      <c r="E728" t="s">
        <v>533</v>
      </c>
      <c r="F728" t="s">
        <v>74</v>
      </c>
      <c r="G728" t="s">
        <v>534</v>
      </c>
      <c r="H728">
        <v>1231.76</v>
      </c>
      <c r="I728">
        <v>12</v>
      </c>
      <c r="J728">
        <v>0.15</v>
      </c>
      <c r="K728">
        <v>12563.95</v>
      </c>
      <c r="L728" t="s">
        <v>302</v>
      </c>
      <c r="M728" t="s">
        <v>122</v>
      </c>
      <c r="N728" t="s">
        <v>166</v>
      </c>
      <c r="O728" t="s">
        <v>77</v>
      </c>
      <c r="P728">
        <v>1</v>
      </c>
      <c r="Q728">
        <v>2.2000000000000002</v>
      </c>
      <c r="R728" t="s">
        <v>30</v>
      </c>
      <c r="S728" t="s">
        <v>60</v>
      </c>
    </row>
    <row r="729" spans="1:19" x14ac:dyDescent="0.35">
      <c r="A729" t="s">
        <v>2140</v>
      </c>
      <c r="B729" t="s">
        <v>2141</v>
      </c>
      <c r="C729" t="s">
        <v>2142</v>
      </c>
      <c r="D729" t="s">
        <v>34</v>
      </c>
      <c r="E729" t="s">
        <v>344</v>
      </c>
      <c r="F729" t="s">
        <v>24</v>
      </c>
      <c r="G729" t="s">
        <v>345</v>
      </c>
      <c r="H729">
        <v>88.54</v>
      </c>
      <c r="I729">
        <v>3</v>
      </c>
      <c r="J729">
        <v>0</v>
      </c>
      <c r="K729">
        <v>265.62</v>
      </c>
      <c r="L729" t="s">
        <v>83</v>
      </c>
      <c r="M729" t="s">
        <v>111</v>
      </c>
      <c r="N729" t="s">
        <v>28</v>
      </c>
      <c r="O729" t="s">
        <v>50</v>
      </c>
      <c r="P729">
        <v>8</v>
      </c>
      <c r="Q729">
        <v>4.2</v>
      </c>
      <c r="R729" t="s">
        <v>30</v>
      </c>
      <c r="S729" t="s">
        <v>60</v>
      </c>
    </row>
    <row r="730" spans="1:19" x14ac:dyDescent="0.35">
      <c r="A730" t="s">
        <v>2143</v>
      </c>
      <c r="B730" t="s">
        <v>2144</v>
      </c>
      <c r="C730" t="s">
        <v>895</v>
      </c>
      <c r="D730" t="s">
        <v>157</v>
      </c>
      <c r="E730" t="s">
        <v>102</v>
      </c>
      <c r="F730" t="s">
        <v>47</v>
      </c>
      <c r="G730" t="s">
        <v>103</v>
      </c>
      <c r="H730">
        <v>382.54</v>
      </c>
      <c r="I730">
        <v>4</v>
      </c>
      <c r="J730">
        <v>0</v>
      </c>
      <c r="K730">
        <v>1530.16</v>
      </c>
      <c r="L730" t="s">
        <v>26</v>
      </c>
      <c r="M730" t="s">
        <v>134</v>
      </c>
      <c r="N730" t="s">
        <v>172</v>
      </c>
      <c r="O730" t="s">
        <v>123</v>
      </c>
      <c r="P730">
        <v>13</v>
      </c>
      <c r="Q730">
        <v>1.4</v>
      </c>
      <c r="R730" t="s">
        <v>30</v>
      </c>
      <c r="S730" t="s">
        <v>60</v>
      </c>
    </row>
    <row r="731" spans="1:19" x14ac:dyDescent="0.35">
      <c r="A731" t="s">
        <v>2145</v>
      </c>
      <c r="B731" t="s">
        <v>2146</v>
      </c>
      <c r="C731" t="s">
        <v>2147</v>
      </c>
      <c r="D731" t="s">
        <v>127</v>
      </c>
      <c r="E731" t="s">
        <v>46</v>
      </c>
      <c r="F731" t="s">
        <v>47</v>
      </c>
      <c r="G731" t="s">
        <v>48</v>
      </c>
      <c r="H731">
        <v>249.45</v>
      </c>
      <c r="I731">
        <v>2</v>
      </c>
      <c r="J731">
        <v>0</v>
      </c>
      <c r="K731">
        <v>498.9</v>
      </c>
      <c r="L731" t="s">
        <v>98</v>
      </c>
      <c r="M731" t="s">
        <v>111</v>
      </c>
      <c r="N731" t="s">
        <v>40</v>
      </c>
      <c r="O731" t="s">
        <v>92</v>
      </c>
      <c r="P731">
        <v>13</v>
      </c>
      <c r="Q731">
        <v>4.3</v>
      </c>
      <c r="S731" t="s">
        <v>52</v>
      </c>
    </row>
    <row r="732" spans="1:19" x14ac:dyDescent="0.35">
      <c r="A732" t="s">
        <v>2148</v>
      </c>
      <c r="B732" t="s">
        <v>2149</v>
      </c>
      <c r="C732" t="s">
        <v>71</v>
      </c>
      <c r="D732" t="s">
        <v>34</v>
      </c>
      <c r="E732" t="s">
        <v>65</v>
      </c>
      <c r="F732" t="s">
        <v>66</v>
      </c>
      <c r="G732" t="s">
        <v>67</v>
      </c>
      <c r="H732">
        <v>1222.28</v>
      </c>
      <c r="I732">
        <v>9</v>
      </c>
      <c r="J732">
        <v>0</v>
      </c>
      <c r="K732">
        <v>11000.52</v>
      </c>
      <c r="L732" t="s">
        <v>142</v>
      </c>
      <c r="M732" t="s">
        <v>122</v>
      </c>
      <c r="N732" t="s">
        <v>172</v>
      </c>
      <c r="O732" t="s">
        <v>50</v>
      </c>
      <c r="P732">
        <v>10</v>
      </c>
      <c r="Q732">
        <v>3.7</v>
      </c>
      <c r="R732" t="s">
        <v>30</v>
      </c>
      <c r="S732" t="s">
        <v>60</v>
      </c>
    </row>
    <row r="733" spans="1:19" x14ac:dyDescent="0.35">
      <c r="A733" t="s">
        <v>2150</v>
      </c>
      <c r="B733" t="s">
        <v>2151</v>
      </c>
      <c r="C733" t="s">
        <v>2152</v>
      </c>
      <c r="D733" t="s">
        <v>22</v>
      </c>
      <c r="E733" t="s">
        <v>109</v>
      </c>
      <c r="F733" t="s">
        <v>74</v>
      </c>
      <c r="G733" t="s">
        <v>110</v>
      </c>
      <c r="H733">
        <v>1365.42</v>
      </c>
      <c r="I733">
        <v>10</v>
      </c>
      <c r="J733">
        <v>0.05</v>
      </c>
      <c r="K733">
        <v>12971.49</v>
      </c>
      <c r="L733" t="s">
        <v>38</v>
      </c>
      <c r="M733" t="s">
        <v>27</v>
      </c>
      <c r="N733" t="s">
        <v>172</v>
      </c>
      <c r="O733" t="s">
        <v>29</v>
      </c>
      <c r="P733">
        <v>11</v>
      </c>
      <c r="Q733">
        <v>1.4</v>
      </c>
      <c r="R733" t="s">
        <v>30</v>
      </c>
      <c r="S733" t="s">
        <v>60</v>
      </c>
    </row>
    <row r="734" spans="1:19" x14ac:dyDescent="0.35">
      <c r="A734" t="s">
        <v>2153</v>
      </c>
      <c r="B734" t="s">
        <v>2154</v>
      </c>
      <c r="C734" t="s">
        <v>1276</v>
      </c>
      <c r="D734" t="s">
        <v>34</v>
      </c>
      <c r="E734" t="s">
        <v>288</v>
      </c>
      <c r="F734" t="s">
        <v>57</v>
      </c>
      <c r="G734" t="s">
        <v>289</v>
      </c>
      <c r="H734">
        <v>392.49</v>
      </c>
      <c r="I734">
        <v>12</v>
      </c>
      <c r="J734">
        <v>0.25</v>
      </c>
      <c r="K734">
        <v>3532.41</v>
      </c>
      <c r="L734" t="s">
        <v>98</v>
      </c>
      <c r="M734" t="s">
        <v>27</v>
      </c>
      <c r="N734" t="s">
        <v>68</v>
      </c>
      <c r="O734" t="s">
        <v>105</v>
      </c>
      <c r="P734">
        <v>11</v>
      </c>
      <c r="Q734">
        <v>3.7</v>
      </c>
      <c r="R734" t="s">
        <v>30</v>
      </c>
      <c r="S734" t="s">
        <v>86</v>
      </c>
    </row>
    <row r="735" spans="1:19" x14ac:dyDescent="0.35">
      <c r="A735" t="s">
        <v>2155</v>
      </c>
      <c r="B735" t="s">
        <v>2156</v>
      </c>
      <c r="C735" t="s">
        <v>2157</v>
      </c>
      <c r="D735" t="s">
        <v>34</v>
      </c>
      <c r="E735" t="s">
        <v>239</v>
      </c>
      <c r="F735" t="s">
        <v>66</v>
      </c>
      <c r="G735" t="s">
        <v>240</v>
      </c>
      <c r="H735">
        <v>720.12</v>
      </c>
      <c r="I735">
        <v>11</v>
      </c>
      <c r="J735">
        <v>0.2</v>
      </c>
      <c r="K735">
        <v>6337.06</v>
      </c>
      <c r="L735" t="s">
        <v>142</v>
      </c>
      <c r="M735" t="s">
        <v>122</v>
      </c>
      <c r="N735" t="s">
        <v>91</v>
      </c>
      <c r="O735" t="s">
        <v>77</v>
      </c>
      <c r="P735">
        <v>10</v>
      </c>
      <c r="Q735">
        <v>3.3</v>
      </c>
      <c r="R735" t="s">
        <v>30</v>
      </c>
      <c r="S735" t="s">
        <v>60</v>
      </c>
    </row>
    <row r="736" spans="1:19" x14ac:dyDescent="0.35">
      <c r="A736" t="s">
        <v>2158</v>
      </c>
      <c r="B736" t="s">
        <v>2159</v>
      </c>
      <c r="C736" t="s">
        <v>2160</v>
      </c>
      <c r="D736" t="s">
        <v>127</v>
      </c>
      <c r="E736" t="s">
        <v>198</v>
      </c>
      <c r="F736" t="s">
        <v>74</v>
      </c>
      <c r="G736" t="s">
        <v>110</v>
      </c>
      <c r="H736">
        <v>483.8</v>
      </c>
      <c r="I736">
        <v>14</v>
      </c>
      <c r="J736">
        <v>0.15</v>
      </c>
      <c r="K736">
        <v>5757.22</v>
      </c>
      <c r="L736" t="s">
        <v>302</v>
      </c>
      <c r="M736" t="s">
        <v>183</v>
      </c>
      <c r="N736" t="s">
        <v>59</v>
      </c>
      <c r="O736" t="s">
        <v>29</v>
      </c>
      <c r="Q736">
        <v>3.4</v>
      </c>
    </row>
    <row r="737" spans="1:19" x14ac:dyDescent="0.35">
      <c r="A737" t="s">
        <v>2161</v>
      </c>
      <c r="B737" t="s">
        <v>2162</v>
      </c>
      <c r="C737" t="s">
        <v>2163</v>
      </c>
      <c r="D737" t="s">
        <v>127</v>
      </c>
      <c r="E737" t="s">
        <v>281</v>
      </c>
      <c r="F737" t="s">
        <v>74</v>
      </c>
      <c r="G737" t="s">
        <v>110</v>
      </c>
      <c r="H737">
        <v>1748.28</v>
      </c>
      <c r="I737">
        <v>7</v>
      </c>
      <c r="J737">
        <v>0.2</v>
      </c>
      <c r="K737">
        <v>9790.3700000000008</v>
      </c>
      <c r="L737" t="s">
        <v>38</v>
      </c>
      <c r="M737" t="s">
        <v>183</v>
      </c>
      <c r="N737" t="s">
        <v>68</v>
      </c>
      <c r="O737" t="s">
        <v>123</v>
      </c>
      <c r="P737">
        <v>10</v>
      </c>
      <c r="Q737">
        <v>2.2000000000000002</v>
      </c>
      <c r="R737" t="s">
        <v>30</v>
      </c>
      <c r="S737" t="s">
        <v>42</v>
      </c>
    </row>
    <row r="738" spans="1:19" x14ac:dyDescent="0.35">
      <c r="A738" t="s">
        <v>2164</v>
      </c>
      <c r="B738" t="s">
        <v>2165</v>
      </c>
      <c r="C738" t="s">
        <v>1170</v>
      </c>
      <c r="D738" t="s">
        <v>127</v>
      </c>
      <c r="E738" t="s">
        <v>403</v>
      </c>
      <c r="F738" t="s">
        <v>74</v>
      </c>
      <c r="G738" t="s">
        <v>148</v>
      </c>
      <c r="H738">
        <v>1435.92</v>
      </c>
      <c r="I738">
        <v>7</v>
      </c>
      <c r="J738">
        <v>0</v>
      </c>
      <c r="K738">
        <v>10051.44</v>
      </c>
      <c r="L738" t="s">
        <v>26</v>
      </c>
      <c r="M738" t="s">
        <v>111</v>
      </c>
      <c r="N738" t="s">
        <v>28</v>
      </c>
      <c r="O738" t="s">
        <v>92</v>
      </c>
      <c r="P738">
        <v>8</v>
      </c>
      <c r="Q738">
        <v>2.1</v>
      </c>
      <c r="R738" t="s">
        <v>30</v>
      </c>
      <c r="S738" t="s">
        <v>60</v>
      </c>
    </row>
    <row r="739" spans="1:19" x14ac:dyDescent="0.35">
      <c r="A739" t="s">
        <v>2166</v>
      </c>
      <c r="B739" t="s">
        <v>2167</v>
      </c>
      <c r="C739" t="s">
        <v>2168</v>
      </c>
      <c r="D739" t="s">
        <v>127</v>
      </c>
      <c r="E739" t="s">
        <v>170</v>
      </c>
      <c r="F739" t="s">
        <v>66</v>
      </c>
      <c r="G739" t="s">
        <v>171</v>
      </c>
      <c r="H739">
        <v>527.63</v>
      </c>
      <c r="I739">
        <v>6</v>
      </c>
      <c r="J739">
        <v>0.25</v>
      </c>
      <c r="K739">
        <v>2374.34</v>
      </c>
      <c r="L739" t="s">
        <v>302</v>
      </c>
      <c r="M739" t="s">
        <v>122</v>
      </c>
      <c r="N739" t="s">
        <v>40</v>
      </c>
      <c r="O739" t="s">
        <v>123</v>
      </c>
      <c r="P739">
        <v>1</v>
      </c>
      <c r="Q739">
        <v>4.0999999999999996</v>
      </c>
      <c r="R739" t="s">
        <v>30</v>
      </c>
      <c r="S739" t="s">
        <v>294</v>
      </c>
    </row>
    <row r="740" spans="1:19" x14ac:dyDescent="0.35">
      <c r="A740" t="s">
        <v>2169</v>
      </c>
      <c r="B740" t="s">
        <v>2170</v>
      </c>
      <c r="C740" t="s">
        <v>2171</v>
      </c>
      <c r="D740" t="s">
        <v>157</v>
      </c>
      <c r="E740" t="s">
        <v>351</v>
      </c>
      <c r="F740" t="s">
        <v>57</v>
      </c>
      <c r="G740" t="s">
        <v>289</v>
      </c>
      <c r="H740">
        <v>661.46</v>
      </c>
      <c r="I740">
        <v>3</v>
      </c>
      <c r="J740">
        <v>0</v>
      </c>
      <c r="K740">
        <v>1984.38</v>
      </c>
      <c r="L740" t="s">
        <v>104</v>
      </c>
      <c r="M740" t="s">
        <v>27</v>
      </c>
      <c r="N740" t="s">
        <v>40</v>
      </c>
      <c r="O740" t="s">
        <v>116</v>
      </c>
      <c r="P740">
        <v>3</v>
      </c>
      <c r="Q740">
        <v>2</v>
      </c>
      <c r="R740" t="s">
        <v>30</v>
      </c>
      <c r="S740" t="s">
        <v>52</v>
      </c>
    </row>
    <row r="741" spans="1:19" x14ac:dyDescent="0.35">
      <c r="A741" t="s">
        <v>2172</v>
      </c>
      <c r="B741" t="s">
        <v>2173</v>
      </c>
      <c r="C741" t="s">
        <v>2174</v>
      </c>
      <c r="D741" t="s">
        <v>34</v>
      </c>
      <c r="E741" t="s">
        <v>181</v>
      </c>
      <c r="F741" t="s">
        <v>24</v>
      </c>
      <c r="G741" t="s">
        <v>182</v>
      </c>
      <c r="H741">
        <v>31.66</v>
      </c>
      <c r="I741">
        <v>6</v>
      </c>
      <c r="J741">
        <v>0.05</v>
      </c>
      <c r="K741">
        <v>180.46</v>
      </c>
      <c r="L741" t="s">
        <v>38</v>
      </c>
      <c r="M741" t="s">
        <v>183</v>
      </c>
      <c r="N741" t="s">
        <v>68</v>
      </c>
      <c r="O741" t="s">
        <v>77</v>
      </c>
      <c r="P741">
        <v>13</v>
      </c>
      <c r="Q741">
        <v>2.8</v>
      </c>
      <c r="R741" t="s">
        <v>30</v>
      </c>
      <c r="S741" t="s">
        <v>60</v>
      </c>
    </row>
    <row r="742" spans="1:19" x14ac:dyDescent="0.35">
      <c r="A742" t="s">
        <v>2175</v>
      </c>
      <c r="B742" t="s">
        <v>2176</v>
      </c>
      <c r="C742" t="s">
        <v>2177</v>
      </c>
      <c r="D742" t="s">
        <v>64</v>
      </c>
      <c r="E742" t="s">
        <v>274</v>
      </c>
      <c r="F742" t="s">
        <v>74</v>
      </c>
      <c r="G742" t="s">
        <v>75</v>
      </c>
      <c r="H742">
        <v>1865.59</v>
      </c>
      <c r="I742">
        <v>14</v>
      </c>
      <c r="J742">
        <v>0.1</v>
      </c>
      <c r="K742">
        <v>23506.43</v>
      </c>
      <c r="L742" t="s">
        <v>49</v>
      </c>
      <c r="M742" t="s">
        <v>27</v>
      </c>
      <c r="N742" t="s">
        <v>59</v>
      </c>
      <c r="O742" t="s">
        <v>116</v>
      </c>
      <c r="P742">
        <v>2</v>
      </c>
      <c r="Q742">
        <v>3.8</v>
      </c>
      <c r="R742" t="s">
        <v>30</v>
      </c>
      <c r="S742" t="s">
        <v>52</v>
      </c>
    </row>
    <row r="743" spans="1:19" x14ac:dyDescent="0.35">
      <c r="A743" t="s">
        <v>2178</v>
      </c>
      <c r="B743" t="s">
        <v>807</v>
      </c>
      <c r="C743" t="s">
        <v>2179</v>
      </c>
      <c r="D743" t="s">
        <v>34</v>
      </c>
      <c r="E743" t="s">
        <v>1182</v>
      </c>
      <c r="F743" t="s">
        <v>66</v>
      </c>
      <c r="G743" t="s">
        <v>446</v>
      </c>
      <c r="H743">
        <v>1556.81</v>
      </c>
      <c r="I743">
        <v>12</v>
      </c>
      <c r="J743">
        <v>0</v>
      </c>
      <c r="K743">
        <v>18681.72</v>
      </c>
      <c r="L743" t="s">
        <v>76</v>
      </c>
      <c r="M743" t="s">
        <v>90</v>
      </c>
      <c r="N743" t="s">
        <v>91</v>
      </c>
      <c r="O743" t="s">
        <v>123</v>
      </c>
      <c r="P743">
        <v>1</v>
      </c>
      <c r="Q743">
        <v>1.3</v>
      </c>
      <c r="R743" t="s">
        <v>30</v>
      </c>
      <c r="S743" t="s">
        <v>86</v>
      </c>
    </row>
    <row r="744" spans="1:19" x14ac:dyDescent="0.35">
      <c r="A744" t="s">
        <v>2180</v>
      </c>
      <c r="B744" t="s">
        <v>2181</v>
      </c>
      <c r="C744" t="s">
        <v>2182</v>
      </c>
      <c r="D744" t="s">
        <v>34</v>
      </c>
      <c r="E744" t="s">
        <v>649</v>
      </c>
      <c r="F744" t="s">
        <v>57</v>
      </c>
      <c r="G744" t="s">
        <v>153</v>
      </c>
      <c r="H744">
        <v>691.58</v>
      </c>
      <c r="I744">
        <v>8</v>
      </c>
      <c r="J744">
        <v>0.15</v>
      </c>
      <c r="K744">
        <v>4702.74</v>
      </c>
      <c r="L744" t="s">
        <v>98</v>
      </c>
      <c r="M744" t="s">
        <v>122</v>
      </c>
      <c r="N744" t="s">
        <v>166</v>
      </c>
      <c r="O744" t="s">
        <v>29</v>
      </c>
      <c r="P744">
        <v>5</v>
      </c>
      <c r="Q744">
        <v>3.4</v>
      </c>
      <c r="R744" t="s">
        <v>30</v>
      </c>
    </row>
    <row r="745" spans="1:19" x14ac:dyDescent="0.35">
      <c r="A745" t="s">
        <v>2183</v>
      </c>
      <c r="B745" t="s">
        <v>2184</v>
      </c>
      <c r="C745" t="s">
        <v>2185</v>
      </c>
      <c r="D745" t="s">
        <v>34</v>
      </c>
      <c r="E745" t="s">
        <v>138</v>
      </c>
      <c r="F745" t="s">
        <v>24</v>
      </c>
      <c r="G745" t="s">
        <v>133</v>
      </c>
      <c r="H745">
        <v>217.25</v>
      </c>
      <c r="I745">
        <v>8</v>
      </c>
      <c r="J745">
        <v>0.05</v>
      </c>
      <c r="K745">
        <v>1651.1</v>
      </c>
      <c r="L745" t="s">
        <v>165</v>
      </c>
      <c r="M745" t="s">
        <v>27</v>
      </c>
      <c r="N745" t="s">
        <v>59</v>
      </c>
      <c r="O745" t="s">
        <v>41</v>
      </c>
      <c r="P745">
        <v>3</v>
      </c>
      <c r="Q745">
        <v>3.4</v>
      </c>
      <c r="R745" t="s">
        <v>30</v>
      </c>
      <c r="S745" t="s">
        <v>52</v>
      </c>
    </row>
    <row r="746" spans="1:19" x14ac:dyDescent="0.35">
      <c r="A746" t="s">
        <v>2186</v>
      </c>
      <c r="B746" t="s">
        <v>2187</v>
      </c>
      <c r="C746" t="s">
        <v>2188</v>
      </c>
      <c r="D746" t="s">
        <v>72</v>
      </c>
      <c r="E746" t="s">
        <v>223</v>
      </c>
      <c r="F746" t="s">
        <v>66</v>
      </c>
      <c r="G746" t="s">
        <v>171</v>
      </c>
      <c r="H746">
        <v>1466.17</v>
      </c>
      <c r="I746">
        <v>11</v>
      </c>
      <c r="J746">
        <v>0.2</v>
      </c>
      <c r="K746">
        <v>12902.3</v>
      </c>
      <c r="L746" t="s">
        <v>38</v>
      </c>
      <c r="M746" t="s">
        <v>39</v>
      </c>
      <c r="N746" t="s">
        <v>91</v>
      </c>
      <c r="O746" t="s">
        <v>116</v>
      </c>
      <c r="P746">
        <v>10</v>
      </c>
      <c r="Q746">
        <v>3.7</v>
      </c>
      <c r="R746" t="s">
        <v>112</v>
      </c>
      <c r="S746" t="s">
        <v>60</v>
      </c>
    </row>
    <row r="747" spans="1:19" x14ac:dyDescent="0.35">
      <c r="A747" t="s">
        <v>2189</v>
      </c>
      <c r="B747" t="s">
        <v>2190</v>
      </c>
      <c r="C747" t="s">
        <v>2191</v>
      </c>
      <c r="D747" t="s">
        <v>22</v>
      </c>
      <c r="E747" t="s">
        <v>281</v>
      </c>
      <c r="F747" t="s">
        <v>74</v>
      </c>
      <c r="G747" t="s">
        <v>110</v>
      </c>
      <c r="H747">
        <v>2054.56</v>
      </c>
      <c r="I747">
        <v>13</v>
      </c>
      <c r="J747">
        <v>0.1</v>
      </c>
      <c r="K747">
        <v>24038.35</v>
      </c>
      <c r="L747" t="s">
        <v>38</v>
      </c>
      <c r="M747" t="s">
        <v>183</v>
      </c>
      <c r="N747" t="s">
        <v>68</v>
      </c>
      <c r="O747" t="s">
        <v>41</v>
      </c>
      <c r="P747">
        <v>8</v>
      </c>
      <c r="Q747">
        <v>2.5</v>
      </c>
      <c r="R747" t="s">
        <v>30</v>
      </c>
      <c r="S747" t="s">
        <v>52</v>
      </c>
    </row>
    <row r="748" spans="1:19" x14ac:dyDescent="0.35">
      <c r="A748" t="s">
        <v>2192</v>
      </c>
      <c r="B748" t="s">
        <v>2193</v>
      </c>
      <c r="C748" t="s">
        <v>2194</v>
      </c>
      <c r="D748" t="s">
        <v>127</v>
      </c>
      <c r="E748" t="s">
        <v>306</v>
      </c>
      <c r="F748" t="s">
        <v>36</v>
      </c>
      <c r="G748" t="s">
        <v>259</v>
      </c>
      <c r="H748">
        <v>44.27</v>
      </c>
      <c r="I748">
        <v>9</v>
      </c>
      <c r="J748">
        <v>0</v>
      </c>
      <c r="K748">
        <v>398.43</v>
      </c>
      <c r="L748" t="s">
        <v>98</v>
      </c>
      <c r="M748" t="s">
        <v>122</v>
      </c>
      <c r="N748" t="s">
        <v>166</v>
      </c>
      <c r="O748" t="s">
        <v>77</v>
      </c>
      <c r="P748">
        <v>6</v>
      </c>
      <c r="Q748">
        <v>2.8</v>
      </c>
      <c r="R748" t="s">
        <v>30</v>
      </c>
      <c r="S748" t="s">
        <v>60</v>
      </c>
    </row>
    <row r="749" spans="1:19" x14ac:dyDescent="0.35">
      <c r="A749" t="s">
        <v>2195</v>
      </c>
      <c r="B749" t="s">
        <v>1503</v>
      </c>
      <c r="C749" t="s">
        <v>2196</v>
      </c>
      <c r="D749" t="s">
        <v>22</v>
      </c>
      <c r="E749" t="s">
        <v>219</v>
      </c>
      <c r="F749" t="s">
        <v>47</v>
      </c>
      <c r="G749" t="s">
        <v>210</v>
      </c>
      <c r="H749">
        <v>352.79</v>
      </c>
      <c r="I749">
        <v>1</v>
      </c>
      <c r="J749">
        <v>0.15</v>
      </c>
      <c r="K749">
        <v>299.87</v>
      </c>
      <c r="L749" t="s">
        <v>49</v>
      </c>
      <c r="M749" t="s">
        <v>111</v>
      </c>
      <c r="N749" t="s">
        <v>172</v>
      </c>
      <c r="O749" t="s">
        <v>105</v>
      </c>
      <c r="P749">
        <v>10</v>
      </c>
      <c r="Q749">
        <v>2.2999999999999998</v>
      </c>
      <c r="R749" t="s">
        <v>30</v>
      </c>
      <c r="S749" t="s">
        <v>52</v>
      </c>
    </row>
    <row r="750" spans="1:19" x14ac:dyDescent="0.35">
      <c r="A750" t="s">
        <v>2197</v>
      </c>
      <c r="B750" t="s">
        <v>1590</v>
      </c>
      <c r="C750" t="s">
        <v>2198</v>
      </c>
      <c r="D750" t="s">
        <v>72</v>
      </c>
      <c r="E750" t="s">
        <v>161</v>
      </c>
      <c r="F750" t="s">
        <v>74</v>
      </c>
      <c r="G750" t="s">
        <v>148</v>
      </c>
      <c r="H750">
        <v>106.99</v>
      </c>
      <c r="I750">
        <v>14</v>
      </c>
      <c r="J750">
        <v>0</v>
      </c>
      <c r="K750">
        <v>1497.86</v>
      </c>
      <c r="L750" t="s">
        <v>83</v>
      </c>
      <c r="M750" t="s">
        <v>134</v>
      </c>
      <c r="N750" t="s">
        <v>59</v>
      </c>
      <c r="O750" t="s">
        <v>105</v>
      </c>
      <c r="P750">
        <v>9</v>
      </c>
      <c r="Q750">
        <v>4.2</v>
      </c>
      <c r="R750" t="s">
        <v>30</v>
      </c>
      <c r="S750" t="s">
        <v>86</v>
      </c>
    </row>
    <row r="751" spans="1:19" x14ac:dyDescent="0.35">
      <c r="A751" t="s">
        <v>2199</v>
      </c>
      <c r="B751" t="s">
        <v>887</v>
      </c>
      <c r="C751" t="s">
        <v>2200</v>
      </c>
      <c r="D751" t="s">
        <v>127</v>
      </c>
      <c r="E751" t="s">
        <v>533</v>
      </c>
      <c r="F751" t="s">
        <v>74</v>
      </c>
      <c r="G751" t="s">
        <v>534</v>
      </c>
      <c r="H751">
        <v>1263.19</v>
      </c>
      <c r="I751">
        <v>1</v>
      </c>
      <c r="J751">
        <v>0.1</v>
      </c>
      <c r="K751">
        <v>1136.8699999999999</v>
      </c>
      <c r="L751" t="s">
        <v>302</v>
      </c>
      <c r="M751" t="s">
        <v>90</v>
      </c>
      <c r="N751" t="s">
        <v>28</v>
      </c>
      <c r="O751" t="s">
        <v>50</v>
      </c>
      <c r="P751">
        <v>9</v>
      </c>
      <c r="Q751">
        <v>1.5</v>
      </c>
      <c r="R751" t="s">
        <v>30</v>
      </c>
      <c r="S751" t="s">
        <v>60</v>
      </c>
    </row>
    <row r="752" spans="1:19" x14ac:dyDescent="0.35">
      <c r="A752" t="s">
        <v>2201</v>
      </c>
      <c r="B752" t="s">
        <v>2202</v>
      </c>
      <c r="C752" t="s">
        <v>2203</v>
      </c>
      <c r="D752" t="s">
        <v>157</v>
      </c>
      <c r="E752" t="s">
        <v>46</v>
      </c>
      <c r="F752" t="s">
        <v>47</v>
      </c>
      <c r="G752" t="s">
        <v>48</v>
      </c>
      <c r="H752">
        <v>418.04</v>
      </c>
      <c r="I752">
        <v>3</v>
      </c>
      <c r="J752">
        <v>0</v>
      </c>
      <c r="K752">
        <v>1254.1199999999999</v>
      </c>
      <c r="L752" t="s">
        <v>76</v>
      </c>
      <c r="M752" t="s">
        <v>27</v>
      </c>
      <c r="N752" t="s">
        <v>59</v>
      </c>
      <c r="O752" t="s">
        <v>77</v>
      </c>
      <c r="P752">
        <v>11</v>
      </c>
      <c r="Q752">
        <v>4.9000000000000004</v>
      </c>
      <c r="R752" t="s">
        <v>30</v>
      </c>
      <c r="S752" t="s">
        <v>60</v>
      </c>
    </row>
    <row r="753" spans="1:19" x14ac:dyDescent="0.35">
      <c r="A753" t="s">
        <v>2204</v>
      </c>
      <c r="B753" t="s">
        <v>2081</v>
      </c>
      <c r="C753" t="s">
        <v>2205</v>
      </c>
      <c r="D753" t="s">
        <v>127</v>
      </c>
      <c r="E753" t="s">
        <v>266</v>
      </c>
      <c r="F753" t="s">
        <v>24</v>
      </c>
      <c r="G753" t="s">
        <v>267</v>
      </c>
      <c r="H753">
        <v>479.38</v>
      </c>
      <c r="I753">
        <v>3</v>
      </c>
      <c r="J753">
        <v>0.1</v>
      </c>
      <c r="K753">
        <v>1294.33</v>
      </c>
      <c r="L753" t="s">
        <v>76</v>
      </c>
      <c r="M753" t="s">
        <v>90</v>
      </c>
      <c r="N753" t="s">
        <v>172</v>
      </c>
      <c r="O753" t="s">
        <v>105</v>
      </c>
      <c r="P753">
        <v>6</v>
      </c>
      <c r="Q753">
        <v>3.5</v>
      </c>
      <c r="S753" t="s">
        <v>52</v>
      </c>
    </row>
    <row r="754" spans="1:19" x14ac:dyDescent="0.35">
      <c r="A754" t="s">
        <v>2206</v>
      </c>
      <c r="B754" t="s">
        <v>986</v>
      </c>
      <c r="C754" t="s">
        <v>2207</v>
      </c>
      <c r="D754" t="s">
        <v>64</v>
      </c>
      <c r="E754" t="s">
        <v>181</v>
      </c>
      <c r="F754" t="s">
        <v>24</v>
      </c>
      <c r="G754" t="s">
        <v>182</v>
      </c>
      <c r="H754">
        <v>481.81</v>
      </c>
      <c r="I754">
        <v>10</v>
      </c>
      <c r="J754">
        <v>0.15</v>
      </c>
      <c r="K754">
        <v>4095.39</v>
      </c>
      <c r="L754" t="s">
        <v>104</v>
      </c>
      <c r="M754" t="s">
        <v>134</v>
      </c>
      <c r="N754" t="s">
        <v>85</v>
      </c>
      <c r="O754" t="s">
        <v>41</v>
      </c>
      <c r="P754">
        <v>2</v>
      </c>
      <c r="Q754">
        <v>4.5</v>
      </c>
      <c r="R754" t="s">
        <v>30</v>
      </c>
      <c r="S754" t="s">
        <v>60</v>
      </c>
    </row>
    <row r="755" spans="1:19" x14ac:dyDescent="0.35">
      <c r="A755" t="s">
        <v>2208</v>
      </c>
      <c r="B755" t="s">
        <v>419</v>
      </c>
      <c r="C755" t="s">
        <v>2209</v>
      </c>
      <c r="D755" t="s">
        <v>22</v>
      </c>
      <c r="E755" t="s">
        <v>96</v>
      </c>
      <c r="F755" t="s">
        <v>57</v>
      </c>
      <c r="G755" t="s">
        <v>97</v>
      </c>
      <c r="H755">
        <v>379.86</v>
      </c>
      <c r="I755">
        <v>8</v>
      </c>
      <c r="J755">
        <v>0.05</v>
      </c>
      <c r="K755">
        <v>2886.94</v>
      </c>
      <c r="L755" t="s">
        <v>76</v>
      </c>
      <c r="M755" t="s">
        <v>27</v>
      </c>
      <c r="N755" t="s">
        <v>91</v>
      </c>
      <c r="O755" t="s">
        <v>123</v>
      </c>
      <c r="P755">
        <v>9</v>
      </c>
      <c r="Q755">
        <v>2.7</v>
      </c>
      <c r="R755" t="s">
        <v>30</v>
      </c>
      <c r="S755" t="s">
        <v>60</v>
      </c>
    </row>
    <row r="756" spans="1:19" x14ac:dyDescent="0.35">
      <c r="A756" t="s">
        <v>2210</v>
      </c>
      <c r="B756" t="s">
        <v>1783</v>
      </c>
      <c r="C756" t="s">
        <v>2211</v>
      </c>
      <c r="D756" t="s">
        <v>34</v>
      </c>
      <c r="E756" t="s">
        <v>73</v>
      </c>
      <c r="F756" t="s">
        <v>74</v>
      </c>
      <c r="G756" t="s">
        <v>75</v>
      </c>
      <c r="H756">
        <v>1321.99</v>
      </c>
      <c r="I756">
        <v>10</v>
      </c>
      <c r="J756">
        <v>0.3</v>
      </c>
      <c r="K756">
        <v>9253.93</v>
      </c>
      <c r="L756" t="s">
        <v>104</v>
      </c>
      <c r="M756" t="s">
        <v>183</v>
      </c>
      <c r="N756" t="s">
        <v>28</v>
      </c>
      <c r="O756" t="s">
        <v>50</v>
      </c>
      <c r="P756">
        <v>2</v>
      </c>
      <c r="Q756">
        <v>2.2999999999999998</v>
      </c>
      <c r="R756" t="s">
        <v>30</v>
      </c>
      <c r="S756" t="s">
        <v>52</v>
      </c>
    </row>
    <row r="757" spans="1:19" x14ac:dyDescent="0.35">
      <c r="A757" t="s">
        <v>2212</v>
      </c>
      <c r="B757" t="s">
        <v>791</v>
      </c>
      <c r="C757" t="s">
        <v>2213</v>
      </c>
      <c r="D757" t="s">
        <v>127</v>
      </c>
      <c r="E757" t="s">
        <v>416</v>
      </c>
      <c r="F757" t="s">
        <v>66</v>
      </c>
      <c r="G757" t="s">
        <v>417</v>
      </c>
      <c r="H757">
        <v>1015.02</v>
      </c>
      <c r="I757">
        <v>1</v>
      </c>
      <c r="J757">
        <v>0.25</v>
      </c>
      <c r="K757">
        <v>761.26</v>
      </c>
      <c r="L757" t="s">
        <v>165</v>
      </c>
      <c r="M757" t="s">
        <v>134</v>
      </c>
      <c r="N757" t="s">
        <v>166</v>
      </c>
      <c r="O757" t="s">
        <v>50</v>
      </c>
      <c r="P757">
        <v>3</v>
      </c>
      <c r="Q757">
        <v>4.5999999999999996</v>
      </c>
      <c r="R757" t="s">
        <v>143</v>
      </c>
    </row>
    <row r="758" spans="1:19" x14ac:dyDescent="0.35">
      <c r="A758" t="s">
        <v>2214</v>
      </c>
      <c r="B758" t="s">
        <v>2162</v>
      </c>
      <c r="C758" t="s">
        <v>2215</v>
      </c>
      <c r="D758" t="s">
        <v>22</v>
      </c>
      <c r="E758" t="s">
        <v>445</v>
      </c>
      <c r="F758" t="s">
        <v>66</v>
      </c>
      <c r="G758" t="s">
        <v>446</v>
      </c>
      <c r="H758">
        <v>1594.37</v>
      </c>
      <c r="I758">
        <v>13</v>
      </c>
      <c r="J758">
        <v>0.15</v>
      </c>
      <c r="K758">
        <v>17617.79</v>
      </c>
      <c r="L758" t="s">
        <v>302</v>
      </c>
      <c r="M758" t="s">
        <v>111</v>
      </c>
      <c r="N758" t="s">
        <v>68</v>
      </c>
      <c r="O758" t="s">
        <v>77</v>
      </c>
      <c r="P758">
        <v>6</v>
      </c>
      <c r="Q758">
        <v>1.4</v>
      </c>
      <c r="R758" t="s">
        <v>202</v>
      </c>
      <c r="S758" t="s">
        <v>86</v>
      </c>
    </row>
    <row r="759" spans="1:19" x14ac:dyDescent="0.35">
      <c r="A759" t="s">
        <v>2216</v>
      </c>
      <c r="B759" t="s">
        <v>2217</v>
      </c>
      <c r="C759" t="s">
        <v>2218</v>
      </c>
      <c r="D759" t="s">
        <v>34</v>
      </c>
      <c r="E759" t="s">
        <v>484</v>
      </c>
      <c r="F759" t="s">
        <v>74</v>
      </c>
      <c r="G759" t="s">
        <v>110</v>
      </c>
      <c r="H759">
        <v>1033.8</v>
      </c>
      <c r="I759">
        <v>2</v>
      </c>
      <c r="J759">
        <v>0.15</v>
      </c>
      <c r="K759">
        <v>1757.46</v>
      </c>
      <c r="L759" t="s">
        <v>26</v>
      </c>
      <c r="M759" t="s">
        <v>90</v>
      </c>
      <c r="N759" t="s">
        <v>91</v>
      </c>
      <c r="O759" t="s">
        <v>123</v>
      </c>
      <c r="P759">
        <v>2</v>
      </c>
      <c r="Q759">
        <v>1.5</v>
      </c>
      <c r="R759" t="s">
        <v>30</v>
      </c>
      <c r="S759" t="s">
        <v>60</v>
      </c>
    </row>
    <row r="760" spans="1:19" x14ac:dyDescent="0.35">
      <c r="A760" t="s">
        <v>2219</v>
      </c>
      <c r="B760" t="s">
        <v>2220</v>
      </c>
      <c r="C760" t="s">
        <v>2221</v>
      </c>
      <c r="D760" t="s">
        <v>64</v>
      </c>
      <c r="E760" t="s">
        <v>152</v>
      </c>
      <c r="F760" t="s">
        <v>57</v>
      </c>
      <c r="G760" t="s">
        <v>153</v>
      </c>
      <c r="H760">
        <v>560.02</v>
      </c>
      <c r="J760">
        <v>0</v>
      </c>
      <c r="L760" t="s">
        <v>302</v>
      </c>
      <c r="M760" t="s">
        <v>39</v>
      </c>
      <c r="N760" t="s">
        <v>166</v>
      </c>
      <c r="O760" t="s">
        <v>29</v>
      </c>
      <c r="P760">
        <v>5</v>
      </c>
      <c r="Q760">
        <v>2.2000000000000002</v>
      </c>
      <c r="R760" t="s">
        <v>30</v>
      </c>
      <c r="S760" t="s">
        <v>52</v>
      </c>
    </row>
    <row r="761" spans="1:19" x14ac:dyDescent="0.35">
      <c r="A761" t="s">
        <v>2222</v>
      </c>
      <c r="B761" t="s">
        <v>2223</v>
      </c>
      <c r="C761" t="s">
        <v>2224</v>
      </c>
      <c r="D761" t="s">
        <v>64</v>
      </c>
      <c r="E761" t="s">
        <v>35</v>
      </c>
      <c r="F761" t="s">
        <v>36</v>
      </c>
      <c r="G761" t="s">
        <v>37</v>
      </c>
      <c r="H761">
        <v>12.87</v>
      </c>
      <c r="I761">
        <v>3</v>
      </c>
      <c r="J761">
        <v>0.15</v>
      </c>
      <c r="K761">
        <v>32.82</v>
      </c>
      <c r="L761" t="s">
        <v>302</v>
      </c>
      <c r="M761" t="s">
        <v>134</v>
      </c>
      <c r="N761" t="s">
        <v>59</v>
      </c>
      <c r="O761" t="s">
        <v>41</v>
      </c>
      <c r="P761">
        <v>2</v>
      </c>
      <c r="Q761">
        <v>4.8</v>
      </c>
      <c r="R761" t="s">
        <v>30</v>
      </c>
      <c r="S761" t="s">
        <v>60</v>
      </c>
    </row>
    <row r="762" spans="1:19" x14ac:dyDescent="0.35">
      <c r="A762" t="s">
        <v>2225</v>
      </c>
      <c r="B762" t="s">
        <v>2226</v>
      </c>
      <c r="C762" t="s">
        <v>2227</v>
      </c>
      <c r="D762" t="s">
        <v>127</v>
      </c>
      <c r="E762" t="s">
        <v>351</v>
      </c>
      <c r="F762" t="s">
        <v>57</v>
      </c>
      <c r="G762" t="s">
        <v>289</v>
      </c>
      <c r="H762">
        <v>404.37</v>
      </c>
      <c r="I762">
        <v>13</v>
      </c>
      <c r="J762">
        <v>0</v>
      </c>
      <c r="K762">
        <v>5256.81</v>
      </c>
      <c r="L762" t="s">
        <v>98</v>
      </c>
      <c r="M762" t="s">
        <v>84</v>
      </c>
      <c r="N762" t="s">
        <v>28</v>
      </c>
      <c r="O762" t="s">
        <v>77</v>
      </c>
      <c r="P762">
        <v>12</v>
      </c>
      <c r="Q762">
        <v>3.5</v>
      </c>
      <c r="R762" t="s">
        <v>30</v>
      </c>
      <c r="S762" t="s">
        <v>86</v>
      </c>
    </row>
    <row r="763" spans="1:19" x14ac:dyDescent="0.35">
      <c r="A763" t="s">
        <v>2228</v>
      </c>
      <c r="B763" t="s">
        <v>2229</v>
      </c>
      <c r="C763" t="s">
        <v>2230</v>
      </c>
      <c r="D763" t="s">
        <v>22</v>
      </c>
      <c r="E763" t="s">
        <v>274</v>
      </c>
      <c r="F763" t="s">
        <v>74</v>
      </c>
      <c r="G763" t="s">
        <v>75</v>
      </c>
      <c r="H763">
        <v>2423.4699999999998</v>
      </c>
      <c r="I763">
        <v>6</v>
      </c>
      <c r="J763">
        <v>0</v>
      </c>
      <c r="K763">
        <v>14540.82</v>
      </c>
      <c r="L763" t="s">
        <v>38</v>
      </c>
      <c r="M763" t="s">
        <v>90</v>
      </c>
      <c r="N763" t="s">
        <v>166</v>
      </c>
      <c r="O763" t="s">
        <v>29</v>
      </c>
      <c r="P763">
        <v>4</v>
      </c>
      <c r="Q763">
        <v>3.2</v>
      </c>
      <c r="R763" t="s">
        <v>30</v>
      </c>
      <c r="S763" t="s">
        <v>52</v>
      </c>
    </row>
    <row r="764" spans="1:19" x14ac:dyDescent="0.35">
      <c r="A764" t="s">
        <v>2231</v>
      </c>
      <c r="B764" t="s">
        <v>2232</v>
      </c>
      <c r="C764" t="s">
        <v>2233</v>
      </c>
      <c r="D764" t="s">
        <v>22</v>
      </c>
      <c r="E764" t="s">
        <v>209</v>
      </c>
      <c r="F764" t="s">
        <v>47</v>
      </c>
      <c r="G764" t="s">
        <v>210</v>
      </c>
      <c r="H764">
        <v>244.93</v>
      </c>
      <c r="I764">
        <v>1</v>
      </c>
      <c r="J764">
        <v>0.3</v>
      </c>
      <c r="K764">
        <v>171.45</v>
      </c>
      <c r="L764" t="s">
        <v>142</v>
      </c>
      <c r="M764" t="s">
        <v>27</v>
      </c>
      <c r="N764" t="s">
        <v>40</v>
      </c>
      <c r="O764" t="s">
        <v>77</v>
      </c>
      <c r="P764">
        <v>11</v>
      </c>
      <c r="Q764">
        <v>3.8</v>
      </c>
      <c r="R764" t="s">
        <v>30</v>
      </c>
    </row>
    <row r="765" spans="1:19" x14ac:dyDescent="0.35">
      <c r="A765" t="s">
        <v>2234</v>
      </c>
      <c r="B765" t="s">
        <v>599</v>
      </c>
      <c r="C765" t="s">
        <v>2235</v>
      </c>
      <c r="D765" t="s">
        <v>72</v>
      </c>
      <c r="E765" t="s">
        <v>445</v>
      </c>
      <c r="F765" t="s">
        <v>66</v>
      </c>
      <c r="G765" t="s">
        <v>446</v>
      </c>
      <c r="H765">
        <v>1529.48</v>
      </c>
      <c r="I765">
        <v>2</v>
      </c>
      <c r="J765">
        <v>0.1</v>
      </c>
      <c r="K765">
        <v>2753.06</v>
      </c>
      <c r="L765" t="s">
        <v>26</v>
      </c>
      <c r="M765" t="s">
        <v>134</v>
      </c>
      <c r="N765" t="s">
        <v>166</v>
      </c>
      <c r="O765" t="s">
        <v>41</v>
      </c>
      <c r="P765">
        <v>11</v>
      </c>
      <c r="Q765">
        <v>2.7</v>
      </c>
      <c r="R765" t="s">
        <v>30</v>
      </c>
    </row>
    <row r="766" spans="1:19" x14ac:dyDescent="0.35">
      <c r="A766" t="s">
        <v>2236</v>
      </c>
      <c r="B766" t="s">
        <v>2237</v>
      </c>
      <c r="C766" t="s">
        <v>2238</v>
      </c>
      <c r="D766" t="s">
        <v>157</v>
      </c>
      <c r="E766" t="s">
        <v>293</v>
      </c>
      <c r="F766" t="s">
        <v>74</v>
      </c>
      <c r="G766" t="s">
        <v>110</v>
      </c>
      <c r="H766">
        <v>1629.84</v>
      </c>
      <c r="I766">
        <v>13</v>
      </c>
      <c r="J766">
        <v>0.05</v>
      </c>
      <c r="K766">
        <v>20128.52</v>
      </c>
      <c r="L766" t="s">
        <v>49</v>
      </c>
      <c r="M766" t="s">
        <v>134</v>
      </c>
      <c r="N766" t="s">
        <v>59</v>
      </c>
      <c r="O766" t="s">
        <v>50</v>
      </c>
      <c r="P766">
        <v>3</v>
      </c>
      <c r="Q766">
        <v>4</v>
      </c>
      <c r="R766" t="s">
        <v>30</v>
      </c>
      <c r="S766" t="s">
        <v>60</v>
      </c>
    </row>
    <row r="767" spans="1:19" x14ac:dyDescent="0.35">
      <c r="A767" t="s">
        <v>2239</v>
      </c>
      <c r="B767" t="s">
        <v>2141</v>
      </c>
      <c r="C767" t="s">
        <v>2240</v>
      </c>
      <c r="D767" t="s">
        <v>127</v>
      </c>
      <c r="E767" t="s">
        <v>132</v>
      </c>
      <c r="F767" t="s">
        <v>24</v>
      </c>
      <c r="G767" t="s">
        <v>133</v>
      </c>
      <c r="H767">
        <v>469.66</v>
      </c>
      <c r="I767">
        <v>13</v>
      </c>
      <c r="J767">
        <v>0</v>
      </c>
      <c r="K767">
        <v>6105.58</v>
      </c>
      <c r="L767" t="s">
        <v>76</v>
      </c>
      <c r="M767" t="s">
        <v>90</v>
      </c>
      <c r="N767" t="s">
        <v>166</v>
      </c>
      <c r="O767" t="s">
        <v>77</v>
      </c>
      <c r="P767">
        <v>5</v>
      </c>
      <c r="Q767">
        <v>2.6</v>
      </c>
      <c r="R767" t="s">
        <v>30</v>
      </c>
    </row>
    <row r="768" spans="1:19" x14ac:dyDescent="0.35">
      <c r="A768" t="s">
        <v>2241</v>
      </c>
      <c r="B768" t="s">
        <v>2242</v>
      </c>
      <c r="C768" t="s">
        <v>2243</v>
      </c>
      <c r="D768" t="s">
        <v>64</v>
      </c>
      <c r="E768" t="s">
        <v>370</v>
      </c>
      <c r="F768" t="s">
        <v>74</v>
      </c>
      <c r="G768" t="s">
        <v>75</v>
      </c>
      <c r="H768">
        <v>2133.0700000000002</v>
      </c>
      <c r="I768">
        <v>1</v>
      </c>
      <c r="J768">
        <v>0.1</v>
      </c>
      <c r="K768">
        <v>1919.76</v>
      </c>
      <c r="L768" t="s">
        <v>165</v>
      </c>
      <c r="M768" t="s">
        <v>84</v>
      </c>
      <c r="N768" t="s">
        <v>28</v>
      </c>
      <c r="O768" t="s">
        <v>116</v>
      </c>
      <c r="P768">
        <v>6</v>
      </c>
      <c r="Q768">
        <v>4.3</v>
      </c>
      <c r="R768" t="s">
        <v>51</v>
      </c>
    </row>
    <row r="769" spans="1:19" x14ac:dyDescent="0.35">
      <c r="A769" t="s">
        <v>2244</v>
      </c>
      <c r="B769" t="s">
        <v>2245</v>
      </c>
      <c r="C769" t="s">
        <v>2246</v>
      </c>
      <c r="D769" t="s">
        <v>72</v>
      </c>
      <c r="E769" t="s">
        <v>413</v>
      </c>
      <c r="F769" t="s">
        <v>47</v>
      </c>
      <c r="G769" t="s">
        <v>103</v>
      </c>
      <c r="H769">
        <v>603.23</v>
      </c>
      <c r="I769">
        <v>5</v>
      </c>
      <c r="J769">
        <v>0</v>
      </c>
      <c r="K769">
        <v>3016.15</v>
      </c>
      <c r="L769" t="s">
        <v>98</v>
      </c>
      <c r="M769" t="s">
        <v>111</v>
      </c>
      <c r="N769" t="s">
        <v>40</v>
      </c>
      <c r="O769" t="s">
        <v>92</v>
      </c>
      <c r="P769">
        <v>13</v>
      </c>
      <c r="Q769">
        <v>2.1</v>
      </c>
      <c r="R769" t="s">
        <v>30</v>
      </c>
      <c r="S769" t="s">
        <v>52</v>
      </c>
    </row>
    <row r="770" spans="1:19" x14ac:dyDescent="0.35">
      <c r="A770" t="s">
        <v>2247</v>
      </c>
      <c r="B770" t="s">
        <v>221</v>
      </c>
      <c r="C770" t="s">
        <v>2248</v>
      </c>
      <c r="D770" t="s">
        <v>157</v>
      </c>
      <c r="E770" t="s">
        <v>96</v>
      </c>
      <c r="F770" t="s">
        <v>57</v>
      </c>
      <c r="G770" t="s">
        <v>97</v>
      </c>
      <c r="H770">
        <v>329.21</v>
      </c>
      <c r="I770">
        <v>13</v>
      </c>
      <c r="J770">
        <v>0</v>
      </c>
      <c r="K770">
        <v>4279.7299999999996</v>
      </c>
      <c r="L770" t="s">
        <v>104</v>
      </c>
      <c r="M770" t="s">
        <v>111</v>
      </c>
      <c r="N770" t="s">
        <v>59</v>
      </c>
      <c r="O770" t="s">
        <v>105</v>
      </c>
      <c r="P770">
        <v>7</v>
      </c>
      <c r="Q770">
        <v>2.1</v>
      </c>
      <c r="R770" t="s">
        <v>30</v>
      </c>
      <c r="S770" t="s">
        <v>60</v>
      </c>
    </row>
    <row r="771" spans="1:19" x14ac:dyDescent="0.35">
      <c r="A771" t="s">
        <v>2249</v>
      </c>
      <c r="B771" t="s">
        <v>2250</v>
      </c>
      <c r="C771" t="s">
        <v>2251</v>
      </c>
      <c r="D771" t="s">
        <v>72</v>
      </c>
      <c r="E771" t="s">
        <v>170</v>
      </c>
      <c r="F771" t="s">
        <v>66</v>
      </c>
      <c r="G771" t="s">
        <v>171</v>
      </c>
      <c r="H771">
        <v>708.95</v>
      </c>
      <c r="I771">
        <v>13</v>
      </c>
      <c r="J771">
        <v>0</v>
      </c>
      <c r="K771">
        <v>9216.35</v>
      </c>
      <c r="L771" t="s">
        <v>83</v>
      </c>
      <c r="M771" t="s">
        <v>84</v>
      </c>
      <c r="N771" t="s">
        <v>28</v>
      </c>
      <c r="O771" t="s">
        <v>116</v>
      </c>
      <c r="P771">
        <v>10</v>
      </c>
      <c r="Q771">
        <v>3.1</v>
      </c>
      <c r="R771" t="s">
        <v>30</v>
      </c>
      <c r="S771" t="s">
        <v>86</v>
      </c>
    </row>
    <row r="772" spans="1:19" x14ac:dyDescent="0.35">
      <c r="A772" t="s">
        <v>2252</v>
      </c>
      <c r="B772" t="s">
        <v>2253</v>
      </c>
      <c r="C772" t="s">
        <v>2254</v>
      </c>
      <c r="D772" t="s">
        <v>157</v>
      </c>
      <c r="E772" t="s">
        <v>374</v>
      </c>
      <c r="F772" t="s">
        <v>36</v>
      </c>
      <c r="G772" t="s">
        <v>259</v>
      </c>
      <c r="H772">
        <v>34.31</v>
      </c>
      <c r="I772">
        <v>7</v>
      </c>
      <c r="J772">
        <v>0.1</v>
      </c>
      <c r="K772">
        <v>216.15</v>
      </c>
      <c r="L772" t="s">
        <v>38</v>
      </c>
      <c r="M772" t="s">
        <v>27</v>
      </c>
      <c r="N772" t="s">
        <v>85</v>
      </c>
      <c r="O772" t="s">
        <v>77</v>
      </c>
      <c r="P772">
        <v>8</v>
      </c>
      <c r="Q772">
        <v>2.7</v>
      </c>
      <c r="R772" t="s">
        <v>143</v>
      </c>
      <c r="S772" t="s">
        <v>60</v>
      </c>
    </row>
    <row r="773" spans="1:19" x14ac:dyDescent="0.35">
      <c r="A773" t="s">
        <v>2255</v>
      </c>
      <c r="B773" t="s">
        <v>2256</v>
      </c>
      <c r="C773" t="s">
        <v>2257</v>
      </c>
      <c r="D773" t="s">
        <v>72</v>
      </c>
      <c r="E773" t="s">
        <v>23</v>
      </c>
      <c r="F773" t="s">
        <v>24</v>
      </c>
      <c r="G773" t="s">
        <v>25</v>
      </c>
      <c r="H773">
        <v>419.6</v>
      </c>
      <c r="I773">
        <v>8</v>
      </c>
      <c r="J773">
        <v>0.1</v>
      </c>
      <c r="K773">
        <v>3021.12</v>
      </c>
      <c r="L773" t="s">
        <v>302</v>
      </c>
      <c r="M773" t="s">
        <v>183</v>
      </c>
      <c r="N773" t="s">
        <v>85</v>
      </c>
      <c r="O773" t="s">
        <v>77</v>
      </c>
      <c r="P773">
        <v>9</v>
      </c>
      <c r="Q773">
        <v>3.6</v>
      </c>
      <c r="R773" t="s">
        <v>30</v>
      </c>
      <c r="S773" t="s">
        <v>52</v>
      </c>
    </row>
    <row r="774" spans="1:19" x14ac:dyDescent="0.35">
      <c r="A774" t="s">
        <v>2258</v>
      </c>
      <c r="B774" t="s">
        <v>2259</v>
      </c>
      <c r="C774" t="s">
        <v>2260</v>
      </c>
      <c r="D774" t="s">
        <v>72</v>
      </c>
      <c r="E774" t="s">
        <v>219</v>
      </c>
      <c r="F774" t="s">
        <v>47</v>
      </c>
      <c r="G774" t="s">
        <v>210</v>
      </c>
      <c r="H774">
        <v>612.20000000000005</v>
      </c>
      <c r="I774">
        <v>10</v>
      </c>
      <c r="J774">
        <v>0</v>
      </c>
      <c r="K774">
        <v>6122</v>
      </c>
      <c r="L774" t="s">
        <v>49</v>
      </c>
      <c r="M774" t="s">
        <v>111</v>
      </c>
      <c r="N774" t="s">
        <v>40</v>
      </c>
      <c r="O774" t="s">
        <v>105</v>
      </c>
      <c r="P774">
        <v>4</v>
      </c>
      <c r="Q774">
        <v>2.5</v>
      </c>
      <c r="R774" t="s">
        <v>51</v>
      </c>
      <c r="S774" t="s">
        <v>60</v>
      </c>
    </row>
    <row r="775" spans="1:19" x14ac:dyDescent="0.35">
      <c r="A775" t="s">
        <v>2261</v>
      </c>
      <c r="B775" t="s">
        <v>865</v>
      </c>
      <c r="C775" t="s">
        <v>2262</v>
      </c>
      <c r="D775" t="s">
        <v>64</v>
      </c>
      <c r="E775" t="s">
        <v>403</v>
      </c>
      <c r="F775" t="s">
        <v>74</v>
      </c>
      <c r="G775" t="s">
        <v>148</v>
      </c>
      <c r="H775">
        <v>104.21</v>
      </c>
      <c r="I775">
        <v>1</v>
      </c>
      <c r="J775">
        <v>0.15</v>
      </c>
      <c r="K775">
        <v>88.58</v>
      </c>
      <c r="L775" t="s">
        <v>104</v>
      </c>
      <c r="M775" t="s">
        <v>122</v>
      </c>
      <c r="N775" t="s">
        <v>28</v>
      </c>
      <c r="O775" t="s">
        <v>41</v>
      </c>
      <c r="P775">
        <v>4</v>
      </c>
      <c r="Q775">
        <v>1.9</v>
      </c>
      <c r="R775" t="s">
        <v>30</v>
      </c>
      <c r="S775" t="s">
        <v>52</v>
      </c>
    </row>
    <row r="776" spans="1:19" x14ac:dyDescent="0.35">
      <c r="A776" t="s">
        <v>2263</v>
      </c>
      <c r="B776" t="s">
        <v>2264</v>
      </c>
      <c r="C776" t="s">
        <v>2265</v>
      </c>
      <c r="D776" t="s">
        <v>72</v>
      </c>
      <c r="E776" t="s">
        <v>313</v>
      </c>
      <c r="F776" t="s">
        <v>47</v>
      </c>
      <c r="G776" t="s">
        <v>48</v>
      </c>
      <c r="H776">
        <v>59.07</v>
      </c>
      <c r="I776">
        <v>7</v>
      </c>
      <c r="J776">
        <v>0</v>
      </c>
      <c r="K776">
        <v>413.49</v>
      </c>
      <c r="L776" t="s">
        <v>142</v>
      </c>
      <c r="M776" t="s">
        <v>111</v>
      </c>
      <c r="N776" t="s">
        <v>172</v>
      </c>
      <c r="O776" t="s">
        <v>77</v>
      </c>
      <c r="P776">
        <v>7</v>
      </c>
      <c r="Q776">
        <v>2.9</v>
      </c>
      <c r="R776" t="s">
        <v>30</v>
      </c>
    </row>
    <row r="777" spans="1:19" x14ac:dyDescent="0.35">
      <c r="A777" t="s">
        <v>2266</v>
      </c>
      <c r="B777" t="s">
        <v>2267</v>
      </c>
      <c r="C777" t="s">
        <v>2268</v>
      </c>
      <c r="D777" t="s">
        <v>64</v>
      </c>
      <c r="E777" t="s">
        <v>96</v>
      </c>
      <c r="F777" t="s">
        <v>57</v>
      </c>
      <c r="G777" t="s">
        <v>97</v>
      </c>
      <c r="H777">
        <v>540.17999999999995</v>
      </c>
      <c r="I777">
        <v>13</v>
      </c>
      <c r="J777">
        <v>0.15</v>
      </c>
      <c r="K777">
        <v>5968.99</v>
      </c>
      <c r="L777" t="s">
        <v>49</v>
      </c>
      <c r="M777" t="s">
        <v>134</v>
      </c>
      <c r="N777" t="s">
        <v>40</v>
      </c>
      <c r="O777" t="s">
        <v>41</v>
      </c>
      <c r="P777">
        <v>12</v>
      </c>
      <c r="Q777">
        <v>3.2</v>
      </c>
      <c r="R777" t="s">
        <v>30</v>
      </c>
      <c r="S777" t="s">
        <v>60</v>
      </c>
    </row>
    <row r="778" spans="1:19" x14ac:dyDescent="0.35">
      <c r="A778" t="s">
        <v>2269</v>
      </c>
      <c r="B778" t="s">
        <v>906</v>
      </c>
      <c r="C778" t="s">
        <v>842</v>
      </c>
      <c r="D778" t="s">
        <v>72</v>
      </c>
      <c r="E778" t="s">
        <v>23</v>
      </c>
      <c r="F778" t="s">
        <v>24</v>
      </c>
      <c r="G778" t="s">
        <v>25</v>
      </c>
      <c r="H778">
        <v>507.14</v>
      </c>
      <c r="I778">
        <v>5</v>
      </c>
      <c r="J778">
        <v>0.3</v>
      </c>
      <c r="K778">
        <v>1774.99</v>
      </c>
      <c r="L778" t="s">
        <v>38</v>
      </c>
      <c r="M778" t="s">
        <v>122</v>
      </c>
      <c r="N778" t="s">
        <v>68</v>
      </c>
      <c r="O778" t="s">
        <v>29</v>
      </c>
      <c r="P778">
        <v>10</v>
      </c>
      <c r="Q778">
        <v>1.6</v>
      </c>
      <c r="R778" t="s">
        <v>51</v>
      </c>
      <c r="S778" t="s">
        <v>86</v>
      </c>
    </row>
    <row r="779" spans="1:19" x14ac:dyDescent="0.35">
      <c r="A779" t="s">
        <v>2270</v>
      </c>
      <c r="B779" t="s">
        <v>2271</v>
      </c>
      <c r="C779" t="s">
        <v>2272</v>
      </c>
      <c r="D779" t="s">
        <v>64</v>
      </c>
      <c r="E779" t="s">
        <v>147</v>
      </c>
      <c r="F779" t="s">
        <v>74</v>
      </c>
      <c r="G779" t="s">
        <v>148</v>
      </c>
      <c r="H779">
        <v>2493.6</v>
      </c>
      <c r="I779">
        <v>10</v>
      </c>
      <c r="J779">
        <v>0.15</v>
      </c>
      <c r="K779">
        <v>21195.599999999999</v>
      </c>
      <c r="L779" t="s">
        <v>26</v>
      </c>
      <c r="M779" t="s">
        <v>39</v>
      </c>
      <c r="N779" t="s">
        <v>85</v>
      </c>
      <c r="O779" t="s">
        <v>123</v>
      </c>
      <c r="P779">
        <v>10</v>
      </c>
      <c r="Q779">
        <v>3.2</v>
      </c>
      <c r="R779" t="s">
        <v>30</v>
      </c>
      <c r="S779" t="s">
        <v>60</v>
      </c>
    </row>
    <row r="780" spans="1:19" x14ac:dyDescent="0.35">
      <c r="A780" t="s">
        <v>2273</v>
      </c>
      <c r="B780" t="s">
        <v>989</v>
      </c>
      <c r="C780" t="s">
        <v>2274</v>
      </c>
      <c r="D780" t="s">
        <v>22</v>
      </c>
      <c r="E780" t="s">
        <v>445</v>
      </c>
      <c r="F780" t="s">
        <v>66</v>
      </c>
      <c r="G780" t="s">
        <v>446</v>
      </c>
      <c r="H780">
        <v>1647.44</v>
      </c>
      <c r="I780">
        <v>1</v>
      </c>
      <c r="J780">
        <v>0.25</v>
      </c>
      <c r="K780">
        <v>1235.58</v>
      </c>
      <c r="L780" t="s">
        <v>165</v>
      </c>
      <c r="M780" t="s">
        <v>39</v>
      </c>
      <c r="N780" t="s">
        <v>28</v>
      </c>
      <c r="O780" t="s">
        <v>29</v>
      </c>
      <c r="P780">
        <v>11</v>
      </c>
      <c r="Q780">
        <v>2.2999999999999998</v>
      </c>
      <c r="R780" t="s">
        <v>30</v>
      </c>
      <c r="S780" t="s">
        <v>86</v>
      </c>
    </row>
    <row r="781" spans="1:19" x14ac:dyDescent="0.35">
      <c r="A781" t="s">
        <v>2275</v>
      </c>
      <c r="B781" t="s">
        <v>492</v>
      </c>
      <c r="C781" t="s">
        <v>2276</v>
      </c>
      <c r="D781" t="s">
        <v>64</v>
      </c>
      <c r="E781" t="s">
        <v>649</v>
      </c>
      <c r="F781" t="s">
        <v>57</v>
      </c>
      <c r="G781" t="s">
        <v>153</v>
      </c>
      <c r="H781">
        <v>374.54</v>
      </c>
      <c r="I781">
        <v>3</v>
      </c>
      <c r="J781">
        <v>0.25</v>
      </c>
      <c r="K781">
        <v>842.72</v>
      </c>
      <c r="L781" t="s">
        <v>302</v>
      </c>
      <c r="M781" t="s">
        <v>27</v>
      </c>
      <c r="N781" t="s">
        <v>85</v>
      </c>
      <c r="O781" t="s">
        <v>105</v>
      </c>
      <c r="P781">
        <v>9</v>
      </c>
      <c r="Q781">
        <v>2.6</v>
      </c>
      <c r="R781" t="s">
        <v>30</v>
      </c>
      <c r="S781" t="s">
        <v>52</v>
      </c>
    </row>
    <row r="782" spans="1:19" x14ac:dyDescent="0.35">
      <c r="A782" t="s">
        <v>2277</v>
      </c>
      <c r="B782" t="s">
        <v>821</v>
      </c>
      <c r="C782" t="s">
        <v>438</v>
      </c>
      <c r="D782" t="s">
        <v>127</v>
      </c>
      <c r="E782" t="s">
        <v>306</v>
      </c>
      <c r="F782" t="s">
        <v>36</v>
      </c>
      <c r="G782" t="s">
        <v>259</v>
      </c>
      <c r="H782">
        <v>10.74</v>
      </c>
      <c r="I782">
        <v>7</v>
      </c>
      <c r="J782">
        <v>0.1</v>
      </c>
      <c r="K782">
        <v>67.66</v>
      </c>
      <c r="L782" t="s">
        <v>165</v>
      </c>
      <c r="M782" t="s">
        <v>90</v>
      </c>
      <c r="N782" t="s">
        <v>166</v>
      </c>
      <c r="O782" t="s">
        <v>77</v>
      </c>
      <c r="P782">
        <v>11</v>
      </c>
      <c r="Q782">
        <v>2.1</v>
      </c>
      <c r="R782" t="s">
        <v>30</v>
      </c>
      <c r="S782" t="s">
        <v>60</v>
      </c>
    </row>
    <row r="783" spans="1:19" x14ac:dyDescent="0.35">
      <c r="A783" t="s">
        <v>2278</v>
      </c>
      <c r="B783" t="s">
        <v>1169</v>
      </c>
      <c r="C783" t="s">
        <v>2279</v>
      </c>
      <c r="D783" t="s">
        <v>127</v>
      </c>
      <c r="E783" t="s">
        <v>227</v>
      </c>
      <c r="F783" t="s">
        <v>47</v>
      </c>
      <c r="G783" t="s">
        <v>228</v>
      </c>
      <c r="H783">
        <v>448.02</v>
      </c>
      <c r="I783">
        <v>10</v>
      </c>
      <c r="J783">
        <v>0.15</v>
      </c>
      <c r="K783">
        <v>3808.17</v>
      </c>
      <c r="L783" t="s">
        <v>83</v>
      </c>
      <c r="M783" t="s">
        <v>39</v>
      </c>
      <c r="N783" t="s">
        <v>91</v>
      </c>
      <c r="O783" t="s">
        <v>123</v>
      </c>
      <c r="P783">
        <v>2</v>
      </c>
      <c r="Q783">
        <v>4.7</v>
      </c>
      <c r="S783" t="s">
        <v>52</v>
      </c>
    </row>
    <row r="784" spans="1:19" x14ac:dyDescent="0.35">
      <c r="A784" t="s">
        <v>2280</v>
      </c>
      <c r="B784" t="s">
        <v>794</v>
      </c>
      <c r="C784" t="s">
        <v>2281</v>
      </c>
      <c r="D784" t="s">
        <v>64</v>
      </c>
      <c r="E784" t="s">
        <v>323</v>
      </c>
      <c r="F784" t="s">
        <v>57</v>
      </c>
      <c r="G784" t="s">
        <v>82</v>
      </c>
      <c r="H784">
        <v>742.97</v>
      </c>
      <c r="I784">
        <v>1</v>
      </c>
      <c r="J784">
        <v>0.25</v>
      </c>
      <c r="K784">
        <v>557.23</v>
      </c>
      <c r="L784" t="s">
        <v>83</v>
      </c>
      <c r="M784" t="s">
        <v>134</v>
      </c>
      <c r="N784" t="s">
        <v>85</v>
      </c>
      <c r="O784" t="s">
        <v>41</v>
      </c>
      <c r="P784">
        <v>13</v>
      </c>
      <c r="Q784">
        <v>3.7</v>
      </c>
      <c r="R784" t="s">
        <v>51</v>
      </c>
      <c r="S784" t="s">
        <v>294</v>
      </c>
    </row>
    <row r="785" spans="1:19" x14ac:dyDescent="0.35">
      <c r="A785" t="s">
        <v>2282</v>
      </c>
      <c r="B785" t="s">
        <v>862</v>
      </c>
      <c r="C785" t="s">
        <v>2283</v>
      </c>
      <c r="D785" t="s">
        <v>72</v>
      </c>
      <c r="E785" t="s">
        <v>227</v>
      </c>
      <c r="F785" t="s">
        <v>47</v>
      </c>
      <c r="G785" t="s">
        <v>228</v>
      </c>
      <c r="H785">
        <v>317.25</v>
      </c>
      <c r="I785">
        <v>7</v>
      </c>
      <c r="J785">
        <v>0.05</v>
      </c>
      <c r="K785">
        <v>2109.71</v>
      </c>
      <c r="L785" t="s">
        <v>98</v>
      </c>
      <c r="M785" t="s">
        <v>90</v>
      </c>
      <c r="N785" t="s">
        <v>28</v>
      </c>
      <c r="O785" t="s">
        <v>29</v>
      </c>
      <c r="P785">
        <v>11</v>
      </c>
      <c r="Q785">
        <v>2</v>
      </c>
      <c r="R785" t="s">
        <v>51</v>
      </c>
      <c r="S785" t="s">
        <v>60</v>
      </c>
    </row>
    <row r="786" spans="1:19" x14ac:dyDescent="0.35">
      <c r="A786" t="s">
        <v>2284</v>
      </c>
      <c r="B786" t="s">
        <v>1113</v>
      </c>
      <c r="C786" t="s">
        <v>2285</v>
      </c>
      <c r="D786" t="s">
        <v>127</v>
      </c>
      <c r="E786" t="s">
        <v>73</v>
      </c>
      <c r="F786" t="s">
        <v>74</v>
      </c>
      <c r="G786" t="s">
        <v>75</v>
      </c>
      <c r="H786">
        <v>1739.59</v>
      </c>
      <c r="I786">
        <v>5</v>
      </c>
      <c r="J786">
        <v>0</v>
      </c>
      <c r="K786">
        <v>8697.9500000000007</v>
      </c>
      <c r="L786" t="s">
        <v>104</v>
      </c>
      <c r="M786" t="s">
        <v>39</v>
      </c>
      <c r="N786" t="s">
        <v>68</v>
      </c>
      <c r="O786" t="s">
        <v>116</v>
      </c>
      <c r="P786">
        <v>6</v>
      </c>
      <c r="Q786">
        <v>3.6</v>
      </c>
      <c r="S786" t="s">
        <v>86</v>
      </c>
    </row>
    <row r="787" spans="1:19" x14ac:dyDescent="0.35">
      <c r="A787" t="s">
        <v>2286</v>
      </c>
      <c r="B787" t="s">
        <v>2287</v>
      </c>
      <c r="C787" t="s">
        <v>2288</v>
      </c>
      <c r="D787" t="s">
        <v>34</v>
      </c>
      <c r="E787" t="s">
        <v>470</v>
      </c>
      <c r="F787" t="s">
        <v>24</v>
      </c>
      <c r="G787" t="s">
        <v>471</v>
      </c>
      <c r="H787">
        <v>497.66</v>
      </c>
      <c r="I787">
        <v>1</v>
      </c>
      <c r="J787">
        <v>0.25</v>
      </c>
      <c r="K787">
        <v>373.25</v>
      </c>
      <c r="L787" t="s">
        <v>98</v>
      </c>
      <c r="M787" t="s">
        <v>111</v>
      </c>
      <c r="N787" t="s">
        <v>172</v>
      </c>
      <c r="O787" t="s">
        <v>123</v>
      </c>
      <c r="P787">
        <v>10</v>
      </c>
      <c r="Q787">
        <v>4.4000000000000004</v>
      </c>
      <c r="R787" t="s">
        <v>30</v>
      </c>
      <c r="S787" t="s">
        <v>52</v>
      </c>
    </row>
    <row r="788" spans="1:19" x14ac:dyDescent="0.35">
      <c r="A788" t="s">
        <v>2289</v>
      </c>
      <c r="B788" t="s">
        <v>1212</v>
      </c>
      <c r="C788" t="s">
        <v>2290</v>
      </c>
      <c r="D788" t="s">
        <v>22</v>
      </c>
      <c r="E788" t="s">
        <v>23</v>
      </c>
      <c r="F788" t="s">
        <v>24</v>
      </c>
      <c r="G788" t="s">
        <v>25</v>
      </c>
      <c r="H788">
        <v>32.93</v>
      </c>
      <c r="I788">
        <v>1</v>
      </c>
      <c r="J788">
        <v>0.15</v>
      </c>
      <c r="K788">
        <v>27.99</v>
      </c>
      <c r="L788" t="s">
        <v>83</v>
      </c>
      <c r="M788" t="s">
        <v>84</v>
      </c>
      <c r="N788" t="s">
        <v>91</v>
      </c>
      <c r="O788" t="s">
        <v>105</v>
      </c>
      <c r="P788">
        <v>10</v>
      </c>
      <c r="Q788">
        <v>2.6</v>
      </c>
      <c r="R788" t="s">
        <v>30</v>
      </c>
      <c r="S788" t="s">
        <v>60</v>
      </c>
    </row>
    <row r="789" spans="1:19" x14ac:dyDescent="0.35">
      <c r="A789" t="s">
        <v>2291</v>
      </c>
      <c r="B789" t="s">
        <v>2292</v>
      </c>
      <c r="C789" t="s">
        <v>2293</v>
      </c>
      <c r="D789" t="s">
        <v>34</v>
      </c>
      <c r="E789" t="s">
        <v>484</v>
      </c>
      <c r="F789" t="s">
        <v>74</v>
      </c>
      <c r="G789" t="s">
        <v>110</v>
      </c>
      <c r="H789">
        <v>1993.42</v>
      </c>
      <c r="I789">
        <v>14</v>
      </c>
      <c r="J789">
        <v>0</v>
      </c>
      <c r="K789">
        <v>27907.88</v>
      </c>
      <c r="L789" t="s">
        <v>165</v>
      </c>
      <c r="M789" t="s">
        <v>39</v>
      </c>
      <c r="N789" t="s">
        <v>68</v>
      </c>
      <c r="O789" t="s">
        <v>50</v>
      </c>
      <c r="P789">
        <v>8</v>
      </c>
      <c r="Q789">
        <v>4.3</v>
      </c>
      <c r="R789" t="s">
        <v>30</v>
      </c>
      <c r="S789" t="s">
        <v>42</v>
      </c>
    </row>
    <row r="790" spans="1:19" x14ac:dyDescent="0.35">
      <c r="A790" t="s">
        <v>2294</v>
      </c>
      <c r="B790" t="s">
        <v>2295</v>
      </c>
      <c r="C790" t="s">
        <v>2296</v>
      </c>
      <c r="D790" t="s">
        <v>22</v>
      </c>
      <c r="E790" t="s">
        <v>147</v>
      </c>
      <c r="F790" t="s">
        <v>74</v>
      </c>
      <c r="G790" t="s">
        <v>148</v>
      </c>
      <c r="H790">
        <v>744.02</v>
      </c>
      <c r="I790">
        <v>1</v>
      </c>
      <c r="J790">
        <v>0.05</v>
      </c>
      <c r="K790">
        <v>706.82</v>
      </c>
      <c r="L790" t="s">
        <v>302</v>
      </c>
      <c r="M790" t="s">
        <v>183</v>
      </c>
      <c r="N790" t="s">
        <v>68</v>
      </c>
      <c r="O790" t="s">
        <v>50</v>
      </c>
      <c r="P790">
        <v>13</v>
      </c>
      <c r="Q790">
        <v>1.6</v>
      </c>
      <c r="R790" t="s">
        <v>51</v>
      </c>
      <c r="S790" t="s">
        <v>52</v>
      </c>
    </row>
    <row r="791" spans="1:19" x14ac:dyDescent="0.35">
      <c r="A791" t="s">
        <v>2297</v>
      </c>
      <c r="B791" t="s">
        <v>2298</v>
      </c>
      <c r="C791" t="s">
        <v>2299</v>
      </c>
      <c r="D791" t="s">
        <v>64</v>
      </c>
      <c r="E791" t="s">
        <v>649</v>
      </c>
      <c r="F791" t="s">
        <v>57</v>
      </c>
      <c r="G791" t="s">
        <v>153</v>
      </c>
      <c r="H791">
        <v>324.87</v>
      </c>
      <c r="I791">
        <v>11</v>
      </c>
      <c r="J791">
        <v>0.2</v>
      </c>
      <c r="K791">
        <v>2858.86</v>
      </c>
      <c r="L791" t="s">
        <v>49</v>
      </c>
      <c r="M791" t="s">
        <v>39</v>
      </c>
      <c r="N791" t="s">
        <v>59</v>
      </c>
      <c r="O791" t="s">
        <v>105</v>
      </c>
      <c r="P791">
        <v>5</v>
      </c>
      <c r="Q791">
        <v>4.3</v>
      </c>
      <c r="R791" t="s">
        <v>30</v>
      </c>
      <c r="S791" t="s">
        <v>60</v>
      </c>
    </row>
    <row r="792" spans="1:19" x14ac:dyDescent="0.35">
      <c r="A792" t="s">
        <v>2300</v>
      </c>
      <c r="B792" t="s">
        <v>2301</v>
      </c>
      <c r="C792" t="s">
        <v>2302</v>
      </c>
      <c r="D792" t="s">
        <v>22</v>
      </c>
      <c r="E792" t="s">
        <v>227</v>
      </c>
      <c r="F792" t="s">
        <v>47</v>
      </c>
      <c r="G792" t="s">
        <v>228</v>
      </c>
      <c r="H792">
        <v>112.15</v>
      </c>
      <c r="I792">
        <v>9</v>
      </c>
      <c r="J792">
        <v>0.1</v>
      </c>
      <c r="K792">
        <v>908.42</v>
      </c>
      <c r="L792" t="s">
        <v>38</v>
      </c>
      <c r="M792" t="s">
        <v>183</v>
      </c>
      <c r="N792" t="s">
        <v>68</v>
      </c>
      <c r="O792" t="s">
        <v>123</v>
      </c>
      <c r="P792">
        <v>5</v>
      </c>
      <c r="Q792">
        <v>3.2</v>
      </c>
      <c r="R792" t="s">
        <v>30</v>
      </c>
      <c r="S792" t="s">
        <v>60</v>
      </c>
    </row>
    <row r="793" spans="1:19" x14ac:dyDescent="0.35">
      <c r="A793" t="s">
        <v>2303</v>
      </c>
      <c r="B793" t="s">
        <v>2304</v>
      </c>
      <c r="C793" t="s">
        <v>2305</v>
      </c>
      <c r="D793" t="s">
        <v>34</v>
      </c>
      <c r="E793" t="s">
        <v>258</v>
      </c>
      <c r="F793" t="s">
        <v>36</v>
      </c>
      <c r="G793" t="s">
        <v>259</v>
      </c>
      <c r="H793">
        <v>27.18</v>
      </c>
      <c r="I793">
        <v>11</v>
      </c>
      <c r="J793">
        <v>0.1</v>
      </c>
      <c r="K793">
        <v>269.08</v>
      </c>
      <c r="L793" t="s">
        <v>26</v>
      </c>
      <c r="M793" t="s">
        <v>90</v>
      </c>
      <c r="N793" t="s">
        <v>59</v>
      </c>
      <c r="O793" t="s">
        <v>116</v>
      </c>
      <c r="P793">
        <v>8</v>
      </c>
      <c r="Q793">
        <v>1.9</v>
      </c>
      <c r="R793" t="s">
        <v>30</v>
      </c>
      <c r="S793" t="s">
        <v>60</v>
      </c>
    </row>
    <row r="794" spans="1:19" x14ac:dyDescent="0.35">
      <c r="A794" t="s">
        <v>2306</v>
      </c>
      <c r="B794" t="s">
        <v>2307</v>
      </c>
      <c r="C794" t="s">
        <v>2308</v>
      </c>
      <c r="D794" t="s">
        <v>34</v>
      </c>
      <c r="E794" t="s">
        <v>214</v>
      </c>
      <c r="F794" t="s">
        <v>66</v>
      </c>
      <c r="G794" t="s">
        <v>215</v>
      </c>
      <c r="H794">
        <v>1252.8599999999999</v>
      </c>
      <c r="I794">
        <v>13</v>
      </c>
      <c r="J794">
        <v>0.2</v>
      </c>
      <c r="K794">
        <v>13029.74</v>
      </c>
      <c r="L794" t="s">
        <v>83</v>
      </c>
      <c r="M794" t="s">
        <v>39</v>
      </c>
      <c r="N794" t="s">
        <v>68</v>
      </c>
      <c r="O794" t="s">
        <v>92</v>
      </c>
      <c r="P794">
        <v>1</v>
      </c>
      <c r="Q794">
        <v>2.6</v>
      </c>
      <c r="R794" t="s">
        <v>30</v>
      </c>
      <c r="S794" t="s">
        <v>86</v>
      </c>
    </row>
    <row r="795" spans="1:19" x14ac:dyDescent="0.35">
      <c r="A795" t="s">
        <v>2309</v>
      </c>
      <c r="B795" t="s">
        <v>191</v>
      </c>
      <c r="C795" t="s">
        <v>2310</v>
      </c>
      <c r="D795" t="s">
        <v>64</v>
      </c>
      <c r="E795" t="s">
        <v>209</v>
      </c>
      <c r="F795" t="s">
        <v>47</v>
      </c>
      <c r="G795" t="s">
        <v>210</v>
      </c>
      <c r="H795">
        <v>557.25</v>
      </c>
      <c r="I795">
        <v>3</v>
      </c>
      <c r="J795">
        <v>0.1</v>
      </c>
      <c r="K795">
        <v>1504.58</v>
      </c>
      <c r="L795" t="s">
        <v>165</v>
      </c>
      <c r="M795" t="s">
        <v>90</v>
      </c>
      <c r="N795" t="s">
        <v>28</v>
      </c>
      <c r="O795" t="s">
        <v>50</v>
      </c>
      <c r="P795">
        <v>6</v>
      </c>
      <c r="Q795">
        <v>5</v>
      </c>
      <c r="R795" t="s">
        <v>30</v>
      </c>
      <c r="S795" t="s">
        <v>52</v>
      </c>
    </row>
    <row r="796" spans="1:19" x14ac:dyDescent="0.35">
      <c r="A796" t="s">
        <v>2311</v>
      </c>
      <c r="B796" t="s">
        <v>944</v>
      </c>
      <c r="C796" t="s">
        <v>2312</v>
      </c>
      <c r="D796" t="s">
        <v>72</v>
      </c>
      <c r="E796" t="s">
        <v>872</v>
      </c>
      <c r="F796" t="s">
        <v>36</v>
      </c>
      <c r="G796" t="s">
        <v>873</v>
      </c>
      <c r="H796">
        <v>13.46</v>
      </c>
      <c r="I796">
        <v>13</v>
      </c>
      <c r="J796">
        <v>0.1</v>
      </c>
      <c r="K796">
        <v>157.47999999999999</v>
      </c>
      <c r="L796" t="s">
        <v>76</v>
      </c>
      <c r="M796" t="s">
        <v>39</v>
      </c>
      <c r="N796" t="s">
        <v>91</v>
      </c>
      <c r="O796" t="s">
        <v>116</v>
      </c>
      <c r="P796">
        <v>10</v>
      </c>
      <c r="Q796">
        <v>4.0999999999999996</v>
      </c>
      <c r="R796" t="s">
        <v>51</v>
      </c>
      <c r="S796" t="s">
        <v>86</v>
      </c>
    </row>
    <row r="797" spans="1:19" x14ac:dyDescent="0.35">
      <c r="A797" t="s">
        <v>2313</v>
      </c>
      <c r="B797" t="s">
        <v>1280</v>
      </c>
      <c r="C797" t="s">
        <v>2314</v>
      </c>
      <c r="D797" t="s">
        <v>72</v>
      </c>
      <c r="E797" t="s">
        <v>193</v>
      </c>
      <c r="F797" t="s">
        <v>24</v>
      </c>
      <c r="G797" t="s">
        <v>194</v>
      </c>
      <c r="H797">
        <v>50.8</v>
      </c>
      <c r="I797">
        <v>5</v>
      </c>
      <c r="J797">
        <v>0.15</v>
      </c>
      <c r="K797">
        <v>215.9</v>
      </c>
      <c r="L797" t="s">
        <v>76</v>
      </c>
      <c r="M797" t="s">
        <v>111</v>
      </c>
      <c r="N797" t="s">
        <v>172</v>
      </c>
      <c r="O797" t="s">
        <v>41</v>
      </c>
      <c r="P797">
        <v>13</v>
      </c>
      <c r="Q797">
        <v>3.3</v>
      </c>
      <c r="R797" t="s">
        <v>30</v>
      </c>
      <c r="S797" t="s">
        <v>86</v>
      </c>
    </row>
    <row r="798" spans="1:19" x14ac:dyDescent="0.35">
      <c r="A798" t="s">
        <v>2315</v>
      </c>
      <c r="B798" t="s">
        <v>1357</v>
      </c>
      <c r="C798" t="s">
        <v>2316</v>
      </c>
      <c r="D798" t="s">
        <v>127</v>
      </c>
      <c r="E798" t="s">
        <v>181</v>
      </c>
      <c r="F798" t="s">
        <v>24</v>
      </c>
      <c r="G798" t="s">
        <v>182</v>
      </c>
      <c r="H798">
        <v>480</v>
      </c>
      <c r="I798">
        <v>11</v>
      </c>
      <c r="J798">
        <v>0.15</v>
      </c>
      <c r="K798">
        <v>4488</v>
      </c>
      <c r="L798" t="s">
        <v>38</v>
      </c>
      <c r="M798" t="s">
        <v>122</v>
      </c>
      <c r="N798" t="s">
        <v>172</v>
      </c>
      <c r="O798" t="s">
        <v>123</v>
      </c>
      <c r="P798">
        <v>9</v>
      </c>
      <c r="Q798">
        <v>1.5</v>
      </c>
      <c r="R798" t="s">
        <v>30</v>
      </c>
      <c r="S798" t="s">
        <v>60</v>
      </c>
    </row>
    <row r="799" spans="1:19" x14ac:dyDescent="0.35">
      <c r="A799" t="s">
        <v>2317</v>
      </c>
      <c r="B799" t="s">
        <v>2318</v>
      </c>
      <c r="C799" t="s">
        <v>2319</v>
      </c>
      <c r="D799" t="s">
        <v>34</v>
      </c>
      <c r="E799" t="s">
        <v>128</v>
      </c>
      <c r="F799" t="s">
        <v>36</v>
      </c>
      <c r="G799" t="s">
        <v>129</v>
      </c>
      <c r="H799">
        <v>30.55</v>
      </c>
      <c r="I799">
        <v>10</v>
      </c>
      <c r="J799">
        <v>0.1</v>
      </c>
      <c r="K799">
        <v>274.95</v>
      </c>
      <c r="L799" t="s">
        <v>165</v>
      </c>
      <c r="M799" t="s">
        <v>183</v>
      </c>
      <c r="N799" t="s">
        <v>68</v>
      </c>
      <c r="O799" t="s">
        <v>29</v>
      </c>
      <c r="P799">
        <v>12</v>
      </c>
      <c r="Q799">
        <v>2.7</v>
      </c>
      <c r="R799" t="s">
        <v>51</v>
      </c>
      <c r="S799" t="s">
        <v>60</v>
      </c>
    </row>
    <row r="800" spans="1:19" x14ac:dyDescent="0.35">
      <c r="A800" t="s">
        <v>2320</v>
      </c>
      <c r="B800" t="s">
        <v>2321</v>
      </c>
      <c r="C800" t="s">
        <v>1771</v>
      </c>
      <c r="D800" t="s">
        <v>64</v>
      </c>
      <c r="E800" t="s">
        <v>370</v>
      </c>
      <c r="F800" t="s">
        <v>74</v>
      </c>
      <c r="G800" t="s">
        <v>75</v>
      </c>
      <c r="H800">
        <v>613.46</v>
      </c>
      <c r="I800">
        <v>12</v>
      </c>
      <c r="J800">
        <v>0.05</v>
      </c>
      <c r="K800">
        <v>6993.44</v>
      </c>
      <c r="L800" t="s">
        <v>165</v>
      </c>
      <c r="M800" t="s">
        <v>90</v>
      </c>
      <c r="N800" t="s">
        <v>85</v>
      </c>
      <c r="O800" t="s">
        <v>29</v>
      </c>
      <c r="P800">
        <v>6</v>
      </c>
      <c r="Q800">
        <v>2.1</v>
      </c>
      <c r="R800" t="s">
        <v>30</v>
      </c>
    </row>
    <row r="801" spans="1:19" x14ac:dyDescent="0.35">
      <c r="A801" t="s">
        <v>2322</v>
      </c>
      <c r="B801" t="s">
        <v>892</v>
      </c>
      <c r="C801" t="s">
        <v>2323</v>
      </c>
      <c r="D801" t="s">
        <v>157</v>
      </c>
      <c r="E801" t="s">
        <v>170</v>
      </c>
      <c r="F801" t="s">
        <v>66</v>
      </c>
      <c r="G801" t="s">
        <v>171</v>
      </c>
      <c r="H801">
        <v>2009.79</v>
      </c>
      <c r="I801">
        <v>9</v>
      </c>
      <c r="J801">
        <v>0.05</v>
      </c>
      <c r="K801">
        <v>17183.7</v>
      </c>
      <c r="L801" t="s">
        <v>104</v>
      </c>
      <c r="M801" t="s">
        <v>90</v>
      </c>
      <c r="N801" t="s">
        <v>172</v>
      </c>
      <c r="O801" t="s">
        <v>29</v>
      </c>
      <c r="P801">
        <v>7</v>
      </c>
      <c r="Q801">
        <v>1.3</v>
      </c>
      <c r="R801" t="s">
        <v>30</v>
      </c>
    </row>
    <row r="802" spans="1:19" x14ac:dyDescent="0.35">
      <c r="A802" t="s">
        <v>2324</v>
      </c>
      <c r="B802" t="s">
        <v>1409</v>
      </c>
      <c r="C802" t="s">
        <v>2325</v>
      </c>
      <c r="D802" t="s">
        <v>64</v>
      </c>
      <c r="E802" t="s">
        <v>445</v>
      </c>
      <c r="F802" t="s">
        <v>66</v>
      </c>
      <c r="G802" t="s">
        <v>446</v>
      </c>
      <c r="H802">
        <v>330.28</v>
      </c>
      <c r="I802">
        <v>6</v>
      </c>
      <c r="J802">
        <v>0.3</v>
      </c>
      <c r="K802">
        <v>1387.18</v>
      </c>
      <c r="L802" t="s">
        <v>104</v>
      </c>
      <c r="M802" t="s">
        <v>111</v>
      </c>
      <c r="N802" t="s">
        <v>68</v>
      </c>
      <c r="O802" t="s">
        <v>41</v>
      </c>
      <c r="P802">
        <v>4</v>
      </c>
      <c r="Q802">
        <v>3.2</v>
      </c>
      <c r="R802" t="s">
        <v>30</v>
      </c>
      <c r="S802" t="s">
        <v>60</v>
      </c>
    </row>
    <row r="803" spans="1:19" x14ac:dyDescent="0.35">
      <c r="A803" t="s">
        <v>2326</v>
      </c>
      <c r="B803" t="s">
        <v>2327</v>
      </c>
      <c r="C803" t="s">
        <v>2328</v>
      </c>
      <c r="D803" t="s">
        <v>72</v>
      </c>
      <c r="E803" t="s">
        <v>656</v>
      </c>
      <c r="F803" t="s">
        <v>47</v>
      </c>
      <c r="G803" t="s">
        <v>657</v>
      </c>
      <c r="H803">
        <v>329.27</v>
      </c>
      <c r="I803">
        <v>12</v>
      </c>
      <c r="J803">
        <v>0</v>
      </c>
      <c r="K803">
        <v>3951.24</v>
      </c>
      <c r="L803" t="s">
        <v>302</v>
      </c>
      <c r="M803" t="s">
        <v>39</v>
      </c>
      <c r="N803" t="s">
        <v>28</v>
      </c>
      <c r="O803" t="s">
        <v>116</v>
      </c>
      <c r="P803">
        <v>12</v>
      </c>
      <c r="Q803">
        <v>4.5999999999999996</v>
      </c>
      <c r="R803" t="s">
        <v>30</v>
      </c>
      <c r="S803" t="s">
        <v>52</v>
      </c>
    </row>
    <row r="804" spans="1:19" x14ac:dyDescent="0.35">
      <c r="A804" t="s">
        <v>2329</v>
      </c>
      <c r="B804" t="s">
        <v>2330</v>
      </c>
      <c r="C804" t="s">
        <v>2331</v>
      </c>
      <c r="D804" t="s">
        <v>157</v>
      </c>
      <c r="E804" t="s">
        <v>445</v>
      </c>
      <c r="F804" t="s">
        <v>66</v>
      </c>
      <c r="G804" t="s">
        <v>446</v>
      </c>
      <c r="H804">
        <v>572.17999999999995</v>
      </c>
      <c r="I804">
        <v>9</v>
      </c>
      <c r="J804">
        <v>0</v>
      </c>
      <c r="K804">
        <v>5149.62</v>
      </c>
      <c r="L804" t="s">
        <v>38</v>
      </c>
      <c r="M804" t="s">
        <v>39</v>
      </c>
      <c r="N804" t="s">
        <v>85</v>
      </c>
      <c r="O804" t="s">
        <v>77</v>
      </c>
      <c r="P804">
        <v>10</v>
      </c>
      <c r="Q804">
        <v>3.7</v>
      </c>
      <c r="R804" t="s">
        <v>30</v>
      </c>
      <c r="S804" t="s">
        <v>60</v>
      </c>
    </row>
    <row r="805" spans="1:19" x14ac:dyDescent="0.35">
      <c r="A805" t="s">
        <v>2332</v>
      </c>
      <c r="B805" t="s">
        <v>2333</v>
      </c>
      <c r="C805" t="s">
        <v>2334</v>
      </c>
      <c r="D805" t="s">
        <v>22</v>
      </c>
      <c r="E805" t="s">
        <v>239</v>
      </c>
      <c r="F805" t="s">
        <v>66</v>
      </c>
      <c r="G805" t="s">
        <v>240</v>
      </c>
      <c r="H805">
        <v>575.12</v>
      </c>
      <c r="I805">
        <v>8</v>
      </c>
      <c r="J805">
        <v>0.1</v>
      </c>
      <c r="K805">
        <v>4140.8599999999997</v>
      </c>
      <c r="L805" t="s">
        <v>83</v>
      </c>
      <c r="M805" t="s">
        <v>111</v>
      </c>
      <c r="N805" t="s">
        <v>68</v>
      </c>
      <c r="O805" t="s">
        <v>50</v>
      </c>
      <c r="P805">
        <v>1</v>
      </c>
      <c r="Q805">
        <v>2</v>
      </c>
      <c r="R805" t="s">
        <v>30</v>
      </c>
      <c r="S805" t="s">
        <v>60</v>
      </c>
    </row>
    <row r="806" spans="1:19" x14ac:dyDescent="0.35">
      <c r="A806" t="s">
        <v>2335</v>
      </c>
      <c r="B806" t="s">
        <v>1636</v>
      </c>
      <c r="C806" t="s">
        <v>2336</v>
      </c>
      <c r="D806" t="s">
        <v>157</v>
      </c>
      <c r="E806" t="s">
        <v>81</v>
      </c>
      <c r="F806" t="s">
        <v>57</v>
      </c>
      <c r="G806" t="s">
        <v>82</v>
      </c>
      <c r="H806">
        <v>17.89</v>
      </c>
      <c r="J806">
        <v>0.2</v>
      </c>
      <c r="L806" t="s">
        <v>104</v>
      </c>
      <c r="M806" t="s">
        <v>27</v>
      </c>
      <c r="N806" t="s">
        <v>40</v>
      </c>
      <c r="O806" t="s">
        <v>105</v>
      </c>
      <c r="P806">
        <v>9</v>
      </c>
      <c r="Q806">
        <v>3.3</v>
      </c>
      <c r="R806" t="s">
        <v>30</v>
      </c>
      <c r="S806" t="s">
        <v>86</v>
      </c>
    </row>
    <row r="807" spans="1:19" x14ac:dyDescent="0.35">
      <c r="A807" t="s">
        <v>2337</v>
      </c>
      <c r="B807" t="s">
        <v>770</v>
      </c>
      <c r="C807" t="s">
        <v>2338</v>
      </c>
      <c r="D807" t="s">
        <v>157</v>
      </c>
      <c r="E807" t="s">
        <v>231</v>
      </c>
      <c r="F807" t="s">
        <v>57</v>
      </c>
      <c r="G807" t="s">
        <v>232</v>
      </c>
      <c r="H807">
        <v>685.89</v>
      </c>
      <c r="I807">
        <v>1</v>
      </c>
      <c r="J807">
        <v>0</v>
      </c>
      <c r="K807">
        <v>685.89</v>
      </c>
      <c r="L807" t="s">
        <v>302</v>
      </c>
      <c r="M807" t="s">
        <v>90</v>
      </c>
      <c r="N807" t="s">
        <v>172</v>
      </c>
      <c r="O807" t="s">
        <v>116</v>
      </c>
      <c r="P807">
        <v>12</v>
      </c>
      <c r="Q807">
        <v>4.8</v>
      </c>
      <c r="R807" t="s">
        <v>30</v>
      </c>
      <c r="S807" t="s">
        <v>60</v>
      </c>
    </row>
    <row r="808" spans="1:19" x14ac:dyDescent="0.35">
      <c r="A808" t="s">
        <v>2339</v>
      </c>
      <c r="B808" t="s">
        <v>1938</v>
      </c>
      <c r="C808" t="s">
        <v>2340</v>
      </c>
      <c r="D808" t="s">
        <v>127</v>
      </c>
      <c r="E808" t="s">
        <v>374</v>
      </c>
      <c r="F808" t="s">
        <v>36</v>
      </c>
      <c r="G808" t="s">
        <v>259</v>
      </c>
      <c r="H808">
        <v>41.25</v>
      </c>
      <c r="I808">
        <v>13</v>
      </c>
      <c r="J808">
        <v>0</v>
      </c>
      <c r="K808">
        <v>536.25</v>
      </c>
      <c r="L808" t="s">
        <v>104</v>
      </c>
      <c r="M808" t="s">
        <v>27</v>
      </c>
      <c r="N808" t="s">
        <v>59</v>
      </c>
      <c r="O808" t="s">
        <v>92</v>
      </c>
      <c r="P808">
        <v>6</v>
      </c>
      <c r="Q808">
        <v>3.9</v>
      </c>
      <c r="R808" t="s">
        <v>51</v>
      </c>
      <c r="S808" t="s">
        <v>60</v>
      </c>
    </row>
    <row r="809" spans="1:19" x14ac:dyDescent="0.35">
      <c r="A809" t="s">
        <v>2341</v>
      </c>
      <c r="B809" t="s">
        <v>2165</v>
      </c>
      <c r="C809" t="s">
        <v>2342</v>
      </c>
      <c r="D809" t="s">
        <v>72</v>
      </c>
      <c r="E809" t="s">
        <v>81</v>
      </c>
      <c r="F809" t="s">
        <v>57</v>
      </c>
      <c r="G809" t="s">
        <v>82</v>
      </c>
      <c r="H809">
        <v>579.19000000000005</v>
      </c>
      <c r="I809">
        <v>9</v>
      </c>
      <c r="J809">
        <v>0</v>
      </c>
      <c r="K809">
        <v>5212.71</v>
      </c>
      <c r="L809" t="s">
        <v>49</v>
      </c>
      <c r="M809" t="s">
        <v>84</v>
      </c>
      <c r="N809" t="s">
        <v>40</v>
      </c>
      <c r="O809" t="s">
        <v>41</v>
      </c>
      <c r="P809">
        <v>3</v>
      </c>
      <c r="Q809">
        <v>3.8</v>
      </c>
      <c r="R809" t="s">
        <v>30</v>
      </c>
      <c r="S809" t="s">
        <v>86</v>
      </c>
    </row>
    <row r="810" spans="1:19" x14ac:dyDescent="0.35">
      <c r="A810" t="s">
        <v>2343</v>
      </c>
      <c r="B810" t="s">
        <v>1312</v>
      </c>
      <c r="C810" t="s">
        <v>2344</v>
      </c>
      <c r="D810" t="s">
        <v>72</v>
      </c>
      <c r="E810" t="s">
        <v>109</v>
      </c>
      <c r="F810" t="s">
        <v>74</v>
      </c>
      <c r="G810" t="s">
        <v>110</v>
      </c>
      <c r="H810">
        <v>407.57</v>
      </c>
      <c r="I810">
        <v>6</v>
      </c>
      <c r="J810">
        <v>0.15</v>
      </c>
      <c r="K810">
        <v>2078.61</v>
      </c>
      <c r="L810" t="s">
        <v>98</v>
      </c>
      <c r="M810" t="s">
        <v>122</v>
      </c>
      <c r="N810" t="s">
        <v>68</v>
      </c>
      <c r="O810" t="s">
        <v>77</v>
      </c>
      <c r="P810">
        <v>4</v>
      </c>
      <c r="Q810">
        <v>4.9000000000000004</v>
      </c>
      <c r="R810" t="s">
        <v>30</v>
      </c>
      <c r="S810" t="s">
        <v>42</v>
      </c>
    </row>
    <row r="811" spans="1:19" x14ac:dyDescent="0.35">
      <c r="A811" t="s">
        <v>2345</v>
      </c>
      <c r="B811" t="s">
        <v>2346</v>
      </c>
      <c r="C811" t="s">
        <v>1806</v>
      </c>
      <c r="D811" t="s">
        <v>22</v>
      </c>
      <c r="E811" t="s">
        <v>266</v>
      </c>
      <c r="F811" t="s">
        <v>24</v>
      </c>
      <c r="G811" t="s">
        <v>267</v>
      </c>
      <c r="H811">
        <v>247.42</v>
      </c>
      <c r="I811">
        <v>9</v>
      </c>
      <c r="J811">
        <v>0</v>
      </c>
      <c r="K811">
        <v>2226.7800000000002</v>
      </c>
      <c r="L811" t="s">
        <v>76</v>
      </c>
      <c r="M811" t="s">
        <v>111</v>
      </c>
      <c r="N811" t="s">
        <v>28</v>
      </c>
      <c r="O811" t="s">
        <v>41</v>
      </c>
      <c r="P811">
        <v>10</v>
      </c>
      <c r="Q811">
        <v>4.2</v>
      </c>
      <c r="S811" t="s">
        <v>42</v>
      </c>
    </row>
    <row r="812" spans="1:19" x14ac:dyDescent="0.35">
      <c r="A812" t="s">
        <v>2347</v>
      </c>
      <c r="B812" t="s">
        <v>2348</v>
      </c>
      <c r="C812" t="s">
        <v>2349</v>
      </c>
      <c r="D812" t="s">
        <v>64</v>
      </c>
      <c r="E812" t="s">
        <v>132</v>
      </c>
      <c r="F812" t="s">
        <v>24</v>
      </c>
      <c r="G812" t="s">
        <v>133</v>
      </c>
      <c r="H812">
        <v>195.3</v>
      </c>
      <c r="I812">
        <v>3</v>
      </c>
      <c r="J812">
        <v>0.05</v>
      </c>
      <c r="K812">
        <v>556.61</v>
      </c>
      <c r="L812" t="s">
        <v>83</v>
      </c>
      <c r="M812" t="s">
        <v>27</v>
      </c>
      <c r="N812" t="s">
        <v>68</v>
      </c>
      <c r="O812" t="s">
        <v>50</v>
      </c>
      <c r="P812">
        <v>12</v>
      </c>
      <c r="Q812">
        <v>1.5</v>
      </c>
      <c r="S812" t="s">
        <v>52</v>
      </c>
    </row>
    <row r="813" spans="1:19" x14ac:dyDescent="0.35">
      <c r="A813" t="s">
        <v>2350</v>
      </c>
      <c r="B813" t="s">
        <v>94</v>
      </c>
      <c r="C813" t="s">
        <v>1100</v>
      </c>
      <c r="D813" t="s">
        <v>157</v>
      </c>
      <c r="E813" t="s">
        <v>344</v>
      </c>
      <c r="F813" t="s">
        <v>24</v>
      </c>
      <c r="G813" t="s">
        <v>345</v>
      </c>
      <c r="H813">
        <v>326.45999999999998</v>
      </c>
      <c r="I813">
        <v>12</v>
      </c>
      <c r="J813">
        <v>0.05</v>
      </c>
      <c r="K813">
        <v>3721.64</v>
      </c>
      <c r="L813" t="s">
        <v>98</v>
      </c>
      <c r="M813" t="s">
        <v>122</v>
      </c>
      <c r="N813" t="s">
        <v>59</v>
      </c>
      <c r="O813" t="s">
        <v>123</v>
      </c>
      <c r="P813">
        <v>6</v>
      </c>
      <c r="Q813">
        <v>2.4</v>
      </c>
      <c r="R813" t="s">
        <v>30</v>
      </c>
      <c r="S813" t="s">
        <v>60</v>
      </c>
    </row>
    <row r="814" spans="1:19" x14ac:dyDescent="0.35">
      <c r="A814" t="s">
        <v>2351</v>
      </c>
      <c r="B814" t="s">
        <v>1652</v>
      </c>
      <c r="C814" t="s">
        <v>2352</v>
      </c>
      <c r="D814" t="s">
        <v>127</v>
      </c>
      <c r="E814" t="s">
        <v>96</v>
      </c>
      <c r="F814" t="s">
        <v>57</v>
      </c>
      <c r="G814" t="s">
        <v>97</v>
      </c>
      <c r="H814">
        <v>546.71</v>
      </c>
      <c r="I814">
        <v>3</v>
      </c>
      <c r="J814">
        <v>0.25</v>
      </c>
      <c r="K814">
        <v>1230.0999999999999</v>
      </c>
      <c r="L814" t="s">
        <v>165</v>
      </c>
      <c r="M814" t="s">
        <v>90</v>
      </c>
      <c r="N814" t="s">
        <v>85</v>
      </c>
      <c r="O814" t="s">
        <v>116</v>
      </c>
      <c r="P814">
        <v>6</v>
      </c>
      <c r="Q814">
        <v>4.9000000000000004</v>
      </c>
      <c r="R814" t="s">
        <v>30</v>
      </c>
      <c r="S814" t="s">
        <v>60</v>
      </c>
    </row>
    <row r="815" spans="1:19" x14ac:dyDescent="0.35">
      <c r="A815" t="s">
        <v>2353</v>
      </c>
      <c r="B815" t="s">
        <v>299</v>
      </c>
      <c r="C815" t="s">
        <v>2354</v>
      </c>
      <c r="D815" t="s">
        <v>72</v>
      </c>
      <c r="E815" t="s">
        <v>323</v>
      </c>
      <c r="F815" t="s">
        <v>57</v>
      </c>
      <c r="G815" t="s">
        <v>82</v>
      </c>
      <c r="H815">
        <v>366.42</v>
      </c>
      <c r="I815">
        <v>6</v>
      </c>
      <c r="J815">
        <v>0.05</v>
      </c>
      <c r="K815">
        <v>2088.59</v>
      </c>
      <c r="L815" t="s">
        <v>142</v>
      </c>
      <c r="M815" t="s">
        <v>122</v>
      </c>
      <c r="N815" t="s">
        <v>28</v>
      </c>
      <c r="O815" t="s">
        <v>50</v>
      </c>
      <c r="P815">
        <v>12</v>
      </c>
      <c r="Q815">
        <v>3</v>
      </c>
      <c r="R815" t="s">
        <v>112</v>
      </c>
      <c r="S815" t="s">
        <v>86</v>
      </c>
    </row>
    <row r="816" spans="1:19" x14ac:dyDescent="0.35">
      <c r="A816" t="s">
        <v>2355</v>
      </c>
      <c r="B816" t="s">
        <v>1892</v>
      </c>
      <c r="C816" t="s">
        <v>2356</v>
      </c>
      <c r="D816" t="s">
        <v>34</v>
      </c>
      <c r="E816" t="s">
        <v>258</v>
      </c>
      <c r="F816" t="s">
        <v>36</v>
      </c>
      <c r="G816" t="s">
        <v>259</v>
      </c>
      <c r="H816">
        <v>16.5</v>
      </c>
      <c r="I816">
        <v>9</v>
      </c>
      <c r="J816">
        <v>0</v>
      </c>
      <c r="K816">
        <v>148.5</v>
      </c>
      <c r="L816" t="s">
        <v>165</v>
      </c>
      <c r="M816" t="s">
        <v>183</v>
      </c>
      <c r="N816" t="s">
        <v>91</v>
      </c>
      <c r="O816" t="s">
        <v>116</v>
      </c>
      <c r="P816">
        <v>9</v>
      </c>
      <c r="Q816">
        <v>1.4</v>
      </c>
      <c r="R816" t="s">
        <v>30</v>
      </c>
      <c r="S816" t="s">
        <v>42</v>
      </c>
    </row>
    <row r="817" spans="1:19" x14ac:dyDescent="0.35">
      <c r="A817" t="s">
        <v>2357</v>
      </c>
      <c r="B817" t="s">
        <v>2358</v>
      </c>
      <c r="C817" t="s">
        <v>2359</v>
      </c>
      <c r="D817" t="s">
        <v>157</v>
      </c>
      <c r="E817" t="s">
        <v>288</v>
      </c>
      <c r="F817" t="s">
        <v>57</v>
      </c>
      <c r="G817" t="s">
        <v>289</v>
      </c>
      <c r="H817">
        <v>720.06</v>
      </c>
      <c r="I817">
        <v>7</v>
      </c>
      <c r="J817">
        <v>0.1</v>
      </c>
      <c r="K817">
        <v>4536.38</v>
      </c>
      <c r="L817" t="s">
        <v>104</v>
      </c>
      <c r="M817" t="s">
        <v>84</v>
      </c>
      <c r="N817" t="s">
        <v>28</v>
      </c>
      <c r="O817" t="s">
        <v>105</v>
      </c>
      <c r="P817">
        <v>4</v>
      </c>
      <c r="Q817">
        <v>2.8</v>
      </c>
      <c r="R817" t="s">
        <v>30</v>
      </c>
      <c r="S817" t="s">
        <v>294</v>
      </c>
    </row>
    <row r="818" spans="1:19" x14ac:dyDescent="0.35">
      <c r="A818" t="s">
        <v>2360</v>
      </c>
      <c r="B818" t="s">
        <v>2271</v>
      </c>
      <c r="C818" t="s">
        <v>2361</v>
      </c>
      <c r="D818" t="s">
        <v>72</v>
      </c>
      <c r="E818" t="s">
        <v>239</v>
      </c>
      <c r="F818" t="s">
        <v>66</v>
      </c>
      <c r="G818" t="s">
        <v>240</v>
      </c>
      <c r="H818">
        <v>452.69</v>
      </c>
      <c r="I818">
        <v>14</v>
      </c>
      <c r="J818">
        <v>0.3</v>
      </c>
      <c r="K818">
        <v>4436.3599999999997</v>
      </c>
      <c r="L818" t="s">
        <v>38</v>
      </c>
      <c r="M818" t="s">
        <v>122</v>
      </c>
      <c r="N818" t="s">
        <v>59</v>
      </c>
      <c r="O818" t="s">
        <v>77</v>
      </c>
      <c r="P818">
        <v>5</v>
      </c>
      <c r="Q818">
        <v>3.8</v>
      </c>
      <c r="R818" t="s">
        <v>30</v>
      </c>
      <c r="S818" t="s">
        <v>86</v>
      </c>
    </row>
    <row r="819" spans="1:19" x14ac:dyDescent="0.35">
      <c r="A819" t="s">
        <v>2362</v>
      </c>
      <c r="B819" t="s">
        <v>425</v>
      </c>
      <c r="C819" t="s">
        <v>2363</v>
      </c>
      <c r="D819" t="s">
        <v>22</v>
      </c>
      <c r="E819" t="s">
        <v>470</v>
      </c>
      <c r="F819" t="s">
        <v>24</v>
      </c>
      <c r="G819" t="s">
        <v>471</v>
      </c>
      <c r="H819">
        <v>216.5</v>
      </c>
      <c r="I819">
        <v>13</v>
      </c>
      <c r="J819">
        <v>0.1</v>
      </c>
      <c r="K819">
        <v>2533.0500000000002</v>
      </c>
      <c r="L819" t="s">
        <v>98</v>
      </c>
      <c r="M819" t="s">
        <v>134</v>
      </c>
      <c r="N819" t="s">
        <v>59</v>
      </c>
      <c r="O819" t="s">
        <v>123</v>
      </c>
      <c r="P819">
        <v>5</v>
      </c>
      <c r="Q819">
        <v>5</v>
      </c>
      <c r="R819" t="s">
        <v>30</v>
      </c>
      <c r="S819" t="s">
        <v>60</v>
      </c>
    </row>
    <row r="820" spans="1:19" x14ac:dyDescent="0.35">
      <c r="A820" t="s">
        <v>2364</v>
      </c>
      <c r="B820" t="s">
        <v>2365</v>
      </c>
      <c r="C820" t="s">
        <v>2366</v>
      </c>
      <c r="D820" t="s">
        <v>127</v>
      </c>
      <c r="E820" t="s">
        <v>214</v>
      </c>
      <c r="F820" t="s">
        <v>66</v>
      </c>
      <c r="G820" t="s">
        <v>215</v>
      </c>
      <c r="H820">
        <v>1072.3599999999999</v>
      </c>
      <c r="I820">
        <v>3</v>
      </c>
      <c r="J820">
        <v>0.3</v>
      </c>
      <c r="K820">
        <v>2251.96</v>
      </c>
      <c r="L820" t="s">
        <v>142</v>
      </c>
      <c r="M820" t="s">
        <v>39</v>
      </c>
      <c r="N820" t="s">
        <v>85</v>
      </c>
      <c r="O820" t="s">
        <v>41</v>
      </c>
      <c r="P820">
        <v>3</v>
      </c>
      <c r="Q820">
        <v>2.2999999999999998</v>
      </c>
      <c r="R820" t="s">
        <v>30</v>
      </c>
      <c r="S820" t="s">
        <v>60</v>
      </c>
    </row>
    <row r="821" spans="1:19" x14ac:dyDescent="0.35">
      <c r="A821" t="s">
        <v>2367</v>
      </c>
      <c r="B821" t="s">
        <v>2368</v>
      </c>
      <c r="C821" t="s">
        <v>2369</v>
      </c>
      <c r="D821" t="s">
        <v>64</v>
      </c>
      <c r="E821" t="s">
        <v>301</v>
      </c>
      <c r="F821" t="s">
        <v>57</v>
      </c>
      <c r="G821" t="s">
        <v>97</v>
      </c>
      <c r="H821">
        <v>209.25</v>
      </c>
      <c r="I821">
        <v>3</v>
      </c>
      <c r="J821">
        <v>0.2</v>
      </c>
      <c r="K821">
        <v>502.2</v>
      </c>
      <c r="L821" t="s">
        <v>49</v>
      </c>
      <c r="M821" t="s">
        <v>122</v>
      </c>
      <c r="N821" t="s">
        <v>59</v>
      </c>
      <c r="O821" t="s">
        <v>105</v>
      </c>
      <c r="P821">
        <v>2</v>
      </c>
      <c r="Q821">
        <v>3.1</v>
      </c>
      <c r="R821" t="s">
        <v>30</v>
      </c>
      <c r="S821" t="s">
        <v>60</v>
      </c>
    </row>
    <row r="822" spans="1:19" x14ac:dyDescent="0.35">
      <c r="A822" t="s">
        <v>2370</v>
      </c>
      <c r="B822" t="s">
        <v>1469</v>
      </c>
      <c r="C822" t="s">
        <v>2371</v>
      </c>
      <c r="D822" t="s">
        <v>34</v>
      </c>
      <c r="E822" t="s">
        <v>56</v>
      </c>
      <c r="F822" t="s">
        <v>57</v>
      </c>
      <c r="G822" t="s">
        <v>58</v>
      </c>
      <c r="H822">
        <v>490.42</v>
      </c>
      <c r="I822">
        <v>2</v>
      </c>
      <c r="J822">
        <v>0</v>
      </c>
      <c r="K822">
        <v>980.84</v>
      </c>
      <c r="L822" t="s">
        <v>83</v>
      </c>
      <c r="M822" t="s">
        <v>84</v>
      </c>
      <c r="N822" t="s">
        <v>40</v>
      </c>
      <c r="O822" t="s">
        <v>50</v>
      </c>
      <c r="P822">
        <v>8</v>
      </c>
      <c r="Q822">
        <v>4.5</v>
      </c>
      <c r="S822" t="s">
        <v>294</v>
      </c>
    </row>
    <row r="823" spans="1:19" x14ac:dyDescent="0.35">
      <c r="A823" t="s">
        <v>2372</v>
      </c>
      <c r="B823" t="s">
        <v>168</v>
      </c>
      <c r="C823" t="s">
        <v>2373</v>
      </c>
      <c r="D823" t="s">
        <v>64</v>
      </c>
      <c r="E823" t="s">
        <v>413</v>
      </c>
      <c r="F823" t="s">
        <v>47</v>
      </c>
      <c r="G823" t="s">
        <v>103</v>
      </c>
      <c r="H823">
        <v>407.47</v>
      </c>
      <c r="I823">
        <v>9</v>
      </c>
      <c r="J823">
        <v>0.15</v>
      </c>
      <c r="K823">
        <v>3117.15</v>
      </c>
      <c r="L823" t="s">
        <v>26</v>
      </c>
      <c r="M823" t="s">
        <v>134</v>
      </c>
      <c r="N823" t="s">
        <v>28</v>
      </c>
      <c r="O823" t="s">
        <v>105</v>
      </c>
      <c r="P823">
        <v>10</v>
      </c>
      <c r="Q823">
        <v>2.4</v>
      </c>
      <c r="R823" t="s">
        <v>202</v>
      </c>
      <c r="S823" t="s">
        <v>60</v>
      </c>
    </row>
    <row r="824" spans="1:19" x14ac:dyDescent="0.35">
      <c r="A824" t="s">
        <v>2374</v>
      </c>
      <c r="B824" t="s">
        <v>2375</v>
      </c>
      <c r="C824" t="s">
        <v>2376</v>
      </c>
      <c r="D824" t="s">
        <v>64</v>
      </c>
      <c r="E824" t="s">
        <v>484</v>
      </c>
      <c r="F824" t="s">
        <v>74</v>
      </c>
      <c r="G824" t="s">
        <v>110</v>
      </c>
      <c r="H824">
        <v>2481.84</v>
      </c>
      <c r="I824">
        <v>13</v>
      </c>
      <c r="J824">
        <v>0</v>
      </c>
      <c r="K824">
        <v>32263.919999999998</v>
      </c>
      <c r="L824" t="s">
        <v>98</v>
      </c>
      <c r="M824" t="s">
        <v>183</v>
      </c>
      <c r="N824" t="s">
        <v>68</v>
      </c>
      <c r="O824" t="s">
        <v>123</v>
      </c>
      <c r="P824">
        <v>9</v>
      </c>
      <c r="Q824">
        <v>1.4</v>
      </c>
      <c r="R824" t="s">
        <v>30</v>
      </c>
      <c r="S824" t="s">
        <v>60</v>
      </c>
    </row>
    <row r="825" spans="1:19" x14ac:dyDescent="0.35">
      <c r="A825" t="s">
        <v>2377</v>
      </c>
      <c r="B825" t="s">
        <v>2378</v>
      </c>
      <c r="C825" t="s">
        <v>2379</v>
      </c>
      <c r="D825" t="s">
        <v>157</v>
      </c>
      <c r="E825" t="s">
        <v>128</v>
      </c>
      <c r="F825" t="s">
        <v>36</v>
      </c>
      <c r="G825" t="s">
        <v>129</v>
      </c>
      <c r="H825">
        <v>18.22</v>
      </c>
      <c r="I825">
        <v>3</v>
      </c>
      <c r="J825">
        <v>0.1</v>
      </c>
      <c r="K825">
        <v>49.19</v>
      </c>
      <c r="L825" t="s">
        <v>38</v>
      </c>
      <c r="M825" t="s">
        <v>84</v>
      </c>
      <c r="N825" t="s">
        <v>68</v>
      </c>
      <c r="O825" t="s">
        <v>116</v>
      </c>
      <c r="P825">
        <v>10</v>
      </c>
      <c r="Q825">
        <v>4.8</v>
      </c>
      <c r="R825" t="s">
        <v>30</v>
      </c>
      <c r="S825" t="s">
        <v>60</v>
      </c>
    </row>
    <row r="826" spans="1:19" x14ac:dyDescent="0.35">
      <c r="A826" t="s">
        <v>2380</v>
      </c>
      <c r="B826" t="s">
        <v>2202</v>
      </c>
      <c r="C826" t="s">
        <v>2381</v>
      </c>
      <c r="D826" t="s">
        <v>157</v>
      </c>
      <c r="E826" t="s">
        <v>374</v>
      </c>
      <c r="F826" t="s">
        <v>36</v>
      </c>
      <c r="G826" t="s">
        <v>259</v>
      </c>
      <c r="H826">
        <v>44.16</v>
      </c>
      <c r="I826">
        <v>11</v>
      </c>
      <c r="J826">
        <v>0</v>
      </c>
      <c r="K826">
        <v>485.76</v>
      </c>
      <c r="L826" t="s">
        <v>165</v>
      </c>
      <c r="M826" t="s">
        <v>111</v>
      </c>
      <c r="N826" t="s">
        <v>85</v>
      </c>
      <c r="O826" t="s">
        <v>105</v>
      </c>
      <c r="P826">
        <v>11</v>
      </c>
      <c r="Q826">
        <v>3</v>
      </c>
      <c r="R826" t="s">
        <v>30</v>
      </c>
      <c r="S826" t="s">
        <v>52</v>
      </c>
    </row>
    <row r="827" spans="1:19" x14ac:dyDescent="0.35">
      <c r="A827" t="s">
        <v>2382</v>
      </c>
      <c r="B827" t="s">
        <v>2005</v>
      </c>
      <c r="C827" t="s">
        <v>2383</v>
      </c>
      <c r="D827" t="s">
        <v>127</v>
      </c>
      <c r="E827" t="s">
        <v>374</v>
      </c>
      <c r="F827" t="s">
        <v>36</v>
      </c>
      <c r="G827" t="s">
        <v>259</v>
      </c>
      <c r="H827">
        <v>32.01</v>
      </c>
      <c r="I827">
        <v>5</v>
      </c>
      <c r="J827">
        <v>0.05</v>
      </c>
      <c r="K827">
        <v>152.05000000000001</v>
      </c>
      <c r="L827" t="s">
        <v>26</v>
      </c>
      <c r="M827" t="s">
        <v>27</v>
      </c>
      <c r="N827" t="s">
        <v>166</v>
      </c>
      <c r="O827" t="s">
        <v>105</v>
      </c>
      <c r="P827">
        <v>13</v>
      </c>
      <c r="Q827">
        <v>3</v>
      </c>
      <c r="R827" t="s">
        <v>30</v>
      </c>
      <c r="S827" t="s">
        <v>86</v>
      </c>
    </row>
    <row r="828" spans="1:19" x14ac:dyDescent="0.35">
      <c r="A828" t="s">
        <v>2384</v>
      </c>
      <c r="B828" t="s">
        <v>1027</v>
      </c>
      <c r="C828" t="s">
        <v>2385</v>
      </c>
      <c r="D828" t="s">
        <v>157</v>
      </c>
      <c r="E828" t="s">
        <v>147</v>
      </c>
      <c r="F828" t="s">
        <v>74</v>
      </c>
      <c r="G828" t="s">
        <v>148</v>
      </c>
      <c r="H828">
        <v>697.08</v>
      </c>
      <c r="I828">
        <v>14</v>
      </c>
      <c r="J828">
        <v>0.25</v>
      </c>
      <c r="K828">
        <v>7319.34</v>
      </c>
      <c r="L828" t="s">
        <v>165</v>
      </c>
      <c r="M828" t="s">
        <v>111</v>
      </c>
      <c r="N828" t="s">
        <v>59</v>
      </c>
      <c r="O828" t="s">
        <v>92</v>
      </c>
      <c r="P828">
        <v>9</v>
      </c>
      <c r="Q828">
        <v>3.5</v>
      </c>
      <c r="R828" t="s">
        <v>30</v>
      </c>
      <c r="S828" t="s">
        <v>52</v>
      </c>
    </row>
    <row r="829" spans="1:19" x14ac:dyDescent="0.35">
      <c r="A829" t="s">
        <v>184</v>
      </c>
      <c r="B829" t="s">
        <v>2087</v>
      </c>
      <c r="C829" t="s">
        <v>2386</v>
      </c>
      <c r="D829" t="s">
        <v>157</v>
      </c>
      <c r="E829" t="s">
        <v>231</v>
      </c>
      <c r="F829" t="s">
        <v>57</v>
      </c>
      <c r="G829" t="s">
        <v>232</v>
      </c>
      <c r="H829">
        <v>485.38</v>
      </c>
      <c r="I829">
        <v>14</v>
      </c>
      <c r="J829">
        <v>0</v>
      </c>
      <c r="K829">
        <v>6795.32</v>
      </c>
      <c r="L829" t="s">
        <v>142</v>
      </c>
      <c r="M829" t="s">
        <v>27</v>
      </c>
      <c r="N829" t="s">
        <v>68</v>
      </c>
      <c r="O829" t="s">
        <v>77</v>
      </c>
      <c r="P829">
        <v>5</v>
      </c>
      <c r="Q829">
        <v>1</v>
      </c>
      <c r="R829" t="s">
        <v>30</v>
      </c>
      <c r="S829" t="s">
        <v>86</v>
      </c>
    </row>
    <row r="830" spans="1:19" x14ac:dyDescent="0.35">
      <c r="A830" t="s">
        <v>2387</v>
      </c>
      <c r="B830" t="s">
        <v>2388</v>
      </c>
      <c r="C830" t="s">
        <v>2389</v>
      </c>
      <c r="D830" t="s">
        <v>157</v>
      </c>
      <c r="E830" t="s">
        <v>102</v>
      </c>
      <c r="F830" t="s">
        <v>47</v>
      </c>
      <c r="G830" t="s">
        <v>103</v>
      </c>
      <c r="H830">
        <v>483.83</v>
      </c>
      <c r="I830">
        <v>9</v>
      </c>
      <c r="J830">
        <v>0.25</v>
      </c>
      <c r="K830">
        <v>3265.85</v>
      </c>
      <c r="L830" t="s">
        <v>142</v>
      </c>
      <c r="M830" t="s">
        <v>134</v>
      </c>
      <c r="N830" t="s">
        <v>91</v>
      </c>
      <c r="O830" t="s">
        <v>29</v>
      </c>
      <c r="P830">
        <v>11</v>
      </c>
      <c r="Q830">
        <v>4.7</v>
      </c>
      <c r="R830" t="s">
        <v>30</v>
      </c>
      <c r="S830" t="s">
        <v>52</v>
      </c>
    </row>
    <row r="831" spans="1:19" x14ac:dyDescent="0.35">
      <c r="A831" t="s">
        <v>2390</v>
      </c>
      <c r="B831" t="s">
        <v>830</v>
      </c>
      <c r="C831" t="s">
        <v>2391</v>
      </c>
      <c r="D831" t="s">
        <v>64</v>
      </c>
      <c r="E831" t="s">
        <v>258</v>
      </c>
      <c r="F831" t="s">
        <v>36</v>
      </c>
      <c r="G831" t="s">
        <v>259</v>
      </c>
      <c r="H831">
        <v>35.299999999999997</v>
      </c>
      <c r="I831">
        <v>8</v>
      </c>
      <c r="J831">
        <v>0</v>
      </c>
      <c r="K831">
        <v>282.39999999999998</v>
      </c>
      <c r="L831" t="s">
        <v>49</v>
      </c>
      <c r="M831" t="s">
        <v>27</v>
      </c>
      <c r="N831" t="s">
        <v>59</v>
      </c>
      <c r="O831" t="s">
        <v>105</v>
      </c>
      <c r="P831">
        <v>9</v>
      </c>
      <c r="Q831">
        <v>2.4</v>
      </c>
      <c r="R831" t="s">
        <v>30</v>
      </c>
      <c r="S831" t="s">
        <v>60</v>
      </c>
    </row>
    <row r="832" spans="1:19" x14ac:dyDescent="0.35">
      <c r="A832" t="s">
        <v>2392</v>
      </c>
      <c r="B832" t="s">
        <v>486</v>
      </c>
      <c r="C832" t="s">
        <v>2393</v>
      </c>
      <c r="D832" t="s">
        <v>22</v>
      </c>
      <c r="E832" t="s">
        <v>109</v>
      </c>
      <c r="F832" t="s">
        <v>74</v>
      </c>
      <c r="G832" t="s">
        <v>110</v>
      </c>
      <c r="H832">
        <v>136.87</v>
      </c>
      <c r="I832">
        <v>2</v>
      </c>
      <c r="J832">
        <v>0</v>
      </c>
      <c r="K832">
        <v>273.74</v>
      </c>
      <c r="L832" t="s">
        <v>104</v>
      </c>
      <c r="M832" t="s">
        <v>90</v>
      </c>
      <c r="N832" t="s">
        <v>166</v>
      </c>
      <c r="O832" t="s">
        <v>105</v>
      </c>
      <c r="P832">
        <v>4</v>
      </c>
      <c r="Q832">
        <v>2.6</v>
      </c>
      <c r="R832" t="s">
        <v>51</v>
      </c>
      <c r="S832" t="s">
        <v>60</v>
      </c>
    </row>
    <row r="833" spans="1:19" x14ac:dyDescent="0.35">
      <c r="A833" t="s">
        <v>2394</v>
      </c>
      <c r="B833" t="s">
        <v>2154</v>
      </c>
      <c r="C833" t="s">
        <v>2395</v>
      </c>
      <c r="D833" t="s">
        <v>22</v>
      </c>
      <c r="E833" t="s">
        <v>198</v>
      </c>
      <c r="F833" t="s">
        <v>74</v>
      </c>
      <c r="G833" t="s">
        <v>110</v>
      </c>
      <c r="H833">
        <v>1521.92</v>
      </c>
      <c r="I833">
        <v>3</v>
      </c>
      <c r="J833">
        <v>0.25</v>
      </c>
      <c r="K833">
        <v>3424.32</v>
      </c>
      <c r="L833" t="s">
        <v>98</v>
      </c>
      <c r="M833" t="s">
        <v>27</v>
      </c>
      <c r="N833" t="s">
        <v>28</v>
      </c>
      <c r="O833" t="s">
        <v>116</v>
      </c>
      <c r="P833">
        <v>2</v>
      </c>
      <c r="Q833">
        <v>1.7</v>
      </c>
      <c r="R833" t="s">
        <v>30</v>
      </c>
    </row>
    <row r="834" spans="1:19" x14ac:dyDescent="0.35">
      <c r="A834" t="s">
        <v>2396</v>
      </c>
      <c r="B834" t="s">
        <v>2397</v>
      </c>
      <c r="C834" t="s">
        <v>2398</v>
      </c>
      <c r="D834" t="s">
        <v>22</v>
      </c>
      <c r="E834" t="s">
        <v>403</v>
      </c>
      <c r="F834" t="s">
        <v>74</v>
      </c>
      <c r="G834" t="s">
        <v>148</v>
      </c>
      <c r="H834">
        <v>1249.3699999999999</v>
      </c>
      <c r="I834">
        <v>2</v>
      </c>
      <c r="J834">
        <v>0.1</v>
      </c>
      <c r="K834">
        <v>2248.87</v>
      </c>
      <c r="L834" t="s">
        <v>104</v>
      </c>
      <c r="M834" t="s">
        <v>111</v>
      </c>
      <c r="N834" t="s">
        <v>85</v>
      </c>
      <c r="O834" t="s">
        <v>29</v>
      </c>
      <c r="P834">
        <v>3</v>
      </c>
      <c r="Q834">
        <v>2.5</v>
      </c>
      <c r="R834" t="s">
        <v>51</v>
      </c>
      <c r="S834" t="s">
        <v>60</v>
      </c>
    </row>
    <row r="835" spans="1:19" x14ac:dyDescent="0.35">
      <c r="A835" t="s">
        <v>2399</v>
      </c>
      <c r="B835" t="s">
        <v>2400</v>
      </c>
      <c r="C835" t="s">
        <v>2401</v>
      </c>
      <c r="D835" t="s">
        <v>127</v>
      </c>
      <c r="E835" t="s">
        <v>656</v>
      </c>
      <c r="F835" t="s">
        <v>47</v>
      </c>
      <c r="G835" t="s">
        <v>657</v>
      </c>
      <c r="H835">
        <v>634.05999999999995</v>
      </c>
      <c r="I835">
        <v>8</v>
      </c>
      <c r="J835">
        <v>0.15</v>
      </c>
      <c r="K835">
        <v>4311.6099999999997</v>
      </c>
      <c r="L835" t="s">
        <v>104</v>
      </c>
      <c r="M835" t="s">
        <v>134</v>
      </c>
      <c r="N835" t="s">
        <v>172</v>
      </c>
      <c r="O835" t="s">
        <v>116</v>
      </c>
      <c r="P835">
        <v>1</v>
      </c>
      <c r="Q835">
        <v>4.2</v>
      </c>
      <c r="R835" t="s">
        <v>30</v>
      </c>
      <c r="S835" t="s">
        <v>60</v>
      </c>
    </row>
    <row r="836" spans="1:19" x14ac:dyDescent="0.35">
      <c r="A836" t="s">
        <v>2402</v>
      </c>
      <c r="B836" t="s">
        <v>2117</v>
      </c>
      <c r="C836" t="s">
        <v>2403</v>
      </c>
      <c r="D836" t="s">
        <v>64</v>
      </c>
      <c r="E836" t="s">
        <v>231</v>
      </c>
      <c r="F836" t="s">
        <v>57</v>
      </c>
      <c r="G836" t="s">
        <v>232</v>
      </c>
      <c r="H836">
        <v>250.4</v>
      </c>
      <c r="I836">
        <v>6</v>
      </c>
      <c r="J836">
        <v>0</v>
      </c>
      <c r="K836">
        <v>1502.4</v>
      </c>
      <c r="L836" t="s">
        <v>98</v>
      </c>
      <c r="M836" t="s">
        <v>90</v>
      </c>
      <c r="N836" t="s">
        <v>40</v>
      </c>
      <c r="O836" t="s">
        <v>105</v>
      </c>
      <c r="P836">
        <v>5</v>
      </c>
      <c r="Q836">
        <v>4.2</v>
      </c>
      <c r="R836" t="s">
        <v>30</v>
      </c>
      <c r="S836" t="s">
        <v>60</v>
      </c>
    </row>
    <row r="837" spans="1:19" x14ac:dyDescent="0.35">
      <c r="A837" t="s">
        <v>2404</v>
      </c>
      <c r="B837" t="s">
        <v>2405</v>
      </c>
      <c r="C837" t="s">
        <v>2406</v>
      </c>
      <c r="D837" t="s">
        <v>72</v>
      </c>
      <c r="E837" t="s">
        <v>73</v>
      </c>
      <c r="F837" t="s">
        <v>74</v>
      </c>
      <c r="G837" t="s">
        <v>75</v>
      </c>
      <c r="H837">
        <v>2000.17</v>
      </c>
      <c r="I837">
        <v>6</v>
      </c>
      <c r="J837">
        <v>0.1</v>
      </c>
      <c r="K837">
        <v>10800.92</v>
      </c>
      <c r="L837" t="s">
        <v>165</v>
      </c>
      <c r="M837" t="s">
        <v>183</v>
      </c>
      <c r="N837" t="s">
        <v>85</v>
      </c>
      <c r="O837" t="s">
        <v>123</v>
      </c>
      <c r="P837">
        <v>1</v>
      </c>
      <c r="Q837">
        <v>4.7</v>
      </c>
      <c r="R837" t="s">
        <v>202</v>
      </c>
      <c r="S837" t="s">
        <v>60</v>
      </c>
    </row>
    <row r="838" spans="1:19" x14ac:dyDescent="0.35">
      <c r="A838" t="s">
        <v>2407</v>
      </c>
      <c r="B838" t="s">
        <v>557</v>
      </c>
      <c r="C838" t="s">
        <v>2408</v>
      </c>
      <c r="D838" t="s">
        <v>22</v>
      </c>
      <c r="E838" t="s">
        <v>181</v>
      </c>
      <c r="F838" t="s">
        <v>24</v>
      </c>
      <c r="G838" t="s">
        <v>182</v>
      </c>
      <c r="H838">
        <v>337.03</v>
      </c>
      <c r="I838">
        <v>12</v>
      </c>
      <c r="J838">
        <v>0.15</v>
      </c>
      <c r="K838">
        <v>3437.71</v>
      </c>
      <c r="L838" t="s">
        <v>165</v>
      </c>
      <c r="M838" t="s">
        <v>84</v>
      </c>
      <c r="N838" t="s">
        <v>68</v>
      </c>
      <c r="O838" t="s">
        <v>116</v>
      </c>
      <c r="P838">
        <v>12</v>
      </c>
      <c r="Q838">
        <v>2.6</v>
      </c>
      <c r="R838" t="s">
        <v>30</v>
      </c>
      <c r="S838" t="s">
        <v>60</v>
      </c>
    </row>
    <row r="839" spans="1:19" x14ac:dyDescent="0.35">
      <c r="A839" t="s">
        <v>2409</v>
      </c>
      <c r="B839" t="s">
        <v>2410</v>
      </c>
      <c r="C839" t="s">
        <v>2411</v>
      </c>
      <c r="D839" t="s">
        <v>22</v>
      </c>
      <c r="E839" t="s">
        <v>198</v>
      </c>
      <c r="F839" t="s">
        <v>74</v>
      </c>
      <c r="G839" t="s">
        <v>110</v>
      </c>
      <c r="H839">
        <v>890.52</v>
      </c>
      <c r="I839">
        <v>9</v>
      </c>
      <c r="J839">
        <v>0.1</v>
      </c>
      <c r="K839">
        <v>7213.21</v>
      </c>
      <c r="L839" t="s">
        <v>142</v>
      </c>
      <c r="M839" t="s">
        <v>111</v>
      </c>
      <c r="N839" t="s">
        <v>59</v>
      </c>
      <c r="O839" t="s">
        <v>116</v>
      </c>
      <c r="P839">
        <v>11</v>
      </c>
      <c r="Q839">
        <v>3.8</v>
      </c>
      <c r="R839" t="s">
        <v>30</v>
      </c>
      <c r="S839" t="s">
        <v>52</v>
      </c>
    </row>
    <row r="840" spans="1:19" x14ac:dyDescent="0.35">
      <c r="A840" t="s">
        <v>2412</v>
      </c>
      <c r="B840" t="s">
        <v>1258</v>
      </c>
      <c r="C840" t="s">
        <v>2413</v>
      </c>
      <c r="D840" t="s">
        <v>22</v>
      </c>
      <c r="E840" t="s">
        <v>120</v>
      </c>
      <c r="F840" t="s">
        <v>47</v>
      </c>
      <c r="G840" t="s">
        <v>121</v>
      </c>
      <c r="H840">
        <v>449.99</v>
      </c>
      <c r="I840">
        <v>8</v>
      </c>
      <c r="L840" t="s">
        <v>49</v>
      </c>
      <c r="M840" t="s">
        <v>134</v>
      </c>
      <c r="N840" t="s">
        <v>166</v>
      </c>
      <c r="O840" t="s">
        <v>50</v>
      </c>
      <c r="P840">
        <v>1</v>
      </c>
      <c r="Q840">
        <v>3</v>
      </c>
      <c r="R840" t="s">
        <v>30</v>
      </c>
    </row>
    <row r="841" spans="1:19" x14ac:dyDescent="0.35">
      <c r="A841" t="s">
        <v>2414</v>
      </c>
      <c r="B841" t="s">
        <v>2415</v>
      </c>
      <c r="C841" t="s">
        <v>2416</v>
      </c>
      <c r="D841" t="s">
        <v>127</v>
      </c>
      <c r="E841" t="s">
        <v>227</v>
      </c>
      <c r="F841" t="s">
        <v>47</v>
      </c>
      <c r="G841" t="s">
        <v>228</v>
      </c>
      <c r="H841">
        <v>439.17</v>
      </c>
      <c r="I841">
        <v>4</v>
      </c>
      <c r="J841">
        <v>0.3</v>
      </c>
      <c r="K841">
        <v>1229.68</v>
      </c>
      <c r="L841" t="s">
        <v>83</v>
      </c>
      <c r="M841" t="s">
        <v>122</v>
      </c>
      <c r="N841" t="s">
        <v>85</v>
      </c>
      <c r="O841" t="s">
        <v>105</v>
      </c>
      <c r="P841">
        <v>11</v>
      </c>
      <c r="Q841">
        <v>4.2</v>
      </c>
      <c r="R841" t="s">
        <v>30</v>
      </c>
      <c r="S841" t="s">
        <v>86</v>
      </c>
    </row>
    <row r="842" spans="1:19" x14ac:dyDescent="0.35">
      <c r="A842" t="s">
        <v>2417</v>
      </c>
      <c r="B842" t="s">
        <v>2418</v>
      </c>
      <c r="C842" t="s">
        <v>2419</v>
      </c>
      <c r="D842" t="s">
        <v>64</v>
      </c>
      <c r="E842" t="s">
        <v>128</v>
      </c>
      <c r="F842" t="s">
        <v>36</v>
      </c>
      <c r="G842" t="s">
        <v>129</v>
      </c>
      <c r="H842">
        <v>32.76</v>
      </c>
      <c r="I842">
        <v>12</v>
      </c>
      <c r="J842">
        <v>0.15</v>
      </c>
      <c r="K842">
        <v>334.15</v>
      </c>
      <c r="L842" t="s">
        <v>104</v>
      </c>
      <c r="M842" t="s">
        <v>111</v>
      </c>
      <c r="N842" t="s">
        <v>28</v>
      </c>
      <c r="O842" t="s">
        <v>105</v>
      </c>
      <c r="P842">
        <v>11</v>
      </c>
      <c r="Q842">
        <v>3.9</v>
      </c>
      <c r="R842" t="s">
        <v>30</v>
      </c>
      <c r="S842" t="s">
        <v>60</v>
      </c>
    </row>
    <row r="843" spans="1:19" x14ac:dyDescent="0.35">
      <c r="A843" t="s">
        <v>2420</v>
      </c>
      <c r="B843" t="s">
        <v>1391</v>
      </c>
      <c r="C843" t="s">
        <v>2421</v>
      </c>
      <c r="D843" t="s">
        <v>127</v>
      </c>
      <c r="E843" t="s">
        <v>73</v>
      </c>
      <c r="F843" t="s">
        <v>74</v>
      </c>
      <c r="G843" t="s">
        <v>75</v>
      </c>
      <c r="H843">
        <v>1806.51</v>
      </c>
      <c r="I843">
        <v>4</v>
      </c>
      <c r="J843">
        <v>0.25</v>
      </c>
      <c r="K843">
        <v>5419.53</v>
      </c>
      <c r="L843" t="s">
        <v>83</v>
      </c>
      <c r="M843" t="s">
        <v>183</v>
      </c>
      <c r="N843" t="s">
        <v>28</v>
      </c>
      <c r="O843" t="s">
        <v>105</v>
      </c>
      <c r="P843">
        <v>13</v>
      </c>
      <c r="Q843">
        <v>2.5</v>
      </c>
      <c r="R843" t="s">
        <v>30</v>
      </c>
      <c r="S843" t="s">
        <v>86</v>
      </c>
    </row>
    <row r="844" spans="1:19" x14ac:dyDescent="0.35">
      <c r="A844" t="s">
        <v>2422</v>
      </c>
      <c r="B844" t="s">
        <v>2423</v>
      </c>
      <c r="C844" t="s">
        <v>2424</v>
      </c>
      <c r="D844" t="s">
        <v>64</v>
      </c>
      <c r="E844" t="s">
        <v>227</v>
      </c>
      <c r="F844" t="s">
        <v>47</v>
      </c>
      <c r="G844" t="s">
        <v>228</v>
      </c>
      <c r="H844">
        <v>465.52</v>
      </c>
      <c r="I844">
        <v>9</v>
      </c>
      <c r="J844">
        <v>0.15</v>
      </c>
      <c r="K844">
        <v>3561.23</v>
      </c>
      <c r="L844" t="s">
        <v>142</v>
      </c>
      <c r="M844" t="s">
        <v>39</v>
      </c>
      <c r="N844" t="s">
        <v>68</v>
      </c>
      <c r="O844" t="s">
        <v>123</v>
      </c>
      <c r="P844">
        <v>7</v>
      </c>
      <c r="Q844">
        <v>2.2999999999999998</v>
      </c>
      <c r="R844" t="s">
        <v>30</v>
      </c>
      <c r="S844" t="s">
        <v>86</v>
      </c>
    </row>
    <row r="845" spans="1:19" x14ac:dyDescent="0.35">
      <c r="A845" t="s">
        <v>2425</v>
      </c>
      <c r="B845" t="s">
        <v>2426</v>
      </c>
      <c r="C845" t="s">
        <v>2427</v>
      </c>
      <c r="D845" t="s">
        <v>64</v>
      </c>
      <c r="E845" t="s">
        <v>132</v>
      </c>
      <c r="F845" t="s">
        <v>24</v>
      </c>
      <c r="G845" t="s">
        <v>133</v>
      </c>
      <c r="H845">
        <v>462.38</v>
      </c>
      <c r="I845">
        <v>1</v>
      </c>
      <c r="J845">
        <v>0.15</v>
      </c>
      <c r="K845">
        <v>393.02</v>
      </c>
      <c r="L845" t="s">
        <v>26</v>
      </c>
      <c r="M845" t="s">
        <v>111</v>
      </c>
      <c r="N845" t="s">
        <v>28</v>
      </c>
      <c r="O845" t="s">
        <v>92</v>
      </c>
      <c r="P845">
        <v>2</v>
      </c>
      <c r="Q845">
        <v>2</v>
      </c>
      <c r="R845" t="s">
        <v>112</v>
      </c>
      <c r="S845" t="s">
        <v>294</v>
      </c>
    </row>
    <row r="846" spans="1:19" x14ac:dyDescent="0.35">
      <c r="A846" t="s">
        <v>2428</v>
      </c>
      <c r="B846" t="s">
        <v>2298</v>
      </c>
      <c r="C846" t="s">
        <v>2429</v>
      </c>
      <c r="D846" t="s">
        <v>157</v>
      </c>
      <c r="E846" t="s">
        <v>313</v>
      </c>
      <c r="F846" t="s">
        <v>47</v>
      </c>
      <c r="G846" t="s">
        <v>48</v>
      </c>
      <c r="H846">
        <v>444.23</v>
      </c>
      <c r="J846">
        <v>0</v>
      </c>
      <c r="L846" t="s">
        <v>142</v>
      </c>
      <c r="M846" t="s">
        <v>111</v>
      </c>
      <c r="N846" t="s">
        <v>166</v>
      </c>
      <c r="O846" t="s">
        <v>41</v>
      </c>
      <c r="P846">
        <v>8</v>
      </c>
      <c r="Q846">
        <v>3.3</v>
      </c>
      <c r="R846" t="s">
        <v>30</v>
      </c>
      <c r="S846" t="s">
        <v>60</v>
      </c>
    </row>
    <row r="847" spans="1:19" x14ac:dyDescent="0.35">
      <c r="A847" t="s">
        <v>2430</v>
      </c>
      <c r="B847" t="s">
        <v>2431</v>
      </c>
      <c r="C847" t="s">
        <v>2432</v>
      </c>
      <c r="D847" t="s">
        <v>64</v>
      </c>
      <c r="E847" t="s">
        <v>73</v>
      </c>
      <c r="F847" t="s">
        <v>74</v>
      </c>
      <c r="G847" t="s">
        <v>75</v>
      </c>
      <c r="H847">
        <v>2259.96</v>
      </c>
      <c r="I847">
        <v>2</v>
      </c>
      <c r="J847">
        <v>0.05</v>
      </c>
      <c r="K847">
        <v>4293.92</v>
      </c>
      <c r="L847" t="s">
        <v>98</v>
      </c>
      <c r="M847" t="s">
        <v>111</v>
      </c>
      <c r="N847" t="s">
        <v>91</v>
      </c>
      <c r="O847" t="s">
        <v>123</v>
      </c>
      <c r="P847">
        <v>6</v>
      </c>
      <c r="Q847">
        <v>4.9000000000000004</v>
      </c>
      <c r="R847" t="s">
        <v>30</v>
      </c>
      <c r="S847" t="s">
        <v>60</v>
      </c>
    </row>
    <row r="848" spans="1:19" x14ac:dyDescent="0.35">
      <c r="A848" t="s">
        <v>2433</v>
      </c>
      <c r="B848" t="s">
        <v>862</v>
      </c>
      <c r="C848" t="s">
        <v>2434</v>
      </c>
      <c r="D848" t="s">
        <v>72</v>
      </c>
      <c r="E848" t="s">
        <v>306</v>
      </c>
      <c r="F848" t="s">
        <v>36</v>
      </c>
      <c r="G848" t="s">
        <v>259</v>
      </c>
      <c r="H848">
        <v>31.56</v>
      </c>
      <c r="I848">
        <v>2</v>
      </c>
      <c r="J848">
        <v>0.25</v>
      </c>
      <c r="K848">
        <v>47.34</v>
      </c>
      <c r="L848" t="s">
        <v>302</v>
      </c>
      <c r="M848" t="s">
        <v>39</v>
      </c>
      <c r="N848" t="s">
        <v>91</v>
      </c>
      <c r="O848" t="s">
        <v>29</v>
      </c>
      <c r="P848">
        <v>4</v>
      </c>
      <c r="Q848">
        <v>1.8</v>
      </c>
      <c r="R848" t="s">
        <v>30</v>
      </c>
      <c r="S848" t="s">
        <v>86</v>
      </c>
    </row>
    <row r="849" spans="1:19" x14ac:dyDescent="0.35">
      <c r="A849" t="s">
        <v>2435</v>
      </c>
      <c r="B849" t="s">
        <v>2436</v>
      </c>
      <c r="C849" t="s">
        <v>2437</v>
      </c>
      <c r="D849" t="s">
        <v>34</v>
      </c>
      <c r="E849" t="s">
        <v>227</v>
      </c>
      <c r="F849" t="s">
        <v>47</v>
      </c>
      <c r="G849" t="s">
        <v>228</v>
      </c>
      <c r="H849">
        <v>224.55</v>
      </c>
      <c r="I849">
        <v>13</v>
      </c>
      <c r="J849">
        <v>0</v>
      </c>
      <c r="K849">
        <v>2919.15</v>
      </c>
      <c r="L849" t="s">
        <v>49</v>
      </c>
      <c r="M849" t="s">
        <v>39</v>
      </c>
      <c r="N849" t="s">
        <v>85</v>
      </c>
      <c r="O849" t="s">
        <v>105</v>
      </c>
      <c r="P849">
        <v>9</v>
      </c>
      <c r="Q849">
        <v>1.4</v>
      </c>
      <c r="R849" t="s">
        <v>30</v>
      </c>
      <c r="S849" t="s">
        <v>86</v>
      </c>
    </row>
    <row r="850" spans="1:19" x14ac:dyDescent="0.35">
      <c r="A850" t="s">
        <v>2438</v>
      </c>
      <c r="B850" t="s">
        <v>2073</v>
      </c>
      <c r="C850" t="s">
        <v>2439</v>
      </c>
      <c r="D850" t="s">
        <v>64</v>
      </c>
      <c r="E850" t="s">
        <v>227</v>
      </c>
      <c r="F850" t="s">
        <v>47</v>
      </c>
      <c r="G850" t="s">
        <v>228</v>
      </c>
      <c r="H850">
        <v>315.29000000000002</v>
      </c>
      <c r="I850">
        <v>13</v>
      </c>
      <c r="J850">
        <v>0</v>
      </c>
      <c r="K850">
        <v>4098.7700000000004</v>
      </c>
      <c r="L850" t="s">
        <v>83</v>
      </c>
      <c r="M850" t="s">
        <v>90</v>
      </c>
      <c r="N850" t="s">
        <v>172</v>
      </c>
      <c r="O850" t="s">
        <v>105</v>
      </c>
      <c r="P850">
        <v>10</v>
      </c>
      <c r="Q850">
        <v>1.5</v>
      </c>
      <c r="R850" t="s">
        <v>30</v>
      </c>
      <c r="S850" t="s">
        <v>60</v>
      </c>
    </row>
    <row r="851" spans="1:19" x14ac:dyDescent="0.35">
      <c r="A851" t="s">
        <v>2440</v>
      </c>
      <c r="B851" t="s">
        <v>972</v>
      </c>
      <c r="C851" t="s">
        <v>2441</v>
      </c>
      <c r="D851" t="s">
        <v>72</v>
      </c>
      <c r="E851" t="s">
        <v>266</v>
      </c>
      <c r="F851" t="s">
        <v>24</v>
      </c>
      <c r="G851" t="s">
        <v>267</v>
      </c>
      <c r="H851">
        <v>322.13</v>
      </c>
      <c r="I851">
        <v>6</v>
      </c>
      <c r="J851">
        <v>0.05</v>
      </c>
      <c r="K851">
        <v>1836.14</v>
      </c>
      <c r="L851" t="s">
        <v>76</v>
      </c>
      <c r="M851" t="s">
        <v>84</v>
      </c>
      <c r="N851" t="s">
        <v>68</v>
      </c>
      <c r="O851" t="s">
        <v>116</v>
      </c>
      <c r="P851">
        <v>8</v>
      </c>
      <c r="Q851">
        <v>4.0999999999999996</v>
      </c>
      <c r="R851" t="s">
        <v>30</v>
      </c>
      <c r="S851" t="s">
        <v>60</v>
      </c>
    </row>
    <row r="852" spans="1:19" x14ac:dyDescent="0.35">
      <c r="A852" t="s">
        <v>2442</v>
      </c>
      <c r="B852" t="s">
        <v>2443</v>
      </c>
      <c r="C852" t="s">
        <v>2444</v>
      </c>
      <c r="D852" t="s">
        <v>72</v>
      </c>
      <c r="E852" t="s">
        <v>470</v>
      </c>
      <c r="F852" t="s">
        <v>24</v>
      </c>
      <c r="G852" t="s">
        <v>471</v>
      </c>
      <c r="H852">
        <v>404.94</v>
      </c>
      <c r="I852">
        <v>4</v>
      </c>
      <c r="J852">
        <v>0</v>
      </c>
      <c r="K852">
        <v>1619.76</v>
      </c>
      <c r="L852" t="s">
        <v>98</v>
      </c>
      <c r="M852" t="s">
        <v>134</v>
      </c>
      <c r="N852" t="s">
        <v>85</v>
      </c>
      <c r="O852" t="s">
        <v>116</v>
      </c>
      <c r="P852">
        <v>13</v>
      </c>
      <c r="Q852">
        <v>2.4</v>
      </c>
      <c r="R852" t="s">
        <v>30</v>
      </c>
      <c r="S852" t="s">
        <v>52</v>
      </c>
    </row>
    <row r="853" spans="1:19" x14ac:dyDescent="0.35">
      <c r="A853" t="s">
        <v>2445</v>
      </c>
      <c r="B853" t="s">
        <v>918</v>
      </c>
      <c r="C853" t="s">
        <v>2446</v>
      </c>
      <c r="D853" t="s">
        <v>64</v>
      </c>
      <c r="E853" t="s">
        <v>132</v>
      </c>
      <c r="F853" t="s">
        <v>24</v>
      </c>
      <c r="G853" t="s">
        <v>133</v>
      </c>
      <c r="H853">
        <v>56.85</v>
      </c>
      <c r="I853">
        <v>13</v>
      </c>
      <c r="J853">
        <v>0.25</v>
      </c>
      <c r="K853">
        <v>554.29</v>
      </c>
      <c r="L853" t="s">
        <v>98</v>
      </c>
      <c r="M853" t="s">
        <v>122</v>
      </c>
      <c r="N853" t="s">
        <v>40</v>
      </c>
      <c r="O853" t="s">
        <v>29</v>
      </c>
      <c r="P853">
        <v>10</v>
      </c>
      <c r="Q853">
        <v>1.9</v>
      </c>
      <c r="R853" t="s">
        <v>30</v>
      </c>
      <c r="S853" t="s">
        <v>60</v>
      </c>
    </row>
    <row r="854" spans="1:19" x14ac:dyDescent="0.35">
      <c r="A854" t="s">
        <v>2447</v>
      </c>
      <c r="B854" t="s">
        <v>296</v>
      </c>
      <c r="C854" t="s">
        <v>2069</v>
      </c>
      <c r="D854" t="s">
        <v>72</v>
      </c>
      <c r="E854" t="s">
        <v>219</v>
      </c>
      <c r="F854" t="s">
        <v>47</v>
      </c>
      <c r="G854" t="s">
        <v>210</v>
      </c>
      <c r="H854">
        <v>215.04</v>
      </c>
      <c r="I854">
        <v>11</v>
      </c>
      <c r="J854">
        <v>0.25</v>
      </c>
      <c r="K854">
        <v>1774.08</v>
      </c>
      <c r="L854" t="s">
        <v>83</v>
      </c>
      <c r="M854" t="s">
        <v>122</v>
      </c>
      <c r="N854" t="s">
        <v>68</v>
      </c>
      <c r="O854" t="s">
        <v>116</v>
      </c>
      <c r="P854">
        <v>3</v>
      </c>
      <c r="Q854">
        <v>2.4</v>
      </c>
      <c r="R854" t="s">
        <v>30</v>
      </c>
      <c r="S854" t="s">
        <v>60</v>
      </c>
    </row>
    <row r="855" spans="1:19" x14ac:dyDescent="0.35">
      <c r="A855" t="s">
        <v>2448</v>
      </c>
      <c r="B855" t="s">
        <v>425</v>
      </c>
      <c r="C855" t="s">
        <v>2449</v>
      </c>
      <c r="D855" t="s">
        <v>34</v>
      </c>
      <c r="E855" t="s">
        <v>374</v>
      </c>
      <c r="F855" t="s">
        <v>36</v>
      </c>
      <c r="G855" t="s">
        <v>259</v>
      </c>
      <c r="H855">
        <v>35.4</v>
      </c>
      <c r="I855">
        <v>10</v>
      </c>
      <c r="J855">
        <v>0.1</v>
      </c>
      <c r="K855">
        <v>318.60000000000002</v>
      </c>
      <c r="L855" t="s">
        <v>98</v>
      </c>
      <c r="M855" t="s">
        <v>27</v>
      </c>
      <c r="N855" t="s">
        <v>40</v>
      </c>
      <c r="O855" t="s">
        <v>116</v>
      </c>
      <c r="P855">
        <v>3</v>
      </c>
      <c r="Q855">
        <v>3.6</v>
      </c>
      <c r="R855" t="s">
        <v>143</v>
      </c>
      <c r="S855" t="s">
        <v>60</v>
      </c>
    </row>
    <row r="856" spans="1:19" x14ac:dyDescent="0.35">
      <c r="A856" t="s">
        <v>2450</v>
      </c>
      <c r="B856" t="s">
        <v>2400</v>
      </c>
      <c r="C856" t="s">
        <v>2451</v>
      </c>
      <c r="D856" t="s">
        <v>157</v>
      </c>
      <c r="E856" t="s">
        <v>351</v>
      </c>
      <c r="F856" t="s">
        <v>57</v>
      </c>
      <c r="G856" t="s">
        <v>289</v>
      </c>
      <c r="H856">
        <v>157.54</v>
      </c>
      <c r="I856">
        <v>13</v>
      </c>
      <c r="J856">
        <v>0</v>
      </c>
      <c r="K856">
        <v>2048.02</v>
      </c>
      <c r="L856" t="s">
        <v>26</v>
      </c>
      <c r="M856" t="s">
        <v>90</v>
      </c>
      <c r="N856" t="s">
        <v>91</v>
      </c>
      <c r="O856" t="s">
        <v>50</v>
      </c>
      <c r="P856">
        <v>4</v>
      </c>
      <c r="Q856">
        <v>3.2</v>
      </c>
      <c r="R856" t="s">
        <v>30</v>
      </c>
      <c r="S856" t="s">
        <v>60</v>
      </c>
    </row>
    <row r="857" spans="1:19" x14ac:dyDescent="0.35">
      <c r="A857" t="s">
        <v>2452</v>
      </c>
      <c r="B857" t="s">
        <v>2453</v>
      </c>
      <c r="C857" t="s">
        <v>2454</v>
      </c>
      <c r="D857" t="s">
        <v>34</v>
      </c>
      <c r="E857" t="s">
        <v>281</v>
      </c>
      <c r="F857" t="s">
        <v>74</v>
      </c>
      <c r="G857" t="s">
        <v>110</v>
      </c>
      <c r="H857">
        <v>343.42</v>
      </c>
      <c r="I857">
        <v>3</v>
      </c>
      <c r="J857">
        <v>0.15</v>
      </c>
      <c r="K857">
        <v>875.72</v>
      </c>
      <c r="L857" t="s">
        <v>26</v>
      </c>
      <c r="M857" t="s">
        <v>134</v>
      </c>
      <c r="N857" t="s">
        <v>40</v>
      </c>
      <c r="O857" t="s">
        <v>29</v>
      </c>
      <c r="P857">
        <v>9</v>
      </c>
      <c r="Q857">
        <v>4</v>
      </c>
      <c r="R857" t="s">
        <v>30</v>
      </c>
      <c r="S857" t="s">
        <v>60</v>
      </c>
    </row>
    <row r="858" spans="1:19" x14ac:dyDescent="0.35">
      <c r="A858" t="s">
        <v>2455</v>
      </c>
      <c r="B858" t="s">
        <v>2456</v>
      </c>
      <c r="C858" t="s">
        <v>2457</v>
      </c>
      <c r="D858" t="s">
        <v>22</v>
      </c>
      <c r="E858" t="s">
        <v>193</v>
      </c>
      <c r="F858" t="s">
        <v>24</v>
      </c>
      <c r="G858" t="s">
        <v>194</v>
      </c>
      <c r="H858">
        <v>300.36</v>
      </c>
      <c r="I858">
        <v>3</v>
      </c>
      <c r="J858">
        <v>0.1</v>
      </c>
      <c r="K858">
        <v>810.97</v>
      </c>
      <c r="L858" t="s">
        <v>49</v>
      </c>
      <c r="M858" t="s">
        <v>84</v>
      </c>
      <c r="N858" t="s">
        <v>172</v>
      </c>
      <c r="O858" t="s">
        <v>50</v>
      </c>
      <c r="P858">
        <v>9</v>
      </c>
      <c r="Q858">
        <v>2.4</v>
      </c>
      <c r="R858" t="s">
        <v>30</v>
      </c>
      <c r="S858" t="s">
        <v>60</v>
      </c>
    </row>
    <row r="859" spans="1:19" x14ac:dyDescent="0.35">
      <c r="A859" t="s">
        <v>2458</v>
      </c>
      <c r="B859" t="s">
        <v>2173</v>
      </c>
      <c r="C859" t="s">
        <v>2459</v>
      </c>
      <c r="D859" t="s">
        <v>127</v>
      </c>
      <c r="E859" t="s">
        <v>128</v>
      </c>
      <c r="F859" t="s">
        <v>36</v>
      </c>
      <c r="G859" t="s">
        <v>129</v>
      </c>
      <c r="H859">
        <v>43.92</v>
      </c>
      <c r="I859">
        <v>3</v>
      </c>
      <c r="J859">
        <v>0.3</v>
      </c>
      <c r="K859">
        <v>92.23</v>
      </c>
      <c r="L859" t="s">
        <v>83</v>
      </c>
      <c r="M859" t="s">
        <v>27</v>
      </c>
      <c r="N859" t="s">
        <v>85</v>
      </c>
      <c r="O859" t="s">
        <v>29</v>
      </c>
      <c r="P859">
        <v>5</v>
      </c>
      <c r="Q859">
        <v>2.8</v>
      </c>
      <c r="R859" t="s">
        <v>30</v>
      </c>
      <c r="S859" t="s">
        <v>60</v>
      </c>
    </row>
    <row r="860" spans="1:19" x14ac:dyDescent="0.35">
      <c r="A860" t="s">
        <v>2460</v>
      </c>
      <c r="B860" t="s">
        <v>633</v>
      </c>
      <c r="C860" t="s">
        <v>2461</v>
      </c>
      <c r="D860" t="s">
        <v>22</v>
      </c>
      <c r="E860" t="s">
        <v>323</v>
      </c>
      <c r="F860" t="s">
        <v>57</v>
      </c>
      <c r="G860" t="s">
        <v>82</v>
      </c>
      <c r="H860">
        <v>455.92</v>
      </c>
      <c r="I860">
        <v>6</v>
      </c>
      <c r="J860">
        <v>0.1</v>
      </c>
      <c r="K860">
        <v>2461.9699999999998</v>
      </c>
      <c r="L860" t="s">
        <v>26</v>
      </c>
      <c r="M860" t="s">
        <v>84</v>
      </c>
      <c r="N860" t="s">
        <v>28</v>
      </c>
      <c r="O860" t="s">
        <v>50</v>
      </c>
      <c r="P860">
        <v>12</v>
      </c>
      <c r="Q860">
        <v>1.4</v>
      </c>
      <c r="S860" t="s">
        <v>60</v>
      </c>
    </row>
    <row r="861" spans="1:19" x14ac:dyDescent="0.35">
      <c r="A861" t="s">
        <v>2462</v>
      </c>
      <c r="B861" t="s">
        <v>2463</v>
      </c>
      <c r="C861" t="s">
        <v>2464</v>
      </c>
      <c r="D861" t="s">
        <v>22</v>
      </c>
      <c r="E861" t="s">
        <v>649</v>
      </c>
      <c r="F861" t="s">
        <v>57</v>
      </c>
      <c r="G861" t="s">
        <v>153</v>
      </c>
      <c r="H861">
        <v>777.33</v>
      </c>
      <c r="I861">
        <v>14</v>
      </c>
      <c r="J861">
        <v>0.05</v>
      </c>
      <c r="K861">
        <v>10338.49</v>
      </c>
      <c r="L861" t="s">
        <v>302</v>
      </c>
      <c r="M861" t="s">
        <v>134</v>
      </c>
      <c r="N861" t="s">
        <v>85</v>
      </c>
      <c r="O861" t="s">
        <v>123</v>
      </c>
      <c r="P861">
        <v>9</v>
      </c>
      <c r="Q861">
        <v>1.3</v>
      </c>
      <c r="R861" t="s">
        <v>30</v>
      </c>
      <c r="S861" t="s">
        <v>60</v>
      </c>
    </row>
    <row r="862" spans="1:19" x14ac:dyDescent="0.35">
      <c r="A862" t="s">
        <v>2465</v>
      </c>
      <c r="B862" t="s">
        <v>974</v>
      </c>
      <c r="C862" t="s">
        <v>2466</v>
      </c>
      <c r="D862" t="s">
        <v>157</v>
      </c>
      <c r="E862" t="s">
        <v>227</v>
      </c>
      <c r="F862" t="s">
        <v>47</v>
      </c>
      <c r="G862" t="s">
        <v>228</v>
      </c>
      <c r="H862">
        <v>583.37</v>
      </c>
      <c r="I862">
        <v>8</v>
      </c>
      <c r="J862">
        <v>0.1</v>
      </c>
      <c r="K862">
        <v>4200.26</v>
      </c>
      <c r="L862" t="s">
        <v>104</v>
      </c>
      <c r="M862" t="s">
        <v>122</v>
      </c>
      <c r="N862" t="s">
        <v>68</v>
      </c>
      <c r="O862" t="s">
        <v>105</v>
      </c>
      <c r="P862">
        <v>6</v>
      </c>
      <c r="Q862">
        <v>2.8</v>
      </c>
      <c r="R862" t="s">
        <v>30</v>
      </c>
      <c r="S862" t="s">
        <v>60</v>
      </c>
    </row>
    <row r="863" spans="1:19" x14ac:dyDescent="0.35">
      <c r="A863" t="s">
        <v>2467</v>
      </c>
      <c r="B863" t="s">
        <v>2468</v>
      </c>
      <c r="C863" t="s">
        <v>2469</v>
      </c>
      <c r="D863" t="s">
        <v>127</v>
      </c>
      <c r="E863" t="s">
        <v>416</v>
      </c>
      <c r="F863" t="s">
        <v>66</v>
      </c>
      <c r="G863" t="s">
        <v>417</v>
      </c>
      <c r="H863">
        <v>578.71</v>
      </c>
      <c r="I863">
        <v>11</v>
      </c>
      <c r="J863">
        <v>0.3</v>
      </c>
      <c r="K863">
        <v>4456.07</v>
      </c>
      <c r="L863" t="s">
        <v>26</v>
      </c>
      <c r="M863" t="s">
        <v>90</v>
      </c>
      <c r="N863" t="s">
        <v>28</v>
      </c>
      <c r="O863" t="s">
        <v>41</v>
      </c>
      <c r="P863">
        <v>8</v>
      </c>
      <c r="Q863">
        <v>2.2000000000000002</v>
      </c>
      <c r="R863" t="s">
        <v>30</v>
      </c>
      <c r="S863" t="s">
        <v>60</v>
      </c>
    </row>
    <row r="864" spans="1:19" x14ac:dyDescent="0.35">
      <c r="A864" t="s">
        <v>2470</v>
      </c>
      <c r="B864" t="s">
        <v>651</v>
      </c>
      <c r="C864" t="s">
        <v>2471</v>
      </c>
      <c r="D864" t="s">
        <v>72</v>
      </c>
      <c r="E864" t="s">
        <v>46</v>
      </c>
      <c r="F864" t="s">
        <v>47</v>
      </c>
      <c r="G864" t="s">
        <v>48</v>
      </c>
      <c r="H864">
        <v>579.39</v>
      </c>
      <c r="I864">
        <v>7</v>
      </c>
      <c r="J864">
        <v>0.15</v>
      </c>
      <c r="K864">
        <v>3447.37</v>
      </c>
      <c r="L864" t="s">
        <v>104</v>
      </c>
      <c r="M864" t="s">
        <v>111</v>
      </c>
      <c r="N864" t="s">
        <v>172</v>
      </c>
      <c r="O864" t="s">
        <v>123</v>
      </c>
      <c r="P864">
        <v>11</v>
      </c>
      <c r="Q864">
        <v>3.5</v>
      </c>
      <c r="R864" t="s">
        <v>30</v>
      </c>
      <c r="S864" t="s">
        <v>60</v>
      </c>
    </row>
    <row r="865" spans="1:19" x14ac:dyDescent="0.35">
      <c r="A865" t="s">
        <v>2472</v>
      </c>
      <c r="B865" t="s">
        <v>2473</v>
      </c>
      <c r="C865" t="s">
        <v>2474</v>
      </c>
      <c r="D865" t="s">
        <v>22</v>
      </c>
      <c r="E865" t="s">
        <v>649</v>
      </c>
      <c r="F865" t="s">
        <v>57</v>
      </c>
      <c r="G865" t="s">
        <v>153</v>
      </c>
      <c r="H865">
        <v>414.75</v>
      </c>
      <c r="I865">
        <v>14</v>
      </c>
      <c r="J865">
        <v>0.15</v>
      </c>
      <c r="K865">
        <v>4935.5200000000004</v>
      </c>
      <c r="L865" t="s">
        <v>49</v>
      </c>
      <c r="M865" t="s">
        <v>27</v>
      </c>
      <c r="N865" t="s">
        <v>166</v>
      </c>
      <c r="O865" t="s">
        <v>116</v>
      </c>
      <c r="P865">
        <v>8</v>
      </c>
      <c r="Q865">
        <v>1.2</v>
      </c>
      <c r="R865" t="s">
        <v>30</v>
      </c>
      <c r="S865" t="s">
        <v>60</v>
      </c>
    </row>
    <row r="866" spans="1:19" x14ac:dyDescent="0.35">
      <c r="A866" t="s">
        <v>2475</v>
      </c>
      <c r="B866" t="s">
        <v>2358</v>
      </c>
      <c r="C866" t="s">
        <v>2476</v>
      </c>
      <c r="D866" t="s">
        <v>34</v>
      </c>
      <c r="E866" t="s">
        <v>1182</v>
      </c>
      <c r="F866" t="s">
        <v>66</v>
      </c>
      <c r="G866" t="s">
        <v>446</v>
      </c>
      <c r="H866">
        <v>1777.76</v>
      </c>
      <c r="I866">
        <v>4</v>
      </c>
      <c r="J866">
        <v>0</v>
      </c>
      <c r="K866">
        <v>7111.04</v>
      </c>
      <c r="L866" t="s">
        <v>26</v>
      </c>
      <c r="M866" t="s">
        <v>134</v>
      </c>
      <c r="N866" t="s">
        <v>85</v>
      </c>
      <c r="O866" t="s">
        <v>123</v>
      </c>
      <c r="P866">
        <v>12</v>
      </c>
      <c r="Q866">
        <v>1.5</v>
      </c>
      <c r="R866" t="s">
        <v>143</v>
      </c>
      <c r="S866" t="s">
        <v>60</v>
      </c>
    </row>
    <row r="867" spans="1:19" x14ac:dyDescent="0.35">
      <c r="A867" t="s">
        <v>2477</v>
      </c>
      <c r="B867" t="s">
        <v>150</v>
      </c>
      <c r="C867" t="s">
        <v>2478</v>
      </c>
      <c r="D867" t="s">
        <v>22</v>
      </c>
      <c r="E867" t="s">
        <v>344</v>
      </c>
      <c r="F867" t="s">
        <v>24</v>
      </c>
      <c r="G867" t="s">
        <v>345</v>
      </c>
      <c r="H867">
        <v>412.64</v>
      </c>
      <c r="I867">
        <v>11</v>
      </c>
      <c r="J867">
        <v>0.15</v>
      </c>
      <c r="K867">
        <v>3858.18</v>
      </c>
      <c r="L867" t="s">
        <v>142</v>
      </c>
      <c r="M867" t="s">
        <v>90</v>
      </c>
      <c r="N867" t="s">
        <v>68</v>
      </c>
      <c r="O867" t="s">
        <v>116</v>
      </c>
      <c r="P867">
        <v>10</v>
      </c>
      <c r="Q867">
        <v>4.5</v>
      </c>
      <c r="R867" t="s">
        <v>30</v>
      </c>
      <c r="S867" t="s">
        <v>60</v>
      </c>
    </row>
    <row r="868" spans="1:19" x14ac:dyDescent="0.35">
      <c r="A868" t="s">
        <v>2479</v>
      </c>
      <c r="B868" t="s">
        <v>246</v>
      </c>
      <c r="C868" t="s">
        <v>2480</v>
      </c>
      <c r="D868" t="s">
        <v>157</v>
      </c>
      <c r="E868" t="s">
        <v>370</v>
      </c>
      <c r="F868" t="s">
        <v>74</v>
      </c>
      <c r="G868" t="s">
        <v>75</v>
      </c>
      <c r="H868">
        <v>856.71</v>
      </c>
      <c r="I868">
        <v>12</v>
      </c>
      <c r="J868">
        <v>0.2</v>
      </c>
      <c r="K868">
        <v>8224.42</v>
      </c>
      <c r="L868" t="s">
        <v>76</v>
      </c>
      <c r="M868" t="s">
        <v>122</v>
      </c>
      <c r="N868" t="s">
        <v>28</v>
      </c>
      <c r="O868" t="s">
        <v>41</v>
      </c>
      <c r="P868">
        <v>7</v>
      </c>
      <c r="Q868">
        <v>3.3</v>
      </c>
      <c r="R868" t="s">
        <v>30</v>
      </c>
      <c r="S868" t="s">
        <v>86</v>
      </c>
    </row>
    <row r="869" spans="1:19" x14ac:dyDescent="0.35">
      <c r="A869" t="s">
        <v>2481</v>
      </c>
      <c r="B869" t="s">
        <v>2482</v>
      </c>
      <c r="C869" t="s">
        <v>2483</v>
      </c>
      <c r="D869" t="s">
        <v>127</v>
      </c>
      <c r="E869" t="s">
        <v>288</v>
      </c>
      <c r="F869" t="s">
        <v>57</v>
      </c>
      <c r="G869" t="s">
        <v>289</v>
      </c>
      <c r="H869">
        <v>106.74</v>
      </c>
      <c r="I869">
        <v>4</v>
      </c>
      <c r="J869">
        <v>0.05</v>
      </c>
      <c r="K869">
        <v>405.61</v>
      </c>
      <c r="L869" t="s">
        <v>49</v>
      </c>
      <c r="M869" t="s">
        <v>183</v>
      </c>
      <c r="N869" t="s">
        <v>40</v>
      </c>
      <c r="O869" t="s">
        <v>50</v>
      </c>
      <c r="P869">
        <v>4</v>
      </c>
      <c r="Q869">
        <v>3.8</v>
      </c>
      <c r="R869" t="s">
        <v>30</v>
      </c>
      <c r="S869" t="s">
        <v>60</v>
      </c>
    </row>
    <row r="870" spans="1:19" x14ac:dyDescent="0.35">
      <c r="A870" t="s">
        <v>2484</v>
      </c>
      <c r="B870" t="s">
        <v>2485</v>
      </c>
      <c r="C870" t="s">
        <v>2486</v>
      </c>
      <c r="D870" t="s">
        <v>34</v>
      </c>
      <c r="E870" t="s">
        <v>244</v>
      </c>
      <c r="F870" t="s">
        <v>36</v>
      </c>
      <c r="G870" t="s">
        <v>129</v>
      </c>
      <c r="H870">
        <v>43.59</v>
      </c>
      <c r="I870">
        <v>11</v>
      </c>
      <c r="J870">
        <v>0.1</v>
      </c>
      <c r="K870">
        <v>431.54</v>
      </c>
      <c r="L870" t="s">
        <v>98</v>
      </c>
      <c r="M870" t="s">
        <v>90</v>
      </c>
      <c r="N870" t="s">
        <v>59</v>
      </c>
      <c r="O870" t="s">
        <v>41</v>
      </c>
      <c r="P870">
        <v>4</v>
      </c>
      <c r="Q870">
        <v>4.4000000000000004</v>
      </c>
      <c r="R870" t="s">
        <v>112</v>
      </c>
      <c r="S870" t="s">
        <v>294</v>
      </c>
    </row>
    <row r="871" spans="1:19" x14ac:dyDescent="0.35">
      <c r="A871" t="s">
        <v>2487</v>
      </c>
      <c r="B871" t="s">
        <v>579</v>
      </c>
      <c r="C871" t="s">
        <v>1688</v>
      </c>
      <c r="D871" t="s">
        <v>127</v>
      </c>
      <c r="E871" t="s">
        <v>533</v>
      </c>
      <c r="F871" t="s">
        <v>74</v>
      </c>
      <c r="G871" t="s">
        <v>534</v>
      </c>
      <c r="H871">
        <v>364.78</v>
      </c>
      <c r="I871">
        <v>10</v>
      </c>
      <c r="J871">
        <v>0</v>
      </c>
      <c r="K871">
        <v>3647.8</v>
      </c>
      <c r="L871" t="s">
        <v>104</v>
      </c>
      <c r="M871" t="s">
        <v>122</v>
      </c>
      <c r="N871" t="s">
        <v>172</v>
      </c>
      <c r="O871" t="s">
        <v>105</v>
      </c>
      <c r="P871">
        <v>6</v>
      </c>
      <c r="Q871">
        <v>2.9</v>
      </c>
      <c r="R871" t="s">
        <v>30</v>
      </c>
      <c r="S871" t="s">
        <v>60</v>
      </c>
    </row>
    <row r="872" spans="1:19" x14ac:dyDescent="0.35">
      <c r="A872" t="s">
        <v>2488</v>
      </c>
      <c r="B872" t="s">
        <v>1058</v>
      </c>
      <c r="C872" t="s">
        <v>958</v>
      </c>
      <c r="D872" t="s">
        <v>127</v>
      </c>
      <c r="E872" t="s">
        <v>239</v>
      </c>
      <c r="F872" t="s">
        <v>66</v>
      </c>
      <c r="G872" t="s">
        <v>240</v>
      </c>
      <c r="H872">
        <v>2126.9</v>
      </c>
      <c r="I872">
        <v>11</v>
      </c>
      <c r="J872">
        <v>0</v>
      </c>
      <c r="K872">
        <v>23395.9</v>
      </c>
      <c r="L872" t="s">
        <v>98</v>
      </c>
      <c r="M872" t="s">
        <v>183</v>
      </c>
      <c r="N872" t="s">
        <v>28</v>
      </c>
      <c r="O872" t="s">
        <v>123</v>
      </c>
      <c r="P872">
        <v>9</v>
      </c>
      <c r="Q872">
        <v>4</v>
      </c>
      <c r="R872" t="s">
        <v>30</v>
      </c>
      <c r="S872" t="s">
        <v>42</v>
      </c>
    </row>
    <row r="873" spans="1:19" x14ac:dyDescent="0.35">
      <c r="A873" t="s">
        <v>2489</v>
      </c>
      <c r="B873" t="s">
        <v>1004</v>
      </c>
      <c r="C873" t="s">
        <v>2490</v>
      </c>
      <c r="D873" t="s">
        <v>22</v>
      </c>
      <c r="E873" t="s">
        <v>209</v>
      </c>
      <c r="F873" t="s">
        <v>47</v>
      </c>
      <c r="G873" t="s">
        <v>210</v>
      </c>
      <c r="H873">
        <v>603.78</v>
      </c>
      <c r="I873">
        <v>11</v>
      </c>
      <c r="J873">
        <v>0</v>
      </c>
      <c r="K873">
        <v>6641.58</v>
      </c>
      <c r="L873" t="s">
        <v>38</v>
      </c>
      <c r="M873" t="s">
        <v>90</v>
      </c>
      <c r="N873" t="s">
        <v>68</v>
      </c>
      <c r="O873" t="s">
        <v>50</v>
      </c>
      <c r="P873">
        <v>7</v>
      </c>
      <c r="Q873">
        <v>3.1</v>
      </c>
      <c r="R873" t="s">
        <v>30</v>
      </c>
      <c r="S873" t="s">
        <v>60</v>
      </c>
    </row>
    <row r="874" spans="1:19" x14ac:dyDescent="0.35">
      <c r="A874" t="s">
        <v>2491</v>
      </c>
      <c r="B874" t="s">
        <v>372</v>
      </c>
      <c r="C874" t="s">
        <v>2492</v>
      </c>
      <c r="D874" t="s">
        <v>127</v>
      </c>
      <c r="E874" t="s">
        <v>161</v>
      </c>
      <c r="F874" t="s">
        <v>74</v>
      </c>
      <c r="G874" t="s">
        <v>148</v>
      </c>
      <c r="H874">
        <v>1814.68</v>
      </c>
      <c r="I874">
        <v>14</v>
      </c>
      <c r="J874">
        <v>0</v>
      </c>
      <c r="K874">
        <v>25405.52</v>
      </c>
      <c r="L874" t="s">
        <v>104</v>
      </c>
      <c r="M874" t="s">
        <v>183</v>
      </c>
      <c r="N874" t="s">
        <v>68</v>
      </c>
      <c r="O874" t="s">
        <v>116</v>
      </c>
      <c r="P874">
        <v>5</v>
      </c>
      <c r="Q874">
        <v>1.9</v>
      </c>
      <c r="R874" t="s">
        <v>30</v>
      </c>
      <c r="S874" t="s">
        <v>52</v>
      </c>
    </row>
    <row r="875" spans="1:19" x14ac:dyDescent="0.35">
      <c r="A875" t="s">
        <v>2493</v>
      </c>
      <c r="B875" t="s">
        <v>1104</v>
      </c>
      <c r="C875" t="s">
        <v>2494</v>
      </c>
      <c r="D875" t="s">
        <v>72</v>
      </c>
      <c r="E875" t="s">
        <v>403</v>
      </c>
      <c r="F875" t="s">
        <v>74</v>
      </c>
      <c r="G875" t="s">
        <v>148</v>
      </c>
      <c r="H875">
        <v>2450.16</v>
      </c>
      <c r="I875">
        <v>11</v>
      </c>
      <c r="J875">
        <v>0.1</v>
      </c>
      <c r="K875">
        <v>24256.58</v>
      </c>
      <c r="L875" t="s">
        <v>142</v>
      </c>
      <c r="M875" t="s">
        <v>84</v>
      </c>
      <c r="N875" t="s">
        <v>91</v>
      </c>
      <c r="O875" t="s">
        <v>105</v>
      </c>
      <c r="P875">
        <v>5</v>
      </c>
      <c r="Q875">
        <v>2.4</v>
      </c>
      <c r="R875" t="s">
        <v>30</v>
      </c>
      <c r="S875" t="s">
        <v>60</v>
      </c>
    </row>
    <row r="876" spans="1:19" x14ac:dyDescent="0.35">
      <c r="A876" t="s">
        <v>2495</v>
      </c>
      <c r="B876" t="s">
        <v>735</v>
      </c>
      <c r="C876" t="s">
        <v>2496</v>
      </c>
      <c r="D876" t="s">
        <v>157</v>
      </c>
      <c r="E876" t="s">
        <v>872</v>
      </c>
      <c r="F876" t="s">
        <v>36</v>
      </c>
      <c r="G876" t="s">
        <v>873</v>
      </c>
      <c r="H876">
        <v>43.76</v>
      </c>
      <c r="I876">
        <v>2</v>
      </c>
      <c r="J876">
        <v>0</v>
      </c>
      <c r="K876">
        <v>87.52</v>
      </c>
      <c r="L876" t="s">
        <v>76</v>
      </c>
      <c r="M876" t="s">
        <v>134</v>
      </c>
      <c r="N876" t="s">
        <v>59</v>
      </c>
      <c r="O876" t="s">
        <v>92</v>
      </c>
      <c r="P876">
        <v>8</v>
      </c>
      <c r="Q876">
        <v>3</v>
      </c>
      <c r="R876" t="s">
        <v>30</v>
      </c>
      <c r="S876" t="s">
        <v>42</v>
      </c>
    </row>
    <row r="877" spans="1:19" x14ac:dyDescent="0.35">
      <c r="A877" t="s">
        <v>2497</v>
      </c>
      <c r="B877" t="s">
        <v>1554</v>
      </c>
      <c r="C877" t="s">
        <v>2498</v>
      </c>
      <c r="D877" t="s">
        <v>64</v>
      </c>
      <c r="E877" t="s">
        <v>176</v>
      </c>
      <c r="F877" t="s">
        <v>47</v>
      </c>
      <c r="G877" t="s">
        <v>177</v>
      </c>
      <c r="H877">
        <v>565.55999999999995</v>
      </c>
      <c r="I877">
        <v>14</v>
      </c>
      <c r="J877">
        <v>0</v>
      </c>
      <c r="K877">
        <v>7917.84</v>
      </c>
      <c r="L877" t="s">
        <v>38</v>
      </c>
      <c r="M877" t="s">
        <v>39</v>
      </c>
      <c r="N877" t="s">
        <v>85</v>
      </c>
      <c r="O877" t="s">
        <v>123</v>
      </c>
      <c r="P877">
        <v>6</v>
      </c>
      <c r="Q877">
        <v>2.2999999999999998</v>
      </c>
      <c r="R877" t="s">
        <v>30</v>
      </c>
      <c r="S877" t="s">
        <v>60</v>
      </c>
    </row>
    <row r="878" spans="1:19" x14ac:dyDescent="0.35">
      <c r="A878" t="s">
        <v>2499</v>
      </c>
      <c r="B878" t="s">
        <v>2500</v>
      </c>
      <c r="C878" t="s">
        <v>2501</v>
      </c>
      <c r="D878" t="s">
        <v>34</v>
      </c>
      <c r="E878" t="s">
        <v>306</v>
      </c>
      <c r="F878" t="s">
        <v>36</v>
      </c>
      <c r="G878" t="s">
        <v>259</v>
      </c>
      <c r="H878">
        <v>20.9</v>
      </c>
      <c r="I878">
        <v>1</v>
      </c>
      <c r="J878">
        <v>0.25</v>
      </c>
      <c r="K878">
        <v>15.67</v>
      </c>
      <c r="L878" t="s">
        <v>83</v>
      </c>
      <c r="M878" t="s">
        <v>90</v>
      </c>
      <c r="N878" t="s">
        <v>85</v>
      </c>
      <c r="O878" t="s">
        <v>50</v>
      </c>
      <c r="P878">
        <v>1</v>
      </c>
      <c r="Q878">
        <v>2.2999999999999998</v>
      </c>
      <c r="R878" t="s">
        <v>30</v>
      </c>
      <c r="S878" t="s">
        <v>294</v>
      </c>
    </row>
    <row r="879" spans="1:19" x14ac:dyDescent="0.35">
      <c r="A879" t="s">
        <v>2502</v>
      </c>
      <c r="B879" t="s">
        <v>2503</v>
      </c>
      <c r="C879" t="s">
        <v>2504</v>
      </c>
      <c r="D879" t="s">
        <v>127</v>
      </c>
      <c r="E879" t="s">
        <v>445</v>
      </c>
      <c r="F879" t="s">
        <v>66</v>
      </c>
      <c r="G879" t="s">
        <v>446</v>
      </c>
      <c r="H879">
        <v>1743.27</v>
      </c>
      <c r="I879">
        <v>9</v>
      </c>
      <c r="J879">
        <v>0.1</v>
      </c>
      <c r="K879">
        <v>14120.49</v>
      </c>
      <c r="L879" t="s">
        <v>26</v>
      </c>
      <c r="M879" t="s">
        <v>122</v>
      </c>
      <c r="N879" t="s">
        <v>59</v>
      </c>
      <c r="O879" t="s">
        <v>50</v>
      </c>
      <c r="P879">
        <v>1</v>
      </c>
      <c r="Q879">
        <v>2.2999999999999998</v>
      </c>
      <c r="R879" t="s">
        <v>30</v>
      </c>
      <c r="S879" t="s">
        <v>52</v>
      </c>
    </row>
    <row r="880" spans="1:19" x14ac:dyDescent="0.35">
      <c r="A880" t="s">
        <v>2505</v>
      </c>
      <c r="B880" t="s">
        <v>2473</v>
      </c>
      <c r="C880" t="s">
        <v>2506</v>
      </c>
      <c r="D880" t="s">
        <v>127</v>
      </c>
      <c r="E880" t="s">
        <v>533</v>
      </c>
      <c r="F880" t="s">
        <v>74</v>
      </c>
      <c r="G880" t="s">
        <v>534</v>
      </c>
      <c r="H880">
        <v>49.59</v>
      </c>
      <c r="I880">
        <v>12</v>
      </c>
      <c r="J880">
        <v>0.1</v>
      </c>
      <c r="K880">
        <v>535.57000000000005</v>
      </c>
      <c r="L880" t="s">
        <v>49</v>
      </c>
      <c r="M880" t="s">
        <v>111</v>
      </c>
      <c r="N880" t="s">
        <v>91</v>
      </c>
      <c r="O880" t="s">
        <v>123</v>
      </c>
      <c r="P880">
        <v>-1</v>
      </c>
      <c r="Q880">
        <v>1.5</v>
      </c>
      <c r="R880" t="s">
        <v>30</v>
      </c>
      <c r="S880" t="s">
        <v>86</v>
      </c>
    </row>
    <row r="881" spans="1:19" x14ac:dyDescent="0.35">
      <c r="A881" t="s">
        <v>2507</v>
      </c>
      <c r="B881" t="s">
        <v>2028</v>
      </c>
      <c r="C881" t="s">
        <v>2508</v>
      </c>
      <c r="D881" t="s">
        <v>64</v>
      </c>
      <c r="E881" t="s">
        <v>251</v>
      </c>
      <c r="F881" t="s">
        <v>36</v>
      </c>
      <c r="G881" t="s">
        <v>252</v>
      </c>
      <c r="H881">
        <v>27.39</v>
      </c>
      <c r="I881">
        <v>12</v>
      </c>
      <c r="J881">
        <v>0.05</v>
      </c>
      <c r="K881">
        <v>312.25</v>
      </c>
      <c r="L881" t="s">
        <v>49</v>
      </c>
      <c r="M881" t="s">
        <v>134</v>
      </c>
      <c r="N881" t="s">
        <v>59</v>
      </c>
      <c r="O881" t="s">
        <v>123</v>
      </c>
      <c r="P881">
        <v>8</v>
      </c>
      <c r="Q881">
        <v>1.3</v>
      </c>
      <c r="R881" t="s">
        <v>143</v>
      </c>
      <c r="S881" t="s">
        <v>294</v>
      </c>
    </row>
    <row r="882" spans="1:19" x14ac:dyDescent="0.35">
      <c r="A882" t="s">
        <v>2509</v>
      </c>
      <c r="B882" t="s">
        <v>2510</v>
      </c>
      <c r="C882" t="s">
        <v>2511</v>
      </c>
      <c r="D882" t="s">
        <v>127</v>
      </c>
      <c r="E882" t="s">
        <v>872</v>
      </c>
      <c r="F882" t="s">
        <v>36</v>
      </c>
      <c r="G882" t="s">
        <v>873</v>
      </c>
      <c r="H882">
        <v>24.28</v>
      </c>
      <c r="I882">
        <v>2</v>
      </c>
      <c r="J882">
        <v>0.15</v>
      </c>
      <c r="K882">
        <v>41.28</v>
      </c>
      <c r="L882" t="s">
        <v>83</v>
      </c>
      <c r="M882" t="s">
        <v>134</v>
      </c>
      <c r="N882" t="s">
        <v>166</v>
      </c>
      <c r="O882" t="s">
        <v>92</v>
      </c>
      <c r="P882">
        <v>6</v>
      </c>
      <c r="Q882">
        <v>1.2</v>
      </c>
      <c r="R882" t="s">
        <v>30</v>
      </c>
    </row>
    <row r="883" spans="1:19" x14ac:dyDescent="0.35">
      <c r="A883" t="s">
        <v>2512</v>
      </c>
      <c r="B883" t="s">
        <v>2513</v>
      </c>
      <c r="C883" t="s">
        <v>2514</v>
      </c>
      <c r="D883" t="s">
        <v>127</v>
      </c>
      <c r="E883" t="s">
        <v>193</v>
      </c>
      <c r="F883" t="s">
        <v>24</v>
      </c>
      <c r="G883" t="s">
        <v>194</v>
      </c>
      <c r="H883">
        <v>372.67</v>
      </c>
      <c r="I883">
        <v>13</v>
      </c>
      <c r="J883">
        <v>0</v>
      </c>
      <c r="K883">
        <v>4844.71</v>
      </c>
      <c r="L883" t="s">
        <v>104</v>
      </c>
      <c r="M883" t="s">
        <v>111</v>
      </c>
      <c r="N883" t="s">
        <v>166</v>
      </c>
      <c r="O883" t="s">
        <v>123</v>
      </c>
      <c r="P883">
        <v>13</v>
      </c>
      <c r="Q883">
        <v>1.4</v>
      </c>
      <c r="R883" t="s">
        <v>30</v>
      </c>
      <c r="S883" t="s">
        <v>86</v>
      </c>
    </row>
    <row r="884" spans="1:19" x14ac:dyDescent="0.35">
      <c r="A884" t="s">
        <v>2515</v>
      </c>
      <c r="B884" t="s">
        <v>2516</v>
      </c>
      <c r="C884" t="s">
        <v>2517</v>
      </c>
      <c r="D884" t="s">
        <v>157</v>
      </c>
      <c r="E884" t="s">
        <v>374</v>
      </c>
      <c r="F884" t="s">
        <v>36</v>
      </c>
      <c r="G884" t="s">
        <v>259</v>
      </c>
      <c r="H884">
        <v>32.549999999999997</v>
      </c>
      <c r="I884">
        <v>8</v>
      </c>
      <c r="J884">
        <v>0.2</v>
      </c>
      <c r="K884">
        <v>208.32</v>
      </c>
      <c r="L884" t="s">
        <v>49</v>
      </c>
      <c r="M884" t="s">
        <v>27</v>
      </c>
      <c r="N884" t="s">
        <v>59</v>
      </c>
      <c r="O884" t="s">
        <v>92</v>
      </c>
      <c r="P884">
        <v>1</v>
      </c>
      <c r="Q884">
        <v>2.4</v>
      </c>
      <c r="R884" t="s">
        <v>30</v>
      </c>
      <c r="S884" t="s">
        <v>60</v>
      </c>
    </row>
    <row r="885" spans="1:19" x14ac:dyDescent="0.35">
      <c r="A885" t="s">
        <v>2518</v>
      </c>
      <c r="B885" t="s">
        <v>667</v>
      </c>
      <c r="C885" t="s">
        <v>2519</v>
      </c>
      <c r="D885" t="s">
        <v>34</v>
      </c>
      <c r="E885" t="s">
        <v>484</v>
      </c>
      <c r="F885" t="s">
        <v>74</v>
      </c>
      <c r="G885" t="s">
        <v>110</v>
      </c>
      <c r="H885">
        <v>1467.63</v>
      </c>
      <c r="I885">
        <v>9</v>
      </c>
      <c r="J885">
        <v>0</v>
      </c>
      <c r="K885">
        <v>13208.67</v>
      </c>
      <c r="L885" t="s">
        <v>49</v>
      </c>
      <c r="M885" t="s">
        <v>90</v>
      </c>
      <c r="N885" t="s">
        <v>166</v>
      </c>
      <c r="O885" t="s">
        <v>123</v>
      </c>
      <c r="P885">
        <v>2</v>
      </c>
      <c r="Q885">
        <v>3.4</v>
      </c>
      <c r="S885" t="s">
        <v>60</v>
      </c>
    </row>
    <row r="886" spans="1:19" x14ac:dyDescent="0.35">
      <c r="A886" t="s">
        <v>2520</v>
      </c>
      <c r="B886" t="s">
        <v>568</v>
      </c>
      <c r="C886" t="s">
        <v>2521</v>
      </c>
      <c r="D886" t="s">
        <v>64</v>
      </c>
      <c r="E886" t="s">
        <v>288</v>
      </c>
      <c r="F886" t="s">
        <v>57</v>
      </c>
      <c r="G886" t="s">
        <v>289</v>
      </c>
      <c r="H886">
        <v>700.83</v>
      </c>
      <c r="I886">
        <v>4</v>
      </c>
      <c r="J886">
        <v>0.15</v>
      </c>
      <c r="K886">
        <v>2382.8200000000002</v>
      </c>
      <c r="L886" t="s">
        <v>26</v>
      </c>
      <c r="M886" t="s">
        <v>90</v>
      </c>
      <c r="N886" t="s">
        <v>40</v>
      </c>
      <c r="O886" t="s">
        <v>92</v>
      </c>
      <c r="P886">
        <v>10</v>
      </c>
      <c r="Q886">
        <v>1.8</v>
      </c>
      <c r="R886" t="s">
        <v>30</v>
      </c>
      <c r="S886" t="s">
        <v>60</v>
      </c>
    </row>
    <row r="887" spans="1:19" x14ac:dyDescent="0.35">
      <c r="A887" t="s">
        <v>2522</v>
      </c>
      <c r="B887" t="s">
        <v>782</v>
      </c>
      <c r="C887" t="s">
        <v>2523</v>
      </c>
      <c r="D887" t="s">
        <v>22</v>
      </c>
      <c r="E887" t="s">
        <v>656</v>
      </c>
      <c r="F887" t="s">
        <v>47</v>
      </c>
      <c r="G887" t="s">
        <v>657</v>
      </c>
      <c r="H887">
        <v>658.92</v>
      </c>
      <c r="I887">
        <v>8</v>
      </c>
      <c r="J887">
        <v>0.05</v>
      </c>
      <c r="K887">
        <v>5007.79</v>
      </c>
      <c r="L887" t="s">
        <v>104</v>
      </c>
      <c r="M887" t="s">
        <v>27</v>
      </c>
      <c r="N887" t="s">
        <v>91</v>
      </c>
      <c r="O887" t="s">
        <v>50</v>
      </c>
      <c r="P887">
        <v>3</v>
      </c>
      <c r="Q887">
        <v>4.5999999999999996</v>
      </c>
      <c r="R887" t="s">
        <v>30</v>
      </c>
      <c r="S887" t="s">
        <v>60</v>
      </c>
    </row>
    <row r="888" spans="1:19" x14ac:dyDescent="0.35">
      <c r="A888" t="s">
        <v>2524</v>
      </c>
      <c r="B888" t="s">
        <v>1258</v>
      </c>
      <c r="C888" t="s">
        <v>2525</v>
      </c>
      <c r="D888" t="s">
        <v>127</v>
      </c>
      <c r="E888" t="s">
        <v>239</v>
      </c>
      <c r="F888" t="s">
        <v>66</v>
      </c>
      <c r="G888" t="s">
        <v>240</v>
      </c>
      <c r="H888">
        <v>254.41</v>
      </c>
      <c r="I888">
        <v>9</v>
      </c>
      <c r="J888">
        <v>0.15</v>
      </c>
      <c r="K888">
        <v>1946.24</v>
      </c>
      <c r="L888" t="s">
        <v>104</v>
      </c>
      <c r="M888" t="s">
        <v>84</v>
      </c>
      <c r="N888" t="s">
        <v>166</v>
      </c>
      <c r="O888" t="s">
        <v>92</v>
      </c>
      <c r="P888">
        <v>10</v>
      </c>
      <c r="Q888">
        <v>4.2</v>
      </c>
      <c r="R888" t="s">
        <v>30</v>
      </c>
      <c r="S888" t="s">
        <v>60</v>
      </c>
    </row>
    <row r="889" spans="1:19" x14ac:dyDescent="0.35">
      <c r="A889" t="s">
        <v>2526</v>
      </c>
      <c r="B889" t="s">
        <v>2527</v>
      </c>
      <c r="C889" t="s">
        <v>2528</v>
      </c>
      <c r="D889" t="s">
        <v>157</v>
      </c>
      <c r="E889" t="s">
        <v>214</v>
      </c>
      <c r="F889" t="s">
        <v>66</v>
      </c>
      <c r="G889" t="s">
        <v>215</v>
      </c>
      <c r="H889">
        <v>528.20000000000005</v>
      </c>
      <c r="I889">
        <v>10</v>
      </c>
      <c r="J889">
        <v>0.1</v>
      </c>
      <c r="K889">
        <v>4753.8</v>
      </c>
      <c r="L889" t="s">
        <v>76</v>
      </c>
      <c r="M889" t="s">
        <v>122</v>
      </c>
      <c r="N889" t="s">
        <v>59</v>
      </c>
      <c r="O889" t="s">
        <v>77</v>
      </c>
      <c r="P889">
        <v>12</v>
      </c>
      <c r="Q889">
        <v>3.1</v>
      </c>
      <c r="R889" t="s">
        <v>30</v>
      </c>
      <c r="S889" t="s">
        <v>52</v>
      </c>
    </row>
    <row r="890" spans="1:19" x14ac:dyDescent="0.35">
      <c r="A890" t="s">
        <v>2529</v>
      </c>
      <c r="B890" t="s">
        <v>339</v>
      </c>
      <c r="C890" t="s">
        <v>2530</v>
      </c>
      <c r="D890" t="s">
        <v>34</v>
      </c>
      <c r="E890" t="s">
        <v>109</v>
      </c>
      <c r="F890" t="s">
        <v>74</v>
      </c>
      <c r="G890" t="s">
        <v>110</v>
      </c>
      <c r="H890">
        <v>77.19</v>
      </c>
      <c r="I890">
        <v>10</v>
      </c>
      <c r="J890">
        <v>0.1</v>
      </c>
      <c r="K890">
        <v>694.71</v>
      </c>
      <c r="L890" t="s">
        <v>49</v>
      </c>
      <c r="M890" t="s">
        <v>122</v>
      </c>
      <c r="N890" t="s">
        <v>40</v>
      </c>
      <c r="O890" t="s">
        <v>77</v>
      </c>
      <c r="P890">
        <v>3</v>
      </c>
      <c r="Q890">
        <v>3.9</v>
      </c>
      <c r="R890" t="s">
        <v>30</v>
      </c>
      <c r="S890" t="s">
        <v>86</v>
      </c>
    </row>
    <row r="891" spans="1:19" x14ac:dyDescent="0.35">
      <c r="A891" t="s">
        <v>2531</v>
      </c>
      <c r="B891" t="s">
        <v>791</v>
      </c>
      <c r="C891" t="s">
        <v>2532</v>
      </c>
      <c r="D891" t="s">
        <v>157</v>
      </c>
      <c r="E891" t="s">
        <v>81</v>
      </c>
      <c r="F891" t="s">
        <v>57</v>
      </c>
      <c r="G891" t="s">
        <v>82</v>
      </c>
      <c r="H891">
        <v>752.76</v>
      </c>
      <c r="I891">
        <v>5</v>
      </c>
      <c r="J891">
        <v>0</v>
      </c>
      <c r="K891">
        <v>3763.8</v>
      </c>
      <c r="L891" t="s">
        <v>98</v>
      </c>
      <c r="M891" t="s">
        <v>27</v>
      </c>
      <c r="N891" t="s">
        <v>40</v>
      </c>
      <c r="O891" t="s">
        <v>50</v>
      </c>
      <c r="P891">
        <v>2</v>
      </c>
      <c r="Q891">
        <v>2.5</v>
      </c>
      <c r="S891" t="s">
        <v>60</v>
      </c>
    </row>
    <row r="892" spans="1:19" x14ac:dyDescent="0.35">
      <c r="A892" t="s">
        <v>2533</v>
      </c>
      <c r="B892" t="s">
        <v>2534</v>
      </c>
      <c r="C892" t="s">
        <v>1901</v>
      </c>
      <c r="D892" t="s">
        <v>72</v>
      </c>
      <c r="E892" t="s">
        <v>313</v>
      </c>
      <c r="F892" t="s">
        <v>47</v>
      </c>
      <c r="G892" t="s">
        <v>48</v>
      </c>
      <c r="H892">
        <v>398.25</v>
      </c>
      <c r="I892">
        <v>13</v>
      </c>
      <c r="J892">
        <v>0.1</v>
      </c>
      <c r="K892">
        <v>4659.53</v>
      </c>
      <c r="L892" t="s">
        <v>98</v>
      </c>
      <c r="M892" t="s">
        <v>27</v>
      </c>
      <c r="N892" t="s">
        <v>28</v>
      </c>
      <c r="O892" t="s">
        <v>50</v>
      </c>
      <c r="P892">
        <v>12</v>
      </c>
      <c r="Q892">
        <v>1.1000000000000001</v>
      </c>
      <c r="R892" t="s">
        <v>202</v>
      </c>
      <c r="S892" t="s">
        <v>52</v>
      </c>
    </row>
    <row r="893" spans="1:19" x14ac:dyDescent="0.35">
      <c r="A893" t="s">
        <v>2535</v>
      </c>
      <c r="B893" t="s">
        <v>1962</v>
      </c>
      <c r="C893" t="s">
        <v>2536</v>
      </c>
      <c r="D893" t="s">
        <v>127</v>
      </c>
      <c r="E893" t="s">
        <v>209</v>
      </c>
      <c r="F893" t="s">
        <v>47</v>
      </c>
      <c r="G893" t="s">
        <v>210</v>
      </c>
      <c r="H893">
        <v>641.70000000000005</v>
      </c>
      <c r="I893">
        <v>14</v>
      </c>
      <c r="J893">
        <v>0.3</v>
      </c>
      <c r="K893">
        <v>6288.66</v>
      </c>
      <c r="L893" t="s">
        <v>76</v>
      </c>
      <c r="M893" t="s">
        <v>84</v>
      </c>
      <c r="N893" t="s">
        <v>59</v>
      </c>
      <c r="O893" t="s">
        <v>92</v>
      </c>
      <c r="P893">
        <v>2</v>
      </c>
      <c r="Q893">
        <v>4.5999999999999996</v>
      </c>
      <c r="R893" t="s">
        <v>30</v>
      </c>
      <c r="S893" t="s">
        <v>60</v>
      </c>
    </row>
    <row r="894" spans="1:19" x14ac:dyDescent="0.35">
      <c r="A894" t="s">
        <v>2537</v>
      </c>
      <c r="B894" t="s">
        <v>2538</v>
      </c>
      <c r="C894" t="s">
        <v>2539</v>
      </c>
      <c r="D894" t="s">
        <v>127</v>
      </c>
      <c r="E894" t="s">
        <v>152</v>
      </c>
      <c r="F894" t="s">
        <v>57</v>
      </c>
      <c r="G894" t="s">
        <v>153</v>
      </c>
      <c r="H894">
        <v>195.95</v>
      </c>
      <c r="I894">
        <v>7</v>
      </c>
      <c r="J894">
        <v>0.2</v>
      </c>
      <c r="K894">
        <v>1097.32</v>
      </c>
      <c r="L894" t="s">
        <v>142</v>
      </c>
      <c r="M894" t="s">
        <v>84</v>
      </c>
      <c r="N894" t="s">
        <v>91</v>
      </c>
      <c r="O894" t="s">
        <v>105</v>
      </c>
      <c r="P894">
        <v>6</v>
      </c>
      <c r="Q894">
        <v>1.5</v>
      </c>
      <c r="R894" t="s">
        <v>30</v>
      </c>
      <c r="S894" t="s">
        <v>294</v>
      </c>
    </row>
    <row r="895" spans="1:19" x14ac:dyDescent="0.35">
      <c r="A895" t="s">
        <v>2540</v>
      </c>
      <c r="B895" t="s">
        <v>2541</v>
      </c>
      <c r="C895" t="s">
        <v>2542</v>
      </c>
      <c r="D895" t="s">
        <v>22</v>
      </c>
      <c r="E895" t="s">
        <v>219</v>
      </c>
      <c r="F895" t="s">
        <v>47</v>
      </c>
      <c r="G895" t="s">
        <v>210</v>
      </c>
      <c r="H895">
        <v>55.49</v>
      </c>
      <c r="I895">
        <v>10</v>
      </c>
      <c r="J895">
        <v>0</v>
      </c>
      <c r="K895">
        <v>554.9</v>
      </c>
      <c r="L895" t="s">
        <v>104</v>
      </c>
      <c r="M895" t="s">
        <v>122</v>
      </c>
      <c r="N895" t="s">
        <v>40</v>
      </c>
      <c r="O895" t="s">
        <v>123</v>
      </c>
      <c r="P895">
        <v>7</v>
      </c>
      <c r="Q895">
        <v>4.8</v>
      </c>
      <c r="R895" t="s">
        <v>30</v>
      </c>
      <c r="S895" t="s">
        <v>60</v>
      </c>
    </row>
    <row r="896" spans="1:19" x14ac:dyDescent="0.35">
      <c r="A896" t="s">
        <v>2543</v>
      </c>
      <c r="B896" t="s">
        <v>2544</v>
      </c>
      <c r="C896" t="s">
        <v>2545</v>
      </c>
      <c r="D896" t="s">
        <v>157</v>
      </c>
      <c r="E896" t="s">
        <v>214</v>
      </c>
      <c r="F896" t="s">
        <v>66</v>
      </c>
      <c r="G896" t="s">
        <v>215</v>
      </c>
      <c r="H896">
        <v>1815.65</v>
      </c>
      <c r="I896">
        <v>4</v>
      </c>
      <c r="J896">
        <v>0.05</v>
      </c>
      <c r="K896">
        <v>6899.47</v>
      </c>
      <c r="L896" t="s">
        <v>98</v>
      </c>
      <c r="M896" t="s">
        <v>183</v>
      </c>
      <c r="N896" t="s">
        <v>172</v>
      </c>
      <c r="O896" t="s">
        <v>29</v>
      </c>
      <c r="P896">
        <v>4</v>
      </c>
      <c r="Q896">
        <v>3.3</v>
      </c>
      <c r="R896" t="s">
        <v>202</v>
      </c>
      <c r="S896" t="s">
        <v>52</v>
      </c>
    </row>
    <row r="897" spans="1:19" x14ac:dyDescent="0.35">
      <c r="A897" t="s">
        <v>2546</v>
      </c>
      <c r="B897" t="s">
        <v>596</v>
      </c>
      <c r="C897" t="s">
        <v>2547</v>
      </c>
      <c r="D897" t="s">
        <v>34</v>
      </c>
      <c r="E897" t="s">
        <v>649</v>
      </c>
      <c r="F897" t="s">
        <v>57</v>
      </c>
      <c r="G897" t="s">
        <v>153</v>
      </c>
      <c r="H897">
        <v>773.89</v>
      </c>
      <c r="I897">
        <v>1</v>
      </c>
      <c r="J897">
        <v>0.25</v>
      </c>
      <c r="K897">
        <v>580.41999999999996</v>
      </c>
      <c r="L897" t="s">
        <v>302</v>
      </c>
      <c r="M897" t="s">
        <v>27</v>
      </c>
      <c r="N897" t="s">
        <v>166</v>
      </c>
      <c r="O897" t="s">
        <v>50</v>
      </c>
      <c r="P897">
        <v>1</v>
      </c>
      <c r="Q897">
        <v>2.2000000000000002</v>
      </c>
      <c r="R897" t="s">
        <v>30</v>
      </c>
    </row>
    <row r="898" spans="1:19" x14ac:dyDescent="0.35">
      <c r="A898" t="s">
        <v>2548</v>
      </c>
      <c r="B898" t="s">
        <v>963</v>
      </c>
      <c r="C898" t="s">
        <v>2549</v>
      </c>
      <c r="D898" t="s">
        <v>34</v>
      </c>
      <c r="E898" t="s">
        <v>193</v>
      </c>
      <c r="F898" t="s">
        <v>24</v>
      </c>
      <c r="G898" t="s">
        <v>194</v>
      </c>
      <c r="H898">
        <v>171.79</v>
      </c>
      <c r="I898">
        <v>3</v>
      </c>
      <c r="J898">
        <v>0.1</v>
      </c>
      <c r="K898">
        <v>463.83</v>
      </c>
      <c r="L898" t="s">
        <v>83</v>
      </c>
      <c r="M898" t="s">
        <v>90</v>
      </c>
      <c r="N898" t="s">
        <v>28</v>
      </c>
      <c r="O898" t="s">
        <v>77</v>
      </c>
      <c r="P898">
        <v>6</v>
      </c>
      <c r="Q898">
        <v>3</v>
      </c>
      <c r="R898" t="s">
        <v>30</v>
      </c>
      <c r="S898" t="s">
        <v>60</v>
      </c>
    </row>
    <row r="899" spans="1:19" x14ac:dyDescent="0.35">
      <c r="A899" t="s">
        <v>2550</v>
      </c>
      <c r="B899" t="s">
        <v>2551</v>
      </c>
      <c r="C899" t="s">
        <v>2552</v>
      </c>
      <c r="D899" t="s">
        <v>34</v>
      </c>
      <c r="E899" t="s">
        <v>399</v>
      </c>
      <c r="F899" t="s">
        <v>24</v>
      </c>
      <c r="G899" t="s">
        <v>182</v>
      </c>
      <c r="H899">
        <v>229.3</v>
      </c>
      <c r="I899">
        <v>5</v>
      </c>
      <c r="J899">
        <v>0.15</v>
      </c>
      <c r="K899">
        <v>974.52</v>
      </c>
      <c r="L899" t="s">
        <v>142</v>
      </c>
      <c r="M899" t="s">
        <v>39</v>
      </c>
      <c r="N899" t="s">
        <v>40</v>
      </c>
      <c r="O899" t="s">
        <v>105</v>
      </c>
      <c r="P899">
        <v>7</v>
      </c>
      <c r="Q899">
        <v>3</v>
      </c>
      <c r="R899" t="s">
        <v>112</v>
      </c>
      <c r="S899" t="s">
        <v>86</v>
      </c>
    </row>
    <row r="900" spans="1:19" x14ac:dyDescent="0.35">
      <c r="A900" t="s">
        <v>2553</v>
      </c>
      <c r="B900" t="s">
        <v>741</v>
      </c>
      <c r="C900" t="s">
        <v>2554</v>
      </c>
      <c r="D900" t="s">
        <v>34</v>
      </c>
      <c r="E900" t="s">
        <v>470</v>
      </c>
      <c r="F900" t="s">
        <v>24</v>
      </c>
      <c r="G900" t="s">
        <v>471</v>
      </c>
      <c r="H900">
        <v>83.76</v>
      </c>
      <c r="I900">
        <v>3</v>
      </c>
      <c r="J900">
        <v>0.25</v>
      </c>
      <c r="K900">
        <v>188.46</v>
      </c>
      <c r="L900" t="s">
        <v>49</v>
      </c>
      <c r="M900" t="s">
        <v>27</v>
      </c>
      <c r="N900" t="s">
        <v>40</v>
      </c>
      <c r="O900" t="s">
        <v>29</v>
      </c>
      <c r="P900">
        <v>4</v>
      </c>
      <c r="Q900">
        <v>1.1000000000000001</v>
      </c>
      <c r="R900" t="s">
        <v>30</v>
      </c>
      <c r="S900" t="s">
        <v>294</v>
      </c>
    </row>
    <row r="901" spans="1:19" x14ac:dyDescent="0.35">
      <c r="A901" t="s">
        <v>2555</v>
      </c>
      <c r="B901" t="s">
        <v>2556</v>
      </c>
      <c r="C901" t="s">
        <v>2557</v>
      </c>
      <c r="D901" t="s">
        <v>72</v>
      </c>
      <c r="E901" t="s">
        <v>344</v>
      </c>
      <c r="F901" t="s">
        <v>24</v>
      </c>
      <c r="G901" t="s">
        <v>345</v>
      </c>
      <c r="H901">
        <v>520.87</v>
      </c>
      <c r="I901">
        <v>12</v>
      </c>
      <c r="J901">
        <v>0.25</v>
      </c>
      <c r="K901">
        <v>4687.83</v>
      </c>
      <c r="L901" t="s">
        <v>76</v>
      </c>
      <c r="M901" t="s">
        <v>122</v>
      </c>
      <c r="N901" t="s">
        <v>59</v>
      </c>
      <c r="O901" t="s">
        <v>116</v>
      </c>
      <c r="P901">
        <v>6</v>
      </c>
      <c r="Q901">
        <v>2.4</v>
      </c>
      <c r="R901" t="s">
        <v>30</v>
      </c>
      <c r="S901" t="s">
        <v>60</v>
      </c>
    </row>
    <row r="902" spans="1:19" x14ac:dyDescent="0.35">
      <c r="A902" t="s">
        <v>2558</v>
      </c>
      <c r="B902" t="s">
        <v>2559</v>
      </c>
      <c r="C902" t="s">
        <v>2560</v>
      </c>
      <c r="D902" t="s">
        <v>22</v>
      </c>
      <c r="E902" t="s">
        <v>484</v>
      </c>
      <c r="F902" t="s">
        <v>74</v>
      </c>
      <c r="G902" t="s">
        <v>110</v>
      </c>
      <c r="H902">
        <v>771.35</v>
      </c>
      <c r="I902">
        <v>13</v>
      </c>
      <c r="J902">
        <v>0.1</v>
      </c>
      <c r="K902">
        <v>9024.7999999999993</v>
      </c>
      <c r="L902" t="s">
        <v>76</v>
      </c>
      <c r="M902" t="s">
        <v>27</v>
      </c>
      <c r="N902" t="s">
        <v>85</v>
      </c>
      <c r="O902" t="s">
        <v>105</v>
      </c>
      <c r="P902">
        <v>9</v>
      </c>
      <c r="Q902">
        <v>4</v>
      </c>
      <c r="R902" t="s">
        <v>30</v>
      </c>
    </row>
    <row r="903" spans="1:19" x14ac:dyDescent="0.35">
      <c r="A903" t="s">
        <v>2561</v>
      </c>
      <c r="B903" t="s">
        <v>593</v>
      </c>
      <c r="C903" t="s">
        <v>2562</v>
      </c>
      <c r="D903" t="s">
        <v>127</v>
      </c>
      <c r="E903" t="s">
        <v>81</v>
      </c>
      <c r="F903" t="s">
        <v>57</v>
      </c>
      <c r="G903" t="s">
        <v>82</v>
      </c>
      <c r="H903">
        <v>423.8</v>
      </c>
      <c r="I903">
        <v>11</v>
      </c>
      <c r="J903">
        <v>0.05</v>
      </c>
      <c r="K903">
        <v>4428.71</v>
      </c>
      <c r="L903" t="s">
        <v>49</v>
      </c>
      <c r="M903" t="s">
        <v>27</v>
      </c>
      <c r="N903" t="s">
        <v>85</v>
      </c>
      <c r="O903" t="s">
        <v>123</v>
      </c>
      <c r="P903">
        <v>4</v>
      </c>
      <c r="Q903">
        <v>3</v>
      </c>
      <c r="R903" t="s">
        <v>30</v>
      </c>
      <c r="S903" t="s">
        <v>86</v>
      </c>
    </row>
    <row r="904" spans="1:19" x14ac:dyDescent="0.35">
      <c r="A904" t="s">
        <v>2563</v>
      </c>
      <c r="B904" t="s">
        <v>1560</v>
      </c>
      <c r="C904" t="s">
        <v>2564</v>
      </c>
      <c r="D904" t="s">
        <v>64</v>
      </c>
      <c r="E904" t="s">
        <v>416</v>
      </c>
      <c r="F904" t="s">
        <v>66</v>
      </c>
      <c r="G904" t="s">
        <v>417</v>
      </c>
      <c r="H904">
        <v>230.07</v>
      </c>
      <c r="I904">
        <v>7</v>
      </c>
      <c r="J904">
        <v>0.05</v>
      </c>
      <c r="K904">
        <v>1529.97</v>
      </c>
      <c r="L904" t="s">
        <v>49</v>
      </c>
      <c r="M904" t="s">
        <v>111</v>
      </c>
      <c r="N904" t="s">
        <v>59</v>
      </c>
      <c r="O904" t="s">
        <v>41</v>
      </c>
      <c r="P904">
        <v>12</v>
      </c>
      <c r="Q904">
        <v>2</v>
      </c>
      <c r="R904" t="s">
        <v>30</v>
      </c>
      <c r="S904" t="s">
        <v>60</v>
      </c>
    </row>
    <row r="905" spans="1:19" x14ac:dyDescent="0.35">
      <c r="A905" t="s">
        <v>2565</v>
      </c>
      <c r="B905" t="s">
        <v>1174</v>
      </c>
      <c r="C905" t="s">
        <v>1637</v>
      </c>
      <c r="D905" t="s">
        <v>127</v>
      </c>
      <c r="E905" t="s">
        <v>251</v>
      </c>
      <c r="F905" t="s">
        <v>36</v>
      </c>
      <c r="G905" t="s">
        <v>252</v>
      </c>
      <c r="H905">
        <v>40.72</v>
      </c>
      <c r="I905">
        <v>12</v>
      </c>
      <c r="J905">
        <v>0.15</v>
      </c>
      <c r="K905">
        <v>415.34</v>
      </c>
      <c r="L905" t="s">
        <v>302</v>
      </c>
      <c r="M905" t="s">
        <v>90</v>
      </c>
      <c r="N905" t="s">
        <v>28</v>
      </c>
      <c r="O905" t="s">
        <v>123</v>
      </c>
      <c r="P905">
        <v>10</v>
      </c>
      <c r="Q905">
        <v>2.2999999999999998</v>
      </c>
      <c r="R905" t="s">
        <v>30</v>
      </c>
      <c r="S905" t="s">
        <v>60</v>
      </c>
    </row>
    <row r="906" spans="1:19" x14ac:dyDescent="0.35">
      <c r="A906" t="s">
        <v>2566</v>
      </c>
      <c r="B906" t="s">
        <v>62</v>
      </c>
      <c r="C906" t="s">
        <v>2567</v>
      </c>
      <c r="D906" t="s">
        <v>72</v>
      </c>
      <c r="E906" t="s">
        <v>370</v>
      </c>
      <c r="F906" t="s">
        <v>74</v>
      </c>
      <c r="G906" t="s">
        <v>75</v>
      </c>
      <c r="H906">
        <v>352.13</v>
      </c>
      <c r="I906">
        <v>9</v>
      </c>
      <c r="J906">
        <v>0</v>
      </c>
      <c r="K906">
        <v>3169.17</v>
      </c>
      <c r="L906" t="s">
        <v>26</v>
      </c>
      <c r="M906" t="s">
        <v>39</v>
      </c>
      <c r="N906" t="s">
        <v>28</v>
      </c>
      <c r="O906" t="s">
        <v>29</v>
      </c>
      <c r="P906">
        <v>-1</v>
      </c>
      <c r="Q906">
        <v>4.5</v>
      </c>
      <c r="S906" t="s">
        <v>52</v>
      </c>
    </row>
    <row r="907" spans="1:19" x14ac:dyDescent="0.35">
      <c r="A907" t="s">
        <v>2568</v>
      </c>
      <c r="B907" t="s">
        <v>2569</v>
      </c>
      <c r="C907" t="s">
        <v>2570</v>
      </c>
      <c r="D907" t="s">
        <v>22</v>
      </c>
      <c r="E907" t="s">
        <v>227</v>
      </c>
      <c r="F907" t="s">
        <v>47</v>
      </c>
      <c r="G907" t="s">
        <v>228</v>
      </c>
      <c r="H907">
        <v>324.11</v>
      </c>
      <c r="I907">
        <v>12</v>
      </c>
      <c r="J907">
        <v>0</v>
      </c>
      <c r="K907">
        <v>3889.32</v>
      </c>
      <c r="L907" t="s">
        <v>26</v>
      </c>
      <c r="M907" t="s">
        <v>27</v>
      </c>
      <c r="N907" t="s">
        <v>40</v>
      </c>
      <c r="O907" t="s">
        <v>41</v>
      </c>
      <c r="P907">
        <v>10</v>
      </c>
      <c r="Q907">
        <v>3.1</v>
      </c>
      <c r="R907" t="s">
        <v>30</v>
      </c>
      <c r="S907" t="s">
        <v>294</v>
      </c>
    </row>
    <row r="908" spans="1:19" x14ac:dyDescent="0.35">
      <c r="A908" t="s">
        <v>2571</v>
      </c>
      <c r="B908" t="s">
        <v>2572</v>
      </c>
      <c r="C908" t="s">
        <v>2573</v>
      </c>
      <c r="D908" t="s">
        <v>22</v>
      </c>
      <c r="E908" t="s">
        <v>351</v>
      </c>
      <c r="F908" t="s">
        <v>57</v>
      </c>
      <c r="G908" t="s">
        <v>289</v>
      </c>
      <c r="H908">
        <v>573.21</v>
      </c>
      <c r="I908">
        <v>6</v>
      </c>
      <c r="J908">
        <v>0.05</v>
      </c>
      <c r="K908">
        <v>3267.3</v>
      </c>
      <c r="L908" t="s">
        <v>26</v>
      </c>
      <c r="M908" t="s">
        <v>183</v>
      </c>
      <c r="N908" t="s">
        <v>172</v>
      </c>
      <c r="O908" t="s">
        <v>116</v>
      </c>
      <c r="P908">
        <v>12</v>
      </c>
      <c r="Q908">
        <v>3.1</v>
      </c>
      <c r="R908" t="s">
        <v>30</v>
      </c>
      <c r="S908" t="s">
        <v>60</v>
      </c>
    </row>
    <row r="909" spans="1:19" x14ac:dyDescent="0.35">
      <c r="A909" t="s">
        <v>2574</v>
      </c>
      <c r="B909" t="s">
        <v>1146</v>
      </c>
      <c r="C909" t="s">
        <v>2575</v>
      </c>
      <c r="D909" t="s">
        <v>22</v>
      </c>
      <c r="E909" t="s">
        <v>533</v>
      </c>
      <c r="F909" t="s">
        <v>74</v>
      </c>
      <c r="G909" t="s">
        <v>534</v>
      </c>
      <c r="H909">
        <v>1861.7</v>
      </c>
      <c r="I909">
        <v>13</v>
      </c>
      <c r="J909">
        <v>0</v>
      </c>
      <c r="K909">
        <v>24202.1</v>
      </c>
      <c r="L909" t="s">
        <v>26</v>
      </c>
      <c r="M909" t="s">
        <v>39</v>
      </c>
      <c r="N909" t="s">
        <v>91</v>
      </c>
      <c r="O909" t="s">
        <v>116</v>
      </c>
      <c r="P909">
        <v>5</v>
      </c>
      <c r="Q909">
        <v>4.8</v>
      </c>
      <c r="R909" t="s">
        <v>30</v>
      </c>
      <c r="S909" t="s">
        <v>86</v>
      </c>
    </row>
    <row r="910" spans="1:19" x14ac:dyDescent="0.35">
      <c r="A910" t="s">
        <v>2576</v>
      </c>
      <c r="B910" t="s">
        <v>2577</v>
      </c>
      <c r="C910" t="s">
        <v>2578</v>
      </c>
      <c r="D910" t="s">
        <v>157</v>
      </c>
      <c r="E910" t="s">
        <v>413</v>
      </c>
      <c r="F910" t="s">
        <v>47</v>
      </c>
      <c r="G910" t="s">
        <v>103</v>
      </c>
      <c r="H910">
        <v>662.83</v>
      </c>
      <c r="I910">
        <v>10</v>
      </c>
      <c r="J910">
        <v>0.15</v>
      </c>
      <c r="K910">
        <v>5634.06</v>
      </c>
      <c r="L910" t="s">
        <v>302</v>
      </c>
      <c r="M910" t="s">
        <v>39</v>
      </c>
      <c r="N910" t="s">
        <v>59</v>
      </c>
      <c r="O910" t="s">
        <v>116</v>
      </c>
      <c r="P910">
        <v>3</v>
      </c>
      <c r="Q910">
        <v>2.2999999999999998</v>
      </c>
      <c r="R910" t="s">
        <v>51</v>
      </c>
      <c r="S910" t="s">
        <v>60</v>
      </c>
    </row>
    <row r="911" spans="1:19" x14ac:dyDescent="0.35">
      <c r="A911" t="s">
        <v>2579</v>
      </c>
      <c r="B911" t="s">
        <v>2580</v>
      </c>
      <c r="C911" t="s">
        <v>309</v>
      </c>
      <c r="D911" t="s">
        <v>157</v>
      </c>
      <c r="E911" t="s">
        <v>533</v>
      </c>
      <c r="F911" t="s">
        <v>74</v>
      </c>
      <c r="G911" t="s">
        <v>534</v>
      </c>
      <c r="H911">
        <v>1056.53</v>
      </c>
      <c r="I911">
        <v>1</v>
      </c>
      <c r="J911">
        <v>0.1</v>
      </c>
      <c r="K911">
        <v>950.88</v>
      </c>
      <c r="L911" t="s">
        <v>165</v>
      </c>
      <c r="M911" t="s">
        <v>90</v>
      </c>
      <c r="N911" t="s">
        <v>68</v>
      </c>
      <c r="O911" t="s">
        <v>77</v>
      </c>
      <c r="P911">
        <v>10</v>
      </c>
      <c r="Q911">
        <v>2.9</v>
      </c>
      <c r="R911" t="s">
        <v>30</v>
      </c>
      <c r="S911" t="s">
        <v>86</v>
      </c>
    </row>
    <row r="912" spans="1:19" x14ac:dyDescent="0.35">
      <c r="A912" t="s">
        <v>2581</v>
      </c>
      <c r="B912" t="s">
        <v>2582</v>
      </c>
      <c r="C912" t="s">
        <v>727</v>
      </c>
      <c r="D912" t="s">
        <v>127</v>
      </c>
      <c r="E912" t="s">
        <v>181</v>
      </c>
      <c r="F912" t="s">
        <v>24</v>
      </c>
      <c r="G912" t="s">
        <v>182</v>
      </c>
      <c r="H912">
        <v>410.31</v>
      </c>
      <c r="I912">
        <v>7</v>
      </c>
      <c r="J912">
        <v>0.1</v>
      </c>
      <c r="K912">
        <v>2584.9499999999998</v>
      </c>
      <c r="L912" t="s">
        <v>302</v>
      </c>
      <c r="M912" t="s">
        <v>39</v>
      </c>
      <c r="N912" t="s">
        <v>59</v>
      </c>
      <c r="O912" t="s">
        <v>116</v>
      </c>
      <c r="P912">
        <v>2</v>
      </c>
      <c r="Q912">
        <v>4.2</v>
      </c>
      <c r="R912" t="s">
        <v>30</v>
      </c>
      <c r="S912" t="s">
        <v>52</v>
      </c>
    </row>
    <row r="913" spans="1:19" x14ac:dyDescent="0.35">
      <c r="A913" t="s">
        <v>2583</v>
      </c>
      <c r="B913" t="s">
        <v>2584</v>
      </c>
      <c r="C913" t="s">
        <v>2585</v>
      </c>
      <c r="D913" t="s">
        <v>157</v>
      </c>
      <c r="E913" t="s">
        <v>147</v>
      </c>
      <c r="F913" t="s">
        <v>74</v>
      </c>
      <c r="G913" t="s">
        <v>148</v>
      </c>
      <c r="H913">
        <v>398.99</v>
      </c>
      <c r="I913">
        <v>3</v>
      </c>
      <c r="J913">
        <v>0.05</v>
      </c>
      <c r="K913">
        <v>1137.1199999999999</v>
      </c>
      <c r="L913" t="s">
        <v>38</v>
      </c>
      <c r="M913" t="s">
        <v>134</v>
      </c>
      <c r="N913" t="s">
        <v>85</v>
      </c>
      <c r="O913" t="s">
        <v>29</v>
      </c>
      <c r="P913">
        <v>9</v>
      </c>
      <c r="Q913">
        <v>4</v>
      </c>
      <c r="R913" t="s">
        <v>30</v>
      </c>
      <c r="S913" t="s">
        <v>60</v>
      </c>
    </row>
    <row r="914" spans="1:19" x14ac:dyDescent="0.35">
      <c r="A914" t="s">
        <v>2586</v>
      </c>
      <c r="B914" t="s">
        <v>1264</v>
      </c>
      <c r="C914" t="s">
        <v>2587</v>
      </c>
      <c r="D914" t="s">
        <v>64</v>
      </c>
      <c r="E914" t="s">
        <v>128</v>
      </c>
      <c r="F914" t="s">
        <v>36</v>
      </c>
      <c r="G914" t="s">
        <v>129</v>
      </c>
      <c r="H914">
        <v>22.77</v>
      </c>
      <c r="I914">
        <v>5</v>
      </c>
      <c r="J914">
        <v>0.25</v>
      </c>
      <c r="K914">
        <v>85.39</v>
      </c>
      <c r="L914" t="s">
        <v>165</v>
      </c>
      <c r="M914" t="s">
        <v>84</v>
      </c>
      <c r="N914" t="s">
        <v>91</v>
      </c>
      <c r="O914" t="s">
        <v>50</v>
      </c>
      <c r="P914">
        <v>13</v>
      </c>
      <c r="Q914">
        <v>2.1</v>
      </c>
      <c r="R914" t="s">
        <v>30</v>
      </c>
      <c r="S914" t="s">
        <v>52</v>
      </c>
    </row>
    <row r="915" spans="1:19" x14ac:dyDescent="0.35">
      <c r="A915" t="s">
        <v>2588</v>
      </c>
      <c r="B915" t="s">
        <v>249</v>
      </c>
      <c r="C915" t="s">
        <v>2589</v>
      </c>
      <c r="D915" t="s">
        <v>64</v>
      </c>
      <c r="E915" t="s">
        <v>102</v>
      </c>
      <c r="F915" t="s">
        <v>47</v>
      </c>
      <c r="G915" t="s">
        <v>103</v>
      </c>
      <c r="H915">
        <v>80.13</v>
      </c>
      <c r="I915">
        <v>10</v>
      </c>
      <c r="J915">
        <v>0</v>
      </c>
      <c r="K915">
        <v>801.3</v>
      </c>
      <c r="L915" t="s">
        <v>83</v>
      </c>
      <c r="M915" t="s">
        <v>90</v>
      </c>
      <c r="N915" t="s">
        <v>40</v>
      </c>
      <c r="O915" t="s">
        <v>41</v>
      </c>
      <c r="P915">
        <v>1</v>
      </c>
      <c r="Q915">
        <v>1.6</v>
      </c>
      <c r="R915" t="s">
        <v>30</v>
      </c>
      <c r="S915" t="s">
        <v>294</v>
      </c>
    </row>
    <row r="916" spans="1:19" x14ac:dyDescent="0.35">
      <c r="A916" t="s">
        <v>2590</v>
      </c>
      <c r="B916" t="s">
        <v>1571</v>
      </c>
      <c r="C916" t="s">
        <v>2591</v>
      </c>
      <c r="D916" t="s">
        <v>64</v>
      </c>
      <c r="E916" t="s">
        <v>266</v>
      </c>
      <c r="F916" t="s">
        <v>24</v>
      </c>
      <c r="G916" t="s">
        <v>267</v>
      </c>
      <c r="H916">
        <v>273.23</v>
      </c>
      <c r="I916">
        <v>4</v>
      </c>
      <c r="J916">
        <v>0.2</v>
      </c>
      <c r="K916">
        <v>874.34</v>
      </c>
      <c r="L916" t="s">
        <v>98</v>
      </c>
      <c r="M916" t="s">
        <v>122</v>
      </c>
      <c r="N916" t="s">
        <v>68</v>
      </c>
      <c r="O916" t="s">
        <v>77</v>
      </c>
      <c r="P916">
        <v>5</v>
      </c>
      <c r="Q916">
        <v>3.8</v>
      </c>
      <c r="R916" t="s">
        <v>30</v>
      </c>
      <c r="S916" t="s">
        <v>60</v>
      </c>
    </row>
    <row r="917" spans="1:19" x14ac:dyDescent="0.35">
      <c r="A917" t="s">
        <v>2592</v>
      </c>
      <c r="B917" t="s">
        <v>2572</v>
      </c>
      <c r="C917" t="s">
        <v>2593</v>
      </c>
      <c r="D917" t="s">
        <v>72</v>
      </c>
      <c r="E917" t="s">
        <v>128</v>
      </c>
      <c r="F917" t="s">
        <v>36</v>
      </c>
      <c r="G917" t="s">
        <v>129</v>
      </c>
      <c r="H917">
        <v>22.51</v>
      </c>
      <c r="I917">
        <v>10</v>
      </c>
      <c r="J917">
        <v>0.25</v>
      </c>
      <c r="K917">
        <v>168.83</v>
      </c>
      <c r="L917" t="s">
        <v>302</v>
      </c>
      <c r="M917" t="s">
        <v>134</v>
      </c>
      <c r="N917" t="s">
        <v>59</v>
      </c>
      <c r="O917" t="s">
        <v>29</v>
      </c>
      <c r="P917">
        <v>5</v>
      </c>
      <c r="Q917">
        <v>2</v>
      </c>
      <c r="R917" t="s">
        <v>30</v>
      </c>
      <c r="S917" t="s">
        <v>86</v>
      </c>
    </row>
    <row r="918" spans="1:19" x14ac:dyDescent="0.35">
      <c r="A918" t="s">
        <v>2594</v>
      </c>
      <c r="B918" t="s">
        <v>1778</v>
      </c>
      <c r="C918" t="s">
        <v>2595</v>
      </c>
      <c r="D918" t="s">
        <v>34</v>
      </c>
      <c r="E918" t="s">
        <v>266</v>
      </c>
      <c r="F918" t="s">
        <v>24</v>
      </c>
      <c r="G918" t="s">
        <v>267</v>
      </c>
      <c r="H918">
        <v>523.72</v>
      </c>
      <c r="I918">
        <v>5</v>
      </c>
      <c r="J918">
        <v>0.05</v>
      </c>
      <c r="K918">
        <v>2487.67</v>
      </c>
      <c r="L918" t="s">
        <v>104</v>
      </c>
      <c r="M918" t="s">
        <v>90</v>
      </c>
      <c r="N918" t="s">
        <v>91</v>
      </c>
      <c r="O918" t="s">
        <v>92</v>
      </c>
      <c r="P918">
        <v>8</v>
      </c>
      <c r="Q918">
        <v>4.7</v>
      </c>
      <c r="R918" t="s">
        <v>202</v>
      </c>
      <c r="S918" t="s">
        <v>60</v>
      </c>
    </row>
    <row r="919" spans="1:19" x14ac:dyDescent="0.35">
      <c r="A919" t="s">
        <v>2596</v>
      </c>
      <c r="B919" t="s">
        <v>765</v>
      </c>
      <c r="C919" t="s">
        <v>2597</v>
      </c>
      <c r="D919" t="s">
        <v>22</v>
      </c>
      <c r="E919" t="s">
        <v>403</v>
      </c>
      <c r="F919" t="s">
        <v>74</v>
      </c>
      <c r="G919" t="s">
        <v>148</v>
      </c>
      <c r="H919">
        <v>96.3</v>
      </c>
      <c r="I919">
        <v>5</v>
      </c>
      <c r="J919">
        <v>0.1</v>
      </c>
      <c r="K919">
        <v>433.35</v>
      </c>
      <c r="L919" t="s">
        <v>49</v>
      </c>
      <c r="M919" t="s">
        <v>122</v>
      </c>
      <c r="N919" t="s">
        <v>85</v>
      </c>
      <c r="O919" t="s">
        <v>41</v>
      </c>
      <c r="P919">
        <v>6</v>
      </c>
      <c r="Q919">
        <v>1.5</v>
      </c>
      <c r="R919" t="s">
        <v>30</v>
      </c>
      <c r="S919" t="s">
        <v>86</v>
      </c>
    </row>
    <row r="920" spans="1:19" x14ac:dyDescent="0.35">
      <c r="A920" t="s">
        <v>2598</v>
      </c>
      <c r="B920" t="s">
        <v>2599</v>
      </c>
      <c r="C920" t="s">
        <v>2600</v>
      </c>
      <c r="D920" t="s">
        <v>22</v>
      </c>
      <c r="E920" t="s">
        <v>403</v>
      </c>
      <c r="F920" t="s">
        <v>74</v>
      </c>
      <c r="G920" t="s">
        <v>148</v>
      </c>
      <c r="H920">
        <v>935.77</v>
      </c>
      <c r="I920">
        <v>6</v>
      </c>
      <c r="J920">
        <v>0.25</v>
      </c>
      <c r="K920">
        <v>4210.97</v>
      </c>
      <c r="L920" t="s">
        <v>165</v>
      </c>
      <c r="M920" t="s">
        <v>183</v>
      </c>
      <c r="N920" t="s">
        <v>166</v>
      </c>
      <c r="O920" t="s">
        <v>50</v>
      </c>
      <c r="P920">
        <v>6</v>
      </c>
      <c r="Q920">
        <v>2.2999999999999998</v>
      </c>
      <c r="R920" t="s">
        <v>30</v>
      </c>
      <c r="S920" t="s">
        <v>86</v>
      </c>
    </row>
    <row r="921" spans="1:19" x14ac:dyDescent="0.35">
      <c r="A921" t="s">
        <v>2601</v>
      </c>
      <c r="B921" t="s">
        <v>2602</v>
      </c>
      <c r="C921" t="s">
        <v>2603</v>
      </c>
      <c r="D921" t="s">
        <v>22</v>
      </c>
      <c r="E921" t="s">
        <v>96</v>
      </c>
      <c r="F921" t="s">
        <v>57</v>
      </c>
      <c r="G921" t="s">
        <v>97</v>
      </c>
      <c r="H921">
        <v>382.44</v>
      </c>
      <c r="J921">
        <v>0</v>
      </c>
      <c r="L921" t="s">
        <v>165</v>
      </c>
      <c r="M921" t="s">
        <v>84</v>
      </c>
      <c r="N921" t="s">
        <v>68</v>
      </c>
      <c r="O921" t="s">
        <v>29</v>
      </c>
      <c r="P921">
        <v>6</v>
      </c>
      <c r="Q921">
        <v>1.2</v>
      </c>
      <c r="R921" t="s">
        <v>30</v>
      </c>
      <c r="S921" t="s">
        <v>60</v>
      </c>
    </row>
    <row r="922" spans="1:19" x14ac:dyDescent="0.35">
      <c r="A922" t="s">
        <v>2604</v>
      </c>
      <c r="B922" t="s">
        <v>2605</v>
      </c>
      <c r="C922" t="s">
        <v>2606</v>
      </c>
      <c r="D922" t="s">
        <v>157</v>
      </c>
      <c r="E922" t="s">
        <v>351</v>
      </c>
      <c r="F922" t="s">
        <v>57</v>
      </c>
      <c r="G922" t="s">
        <v>289</v>
      </c>
      <c r="H922">
        <v>808.47</v>
      </c>
      <c r="I922">
        <v>10</v>
      </c>
      <c r="J922">
        <v>0.1</v>
      </c>
      <c r="K922">
        <v>7276.23</v>
      </c>
      <c r="L922" t="s">
        <v>104</v>
      </c>
      <c r="M922" t="s">
        <v>122</v>
      </c>
      <c r="N922" t="s">
        <v>68</v>
      </c>
      <c r="O922" t="s">
        <v>105</v>
      </c>
      <c r="P922">
        <v>4</v>
      </c>
      <c r="Q922">
        <v>3.8</v>
      </c>
      <c r="R922" t="s">
        <v>51</v>
      </c>
      <c r="S922" t="s">
        <v>86</v>
      </c>
    </row>
    <row r="923" spans="1:19" x14ac:dyDescent="0.35">
      <c r="A923" t="s">
        <v>2607</v>
      </c>
      <c r="B923" t="s">
        <v>2608</v>
      </c>
      <c r="C923" t="s">
        <v>2609</v>
      </c>
      <c r="D923" t="s">
        <v>34</v>
      </c>
      <c r="E923" t="s">
        <v>81</v>
      </c>
      <c r="F923" t="s">
        <v>57</v>
      </c>
      <c r="G923" t="s">
        <v>82</v>
      </c>
      <c r="H923">
        <v>728.58</v>
      </c>
      <c r="I923">
        <v>12</v>
      </c>
      <c r="J923">
        <v>0.1</v>
      </c>
      <c r="K923">
        <v>7868.66</v>
      </c>
      <c r="L923" t="s">
        <v>98</v>
      </c>
      <c r="M923" t="s">
        <v>84</v>
      </c>
      <c r="N923" t="s">
        <v>40</v>
      </c>
      <c r="O923" t="s">
        <v>92</v>
      </c>
      <c r="P923">
        <v>1</v>
      </c>
      <c r="Q923">
        <v>4.5999999999999996</v>
      </c>
      <c r="R923" t="s">
        <v>30</v>
      </c>
      <c r="S923" t="s">
        <v>52</v>
      </c>
    </row>
    <row r="924" spans="1:19" x14ac:dyDescent="0.35">
      <c r="A924" t="s">
        <v>2610</v>
      </c>
      <c r="B924" t="s">
        <v>2611</v>
      </c>
      <c r="C924" t="s">
        <v>2612</v>
      </c>
      <c r="D924" t="s">
        <v>127</v>
      </c>
      <c r="E924" t="s">
        <v>301</v>
      </c>
      <c r="F924" t="s">
        <v>57</v>
      </c>
      <c r="G924" t="s">
        <v>97</v>
      </c>
      <c r="H924">
        <v>93.46</v>
      </c>
      <c r="I924">
        <v>10</v>
      </c>
      <c r="J924">
        <v>0</v>
      </c>
      <c r="K924">
        <v>934.6</v>
      </c>
      <c r="L924" t="s">
        <v>38</v>
      </c>
      <c r="M924" t="s">
        <v>27</v>
      </c>
      <c r="N924" t="s">
        <v>91</v>
      </c>
      <c r="O924" t="s">
        <v>41</v>
      </c>
      <c r="P924">
        <v>3</v>
      </c>
      <c r="Q924">
        <v>3.5</v>
      </c>
      <c r="R924" t="s">
        <v>30</v>
      </c>
      <c r="S924" t="s">
        <v>42</v>
      </c>
    </row>
    <row r="925" spans="1:19" x14ac:dyDescent="0.35">
      <c r="A925" t="s">
        <v>2613</v>
      </c>
      <c r="B925" t="s">
        <v>2614</v>
      </c>
      <c r="C925" t="s">
        <v>2615</v>
      </c>
      <c r="D925" t="s">
        <v>34</v>
      </c>
      <c r="E925" t="s">
        <v>281</v>
      </c>
      <c r="F925" t="s">
        <v>74</v>
      </c>
      <c r="G925" t="s">
        <v>110</v>
      </c>
      <c r="H925">
        <v>1718.92</v>
      </c>
      <c r="I925">
        <v>13</v>
      </c>
      <c r="J925">
        <v>0.2</v>
      </c>
      <c r="K925">
        <v>17876.77</v>
      </c>
      <c r="L925" t="s">
        <v>104</v>
      </c>
      <c r="M925" t="s">
        <v>111</v>
      </c>
      <c r="N925" t="s">
        <v>85</v>
      </c>
      <c r="O925" t="s">
        <v>123</v>
      </c>
      <c r="P925">
        <v>13</v>
      </c>
      <c r="Q925">
        <v>4.8</v>
      </c>
      <c r="R925" t="s">
        <v>30</v>
      </c>
      <c r="S925" t="s">
        <v>60</v>
      </c>
    </row>
    <row r="926" spans="1:19" x14ac:dyDescent="0.35">
      <c r="A926" t="s">
        <v>2616</v>
      </c>
      <c r="B926" t="s">
        <v>304</v>
      </c>
      <c r="C926" t="s">
        <v>2617</v>
      </c>
      <c r="D926" t="s">
        <v>22</v>
      </c>
      <c r="E926" t="s">
        <v>1182</v>
      </c>
      <c r="F926" t="s">
        <v>66</v>
      </c>
      <c r="G926" t="s">
        <v>446</v>
      </c>
      <c r="H926">
        <v>1206.02</v>
      </c>
      <c r="I926">
        <v>13</v>
      </c>
      <c r="J926">
        <v>0.25</v>
      </c>
      <c r="K926">
        <v>11758.69</v>
      </c>
      <c r="L926" t="s">
        <v>49</v>
      </c>
      <c r="M926" t="s">
        <v>90</v>
      </c>
      <c r="N926" t="s">
        <v>172</v>
      </c>
      <c r="O926" t="s">
        <v>105</v>
      </c>
      <c r="P926">
        <v>13</v>
      </c>
      <c r="Q926">
        <v>1.5</v>
      </c>
      <c r="R926" t="s">
        <v>30</v>
      </c>
      <c r="S926" t="s">
        <v>60</v>
      </c>
    </row>
    <row r="927" spans="1:19" x14ac:dyDescent="0.35">
      <c r="A927" t="s">
        <v>2618</v>
      </c>
      <c r="B927" t="s">
        <v>2619</v>
      </c>
      <c r="C927" t="s">
        <v>2620</v>
      </c>
      <c r="D927" t="s">
        <v>34</v>
      </c>
      <c r="E927" t="s">
        <v>484</v>
      </c>
      <c r="F927" t="s">
        <v>74</v>
      </c>
      <c r="G927" t="s">
        <v>110</v>
      </c>
      <c r="H927">
        <v>2444.94</v>
      </c>
      <c r="I927">
        <v>11</v>
      </c>
      <c r="J927">
        <v>0.2</v>
      </c>
      <c r="K927">
        <v>21515.47</v>
      </c>
      <c r="L927" t="s">
        <v>98</v>
      </c>
      <c r="M927" t="s">
        <v>134</v>
      </c>
      <c r="N927" t="s">
        <v>40</v>
      </c>
      <c r="O927" t="s">
        <v>116</v>
      </c>
      <c r="P927">
        <v>10</v>
      </c>
      <c r="Q927">
        <v>1.4</v>
      </c>
      <c r="R927" t="s">
        <v>30</v>
      </c>
      <c r="S927" t="s">
        <v>86</v>
      </c>
    </row>
    <row r="928" spans="1:19" x14ac:dyDescent="0.35">
      <c r="A928" t="s">
        <v>2621</v>
      </c>
      <c r="B928" t="s">
        <v>2375</v>
      </c>
      <c r="C928" t="s">
        <v>2622</v>
      </c>
      <c r="D928" t="s">
        <v>34</v>
      </c>
      <c r="E928" t="s">
        <v>244</v>
      </c>
      <c r="F928" t="s">
        <v>36</v>
      </c>
      <c r="G928" t="s">
        <v>129</v>
      </c>
      <c r="H928">
        <v>20.63</v>
      </c>
      <c r="I928">
        <v>6</v>
      </c>
      <c r="J928">
        <v>0</v>
      </c>
      <c r="K928">
        <v>123.78</v>
      </c>
      <c r="L928" t="s">
        <v>142</v>
      </c>
      <c r="M928" t="s">
        <v>134</v>
      </c>
      <c r="N928" t="s">
        <v>172</v>
      </c>
      <c r="O928" t="s">
        <v>41</v>
      </c>
      <c r="P928">
        <v>12</v>
      </c>
      <c r="Q928">
        <v>4.4000000000000004</v>
      </c>
      <c r="R928" t="s">
        <v>30</v>
      </c>
      <c r="S928" t="s">
        <v>86</v>
      </c>
    </row>
    <row r="929" spans="1:19" x14ac:dyDescent="0.35">
      <c r="A929" t="s">
        <v>2623</v>
      </c>
      <c r="B929" t="s">
        <v>2624</v>
      </c>
      <c r="C929" t="s">
        <v>2625</v>
      </c>
      <c r="D929" t="s">
        <v>34</v>
      </c>
      <c r="E929" t="s">
        <v>445</v>
      </c>
      <c r="F929" t="s">
        <v>66</v>
      </c>
      <c r="G929" t="s">
        <v>446</v>
      </c>
      <c r="H929">
        <v>886.74</v>
      </c>
      <c r="I929">
        <v>8</v>
      </c>
      <c r="J929">
        <v>0</v>
      </c>
      <c r="K929">
        <v>7093.92</v>
      </c>
      <c r="L929" t="s">
        <v>49</v>
      </c>
      <c r="M929" t="s">
        <v>111</v>
      </c>
      <c r="N929" t="s">
        <v>68</v>
      </c>
      <c r="O929" t="s">
        <v>105</v>
      </c>
      <c r="P929">
        <v>11</v>
      </c>
      <c r="Q929">
        <v>4.4000000000000004</v>
      </c>
      <c r="R929" t="s">
        <v>51</v>
      </c>
      <c r="S929" t="s">
        <v>60</v>
      </c>
    </row>
    <row r="930" spans="1:19" x14ac:dyDescent="0.35">
      <c r="A930" t="s">
        <v>2626</v>
      </c>
      <c r="B930" t="s">
        <v>531</v>
      </c>
      <c r="C930" t="s">
        <v>2627</v>
      </c>
      <c r="D930" t="s">
        <v>157</v>
      </c>
      <c r="E930" t="s">
        <v>649</v>
      </c>
      <c r="F930" t="s">
        <v>57</v>
      </c>
      <c r="G930" t="s">
        <v>153</v>
      </c>
      <c r="H930">
        <v>169.44</v>
      </c>
      <c r="I930">
        <v>8</v>
      </c>
      <c r="J930">
        <v>0.1</v>
      </c>
      <c r="K930">
        <v>1219.97</v>
      </c>
      <c r="L930" t="s">
        <v>142</v>
      </c>
      <c r="M930" t="s">
        <v>122</v>
      </c>
      <c r="N930" t="s">
        <v>91</v>
      </c>
      <c r="O930" t="s">
        <v>92</v>
      </c>
      <c r="P930">
        <v>6</v>
      </c>
      <c r="Q930">
        <v>4.3</v>
      </c>
      <c r="R930" t="s">
        <v>51</v>
      </c>
    </row>
    <row r="931" spans="1:19" x14ac:dyDescent="0.35">
      <c r="A931" t="s">
        <v>2628</v>
      </c>
      <c r="B931" t="s">
        <v>1001</v>
      </c>
      <c r="C931" t="s">
        <v>2629</v>
      </c>
      <c r="D931" t="s">
        <v>72</v>
      </c>
      <c r="E931" t="s">
        <v>293</v>
      </c>
      <c r="F931" t="s">
        <v>74</v>
      </c>
      <c r="G931" t="s">
        <v>110</v>
      </c>
      <c r="H931">
        <v>318.57</v>
      </c>
      <c r="I931">
        <v>11</v>
      </c>
      <c r="J931">
        <v>0</v>
      </c>
      <c r="K931">
        <v>3504.27</v>
      </c>
      <c r="L931" t="s">
        <v>165</v>
      </c>
      <c r="M931" t="s">
        <v>134</v>
      </c>
      <c r="N931" t="s">
        <v>85</v>
      </c>
      <c r="O931" t="s">
        <v>116</v>
      </c>
      <c r="P931">
        <v>5</v>
      </c>
      <c r="Q931">
        <v>4.2</v>
      </c>
      <c r="R931" t="s">
        <v>30</v>
      </c>
      <c r="S931" t="s">
        <v>52</v>
      </c>
    </row>
    <row r="932" spans="1:19" x14ac:dyDescent="0.35">
      <c r="A932" t="s">
        <v>2630</v>
      </c>
      <c r="B932" t="s">
        <v>2631</v>
      </c>
      <c r="C932" t="s">
        <v>2632</v>
      </c>
      <c r="D932" t="s">
        <v>34</v>
      </c>
      <c r="E932" t="s">
        <v>484</v>
      </c>
      <c r="F932" t="s">
        <v>74</v>
      </c>
      <c r="G932" t="s">
        <v>110</v>
      </c>
      <c r="H932">
        <v>2122.36</v>
      </c>
      <c r="I932">
        <v>9</v>
      </c>
      <c r="J932">
        <v>0.15</v>
      </c>
      <c r="K932">
        <v>16236.05</v>
      </c>
      <c r="L932" t="s">
        <v>76</v>
      </c>
      <c r="M932" t="s">
        <v>27</v>
      </c>
      <c r="N932" t="s">
        <v>28</v>
      </c>
      <c r="O932" t="s">
        <v>50</v>
      </c>
      <c r="P932">
        <v>10</v>
      </c>
      <c r="Q932">
        <v>2.4</v>
      </c>
      <c r="R932" t="s">
        <v>30</v>
      </c>
    </row>
    <row r="933" spans="1:19" x14ac:dyDescent="0.35">
      <c r="A933" t="s">
        <v>2633</v>
      </c>
      <c r="B933" t="s">
        <v>2634</v>
      </c>
      <c r="C933" t="s">
        <v>2635</v>
      </c>
      <c r="D933" t="s">
        <v>34</v>
      </c>
      <c r="E933" t="s">
        <v>214</v>
      </c>
      <c r="F933" t="s">
        <v>66</v>
      </c>
      <c r="G933" t="s">
        <v>215</v>
      </c>
      <c r="H933">
        <v>1010.19</v>
      </c>
      <c r="I933">
        <v>8</v>
      </c>
      <c r="J933">
        <v>0.1</v>
      </c>
      <c r="K933">
        <v>7273.37</v>
      </c>
      <c r="L933" t="s">
        <v>98</v>
      </c>
      <c r="M933" t="s">
        <v>134</v>
      </c>
      <c r="N933" t="s">
        <v>68</v>
      </c>
      <c r="O933" t="s">
        <v>116</v>
      </c>
      <c r="P933">
        <v>1</v>
      </c>
      <c r="Q933">
        <v>1.9</v>
      </c>
      <c r="R933" t="s">
        <v>30</v>
      </c>
      <c r="S933" t="s">
        <v>60</v>
      </c>
    </row>
    <row r="934" spans="1:19" x14ac:dyDescent="0.35">
      <c r="A934" t="s">
        <v>2636</v>
      </c>
      <c r="B934" t="s">
        <v>2637</v>
      </c>
      <c r="C934" t="s">
        <v>2638</v>
      </c>
      <c r="D934" t="s">
        <v>127</v>
      </c>
      <c r="E934" t="s">
        <v>138</v>
      </c>
      <c r="F934" t="s">
        <v>24</v>
      </c>
      <c r="G934" t="s">
        <v>133</v>
      </c>
      <c r="H934">
        <v>367.22</v>
      </c>
      <c r="I934">
        <v>13</v>
      </c>
      <c r="J934">
        <v>0.15</v>
      </c>
      <c r="K934">
        <v>4057.78</v>
      </c>
      <c r="L934" t="s">
        <v>38</v>
      </c>
      <c r="M934" t="s">
        <v>134</v>
      </c>
      <c r="N934" t="s">
        <v>85</v>
      </c>
      <c r="O934" t="s">
        <v>116</v>
      </c>
      <c r="P934">
        <v>5</v>
      </c>
      <c r="Q934">
        <v>4.7</v>
      </c>
      <c r="R934" t="s">
        <v>30</v>
      </c>
      <c r="S934" t="s">
        <v>60</v>
      </c>
    </row>
    <row r="935" spans="1:19" x14ac:dyDescent="0.35">
      <c r="A935" t="s">
        <v>2639</v>
      </c>
      <c r="B935" t="s">
        <v>2640</v>
      </c>
      <c r="C935" t="s">
        <v>2641</v>
      </c>
      <c r="D935" t="s">
        <v>72</v>
      </c>
      <c r="E935" t="s">
        <v>656</v>
      </c>
      <c r="F935" t="s">
        <v>47</v>
      </c>
      <c r="G935" t="s">
        <v>657</v>
      </c>
      <c r="H935">
        <v>453.49</v>
      </c>
      <c r="I935">
        <v>11</v>
      </c>
      <c r="J935">
        <v>0.1</v>
      </c>
      <c r="K935">
        <v>4489.55</v>
      </c>
      <c r="L935" t="s">
        <v>104</v>
      </c>
      <c r="M935" t="s">
        <v>90</v>
      </c>
      <c r="N935" t="s">
        <v>172</v>
      </c>
      <c r="O935" t="s">
        <v>116</v>
      </c>
      <c r="P935">
        <v>2</v>
      </c>
      <c r="Q935">
        <v>2.2000000000000002</v>
      </c>
      <c r="R935" t="s">
        <v>30</v>
      </c>
      <c r="S935" t="s">
        <v>60</v>
      </c>
    </row>
    <row r="936" spans="1:19" x14ac:dyDescent="0.35">
      <c r="A936" t="s">
        <v>2642</v>
      </c>
      <c r="B936" t="s">
        <v>1312</v>
      </c>
      <c r="C936" t="s">
        <v>2643</v>
      </c>
      <c r="D936" t="s">
        <v>64</v>
      </c>
      <c r="E936" t="s">
        <v>399</v>
      </c>
      <c r="F936" t="s">
        <v>24</v>
      </c>
      <c r="G936" t="s">
        <v>182</v>
      </c>
      <c r="H936">
        <v>331.65</v>
      </c>
      <c r="I936">
        <v>2</v>
      </c>
      <c r="J936">
        <v>0.05</v>
      </c>
      <c r="K936">
        <v>630.13</v>
      </c>
      <c r="L936" t="s">
        <v>142</v>
      </c>
      <c r="M936" t="s">
        <v>111</v>
      </c>
      <c r="N936" t="s">
        <v>91</v>
      </c>
      <c r="O936" t="s">
        <v>123</v>
      </c>
      <c r="P936">
        <v>1</v>
      </c>
      <c r="Q936">
        <v>2.6</v>
      </c>
      <c r="R936" t="s">
        <v>30</v>
      </c>
    </row>
    <row r="937" spans="1:19" x14ac:dyDescent="0.35">
      <c r="A937" t="s">
        <v>2644</v>
      </c>
      <c r="B937" t="s">
        <v>807</v>
      </c>
      <c r="C937" t="s">
        <v>2645</v>
      </c>
      <c r="D937" t="s">
        <v>22</v>
      </c>
      <c r="E937" t="s">
        <v>227</v>
      </c>
      <c r="F937" t="s">
        <v>47</v>
      </c>
      <c r="G937" t="s">
        <v>228</v>
      </c>
      <c r="H937">
        <v>26.69</v>
      </c>
      <c r="I937">
        <v>14</v>
      </c>
      <c r="J937">
        <v>0</v>
      </c>
      <c r="K937">
        <v>373.66</v>
      </c>
      <c r="L937" t="s">
        <v>38</v>
      </c>
      <c r="M937" t="s">
        <v>183</v>
      </c>
      <c r="N937" t="s">
        <v>166</v>
      </c>
      <c r="O937" t="s">
        <v>123</v>
      </c>
      <c r="P937">
        <v>4</v>
      </c>
      <c r="Q937">
        <v>3.8</v>
      </c>
      <c r="R937" t="s">
        <v>30</v>
      </c>
      <c r="S937" t="s">
        <v>60</v>
      </c>
    </row>
    <row r="938" spans="1:19" x14ac:dyDescent="0.35">
      <c r="A938" t="s">
        <v>2646</v>
      </c>
      <c r="B938" t="s">
        <v>2647</v>
      </c>
      <c r="C938" t="s">
        <v>2648</v>
      </c>
      <c r="D938" t="s">
        <v>22</v>
      </c>
      <c r="E938" t="s">
        <v>413</v>
      </c>
      <c r="F938" t="s">
        <v>47</v>
      </c>
      <c r="G938" t="s">
        <v>103</v>
      </c>
      <c r="H938">
        <v>553.30999999999995</v>
      </c>
      <c r="I938">
        <v>14</v>
      </c>
      <c r="J938">
        <v>0.05</v>
      </c>
      <c r="K938">
        <v>7359.02</v>
      </c>
      <c r="L938" t="s">
        <v>49</v>
      </c>
      <c r="M938" t="s">
        <v>111</v>
      </c>
      <c r="N938" t="s">
        <v>68</v>
      </c>
      <c r="O938" t="s">
        <v>29</v>
      </c>
      <c r="P938">
        <v>6</v>
      </c>
      <c r="Q938">
        <v>2.2000000000000002</v>
      </c>
      <c r="R938" t="s">
        <v>112</v>
      </c>
    </row>
    <row r="939" spans="1:19" x14ac:dyDescent="0.35">
      <c r="A939" t="s">
        <v>2649</v>
      </c>
      <c r="B939" t="s">
        <v>827</v>
      </c>
      <c r="C939" t="s">
        <v>2650</v>
      </c>
      <c r="D939" t="s">
        <v>34</v>
      </c>
      <c r="E939" t="s">
        <v>73</v>
      </c>
      <c r="F939" t="s">
        <v>74</v>
      </c>
      <c r="G939" t="s">
        <v>75</v>
      </c>
      <c r="H939">
        <v>620.27</v>
      </c>
      <c r="I939">
        <v>12</v>
      </c>
      <c r="L939" t="s">
        <v>26</v>
      </c>
      <c r="M939" t="s">
        <v>122</v>
      </c>
      <c r="N939" t="s">
        <v>40</v>
      </c>
      <c r="O939" t="s">
        <v>29</v>
      </c>
      <c r="P939">
        <v>7</v>
      </c>
      <c r="Q939">
        <v>4.3</v>
      </c>
      <c r="R939" t="s">
        <v>51</v>
      </c>
      <c r="S939" t="s">
        <v>86</v>
      </c>
    </row>
    <row r="940" spans="1:19" x14ac:dyDescent="0.35">
      <c r="A940" t="s">
        <v>2651</v>
      </c>
      <c r="B940" t="s">
        <v>2652</v>
      </c>
      <c r="C940" t="s">
        <v>2653</v>
      </c>
      <c r="D940" t="s">
        <v>72</v>
      </c>
      <c r="E940" t="s">
        <v>23</v>
      </c>
      <c r="F940" t="s">
        <v>24</v>
      </c>
      <c r="G940" t="s">
        <v>25</v>
      </c>
      <c r="H940">
        <v>76.25</v>
      </c>
      <c r="I940">
        <v>10</v>
      </c>
      <c r="J940">
        <v>0.15</v>
      </c>
      <c r="K940">
        <v>648.12</v>
      </c>
      <c r="L940" t="s">
        <v>165</v>
      </c>
      <c r="M940" t="s">
        <v>90</v>
      </c>
      <c r="N940" t="s">
        <v>28</v>
      </c>
      <c r="O940" t="s">
        <v>123</v>
      </c>
      <c r="P940">
        <v>9</v>
      </c>
      <c r="Q940">
        <v>1.3</v>
      </c>
      <c r="R940" t="s">
        <v>30</v>
      </c>
      <c r="S940" t="s">
        <v>60</v>
      </c>
    </row>
    <row r="941" spans="1:19" x14ac:dyDescent="0.35">
      <c r="A941" t="s">
        <v>2654</v>
      </c>
      <c r="B941" t="s">
        <v>1649</v>
      </c>
      <c r="C941" t="s">
        <v>2655</v>
      </c>
      <c r="D941" t="s">
        <v>127</v>
      </c>
      <c r="E941" t="s">
        <v>313</v>
      </c>
      <c r="F941" t="s">
        <v>47</v>
      </c>
      <c r="G941" t="s">
        <v>48</v>
      </c>
      <c r="H941">
        <v>400.43</v>
      </c>
      <c r="I941">
        <v>12</v>
      </c>
      <c r="J941">
        <v>0.2</v>
      </c>
      <c r="K941">
        <v>3844.13</v>
      </c>
      <c r="L941" t="s">
        <v>104</v>
      </c>
      <c r="M941" t="s">
        <v>111</v>
      </c>
      <c r="N941" t="s">
        <v>166</v>
      </c>
      <c r="O941" t="s">
        <v>105</v>
      </c>
      <c r="P941">
        <v>5</v>
      </c>
      <c r="Q941">
        <v>4.2</v>
      </c>
      <c r="R941" t="s">
        <v>30</v>
      </c>
      <c r="S941" t="s">
        <v>60</v>
      </c>
    </row>
    <row r="942" spans="1:19" x14ac:dyDescent="0.35">
      <c r="A942" t="s">
        <v>2656</v>
      </c>
      <c r="B942" t="s">
        <v>261</v>
      </c>
      <c r="C942" t="s">
        <v>2657</v>
      </c>
      <c r="D942" t="s">
        <v>157</v>
      </c>
      <c r="E942" t="s">
        <v>399</v>
      </c>
      <c r="F942" t="s">
        <v>24</v>
      </c>
      <c r="G942" t="s">
        <v>182</v>
      </c>
      <c r="H942">
        <v>45.19</v>
      </c>
      <c r="I942">
        <v>11</v>
      </c>
      <c r="J942">
        <v>0.2</v>
      </c>
      <c r="K942">
        <v>397.67</v>
      </c>
      <c r="L942" t="s">
        <v>26</v>
      </c>
      <c r="M942" t="s">
        <v>39</v>
      </c>
      <c r="N942" t="s">
        <v>91</v>
      </c>
      <c r="O942" t="s">
        <v>41</v>
      </c>
      <c r="P942">
        <v>8</v>
      </c>
      <c r="Q942">
        <v>3.4</v>
      </c>
      <c r="R942" t="s">
        <v>30</v>
      </c>
      <c r="S942" t="s">
        <v>52</v>
      </c>
    </row>
    <row r="943" spans="1:19" x14ac:dyDescent="0.35">
      <c r="A943" t="s">
        <v>2658</v>
      </c>
      <c r="B943" t="s">
        <v>2659</v>
      </c>
      <c r="C943" t="s">
        <v>2660</v>
      </c>
      <c r="D943" t="s">
        <v>127</v>
      </c>
      <c r="E943" t="s">
        <v>374</v>
      </c>
      <c r="F943" t="s">
        <v>36</v>
      </c>
      <c r="G943" t="s">
        <v>259</v>
      </c>
      <c r="H943">
        <v>36.08</v>
      </c>
      <c r="I943">
        <v>1</v>
      </c>
      <c r="J943">
        <v>0.3</v>
      </c>
      <c r="K943">
        <v>25.26</v>
      </c>
      <c r="L943" t="s">
        <v>49</v>
      </c>
      <c r="M943" t="s">
        <v>90</v>
      </c>
      <c r="N943" t="s">
        <v>59</v>
      </c>
      <c r="O943" t="s">
        <v>50</v>
      </c>
      <c r="P943">
        <v>8</v>
      </c>
      <c r="Q943">
        <v>3.3</v>
      </c>
      <c r="S943" t="s">
        <v>52</v>
      </c>
    </row>
    <row r="944" spans="1:19" x14ac:dyDescent="0.35">
      <c r="A944" t="s">
        <v>2661</v>
      </c>
      <c r="B944" t="s">
        <v>912</v>
      </c>
      <c r="C944" t="s">
        <v>2662</v>
      </c>
      <c r="D944" t="s">
        <v>72</v>
      </c>
      <c r="E944" t="s">
        <v>374</v>
      </c>
      <c r="F944" t="s">
        <v>36</v>
      </c>
      <c r="G944" t="s">
        <v>259</v>
      </c>
      <c r="H944">
        <v>14.87</v>
      </c>
      <c r="I944">
        <v>10</v>
      </c>
      <c r="J944">
        <v>0</v>
      </c>
      <c r="K944">
        <v>148.69999999999999</v>
      </c>
      <c r="L944" t="s">
        <v>49</v>
      </c>
      <c r="M944" t="s">
        <v>183</v>
      </c>
      <c r="N944" t="s">
        <v>68</v>
      </c>
      <c r="O944" t="s">
        <v>77</v>
      </c>
      <c r="P944">
        <v>11</v>
      </c>
      <c r="Q944">
        <v>2.8</v>
      </c>
      <c r="R944" t="s">
        <v>143</v>
      </c>
      <c r="S944" t="s">
        <v>60</v>
      </c>
    </row>
    <row r="945" spans="1:19" x14ac:dyDescent="0.35">
      <c r="A945" t="s">
        <v>2663</v>
      </c>
      <c r="B945" t="s">
        <v>2664</v>
      </c>
      <c r="C945" t="s">
        <v>2665</v>
      </c>
      <c r="D945" t="s">
        <v>72</v>
      </c>
      <c r="E945" t="s">
        <v>147</v>
      </c>
      <c r="F945" t="s">
        <v>74</v>
      </c>
      <c r="G945" t="s">
        <v>148</v>
      </c>
      <c r="H945">
        <v>551.64</v>
      </c>
      <c r="I945">
        <v>2</v>
      </c>
      <c r="J945">
        <v>0</v>
      </c>
      <c r="K945">
        <v>1103.28</v>
      </c>
      <c r="L945" t="s">
        <v>76</v>
      </c>
      <c r="M945" t="s">
        <v>122</v>
      </c>
      <c r="N945" t="s">
        <v>68</v>
      </c>
      <c r="O945" t="s">
        <v>29</v>
      </c>
      <c r="P945">
        <v>9</v>
      </c>
      <c r="Q945">
        <v>2.1</v>
      </c>
      <c r="R945" t="s">
        <v>30</v>
      </c>
      <c r="S945" t="s">
        <v>42</v>
      </c>
    </row>
    <row r="946" spans="1:19" x14ac:dyDescent="0.35">
      <c r="A946" t="s">
        <v>2666</v>
      </c>
      <c r="B946" t="s">
        <v>2667</v>
      </c>
      <c r="C946" t="s">
        <v>2668</v>
      </c>
      <c r="D946" t="s">
        <v>127</v>
      </c>
      <c r="E946" t="s">
        <v>306</v>
      </c>
      <c r="F946" t="s">
        <v>36</v>
      </c>
      <c r="G946" t="s">
        <v>259</v>
      </c>
      <c r="H946">
        <v>40.049999999999997</v>
      </c>
      <c r="I946">
        <v>2</v>
      </c>
      <c r="J946">
        <v>0.05</v>
      </c>
      <c r="K946">
        <v>76.09</v>
      </c>
      <c r="L946" t="s">
        <v>83</v>
      </c>
      <c r="M946" t="s">
        <v>122</v>
      </c>
      <c r="N946" t="s">
        <v>172</v>
      </c>
      <c r="O946" t="s">
        <v>116</v>
      </c>
      <c r="P946">
        <v>3</v>
      </c>
      <c r="Q946">
        <v>2.9</v>
      </c>
      <c r="S946" t="s">
        <v>52</v>
      </c>
    </row>
    <row r="947" spans="1:19" x14ac:dyDescent="0.35">
      <c r="A947" t="s">
        <v>2669</v>
      </c>
      <c r="B947" t="s">
        <v>1607</v>
      </c>
      <c r="C947" t="s">
        <v>2670</v>
      </c>
      <c r="D947" t="s">
        <v>22</v>
      </c>
      <c r="E947" t="s">
        <v>198</v>
      </c>
      <c r="F947" t="s">
        <v>74</v>
      </c>
      <c r="G947" t="s">
        <v>110</v>
      </c>
      <c r="H947">
        <v>831.47</v>
      </c>
      <c r="I947">
        <v>12</v>
      </c>
      <c r="J947">
        <v>0.15</v>
      </c>
      <c r="K947">
        <v>8480.99</v>
      </c>
      <c r="L947" t="s">
        <v>38</v>
      </c>
      <c r="M947" t="s">
        <v>122</v>
      </c>
      <c r="N947" t="s">
        <v>40</v>
      </c>
      <c r="O947" t="s">
        <v>92</v>
      </c>
      <c r="P947">
        <v>3</v>
      </c>
      <c r="Q947">
        <v>2.8</v>
      </c>
      <c r="R947" t="s">
        <v>143</v>
      </c>
      <c r="S947" t="s">
        <v>42</v>
      </c>
    </row>
    <row r="948" spans="1:19" x14ac:dyDescent="0.35">
      <c r="A948" t="s">
        <v>2671</v>
      </c>
      <c r="B948" t="s">
        <v>32</v>
      </c>
      <c r="C948" t="s">
        <v>2672</v>
      </c>
      <c r="D948" t="s">
        <v>157</v>
      </c>
      <c r="E948" t="s">
        <v>484</v>
      </c>
      <c r="F948" t="s">
        <v>74</v>
      </c>
      <c r="G948" t="s">
        <v>110</v>
      </c>
      <c r="H948">
        <v>381.67</v>
      </c>
      <c r="I948">
        <v>3</v>
      </c>
      <c r="J948">
        <v>0.05</v>
      </c>
      <c r="K948">
        <v>1087.76</v>
      </c>
      <c r="L948" t="s">
        <v>38</v>
      </c>
      <c r="M948" t="s">
        <v>84</v>
      </c>
      <c r="N948" t="s">
        <v>59</v>
      </c>
      <c r="O948" t="s">
        <v>105</v>
      </c>
      <c r="P948">
        <v>9</v>
      </c>
      <c r="Q948">
        <v>3.3</v>
      </c>
      <c r="R948" t="s">
        <v>30</v>
      </c>
      <c r="S948" t="s">
        <v>52</v>
      </c>
    </row>
    <row r="949" spans="1:19" x14ac:dyDescent="0.35">
      <c r="A949" t="s">
        <v>2673</v>
      </c>
      <c r="B949" t="s">
        <v>2674</v>
      </c>
      <c r="C949" t="s">
        <v>2675</v>
      </c>
      <c r="D949" t="s">
        <v>22</v>
      </c>
      <c r="E949" t="s">
        <v>374</v>
      </c>
      <c r="F949" t="s">
        <v>36</v>
      </c>
      <c r="G949" t="s">
        <v>259</v>
      </c>
      <c r="H949">
        <v>41.22</v>
      </c>
      <c r="I949">
        <v>10</v>
      </c>
      <c r="J949">
        <v>0.2</v>
      </c>
      <c r="K949">
        <v>329.76</v>
      </c>
      <c r="L949" t="s">
        <v>142</v>
      </c>
      <c r="M949" t="s">
        <v>122</v>
      </c>
      <c r="N949" t="s">
        <v>28</v>
      </c>
      <c r="O949" t="s">
        <v>123</v>
      </c>
      <c r="P949">
        <v>7</v>
      </c>
      <c r="Q949">
        <v>2.1</v>
      </c>
      <c r="S949" t="s">
        <v>60</v>
      </c>
    </row>
    <row r="950" spans="1:19" x14ac:dyDescent="0.35">
      <c r="A950" t="s">
        <v>2676</v>
      </c>
      <c r="B950" t="s">
        <v>2677</v>
      </c>
      <c r="C950" t="s">
        <v>2678</v>
      </c>
      <c r="D950" t="s">
        <v>34</v>
      </c>
      <c r="E950" t="s">
        <v>170</v>
      </c>
      <c r="F950" t="s">
        <v>66</v>
      </c>
      <c r="G950" t="s">
        <v>171</v>
      </c>
      <c r="H950">
        <v>24.19</v>
      </c>
      <c r="J950">
        <v>0.1</v>
      </c>
      <c r="L950" t="s">
        <v>76</v>
      </c>
      <c r="M950" t="s">
        <v>27</v>
      </c>
      <c r="N950" t="s">
        <v>166</v>
      </c>
      <c r="O950" t="s">
        <v>105</v>
      </c>
      <c r="P950">
        <v>4</v>
      </c>
      <c r="Q950">
        <v>1.3</v>
      </c>
      <c r="R950" t="s">
        <v>51</v>
      </c>
      <c r="S950" t="s">
        <v>52</v>
      </c>
    </row>
    <row r="951" spans="1:19" x14ac:dyDescent="0.35">
      <c r="A951" t="s">
        <v>2679</v>
      </c>
      <c r="B951" t="s">
        <v>1300</v>
      </c>
      <c r="C951" t="s">
        <v>2501</v>
      </c>
      <c r="D951" t="s">
        <v>72</v>
      </c>
      <c r="E951" t="s">
        <v>533</v>
      </c>
      <c r="F951" t="s">
        <v>74</v>
      </c>
      <c r="G951" t="s">
        <v>534</v>
      </c>
      <c r="H951">
        <v>2148.14</v>
      </c>
      <c r="I951">
        <v>2</v>
      </c>
      <c r="J951">
        <v>0.25</v>
      </c>
      <c r="K951">
        <v>3222.21</v>
      </c>
      <c r="L951" t="s">
        <v>98</v>
      </c>
      <c r="M951" t="s">
        <v>90</v>
      </c>
      <c r="N951" t="s">
        <v>166</v>
      </c>
      <c r="O951" t="s">
        <v>92</v>
      </c>
      <c r="P951">
        <v>1</v>
      </c>
      <c r="Q951">
        <v>1.6</v>
      </c>
      <c r="R951" t="s">
        <v>30</v>
      </c>
      <c r="S951" t="s">
        <v>86</v>
      </c>
    </row>
    <row r="952" spans="1:19" x14ac:dyDescent="0.35">
      <c r="A952" t="s">
        <v>2680</v>
      </c>
      <c r="B952" t="s">
        <v>2681</v>
      </c>
      <c r="C952" t="s">
        <v>2682</v>
      </c>
      <c r="D952" t="s">
        <v>127</v>
      </c>
      <c r="E952" t="s">
        <v>176</v>
      </c>
      <c r="F952" t="s">
        <v>47</v>
      </c>
      <c r="G952" t="s">
        <v>177</v>
      </c>
      <c r="H952">
        <v>111.55</v>
      </c>
      <c r="I952">
        <v>14</v>
      </c>
      <c r="J952">
        <v>0.25</v>
      </c>
      <c r="K952">
        <v>1171.28</v>
      </c>
      <c r="L952" t="s">
        <v>49</v>
      </c>
      <c r="M952" t="s">
        <v>183</v>
      </c>
      <c r="N952" t="s">
        <v>85</v>
      </c>
      <c r="O952" t="s">
        <v>41</v>
      </c>
      <c r="P952">
        <v>7</v>
      </c>
      <c r="Q952">
        <v>3.8</v>
      </c>
      <c r="R952" t="s">
        <v>30</v>
      </c>
      <c r="S952" t="s">
        <v>60</v>
      </c>
    </row>
    <row r="953" spans="1:19" x14ac:dyDescent="0.35">
      <c r="A953" t="s">
        <v>2683</v>
      </c>
      <c r="B953" t="s">
        <v>246</v>
      </c>
      <c r="C953" t="s">
        <v>2684</v>
      </c>
      <c r="D953" t="s">
        <v>127</v>
      </c>
      <c r="E953" t="s">
        <v>176</v>
      </c>
      <c r="F953" t="s">
        <v>47</v>
      </c>
      <c r="G953" t="s">
        <v>177</v>
      </c>
      <c r="H953">
        <v>101.43</v>
      </c>
      <c r="I953">
        <v>1</v>
      </c>
      <c r="J953">
        <v>0</v>
      </c>
      <c r="K953">
        <v>101.43</v>
      </c>
      <c r="L953" t="s">
        <v>165</v>
      </c>
      <c r="M953" t="s">
        <v>27</v>
      </c>
      <c r="N953" t="s">
        <v>85</v>
      </c>
      <c r="O953" t="s">
        <v>77</v>
      </c>
      <c r="P953">
        <v>10</v>
      </c>
      <c r="Q953">
        <v>1.1000000000000001</v>
      </c>
      <c r="R953" t="s">
        <v>30</v>
      </c>
    </row>
    <row r="954" spans="1:19" x14ac:dyDescent="0.35">
      <c r="A954" t="s">
        <v>2685</v>
      </c>
      <c r="B954" t="s">
        <v>2686</v>
      </c>
      <c r="C954" t="s">
        <v>2687</v>
      </c>
      <c r="D954" t="s">
        <v>157</v>
      </c>
      <c r="E954" t="s">
        <v>258</v>
      </c>
      <c r="F954" t="s">
        <v>36</v>
      </c>
      <c r="G954" t="s">
        <v>259</v>
      </c>
      <c r="H954">
        <v>16.52</v>
      </c>
      <c r="I954">
        <v>14</v>
      </c>
      <c r="J954">
        <v>0.1</v>
      </c>
      <c r="K954">
        <v>208.15</v>
      </c>
      <c r="L954" t="s">
        <v>98</v>
      </c>
      <c r="M954" t="s">
        <v>183</v>
      </c>
      <c r="N954" t="s">
        <v>172</v>
      </c>
      <c r="O954" t="s">
        <v>123</v>
      </c>
      <c r="P954">
        <v>6</v>
      </c>
      <c r="Q954">
        <v>4.4000000000000004</v>
      </c>
      <c r="R954" t="s">
        <v>30</v>
      </c>
      <c r="S954" t="s">
        <v>60</v>
      </c>
    </row>
    <row r="955" spans="1:19" x14ac:dyDescent="0.35">
      <c r="A955" t="s">
        <v>2688</v>
      </c>
      <c r="B955" t="s">
        <v>2513</v>
      </c>
      <c r="C955" t="s">
        <v>2689</v>
      </c>
      <c r="D955" t="s">
        <v>22</v>
      </c>
      <c r="E955" t="s">
        <v>351</v>
      </c>
      <c r="F955" t="s">
        <v>57</v>
      </c>
      <c r="G955" t="s">
        <v>289</v>
      </c>
      <c r="H955">
        <v>156.58000000000001</v>
      </c>
      <c r="I955">
        <v>6</v>
      </c>
      <c r="J955">
        <v>0.1</v>
      </c>
      <c r="K955">
        <v>845.53</v>
      </c>
      <c r="L955" t="s">
        <v>98</v>
      </c>
      <c r="M955" t="s">
        <v>134</v>
      </c>
      <c r="N955" t="s">
        <v>166</v>
      </c>
      <c r="O955" t="s">
        <v>29</v>
      </c>
      <c r="P955">
        <v>3</v>
      </c>
      <c r="Q955">
        <v>3.8</v>
      </c>
      <c r="R955" t="s">
        <v>30</v>
      </c>
    </row>
    <row r="956" spans="1:19" x14ac:dyDescent="0.35">
      <c r="A956" t="s">
        <v>2690</v>
      </c>
      <c r="B956" t="s">
        <v>2691</v>
      </c>
      <c r="C956" t="s">
        <v>2692</v>
      </c>
      <c r="D956" t="s">
        <v>64</v>
      </c>
      <c r="E956" t="s">
        <v>416</v>
      </c>
      <c r="F956" t="s">
        <v>66</v>
      </c>
      <c r="G956" t="s">
        <v>417</v>
      </c>
      <c r="H956">
        <v>1460.43</v>
      </c>
      <c r="I956">
        <v>9</v>
      </c>
      <c r="J956">
        <v>0</v>
      </c>
      <c r="K956">
        <v>13143.87</v>
      </c>
      <c r="L956" t="s">
        <v>83</v>
      </c>
      <c r="M956" t="s">
        <v>39</v>
      </c>
      <c r="N956" t="s">
        <v>28</v>
      </c>
      <c r="O956" t="s">
        <v>92</v>
      </c>
      <c r="P956">
        <v>5</v>
      </c>
      <c r="Q956">
        <v>4.0999999999999996</v>
      </c>
      <c r="R956" t="s">
        <v>30</v>
      </c>
      <c r="S956" t="s">
        <v>294</v>
      </c>
    </row>
    <row r="957" spans="1:19" x14ac:dyDescent="0.35">
      <c r="A957" t="s">
        <v>2693</v>
      </c>
      <c r="B957" t="s">
        <v>2694</v>
      </c>
      <c r="C957" t="s">
        <v>2695</v>
      </c>
      <c r="D957" t="s">
        <v>72</v>
      </c>
      <c r="E957" t="s">
        <v>239</v>
      </c>
      <c r="F957" t="s">
        <v>66</v>
      </c>
      <c r="G957" t="s">
        <v>240</v>
      </c>
      <c r="H957">
        <v>74.25</v>
      </c>
      <c r="I957">
        <v>3</v>
      </c>
      <c r="J957">
        <v>0.05</v>
      </c>
      <c r="K957">
        <v>211.61</v>
      </c>
      <c r="L957" t="s">
        <v>104</v>
      </c>
      <c r="M957" t="s">
        <v>39</v>
      </c>
      <c r="N957" t="s">
        <v>59</v>
      </c>
      <c r="O957" t="s">
        <v>29</v>
      </c>
      <c r="P957">
        <v>3</v>
      </c>
      <c r="Q957">
        <v>4.3</v>
      </c>
      <c r="R957" t="s">
        <v>30</v>
      </c>
      <c r="S957" t="s">
        <v>86</v>
      </c>
    </row>
    <row r="958" spans="1:19" x14ac:dyDescent="0.35">
      <c r="A958" t="s">
        <v>2696</v>
      </c>
      <c r="B958" t="s">
        <v>2073</v>
      </c>
      <c r="C958" t="s">
        <v>2697</v>
      </c>
      <c r="D958" t="s">
        <v>34</v>
      </c>
      <c r="E958" t="s">
        <v>102</v>
      </c>
      <c r="F958" t="s">
        <v>47</v>
      </c>
      <c r="G958" t="s">
        <v>103</v>
      </c>
      <c r="H958">
        <v>22.22</v>
      </c>
      <c r="I958">
        <v>6</v>
      </c>
      <c r="J958">
        <v>0.15</v>
      </c>
      <c r="K958">
        <v>113.32</v>
      </c>
      <c r="L958" t="s">
        <v>83</v>
      </c>
      <c r="M958" t="s">
        <v>84</v>
      </c>
      <c r="N958" t="s">
        <v>59</v>
      </c>
      <c r="O958" t="s">
        <v>50</v>
      </c>
      <c r="P958">
        <v>8</v>
      </c>
      <c r="Q958">
        <v>1.5</v>
      </c>
      <c r="R958" t="s">
        <v>30</v>
      </c>
      <c r="S958" t="s">
        <v>60</v>
      </c>
    </row>
    <row r="959" spans="1:19" x14ac:dyDescent="0.35">
      <c r="A959" t="s">
        <v>2698</v>
      </c>
      <c r="B959" t="s">
        <v>875</v>
      </c>
      <c r="C959" t="s">
        <v>2699</v>
      </c>
      <c r="D959" t="s">
        <v>157</v>
      </c>
      <c r="E959" t="s">
        <v>56</v>
      </c>
      <c r="F959" t="s">
        <v>57</v>
      </c>
      <c r="G959" t="s">
        <v>58</v>
      </c>
      <c r="H959">
        <v>673.59</v>
      </c>
      <c r="I959">
        <v>3</v>
      </c>
      <c r="J959">
        <v>0</v>
      </c>
      <c r="K959">
        <v>2020.77</v>
      </c>
      <c r="L959" t="s">
        <v>49</v>
      </c>
      <c r="M959" t="s">
        <v>134</v>
      </c>
      <c r="N959" t="s">
        <v>91</v>
      </c>
      <c r="O959" t="s">
        <v>92</v>
      </c>
      <c r="P959">
        <v>5</v>
      </c>
      <c r="Q959">
        <v>4.3</v>
      </c>
      <c r="R959" t="s">
        <v>30</v>
      </c>
      <c r="S959" t="s">
        <v>52</v>
      </c>
    </row>
    <row r="960" spans="1:19" x14ac:dyDescent="0.35">
      <c r="A960" t="s">
        <v>2700</v>
      </c>
      <c r="B960" t="s">
        <v>1590</v>
      </c>
      <c r="C960" t="s">
        <v>2701</v>
      </c>
      <c r="D960" t="s">
        <v>22</v>
      </c>
      <c r="E960" t="s">
        <v>266</v>
      </c>
      <c r="F960" t="s">
        <v>24</v>
      </c>
      <c r="G960" t="s">
        <v>267</v>
      </c>
      <c r="H960">
        <v>136.96</v>
      </c>
      <c r="I960">
        <v>14</v>
      </c>
      <c r="J960">
        <v>0.1</v>
      </c>
      <c r="K960">
        <v>1725.7</v>
      </c>
      <c r="L960" t="s">
        <v>104</v>
      </c>
      <c r="M960" t="s">
        <v>27</v>
      </c>
      <c r="N960" t="s">
        <v>172</v>
      </c>
      <c r="O960" t="s">
        <v>92</v>
      </c>
      <c r="P960">
        <v>10</v>
      </c>
      <c r="Q960">
        <v>3</v>
      </c>
      <c r="R960" t="s">
        <v>30</v>
      </c>
      <c r="S960" t="s">
        <v>86</v>
      </c>
    </row>
    <row r="961" spans="1:19" x14ac:dyDescent="0.35">
      <c r="A961" t="s">
        <v>2702</v>
      </c>
      <c r="B961" t="s">
        <v>1303</v>
      </c>
      <c r="C961" t="s">
        <v>2703</v>
      </c>
      <c r="D961" t="s">
        <v>34</v>
      </c>
      <c r="E961" t="s">
        <v>81</v>
      </c>
      <c r="F961" t="s">
        <v>57</v>
      </c>
      <c r="G961" t="s">
        <v>82</v>
      </c>
      <c r="H961">
        <v>281.97000000000003</v>
      </c>
      <c r="I961">
        <v>13</v>
      </c>
      <c r="J961">
        <v>0.15</v>
      </c>
      <c r="K961">
        <v>3115.77</v>
      </c>
      <c r="L961" t="s">
        <v>83</v>
      </c>
      <c r="M961" t="s">
        <v>84</v>
      </c>
      <c r="N961" t="s">
        <v>40</v>
      </c>
      <c r="O961" t="s">
        <v>105</v>
      </c>
      <c r="P961">
        <v>10</v>
      </c>
      <c r="Q961">
        <v>4.5</v>
      </c>
      <c r="R961" t="s">
        <v>30</v>
      </c>
      <c r="S961" t="s">
        <v>60</v>
      </c>
    </row>
    <row r="962" spans="1:19" x14ac:dyDescent="0.35">
      <c r="A962" t="s">
        <v>2704</v>
      </c>
      <c r="B962" t="s">
        <v>2605</v>
      </c>
      <c r="C962" t="s">
        <v>2705</v>
      </c>
      <c r="D962" t="s">
        <v>22</v>
      </c>
      <c r="E962" t="s">
        <v>301</v>
      </c>
      <c r="F962" t="s">
        <v>57</v>
      </c>
      <c r="G962" t="s">
        <v>97</v>
      </c>
      <c r="H962">
        <v>156.37</v>
      </c>
      <c r="I962">
        <v>1</v>
      </c>
      <c r="J962">
        <v>0</v>
      </c>
      <c r="K962">
        <v>156.37</v>
      </c>
      <c r="L962" t="s">
        <v>49</v>
      </c>
      <c r="M962" t="s">
        <v>111</v>
      </c>
      <c r="N962" t="s">
        <v>28</v>
      </c>
      <c r="O962" t="s">
        <v>29</v>
      </c>
      <c r="P962">
        <v>6</v>
      </c>
      <c r="Q962">
        <v>4.5</v>
      </c>
      <c r="R962" t="s">
        <v>30</v>
      </c>
      <c r="S962" t="s">
        <v>86</v>
      </c>
    </row>
    <row r="963" spans="1:19" x14ac:dyDescent="0.35">
      <c r="A963" t="s">
        <v>2706</v>
      </c>
      <c r="B963" t="s">
        <v>2707</v>
      </c>
      <c r="C963" t="s">
        <v>2708</v>
      </c>
      <c r="D963" t="s">
        <v>22</v>
      </c>
      <c r="E963" t="s">
        <v>161</v>
      </c>
      <c r="F963" t="s">
        <v>74</v>
      </c>
      <c r="G963" t="s">
        <v>148</v>
      </c>
      <c r="H963">
        <v>145.21</v>
      </c>
      <c r="I963">
        <v>14</v>
      </c>
      <c r="J963">
        <v>0.1</v>
      </c>
      <c r="K963">
        <v>1829.65</v>
      </c>
      <c r="L963" t="s">
        <v>49</v>
      </c>
      <c r="M963" t="s">
        <v>183</v>
      </c>
      <c r="N963" t="s">
        <v>172</v>
      </c>
      <c r="O963" t="s">
        <v>116</v>
      </c>
      <c r="P963">
        <v>2</v>
      </c>
      <c r="Q963">
        <v>1.1000000000000001</v>
      </c>
      <c r="R963" t="s">
        <v>30</v>
      </c>
      <c r="S963" t="s">
        <v>86</v>
      </c>
    </row>
    <row r="964" spans="1:19" x14ac:dyDescent="0.35">
      <c r="A964" t="s">
        <v>2709</v>
      </c>
      <c r="B964" t="s">
        <v>1931</v>
      </c>
      <c r="C964" t="s">
        <v>2710</v>
      </c>
      <c r="D964" t="s">
        <v>72</v>
      </c>
      <c r="E964" t="s">
        <v>109</v>
      </c>
      <c r="F964" t="s">
        <v>74</v>
      </c>
      <c r="G964" t="s">
        <v>110</v>
      </c>
      <c r="H964">
        <v>1858.17</v>
      </c>
      <c r="I964">
        <v>13</v>
      </c>
      <c r="J964">
        <v>0</v>
      </c>
      <c r="K964">
        <v>24156.21</v>
      </c>
      <c r="L964" t="s">
        <v>302</v>
      </c>
      <c r="M964" t="s">
        <v>183</v>
      </c>
      <c r="N964" t="s">
        <v>85</v>
      </c>
      <c r="O964" t="s">
        <v>123</v>
      </c>
      <c r="P964">
        <v>8</v>
      </c>
      <c r="Q964">
        <v>2.5</v>
      </c>
      <c r="R964" t="s">
        <v>30</v>
      </c>
      <c r="S964" t="s">
        <v>60</v>
      </c>
    </row>
    <row r="965" spans="1:19" x14ac:dyDescent="0.35">
      <c r="A965" t="s">
        <v>2711</v>
      </c>
      <c r="B965" t="s">
        <v>2712</v>
      </c>
      <c r="C965" t="s">
        <v>2713</v>
      </c>
      <c r="D965" t="s">
        <v>72</v>
      </c>
      <c r="E965" t="s">
        <v>244</v>
      </c>
      <c r="F965" t="s">
        <v>36</v>
      </c>
      <c r="G965" t="s">
        <v>129</v>
      </c>
      <c r="H965">
        <v>26.99</v>
      </c>
      <c r="I965">
        <v>12</v>
      </c>
      <c r="L965" t="s">
        <v>76</v>
      </c>
      <c r="M965" t="s">
        <v>134</v>
      </c>
      <c r="N965" t="s">
        <v>91</v>
      </c>
      <c r="O965" t="s">
        <v>29</v>
      </c>
      <c r="P965">
        <v>9</v>
      </c>
      <c r="Q965">
        <v>3.1</v>
      </c>
      <c r="R965" t="s">
        <v>30</v>
      </c>
      <c r="S965" t="s">
        <v>60</v>
      </c>
    </row>
    <row r="966" spans="1:19" x14ac:dyDescent="0.35">
      <c r="A966" t="s">
        <v>2714</v>
      </c>
      <c r="B966" t="s">
        <v>2715</v>
      </c>
      <c r="C966" t="s">
        <v>2716</v>
      </c>
      <c r="D966" t="s">
        <v>22</v>
      </c>
      <c r="E966" t="s">
        <v>23</v>
      </c>
      <c r="F966" t="s">
        <v>24</v>
      </c>
      <c r="G966" t="s">
        <v>25</v>
      </c>
      <c r="H966">
        <v>412.15</v>
      </c>
      <c r="I966">
        <v>5</v>
      </c>
      <c r="J966">
        <v>0</v>
      </c>
      <c r="K966">
        <v>2060.75</v>
      </c>
      <c r="L966" t="s">
        <v>104</v>
      </c>
      <c r="M966" t="s">
        <v>122</v>
      </c>
      <c r="N966" t="s">
        <v>172</v>
      </c>
      <c r="O966" t="s">
        <v>92</v>
      </c>
      <c r="P966">
        <v>3</v>
      </c>
      <c r="Q966">
        <v>3.7</v>
      </c>
      <c r="R966" t="s">
        <v>30</v>
      </c>
      <c r="S966" t="s">
        <v>60</v>
      </c>
    </row>
    <row r="967" spans="1:19" x14ac:dyDescent="0.35">
      <c r="A967" t="s">
        <v>2717</v>
      </c>
      <c r="B967" t="s">
        <v>2718</v>
      </c>
      <c r="C967" t="s">
        <v>2719</v>
      </c>
      <c r="D967" t="s">
        <v>157</v>
      </c>
      <c r="E967" t="s">
        <v>181</v>
      </c>
      <c r="F967" t="s">
        <v>24</v>
      </c>
      <c r="G967" t="s">
        <v>182</v>
      </c>
      <c r="H967">
        <v>266.13</v>
      </c>
      <c r="I967">
        <v>10</v>
      </c>
      <c r="J967">
        <v>0.25</v>
      </c>
      <c r="K967">
        <v>1995.98</v>
      </c>
      <c r="L967" t="s">
        <v>38</v>
      </c>
      <c r="M967" t="s">
        <v>84</v>
      </c>
      <c r="N967" t="s">
        <v>59</v>
      </c>
      <c r="O967" t="s">
        <v>123</v>
      </c>
      <c r="P967">
        <v>13</v>
      </c>
      <c r="Q967">
        <v>2.1</v>
      </c>
      <c r="S967" t="s">
        <v>60</v>
      </c>
    </row>
    <row r="968" spans="1:19" x14ac:dyDescent="0.35">
      <c r="A968" t="s">
        <v>2720</v>
      </c>
      <c r="B968" t="s">
        <v>584</v>
      </c>
      <c r="C968" t="s">
        <v>2721</v>
      </c>
      <c r="D968" t="s">
        <v>127</v>
      </c>
      <c r="E968" t="s">
        <v>399</v>
      </c>
      <c r="F968" t="s">
        <v>24</v>
      </c>
      <c r="G968" t="s">
        <v>182</v>
      </c>
      <c r="H968">
        <v>429.69</v>
      </c>
      <c r="I968">
        <v>14</v>
      </c>
      <c r="J968">
        <v>0.05</v>
      </c>
      <c r="K968">
        <v>5714.88</v>
      </c>
      <c r="L968" t="s">
        <v>38</v>
      </c>
      <c r="M968" t="s">
        <v>183</v>
      </c>
      <c r="N968" t="s">
        <v>91</v>
      </c>
      <c r="O968" t="s">
        <v>92</v>
      </c>
      <c r="P968">
        <v>6</v>
      </c>
      <c r="Q968">
        <v>2</v>
      </c>
      <c r="R968" t="s">
        <v>30</v>
      </c>
      <c r="S968" t="s">
        <v>42</v>
      </c>
    </row>
    <row r="969" spans="1:19" x14ac:dyDescent="0.35">
      <c r="A969" t="s">
        <v>2722</v>
      </c>
      <c r="B969" t="s">
        <v>2723</v>
      </c>
      <c r="C969" t="s">
        <v>2724</v>
      </c>
      <c r="D969" t="s">
        <v>72</v>
      </c>
      <c r="E969" t="s">
        <v>181</v>
      </c>
      <c r="F969" t="s">
        <v>24</v>
      </c>
      <c r="G969" t="s">
        <v>182</v>
      </c>
      <c r="H969">
        <v>286.17</v>
      </c>
      <c r="I969">
        <v>13</v>
      </c>
      <c r="J969">
        <v>0</v>
      </c>
      <c r="K969">
        <v>3720.21</v>
      </c>
      <c r="L969" t="s">
        <v>83</v>
      </c>
      <c r="M969" t="s">
        <v>134</v>
      </c>
      <c r="N969" t="s">
        <v>166</v>
      </c>
      <c r="O969" t="s">
        <v>105</v>
      </c>
      <c r="P969">
        <v>6</v>
      </c>
      <c r="Q969">
        <v>2.5</v>
      </c>
      <c r="R969" t="s">
        <v>30</v>
      </c>
      <c r="S969" t="s">
        <v>86</v>
      </c>
    </row>
    <row r="970" spans="1:19" x14ac:dyDescent="0.35">
      <c r="A970" t="s">
        <v>2725</v>
      </c>
      <c r="B970" t="s">
        <v>2096</v>
      </c>
      <c r="C970" t="s">
        <v>2726</v>
      </c>
      <c r="D970" t="s">
        <v>34</v>
      </c>
      <c r="E970" t="s">
        <v>306</v>
      </c>
      <c r="F970" t="s">
        <v>36</v>
      </c>
      <c r="G970" t="s">
        <v>259</v>
      </c>
      <c r="H970">
        <v>11.14</v>
      </c>
      <c r="I970">
        <v>11</v>
      </c>
      <c r="J970">
        <v>0.05</v>
      </c>
      <c r="K970">
        <v>116.41</v>
      </c>
      <c r="L970" t="s">
        <v>26</v>
      </c>
      <c r="M970" t="s">
        <v>122</v>
      </c>
      <c r="N970" t="s">
        <v>68</v>
      </c>
      <c r="O970" t="s">
        <v>92</v>
      </c>
      <c r="P970">
        <v>2</v>
      </c>
      <c r="Q970">
        <v>3</v>
      </c>
      <c r="R970" t="s">
        <v>30</v>
      </c>
      <c r="S970" t="s">
        <v>60</v>
      </c>
    </row>
    <row r="971" spans="1:19" x14ac:dyDescent="0.35">
      <c r="A971" t="s">
        <v>2727</v>
      </c>
      <c r="B971" t="s">
        <v>1463</v>
      </c>
      <c r="C971" t="s">
        <v>2728</v>
      </c>
      <c r="D971" t="s">
        <v>157</v>
      </c>
      <c r="E971" t="s">
        <v>399</v>
      </c>
      <c r="F971" t="s">
        <v>24</v>
      </c>
      <c r="G971" t="s">
        <v>182</v>
      </c>
      <c r="H971">
        <v>281.08</v>
      </c>
      <c r="I971">
        <v>4</v>
      </c>
      <c r="J971">
        <v>0.05</v>
      </c>
      <c r="K971">
        <v>1068.0999999999999</v>
      </c>
      <c r="L971" t="s">
        <v>98</v>
      </c>
      <c r="M971" t="s">
        <v>84</v>
      </c>
      <c r="N971" t="s">
        <v>85</v>
      </c>
      <c r="O971" t="s">
        <v>29</v>
      </c>
      <c r="P971">
        <v>10</v>
      </c>
      <c r="Q971">
        <v>4.8</v>
      </c>
      <c r="R971" t="s">
        <v>30</v>
      </c>
      <c r="S971" t="s">
        <v>294</v>
      </c>
    </row>
    <row r="972" spans="1:19" x14ac:dyDescent="0.35">
      <c r="A972" t="s">
        <v>2729</v>
      </c>
      <c r="B972" t="s">
        <v>593</v>
      </c>
      <c r="C972" t="s">
        <v>1405</v>
      </c>
      <c r="D972" t="s">
        <v>72</v>
      </c>
      <c r="E972" t="s">
        <v>288</v>
      </c>
      <c r="F972" t="s">
        <v>57</v>
      </c>
      <c r="G972" t="s">
        <v>289</v>
      </c>
      <c r="H972">
        <v>804.15</v>
      </c>
      <c r="I972">
        <v>7</v>
      </c>
      <c r="J972">
        <v>0.05</v>
      </c>
      <c r="K972">
        <v>5347.6</v>
      </c>
      <c r="L972" t="s">
        <v>98</v>
      </c>
      <c r="M972" t="s">
        <v>84</v>
      </c>
      <c r="N972" t="s">
        <v>172</v>
      </c>
      <c r="O972" t="s">
        <v>123</v>
      </c>
      <c r="P972">
        <v>8</v>
      </c>
      <c r="Q972">
        <v>4</v>
      </c>
      <c r="R972" t="s">
        <v>30</v>
      </c>
      <c r="S972" t="s">
        <v>60</v>
      </c>
    </row>
    <row r="973" spans="1:19" x14ac:dyDescent="0.35">
      <c r="A973" t="s">
        <v>2730</v>
      </c>
      <c r="B973" t="s">
        <v>2731</v>
      </c>
      <c r="C973" t="s">
        <v>2732</v>
      </c>
      <c r="D973" t="s">
        <v>64</v>
      </c>
      <c r="E973" t="s">
        <v>176</v>
      </c>
      <c r="F973" t="s">
        <v>47</v>
      </c>
      <c r="G973" t="s">
        <v>177</v>
      </c>
      <c r="H973">
        <v>41.84</v>
      </c>
      <c r="I973">
        <v>6</v>
      </c>
      <c r="J973">
        <v>0.1</v>
      </c>
      <c r="K973">
        <v>225.94</v>
      </c>
      <c r="L973" t="s">
        <v>76</v>
      </c>
      <c r="M973" t="s">
        <v>122</v>
      </c>
      <c r="N973" t="s">
        <v>85</v>
      </c>
      <c r="O973" t="s">
        <v>92</v>
      </c>
      <c r="P973">
        <v>5</v>
      </c>
      <c r="Q973">
        <v>2.7</v>
      </c>
      <c r="R973" t="s">
        <v>30</v>
      </c>
      <c r="S973" t="s">
        <v>60</v>
      </c>
    </row>
    <row r="974" spans="1:19" x14ac:dyDescent="0.35">
      <c r="A974" t="s">
        <v>2733</v>
      </c>
      <c r="B974" t="s">
        <v>2734</v>
      </c>
      <c r="C974" t="s">
        <v>2735</v>
      </c>
      <c r="D974" t="s">
        <v>72</v>
      </c>
      <c r="E974" t="s">
        <v>56</v>
      </c>
      <c r="F974" t="s">
        <v>57</v>
      </c>
      <c r="G974" t="s">
        <v>58</v>
      </c>
      <c r="H974">
        <v>667.91</v>
      </c>
      <c r="I974">
        <v>10</v>
      </c>
      <c r="J974">
        <v>0.1</v>
      </c>
      <c r="K974">
        <v>6011.19</v>
      </c>
      <c r="L974" t="s">
        <v>26</v>
      </c>
      <c r="M974" t="s">
        <v>111</v>
      </c>
      <c r="N974" t="s">
        <v>166</v>
      </c>
      <c r="O974" t="s">
        <v>29</v>
      </c>
      <c r="P974">
        <v>11</v>
      </c>
      <c r="Q974">
        <v>1.2</v>
      </c>
      <c r="R974" t="s">
        <v>30</v>
      </c>
      <c r="S974" t="s">
        <v>60</v>
      </c>
    </row>
    <row r="975" spans="1:19" x14ac:dyDescent="0.35">
      <c r="A975" t="s">
        <v>2736</v>
      </c>
      <c r="B975" t="s">
        <v>2737</v>
      </c>
      <c r="C975" t="s">
        <v>2738</v>
      </c>
      <c r="D975" t="s">
        <v>64</v>
      </c>
      <c r="E975" t="s">
        <v>219</v>
      </c>
      <c r="F975" t="s">
        <v>47</v>
      </c>
      <c r="G975" t="s">
        <v>210</v>
      </c>
      <c r="H975">
        <v>608.48</v>
      </c>
      <c r="I975">
        <v>7</v>
      </c>
      <c r="J975">
        <v>0</v>
      </c>
      <c r="K975">
        <v>4259.3599999999997</v>
      </c>
      <c r="L975" t="s">
        <v>165</v>
      </c>
      <c r="M975" t="s">
        <v>90</v>
      </c>
      <c r="N975" t="s">
        <v>85</v>
      </c>
      <c r="O975" t="s">
        <v>41</v>
      </c>
      <c r="P975">
        <v>11</v>
      </c>
      <c r="Q975">
        <v>1.7</v>
      </c>
      <c r="R975" t="s">
        <v>30</v>
      </c>
    </row>
    <row r="976" spans="1:19" x14ac:dyDescent="0.35">
      <c r="A976" t="s">
        <v>2739</v>
      </c>
      <c r="B976" t="s">
        <v>2740</v>
      </c>
      <c r="C976" t="s">
        <v>2741</v>
      </c>
      <c r="D976" t="s">
        <v>127</v>
      </c>
      <c r="E976" t="s">
        <v>244</v>
      </c>
      <c r="F976" t="s">
        <v>36</v>
      </c>
      <c r="G976" t="s">
        <v>129</v>
      </c>
      <c r="H976">
        <v>26.82</v>
      </c>
      <c r="I976">
        <v>5</v>
      </c>
      <c r="J976">
        <v>0</v>
      </c>
      <c r="K976">
        <v>134.1</v>
      </c>
      <c r="L976" t="s">
        <v>26</v>
      </c>
      <c r="M976" t="s">
        <v>122</v>
      </c>
      <c r="N976" t="s">
        <v>68</v>
      </c>
      <c r="O976" t="s">
        <v>92</v>
      </c>
      <c r="P976">
        <v>8</v>
      </c>
      <c r="Q976">
        <v>2.8</v>
      </c>
      <c r="R976" t="s">
        <v>30</v>
      </c>
    </row>
    <row r="977" spans="1:19" x14ac:dyDescent="0.35">
      <c r="A977" t="s">
        <v>2742</v>
      </c>
      <c r="B977" t="s">
        <v>2599</v>
      </c>
      <c r="C977" t="s">
        <v>2743</v>
      </c>
      <c r="D977" t="s">
        <v>127</v>
      </c>
      <c r="E977" t="s">
        <v>399</v>
      </c>
      <c r="F977" t="s">
        <v>24</v>
      </c>
      <c r="G977" t="s">
        <v>182</v>
      </c>
      <c r="H977">
        <v>256.26</v>
      </c>
      <c r="I977">
        <v>4</v>
      </c>
      <c r="J977">
        <v>0.15</v>
      </c>
      <c r="K977">
        <v>871.28</v>
      </c>
      <c r="L977" t="s">
        <v>83</v>
      </c>
      <c r="M977" t="s">
        <v>27</v>
      </c>
      <c r="N977" t="s">
        <v>172</v>
      </c>
      <c r="O977" t="s">
        <v>41</v>
      </c>
      <c r="P977">
        <v>13</v>
      </c>
      <c r="Q977">
        <v>4.3</v>
      </c>
      <c r="R977" t="s">
        <v>202</v>
      </c>
      <c r="S977" t="s">
        <v>52</v>
      </c>
    </row>
    <row r="978" spans="1:19" x14ac:dyDescent="0.35">
      <c r="A978" t="s">
        <v>2744</v>
      </c>
      <c r="B978" t="s">
        <v>1947</v>
      </c>
      <c r="C978" t="s">
        <v>893</v>
      </c>
      <c r="D978" t="s">
        <v>64</v>
      </c>
      <c r="E978" t="s">
        <v>35</v>
      </c>
      <c r="F978" t="s">
        <v>36</v>
      </c>
      <c r="G978" t="s">
        <v>37</v>
      </c>
      <c r="H978">
        <v>43.63</v>
      </c>
      <c r="I978">
        <v>7</v>
      </c>
      <c r="J978">
        <v>0.1</v>
      </c>
      <c r="K978">
        <v>274.87</v>
      </c>
      <c r="L978" t="s">
        <v>26</v>
      </c>
      <c r="M978" t="s">
        <v>90</v>
      </c>
      <c r="N978" t="s">
        <v>166</v>
      </c>
      <c r="O978" t="s">
        <v>77</v>
      </c>
      <c r="P978">
        <v>8</v>
      </c>
      <c r="Q978">
        <v>2.5</v>
      </c>
      <c r="R978" t="s">
        <v>30</v>
      </c>
      <c r="S978" t="s">
        <v>60</v>
      </c>
    </row>
    <row r="979" spans="1:19" x14ac:dyDescent="0.35">
      <c r="A979" t="s">
        <v>2745</v>
      </c>
      <c r="B979" t="s">
        <v>315</v>
      </c>
      <c r="C979" t="s">
        <v>2746</v>
      </c>
      <c r="D979" t="s">
        <v>34</v>
      </c>
      <c r="E979" t="s">
        <v>258</v>
      </c>
      <c r="F979" t="s">
        <v>36</v>
      </c>
      <c r="G979" t="s">
        <v>259</v>
      </c>
      <c r="H979">
        <v>9.31</v>
      </c>
      <c r="I979">
        <v>7</v>
      </c>
      <c r="J979">
        <v>0.05</v>
      </c>
      <c r="K979">
        <v>61.91</v>
      </c>
      <c r="L979" t="s">
        <v>76</v>
      </c>
      <c r="M979" t="s">
        <v>111</v>
      </c>
      <c r="N979" t="s">
        <v>172</v>
      </c>
      <c r="O979" t="s">
        <v>116</v>
      </c>
      <c r="P979">
        <v>12</v>
      </c>
      <c r="Q979">
        <v>3.2</v>
      </c>
      <c r="S979" t="s">
        <v>60</v>
      </c>
    </row>
    <row r="980" spans="1:19" x14ac:dyDescent="0.35">
      <c r="A980" t="s">
        <v>2747</v>
      </c>
      <c r="B980" t="s">
        <v>2748</v>
      </c>
      <c r="C980" t="s">
        <v>2749</v>
      </c>
      <c r="D980" t="s">
        <v>72</v>
      </c>
      <c r="E980" t="s">
        <v>181</v>
      </c>
      <c r="F980" t="s">
        <v>24</v>
      </c>
      <c r="G980" t="s">
        <v>182</v>
      </c>
      <c r="H980">
        <v>267.61</v>
      </c>
      <c r="I980">
        <v>6</v>
      </c>
      <c r="J980">
        <v>0.2</v>
      </c>
      <c r="K980">
        <v>1284.53</v>
      </c>
      <c r="L980" t="s">
        <v>38</v>
      </c>
      <c r="M980" t="s">
        <v>111</v>
      </c>
      <c r="N980" t="s">
        <v>85</v>
      </c>
      <c r="O980" t="s">
        <v>123</v>
      </c>
      <c r="P980">
        <v>3</v>
      </c>
      <c r="Q980">
        <v>4.5999999999999996</v>
      </c>
      <c r="R980" t="s">
        <v>30</v>
      </c>
      <c r="S980" t="s">
        <v>86</v>
      </c>
    </row>
    <row r="981" spans="1:19" x14ac:dyDescent="0.35">
      <c r="A981" t="s">
        <v>2750</v>
      </c>
      <c r="B981" t="s">
        <v>2674</v>
      </c>
      <c r="C981" t="s">
        <v>2751</v>
      </c>
      <c r="D981" t="s">
        <v>72</v>
      </c>
      <c r="E981" t="s">
        <v>193</v>
      </c>
      <c r="F981" t="s">
        <v>24</v>
      </c>
      <c r="G981" t="s">
        <v>194</v>
      </c>
      <c r="H981">
        <v>225.68</v>
      </c>
      <c r="I981">
        <v>8</v>
      </c>
      <c r="J981">
        <v>0.05</v>
      </c>
      <c r="K981">
        <v>1715.17</v>
      </c>
      <c r="L981" t="s">
        <v>26</v>
      </c>
      <c r="M981" t="s">
        <v>90</v>
      </c>
      <c r="N981" t="s">
        <v>166</v>
      </c>
      <c r="O981" t="s">
        <v>50</v>
      </c>
      <c r="P981">
        <v>5</v>
      </c>
      <c r="Q981">
        <v>4.7</v>
      </c>
      <c r="R981" t="s">
        <v>30</v>
      </c>
      <c r="S981" t="s">
        <v>60</v>
      </c>
    </row>
    <row r="982" spans="1:19" x14ac:dyDescent="0.35">
      <c r="A982" t="s">
        <v>2752</v>
      </c>
      <c r="B982" t="s">
        <v>456</v>
      </c>
      <c r="C982" t="s">
        <v>2753</v>
      </c>
      <c r="D982" t="s">
        <v>72</v>
      </c>
      <c r="E982" t="s">
        <v>120</v>
      </c>
      <c r="F982" t="s">
        <v>47</v>
      </c>
      <c r="G982" t="s">
        <v>121</v>
      </c>
      <c r="H982">
        <v>484.04</v>
      </c>
      <c r="I982">
        <v>4</v>
      </c>
      <c r="J982">
        <v>0.2</v>
      </c>
      <c r="K982">
        <v>1548.93</v>
      </c>
      <c r="L982" t="s">
        <v>76</v>
      </c>
      <c r="M982" t="s">
        <v>39</v>
      </c>
      <c r="N982" t="s">
        <v>85</v>
      </c>
      <c r="O982" t="s">
        <v>29</v>
      </c>
      <c r="P982">
        <v>7</v>
      </c>
      <c r="Q982">
        <v>1.9</v>
      </c>
      <c r="R982" t="s">
        <v>30</v>
      </c>
      <c r="S982" t="s">
        <v>60</v>
      </c>
    </row>
    <row r="983" spans="1:19" x14ac:dyDescent="0.35">
      <c r="A983" t="s">
        <v>2754</v>
      </c>
      <c r="B983" t="s">
        <v>2348</v>
      </c>
      <c r="C983" t="s">
        <v>2755</v>
      </c>
      <c r="D983" t="s">
        <v>64</v>
      </c>
      <c r="E983" t="s">
        <v>56</v>
      </c>
      <c r="F983" t="s">
        <v>57</v>
      </c>
      <c r="G983" t="s">
        <v>58</v>
      </c>
      <c r="H983">
        <v>421.83</v>
      </c>
      <c r="I983">
        <v>10</v>
      </c>
      <c r="J983">
        <v>0.05</v>
      </c>
      <c r="K983">
        <v>4007.38</v>
      </c>
      <c r="L983" t="s">
        <v>165</v>
      </c>
      <c r="M983" t="s">
        <v>122</v>
      </c>
      <c r="N983" t="s">
        <v>91</v>
      </c>
      <c r="O983" t="s">
        <v>92</v>
      </c>
      <c r="P983">
        <v>5</v>
      </c>
      <c r="Q983">
        <v>1.2</v>
      </c>
      <c r="R983" t="s">
        <v>30</v>
      </c>
      <c r="S983" t="s">
        <v>86</v>
      </c>
    </row>
    <row r="984" spans="1:19" x14ac:dyDescent="0.35">
      <c r="A984" t="s">
        <v>2756</v>
      </c>
      <c r="B984" t="s">
        <v>732</v>
      </c>
      <c r="D984" t="s">
        <v>22</v>
      </c>
      <c r="E984" t="s">
        <v>176</v>
      </c>
      <c r="F984" t="s">
        <v>47</v>
      </c>
      <c r="G984" t="s">
        <v>177</v>
      </c>
      <c r="H984">
        <v>637.87</v>
      </c>
      <c r="I984">
        <v>5</v>
      </c>
      <c r="J984">
        <v>0</v>
      </c>
      <c r="K984">
        <v>3189.35</v>
      </c>
      <c r="L984" t="s">
        <v>26</v>
      </c>
      <c r="M984" t="s">
        <v>84</v>
      </c>
      <c r="N984" t="s">
        <v>59</v>
      </c>
      <c r="O984" t="s">
        <v>116</v>
      </c>
      <c r="P984">
        <v>6</v>
      </c>
      <c r="Q984">
        <v>2.2000000000000002</v>
      </c>
      <c r="R984" t="s">
        <v>30</v>
      </c>
      <c r="S984" t="s">
        <v>60</v>
      </c>
    </row>
    <row r="985" spans="1:19" x14ac:dyDescent="0.35">
      <c r="A985" t="s">
        <v>2757</v>
      </c>
      <c r="B985" t="s">
        <v>388</v>
      </c>
      <c r="C985" t="s">
        <v>2758</v>
      </c>
      <c r="D985" t="s">
        <v>157</v>
      </c>
      <c r="E985" t="s">
        <v>251</v>
      </c>
      <c r="F985" t="s">
        <v>36</v>
      </c>
      <c r="G985" t="s">
        <v>252</v>
      </c>
      <c r="H985">
        <v>9.7899999999999991</v>
      </c>
      <c r="I985">
        <v>4</v>
      </c>
      <c r="J985">
        <v>0.25</v>
      </c>
      <c r="K985">
        <v>29.37</v>
      </c>
      <c r="L985" t="s">
        <v>83</v>
      </c>
      <c r="M985" t="s">
        <v>84</v>
      </c>
      <c r="N985" t="s">
        <v>166</v>
      </c>
      <c r="O985" t="s">
        <v>123</v>
      </c>
      <c r="P985">
        <v>2</v>
      </c>
      <c r="Q985">
        <v>3.8</v>
      </c>
      <c r="R985" t="s">
        <v>30</v>
      </c>
      <c r="S985" t="s">
        <v>60</v>
      </c>
    </row>
    <row r="986" spans="1:19" x14ac:dyDescent="0.35">
      <c r="A986" t="s">
        <v>2759</v>
      </c>
      <c r="B986" t="s">
        <v>1442</v>
      </c>
      <c r="C986" t="s">
        <v>435</v>
      </c>
      <c r="D986" t="s">
        <v>22</v>
      </c>
      <c r="E986" t="s">
        <v>223</v>
      </c>
      <c r="F986" t="s">
        <v>66</v>
      </c>
      <c r="G986" t="s">
        <v>171</v>
      </c>
      <c r="H986">
        <v>194.28</v>
      </c>
      <c r="I986">
        <v>12</v>
      </c>
      <c r="J986">
        <v>0.05</v>
      </c>
      <c r="K986">
        <v>2214.79</v>
      </c>
      <c r="L986" t="s">
        <v>104</v>
      </c>
      <c r="M986" t="s">
        <v>111</v>
      </c>
      <c r="N986" t="s">
        <v>172</v>
      </c>
      <c r="O986" t="s">
        <v>29</v>
      </c>
      <c r="P986">
        <v>8</v>
      </c>
      <c r="Q986">
        <v>4.8</v>
      </c>
      <c r="R986" t="s">
        <v>30</v>
      </c>
      <c r="S986" t="s">
        <v>60</v>
      </c>
    </row>
    <row r="987" spans="1:19" x14ac:dyDescent="0.35">
      <c r="A987" t="s">
        <v>2760</v>
      </c>
      <c r="B987" t="s">
        <v>498</v>
      </c>
      <c r="C987" t="s">
        <v>2761</v>
      </c>
      <c r="D987" t="s">
        <v>157</v>
      </c>
      <c r="E987" t="s">
        <v>244</v>
      </c>
      <c r="F987" t="s">
        <v>36</v>
      </c>
      <c r="G987" t="s">
        <v>129</v>
      </c>
      <c r="H987">
        <v>30.12</v>
      </c>
      <c r="I987">
        <v>1</v>
      </c>
      <c r="J987">
        <v>0.2</v>
      </c>
      <c r="K987">
        <v>24.1</v>
      </c>
      <c r="L987" t="s">
        <v>26</v>
      </c>
      <c r="M987" t="s">
        <v>27</v>
      </c>
      <c r="N987" t="s">
        <v>40</v>
      </c>
      <c r="O987" t="s">
        <v>77</v>
      </c>
      <c r="P987">
        <v>5</v>
      </c>
      <c r="Q987">
        <v>1.3</v>
      </c>
      <c r="R987" t="s">
        <v>30</v>
      </c>
      <c r="S987" t="s">
        <v>86</v>
      </c>
    </row>
    <row r="988" spans="1:19" x14ac:dyDescent="0.35">
      <c r="A988" t="s">
        <v>2762</v>
      </c>
      <c r="B988" t="s">
        <v>2569</v>
      </c>
      <c r="C988" t="s">
        <v>2763</v>
      </c>
      <c r="D988" t="s">
        <v>22</v>
      </c>
      <c r="E988" t="s">
        <v>351</v>
      </c>
      <c r="F988" t="s">
        <v>57</v>
      </c>
      <c r="G988" t="s">
        <v>289</v>
      </c>
      <c r="H988">
        <v>65.17</v>
      </c>
      <c r="I988">
        <v>12</v>
      </c>
      <c r="J988">
        <v>0</v>
      </c>
      <c r="K988">
        <v>782.04</v>
      </c>
      <c r="L988" t="s">
        <v>98</v>
      </c>
      <c r="M988" t="s">
        <v>134</v>
      </c>
      <c r="N988" t="s">
        <v>166</v>
      </c>
      <c r="O988" t="s">
        <v>29</v>
      </c>
      <c r="P988">
        <v>6</v>
      </c>
      <c r="Q988">
        <v>1.1000000000000001</v>
      </c>
      <c r="R988" t="s">
        <v>30</v>
      </c>
    </row>
    <row r="989" spans="1:19" x14ac:dyDescent="0.35">
      <c r="A989" t="s">
        <v>2764</v>
      </c>
      <c r="B989" t="s">
        <v>1401</v>
      </c>
      <c r="C989" t="s">
        <v>2765</v>
      </c>
      <c r="D989" t="s">
        <v>22</v>
      </c>
      <c r="E989" t="s">
        <v>533</v>
      </c>
      <c r="F989" t="s">
        <v>74</v>
      </c>
      <c r="G989" t="s">
        <v>534</v>
      </c>
      <c r="H989">
        <v>698.41</v>
      </c>
      <c r="I989">
        <v>8</v>
      </c>
      <c r="J989">
        <v>0.1</v>
      </c>
      <c r="K989">
        <v>5028.55</v>
      </c>
      <c r="L989" t="s">
        <v>49</v>
      </c>
      <c r="M989" t="s">
        <v>39</v>
      </c>
      <c r="N989" t="s">
        <v>166</v>
      </c>
      <c r="O989" t="s">
        <v>29</v>
      </c>
      <c r="P989">
        <v>1</v>
      </c>
      <c r="Q989">
        <v>4.5</v>
      </c>
      <c r="R989" t="s">
        <v>30</v>
      </c>
      <c r="S989" t="s">
        <v>60</v>
      </c>
    </row>
    <row r="990" spans="1:19" x14ac:dyDescent="0.35">
      <c r="A990" t="s">
        <v>2766</v>
      </c>
      <c r="B990" t="s">
        <v>2767</v>
      </c>
      <c r="C990" t="s">
        <v>2376</v>
      </c>
      <c r="D990" t="s">
        <v>72</v>
      </c>
      <c r="E990" t="s">
        <v>46</v>
      </c>
      <c r="F990" t="s">
        <v>47</v>
      </c>
      <c r="G990" t="s">
        <v>48</v>
      </c>
      <c r="H990">
        <v>447.56</v>
      </c>
      <c r="I990">
        <v>1</v>
      </c>
      <c r="J990">
        <v>0.25</v>
      </c>
      <c r="K990">
        <v>335.67</v>
      </c>
      <c r="L990" t="s">
        <v>98</v>
      </c>
      <c r="M990" t="s">
        <v>134</v>
      </c>
      <c r="N990" t="s">
        <v>68</v>
      </c>
      <c r="O990" t="s">
        <v>92</v>
      </c>
      <c r="P990">
        <v>10</v>
      </c>
      <c r="Q990">
        <v>4</v>
      </c>
      <c r="R990" t="s">
        <v>30</v>
      </c>
      <c r="S990" t="s">
        <v>60</v>
      </c>
    </row>
    <row r="991" spans="1:19" x14ac:dyDescent="0.35">
      <c r="A991" t="s">
        <v>2768</v>
      </c>
      <c r="B991" t="s">
        <v>2769</v>
      </c>
      <c r="C991" t="s">
        <v>1443</v>
      </c>
      <c r="D991" t="s">
        <v>72</v>
      </c>
      <c r="E991" t="s">
        <v>293</v>
      </c>
      <c r="F991" t="s">
        <v>74</v>
      </c>
      <c r="G991" t="s">
        <v>110</v>
      </c>
      <c r="H991">
        <v>1377.67</v>
      </c>
      <c r="I991">
        <v>5</v>
      </c>
      <c r="J991">
        <v>0</v>
      </c>
      <c r="K991">
        <v>6888.35</v>
      </c>
      <c r="L991" t="s">
        <v>83</v>
      </c>
      <c r="M991" t="s">
        <v>122</v>
      </c>
      <c r="N991" t="s">
        <v>172</v>
      </c>
      <c r="O991" t="s">
        <v>92</v>
      </c>
      <c r="P991">
        <v>2</v>
      </c>
      <c r="Q991">
        <v>5</v>
      </c>
      <c r="R991" t="s">
        <v>30</v>
      </c>
      <c r="S991" t="s">
        <v>60</v>
      </c>
    </row>
    <row r="992" spans="1:19" x14ac:dyDescent="0.35">
      <c r="A992" t="s">
        <v>2770</v>
      </c>
      <c r="B992" t="s">
        <v>2771</v>
      </c>
      <c r="C992" t="s">
        <v>2772</v>
      </c>
      <c r="D992" t="s">
        <v>64</v>
      </c>
      <c r="E992" t="s">
        <v>403</v>
      </c>
      <c r="F992" t="s">
        <v>74</v>
      </c>
      <c r="G992" t="s">
        <v>148</v>
      </c>
      <c r="H992">
        <v>823.09</v>
      </c>
      <c r="I992">
        <v>6</v>
      </c>
      <c r="J992">
        <v>0.2</v>
      </c>
      <c r="K992">
        <v>3950.83</v>
      </c>
      <c r="L992" t="s">
        <v>49</v>
      </c>
      <c r="M992" t="s">
        <v>183</v>
      </c>
      <c r="N992" t="s">
        <v>166</v>
      </c>
      <c r="O992" t="s">
        <v>41</v>
      </c>
      <c r="P992">
        <v>11</v>
      </c>
      <c r="Q992">
        <v>2.6</v>
      </c>
      <c r="R992" t="s">
        <v>30</v>
      </c>
      <c r="S992" t="s">
        <v>60</v>
      </c>
    </row>
    <row r="993" spans="1:19" x14ac:dyDescent="0.35">
      <c r="A993" t="s">
        <v>2773</v>
      </c>
      <c r="B993" t="s">
        <v>2226</v>
      </c>
      <c r="C993" t="s">
        <v>2774</v>
      </c>
      <c r="D993" t="s">
        <v>22</v>
      </c>
      <c r="E993" t="s">
        <v>872</v>
      </c>
      <c r="F993" t="s">
        <v>36</v>
      </c>
      <c r="G993" t="s">
        <v>873</v>
      </c>
      <c r="H993">
        <v>44.8</v>
      </c>
      <c r="I993">
        <v>6</v>
      </c>
      <c r="J993">
        <v>0.1</v>
      </c>
      <c r="K993">
        <v>241.92</v>
      </c>
      <c r="L993" t="s">
        <v>38</v>
      </c>
      <c r="M993" t="s">
        <v>111</v>
      </c>
      <c r="N993" t="s">
        <v>91</v>
      </c>
      <c r="O993" t="s">
        <v>92</v>
      </c>
      <c r="P993">
        <v>4</v>
      </c>
      <c r="Q993">
        <v>2.7</v>
      </c>
      <c r="R993" t="s">
        <v>30</v>
      </c>
      <c r="S993" t="s">
        <v>52</v>
      </c>
    </row>
    <row r="994" spans="1:19" x14ac:dyDescent="0.35">
      <c r="A994" t="s">
        <v>2775</v>
      </c>
      <c r="B994" t="s">
        <v>1448</v>
      </c>
      <c r="C994" t="s">
        <v>2776</v>
      </c>
      <c r="D994" t="s">
        <v>64</v>
      </c>
      <c r="E994" t="s">
        <v>351</v>
      </c>
      <c r="F994" t="s">
        <v>57</v>
      </c>
      <c r="G994" t="s">
        <v>289</v>
      </c>
      <c r="H994">
        <v>455.67</v>
      </c>
      <c r="I994">
        <v>13</v>
      </c>
      <c r="J994">
        <v>0.1</v>
      </c>
      <c r="K994">
        <v>5331.34</v>
      </c>
      <c r="L994" t="s">
        <v>76</v>
      </c>
      <c r="M994" t="s">
        <v>111</v>
      </c>
      <c r="N994" t="s">
        <v>28</v>
      </c>
      <c r="O994" t="s">
        <v>116</v>
      </c>
      <c r="P994">
        <v>11</v>
      </c>
      <c r="Q994">
        <v>1.7</v>
      </c>
      <c r="R994" t="s">
        <v>30</v>
      </c>
      <c r="S994" t="s">
        <v>60</v>
      </c>
    </row>
    <row r="995" spans="1:19" x14ac:dyDescent="0.35">
      <c r="A995" t="s">
        <v>2777</v>
      </c>
      <c r="B995" t="s">
        <v>2778</v>
      </c>
      <c r="C995" t="s">
        <v>2779</v>
      </c>
      <c r="D995" t="s">
        <v>127</v>
      </c>
      <c r="E995" t="s">
        <v>403</v>
      </c>
      <c r="F995" t="s">
        <v>74</v>
      </c>
      <c r="G995" t="s">
        <v>148</v>
      </c>
      <c r="H995">
        <v>1142.48</v>
      </c>
      <c r="I995">
        <v>5</v>
      </c>
      <c r="J995">
        <v>0.1</v>
      </c>
      <c r="K995">
        <v>5141.16</v>
      </c>
      <c r="L995" t="s">
        <v>49</v>
      </c>
      <c r="M995" t="s">
        <v>122</v>
      </c>
      <c r="N995" t="s">
        <v>91</v>
      </c>
      <c r="O995" t="s">
        <v>77</v>
      </c>
      <c r="P995">
        <v>9</v>
      </c>
      <c r="Q995">
        <v>1.5</v>
      </c>
      <c r="R995" t="s">
        <v>30</v>
      </c>
      <c r="S995" t="s">
        <v>60</v>
      </c>
    </row>
    <row r="996" spans="1:19" x14ac:dyDescent="0.35">
      <c r="A996" t="s">
        <v>2780</v>
      </c>
      <c r="B996" t="s">
        <v>1677</v>
      </c>
      <c r="C996" t="s">
        <v>2781</v>
      </c>
      <c r="D996" t="s">
        <v>64</v>
      </c>
      <c r="E996" t="s">
        <v>351</v>
      </c>
      <c r="F996" t="s">
        <v>57</v>
      </c>
      <c r="G996" t="s">
        <v>289</v>
      </c>
      <c r="H996">
        <v>518.55999999999995</v>
      </c>
      <c r="I996">
        <v>3</v>
      </c>
      <c r="J996">
        <v>0.25</v>
      </c>
      <c r="K996">
        <v>1166.76</v>
      </c>
      <c r="L996" t="s">
        <v>38</v>
      </c>
      <c r="M996" t="s">
        <v>84</v>
      </c>
      <c r="N996" t="s">
        <v>40</v>
      </c>
      <c r="O996" t="s">
        <v>105</v>
      </c>
      <c r="P996">
        <v>6</v>
      </c>
      <c r="Q996">
        <v>3.3</v>
      </c>
      <c r="R996" t="s">
        <v>30</v>
      </c>
      <c r="S996" t="s">
        <v>86</v>
      </c>
    </row>
    <row r="997" spans="1:19" x14ac:dyDescent="0.35">
      <c r="A997" t="s">
        <v>2782</v>
      </c>
      <c r="B997" t="s">
        <v>114</v>
      </c>
      <c r="C997" t="s">
        <v>2783</v>
      </c>
      <c r="D997" t="s">
        <v>157</v>
      </c>
      <c r="E997" t="s">
        <v>323</v>
      </c>
      <c r="F997" t="s">
        <v>57</v>
      </c>
      <c r="G997" t="s">
        <v>82</v>
      </c>
      <c r="H997">
        <v>93.31</v>
      </c>
      <c r="I997">
        <v>5</v>
      </c>
      <c r="J997">
        <v>0</v>
      </c>
      <c r="K997">
        <v>466.55</v>
      </c>
      <c r="L997" t="s">
        <v>83</v>
      </c>
      <c r="M997" t="s">
        <v>90</v>
      </c>
      <c r="N997" t="s">
        <v>172</v>
      </c>
      <c r="O997" t="s">
        <v>50</v>
      </c>
      <c r="P997">
        <v>8</v>
      </c>
      <c r="Q997">
        <v>2.5</v>
      </c>
      <c r="R997" t="s">
        <v>30</v>
      </c>
      <c r="S997" t="s">
        <v>60</v>
      </c>
    </row>
    <row r="998" spans="1:19" x14ac:dyDescent="0.35">
      <c r="A998" t="s">
        <v>2784</v>
      </c>
      <c r="B998" t="s">
        <v>196</v>
      </c>
      <c r="C998" t="s">
        <v>2785</v>
      </c>
      <c r="D998" t="s">
        <v>157</v>
      </c>
      <c r="E998" t="s">
        <v>120</v>
      </c>
      <c r="F998" t="s">
        <v>47</v>
      </c>
      <c r="G998" t="s">
        <v>121</v>
      </c>
      <c r="H998">
        <v>494.82</v>
      </c>
      <c r="I998">
        <v>12</v>
      </c>
      <c r="J998">
        <v>0</v>
      </c>
      <c r="K998">
        <v>5937.84</v>
      </c>
      <c r="L998" t="s">
        <v>104</v>
      </c>
      <c r="M998" t="s">
        <v>183</v>
      </c>
      <c r="N998" t="s">
        <v>91</v>
      </c>
      <c r="O998" t="s">
        <v>123</v>
      </c>
      <c r="P998">
        <v>2</v>
      </c>
      <c r="Q998">
        <v>1.3</v>
      </c>
      <c r="R998" t="s">
        <v>30</v>
      </c>
    </row>
    <row r="999" spans="1:19" x14ac:dyDescent="0.35">
      <c r="A999" t="s">
        <v>2786</v>
      </c>
      <c r="B999" t="s">
        <v>2787</v>
      </c>
      <c r="C999" t="s">
        <v>2788</v>
      </c>
      <c r="D999" t="s">
        <v>34</v>
      </c>
      <c r="E999" t="s">
        <v>533</v>
      </c>
      <c r="F999" t="s">
        <v>74</v>
      </c>
      <c r="G999" t="s">
        <v>534</v>
      </c>
      <c r="H999">
        <v>2134.19</v>
      </c>
      <c r="I999">
        <v>8</v>
      </c>
      <c r="J999">
        <v>0.25</v>
      </c>
      <c r="K999">
        <v>12805.14</v>
      </c>
      <c r="L999" t="s">
        <v>38</v>
      </c>
      <c r="M999" t="s">
        <v>90</v>
      </c>
      <c r="N999" t="s">
        <v>166</v>
      </c>
      <c r="O999" t="s">
        <v>116</v>
      </c>
      <c r="P999">
        <v>10</v>
      </c>
      <c r="Q999">
        <v>4.5</v>
      </c>
      <c r="R999" t="s">
        <v>30</v>
      </c>
      <c r="S999" t="s">
        <v>60</v>
      </c>
    </row>
    <row r="1000" spans="1:19" x14ac:dyDescent="0.35">
      <c r="A1000" t="s">
        <v>2789</v>
      </c>
      <c r="B1000" t="s">
        <v>850</v>
      </c>
      <c r="C1000" t="s">
        <v>2790</v>
      </c>
      <c r="D1000" t="s">
        <v>72</v>
      </c>
      <c r="E1000" t="s">
        <v>399</v>
      </c>
      <c r="F1000" t="s">
        <v>24</v>
      </c>
      <c r="G1000" t="s">
        <v>182</v>
      </c>
      <c r="H1000">
        <v>360.8</v>
      </c>
      <c r="I1000">
        <v>14</v>
      </c>
      <c r="J1000">
        <v>0.2</v>
      </c>
      <c r="K1000">
        <v>4040.96</v>
      </c>
      <c r="L1000" t="s">
        <v>302</v>
      </c>
      <c r="M1000" t="s">
        <v>122</v>
      </c>
      <c r="N1000" t="s">
        <v>28</v>
      </c>
      <c r="O1000" t="s">
        <v>50</v>
      </c>
      <c r="P1000">
        <v>5</v>
      </c>
      <c r="Q1000">
        <v>1.8</v>
      </c>
      <c r="R1000" t="s">
        <v>30</v>
      </c>
      <c r="S1000" t="s">
        <v>60</v>
      </c>
    </row>
    <row r="1001" spans="1:19" x14ac:dyDescent="0.35">
      <c r="A1001" t="s">
        <v>2791</v>
      </c>
      <c r="B1001" t="s">
        <v>397</v>
      </c>
      <c r="C1001" t="s">
        <v>2792</v>
      </c>
      <c r="D1001" t="s">
        <v>157</v>
      </c>
      <c r="E1001" t="s">
        <v>370</v>
      </c>
      <c r="F1001" t="s">
        <v>74</v>
      </c>
      <c r="G1001" t="s">
        <v>75</v>
      </c>
      <c r="H1001">
        <v>1925.87</v>
      </c>
      <c r="I1001">
        <v>2</v>
      </c>
      <c r="J1001">
        <v>0</v>
      </c>
      <c r="K1001">
        <v>3851.74</v>
      </c>
      <c r="L1001" t="s">
        <v>26</v>
      </c>
      <c r="M1001" t="s">
        <v>84</v>
      </c>
      <c r="N1001" t="s">
        <v>166</v>
      </c>
      <c r="O1001" t="s">
        <v>77</v>
      </c>
      <c r="P1001">
        <v>12</v>
      </c>
      <c r="Q1001">
        <v>4</v>
      </c>
      <c r="R1001" t="s">
        <v>30</v>
      </c>
      <c r="S1001" t="s">
        <v>60</v>
      </c>
    </row>
    <row r="1002" spans="1:19" x14ac:dyDescent="0.35">
      <c r="A1002" t="s">
        <v>2793</v>
      </c>
      <c r="B1002" t="s">
        <v>1226</v>
      </c>
      <c r="C1002" t="s">
        <v>2794</v>
      </c>
      <c r="D1002" t="s">
        <v>157</v>
      </c>
      <c r="E1002" t="s">
        <v>128</v>
      </c>
      <c r="F1002" t="s">
        <v>36</v>
      </c>
      <c r="G1002" t="s">
        <v>129</v>
      </c>
      <c r="H1002">
        <v>34.39</v>
      </c>
      <c r="I1002">
        <v>6</v>
      </c>
      <c r="J1002">
        <v>0.1</v>
      </c>
      <c r="K1002">
        <v>185.71</v>
      </c>
      <c r="L1002" t="s">
        <v>142</v>
      </c>
      <c r="M1002" t="s">
        <v>90</v>
      </c>
      <c r="N1002" t="s">
        <v>166</v>
      </c>
      <c r="O1002" t="s">
        <v>123</v>
      </c>
      <c r="P1002">
        <v>12</v>
      </c>
      <c r="Q1002">
        <v>2.1</v>
      </c>
      <c r="R1002" t="s">
        <v>30</v>
      </c>
      <c r="S1002" t="s">
        <v>60</v>
      </c>
    </row>
    <row r="1003" spans="1:19" x14ac:dyDescent="0.35">
      <c r="A1003" t="s">
        <v>2795</v>
      </c>
      <c r="B1003" t="s">
        <v>2229</v>
      </c>
      <c r="C1003" t="s">
        <v>2796</v>
      </c>
      <c r="D1003" t="s">
        <v>22</v>
      </c>
      <c r="E1003" t="s">
        <v>161</v>
      </c>
      <c r="F1003" t="s">
        <v>74</v>
      </c>
      <c r="G1003" t="s">
        <v>148</v>
      </c>
      <c r="H1003">
        <v>549.33000000000004</v>
      </c>
      <c r="I1003">
        <v>9</v>
      </c>
      <c r="J1003">
        <v>0.1</v>
      </c>
      <c r="K1003">
        <v>4449.57</v>
      </c>
      <c r="L1003" t="s">
        <v>142</v>
      </c>
      <c r="M1003" t="s">
        <v>90</v>
      </c>
      <c r="N1003" t="s">
        <v>91</v>
      </c>
      <c r="O1003" t="s">
        <v>77</v>
      </c>
      <c r="P1003">
        <v>13</v>
      </c>
      <c r="Q1003">
        <v>4.3</v>
      </c>
      <c r="S1003" t="s">
        <v>42</v>
      </c>
    </row>
    <row r="1004" spans="1:19" x14ac:dyDescent="0.35">
      <c r="A1004" t="s">
        <v>2797</v>
      </c>
      <c r="B1004" t="s">
        <v>2798</v>
      </c>
      <c r="C1004" t="s">
        <v>2799</v>
      </c>
      <c r="D1004" t="s">
        <v>157</v>
      </c>
      <c r="E1004" t="s">
        <v>649</v>
      </c>
      <c r="F1004" t="s">
        <v>57</v>
      </c>
      <c r="G1004" t="s">
        <v>153</v>
      </c>
      <c r="H1004">
        <v>389.31</v>
      </c>
      <c r="I1004">
        <v>8</v>
      </c>
      <c r="J1004">
        <v>0.05</v>
      </c>
      <c r="K1004">
        <v>2958.76</v>
      </c>
      <c r="L1004" t="s">
        <v>302</v>
      </c>
      <c r="M1004" t="s">
        <v>134</v>
      </c>
      <c r="N1004" t="s">
        <v>40</v>
      </c>
      <c r="O1004" t="s">
        <v>77</v>
      </c>
      <c r="P1004">
        <v>1</v>
      </c>
      <c r="Q1004">
        <v>1.5</v>
      </c>
      <c r="R1004" t="s">
        <v>30</v>
      </c>
      <c r="S1004" t="s">
        <v>86</v>
      </c>
    </row>
    <row r="1005" spans="1:19" x14ac:dyDescent="0.35">
      <c r="A1005" t="s">
        <v>2800</v>
      </c>
      <c r="B1005" t="s">
        <v>1396</v>
      </c>
      <c r="C1005" t="s">
        <v>2801</v>
      </c>
      <c r="D1005" t="s">
        <v>64</v>
      </c>
      <c r="E1005" t="s">
        <v>65</v>
      </c>
      <c r="F1005" t="s">
        <v>66</v>
      </c>
      <c r="G1005" t="s">
        <v>67</v>
      </c>
      <c r="H1005">
        <v>516.57000000000005</v>
      </c>
      <c r="I1005">
        <v>14</v>
      </c>
      <c r="J1005">
        <v>0</v>
      </c>
      <c r="K1005">
        <v>7231.98</v>
      </c>
      <c r="L1005" t="s">
        <v>38</v>
      </c>
      <c r="M1005" t="s">
        <v>84</v>
      </c>
      <c r="N1005" t="s">
        <v>166</v>
      </c>
      <c r="O1005" t="s">
        <v>77</v>
      </c>
      <c r="P1005">
        <v>4</v>
      </c>
      <c r="Q1005">
        <v>4</v>
      </c>
      <c r="R1005" t="s">
        <v>30</v>
      </c>
      <c r="S1005" t="s">
        <v>60</v>
      </c>
    </row>
    <row r="1006" spans="1:19" x14ac:dyDescent="0.35">
      <c r="A1006" t="s">
        <v>2802</v>
      </c>
      <c r="B1006" t="s">
        <v>2803</v>
      </c>
      <c r="C1006" t="s">
        <v>1948</v>
      </c>
      <c r="D1006" t="s">
        <v>64</v>
      </c>
      <c r="E1006" t="s">
        <v>65</v>
      </c>
      <c r="F1006" t="s">
        <v>66</v>
      </c>
      <c r="G1006" t="s">
        <v>67</v>
      </c>
      <c r="H1006">
        <v>757.55</v>
      </c>
      <c r="I1006">
        <v>11</v>
      </c>
      <c r="J1006">
        <v>0.15</v>
      </c>
      <c r="K1006">
        <v>7083.09</v>
      </c>
      <c r="L1006" t="s">
        <v>165</v>
      </c>
      <c r="M1006" t="s">
        <v>84</v>
      </c>
      <c r="N1006" t="s">
        <v>166</v>
      </c>
      <c r="O1006" t="s">
        <v>77</v>
      </c>
      <c r="P1006">
        <v>10</v>
      </c>
      <c r="Q1006">
        <v>1.4</v>
      </c>
      <c r="R1006" t="s">
        <v>30</v>
      </c>
      <c r="S1006" t="s">
        <v>86</v>
      </c>
    </row>
    <row r="1007" spans="1:19" x14ac:dyDescent="0.35">
      <c r="A1007" t="s">
        <v>2804</v>
      </c>
      <c r="B1007" t="s">
        <v>2805</v>
      </c>
      <c r="C1007" t="s">
        <v>2806</v>
      </c>
      <c r="D1007" t="s">
        <v>22</v>
      </c>
      <c r="E1007" t="s">
        <v>416</v>
      </c>
      <c r="F1007" t="s">
        <v>66</v>
      </c>
      <c r="G1007" t="s">
        <v>417</v>
      </c>
      <c r="H1007">
        <v>1007.53</v>
      </c>
      <c r="I1007">
        <v>8</v>
      </c>
      <c r="J1007">
        <v>0</v>
      </c>
      <c r="K1007">
        <v>8060.24</v>
      </c>
      <c r="L1007" t="s">
        <v>26</v>
      </c>
      <c r="M1007" t="s">
        <v>84</v>
      </c>
      <c r="N1007" t="s">
        <v>172</v>
      </c>
      <c r="O1007" t="s">
        <v>77</v>
      </c>
      <c r="P1007">
        <v>1</v>
      </c>
      <c r="Q1007">
        <v>2.8</v>
      </c>
      <c r="R1007" t="s">
        <v>30</v>
      </c>
    </row>
    <row r="1008" spans="1:19" x14ac:dyDescent="0.35">
      <c r="A1008" t="s">
        <v>2807</v>
      </c>
      <c r="B1008" t="s">
        <v>884</v>
      </c>
      <c r="C1008" t="s">
        <v>2808</v>
      </c>
      <c r="D1008" t="s">
        <v>157</v>
      </c>
      <c r="E1008" t="s">
        <v>109</v>
      </c>
      <c r="F1008" t="s">
        <v>74</v>
      </c>
      <c r="G1008" t="s">
        <v>110</v>
      </c>
      <c r="H1008">
        <v>1048.73</v>
      </c>
      <c r="I1008">
        <v>8</v>
      </c>
      <c r="J1008">
        <v>0.2</v>
      </c>
      <c r="K1008">
        <v>6711.87</v>
      </c>
      <c r="L1008" t="s">
        <v>98</v>
      </c>
      <c r="M1008" t="s">
        <v>134</v>
      </c>
      <c r="N1008" t="s">
        <v>91</v>
      </c>
      <c r="O1008" t="s">
        <v>29</v>
      </c>
      <c r="P1008">
        <v>11</v>
      </c>
      <c r="Q1008">
        <v>3.9</v>
      </c>
      <c r="R1008" t="s">
        <v>30</v>
      </c>
      <c r="S1008" t="s">
        <v>60</v>
      </c>
    </row>
    <row r="1009" spans="1:19" x14ac:dyDescent="0.35">
      <c r="A1009" t="s">
        <v>2809</v>
      </c>
      <c r="B1009" t="s">
        <v>2810</v>
      </c>
      <c r="C1009" t="s">
        <v>2811</v>
      </c>
      <c r="D1009" t="s">
        <v>72</v>
      </c>
      <c r="E1009" t="s">
        <v>244</v>
      </c>
      <c r="F1009" t="s">
        <v>36</v>
      </c>
      <c r="G1009" t="s">
        <v>129</v>
      </c>
      <c r="H1009">
        <v>10.61</v>
      </c>
      <c r="I1009">
        <v>13</v>
      </c>
      <c r="J1009">
        <v>0.2</v>
      </c>
      <c r="K1009">
        <v>110.34</v>
      </c>
      <c r="L1009" t="s">
        <v>165</v>
      </c>
      <c r="M1009" t="s">
        <v>134</v>
      </c>
      <c r="N1009" t="s">
        <v>59</v>
      </c>
      <c r="O1009" t="s">
        <v>29</v>
      </c>
      <c r="P1009">
        <v>11</v>
      </c>
      <c r="Q1009">
        <v>1.7</v>
      </c>
      <c r="R1009" t="s">
        <v>30</v>
      </c>
      <c r="S1009" t="s">
        <v>60</v>
      </c>
    </row>
    <row r="1010" spans="1:19" x14ac:dyDescent="0.35">
      <c r="A1010" t="s">
        <v>2812</v>
      </c>
      <c r="B1010" t="s">
        <v>2813</v>
      </c>
      <c r="C1010" t="s">
        <v>2814</v>
      </c>
      <c r="D1010" t="s">
        <v>72</v>
      </c>
      <c r="E1010" t="s">
        <v>239</v>
      </c>
      <c r="F1010" t="s">
        <v>66</v>
      </c>
      <c r="G1010" t="s">
        <v>240</v>
      </c>
      <c r="H1010">
        <v>949.2</v>
      </c>
      <c r="I1010">
        <v>7</v>
      </c>
      <c r="J1010">
        <v>0.05</v>
      </c>
      <c r="K1010">
        <v>6312.18</v>
      </c>
      <c r="L1010" t="s">
        <v>38</v>
      </c>
      <c r="M1010" t="s">
        <v>90</v>
      </c>
      <c r="N1010" t="s">
        <v>85</v>
      </c>
      <c r="O1010" t="s">
        <v>92</v>
      </c>
      <c r="P1010">
        <v>9</v>
      </c>
      <c r="Q1010">
        <v>2.1</v>
      </c>
      <c r="R1010" t="s">
        <v>30</v>
      </c>
      <c r="S1010" t="s">
        <v>60</v>
      </c>
    </row>
    <row r="1011" spans="1:19" x14ac:dyDescent="0.35">
      <c r="A1011" t="s">
        <v>2815</v>
      </c>
      <c r="B1011" t="s">
        <v>759</v>
      </c>
      <c r="C1011" t="s">
        <v>2816</v>
      </c>
      <c r="D1011" t="s">
        <v>34</v>
      </c>
      <c r="E1011" t="s">
        <v>258</v>
      </c>
      <c r="F1011" t="s">
        <v>36</v>
      </c>
      <c r="G1011" t="s">
        <v>259</v>
      </c>
      <c r="H1011">
        <v>32.270000000000003</v>
      </c>
      <c r="I1011">
        <v>8</v>
      </c>
      <c r="J1011">
        <v>0</v>
      </c>
      <c r="K1011">
        <v>258.16000000000003</v>
      </c>
      <c r="L1011" t="s">
        <v>98</v>
      </c>
      <c r="M1011" t="s">
        <v>90</v>
      </c>
      <c r="N1011" t="s">
        <v>68</v>
      </c>
      <c r="O1011" t="s">
        <v>123</v>
      </c>
      <c r="P1011">
        <v>2</v>
      </c>
      <c r="Q1011">
        <v>4.5</v>
      </c>
      <c r="R1011" t="s">
        <v>30</v>
      </c>
      <c r="S1011" t="s">
        <v>294</v>
      </c>
    </row>
    <row r="1012" spans="1:19" x14ac:dyDescent="0.35">
      <c r="A1012" t="s">
        <v>2817</v>
      </c>
      <c r="B1012" t="s">
        <v>2818</v>
      </c>
      <c r="C1012" t="s">
        <v>2819</v>
      </c>
      <c r="D1012" t="s">
        <v>64</v>
      </c>
      <c r="E1012" t="s">
        <v>102</v>
      </c>
      <c r="F1012" t="s">
        <v>47</v>
      </c>
      <c r="G1012" t="s">
        <v>103</v>
      </c>
      <c r="H1012">
        <v>269.52</v>
      </c>
      <c r="I1012">
        <v>13</v>
      </c>
      <c r="J1012">
        <v>0</v>
      </c>
      <c r="K1012">
        <v>3503.76</v>
      </c>
      <c r="L1012" t="s">
        <v>76</v>
      </c>
      <c r="M1012" t="s">
        <v>122</v>
      </c>
      <c r="N1012" t="s">
        <v>40</v>
      </c>
      <c r="O1012" t="s">
        <v>29</v>
      </c>
      <c r="P1012">
        <v>7</v>
      </c>
      <c r="Q1012">
        <v>4.5</v>
      </c>
      <c r="R1012" t="s">
        <v>30</v>
      </c>
      <c r="S1012" t="s">
        <v>60</v>
      </c>
    </row>
    <row r="1013" spans="1:19" x14ac:dyDescent="0.35">
      <c r="A1013" t="s">
        <v>2820</v>
      </c>
      <c r="B1013" t="s">
        <v>1116</v>
      </c>
      <c r="C1013" t="s">
        <v>2821</v>
      </c>
      <c r="D1013" t="s">
        <v>64</v>
      </c>
      <c r="E1013" t="s">
        <v>251</v>
      </c>
      <c r="F1013" t="s">
        <v>36</v>
      </c>
      <c r="G1013" t="s">
        <v>252</v>
      </c>
      <c r="H1013">
        <v>12.8</v>
      </c>
      <c r="I1013">
        <v>6</v>
      </c>
      <c r="J1013">
        <v>0.1</v>
      </c>
      <c r="K1013">
        <v>69.12</v>
      </c>
      <c r="L1013" t="s">
        <v>142</v>
      </c>
      <c r="M1013" t="s">
        <v>84</v>
      </c>
      <c r="N1013" t="s">
        <v>59</v>
      </c>
      <c r="O1013" t="s">
        <v>123</v>
      </c>
      <c r="P1013">
        <v>3</v>
      </c>
      <c r="Q1013">
        <v>1.2</v>
      </c>
      <c r="R1013" t="s">
        <v>30</v>
      </c>
      <c r="S1013" t="s">
        <v>60</v>
      </c>
    </row>
    <row r="1014" spans="1:19" x14ac:dyDescent="0.35">
      <c r="A1014" t="s">
        <v>2822</v>
      </c>
      <c r="B1014" t="s">
        <v>1666</v>
      </c>
      <c r="C1014" t="s">
        <v>2823</v>
      </c>
      <c r="D1014" t="s">
        <v>127</v>
      </c>
      <c r="E1014" t="s">
        <v>231</v>
      </c>
      <c r="F1014" t="s">
        <v>57</v>
      </c>
      <c r="G1014" t="s">
        <v>232</v>
      </c>
      <c r="H1014">
        <v>785.31</v>
      </c>
      <c r="I1014">
        <v>2</v>
      </c>
      <c r="J1014">
        <v>0.15</v>
      </c>
      <c r="K1014">
        <v>1335.03</v>
      </c>
      <c r="L1014" t="s">
        <v>49</v>
      </c>
      <c r="M1014" t="s">
        <v>134</v>
      </c>
      <c r="N1014" t="s">
        <v>166</v>
      </c>
      <c r="O1014" t="s">
        <v>29</v>
      </c>
      <c r="P1014">
        <v>2</v>
      </c>
      <c r="Q1014">
        <v>1.7</v>
      </c>
      <c r="R1014" t="s">
        <v>30</v>
      </c>
      <c r="S1014" t="s">
        <v>60</v>
      </c>
    </row>
    <row r="1015" spans="1:19" x14ac:dyDescent="0.35">
      <c r="A1015" t="s">
        <v>2824</v>
      </c>
      <c r="B1015" t="s">
        <v>372</v>
      </c>
      <c r="C1015" t="s">
        <v>2825</v>
      </c>
      <c r="D1015" t="s">
        <v>157</v>
      </c>
      <c r="E1015" t="s">
        <v>413</v>
      </c>
      <c r="F1015" t="s">
        <v>47</v>
      </c>
      <c r="G1015" t="s">
        <v>103</v>
      </c>
      <c r="H1015">
        <v>58.19</v>
      </c>
      <c r="I1015">
        <v>2</v>
      </c>
      <c r="J1015">
        <v>0.05</v>
      </c>
      <c r="K1015">
        <v>110.56</v>
      </c>
      <c r="L1015" t="s">
        <v>104</v>
      </c>
      <c r="M1015" t="s">
        <v>122</v>
      </c>
      <c r="N1015" t="s">
        <v>85</v>
      </c>
      <c r="O1015" t="s">
        <v>105</v>
      </c>
      <c r="P1015">
        <v>13</v>
      </c>
      <c r="Q1015">
        <v>1.5</v>
      </c>
      <c r="R1015" t="s">
        <v>30</v>
      </c>
      <c r="S1015" t="s">
        <v>52</v>
      </c>
    </row>
    <row r="1016" spans="1:19" x14ac:dyDescent="0.35">
      <c r="A1016" t="s">
        <v>2826</v>
      </c>
      <c r="B1016" t="s">
        <v>944</v>
      </c>
      <c r="C1016" t="s">
        <v>2827</v>
      </c>
      <c r="D1016" t="s">
        <v>64</v>
      </c>
      <c r="E1016" t="s">
        <v>109</v>
      </c>
      <c r="F1016" t="s">
        <v>74</v>
      </c>
      <c r="G1016" t="s">
        <v>110</v>
      </c>
      <c r="H1016">
        <v>2081.9499999999998</v>
      </c>
      <c r="I1016">
        <v>8</v>
      </c>
      <c r="J1016">
        <v>0.1</v>
      </c>
      <c r="K1016">
        <v>14990.04</v>
      </c>
      <c r="L1016" t="s">
        <v>98</v>
      </c>
      <c r="M1016" t="s">
        <v>111</v>
      </c>
      <c r="N1016" t="s">
        <v>59</v>
      </c>
      <c r="O1016" t="s">
        <v>105</v>
      </c>
      <c r="P1016">
        <v>4</v>
      </c>
      <c r="Q1016">
        <v>1.7</v>
      </c>
      <c r="R1016" t="s">
        <v>30</v>
      </c>
      <c r="S1016" t="s">
        <v>86</v>
      </c>
    </row>
    <row r="1017" spans="1:19" x14ac:dyDescent="0.35">
      <c r="A1017" t="s">
        <v>2828</v>
      </c>
      <c r="B1017" t="s">
        <v>1041</v>
      </c>
      <c r="C1017" t="s">
        <v>2829</v>
      </c>
      <c r="D1017" t="s">
        <v>34</v>
      </c>
      <c r="E1017" t="s">
        <v>374</v>
      </c>
      <c r="F1017" t="s">
        <v>36</v>
      </c>
      <c r="G1017" t="s">
        <v>259</v>
      </c>
      <c r="H1017">
        <v>10.54</v>
      </c>
      <c r="I1017">
        <v>11</v>
      </c>
      <c r="J1017">
        <v>0.05</v>
      </c>
      <c r="K1017">
        <v>110.14</v>
      </c>
      <c r="L1017" t="s">
        <v>26</v>
      </c>
      <c r="M1017" t="s">
        <v>27</v>
      </c>
      <c r="N1017" t="s">
        <v>40</v>
      </c>
      <c r="O1017" t="s">
        <v>105</v>
      </c>
      <c r="P1017">
        <v>7</v>
      </c>
      <c r="Q1017">
        <v>4.9000000000000004</v>
      </c>
      <c r="R1017" t="s">
        <v>30</v>
      </c>
      <c r="S1017" t="s">
        <v>60</v>
      </c>
    </row>
    <row r="1018" spans="1:19" x14ac:dyDescent="0.35">
      <c r="A1018" t="s">
        <v>2830</v>
      </c>
      <c r="B1018" t="s">
        <v>2831</v>
      </c>
      <c r="C1018" t="s">
        <v>2832</v>
      </c>
      <c r="D1018" t="s">
        <v>34</v>
      </c>
      <c r="E1018" t="s">
        <v>231</v>
      </c>
      <c r="F1018" t="s">
        <v>57</v>
      </c>
      <c r="G1018" t="s">
        <v>232</v>
      </c>
      <c r="H1018">
        <v>91.11</v>
      </c>
      <c r="I1018">
        <v>1</v>
      </c>
      <c r="J1018">
        <v>0.05</v>
      </c>
      <c r="K1018">
        <v>86.55</v>
      </c>
      <c r="L1018" t="s">
        <v>49</v>
      </c>
      <c r="M1018" t="s">
        <v>90</v>
      </c>
      <c r="N1018" t="s">
        <v>40</v>
      </c>
      <c r="O1018" t="s">
        <v>92</v>
      </c>
      <c r="P1018">
        <v>7</v>
      </c>
      <c r="Q1018">
        <v>3.2</v>
      </c>
      <c r="R1018" t="s">
        <v>30</v>
      </c>
      <c r="S1018" t="s">
        <v>60</v>
      </c>
    </row>
    <row r="1019" spans="1:19" x14ac:dyDescent="0.35">
      <c r="A1019" t="s">
        <v>2833</v>
      </c>
      <c r="B1019" t="s">
        <v>2834</v>
      </c>
      <c r="C1019" t="s">
        <v>2835</v>
      </c>
      <c r="D1019" t="s">
        <v>22</v>
      </c>
      <c r="E1019" t="s">
        <v>73</v>
      </c>
      <c r="F1019" t="s">
        <v>74</v>
      </c>
      <c r="G1019" t="s">
        <v>75</v>
      </c>
      <c r="H1019">
        <v>1850.91</v>
      </c>
      <c r="I1019">
        <v>6</v>
      </c>
      <c r="J1019">
        <v>0</v>
      </c>
      <c r="K1019">
        <v>11105.46</v>
      </c>
      <c r="L1019" t="s">
        <v>26</v>
      </c>
      <c r="M1019" t="s">
        <v>122</v>
      </c>
      <c r="N1019" t="s">
        <v>40</v>
      </c>
      <c r="O1019" t="s">
        <v>92</v>
      </c>
      <c r="P1019">
        <v>9</v>
      </c>
      <c r="Q1019">
        <v>2.9</v>
      </c>
      <c r="R1019" t="s">
        <v>51</v>
      </c>
    </row>
    <row r="1020" spans="1:19" x14ac:dyDescent="0.35">
      <c r="A1020" t="s">
        <v>2836</v>
      </c>
      <c r="B1020" t="s">
        <v>2287</v>
      </c>
      <c r="C1020" t="s">
        <v>2837</v>
      </c>
      <c r="D1020" t="s">
        <v>72</v>
      </c>
      <c r="E1020" t="s">
        <v>293</v>
      </c>
      <c r="F1020" t="s">
        <v>74</v>
      </c>
      <c r="G1020" t="s">
        <v>110</v>
      </c>
      <c r="H1020">
        <v>2032.25</v>
      </c>
      <c r="I1020">
        <v>13</v>
      </c>
      <c r="J1020">
        <v>0</v>
      </c>
      <c r="K1020">
        <v>26419.25</v>
      </c>
      <c r="L1020" t="s">
        <v>49</v>
      </c>
      <c r="M1020" t="s">
        <v>111</v>
      </c>
      <c r="N1020" t="s">
        <v>166</v>
      </c>
      <c r="O1020" t="s">
        <v>123</v>
      </c>
      <c r="P1020">
        <v>12</v>
      </c>
      <c r="Q1020">
        <v>4.9000000000000004</v>
      </c>
      <c r="R1020" t="s">
        <v>30</v>
      </c>
      <c r="S1020" t="s">
        <v>60</v>
      </c>
    </row>
    <row r="1021" spans="1:19" x14ac:dyDescent="0.35">
      <c r="A1021" t="s">
        <v>2838</v>
      </c>
      <c r="B1021" t="s">
        <v>1744</v>
      </c>
      <c r="C1021" t="s">
        <v>2839</v>
      </c>
      <c r="D1021" t="s">
        <v>127</v>
      </c>
      <c r="E1021" t="s">
        <v>138</v>
      </c>
      <c r="F1021" t="s">
        <v>24</v>
      </c>
      <c r="G1021" t="s">
        <v>133</v>
      </c>
      <c r="H1021">
        <v>309.55</v>
      </c>
      <c r="I1021">
        <v>6</v>
      </c>
      <c r="J1021">
        <v>0</v>
      </c>
      <c r="K1021">
        <v>1857.3</v>
      </c>
      <c r="L1021" t="s">
        <v>76</v>
      </c>
      <c r="M1021" t="s">
        <v>27</v>
      </c>
      <c r="N1021" t="s">
        <v>59</v>
      </c>
      <c r="O1021" t="s">
        <v>41</v>
      </c>
      <c r="P1021">
        <v>13</v>
      </c>
      <c r="Q1021">
        <v>3.2</v>
      </c>
      <c r="R1021" t="s">
        <v>30</v>
      </c>
      <c r="S1021" t="s">
        <v>60</v>
      </c>
    </row>
    <row r="1022" spans="1:19" x14ac:dyDescent="0.35">
      <c r="A1022" t="s">
        <v>2840</v>
      </c>
      <c r="B1022" t="s">
        <v>1107</v>
      </c>
      <c r="C1022" t="s">
        <v>2841</v>
      </c>
      <c r="D1022" t="s">
        <v>157</v>
      </c>
      <c r="E1022" t="s">
        <v>293</v>
      </c>
      <c r="F1022" t="s">
        <v>74</v>
      </c>
      <c r="G1022" t="s">
        <v>110</v>
      </c>
      <c r="H1022">
        <v>1472.37</v>
      </c>
      <c r="I1022">
        <v>11</v>
      </c>
      <c r="J1022">
        <v>0.05</v>
      </c>
      <c r="K1022">
        <v>15386.27</v>
      </c>
      <c r="L1022" t="s">
        <v>302</v>
      </c>
      <c r="M1022" t="s">
        <v>111</v>
      </c>
      <c r="N1022" t="s">
        <v>59</v>
      </c>
      <c r="O1022" t="s">
        <v>116</v>
      </c>
      <c r="P1022">
        <v>3</v>
      </c>
      <c r="Q1022">
        <v>3.6</v>
      </c>
      <c r="R1022" t="s">
        <v>51</v>
      </c>
      <c r="S1022" t="s">
        <v>86</v>
      </c>
    </row>
    <row r="1023" spans="1:19" x14ac:dyDescent="0.35">
      <c r="A1023" t="s">
        <v>2842</v>
      </c>
      <c r="B1023" t="s">
        <v>296</v>
      </c>
      <c r="C1023" t="s">
        <v>2843</v>
      </c>
      <c r="D1023" t="s">
        <v>127</v>
      </c>
      <c r="E1023" t="s">
        <v>872</v>
      </c>
      <c r="F1023" t="s">
        <v>36</v>
      </c>
      <c r="G1023" t="s">
        <v>873</v>
      </c>
      <c r="H1023">
        <v>28.34</v>
      </c>
      <c r="I1023">
        <v>4</v>
      </c>
      <c r="J1023">
        <v>0.25</v>
      </c>
      <c r="K1023">
        <v>85.02</v>
      </c>
      <c r="L1023" t="s">
        <v>98</v>
      </c>
      <c r="M1023" t="s">
        <v>84</v>
      </c>
      <c r="N1023" t="s">
        <v>172</v>
      </c>
      <c r="O1023" t="s">
        <v>41</v>
      </c>
      <c r="P1023">
        <v>7</v>
      </c>
      <c r="Q1023">
        <v>2.2999999999999998</v>
      </c>
      <c r="R1023" t="s">
        <v>112</v>
      </c>
      <c r="S1023" t="s">
        <v>86</v>
      </c>
    </row>
    <row r="1024" spans="1:19" x14ac:dyDescent="0.35">
      <c r="A1024" t="s">
        <v>2844</v>
      </c>
      <c r="B1024" t="s">
        <v>118</v>
      </c>
      <c r="C1024" t="s">
        <v>2829</v>
      </c>
      <c r="D1024" t="s">
        <v>72</v>
      </c>
      <c r="E1024" t="s">
        <v>209</v>
      </c>
      <c r="F1024" t="s">
        <v>47</v>
      </c>
      <c r="G1024" t="s">
        <v>210</v>
      </c>
      <c r="H1024">
        <v>238.8</v>
      </c>
      <c r="I1024">
        <v>12</v>
      </c>
      <c r="J1024">
        <v>0.2</v>
      </c>
      <c r="K1024">
        <v>2292.48</v>
      </c>
      <c r="L1024" t="s">
        <v>98</v>
      </c>
      <c r="M1024" t="s">
        <v>27</v>
      </c>
      <c r="N1024" t="s">
        <v>172</v>
      </c>
      <c r="O1024" t="s">
        <v>92</v>
      </c>
      <c r="P1024">
        <v>6</v>
      </c>
      <c r="Q1024">
        <v>2.5</v>
      </c>
      <c r="R1024" t="s">
        <v>30</v>
      </c>
      <c r="S1024" t="s">
        <v>60</v>
      </c>
    </row>
    <row r="1025" spans="1:19" x14ac:dyDescent="0.35">
      <c r="A1025" t="s">
        <v>2845</v>
      </c>
      <c r="B1025" t="s">
        <v>450</v>
      </c>
      <c r="C1025" t="s">
        <v>2846</v>
      </c>
      <c r="D1025" t="s">
        <v>157</v>
      </c>
      <c r="E1025" t="s">
        <v>147</v>
      </c>
      <c r="F1025" t="s">
        <v>74</v>
      </c>
      <c r="G1025" t="s">
        <v>148</v>
      </c>
      <c r="H1025">
        <v>318.74</v>
      </c>
      <c r="I1025">
        <v>11</v>
      </c>
      <c r="J1025">
        <v>0</v>
      </c>
      <c r="K1025">
        <v>3506.14</v>
      </c>
      <c r="L1025" t="s">
        <v>104</v>
      </c>
      <c r="M1025" t="s">
        <v>111</v>
      </c>
      <c r="N1025" t="s">
        <v>40</v>
      </c>
      <c r="O1025" t="s">
        <v>41</v>
      </c>
      <c r="P1025">
        <v>10</v>
      </c>
      <c r="Q1025">
        <v>3.4</v>
      </c>
      <c r="R1025" t="s">
        <v>30</v>
      </c>
      <c r="S1025" t="s">
        <v>60</v>
      </c>
    </row>
    <row r="1026" spans="1:19" x14ac:dyDescent="0.35">
      <c r="A1026" t="s">
        <v>2847</v>
      </c>
      <c r="B1026" t="s">
        <v>2848</v>
      </c>
      <c r="C1026" t="s">
        <v>2849</v>
      </c>
      <c r="D1026" t="s">
        <v>34</v>
      </c>
      <c r="E1026" t="s">
        <v>656</v>
      </c>
      <c r="F1026" t="s">
        <v>47</v>
      </c>
      <c r="G1026" t="s">
        <v>657</v>
      </c>
      <c r="H1026">
        <v>255.28</v>
      </c>
      <c r="I1026">
        <v>13</v>
      </c>
      <c r="J1026">
        <v>0</v>
      </c>
      <c r="K1026">
        <v>3318.64</v>
      </c>
      <c r="L1026" t="s">
        <v>98</v>
      </c>
      <c r="M1026" t="s">
        <v>122</v>
      </c>
      <c r="N1026" t="s">
        <v>91</v>
      </c>
      <c r="O1026" t="s">
        <v>116</v>
      </c>
      <c r="P1026">
        <v>7</v>
      </c>
      <c r="Q1026">
        <v>1.3</v>
      </c>
      <c r="R1026" t="s">
        <v>30</v>
      </c>
      <c r="S1026" t="s">
        <v>86</v>
      </c>
    </row>
    <row r="1027" spans="1:19" x14ac:dyDescent="0.35">
      <c r="A1027" t="s">
        <v>2850</v>
      </c>
      <c r="B1027" t="s">
        <v>2851</v>
      </c>
      <c r="C1027" t="s">
        <v>2852</v>
      </c>
      <c r="D1027" t="s">
        <v>34</v>
      </c>
      <c r="E1027" t="s">
        <v>147</v>
      </c>
      <c r="F1027" t="s">
        <v>74</v>
      </c>
      <c r="G1027" t="s">
        <v>148</v>
      </c>
      <c r="H1027">
        <v>1668.37</v>
      </c>
      <c r="I1027">
        <v>11</v>
      </c>
      <c r="J1027">
        <v>0</v>
      </c>
      <c r="K1027">
        <v>18352.07</v>
      </c>
      <c r="L1027" t="s">
        <v>38</v>
      </c>
      <c r="M1027" t="s">
        <v>84</v>
      </c>
      <c r="N1027" t="s">
        <v>59</v>
      </c>
      <c r="O1027" t="s">
        <v>92</v>
      </c>
      <c r="P1027">
        <v>7</v>
      </c>
      <c r="Q1027">
        <v>2</v>
      </c>
      <c r="R1027" t="s">
        <v>30</v>
      </c>
      <c r="S1027" t="s">
        <v>52</v>
      </c>
    </row>
    <row r="1028" spans="1:19" x14ac:dyDescent="0.35">
      <c r="A1028" t="s">
        <v>2853</v>
      </c>
      <c r="B1028" t="s">
        <v>1610</v>
      </c>
      <c r="C1028" t="s">
        <v>2854</v>
      </c>
      <c r="D1028" t="s">
        <v>127</v>
      </c>
      <c r="E1028" t="s">
        <v>219</v>
      </c>
      <c r="F1028" t="s">
        <v>47</v>
      </c>
      <c r="G1028" t="s">
        <v>210</v>
      </c>
      <c r="H1028">
        <v>528.20000000000005</v>
      </c>
      <c r="I1028">
        <v>13</v>
      </c>
      <c r="J1028">
        <v>0.05</v>
      </c>
      <c r="K1028">
        <v>6523.27</v>
      </c>
      <c r="L1028" t="s">
        <v>38</v>
      </c>
      <c r="M1028" t="s">
        <v>134</v>
      </c>
      <c r="N1028" t="s">
        <v>40</v>
      </c>
      <c r="O1028" t="s">
        <v>92</v>
      </c>
      <c r="P1028">
        <v>10</v>
      </c>
      <c r="Q1028">
        <v>1.8</v>
      </c>
      <c r="R1028" t="s">
        <v>30</v>
      </c>
      <c r="S1028" t="s">
        <v>294</v>
      </c>
    </row>
    <row r="1029" spans="1:19" x14ac:dyDescent="0.35">
      <c r="A1029" t="s">
        <v>2855</v>
      </c>
      <c r="B1029" t="s">
        <v>2856</v>
      </c>
      <c r="C1029" t="s">
        <v>2857</v>
      </c>
      <c r="D1029" t="s">
        <v>34</v>
      </c>
      <c r="E1029" t="s">
        <v>46</v>
      </c>
      <c r="F1029" t="s">
        <v>47</v>
      </c>
      <c r="G1029" t="s">
        <v>48</v>
      </c>
      <c r="H1029">
        <v>609.25</v>
      </c>
      <c r="I1029">
        <v>10</v>
      </c>
      <c r="J1029">
        <v>0.1</v>
      </c>
      <c r="K1029">
        <v>5483.25</v>
      </c>
      <c r="L1029" t="s">
        <v>165</v>
      </c>
      <c r="M1029" t="s">
        <v>84</v>
      </c>
      <c r="N1029" t="s">
        <v>172</v>
      </c>
      <c r="O1029" t="s">
        <v>29</v>
      </c>
      <c r="P1029">
        <v>5</v>
      </c>
      <c r="Q1029">
        <v>1.1000000000000001</v>
      </c>
      <c r="R1029" t="s">
        <v>30</v>
      </c>
      <c r="S1029" t="s">
        <v>86</v>
      </c>
    </row>
    <row r="1030" spans="1:19" x14ac:dyDescent="0.35">
      <c r="A1030" t="s">
        <v>2858</v>
      </c>
      <c r="B1030" t="s">
        <v>2859</v>
      </c>
      <c r="C1030" t="s">
        <v>2860</v>
      </c>
      <c r="D1030" t="s">
        <v>34</v>
      </c>
      <c r="E1030" t="s">
        <v>656</v>
      </c>
      <c r="F1030" t="s">
        <v>47</v>
      </c>
      <c r="G1030" t="s">
        <v>657</v>
      </c>
      <c r="H1030">
        <v>508.09</v>
      </c>
      <c r="I1030">
        <v>3</v>
      </c>
      <c r="J1030">
        <v>0.05</v>
      </c>
      <c r="K1030">
        <v>1448.06</v>
      </c>
      <c r="L1030" t="s">
        <v>38</v>
      </c>
      <c r="M1030" t="s">
        <v>122</v>
      </c>
      <c r="N1030" t="s">
        <v>91</v>
      </c>
      <c r="O1030" t="s">
        <v>92</v>
      </c>
      <c r="P1030">
        <v>9</v>
      </c>
      <c r="Q1030">
        <v>3.1</v>
      </c>
      <c r="R1030" t="s">
        <v>30</v>
      </c>
      <c r="S1030" t="s">
        <v>60</v>
      </c>
    </row>
    <row r="1031" spans="1:19" x14ac:dyDescent="0.35">
      <c r="A1031" t="s">
        <v>2861</v>
      </c>
      <c r="B1031" t="s">
        <v>2862</v>
      </c>
      <c r="C1031" t="s">
        <v>2863</v>
      </c>
      <c r="D1031" t="s">
        <v>64</v>
      </c>
      <c r="E1031" t="s">
        <v>306</v>
      </c>
      <c r="F1031" t="s">
        <v>36</v>
      </c>
      <c r="G1031" t="s">
        <v>259</v>
      </c>
      <c r="H1031">
        <v>43.8</v>
      </c>
      <c r="I1031">
        <v>13</v>
      </c>
      <c r="J1031">
        <v>0</v>
      </c>
      <c r="K1031">
        <v>569.4</v>
      </c>
      <c r="L1031" t="s">
        <v>165</v>
      </c>
      <c r="M1031" t="s">
        <v>27</v>
      </c>
      <c r="N1031" t="s">
        <v>172</v>
      </c>
      <c r="O1031" t="s">
        <v>50</v>
      </c>
      <c r="P1031">
        <v>7</v>
      </c>
      <c r="Q1031">
        <v>3.2</v>
      </c>
      <c r="R1031" t="s">
        <v>30</v>
      </c>
      <c r="S1031" t="s">
        <v>86</v>
      </c>
    </row>
    <row r="1032" spans="1:19" x14ac:dyDescent="0.35">
      <c r="A1032" t="s">
        <v>2864</v>
      </c>
      <c r="B1032" t="s">
        <v>1024</v>
      </c>
      <c r="C1032" t="s">
        <v>2801</v>
      </c>
      <c r="D1032" t="s">
        <v>157</v>
      </c>
      <c r="E1032" t="s">
        <v>244</v>
      </c>
      <c r="F1032" t="s">
        <v>36</v>
      </c>
      <c r="G1032" t="s">
        <v>129</v>
      </c>
      <c r="H1032">
        <v>29.82</v>
      </c>
      <c r="I1032">
        <v>11</v>
      </c>
      <c r="J1032">
        <v>0</v>
      </c>
      <c r="K1032">
        <v>328.02</v>
      </c>
      <c r="L1032" t="s">
        <v>83</v>
      </c>
      <c r="M1032" t="s">
        <v>90</v>
      </c>
      <c r="N1032" t="s">
        <v>85</v>
      </c>
      <c r="O1032" t="s">
        <v>116</v>
      </c>
      <c r="P1032">
        <v>7</v>
      </c>
      <c r="Q1032">
        <v>2.5</v>
      </c>
      <c r="R1032" t="s">
        <v>112</v>
      </c>
      <c r="S1032" t="s">
        <v>60</v>
      </c>
    </row>
    <row r="1033" spans="1:19" x14ac:dyDescent="0.35">
      <c r="A1033" t="s">
        <v>2865</v>
      </c>
      <c r="B1033" t="s">
        <v>2866</v>
      </c>
      <c r="C1033" t="s">
        <v>2867</v>
      </c>
      <c r="D1033" t="s">
        <v>157</v>
      </c>
      <c r="E1033" t="s">
        <v>96</v>
      </c>
      <c r="F1033" t="s">
        <v>57</v>
      </c>
      <c r="G1033" t="s">
        <v>97</v>
      </c>
      <c r="H1033">
        <v>305.38</v>
      </c>
      <c r="I1033">
        <v>3</v>
      </c>
      <c r="J1033">
        <v>0</v>
      </c>
      <c r="K1033">
        <v>916.14</v>
      </c>
      <c r="L1033" t="s">
        <v>142</v>
      </c>
      <c r="M1033" t="s">
        <v>183</v>
      </c>
      <c r="N1033" t="s">
        <v>91</v>
      </c>
      <c r="O1033" t="s">
        <v>116</v>
      </c>
      <c r="P1033">
        <v>12</v>
      </c>
      <c r="Q1033">
        <v>2.1</v>
      </c>
      <c r="R1033" t="s">
        <v>30</v>
      </c>
      <c r="S1033" t="s">
        <v>294</v>
      </c>
    </row>
    <row r="1034" spans="1:19" x14ac:dyDescent="0.35">
      <c r="A1034" t="s">
        <v>2868</v>
      </c>
      <c r="B1034" t="s">
        <v>1047</v>
      </c>
      <c r="D1034" t="s">
        <v>127</v>
      </c>
      <c r="E1034" t="s">
        <v>81</v>
      </c>
      <c r="F1034" t="s">
        <v>57</v>
      </c>
      <c r="G1034" t="s">
        <v>82</v>
      </c>
      <c r="H1034">
        <v>495.45</v>
      </c>
      <c r="I1034">
        <v>13</v>
      </c>
      <c r="J1034">
        <v>0</v>
      </c>
      <c r="K1034">
        <v>6440.85</v>
      </c>
      <c r="L1034" t="s">
        <v>104</v>
      </c>
      <c r="M1034" t="s">
        <v>90</v>
      </c>
      <c r="N1034" t="s">
        <v>166</v>
      </c>
      <c r="O1034" t="s">
        <v>77</v>
      </c>
      <c r="P1034">
        <v>3</v>
      </c>
      <c r="Q1034">
        <v>3.6</v>
      </c>
      <c r="R1034" t="s">
        <v>30</v>
      </c>
      <c r="S1034" t="s">
        <v>86</v>
      </c>
    </row>
    <row r="1035" spans="1:19" x14ac:dyDescent="0.35">
      <c r="A1035" t="s">
        <v>2869</v>
      </c>
      <c r="B1035" t="s">
        <v>2870</v>
      </c>
      <c r="C1035" t="s">
        <v>2871</v>
      </c>
      <c r="D1035" t="s">
        <v>64</v>
      </c>
      <c r="E1035" t="s">
        <v>533</v>
      </c>
      <c r="F1035" t="s">
        <v>74</v>
      </c>
      <c r="G1035" t="s">
        <v>534</v>
      </c>
      <c r="H1035">
        <v>543.66</v>
      </c>
      <c r="I1035">
        <v>13</v>
      </c>
      <c r="J1035">
        <v>0.15</v>
      </c>
      <c r="K1035">
        <v>6007.44</v>
      </c>
      <c r="L1035" t="s">
        <v>104</v>
      </c>
      <c r="M1035" t="s">
        <v>111</v>
      </c>
      <c r="N1035" t="s">
        <v>85</v>
      </c>
      <c r="O1035" t="s">
        <v>41</v>
      </c>
      <c r="P1035">
        <v>1</v>
      </c>
      <c r="Q1035">
        <v>1.5</v>
      </c>
      <c r="R1035" t="s">
        <v>30</v>
      </c>
      <c r="S1035" t="s">
        <v>52</v>
      </c>
    </row>
    <row r="1036" spans="1:19" x14ac:dyDescent="0.35">
      <c r="A1036" t="s">
        <v>2872</v>
      </c>
      <c r="B1036" t="s">
        <v>2873</v>
      </c>
      <c r="C1036" t="s">
        <v>2874</v>
      </c>
      <c r="D1036" t="s">
        <v>22</v>
      </c>
      <c r="E1036" t="s">
        <v>288</v>
      </c>
      <c r="F1036" t="s">
        <v>57</v>
      </c>
      <c r="G1036" t="s">
        <v>289</v>
      </c>
      <c r="H1036">
        <v>561.66</v>
      </c>
      <c r="I1036">
        <v>1</v>
      </c>
      <c r="J1036">
        <v>0</v>
      </c>
      <c r="K1036">
        <v>561.66</v>
      </c>
      <c r="L1036" t="s">
        <v>83</v>
      </c>
      <c r="M1036" t="s">
        <v>111</v>
      </c>
      <c r="N1036" t="s">
        <v>172</v>
      </c>
      <c r="O1036" t="s">
        <v>105</v>
      </c>
      <c r="P1036">
        <v>5</v>
      </c>
      <c r="Q1036">
        <v>3.1</v>
      </c>
      <c r="R1036" t="s">
        <v>30</v>
      </c>
      <c r="S1036" t="s">
        <v>52</v>
      </c>
    </row>
    <row r="1037" spans="1:19" x14ac:dyDescent="0.35">
      <c r="A1037" t="s">
        <v>2875</v>
      </c>
      <c r="B1037" t="s">
        <v>2876</v>
      </c>
      <c r="C1037" t="s">
        <v>2877</v>
      </c>
      <c r="D1037" t="s">
        <v>64</v>
      </c>
      <c r="E1037" t="s">
        <v>227</v>
      </c>
      <c r="F1037" t="s">
        <v>47</v>
      </c>
      <c r="G1037" t="s">
        <v>228</v>
      </c>
      <c r="H1037">
        <v>166.28</v>
      </c>
      <c r="I1037">
        <v>3</v>
      </c>
      <c r="J1037">
        <v>0.1</v>
      </c>
      <c r="K1037">
        <v>448.96</v>
      </c>
      <c r="L1037" t="s">
        <v>165</v>
      </c>
      <c r="M1037" t="s">
        <v>27</v>
      </c>
      <c r="N1037" t="s">
        <v>172</v>
      </c>
      <c r="O1037" t="s">
        <v>123</v>
      </c>
      <c r="P1037">
        <v>8</v>
      </c>
      <c r="R1037" t="s">
        <v>30</v>
      </c>
      <c r="S1037" t="s">
        <v>60</v>
      </c>
    </row>
    <row r="1038" spans="1:19" x14ac:dyDescent="0.35">
      <c r="A1038" t="s">
        <v>2878</v>
      </c>
      <c r="B1038" t="s">
        <v>1091</v>
      </c>
      <c r="C1038" t="s">
        <v>2879</v>
      </c>
      <c r="D1038" t="s">
        <v>22</v>
      </c>
      <c r="E1038" t="s">
        <v>223</v>
      </c>
      <c r="F1038" t="s">
        <v>66</v>
      </c>
      <c r="G1038" t="s">
        <v>171</v>
      </c>
      <c r="H1038">
        <v>254.13</v>
      </c>
      <c r="I1038">
        <v>4</v>
      </c>
      <c r="J1038">
        <v>0.1</v>
      </c>
      <c r="K1038">
        <v>914.87</v>
      </c>
      <c r="L1038" t="s">
        <v>142</v>
      </c>
      <c r="M1038" t="s">
        <v>39</v>
      </c>
      <c r="N1038" t="s">
        <v>166</v>
      </c>
      <c r="O1038" t="s">
        <v>29</v>
      </c>
      <c r="P1038">
        <v>5</v>
      </c>
      <c r="Q1038">
        <v>1.7</v>
      </c>
      <c r="R1038" t="s">
        <v>30</v>
      </c>
      <c r="S1038" t="s">
        <v>60</v>
      </c>
    </row>
    <row r="1039" spans="1:19" x14ac:dyDescent="0.35">
      <c r="A1039" t="s">
        <v>2880</v>
      </c>
      <c r="B1039" t="s">
        <v>2881</v>
      </c>
      <c r="C1039" t="s">
        <v>2882</v>
      </c>
      <c r="D1039" t="s">
        <v>157</v>
      </c>
      <c r="E1039" t="s">
        <v>152</v>
      </c>
      <c r="F1039" t="s">
        <v>57</v>
      </c>
      <c r="G1039" t="s">
        <v>153</v>
      </c>
      <c r="H1039">
        <v>720.11</v>
      </c>
      <c r="I1039">
        <v>11</v>
      </c>
      <c r="J1039">
        <v>0.25</v>
      </c>
      <c r="K1039">
        <v>5940.91</v>
      </c>
      <c r="L1039" t="s">
        <v>142</v>
      </c>
      <c r="M1039" t="s">
        <v>90</v>
      </c>
      <c r="N1039" t="s">
        <v>172</v>
      </c>
      <c r="O1039" t="s">
        <v>50</v>
      </c>
      <c r="P1039">
        <v>10</v>
      </c>
      <c r="Q1039">
        <v>4</v>
      </c>
      <c r="R1039" t="s">
        <v>30</v>
      </c>
      <c r="S1039" t="s">
        <v>60</v>
      </c>
    </row>
    <row r="1040" spans="1:19" x14ac:dyDescent="0.35">
      <c r="A1040" t="s">
        <v>2883</v>
      </c>
      <c r="B1040" t="s">
        <v>545</v>
      </c>
      <c r="C1040" t="s">
        <v>2884</v>
      </c>
      <c r="D1040" t="s">
        <v>22</v>
      </c>
      <c r="E1040" t="s">
        <v>81</v>
      </c>
      <c r="F1040" t="s">
        <v>57</v>
      </c>
      <c r="G1040" t="s">
        <v>82</v>
      </c>
      <c r="H1040">
        <v>318.75</v>
      </c>
      <c r="I1040">
        <v>11</v>
      </c>
      <c r="J1040">
        <v>0.25</v>
      </c>
      <c r="K1040">
        <v>2629.69</v>
      </c>
      <c r="L1040" t="s">
        <v>26</v>
      </c>
      <c r="M1040" t="s">
        <v>122</v>
      </c>
      <c r="N1040" t="s">
        <v>28</v>
      </c>
      <c r="O1040" t="s">
        <v>50</v>
      </c>
      <c r="P1040">
        <v>3</v>
      </c>
      <c r="Q1040">
        <v>4</v>
      </c>
      <c r="R1040" t="s">
        <v>30</v>
      </c>
      <c r="S1040" t="s">
        <v>86</v>
      </c>
    </row>
    <row r="1041" spans="1:19" x14ac:dyDescent="0.35">
      <c r="A1041" t="s">
        <v>2885</v>
      </c>
      <c r="B1041" t="s">
        <v>2220</v>
      </c>
      <c r="C1041" t="s">
        <v>2886</v>
      </c>
      <c r="D1041" t="s">
        <v>64</v>
      </c>
      <c r="E1041" t="s">
        <v>370</v>
      </c>
      <c r="F1041" t="s">
        <v>74</v>
      </c>
      <c r="G1041" t="s">
        <v>75</v>
      </c>
      <c r="H1041">
        <v>1910.07</v>
      </c>
      <c r="I1041">
        <v>5</v>
      </c>
      <c r="J1041">
        <v>0.15</v>
      </c>
      <c r="K1041">
        <v>8117.8</v>
      </c>
      <c r="L1041" t="s">
        <v>49</v>
      </c>
      <c r="M1041" t="s">
        <v>27</v>
      </c>
      <c r="N1041" t="s">
        <v>28</v>
      </c>
      <c r="O1041" t="s">
        <v>41</v>
      </c>
      <c r="P1041">
        <v>9</v>
      </c>
      <c r="Q1041">
        <v>1.2</v>
      </c>
      <c r="R1041" t="s">
        <v>112</v>
      </c>
      <c r="S1041" t="s">
        <v>60</v>
      </c>
    </row>
    <row r="1042" spans="1:19" x14ac:dyDescent="0.35">
      <c r="A1042" t="s">
        <v>2887</v>
      </c>
      <c r="B1042" t="s">
        <v>2333</v>
      </c>
      <c r="C1042" t="s">
        <v>2888</v>
      </c>
      <c r="D1042" t="s">
        <v>34</v>
      </c>
      <c r="E1042" t="s">
        <v>484</v>
      </c>
      <c r="F1042" t="s">
        <v>74</v>
      </c>
      <c r="G1042" t="s">
        <v>110</v>
      </c>
      <c r="H1042">
        <v>1441.64</v>
      </c>
      <c r="I1042">
        <v>3</v>
      </c>
      <c r="J1042">
        <v>0</v>
      </c>
      <c r="K1042">
        <v>4324.92</v>
      </c>
      <c r="L1042" t="s">
        <v>104</v>
      </c>
      <c r="M1042" t="s">
        <v>111</v>
      </c>
      <c r="N1042" t="s">
        <v>172</v>
      </c>
      <c r="O1042" t="s">
        <v>105</v>
      </c>
      <c r="P1042">
        <v>2</v>
      </c>
      <c r="Q1042">
        <v>1.1000000000000001</v>
      </c>
      <c r="R1042" t="s">
        <v>30</v>
      </c>
      <c r="S1042" t="s">
        <v>60</v>
      </c>
    </row>
    <row r="1043" spans="1:19" x14ac:dyDescent="0.35">
      <c r="A1043" t="s">
        <v>2889</v>
      </c>
      <c r="B1043" t="s">
        <v>2870</v>
      </c>
      <c r="C1043" t="s">
        <v>2890</v>
      </c>
      <c r="D1043" t="s">
        <v>34</v>
      </c>
      <c r="E1043" t="s">
        <v>533</v>
      </c>
      <c r="F1043" t="s">
        <v>74</v>
      </c>
      <c r="G1043" t="s">
        <v>534</v>
      </c>
      <c r="H1043">
        <v>2020.95</v>
      </c>
      <c r="I1043">
        <v>6</v>
      </c>
      <c r="J1043">
        <v>0.1</v>
      </c>
      <c r="K1043">
        <v>10913.13</v>
      </c>
      <c r="L1043" t="s">
        <v>26</v>
      </c>
      <c r="M1043" t="s">
        <v>90</v>
      </c>
      <c r="N1043" t="s">
        <v>68</v>
      </c>
      <c r="O1043" t="s">
        <v>105</v>
      </c>
      <c r="P1043">
        <v>3</v>
      </c>
      <c r="Q1043">
        <v>4.9000000000000004</v>
      </c>
      <c r="R1043" t="s">
        <v>30</v>
      </c>
      <c r="S1043" t="s">
        <v>86</v>
      </c>
    </row>
    <row r="1044" spans="1:19" x14ac:dyDescent="0.35">
      <c r="A1044" t="s">
        <v>2891</v>
      </c>
      <c r="B1044" t="s">
        <v>2892</v>
      </c>
      <c r="C1044" t="s">
        <v>2893</v>
      </c>
      <c r="D1044" t="s">
        <v>64</v>
      </c>
      <c r="E1044" t="s">
        <v>470</v>
      </c>
      <c r="F1044" t="s">
        <v>24</v>
      </c>
      <c r="G1044" t="s">
        <v>471</v>
      </c>
      <c r="H1044">
        <v>466.07</v>
      </c>
      <c r="I1044">
        <v>11</v>
      </c>
      <c r="J1044">
        <v>0.2</v>
      </c>
      <c r="K1044">
        <v>4101.42</v>
      </c>
      <c r="L1044" t="s">
        <v>142</v>
      </c>
      <c r="M1044" t="s">
        <v>27</v>
      </c>
      <c r="N1044" t="s">
        <v>172</v>
      </c>
      <c r="O1044" t="s">
        <v>41</v>
      </c>
      <c r="P1044">
        <v>12</v>
      </c>
      <c r="Q1044">
        <v>1.8</v>
      </c>
      <c r="R1044" t="s">
        <v>30</v>
      </c>
      <c r="S1044" t="s">
        <v>60</v>
      </c>
    </row>
    <row r="1045" spans="1:19" x14ac:dyDescent="0.35">
      <c r="A1045" t="s">
        <v>2894</v>
      </c>
      <c r="B1045" t="s">
        <v>1896</v>
      </c>
      <c r="C1045" t="s">
        <v>2895</v>
      </c>
      <c r="D1045" t="s">
        <v>64</v>
      </c>
      <c r="E1045" t="s">
        <v>198</v>
      </c>
      <c r="F1045" t="s">
        <v>74</v>
      </c>
      <c r="G1045" t="s">
        <v>110</v>
      </c>
      <c r="H1045">
        <v>2436.75</v>
      </c>
      <c r="I1045">
        <v>14</v>
      </c>
      <c r="J1045">
        <v>0</v>
      </c>
      <c r="K1045">
        <v>34114.5</v>
      </c>
      <c r="L1045" t="s">
        <v>49</v>
      </c>
      <c r="M1045" t="s">
        <v>122</v>
      </c>
      <c r="N1045" t="s">
        <v>172</v>
      </c>
      <c r="O1045" t="s">
        <v>123</v>
      </c>
      <c r="P1045">
        <v>4</v>
      </c>
      <c r="Q1045">
        <v>4.3</v>
      </c>
      <c r="R1045" t="s">
        <v>30</v>
      </c>
      <c r="S1045" t="s">
        <v>86</v>
      </c>
    </row>
    <row r="1046" spans="1:19" x14ac:dyDescent="0.35">
      <c r="A1046" t="s">
        <v>2896</v>
      </c>
      <c r="B1046" t="s">
        <v>579</v>
      </c>
      <c r="C1046" t="s">
        <v>2897</v>
      </c>
      <c r="D1046" t="s">
        <v>22</v>
      </c>
      <c r="E1046" t="s">
        <v>313</v>
      </c>
      <c r="F1046" t="s">
        <v>47</v>
      </c>
      <c r="G1046" t="s">
        <v>48</v>
      </c>
      <c r="H1046">
        <v>575.08000000000004</v>
      </c>
      <c r="I1046">
        <v>12</v>
      </c>
      <c r="J1046">
        <v>0.1</v>
      </c>
      <c r="K1046">
        <v>6210.86</v>
      </c>
      <c r="L1046" t="s">
        <v>165</v>
      </c>
      <c r="M1046" t="s">
        <v>183</v>
      </c>
      <c r="N1046" t="s">
        <v>68</v>
      </c>
      <c r="O1046" t="s">
        <v>50</v>
      </c>
      <c r="P1046">
        <v>10</v>
      </c>
      <c r="Q1046">
        <v>3.2</v>
      </c>
      <c r="R1046" t="s">
        <v>30</v>
      </c>
      <c r="S1046" t="s">
        <v>60</v>
      </c>
    </row>
    <row r="1047" spans="1:19" x14ac:dyDescent="0.35">
      <c r="A1047" t="s">
        <v>2898</v>
      </c>
      <c r="B1047" t="s">
        <v>2025</v>
      </c>
      <c r="C1047" t="s">
        <v>2899</v>
      </c>
      <c r="D1047" t="s">
        <v>64</v>
      </c>
      <c r="E1047" t="s">
        <v>1182</v>
      </c>
      <c r="F1047" t="s">
        <v>66</v>
      </c>
      <c r="G1047" t="s">
        <v>446</v>
      </c>
      <c r="H1047">
        <v>1356.82</v>
      </c>
      <c r="I1047">
        <v>5</v>
      </c>
      <c r="J1047">
        <v>0.25</v>
      </c>
      <c r="K1047">
        <v>5088.07</v>
      </c>
      <c r="L1047" t="s">
        <v>38</v>
      </c>
      <c r="M1047" t="s">
        <v>122</v>
      </c>
      <c r="N1047" t="s">
        <v>28</v>
      </c>
      <c r="O1047" t="s">
        <v>50</v>
      </c>
      <c r="P1047">
        <v>1</v>
      </c>
      <c r="Q1047">
        <v>2.1</v>
      </c>
      <c r="R1047" t="s">
        <v>30</v>
      </c>
      <c r="S1047" t="s">
        <v>60</v>
      </c>
    </row>
    <row r="1048" spans="1:19" x14ac:dyDescent="0.35">
      <c r="A1048" t="s">
        <v>2900</v>
      </c>
      <c r="B1048" t="s">
        <v>2901</v>
      </c>
      <c r="C1048" t="s">
        <v>2902</v>
      </c>
      <c r="D1048" t="s">
        <v>72</v>
      </c>
      <c r="E1048" t="s">
        <v>399</v>
      </c>
      <c r="F1048" t="s">
        <v>24</v>
      </c>
      <c r="G1048" t="s">
        <v>182</v>
      </c>
      <c r="H1048">
        <v>356.34</v>
      </c>
      <c r="I1048">
        <v>3</v>
      </c>
      <c r="J1048">
        <v>0.1</v>
      </c>
      <c r="K1048">
        <v>962.12</v>
      </c>
      <c r="L1048" t="s">
        <v>302</v>
      </c>
      <c r="M1048" t="s">
        <v>84</v>
      </c>
      <c r="N1048" t="s">
        <v>91</v>
      </c>
      <c r="O1048" t="s">
        <v>92</v>
      </c>
      <c r="P1048">
        <v>11</v>
      </c>
      <c r="Q1048">
        <v>1.5</v>
      </c>
      <c r="R1048" t="s">
        <v>30</v>
      </c>
      <c r="S1048" t="s">
        <v>60</v>
      </c>
    </row>
    <row r="1049" spans="1:19" x14ac:dyDescent="0.35">
      <c r="A1049" t="s">
        <v>2903</v>
      </c>
      <c r="B1049" t="s">
        <v>2904</v>
      </c>
      <c r="C1049" t="s">
        <v>2905</v>
      </c>
      <c r="D1049" t="s">
        <v>64</v>
      </c>
      <c r="E1049" t="s">
        <v>214</v>
      </c>
      <c r="F1049" t="s">
        <v>66</v>
      </c>
      <c r="G1049" t="s">
        <v>215</v>
      </c>
      <c r="H1049">
        <v>75.290000000000006</v>
      </c>
      <c r="I1049">
        <v>6</v>
      </c>
      <c r="J1049">
        <v>0</v>
      </c>
      <c r="K1049">
        <v>451.74</v>
      </c>
      <c r="L1049" t="s">
        <v>142</v>
      </c>
      <c r="M1049" t="s">
        <v>183</v>
      </c>
      <c r="N1049" t="s">
        <v>85</v>
      </c>
      <c r="O1049" t="s">
        <v>92</v>
      </c>
      <c r="P1049">
        <v>4</v>
      </c>
      <c r="Q1049">
        <v>3</v>
      </c>
      <c r="R1049" t="s">
        <v>30</v>
      </c>
      <c r="S1049" t="s">
        <v>42</v>
      </c>
    </row>
    <row r="1050" spans="1:19" x14ac:dyDescent="0.35">
      <c r="A1050" t="s">
        <v>2906</v>
      </c>
      <c r="B1050" t="s">
        <v>331</v>
      </c>
      <c r="C1050" t="s">
        <v>2907</v>
      </c>
      <c r="D1050" t="s">
        <v>22</v>
      </c>
      <c r="E1050" t="s">
        <v>301</v>
      </c>
      <c r="F1050" t="s">
        <v>57</v>
      </c>
      <c r="G1050" t="s">
        <v>97</v>
      </c>
      <c r="H1050">
        <v>790.43</v>
      </c>
      <c r="I1050">
        <v>6</v>
      </c>
      <c r="J1050">
        <v>0</v>
      </c>
      <c r="K1050">
        <v>4742.58</v>
      </c>
      <c r="L1050" t="s">
        <v>165</v>
      </c>
      <c r="M1050" t="s">
        <v>134</v>
      </c>
      <c r="N1050" t="s">
        <v>40</v>
      </c>
      <c r="O1050" t="s">
        <v>77</v>
      </c>
      <c r="P1050">
        <v>4</v>
      </c>
      <c r="Q1050">
        <v>2.6</v>
      </c>
      <c r="R1050" t="s">
        <v>30</v>
      </c>
      <c r="S1050" t="s">
        <v>60</v>
      </c>
    </row>
    <row r="1051" spans="1:19" x14ac:dyDescent="0.35">
      <c r="A1051" t="s">
        <v>2908</v>
      </c>
      <c r="B1051" t="s">
        <v>878</v>
      </c>
      <c r="C1051" t="s">
        <v>2909</v>
      </c>
      <c r="D1051" t="s">
        <v>64</v>
      </c>
      <c r="E1051" t="s">
        <v>313</v>
      </c>
      <c r="F1051" t="s">
        <v>47</v>
      </c>
      <c r="G1051" t="s">
        <v>48</v>
      </c>
      <c r="H1051">
        <v>582.66999999999996</v>
      </c>
      <c r="I1051">
        <v>14</v>
      </c>
      <c r="J1051">
        <v>0.05</v>
      </c>
      <c r="K1051">
        <v>7749.51</v>
      </c>
      <c r="L1051" t="s">
        <v>49</v>
      </c>
      <c r="M1051" t="s">
        <v>183</v>
      </c>
      <c r="N1051" t="s">
        <v>85</v>
      </c>
      <c r="O1051" t="s">
        <v>105</v>
      </c>
      <c r="P1051">
        <v>9</v>
      </c>
      <c r="Q1051">
        <v>3.8</v>
      </c>
      <c r="R1051" t="s">
        <v>30</v>
      </c>
      <c r="S1051" t="s">
        <v>60</v>
      </c>
    </row>
    <row r="1052" spans="1:19" x14ac:dyDescent="0.35">
      <c r="A1052" t="s">
        <v>2910</v>
      </c>
      <c r="B1052" t="s">
        <v>2911</v>
      </c>
      <c r="C1052" t="s">
        <v>2912</v>
      </c>
      <c r="D1052" t="s">
        <v>72</v>
      </c>
      <c r="E1052" t="s">
        <v>445</v>
      </c>
      <c r="F1052" t="s">
        <v>66</v>
      </c>
      <c r="G1052" t="s">
        <v>446</v>
      </c>
      <c r="H1052">
        <v>601.57000000000005</v>
      </c>
      <c r="I1052">
        <v>8</v>
      </c>
      <c r="J1052">
        <v>0</v>
      </c>
      <c r="K1052">
        <v>4812.5600000000004</v>
      </c>
      <c r="L1052" t="s">
        <v>142</v>
      </c>
      <c r="M1052" t="s">
        <v>27</v>
      </c>
      <c r="N1052" t="s">
        <v>166</v>
      </c>
      <c r="O1052" t="s">
        <v>92</v>
      </c>
      <c r="P1052">
        <v>8</v>
      </c>
      <c r="Q1052">
        <v>4.5999999999999996</v>
      </c>
      <c r="R1052" t="s">
        <v>30</v>
      </c>
      <c r="S1052" t="s">
        <v>52</v>
      </c>
    </row>
    <row r="1053" spans="1:19" x14ac:dyDescent="0.35">
      <c r="A1053" t="s">
        <v>2913</v>
      </c>
      <c r="B1053" t="s">
        <v>955</v>
      </c>
      <c r="C1053" t="s">
        <v>2914</v>
      </c>
      <c r="D1053" t="s">
        <v>72</v>
      </c>
      <c r="E1053" t="s">
        <v>219</v>
      </c>
      <c r="F1053" t="s">
        <v>47</v>
      </c>
      <c r="G1053" t="s">
        <v>210</v>
      </c>
      <c r="H1053">
        <v>136.13</v>
      </c>
      <c r="I1053">
        <v>2</v>
      </c>
      <c r="J1053">
        <v>0.15</v>
      </c>
      <c r="K1053">
        <v>231.42</v>
      </c>
      <c r="L1053" t="s">
        <v>38</v>
      </c>
      <c r="M1053" t="s">
        <v>84</v>
      </c>
      <c r="N1053" t="s">
        <v>28</v>
      </c>
      <c r="O1053" t="s">
        <v>123</v>
      </c>
      <c r="P1053">
        <v>2</v>
      </c>
      <c r="Q1053">
        <v>4.2</v>
      </c>
      <c r="R1053" t="s">
        <v>30</v>
      </c>
      <c r="S1053" t="s">
        <v>294</v>
      </c>
    </row>
    <row r="1054" spans="1:19" x14ac:dyDescent="0.35">
      <c r="A1054" t="s">
        <v>2915</v>
      </c>
      <c r="B1054" t="s">
        <v>651</v>
      </c>
      <c r="C1054" t="s">
        <v>2916</v>
      </c>
      <c r="D1054" t="s">
        <v>22</v>
      </c>
      <c r="E1054" t="s">
        <v>281</v>
      </c>
      <c r="F1054" t="s">
        <v>74</v>
      </c>
      <c r="G1054" t="s">
        <v>110</v>
      </c>
      <c r="H1054">
        <v>1761.21</v>
      </c>
      <c r="I1054">
        <v>1</v>
      </c>
      <c r="J1054">
        <v>0.15</v>
      </c>
      <c r="K1054">
        <v>1497.03</v>
      </c>
      <c r="L1054" t="s">
        <v>104</v>
      </c>
      <c r="M1054" t="s">
        <v>27</v>
      </c>
      <c r="N1054" t="s">
        <v>166</v>
      </c>
      <c r="O1054" t="s">
        <v>92</v>
      </c>
      <c r="P1054">
        <v>13</v>
      </c>
      <c r="Q1054">
        <v>2.1</v>
      </c>
      <c r="R1054" t="s">
        <v>51</v>
      </c>
      <c r="S1054" t="s">
        <v>60</v>
      </c>
    </row>
    <row r="1055" spans="1:19" x14ac:dyDescent="0.35">
      <c r="A1055" t="s">
        <v>2917</v>
      </c>
      <c r="B1055" t="s">
        <v>2892</v>
      </c>
      <c r="C1055" t="s">
        <v>2918</v>
      </c>
      <c r="D1055" t="s">
        <v>127</v>
      </c>
      <c r="E1055" t="s">
        <v>313</v>
      </c>
      <c r="F1055" t="s">
        <v>47</v>
      </c>
      <c r="G1055" t="s">
        <v>48</v>
      </c>
      <c r="H1055">
        <v>224.58</v>
      </c>
      <c r="I1055">
        <v>4</v>
      </c>
      <c r="J1055">
        <v>0</v>
      </c>
      <c r="K1055">
        <v>898.32</v>
      </c>
      <c r="L1055" t="s">
        <v>26</v>
      </c>
      <c r="M1055" t="s">
        <v>111</v>
      </c>
      <c r="N1055" t="s">
        <v>28</v>
      </c>
      <c r="O1055" t="s">
        <v>77</v>
      </c>
      <c r="P1055">
        <v>7</v>
      </c>
      <c r="Q1055">
        <v>4.5</v>
      </c>
      <c r="R1055" t="s">
        <v>30</v>
      </c>
      <c r="S1055" t="s">
        <v>86</v>
      </c>
    </row>
    <row r="1056" spans="1:19" x14ac:dyDescent="0.35">
      <c r="A1056" t="s">
        <v>2919</v>
      </c>
      <c r="B1056" t="s">
        <v>2920</v>
      </c>
      <c r="C1056" t="s">
        <v>2921</v>
      </c>
      <c r="D1056" t="s">
        <v>22</v>
      </c>
      <c r="E1056" t="s">
        <v>258</v>
      </c>
      <c r="F1056" t="s">
        <v>36</v>
      </c>
      <c r="G1056" t="s">
        <v>259</v>
      </c>
      <c r="H1056">
        <v>19.91</v>
      </c>
      <c r="I1056">
        <v>7</v>
      </c>
      <c r="J1056">
        <v>0.25</v>
      </c>
      <c r="K1056">
        <v>104.53</v>
      </c>
      <c r="L1056" t="s">
        <v>49</v>
      </c>
      <c r="M1056" t="s">
        <v>84</v>
      </c>
      <c r="N1056" t="s">
        <v>166</v>
      </c>
      <c r="O1056" t="s">
        <v>105</v>
      </c>
      <c r="P1056">
        <v>6</v>
      </c>
      <c r="Q1056">
        <v>4.3</v>
      </c>
      <c r="R1056" t="s">
        <v>30</v>
      </c>
      <c r="S1056" t="s">
        <v>86</v>
      </c>
    </row>
    <row r="1057" spans="1:19" x14ac:dyDescent="0.35">
      <c r="A1057" t="s">
        <v>2922</v>
      </c>
      <c r="B1057" t="s">
        <v>1734</v>
      </c>
      <c r="C1057" t="s">
        <v>2923</v>
      </c>
      <c r="D1057" t="s">
        <v>72</v>
      </c>
      <c r="E1057" t="s">
        <v>239</v>
      </c>
      <c r="F1057" t="s">
        <v>66</v>
      </c>
      <c r="G1057" t="s">
        <v>240</v>
      </c>
      <c r="H1057">
        <v>31.32</v>
      </c>
      <c r="I1057">
        <v>11</v>
      </c>
      <c r="J1057">
        <v>0.05</v>
      </c>
      <c r="K1057">
        <v>327.29000000000002</v>
      </c>
      <c r="L1057" t="s">
        <v>26</v>
      </c>
      <c r="M1057" t="s">
        <v>39</v>
      </c>
      <c r="N1057" t="s">
        <v>85</v>
      </c>
      <c r="O1057" t="s">
        <v>123</v>
      </c>
      <c r="P1057">
        <v>7</v>
      </c>
      <c r="Q1057">
        <v>4.7</v>
      </c>
      <c r="R1057" t="s">
        <v>30</v>
      </c>
      <c r="S1057" t="s">
        <v>52</v>
      </c>
    </row>
    <row r="1058" spans="1:19" x14ac:dyDescent="0.35">
      <c r="A1058" t="s">
        <v>2924</v>
      </c>
      <c r="B1058" t="s">
        <v>2925</v>
      </c>
      <c r="C1058" t="s">
        <v>2926</v>
      </c>
      <c r="D1058" t="s">
        <v>64</v>
      </c>
      <c r="E1058" t="s">
        <v>258</v>
      </c>
      <c r="F1058" t="s">
        <v>36</v>
      </c>
      <c r="G1058" t="s">
        <v>259</v>
      </c>
      <c r="H1058">
        <v>40.049999999999997</v>
      </c>
      <c r="I1058">
        <v>10</v>
      </c>
      <c r="J1058">
        <v>0</v>
      </c>
      <c r="K1058">
        <v>400.5</v>
      </c>
      <c r="L1058" t="s">
        <v>49</v>
      </c>
      <c r="M1058" t="s">
        <v>111</v>
      </c>
      <c r="N1058" t="s">
        <v>85</v>
      </c>
      <c r="O1058" t="s">
        <v>41</v>
      </c>
      <c r="P1058">
        <v>11</v>
      </c>
      <c r="Q1058">
        <v>2.8</v>
      </c>
      <c r="R1058" t="s">
        <v>30</v>
      </c>
      <c r="S1058" t="s">
        <v>60</v>
      </c>
    </row>
    <row r="1059" spans="1:19" x14ac:dyDescent="0.35">
      <c r="A1059" t="s">
        <v>2927</v>
      </c>
      <c r="B1059" t="s">
        <v>291</v>
      </c>
      <c r="C1059" t="s">
        <v>2928</v>
      </c>
      <c r="D1059" t="s">
        <v>34</v>
      </c>
      <c r="E1059" t="s">
        <v>152</v>
      </c>
      <c r="F1059" t="s">
        <v>57</v>
      </c>
      <c r="G1059" t="s">
        <v>153</v>
      </c>
      <c r="H1059">
        <v>485.71</v>
      </c>
      <c r="I1059">
        <v>3</v>
      </c>
      <c r="J1059">
        <v>0.2</v>
      </c>
      <c r="K1059">
        <v>1165.7</v>
      </c>
      <c r="L1059" t="s">
        <v>83</v>
      </c>
      <c r="M1059" t="s">
        <v>122</v>
      </c>
      <c r="N1059" t="s">
        <v>68</v>
      </c>
      <c r="O1059" t="s">
        <v>50</v>
      </c>
      <c r="P1059">
        <v>4</v>
      </c>
      <c r="Q1059">
        <v>4.0999999999999996</v>
      </c>
      <c r="R1059" t="s">
        <v>30</v>
      </c>
      <c r="S1059" t="s">
        <v>60</v>
      </c>
    </row>
    <row r="1060" spans="1:19" x14ac:dyDescent="0.35">
      <c r="A1060" t="s">
        <v>2929</v>
      </c>
      <c r="B1060" t="s">
        <v>2930</v>
      </c>
      <c r="C1060" t="s">
        <v>329</v>
      </c>
      <c r="D1060" t="s">
        <v>157</v>
      </c>
      <c r="E1060" t="s">
        <v>239</v>
      </c>
      <c r="F1060" t="s">
        <v>66</v>
      </c>
      <c r="G1060" t="s">
        <v>240</v>
      </c>
      <c r="H1060">
        <v>892.51</v>
      </c>
      <c r="I1060">
        <v>3</v>
      </c>
      <c r="J1060">
        <v>0.2</v>
      </c>
      <c r="K1060">
        <v>2142.02</v>
      </c>
      <c r="L1060" t="s">
        <v>76</v>
      </c>
      <c r="M1060" t="s">
        <v>27</v>
      </c>
      <c r="N1060" t="s">
        <v>28</v>
      </c>
      <c r="O1060" t="s">
        <v>50</v>
      </c>
      <c r="P1060">
        <v>5</v>
      </c>
      <c r="Q1060">
        <v>3.4</v>
      </c>
      <c r="R1060" t="s">
        <v>30</v>
      </c>
      <c r="S1060" t="s">
        <v>60</v>
      </c>
    </row>
    <row r="1061" spans="1:19" x14ac:dyDescent="0.35">
      <c r="A1061" t="s">
        <v>2931</v>
      </c>
      <c r="B1061" t="s">
        <v>2834</v>
      </c>
      <c r="C1061" t="s">
        <v>2932</v>
      </c>
      <c r="D1061" t="s">
        <v>127</v>
      </c>
      <c r="E1061" t="s">
        <v>872</v>
      </c>
      <c r="F1061" t="s">
        <v>36</v>
      </c>
      <c r="G1061" t="s">
        <v>873</v>
      </c>
      <c r="H1061">
        <v>12.39</v>
      </c>
      <c r="I1061">
        <v>5</v>
      </c>
      <c r="J1061">
        <v>0.1</v>
      </c>
      <c r="K1061">
        <v>55.76</v>
      </c>
      <c r="L1061" t="s">
        <v>302</v>
      </c>
      <c r="M1061" t="s">
        <v>183</v>
      </c>
      <c r="N1061" t="s">
        <v>28</v>
      </c>
      <c r="O1061" t="s">
        <v>123</v>
      </c>
      <c r="P1061">
        <v>6</v>
      </c>
      <c r="Q1061">
        <v>2.2000000000000002</v>
      </c>
      <c r="R1061" t="s">
        <v>30</v>
      </c>
      <c r="S1061" t="s">
        <v>52</v>
      </c>
    </row>
    <row r="1062" spans="1:19" x14ac:dyDescent="0.35">
      <c r="A1062" t="s">
        <v>2933</v>
      </c>
      <c r="B1062" t="s">
        <v>2934</v>
      </c>
      <c r="C1062" t="s">
        <v>2935</v>
      </c>
      <c r="D1062" t="s">
        <v>72</v>
      </c>
      <c r="E1062" t="s">
        <v>176</v>
      </c>
      <c r="F1062" t="s">
        <v>47</v>
      </c>
      <c r="G1062" t="s">
        <v>177</v>
      </c>
      <c r="H1062">
        <v>447.62</v>
      </c>
      <c r="I1062">
        <v>5</v>
      </c>
      <c r="J1062">
        <v>0.25</v>
      </c>
      <c r="K1062">
        <v>1678.57</v>
      </c>
      <c r="L1062" t="s">
        <v>83</v>
      </c>
      <c r="M1062" t="s">
        <v>183</v>
      </c>
      <c r="N1062" t="s">
        <v>68</v>
      </c>
      <c r="O1062" t="s">
        <v>92</v>
      </c>
      <c r="P1062">
        <v>9</v>
      </c>
      <c r="Q1062">
        <v>5</v>
      </c>
      <c r="R1062" t="s">
        <v>51</v>
      </c>
      <c r="S1062" t="s">
        <v>60</v>
      </c>
    </row>
    <row r="1063" spans="1:19" x14ac:dyDescent="0.35">
      <c r="A1063" t="s">
        <v>2936</v>
      </c>
      <c r="B1063" t="s">
        <v>1729</v>
      </c>
      <c r="C1063" t="s">
        <v>2937</v>
      </c>
      <c r="D1063" t="s">
        <v>64</v>
      </c>
      <c r="E1063" t="s">
        <v>65</v>
      </c>
      <c r="F1063" t="s">
        <v>66</v>
      </c>
      <c r="G1063" t="s">
        <v>67</v>
      </c>
      <c r="H1063">
        <v>84.89</v>
      </c>
      <c r="I1063">
        <v>13</v>
      </c>
      <c r="J1063">
        <v>0.15</v>
      </c>
      <c r="K1063">
        <v>938.03</v>
      </c>
      <c r="L1063" t="s">
        <v>165</v>
      </c>
      <c r="M1063" t="s">
        <v>39</v>
      </c>
      <c r="N1063" t="s">
        <v>172</v>
      </c>
      <c r="O1063" t="s">
        <v>41</v>
      </c>
      <c r="P1063">
        <v>2</v>
      </c>
      <c r="Q1063">
        <v>1.2</v>
      </c>
      <c r="S1063" t="s">
        <v>52</v>
      </c>
    </row>
    <row r="1064" spans="1:19" x14ac:dyDescent="0.35">
      <c r="A1064" t="s">
        <v>2938</v>
      </c>
      <c r="B1064" t="s">
        <v>2193</v>
      </c>
      <c r="C1064" t="s">
        <v>2939</v>
      </c>
      <c r="D1064" t="s">
        <v>34</v>
      </c>
      <c r="E1064" t="s">
        <v>416</v>
      </c>
      <c r="F1064" t="s">
        <v>66</v>
      </c>
      <c r="G1064" t="s">
        <v>417</v>
      </c>
      <c r="H1064">
        <v>1646.02</v>
      </c>
      <c r="I1064">
        <v>10</v>
      </c>
      <c r="J1064">
        <v>0.25</v>
      </c>
      <c r="K1064">
        <v>12345.15</v>
      </c>
      <c r="L1064" t="s">
        <v>83</v>
      </c>
      <c r="M1064" t="s">
        <v>183</v>
      </c>
      <c r="N1064" t="s">
        <v>59</v>
      </c>
      <c r="O1064" t="s">
        <v>50</v>
      </c>
      <c r="P1064">
        <v>11</v>
      </c>
      <c r="Q1064">
        <v>1.6</v>
      </c>
      <c r="R1064" t="s">
        <v>51</v>
      </c>
      <c r="S1064" t="s">
        <v>60</v>
      </c>
    </row>
    <row r="1065" spans="1:19" x14ac:dyDescent="0.35">
      <c r="A1065" t="s">
        <v>2940</v>
      </c>
      <c r="B1065" t="s">
        <v>624</v>
      </c>
      <c r="C1065" t="s">
        <v>2941</v>
      </c>
      <c r="D1065" t="s">
        <v>72</v>
      </c>
      <c r="E1065" t="s">
        <v>351</v>
      </c>
      <c r="F1065" t="s">
        <v>57</v>
      </c>
      <c r="G1065" t="s">
        <v>289</v>
      </c>
      <c r="H1065">
        <v>190.71</v>
      </c>
      <c r="I1065">
        <v>3</v>
      </c>
      <c r="J1065">
        <v>0.05</v>
      </c>
      <c r="K1065">
        <v>543.52</v>
      </c>
      <c r="L1065" t="s">
        <v>76</v>
      </c>
      <c r="M1065" t="s">
        <v>90</v>
      </c>
      <c r="N1065" t="s">
        <v>59</v>
      </c>
      <c r="O1065" t="s">
        <v>29</v>
      </c>
      <c r="P1065">
        <v>9</v>
      </c>
      <c r="Q1065">
        <v>4.5999999999999996</v>
      </c>
      <c r="R1065" t="s">
        <v>30</v>
      </c>
      <c r="S1065" t="s">
        <v>60</v>
      </c>
    </row>
    <row r="1066" spans="1:19" x14ac:dyDescent="0.35">
      <c r="A1066" t="s">
        <v>2942</v>
      </c>
      <c r="B1066" t="s">
        <v>897</v>
      </c>
      <c r="C1066" t="s">
        <v>2943</v>
      </c>
      <c r="D1066" t="s">
        <v>157</v>
      </c>
      <c r="E1066" t="s">
        <v>313</v>
      </c>
      <c r="F1066" t="s">
        <v>47</v>
      </c>
      <c r="G1066" t="s">
        <v>48</v>
      </c>
      <c r="H1066">
        <v>300.83999999999997</v>
      </c>
      <c r="I1066">
        <v>9</v>
      </c>
      <c r="J1066">
        <v>0.15</v>
      </c>
      <c r="K1066">
        <v>2301.4299999999998</v>
      </c>
      <c r="L1066" t="s">
        <v>83</v>
      </c>
      <c r="M1066" t="s">
        <v>122</v>
      </c>
      <c r="N1066" t="s">
        <v>28</v>
      </c>
      <c r="O1066" t="s">
        <v>41</v>
      </c>
      <c r="P1066">
        <v>10</v>
      </c>
      <c r="Q1066">
        <v>1.2</v>
      </c>
      <c r="R1066" t="s">
        <v>30</v>
      </c>
      <c r="S1066" t="s">
        <v>52</v>
      </c>
    </row>
    <row r="1067" spans="1:19" x14ac:dyDescent="0.35">
      <c r="A1067" t="s">
        <v>2944</v>
      </c>
      <c r="B1067" t="s">
        <v>2631</v>
      </c>
      <c r="C1067" t="s">
        <v>2945</v>
      </c>
      <c r="D1067" t="s">
        <v>34</v>
      </c>
      <c r="E1067" t="s">
        <v>132</v>
      </c>
      <c r="F1067" t="s">
        <v>24</v>
      </c>
      <c r="G1067" t="s">
        <v>133</v>
      </c>
      <c r="H1067">
        <v>192.77</v>
      </c>
      <c r="I1067">
        <v>4</v>
      </c>
      <c r="J1067">
        <v>0.3</v>
      </c>
      <c r="K1067">
        <v>539.76</v>
      </c>
      <c r="L1067" t="s">
        <v>98</v>
      </c>
      <c r="M1067" t="s">
        <v>39</v>
      </c>
      <c r="N1067" t="s">
        <v>172</v>
      </c>
      <c r="O1067" t="s">
        <v>41</v>
      </c>
      <c r="P1067">
        <v>1</v>
      </c>
      <c r="Q1067">
        <v>4.5</v>
      </c>
      <c r="R1067" t="s">
        <v>30</v>
      </c>
      <c r="S1067" t="s">
        <v>294</v>
      </c>
    </row>
    <row r="1068" spans="1:19" x14ac:dyDescent="0.35">
      <c r="A1068" t="s">
        <v>2946</v>
      </c>
      <c r="B1068" t="s">
        <v>599</v>
      </c>
      <c r="C1068" t="s">
        <v>2947</v>
      </c>
      <c r="D1068" t="s">
        <v>34</v>
      </c>
      <c r="E1068" t="s">
        <v>484</v>
      </c>
      <c r="F1068" t="s">
        <v>74</v>
      </c>
      <c r="G1068" t="s">
        <v>110</v>
      </c>
      <c r="H1068">
        <v>934.58</v>
      </c>
      <c r="I1068">
        <v>13</v>
      </c>
      <c r="J1068">
        <v>0.15</v>
      </c>
      <c r="K1068">
        <v>10327.11</v>
      </c>
      <c r="L1068" t="s">
        <v>165</v>
      </c>
      <c r="M1068" t="s">
        <v>122</v>
      </c>
      <c r="N1068" t="s">
        <v>85</v>
      </c>
      <c r="O1068" t="s">
        <v>116</v>
      </c>
      <c r="P1068">
        <v>4</v>
      </c>
      <c r="Q1068">
        <v>3.9</v>
      </c>
      <c r="R1068" t="s">
        <v>30</v>
      </c>
      <c r="S1068" t="s">
        <v>52</v>
      </c>
    </row>
    <row r="1069" spans="1:19" x14ac:dyDescent="0.35">
      <c r="A1069" t="s">
        <v>2948</v>
      </c>
      <c r="B1069" t="s">
        <v>1531</v>
      </c>
      <c r="C1069" t="s">
        <v>2949</v>
      </c>
      <c r="D1069" t="s">
        <v>127</v>
      </c>
      <c r="E1069" t="s">
        <v>73</v>
      </c>
      <c r="F1069" t="s">
        <v>74</v>
      </c>
      <c r="G1069" t="s">
        <v>75</v>
      </c>
      <c r="H1069">
        <v>1808.17</v>
      </c>
      <c r="I1069">
        <v>13</v>
      </c>
      <c r="J1069">
        <v>0</v>
      </c>
      <c r="K1069">
        <v>23506.21</v>
      </c>
      <c r="L1069" t="s">
        <v>76</v>
      </c>
      <c r="M1069" t="s">
        <v>111</v>
      </c>
      <c r="N1069" t="s">
        <v>166</v>
      </c>
      <c r="O1069" t="s">
        <v>116</v>
      </c>
      <c r="P1069">
        <v>12</v>
      </c>
      <c r="Q1069">
        <v>1.1000000000000001</v>
      </c>
      <c r="R1069" t="s">
        <v>30</v>
      </c>
      <c r="S1069" t="s">
        <v>60</v>
      </c>
    </row>
    <row r="1070" spans="1:19" x14ac:dyDescent="0.35">
      <c r="A1070" t="s">
        <v>2950</v>
      </c>
      <c r="B1070" t="s">
        <v>818</v>
      </c>
      <c r="C1070" t="s">
        <v>2951</v>
      </c>
      <c r="D1070" t="s">
        <v>157</v>
      </c>
      <c r="E1070" t="s">
        <v>214</v>
      </c>
      <c r="F1070" t="s">
        <v>66</v>
      </c>
      <c r="G1070" t="s">
        <v>215</v>
      </c>
      <c r="H1070">
        <v>1713.06</v>
      </c>
      <c r="I1070">
        <v>3</v>
      </c>
      <c r="J1070">
        <v>0.1</v>
      </c>
      <c r="K1070">
        <v>4625.26</v>
      </c>
      <c r="L1070" t="s">
        <v>76</v>
      </c>
      <c r="M1070" t="s">
        <v>183</v>
      </c>
      <c r="N1070" t="s">
        <v>40</v>
      </c>
      <c r="O1070" t="s">
        <v>50</v>
      </c>
      <c r="P1070">
        <v>5</v>
      </c>
      <c r="Q1070">
        <v>2.7</v>
      </c>
      <c r="R1070" t="s">
        <v>30</v>
      </c>
      <c r="S1070" t="s">
        <v>60</v>
      </c>
    </row>
    <row r="1071" spans="1:19" x14ac:dyDescent="0.35">
      <c r="A1071" t="s">
        <v>2952</v>
      </c>
      <c r="B1071" t="s">
        <v>2953</v>
      </c>
      <c r="C1071" t="s">
        <v>619</v>
      </c>
      <c r="D1071" t="s">
        <v>127</v>
      </c>
      <c r="E1071" t="s">
        <v>344</v>
      </c>
      <c r="F1071" t="s">
        <v>24</v>
      </c>
      <c r="G1071" t="s">
        <v>345</v>
      </c>
      <c r="H1071">
        <v>315.64</v>
      </c>
      <c r="I1071">
        <v>11</v>
      </c>
      <c r="J1071">
        <v>0.1</v>
      </c>
      <c r="K1071">
        <v>3124.84</v>
      </c>
      <c r="L1071" t="s">
        <v>98</v>
      </c>
      <c r="M1071" t="s">
        <v>90</v>
      </c>
      <c r="N1071" t="s">
        <v>172</v>
      </c>
      <c r="O1071" t="s">
        <v>29</v>
      </c>
      <c r="P1071">
        <v>9</v>
      </c>
      <c r="Q1071">
        <v>4</v>
      </c>
      <c r="R1071" t="s">
        <v>30</v>
      </c>
      <c r="S1071" t="s">
        <v>52</v>
      </c>
    </row>
    <row r="1072" spans="1:19" x14ac:dyDescent="0.35">
      <c r="A1072" t="s">
        <v>2954</v>
      </c>
      <c r="B1072" t="s">
        <v>2534</v>
      </c>
      <c r="C1072" t="s">
        <v>2955</v>
      </c>
      <c r="D1072" t="s">
        <v>34</v>
      </c>
      <c r="E1072" t="s">
        <v>35</v>
      </c>
      <c r="F1072" t="s">
        <v>36</v>
      </c>
      <c r="G1072" t="s">
        <v>37</v>
      </c>
      <c r="H1072">
        <v>10.23</v>
      </c>
      <c r="I1072">
        <v>2</v>
      </c>
      <c r="J1072">
        <v>0</v>
      </c>
      <c r="K1072">
        <v>20.46</v>
      </c>
      <c r="L1072" t="s">
        <v>142</v>
      </c>
      <c r="M1072" t="s">
        <v>111</v>
      </c>
      <c r="N1072" t="s">
        <v>68</v>
      </c>
      <c r="O1072" t="s">
        <v>92</v>
      </c>
      <c r="P1072">
        <v>6</v>
      </c>
      <c r="Q1072">
        <v>3.3</v>
      </c>
      <c r="R1072" t="s">
        <v>30</v>
      </c>
      <c r="S1072" t="s">
        <v>60</v>
      </c>
    </row>
    <row r="1073" spans="1:19" x14ac:dyDescent="0.35">
      <c r="A1073" t="s">
        <v>2956</v>
      </c>
      <c r="B1073" t="s">
        <v>2957</v>
      </c>
      <c r="C1073" t="s">
        <v>2958</v>
      </c>
      <c r="D1073" t="s">
        <v>127</v>
      </c>
      <c r="E1073" t="s">
        <v>56</v>
      </c>
      <c r="F1073" t="s">
        <v>57</v>
      </c>
      <c r="G1073" t="s">
        <v>58</v>
      </c>
      <c r="H1073">
        <v>54.19</v>
      </c>
      <c r="I1073">
        <v>10</v>
      </c>
      <c r="J1073">
        <v>0.3</v>
      </c>
      <c r="K1073">
        <v>379.33</v>
      </c>
      <c r="L1073" t="s">
        <v>38</v>
      </c>
      <c r="M1073" t="s">
        <v>27</v>
      </c>
      <c r="N1073" t="s">
        <v>85</v>
      </c>
      <c r="O1073" t="s">
        <v>29</v>
      </c>
      <c r="P1073">
        <v>4</v>
      </c>
      <c r="Q1073">
        <v>4.7</v>
      </c>
      <c r="R1073" t="s">
        <v>30</v>
      </c>
      <c r="S1073" t="s">
        <v>52</v>
      </c>
    </row>
    <row r="1074" spans="1:19" x14ac:dyDescent="0.35">
      <c r="A1074" t="s">
        <v>2959</v>
      </c>
      <c r="B1074" t="s">
        <v>1982</v>
      </c>
      <c r="C1074" t="s">
        <v>2960</v>
      </c>
      <c r="D1074" t="s">
        <v>127</v>
      </c>
      <c r="E1074" t="s">
        <v>239</v>
      </c>
      <c r="F1074" t="s">
        <v>66</v>
      </c>
      <c r="G1074" t="s">
        <v>240</v>
      </c>
      <c r="H1074">
        <v>361.47</v>
      </c>
      <c r="I1074">
        <v>13</v>
      </c>
      <c r="J1074">
        <v>0</v>
      </c>
      <c r="K1074">
        <v>4699.1099999999997</v>
      </c>
      <c r="L1074" t="s">
        <v>165</v>
      </c>
      <c r="M1074" t="s">
        <v>27</v>
      </c>
      <c r="N1074" t="s">
        <v>91</v>
      </c>
      <c r="O1074" t="s">
        <v>92</v>
      </c>
      <c r="P1074">
        <v>2</v>
      </c>
      <c r="Q1074">
        <v>4.5</v>
      </c>
      <c r="R1074" t="s">
        <v>51</v>
      </c>
      <c r="S1074" t="s">
        <v>60</v>
      </c>
    </row>
    <row r="1075" spans="1:19" x14ac:dyDescent="0.35">
      <c r="A1075" t="s">
        <v>2961</v>
      </c>
      <c r="B1075" t="s">
        <v>54</v>
      </c>
      <c r="C1075" t="s">
        <v>871</v>
      </c>
      <c r="D1075" t="s">
        <v>64</v>
      </c>
      <c r="E1075" t="s">
        <v>872</v>
      </c>
      <c r="F1075" t="s">
        <v>36</v>
      </c>
      <c r="G1075" t="s">
        <v>873</v>
      </c>
      <c r="H1075">
        <v>30.48</v>
      </c>
      <c r="I1075">
        <v>11</v>
      </c>
      <c r="J1075">
        <v>0</v>
      </c>
      <c r="K1075">
        <v>335.28</v>
      </c>
      <c r="L1075" t="s">
        <v>302</v>
      </c>
      <c r="M1075" t="s">
        <v>122</v>
      </c>
      <c r="N1075" t="s">
        <v>28</v>
      </c>
      <c r="O1075" t="s">
        <v>105</v>
      </c>
      <c r="P1075">
        <v>5</v>
      </c>
      <c r="Q1075">
        <v>2.2999999999999998</v>
      </c>
      <c r="R1075" t="s">
        <v>30</v>
      </c>
      <c r="S1075" t="s">
        <v>86</v>
      </c>
    </row>
    <row r="1076" spans="1:19" x14ac:dyDescent="0.35">
      <c r="A1076" t="s">
        <v>2962</v>
      </c>
      <c r="B1076" t="s">
        <v>2963</v>
      </c>
      <c r="C1076" t="s">
        <v>2964</v>
      </c>
      <c r="D1076" t="s">
        <v>157</v>
      </c>
      <c r="E1076" t="s">
        <v>152</v>
      </c>
      <c r="F1076" t="s">
        <v>57</v>
      </c>
      <c r="G1076" t="s">
        <v>153</v>
      </c>
      <c r="H1076">
        <v>576.13</v>
      </c>
      <c r="I1076">
        <v>9</v>
      </c>
      <c r="J1076">
        <v>0.25</v>
      </c>
      <c r="K1076">
        <v>3888.88</v>
      </c>
      <c r="L1076" t="s">
        <v>142</v>
      </c>
      <c r="M1076" t="s">
        <v>111</v>
      </c>
      <c r="N1076" t="s">
        <v>85</v>
      </c>
      <c r="O1076" t="s">
        <v>50</v>
      </c>
      <c r="P1076">
        <v>8</v>
      </c>
      <c r="Q1076">
        <v>1.3</v>
      </c>
      <c r="R1076" t="s">
        <v>112</v>
      </c>
      <c r="S1076" t="s">
        <v>42</v>
      </c>
    </row>
    <row r="1077" spans="1:19" x14ac:dyDescent="0.35">
      <c r="A1077" t="s">
        <v>2965</v>
      </c>
      <c r="B1077" t="s">
        <v>2748</v>
      </c>
      <c r="C1077" t="s">
        <v>2966</v>
      </c>
      <c r="D1077" t="s">
        <v>127</v>
      </c>
      <c r="E1077" t="s">
        <v>301</v>
      </c>
      <c r="F1077" t="s">
        <v>57</v>
      </c>
      <c r="G1077" t="s">
        <v>97</v>
      </c>
      <c r="H1077">
        <v>238.57</v>
      </c>
      <c r="I1077">
        <v>4</v>
      </c>
      <c r="J1077">
        <v>0.1</v>
      </c>
      <c r="K1077">
        <v>858.85</v>
      </c>
      <c r="L1077" t="s">
        <v>83</v>
      </c>
      <c r="M1077" t="s">
        <v>27</v>
      </c>
      <c r="N1077" t="s">
        <v>59</v>
      </c>
      <c r="O1077" t="s">
        <v>50</v>
      </c>
      <c r="P1077">
        <v>8</v>
      </c>
      <c r="Q1077">
        <v>4.8</v>
      </c>
      <c r="R1077" t="s">
        <v>30</v>
      </c>
      <c r="S1077" t="s">
        <v>60</v>
      </c>
    </row>
    <row r="1078" spans="1:19" x14ac:dyDescent="0.35">
      <c r="A1078" t="s">
        <v>2967</v>
      </c>
      <c r="B1078" t="s">
        <v>2173</v>
      </c>
      <c r="C1078" t="s">
        <v>2968</v>
      </c>
      <c r="D1078" t="s">
        <v>157</v>
      </c>
      <c r="E1078" t="s">
        <v>313</v>
      </c>
      <c r="F1078" t="s">
        <v>47</v>
      </c>
      <c r="G1078" t="s">
        <v>48</v>
      </c>
      <c r="H1078">
        <v>467.41</v>
      </c>
      <c r="I1078">
        <v>3</v>
      </c>
      <c r="J1078">
        <v>0</v>
      </c>
      <c r="K1078">
        <v>1402.23</v>
      </c>
      <c r="L1078" t="s">
        <v>98</v>
      </c>
      <c r="M1078" t="s">
        <v>90</v>
      </c>
      <c r="N1078" t="s">
        <v>68</v>
      </c>
      <c r="O1078" t="s">
        <v>50</v>
      </c>
      <c r="P1078">
        <v>6</v>
      </c>
      <c r="Q1078">
        <v>3.1</v>
      </c>
      <c r="R1078" t="s">
        <v>30</v>
      </c>
      <c r="S1078" t="s">
        <v>86</v>
      </c>
    </row>
    <row r="1079" spans="1:19" x14ac:dyDescent="0.35">
      <c r="A1079" t="s">
        <v>2969</v>
      </c>
      <c r="B1079" t="s">
        <v>664</v>
      </c>
      <c r="C1079" t="s">
        <v>1440</v>
      </c>
      <c r="D1079" t="s">
        <v>64</v>
      </c>
      <c r="E1079" t="s">
        <v>227</v>
      </c>
      <c r="F1079" t="s">
        <v>47</v>
      </c>
      <c r="G1079" t="s">
        <v>228</v>
      </c>
      <c r="H1079">
        <v>346.14</v>
      </c>
      <c r="I1079">
        <v>7</v>
      </c>
      <c r="J1079">
        <v>0.1</v>
      </c>
      <c r="K1079">
        <v>2180.6799999999998</v>
      </c>
      <c r="L1079" t="s">
        <v>38</v>
      </c>
      <c r="M1079" t="s">
        <v>39</v>
      </c>
      <c r="N1079" t="s">
        <v>85</v>
      </c>
      <c r="O1079" t="s">
        <v>92</v>
      </c>
      <c r="P1079">
        <v>11</v>
      </c>
      <c r="Q1079">
        <v>1.3</v>
      </c>
      <c r="R1079" t="s">
        <v>30</v>
      </c>
      <c r="S1079" t="s">
        <v>60</v>
      </c>
    </row>
    <row r="1080" spans="1:19" x14ac:dyDescent="0.35">
      <c r="A1080" t="s">
        <v>2970</v>
      </c>
      <c r="B1080" t="s">
        <v>2925</v>
      </c>
      <c r="C1080" t="s">
        <v>2971</v>
      </c>
      <c r="D1080" t="s">
        <v>22</v>
      </c>
      <c r="E1080" t="s">
        <v>102</v>
      </c>
      <c r="F1080" t="s">
        <v>47</v>
      </c>
      <c r="G1080" t="s">
        <v>103</v>
      </c>
      <c r="H1080">
        <v>316.13</v>
      </c>
      <c r="I1080">
        <v>8</v>
      </c>
      <c r="J1080">
        <v>0.1</v>
      </c>
      <c r="K1080">
        <v>2276.14</v>
      </c>
      <c r="L1080" t="s">
        <v>76</v>
      </c>
      <c r="M1080" t="s">
        <v>84</v>
      </c>
      <c r="N1080" t="s">
        <v>59</v>
      </c>
      <c r="O1080" t="s">
        <v>50</v>
      </c>
      <c r="P1080">
        <v>1</v>
      </c>
      <c r="Q1080">
        <v>4.3</v>
      </c>
      <c r="R1080" t="s">
        <v>143</v>
      </c>
      <c r="S1080" t="s">
        <v>60</v>
      </c>
    </row>
    <row r="1081" spans="1:19" x14ac:dyDescent="0.35">
      <c r="A1081" t="s">
        <v>2972</v>
      </c>
      <c r="B1081" t="s">
        <v>2973</v>
      </c>
      <c r="C1081" t="s">
        <v>2974</v>
      </c>
      <c r="D1081" t="s">
        <v>22</v>
      </c>
      <c r="E1081" t="s">
        <v>301</v>
      </c>
      <c r="F1081" t="s">
        <v>57</v>
      </c>
      <c r="G1081" t="s">
        <v>97</v>
      </c>
      <c r="H1081">
        <v>239.46</v>
      </c>
      <c r="I1081">
        <v>11</v>
      </c>
      <c r="J1081">
        <v>0</v>
      </c>
      <c r="K1081">
        <v>2634.06</v>
      </c>
      <c r="L1081" t="s">
        <v>302</v>
      </c>
      <c r="M1081" t="s">
        <v>122</v>
      </c>
      <c r="N1081" t="s">
        <v>59</v>
      </c>
      <c r="O1081" t="s">
        <v>92</v>
      </c>
      <c r="P1081">
        <v>8</v>
      </c>
      <c r="Q1081">
        <v>4.5</v>
      </c>
      <c r="R1081" t="s">
        <v>30</v>
      </c>
      <c r="S1081" t="s">
        <v>60</v>
      </c>
    </row>
    <row r="1082" spans="1:19" x14ac:dyDescent="0.35">
      <c r="A1082" t="s">
        <v>2975</v>
      </c>
      <c r="B1082" t="s">
        <v>2976</v>
      </c>
      <c r="C1082" t="s">
        <v>1623</v>
      </c>
      <c r="D1082" t="s">
        <v>64</v>
      </c>
      <c r="E1082" t="s">
        <v>120</v>
      </c>
      <c r="F1082" t="s">
        <v>47</v>
      </c>
      <c r="G1082" t="s">
        <v>121</v>
      </c>
      <c r="H1082">
        <v>531.4</v>
      </c>
      <c r="I1082">
        <v>14</v>
      </c>
      <c r="J1082">
        <v>0.3</v>
      </c>
      <c r="K1082">
        <v>5207.72</v>
      </c>
      <c r="L1082" t="s">
        <v>38</v>
      </c>
      <c r="M1082" t="s">
        <v>122</v>
      </c>
      <c r="N1082" t="s">
        <v>85</v>
      </c>
      <c r="O1082" t="s">
        <v>123</v>
      </c>
      <c r="P1082">
        <v>4</v>
      </c>
      <c r="Q1082">
        <v>3.6</v>
      </c>
      <c r="R1082" t="s">
        <v>30</v>
      </c>
      <c r="S1082" t="s">
        <v>52</v>
      </c>
    </row>
    <row r="1083" spans="1:19" x14ac:dyDescent="0.35">
      <c r="A1083" t="s">
        <v>2977</v>
      </c>
      <c r="B1083" t="s">
        <v>2978</v>
      </c>
      <c r="C1083" t="s">
        <v>2979</v>
      </c>
      <c r="D1083" t="s">
        <v>127</v>
      </c>
      <c r="E1083" t="s">
        <v>161</v>
      </c>
      <c r="F1083" t="s">
        <v>74</v>
      </c>
      <c r="G1083" t="s">
        <v>148</v>
      </c>
      <c r="H1083">
        <v>297.83999999999997</v>
      </c>
      <c r="I1083">
        <v>2</v>
      </c>
      <c r="J1083">
        <v>0.1</v>
      </c>
      <c r="K1083">
        <v>536.11</v>
      </c>
      <c r="L1083" t="s">
        <v>165</v>
      </c>
      <c r="M1083" t="s">
        <v>90</v>
      </c>
      <c r="N1083" t="s">
        <v>28</v>
      </c>
      <c r="O1083" t="s">
        <v>105</v>
      </c>
      <c r="P1083">
        <v>2</v>
      </c>
      <c r="Q1083">
        <v>2.8</v>
      </c>
      <c r="R1083" t="s">
        <v>30</v>
      </c>
      <c r="S1083" t="s">
        <v>60</v>
      </c>
    </row>
    <row r="1084" spans="1:19" x14ac:dyDescent="0.35">
      <c r="A1084" t="s">
        <v>2980</v>
      </c>
      <c r="B1084" t="s">
        <v>431</v>
      </c>
      <c r="C1084" t="s">
        <v>2981</v>
      </c>
      <c r="D1084" t="s">
        <v>64</v>
      </c>
      <c r="E1084" t="s">
        <v>445</v>
      </c>
      <c r="F1084" t="s">
        <v>66</v>
      </c>
      <c r="G1084" t="s">
        <v>446</v>
      </c>
      <c r="H1084">
        <v>956.07</v>
      </c>
      <c r="I1084">
        <v>7</v>
      </c>
      <c r="J1084">
        <v>0.1</v>
      </c>
      <c r="K1084">
        <v>6023.24</v>
      </c>
      <c r="L1084" t="s">
        <v>76</v>
      </c>
      <c r="M1084" t="s">
        <v>27</v>
      </c>
      <c r="N1084" t="s">
        <v>172</v>
      </c>
      <c r="O1084" t="s">
        <v>116</v>
      </c>
      <c r="P1084">
        <v>1</v>
      </c>
      <c r="Q1084">
        <v>3.6</v>
      </c>
      <c r="R1084" t="s">
        <v>30</v>
      </c>
      <c r="S1084" t="s">
        <v>86</v>
      </c>
    </row>
    <row r="1085" spans="1:19" x14ac:dyDescent="0.35">
      <c r="A1085" t="s">
        <v>2982</v>
      </c>
      <c r="B1085" t="s">
        <v>1571</v>
      </c>
      <c r="C1085" t="s">
        <v>668</v>
      </c>
      <c r="D1085" t="s">
        <v>34</v>
      </c>
      <c r="E1085" t="s">
        <v>313</v>
      </c>
      <c r="F1085" t="s">
        <v>47</v>
      </c>
      <c r="G1085" t="s">
        <v>48</v>
      </c>
      <c r="H1085">
        <v>206.87</v>
      </c>
      <c r="I1085">
        <v>12</v>
      </c>
      <c r="J1085">
        <v>0.1</v>
      </c>
      <c r="K1085">
        <v>2234.1999999999998</v>
      </c>
      <c r="L1085" t="s">
        <v>83</v>
      </c>
      <c r="M1085" t="s">
        <v>111</v>
      </c>
      <c r="N1085" t="s">
        <v>166</v>
      </c>
      <c r="O1085" t="s">
        <v>50</v>
      </c>
      <c r="P1085">
        <v>7</v>
      </c>
      <c r="Q1085">
        <v>3.8</v>
      </c>
      <c r="R1085" t="s">
        <v>30</v>
      </c>
      <c r="S1085" t="s">
        <v>60</v>
      </c>
    </row>
    <row r="1086" spans="1:19" x14ac:dyDescent="0.35">
      <c r="A1086" t="s">
        <v>2983</v>
      </c>
      <c r="B1086" t="s">
        <v>2984</v>
      </c>
      <c r="C1086" t="s">
        <v>2985</v>
      </c>
      <c r="D1086" t="s">
        <v>34</v>
      </c>
      <c r="E1086" t="s">
        <v>301</v>
      </c>
      <c r="F1086" t="s">
        <v>57</v>
      </c>
      <c r="G1086" t="s">
        <v>97</v>
      </c>
      <c r="H1086">
        <v>579.92999999999995</v>
      </c>
      <c r="I1086">
        <v>5</v>
      </c>
      <c r="J1086">
        <v>0.1</v>
      </c>
      <c r="K1086">
        <v>2609.6799999999998</v>
      </c>
      <c r="L1086" t="s">
        <v>83</v>
      </c>
      <c r="M1086" t="s">
        <v>27</v>
      </c>
      <c r="N1086" t="s">
        <v>91</v>
      </c>
      <c r="O1086" t="s">
        <v>77</v>
      </c>
      <c r="P1086">
        <v>2</v>
      </c>
      <c r="Q1086">
        <v>4.5999999999999996</v>
      </c>
      <c r="R1086" t="s">
        <v>30</v>
      </c>
      <c r="S1086" t="s">
        <v>60</v>
      </c>
    </row>
    <row r="1087" spans="1:19" x14ac:dyDescent="0.35">
      <c r="A1087" t="s">
        <v>2986</v>
      </c>
      <c r="B1087" t="s">
        <v>1560</v>
      </c>
      <c r="C1087" t="s">
        <v>2987</v>
      </c>
      <c r="D1087" t="s">
        <v>22</v>
      </c>
      <c r="E1087" t="s">
        <v>872</v>
      </c>
      <c r="F1087" t="s">
        <v>36</v>
      </c>
      <c r="G1087" t="s">
        <v>873</v>
      </c>
      <c r="H1087">
        <v>25.49</v>
      </c>
      <c r="I1087">
        <v>11</v>
      </c>
      <c r="J1087">
        <v>0</v>
      </c>
      <c r="K1087">
        <v>280.39</v>
      </c>
      <c r="L1087" t="s">
        <v>38</v>
      </c>
      <c r="M1087" t="s">
        <v>111</v>
      </c>
      <c r="N1087" t="s">
        <v>85</v>
      </c>
      <c r="O1087" t="s">
        <v>123</v>
      </c>
      <c r="P1087">
        <v>13</v>
      </c>
      <c r="Q1087">
        <v>4.8</v>
      </c>
      <c r="R1087" t="s">
        <v>143</v>
      </c>
      <c r="S1087" t="s">
        <v>60</v>
      </c>
    </row>
    <row r="1088" spans="1:19" x14ac:dyDescent="0.35">
      <c r="A1088" t="s">
        <v>2988</v>
      </c>
      <c r="B1088" t="s">
        <v>2686</v>
      </c>
      <c r="C1088" t="s">
        <v>2989</v>
      </c>
      <c r="D1088" t="s">
        <v>127</v>
      </c>
      <c r="E1088" t="s">
        <v>244</v>
      </c>
      <c r="F1088" t="s">
        <v>36</v>
      </c>
      <c r="G1088" t="s">
        <v>129</v>
      </c>
      <c r="H1088">
        <v>32.35</v>
      </c>
      <c r="I1088">
        <v>5</v>
      </c>
      <c r="J1088">
        <v>0</v>
      </c>
      <c r="K1088">
        <v>161.75</v>
      </c>
      <c r="L1088" t="s">
        <v>104</v>
      </c>
      <c r="M1088" t="s">
        <v>122</v>
      </c>
      <c r="N1088" t="s">
        <v>28</v>
      </c>
      <c r="O1088" t="s">
        <v>116</v>
      </c>
      <c r="P1088">
        <v>4</v>
      </c>
      <c r="Q1088">
        <v>3.1</v>
      </c>
      <c r="R1088" t="s">
        <v>30</v>
      </c>
      <c r="S1088" t="s">
        <v>52</v>
      </c>
    </row>
    <row r="1089" spans="1:19" x14ac:dyDescent="0.35">
      <c r="A1089" t="s">
        <v>2990</v>
      </c>
      <c r="B1089" t="s">
        <v>2991</v>
      </c>
      <c r="C1089" t="s">
        <v>2992</v>
      </c>
      <c r="D1089" t="s">
        <v>127</v>
      </c>
      <c r="E1089" t="s">
        <v>274</v>
      </c>
      <c r="F1089" t="s">
        <v>74</v>
      </c>
      <c r="G1089" t="s">
        <v>75</v>
      </c>
      <c r="H1089">
        <v>127.86</v>
      </c>
      <c r="J1089">
        <v>0.1</v>
      </c>
      <c r="L1089" t="s">
        <v>76</v>
      </c>
      <c r="M1089" t="s">
        <v>39</v>
      </c>
      <c r="N1089" t="s">
        <v>166</v>
      </c>
      <c r="O1089" t="s">
        <v>92</v>
      </c>
      <c r="P1089">
        <v>4</v>
      </c>
      <c r="Q1089">
        <v>4.2</v>
      </c>
      <c r="R1089" t="s">
        <v>51</v>
      </c>
      <c r="S1089" t="s">
        <v>60</v>
      </c>
    </row>
    <row r="1090" spans="1:19" x14ac:dyDescent="0.35">
      <c r="A1090" t="s">
        <v>2993</v>
      </c>
      <c r="B1090" t="s">
        <v>2994</v>
      </c>
      <c r="C1090" t="s">
        <v>2995</v>
      </c>
      <c r="D1090" t="s">
        <v>64</v>
      </c>
      <c r="E1090" t="s">
        <v>147</v>
      </c>
      <c r="F1090" t="s">
        <v>74</v>
      </c>
      <c r="G1090" t="s">
        <v>148</v>
      </c>
      <c r="H1090">
        <v>997.23</v>
      </c>
      <c r="I1090">
        <v>5</v>
      </c>
      <c r="J1090">
        <v>0.2</v>
      </c>
      <c r="K1090">
        <v>3988.92</v>
      </c>
      <c r="L1090" t="s">
        <v>98</v>
      </c>
      <c r="M1090" t="s">
        <v>84</v>
      </c>
      <c r="N1090" t="s">
        <v>85</v>
      </c>
      <c r="O1090" t="s">
        <v>77</v>
      </c>
      <c r="P1090">
        <v>13</v>
      </c>
      <c r="Q1090">
        <v>4.9000000000000004</v>
      </c>
      <c r="R1090" t="s">
        <v>30</v>
      </c>
      <c r="S1090" t="s">
        <v>60</v>
      </c>
    </row>
    <row r="1091" spans="1:19" x14ac:dyDescent="0.35">
      <c r="A1091" t="s">
        <v>2996</v>
      </c>
      <c r="B1091" t="s">
        <v>2997</v>
      </c>
      <c r="C1091" t="s">
        <v>2902</v>
      </c>
      <c r="D1091" t="s">
        <v>72</v>
      </c>
      <c r="E1091" t="s">
        <v>239</v>
      </c>
      <c r="F1091" t="s">
        <v>66</v>
      </c>
      <c r="G1091" t="s">
        <v>240</v>
      </c>
      <c r="H1091">
        <v>1325.73</v>
      </c>
      <c r="I1091">
        <v>12</v>
      </c>
      <c r="J1091">
        <v>0</v>
      </c>
      <c r="K1091">
        <v>15908.76</v>
      </c>
      <c r="L1091" t="s">
        <v>302</v>
      </c>
      <c r="M1091" t="s">
        <v>134</v>
      </c>
      <c r="N1091" t="s">
        <v>85</v>
      </c>
      <c r="O1091" t="s">
        <v>116</v>
      </c>
      <c r="P1091">
        <v>10</v>
      </c>
      <c r="Q1091">
        <v>1.6</v>
      </c>
      <c r="R1091" t="s">
        <v>30</v>
      </c>
      <c r="S1091" t="s">
        <v>60</v>
      </c>
    </row>
    <row r="1092" spans="1:19" x14ac:dyDescent="0.35">
      <c r="A1092" t="s">
        <v>2998</v>
      </c>
      <c r="B1092" t="s">
        <v>2999</v>
      </c>
      <c r="C1092" t="s">
        <v>3000</v>
      </c>
      <c r="D1092" t="s">
        <v>127</v>
      </c>
      <c r="E1092" t="s">
        <v>102</v>
      </c>
      <c r="F1092" t="s">
        <v>47</v>
      </c>
      <c r="G1092" t="s">
        <v>103</v>
      </c>
      <c r="H1092">
        <v>17.29</v>
      </c>
      <c r="I1092">
        <v>2</v>
      </c>
      <c r="J1092">
        <v>0.1</v>
      </c>
      <c r="K1092">
        <v>31.12</v>
      </c>
      <c r="L1092" t="s">
        <v>302</v>
      </c>
      <c r="M1092" t="s">
        <v>90</v>
      </c>
      <c r="N1092" t="s">
        <v>91</v>
      </c>
      <c r="O1092" t="s">
        <v>123</v>
      </c>
      <c r="P1092">
        <v>1</v>
      </c>
      <c r="Q1092">
        <v>1.1000000000000001</v>
      </c>
      <c r="R1092" t="s">
        <v>30</v>
      </c>
      <c r="S1092" t="s">
        <v>60</v>
      </c>
    </row>
    <row r="1093" spans="1:19" x14ac:dyDescent="0.35">
      <c r="A1093" t="s">
        <v>3001</v>
      </c>
      <c r="B1093" t="s">
        <v>3002</v>
      </c>
      <c r="C1093" t="s">
        <v>3003</v>
      </c>
      <c r="D1093" t="s">
        <v>72</v>
      </c>
      <c r="E1093" t="s">
        <v>1182</v>
      </c>
      <c r="F1093" t="s">
        <v>66</v>
      </c>
      <c r="G1093" t="s">
        <v>446</v>
      </c>
      <c r="H1093">
        <v>675.7</v>
      </c>
      <c r="I1093">
        <v>4</v>
      </c>
      <c r="J1093">
        <v>0.2</v>
      </c>
      <c r="K1093">
        <v>2162.2399999999998</v>
      </c>
      <c r="L1093" t="s">
        <v>76</v>
      </c>
      <c r="M1093" t="s">
        <v>90</v>
      </c>
      <c r="N1093" t="s">
        <v>166</v>
      </c>
      <c r="O1093" t="s">
        <v>29</v>
      </c>
      <c r="P1093">
        <v>2</v>
      </c>
      <c r="Q1093">
        <v>4.5</v>
      </c>
      <c r="R1093" t="s">
        <v>30</v>
      </c>
      <c r="S1093" t="s">
        <v>60</v>
      </c>
    </row>
    <row r="1094" spans="1:19" x14ac:dyDescent="0.35">
      <c r="A1094" t="s">
        <v>3004</v>
      </c>
      <c r="B1094" t="s">
        <v>3005</v>
      </c>
      <c r="C1094" t="s">
        <v>3006</v>
      </c>
      <c r="D1094" t="s">
        <v>64</v>
      </c>
      <c r="E1094" t="s">
        <v>65</v>
      </c>
      <c r="F1094" t="s">
        <v>66</v>
      </c>
      <c r="G1094" t="s">
        <v>67</v>
      </c>
      <c r="H1094">
        <v>478.91</v>
      </c>
      <c r="I1094">
        <v>6</v>
      </c>
      <c r="J1094">
        <v>0</v>
      </c>
      <c r="K1094">
        <v>2873.46</v>
      </c>
      <c r="L1094" t="s">
        <v>38</v>
      </c>
      <c r="M1094" t="s">
        <v>84</v>
      </c>
      <c r="N1094" t="s">
        <v>28</v>
      </c>
      <c r="O1094" t="s">
        <v>41</v>
      </c>
      <c r="P1094">
        <v>1</v>
      </c>
      <c r="Q1094">
        <v>1.8</v>
      </c>
      <c r="R1094" t="s">
        <v>30</v>
      </c>
      <c r="S1094" t="s">
        <v>60</v>
      </c>
    </row>
    <row r="1095" spans="1:19" x14ac:dyDescent="0.35">
      <c r="A1095" t="s">
        <v>3007</v>
      </c>
      <c r="B1095" t="s">
        <v>2572</v>
      </c>
      <c r="C1095" t="s">
        <v>3008</v>
      </c>
      <c r="D1095" t="s">
        <v>72</v>
      </c>
      <c r="E1095" t="s">
        <v>239</v>
      </c>
      <c r="F1095" t="s">
        <v>66</v>
      </c>
      <c r="G1095" t="s">
        <v>240</v>
      </c>
      <c r="H1095">
        <v>317.45</v>
      </c>
      <c r="I1095">
        <v>1</v>
      </c>
      <c r="J1095">
        <v>0</v>
      </c>
      <c r="K1095">
        <v>317.45</v>
      </c>
      <c r="L1095" t="s">
        <v>76</v>
      </c>
      <c r="M1095" t="s">
        <v>122</v>
      </c>
      <c r="N1095" t="s">
        <v>28</v>
      </c>
      <c r="O1095" t="s">
        <v>29</v>
      </c>
      <c r="P1095">
        <v>6</v>
      </c>
      <c r="Q1095">
        <v>1.2</v>
      </c>
      <c r="R1095" t="s">
        <v>30</v>
      </c>
      <c r="S1095" t="s">
        <v>60</v>
      </c>
    </row>
    <row r="1096" spans="1:19" x14ac:dyDescent="0.35">
      <c r="A1096" t="s">
        <v>3009</v>
      </c>
      <c r="B1096" t="s">
        <v>1579</v>
      </c>
      <c r="C1096" t="s">
        <v>3010</v>
      </c>
      <c r="D1096" t="s">
        <v>64</v>
      </c>
      <c r="E1096" t="s">
        <v>445</v>
      </c>
      <c r="F1096" t="s">
        <v>66</v>
      </c>
      <c r="G1096" t="s">
        <v>446</v>
      </c>
      <c r="H1096">
        <v>575.54</v>
      </c>
      <c r="I1096">
        <v>10</v>
      </c>
      <c r="J1096">
        <v>0.05</v>
      </c>
      <c r="K1096">
        <v>5467.63</v>
      </c>
      <c r="L1096" t="s">
        <v>26</v>
      </c>
      <c r="M1096" t="s">
        <v>39</v>
      </c>
      <c r="N1096" t="s">
        <v>91</v>
      </c>
      <c r="O1096" t="s">
        <v>92</v>
      </c>
      <c r="P1096">
        <v>13</v>
      </c>
      <c r="Q1096">
        <v>1.6</v>
      </c>
      <c r="R1096" t="s">
        <v>30</v>
      </c>
      <c r="S1096" t="s">
        <v>60</v>
      </c>
    </row>
    <row r="1097" spans="1:19" x14ac:dyDescent="0.35">
      <c r="A1097" t="s">
        <v>3011</v>
      </c>
      <c r="B1097" t="s">
        <v>3012</v>
      </c>
      <c r="C1097" t="s">
        <v>3013</v>
      </c>
      <c r="D1097" t="s">
        <v>127</v>
      </c>
      <c r="E1097" t="s">
        <v>288</v>
      </c>
      <c r="F1097" t="s">
        <v>57</v>
      </c>
      <c r="G1097" t="s">
        <v>289</v>
      </c>
      <c r="H1097">
        <v>285.62</v>
      </c>
      <c r="I1097">
        <v>4</v>
      </c>
      <c r="J1097">
        <v>0.1</v>
      </c>
      <c r="K1097">
        <v>1028.23</v>
      </c>
      <c r="L1097" t="s">
        <v>104</v>
      </c>
      <c r="M1097" t="s">
        <v>39</v>
      </c>
      <c r="N1097" t="s">
        <v>85</v>
      </c>
      <c r="O1097" t="s">
        <v>105</v>
      </c>
      <c r="P1097">
        <v>3</v>
      </c>
      <c r="Q1097">
        <v>2.5</v>
      </c>
      <c r="R1097" t="s">
        <v>30</v>
      </c>
      <c r="S1097" t="s">
        <v>60</v>
      </c>
    </row>
    <row r="1098" spans="1:19" x14ac:dyDescent="0.35">
      <c r="A1098" t="s">
        <v>3014</v>
      </c>
      <c r="B1098" t="s">
        <v>349</v>
      </c>
      <c r="C1098" t="s">
        <v>3015</v>
      </c>
      <c r="D1098" t="s">
        <v>34</v>
      </c>
      <c r="E1098" t="s">
        <v>181</v>
      </c>
      <c r="F1098" t="s">
        <v>24</v>
      </c>
      <c r="G1098" t="s">
        <v>182</v>
      </c>
      <c r="H1098">
        <v>12.19</v>
      </c>
      <c r="I1098">
        <v>6</v>
      </c>
      <c r="J1098">
        <v>0</v>
      </c>
      <c r="K1098">
        <v>73.14</v>
      </c>
      <c r="L1098" t="s">
        <v>104</v>
      </c>
      <c r="M1098" t="s">
        <v>134</v>
      </c>
      <c r="N1098" t="s">
        <v>68</v>
      </c>
      <c r="O1098" t="s">
        <v>77</v>
      </c>
      <c r="P1098">
        <v>1</v>
      </c>
      <c r="Q1098">
        <v>1.9</v>
      </c>
      <c r="R1098" t="s">
        <v>30</v>
      </c>
      <c r="S1098" t="s">
        <v>52</v>
      </c>
    </row>
    <row r="1099" spans="1:19" x14ac:dyDescent="0.35">
      <c r="A1099" t="s">
        <v>3016</v>
      </c>
      <c r="B1099" t="s">
        <v>3017</v>
      </c>
      <c r="C1099" t="s">
        <v>3018</v>
      </c>
      <c r="D1099" t="s">
        <v>22</v>
      </c>
      <c r="E1099" t="s">
        <v>344</v>
      </c>
      <c r="F1099" t="s">
        <v>24</v>
      </c>
      <c r="G1099" t="s">
        <v>345</v>
      </c>
      <c r="H1099">
        <v>412.88</v>
      </c>
      <c r="I1099">
        <v>9</v>
      </c>
      <c r="J1099">
        <v>0.05</v>
      </c>
      <c r="K1099">
        <v>3530.12</v>
      </c>
      <c r="L1099" t="s">
        <v>98</v>
      </c>
      <c r="M1099" t="s">
        <v>39</v>
      </c>
      <c r="N1099" t="s">
        <v>28</v>
      </c>
      <c r="O1099" t="s">
        <v>105</v>
      </c>
      <c r="P1099">
        <v>12</v>
      </c>
      <c r="Q1099">
        <v>2.2000000000000002</v>
      </c>
      <c r="R1099" t="s">
        <v>30</v>
      </c>
      <c r="S1099" t="s">
        <v>60</v>
      </c>
    </row>
    <row r="1100" spans="1:19" x14ac:dyDescent="0.35">
      <c r="A1100" t="s">
        <v>3019</v>
      </c>
      <c r="B1100" t="s">
        <v>3020</v>
      </c>
      <c r="C1100" t="s">
        <v>3021</v>
      </c>
      <c r="D1100" t="s">
        <v>157</v>
      </c>
      <c r="E1100" t="s">
        <v>244</v>
      </c>
      <c r="F1100" t="s">
        <v>36</v>
      </c>
      <c r="G1100" t="s">
        <v>129</v>
      </c>
      <c r="H1100">
        <v>13.68</v>
      </c>
      <c r="I1100">
        <v>14</v>
      </c>
      <c r="J1100">
        <v>0.1</v>
      </c>
      <c r="K1100">
        <v>172.37</v>
      </c>
      <c r="L1100" t="s">
        <v>26</v>
      </c>
      <c r="M1100" t="s">
        <v>134</v>
      </c>
      <c r="N1100" t="s">
        <v>91</v>
      </c>
      <c r="O1100" t="s">
        <v>92</v>
      </c>
      <c r="P1100">
        <v>8</v>
      </c>
      <c r="Q1100">
        <v>4.9000000000000004</v>
      </c>
      <c r="R1100" t="s">
        <v>30</v>
      </c>
      <c r="S1100" t="s">
        <v>60</v>
      </c>
    </row>
    <row r="1101" spans="1:19" x14ac:dyDescent="0.35">
      <c r="A1101" t="s">
        <v>3022</v>
      </c>
      <c r="B1101" t="s">
        <v>3023</v>
      </c>
      <c r="C1101" t="s">
        <v>3024</v>
      </c>
      <c r="D1101" t="s">
        <v>157</v>
      </c>
      <c r="E1101" t="s">
        <v>56</v>
      </c>
      <c r="F1101" t="s">
        <v>57</v>
      </c>
      <c r="G1101" t="s">
        <v>58</v>
      </c>
      <c r="H1101">
        <v>329.37</v>
      </c>
      <c r="I1101">
        <v>11</v>
      </c>
      <c r="J1101">
        <v>0.1</v>
      </c>
      <c r="K1101">
        <v>3260.76</v>
      </c>
      <c r="L1101" t="s">
        <v>83</v>
      </c>
      <c r="M1101" t="s">
        <v>27</v>
      </c>
      <c r="N1101" t="s">
        <v>40</v>
      </c>
      <c r="O1101" t="s">
        <v>123</v>
      </c>
      <c r="P1101">
        <v>12</v>
      </c>
      <c r="Q1101">
        <v>3.8</v>
      </c>
      <c r="R1101" t="s">
        <v>143</v>
      </c>
      <c r="S1101" t="s">
        <v>86</v>
      </c>
    </row>
    <row r="1102" spans="1:19" x14ac:dyDescent="0.35">
      <c r="A1102" t="s">
        <v>3025</v>
      </c>
      <c r="B1102" t="s">
        <v>254</v>
      </c>
      <c r="C1102" t="s">
        <v>3026</v>
      </c>
      <c r="D1102" t="s">
        <v>22</v>
      </c>
      <c r="E1102" t="s">
        <v>209</v>
      </c>
      <c r="F1102" t="s">
        <v>47</v>
      </c>
      <c r="G1102" t="s">
        <v>210</v>
      </c>
      <c r="H1102">
        <v>496.13</v>
      </c>
      <c r="I1102">
        <v>11</v>
      </c>
      <c r="J1102">
        <v>0</v>
      </c>
      <c r="K1102">
        <v>5457.43</v>
      </c>
      <c r="L1102" t="s">
        <v>142</v>
      </c>
      <c r="M1102" t="s">
        <v>84</v>
      </c>
      <c r="N1102" t="s">
        <v>40</v>
      </c>
      <c r="O1102" t="s">
        <v>50</v>
      </c>
      <c r="P1102">
        <v>4</v>
      </c>
      <c r="Q1102">
        <v>3.8</v>
      </c>
      <c r="R1102" t="s">
        <v>30</v>
      </c>
      <c r="S1102" t="s">
        <v>52</v>
      </c>
    </row>
    <row r="1103" spans="1:19" x14ac:dyDescent="0.35">
      <c r="A1103" t="s">
        <v>3027</v>
      </c>
      <c r="B1103" t="s">
        <v>1721</v>
      </c>
      <c r="C1103" t="s">
        <v>3028</v>
      </c>
      <c r="D1103" t="s">
        <v>34</v>
      </c>
      <c r="E1103" t="s">
        <v>251</v>
      </c>
      <c r="F1103" t="s">
        <v>36</v>
      </c>
      <c r="G1103" t="s">
        <v>252</v>
      </c>
      <c r="H1103">
        <v>26.01</v>
      </c>
      <c r="I1103">
        <v>13</v>
      </c>
      <c r="J1103">
        <v>0.05</v>
      </c>
      <c r="K1103">
        <v>321.22000000000003</v>
      </c>
      <c r="L1103" t="s">
        <v>38</v>
      </c>
      <c r="M1103" t="s">
        <v>183</v>
      </c>
      <c r="N1103" t="s">
        <v>85</v>
      </c>
      <c r="O1103" t="s">
        <v>77</v>
      </c>
      <c r="P1103">
        <v>10</v>
      </c>
      <c r="Q1103">
        <v>1.4</v>
      </c>
      <c r="R1103" t="s">
        <v>30</v>
      </c>
    </row>
    <row r="1104" spans="1:19" x14ac:dyDescent="0.35">
      <c r="A1104" t="s">
        <v>3029</v>
      </c>
      <c r="B1104" t="s">
        <v>94</v>
      </c>
      <c r="C1104" t="s">
        <v>3030</v>
      </c>
      <c r="D1104" t="s">
        <v>72</v>
      </c>
      <c r="E1104" t="s">
        <v>266</v>
      </c>
      <c r="F1104" t="s">
        <v>24</v>
      </c>
      <c r="G1104" t="s">
        <v>267</v>
      </c>
      <c r="H1104">
        <v>459.68</v>
      </c>
      <c r="I1104">
        <v>2</v>
      </c>
      <c r="J1104">
        <v>0.2</v>
      </c>
      <c r="K1104">
        <v>735.49</v>
      </c>
      <c r="L1104" t="s">
        <v>49</v>
      </c>
      <c r="M1104" t="s">
        <v>84</v>
      </c>
      <c r="N1104" t="s">
        <v>172</v>
      </c>
      <c r="O1104" t="s">
        <v>105</v>
      </c>
      <c r="P1104">
        <v>7</v>
      </c>
      <c r="Q1104">
        <v>3.9</v>
      </c>
      <c r="R1104" t="s">
        <v>30</v>
      </c>
      <c r="S1104" t="s">
        <v>60</v>
      </c>
    </row>
    <row r="1105" spans="1:19" x14ac:dyDescent="0.35">
      <c r="A1105" t="s">
        <v>3031</v>
      </c>
      <c r="B1105" t="s">
        <v>1177</v>
      </c>
      <c r="C1105" t="s">
        <v>3032</v>
      </c>
      <c r="D1105" t="s">
        <v>72</v>
      </c>
      <c r="E1105" t="s">
        <v>227</v>
      </c>
      <c r="F1105" t="s">
        <v>47</v>
      </c>
      <c r="G1105" t="s">
        <v>228</v>
      </c>
      <c r="H1105">
        <v>566.66999999999996</v>
      </c>
      <c r="I1105">
        <v>11</v>
      </c>
      <c r="J1105">
        <v>0.25</v>
      </c>
      <c r="K1105">
        <v>4675.03</v>
      </c>
      <c r="L1105" t="s">
        <v>38</v>
      </c>
      <c r="M1105" t="s">
        <v>134</v>
      </c>
      <c r="N1105" t="s">
        <v>28</v>
      </c>
      <c r="O1105" t="s">
        <v>41</v>
      </c>
      <c r="P1105">
        <v>10</v>
      </c>
      <c r="Q1105">
        <v>4</v>
      </c>
      <c r="R1105" t="s">
        <v>51</v>
      </c>
      <c r="S1105" t="s">
        <v>86</v>
      </c>
    </row>
    <row r="1106" spans="1:19" x14ac:dyDescent="0.35">
      <c r="A1106" t="s">
        <v>3033</v>
      </c>
      <c r="B1106" t="s">
        <v>516</v>
      </c>
      <c r="C1106" t="s">
        <v>3034</v>
      </c>
      <c r="D1106" t="s">
        <v>34</v>
      </c>
      <c r="E1106" t="s">
        <v>403</v>
      </c>
      <c r="F1106" t="s">
        <v>74</v>
      </c>
      <c r="G1106" t="s">
        <v>148</v>
      </c>
      <c r="H1106">
        <v>194.11</v>
      </c>
      <c r="I1106">
        <v>7</v>
      </c>
      <c r="J1106">
        <v>0.25</v>
      </c>
      <c r="K1106">
        <v>1019.08</v>
      </c>
      <c r="L1106" t="s">
        <v>38</v>
      </c>
      <c r="M1106" t="s">
        <v>134</v>
      </c>
      <c r="N1106" t="s">
        <v>40</v>
      </c>
      <c r="O1106" t="s">
        <v>92</v>
      </c>
      <c r="P1106">
        <v>2</v>
      </c>
      <c r="Q1106">
        <v>3.6</v>
      </c>
      <c r="R1106" t="s">
        <v>30</v>
      </c>
      <c r="S1106" t="s">
        <v>86</v>
      </c>
    </row>
    <row r="1107" spans="1:19" x14ac:dyDescent="0.35">
      <c r="A1107" t="s">
        <v>3035</v>
      </c>
      <c r="B1107" t="s">
        <v>2090</v>
      </c>
      <c r="C1107" t="s">
        <v>3036</v>
      </c>
      <c r="D1107" t="s">
        <v>72</v>
      </c>
      <c r="E1107" t="s">
        <v>23</v>
      </c>
      <c r="F1107" t="s">
        <v>24</v>
      </c>
      <c r="G1107" t="s">
        <v>25</v>
      </c>
      <c r="H1107">
        <v>475.08</v>
      </c>
      <c r="I1107">
        <v>6</v>
      </c>
      <c r="J1107">
        <v>0.1</v>
      </c>
      <c r="K1107">
        <v>2565.4299999999998</v>
      </c>
      <c r="L1107" t="s">
        <v>38</v>
      </c>
      <c r="M1107" t="s">
        <v>39</v>
      </c>
      <c r="N1107" t="s">
        <v>28</v>
      </c>
      <c r="O1107" t="s">
        <v>29</v>
      </c>
      <c r="P1107">
        <v>6</v>
      </c>
      <c r="Q1107">
        <v>1.9</v>
      </c>
      <c r="R1107" t="s">
        <v>30</v>
      </c>
      <c r="S1107" t="s">
        <v>294</v>
      </c>
    </row>
    <row r="1108" spans="1:19" x14ac:dyDescent="0.35">
      <c r="A1108" t="s">
        <v>3037</v>
      </c>
      <c r="B1108" t="s">
        <v>3038</v>
      </c>
      <c r="C1108" t="s">
        <v>3039</v>
      </c>
      <c r="D1108" t="s">
        <v>127</v>
      </c>
      <c r="E1108" t="s">
        <v>258</v>
      </c>
      <c r="F1108" t="s">
        <v>36</v>
      </c>
      <c r="G1108" t="s">
        <v>259</v>
      </c>
      <c r="H1108">
        <v>8.61</v>
      </c>
      <c r="I1108">
        <v>2</v>
      </c>
      <c r="J1108">
        <v>0.05</v>
      </c>
      <c r="K1108">
        <v>16.36</v>
      </c>
      <c r="L1108" t="s">
        <v>104</v>
      </c>
      <c r="M1108" t="s">
        <v>90</v>
      </c>
      <c r="N1108" t="s">
        <v>166</v>
      </c>
      <c r="O1108" t="s">
        <v>77</v>
      </c>
      <c r="P1108">
        <v>6</v>
      </c>
      <c r="Q1108">
        <v>2.7</v>
      </c>
      <c r="R1108" t="s">
        <v>30</v>
      </c>
    </row>
    <row r="1109" spans="1:19" x14ac:dyDescent="0.35">
      <c r="A1109" t="s">
        <v>3040</v>
      </c>
      <c r="B1109" t="s">
        <v>670</v>
      </c>
      <c r="C1109" t="s">
        <v>3041</v>
      </c>
      <c r="D1109" t="s">
        <v>34</v>
      </c>
      <c r="E1109" t="s">
        <v>351</v>
      </c>
      <c r="F1109" t="s">
        <v>57</v>
      </c>
      <c r="G1109" t="s">
        <v>289</v>
      </c>
      <c r="H1109">
        <v>25.74</v>
      </c>
      <c r="I1109">
        <v>8</v>
      </c>
      <c r="J1109">
        <v>0.05</v>
      </c>
      <c r="K1109">
        <v>195.62</v>
      </c>
      <c r="L1109" t="s">
        <v>104</v>
      </c>
      <c r="M1109" t="s">
        <v>84</v>
      </c>
      <c r="N1109" t="s">
        <v>68</v>
      </c>
      <c r="O1109" t="s">
        <v>105</v>
      </c>
      <c r="P1109">
        <v>7</v>
      </c>
      <c r="Q1109">
        <v>4.4000000000000004</v>
      </c>
      <c r="R1109" t="s">
        <v>30</v>
      </c>
      <c r="S1109" t="s">
        <v>60</v>
      </c>
    </row>
    <row r="1110" spans="1:19" x14ac:dyDescent="0.35">
      <c r="A1110" t="s">
        <v>3042</v>
      </c>
      <c r="B1110" t="s">
        <v>2321</v>
      </c>
      <c r="C1110" t="s">
        <v>3043</v>
      </c>
      <c r="D1110" t="s">
        <v>34</v>
      </c>
      <c r="E1110" t="s">
        <v>23</v>
      </c>
      <c r="F1110" t="s">
        <v>24</v>
      </c>
      <c r="G1110" t="s">
        <v>25</v>
      </c>
      <c r="H1110">
        <v>507.27</v>
      </c>
      <c r="I1110">
        <v>7</v>
      </c>
      <c r="J1110">
        <v>0</v>
      </c>
      <c r="K1110">
        <v>3550.89</v>
      </c>
      <c r="L1110" t="s">
        <v>142</v>
      </c>
      <c r="M1110" t="s">
        <v>90</v>
      </c>
      <c r="N1110" t="s">
        <v>40</v>
      </c>
      <c r="O1110" t="s">
        <v>50</v>
      </c>
      <c r="P1110">
        <v>12</v>
      </c>
      <c r="Q1110">
        <v>3.7</v>
      </c>
      <c r="R1110" t="s">
        <v>30</v>
      </c>
      <c r="S1110" t="s">
        <v>60</v>
      </c>
    </row>
    <row r="1111" spans="1:19" x14ac:dyDescent="0.35">
      <c r="A1111" t="s">
        <v>3044</v>
      </c>
      <c r="B1111" t="s">
        <v>3045</v>
      </c>
      <c r="C1111" t="s">
        <v>3046</v>
      </c>
      <c r="D1111" t="s">
        <v>22</v>
      </c>
      <c r="E1111" t="s">
        <v>152</v>
      </c>
      <c r="F1111" t="s">
        <v>57</v>
      </c>
      <c r="G1111" t="s">
        <v>153</v>
      </c>
      <c r="H1111">
        <v>734.17</v>
      </c>
      <c r="I1111">
        <v>11</v>
      </c>
      <c r="J1111">
        <v>0</v>
      </c>
      <c r="K1111">
        <v>8075.87</v>
      </c>
      <c r="L1111" t="s">
        <v>83</v>
      </c>
      <c r="M1111" t="s">
        <v>27</v>
      </c>
      <c r="N1111" t="s">
        <v>59</v>
      </c>
      <c r="O1111" t="s">
        <v>41</v>
      </c>
      <c r="P1111">
        <v>1</v>
      </c>
      <c r="Q1111">
        <v>3.9</v>
      </c>
      <c r="R1111" t="s">
        <v>30</v>
      </c>
      <c r="S1111" t="s">
        <v>52</v>
      </c>
    </row>
    <row r="1112" spans="1:19" x14ac:dyDescent="0.35">
      <c r="A1112" t="s">
        <v>3047</v>
      </c>
      <c r="B1112" t="s">
        <v>2503</v>
      </c>
      <c r="C1112" t="s">
        <v>3048</v>
      </c>
      <c r="D1112" t="s">
        <v>157</v>
      </c>
      <c r="E1112" t="s">
        <v>313</v>
      </c>
      <c r="F1112" t="s">
        <v>47</v>
      </c>
      <c r="G1112" t="s">
        <v>48</v>
      </c>
      <c r="H1112">
        <v>408.12</v>
      </c>
      <c r="I1112">
        <v>5</v>
      </c>
      <c r="J1112">
        <v>0.15</v>
      </c>
      <c r="K1112">
        <v>1734.51</v>
      </c>
      <c r="L1112" t="s">
        <v>142</v>
      </c>
      <c r="M1112" t="s">
        <v>90</v>
      </c>
      <c r="N1112" t="s">
        <v>85</v>
      </c>
      <c r="O1112" t="s">
        <v>41</v>
      </c>
      <c r="P1112">
        <v>12</v>
      </c>
      <c r="Q1112">
        <v>3.3</v>
      </c>
      <c r="R1112" t="s">
        <v>30</v>
      </c>
      <c r="S1112" t="s">
        <v>60</v>
      </c>
    </row>
    <row r="1113" spans="1:19" x14ac:dyDescent="0.35">
      <c r="A1113" t="s">
        <v>3049</v>
      </c>
      <c r="B1113" t="s">
        <v>3050</v>
      </c>
      <c r="C1113" t="s">
        <v>3051</v>
      </c>
      <c r="D1113" t="s">
        <v>72</v>
      </c>
      <c r="E1113" t="s">
        <v>170</v>
      </c>
      <c r="F1113" t="s">
        <v>66</v>
      </c>
      <c r="G1113" t="s">
        <v>171</v>
      </c>
      <c r="H1113">
        <v>1269.1600000000001</v>
      </c>
      <c r="I1113">
        <v>12</v>
      </c>
      <c r="J1113">
        <v>0</v>
      </c>
      <c r="K1113">
        <v>15229.92</v>
      </c>
      <c r="L1113" t="s">
        <v>26</v>
      </c>
      <c r="M1113" t="s">
        <v>90</v>
      </c>
      <c r="N1113" t="s">
        <v>85</v>
      </c>
      <c r="O1113" t="s">
        <v>105</v>
      </c>
      <c r="P1113">
        <v>1</v>
      </c>
      <c r="Q1113">
        <v>2.8</v>
      </c>
      <c r="R1113" t="s">
        <v>30</v>
      </c>
      <c r="S1113" t="s">
        <v>86</v>
      </c>
    </row>
    <row r="1114" spans="1:19" x14ac:dyDescent="0.35">
      <c r="A1114" t="s">
        <v>3052</v>
      </c>
      <c r="B1114" t="s">
        <v>2637</v>
      </c>
      <c r="C1114" t="s">
        <v>3053</v>
      </c>
      <c r="D1114" t="s">
        <v>127</v>
      </c>
      <c r="E1114" t="s">
        <v>209</v>
      </c>
      <c r="F1114" t="s">
        <v>47</v>
      </c>
      <c r="G1114" t="s">
        <v>210</v>
      </c>
      <c r="H1114">
        <v>500.14</v>
      </c>
      <c r="I1114">
        <v>5</v>
      </c>
      <c r="J1114">
        <v>0</v>
      </c>
      <c r="K1114">
        <v>2500.6999999999998</v>
      </c>
      <c r="L1114" t="s">
        <v>165</v>
      </c>
      <c r="M1114" t="s">
        <v>84</v>
      </c>
      <c r="N1114" t="s">
        <v>172</v>
      </c>
      <c r="O1114" t="s">
        <v>50</v>
      </c>
      <c r="P1114">
        <v>2</v>
      </c>
      <c r="Q1114">
        <v>4</v>
      </c>
      <c r="R1114" t="s">
        <v>30</v>
      </c>
      <c r="S1114" t="s">
        <v>60</v>
      </c>
    </row>
    <row r="1115" spans="1:19" x14ac:dyDescent="0.35">
      <c r="A1115" t="s">
        <v>3054</v>
      </c>
      <c r="B1115" t="s">
        <v>1571</v>
      </c>
      <c r="C1115" t="s">
        <v>2196</v>
      </c>
      <c r="D1115" t="s">
        <v>157</v>
      </c>
      <c r="E1115" t="s">
        <v>351</v>
      </c>
      <c r="F1115" t="s">
        <v>57</v>
      </c>
      <c r="G1115" t="s">
        <v>289</v>
      </c>
      <c r="H1115">
        <v>360.86</v>
      </c>
      <c r="I1115">
        <v>7</v>
      </c>
      <c r="J1115">
        <v>0.3</v>
      </c>
      <c r="K1115">
        <v>1768.21</v>
      </c>
      <c r="L1115" t="s">
        <v>142</v>
      </c>
      <c r="M1115" t="s">
        <v>27</v>
      </c>
      <c r="N1115" t="s">
        <v>172</v>
      </c>
      <c r="O1115" t="s">
        <v>41</v>
      </c>
      <c r="P1115">
        <v>11</v>
      </c>
      <c r="Q1115">
        <v>1.3</v>
      </c>
      <c r="R1115" t="s">
        <v>30</v>
      </c>
      <c r="S1115" t="s">
        <v>86</v>
      </c>
    </row>
    <row r="1116" spans="1:19" x14ac:dyDescent="0.35">
      <c r="A1116" t="s">
        <v>3055</v>
      </c>
      <c r="B1116" t="s">
        <v>2318</v>
      </c>
      <c r="C1116" t="s">
        <v>3056</v>
      </c>
      <c r="D1116" t="s">
        <v>157</v>
      </c>
      <c r="E1116" t="s">
        <v>649</v>
      </c>
      <c r="F1116" t="s">
        <v>57</v>
      </c>
      <c r="G1116" t="s">
        <v>153</v>
      </c>
      <c r="H1116">
        <v>106.75</v>
      </c>
      <c r="I1116">
        <v>9</v>
      </c>
      <c r="J1116">
        <v>0</v>
      </c>
      <c r="K1116">
        <v>960.75</v>
      </c>
      <c r="L1116" t="s">
        <v>83</v>
      </c>
      <c r="M1116" t="s">
        <v>111</v>
      </c>
      <c r="N1116" t="s">
        <v>85</v>
      </c>
      <c r="O1116" t="s">
        <v>105</v>
      </c>
      <c r="P1116">
        <v>2</v>
      </c>
      <c r="Q1116">
        <v>3.7</v>
      </c>
      <c r="R1116" t="s">
        <v>112</v>
      </c>
      <c r="S1116" t="s">
        <v>60</v>
      </c>
    </row>
    <row r="1117" spans="1:19" x14ac:dyDescent="0.35">
      <c r="A1117" t="s">
        <v>3057</v>
      </c>
      <c r="B1117" t="s">
        <v>815</v>
      </c>
      <c r="C1117" t="s">
        <v>2494</v>
      </c>
      <c r="D1117" t="s">
        <v>64</v>
      </c>
      <c r="E1117" t="s">
        <v>323</v>
      </c>
      <c r="F1117" t="s">
        <v>57</v>
      </c>
      <c r="G1117" t="s">
        <v>82</v>
      </c>
      <c r="H1117">
        <v>27.52</v>
      </c>
      <c r="I1117">
        <v>11</v>
      </c>
      <c r="J1117">
        <v>0</v>
      </c>
      <c r="K1117">
        <v>302.72000000000003</v>
      </c>
      <c r="L1117" t="s">
        <v>98</v>
      </c>
      <c r="M1117" t="s">
        <v>134</v>
      </c>
      <c r="N1117" t="s">
        <v>28</v>
      </c>
      <c r="O1117" t="s">
        <v>50</v>
      </c>
      <c r="P1117">
        <v>5</v>
      </c>
      <c r="Q1117">
        <v>5</v>
      </c>
      <c r="R1117" t="s">
        <v>112</v>
      </c>
      <c r="S1117" t="s">
        <v>60</v>
      </c>
    </row>
    <row r="1118" spans="1:19" x14ac:dyDescent="0.35">
      <c r="A1118" t="s">
        <v>3058</v>
      </c>
      <c r="B1118" t="s">
        <v>2418</v>
      </c>
      <c r="C1118" t="s">
        <v>3059</v>
      </c>
      <c r="D1118" t="s">
        <v>72</v>
      </c>
      <c r="E1118" t="s">
        <v>209</v>
      </c>
      <c r="F1118" t="s">
        <v>47</v>
      </c>
      <c r="G1118" t="s">
        <v>210</v>
      </c>
      <c r="H1118">
        <v>235.44</v>
      </c>
      <c r="I1118">
        <v>9</v>
      </c>
      <c r="J1118">
        <v>0</v>
      </c>
      <c r="K1118">
        <v>2118.96</v>
      </c>
      <c r="L1118" t="s">
        <v>98</v>
      </c>
      <c r="M1118" t="s">
        <v>122</v>
      </c>
      <c r="N1118" t="s">
        <v>59</v>
      </c>
      <c r="O1118" t="s">
        <v>123</v>
      </c>
      <c r="P1118">
        <v>1</v>
      </c>
      <c r="Q1118">
        <v>4.0999999999999996</v>
      </c>
      <c r="R1118" t="s">
        <v>30</v>
      </c>
    </row>
    <row r="1119" spans="1:19" x14ac:dyDescent="0.35">
      <c r="A1119" t="s">
        <v>3060</v>
      </c>
      <c r="B1119" t="s">
        <v>1859</v>
      </c>
      <c r="C1119" t="s">
        <v>3061</v>
      </c>
      <c r="D1119" t="s">
        <v>127</v>
      </c>
      <c r="E1119" t="s">
        <v>293</v>
      </c>
      <c r="F1119" t="s">
        <v>74</v>
      </c>
      <c r="G1119" t="s">
        <v>110</v>
      </c>
      <c r="H1119">
        <v>2006.29</v>
      </c>
      <c r="I1119">
        <v>9</v>
      </c>
      <c r="J1119">
        <v>0.1</v>
      </c>
      <c r="K1119">
        <v>16250.95</v>
      </c>
      <c r="L1119" t="s">
        <v>165</v>
      </c>
      <c r="M1119" t="s">
        <v>122</v>
      </c>
      <c r="N1119" t="s">
        <v>166</v>
      </c>
      <c r="O1119" t="s">
        <v>105</v>
      </c>
      <c r="P1119">
        <v>11</v>
      </c>
      <c r="Q1119">
        <v>2.2000000000000002</v>
      </c>
      <c r="R1119" t="s">
        <v>30</v>
      </c>
      <c r="S1119" t="s">
        <v>60</v>
      </c>
    </row>
    <row r="1120" spans="1:19" x14ac:dyDescent="0.35">
      <c r="A1120" t="s">
        <v>3062</v>
      </c>
      <c r="B1120" t="s">
        <v>2346</v>
      </c>
      <c r="C1120" t="s">
        <v>3063</v>
      </c>
      <c r="D1120" t="s">
        <v>127</v>
      </c>
      <c r="E1120" t="s">
        <v>403</v>
      </c>
      <c r="F1120" t="s">
        <v>74</v>
      </c>
      <c r="G1120" t="s">
        <v>148</v>
      </c>
      <c r="H1120">
        <v>1551.04</v>
      </c>
      <c r="I1120">
        <v>6</v>
      </c>
      <c r="J1120">
        <v>0.1</v>
      </c>
      <c r="K1120">
        <v>8375.6200000000008</v>
      </c>
      <c r="L1120" t="s">
        <v>76</v>
      </c>
      <c r="M1120" t="s">
        <v>84</v>
      </c>
      <c r="N1120" t="s">
        <v>40</v>
      </c>
      <c r="O1120" t="s">
        <v>105</v>
      </c>
      <c r="P1120">
        <v>2</v>
      </c>
      <c r="Q1120">
        <v>2.1</v>
      </c>
      <c r="R1120" t="s">
        <v>30</v>
      </c>
      <c r="S1120" t="s">
        <v>60</v>
      </c>
    </row>
    <row r="1121" spans="1:19" x14ac:dyDescent="0.35">
      <c r="A1121" t="s">
        <v>3064</v>
      </c>
      <c r="B1121" t="s">
        <v>1770</v>
      </c>
      <c r="C1121" t="s">
        <v>904</v>
      </c>
      <c r="D1121" t="s">
        <v>64</v>
      </c>
      <c r="E1121" t="s">
        <v>147</v>
      </c>
      <c r="F1121" t="s">
        <v>74</v>
      </c>
      <c r="G1121" t="s">
        <v>148</v>
      </c>
      <c r="H1121">
        <v>2082.58</v>
      </c>
      <c r="I1121">
        <v>10</v>
      </c>
      <c r="J1121">
        <v>0.05</v>
      </c>
      <c r="K1121">
        <v>19784.509999999998</v>
      </c>
      <c r="L1121" t="s">
        <v>76</v>
      </c>
      <c r="M1121" t="s">
        <v>90</v>
      </c>
      <c r="N1121" t="s">
        <v>40</v>
      </c>
      <c r="O1121" t="s">
        <v>123</v>
      </c>
      <c r="P1121">
        <v>6</v>
      </c>
      <c r="Q1121">
        <v>3.7</v>
      </c>
      <c r="R1121" t="s">
        <v>30</v>
      </c>
      <c r="S1121" t="s">
        <v>60</v>
      </c>
    </row>
    <row r="1122" spans="1:19" x14ac:dyDescent="0.35">
      <c r="A1122" t="s">
        <v>3065</v>
      </c>
      <c r="B1122" t="s">
        <v>3066</v>
      </c>
      <c r="C1122" t="s">
        <v>2179</v>
      </c>
      <c r="D1122" t="s">
        <v>157</v>
      </c>
      <c r="E1122" t="s">
        <v>470</v>
      </c>
      <c r="F1122" t="s">
        <v>24</v>
      </c>
      <c r="G1122" t="s">
        <v>471</v>
      </c>
      <c r="H1122">
        <v>506.52</v>
      </c>
      <c r="I1122">
        <v>6</v>
      </c>
      <c r="J1122">
        <v>0.1</v>
      </c>
      <c r="K1122">
        <v>2735.21</v>
      </c>
      <c r="L1122" t="s">
        <v>76</v>
      </c>
      <c r="M1122" t="s">
        <v>111</v>
      </c>
      <c r="N1122" t="s">
        <v>68</v>
      </c>
      <c r="O1122" t="s">
        <v>41</v>
      </c>
      <c r="P1122">
        <v>3</v>
      </c>
      <c r="Q1122">
        <v>4.5999999999999996</v>
      </c>
      <c r="R1122" t="s">
        <v>30</v>
      </c>
      <c r="S1122" t="s">
        <v>294</v>
      </c>
    </row>
    <row r="1123" spans="1:19" x14ac:dyDescent="0.35">
      <c r="A1123" t="s">
        <v>3067</v>
      </c>
      <c r="B1123" t="s">
        <v>3068</v>
      </c>
      <c r="C1123" t="s">
        <v>3069</v>
      </c>
      <c r="D1123" t="s">
        <v>72</v>
      </c>
      <c r="E1123" t="s">
        <v>445</v>
      </c>
      <c r="F1123" t="s">
        <v>66</v>
      </c>
      <c r="G1123" t="s">
        <v>446</v>
      </c>
      <c r="H1123">
        <v>210.3</v>
      </c>
      <c r="I1123">
        <v>3</v>
      </c>
      <c r="J1123">
        <v>0.2</v>
      </c>
      <c r="K1123">
        <v>504.72</v>
      </c>
      <c r="L1123" t="s">
        <v>165</v>
      </c>
      <c r="M1123" t="s">
        <v>90</v>
      </c>
      <c r="N1123" t="s">
        <v>28</v>
      </c>
      <c r="O1123" t="s">
        <v>116</v>
      </c>
      <c r="P1123">
        <v>4</v>
      </c>
      <c r="R1123" t="s">
        <v>30</v>
      </c>
      <c r="S1123" t="s">
        <v>86</v>
      </c>
    </row>
    <row r="1124" spans="1:19" x14ac:dyDescent="0.35">
      <c r="A1124" t="s">
        <v>3070</v>
      </c>
      <c r="B1124" t="s">
        <v>1221</v>
      </c>
      <c r="C1124" t="s">
        <v>3071</v>
      </c>
      <c r="D1124" t="s">
        <v>72</v>
      </c>
      <c r="E1124" t="s">
        <v>288</v>
      </c>
      <c r="F1124" t="s">
        <v>57</v>
      </c>
      <c r="G1124" t="s">
        <v>289</v>
      </c>
      <c r="H1124">
        <v>719.37</v>
      </c>
      <c r="I1124">
        <v>1</v>
      </c>
      <c r="J1124">
        <v>0.2</v>
      </c>
      <c r="K1124">
        <v>575.5</v>
      </c>
      <c r="L1124" t="s">
        <v>98</v>
      </c>
      <c r="M1124" t="s">
        <v>39</v>
      </c>
      <c r="N1124" t="s">
        <v>91</v>
      </c>
      <c r="O1124" t="s">
        <v>105</v>
      </c>
      <c r="P1124">
        <v>1</v>
      </c>
      <c r="Q1124">
        <v>3.1</v>
      </c>
      <c r="R1124" t="s">
        <v>30</v>
      </c>
      <c r="S1124" t="s">
        <v>86</v>
      </c>
    </row>
    <row r="1125" spans="1:19" x14ac:dyDescent="0.35">
      <c r="A1125" t="s">
        <v>3072</v>
      </c>
      <c r="B1125" t="s">
        <v>3073</v>
      </c>
      <c r="C1125" t="s">
        <v>3074</v>
      </c>
      <c r="D1125" t="s">
        <v>157</v>
      </c>
      <c r="E1125" t="s">
        <v>239</v>
      </c>
      <c r="F1125" t="s">
        <v>66</v>
      </c>
      <c r="G1125" t="s">
        <v>240</v>
      </c>
      <c r="H1125">
        <v>548.91999999999996</v>
      </c>
      <c r="I1125">
        <v>7</v>
      </c>
      <c r="J1125">
        <v>0.3</v>
      </c>
      <c r="K1125">
        <v>2689.71</v>
      </c>
      <c r="L1125" t="s">
        <v>165</v>
      </c>
      <c r="M1125" t="s">
        <v>84</v>
      </c>
      <c r="N1125" t="s">
        <v>59</v>
      </c>
      <c r="O1125" t="s">
        <v>116</v>
      </c>
      <c r="P1125">
        <v>5</v>
      </c>
      <c r="Q1125">
        <v>1.6</v>
      </c>
      <c r="R1125" t="s">
        <v>30</v>
      </c>
      <c r="S1125" t="s">
        <v>60</v>
      </c>
    </row>
    <row r="1126" spans="1:19" x14ac:dyDescent="0.35">
      <c r="A1126" t="s">
        <v>3075</v>
      </c>
      <c r="B1126" t="s">
        <v>1466</v>
      </c>
      <c r="C1126" t="s">
        <v>3076</v>
      </c>
      <c r="D1126" t="s">
        <v>22</v>
      </c>
      <c r="E1126" t="s">
        <v>132</v>
      </c>
      <c r="F1126" t="s">
        <v>24</v>
      </c>
      <c r="G1126" t="s">
        <v>133</v>
      </c>
      <c r="H1126">
        <v>327.17</v>
      </c>
      <c r="I1126">
        <v>4</v>
      </c>
      <c r="J1126">
        <v>0.2</v>
      </c>
      <c r="K1126">
        <v>1046.94</v>
      </c>
      <c r="L1126" t="s">
        <v>104</v>
      </c>
      <c r="M1126" t="s">
        <v>27</v>
      </c>
      <c r="N1126" t="s">
        <v>40</v>
      </c>
      <c r="O1126" t="s">
        <v>105</v>
      </c>
      <c r="P1126">
        <v>4</v>
      </c>
      <c r="Q1126">
        <v>3.9</v>
      </c>
      <c r="R1126" t="s">
        <v>30</v>
      </c>
      <c r="S1126" t="s">
        <v>60</v>
      </c>
    </row>
    <row r="1127" spans="1:19" x14ac:dyDescent="0.35">
      <c r="A1127" t="s">
        <v>3077</v>
      </c>
      <c r="B1127" t="s">
        <v>3078</v>
      </c>
      <c r="C1127" t="s">
        <v>3079</v>
      </c>
      <c r="D1127" t="s">
        <v>64</v>
      </c>
      <c r="E1127" t="s">
        <v>239</v>
      </c>
      <c r="F1127" t="s">
        <v>66</v>
      </c>
      <c r="G1127" t="s">
        <v>240</v>
      </c>
      <c r="H1127">
        <v>1161.29</v>
      </c>
      <c r="I1127">
        <v>1</v>
      </c>
      <c r="J1127">
        <v>0.1</v>
      </c>
      <c r="K1127">
        <v>1045.1600000000001</v>
      </c>
      <c r="L1127" t="s">
        <v>38</v>
      </c>
      <c r="M1127" t="s">
        <v>39</v>
      </c>
      <c r="N1127" t="s">
        <v>59</v>
      </c>
      <c r="O1127" t="s">
        <v>105</v>
      </c>
      <c r="P1127">
        <v>8</v>
      </c>
      <c r="Q1127">
        <v>3.8</v>
      </c>
      <c r="R1127" t="s">
        <v>30</v>
      </c>
      <c r="S1127" t="s">
        <v>60</v>
      </c>
    </row>
    <row r="1128" spans="1:19" x14ac:dyDescent="0.35">
      <c r="A1128" t="s">
        <v>3080</v>
      </c>
      <c r="B1128" t="s">
        <v>605</v>
      </c>
      <c r="C1128" t="s">
        <v>3081</v>
      </c>
      <c r="D1128" t="s">
        <v>127</v>
      </c>
      <c r="E1128" t="s">
        <v>152</v>
      </c>
      <c r="F1128" t="s">
        <v>57</v>
      </c>
      <c r="G1128" t="s">
        <v>153</v>
      </c>
      <c r="H1128">
        <v>342.44</v>
      </c>
      <c r="I1128">
        <v>8</v>
      </c>
      <c r="J1128">
        <v>0</v>
      </c>
      <c r="K1128">
        <v>2739.52</v>
      </c>
      <c r="L1128" t="s">
        <v>76</v>
      </c>
      <c r="M1128" t="s">
        <v>84</v>
      </c>
      <c r="N1128" t="s">
        <v>172</v>
      </c>
      <c r="O1128" t="s">
        <v>77</v>
      </c>
      <c r="P1128">
        <v>3</v>
      </c>
      <c r="Q1128">
        <v>4.9000000000000004</v>
      </c>
      <c r="R1128" t="s">
        <v>30</v>
      </c>
      <c r="S1128" t="s">
        <v>60</v>
      </c>
    </row>
    <row r="1129" spans="1:19" x14ac:dyDescent="0.35">
      <c r="A1129" t="s">
        <v>3082</v>
      </c>
      <c r="B1129" t="s">
        <v>3083</v>
      </c>
      <c r="C1129" t="s">
        <v>3084</v>
      </c>
      <c r="D1129" t="s">
        <v>127</v>
      </c>
      <c r="E1129" t="s">
        <v>399</v>
      </c>
      <c r="F1129" t="s">
        <v>24</v>
      </c>
      <c r="G1129" t="s">
        <v>182</v>
      </c>
      <c r="H1129">
        <v>176.17</v>
      </c>
      <c r="I1129">
        <v>12</v>
      </c>
      <c r="J1129">
        <v>0</v>
      </c>
      <c r="K1129">
        <v>2114.04</v>
      </c>
      <c r="L1129" t="s">
        <v>165</v>
      </c>
      <c r="M1129" t="s">
        <v>39</v>
      </c>
      <c r="N1129" t="s">
        <v>28</v>
      </c>
      <c r="O1129" t="s">
        <v>50</v>
      </c>
      <c r="P1129">
        <v>10</v>
      </c>
      <c r="Q1129">
        <v>2.2000000000000002</v>
      </c>
      <c r="R1129" t="s">
        <v>51</v>
      </c>
      <c r="S1129" t="s">
        <v>60</v>
      </c>
    </row>
    <row r="1130" spans="1:19" x14ac:dyDescent="0.35">
      <c r="A1130" t="s">
        <v>3085</v>
      </c>
      <c r="B1130" t="s">
        <v>3086</v>
      </c>
      <c r="C1130" t="s">
        <v>3087</v>
      </c>
      <c r="D1130" t="s">
        <v>72</v>
      </c>
      <c r="E1130" t="s">
        <v>239</v>
      </c>
      <c r="F1130" t="s">
        <v>66</v>
      </c>
      <c r="G1130" t="s">
        <v>240</v>
      </c>
      <c r="H1130">
        <v>758.82</v>
      </c>
      <c r="I1130">
        <v>6</v>
      </c>
      <c r="J1130">
        <v>0</v>
      </c>
      <c r="K1130">
        <v>4552.92</v>
      </c>
      <c r="L1130" t="s">
        <v>49</v>
      </c>
      <c r="M1130" t="s">
        <v>27</v>
      </c>
      <c r="N1130" t="s">
        <v>68</v>
      </c>
      <c r="O1130" t="s">
        <v>105</v>
      </c>
      <c r="P1130">
        <v>1</v>
      </c>
      <c r="Q1130">
        <v>4</v>
      </c>
      <c r="R1130" t="s">
        <v>30</v>
      </c>
      <c r="S1130" t="s">
        <v>52</v>
      </c>
    </row>
    <row r="1131" spans="1:19" x14ac:dyDescent="0.35">
      <c r="A1131" t="s">
        <v>3088</v>
      </c>
      <c r="B1131" t="s">
        <v>531</v>
      </c>
      <c r="C1131" t="s">
        <v>3089</v>
      </c>
      <c r="D1131" t="s">
        <v>72</v>
      </c>
      <c r="E1131" t="s">
        <v>73</v>
      </c>
      <c r="F1131" t="s">
        <v>74</v>
      </c>
      <c r="G1131" t="s">
        <v>75</v>
      </c>
      <c r="H1131">
        <v>842.68</v>
      </c>
      <c r="I1131">
        <v>6</v>
      </c>
      <c r="J1131">
        <v>0.15</v>
      </c>
      <c r="K1131">
        <v>4297.67</v>
      </c>
      <c r="L1131" t="s">
        <v>302</v>
      </c>
      <c r="M1131" t="s">
        <v>90</v>
      </c>
      <c r="N1131" t="s">
        <v>68</v>
      </c>
      <c r="O1131" t="s">
        <v>77</v>
      </c>
      <c r="P1131">
        <v>13</v>
      </c>
      <c r="Q1131">
        <v>2.7</v>
      </c>
      <c r="R1131" t="s">
        <v>30</v>
      </c>
      <c r="S1131" t="s">
        <v>60</v>
      </c>
    </row>
    <row r="1132" spans="1:19" x14ac:dyDescent="0.35">
      <c r="A1132" t="s">
        <v>3090</v>
      </c>
      <c r="B1132" t="s">
        <v>1047</v>
      </c>
      <c r="C1132" t="s">
        <v>3091</v>
      </c>
      <c r="D1132" t="s">
        <v>72</v>
      </c>
      <c r="E1132" t="s">
        <v>138</v>
      </c>
      <c r="F1132" t="s">
        <v>24</v>
      </c>
      <c r="G1132" t="s">
        <v>133</v>
      </c>
      <c r="H1132">
        <v>99.13</v>
      </c>
      <c r="I1132">
        <v>2</v>
      </c>
      <c r="J1132">
        <v>0.2</v>
      </c>
      <c r="K1132">
        <v>158.61000000000001</v>
      </c>
      <c r="L1132" t="s">
        <v>98</v>
      </c>
      <c r="M1132" t="s">
        <v>111</v>
      </c>
      <c r="N1132" t="s">
        <v>166</v>
      </c>
      <c r="O1132" t="s">
        <v>92</v>
      </c>
      <c r="P1132">
        <v>10</v>
      </c>
      <c r="Q1132">
        <v>3.2</v>
      </c>
      <c r="R1132" t="s">
        <v>143</v>
      </c>
      <c r="S1132" t="s">
        <v>60</v>
      </c>
    </row>
    <row r="1133" spans="1:19" x14ac:dyDescent="0.35">
      <c r="A1133" t="s">
        <v>3092</v>
      </c>
      <c r="B1133" t="s">
        <v>676</v>
      </c>
      <c r="C1133" t="s">
        <v>3093</v>
      </c>
      <c r="D1133" t="s">
        <v>64</v>
      </c>
      <c r="E1133" t="s">
        <v>214</v>
      </c>
      <c r="F1133" t="s">
        <v>66</v>
      </c>
      <c r="G1133" t="s">
        <v>215</v>
      </c>
      <c r="H1133">
        <v>1131.8699999999999</v>
      </c>
      <c r="I1133">
        <v>1</v>
      </c>
      <c r="J1133">
        <v>0.1</v>
      </c>
      <c r="K1133">
        <v>1018.68</v>
      </c>
      <c r="L1133" t="s">
        <v>302</v>
      </c>
      <c r="M1133" t="s">
        <v>39</v>
      </c>
      <c r="N1133" t="s">
        <v>91</v>
      </c>
      <c r="O1133" t="s">
        <v>116</v>
      </c>
      <c r="P1133">
        <v>5</v>
      </c>
      <c r="Q1133">
        <v>4.3</v>
      </c>
      <c r="R1133" t="s">
        <v>30</v>
      </c>
      <c r="S1133" t="s">
        <v>60</v>
      </c>
    </row>
    <row r="1134" spans="1:19" x14ac:dyDescent="0.35">
      <c r="A1134" t="s">
        <v>3094</v>
      </c>
      <c r="B1134" t="s">
        <v>2541</v>
      </c>
      <c r="C1134" t="s">
        <v>3095</v>
      </c>
      <c r="D1134" t="s">
        <v>157</v>
      </c>
      <c r="E1134" t="s">
        <v>170</v>
      </c>
      <c r="F1134" t="s">
        <v>66</v>
      </c>
      <c r="G1134" t="s">
        <v>171</v>
      </c>
      <c r="H1134">
        <v>266.81</v>
      </c>
      <c r="I1134">
        <v>13</v>
      </c>
      <c r="J1134">
        <v>0</v>
      </c>
      <c r="K1134">
        <v>3468.53</v>
      </c>
      <c r="L1134" t="s">
        <v>26</v>
      </c>
      <c r="M1134" t="s">
        <v>90</v>
      </c>
      <c r="N1134" t="s">
        <v>172</v>
      </c>
      <c r="O1134" t="s">
        <v>50</v>
      </c>
      <c r="P1134">
        <v>1</v>
      </c>
      <c r="Q1134">
        <v>1.9</v>
      </c>
      <c r="R1134" t="s">
        <v>30</v>
      </c>
      <c r="S1134" t="s">
        <v>60</v>
      </c>
    </row>
    <row r="1135" spans="1:19" x14ac:dyDescent="0.35">
      <c r="A1135" t="s">
        <v>3096</v>
      </c>
      <c r="B1135" t="s">
        <v>163</v>
      </c>
      <c r="C1135" t="s">
        <v>3097</v>
      </c>
      <c r="D1135" t="s">
        <v>72</v>
      </c>
      <c r="E1135" t="s">
        <v>96</v>
      </c>
      <c r="F1135" t="s">
        <v>57</v>
      </c>
      <c r="G1135" t="s">
        <v>97</v>
      </c>
      <c r="H1135">
        <v>438.36</v>
      </c>
      <c r="I1135">
        <v>14</v>
      </c>
      <c r="J1135">
        <v>0.1</v>
      </c>
      <c r="K1135">
        <v>5523.34</v>
      </c>
      <c r="L1135" t="s">
        <v>165</v>
      </c>
      <c r="M1135" t="s">
        <v>27</v>
      </c>
      <c r="N1135" t="s">
        <v>40</v>
      </c>
      <c r="O1135" t="s">
        <v>41</v>
      </c>
      <c r="P1135">
        <v>11</v>
      </c>
      <c r="Q1135">
        <v>2.4</v>
      </c>
      <c r="R1135" t="s">
        <v>30</v>
      </c>
      <c r="S1135" t="s">
        <v>60</v>
      </c>
    </row>
    <row r="1136" spans="1:19" x14ac:dyDescent="0.35">
      <c r="A1136" t="s">
        <v>3098</v>
      </c>
      <c r="B1136" t="s">
        <v>563</v>
      </c>
      <c r="C1136" t="s">
        <v>3099</v>
      </c>
      <c r="D1136" t="s">
        <v>72</v>
      </c>
      <c r="E1136" t="s">
        <v>223</v>
      </c>
      <c r="F1136" t="s">
        <v>66</v>
      </c>
      <c r="G1136" t="s">
        <v>171</v>
      </c>
      <c r="H1136">
        <v>1994.72</v>
      </c>
      <c r="I1136">
        <v>14</v>
      </c>
      <c r="J1136">
        <v>0.25</v>
      </c>
      <c r="K1136">
        <v>20944.560000000001</v>
      </c>
      <c r="L1136" t="s">
        <v>49</v>
      </c>
      <c r="M1136" t="s">
        <v>134</v>
      </c>
      <c r="N1136" t="s">
        <v>91</v>
      </c>
      <c r="O1136" t="s">
        <v>116</v>
      </c>
      <c r="P1136">
        <v>5</v>
      </c>
      <c r="Q1136">
        <v>4.0999999999999996</v>
      </c>
      <c r="R1136" t="s">
        <v>30</v>
      </c>
      <c r="S1136" t="s">
        <v>60</v>
      </c>
    </row>
    <row r="1137" spans="1:19" x14ac:dyDescent="0.35">
      <c r="A1137" t="s">
        <v>3100</v>
      </c>
      <c r="B1137" t="s">
        <v>3101</v>
      </c>
      <c r="C1137" t="s">
        <v>3102</v>
      </c>
      <c r="D1137" t="s">
        <v>34</v>
      </c>
      <c r="E1137" t="s">
        <v>470</v>
      </c>
      <c r="F1137" t="s">
        <v>24</v>
      </c>
      <c r="G1137" t="s">
        <v>471</v>
      </c>
      <c r="H1137">
        <v>197.36</v>
      </c>
      <c r="I1137">
        <v>2</v>
      </c>
      <c r="J1137">
        <v>0.1</v>
      </c>
      <c r="K1137">
        <v>355.25</v>
      </c>
      <c r="L1137" t="s">
        <v>49</v>
      </c>
      <c r="M1137" t="s">
        <v>39</v>
      </c>
      <c r="N1137" t="s">
        <v>59</v>
      </c>
      <c r="O1137" t="s">
        <v>50</v>
      </c>
      <c r="P1137">
        <v>9</v>
      </c>
      <c r="Q1137">
        <v>3.3</v>
      </c>
      <c r="R1137" t="s">
        <v>143</v>
      </c>
      <c r="S1137" t="s">
        <v>60</v>
      </c>
    </row>
    <row r="1138" spans="1:19" x14ac:dyDescent="0.35">
      <c r="A1138" t="s">
        <v>3103</v>
      </c>
      <c r="B1138" t="s">
        <v>3104</v>
      </c>
      <c r="C1138" t="s">
        <v>3105</v>
      </c>
      <c r="D1138" t="s">
        <v>157</v>
      </c>
      <c r="E1138" t="s">
        <v>266</v>
      </c>
      <c r="F1138" t="s">
        <v>24</v>
      </c>
      <c r="G1138" t="s">
        <v>267</v>
      </c>
      <c r="H1138">
        <v>402.24</v>
      </c>
      <c r="I1138">
        <v>4</v>
      </c>
      <c r="J1138">
        <v>0.2</v>
      </c>
      <c r="K1138">
        <v>1287.17</v>
      </c>
      <c r="L1138" t="s">
        <v>165</v>
      </c>
      <c r="M1138" t="s">
        <v>134</v>
      </c>
      <c r="N1138" t="s">
        <v>40</v>
      </c>
      <c r="O1138" t="s">
        <v>123</v>
      </c>
      <c r="P1138">
        <v>5</v>
      </c>
      <c r="Q1138">
        <v>1.4</v>
      </c>
      <c r="R1138" t="s">
        <v>30</v>
      </c>
      <c r="S1138" t="s">
        <v>294</v>
      </c>
    </row>
    <row r="1139" spans="1:19" x14ac:dyDescent="0.35">
      <c r="A1139" t="s">
        <v>3106</v>
      </c>
      <c r="B1139" t="s">
        <v>1288</v>
      </c>
      <c r="C1139" t="s">
        <v>3107</v>
      </c>
      <c r="D1139" t="s">
        <v>72</v>
      </c>
      <c r="E1139" t="s">
        <v>370</v>
      </c>
      <c r="F1139" t="s">
        <v>74</v>
      </c>
      <c r="G1139" t="s">
        <v>75</v>
      </c>
      <c r="H1139">
        <v>2050.09</v>
      </c>
      <c r="I1139">
        <v>2</v>
      </c>
      <c r="J1139">
        <v>0.2</v>
      </c>
      <c r="K1139">
        <v>3280.14</v>
      </c>
      <c r="L1139" t="s">
        <v>104</v>
      </c>
      <c r="M1139" t="s">
        <v>122</v>
      </c>
      <c r="N1139" t="s">
        <v>172</v>
      </c>
      <c r="O1139" t="s">
        <v>41</v>
      </c>
      <c r="P1139">
        <v>2</v>
      </c>
      <c r="Q1139">
        <v>2.7</v>
      </c>
      <c r="R1139" t="s">
        <v>30</v>
      </c>
      <c r="S1139" t="s">
        <v>60</v>
      </c>
    </row>
    <row r="1140" spans="1:19" x14ac:dyDescent="0.35">
      <c r="A1140" t="s">
        <v>3108</v>
      </c>
      <c r="B1140" t="s">
        <v>2831</v>
      </c>
      <c r="C1140" t="s">
        <v>3109</v>
      </c>
      <c r="D1140" t="s">
        <v>72</v>
      </c>
      <c r="E1140" t="s">
        <v>35</v>
      </c>
      <c r="F1140" t="s">
        <v>36</v>
      </c>
      <c r="G1140" t="s">
        <v>37</v>
      </c>
      <c r="H1140">
        <v>37.97</v>
      </c>
      <c r="I1140">
        <v>1</v>
      </c>
      <c r="J1140">
        <v>0.25</v>
      </c>
      <c r="K1140">
        <v>28.48</v>
      </c>
      <c r="L1140" t="s">
        <v>76</v>
      </c>
      <c r="M1140" t="s">
        <v>39</v>
      </c>
      <c r="N1140" t="s">
        <v>40</v>
      </c>
      <c r="O1140" t="s">
        <v>116</v>
      </c>
      <c r="P1140">
        <v>13</v>
      </c>
      <c r="Q1140">
        <v>3.3</v>
      </c>
      <c r="R1140" t="s">
        <v>30</v>
      </c>
      <c r="S1140" t="s">
        <v>86</v>
      </c>
    </row>
    <row r="1141" spans="1:19" x14ac:dyDescent="0.35">
      <c r="A1141" t="s">
        <v>3110</v>
      </c>
      <c r="B1141" t="s">
        <v>2734</v>
      </c>
      <c r="C1141" t="s">
        <v>156</v>
      </c>
      <c r="D1141" t="s">
        <v>72</v>
      </c>
      <c r="E1141" t="s">
        <v>313</v>
      </c>
      <c r="F1141" t="s">
        <v>47</v>
      </c>
      <c r="G1141" t="s">
        <v>48</v>
      </c>
      <c r="H1141">
        <v>174.55</v>
      </c>
      <c r="I1141">
        <v>7</v>
      </c>
      <c r="J1141">
        <v>0.2</v>
      </c>
      <c r="K1141">
        <v>977.48</v>
      </c>
      <c r="L1141" t="s">
        <v>76</v>
      </c>
      <c r="M1141" t="s">
        <v>39</v>
      </c>
      <c r="N1141" t="s">
        <v>85</v>
      </c>
      <c r="O1141" t="s">
        <v>105</v>
      </c>
      <c r="P1141">
        <v>2</v>
      </c>
      <c r="Q1141">
        <v>4.5999999999999996</v>
      </c>
      <c r="R1141" t="s">
        <v>30</v>
      </c>
      <c r="S1141" t="s">
        <v>60</v>
      </c>
    </row>
    <row r="1142" spans="1:19" x14ac:dyDescent="0.35">
      <c r="A1142" t="s">
        <v>3111</v>
      </c>
      <c r="B1142" t="s">
        <v>2193</v>
      </c>
      <c r="C1142" t="s">
        <v>3112</v>
      </c>
      <c r="D1142" t="s">
        <v>64</v>
      </c>
      <c r="E1142" t="s">
        <v>399</v>
      </c>
      <c r="F1142" t="s">
        <v>24</v>
      </c>
      <c r="G1142" t="s">
        <v>182</v>
      </c>
      <c r="H1142">
        <v>87.37</v>
      </c>
      <c r="I1142">
        <v>11</v>
      </c>
      <c r="J1142">
        <v>0.15</v>
      </c>
      <c r="K1142">
        <v>816.91</v>
      </c>
      <c r="L1142" t="s">
        <v>26</v>
      </c>
      <c r="M1142" t="s">
        <v>134</v>
      </c>
      <c r="N1142" t="s">
        <v>85</v>
      </c>
      <c r="O1142" t="s">
        <v>29</v>
      </c>
      <c r="P1142">
        <v>10</v>
      </c>
      <c r="Q1142">
        <v>1.8</v>
      </c>
      <c r="R1142" t="s">
        <v>112</v>
      </c>
      <c r="S1142" t="s">
        <v>52</v>
      </c>
    </row>
    <row r="1143" spans="1:19" x14ac:dyDescent="0.35">
      <c r="A1143" t="s">
        <v>3113</v>
      </c>
      <c r="B1143" t="s">
        <v>3114</v>
      </c>
      <c r="C1143" t="s">
        <v>3115</v>
      </c>
      <c r="D1143" t="s">
        <v>34</v>
      </c>
      <c r="E1143" t="s">
        <v>872</v>
      </c>
      <c r="F1143" t="s">
        <v>36</v>
      </c>
      <c r="G1143" t="s">
        <v>873</v>
      </c>
      <c r="H1143">
        <v>14.5</v>
      </c>
      <c r="I1143">
        <v>11</v>
      </c>
      <c r="J1143">
        <v>0</v>
      </c>
      <c r="K1143">
        <v>159.5</v>
      </c>
      <c r="L1143" t="s">
        <v>83</v>
      </c>
      <c r="M1143" t="s">
        <v>134</v>
      </c>
      <c r="N1143" t="s">
        <v>172</v>
      </c>
      <c r="O1143" t="s">
        <v>123</v>
      </c>
      <c r="P1143">
        <v>9</v>
      </c>
      <c r="Q1143">
        <v>4.2</v>
      </c>
      <c r="R1143" t="s">
        <v>51</v>
      </c>
      <c r="S1143" t="s">
        <v>60</v>
      </c>
    </row>
    <row r="1144" spans="1:19" x14ac:dyDescent="0.35">
      <c r="A1144" t="s">
        <v>3116</v>
      </c>
      <c r="B1144" t="s">
        <v>2934</v>
      </c>
      <c r="C1144" t="s">
        <v>3117</v>
      </c>
      <c r="D1144" t="s">
        <v>34</v>
      </c>
      <c r="E1144" t="s">
        <v>445</v>
      </c>
      <c r="F1144" t="s">
        <v>66</v>
      </c>
      <c r="G1144" t="s">
        <v>446</v>
      </c>
      <c r="H1144">
        <v>1332.43</v>
      </c>
      <c r="I1144">
        <v>12</v>
      </c>
      <c r="J1144">
        <v>0</v>
      </c>
      <c r="K1144">
        <v>15989.16</v>
      </c>
      <c r="L1144" t="s">
        <v>302</v>
      </c>
      <c r="M1144" t="s">
        <v>90</v>
      </c>
      <c r="N1144" t="s">
        <v>166</v>
      </c>
      <c r="O1144" t="s">
        <v>92</v>
      </c>
      <c r="P1144">
        <v>12</v>
      </c>
      <c r="Q1144">
        <v>1.5</v>
      </c>
      <c r="R1144" t="s">
        <v>30</v>
      </c>
      <c r="S1144" t="s">
        <v>52</v>
      </c>
    </row>
    <row r="1145" spans="1:19" x14ac:dyDescent="0.35">
      <c r="A1145" t="s">
        <v>3118</v>
      </c>
      <c r="B1145" t="s">
        <v>3119</v>
      </c>
      <c r="C1145" t="s">
        <v>3120</v>
      </c>
      <c r="D1145" t="s">
        <v>157</v>
      </c>
      <c r="E1145" t="s">
        <v>370</v>
      </c>
      <c r="F1145" t="s">
        <v>74</v>
      </c>
      <c r="G1145" t="s">
        <v>75</v>
      </c>
      <c r="H1145">
        <v>1904.14</v>
      </c>
      <c r="I1145">
        <v>8</v>
      </c>
      <c r="J1145">
        <v>0.1</v>
      </c>
      <c r="K1145">
        <v>13709.81</v>
      </c>
      <c r="L1145" t="s">
        <v>83</v>
      </c>
      <c r="M1145" t="s">
        <v>183</v>
      </c>
      <c r="N1145" t="s">
        <v>91</v>
      </c>
      <c r="O1145" t="s">
        <v>92</v>
      </c>
      <c r="P1145">
        <v>5</v>
      </c>
      <c r="Q1145">
        <v>2</v>
      </c>
      <c r="R1145" t="s">
        <v>51</v>
      </c>
      <c r="S1145" t="s">
        <v>60</v>
      </c>
    </row>
    <row r="1146" spans="1:19" x14ac:dyDescent="0.35">
      <c r="A1146" t="s">
        <v>3121</v>
      </c>
      <c r="B1146" t="s">
        <v>3122</v>
      </c>
      <c r="C1146" t="s">
        <v>3123</v>
      </c>
      <c r="D1146" t="s">
        <v>127</v>
      </c>
      <c r="E1146" t="s">
        <v>266</v>
      </c>
      <c r="F1146" t="s">
        <v>24</v>
      </c>
      <c r="G1146" t="s">
        <v>267</v>
      </c>
      <c r="H1146">
        <v>363.29</v>
      </c>
      <c r="I1146">
        <v>6</v>
      </c>
      <c r="J1146">
        <v>0</v>
      </c>
      <c r="K1146">
        <v>2179.7399999999998</v>
      </c>
      <c r="L1146" t="s">
        <v>49</v>
      </c>
      <c r="M1146" t="s">
        <v>39</v>
      </c>
      <c r="N1146" t="s">
        <v>40</v>
      </c>
      <c r="O1146" t="s">
        <v>41</v>
      </c>
      <c r="P1146">
        <v>11</v>
      </c>
      <c r="Q1146">
        <v>2</v>
      </c>
      <c r="R1146" t="s">
        <v>30</v>
      </c>
      <c r="S1146" t="s">
        <v>60</v>
      </c>
    </row>
    <row r="1147" spans="1:19" x14ac:dyDescent="0.35">
      <c r="A1147" t="s">
        <v>3124</v>
      </c>
      <c r="B1147" t="s">
        <v>1229</v>
      </c>
      <c r="C1147" t="s">
        <v>3125</v>
      </c>
      <c r="D1147" t="s">
        <v>127</v>
      </c>
      <c r="E1147" t="s">
        <v>258</v>
      </c>
      <c r="F1147" t="s">
        <v>36</v>
      </c>
      <c r="G1147" t="s">
        <v>259</v>
      </c>
      <c r="H1147">
        <v>13.73</v>
      </c>
      <c r="I1147">
        <v>4</v>
      </c>
      <c r="J1147">
        <v>0.3</v>
      </c>
      <c r="K1147">
        <v>38.44</v>
      </c>
      <c r="L1147" t="s">
        <v>38</v>
      </c>
      <c r="M1147" t="s">
        <v>183</v>
      </c>
      <c r="N1147" t="s">
        <v>68</v>
      </c>
      <c r="O1147" t="s">
        <v>123</v>
      </c>
      <c r="P1147">
        <v>8</v>
      </c>
      <c r="Q1147">
        <v>4.5</v>
      </c>
      <c r="R1147" t="s">
        <v>30</v>
      </c>
      <c r="S1147" t="s">
        <v>42</v>
      </c>
    </row>
    <row r="1148" spans="1:19" x14ac:dyDescent="0.35">
      <c r="A1148" t="s">
        <v>3126</v>
      </c>
      <c r="B1148" t="s">
        <v>3127</v>
      </c>
      <c r="C1148" t="s">
        <v>3128</v>
      </c>
      <c r="D1148" t="s">
        <v>22</v>
      </c>
      <c r="E1148" t="s">
        <v>193</v>
      </c>
      <c r="F1148" t="s">
        <v>24</v>
      </c>
      <c r="G1148" t="s">
        <v>194</v>
      </c>
      <c r="H1148">
        <v>426.88</v>
      </c>
      <c r="I1148">
        <v>14</v>
      </c>
      <c r="J1148">
        <v>0</v>
      </c>
      <c r="K1148">
        <v>5976.32</v>
      </c>
      <c r="L1148" t="s">
        <v>38</v>
      </c>
      <c r="M1148" t="s">
        <v>183</v>
      </c>
      <c r="N1148" t="s">
        <v>40</v>
      </c>
      <c r="O1148" t="s">
        <v>50</v>
      </c>
      <c r="P1148">
        <v>10</v>
      </c>
      <c r="Q1148">
        <v>1.8</v>
      </c>
      <c r="R1148" t="s">
        <v>112</v>
      </c>
      <c r="S1148" t="s">
        <v>52</v>
      </c>
    </row>
    <row r="1149" spans="1:19" x14ac:dyDescent="0.35">
      <c r="A1149" t="s">
        <v>3129</v>
      </c>
      <c r="B1149" t="s">
        <v>3130</v>
      </c>
      <c r="C1149" t="s">
        <v>3131</v>
      </c>
      <c r="D1149" t="s">
        <v>127</v>
      </c>
      <c r="E1149" t="s">
        <v>128</v>
      </c>
      <c r="F1149" t="s">
        <v>36</v>
      </c>
      <c r="G1149" t="s">
        <v>129</v>
      </c>
      <c r="H1149">
        <v>25.78</v>
      </c>
      <c r="I1149">
        <v>6</v>
      </c>
      <c r="J1149">
        <v>0.25</v>
      </c>
      <c r="K1149">
        <v>116.01</v>
      </c>
      <c r="L1149" t="s">
        <v>38</v>
      </c>
      <c r="M1149" t="s">
        <v>27</v>
      </c>
      <c r="N1149" t="s">
        <v>91</v>
      </c>
      <c r="O1149" t="s">
        <v>41</v>
      </c>
      <c r="P1149">
        <v>4</v>
      </c>
      <c r="Q1149">
        <v>4.0999999999999996</v>
      </c>
      <c r="R1149" t="s">
        <v>30</v>
      </c>
      <c r="S1149" t="s">
        <v>60</v>
      </c>
    </row>
    <row r="1150" spans="1:19" x14ac:dyDescent="0.35">
      <c r="A1150" t="s">
        <v>3132</v>
      </c>
      <c r="B1150" t="s">
        <v>868</v>
      </c>
      <c r="C1150" t="s">
        <v>3133</v>
      </c>
      <c r="D1150" t="s">
        <v>72</v>
      </c>
      <c r="E1150" t="s">
        <v>152</v>
      </c>
      <c r="F1150" t="s">
        <v>57</v>
      </c>
      <c r="G1150" t="s">
        <v>153</v>
      </c>
      <c r="H1150">
        <v>643.73</v>
      </c>
      <c r="I1150">
        <v>3</v>
      </c>
      <c r="J1150">
        <v>0.05</v>
      </c>
      <c r="K1150">
        <v>1834.63</v>
      </c>
      <c r="L1150" t="s">
        <v>83</v>
      </c>
      <c r="M1150" t="s">
        <v>90</v>
      </c>
      <c r="N1150" t="s">
        <v>28</v>
      </c>
      <c r="O1150" t="s">
        <v>116</v>
      </c>
      <c r="P1150">
        <v>2</v>
      </c>
      <c r="Q1150">
        <v>2.8</v>
      </c>
      <c r="R1150" t="s">
        <v>30</v>
      </c>
      <c r="S1150" t="s">
        <v>60</v>
      </c>
    </row>
    <row r="1151" spans="1:19" x14ac:dyDescent="0.35">
      <c r="A1151" t="s">
        <v>3134</v>
      </c>
      <c r="B1151" t="s">
        <v>750</v>
      </c>
      <c r="C1151" t="s">
        <v>3135</v>
      </c>
      <c r="D1151" t="s">
        <v>34</v>
      </c>
      <c r="E1151" t="s">
        <v>81</v>
      </c>
      <c r="F1151" t="s">
        <v>57</v>
      </c>
      <c r="G1151" t="s">
        <v>82</v>
      </c>
      <c r="H1151">
        <v>648.29999999999995</v>
      </c>
      <c r="I1151">
        <v>12</v>
      </c>
      <c r="J1151">
        <v>0.05</v>
      </c>
      <c r="K1151">
        <v>7390.62</v>
      </c>
      <c r="L1151" t="s">
        <v>49</v>
      </c>
      <c r="M1151" t="s">
        <v>27</v>
      </c>
      <c r="N1151" t="s">
        <v>166</v>
      </c>
      <c r="O1151" t="s">
        <v>92</v>
      </c>
      <c r="P1151">
        <v>4</v>
      </c>
      <c r="Q1151">
        <v>5</v>
      </c>
      <c r="R1151" t="s">
        <v>30</v>
      </c>
      <c r="S1151" t="s">
        <v>60</v>
      </c>
    </row>
    <row r="1152" spans="1:19" x14ac:dyDescent="0.35">
      <c r="A1152" t="s">
        <v>3136</v>
      </c>
      <c r="B1152" t="s">
        <v>3137</v>
      </c>
      <c r="C1152" t="s">
        <v>3138</v>
      </c>
      <c r="D1152" t="s">
        <v>64</v>
      </c>
      <c r="E1152" t="s">
        <v>370</v>
      </c>
      <c r="F1152" t="s">
        <v>74</v>
      </c>
      <c r="G1152" t="s">
        <v>75</v>
      </c>
      <c r="H1152">
        <v>1130.53</v>
      </c>
      <c r="I1152">
        <v>8</v>
      </c>
      <c r="J1152">
        <v>0.25</v>
      </c>
      <c r="K1152">
        <v>6783.18</v>
      </c>
      <c r="L1152" t="s">
        <v>38</v>
      </c>
      <c r="M1152" t="s">
        <v>111</v>
      </c>
      <c r="N1152" t="s">
        <v>28</v>
      </c>
      <c r="O1152" t="s">
        <v>50</v>
      </c>
      <c r="P1152">
        <v>12</v>
      </c>
      <c r="Q1152">
        <v>4.4000000000000004</v>
      </c>
      <c r="R1152" t="s">
        <v>30</v>
      </c>
      <c r="S1152" t="s">
        <v>86</v>
      </c>
    </row>
    <row r="1153" spans="1:19" x14ac:dyDescent="0.35">
      <c r="A1153" t="s">
        <v>3139</v>
      </c>
      <c r="B1153" t="s">
        <v>3140</v>
      </c>
      <c r="C1153" t="s">
        <v>3141</v>
      </c>
      <c r="D1153" t="s">
        <v>22</v>
      </c>
      <c r="E1153" t="s">
        <v>370</v>
      </c>
      <c r="F1153" t="s">
        <v>74</v>
      </c>
      <c r="G1153" t="s">
        <v>75</v>
      </c>
      <c r="H1153">
        <v>2311.52</v>
      </c>
      <c r="I1153">
        <v>10</v>
      </c>
      <c r="J1153">
        <v>0.05</v>
      </c>
      <c r="K1153">
        <v>21959.439999999999</v>
      </c>
      <c r="L1153" t="s">
        <v>302</v>
      </c>
      <c r="M1153" t="s">
        <v>90</v>
      </c>
      <c r="N1153" t="s">
        <v>166</v>
      </c>
      <c r="O1153" t="s">
        <v>116</v>
      </c>
      <c r="P1153">
        <v>11</v>
      </c>
      <c r="Q1153">
        <v>4</v>
      </c>
      <c r="R1153" t="s">
        <v>30</v>
      </c>
      <c r="S1153" t="s">
        <v>52</v>
      </c>
    </row>
    <row r="1154" spans="1:19" x14ac:dyDescent="0.35">
      <c r="A1154" t="s">
        <v>3142</v>
      </c>
      <c r="B1154" t="s">
        <v>3143</v>
      </c>
      <c r="C1154" t="s">
        <v>2648</v>
      </c>
      <c r="D1154" t="s">
        <v>64</v>
      </c>
      <c r="E1154" t="s">
        <v>251</v>
      </c>
      <c r="F1154" t="s">
        <v>36</v>
      </c>
      <c r="G1154" t="s">
        <v>252</v>
      </c>
      <c r="H1154">
        <v>28.45</v>
      </c>
      <c r="I1154">
        <v>14</v>
      </c>
      <c r="J1154">
        <v>0.05</v>
      </c>
      <c r="K1154">
        <v>378.38</v>
      </c>
      <c r="L1154" t="s">
        <v>26</v>
      </c>
      <c r="M1154" t="s">
        <v>183</v>
      </c>
      <c r="N1154" t="s">
        <v>40</v>
      </c>
      <c r="O1154" t="s">
        <v>92</v>
      </c>
      <c r="P1154">
        <v>4</v>
      </c>
      <c r="Q1154">
        <v>4.5</v>
      </c>
      <c r="R1154" t="s">
        <v>30</v>
      </c>
      <c r="S1154" t="s">
        <v>60</v>
      </c>
    </row>
    <row r="1155" spans="1:19" x14ac:dyDescent="0.35">
      <c r="A1155" t="s">
        <v>3144</v>
      </c>
      <c r="B1155" t="s">
        <v>2818</v>
      </c>
      <c r="C1155" t="s">
        <v>3145</v>
      </c>
      <c r="D1155" t="s">
        <v>64</v>
      </c>
      <c r="E1155" t="s">
        <v>416</v>
      </c>
      <c r="F1155" t="s">
        <v>66</v>
      </c>
      <c r="G1155" t="s">
        <v>417</v>
      </c>
      <c r="H1155">
        <v>1404.22</v>
      </c>
      <c r="I1155">
        <v>13</v>
      </c>
      <c r="J1155">
        <v>0</v>
      </c>
      <c r="K1155">
        <v>18254.86</v>
      </c>
      <c r="L1155" t="s">
        <v>38</v>
      </c>
      <c r="M1155" t="s">
        <v>122</v>
      </c>
      <c r="N1155" t="s">
        <v>85</v>
      </c>
      <c r="O1155" t="s">
        <v>50</v>
      </c>
      <c r="P1155">
        <v>11</v>
      </c>
      <c r="Q1155">
        <v>3.5</v>
      </c>
      <c r="R1155" t="s">
        <v>30</v>
      </c>
      <c r="S1155" t="s">
        <v>60</v>
      </c>
    </row>
    <row r="1156" spans="1:19" x14ac:dyDescent="0.35">
      <c r="A1156" t="s">
        <v>3146</v>
      </c>
      <c r="B1156" t="s">
        <v>140</v>
      </c>
      <c r="C1156" t="s">
        <v>3147</v>
      </c>
      <c r="D1156" t="s">
        <v>64</v>
      </c>
      <c r="E1156" t="s">
        <v>293</v>
      </c>
      <c r="F1156" t="s">
        <v>74</v>
      </c>
      <c r="G1156" t="s">
        <v>110</v>
      </c>
      <c r="H1156">
        <v>1566.94</v>
      </c>
      <c r="I1156">
        <v>13</v>
      </c>
      <c r="J1156">
        <v>0.15</v>
      </c>
      <c r="K1156">
        <v>17314.689999999999</v>
      </c>
      <c r="L1156" t="s">
        <v>142</v>
      </c>
      <c r="M1156" t="s">
        <v>39</v>
      </c>
      <c r="N1156" t="s">
        <v>68</v>
      </c>
      <c r="O1156" t="s">
        <v>116</v>
      </c>
      <c r="P1156">
        <v>9</v>
      </c>
      <c r="Q1156">
        <v>4.4000000000000004</v>
      </c>
      <c r="R1156" t="s">
        <v>30</v>
      </c>
      <c r="S1156" t="s">
        <v>60</v>
      </c>
    </row>
    <row r="1157" spans="1:19" x14ac:dyDescent="0.35">
      <c r="A1157" t="s">
        <v>3148</v>
      </c>
      <c r="B1157" t="s">
        <v>654</v>
      </c>
      <c r="C1157" t="s">
        <v>3149</v>
      </c>
      <c r="D1157" t="s">
        <v>72</v>
      </c>
      <c r="E1157" t="s">
        <v>176</v>
      </c>
      <c r="F1157" t="s">
        <v>47</v>
      </c>
      <c r="G1157" t="s">
        <v>177</v>
      </c>
      <c r="H1157">
        <v>606.6</v>
      </c>
      <c r="I1157">
        <v>2</v>
      </c>
      <c r="J1157">
        <v>0</v>
      </c>
      <c r="K1157">
        <v>1213.2</v>
      </c>
      <c r="L1157" t="s">
        <v>38</v>
      </c>
      <c r="M1157" t="s">
        <v>183</v>
      </c>
      <c r="N1157" t="s">
        <v>28</v>
      </c>
      <c r="O1157" t="s">
        <v>92</v>
      </c>
      <c r="P1157">
        <v>10</v>
      </c>
      <c r="Q1157">
        <v>2</v>
      </c>
      <c r="R1157" t="s">
        <v>30</v>
      </c>
      <c r="S1157" t="s">
        <v>60</v>
      </c>
    </row>
    <row r="1158" spans="1:19" x14ac:dyDescent="0.35">
      <c r="A1158" t="s">
        <v>3150</v>
      </c>
      <c r="B1158" t="s">
        <v>3151</v>
      </c>
      <c r="C1158" t="s">
        <v>3152</v>
      </c>
      <c r="D1158" t="s">
        <v>22</v>
      </c>
      <c r="E1158" t="s">
        <v>109</v>
      </c>
      <c r="F1158" t="s">
        <v>74</v>
      </c>
      <c r="G1158" t="s">
        <v>110</v>
      </c>
      <c r="H1158">
        <v>1573.64</v>
      </c>
      <c r="I1158">
        <v>5</v>
      </c>
      <c r="J1158">
        <v>0.1</v>
      </c>
      <c r="K1158">
        <v>7081.38</v>
      </c>
      <c r="L1158" t="s">
        <v>302</v>
      </c>
      <c r="M1158" t="s">
        <v>111</v>
      </c>
      <c r="N1158" t="s">
        <v>59</v>
      </c>
      <c r="O1158" t="s">
        <v>116</v>
      </c>
      <c r="P1158">
        <v>11</v>
      </c>
      <c r="Q1158">
        <v>1.4</v>
      </c>
      <c r="S1158" t="s">
        <v>60</v>
      </c>
    </row>
    <row r="1159" spans="1:19" x14ac:dyDescent="0.35">
      <c r="A1159" t="s">
        <v>3153</v>
      </c>
      <c r="B1159" t="s">
        <v>1540</v>
      </c>
      <c r="C1159" t="s">
        <v>3154</v>
      </c>
      <c r="D1159" t="s">
        <v>64</v>
      </c>
      <c r="E1159" t="s">
        <v>176</v>
      </c>
      <c r="F1159" t="s">
        <v>47</v>
      </c>
      <c r="G1159" t="s">
        <v>177</v>
      </c>
      <c r="H1159">
        <v>115.86</v>
      </c>
      <c r="I1159">
        <v>1</v>
      </c>
      <c r="J1159">
        <v>0.1</v>
      </c>
      <c r="K1159">
        <v>104.27</v>
      </c>
      <c r="L1159" t="s">
        <v>104</v>
      </c>
      <c r="M1159" t="s">
        <v>27</v>
      </c>
      <c r="N1159" t="s">
        <v>172</v>
      </c>
      <c r="O1159" t="s">
        <v>41</v>
      </c>
      <c r="P1159">
        <v>6</v>
      </c>
      <c r="Q1159">
        <v>3.5</v>
      </c>
      <c r="R1159" t="s">
        <v>30</v>
      </c>
      <c r="S1159" t="s">
        <v>86</v>
      </c>
    </row>
    <row r="1160" spans="1:19" x14ac:dyDescent="0.35">
      <c r="A1160" t="s">
        <v>3155</v>
      </c>
      <c r="B1160" t="s">
        <v>2463</v>
      </c>
      <c r="C1160" t="s">
        <v>3156</v>
      </c>
      <c r="D1160" t="s">
        <v>64</v>
      </c>
      <c r="E1160" t="s">
        <v>413</v>
      </c>
      <c r="F1160" t="s">
        <v>47</v>
      </c>
      <c r="G1160" t="s">
        <v>103</v>
      </c>
      <c r="H1160">
        <v>58.98</v>
      </c>
      <c r="I1160">
        <v>6</v>
      </c>
      <c r="J1160">
        <v>0.15</v>
      </c>
      <c r="K1160">
        <v>300.8</v>
      </c>
      <c r="L1160" t="s">
        <v>98</v>
      </c>
      <c r="M1160" t="s">
        <v>90</v>
      </c>
      <c r="N1160" t="s">
        <v>59</v>
      </c>
      <c r="O1160" t="s">
        <v>77</v>
      </c>
      <c r="P1160">
        <v>10</v>
      </c>
      <c r="Q1160">
        <v>2.7</v>
      </c>
      <c r="R1160" t="s">
        <v>30</v>
      </c>
      <c r="S1160" t="s">
        <v>52</v>
      </c>
    </row>
    <row r="1161" spans="1:19" x14ac:dyDescent="0.35">
      <c r="A1161" t="s">
        <v>3157</v>
      </c>
      <c r="B1161" t="s">
        <v>1309</v>
      </c>
      <c r="C1161" t="s">
        <v>3158</v>
      </c>
      <c r="D1161" t="s">
        <v>157</v>
      </c>
      <c r="E1161" t="s">
        <v>120</v>
      </c>
      <c r="F1161" t="s">
        <v>47</v>
      </c>
      <c r="G1161" t="s">
        <v>121</v>
      </c>
      <c r="H1161">
        <v>316.24</v>
      </c>
      <c r="I1161">
        <v>2</v>
      </c>
      <c r="J1161">
        <v>0.15</v>
      </c>
      <c r="K1161">
        <v>537.61</v>
      </c>
      <c r="L1161" t="s">
        <v>38</v>
      </c>
      <c r="M1161" t="s">
        <v>183</v>
      </c>
      <c r="N1161" t="s">
        <v>91</v>
      </c>
      <c r="O1161" t="s">
        <v>123</v>
      </c>
      <c r="P1161">
        <v>6</v>
      </c>
      <c r="Q1161">
        <v>2.7</v>
      </c>
      <c r="R1161" t="s">
        <v>30</v>
      </c>
      <c r="S1161" t="s">
        <v>60</v>
      </c>
    </row>
    <row r="1162" spans="1:19" x14ac:dyDescent="0.35">
      <c r="A1162" t="s">
        <v>3159</v>
      </c>
      <c r="B1162" t="s">
        <v>1352</v>
      </c>
      <c r="C1162" t="s">
        <v>3160</v>
      </c>
      <c r="D1162" t="s">
        <v>72</v>
      </c>
      <c r="E1162" t="s">
        <v>251</v>
      </c>
      <c r="F1162" t="s">
        <v>36</v>
      </c>
      <c r="G1162" t="s">
        <v>252</v>
      </c>
      <c r="H1162">
        <v>18.510000000000002</v>
      </c>
      <c r="I1162">
        <v>4</v>
      </c>
      <c r="J1162">
        <v>0.1</v>
      </c>
      <c r="K1162">
        <v>66.64</v>
      </c>
      <c r="L1162" t="s">
        <v>49</v>
      </c>
      <c r="M1162" t="s">
        <v>183</v>
      </c>
      <c r="N1162" t="s">
        <v>166</v>
      </c>
      <c r="O1162" t="s">
        <v>41</v>
      </c>
      <c r="P1162">
        <v>5</v>
      </c>
      <c r="Q1162">
        <v>3.1</v>
      </c>
      <c r="R1162" t="s">
        <v>30</v>
      </c>
      <c r="S1162" t="s">
        <v>294</v>
      </c>
    </row>
    <row r="1163" spans="1:19" x14ac:dyDescent="0.35">
      <c r="A1163" t="s">
        <v>3161</v>
      </c>
      <c r="B1163" t="s">
        <v>884</v>
      </c>
      <c r="C1163" t="s">
        <v>270</v>
      </c>
      <c r="D1163" t="s">
        <v>64</v>
      </c>
      <c r="E1163" t="s">
        <v>281</v>
      </c>
      <c r="F1163" t="s">
        <v>74</v>
      </c>
      <c r="G1163" t="s">
        <v>110</v>
      </c>
      <c r="H1163">
        <v>697.56</v>
      </c>
      <c r="I1163">
        <v>6</v>
      </c>
      <c r="J1163">
        <v>0.05</v>
      </c>
      <c r="K1163">
        <v>3976.09</v>
      </c>
      <c r="L1163" t="s">
        <v>38</v>
      </c>
      <c r="M1163" t="s">
        <v>90</v>
      </c>
      <c r="N1163" t="s">
        <v>85</v>
      </c>
      <c r="O1163" t="s">
        <v>92</v>
      </c>
      <c r="P1163">
        <v>6</v>
      </c>
      <c r="Q1163">
        <v>2.4</v>
      </c>
      <c r="R1163" t="s">
        <v>30</v>
      </c>
      <c r="S1163" t="s">
        <v>60</v>
      </c>
    </row>
    <row r="1164" spans="1:19" x14ac:dyDescent="0.35">
      <c r="A1164" t="s">
        <v>3162</v>
      </c>
      <c r="B1164" t="s">
        <v>3163</v>
      </c>
      <c r="C1164" t="s">
        <v>3164</v>
      </c>
      <c r="D1164" t="s">
        <v>127</v>
      </c>
      <c r="E1164" t="s">
        <v>251</v>
      </c>
      <c r="F1164" t="s">
        <v>36</v>
      </c>
      <c r="G1164" t="s">
        <v>252</v>
      </c>
      <c r="H1164">
        <v>9.1300000000000008</v>
      </c>
      <c r="I1164">
        <v>10</v>
      </c>
      <c r="J1164">
        <v>0.2</v>
      </c>
      <c r="K1164">
        <v>73.040000000000006</v>
      </c>
      <c r="L1164" t="s">
        <v>98</v>
      </c>
      <c r="M1164" t="s">
        <v>90</v>
      </c>
      <c r="N1164" t="s">
        <v>166</v>
      </c>
      <c r="O1164" t="s">
        <v>116</v>
      </c>
      <c r="P1164">
        <v>1</v>
      </c>
      <c r="Q1164">
        <v>3.5</v>
      </c>
      <c r="S1164" t="s">
        <v>52</v>
      </c>
    </row>
    <row r="1165" spans="1:19" x14ac:dyDescent="0.35">
      <c r="A1165" t="s">
        <v>3165</v>
      </c>
      <c r="B1165" t="s">
        <v>1288</v>
      </c>
      <c r="C1165" t="s">
        <v>3166</v>
      </c>
      <c r="D1165" t="s">
        <v>34</v>
      </c>
      <c r="E1165" t="s">
        <v>147</v>
      </c>
      <c r="F1165" t="s">
        <v>74</v>
      </c>
      <c r="G1165" t="s">
        <v>148</v>
      </c>
      <c r="H1165">
        <v>1275.73</v>
      </c>
      <c r="I1165">
        <v>11</v>
      </c>
      <c r="J1165">
        <v>0.05</v>
      </c>
      <c r="K1165">
        <v>13331.38</v>
      </c>
      <c r="L1165" t="s">
        <v>49</v>
      </c>
      <c r="M1165" t="s">
        <v>122</v>
      </c>
      <c r="N1165" t="s">
        <v>85</v>
      </c>
      <c r="O1165" t="s">
        <v>29</v>
      </c>
      <c r="P1165">
        <v>13</v>
      </c>
      <c r="Q1165">
        <v>1.1000000000000001</v>
      </c>
      <c r="R1165" t="s">
        <v>30</v>
      </c>
      <c r="S1165" t="s">
        <v>42</v>
      </c>
    </row>
    <row r="1166" spans="1:19" x14ac:dyDescent="0.35">
      <c r="A1166" t="s">
        <v>3167</v>
      </c>
      <c r="B1166" t="s">
        <v>3168</v>
      </c>
      <c r="C1166" t="s">
        <v>3169</v>
      </c>
      <c r="D1166" t="s">
        <v>157</v>
      </c>
      <c r="E1166" t="s">
        <v>244</v>
      </c>
      <c r="F1166" t="s">
        <v>36</v>
      </c>
      <c r="G1166" t="s">
        <v>129</v>
      </c>
      <c r="H1166">
        <v>18.8</v>
      </c>
      <c r="I1166">
        <v>8</v>
      </c>
      <c r="J1166">
        <v>0.1</v>
      </c>
      <c r="K1166">
        <v>135.36000000000001</v>
      </c>
      <c r="L1166" t="s">
        <v>142</v>
      </c>
      <c r="M1166" t="s">
        <v>134</v>
      </c>
      <c r="N1166" t="s">
        <v>85</v>
      </c>
      <c r="O1166" t="s">
        <v>116</v>
      </c>
      <c r="P1166">
        <v>5</v>
      </c>
      <c r="Q1166">
        <v>4.9000000000000004</v>
      </c>
      <c r="R1166" t="s">
        <v>30</v>
      </c>
      <c r="S1166" t="s">
        <v>60</v>
      </c>
    </row>
    <row r="1167" spans="1:19" x14ac:dyDescent="0.35">
      <c r="A1167" t="s">
        <v>3170</v>
      </c>
      <c r="B1167" t="s">
        <v>2991</v>
      </c>
      <c r="C1167" t="s">
        <v>3171</v>
      </c>
      <c r="D1167" t="s">
        <v>127</v>
      </c>
      <c r="E1167" t="s">
        <v>413</v>
      </c>
      <c r="F1167" t="s">
        <v>47</v>
      </c>
      <c r="G1167" t="s">
        <v>103</v>
      </c>
      <c r="H1167">
        <v>322.92</v>
      </c>
      <c r="I1167">
        <v>12</v>
      </c>
      <c r="J1167">
        <v>0.05</v>
      </c>
      <c r="K1167">
        <v>3681.29</v>
      </c>
      <c r="L1167" t="s">
        <v>76</v>
      </c>
      <c r="M1167" t="s">
        <v>183</v>
      </c>
      <c r="N1167" t="s">
        <v>28</v>
      </c>
      <c r="O1167" t="s">
        <v>29</v>
      </c>
      <c r="P1167">
        <v>12</v>
      </c>
      <c r="Q1167">
        <v>4.7</v>
      </c>
      <c r="R1167" t="s">
        <v>30</v>
      </c>
      <c r="S1167" t="s">
        <v>60</v>
      </c>
    </row>
    <row r="1168" spans="1:19" x14ac:dyDescent="0.35">
      <c r="A1168" t="s">
        <v>3172</v>
      </c>
      <c r="B1168" t="s">
        <v>382</v>
      </c>
      <c r="C1168" t="s">
        <v>3173</v>
      </c>
      <c r="D1168" t="s">
        <v>34</v>
      </c>
      <c r="E1168" t="s">
        <v>138</v>
      </c>
      <c r="F1168" t="s">
        <v>24</v>
      </c>
      <c r="G1168" t="s">
        <v>133</v>
      </c>
      <c r="H1168">
        <v>38.83</v>
      </c>
      <c r="I1168">
        <v>8</v>
      </c>
      <c r="J1168">
        <v>0.25</v>
      </c>
      <c r="K1168">
        <v>232.98</v>
      </c>
      <c r="L1168" t="s">
        <v>38</v>
      </c>
      <c r="M1168" t="s">
        <v>134</v>
      </c>
      <c r="N1168" t="s">
        <v>85</v>
      </c>
      <c r="O1168" t="s">
        <v>77</v>
      </c>
      <c r="P1168">
        <v>6</v>
      </c>
      <c r="Q1168">
        <v>4.7</v>
      </c>
      <c r="R1168" t="s">
        <v>30</v>
      </c>
      <c r="S1168" t="s">
        <v>60</v>
      </c>
    </row>
    <row r="1169" spans="1:19" x14ac:dyDescent="0.35">
      <c r="A1169" t="s">
        <v>3174</v>
      </c>
      <c r="B1169" t="s">
        <v>605</v>
      </c>
      <c r="C1169" t="s">
        <v>3175</v>
      </c>
      <c r="D1169" t="s">
        <v>34</v>
      </c>
      <c r="E1169" t="s">
        <v>266</v>
      </c>
      <c r="F1169" t="s">
        <v>24</v>
      </c>
      <c r="G1169" t="s">
        <v>267</v>
      </c>
      <c r="H1169">
        <v>458.78</v>
      </c>
      <c r="I1169">
        <v>11</v>
      </c>
      <c r="J1169">
        <v>0.05</v>
      </c>
      <c r="K1169">
        <v>4794.25</v>
      </c>
      <c r="L1169" t="s">
        <v>302</v>
      </c>
      <c r="M1169" t="s">
        <v>39</v>
      </c>
      <c r="N1169" t="s">
        <v>40</v>
      </c>
      <c r="O1169" t="s">
        <v>105</v>
      </c>
      <c r="P1169">
        <v>8</v>
      </c>
      <c r="Q1169">
        <v>2.5</v>
      </c>
      <c r="R1169" t="s">
        <v>30</v>
      </c>
      <c r="S1169" t="s">
        <v>86</v>
      </c>
    </row>
    <row r="1170" spans="1:19" x14ac:dyDescent="0.35">
      <c r="A1170" t="s">
        <v>3176</v>
      </c>
      <c r="B1170" t="s">
        <v>179</v>
      </c>
      <c r="C1170" t="s">
        <v>3177</v>
      </c>
      <c r="D1170" t="s">
        <v>34</v>
      </c>
      <c r="E1170" t="s">
        <v>132</v>
      </c>
      <c r="F1170" t="s">
        <v>24</v>
      </c>
      <c r="G1170" t="s">
        <v>133</v>
      </c>
      <c r="H1170">
        <v>49.59</v>
      </c>
      <c r="I1170">
        <v>6</v>
      </c>
      <c r="J1170">
        <v>0.05</v>
      </c>
      <c r="K1170">
        <v>282.66000000000003</v>
      </c>
      <c r="L1170" t="s">
        <v>98</v>
      </c>
      <c r="M1170" t="s">
        <v>122</v>
      </c>
      <c r="N1170" t="s">
        <v>91</v>
      </c>
      <c r="O1170" t="s">
        <v>123</v>
      </c>
      <c r="P1170">
        <v>4</v>
      </c>
      <c r="Q1170">
        <v>3.1</v>
      </c>
      <c r="R1170" t="s">
        <v>30</v>
      </c>
      <c r="S1170" t="s">
        <v>60</v>
      </c>
    </row>
    <row r="1171" spans="1:19" x14ac:dyDescent="0.35">
      <c r="A1171" t="s">
        <v>3178</v>
      </c>
      <c r="B1171" t="s">
        <v>1365</v>
      </c>
      <c r="C1171" t="s">
        <v>1860</v>
      </c>
      <c r="D1171" t="s">
        <v>34</v>
      </c>
      <c r="E1171" t="s">
        <v>120</v>
      </c>
      <c r="F1171" t="s">
        <v>47</v>
      </c>
      <c r="G1171" t="s">
        <v>121</v>
      </c>
      <c r="H1171">
        <v>606.6</v>
      </c>
      <c r="I1171">
        <v>4</v>
      </c>
      <c r="J1171">
        <v>0.15</v>
      </c>
      <c r="K1171">
        <v>2062.44</v>
      </c>
      <c r="L1171" t="s">
        <v>302</v>
      </c>
      <c r="M1171" t="s">
        <v>90</v>
      </c>
      <c r="N1171" t="s">
        <v>40</v>
      </c>
      <c r="O1171" t="s">
        <v>50</v>
      </c>
      <c r="P1171">
        <v>5</v>
      </c>
      <c r="Q1171">
        <v>4.8</v>
      </c>
      <c r="R1171" t="s">
        <v>30</v>
      </c>
      <c r="S1171" t="s">
        <v>86</v>
      </c>
    </row>
    <row r="1172" spans="1:19" x14ac:dyDescent="0.35">
      <c r="A1172" t="s">
        <v>3179</v>
      </c>
      <c r="B1172" t="s">
        <v>276</v>
      </c>
      <c r="C1172" t="s">
        <v>3180</v>
      </c>
      <c r="D1172" t="s">
        <v>72</v>
      </c>
      <c r="E1172" t="s">
        <v>413</v>
      </c>
      <c r="F1172" t="s">
        <v>47</v>
      </c>
      <c r="G1172" t="s">
        <v>103</v>
      </c>
      <c r="H1172">
        <v>600.44000000000005</v>
      </c>
      <c r="I1172">
        <v>8</v>
      </c>
      <c r="J1172">
        <v>0.1</v>
      </c>
      <c r="K1172">
        <v>4323.17</v>
      </c>
      <c r="L1172" t="s">
        <v>76</v>
      </c>
      <c r="M1172" t="s">
        <v>27</v>
      </c>
      <c r="N1172" t="s">
        <v>91</v>
      </c>
      <c r="O1172" t="s">
        <v>105</v>
      </c>
      <c r="P1172">
        <v>4</v>
      </c>
      <c r="Q1172">
        <v>4.5999999999999996</v>
      </c>
      <c r="R1172" t="s">
        <v>30</v>
      </c>
      <c r="S1172" t="s">
        <v>60</v>
      </c>
    </row>
    <row r="1173" spans="1:19" x14ac:dyDescent="0.35">
      <c r="A1173" t="s">
        <v>3181</v>
      </c>
      <c r="B1173" t="s">
        <v>542</v>
      </c>
      <c r="C1173" t="s">
        <v>3182</v>
      </c>
      <c r="D1173" t="s">
        <v>22</v>
      </c>
      <c r="E1173" t="s">
        <v>370</v>
      </c>
      <c r="F1173" t="s">
        <v>74</v>
      </c>
      <c r="G1173" t="s">
        <v>75</v>
      </c>
      <c r="H1173">
        <v>1543.3</v>
      </c>
      <c r="I1173">
        <v>13</v>
      </c>
      <c r="J1173">
        <v>0</v>
      </c>
      <c r="K1173">
        <v>20062.900000000001</v>
      </c>
      <c r="L1173" t="s">
        <v>142</v>
      </c>
      <c r="M1173" t="s">
        <v>39</v>
      </c>
      <c r="N1173" t="s">
        <v>91</v>
      </c>
      <c r="O1173" t="s">
        <v>41</v>
      </c>
      <c r="P1173">
        <v>7</v>
      </c>
      <c r="Q1173">
        <v>4.2</v>
      </c>
      <c r="R1173" t="s">
        <v>30</v>
      </c>
      <c r="S1173" t="s">
        <v>60</v>
      </c>
    </row>
    <row r="1174" spans="1:19" x14ac:dyDescent="0.35">
      <c r="A1174" t="s">
        <v>3183</v>
      </c>
      <c r="B1174" t="s">
        <v>1258</v>
      </c>
      <c r="C1174" t="s">
        <v>1276</v>
      </c>
      <c r="D1174" t="s">
        <v>127</v>
      </c>
      <c r="E1174" t="s">
        <v>161</v>
      </c>
      <c r="F1174" t="s">
        <v>74</v>
      </c>
      <c r="G1174" t="s">
        <v>148</v>
      </c>
      <c r="H1174">
        <v>1275.06</v>
      </c>
      <c r="I1174">
        <v>8</v>
      </c>
      <c r="J1174">
        <v>0.1</v>
      </c>
      <c r="K1174">
        <v>9180.43</v>
      </c>
      <c r="L1174" t="s">
        <v>26</v>
      </c>
      <c r="M1174" t="s">
        <v>39</v>
      </c>
      <c r="N1174" t="s">
        <v>40</v>
      </c>
      <c r="O1174" t="s">
        <v>123</v>
      </c>
      <c r="P1174">
        <v>10</v>
      </c>
      <c r="Q1174">
        <v>2.6</v>
      </c>
      <c r="R1174" t="s">
        <v>30</v>
      </c>
      <c r="S1174" t="s">
        <v>60</v>
      </c>
    </row>
    <row r="1175" spans="1:19" x14ac:dyDescent="0.35">
      <c r="A1175" t="s">
        <v>3184</v>
      </c>
      <c r="B1175" t="s">
        <v>2093</v>
      </c>
      <c r="C1175" t="s">
        <v>3185</v>
      </c>
      <c r="D1175" t="s">
        <v>64</v>
      </c>
      <c r="E1175" t="s">
        <v>323</v>
      </c>
      <c r="F1175" t="s">
        <v>57</v>
      </c>
      <c r="G1175" t="s">
        <v>82</v>
      </c>
      <c r="H1175">
        <v>398.68</v>
      </c>
      <c r="J1175">
        <v>0.15</v>
      </c>
      <c r="L1175" t="s">
        <v>98</v>
      </c>
      <c r="M1175" t="s">
        <v>183</v>
      </c>
      <c r="N1175" t="s">
        <v>28</v>
      </c>
      <c r="O1175" t="s">
        <v>50</v>
      </c>
      <c r="P1175">
        <v>6</v>
      </c>
      <c r="Q1175">
        <v>3.3</v>
      </c>
      <c r="R1175" t="s">
        <v>30</v>
      </c>
      <c r="S1175" t="s">
        <v>60</v>
      </c>
    </row>
    <row r="1176" spans="1:19" x14ac:dyDescent="0.35">
      <c r="A1176" t="s">
        <v>3186</v>
      </c>
      <c r="B1176" t="s">
        <v>1571</v>
      </c>
      <c r="C1176" t="s">
        <v>3187</v>
      </c>
      <c r="D1176" t="s">
        <v>157</v>
      </c>
      <c r="E1176" t="s">
        <v>227</v>
      </c>
      <c r="F1176" t="s">
        <v>47</v>
      </c>
      <c r="G1176" t="s">
        <v>228</v>
      </c>
      <c r="H1176">
        <v>393.37</v>
      </c>
      <c r="I1176">
        <v>14</v>
      </c>
      <c r="J1176">
        <v>0.3</v>
      </c>
      <c r="K1176">
        <v>3855.03</v>
      </c>
      <c r="L1176" t="s">
        <v>104</v>
      </c>
      <c r="M1176" t="s">
        <v>39</v>
      </c>
      <c r="N1176" t="s">
        <v>172</v>
      </c>
      <c r="O1176" t="s">
        <v>105</v>
      </c>
      <c r="P1176">
        <v>4</v>
      </c>
      <c r="Q1176">
        <v>4.2</v>
      </c>
      <c r="R1176" t="s">
        <v>51</v>
      </c>
      <c r="S1176" t="s">
        <v>294</v>
      </c>
    </row>
    <row r="1177" spans="1:19" x14ac:dyDescent="0.35">
      <c r="A1177" t="s">
        <v>3188</v>
      </c>
      <c r="B1177" t="s">
        <v>3189</v>
      </c>
      <c r="C1177" t="s">
        <v>3190</v>
      </c>
      <c r="D1177" t="s">
        <v>64</v>
      </c>
      <c r="E1177" t="s">
        <v>109</v>
      </c>
      <c r="F1177" t="s">
        <v>74</v>
      </c>
      <c r="G1177" t="s">
        <v>110</v>
      </c>
      <c r="H1177">
        <v>1982.67</v>
      </c>
      <c r="I1177">
        <v>1</v>
      </c>
      <c r="J1177">
        <v>0.1</v>
      </c>
      <c r="K1177">
        <v>1784.4</v>
      </c>
      <c r="L1177" t="s">
        <v>26</v>
      </c>
      <c r="M1177" t="s">
        <v>90</v>
      </c>
      <c r="N1177" t="s">
        <v>91</v>
      </c>
      <c r="O1177" t="s">
        <v>29</v>
      </c>
      <c r="P1177">
        <v>6</v>
      </c>
      <c r="Q1177">
        <v>2.1</v>
      </c>
      <c r="R1177" t="s">
        <v>143</v>
      </c>
      <c r="S1177" t="s">
        <v>294</v>
      </c>
    </row>
    <row r="1178" spans="1:19" x14ac:dyDescent="0.35">
      <c r="A1178" t="s">
        <v>3191</v>
      </c>
      <c r="B1178" t="s">
        <v>3192</v>
      </c>
      <c r="C1178" t="s">
        <v>3193</v>
      </c>
      <c r="D1178" t="s">
        <v>64</v>
      </c>
      <c r="E1178" t="s">
        <v>293</v>
      </c>
      <c r="F1178" t="s">
        <v>74</v>
      </c>
      <c r="G1178" t="s">
        <v>110</v>
      </c>
      <c r="H1178">
        <v>2241.25</v>
      </c>
      <c r="I1178">
        <v>4</v>
      </c>
      <c r="J1178">
        <v>0.05</v>
      </c>
      <c r="K1178">
        <v>8516.75</v>
      </c>
      <c r="L1178" t="s">
        <v>83</v>
      </c>
      <c r="M1178" t="s">
        <v>183</v>
      </c>
      <c r="N1178" t="s">
        <v>40</v>
      </c>
      <c r="O1178" t="s">
        <v>29</v>
      </c>
      <c r="P1178">
        <v>13</v>
      </c>
      <c r="Q1178">
        <v>3.5</v>
      </c>
      <c r="R1178" t="s">
        <v>30</v>
      </c>
      <c r="S1178" t="s">
        <v>60</v>
      </c>
    </row>
    <row r="1179" spans="1:19" x14ac:dyDescent="0.35">
      <c r="A1179" t="s">
        <v>3194</v>
      </c>
      <c r="B1179" t="s">
        <v>1391</v>
      </c>
      <c r="C1179" t="s">
        <v>2660</v>
      </c>
      <c r="D1179" t="s">
        <v>127</v>
      </c>
      <c r="E1179" t="s">
        <v>56</v>
      </c>
      <c r="F1179" t="s">
        <v>57</v>
      </c>
      <c r="G1179" t="s">
        <v>58</v>
      </c>
      <c r="H1179">
        <v>387.78</v>
      </c>
      <c r="I1179">
        <v>4</v>
      </c>
      <c r="J1179">
        <v>0</v>
      </c>
      <c r="K1179">
        <v>1551.12</v>
      </c>
      <c r="L1179" t="s">
        <v>165</v>
      </c>
      <c r="M1179" t="s">
        <v>111</v>
      </c>
      <c r="N1179" t="s">
        <v>91</v>
      </c>
      <c r="O1179" t="s">
        <v>123</v>
      </c>
      <c r="P1179">
        <v>4</v>
      </c>
      <c r="Q1179">
        <v>4.3</v>
      </c>
      <c r="R1179" t="s">
        <v>30</v>
      </c>
      <c r="S1179" t="s">
        <v>60</v>
      </c>
    </row>
    <row r="1180" spans="1:19" x14ac:dyDescent="0.35">
      <c r="A1180" t="s">
        <v>3195</v>
      </c>
      <c r="B1180" t="s">
        <v>1019</v>
      </c>
      <c r="C1180" t="s">
        <v>3196</v>
      </c>
      <c r="D1180" t="s">
        <v>72</v>
      </c>
      <c r="E1180" t="s">
        <v>370</v>
      </c>
      <c r="F1180" t="s">
        <v>74</v>
      </c>
      <c r="G1180" t="s">
        <v>75</v>
      </c>
      <c r="H1180">
        <v>2027.39</v>
      </c>
      <c r="I1180">
        <v>7</v>
      </c>
      <c r="J1180">
        <v>0.25</v>
      </c>
      <c r="K1180">
        <v>10643.8</v>
      </c>
      <c r="L1180" t="s">
        <v>98</v>
      </c>
      <c r="M1180" t="s">
        <v>39</v>
      </c>
      <c r="N1180" t="s">
        <v>85</v>
      </c>
      <c r="O1180" t="s">
        <v>116</v>
      </c>
      <c r="P1180">
        <v>12</v>
      </c>
      <c r="Q1180">
        <v>3.8</v>
      </c>
      <c r="R1180" t="s">
        <v>202</v>
      </c>
      <c r="S1180" t="s">
        <v>60</v>
      </c>
    </row>
    <row r="1181" spans="1:19" x14ac:dyDescent="0.35">
      <c r="A1181" t="s">
        <v>3197</v>
      </c>
      <c r="B1181" t="s">
        <v>3198</v>
      </c>
      <c r="C1181" t="s">
        <v>3199</v>
      </c>
      <c r="D1181" t="s">
        <v>157</v>
      </c>
      <c r="E1181" t="s">
        <v>374</v>
      </c>
      <c r="F1181" t="s">
        <v>36</v>
      </c>
      <c r="G1181" t="s">
        <v>259</v>
      </c>
      <c r="H1181">
        <v>31.77</v>
      </c>
      <c r="I1181">
        <v>14</v>
      </c>
      <c r="J1181">
        <v>0.2</v>
      </c>
      <c r="K1181">
        <v>355.82</v>
      </c>
      <c r="L1181" t="s">
        <v>49</v>
      </c>
      <c r="M1181" t="s">
        <v>27</v>
      </c>
      <c r="N1181" t="s">
        <v>91</v>
      </c>
      <c r="O1181" t="s">
        <v>41</v>
      </c>
      <c r="P1181">
        <v>8</v>
      </c>
      <c r="Q1181">
        <v>2.9</v>
      </c>
      <c r="R1181" t="s">
        <v>30</v>
      </c>
      <c r="S1181" t="s">
        <v>52</v>
      </c>
    </row>
    <row r="1182" spans="1:19" x14ac:dyDescent="0.35">
      <c r="A1182" t="s">
        <v>3200</v>
      </c>
      <c r="B1182" t="s">
        <v>3201</v>
      </c>
      <c r="C1182" t="s">
        <v>3202</v>
      </c>
      <c r="D1182" t="s">
        <v>127</v>
      </c>
      <c r="E1182" t="s">
        <v>214</v>
      </c>
      <c r="F1182" t="s">
        <v>66</v>
      </c>
      <c r="G1182" t="s">
        <v>215</v>
      </c>
      <c r="H1182">
        <v>719.57</v>
      </c>
      <c r="I1182">
        <v>14</v>
      </c>
      <c r="J1182">
        <v>0</v>
      </c>
      <c r="K1182">
        <v>10073.98</v>
      </c>
      <c r="L1182" t="s">
        <v>98</v>
      </c>
      <c r="M1182" t="s">
        <v>111</v>
      </c>
      <c r="N1182" t="s">
        <v>28</v>
      </c>
      <c r="O1182" t="s">
        <v>116</v>
      </c>
      <c r="P1182">
        <v>11</v>
      </c>
      <c r="Q1182">
        <v>3.3</v>
      </c>
      <c r="R1182" t="s">
        <v>30</v>
      </c>
      <c r="S1182" t="s">
        <v>60</v>
      </c>
    </row>
    <row r="1183" spans="1:19" x14ac:dyDescent="0.35">
      <c r="A1183" t="s">
        <v>3203</v>
      </c>
      <c r="B1183" t="s">
        <v>3204</v>
      </c>
      <c r="C1183" t="s">
        <v>3205</v>
      </c>
      <c r="D1183" t="s">
        <v>127</v>
      </c>
      <c r="E1183" t="s">
        <v>176</v>
      </c>
      <c r="F1183" t="s">
        <v>47</v>
      </c>
      <c r="G1183" t="s">
        <v>177</v>
      </c>
      <c r="H1183">
        <v>339.23</v>
      </c>
      <c r="I1183">
        <v>11</v>
      </c>
      <c r="J1183">
        <v>0</v>
      </c>
      <c r="K1183">
        <v>3731.53</v>
      </c>
      <c r="L1183" t="s">
        <v>38</v>
      </c>
      <c r="M1183" t="s">
        <v>90</v>
      </c>
      <c r="N1183" t="s">
        <v>40</v>
      </c>
      <c r="O1183" t="s">
        <v>41</v>
      </c>
      <c r="P1183">
        <v>3</v>
      </c>
      <c r="Q1183">
        <v>5</v>
      </c>
      <c r="R1183" t="s">
        <v>112</v>
      </c>
      <c r="S1183" t="s">
        <v>86</v>
      </c>
    </row>
    <row r="1184" spans="1:19" x14ac:dyDescent="0.35">
      <c r="A1184" t="s">
        <v>3206</v>
      </c>
      <c r="B1184" t="s">
        <v>776</v>
      </c>
      <c r="C1184" t="s">
        <v>3207</v>
      </c>
      <c r="D1184" t="s">
        <v>64</v>
      </c>
      <c r="E1184" t="s">
        <v>872</v>
      </c>
      <c r="F1184" t="s">
        <v>36</v>
      </c>
      <c r="G1184" t="s">
        <v>873</v>
      </c>
      <c r="H1184">
        <v>12.73</v>
      </c>
      <c r="I1184">
        <v>7</v>
      </c>
      <c r="J1184">
        <v>0.15</v>
      </c>
      <c r="K1184">
        <v>75.739999999999995</v>
      </c>
      <c r="L1184" t="s">
        <v>142</v>
      </c>
      <c r="M1184" t="s">
        <v>84</v>
      </c>
      <c r="N1184" t="s">
        <v>28</v>
      </c>
      <c r="O1184" t="s">
        <v>50</v>
      </c>
      <c r="P1184">
        <v>8</v>
      </c>
      <c r="Q1184">
        <v>3.4</v>
      </c>
      <c r="R1184" t="s">
        <v>30</v>
      </c>
      <c r="S1184" t="s">
        <v>60</v>
      </c>
    </row>
    <row r="1185" spans="1:19" x14ac:dyDescent="0.35">
      <c r="A1185" t="s">
        <v>3208</v>
      </c>
      <c r="B1185" t="s">
        <v>2245</v>
      </c>
      <c r="C1185" t="s">
        <v>3209</v>
      </c>
      <c r="D1185" t="s">
        <v>127</v>
      </c>
      <c r="E1185" t="s">
        <v>181</v>
      </c>
      <c r="F1185" t="s">
        <v>24</v>
      </c>
      <c r="G1185" t="s">
        <v>182</v>
      </c>
      <c r="H1185">
        <v>41.54</v>
      </c>
      <c r="I1185">
        <v>13</v>
      </c>
      <c r="J1185">
        <v>0.05</v>
      </c>
      <c r="K1185">
        <v>513.02</v>
      </c>
      <c r="L1185" t="s">
        <v>302</v>
      </c>
      <c r="M1185" t="s">
        <v>134</v>
      </c>
      <c r="N1185" t="s">
        <v>40</v>
      </c>
      <c r="O1185" t="s">
        <v>77</v>
      </c>
      <c r="P1185">
        <v>13</v>
      </c>
      <c r="Q1185">
        <v>4.0999999999999996</v>
      </c>
      <c r="R1185" t="s">
        <v>112</v>
      </c>
      <c r="S1185" t="s">
        <v>52</v>
      </c>
    </row>
    <row r="1186" spans="1:19" x14ac:dyDescent="0.35">
      <c r="A1186" t="s">
        <v>3210</v>
      </c>
      <c r="B1186" t="s">
        <v>2053</v>
      </c>
      <c r="C1186" t="s">
        <v>3211</v>
      </c>
      <c r="D1186" t="s">
        <v>64</v>
      </c>
      <c r="E1186" t="s">
        <v>244</v>
      </c>
      <c r="F1186" t="s">
        <v>36</v>
      </c>
      <c r="G1186" t="s">
        <v>129</v>
      </c>
      <c r="H1186">
        <v>10.93</v>
      </c>
      <c r="I1186">
        <v>11</v>
      </c>
      <c r="J1186">
        <v>0.05</v>
      </c>
      <c r="K1186">
        <v>114.22</v>
      </c>
      <c r="L1186" t="s">
        <v>98</v>
      </c>
      <c r="M1186" t="s">
        <v>134</v>
      </c>
      <c r="N1186" t="s">
        <v>166</v>
      </c>
      <c r="O1186" t="s">
        <v>105</v>
      </c>
      <c r="P1186">
        <v>2</v>
      </c>
      <c r="Q1186">
        <v>3.9</v>
      </c>
      <c r="R1186" t="s">
        <v>30</v>
      </c>
      <c r="S1186" t="s">
        <v>86</v>
      </c>
    </row>
    <row r="1187" spans="1:19" x14ac:dyDescent="0.35">
      <c r="A1187" t="s">
        <v>3212</v>
      </c>
      <c r="B1187" t="s">
        <v>448</v>
      </c>
      <c r="C1187" t="s">
        <v>3213</v>
      </c>
      <c r="D1187" t="s">
        <v>34</v>
      </c>
      <c r="E1187" t="s">
        <v>258</v>
      </c>
      <c r="F1187" t="s">
        <v>36</v>
      </c>
      <c r="G1187" t="s">
        <v>259</v>
      </c>
      <c r="H1187">
        <v>41.17</v>
      </c>
      <c r="I1187">
        <v>8</v>
      </c>
      <c r="J1187">
        <v>0</v>
      </c>
      <c r="K1187">
        <v>329.36</v>
      </c>
      <c r="L1187" t="s">
        <v>165</v>
      </c>
      <c r="M1187" t="s">
        <v>39</v>
      </c>
      <c r="N1187" t="s">
        <v>28</v>
      </c>
      <c r="O1187" t="s">
        <v>123</v>
      </c>
      <c r="P1187">
        <v>6</v>
      </c>
      <c r="Q1187">
        <v>3.8</v>
      </c>
      <c r="R1187" t="s">
        <v>30</v>
      </c>
      <c r="S1187" t="s">
        <v>60</v>
      </c>
    </row>
    <row r="1188" spans="1:19" x14ac:dyDescent="0.35">
      <c r="A1188" t="s">
        <v>3214</v>
      </c>
      <c r="B1188" t="s">
        <v>3215</v>
      </c>
      <c r="C1188" t="s">
        <v>3216</v>
      </c>
      <c r="D1188" t="s">
        <v>72</v>
      </c>
      <c r="E1188" t="s">
        <v>161</v>
      </c>
      <c r="F1188" t="s">
        <v>74</v>
      </c>
      <c r="G1188" t="s">
        <v>148</v>
      </c>
      <c r="H1188">
        <v>868.44</v>
      </c>
      <c r="I1188">
        <v>11</v>
      </c>
      <c r="J1188">
        <v>0</v>
      </c>
      <c r="K1188">
        <v>9552.84</v>
      </c>
      <c r="L1188" t="s">
        <v>83</v>
      </c>
      <c r="M1188" t="s">
        <v>39</v>
      </c>
      <c r="N1188" t="s">
        <v>68</v>
      </c>
      <c r="O1188" t="s">
        <v>50</v>
      </c>
      <c r="P1188">
        <v>8</v>
      </c>
      <c r="Q1188">
        <v>3.9</v>
      </c>
      <c r="R1188" t="s">
        <v>30</v>
      </c>
      <c r="S1188" t="s">
        <v>86</v>
      </c>
    </row>
    <row r="1189" spans="1:19" x14ac:dyDescent="0.35">
      <c r="A1189" t="s">
        <v>3217</v>
      </c>
      <c r="B1189" t="s">
        <v>3218</v>
      </c>
      <c r="C1189" t="s">
        <v>3219</v>
      </c>
      <c r="D1189" t="s">
        <v>34</v>
      </c>
      <c r="E1189" t="s">
        <v>56</v>
      </c>
      <c r="F1189" t="s">
        <v>57</v>
      </c>
      <c r="G1189" t="s">
        <v>58</v>
      </c>
      <c r="H1189">
        <v>610.03</v>
      </c>
      <c r="I1189">
        <v>5</v>
      </c>
      <c r="J1189">
        <v>0.05</v>
      </c>
      <c r="K1189">
        <v>2897.64</v>
      </c>
      <c r="L1189" t="s">
        <v>26</v>
      </c>
      <c r="M1189" t="s">
        <v>27</v>
      </c>
      <c r="N1189" t="s">
        <v>40</v>
      </c>
      <c r="O1189" t="s">
        <v>116</v>
      </c>
      <c r="P1189">
        <v>1</v>
      </c>
      <c r="Q1189">
        <v>2.8</v>
      </c>
      <c r="R1189" t="s">
        <v>112</v>
      </c>
      <c r="S1189" t="s">
        <v>86</v>
      </c>
    </row>
    <row r="1190" spans="1:19" x14ac:dyDescent="0.35">
      <c r="A1190" t="s">
        <v>3220</v>
      </c>
      <c r="B1190" t="s">
        <v>3221</v>
      </c>
      <c r="C1190" t="s">
        <v>3222</v>
      </c>
      <c r="D1190" t="s">
        <v>127</v>
      </c>
      <c r="E1190" t="s">
        <v>109</v>
      </c>
      <c r="F1190" t="s">
        <v>74</v>
      </c>
      <c r="G1190" t="s">
        <v>110</v>
      </c>
      <c r="H1190">
        <v>1268.8</v>
      </c>
      <c r="I1190">
        <v>7</v>
      </c>
      <c r="J1190">
        <v>0.15</v>
      </c>
      <c r="K1190">
        <v>7549.36</v>
      </c>
      <c r="L1190" t="s">
        <v>142</v>
      </c>
      <c r="M1190" t="s">
        <v>27</v>
      </c>
      <c r="N1190" t="s">
        <v>85</v>
      </c>
      <c r="O1190" t="s">
        <v>77</v>
      </c>
      <c r="P1190">
        <v>6</v>
      </c>
      <c r="Q1190">
        <v>2.9</v>
      </c>
      <c r="R1190" t="s">
        <v>30</v>
      </c>
      <c r="S1190" t="s">
        <v>52</v>
      </c>
    </row>
    <row r="1191" spans="1:19" x14ac:dyDescent="0.35">
      <c r="A1191" t="s">
        <v>3223</v>
      </c>
      <c r="B1191" t="s">
        <v>2025</v>
      </c>
      <c r="C1191" t="s">
        <v>3224</v>
      </c>
      <c r="D1191" t="s">
        <v>22</v>
      </c>
      <c r="E1191" t="s">
        <v>73</v>
      </c>
      <c r="F1191" t="s">
        <v>74</v>
      </c>
      <c r="G1191" t="s">
        <v>75</v>
      </c>
      <c r="H1191">
        <v>443.81</v>
      </c>
      <c r="I1191">
        <v>8</v>
      </c>
      <c r="J1191">
        <v>0.05</v>
      </c>
      <c r="K1191">
        <v>3372.96</v>
      </c>
      <c r="L1191" t="s">
        <v>142</v>
      </c>
      <c r="M1191" t="s">
        <v>122</v>
      </c>
      <c r="N1191" t="s">
        <v>172</v>
      </c>
      <c r="O1191" t="s">
        <v>92</v>
      </c>
      <c r="P1191">
        <v>9</v>
      </c>
      <c r="Q1191">
        <v>2.9</v>
      </c>
      <c r="R1191" t="s">
        <v>30</v>
      </c>
      <c r="S1191" t="s">
        <v>60</v>
      </c>
    </row>
    <row r="1192" spans="1:19" x14ac:dyDescent="0.35">
      <c r="A1192" t="s">
        <v>3225</v>
      </c>
      <c r="B1192" t="s">
        <v>3226</v>
      </c>
      <c r="C1192" t="s">
        <v>2085</v>
      </c>
      <c r="D1192" t="s">
        <v>72</v>
      </c>
      <c r="E1192" t="s">
        <v>313</v>
      </c>
      <c r="F1192" t="s">
        <v>47</v>
      </c>
      <c r="G1192" t="s">
        <v>48</v>
      </c>
      <c r="H1192">
        <v>182.45</v>
      </c>
      <c r="I1192">
        <v>9</v>
      </c>
      <c r="J1192">
        <v>0.05</v>
      </c>
      <c r="K1192">
        <v>1559.95</v>
      </c>
      <c r="L1192" t="s">
        <v>165</v>
      </c>
      <c r="M1192" t="s">
        <v>183</v>
      </c>
      <c r="N1192" t="s">
        <v>40</v>
      </c>
      <c r="O1192" t="s">
        <v>77</v>
      </c>
      <c r="P1192">
        <v>13</v>
      </c>
      <c r="Q1192">
        <v>1.1000000000000001</v>
      </c>
      <c r="R1192" t="s">
        <v>30</v>
      </c>
      <c r="S1192" t="s">
        <v>60</v>
      </c>
    </row>
    <row r="1193" spans="1:19" x14ac:dyDescent="0.35">
      <c r="A1193" t="s">
        <v>3227</v>
      </c>
      <c r="B1193" t="s">
        <v>809</v>
      </c>
      <c r="C1193" t="s">
        <v>671</v>
      </c>
      <c r="D1193" t="s">
        <v>22</v>
      </c>
      <c r="E1193" t="s">
        <v>244</v>
      </c>
      <c r="F1193" t="s">
        <v>36</v>
      </c>
      <c r="G1193" t="s">
        <v>129</v>
      </c>
      <c r="H1193">
        <v>23.63</v>
      </c>
      <c r="I1193">
        <v>3</v>
      </c>
      <c r="J1193">
        <v>0</v>
      </c>
      <c r="K1193">
        <v>70.89</v>
      </c>
      <c r="L1193" t="s">
        <v>302</v>
      </c>
      <c r="M1193" t="s">
        <v>90</v>
      </c>
      <c r="N1193" t="s">
        <v>166</v>
      </c>
      <c r="O1193" t="s">
        <v>116</v>
      </c>
      <c r="P1193">
        <v>10</v>
      </c>
      <c r="Q1193">
        <v>2</v>
      </c>
      <c r="R1193" t="s">
        <v>30</v>
      </c>
      <c r="S1193" t="s">
        <v>294</v>
      </c>
    </row>
    <row r="1194" spans="1:19" x14ac:dyDescent="0.35">
      <c r="A1194" t="s">
        <v>3228</v>
      </c>
      <c r="B1194" t="s">
        <v>3229</v>
      </c>
      <c r="C1194" t="s">
        <v>3230</v>
      </c>
      <c r="D1194" t="s">
        <v>22</v>
      </c>
      <c r="E1194" t="s">
        <v>445</v>
      </c>
      <c r="F1194" t="s">
        <v>66</v>
      </c>
      <c r="G1194" t="s">
        <v>446</v>
      </c>
      <c r="H1194">
        <v>976.82</v>
      </c>
      <c r="I1194">
        <v>3</v>
      </c>
      <c r="J1194">
        <v>0.1</v>
      </c>
      <c r="K1194">
        <v>2637.41</v>
      </c>
      <c r="L1194" t="s">
        <v>49</v>
      </c>
      <c r="M1194" t="s">
        <v>122</v>
      </c>
      <c r="N1194" t="s">
        <v>40</v>
      </c>
      <c r="O1194" t="s">
        <v>29</v>
      </c>
      <c r="P1194">
        <v>10</v>
      </c>
      <c r="Q1194">
        <v>1.6</v>
      </c>
      <c r="R1194" t="s">
        <v>30</v>
      </c>
      <c r="S1194" t="s">
        <v>52</v>
      </c>
    </row>
    <row r="1195" spans="1:19" x14ac:dyDescent="0.35">
      <c r="A1195" t="s">
        <v>3231</v>
      </c>
      <c r="B1195" t="s">
        <v>3232</v>
      </c>
      <c r="C1195" t="s">
        <v>3233</v>
      </c>
      <c r="D1195" t="s">
        <v>157</v>
      </c>
      <c r="E1195" t="s">
        <v>170</v>
      </c>
      <c r="F1195" t="s">
        <v>66</v>
      </c>
      <c r="G1195" t="s">
        <v>171</v>
      </c>
      <c r="H1195">
        <v>1158.6400000000001</v>
      </c>
      <c r="I1195">
        <v>4</v>
      </c>
      <c r="J1195">
        <v>0</v>
      </c>
      <c r="K1195">
        <v>4634.5600000000004</v>
      </c>
      <c r="L1195" t="s">
        <v>26</v>
      </c>
      <c r="M1195" t="s">
        <v>111</v>
      </c>
      <c r="N1195" t="s">
        <v>91</v>
      </c>
      <c r="O1195" t="s">
        <v>123</v>
      </c>
      <c r="P1195">
        <v>2</v>
      </c>
      <c r="Q1195">
        <v>4.5</v>
      </c>
      <c r="S1195" t="s">
        <v>86</v>
      </c>
    </row>
    <row r="1196" spans="1:19" x14ac:dyDescent="0.35">
      <c r="A1196" t="s">
        <v>3234</v>
      </c>
      <c r="B1196" t="s">
        <v>217</v>
      </c>
      <c r="C1196" t="s">
        <v>3235</v>
      </c>
      <c r="D1196" t="s">
        <v>127</v>
      </c>
      <c r="E1196" t="s">
        <v>533</v>
      </c>
      <c r="F1196" t="s">
        <v>74</v>
      </c>
      <c r="G1196" t="s">
        <v>534</v>
      </c>
      <c r="H1196">
        <v>409.48</v>
      </c>
      <c r="I1196">
        <v>5</v>
      </c>
      <c r="J1196">
        <v>0.1</v>
      </c>
      <c r="K1196">
        <v>1842.66</v>
      </c>
      <c r="L1196" t="s">
        <v>76</v>
      </c>
      <c r="M1196" t="s">
        <v>84</v>
      </c>
      <c r="N1196" t="s">
        <v>172</v>
      </c>
      <c r="O1196" t="s">
        <v>116</v>
      </c>
      <c r="P1196">
        <v>11</v>
      </c>
      <c r="Q1196">
        <v>2.1</v>
      </c>
      <c r="R1196" t="s">
        <v>30</v>
      </c>
      <c r="S1196" t="s">
        <v>52</v>
      </c>
    </row>
    <row r="1197" spans="1:19" x14ac:dyDescent="0.35">
      <c r="A1197" t="s">
        <v>3236</v>
      </c>
      <c r="B1197" t="s">
        <v>2976</v>
      </c>
      <c r="C1197" t="s">
        <v>3237</v>
      </c>
      <c r="D1197" t="s">
        <v>72</v>
      </c>
      <c r="E1197" t="s">
        <v>370</v>
      </c>
      <c r="F1197" t="s">
        <v>74</v>
      </c>
      <c r="G1197" t="s">
        <v>75</v>
      </c>
      <c r="H1197">
        <v>941.54</v>
      </c>
      <c r="I1197">
        <v>10</v>
      </c>
      <c r="J1197">
        <v>0.15</v>
      </c>
      <c r="K1197">
        <v>8003.09</v>
      </c>
      <c r="L1197" t="s">
        <v>302</v>
      </c>
      <c r="M1197" t="s">
        <v>122</v>
      </c>
      <c r="N1197" t="s">
        <v>166</v>
      </c>
      <c r="O1197" t="s">
        <v>77</v>
      </c>
      <c r="P1197">
        <v>13</v>
      </c>
      <c r="Q1197">
        <v>1.6</v>
      </c>
      <c r="R1197" t="s">
        <v>30</v>
      </c>
      <c r="S1197" t="s">
        <v>60</v>
      </c>
    </row>
    <row r="1198" spans="1:19" x14ac:dyDescent="0.35">
      <c r="A1198" t="s">
        <v>3238</v>
      </c>
      <c r="B1198" t="s">
        <v>918</v>
      </c>
      <c r="C1198" t="s">
        <v>3239</v>
      </c>
      <c r="D1198" t="s">
        <v>34</v>
      </c>
      <c r="E1198" t="s">
        <v>313</v>
      </c>
      <c r="F1198" t="s">
        <v>47</v>
      </c>
      <c r="G1198" t="s">
        <v>48</v>
      </c>
      <c r="H1198">
        <v>206.63</v>
      </c>
      <c r="I1198">
        <v>1</v>
      </c>
      <c r="J1198">
        <v>0</v>
      </c>
      <c r="K1198">
        <v>206.63</v>
      </c>
      <c r="L1198" t="s">
        <v>98</v>
      </c>
      <c r="M1198" t="s">
        <v>134</v>
      </c>
      <c r="N1198" t="s">
        <v>59</v>
      </c>
      <c r="O1198" t="s">
        <v>105</v>
      </c>
      <c r="P1198">
        <v>1</v>
      </c>
      <c r="Q1198">
        <v>1.5</v>
      </c>
      <c r="R1198" t="s">
        <v>30</v>
      </c>
    </row>
    <row r="1199" spans="1:19" x14ac:dyDescent="0.35">
      <c r="A1199" t="s">
        <v>3240</v>
      </c>
      <c r="B1199" t="s">
        <v>2375</v>
      </c>
      <c r="C1199" t="s">
        <v>3241</v>
      </c>
      <c r="D1199" t="s">
        <v>127</v>
      </c>
      <c r="E1199" t="s">
        <v>374</v>
      </c>
      <c r="F1199" t="s">
        <v>36</v>
      </c>
      <c r="G1199" t="s">
        <v>259</v>
      </c>
      <c r="H1199">
        <v>22.53</v>
      </c>
      <c r="I1199">
        <v>7</v>
      </c>
      <c r="J1199">
        <v>0</v>
      </c>
      <c r="K1199">
        <v>157.71</v>
      </c>
      <c r="L1199" t="s">
        <v>165</v>
      </c>
      <c r="M1199" t="s">
        <v>122</v>
      </c>
      <c r="N1199" t="s">
        <v>28</v>
      </c>
      <c r="O1199" t="s">
        <v>123</v>
      </c>
      <c r="P1199">
        <v>2</v>
      </c>
      <c r="Q1199">
        <v>3.8</v>
      </c>
      <c r="R1199" t="s">
        <v>30</v>
      </c>
      <c r="S1199" t="s">
        <v>60</v>
      </c>
    </row>
    <row r="1200" spans="1:19" x14ac:dyDescent="0.35">
      <c r="A1200" t="s">
        <v>3242</v>
      </c>
      <c r="B1200" t="s">
        <v>1590</v>
      </c>
      <c r="C1200" t="s">
        <v>1796</v>
      </c>
      <c r="D1200" t="s">
        <v>127</v>
      </c>
      <c r="E1200" t="s">
        <v>293</v>
      </c>
      <c r="F1200" t="s">
        <v>74</v>
      </c>
      <c r="G1200" t="s">
        <v>110</v>
      </c>
      <c r="H1200">
        <v>855.84</v>
      </c>
      <c r="I1200">
        <v>9</v>
      </c>
      <c r="J1200">
        <v>0</v>
      </c>
      <c r="K1200">
        <v>7702.56</v>
      </c>
      <c r="L1200" t="s">
        <v>49</v>
      </c>
      <c r="M1200" t="s">
        <v>39</v>
      </c>
      <c r="N1200" t="s">
        <v>68</v>
      </c>
      <c r="O1200" t="s">
        <v>116</v>
      </c>
      <c r="P1200">
        <v>5</v>
      </c>
      <c r="Q1200">
        <v>1</v>
      </c>
      <c r="R1200" t="s">
        <v>30</v>
      </c>
      <c r="S1200" t="s">
        <v>42</v>
      </c>
    </row>
    <row r="1201" spans="1:19" x14ac:dyDescent="0.35">
      <c r="A1201" t="s">
        <v>3243</v>
      </c>
      <c r="B1201" t="s">
        <v>296</v>
      </c>
      <c r="C1201" t="s">
        <v>3244</v>
      </c>
      <c r="D1201" t="s">
        <v>34</v>
      </c>
      <c r="E1201" t="s">
        <v>96</v>
      </c>
      <c r="F1201" t="s">
        <v>57</v>
      </c>
      <c r="G1201" t="s">
        <v>97</v>
      </c>
      <c r="H1201">
        <v>512.22</v>
      </c>
      <c r="I1201">
        <v>8</v>
      </c>
      <c r="J1201">
        <v>0.1</v>
      </c>
      <c r="K1201">
        <v>3687.98</v>
      </c>
      <c r="L1201" t="s">
        <v>104</v>
      </c>
      <c r="M1201" t="s">
        <v>183</v>
      </c>
      <c r="N1201" t="s">
        <v>68</v>
      </c>
      <c r="O1201" t="s">
        <v>123</v>
      </c>
      <c r="P1201">
        <v>6</v>
      </c>
      <c r="Q1201">
        <v>2.9</v>
      </c>
      <c r="R1201" t="s">
        <v>30</v>
      </c>
      <c r="S1201" t="s">
        <v>60</v>
      </c>
    </row>
    <row r="1202" spans="1:19" x14ac:dyDescent="0.35">
      <c r="A1202" t="s">
        <v>3245</v>
      </c>
      <c r="B1202" t="s">
        <v>3246</v>
      </c>
      <c r="C1202" t="s">
        <v>3247</v>
      </c>
      <c r="D1202" t="s">
        <v>34</v>
      </c>
      <c r="E1202" t="s">
        <v>323</v>
      </c>
      <c r="F1202" t="s">
        <v>57</v>
      </c>
      <c r="G1202" t="s">
        <v>82</v>
      </c>
      <c r="H1202">
        <v>672.95</v>
      </c>
      <c r="I1202">
        <v>5</v>
      </c>
      <c r="J1202">
        <v>0.25</v>
      </c>
      <c r="K1202">
        <v>2523.56</v>
      </c>
      <c r="L1202" t="s">
        <v>26</v>
      </c>
      <c r="M1202" t="s">
        <v>183</v>
      </c>
      <c r="N1202" t="s">
        <v>28</v>
      </c>
      <c r="O1202" t="s">
        <v>116</v>
      </c>
      <c r="P1202">
        <v>1</v>
      </c>
      <c r="Q1202">
        <v>1.5</v>
      </c>
      <c r="R1202" t="s">
        <v>30</v>
      </c>
      <c r="S1202" t="s">
        <v>60</v>
      </c>
    </row>
    <row r="1203" spans="1:19" x14ac:dyDescent="0.35">
      <c r="A1203" t="s">
        <v>3248</v>
      </c>
      <c r="B1203" t="s">
        <v>3249</v>
      </c>
      <c r="C1203" t="s">
        <v>3250</v>
      </c>
      <c r="D1203" t="s">
        <v>22</v>
      </c>
      <c r="E1203" t="s">
        <v>193</v>
      </c>
      <c r="F1203" t="s">
        <v>24</v>
      </c>
      <c r="G1203" t="s">
        <v>194</v>
      </c>
      <c r="H1203">
        <v>358.84</v>
      </c>
      <c r="I1203">
        <v>14</v>
      </c>
      <c r="J1203">
        <v>0</v>
      </c>
      <c r="K1203">
        <v>5023.76</v>
      </c>
      <c r="L1203" t="s">
        <v>49</v>
      </c>
      <c r="M1203" t="s">
        <v>183</v>
      </c>
      <c r="N1203" t="s">
        <v>91</v>
      </c>
      <c r="O1203" t="s">
        <v>77</v>
      </c>
      <c r="P1203">
        <v>7</v>
      </c>
      <c r="Q1203">
        <v>4.4000000000000004</v>
      </c>
      <c r="R1203" t="s">
        <v>30</v>
      </c>
      <c r="S1203" t="s">
        <v>60</v>
      </c>
    </row>
    <row r="1204" spans="1:19" x14ac:dyDescent="0.35">
      <c r="A1204" t="s">
        <v>3251</v>
      </c>
      <c r="B1204" t="s">
        <v>1870</v>
      </c>
      <c r="C1204" t="s">
        <v>3252</v>
      </c>
      <c r="D1204" t="s">
        <v>127</v>
      </c>
      <c r="E1204" t="s">
        <v>323</v>
      </c>
      <c r="F1204" t="s">
        <v>57</v>
      </c>
      <c r="G1204" t="s">
        <v>82</v>
      </c>
      <c r="H1204">
        <v>65.37</v>
      </c>
      <c r="I1204">
        <v>14</v>
      </c>
      <c r="J1204">
        <v>0.25</v>
      </c>
      <c r="K1204">
        <v>686.38</v>
      </c>
      <c r="L1204" t="s">
        <v>38</v>
      </c>
      <c r="M1204" t="s">
        <v>39</v>
      </c>
      <c r="N1204" t="s">
        <v>166</v>
      </c>
      <c r="O1204" t="s">
        <v>92</v>
      </c>
      <c r="P1204">
        <v>11</v>
      </c>
      <c r="Q1204">
        <v>4.8</v>
      </c>
      <c r="R1204" t="s">
        <v>30</v>
      </c>
      <c r="S1204" t="s">
        <v>42</v>
      </c>
    </row>
    <row r="1205" spans="1:19" x14ac:dyDescent="0.35">
      <c r="A1205" t="s">
        <v>3253</v>
      </c>
      <c r="B1205" t="s">
        <v>3254</v>
      </c>
      <c r="C1205" t="s">
        <v>3255</v>
      </c>
      <c r="D1205" t="s">
        <v>34</v>
      </c>
      <c r="E1205" t="s">
        <v>214</v>
      </c>
      <c r="F1205" t="s">
        <v>66</v>
      </c>
      <c r="G1205" t="s">
        <v>215</v>
      </c>
      <c r="H1205">
        <v>224.21</v>
      </c>
      <c r="I1205">
        <v>4</v>
      </c>
      <c r="J1205">
        <v>0</v>
      </c>
      <c r="K1205">
        <v>896.84</v>
      </c>
      <c r="L1205" t="s">
        <v>49</v>
      </c>
      <c r="M1205" t="s">
        <v>111</v>
      </c>
      <c r="N1205" t="s">
        <v>166</v>
      </c>
      <c r="O1205" t="s">
        <v>123</v>
      </c>
      <c r="P1205">
        <v>4</v>
      </c>
      <c r="Q1205">
        <v>4.8</v>
      </c>
      <c r="R1205" t="s">
        <v>30</v>
      </c>
      <c r="S1205" t="s">
        <v>294</v>
      </c>
    </row>
    <row r="1206" spans="1:19" x14ac:dyDescent="0.35">
      <c r="A1206" t="s">
        <v>3256</v>
      </c>
      <c r="B1206" t="s">
        <v>179</v>
      </c>
      <c r="C1206" t="s">
        <v>3257</v>
      </c>
      <c r="D1206" t="s">
        <v>22</v>
      </c>
      <c r="E1206" t="s">
        <v>198</v>
      </c>
      <c r="F1206" t="s">
        <v>74</v>
      </c>
      <c r="G1206" t="s">
        <v>110</v>
      </c>
      <c r="H1206">
        <v>1700.77</v>
      </c>
      <c r="I1206">
        <v>12</v>
      </c>
      <c r="J1206">
        <v>0.2</v>
      </c>
      <c r="K1206">
        <v>16327.39</v>
      </c>
      <c r="L1206" t="s">
        <v>26</v>
      </c>
      <c r="M1206" t="s">
        <v>84</v>
      </c>
      <c r="N1206" t="s">
        <v>85</v>
      </c>
      <c r="O1206" t="s">
        <v>123</v>
      </c>
      <c r="P1206">
        <v>9</v>
      </c>
      <c r="Q1206">
        <v>2.8</v>
      </c>
      <c r="R1206" t="s">
        <v>30</v>
      </c>
      <c r="S1206" t="s">
        <v>86</v>
      </c>
    </row>
    <row r="1207" spans="1:19" x14ac:dyDescent="0.35">
      <c r="A1207" t="s">
        <v>3258</v>
      </c>
      <c r="B1207" t="s">
        <v>627</v>
      </c>
      <c r="C1207" t="s">
        <v>3259</v>
      </c>
      <c r="D1207" t="s">
        <v>34</v>
      </c>
      <c r="E1207" t="s">
        <v>239</v>
      </c>
      <c r="F1207" t="s">
        <v>66</v>
      </c>
      <c r="G1207" t="s">
        <v>240</v>
      </c>
      <c r="H1207">
        <v>638.01</v>
      </c>
      <c r="I1207">
        <v>7</v>
      </c>
      <c r="J1207">
        <v>0.1</v>
      </c>
      <c r="K1207">
        <v>4019.46</v>
      </c>
      <c r="L1207" t="s">
        <v>165</v>
      </c>
      <c r="M1207" t="s">
        <v>27</v>
      </c>
      <c r="N1207" t="s">
        <v>59</v>
      </c>
      <c r="O1207" t="s">
        <v>116</v>
      </c>
      <c r="P1207">
        <v>6</v>
      </c>
      <c r="Q1207">
        <v>3.6</v>
      </c>
      <c r="R1207" t="s">
        <v>30</v>
      </c>
      <c r="S1207" t="s">
        <v>60</v>
      </c>
    </row>
    <row r="1208" spans="1:19" x14ac:dyDescent="0.35">
      <c r="A1208" t="s">
        <v>3260</v>
      </c>
      <c r="B1208" t="s">
        <v>2110</v>
      </c>
      <c r="C1208" t="s">
        <v>3261</v>
      </c>
      <c r="D1208" t="s">
        <v>72</v>
      </c>
      <c r="E1208" t="s">
        <v>484</v>
      </c>
      <c r="F1208" t="s">
        <v>74</v>
      </c>
      <c r="G1208" t="s">
        <v>110</v>
      </c>
      <c r="H1208">
        <v>1813.48</v>
      </c>
      <c r="I1208">
        <v>5</v>
      </c>
      <c r="J1208">
        <v>0.15</v>
      </c>
      <c r="K1208">
        <v>7707.29</v>
      </c>
      <c r="L1208" t="s">
        <v>142</v>
      </c>
      <c r="M1208" t="s">
        <v>111</v>
      </c>
      <c r="N1208" t="s">
        <v>91</v>
      </c>
      <c r="O1208" t="s">
        <v>116</v>
      </c>
      <c r="P1208">
        <v>9</v>
      </c>
      <c r="Q1208">
        <v>3.4</v>
      </c>
      <c r="R1208" t="s">
        <v>30</v>
      </c>
      <c r="S1208" t="s">
        <v>60</v>
      </c>
    </row>
    <row r="1209" spans="1:19" x14ac:dyDescent="0.35">
      <c r="A1209" t="s">
        <v>3262</v>
      </c>
      <c r="B1209" t="s">
        <v>1950</v>
      </c>
      <c r="C1209" t="s">
        <v>3263</v>
      </c>
      <c r="D1209" t="s">
        <v>157</v>
      </c>
      <c r="E1209" t="s">
        <v>313</v>
      </c>
      <c r="F1209" t="s">
        <v>47</v>
      </c>
      <c r="G1209" t="s">
        <v>48</v>
      </c>
      <c r="H1209">
        <v>463.72</v>
      </c>
      <c r="I1209">
        <v>7</v>
      </c>
      <c r="J1209">
        <v>0.1</v>
      </c>
      <c r="K1209">
        <v>2921.44</v>
      </c>
      <c r="L1209" t="s">
        <v>26</v>
      </c>
      <c r="M1209" t="s">
        <v>39</v>
      </c>
      <c r="N1209" t="s">
        <v>28</v>
      </c>
      <c r="O1209" t="s">
        <v>123</v>
      </c>
      <c r="P1209">
        <v>1</v>
      </c>
      <c r="Q1209">
        <v>2.4</v>
      </c>
      <c r="R1209" t="s">
        <v>30</v>
      </c>
      <c r="S1209" t="s">
        <v>52</v>
      </c>
    </row>
    <row r="1210" spans="1:19" x14ac:dyDescent="0.35">
      <c r="A1210" t="s">
        <v>3264</v>
      </c>
      <c r="B1210" t="s">
        <v>405</v>
      </c>
      <c r="C1210" t="s">
        <v>3265</v>
      </c>
      <c r="D1210" t="s">
        <v>34</v>
      </c>
      <c r="E1210" t="s">
        <v>301</v>
      </c>
      <c r="F1210" t="s">
        <v>57</v>
      </c>
      <c r="G1210" t="s">
        <v>97</v>
      </c>
      <c r="H1210">
        <v>771.33</v>
      </c>
      <c r="I1210">
        <v>12</v>
      </c>
      <c r="J1210">
        <v>0.1</v>
      </c>
      <c r="K1210">
        <v>8330.36</v>
      </c>
      <c r="L1210" t="s">
        <v>142</v>
      </c>
      <c r="M1210" t="s">
        <v>39</v>
      </c>
      <c r="N1210" t="s">
        <v>28</v>
      </c>
      <c r="O1210" t="s">
        <v>123</v>
      </c>
      <c r="P1210">
        <v>4</v>
      </c>
      <c r="Q1210">
        <v>2.8</v>
      </c>
      <c r="R1210" t="s">
        <v>30</v>
      </c>
      <c r="S1210" t="s">
        <v>60</v>
      </c>
    </row>
    <row r="1211" spans="1:19" x14ac:dyDescent="0.35">
      <c r="A1211" t="s">
        <v>3266</v>
      </c>
      <c r="B1211" t="s">
        <v>1033</v>
      </c>
      <c r="C1211" t="s">
        <v>3267</v>
      </c>
      <c r="D1211" t="s">
        <v>72</v>
      </c>
      <c r="E1211" t="s">
        <v>181</v>
      </c>
      <c r="F1211" t="s">
        <v>24</v>
      </c>
      <c r="G1211" t="s">
        <v>182</v>
      </c>
      <c r="H1211">
        <v>481.32</v>
      </c>
      <c r="I1211">
        <v>1</v>
      </c>
      <c r="J1211">
        <v>0.2</v>
      </c>
      <c r="K1211">
        <v>385.06</v>
      </c>
      <c r="L1211" t="s">
        <v>38</v>
      </c>
      <c r="M1211" t="s">
        <v>134</v>
      </c>
      <c r="N1211" t="s">
        <v>40</v>
      </c>
      <c r="O1211" t="s">
        <v>92</v>
      </c>
      <c r="P1211">
        <v>2</v>
      </c>
      <c r="Q1211">
        <v>1.3</v>
      </c>
      <c r="R1211" t="s">
        <v>30</v>
      </c>
      <c r="S1211" t="s">
        <v>86</v>
      </c>
    </row>
    <row r="1212" spans="1:19" x14ac:dyDescent="0.35">
      <c r="A1212" t="s">
        <v>3268</v>
      </c>
      <c r="B1212" t="s">
        <v>3269</v>
      </c>
      <c r="C1212" t="s">
        <v>3270</v>
      </c>
      <c r="D1212" t="s">
        <v>157</v>
      </c>
      <c r="E1212" t="s">
        <v>266</v>
      </c>
      <c r="F1212" t="s">
        <v>24</v>
      </c>
      <c r="G1212" t="s">
        <v>267</v>
      </c>
      <c r="H1212">
        <v>188.68</v>
      </c>
      <c r="I1212">
        <v>1</v>
      </c>
      <c r="J1212">
        <v>0.2</v>
      </c>
      <c r="K1212">
        <v>150.94</v>
      </c>
      <c r="L1212" t="s">
        <v>104</v>
      </c>
      <c r="M1212" t="s">
        <v>134</v>
      </c>
      <c r="N1212" t="s">
        <v>68</v>
      </c>
      <c r="O1212" t="s">
        <v>123</v>
      </c>
      <c r="P1212">
        <v>6</v>
      </c>
      <c r="Q1212">
        <v>4.2</v>
      </c>
      <c r="S1212" t="s">
        <v>86</v>
      </c>
    </row>
    <row r="1213" spans="1:19" x14ac:dyDescent="0.35">
      <c r="A1213" t="s">
        <v>3271</v>
      </c>
      <c r="B1213" t="s">
        <v>3272</v>
      </c>
      <c r="C1213" t="s">
        <v>3273</v>
      </c>
      <c r="D1213" t="s">
        <v>34</v>
      </c>
      <c r="E1213" t="s">
        <v>109</v>
      </c>
      <c r="F1213" t="s">
        <v>74</v>
      </c>
      <c r="G1213" t="s">
        <v>110</v>
      </c>
      <c r="H1213">
        <v>1463.11</v>
      </c>
      <c r="I1213">
        <v>10</v>
      </c>
      <c r="J1213">
        <v>0.1</v>
      </c>
      <c r="K1213">
        <v>13167.99</v>
      </c>
      <c r="L1213" t="s">
        <v>165</v>
      </c>
      <c r="M1213" t="s">
        <v>122</v>
      </c>
      <c r="N1213" t="s">
        <v>85</v>
      </c>
      <c r="O1213" t="s">
        <v>123</v>
      </c>
      <c r="P1213">
        <v>4</v>
      </c>
      <c r="Q1213">
        <v>6</v>
      </c>
      <c r="R1213" t="s">
        <v>30</v>
      </c>
      <c r="S1213" t="s">
        <v>60</v>
      </c>
    </row>
    <row r="1214" spans="1:19" x14ac:dyDescent="0.35">
      <c r="A1214" t="s">
        <v>3274</v>
      </c>
      <c r="B1214" t="s">
        <v>334</v>
      </c>
      <c r="C1214" t="s">
        <v>3275</v>
      </c>
      <c r="D1214" t="s">
        <v>157</v>
      </c>
      <c r="E1214" t="s">
        <v>132</v>
      </c>
      <c r="F1214" t="s">
        <v>24</v>
      </c>
      <c r="G1214" t="s">
        <v>133</v>
      </c>
      <c r="H1214">
        <v>84.65</v>
      </c>
      <c r="I1214">
        <v>14</v>
      </c>
      <c r="J1214">
        <v>0</v>
      </c>
      <c r="K1214">
        <v>1185.0999999999999</v>
      </c>
      <c r="L1214" t="s">
        <v>26</v>
      </c>
      <c r="M1214" t="s">
        <v>122</v>
      </c>
      <c r="N1214" t="s">
        <v>40</v>
      </c>
      <c r="O1214" t="s">
        <v>105</v>
      </c>
      <c r="P1214">
        <v>9</v>
      </c>
      <c r="Q1214">
        <v>2.8</v>
      </c>
      <c r="R1214" t="s">
        <v>30</v>
      </c>
      <c r="S1214" t="s">
        <v>86</v>
      </c>
    </row>
    <row r="1215" spans="1:19" x14ac:dyDescent="0.35">
      <c r="A1215" t="s">
        <v>3276</v>
      </c>
      <c r="B1215" t="s">
        <v>3277</v>
      </c>
      <c r="C1215" t="s">
        <v>3278</v>
      </c>
      <c r="D1215" t="s">
        <v>127</v>
      </c>
      <c r="E1215" t="s">
        <v>649</v>
      </c>
      <c r="F1215" t="s">
        <v>57</v>
      </c>
      <c r="G1215" t="s">
        <v>153</v>
      </c>
      <c r="H1215">
        <v>303.85000000000002</v>
      </c>
      <c r="I1215">
        <v>13</v>
      </c>
      <c r="J1215">
        <v>0</v>
      </c>
      <c r="K1215">
        <v>3950.05</v>
      </c>
      <c r="L1215" t="s">
        <v>83</v>
      </c>
      <c r="M1215" t="s">
        <v>111</v>
      </c>
      <c r="N1215" t="s">
        <v>59</v>
      </c>
      <c r="O1215" t="s">
        <v>105</v>
      </c>
      <c r="P1215">
        <v>3</v>
      </c>
      <c r="Q1215">
        <v>2.9</v>
      </c>
      <c r="R1215" t="s">
        <v>30</v>
      </c>
      <c r="S1215" t="s">
        <v>86</v>
      </c>
    </row>
    <row r="1216" spans="1:19" x14ac:dyDescent="0.35">
      <c r="A1216" t="s">
        <v>3279</v>
      </c>
      <c r="B1216" t="s">
        <v>2731</v>
      </c>
      <c r="C1216" t="s">
        <v>3252</v>
      </c>
      <c r="D1216" t="s">
        <v>64</v>
      </c>
      <c r="E1216" t="s">
        <v>65</v>
      </c>
      <c r="F1216" t="s">
        <v>66</v>
      </c>
      <c r="G1216" t="s">
        <v>67</v>
      </c>
      <c r="H1216">
        <v>2129.5100000000002</v>
      </c>
      <c r="I1216">
        <v>3</v>
      </c>
      <c r="J1216">
        <v>0.2</v>
      </c>
      <c r="K1216">
        <v>5110.82</v>
      </c>
      <c r="L1216" t="s">
        <v>142</v>
      </c>
      <c r="M1216" t="s">
        <v>183</v>
      </c>
      <c r="N1216" t="s">
        <v>166</v>
      </c>
      <c r="O1216" t="s">
        <v>41</v>
      </c>
      <c r="P1216">
        <v>1</v>
      </c>
      <c r="Q1216">
        <v>3.2</v>
      </c>
      <c r="R1216" t="s">
        <v>51</v>
      </c>
      <c r="S1216" t="s">
        <v>42</v>
      </c>
    </row>
    <row r="1217" spans="1:19" x14ac:dyDescent="0.35">
      <c r="A1217" t="s">
        <v>3280</v>
      </c>
      <c r="B1217" t="s">
        <v>3281</v>
      </c>
      <c r="C1217" t="s">
        <v>3282</v>
      </c>
      <c r="D1217" t="s">
        <v>22</v>
      </c>
      <c r="E1217" t="s">
        <v>147</v>
      </c>
      <c r="F1217" t="s">
        <v>74</v>
      </c>
      <c r="G1217" t="s">
        <v>148</v>
      </c>
      <c r="H1217">
        <v>1750.72</v>
      </c>
      <c r="I1217">
        <v>14</v>
      </c>
      <c r="J1217">
        <v>0.1</v>
      </c>
      <c r="K1217">
        <v>22059.07</v>
      </c>
      <c r="L1217" t="s">
        <v>26</v>
      </c>
      <c r="M1217" t="s">
        <v>84</v>
      </c>
      <c r="N1217" t="s">
        <v>166</v>
      </c>
      <c r="O1217" t="s">
        <v>105</v>
      </c>
      <c r="P1217">
        <v>11</v>
      </c>
      <c r="Q1217">
        <v>4.3</v>
      </c>
      <c r="R1217" t="s">
        <v>30</v>
      </c>
      <c r="S1217" t="s">
        <v>52</v>
      </c>
    </row>
    <row r="1218" spans="1:19" x14ac:dyDescent="0.35">
      <c r="A1218" t="s">
        <v>3283</v>
      </c>
      <c r="B1218" t="s">
        <v>1705</v>
      </c>
      <c r="C1218" t="s">
        <v>3284</v>
      </c>
      <c r="D1218" t="s">
        <v>72</v>
      </c>
      <c r="E1218" t="s">
        <v>193</v>
      </c>
      <c r="F1218" t="s">
        <v>24</v>
      </c>
      <c r="G1218" t="s">
        <v>194</v>
      </c>
      <c r="H1218">
        <v>220.44</v>
      </c>
      <c r="I1218">
        <v>11</v>
      </c>
      <c r="J1218">
        <v>0.1</v>
      </c>
      <c r="K1218">
        <v>2182.36</v>
      </c>
      <c r="L1218" t="s">
        <v>302</v>
      </c>
      <c r="M1218" t="s">
        <v>183</v>
      </c>
      <c r="N1218" t="s">
        <v>68</v>
      </c>
      <c r="O1218" t="s">
        <v>29</v>
      </c>
      <c r="P1218">
        <v>13</v>
      </c>
      <c r="Q1218">
        <v>3.8</v>
      </c>
      <c r="S1218" t="s">
        <v>86</v>
      </c>
    </row>
    <row r="1219" spans="1:19" x14ac:dyDescent="0.35">
      <c r="A1219" t="s">
        <v>3285</v>
      </c>
      <c r="B1219" t="s">
        <v>773</v>
      </c>
      <c r="C1219" t="s">
        <v>3286</v>
      </c>
      <c r="D1219" t="s">
        <v>72</v>
      </c>
      <c r="E1219" t="s">
        <v>370</v>
      </c>
      <c r="F1219" t="s">
        <v>74</v>
      </c>
      <c r="G1219" t="s">
        <v>75</v>
      </c>
      <c r="H1219">
        <v>1493.68</v>
      </c>
      <c r="I1219">
        <v>2</v>
      </c>
      <c r="J1219">
        <v>0.15</v>
      </c>
      <c r="K1219">
        <v>2539.2600000000002</v>
      </c>
      <c r="L1219" t="s">
        <v>26</v>
      </c>
      <c r="M1219" t="s">
        <v>90</v>
      </c>
      <c r="N1219" t="s">
        <v>28</v>
      </c>
      <c r="O1219" t="s">
        <v>77</v>
      </c>
      <c r="P1219">
        <v>11</v>
      </c>
      <c r="Q1219">
        <v>3.7</v>
      </c>
      <c r="R1219" t="s">
        <v>30</v>
      </c>
      <c r="S1219" t="s">
        <v>60</v>
      </c>
    </row>
    <row r="1220" spans="1:19" x14ac:dyDescent="0.35">
      <c r="A1220" t="s">
        <v>3287</v>
      </c>
      <c r="B1220" t="s">
        <v>1010</v>
      </c>
      <c r="C1220" t="s">
        <v>3288</v>
      </c>
      <c r="D1220" t="s">
        <v>127</v>
      </c>
      <c r="E1220" t="s">
        <v>306</v>
      </c>
      <c r="F1220" t="s">
        <v>36</v>
      </c>
      <c r="G1220" t="s">
        <v>259</v>
      </c>
      <c r="H1220">
        <v>42.64</v>
      </c>
      <c r="I1220">
        <v>2</v>
      </c>
      <c r="J1220">
        <v>0.25</v>
      </c>
      <c r="K1220">
        <v>63.96</v>
      </c>
      <c r="L1220" t="s">
        <v>302</v>
      </c>
      <c r="M1220" t="s">
        <v>122</v>
      </c>
      <c r="N1220" t="s">
        <v>40</v>
      </c>
      <c r="O1220" t="s">
        <v>50</v>
      </c>
      <c r="P1220">
        <v>1</v>
      </c>
      <c r="Q1220">
        <v>3.1</v>
      </c>
      <c r="R1220" t="s">
        <v>30</v>
      </c>
      <c r="S1220" t="s">
        <v>60</v>
      </c>
    </row>
    <row r="1221" spans="1:19" x14ac:dyDescent="0.35">
      <c r="A1221" t="s">
        <v>3289</v>
      </c>
      <c r="B1221" t="s">
        <v>3290</v>
      </c>
      <c r="C1221" t="s">
        <v>3291</v>
      </c>
      <c r="D1221" t="s">
        <v>157</v>
      </c>
      <c r="E1221" t="s">
        <v>872</v>
      </c>
      <c r="F1221" t="s">
        <v>36</v>
      </c>
      <c r="G1221" t="s">
        <v>873</v>
      </c>
      <c r="H1221">
        <v>18.760000000000002</v>
      </c>
      <c r="I1221">
        <v>7</v>
      </c>
      <c r="J1221">
        <v>0.1</v>
      </c>
      <c r="K1221">
        <v>118.19</v>
      </c>
      <c r="L1221" t="s">
        <v>76</v>
      </c>
      <c r="M1221" t="s">
        <v>27</v>
      </c>
      <c r="N1221" t="s">
        <v>40</v>
      </c>
      <c r="O1221" t="s">
        <v>50</v>
      </c>
      <c r="P1221">
        <v>12</v>
      </c>
      <c r="Q1221">
        <v>1.4</v>
      </c>
      <c r="R1221" t="s">
        <v>30</v>
      </c>
      <c r="S1221" t="s">
        <v>60</v>
      </c>
    </row>
    <row r="1222" spans="1:19" x14ac:dyDescent="0.35">
      <c r="A1222" t="s">
        <v>3292</v>
      </c>
      <c r="B1222" t="s">
        <v>3293</v>
      </c>
      <c r="C1222" t="s">
        <v>3294</v>
      </c>
      <c r="D1222" t="s">
        <v>157</v>
      </c>
      <c r="E1222" t="s">
        <v>403</v>
      </c>
      <c r="F1222" t="s">
        <v>74</v>
      </c>
      <c r="G1222" t="s">
        <v>148</v>
      </c>
      <c r="H1222">
        <v>951.05</v>
      </c>
      <c r="I1222">
        <v>12</v>
      </c>
      <c r="J1222">
        <v>0.2</v>
      </c>
      <c r="K1222">
        <v>9130.08</v>
      </c>
      <c r="L1222" t="s">
        <v>165</v>
      </c>
      <c r="M1222" t="s">
        <v>111</v>
      </c>
      <c r="N1222" t="s">
        <v>85</v>
      </c>
      <c r="O1222" t="s">
        <v>123</v>
      </c>
      <c r="P1222">
        <v>9</v>
      </c>
      <c r="Q1222">
        <v>2.6</v>
      </c>
      <c r="R1222" t="s">
        <v>143</v>
      </c>
      <c r="S1222" t="s">
        <v>60</v>
      </c>
    </row>
    <row r="1223" spans="1:19" x14ac:dyDescent="0.35">
      <c r="A1223" t="s">
        <v>3295</v>
      </c>
      <c r="B1223" t="s">
        <v>2187</v>
      </c>
      <c r="C1223" t="s">
        <v>1245</v>
      </c>
      <c r="D1223" t="s">
        <v>127</v>
      </c>
      <c r="E1223" t="s">
        <v>533</v>
      </c>
      <c r="F1223" t="s">
        <v>74</v>
      </c>
      <c r="G1223" t="s">
        <v>534</v>
      </c>
      <c r="H1223">
        <v>1982.28</v>
      </c>
      <c r="I1223">
        <v>10</v>
      </c>
      <c r="J1223">
        <v>0.2</v>
      </c>
      <c r="K1223">
        <v>15858.24</v>
      </c>
      <c r="L1223" t="s">
        <v>76</v>
      </c>
      <c r="M1223" t="s">
        <v>84</v>
      </c>
      <c r="N1223" t="s">
        <v>59</v>
      </c>
      <c r="O1223" t="s">
        <v>116</v>
      </c>
      <c r="P1223">
        <v>9</v>
      </c>
      <c r="Q1223">
        <v>4.8</v>
      </c>
      <c r="R1223" t="s">
        <v>30</v>
      </c>
      <c r="S1223" t="s">
        <v>60</v>
      </c>
    </row>
    <row r="1224" spans="1:19" x14ac:dyDescent="0.35">
      <c r="A1224" t="s">
        <v>3296</v>
      </c>
      <c r="B1224" t="s">
        <v>492</v>
      </c>
      <c r="C1224" t="s">
        <v>3297</v>
      </c>
      <c r="D1224" t="s">
        <v>22</v>
      </c>
      <c r="E1224" t="s">
        <v>102</v>
      </c>
      <c r="F1224" t="s">
        <v>47</v>
      </c>
      <c r="G1224" t="s">
        <v>103</v>
      </c>
      <c r="H1224">
        <v>571.47</v>
      </c>
      <c r="I1224">
        <v>2</v>
      </c>
      <c r="J1224">
        <v>0.05</v>
      </c>
      <c r="K1224">
        <v>1085.79</v>
      </c>
      <c r="L1224" t="s">
        <v>38</v>
      </c>
      <c r="M1224" t="s">
        <v>27</v>
      </c>
      <c r="N1224" t="s">
        <v>166</v>
      </c>
      <c r="O1224" t="s">
        <v>41</v>
      </c>
      <c r="P1224">
        <v>5</v>
      </c>
      <c r="Q1224">
        <v>5</v>
      </c>
      <c r="R1224" t="s">
        <v>30</v>
      </c>
      <c r="S1224" t="s">
        <v>60</v>
      </c>
    </row>
    <row r="1225" spans="1:19" x14ac:dyDescent="0.35">
      <c r="A1225" t="s">
        <v>3298</v>
      </c>
      <c r="B1225" t="s">
        <v>3204</v>
      </c>
      <c r="C1225" t="s">
        <v>3299</v>
      </c>
      <c r="D1225" t="s">
        <v>22</v>
      </c>
      <c r="E1225" t="s">
        <v>403</v>
      </c>
      <c r="F1225" t="s">
        <v>74</v>
      </c>
      <c r="G1225" t="s">
        <v>148</v>
      </c>
      <c r="H1225">
        <v>1680.24</v>
      </c>
      <c r="I1225">
        <v>11</v>
      </c>
      <c r="L1225" t="s">
        <v>98</v>
      </c>
      <c r="M1225" t="s">
        <v>90</v>
      </c>
      <c r="N1225" t="s">
        <v>68</v>
      </c>
      <c r="O1225" t="s">
        <v>41</v>
      </c>
      <c r="P1225">
        <v>2</v>
      </c>
      <c r="Q1225">
        <v>3.9</v>
      </c>
      <c r="R1225" t="s">
        <v>30</v>
      </c>
      <c r="S1225" t="s">
        <v>294</v>
      </c>
    </row>
    <row r="1226" spans="1:19" x14ac:dyDescent="0.35">
      <c r="A1226" t="s">
        <v>3300</v>
      </c>
      <c r="B1226" t="s">
        <v>1238</v>
      </c>
      <c r="C1226" t="s">
        <v>3301</v>
      </c>
      <c r="D1226" t="s">
        <v>157</v>
      </c>
      <c r="E1226" t="s">
        <v>170</v>
      </c>
      <c r="F1226" t="s">
        <v>66</v>
      </c>
      <c r="G1226" t="s">
        <v>171</v>
      </c>
      <c r="H1226">
        <v>1826.79</v>
      </c>
      <c r="I1226">
        <v>4</v>
      </c>
      <c r="J1226">
        <v>0.2</v>
      </c>
      <c r="K1226">
        <v>5845.73</v>
      </c>
      <c r="L1226" t="s">
        <v>302</v>
      </c>
      <c r="M1226" t="s">
        <v>39</v>
      </c>
      <c r="N1226" t="s">
        <v>28</v>
      </c>
      <c r="O1226" t="s">
        <v>116</v>
      </c>
      <c r="P1226">
        <v>9</v>
      </c>
      <c r="Q1226">
        <v>1.9</v>
      </c>
      <c r="R1226" t="s">
        <v>30</v>
      </c>
      <c r="S1226" t="s">
        <v>52</v>
      </c>
    </row>
    <row r="1227" spans="1:19" x14ac:dyDescent="0.35">
      <c r="A1227" t="s">
        <v>3302</v>
      </c>
      <c r="B1227" t="s">
        <v>2664</v>
      </c>
      <c r="C1227" t="s">
        <v>3303</v>
      </c>
      <c r="D1227" t="s">
        <v>127</v>
      </c>
      <c r="E1227" t="s">
        <v>161</v>
      </c>
      <c r="F1227" t="s">
        <v>74</v>
      </c>
      <c r="G1227" t="s">
        <v>148</v>
      </c>
      <c r="H1227">
        <v>1850.86</v>
      </c>
      <c r="I1227">
        <v>2</v>
      </c>
      <c r="J1227">
        <v>0.05</v>
      </c>
      <c r="K1227">
        <v>3516.63</v>
      </c>
      <c r="L1227" t="s">
        <v>38</v>
      </c>
      <c r="M1227" t="s">
        <v>122</v>
      </c>
      <c r="N1227" t="s">
        <v>68</v>
      </c>
      <c r="O1227" t="s">
        <v>116</v>
      </c>
      <c r="P1227">
        <v>13</v>
      </c>
      <c r="Q1227">
        <v>1.4</v>
      </c>
      <c r="R1227" t="s">
        <v>30</v>
      </c>
      <c r="S1227" t="s">
        <v>60</v>
      </c>
    </row>
    <row r="1228" spans="1:19" x14ac:dyDescent="0.35">
      <c r="A1228" t="s">
        <v>3304</v>
      </c>
      <c r="B1228" t="s">
        <v>1055</v>
      </c>
      <c r="C1228" t="s">
        <v>3305</v>
      </c>
      <c r="D1228" t="s">
        <v>72</v>
      </c>
      <c r="E1228" t="s">
        <v>649</v>
      </c>
      <c r="F1228" t="s">
        <v>57</v>
      </c>
      <c r="G1228" t="s">
        <v>153</v>
      </c>
      <c r="H1228">
        <v>585.75</v>
      </c>
      <c r="I1228">
        <v>6</v>
      </c>
      <c r="J1228">
        <v>0.25</v>
      </c>
      <c r="K1228">
        <v>2635.88</v>
      </c>
      <c r="L1228" t="s">
        <v>49</v>
      </c>
      <c r="M1228" t="s">
        <v>39</v>
      </c>
      <c r="N1228" t="s">
        <v>68</v>
      </c>
      <c r="O1228" t="s">
        <v>116</v>
      </c>
      <c r="P1228">
        <v>12</v>
      </c>
      <c r="Q1228">
        <v>2.7</v>
      </c>
      <c r="R1228" t="s">
        <v>30</v>
      </c>
      <c r="S1228" t="s">
        <v>60</v>
      </c>
    </row>
    <row r="1229" spans="1:19" x14ac:dyDescent="0.35">
      <c r="A1229" t="s">
        <v>3306</v>
      </c>
      <c r="B1229" t="s">
        <v>3307</v>
      </c>
      <c r="C1229" t="s">
        <v>730</v>
      </c>
      <c r="D1229" t="s">
        <v>157</v>
      </c>
      <c r="E1229" t="s">
        <v>138</v>
      </c>
      <c r="F1229" t="s">
        <v>24</v>
      </c>
      <c r="G1229" t="s">
        <v>133</v>
      </c>
      <c r="H1229">
        <v>293.31</v>
      </c>
      <c r="I1229">
        <v>8</v>
      </c>
      <c r="J1229">
        <v>0</v>
      </c>
      <c r="K1229">
        <v>2346.48</v>
      </c>
      <c r="L1229" t="s">
        <v>49</v>
      </c>
      <c r="M1229" t="s">
        <v>27</v>
      </c>
      <c r="N1229" t="s">
        <v>59</v>
      </c>
      <c r="O1229" t="s">
        <v>50</v>
      </c>
      <c r="P1229">
        <v>13</v>
      </c>
      <c r="Q1229">
        <v>4.4000000000000004</v>
      </c>
      <c r="R1229" t="s">
        <v>143</v>
      </c>
      <c r="S1229" t="s">
        <v>60</v>
      </c>
    </row>
    <row r="1230" spans="1:19" x14ac:dyDescent="0.35">
      <c r="A1230" t="s">
        <v>3308</v>
      </c>
      <c r="B1230" t="s">
        <v>1537</v>
      </c>
      <c r="C1230" t="s">
        <v>3309</v>
      </c>
      <c r="D1230" t="s">
        <v>22</v>
      </c>
      <c r="E1230" t="s">
        <v>161</v>
      </c>
      <c r="F1230" t="s">
        <v>74</v>
      </c>
      <c r="G1230" t="s">
        <v>148</v>
      </c>
      <c r="H1230">
        <v>1620.37</v>
      </c>
      <c r="I1230">
        <v>10</v>
      </c>
      <c r="J1230">
        <v>0</v>
      </c>
      <c r="K1230">
        <v>16203.7</v>
      </c>
      <c r="L1230" t="s">
        <v>165</v>
      </c>
      <c r="M1230" t="s">
        <v>90</v>
      </c>
      <c r="N1230" t="s">
        <v>91</v>
      </c>
      <c r="O1230" t="s">
        <v>41</v>
      </c>
      <c r="P1230">
        <v>8</v>
      </c>
      <c r="Q1230">
        <v>3.9</v>
      </c>
      <c r="R1230" t="s">
        <v>112</v>
      </c>
      <c r="S1230" t="s">
        <v>60</v>
      </c>
    </row>
    <row r="1231" spans="1:19" x14ac:dyDescent="0.35">
      <c r="A1231" t="s">
        <v>3310</v>
      </c>
      <c r="B1231" t="s">
        <v>489</v>
      </c>
      <c r="C1231" t="s">
        <v>3311</v>
      </c>
      <c r="D1231" t="s">
        <v>72</v>
      </c>
      <c r="E1231" t="s">
        <v>323</v>
      </c>
      <c r="F1231" t="s">
        <v>57</v>
      </c>
      <c r="G1231" t="s">
        <v>82</v>
      </c>
      <c r="H1231">
        <v>365.66</v>
      </c>
      <c r="I1231">
        <v>4</v>
      </c>
      <c r="J1231">
        <v>0.25</v>
      </c>
      <c r="K1231">
        <v>1096.98</v>
      </c>
      <c r="L1231" t="s">
        <v>142</v>
      </c>
      <c r="M1231" t="s">
        <v>90</v>
      </c>
      <c r="N1231" t="s">
        <v>40</v>
      </c>
      <c r="O1231" t="s">
        <v>29</v>
      </c>
      <c r="P1231">
        <v>13</v>
      </c>
      <c r="Q1231">
        <v>4.5</v>
      </c>
      <c r="R1231" t="s">
        <v>51</v>
      </c>
      <c r="S1231" t="s">
        <v>60</v>
      </c>
    </row>
    <row r="1232" spans="1:19" x14ac:dyDescent="0.35">
      <c r="A1232" t="s">
        <v>3312</v>
      </c>
      <c r="B1232" t="s">
        <v>3313</v>
      </c>
      <c r="C1232" t="s">
        <v>3314</v>
      </c>
      <c r="D1232" t="s">
        <v>157</v>
      </c>
      <c r="E1232" t="s">
        <v>484</v>
      </c>
      <c r="F1232" t="s">
        <v>74</v>
      </c>
      <c r="G1232" t="s">
        <v>110</v>
      </c>
      <c r="H1232">
        <v>914.14</v>
      </c>
      <c r="I1232">
        <v>5</v>
      </c>
      <c r="J1232">
        <v>0.1</v>
      </c>
      <c r="K1232">
        <v>4113.63</v>
      </c>
      <c r="L1232" t="s">
        <v>38</v>
      </c>
      <c r="M1232" t="s">
        <v>183</v>
      </c>
      <c r="N1232" t="s">
        <v>91</v>
      </c>
      <c r="O1232" t="s">
        <v>92</v>
      </c>
      <c r="P1232">
        <v>11</v>
      </c>
      <c r="Q1232">
        <v>3.5</v>
      </c>
      <c r="R1232" t="s">
        <v>30</v>
      </c>
      <c r="S1232" t="s">
        <v>294</v>
      </c>
    </row>
    <row r="1233" spans="1:19" x14ac:dyDescent="0.35">
      <c r="A1233" t="s">
        <v>3315</v>
      </c>
      <c r="B1233" t="s">
        <v>3316</v>
      </c>
      <c r="C1233" t="s">
        <v>3317</v>
      </c>
      <c r="D1233" t="s">
        <v>157</v>
      </c>
      <c r="E1233" t="s">
        <v>266</v>
      </c>
      <c r="F1233" t="s">
        <v>24</v>
      </c>
      <c r="G1233" t="s">
        <v>267</v>
      </c>
      <c r="H1233">
        <v>204.53</v>
      </c>
      <c r="I1233">
        <v>4</v>
      </c>
      <c r="J1233">
        <v>0.05</v>
      </c>
      <c r="K1233">
        <v>777.21</v>
      </c>
      <c r="L1233" t="s">
        <v>83</v>
      </c>
      <c r="M1233" t="s">
        <v>134</v>
      </c>
      <c r="N1233" t="s">
        <v>68</v>
      </c>
      <c r="O1233" t="s">
        <v>92</v>
      </c>
      <c r="P1233">
        <v>10</v>
      </c>
      <c r="Q1233">
        <v>1.5</v>
      </c>
      <c r="R1233" t="s">
        <v>30</v>
      </c>
      <c r="S1233" t="s">
        <v>86</v>
      </c>
    </row>
    <row r="1234" spans="1:19" x14ac:dyDescent="0.35">
      <c r="A1234" t="s">
        <v>3318</v>
      </c>
      <c r="B1234" t="s">
        <v>3319</v>
      </c>
      <c r="C1234" t="s">
        <v>3320</v>
      </c>
      <c r="D1234" t="s">
        <v>157</v>
      </c>
      <c r="E1234" t="s">
        <v>281</v>
      </c>
      <c r="F1234" t="s">
        <v>74</v>
      </c>
      <c r="G1234" t="s">
        <v>110</v>
      </c>
      <c r="H1234">
        <v>462.95</v>
      </c>
      <c r="I1234">
        <v>3</v>
      </c>
      <c r="J1234">
        <v>0.2</v>
      </c>
      <c r="K1234">
        <v>1111.08</v>
      </c>
      <c r="L1234" t="s">
        <v>76</v>
      </c>
      <c r="M1234" t="s">
        <v>183</v>
      </c>
      <c r="N1234" t="s">
        <v>166</v>
      </c>
      <c r="O1234" t="s">
        <v>116</v>
      </c>
      <c r="P1234">
        <v>10</v>
      </c>
      <c r="Q1234">
        <v>1.5</v>
      </c>
      <c r="R1234" t="s">
        <v>30</v>
      </c>
      <c r="S1234" t="s">
        <v>52</v>
      </c>
    </row>
    <row r="1235" spans="1:19" x14ac:dyDescent="0.35">
      <c r="A1235" t="s">
        <v>3321</v>
      </c>
      <c r="B1235" t="s">
        <v>3322</v>
      </c>
      <c r="C1235" t="s">
        <v>3323</v>
      </c>
      <c r="D1235" t="s">
        <v>72</v>
      </c>
      <c r="E1235" t="s">
        <v>351</v>
      </c>
      <c r="F1235" t="s">
        <v>57</v>
      </c>
      <c r="G1235" t="s">
        <v>289</v>
      </c>
      <c r="H1235">
        <v>189.92</v>
      </c>
      <c r="I1235">
        <v>5</v>
      </c>
      <c r="J1235">
        <v>0.15</v>
      </c>
      <c r="K1235">
        <v>807.16</v>
      </c>
      <c r="L1235" t="s">
        <v>38</v>
      </c>
      <c r="M1235" t="s">
        <v>39</v>
      </c>
      <c r="N1235" t="s">
        <v>28</v>
      </c>
      <c r="O1235" t="s">
        <v>77</v>
      </c>
      <c r="P1235">
        <v>6</v>
      </c>
      <c r="Q1235">
        <v>1.2</v>
      </c>
      <c r="R1235" t="s">
        <v>30</v>
      </c>
      <c r="S1235" t="s">
        <v>60</v>
      </c>
    </row>
    <row r="1236" spans="1:19" x14ac:dyDescent="0.35">
      <c r="A1236" t="s">
        <v>3324</v>
      </c>
      <c r="B1236" t="s">
        <v>3325</v>
      </c>
      <c r="C1236" t="s">
        <v>3326</v>
      </c>
      <c r="D1236" t="s">
        <v>127</v>
      </c>
      <c r="E1236" t="s">
        <v>281</v>
      </c>
      <c r="F1236" t="s">
        <v>74</v>
      </c>
      <c r="G1236" t="s">
        <v>110</v>
      </c>
      <c r="H1236">
        <v>2369.96</v>
      </c>
      <c r="I1236">
        <v>14</v>
      </c>
      <c r="J1236">
        <v>0.1</v>
      </c>
      <c r="K1236">
        <v>29861.5</v>
      </c>
      <c r="L1236" t="s">
        <v>104</v>
      </c>
      <c r="M1236" t="s">
        <v>111</v>
      </c>
      <c r="N1236" t="s">
        <v>68</v>
      </c>
      <c r="O1236" t="s">
        <v>50</v>
      </c>
      <c r="P1236">
        <v>7</v>
      </c>
      <c r="Q1236">
        <v>3.3</v>
      </c>
      <c r="R1236" t="s">
        <v>30</v>
      </c>
      <c r="S1236" t="s">
        <v>60</v>
      </c>
    </row>
    <row r="1237" spans="1:19" x14ac:dyDescent="0.35">
      <c r="A1237" t="s">
        <v>3327</v>
      </c>
      <c r="B1237" t="s">
        <v>495</v>
      </c>
      <c r="C1237" t="s">
        <v>3328</v>
      </c>
      <c r="D1237" t="s">
        <v>157</v>
      </c>
      <c r="E1237" t="s">
        <v>109</v>
      </c>
      <c r="F1237" t="s">
        <v>74</v>
      </c>
      <c r="G1237" t="s">
        <v>110</v>
      </c>
      <c r="H1237">
        <v>1223.3800000000001</v>
      </c>
      <c r="I1237">
        <v>9</v>
      </c>
      <c r="J1237">
        <v>0</v>
      </c>
      <c r="K1237">
        <v>11010.42</v>
      </c>
      <c r="L1237" t="s">
        <v>98</v>
      </c>
      <c r="M1237" t="s">
        <v>111</v>
      </c>
      <c r="N1237" t="s">
        <v>59</v>
      </c>
      <c r="O1237" t="s">
        <v>29</v>
      </c>
      <c r="P1237">
        <v>12</v>
      </c>
      <c r="Q1237">
        <v>2</v>
      </c>
      <c r="R1237" t="s">
        <v>30</v>
      </c>
      <c r="S1237" t="s">
        <v>60</v>
      </c>
    </row>
    <row r="1238" spans="1:19" x14ac:dyDescent="0.35">
      <c r="A1238" t="s">
        <v>3329</v>
      </c>
      <c r="B1238" t="s">
        <v>254</v>
      </c>
      <c r="C1238" t="s">
        <v>754</v>
      </c>
      <c r="D1238" t="s">
        <v>34</v>
      </c>
      <c r="E1238" t="s">
        <v>56</v>
      </c>
      <c r="F1238" t="s">
        <v>57</v>
      </c>
      <c r="G1238" t="s">
        <v>58</v>
      </c>
      <c r="H1238">
        <v>200.3</v>
      </c>
      <c r="I1238">
        <v>8</v>
      </c>
      <c r="J1238">
        <v>0.2</v>
      </c>
      <c r="K1238">
        <v>1281.92</v>
      </c>
      <c r="L1238" t="s">
        <v>76</v>
      </c>
      <c r="M1238" t="s">
        <v>90</v>
      </c>
      <c r="N1238" t="s">
        <v>166</v>
      </c>
      <c r="O1238" t="s">
        <v>92</v>
      </c>
      <c r="P1238">
        <v>6</v>
      </c>
      <c r="Q1238">
        <v>3.9</v>
      </c>
      <c r="R1238" t="s">
        <v>30</v>
      </c>
      <c r="S1238" t="s">
        <v>52</v>
      </c>
    </row>
    <row r="1239" spans="1:19" x14ac:dyDescent="0.35">
      <c r="A1239" t="s">
        <v>3330</v>
      </c>
      <c r="B1239" t="s">
        <v>1761</v>
      </c>
      <c r="C1239" t="s">
        <v>3331</v>
      </c>
      <c r="D1239" t="s">
        <v>64</v>
      </c>
      <c r="E1239" t="s">
        <v>120</v>
      </c>
      <c r="F1239" t="s">
        <v>47</v>
      </c>
      <c r="G1239" t="s">
        <v>121</v>
      </c>
      <c r="H1239">
        <v>106.64</v>
      </c>
      <c r="I1239">
        <v>8</v>
      </c>
      <c r="J1239">
        <v>0.25</v>
      </c>
      <c r="K1239">
        <v>639.84</v>
      </c>
      <c r="L1239" t="s">
        <v>142</v>
      </c>
      <c r="M1239" t="s">
        <v>27</v>
      </c>
      <c r="N1239" t="s">
        <v>68</v>
      </c>
      <c r="O1239" t="s">
        <v>123</v>
      </c>
      <c r="P1239">
        <v>5</v>
      </c>
      <c r="Q1239">
        <v>3.7</v>
      </c>
      <c r="R1239" t="s">
        <v>30</v>
      </c>
      <c r="S1239" t="s">
        <v>86</v>
      </c>
    </row>
    <row r="1240" spans="1:19" x14ac:dyDescent="0.35">
      <c r="A1240" t="s">
        <v>3332</v>
      </c>
      <c r="B1240" t="s">
        <v>3119</v>
      </c>
      <c r="C1240" t="s">
        <v>3333</v>
      </c>
      <c r="D1240" t="s">
        <v>22</v>
      </c>
      <c r="E1240" t="s">
        <v>181</v>
      </c>
      <c r="F1240" t="s">
        <v>24</v>
      </c>
      <c r="G1240" t="s">
        <v>182</v>
      </c>
      <c r="H1240">
        <v>49.82</v>
      </c>
      <c r="I1240">
        <v>8</v>
      </c>
      <c r="J1240">
        <v>0</v>
      </c>
      <c r="K1240">
        <v>398.56</v>
      </c>
      <c r="L1240" t="s">
        <v>104</v>
      </c>
      <c r="M1240" t="s">
        <v>183</v>
      </c>
      <c r="N1240" t="s">
        <v>172</v>
      </c>
      <c r="O1240" t="s">
        <v>41</v>
      </c>
      <c r="P1240">
        <v>4</v>
      </c>
      <c r="Q1240">
        <v>2.2999999999999998</v>
      </c>
      <c r="R1240" t="s">
        <v>143</v>
      </c>
      <c r="S1240" t="s">
        <v>60</v>
      </c>
    </row>
    <row r="1241" spans="1:19" x14ac:dyDescent="0.35">
      <c r="A1241" t="s">
        <v>3334</v>
      </c>
      <c r="B1241" t="s">
        <v>3316</v>
      </c>
      <c r="C1241" t="s">
        <v>3335</v>
      </c>
      <c r="D1241" t="s">
        <v>64</v>
      </c>
      <c r="E1241" t="s">
        <v>251</v>
      </c>
      <c r="F1241" t="s">
        <v>36</v>
      </c>
      <c r="G1241" t="s">
        <v>252</v>
      </c>
      <c r="H1241">
        <v>39.090000000000003</v>
      </c>
      <c r="I1241">
        <v>12</v>
      </c>
      <c r="J1241">
        <v>0.25</v>
      </c>
      <c r="K1241">
        <v>351.81</v>
      </c>
      <c r="L1241" t="s">
        <v>26</v>
      </c>
      <c r="M1241" t="s">
        <v>27</v>
      </c>
      <c r="N1241" t="s">
        <v>68</v>
      </c>
      <c r="O1241" t="s">
        <v>116</v>
      </c>
      <c r="P1241">
        <v>7</v>
      </c>
      <c r="Q1241">
        <v>1.7</v>
      </c>
      <c r="R1241" t="s">
        <v>30</v>
      </c>
      <c r="S1241" t="s">
        <v>86</v>
      </c>
    </row>
    <row r="1242" spans="1:19" x14ac:dyDescent="0.35">
      <c r="A1242" t="s">
        <v>3336</v>
      </c>
      <c r="B1242" t="s">
        <v>3337</v>
      </c>
      <c r="C1242" t="s">
        <v>3338</v>
      </c>
      <c r="D1242" t="s">
        <v>34</v>
      </c>
      <c r="E1242" t="s">
        <v>344</v>
      </c>
      <c r="F1242" t="s">
        <v>24</v>
      </c>
      <c r="G1242" t="s">
        <v>345</v>
      </c>
      <c r="H1242">
        <v>62.82</v>
      </c>
      <c r="I1242">
        <v>8</v>
      </c>
      <c r="J1242">
        <v>0.25</v>
      </c>
      <c r="K1242">
        <v>376.92</v>
      </c>
      <c r="L1242" t="s">
        <v>104</v>
      </c>
      <c r="M1242" t="s">
        <v>122</v>
      </c>
      <c r="N1242" t="s">
        <v>85</v>
      </c>
      <c r="O1242" t="s">
        <v>29</v>
      </c>
      <c r="P1242">
        <v>4</v>
      </c>
      <c r="Q1242">
        <v>1.4</v>
      </c>
      <c r="R1242" t="s">
        <v>30</v>
      </c>
      <c r="S1242" t="s">
        <v>60</v>
      </c>
    </row>
    <row r="1243" spans="1:19" x14ac:dyDescent="0.35">
      <c r="A1243" t="s">
        <v>3339</v>
      </c>
      <c r="B1243" t="s">
        <v>2892</v>
      </c>
      <c r="C1243" t="s">
        <v>3340</v>
      </c>
      <c r="D1243" t="s">
        <v>64</v>
      </c>
      <c r="E1243" t="s">
        <v>176</v>
      </c>
      <c r="F1243" t="s">
        <v>47</v>
      </c>
      <c r="G1243" t="s">
        <v>177</v>
      </c>
      <c r="H1243">
        <v>542.36</v>
      </c>
      <c r="I1243">
        <v>7</v>
      </c>
      <c r="J1243">
        <v>0.1</v>
      </c>
      <c r="K1243">
        <v>3416.87</v>
      </c>
      <c r="L1243" t="s">
        <v>76</v>
      </c>
      <c r="M1243" t="s">
        <v>27</v>
      </c>
      <c r="N1243" t="s">
        <v>68</v>
      </c>
      <c r="O1243" t="s">
        <v>123</v>
      </c>
      <c r="P1243">
        <v>10</v>
      </c>
      <c r="Q1243">
        <v>3.9</v>
      </c>
      <c r="R1243" t="s">
        <v>30</v>
      </c>
      <c r="S1243" t="s">
        <v>60</v>
      </c>
    </row>
    <row r="1244" spans="1:19" x14ac:dyDescent="0.35">
      <c r="A1244" t="s">
        <v>3341</v>
      </c>
      <c r="B1244" t="s">
        <v>3342</v>
      </c>
      <c r="C1244" t="s">
        <v>3343</v>
      </c>
      <c r="D1244" t="s">
        <v>34</v>
      </c>
      <c r="E1244" t="s">
        <v>413</v>
      </c>
      <c r="F1244" t="s">
        <v>47</v>
      </c>
      <c r="G1244" t="s">
        <v>103</v>
      </c>
      <c r="H1244">
        <v>586.55999999999995</v>
      </c>
      <c r="I1244">
        <v>8</v>
      </c>
      <c r="J1244">
        <v>0.15</v>
      </c>
      <c r="K1244">
        <v>3988.61</v>
      </c>
      <c r="L1244" t="s">
        <v>83</v>
      </c>
      <c r="M1244" t="s">
        <v>134</v>
      </c>
      <c r="N1244" t="s">
        <v>172</v>
      </c>
      <c r="O1244" t="s">
        <v>116</v>
      </c>
      <c r="P1244">
        <v>10</v>
      </c>
      <c r="Q1244">
        <v>2.8</v>
      </c>
      <c r="R1244" t="s">
        <v>30</v>
      </c>
      <c r="S1244" t="s">
        <v>52</v>
      </c>
    </row>
    <row r="1245" spans="1:19" x14ac:dyDescent="0.35">
      <c r="A1245" t="s">
        <v>3344</v>
      </c>
      <c r="B1245" t="s">
        <v>3345</v>
      </c>
      <c r="C1245" t="s">
        <v>3346</v>
      </c>
      <c r="D1245" t="s">
        <v>127</v>
      </c>
      <c r="E1245" t="s">
        <v>214</v>
      </c>
      <c r="F1245" t="s">
        <v>66</v>
      </c>
      <c r="G1245" t="s">
        <v>215</v>
      </c>
      <c r="H1245">
        <v>1946.19</v>
      </c>
      <c r="I1245">
        <v>11</v>
      </c>
      <c r="J1245">
        <v>0.05</v>
      </c>
      <c r="K1245">
        <v>20337.689999999999</v>
      </c>
      <c r="L1245" t="s">
        <v>76</v>
      </c>
      <c r="M1245" t="s">
        <v>90</v>
      </c>
      <c r="N1245" t="s">
        <v>68</v>
      </c>
      <c r="O1245" t="s">
        <v>116</v>
      </c>
      <c r="P1245">
        <v>10</v>
      </c>
      <c r="Q1245">
        <v>2.2999999999999998</v>
      </c>
      <c r="R1245" t="s">
        <v>30</v>
      </c>
      <c r="S1245" t="s">
        <v>60</v>
      </c>
    </row>
    <row r="1246" spans="1:19" x14ac:dyDescent="0.35">
      <c r="A1246" t="s">
        <v>3347</v>
      </c>
      <c r="B1246" t="s">
        <v>3348</v>
      </c>
      <c r="C1246" t="s">
        <v>3349</v>
      </c>
      <c r="D1246" t="s">
        <v>72</v>
      </c>
      <c r="E1246" t="s">
        <v>533</v>
      </c>
      <c r="F1246" t="s">
        <v>74</v>
      </c>
      <c r="G1246" t="s">
        <v>534</v>
      </c>
      <c r="H1246">
        <v>108.8</v>
      </c>
      <c r="I1246">
        <v>14</v>
      </c>
      <c r="J1246">
        <v>0</v>
      </c>
      <c r="K1246">
        <v>1523.2</v>
      </c>
      <c r="L1246" t="s">
        <v>302</v>
      </c>
      <c r="M1246" t="s">
        <v>27</v>
      </c>
      <c r="N1246" t="s">
        <v>59</v>
      </c>
      <c r="O1246" t="s">
        <v>92</v>
      </c>
      <c r="P1246">
        <v>9</v>
      </c>
      <c r="Q1246">
        <v>6</v>
      </c>
      <c r="R1246" t="s">
        <v>30</v>
      </c>
      <c r="S1246" t="s">
        <v>52</v>
      </c>
    </row>
    <row r="1247" spans="1:19" x14ac:dyDescent="0.35">
      <c r="A1247" t="s">
        <v>3350</v>
      </c>
      <c r="B1247" t="s">
        <v>3351</v>
      </c>
      <c r="C1247" t="s">
        <v>3352</v>
      </c>
      <c r="D1247" t="s">
        <v>127</v>
      </c>
      <c r="E1247" t="s">
        <v>170</v>
      </c>
      <c r="F1247" t="s">
        <v>66</v>
      </c>
      <c r="G1247" t="s">
        <v>171</v>
      </c>
      <c r="H1247">
        <v>752.82</v>
      </c>
      <c r="I1247">
        <v>8</v>
      </c>
      <c r="J1247">
        <v>0.15</v>
      </c>
      <c r="K1247">
        <v>5119.18</v>
      </c>
      <c r="L1247" t="s">
        <v>38</v>
      </c>
      <c r="M1247" t="s">
        <v>134</v>
      </c>
      <c r="N1247" t="s">
        <v>40</v>
      </c>
      <c r="O1247" t="s">
        <v>50</v>
      </c>
      <c r="P1247">
        <v>5</v>
      </c>
      <c r="Q1247">
        <v>3.4</v>
      </c>
      <c r="R1247" t="s">
        <v>51</v>
      </c>
      <c r="S1247" t="s">
        <v>60</v>
      </c>
    </row>
    <row r="1248" spans="1:19" x14ac:dyDescent="0.35">
      <c r="A1248" t="s">
        <v>3353</v>
      </c>
      <c r="B1248" t="s">
        <v>1482</v>
      </c>
      <c r="C1248" t="s">
        <v>3354</v>
      </c>
      <c r="D1248" t="s">
        <v>34</v>
      </c>
      <c r="E1248" t="s">
        <v>306</v>
      </c>
      <c r="F1248" t="s">
        <v>36</v>
      </c>
      <c r="G1248" t="s">
        <v>259</v>
      </c>
      <c r="H1248">
        <v>36.119999999999997</v>
      </c>
      <c r="I1248">
        <v>13</v>
      </c>
      <c r="J1248">
        <v>0.25</v>
      </c>
      <c r="K1248">
        <v>352.17</v>
      </c>
      <c r="L1248" t="s">
        <v>302</v>
      </c>
      <c r="M1248" t="s">
        <v>122</v>
      </c>
      <c r="N1248" t="s">
        <v>172</v>
      </c>
      <c r="O1248" t="s">
        <v>77</v>
      </c>
      <c r="P1248">
        <v>8</v>
      </c>
      <c r="Q1248">
        <v>3.1</v>
      </c>
      <c r="R1248" t="s">
        <v>51</v>
      </c>
      <c r="S1248" t="s">
        <v>60</v>
      </c>
    </row>
    <row r="1249" spans="1:19" x14ac:dyDescent="0.35">
      <c r="A1249" t="s">
        <v>3355</v>
      </c>
      <c r="B1249" t="s">
        <v>664</v>
      </c>
      <c r="C1249" t="s">
        <v>3356</v>
      </c>
      <c r="D1249" t="s">
        <v>72</v>
      </c>
      <c r="E1249" t="s">
        <v>301</v>
      </c>
      <c r="F1249" t="s">
        <v>57</v>
      </c>
      <c r="G1249" t="s">
        <v>97</v>
      </c>
      <c r="H1249">
        <v>120.08</v>
      </c>
      <c r="I1249">
        <v>14</v>
      </c>
      <c r="J1249">
        <v>0.15</v>
      </c>
      <c r="K1249">
        <v>1428.95</v>
      </c>
      <c r="L1249" t="s">
        <v>76</v>
      </c>
      <c r="M1249" t="s">
        <v>122</v>
      </c>
      <c r="N1249" t="s">
        <v>172</v>
      </c>
      <c r="O1249" t="s">
        <v>123</v>
      </c>
      <c r="P1249">
        <v>12</v>
      </c>
      <c r="Q1249">
        <v>4</v>
      </c>
      <c r="R1249" t="s">
        <v>30</v>
      </c>
      <c r="S1249" t="s">
        <v>60</v>
      </c>
    </row>
    <row r="1250" spans="1:19" x14ac:dyDescent="0.35">
      <c r="A1250" t="s">
        <v>3357</v>
      </c>
      <c r="B1250" t="s">
        <v>1085</v>
      </c>
      <c r="C1250" t="s">
        <v>3358</v>
      </c>
      <c r="D1250" t="s">
        <v>34</v>
      </c>
      <c r="E1250" t="s">
        <v>128</v>
      </c>
      <c r="F1250" t="s">
        <v>36</v>
      </c>
      <c r="G1250" t="s">
        <v>129</v>
      </c>
      <c r="H1250">
        <v>21.32</v>
      </c>
      <c r="I1250">
        <v>8</v>
      </c>
      <c r="J1250">
        <v>0.1</v>
      </c>
      <c r="K1250">
        <v>153.5</v>
      </c>
      <c r="L1250" t="s">
        <v>165</v>
      </c>
      <c r="M1250" t="s">
        <v>84</v>
      </c>
      <c r="N1250" t="s">
        <v>85</v>
      </c>
      <c r="O1250" t="s">
        <v>77</v>
      </c>
      <c r="P1250">
        <v>13</v>
      </c>
      <c r="Q1250">
        <v>4.3</v>
      </c>
      <c r="S1250" t="s">
        <v>60</v>
      </c>
    </row>
    <row r="1251" spans="1:19" x14ac:dyDescent="0.35">
      <c r="A1251" t="s">
        <v>3359</v>
      </c>
      <c r="B1251" t="s">
        <v>3360</v>
      </c>
      <c r="C1251" t="s">
        <v>3361</v>
      </c>
      <c r="D1251" t="s">
        <v>127</v>
      </c>
      <c r="E1251" t="s">
        <v>872</v>
      </c>
      <c r="F1251" t="s">
        <v>36</v>
      </c>
      <c r="G1251" t="s">
        <v>873</v>
      </c>
      <c r="H1251">
        <v>13.17</v>
      </c>
      <c r="I1251">
        <v>12</v>
      </c>
      <c r="J1251">
        <v>0</v>
      </c>
      <c r="K1251">
        <v>158.04</v>
      </c>
      <c r="L1251" t="s">
        <v>83</v>
      </c>
      <c r="M1251" t="s">
        <v>111</v>
      </c>
      <c r="N1251" t="s">
        <v>85</v>
      </c>
      <c r="O1251" t="s">
        <v>50</v>
      </c>
      <c r="P1251">
        <v>12</v>
      </c>
      <c r="Q1251">
        <v>3.7</v>
      </c>
      <c r="R1251" t="s">
        <v>30</v>
      </c>
      <c r="S1251" t="s">
        <v>60</v>
      </c>
    </row>
    <row r="1252" spans="1:19" x14ac:dyDescent="0.35">
      <c r="A1252" t="s">
        <v>3362</v>
      </c>
      <c r="B1252" t="s">
        <v>3363</v>
      </c>
      <c r="C1252" t="s">
        <v>3364</v>
      </c>
      <c r="D1252" t="s">
        <v>22</v>
      </c>
      <c r="E1252" t="s">
        <v>109</v>
      </c>
      <c r="F1252" t="s">
        <v>74</v>
      </c>
      <c r="G1252" t="s">
        <v>110</v>
      </c>
      <c r="H1252">
        <v>2080.89</v>
      </c>
      <c r="I1252">
        <v>10</v>
      </c>
      <c r="J1252">
        <v>0</v>
      </c>
      <c r="K1252">
        <v>20808.900000000001</v>
      </c>
      <c r="L1252" t="s">
        <v>26</v>
      </c>
      <c r="M1252" t="s">
        <v>84</v>
      </c>
      <c r="N1252" t="s">
        <v>28</v>
      </c>
      <c r="O1252" t="s">
        <v>116</v>
      </c>
      <c r="P1252">
        <v>12</v>
      </c>
      <c r="Q1252">
        <v>2.8</v>
      </c>
      <c r="R1252" t="s">
        <v>51</v>
      </c>
      <c r="S1252" t="s">
        <v>52</v>
      </c>
    </row>
    <row r="1253" spans="1:19" x14ac:dyDescent="0.35">
      <c r="A1253" t="s">
        <v>3365</v>
      </c>
      <c r="B1253" t="s">
        <v>2503</v>
      </c>
      <c r="C1253" t="s">
        <v>950</v>
      </c>
      <c r="D1253" t="s">
        <v>127</v>
      </c>
      <c r="E1253" t="s">
        <v>281</v>
      </c>
      <c r="F1253" t="s">
        <v>74</v>
      </c>
      <c r="G1253" t="s">
        <v>110</v>
      </c>
      <c r="H1253">
        <v>1931.18</v>
      </c>
      <c r="I1253">
        <v>7</v>
      </c>
      <c r="J1253">
        <v>0.05</v>
      </c>
      <c r="K1253">
        <v>12842.35</v>
      </c>
      <c r="L1253" t="s">
        <v>83</v>
      </c>
      <c r="M1253" t="s">
        <v>90</v>
      </c>
      <c r="N1253" t="s">
        <v>91</v>
      </c>
      <c r="O1253" t="s">
        <v>123</v>
      </c>
      <c r="P1253">
        <v>6</v>
      </c>
      <c r="Q1253">
        <v>2.5</v>
      </c>
      <c r="S1253" t="s">
        <v>60</v>
      </c>
    </row>
    <row r="1254" spans="1:19" x14ac:dyDescent="0.35">
      <c r="A1254" t="s">
        <v>3366</v>
      </c>
      <c r="B1254" t="s">
        <v>2031</v>
      </c>
      <c r="C1254" t="s">
        <v>3367</v>
      </c>
      <c r="D1254" t="s">
        <v>127</v>
      </c>
      <c r="E1254" t="s">
        <v>399</v>
      </c>
      <c r="F1254" t="s">
        <v>24</v>
      </c>
      <c r="G1254" t="s">
        <v>182</v>
      </c>
      <c r="H1254">
        <v>446.5</v>
      </c>
      <c r="I1254">
        <v>12</v>
      </c>
      <c r="J1254">
        <v>0</v>
      </c>
      <c r="K1254">
        <v>5358</v>
      </c>
      <c r="L1254" t="s">
        <v>165</v>
      </c>
      <c r="M1254" t="s">
        <v>27</v>
      </c>
      <c r="N1254" t="s">
        <v>68</v>
      </c>
      <c r="O1254" t="s">
        <v>77</v>
      </c>
      <c r="P1254">
        <v>4</v>
      </c>
      <c r="Q1254">
        <v>4.0999999999999996</v>
      </c>
      <c r="R1254" t="s">
        <v>30</v>
      </c>
      <c r="S1254" t="s">
        <v>60</v>
      </c>
    </row>
    <row r="1255" spans="1:19" x14ac:dyDescent="0.35">
      <c r="A1255" t="s">
        <v>3368</v>
      </c>
      <c r="B1255" t="s">
        <v>1903</v>
      </c>
      <c r="C1255" t="s">
        <v>3369</v>
      </c>
      <c r="D1255" t="s">
        <v>72</v>
      </c>
      <c r="E1255" t="s">
        <v>198</v>
      </c>
      <c r="F1255" t="s">
        <v>74</v>
      </c>
      <c r="G1255" t="s">
        <v>110</v>
      </c>
      <c r="H1255">
        <v>426.36</v>
      </c>
      <c r="I1255">
        <v>1</v>
      </c>
      <c r="J1255">
        <v>0.1</v>
      </c>
      <c r="K1255">
        <v>383.72</v>
      </c>
      <c r="L1255" t="s">
        <v>26</v>
      </c>
      <c r="M1255" t="s">
        <v>111</v>
      </c>
      <c r="N1255" t="s">
        <v>28</v>
      </c>
      <c r="O1255" t="s">
        <v>116</v>
      </c>
      <c r="P1255">
        <v>12</v>
      </c>
      <c r="Q1255">
        <v>3.1</v>
      </c>
      <c r="R1255" t="s">
        <v>30</v>
      </c>
      <c r="S1255" t="s">
        <v>52</v>
      </c>
    </row>
    <row r="1256" spans="1:19" x14ac:dyDescent="0.35">
      <c r="A1256" t="s">
        <v>3370</v>
      </c>
      <c r="B1256" t="s">
        <v>286</v>
      </c>
      <c r="C1256" t="s">
        <v>3371</v>
      </c>
      <c r="D1256" t="s">
        <v>127</v>
      </c>
      <c r="E1256" t="s">
        <v>344</v>
      </c>
      <c r="F1256" t="s">
        <v>24</v>
      </c>
      <c r="G1256" t="s">
        <v>345</v>
      </c>
      <c r="H1256">
        <v>245.22</v>
      </c>
      <c r="I1256">
        <v>4</v>
      </c>
      <c r="J1256">
        <v>0.05</v>
      </c>
      <c r="K1256">
        <v>931.84</v>
      </c>
      <c r="L1256" t="s">
        <v>302</v>
      </c>
      <c r="M1256" t="s">
        <v>111</v>
      </c>
      <c r="N1256" t="s">
        <v>59</v>
      </c>
      <c r="O1256" t="s">
        <v>123</v>
      </c>
      <c r="P1256">
        <v>3</v>
      </c>
      <c r="Q1256">
        <v>3.8</v>
      </c>
      <c r="R1256" t="s">
        <v>30</v>
      </c>
      <c r="S1256" t="s">
        <v>42</v>
      </c>
    </row>
    <row r="1257" spans="1:19" x14ac:dyDescent="0.35">
      <c r="A1257" t="s">
        <v>3372</v>
      </c>
      <c r="B1257" t="s">
        <v>1131</v>
      </c>
      <c r="C1257" t="s">
        <v>3373</v>
      </c>
      <c r="D1257" t="s">
        <v>22</v>
      </c>
      <c r="E1257" t="s">
        <v>344</v>
      </c>
      <c r="F1257" t="s">
        <v>24</v>
      </c>
      <c r="G1257" t="s">
        <v>345</v>
      </c>
      <c r="H1257">
        <v>230.69</v>
      </c>
      <c r="I1257">
        <v>13</v>
      </c>
      <c r="J1257">
        <v>0.2</v>
      </c>
      <c r="K1257">
        <v>2399.1799999999998</v>
      </c>
      <c r="L1257" t="s">
        <v>104</v>
      </c>
      <c r="M1257" t="s">
        <v>122</v>
      </c>
      <c r="N1257" t="s">
        <v>91</v>
      </c>
      <c r="O1257" t="s">
        <v>77</v>
      </c>
      <c r="P1257">
        <v>11</v>
      </c>
      <c r="Q1257">
        <v>4.5999999999999996</v>
      </c>
      <c r="R1257" t="s">
        <v>30</v>
      </c>
      <c r="S1257" t="s">
        <v>86</v>
      </c>
    </row>
    <row r="1258" spans="1:19" x14ac:dyDescent="0.35">
      <c r="A1258" t="s">
        <v>3374</v>
      </c>
      <c r="B1258" t="s">
        <v>1677</v>
      </c>
      <c r="C1258" t="s">
        <v>3375</v>
      </c>
      <c r="D1258" t="s">
        <v>22</v>
      </c>
      <c r="E1258" t="s">
        <v>484</v>
      </c>
      <c r="F1258" t="s">
        <v>74</v>
      </c>
      <c r="G1258" t="s">
        <v>110</v>
      </c>
      <c r="H1258">
        <v>1695.76</v>
      </c>
      <c r="I1258">
        <v>13</v>
      </c>
      <c r="J1258">
        <v>0.05</v>
      </c>
      <c r="K1258">
        <v>20942.64</v>
      </c>
      <c r="L1258" t="s">
        <v>98</v>
      </c>
      <c r="M1258" t="s">
        <v>183</v>
      </c>
      <c r="N1258" t="s">
        <v>91</v>
      </c>
      <c r="O1258" t="s">
        <v>29</v>
      </c>
      <c r="P1258">
        <v>6</v>
      </c>
      <c r="Q1258">
        <v>4.7</v>
      </c>
      <c r="R1258" t="s">
        <v>30</v>
      </c>
      <c r="S1258" t="s">
        <v>42</v>
      </c>
    </row>
    <row r="1259" spans="1:19" x14ac:dyDescent="0.35">
      <c r="A1259" t="s">
        <v>3376</v>
      </c>
      <c r="B1259" t="s">
        <v>3377</v>
      </c>
      <c r="C1259" t="s">
        <v>3378</v>
      </c>
      <c r="D1259" t="s">
        <v>22</v>
      </c>
      <c r="E1259" t="s">
        <v>138</v>
      </c>
      <c r="F1259" t="s">
        <v>24</v>
      </c>
      <c r="G1259" t="s">
        <v>133</v>
      </c>
      <c r="H1259">
        <v>136.74</v>
      </c>
      <c r="I1259">
        <v>4</v>
      </c>
      <c r="J1259">
        <v>0.1</v>
      </c>
      <c r="K1259">
        <v>492.26</v>
      </c>
      <c r="L1259" t="s">
        <v>142</v>
      </c>
      <c r="M1259" t="s">
        <v>90</v>
      </c>
      <c r="N1259" t="s">
        <v>85</v>
      </c>
      <c r="O1259" t="s">
        <v>77</v>
      </c>
      <c r="P1259">
        <v>1</v>
      </c>
      <c r="Q1259">
        <v>2.1</v>
      </c>
      <c r="R1259" t="s">
        <v>30</v>
      </c>
      <c r="S1259" t="s">
        <v>52</v>
      </c>
    </row>
    <row r="1260" spans="1:19" x14ac:dyDescent="0.35">
      <c r="A1260" t="s">
        <v>3379</v>
      </c>
      <c r="B1260" t="s">
        <v>827</v>
      </c>
      <c r="C1260" t="s">
        <v>3380</v>
      </c>
      <c r="D1260" t="s">
        <v>157</v>
      </c>
      <c r="E1260" t="s">
        <v>152</v>
      </c>
      <c r="F1260" t="s">
        <v>57</v>
      </c>
      <c r="G1260" t="s">
        <v>153</v>
      </c>
      <c r="H1260">
        <v>383.13</v>
      </c>
      <c r="I1260">
        <v>5</v>
      </c>
      <c r="J1260">
        <v>0.1</v>
      </c>
      <c r="K1260">
        <v>1724.09</v>
      </c>
      <c r="L1260" t="s">
        <v>104</v>
      </c>
      <c r="M1260" t="s">
        <v>134</v>
      </c>
      <c r="N1260" t="s">
        <v>85</v>
      </c>
      <c r="O1260" t="s">
        <v>92</v>
      </c>
      <c r="P1260">
        <v>2</v>
      </c>
      <c r="Q1260">
        <v>1.8</v>
      </c>
      <c r="R1260" t="s">
        <v>30</v>
      </c>
      <c r="S1260" t="s">
        <v>60</v>
      </c>
    </row>
    <row r="1261" spans="1:19" x14ac:dyDescent="0.35">
      <c r="A1261" t="s">
        <v>3381</v>
      </c>
      <c r="B1261" t="s">
        <v>339</v>
      </c>
      <c r="C1261" t="s">
        <v>3382</v>
      </c>
      <c r="D1261" t="s">
        <v>22</v>
      </c>
      <c r="E1261" t="s">
        <v>46</v>
      </c>
      <c r="F1261" t="s">
        <v>47</v>
      </c>
      <c r="G1261" t="s">
        <v>48</v>
      </c>
      <c r="H1261">
        <v>208.03</v>
      </c>
      <c r="I1261">
        <v>10</v>
      </c>
      <c r="J1261">
        <v>0</v>
      </c>
      <c r="K1261">
        <v>2080.3000000000002</v>
      </c>
      <c r="L1261" t="s">
        <v>26</v>
      </c>
      <c r="M1261" t="s">
        <v>90</v>
      </c>
      <c r="N1261" t="s">
        <v>172</v>
      </c>
      <c r="O1261" t="s">
        <v>105</v>
      </c>
      <c r="P1261">
        <v>7</v>
      </c>
      <c r="Q1261">
        <v>2</v>
      </c>
      <c r="R1261" t="s">
        <v>30</v>
      </c>
      <c r="S1261" t="s">
        <v>86</v>
      </c>
    </row>
    <row r="1262" spans="1:19" x14ac:dyDescent="0.35">
      <c r="A1262" t="s">
        <v>3383</v>
      </c>
      <c r="B1262" t="s">
        <v>3130</v>
      </c>
      <c r="C1262" t="s">
        <v>3384</v>
      </c>
      <c r="D1262" t="s">
        <v>64</v>
      </c>
      <c r="E1262" t="s">
        <v>73</v>
      </c>
      <c r="F1262" t="s">
        <v>74</v>
      </c>
      <c r="G1262" t="s">
        <v>75</v>
      </c>
      <c r="H1262">
        <v>1875.11</v>
      </c>
      <c r="I1262">
        <v>6</v>
      </c>
      <c r="J1262">
        <v>0</v>
      </c>
      <c r="K1262">
        <v>11250.66</v>
      </c>
      <c r="L1262" t="s">
        <v>165</v>
      </c>
      <c r="M1262" t="s">
        <v>134</v>
      </c>
      <c r="N1262" t="s">
        <v>59</v>
      </c>
      <c r="O1262" t="s">
        <v>29</v>
      </c>
      <c r="P1262">
        <v>4</v>
      </c>
      <c r="Q1262">
        <v>4</v>
      </c>
      <c r="R1262" t="s">
        <v>30</v>
      </c>
      <c r="S1262" t="s">
        <v>60</v>
      </c>
    </row>
    <row r="1263" spans="1:19" x14ac:dyDescent="0.35">
      <c r="A1263" t="s">
        <v>3385</v>
      </c>
      <c r="B1263" t="s">
        <v>2551</v>
      </c>
      <c r="C1263" t="s">
        <v>3386</v>
      </c>
      <c r="D1263" t="s">
        <v>34</v>
      </c>
      <c r="E1263" t="s">
        <v>109</v>
      </c>
      <c r="F1263" t="s">
        <v>74</v>
      </c>
      <c r="G1263" t="s">
        <v>110</v>
      </c>
      <c r="H1263">
        <v>1130.5899999999999</v>
      </c>
      <c r="I1263">
        <v>4</v>
      </c>
      <c r="J1263">
        <v>0</v>
      </c>
      <c r="K1263">
        <v>4522.3599999999997</v>
      </c>
      <c r="L1263" t="s">
        <v>76</v>
      </c>
      <c r="M1263" t="s">
        <v>183</v>
      </c>
      <c r="N1263" t="s">
        <v>172</v>
      </c>
      <c r="O1263" t="s">
        <v>29</v>
      </c>
      <c r="P1263">
        <v>5</v>
      </c>
      <c r="Q1263">
        <v>2.5</v>
      </c>
      <c r="R1263" t="s">
        <v>30</v>
      </c>
      <c r="S1263" t="s">
        <v>60</v>
      </c>
    </row>
    <row r="1264" spans="1:19" x14ac:dyDescent="0.35">
      <c r="A1264" t="s">
        <v>3387</v>
      </c>
      <c r="B1264" t="s">
        <v>3388</v>
      </c>
      <c r="C1264" t="s">
        <v>3389</v>
      </c>
      <c r="D1264" t="s">
        <v>157</v>
      </c>
      <c r="E1264" t="s">
        <v>470</v>
      </c>
      <c r="F1264" t="s">
        <v>24</v>
      </c>
      <c r="G1264" t="s">
        <v>471</v>
      </c>
      <c r="H1264">
        <v>297.43</v>
      </c>
      <c r="J1264">
        <v>0.25</v>
      </c>
      <c r="L1264" t="s">
        <v>49</v>
      </c>
      <c r="M1264" t="s">
        <v>39</v>
      </c>
      <c r="N1264" t="s">
        <v>91</v>
      </c>
      <c r="O1264" t="s">
        <v>77</v>
      </c>
      <c r="P1264">
        <v>11</v>
      </c>
      <c r="Q1264">
        <v>1.7</v>
      </c>
      <c r="R1264" t="s">
        <v>30</v>
      </c>
      <c r="S1264" t="s">
        <v>60</v>
      </c>
    </row>
    <row r="1265" spans="1:19" x14ac:dyDescent="0.35">
      <c r="A1265" t="s">
        <v>3390</v>
      </c>
      <c r="B1265" t="s">
        <v>1038</v>
      </c>
      <c r="C1265" t="s">
        <v>3391</v>
      </c>
      <c r="D1265" t="s">
        <v>157</v>
      </c>
      <c r="E1265" t="s">
        <v>266</v>
      </c>
      <c r="F1265" t="s">
        <v>24</v>
      </c>
      <c r="G1265" t="s">
        <v>267</v>
      </c>
      <c r="H1265">
        <v>175.73</v>
      </c>
      <c r="I1265">
        <v>6</v>
      </c>
      <c r="J1265">
        <v>0</v>
      </c>
      <c r="K1265">
        <v>1054.3800000000001</v>
      </c>
      <c r="L1265" t="s">
        <v>104</v>
      </c>
      <c r="M1265" t="s">
        <v>27</v>
      </c>
      <c r="N1265" t="s">
        <v>28</v>
      </c>
      <c r="O1265" t="s">
        <v>41</v>
      </c>
      <c r="P1265">
        <v>10</v>
      </c>
      <c r="Q1265">
        <v>1.4</v>
      </c>
      <c r="R1265" t="s">
        <v>30</v>
      </c>
      <c r="S1265" t="s">
        <v>60</v>
      </c>
    </row>
    <row r="1266" spans="1:19" x14ac:dyDescent="0.35">
      <c r="A1266" t="s">
        <v>3392</v>
      </c>
      <c r="B1266" t="s">
        <v>1744</v>
      </c>
      <c r="C1266" t="s">
        <v>3393</v>
      </c>
      <c r="D1266" t="s">
        <v>22</v>
      </c>
      <c r="E1266" t="s">
        <v>301</v>
      </c>
      <c r="F1266" t="s">
        <v>57</v>
      </c>
      <c r="G1266" t="s">
        <v>97</v>
      </c>
      <c r="H1266">
        <v>689.24</v>
      </c>
      <c r="I1266">
        <v>8</v>
      </c>
      <c r="J1266">
        <v>0.15</v>
      </c>
      <c r="K1266">
        <v>4686.83</v>
      </c>
      <c r="L1266" t="s">
        <v>98</v>
      </c>
      <c r="M1266" t="s">
        <v>39</v>
      </c>
      <c r="N1266" t="s">
        <v>28</v>
      </c>
      <c r="O1266" t="s">
        <v>50</v>
      </c>
      <c r="P1266">
        <v>1</v>
      </c>
      <c r="Q1266">
        <v>2.2999999999999998</v>
      </c>
      <c r="R1266" t="s">
        <v>51</v>
      </c>
      <c r="S1266" t="s">
        <v>52</v>
      </c>
    </row>
    <row r="1267" spans="1:19" x14ac:dyDescent="0.35">
      <c r="A1267" t="s">
        <v>3394</v>
      </c>
      <c r="B1267" t="s">
        <v>2473</v>
      </c>
      <c r="C1267" t="s">
        <v>1446</v>
      </c>
      <c r="D1267" t="s">
        <v>34</v>
      </c>
      <c r="E1267" t="s">
        <v>176</v>
      </c>
      <c r="F1267" t="s">
        <v>47</v>
      </c>
      <c r="G1267" t="s">
        <v>177</v>
      </c>
      <c r="H1267">
        <v>334.68</v>
      </c>
      <c r="I1267">
        <v>8</v>
      </c>
      <c r="J1267">
        <v>0.3</v>
      </c>
      <c r="K1267">
        <v>1874.21</v>
      </c>
      <c r="L1267" t="s">
        <v>83</v>
      </c>
      <c r="M1267" t="s">
        <v>111</v>
      </c>
      <c r="N1267" t="s">
        <v>68</v>
      </c>
      <c r="O1267" t="s">
        <v>116</v>
      </c>
      <c r="P1267">
        <v>2</v>
      </c>
      <c r="Q1267">
        <v>1.5</v>
      </c>
      <c r="R1267" t="s">
        <v>30</v>
      </c>
      <c r="S1267" t="s">
        <v>52</v>
      </c>
    </row>
    <row r="1268" spans="1:19" x14ac:dyDescent="0.35">
      <c r="A1268" t="s">
        <v>3395</v>
      </c>
      <c r="B1268" t="s">
        <v>1482</v>
      </c>
      <c r="C1268" t="s">
        <v>3396</v>
      </c>
      <c r="D1268" t="s">
        <v>22</v>
      </c>
      <c r="E1268" t="s">
        <v>344</v>
      </c>
      <c r="F1268" t="s">
        <v>24</v>
      </c>
      <c r="G1268" t="s">
        <v>345</v>
      </c>
      <c r="H1268">
        <v>460.63</v>
      </c>
      <c r="I1268">
        <v>7</v>
      </c>
      <c r="J1268">
        <v>0.2</v>
      </c>
      <c r="K1268">
        <v>2579.5300000000002</v>
      </c>
      <c r="L1268" t="s">
        <v>49</v>
      </c>
      <c r="M1268" t="s">
        <v>134</v>
      </c>
      <c r="N1268" t="s">
        <v>85</v>
      </c>
      <c r="O1268" t="s">
        <v>92</v>
      </c>
      <c r="P1268">
        <v>4</v>
      </c>
      <c r="Q1268">
        <v>1.6</v>
      </c>
      <c r="R1268" t="s">
        <v>30</v>
      </c>
      <c r="S1268" t="s">
        <v>60</v>
      </c>
    </row>
    <row r="1269" spans="1:19" x14ac:dyDescent="0.35">
      <c r="A1269" t="s">
        <v>3397</v>
      </c>
      <c r="B1269" t="s">
        <v>1682</v>
      </c>
      <c r="C1269" t="s">
        <v>3398</v>
      </c>
      <c r="D1269" t="s">
        <v>22</v>
      </c>
      <c r="E1269" t="s">
        <v>81</v>
      </c>
      <c r="F1269" t="s">
        <v>57</v>
      </c>
      <c r="G1269" t="s">
        <v>82</v>
      </c>
      <c r="H1269">
        <v>318.99</v>
      </c>
      <c r="I1269">
        <v>6</v>
      </c>
      <c r="J1269">
        <v>0</v>
      </c>
      <c r="K1269">
        <v>1913.94</v>
      </c>
      <c r="L1269" t="s">
        <v>49</v>
      </c>
      <c r="M1269" t="s">
        <v>90</v>
      </c>
      <c r="N1269" t="s">
        <v>85</v>
      </c>
      <c r="O1269" t="s">
        <v>29</v>
      </c>
      <c r="P1269">
        <v>8</v>
      </c>
      <c r="Q1269">
        <v>3.7</v>
      </c>
      <c r="R1269" t="s">
        <v>112</v>
      </c>
      <c r="S1269" t="s">
        <v>42</v>
      </c>
    </row>
    <row r="1270" spans="1:19" x14ac:dyDescent="0.35">
      <c r="A1270" t="s">
        <v>3399</v>
      </c>
      <c r="B1270" t="s">
        <v>1255</v>
      </c>
      <c r="C1270" t="s">
        <v>3230</v>
      </c>
      <c r="D1270" t="s">
        <v>72</v>
      </c>
      <c r="E1270" t="s">
        <v>266</v>
      </c>
      <c r="F1270" t="s">
        <v>24</v>
      </c>
      <c r="G1270" t="s">
        <v>267</v>
      </c>
      <c r="H1270">
        <v>521.34</v>
      </c>
      <c r="I1270">
        <v>2</v>
      </c>
      <c r="J1270">
        <v>0.25</v>
      </c>
      <c r="K1270">
        <v>782.01</v>
      </c>
      <c r="L1270" t="s">
        <v>142</v>
      </c>
      <c r="M1270" t="s">
        <v>134</v>
      </c>
      <c r="N1270" t="s">
        <v>40</v>
      </c>
      <c r="O1270" t="s">
        <v>116</v>
      </c>
      <c r="P1270">
        <v>10</v>
      </c>
      <c r="Q1270">
        <v>1.1000000000000001</v>
      </c>
      <c r="R1270" t="s">
        <v>30</v>
      </c>
      <c r="S1270" t="s">
        <v>52</v>
      </c>
    </row>
    <row r="1271" spans="1:19" x14ac:dyDescent="0.35">
      <c r="A1271" t="s">
        <v>3400</v>
      </c>
      <c r="B1271" t="s">
        <v>272</v>
      </c>
      <c r="C1271" t="s">
        <v>3401</v>
      </c>
      <c r="D1271" t="s">
        <v>157</v>
      </c>
      <c r="E1271" t="s">
        <v>533</v>
      </c>
      <c r="F1271" t="s">
        <v>74</v>
      </c>
      <c r="G1271" t="s">
        <v>534</v>
      </c>
      <c r="H1271">
        <v>2461.33</v>
      </c>
      <c r="I1271">
        <v>7</v>
      </c>
      <c r="J1271">
        <v>0</v>
      </c>
      <c r="K1271">
        <v>17229.310000000001</v>
      </c>
      <c r="L1271" t="s">
        <v>165</v>
      </c>
      <c r="M1271" t="s">
        <v>27</v>
      </c>
      <c r="N1271" t="s">
        <v>68</v>
      </c>
      <c r="O1271" t="s">
        <v>50</v>
      </c>
      <c r="P1271">
        <v>4</v>
      </c>
      <c r="Q1271">
        <v>1.5</v>
      </c>
      <c r="R1271" t="s">
        <v>30</v>
      </c>
      <c r="S1271" t="s">
        <v>60</v>
      </c>
    </row>
    <row r="1272" spans="1:19" x14ac:dyDescent="0.35">
      <c r="A1272" t="s">
        <v>3402</v>
      </c>
      <c r="B1272" t="s">
        <v>3403</v>
      </c>
      <c r="C1272" t="s">
        <v>3404</v>
      </c>
      <c r="D1272" t="s">
        <v>34</v>
      </c>
      <c r="E1272" t="s">
        <v>96</v>
      </c>
      <c r="F1272" t="s">
        <v>57</v>
      </c>
      <c r="G1272" t="s">
        <v>97</v>
      </c>
      <c r="H1272">
        <v>397.81</v>
      </c>
      <c r="I1272">
        <v>11</v>
      </c>
      <c r="J1272">
        <v>0.1</v>
      </c>
      <c r="K1272">
        <v>3938.32</v>
      </c>
      <c r="L1272" t="s">
        <v>165</v>
      </c>
      <c r="M1272" t="s">
        <v>111</v>
      </c>
      <c r="N1272" t="s">
        <v>85</v>
      </c>
      <c r="O1272" t="s">
        <v>41</v>
      </c>
      <c r="P1272">
        <v>3</v>
      </c>
      <c r="Q1272">
        <v>4.4000000000000004</v>
      </c>
      <c r="R1272" t="s">
        <v>51</v>
      </c>
      <c r="S1272" t="s">
        <v>42</v>
      </c>
    </row>
    <row r="1273" spans="1:19" x14ac:dyDescent="0.35">
      <c r="A1273" t="s">
        <v>3405</v>
      </c>
      <c r="B1273" t="s">
        <v>1226</v>
      </c>
      <c r="C1273" t="s">
        <v>3406</v>
      </c>
      <c r="D1273" t="s">
        <v>22</v>
      </c>
      <c r="E1273" t="s">
        <v>301</v>
      </c>
      <c r="F1273" t="s">
        <v>57</v>
      </c>
      <c r="G1273" t="s">
        <v>97</v>
      </c>
      <c r="H1273">
        <v>246.69</v>
      </c>
      <c r="I1273">
        <v>12</v>
      </c>
      <c r="J1273">
        <v>0.25</v>
      </c>
      <c r="K1273">
        <v>2220.21</v>
      </c>
      <c r="L1273" t="s">
        <v>98</v>
      </c>
      <c r="M1273" t="s">
        <v>90</v>
      </c>
      <c r="N1273" t="s">
        <v>85</v>
      </c>
      <c r="O1273" t="s">
        <v>105</v>
      </c>
      <c r="P1273">
        <v>3</v>
      </c>
      <c r="Q1273">
        <v>4.4000000000000004</v>
      </c>
      <c r="R1273" t="s">
        <v>143</v>
      </c>
      <c r="S1273" t="s">
        <v>60</v>
      </c>
    </row>
    <row r="1274" spans="1:19" x14ac:dyDescent="0.35">
      <c r="A1274" t="s">
        <v>3407</v>
      </c>
      <c r="B1274" t="s">
        <v>3408</v>
      </c>
      <c r="C1274" t="s">
        <v>3409</v>
      </c>
      <c r="D1274" t="s">
        <v>64</v>
      </c>
      <c r="E1274" t="s">
        <v>313</v>
      </c>
      <c r="F1274" t="s">
        <v>47</v>
      </c>
      <c r="G1274" t="s">
        <v>48</v>
      </c>
      <c r="H1274">
        <v>274.73</v>
      </c>
      <c r="I1274">
        <v>14</v>
      </c>
      <c r="J1274">
        <v>0.1</v>
      </c>
      <c r="K1274">
        <v>3461.6</v>
      </c>
      <c r="L1274" t="s">
        <v>165</v>
      </c>
      <c r="M1274" t="s">
        <v>111</v>
      </c>
      <c r="N1274" t="s">
        <v>172</v>
      </c>
      <c r="O1274" t="s">
        <v>105</v>
      </c>
      <c r="P1274">
        <v>12</v>
      </c>
      <c r="Q1274">
        <v>2.2999999999999998</v>
      </c>
      <c r="R1274" t="s">
        <v>30</v>
      </c>
      <c r="S1274" t="s">
        <v>86</v>
      </c>
    </row>
    <row r="1275" spans="1:19" x14ac:dyDescent="0.35">
      <c r="A1275" t="s">
        <v>3410</v>
      </c>
      <c r="B1275" t="s">
        <v>3411</v>
      </c>
      <c r="C1275" t="s">
        <v>3412</v>
      </c>
      <c r="D1275" t="s">
        <v>127</v>
      </c>
      <c r="E1275" t="s">
        <v>293</v>
      </c>
      <c r="F1275" t="s">
        <v>74</v>
      </c>
      <c r="G1275" t="s">
        <v>110</v>
      </c>
      <c r="H1275">
        <v>1325.74</v>
      </c>
      <c r="I1275">
        <v>14</v>
      </c>
      <c r="J1275">
        <v>0.05</v>
      </c>
      <c r="K1275">
        <v>17632.34</v>
      </c>
      <c r="L1275" t="s">
        <v>98</v>
      </c>
      <c r="M1275" t="s">
        <v>90</v>
      </c>
      <c r="N1275" t="s">
        <v>172</v>
      </c>
      <c r="O1275" t="s">
        <v>105</v>
      </c>
      <c r="P1275">
        <v>5</v>
      </c>
      <c r="Q1275">
        <v>1.4</v>
      </c>
      <c r="S1275" t="s">
        <v>60</v>
      </c>
    </row>
    <row r="1276" spans="1:19" x14ac:dyDescent="0.35">
      <c r="A1276" t="s">
        <v>3413</v>
      </c>
      <c r="B1276" t="s">
        <v>2321</v>
      </c>
      <c r="C1276" t="s">
        <v>3414</v>
      </c>
      <c r="D1276" t="s">
        <v>127</v>
      </c>
      <c r="E1276" t="s">
        <v>209</v>
      </c>
      <c r="F1276" t="s">
        <v>47</v>
      </c>
      <c r="G1276" t="s">
        <v>210</v>
      </c>
      <c r="H1276">
        <v>676.79</v>
      </c>
      <c r="I1276">
        <v>5</v>
      </c>
      <c r="J1276">
        <v>0</v>
      </c>
      <c r="K1276">
        <v>3383.95</v>
      </c>
      <c r="L1276" t="s">
        <v>142</v>
      </c>
      <c r="M1276" t="s">
        <v>84</v>
      </c>
      <c r="N1276" t="s">
        <v>40</v>
      </c>
      <c r="O1276" t="s">
        <v>29</v>
      </c>
      <c r="P1276">
        <v>3</v>
      </c>
      <c r="Q1276">
        <v>3.8</v>
      </c>
      <c r="R1276" t="s">
        <v>202</v>
      </c>
      <c r="S1276" t="s">
        <v>52</v>
      </c>
    </row>
    <row r="1277" spans="1:19" x14ac:dyDescent="0.35">
      <c r="A1277" t="s">
        <v>3415</v>
      </c>
      <c r="B1277" t="s">
        <v>1496</v>
      </c>
      <c r="C1277" t="s">
        <v>3416</v>
      </c>
      <c r="D1277" t="s">
        <v>64</v>
      </c>
      <c r="E1277" t="s">
        <v>445</v>
      </c>
      <c r="F1277" t="s">
        <v>66</v>
      </c>
      <c r="G1277" t="s">
        <v>446</v>
      </c>
      <c r="H1277">
        <v>1800.46</v>
      </c>
      <c r="I1277">
        <v>6</v>
      </c>
      <c r="J1277">
        <v>0.05</v>
      </c>
      <c r="K1277">
        <v>10262.620000000001</v>
      </c>
      <c r="L1277" t="s">
        <v>165</v>
      </c>
      <c r="M1277" t="s">
        <v>39</v>
      </c>
      <c r="N1277" t="s">
        <v>40</v>
      </c>
      <c r="O1277" t="s">
        <v>105</v>
      </c>
      <c r="P1277">
        <v>8</v>
      </c>
      <c r="Q1277">
        <v>2.4</v>
      </c>
      <c r="R1277" t="s">
        <v>30</v>
      </c>
      <c r="S1277" t="s">
        <v>42</v>
      </c>
    </row>
    <row r="1278" spans="1:19" x14ac:dyDescent="0.35">
      <c r="A1278" t="s">
        <v>3417</v>
      </c>
      <c r="B1278" t="s">
        <v>3418</v>
      </c>
      <c r="C1278" t="s">
        <v>3419</v>
      </c>
      <c r="D1278" t="s">
        <v>157</v>
      </c>
      <c r="E1278" t="s">
        <v>223</v>
      </c>
      <c r="F1278" t="s">
        <v>66</v>
      </c>
      <c r="G1278" t="s">
        <v>171</v>
      </c>
      <c r="H1278">
        <v>1766.35</v>
      </c>
      <c r="I1278">
        <v>10</v>
      </c>
      <c r="J1278">
        <v>0.1</v>
      </c>
      <c r="K1278">
        <v>15897.15</v>
      </c>
      <c r="L1278" t="s">
        <v>302</v>
      </c>
      <c r="M1278" t="s">
        <v>183</v>
      </c>
      <c r="N1278" t="s">
        <v>91</v>
      </c>
      <c r="O1278" t="s">
        <v>41</v>
      </c>
      <c r="P1278">
        <v>5</v>
      </c>
      <c r="Q1278">
        <v>1.2</v>
      </c>
      <c r="R1278" t="s">
        <v>30</v>
      </c>
      <c r="S1278" t="s">
        <v>60</v>
      </c>
    </row>
    <row r="1279" spans="1:19" x14ac:dyDescent="0.35">
      <c r="A1279" t="s">
        <v>3420</v>
      </c>
      <c r="B1279" t="s">
        <v>3421</v>
      </c>
      <c r="C1279" t="s">
        <v>3422</v>
      </c>
      <c r="D1279" t="s">
        <v>64</v>
      </c>
      <c r="E1279" t="s">
        <v>209</v>
      </c>
      <c r="F1279" t="s">
        <v>47</v>
      </c>
      <c r="G1279" t="s">
        <v>210</v>
      </c>
      <c r="H1279">
        <v>107.22</v>
      </c>
      <c r="I1279">
        <v>8</v>
      </c>
      <c r="J1279">
        <v>0.05</v>
      </c>
      <c r="K1279">
        <v>814.87</v>
      </c>
      <c r="L1279" t="s">
        <v>76</v>
      </c>
      <c r="M1279" t="s">
        <v>134</v>
      </c>
      <c r="N1279" t="s">
        <v>172</v>
      </c>
      <c r="O1279" t="s">
        <v>116</v>
      </c>
      <c r="P1279">
        <v>12</v>
      </c>
      <c r="Q1279">
        <v>1.6</v>
      </c>
      <c r="R1279" t="s">
        <v>30</v>
      </c>
      <c r="S1279" t="s">
        <v>60</v>
      </c>
    </row>
    <row r="1280" spans="1:19" x14ac:dyDescent="0.35">
      <c r="A1280" t="s">
        <v>3423</v>
      </c>
      <c r="B1280" t="s">
        <v>342</v>
      </c>
      <c r="C1280" t="s">
        <v>3424</v>
      </c>
      <c r="D1280" t="s">
        <v>72</v>
      </c>
      <c r="E1280" t="s">
        <v>288</v>
      </c>
      <c r="F1280" t="s">
        <v>57</v>
      </c>
      <c r="G1280" t="s">
        <v>289</v>
      </c>
      <c r="H1280">
        <v>220</v>
      </c>
      <c r="I1280">
        <v>14</v>
      </c>
      <c r="J1280">
        <v>0.3</v>
      </c>
      <c r="K1280">
        <v>2156</v>
      </c>
      <c r="L1280" t="s">
        <v>98</v>
      </c>
      <c r="M1280" t="s">
        <v>84</v>
      </c>
      <c r="N1280" t="s">
        <v>28</v>
      </c>
      <c r="O1280" t="s">
        <v>41</v>
      </c>
      <c r="P1280">
        <v>12</v>
      </c>
      <c r="Q1280">
        <v>1.5</v>
      </c>
      <c r="R1280" t="s">
        <v>51</v>
      </c>
      <c r="S1280" t="s">
        <v>60</v>
      </c>
    </row>
    <row r="1281" spans="1:19" x14ac:dyDescent="0.35">
      <c r="A1281" t="s">
        <v>3425</v>
      </c>
      <c r="B1281" t="s">
        <v>3426</v>
      </c>
      <c r="C1281" t="s">
        <v>3427</v>
      </c>
      <c r="D1281" t="s">
        <v>72</v>
      </c>
      <c r="E1281" t="s">
        <v>138</v>
      </c>
      <c r="F1281" t="s">
        <v>24</v>
      </c>
      <c r="G1281" t="s">
        <v>133</v>
      </c>
      <c r="H1281">
        <v>355.52</v>
      </c>
      <c r="I1281">
        <v>8</v>
      </c>
      <c r="J1281">
        <v>0.25</v>
      </c>
      <c r="K1281">
        <v>2133.12</v>
      </c>
      <c r="L1281" t="s">
        <v>26</v>
      </c>
      <c r="M1281" t="s">
        <v>84</v>
      </c>
      <c r="N1281" t="s">
        <v>166</v>
      </c>
      <c r="O1281" t="s">
        <v>92</v>
      </c>
      <c r="P1281">
        <v>7</v>
      </c>
      <c r="Q1281">
        <v>3.4</v>
      </c>
      <c r="R1281" t="s">
        <v>30</v>
      </c>
      <c r="S1281" t="s">
        <v>60</v>
      </c>
    </row>
    <row r="1282" spans="1:19" x14ac:dyDescent="0.35">
      <c r="A1282" t="s">
        <v>3428</v>
      </c>
      <c r="B1282" t="s">
        <v>1805</v>
      </c>
      <c r="C1282" t="s">
        <v>441</v>
      </c>
      <c r="D1282" t="s">
        <v>64</v>
      </c>
      <c r="E1282" t="s">
        <v>73</v>
      </c>
      <c r="F1282" t="s">
        <v>74</v>
      </c>
      <c r="G1282" t="s">
        <v>75</v>
      </c>
      <c r="H1282">
        <v>2187.1799999999998</v>
      </c>
      <c r="I1282">
        <v>3</v>
      </c>
      <c r="J1282">
        <v>0.25</v>
      </c>
      <c r="K1282">
        <v>4921.1499999999996</v>
      </c>
      <c r="L1282" t="s">
        <v>142</v>
      </c>
      <c r="M1282" t="s">
        <v>122</v>
      </c>
      <c r="N1282" t="s">
        <v>85</v>
      </c>
      <c r="O1282" t="s">
        <v>29</v>
      </c>
      <c r="P1282">
        <v>11</v>
      </c>
      <c r="Q1282">
        <v>4.5999999999999996</v>
      </c>
      <c r="R1282" t="s">
        <v>30</v>
      </c>
      <c r="S1282" t="s">
        <v>86</v>
      </c>
    </row>
    <row r="1283" spans="1:19" x14ac:dyDescent="0.35">
      <c r="A1283" t="s">
        <v>3429</v>
      </c>
      <c r="B1283" t="s">
        <v>3430</v>
      </c>
      <c r="C1283" t="s">
        <v>3431</v>
      </c>
      <c r="D1283" t="s">
        <v>157</v>
      </c>
      <c r="E1283" t="s">
        <v>23</v>
      </c>
      <c r="F1283" t="s">
        <v>24</v>
      </c>
      <c r="G1283" t="s">
        <v>25</v>
      </c>
      <c r="H1283">
        <v>308.56</v>
      </c>
      <c r="I1283">
        <v>12</v>
      </c>
      <c r="J1283">
        <v>0.05</v>
      </c>
      <c r="K1283">
        <v>3517.58</v>
      </c>
      <c r="L1283" t="s">
        <v>165</v>
      </c>
      <c r="M1283" t="s">
        <v>122</v>
      </c>
      <c r="N1283" t="s">
        <v>28</v>
      </c>
      <c r="O1283" t="s">
        <v>29</v>
      </c>
      <c r="P1283">
        <v>8</v>
      </c>
      <c r="Q1283">
        <v>4.2</v>
      </c>
      <c r="R1283" t="s">
        <v>30</v>
      </c>
      <c r="S1283" t="s">
        <v>60</v>
      </c>
    </row>
    <row r="1284" spans="1:19" x14ac:dyDescent="0.35">
      <c r="A1284" t="s">
        <v>3432</v>
      </c>
      <c r="B1284" t="s">
        <v>1177</v>
      </c>
      <c r="C1284" t="s">
        <v>3433</v>
      </c>
      <c r="D1284" t="s">
        <v>157</v>
      </c>
      <c r="E1284" t="s">
        <v>138</v>
      </c>
      <c r="F1284" t="s">
        <v>24</v>
      </c>
      <c r="G1284" t="s">
        <v>133</v>
      </c>
      <c r="H1284">
        <v>63.6</v>
      </c>
      <c r="I1284">
        <v>12</v>
      </c>
      <c r="J1284">
        <v>0.15</v>
      </c>
      <c r="K1284">
        <v>648.72</v>
      </c>
      <c r="L1284" t="s">
        <v>142</v>
      </c>
      <c r="M1284" t="s">
        <v>122</v>
      </c>
      <c r="N1284" t="s">
        <v>91</v>
      </c>
      <c r="O1284" t="s">
        <v>105</v>
      </c>
      <c r="P1284">
        <v>5</v>
      </c>
      <c r="Q1284">
        <v>3.2</v>
      </c>
      <c r="R1284" t="s">
        <v>30</v>
      </c>
      <c r="S1284" t="s">
        <v>60</v>
      </c>
    </row>
    <row r="1285" spans="1:19" x14ac:dyDescent="0.35">
      <c r="A1285" t="s">
        <v>3434</v>
      </c>
      <c r="B1285" t="s">
        <v>3435</v>
      </c>
      <c r="C1285" t="s">
        <v>3436</v>
      </c>
      <c r="D1285" t="s">
        <v>157</v>
      </c>
      <c r="E1285" t="s">
        <v>301</v>
      </c>
      <c r="F1285" t="s">
        <v>57</v>
      </c>
      <c r="G1285" t="s">
        <v>97</v>
      </c>
      <c r="H1285">
        <v>720.55</v>
      </c>
      <c r="I1285">
        <v>14</v>
      </c>
      <c r="J1285">
        <v>0.25</v>
      </c>
      <c r="K1285">
        <v>7565.77</v>
      </c>
      <c r="L1285" t="s">
        <v>26</v>
      </c>
      <c r="M1285" t="s">
        <v>134</v>
      </c>
      <c r="N1285" t="s">
        <v>40</v>
      </c>
      <c r="O1285" t="s">
        <v>123</v>
      </c>
      <c r="P1285">
        <v>8</v>
      </c>
      <c r="Q1285">
        <v>2.7</v>
      </c>
      <c r="R1285" t="s">
        <v>30</v>
      </c>
      <c r="S1285" t="s">
        <v>86</v>
      </c>
    </row>
    <row r="1286" spans="1:19" x14ac:dyDescent="0.35">
      <c r="A1286" t="s">
        <v>3437</v>
      </c>
      <c r="B1286" t="s">
        <v>1856</v>
      </c>
      <c r="C1286" t="s">
        <v>3438</v>
      </c>
      <c r="D1286" t="s">
        <v>22</v>
      </c>
      <c r="E1286" t="s">
        <v>656</v>
      </c>
      <c r="F1286" t="s">
        <v>47</v>
      </c>
      <c r="G1286" t="s">
        <v>657</v>
      </c>
      <c r="H1286">
        <v>597.6</v>
      </c>
      <c r="I1286">
        <v>7</v>
      </c>
      <c r="J1286">
        <v>0.25</v>
      </c>
      <c r="K1286">
        <v>3137.4</v>
      </c>
      <c r="L1286" t="s">
        <v>38</v>
      </c>
      <c r="M1286" t="s">
        <v>122</v>
      </c>
      <c r="N1286" t="s">
        <v>28</v>
      </c>
      <c r="O1286" t="s">
        <v>123</v>
      </c>
      <c r="P1286">
        <v>12</v>
      </c>
      <c r="Q1286">
        <v>3.5</v>
      </c>
      <c r="R1286" t="s">
        <v>30</v>
      </c>
      <c r="S1286" t="s">
        <v>60</v>
      </c>
    </row>
    <row r="1287" spans="1:19" x14ac:dyDescent="0.35">
      <c r="A1287" t="s">
        <v>3439</v>
      </c>
      <c r="B1287" t="s">
        <v>2298</v>
      </c>
      <c r="C1287" t="s">
        <v>3369</v>
      </c>
      <c r="D1287" t="s">
        <v>72</v>
      </c>
      <c r="E1287" t="s">
        <v>244</v>
      </c>
      <c r="F1287" t="s">
        <v>36</v>
      </c>
      <c r="G1287" t="s">
        <v>129</v>
      </c>
      <c r="H1287">
        <v>17.829999999999998</v>
      </c>
      <c r="I1287">
        <v>1</v>
      </c>
      <c r="J1287">
        <v>0.05</v>
      </c>
      <c r="K1287">
        <v>16.940000000000001</v>
      </c>
      <c r="L1287" t="s">
        <v>76</v>
      </c>
      <c r="M1287" t="s">
        <v>122</v>
      </c>
      <c r="N1287" t="s">
        <v>85</v>
      </c>
      <c r="O1287" t="s">
        <v>29</v>
      </c>
      <c r="P1287">
        <v>3</v>
      </c>
      <c r="Q1287">
        <v>2.8</v>
      </c>
      <c r="R1287" t="s">
        <v>30</v>
      </c>
      <c r="S1287" t="s">
        <v>86</v>
      </c>
    </row>
    <row r="1288" spans="1:19" x14ac:dyDescent="0.35">
      <c r="A1288" t="s">
        <v>3440</v>
      </c>
      <c r="B1288" t="s">
        <v>1919</v>
      </c>
      <c r="C1288" t="s">
        <v>3441</v>
      </c>
      <c r="D1288" t="s">
        <v>34</v>
      </c>
      <c r="E1288" t="s">
        <v>181</v>
      </c>
      <c r="F1288" t="s">
        <v>24</v>
      </c>
      <c r="G1288" t="s">
        <v>182</v>
      </c>
      <c r="H1288">
        <v>421.61</v>
      </c>
      <c r="I1288">
        <v>1</v>
      </c>
      <c r="J1288">
        <v>0</v>
      </c>
      <c r="K1288">
        <v>421.61</v>
      </c>
      <c r="L1288" t="s">
        <v>76</v>
      </c>
      <c r="M1288" t="s">
        <v>90</v>
      </c>
      <c r="N1288" t="s">
        <v>59</v>
      </c>
      <c r="O1288" t="s">
        <v>77</v>
      </c>
      <c r="P1288">
        <v>12</v>
      </c>
      <c r="Q1288">
        <v>2</v>
      </c>
      <c r="R1288" t="s">
        <v>30</v>
      </c>
      <c r="S1288" t="s">
        <v>60</v>
      </c>
    </row>
    <row r="1289" spans="1:19" x14ac:dyDescent="0.35">
      <c r="A1289" t="s">
        <v>3442</v>
      </c>
      <c r="B1289" t="s">
        <v>2146</v>
      </c>
      <c r="C1289" t="s">
        <v>3443</v>
      </c>
      <c r="D1289" t="s">
        <v>72</v>
      </c>
      <c r="E1289" t="s">
        <v>193</v>
      </c>
      <c r="F1289" t="s">
        <v>24</v>
      </c>
      <c r="G1289" t="s">
        <v>194</v>
      </c>
      <c r="H1289">
        <v>155.85</v>
      </c>
      <c r="I1289">
        <v>7</v>
      </c>
      <c r="J1289">
        <v>0</v>
      </c>
      <c r="K1289">
        <v>1090.95</v>
      </c>
      <c r="L1289" t="s">
        <v>165</v>
      </c>
      <c r="M1289" t="s">
        <v>122</v>
      </c>
      <c r="N1289" t="s">
        <v>85</v>
      </c>
      <c r="O1289" t="s">
        <v>77</v>
      </c>
      <c r="P1289">
        <v>7</v>
      </c>
      <c r="Q1289">
        <v>3.7</v>
      </c>
      <c r="R1289" t="s">
        <v>30</v>
      </c>
      <c r="S1289" t="s">
        <v>60</v>
      </c>
    </row>
    <row r="1290" spans="1:19" x14ac:dyDescent="0.35">
      <c r="A1290" t="s">
        <v>3444</v>
      </c>
      <c r="B1290" t="s">
        <v>2551</v>
      </c>
      <c r="C1290" t="s">
        <v>3445</v>
      </c>
      <c r="D1290" t="s">
        <v>72</v>
      </c>
      <c r="E1290" t="s">
        <v>102</v>
      </c>
      <c r="F1290" t="s">
        <v>47</v>
      </c>
      <c r="G1290" t="s">
        <v>103</v>
      </c>
      <c r="H1290">
        <v>634.85</v>
      </c>
      <c r="I1290">
        <v>10</v>
      </c>
      <c r="J1290">
        <v>0.1</v>
      </c>
      <c r="K1290">
        <v>5713.65</v>
      </c>
      <c r="L1290" t="s">
        <v>302</v>
      </c>
      <c r="M1290" t="s">
        <v>27</v>
      </c>
      <c r="N1290" t="s">
        <v>172</v>
      </c>
      <c r="O1290" t="s">
        <v>41</v>
      </c>
      <c r="P1290">
        <v>8</v>
      </c>
      <c r="Q1290">
        <v>4.5</v>
      </c>
      <c r="R1290" t="s">
        <v>30</v>
      </c>
      <c r="S1290" t="s">
        <v>60</v>
      </c>
    </row>
    <row r="1291" spans="1:19" x14ac:dyDescent="0.35">
      <c r="A1291" t="s">
        <v>3446</v>
      </c>
      <c r="B1291" t="s">
        <v>385</v>
      </c>
      <c r="C1291" t="s">
        <v>3447</v>
      </c>
      <c r="D1291" t="s">
        <v>34</v>
      </c>
      <c r="E1291" t="s">
        <v>56</v>
      </c>
      <c r="F1291" t="s">
        <v>57</v>
      </c>
      <c r="G1291" t="s">
        <v>58</v>
      </c>
      <c r="H1291">
        <v>133.77000000000001</v>
      </c>
      <c r="I1291">
        <v>9</v>
      </c>
      <c r="J1291">
        <v>0.1</v>
      </c>
      <c r="K1291">
        <v>1083.54</v>
      </c>
      <c r="L1291" t="s">
        <v>142</v>
      </c>
      <c r="M1291" t="s">
        <v>84</v>
      </c>
      <c r="N1291" t="s">
        <v>28</v>
      </c>
      <c r="O1291" t="s">
        <v>123</v>
      </c>
      <c r="P1291">
        <v>7</v>
      </c>
      <c r="Q1291">
        <v>2.5</v>
      </c>
      <c r="R1291" t="s">
        <v>30</v>
      </c>
    </row>
    <row r="1292" spans="1:19" x14ac:dyDescent="0.35">
      <c r="A1292" t="s">
        <v>3448</v>
      </c>
      <c r="B1292" t="s">
        <v>3449</v>
      </c>
      <c r="C1292" t="s">
        <v>3450</v>
      </c>
      <c r="D1292" t="s">
        <v>127</v>
      </c>
      <c r="E1292" t="s">
        <v>193</v>
      </c>
      <c r="F1292" t="s">
        <v>24</v>
      </c>
      <c r="G1292" t="s">
        <v>194</v>
      </c>
      <c r="H1292">
        <v>245.11</v>
      </c>
      <c r="I1292">
        <v>7</v>
      </c>
      <c r="L1292" t="s">
        <v>98</v>
      </c>
      <c r="M1292" t="s">
        <v>90</v>
      </c>
      <c r="N1292" t="s">
        <v>68</v>
      </c>
      <c r="O1292" t="s">
        <v>29</v>
      </c>
      <c r="P1292">
        <v>2</v>
      </c>
      <c r="Q1292">
        <v>4.4000000000000004</v>
      </c>
      <c r="R1292" t="s">
        <v>30</v>
      </c>
      <c r="S1292" t="s">
        <v>60</v>
      </c>
    </row>
    <row r="1293" spans="1:19" x14ac:dyDescent="0.35">
      <c r="A1293" t="s">
        <v>3451</v>
      </c>
      <c r="B1293" t="s">
        <v>3452</v>
      </c>
      <c r="C1293" t="s">
        <v>3453</v>
      </c>
      <c r="D1293" t="s">
        <v>22</v>
      </c>
      <c r="E1293" t="s">
        <v>209</v>
      </c>
      <c r="F1293" t="s">
        <v>47</v>
      </c>
      <c r="G1293" t="s">
        <v>210</v>
      </c>
      <c r="H1293">
        <v>663.13</v>
      </c>
      <c r="I1293">
        <v>10</v>
      </c>
      <c r="J1293">
        <v>0</v>
      </c>
      <c r="K1293">
        <v>6631.3</v>
      </c>
      <c r="L1293" t="s">
        <v>49</v>
      </c>
      <c r="M1293" t="s">
        <v>39</v>
      </c>
      <c r="N1293" t="s">
        <v>68</v>
      </c>
      <c r="O1293" t="s">
        <v>41</v>
      </c>
      <c r="P1293">
        <v>8</v>
      </c>
      <c r="Q1293">
        <v>2.7</v>
      </c>
      <c r="R1293" t="s">
        <v>51</v>
      </c>
      <c r="S1293" t="s">
        <v>60</v>
      </c>
    </row>
    <row r="1294" spans="1:19" x14ac:dyDescent="0.35">
      <c r="A1294" t="s">
        <v>3454</v>
      </c>
      <c r="B1294" t="s">
        <v>3455</v>
      </c>
      <c r="C1294" t="s">
        <v>3456</v>
      </c>
      <c r="D1294" t="s">
        <v>64</v>
      </c>
      <c r="E1294" t="s">
        <v>351</v>
      </c>
      <c r="F1294" t="s">
        <v>57</v>
      </c>
      <c r="G1294" t="s">
        <v>289</v>
      </c>
      <c r="H1294">
        <v>196.51</v>
      </c>
      <c r="I1294">
        <v>5</v>
      </c>
      <c r="J1294">
        <v>0</v>
      </c>
      <c r="K1294">
        <v>982.55</v>
      </c>
      <c r="L1294" t="s">
        <v>76</v>
      </c>
      <c r="M1294" t="s">
        <v>134</v>
      </c>
      <c r="N1294" t="s">
        <v>85</v>
      </c>
      <c r="O1294" t="s">
        <v>116</v>
      </c>
      <c r="P1294">
        <v>6</v>
      </c>
      <c r="Q1294">
        <v>2.6</v>
      </c>
      <c r="R1294" t="s">
        <v>30</v>
      </c>
      <c r="S1294" t="s">
        <v>60</v>
      </c>
    </row>
    <row r="1295" spans="1:19" x14ac:dyDescent="0.35">
      <c r="A1295" t="s">
        <v>3457</v>
      </c>
      <c r="B1295" t="s">
        <v>3458</v>
      </c>
      <c r="C1295" t="s">
        <v>3459</v>
      </c>
      <c r="D1295" t="s">
        <v>22</v>
      </c>
      <c r="E1295" t="s">
        <v>193</v>
      </c>
      <c r="F1295" t="s">
        <v>24</v>
      </c>
      <c r="G1295" t="s">
        <v>194</v>
      </c>
      <c r="H1295">
        <v>252.51</v>
      </c>
      <c r="I1295">
        <v>8</v>
      </c>
      <c r="J1295">
        <v>0.05</v>
      </c>
      <c r="K1295">
        <v>1919.08</v>
      </c>
      <c r="L1295" t="s">
        <v>49</v>
      </c>
      <c r="M1295" t="s">
        <v>122</v>
      </c>
      <c r="N1295" t="s">
        <v>172</v>
      </c>
      <c r="O1295" t="s">
        <v>50</v>
      </c>
      <c r="P1295">
        <v>10</v>
      </c>
      <c r="Q1295">
        <v>1.1000000000000001</v>
      </c>
      <c r="S1295" t="s">
        <v>52</v>
      </c>
    </row>
    <row r="1296" spans="1:19" x14ac:dyDescent="0.35">
      <c r="A1296" t="s">
        <v>3460</v>
      </c>
      <c r="B1296" t="s">
        <v>1741</v>
      </c>
      <c r="C1296" t="s">
        <v>3461</v>
      </c>
      <c r="D1296" t="s">
        <v>22</v>
      </c>
      <c r="E1296" t="s">
        <v>239</v>
      </c>
      <c r="F1296" t="s">
        <v>66</v>
      </c>
      <c r="G1296" t="s">
        <v>240</v>
      </c>
      <c r="H1296">
        <v>780.79</v>
      </c>
      <c r="I1296">
        <v>2</v>
      </c>
      <c r="J1296">
        <v>0.05</v>
      </c>
      <c r="K1296">
        <v>1483.5</v>
      </c>
      <c r="L1296" t="s">
        <v>104</v>
      </c>
      <c r="M1296" t="s">
        <v>90</v>
      </c>
      <c r="N1296" t="s">
        <v>28</v>
      </c>
      <c r="O1296" t="s">
        <v>77</v>
      </c>
      <c r="P1296">
        <v>3</v>
      </c>
      <c r="Q1296">
        <v>3.8</v>
      </c>
      <c r="R1296" t="s">
        <v>30</v>
      </c>
      <c r="S1296" t="s">
        <v>60</v>
      </c>
    </row>
    <row r="1297" spans="1:19" x14ac:dyDescent="0.35">
      <c r="A1297" t="s">
        <v>3462</v>
      </c>
      <c r="B1297" t="s">
        <v>3463</v>
      </c>
      <c r="C1297" t="s">
        <v>3464</v>
      </c>
      <c r="D1297" t="s">
        <v>64</v>
      </c>
      <c r="E1297" t="s">
        <v>251</v>
      </c>
      <c r="F1297" t="s">
        <v>36</v>
      </c>
      <c r="G1297" t="s">
        <v>252</v>
      </c>
      <c r="H1297">
        <v>8.01</v>
      </c>
      <c r="I1297">
        <v>9</v>
      </c>
      <c r="J1297">
        <v>0</v>
      </c>
      <c r="K1297">
        <v>72.09</v>
      </c>
      <c r="L1297" t="s">
        <v>98</v>
      </c>
      <c r="M1297" t="s">
        <v>111</v>
      </c>
      <c r="N1297" t="s">
        <v>172</v>
      </c>
      <c r="O1297" t="s">
        <v>105</v>
      </c>
      <c r="P1297">
        <v>4</v>
      </c>
      <c r="Q1297">
        <v>4.2</v>
      </c>
      <c r="R1297" t="s">
        <v>30</v>
      </c>
      <c r="S1297" t="s">
        <v>86</v>
      </c>
    </row>
    <row r="1298" spans="1:19" x14ac:dyDescent="0.35">
      <c r="A1298" t="s">
        <v>3465</v>
      </c>
      <c r="B1298" t="s">
        <v>812</v>
      </c>
      <c r="C1298" t="s">
        <v>3466</v>
      </c>
      <c r="D1298" t="s">
        <v>64</v>
      </c>
      <c r="E1298" t="s">
        <v>161</v>
      </c>
      <c r="F1298" t="s">
        <v>74</v>
      </c>
      <c r="G1298" t="s">
        <v>148</v>
      </c>
      <c r="H1298">
        <v>147.34</v>
      </c>
      <c r="I1298">
        <v>6</v>
      </c>
      <c r="J1298">
        <v>0.15</v>
      </c>
      <c r="K1298">
        <v>751.43</v>
      </c>
      <c r="L1298" t="s">
        <v>26</v>
      </c>
      <c r="M1298" t="s">
        <v>90</v>
      </c>
      <c r="N1298" t="s">
        <v>59</v>
      </c>
      <c r="O1298" t="s">
        <v>92</v>
      </c>
      <c r="P1298">
        <v>7</v>
      </c>
      <c r="Q1298">
        <v>3.7</v>
      </c>
      <c r="R1298" t="s">
        <v>30</v>
      </c>
      <c r="S1298" t="s">
        <v>60</v>
      </c>
    </row>
    <row r="1299" spans="1:19" x14ac:dyDescent="0.35">
      <c r="A1299" t="s">
        <v>3467</v>
      </c>
      <c r="B1299" t="s">
        <v>2859</v>
      </c>
      <c r="C1299" t="s">
        <v>3468</v>
      </c>
      <c r="D1299" t="s">
        <v>22</v>
      </c>
      <c r="E1299" t="s">
        <v>301</v>
      </c>
      <c r="F1299" t="s">
        <v>57</v>
      </c>
      <c r="G1299" t="s">
        <v>97</v>
      </c>
      <c r="H1299">
        <v>431.69</v>
      </c>
      <c r="I1299">
        <v>13</v>
      </c>
      <c r="J1299">
        <v>0.1</v>
      </c>
      <c r="K1299">
        <v>5050.7700000000004</v>
      </c>
      <c r="L1299" t="s">
        <v>165</v>
      </c>
      <c r="M1299" t="s">
        <v>84</v>
      </c>
      <c r="N1299" t="s">
        <v>40</v>
      </c>
      <c r="O1299" t="s">
        <v>105</v>
      </c>
      <c r="P1299">
        <v>3</v>
      </c>
      <c r="Q1299">
        <v>1.6</v>
      </c>
      <c r="R1299" t="s">
        <v>30</v>
      </c>
      <c r="S1299" t="s">
        <v>60</v>
      </c>
    </row>
    <row r="1300" spans="1:19" x14ac:dyDescent="0.35">
      <c r="A1300" t="s">
        <v>3469</v>
      </c>
      <c r="B1300" t="s">
        <v>3470</v>
      </c>
      <c r="C1300" t="s">
        <v>3471</v>
      </c>
      <c r="D1300" t="s">
        <v>157</v>
      </c>
      <c r="E1300" t="s">
        <v>128</v>
      </c>
      <c r="F1300" t="s">
        <v>36</v>
      </c>
      <c r="G1300" t="s">
        <v>129</v>
      </c>
      <c r="H1300">
        <v>15.96</v>
      </c>
      <c r="I1300">
        <v>9</v>
      </c>
      <c r="J1300">
        <v>0.15</v>
      </c>
      <c r="K1300">
        <v>122.09</v>
      </c>
      <c r="L1300" t="s">
        <v>104</v>
      </c>
      <c r="M1300" t="s">
        <v>90</v>
      </c>
      <c r="N1300" t="s">
        <v>59</v>
      </c>
      <c r="O1300" t="s">
        <v>29</v>
      </c>
      <c r="P1300">
        <v>1</v>
      </c>
      <c r="Q1300">
        <v>1.4</v>
      </c>
      <c r="R1300" t="s">
        <v>30</v>
      </c>
      <c r="S1300" t="s">
        <v>60</v>
      </c>
    </row>
    <row r="1301" spans="1:19" x14ac:dyDescent="0.35">
      <c r="A1301" t="s">
        <v>3472</v>
      </c>
      <c r="B1301" t="s">
        <v>391</v>
      </c>
      <c r="C1301" t="s">
        <v>3473</v>
      </c>
      <c r="D1301" t="s">
        <v>64</v>
      </c>
      <c r="E1301" t="s">
        <v>138</v>
      </c>
      <c r="F1301" t="s">
        <v>24</v>
      </c>
      <c r="G1301" t="s">
        <v>133</v>
      </c>
      <c r="H1301">
        <v>547.03</v>
      </c>
      <c r="I1301">
        <v>2</v>
      </c>
      <c r="J1301">
        <v>0.05</v>
      </c>
      <c r="K1301">
        <v>1039.3599999999999</v>
      </c>
      <c r="L1301" t="s">
        <v>76</v>
      </c>
      <c r="M1301" t="s">
        <v>39</v>
      </c>
      <c r="N1301" t="s">
        <v>172</v>
      </c>
      <c r="O1301" t="s">
        <v>77</v>
      </c>
      <c r="P1301">
        <v>6</v>
      </c>
      <c r="Q1301">
        <v>3.3</v>
      </c>
      <c r="R1301" t="s">
        <v>112</v>
      </c>
      <c r="S1301" t="s">
        <v>60</v>
      </c>
    </row>
    <row r="1302" spans="1:19" x14ac:dyDescent="0.35">
      <c r="A1302" t="s">
        <v>3474</v>
      </c>
      <c r="B1302" t="s">
        <v>428</v>
      </c>
      <c r="C1302" t="s">
        <v>3475</v>
      </c>
      <c r="D1302" t="s">
        <v>64</v>
      </c>
      <c r="E1302" t="s">
        <v>138</v>
      </c>
      <c r="F1302" t="s">
        <v>24</v>
      </c>
      <c r="G1302" t="s">
        <v>133</v>
      </c>
      <c r="H1302">
        <v>211.2</v>
      </c>
      <c r="I1302">
        <v>3</v>
      </c>
      <c r="J1302">
        <v>0.05</v>
      </c>
      <c r="K1302">
        <v>601.91999999999996</v>
      </c>
      <c r="L1302" t="s">
        <v>76</v>
      </c>
      <c r="M1302" t="s">
        <v>111</v>
      </c>
      <c r="N1302" t="s">
        <v>40</v>
      </c>
      <c r="O1302" t="s">
        <v>105</v>
      </c>
      <c r="P1302">
        <v>3</v>
      </c>
      <c r="Q1302">
        <v>2.6</v>
      </c>
      <c r="R1302" t="s">
        <v>30</v>
      </c>
      <c r="S1302" t="s">
        <v>42</v>
      </c>
    </row>
    <row r="1303" spans="1:19" x14ac:dyDescent="0.35">
      <c r="A1303" t="s">
        <v>3476</v>
      </c>
      <c r="B1303" t="s">
        <v>356</v>
      </c>
      <c r="C1303" t="s">
        <v>3477</v>
      </c>
      <c r="D1303" t="s">
        <v>22</v>
      </c>
      <c r="E1303" t="s">
        <v>244</v>
      </c>
      <c r="F1303" t="s">
        <v>36</v>
      </c>
      <c r="G1303" t="s">
        <v>129</v>
      </c>
      <c r="H1303">
        <v>8.07</v>
      </c>
      <c r="I1303">
        <v>12</v>
      </c>
      <c r="J1303">
        <v>0.1</v>
      </c>
      <c r="K1303">
        <v>87.16</v>
      </c>
      <c r="L1303" t="s">
        <v>49</v>
      </c>
      <c r="M1303" t="s">
        <v>122</v>
      </c>
      <c r="N1303" t="s">
        <v>68</v>
      </c>
      <c r="O1303" t="s">
        <v>105</v>
      </c>
      <c r="P1303">
        <v>11</v>
      </c>
      <c r="Q1303">
        <v>2.7</v>
      </c>
      <c r="R1303" t="s">
        <v>30</v>
      </c>
      <c r="S1303" t="s">
        <v>60</v>
      </c>
    </row>
    <row r="1304" spans="1:19" x14ac:dyDescent="0.35">
      <c r="A1304" t="s">
        <v>3478</v>
      </c>
      <c r="B1304" t="s">
        <v>2044</v>
      </c>
      <c r="C1304" t="s">
        <v>3479</v>
      </c>
      <c r="D1304" t="s">
        <v>127</v>
      </c>
      <c r="E1304" t="s">
        <v>23</v>
      </c>
      <c r="F1304" t="s">
        <v>24</v>
      </c>
      <c r="G1304" t="s">
        <v>25</v>
      </c>
      <c r="H1304">
        <v>512.51</v>
      </c>
      <c r="I1304">
        <v>8</v>
      </c>
      <c r="J1304">
        <v>0.25</v>
      </c>
      <c r="K1304">
        <v>3075.06</v>
      </c>
      <c r="L1304" t="s">
        <v>165</v>
      </c>
      <c r="M1304" t="s">
        <v>111</v>
      </c>
      <c r="N1304" t="s">
        <v>172</v>
      </c>
      <c r="O1304" t="s">
        <v>29</v>
      </c>
      <c r="P1304">
        <v>10</v>
      </c>
      <c r="Q1304">
        <v>4.9000000000000004</v>
      </c>
      <c r="R1304" t="s">
        <v>30</v>
      </c>
      <c r="S1304" t="s">
        <v>86</v>
      </c>
    </row>
    <row r="1305" spans="1:19" x14ac:dyDescent="0.35">
      <c r="A1305" t="s">
        <v>3480</v>
      </c>
      <c r="B1305" t="s">
        <v>3481</v>
      </c>
      <c r="C1305" t="s">
        <v>3482</v>
      </c>
      <c r="D1305" t="s">
        <v>157</v>
      </c>
      <c r="E1305" t="s">
        <v>244</v>
      </c>
      <c r="F1305" t="s">
        <v>36</v>
      </c>
      <c r="G1305" t="s">
        <v>129</v>
      </c>
      <c r="H1305">
        <v>38.89</v>
      </c>
      <c r="I1305">
        <v>1</v>
      </c>
      <c r="J1305">
        <v>0</v>
      </c>
      <c r="K1305">
        <v>38.89</v>
      </c>
      <c r="L1305" t="s">
        <v>49</v>
      </c>
      <c r="M1305" t="s">
        <v>84</v>
      </c>
      <c r="N1305" t="s">
        <v>59</v>
      </c>
      <c r="O1305" t="s">
        <v>77</v>
      </c>
      <c r="P1305">
        <v>6</v>
      </c>
      <c r="Q1305">
        <v>3.9</v>
      </c>
      <c r="R1305" t="s">
        <v>30</v>
      </c>
      <c r="S1305" t="s">
        <v>60</v>
      </c>
    </row>
    <row r="1306" spans="1:19" x14ac:dyDescent="0.35">
      <c r="A1306" t="s">
        <v>3483</v>
      </c>
      <c r="B1306" t="s">
        <v>1622</v>
      </c>
      <c r="C1306" t="s">
        <v>95</v>
      </c>
      <c r="D1306" t="s">
        <v>64</v>
      </c>
      <c r="E1306" t="s">
        <v>370</v>
      </c>
      <c r="F1306" t="s">
        <v>74</v>
      </c>
      <c r="G1306" t="s">
        <v>75</v>
      </c>
      <c r="H1306">
        <v>1630.15</v>
      </c>
      <c r="I1306">
        <v>10</v>
      </c>
      <c r="J1306">
        <v>0.2</v>
      </c>
      <c r="K1306">
        <v>13041.2</v>
      </c>
      <c r="L1306" t="s">
        <v>83</v>
      </c>
      <c r="M1306" t="s">
        <v>111</v>
      </c>
      <c r="N1306" t="s">
        <v>40</v>
      </c>
      <c r="O1306" t="s">
        <v>41</v>
      </c>
      <c r="P1306">
        <v>10</v>
      </c>
      <c r="Q1306">
        <v>2.6</v>
      </c>
      <c r="S1306" t="s">
        <v>86</v>
      </c>
    </row>
    <row r="1307" spans="1:19" x14ac:dyDescent="0.35">
      <c r="A1307" t="s">
        <v>3484</v>
      </c>
      <c r="B1307" t="s">
        <v>3485</v>
      </c>
      <c r="C1307" t="s">
        <v>3486</v>
      </c>
      <c r="D1307" t="s">
        <v>127</v>
      </c>
      <c r="E1307" t="s">
        <v>370</v>
      </c>
      <c r="F1307" t="s">
        <v>74</v>
      </c>
      <c r="G1307" t="s">
        <v>75</v>
      </c>
      <c r="H1307">
        <v>1981.58</v>
      </c>
      <c r="I1307">
        <v>7</v>
      </c>
      <c r="J1307">
        <v>0.05</v>
      </c>
      <c r="K1307">
        <v>13177.51</v>
      </c>
      <c r="L1307" t="s">
        <v>26</v>
      </c>
      <c r="M1307" t="s">
        <v>111</v>
      </c>
      <c r="N1307" t="s">
        <v>59</v>
      </c>
      <c r="O1307" t="s">
        <v>105</v>
      </c>
      <c r="P1307">
        <v>12</v>
      </c>
      <c r="Q1307">
        <v>1.1000000000000001</v>
      </c>
      <c r="R1307" t="s">
        <v>30</v>
      </c>
      <c r="S1307" t="s">
        <v>60</v>
      </c>
    </row>
    <row r="1308" spans="1:19" x14ac:dyDescent="0.35">
      <c r="A1308" t="s">
        <v>3487</v>
      </c>
      <c r="B1308" t="s">
        <v>738</v>
      </c>
      <c r="C1308" t="s">
        <v>3488</v>
      </c>
      <c r="D1308" t="s">
        <v>72</v>
      </c>
      <c r="E1308" t="s">
        <v>147</v>
      </c>
      <c r="F1308" t="s">
        <v>74</v>
      </c>
      <c r="G1308" t="s">
        <v>148</v>
      </c>
      <c r="H1308">
        <v>356.93</v>
      </c>
      <c r="I1308">
        <v>7</v>
      </c>
      <c r="J1308">
        <v>0.25</v>
      </c>
      <c r="K1308">
        <v>1873.88</v>
      </c>
      <c r="L1308" t="s">
        <v>165</v>
      </c>
      <c r="M1308" t="s">
        <v>122</v>
      </c>
      <c r="N1308" t="s">
        <v>166</v>
      </c>
      <c r="O1308" t="s">
        <v>105</v>
      </c>
      <c r="P1308">
        <v>3</v>
      </c>
      <c r="Q1308">
        <v>1.1000000000000001</v>
      </c>
      <c r="R1308" t="s">
        <v>30</v>
      </c>
    </row>
    <row r="1309" spans="1:19" x14ac:dyDescent="0.35">
      <c r="A1309" t="s">
        <v>3489</v>
      </c>
      <c r="B1309" t="s">
        <v>225</v>
      </c>
      <c r="C1309" t="s">
        <v>3490</v>
      </c>
      <c r="D1309" t="s">
        <v>22</v>
      </c>
      <c r="E1309" t="s">
        <v>274</v>
      </c>
      <c r="F1309" t="s">
        <v>74</v>
      </c>
      <c r="G1309" t="s">
        <v>75</v>
      </c>
      <c r="H1309">
        <v>727.9</v>
      </c>
      <c r="I1309">
        <v>13</v>
      </c>
      <c r="J1309">
        <v>0.2</v>
      </c>
      <c r="K1309">
        <v>7570.16</v>
      </c>
      <c r="L1309" t="s">
        <v>98</v>
      </c>
      <c r="M1309" t="s">
        <v>111</v>
      </c>
      <c r="N1309" t="s">
        <v>166</v>
      </c>
      <c r="O1309" t="s">
        <v>92</v>
      </c>
      <c r="P1309">
        <v>6</v>
      </c>
      <c r="Q1309">
        <v>3.7</v>
      </c>
      <c r="R1309" t="s">
        <v>112</v>
      </c>
      <c r="S1309" t="s">
        <v>60</v>
      </c>
    </row>
    <row r="1310" spans="1:19" x14ac:dyDescent="0.35">
      <c r="A1310" t="s">
        <v>3491</v>
      </c>
      <c r="B1310" t="s">
        <v>935</v>
      </c>
      <c r="C1310" t="s">
        <v>3492</v>
      </c>
      <c r="D1310" t="s">
        <v>64</v>
      </c>
      <c r="E1310" t="s">
        <v>244</v>
      </c>
      <c r="F1310" t="s">
        <v>36</v>
      </c>
      <c r="G1310" t="s">
        <v>129</v>
      </c>
      <c r="H1310">
        <v>38.53</v>
      </c>
      <c r="I1310">
        <v>1</v>
      </c>
      <c r="J1310">
        <v>0.05</v>
      </c>
      <c r="K1310">
        <v>36.6</v>
      </c>
      <c r="L1310" t="s">
        <v>104</v>
      </c>
      <c r="M1310" t="s">
        <v>183</v>
      </c>
      <c r="N1310" t="s">
        <v>40</v>
      </c>
      <c r="O1310" t="s">
        <v>116</v>
      </c>
      <c r="P1310">
        <v>11</v>
      </c>
      <c r="Q1310">
        <v>4.4000000000000004</v>
      </c>
      <c r="R1310" t="s">
        <v>112</v>
      </c>
      <c r="S1310" t="s">
        <v>86</v>
      </c>
    </row>
    <row r="1311" spans="1:19" x14ac:dyDescent="0.35">
      <c r="A1311" t="s">
        <v>3493</v>
      </c>
      <c r="B1311" t="s">
        <v>3494</v>
      </c>
      <c r="C1311" t="s">
        <v>3495</v>
      </c>
      <c r="D1311" t="s">
        <v>127</v>
      </c>
      <c r="E1311" t="s">
        <v>73</v>
      </c>
      <c r="F1311" t="s">
        <v>74</v>
      </c>
      <c r="G1311" t="s">
        <v>75</v>
      </c>
      <c r="H1311">
        <v>1744.74</v>
      </c>
      <c r="I1311">
        <v>9</v>
      </c>
      <c r="J1311">
        <v>0.15</v>
      </c>
      <c r="K1311">
        <v>13347.26</v>
      </c>
      <c r="L1311" t="s">
        <v>142</v>
      </c>
      <c r="M1311" t="s">
        <v>84</v>
      </c>
      <c r="N1311" t="s">
        <v>68</v>
      </c>
      <c r="O1311" t="s">
        <v>116</v>
      </c>
      <c r="P1311">
        <v>4</v>
      </c>
      <c r="Q1311">
        <v>3.8</v>
      </c>
      <c r="S1311" t="s">
        <v>60</v>
      </c>
    </row>
    <row r="1312" spans="1:19" x14ac:dyDescent="0.35">
      <c r="A1312" t="s">
        <v>3496</v>
      </c>
      <c r="B1312" t="s">
        <v>1264</v>
      </c>
      <c r="C1312" t="s">
        <v>3497</v>
      </c>
      <c r="D1312" t="s">
        <v>72</v>
      </c>
      <c r="E1312" t="s">
        <v>223</v>
      </c>
      <c r="F1312" t="s">
        <v>66</v>
      </c>
      <c r="G1312" t="s">
        <v>171</v>
      </c>
      <c r="H1312">
        <v>320.85000000000002</v>
      </c>
      <c r="I1312">
        <v>8</v>
      </c>
      <c r="J1312">
        <v>0</v>
      </c>
      <c r="K1312">
        <v>2566.8000000000002</v>
      </c>
      <c r="L1312" t="s">
        <v>142</v>
      </c>
      <c r="M1312" t="s">
        <v>27</v>
      </c>
      <c r="N1312" t="s">
        <v>28</v>
      </c>
      <c r="O1312" t="s">
        <v>50</v>
      </c>
      <c r="P1312">
        <v>13</v>
      </c>
      <c r="Q1312">
        <v>2.6</v>
      </c>
      <c r="R1312" t="s">
        <v>30</v>
      </c>
      <c r="S1312" t="s">
        <v>60</v>
      </c>
    </row>
    <row r="1313" spans="1:19" x14ac:dyDescent="0.35">
      <c r="A1313" t="s">
        <v>3498</v>
      </c>
      <c r="B1313" t="s">
        <v>3499</v>
      </c>
      <c r="C1313" t="s">
        <v>3500</v>
      </c>
      <c r="D1313" t="s">
        <v>34</v>
      </c>
      <c r="E1313" t="s">
        <v>35</v>
      </c>
      <c r="F1313" t="s">
        <v>36</v>
      </c>
      <c r="G1313" t="s">
        <v>37</v>
      </c>
      <c r="H1313">
        <v>33.81</v>
      </c>
      <c r="I1313">
        <v>4</v>
      </c>
      <c r="J1313">
        <v>0.25</v>
      </c>
      <c r="K1313">
        <v>101.43</v>
      </c>
      <c r="L1313" t="s">
        <v>302</v>
      </c>
      <c r="M1313" t="s">
        <v>27</v>
      </c>
      <c r="N1313" t="s">
        <v>59</v>
      </c>
      <c r="O1313" t="s">
        <v>50</v>
      </c>
      <c r="P1313">
        <v>4</v>
      </c>
      <c r="Q1313">
        <v>1.1000000000000001</v>
      </c>
      <c r="R1313" t="s">
        <v>30</v>
      </c>
      <c r="S1313" t="s">
        <v>60</v>
      </c>
    </row>
    <row r="1314" spans="1:19" x14ac:dyDescent="0.35">
      <c r="A1314" t="s">
        <v>3501</v>
      </c>
      <c r="B1314" t="s">
        <v>1385</v>
      </c>
      <c r="C1314" t="s">
        <v>3502</v>
      </c>
      <c r="D1314" t="s">
        <v>64</v>
      </c>
      <c r="E1314" t="s">
        <v>56</v>
      </c>
      <c r="F1314" t="s">
        <v>57</v>
      </c>
      <c r="G1314" t="s">
        <v>58</v>
      </c>
      <c r="H1314">
        <v>386.83</v>
      </c>
      <c r="I1314">
        <v>10</v>
      </c>
      <c r="J1314">
        <v>0.05</v>
      </c>
      <c r="K1314">
        <v>3674.88</v>
      </c>
      <c r="L1314" t="s">
        <v>49</v>
      </c>
      <c r="M1314" t="s">
        <v>183</v>
      </c>
      <c r="N1314" t="s">
        <v>172</v>
      </c>
      <c r="O1314" t="s">
        <v>41</v>
      </c>
      <c r="P1314">
        <v>10</v>
      </c>
      <c r="Q1314">
        <v>4.9000000000000004</v>
      </c>
      <c r="R1314" t="s">
        <v>30</v>
      </c>
      <c r="S1314" t="s">
        <v>86</v>
      </c>
    </row>
    <row r="1315" spans="1:19" x14ac:dyDescent="0.35">
      <c r="A1315" t="s">
        <v>3503</v>
      </c>
      <c r="B1315" t="s">
        <v>3119</v>
      </c>
      <c r="C1315" t="s">
        <v>1849</v>
      </c>
      <c r="D1315" t="s">
        <v>22</v>
      </c>
      <c r="E1315" t="s">
        <v>239</v>
      </c>
      <c r="F1315" t="s">
        <v>66</v>
      </c>
      <c r="G1315" t="s">
        <v>240</v>
      </c>
      <c r="H1315">
        <v>29.46</v>
      </c>
      <c r="I1315">
        <v>11</v>
      </c>
      <c r="J1315">
        <v>0.1</v>
      </c>
      <c r="K1315">
        <v>291.64999999999998</v>
      </c>
      <c r="L1315" t="s">
        <v>302</v>
      </c>
      <c r="M1315" t="s">
        <v>27</v>
      </c>
      <c r="N1315" t="s">
        <v>172</v>
      </c>
      <c r="O1315" t="s">
        <v>77</v>
      </c>
      <c r="P1315">
        <v>10</v>
      </c>
      <c r="Q1315">
        <v>4.9000000000000004</v>
      </c>
      <c r="R1315" t="s">
        <v>51</v>
      </c>
      <c r="S1315" t="s">
        <v>60</v>
      </c>
    </row>
    <row r="1316" spans="1:19" x14ac:dyDescent="0.35">
      <c r="A1316" t="s">
        <v>3504</v>
      </c>
      <c r="B1316" t="s">
        <v>3505</v>
      </c>
      <c r="C1316" t="s">
        <v>3506</v>
      </c>
      <c r="D1316" t="s">
        <v>157</v>
      </c>
      <c r="E1316" t="s">
        <v>46</v>
      </c>
      <c r="F1316" t="s">
        <v>47</v>
      </c>
      <c r="G1316" t="s">
        <v>48</v>
      </c>
      <c r="H1316">
        <v>66.510000000000005</v>
      </c>
      <c r="I1316">
        <v>5</v>
      </c>
      <c r="J1316">
        <v>0.15</v>
      </c>
      <c r="K1316">
        <v>282.67</v>
      </c>
      <c r="L1316" t="s">
        <v>104</v>
      </c>
      <c r="M1316" t="s">
        <v>84</v>
      </c>
      <c r="N1316" t="s">
        <v>91</v>
      </c>
      <c r="O1316" t="s">
        <v>50</v>
      </c>
      <c r="P1316">
        <v>11</v>
      </c>
      <c r="Q1316">
        <v>3.2</v>
      </c>
      <c r="R1316" t="s">
        <v>30</v>
      </c>
      <c r="S1316" t="s">
        <v>86</v>
      </c>
    </row>
    <row r="1317" spans="1:19" x14ac:dyDescent="0.35">
      <c r="A1317" t="s">
        <v>3507</v>
      </c>
      <c r="B1317" t="s">
        <v>1001</v>
      </c>
      <c r="C1317" t="s">
        <v>3508</v>
      </c>
      <c r="D1317" t="s">
        <v>72</v>
      </c>
      <c r="E1317" t="s">
        <v>193</v>
      </c>
      <c r="F1317" t="s">
        <v>24</v>
      </c>
      <c r="G1317" t="s">
        <v>194</v>
      </c>
      <c r="H1317">
        <v>146.71</v>
      </c>
      <c r="I1317">
        <v>2</v>
      </c>
      <c r="J1317">
        <v>0.2</v>
      </c>
      <c r="K1317">
        <v>234.74</v>
      </c>
      <c r="L1317" t="s">
        <v>142</v>
      </c>
      <c r="M1317" t="s">
        <v>84</v>
      </c>
      <c r="N1317" t="s">
        <v>166</v>
      </c>
      <c r="O1317" t="s">
        <v>29</v>
      </c>
      <c r="P1317">
        <v>2</v>
      </c>
      <c r="Q1317">
        <v>1.3</v>
      </c>
      <c r="R1317" t="s">
        <v>30</v>
      </c>
      <c r="S1317" t="s">
        <v>60</v>
      </c>
    </row>
    <row r="1318" spans="1:19" x14ac:dyDescent="0.35">
      <c r="A1318" t="s">
        <v>3509</v>
      </c>
      <c r="B1318" t="s">
        <v>1780</v>
      </c>
      <c r="C1318" t="s">
        <v>3510</v>
      </c>
      <c r="D1318" t="s">
        <v>64</v>
      </c>
      <c r="E1318" t="s">
        <v>35</v>
      </c>
      <c r="F1318" t="s">
        <v>36</v>
      </c>
      <c r="G1318" t="s">
        <v>37</v>
      </c>
      <c r="H1318">
        <v>38.729999999999997</v>
      </c>
      <c r="I1318">
        <v>13</v>
      </c>
      <c r="J1318">
        <v>0</v>
      </c>
      <c r="K1318">
        <v>503.49</v>
      </c>
      <c r="L1318" t="s">
        <v>76</v>
      </c>
      <c r="M1318" t="s">
        <v>111</v>
      </c>
      <c r="N1318" t="s">
        <v>68</v>
      </c>
      <c r="O1318" t="s">
        <v>123</v>
      </c>
      <c r="P1318">
        <v>4</v>
      </c>
      <c r="Q1318">
        <v>6</v>
      </c>
      <c r="R1318" t="s">
        <v>143</v>
      </c>
    </row>
    <row r="1319" spans="1:19" x14ac:dyDescent="0.35">
      <c r="A1319" t="s">
        <v>3511</v>
      </c>
      <c r="B1319" t="s">
        <v>118</v>
      </c>
      <c r="C1319" t="s">
        <v>3512</v>
      </c>
      <c r="D1319" t="s">
        <v>127</v>
      </c>
      <c r="E1319" t="s">
        <v>176</v>
      </c>
      <c r="F1319" t="s">
        <v>47</v>
      </c>
      <c r="G1319" t="s">
        <v>177</v>
      </c>
      <c r="H1319">
        <v>389.58</v>
      </c>
      <c r="I1319">
        <v>9</v>
      </c>
      <c r="J1319">
        <v>0.15</v>
      </c>
      <c r="K1319">
        <v>2980.29</v>
      </c>
      <c r="L1319" t="s">
        <v>83</v>
      </c>
      <c r="M1319" t="s">
        <v>27</v>
      </c>
      <c r="N1319" t="s">
        <v>40</v>
      </c>
      <c r="O1319" t="s">
        <v>105</v>
      </c>
      <c r="P1319">
        <v>11</v>
      </c>
      <c r="Q1319">
        <v>4.5999999999999996</v>
      </c>
      <c r="R1319" t="s">
        <v>30</v>
      </c>
      <c r="S1319" t="s">
        <v>52</v>
      </c>
    </row>
    <row r="1320" spans="1:19" x14ac:dyDescent="0.35">
      <c r="A1320" t="s">
        <v>3513</v>
      </c>
      <c r="B1320" t="s">
        <v>3514</v>
      </c>
      <c r="C1320" t="s">
        <v>2401</v>
      </c>
      <c r="D1320" t="s">
        <v>22</v>
      </c>
      <c r="E1320" t="s">
        <v>23</v>
      </c>
      <c r="F1320" t="s">
        <v>24</v>
      </c>
      <c r="G1320" t="s">
        <v>25</v>
      </c>
      <c r="H1320">
        <v>402.16</v>
      </c>
      <c r="I1320">
        <v>12</v>
      </c>
      <c r="J1320">
        <v>0.05</v>
      </c>
      <c r="K1320">
        <v>4584.62</v>
      </c>
      <c r="L1320" t="s">
        <v>302</v>
      </c>
      <c r="M1320" t="s">
        <v>90</v>
      </c>
      <c r="N1320" t="s">
        <v>40</v>
      </c>
      <c r="O1320" t="s">
        <v>105</v>
      </c>
      <c r="P1320">
        <v>12</v>
      </c>
      <c r="Q1320">
        <v>3.7</v>
      </c>
      <c r="R1320" t="s">
        <v>30</v>
      </c>
      <c r="S1320" t="s">
        <v>60</v>
      </c>
    </row>
    <row r="1321" spans="1:19" x14ac:dyDescent="0.35">
      <c r="A1321" t="s">
        <v>3515</v>
      </c>
      <c r="B1321" t="s">
        <v>2851</v>
      </c>
      <c r="C1321" t="s">
        <v>3516</v>
      </c>
      <c r="D1321" t="s">
        <v>34</v>
      </c>
      <c r="E1321" t="s">
        <v>219</v>
      </c>
      <c r="F1321" t="s">
        <v>47</v>
      </c>
      <c r="G1321" t="s">
        <v>210</v>
      </c>
      <c r="H1321">
        <v>375.11</v>
      </c>
      <c r="I1321">
        <v>12</v>
      </c>
      <c r="J1321">
        <v>0.05</v>
      </c>
      <c r="K1321">
        <v>4276.25</v>
      </c>
      <c r="L1321" t="s">
        <v>302</v>
      </c>
      <c r="M1321" t="s">
        <v>111</v>
      </c>
      <c r="N1321" t="s">
        <v>28</v>
      </c>
      <c r="O1321" t="s">
        <v>29</v>
      </c>
      <c r="P1321">
        <v>4</v>
      </c>
      <c r="Q1321">
        <v>3.9</v>
      </c>
      <c r="R1321" t="s">
        <v>30</v>
      </c>
      <c r="S1321" t="s">
        <v>60</v>
      </c>
    </row>
    <row r="1322" spans="1:19" x14ac:dyDescent="0.35">
      <c r="A1322" t="s">
        <v>3517</v>
      </c>
      <c r="B1322" t="s">
        <v>422</v>
      </c>
      <c r="C1322" t="s">
        <v>3518</v>
      </c>
      <c r="D1322" t="s">
        <v>157</v>
      </c>
      <c r="E1322" t="s">
        <v>132</v>
      </c>
      <c r="F1322" t="s">
        <v>24</v>
      </c>
      <c r="G1322" t="s">
        <v>133</v>
      </c>
      <c r="H1322">
        <v>68.260000000000005</v>
      </c>
      <c r="I1322">
        <v>6</v>
      </c>
      <c r="J1322">
        <v>0.15</v>
      </c>
      <c r="K1322">
        <v>348.13</v>
      </c>
      <c r="L1322" t="s">
        <v>38</v>
      </c>
      <c r="M1322" t="s">
        <v>134</v>
      </c>
      <c r="N1322" t="s">
        <v>59</v>
      </c>
      <c r="O1322" t="s">
        <v>116</v>
      </c>
      <c r="P1322">
        <v>11</v>
      </c>
      <c r="Q1322">
        <v>1.3</v>
      </c>
      <c r="R1322" t="s">
        <v>30</v>
      </c>
      <c r="S1322" t="s">
        <v>60</v>
      </c>
    </row>
    <row r="1323" spans="1:19" x14ac:dyDescent="0.35">
      <c r="A1323" t="s">
        <v>3519</v>
      </c>
      <c r="B1323" t="s">
        <v>2527</v>
      </c>
      <c r="C1323" t="s">
        <v>3520</v>
      </c>
      <c r="D1323" t="s">
        <v>127</v>
      </c>
      <c r="E1323" t="s">
        <v>46</v>
      </c>
      <c r="F1323" t="s">
        <v>47</v>
      </c>
      <c r="G1323" t="s">
        <v>48</v>
      </c>
      <c r="H1323">
        <v>210.21</v>
      </c>
      <c r="I1323">
        <v>3</v>
      </c>
      <c r="J1323">
        <v>0.05</v>
      </c>
      <c r="K1323">
        <v>599.1</v>
      </c>
      <c r="L1323" t="s">
        <v>98</v>
      </c>
      <c r="M1323" t="s">
        <v>90</v>
      </c>
      <c r="N1323" t="s">
        <v>28</v>
      </c>
      <c r="O1323" t="s">
        <v>50</v>
      </c>
      <c r="P1323">
        <v>7</v>
      </c>
      <c r="Q1323">
        <v>1.4</v>
      </c>
      <c r="R1323" t="s">
        <v>30</v>
      </c>
      <c r="S1323" t="s">
        <v>60</v>
      </c>
    </row>
    <row r="1324" spans="1:19" x14ac:dyDescent="0.35">
      <c r="A1324" t="s">
        <v>3521</v>
      </c>
      <c r="B1324" t="s">
        <v>2081</v>
      </c>
      <c r="C1324" t="s">
        <v>3522</v>
      </c>
      <c r="D1324" t="s">
        <v>157</v>
      </c>
      <c r="E1324" t="s">
        <v>181</v>
      </c>
      <c r="F1324" t="s">
        <v>24</v>
      </c>
      <c r="G1324" t="s">
        <v>182</v>
      </c>
      <c r="H1324">
        <v>171.22</v>
      </c>
      <c r="I1324">
        <v>12</v>
      </c>
      <c r="J1324">
        <v>0.05</v>
      </c>
      <c r="K1324">
        <v>1951.91</v>
      </c>
      <c r="L1324" t="s">
        <v>76</v>
      </c>
      <c r="M1324" t="s">
        <v>39</v>
      </c>
      <c r="N1324" t="s">
        <v>166</v>
      </c>
      <c r="O1324" t="s">
        <v>29</v>
      </c>
      <c r="P1324">
        <v>5</v>
      </c>
      <c r="Q1324">
        <v>1.5</v>
      </c>
      <c r="R1324" t="s">
        <v>30</v>
      </c>
      <c r="S1324" t="s">
        <v>60</v>
      </c>
    </row>
    <row r="1325" spans="1:19" x14ac:dyDescent="0.35">
      <c r="A1325" t="s">
        <v>3523</v>
      </c>
      <c r="B1325" t="s">
        <v>3272</v>
      </c>
      <c r="C1325" t="s">
        <v>3524</v>
      </c>
      <c r="D1325" t="s">
        <v>72</v>
      </c>
      <c r="E1325" t="s">
        <v>258</v>
      </c>
      <c r="F1325" t="s">
        <v>36</v>
      </c>
      <c r="G1325" t="s">
        <v>259</v>
      </c>
      <c r="H1325">
        <v>8.81</v>
      </c>
      <c r="I1325">
        <v>7</v>
      </c>
      <c r="J1325">
        <v>0.2</v>
      </c>
      <c r="K1325">
        <v>49.34</v>
      </c>
      <c r="L1325" t="s">
        <v>26</v>
      </c>
      <c r="M1325" t="s">
        <v>122</v>
      </c>
      <c r="N1325" t="s">
        <v>172</v>
      </c>
      <c r="O1325" t="s">
        <v>50</v>
      </c>
      <c r="P1325">
        <v>8</v>
      </c>
      <c r="Q1325">
        <v>4.5999999999999996</v>
      </c>
      <c r="R1325" t="s">
        <v>202</v>
      </c>
      <c r="S1325" t="s">
        <v>294</v>
      </c>
    </row>
    <row r="1326" spans="1:19" x14ac:dyDescent="0.35">
      <c r="A1326" t="s">
        <v>3525</v>
      </c>
      <c r="B1326" t="s">
        <v>1292</v>
      </c>
      <c r="C1326" t="s">
        <v>3367</v>
      </c>
      <c r="D1326" t="s">
        <v>22</v>
      </c>
      <c r="E1326" t="s">
        <v>193</v>
      </c>
      <c r="F1326" t="s">
        <v>24</v>
      </c>
      <c r="G1326" t="s">
        <v>194</v>
      </c>
      <c r="H1326">
        <v>235.55</v>
      </c>
      <c r="I1326">
        <v>9</v>
      </c>
      <c r="J1326">
        <v>0</v>
      </c>
      <c r="K1326">
        <v>2119.9499999999998</v>
      </c>
      <c r="L1326" t="s">
        <v>302</v>
      </c>
      <c r="M1326" t="s">
        <v>90</v>
      </c>
      <c r="N1326" t="s">
        <v>68</v>
      </c>
      <c r="O1326" t="s">
        <v>92</v>
      </c>
      <c r="P1326">
        <v>7</v>
      </c>
      <c r="Q1326">
        <v>3.1</v>
      </c>
      <c r="R1326" t="s">
        <v>51</v>
      </c>
      <c r="S1326" t="s">
        <v>86</v>
      </c>
    </row>
    <row r="1327" spans="1:19" x14ac:dyDescent="0.35">
      <c r="A1327" t="s">
        <v>3526</v>
      </c>
      <c r="B1327" t="s">
        <v>2397</v>
      </c>
      <c r="C1327" t="s">
        <v>3032</v>
      </c>
      <c r="D1327" t="s">
        <v>157</v>
      </c>
      <c r="E1327" t="s">
        <v>266</v>
      </c>
      <c r="F1327" t="s">
        <v>24</v>
      </c>
      <c r="G1327" t="s">
        <v>267</v>
      </c>
      <c r="H1327">
        <v>438.29</v>
      </c>
      <c r="I1327">
        <v>3</v>
      </c>
      <c r="J1327">
        <v>0.15</v>
      </c>
      <c r="K1327">
        <v>1117.6400000000001</v>
      </c>
      <c r="L1327" t="s">
        <v>49</v>
      </c>
      <c r="M1327" t="s">
        <v>111</v>
      </c>
      <c r="N1327" t="s">
        <v>91</v>
      </c>
      <c r="O1327" t="s">
        <v>116</v>
      </c>
      <c r="P1327">
        <v>10</v>
      </c>
      <c r="Q1327">
        <v>4.2</v>
      </c>
      <c r="R1327" t="s">
        <v>30</v>
      </c>
      <c r="S1327" t="s">
        <v>60</v>
      </c>
    </row>
    <row r="1328" spans="1:19" x14ac:dyDescent="0.35">
      <c r="A1328" t="s">
        <v>3527</v>
      </c>
      <c r="B1328" t="s">
        <v>3528</v>
      </c>
      <c r="C1328" t="s">
        <v>3529</v>
      </c>
      <c r="D1328" t="s">
        <v>34</v>
      </c>
      <c r="E1328" t="s">
        <v>219</v>
      </c>
      <c r="F1328" t="s">
        <v>47</v>
      </c>
      <c r="G1328" t="s">
        <v>210</v>
      </c>
      <c r="H1328">
        <v>326.49</v>
      </c>
      <c r="I1328">
        <v>2</v>
      </c>
      <c r="J1328">
        <v>0</v>
      </c>
      <c r="K1328">
        <v>652.98</v>
      </c>
      <c r="L1328" t="s">
        <v>104</v>
      </c>
      <c r="M1328" t="s">
        <v>39</v>
      </c>
      <c r="N1328" t="s">
        <v>68</v>
      </c>
      <c r="O1328" t="s">
        <v>77</v>
      </c>
      <c r="P1328">
        <v>9</v>
      </c>
      <c r="Q1328">
        <v>1.5</v>
      </c>
      <c r="R1328" t="s">
        <v>30</v>
      </c>
      <c r="S1328" t="s">
        <v>60</v>
      </c>
    </row>
    <row r="1329" spans="1:19" x14ac:dyDescent="0.35">
      <c r="A1329" t="s">
        <v>3530</v>
      </c>
      <c r="B1329" t="s">
        <v>3531</v>
      </c>
      <c r="C1329" t="s">
        <v>3532</v>
      </c>
      <c r="D1329" t="s">
        <v>64</v>
      </c>
      <c r="E1329" t="s">
        <v>251</v>
      </c>
      <c r="F1329" t="s">
        <v>36</v>
      </c>
      <c r="G1329" t="s">
        <v>252</v>
      </c>
      <c r="H1329">
        <v>11.21</v>
      </c>
      <c r="I1329">
        <v>7</v>
      </c>
      <c r="J1329">
        <v>0</v>
      </c>
      <c r="K1329">
        <v>78.47</v>
      </c>
      <c r="L1329" t="s">
        <v>49</v>
      </c>
      <c r="M1329" t="s">
        <v>111</v>
      </c>
      <c r="N1329" t="s">
        <v>91</v>
      </c>
      <c r="O1329" t="s">
        <v>105</v>
      </c>
      <c r="P1329">
        <v>8</v>
      </c>
      <c r="Q1329">
        <v>4.7</v>
      </c>
      <c r="R1329" t="s">
        <v>51</v>
      </c>
      <c r="S1329" t="s">
        <v>60</v>
      </c>
    </row>
    <row r="1330" spans="1:19" x14ac:dyDescent="0.35">
      <c r="A1330" t="s">
        <v>3533</v>
      </c>
      <c r="B1330" t="s">
        <v>1458</v>
      </c>
      <c r="C1330" t="s">
        <v>3534</v>
      </c>
      <c r="D1330" t="s">
        <v>72</v>
      </c>
      <c r="E1330" t="s">
        <v>193</v>
      </c>
      <c r="F1330" t="s">
        <v>24</v>
      </c>
      <c r="G1330" t="s">
        <v>194</v>
      </c>
      <c r="H1330">
        <v>498.59</v>
      </c>
      <c r="I1330">
        <v>7</v>
      </c>
      <c r="J1330">
        <v>0</v>
      </c>
      <c r="K1330">
        <v>3490.13</v>
      </c>
      <c r="L1330" t="s">
        <v>26</v>
      </c>
      <c r="M1330" t="s">
        <v>111</v>
      </c>
      <c r="N1330" t="s">
        <v>68</v>
      </c>
      <c r="O1330" t="s">
        <v>41</v>
      </c>
      <c r="P1330">
        <v>9</v>
      </c>
      <c r="Q1330">
        <v>4.3</v>
      </c>
      <c r="R1330" t="s">
        <v>30</v>
      </c>
      <c r="S1330" t="s">
        <v>60</v>
      </c>
    </row>
    <row r="1331" spans="1:19" x14ac:dyDescent="0.35">
      <c r="A1331" t="s">
        <v>3535</v>
      </c>
      <c r="B1331" t="s">
        <v>3536</v>
      </c>
      <c r="C1331" t="s">
        <v>3537</v>
      </c>
      <c r="D1331" t="s">
        <v>64</v>
      </c>
      <c r="E1331" t="s">
        <v>293</v>
      </c>
      <c r="F1331" t="s">
        <v>74</v>
      </c>
      <c r="G1331" t="s">
        <v>110</v>
      </c>
      <c r="H1331">
        <v>1497.9</v>
      </c>
      <c r="I1331">
        <v>4</v>
      </c>
      <c r="J1331">
        <v>0.1</v>
      </c>
      <c r="K1331">
        <v>5392.44</v>
      </c>
      <c r="L1331" t="s">
        <v>98</v>
      </c>
      <c r="M1331" t="s">
        <v>183</v>
      </c>
      <c r="N1331" t="s">
        <v>68</v>
      </c>
      <c r="O1331" t="s">
        <v>77</v>
      </c>
      <c r="P1331">
        <v>1</v>
      </c>
      <c r="Q1331">
        <v>1.9</v>
      </c>
      <c r="R1331" t="s">
        <v>30</v>
      </c>
      <c r="S1331" t="s">
        <v>60</v>
      </c>
    </row>
    <row r="1332" spans="1:19" x14ac:dyDescent="0.35">
      <c r="A1332" t="s">
        <v>3538</v>
      </c>
      <c r="B1332" t="s">
        <v>254</v>
      </c>
      <c r="C1332" t="s">
        <v>3539</v>
      </c>
      <c r="D1332" t="s">
        <v>22</v>
      </c>
      <c r="E1332" t="s">
        <v>152</v>
      </c>
      <c r="F1332" t="s">
        <v>57</v>
      </c>
      <c r="G1332" t="s">
        <v>153</v>
      </c>
      <c r="H1332">
        <v>23.81</v>
      </c>
      <c r="I1332">
        <v>11</v>
      </c>
      <c r="J1332">
        <v>0.15</v>
      </c>
      <c r="K1332">
        <v>222.62</v>
      </c>
      <c r="L1332" t="s">
        <v>76</v>
      </c>
      <c r="M1332" t="s">
        <v>84</v>
      </c>
      <c r="N1332" t="s">
        <v>28</v>
      </c>
      <c r="O1332" t="s">
        <v>77</v>
      </c>
      <c r="P1332">
        <v>10</v>
      </c>
      <c r="Q1332">
        <v>4.5</v>
      </c>
      <c r="R1332" t="s">
        <v>30</v>
      </c>
      <c r="S1332" t="s">
        <v>86</v>
      </c>
    </row>
    <row r="1333" spans="1:19" x14ac:dyDescent="0.35">
      <c r="A1333" t="s">
        <v>3540</v>
      </c>
      <c r="B1333" t="s">
        <v>3541</v>
      </c>
      <c r="C1333" t="s">
        <v>3542</v>
      </c>
      <c r="D1333" t="s">
        <v>157</v>
      </c>
      <c r="E1333" t="s">
        <v>161</v>
      </c>
      <c r="F1333" t="s">
        <v>74</v>
      </c>
      <c r="G1333" t="s">
        <v>148</v>
      </c>
      <c r="H1333">
        <v>1295.71</v>
      </c>
      <c r="I1333">
        <v>9</v>
      </c>
      <c r="J1333">
        <v>0</v>
      </c>
      <c r="K1333">
        <v>11661.39</v>
      </c>
      <c r="L1333" t="s">
        <v>98</v>
      </c>
      <c r="M1333" t="s">
        <v>183</v>
      </c>
      <c r="N1333" t="s">
        <v>91</v>
      </c>
      <c r="O1333" t="s">
        <v>123</v>
      </c>
      <c r="P1333">
        <v>13</v>
      </c>
      <c r="Q1333">
        <v>2.1</v>
      </c>
      <c r="R1333" t="s">
        <v>30</v>
      </c>
    </row>
    <row r="1334" spans="1:19" x14ac:dyDescent="0.35">
      <c r="A1334" t="s">
        <v>78</v>
      </c>
      <c r="B1334" t="s">
        <v>3543</v>
      </c>
      <c r="C1334" t="s">
        <v>3544</v>
      </c>
      <c r="D1334" t="s">
        <v>127</v>
      </c>
      <c r="E1334" t="s">
        <v>403</v>
      </c>
      <c r="F1334" t="s">
        <v>74</v>
      </c>
      <c r="G1334" t="s">
        <v>148</v>
      </c>
      <c r="H1334">
        <v>616.22</v>
      </c>
      <c r="I1334">
        <v>14</v>
      </c>
      <c r="J1334">
        <v>0</v>
      </c>
      <c r="K1334">
        <v>8627.08</v>
      </c>
      <c r="L1334" t="s">
        <v>38</v>
      </c>
      <c r="M1334" t="s">
        <v>27</v>
      </c>
      <c r="N1334" t="s">
        <v>85</v>
      </c>
      <c r="O1334" t="s">
        <v>92</v>
      </c>
      <c r="P1334">
        <v>12</v>
      </c>
      <c r="Q1334">
        <v>1.8</v>
      </c>
      <c r="R1334" t="s">
        <v>30</v>
      </c>
      <c r="S1334" t="s">
        <v>60</v>
      </c>
    </row>
    <row r="1335" spans="1:19" x14ac:dyDescent="0.35">
      <c r="A1335" t="s">
        <v>3545</v>
      </c>
      <c r="B1335" t="s">
        <v>3546</v>
      </c>
      <c r="C1335" t="s">
        <v>3547</v>
      </c>
      <c r="D1335" t="s">
        <v>157</v>
      </c>
      <c r="E1335" t="s">
        <v>533</v>
      </c>
      <c r="F1335" t="s">
        <v>74</v>
      </c>
      <c r="G1335" t="s">
        <v>534</v>
      </c>
      <c r="H1335">
        <v>371.79</v>
      </c>
      <c r="I1335">
        <v>8</v>
      </c>
      <c r="J1335">
        <v>0.25</v>
      </c>
      <c r="K1335">
        <v>2230.7399999999998</v>
      </c>
      <c r="L1335" t="s">
        <v>98</v>
      </c>
      <c r="M1335" t="s">
        <v>84</v>
      </c>
      <c r="N1335" t="s">
        <v>166</v>
      </c>
      <c r="O1335" t="s">
        <v>116</v>
      </c>
      <c r="P1335">
        <v>3</v>
      </c>
      <c r="Q1335">
        <v>2.1</v>
      </c>
      <c r="S1335" t="s">
        <v>60</v>
      </c>
    </row>
    <row r="1336" spans="1:19" x14ac:dyDescent="0.35">
      <c r="A1336" t="s">
        <v>3548</v>
      </c>
      <c r="B1336" t="s">
        <v>391</v>
      </c>
      <c r="C1336" t="s">
        <v>3549</v>
      </c>
      <c r="D1336" t="s">
        <v>34</v>
      </c>
      <c r="E1336" t="s">
        <v>403</v>
      </c>
      <c r="F1336" t="s">
        <v>74</v>
      </c>
      <c r="G1336" t="s">
        <v>148</v>
      </c>
      <c r="H1336">
        <v>1081.6600000000001</v>
      </c>
      <c r="I1336">
        <v>13</v>
      </c>
      <c r="J1336">
        <v>0</v>
      </c>
      <c r="K1336">
        <v>14061.58</v>
      </c>
      <c r="L1336" t="s">
        <v>38</v>
      </c>
      <c r="M1336" t="s">
        <v>183</v>
      </c>
      <c r="N1336" t="s">
        <v>40</v>
      </c>
      <c r="O1336" t="s">
        <v>41</v>
      </c>
      <c r="P1336">
        <v>5</v>
      </c>
      <c r="Q1336">
        <v>4.5999999999999996</v>
      </c>
      <c r="R1336" t="s">
        <v>30</v>
      </c>
      <c r="S1336" t="s">
        <v>60</v>
      </c>
    </row>
    <row r="1337" spans="1:19" x14ac:dyDescent="0.35">
      <c r="A1337" t="s">
        <v>3550</v>
      </c>
      <c r="B1337" t="s">
        <v>2138</v>
      </c>
      <c r="C1337" t="s">
        <v>2160</v>
      </c>
      <c r="D1337" t="s">
        <v>157</v>
      </c>
      <c r="E1337" t="s">
        <v>193</v>
      </c>
      <c r="F1337" t="s">
        <v>24</v>
      </c>
      <c r="G1337" t="s">
        <v>194</v>
      </c>
      <c r="H1337">
        <v>341.23</v>
      </c>
      <c r="I1337">
        <v>13</v>
      </c>
      <c r="J1337">
        <v>0.25</v>
      </c>
      <c r="K1337">
        <v>3326.99</v>
      </c>
      <c r="L1337" t="s">
        <v>142</v>
      </c>
      <c r="M1337" t="s">
        <v>90</v>
      </c>
      <c r="N1337" t="s">
        <v>68</v>
      </c>
      <c r="O1337" t="s">
        <v>77</v>
      </c>
      <c r="P1337">
        <v>9</v>
      </c>
      <c r="Q1337">
        <v>4.7</v>
      </c>
      <c r="R1337" t="s">
        <v>30</v>
      </c>
      <c r="S1337" t="s">
        <v>42</v>
      </c>
    </row>
    <row r="1338" spans="1:19" x14ac:dyDescent="0.35">
      <c r="A1338" t="s">
        <v>3551</v>
      </c>
      <c r="B1338" t="s">
        <v>3552</v>
      </c>
      <c r="C1338" t="s">
        <v>3553</v>
      </c>
      <c r="D1338" t="s">
        <v>64</v>
      </c>
      <c r="E1338" t="s">
        <v>374</v>
      </c>
      <c r="F1338" t="s">
        <v>36</v>
      </c>
      <c r="G1338" t="s">
        <v>259</v>
      </c>
      <c r="H1338">
        <v>16.14</v>
      </c>
      <c r="I1338">
        <v>1</v>
      </c>
      <c r="J1338">
        <v>0</v>
      </c>
      <c r="K1338">
        <v>16.14</v>
      </c>
      <c r="L1338" t="s">
        <v>165</v>
      </c>
      <c r="M1338" t="s">
        <v>39</v>
      </c>
      <c r="N1338" t="s">
        <v>68</v>
      </c>
      <c r="O1338" t="s">
        <v>50</v>
      </c>
      <c r="P1338">
        <v>8</v>
      </c>
      <c r="Q1338">
        <v>2.2999999999999998</v>
      </c>
      <c r="R1338" t="s">
        <v>30</v>
      </c>
      <c r="S1338" t="s">
        <v>60</v>
      </c>
    </row>
    <row r="1339" spans="1:19" x14ac:dyDescent="0.35">
      <c r="A1339" t="s">
        <v>3554</v>
      </c>
      <c r="B1339" t="s">
        <v>1488</v>
      </c>
      <c r="C1339" t="s">
        <v>3555</v>
      </c>
      <c r="D1339" t="s">
        <v>127</v>
      </c>
      <c r="E1339" t="s">
        <v>181</v>
      </c>
      <c r="F1339" t="s">
        <v>24</v>
      </c>
      <c r="G1339" t="s">
        <v>182</v>
      </c>
      <c r="H1339">
        <v>233.78</v>
      </c>
      <c r="I1339">
        <v>1</v>
      </c>
      <c r="J1339">
        <v>0.15</v>
      </c>
      <c r="K1339">
        <v>198.71</v>
      </c>
      <c r="L1339" t="s">
        <v>142</v>
      </c>
      <c r="M1339" t="s">
        <v>122</v>
      </c>
      <c r="N1339" t="s">
        <v>172</v>
      </c>
      <c r="O1339" t="s">
        <v>123</v>
      </c>
      <c r="P1339">
        <v>10</v>
      </c>
      <c r="Q1339">
        <v>3.8</v>
      </c>
      <c r="R1339" t="s">
        <v>30</v>
      </c>
      <c r="S1339" t="s">
        <v>52</v>
      </c>
    </row>
    <row r="1340" spans="1:19" x14ac:dyDescent="0.35">
      <c r="A1340" t="s">
        <v>117</v>
      </c>
      <c r="B1340" t="s">
        <v>1846</v>
      </c>
      <c r="C1340" t="s">
        <v>3556</v>
      </c>
      <c r="D1340" t="s">
        <v>64</v>
      </c>
      <c r="E1340" t="s">
        <v>649</v>
      </c>
      <c r="F1340" t="s">
        <v>57</v>
      </c>
      <c r="G1340" t="s">
        <v>153</v>
      </c>
      <c r="H1340">
        <v>568.07000000000005</v>
      </c>
      <c r="I1340">
        <v>5</v>
      </c>
      <c r="J1340">
        <v>0.05</v>
      </c>
      <c r="K1340">
        <v>2698.33</v>
      </c>
      <c r="L1340" t="s">
        <v>142</v>
      </c>
      <c r="M1340" t="s">
        <v>27</v>
      </c>
      <c r="N1340" t="s">
        <v>40</v>
      </c>
      <c r="O1340" t="s">
        <v>105</v>
      </c>
      <c r="P1340">
        <v>7</v>
      </c>
      <c r="Q1340">
        <v>3.7</v>
      </c>
      <c r="R1340" t="s">
        <v>51</v>
      </c>
      <c r="S1340" t="s">
        <v>294</v>
      </c>
    </row>
    <row r="1341" spans="1:19" x14ac:dyDescent="0.35">
      <c r="A1341" t="s">
        <v>3557</v>
      </c>
      <c r="B1341" t="s">
        <v>1058</v>
      </c>
      <c r="C1341" t="s">
        <v>3558</v>
      </c>
      <c r="D1341" t="s">
        <v>72</v>
      </c>
      <c r="E1341" t="s">
        <v>413</v>
      </c>
      <c r="F1341" t="s">
        <v>47</v>
      </c>
      <c r="G1341" t="s">
        <v>103</v>
      </c>
      <c r="H1341">
        <v>70.900000000000006</v>
      </c>
      <c r="I1341">
        <v>6</v>
      </c>
      <c r="J1341">
        <v>0.25</v>
      </c>
      <c r="K1341">
        <v>319.05</v>
      </c>
      <c r="L1341" t="s">
        <v>104</v>
      </c>
      <c r="M1341" t="s">
        <v>183</v>
      </c>
      <c r="N1341" t="s">
        <v>172</v>
      </c>
      <c r="O1341" t="s">
        <v>92</v>
      </c>
      <c r="P1341">
        <v>2</v>
      </c>
      <c r="Q1341">
        <v>4.2</v>
      </c>
      <c r="R1341" t="s">
        <v>30</v>
      </c>
      <c r="S1341" t="s">
        <v>60</v>
      </c>
    </row>
    <row r="1342" spans="1:19" x14ac:dyDescent="0.35">
      <c r="A1342" t="s">
        <v>3559</v>
      </c>
      <c r="B1342" t="s">
        <v>1073</v>
      </c>
      <c r="C1342" t="s">
        <v>3560</v>
      </c>
      <c r="D1342" t="s">
        <v>72</v>
      </c>
      <c r="E1342" t="s">
        <v>239</v>
      </c>
      <c r="F1342" t="s">
        <v>66</v>
      </c>
      <c r="G1342" t="s">
        <v>240</v>
      </c>
      <c r="H1342">
        <v>2144.6999999999998</v>
      </c>
      <c r="I1342">
        <v>3</v>
      </c>
      <c r="J1342">
        <v>0.15</v>
      </c>
      <c r="K1342">
        <v>5468.98</v>
      </c>
      <c r="L1342" t="s">
        <v>165</v>
      </c>
      <c r="M1342" t="s">
        <v>90</v>
      </c>
      <c r="N1342" t="s">
        <v>91</v>
      </c>
      <c r="O1342" t="s">
        <v>123</v>
      </c>
      <c r="P1342">
        <v>11</v>
      </c>
      <c r="Q1342">
        <v>2.2000000000000002</v>
      </c>
      <c r="R1342" t="s">
        <v>30</v>
      </c>
      <c r="S1342" t="s">
        <v>52</v>
      </c>
    </row>
    <row r="1343" spans="1:19" x14ac:dyDescent="0.35">
      <c r="A1343" t="s">
        <v>3561</v>
      </c>
      <c r="B1343" t="s">
        <v>2144</v>
      </c>
      <c r="C1343" t="s">
        <v>3562</v>
      </c>
      <c r="D1343" t="s">
        <v>64</v>
      </c>
      <c r="E1343" t="s">
        <v>132</v>
      </c>
      <c r="F1343" t="s">
        <v>24</v>
      </c>
      <c r="G1343" t="s">
        <v>133</v>
      </c>
      <c r="H1343">
        <v>44.68</v>
      </c>
      <c r="I1343">
        <v>13</v>
      </c>
      <c r="J1343">
        <v>0.05</v>
      </c>
      <c r="K1343">
        <v>551.79999999999995</v>
      </c>
      <c r="L1343" t="s">
        <v>49</v>
      </c>
      <c r="M1343" t="s">
        <v>111</v>
      </c>
      <c r="N1343" t="s">
        <v>85</v>
      </c>
      <c r="O1343" t="s">
        <v>77</v>
      </c>
      <c r="P1343">
        <v>6</v>
      </c>
      <c r="Q1343">
        <v>3</v>
      </c>
      <c r="R1343" t="s">
        <v>30</v>
      </c>
      <c r="S1343" t="s">
        <v>60</v>
      </c>
    </row>
    <row r="1344" spans="1:19" x14ac:dyDescent="0.35">
      <c r="A1344" t="s">
        <v>3563</v>
      </c>
      <c r="B1344" t="s">
        <v>3541</v>
      </c>
      <c r="C1344" t="s">
        <v>3564</v>
      </c>
      <c r="D1344" t="s">
        <v>72</v>
      </c>
      <c r="E1344" t="s">
        <v>445</v>
      </c>
      <c r="F1344" t="s">
        <v>66</v>
      </c>
      <c r="G1344" t="s">
        <v>446</v>
      </c>
      <c r="H1344">
        <v>1165.8599999999999</v>
      </c>
      <c r="I1344">
        <v>9</v>
      </c>
      <c r="J1344">
        <v>0</v>
      </c>
      <c r="K1344">
        <v>10492.74</v>
      </c>
      <c r="L1344" t="s">
        <v>302</v>
      </c>
      <c r="M1344" t="s">
        <v>183</v>
      </c>
      <c r="N1344" t="s">
        <v>91</v>
      </c>
      <c r="O1344" t="s">
        <v>50</v>
      </c>
      <c r="P1344">
        <v>4</v>
      </c>
      <c r="Q1344">
        <v>3.7</v>
      </c>
      <c r="R1344" t="s">
        <v>143</v>
      </c>
      <c r="S1344" t="s">
        <v>86</v>
      </c>
    </row>
    <row r="1345" spans="1:19" x14ac:dyDescent="0.35">
      <c r="A1345" t="s">
        <v>3565</v>
      </c>
      <c r="B1345" t="s">
        <v>906</v>
      </c>
      <c r="C1345" t="s">
        <v>3566</v>
      </c>
      <c r="D1345" t="s">
        <v>127</v>
      </c>
      <c r="E1345" t="s">
        <v>120</v>
      </c>
      <c r="F1345" t="s">
        <v>47</v>
      </c>
      <c r="G1345" t="s">
        <v>121</v>
      </c>
      <c r="H1345">
        <v>361.04</v>
      </c>
      <c r="I1345">
        <v>12</v>
      </c>
      <c r="J1345">
        <v>0.15</v>
      </c>
      <c r="K1345">
        <v>3682.61</v>
      </c>
      <c r="L1345" t="s">
        <v>98</v>
      </c>
      <c r="M1345" t="s">
        <v>134</v>
      </c>
      <c r="N1345" t="s">
        <v>85</v>
      </c>
      <c r="O1345" t="s">
        <v>123</v>
      </c>
      <c r="P1345">
        <v>5</v>
      </c>
      <c r="Q1345">
        <v>1.1000000000000001</v>
      </c>
      <c r="R1345" t="s">
        <v>143</v>
      </c>
      <c r="S1345" t="s">
        <v>60</v>
      </c>
    </row>
    <row r="1346" spans="1:19" x14ac:dyDescent="0.35">
      <c r="A1346" t="s">
        <v>3567</v>
      </c>
      <c r="B1346" t="s">
        <v>3068</v>
      </c>
      <c r="C1346" t="s">
        <v>3568</v>
      </c>
      <c r="D1346" t="s">
        <v>157</v>
      </c>
      <c r="E1346" t="s">
        <v>35</v>
      </c>
      <c r="F1346" t="s">
        <v>36</v>
      </c>
      <c r="G1346" t="s">
        <v>37</v>
      </c>
      <c r="H1346">
        <v>44.56</v>
      </c>
      <c r="I1346">
        <v>10</v>
      </c>
      <c r="J1346">
        <v>0.1</v>
      </c>
      <c r="K1346">
        <v>401.04</v>
      </c>
      <c r="L1346" t="s">
        <v>38</v>
      </c>
      <c r="M1346" t="s">
        <v>84</v>
      </c>
      <c r="N1346" t="s">
        <v>40</v>
      </c>
      <c r="O1346" t="s">
        <v>77</v>
      </c>
      <c r="P1346">
        <v>5</v>
      </c>
      <c r="Q1346">
        <v>2.5</v>
      </c>
      <c r="R1346" t="s">
        <v>51</v>
      </c>
    </row>
    <row r="1347" spans="1:19" x14ac:dyDescent="0.35">
      <c r="A1347" t="s">
        <v>3569</v>
      </c>
      <c r="B1347" t="s">
        <v>1038</v>
      </c>
      <c r="C1347" t="s">
        <v>3570</v>
      </c>
      <c r="D1347" t="s">
        <v>157</v>
      </c>
      <c r="E1347" t="s">
        <v>872</v>
      </c>
      <c r="F1347" t="s">
        <v>36</v>
      </c>
      <c r="G1347" t="s">
        <v>873</v>
      </c>
      <c r="H1347">
        <v>28.06</v>
      </c>
      <c r="I1347">
        <v>14</v>
      </c>
      <c r="J1347">
        <v>0</v>
      </c>
      <c r="K1347">
        <v>392.84</v>
      </c>
      <c r="L1347" t="s">
        <v>98</v>
      </c>
      <c r="M1347" t="s">
        <v>90</v>
      </c>
      <c r="N1347" t="s">
        <v>85</v>
      </c>
      <c r="O1347" t="s">
        <v>29</v>
      </c>
      <c r="P1347">
        <v>13</v>
      </c>
      <c r="Q1347">
        <v>3.8</v>
      </c>
      <c r="R1347" t="s">
        <v>30</v>
      </c>
      <c r="S1347" t="s">
        <v>42</v>
      </c>
    </row>
    <row r="1348" spans="1:19" x14ac:dyDescent="0.35">
      <c r="A1348" t="s">
        <v>3571</v>
      </c>
      <c r="B1348" t="s">
        <v>3572</v>
      </c>
      <c r="C1348" t="s">
        <v>3573</v>
      </c>
      <c r="D1348" t="s">
        <v>127</v>
      </c>
      <c r="E1348" t="s">
        <v>56</v>
      </c>
      <c r="F1348" t="s">
        <v>57</v>
      </c>
      <c r="G1348" t="s">
        <v>58</v>
      </c>
      <c r="H1348">
        <v>337.98</v>
      </c>
      <c r="I1348">
        <v>6</v>
      </c>
      <c r="J1348">
        <v>0</v>
      </c>
      <c r="K1348">
        <v>2027.88</v>
      </c>
      <c r="L1348" t="s">
        <v>26</v>
      </c>
      <c r="M1348" t="s">
        <v>39</v>
      </c>
      <c r="N1348" t="s">
        <v>166</v>
      </c>
      <c r="O1348" t="s">
        <v>105</v>
      </c>
      <c r="P1348">
        <v>4</v>
      </c>
      <c r="Q1348">
        <v>2</v>
      </c>
      <c r="R1348" t="s">
        <v>51</v>
      </c>
      <c r="S1348" t="s">
        <v>86</v>
      </c>
    </row>
    <row r="1349" spans="1:19" x14ac:dyDescent="0.35">
      <c r="A1349" t="s">
        <v>3574</v>
      </c>
      <c r="B1349" t="s">
        <v>479</v>
      </c>
      <c r="C1349" t="s">
        <v>3575</v>
      </c>
      <c r="D1349" t="s">
        <v>157</v>
      </c>
      <c r="E1349" t="s">
        <v>46</v>
      </c>
      <c r="F1349" t="s">
        <v>47</v>
      </c>
      <c r="G1349" t="s">
        <v>48</v>
      </c>
      <c r="H1349">
        <v>335.45</v>
      </c>
      <c r="I1349">
        <v>4</v>
      </c>
      <c r="J1349">
        <v>0.2</v>
      </c>
      <c r="K1349">
        <v>1073.44</v>
      </c>
      <c r="L1349" t="s">
        <v>104</v>
      </c>
      <c r="M1349" t="s">
        <v>90</v>
      </c>
      <c r="N1349" t="s">
        <v>59</v>
      </c>
      <c r="O1349" t="s">
        <v>105</v>
      </c>
      <c r="P1349">
        <v>4</v>
      </c>
      <c r="Q1349">
        <v>4.8</v>
      </c>
      <c r="R1349" t="s">
        <v>30</v>
      </c>
      <c r="S1349" t="s">
        <v>60</v>
      </c>
    </row>
    <row r="1350" spans="1:19" x14ac:dyDescent="0.35">
      <c r="A1350" t="s">
        <v>3576</v>
      </c>
      <c r="B1350" t="s">
        <v>391</v>
      </c>
      <c r="C1350" t="s">
        <v>3577</v>
      </c>
      <c r="D1350" t="s">
        <v>157</v>
      </c>
      <c r="E1350" t="s">
        <v>73</v>
      </c>
      <c r="F1350" t="s">
        <v>74</v>
      </c>
      <c r="G1350" t="s">
        <v>75</v>
      </c>
      <c r="H1350">
        <v>1594.64</v>
      </c>
      <c r="I1350">
        <v>12</v>
      </c>
      <c r="J1350">
        <v>0</v>
      </c>
      <c r="K1350">
        <v>19135.68</v>
      </c>
      <c r="L1350" t="s">
        <v>26</v>
      </c>
      <c r="M1350" t="s">
        <v>183</v>
      </c>
      <c r="N1350" t="s">
        <v>91</v>
      </c>
      <c r="O1350" t="s">
        <v>92</v>
      </c>
      <c r="P1350">
        <v>4</v>
      </c>
      <c r="Q1350">
        <v>1.1000000000000001</v>
      </c>
      <c r="R1350" t="s">
        <v>30</v>
      </c>
      <c r="S1350" t="s">
        <v>86</v>
      </c>
    </row>
    <row r="1351" spans="1:19" x14ac:dyDescent="0.35">
      <c r="A1351" t="s">
        <v>3578</v>
      </c>
      <c r="B1351" t="s">
        <v>2064</v>
      </c>
      <c r="C1351" t="s">
        <v>3579</v>
      </c>
      <c r="D1351" t="s">
        <v>72</v>
      </c>
      <c r="E1351" t="s">
        <v>533</v>
      </c>
      <c r="F1351" t="s">
        <v>74</v>
      </c>
      <c r="G1351" t="s">
        <v>534</v>
      </c>
      <c r="H1351">
        <v>2452.88</v>
      </c>
      <c r="I1351">
        <v>7</v>
      </c>
      <c r="J1351">
        <v>0.1</v>
      </c>
      <c r="K1351">
        <v>15453.14</v>
      </c>
      <c r="L1351" t="s">
        <v>26</v>
      </c>
      <c r="M1351" t="s">
        <v>183</v>
      </c>
      <c r="N1351" t="s">
        <v>85</v>
      </c>
      <c r="O1351" t="s">
        <v>77</v>
      </c>
      <c r="P1351">
        <v>11</v>
      </c>
      <c r="Q1351">
        <v>4.8</v>
      </c>
      <c r="R1351" t="s">
        <v>143</v>
      </c>
      <c r="S1351" t="s">
        <v>60</v>
      </c>
    </row>
    <row r="1352" spans="1:19" x14ac:dyDescent="0.35">
      <c r="A1352" t="s">
        <v>3580</v>
      </c>
      <c r="B1352" t="s">
        <v>1931</v>
      </c>
      <c r="C1352" t="s">
        <v>3581</v>
      </c>
      <c r="D1352" t="s">
        <v>64</v>
      </c>
      <c r="E1352" t="s">
        <v>46</v>
      </c>
      <c r="F1352" t="s">
        <v>47</v>
      </c>
      <c r="G1352" t="s">
        <v>48</v>
      </c>
      <c r="H1352">
        <v>186.51</v>
      </c>
      <c r="I1352">
        <v>8</v>
      </c>
      <c r="J1352">
        <v>0.1</v>
      </c>
      <c r="K1352">
        <v>1342.87</v>
      </c>
      <c r="L1352" t="s">
        <v>98</v>
      </c>
      <c r="M1352" t="s">
        <v>111</v>
      </c>
      <c r="N1352" t="s">
        <v>166</v>
      </c>
      <c r="O1352" t="s">
        <v>77</v>
      </c>
      <c r="P1352">
        <v>2</v>
      </c>
      <c r="Q1352">
        <v>1.9</v>
      </c>
      <c r="R1352" t="s">
        <v>202</v>
      </c>
      <c r="S1352" t="s">
        <v>60</v>
      </c>
    </row>
    <row r="1353" spans="1:19" x14ac:dyDescent="0.35">
      <c r="A1353" t="s">
        <v>3582</v>
      </c>
      <c r="B1353" t="s">
        <v>3583</v>
      </c>
      <c r="C1353" t="s">
        <v>3584</v>
      </c>
      <c r="D1353" t="s">
        <v>64</v>
      </c>
      <c r="E1353" t="s">
        <v>239</v>
      </c>
      <c r="F1353" t="s">
        <v>66</v>
      </c>
      <c r="G1353" t="s">
        <v>240</v>
      </c>
      <c r="H1353">
        <v>53.44</v>
      </c>
      <c r="I1353">
        <v>9</v>
      </c>
      <c r="J1353">
        <v>0.25</v>
      </c>
      <c r="K1353">
        <v>360.72</v>
      </c>
      <c r="L1353" t="s">
        <v>98</v>
      </c>
      <c r="M1353" t="s">
        <v>122</v>
      </c>
      <c r="N1353" t="s">
        <v>59</v>
      </c>
      <c r="O1353" t="s">
        <v>77</v>
      </c>
      <c r="P1353">
        <v>1</v>
      </c>
      <c r="Q1353">
        <v>1.2</v>
      </c>
      <c r="R1353" t="s">
        <v>51</v>
      </c>
      <c r="S1353" t="s">
        <v>60</v>
      </c>
    </row>
    <row r="1354" spans="1:19" x14ac:dyDescent="0.35">
      <c r="A1354" t="s">
        <v>3585</v>
      </c>
      <c r="B1354" t="s">
        <v>1334</v>
      </c>
      <c r="C1354" t="s">
        <v>3586</v>
      </c>
      <c r="D1354" t="s">
        <v>127</v>
      </c>
      <c r="E1354" t="s">
        <v>293</v>
      </c>
      <c r="F1354" t="s">
        <v>74</v>
      </c>
      <c r="G1354" t="s">
        <v>110</v>
      </c>
      <c r="H1354">
        <v>1974.47</v>
      </c>
      <c r="I1354">
        <v>13</v>
      </c>
      <c r="J1354">
        <v>0.25</v>
      </c>
      <c r="K1354">
        <v>19251.080000000002</v>
      </c>
      <c r="L1354" t="s">
        <v>26</v>
      </c>
      <c r="M1354" t="s">
        <v>39</v>
      </c>
      <c r="N1354" t="s">
        <v>85</v>
      </c>
      <c r="O1354" t="s">
        <v>123</v>
      </c>
      <c r="P1354">
        <v>12</v>
      </c>
      <c r="Q1354">
        <v>2.2000000000000002</v>
      </c>
      <c r="R1354" t="s">
        <v>30</v>
      </c>
      <c r="S1354" t="s">
        <v>52</v>
      </c>
    </row>
    <row r="1355" spans="1:19" x14ac:dyDescent="0.35">
      <c r="A1355" t="s">
        <v>3587</v>
      </c>
      <c r="B1355" t="s">
        <v>2028</v>
      </c>
      <c r="C1355" t="s">
        <v>3588</v>
      </c>
      <c r="D1355" t="s">
        <v>34</v>
      </c>
      <c r="E1355" t="s">
        <v>198</v>
      </c>
      <c r="F1355" t="s">
        <v>74</v>
      </c>
      <c r="G1355" t="s">
        <v>110</v>
      </c>
      <c r="H1355">
        <v>871.83</v>
      </c>
      <c r="I1355">
        <v>11</v>
      </c>
      <c r="J1355">
        <v>0.3</v>
      </c>
      <c r="K1355">
        <v>6713.09</v>
      </c>
      <c r="L1355" t="s">
        <v>49</v>
      </c>
      <c r="M1355" t="s">
        <v>84</v>
      </c>
      <c r="N1355" t="s">
        <v>40</v>
      </c>
      <c r="O1355" t="s">
        <v>29</v>
      </c>
      <c r="P1355">
        <v>2</v>
      </c>
      <c r="Q1355">
        <v>4.0999999999999996</v>
      </c>
      <c r="R1355" t="s">
        <v>30</v>
      </c>
      <c r="S1355" t="s">
        <v>86</v>
      </c>
    </row>
    <row r="1356" spans="1:19" x14ac:dyDescent="0.35">
      <c r="A1356" t="s">
        <v>3589</v>
      </c>
      <c r="B1356" t="s">
        <v>2892</v>
      </c>
      <c r="C1356" t="s">
        <v>3590</v>
      </c>
      <c r="D1356" t="s">
        <v>157</v>
      </c>
      <c r="E1356" t="s">
        <v>445</v>
      </c>
      <c r="F1356" t="s">
        <v>66</v>
      </c>
      <c r="G1356" t="s">
        <v>446</v>
      </c>
      <c r="H1356">
        <v>1617.28</v>
      </c>
      <c r="I1356">
        <v>6</v>
      </c>
      <c r="J1356">
        <v>0</v>
      </c>
      <c r="K1356">
        <v>9703.68</v>
      </c>
      <c r="L1356" t="s">
        <v>83</v>
      </c>
      <c r="M1356" t="s">
        <v>111</v>
      </c>
      <c r="N1356" t="s">
        <v>28</v>
      </c>
      <c r="O1356" t="s">
        <v>29</v>
      </c>
      <c r="P1356">
        <v>7</v>
      </c>
      <c r="Q1356">
        <v>4</v>
      </c>
      <c r="R1356" t="s">
        <v>30</v>
      </c>
      <c r="S1356" t="s">
        <v>42</v>
      </c>
    </row>
    <row r="1357" spans="1:19" x14ac:dyDescent="0.35">
      <c r="A1357" t="s">
        <v>3591</v>
      </c>
      <c r="B1357" t="s">
        <v>3592</v>
      </c>
      <c r="C1357" t="s">
        <v>3593</v>
      </c>
      <c r="D1357" t="s">
        <v>127</v>
      </c>
      <c r="E1357" t="s">
        <v>161</v>
      </c>
      <c r="F1357" t="s">
        <v>74</v>
      </c>
      <c r="G1357" t="s">
        <v>148</v>
      </c>
      <c r="H1357">
        <v>1576.22</v>
      </c>
      <c r="I1357">
        <v>6</v>
      </c>
      <c r="J1357">
        <v>0.25</v>
      </c>
      <c r="K1357">
        <v>7092.99</v>
      </c>
      <c r="L1357" t="s">
        <v>302</v>
      </c>
      <c r="M1357" t="s">
        <v>122</v>
      </c>
      <c r="N1357" t="s">
        <v>28</v>
      </c>
      <c r="O1357" t="s">
        <v>123</v>
      </c>
      <c r="P1357">
        <v>12</v>
      </c>
      <c r="Q1357">
        <v>1.8</v>
      </c>
      <c r="R1357" t="s">
        <v>30</v>
      </c>
      <c r="S1357" t="s">
        <v>52</v>
      </c>
    </row>
    <row r="1358" spans="1:19" x14ac:dyDescent="0.35">
      <c r="A1358" t="s">
        <v>3594</v>
      </c>
      <c r="B1358" t="s">
        <v>2904</v>
      </c>
      <c r="C1358" t="s">
        <v>3595</v>
      </c>
      <c r="D1358" t="s">
        <v>34</v>
      </c>
      <c r="E1358" t="s">
        <v>219</v>
      </c>
      <c r="F1358" t="s">
        <v>47</v>
      </c>
      <c r="G1358" t="s">
        <v>210</v>
      </c>
      <c r="H1358">
        <v>542.79</v>
      </c>
      <c r="I1358">
        <v>8</v>
      </c>
      <c r="J1358">
        <v>0</v>
      </c>
      <c r="K1358">
        <v>4342.32</v>
      </c>
      <c r="L1358" t="s">
        <v>83</v>
      </c>
      <c r="M1358" t="s">
        <v>111</v>
      </c>
      <c r="N1358" t="s">
        <v>166</v>
      </c>
      <c r="O1358" t="s">
        <v>29</v>
      </c>
      <c r="P1358">
        <v>1</v>
      </c>
      <c r="Q1358">
        <v>1.8</v>
      </c>
      <c r="R1358" t="s">
        <v>30</v>
      </c>
      <c r="S1358" t="s">
        <v>86</v>
      </c>
    </row>
    <row r="1359" spans="1:19" x14ac:dyDescent="0.35">
      <c r="A1359" t="s">
        <v>3596</v>
      </c>
      <c r="B1359" t="s">
        <v>3597</v>
      </c>
      <c r="C1359" t="s">
        <v>3598</v>
      </c>
      <c r="D1359" t="s">
        <v>72</v>
      </c>
      <c r="E1359" t="s">
        <v>413</v>
      </c>
      <c r="F1359" t="s">
        <v>47</v>
      </c>
      <c r="G1359" t="s">
        <v>103</v>
      </c>
      <c r="H1359">
        <v>517.80999999999995</v>
      </c>
      <c r="I1359">
        <v>12</v>
      </c>
      <c r="J1359">
        <v>0.1</v>
      </c>
      <c r="K1359">
        <v>5592.35</v>
      </c>
      <c r="L1359" t="s">
        <v>98</v>
      </c>
      <c r="M1359" t="s">
        <v>183</v>
      </c>
      <c r="N1359" t="s">
        <v>166</v>
      </c>
      <c r="O1359" t="s">
        <v>116</v>
      </c>
      <c r="P1359">
        <v>6</v>
      </c>
      <c r="Q1359">
        <v>3.6</v>
      </c>
      <c r="R1359" t="s">
        <v>202</v>
      </c>
      <c r="S1359" t="s">
        <v>294</v>
      </c>
    </row>
    <row r="1360" spans="1:19" x14ac:dyDescent="0.35">
      <c r="A1360" t="s">
        <v>3599</v>
      </c>
      <c r="B1360" t="s">
        <v>3600</v>
      </c>
      <c r="C1360" t="s">
        <v>3601</v>
      </c>
      <c r="D1360" t="s">
        <v>72</v>
      </c>
      <c r="E1360" t="s">
        <v>244</v>
      </c>
      <c r="F1360" t="s">
        <v>36</v>
      </c>
      <c r="G1360" t="s">
        <v>129</v>
      </c>
      <c r="H1360">
        <v>19.64</v>
      </c>
      <c r="I1360">
        <v>5</v>
      </c>
      <c r="J1360">
        <v>0.1</v>
      </c>
      <c r="K1360">
        <v>88.38</v>
      </c>
      <c r="L1360" t="s">
        <v>83</v>
      </c>
      <c r="M1360" t="s">
        <v>39</v>
      </c>
      <c r="N1360" t="s">
        <v>166</v>
      </c>
      <c r="O1360" t="s">
        <v>105</v>
      </c>
      <c r="P1360">
        <v>4</v>
      </c>
      <c r="Q1360">
        <v>2.8</v>
      </c>
      <c r="R1360" t="s">
        <v>30</v>
      </c>
      <c r="S1360" t="s">
        <v>42</v>
      </c>
    </row>
    <row r="1361" spans="1:19" x14ac:dyDescent="0.35">
      <c r="A1361" t="s">
        <v>3602</v>
      </c>
      <c r="B1361" t="s">
        <v>1391</v>
      </c>
      <c r="C1361" t="s">
        <v>2542</v>
      </c>
      <c r="D1361" t="s">
        <v>127</v>
      </c>
      <c r="E1361" t="s">
        <v>244</v>
      </c>
      <c r="F1361" t="s">
        <v>36</v>
      </c>
      <c r="G1361" t="s">
        <v>129</v>
      </c>
      <c r="H1361">
        <v>8.68</v>
      </c>
      <c r="I1361">
        <v>14</v>
      </c>
      <c r="J1361">
        <v>0</v>
      </c>
      <c r="K1361">
        <v>121.52</v>
      </c>
      <c r="L1361" t="s">
        <v>26</v>
      </c>
      <c r="M1361" t="s">
        <v>39</v>
      </c>
      <c r="N1361" t="s">
        <v>59</v>
      </c>
      <c r="O1361" t="s">
        <v>116</v>
      </c>
      <c r="P1361">
        <v>2</v>
      </c>
      <c r="Q1361">
        <v>4.2</v>
      </c>
      <c r="R1361" t="s">
        <v>30</v>
      </c>
      <c r="S1361" t="s">
        <v>60</v>
      </c>
    </row>
    <row r="1362" spans="1:19" x14ac:dyDescent="0.35">
      <c r="A1362" t="s">
        <v>3603</v>
      </c>
      <c r="B1362" t="s">
        <v>1258</v>
      </c>
      <c r="C1362" t="s">
        <v>3604</v>
      </c>
      <c r="D1362" t="s">
        <v>22</v>
      </c>
      <c r="E1362" t="s">
        <v>132</v>
      </c>
      <c r="F1362" t="s">
        <v>24</v>
      </c>
      <c r="G1362" t="s">
        <v>133</v>
      </c>
      <c r="H1362">
        <v>303.94</v>
      </c>
      <c r="I1362">
        <v>3</v>
      </c>
      <c r="J1362">
        <v>0.25</v>
      </c>
      <c r="K1362">
        <v>683.87</v>
      </c>
      <c r="L1362" t="s">
        <v>165</v>
      </c>
      <c r="M1362" t="s">
        <v>90</v>
      </c>
      <c r="N1362" t="s">
        <v>40</v>
      </c>
      <c r="O1362" t="s">
        <v>123</v>
      </c>
      <c r="P1362">
        <v>3</v>
      </c>
      <c r="Q1362">
        <v>1.1000000000000001</v>
      </c>
      <c r="R1362" t="s">
        <v>30</v>
      </c>
      <c r="S1362" t="s">
        <v>60</v>
      </c>
    </row>
    <row r="1363" spans="1:19" x14ac:dyDescent="0.35">
      <c r="A1363" t="s">
        <v>3605</v>
      </c>
      <c r="B1363" t="s">
        <v>191</v>
      </c>
      <c r="C1363" t="s">
        <v>3606</v>
      </c>
      <c r="D1363" t="s">
        <v>34</v>
      </c>
      <c r="E1363" t="s">
        <v>132</v>
      </c>
      <c r="F1363" t="s">
        <v>24</v>
      </c>
      <c r="G1363" t="s">
        <v>133</v>
      </c>
      <c r="H1363">
        <v>448.92</v>
      </c>
      <c r="I1363">
        <v>12</v>
      </c>
      <c r="J1363">
        <v>0</v>
      </c>
      <c r="K1363">
        <v>5387.04</v>
      </c>
      <c r="L1363" t="s">
        <v>142</v>
      </c>
      <c r="M1363" t="s">
        <v>122</v>
      </c>
      <c r="N1363" t="s">
        <v>68</v>
      </c>
      <c r="O1363" t="s">
        <v>105</v>
      </c>
      <c r="P1363">
        <v>7</v>
      </c>
      <c r="Q1363">
        <v>3.4</v>
      </c>
      <c r="S1363" t="s">
        <v>60</v>
      </c>
    </row>
    <row r="1364" spans="1:19" x14ac:dyDescent="0.35">
      <c r="A1364" t="s">
        <v>3607</v>
      </c>
      <c r="B1364" t="s">
        <v>3608</v>
      </c>
      <c r="C1364" t="s">
        <v>3609</v>
      </c>
      <c r="D1364" t="s">
        <v>157</v>
      </c>
      <c r="E1364" t="s">
        <v>313</v>
      </c>
      <c r="F1364" t="s">
        <v>47</v>
      </c>
      <c r="G1364" t="s">
        <v>48</v>
      </c>
      <c r="H1364">
        <v>132.46</v>
      </c>
      <c r="I1364">
        <v>3</v>
      </c>
      <c r="J1364">
        <v>0.15</v>
      </c>
      <c r="K1364">
        <v>337.77</v>
      </c>
      <c r="L1364" t="s">
        <v>49</v>
      </c>
      <c r="M1364" t="s">
        <v>111</v>
      </c>
      <c r="N1364" t="s">
        <v>85</v>
      </c>
      <c r="O1364" t="s">
        <v>123</v>
      </c>
      <c r="P1364">
        <v>6</v>
      </c>
      <c r="Q1364">
        <v>3.9</v>
      </c>
      <c r="R1364" t="s">
        <v>30</v>
      </c>
      <c r="S1364" t="s">
        <v>52</v>
      </c>
    </row>
    <row r="1365" spans="1:19" x14ac:dyDescent="0.35">
      <c r="A1365" t="s">
        <v>3610</v>
      </c>
      <c r="B1365" t="s">
        <v>3611</v>
      </c>
      <c r="C1365" t="s">
        <v>3612</v>
      </c>
      <c r="D1365" t="s">
        <v>72</v>
      </c>
      <c r="E1365" t="s">
        <v>65</v>
      </c>
      <c r="F1365" t="s">
        <v>66</v>
      </c>
      <c r="G1365" t="s">
        <v>67</v>
      </c>
      <c r="H1365">
        <v>1718.09</v>
      </c>
      <c r="I1365">
        <v>13</v>
      </c>
      <c r="J1365">
        <v>0.2</v>
      </c>
      <c r="K1365">
        <v>17868.14</v>
      </c>
      <c r="L1365" t="s">
        <v>76</v>
      </c>
      <c r="M1365" t="s">
        <v>183</v>
      </c>
      <c r="N1365" t="s">
        <v>59</v>
      </c>
      <c r="O1365" t="s">
        <v>105</v>
      </c>
      <c r="P1365">
        <v>6</v>
      </c>
      <c r="Q1365">
        <v>5</v>
      </c>
      <c r="R1365" t="s">
        <v>30</v>
      </c>
      <c r="S1365" t="s">
        <v>52</v>
      </c>
    </row>
    <row r="1366" spans="1:19" x14ac:dyDescent="0.35">
      <c r="A1366" t="s">
        <v>3613</v>
      </c>
      <c r="B1366" t="s">
        <v>492</v>
      </c>
      <c r="C1366" t="s">
        <v>3614</v>
      </c>
      <c r="D1366" t="s">
        <v>22</v>
      </c>
      <c r="E1366" t="s">
        <v>219</v>
      </c>
      <c r="F1366" t="s">
        <v>47</v>
      </c>
      <c r="G1366" t="s">
        <v>210</v>
      </c>
      <c r="H1366">
        <v>331.66</v>
      </c>
      <c r="I1366">
        <v>6</v>
      </c>
      <c r="J1366">
        <v>0.2</v>
      </c>
      <c r="K1366">
        <v>1591.97</v>
      </c>
      <c r="L1366" t="s">
        <v>49</v>
      </c>
      <c r="M1366" t="s">
        <v>183</v>
      </c>
      <c r="N1366" t="s">
        <v>68</v>
      </c>
      <c r="O1366" t="s">
        <v>116</v>
      </c>
      <c r="P1366">
        <v>8</v>
      </c>
      <c r="Q1366">
        <v>3.7</v>
      </c>
      <c r="R1366" t="s">
        <v>30</v>
      </c>
    </row>
    <row r="1367" spans="1:19" x14ac:dyDescent="0.35">
      <c r="A1367" t="s">
        <v>3615</v>
      </c>
      <c r="B1367" t="s">
        <v>3616</v>
      </c>
      <c r="C1367" t="s">
        <v>3617</v>
      </c>
      <c r="D1367" t="s">
        <v>34</v>
      </c>
      <c r="E1367" t="s">
        <v>533</v>
      </c>
      <c r="F1367" t="s">
        <v>74</v>
      </c>
      <c r="G1367" t="s">
        <v>534</v>
      </c>
      <c r="H1367">
        <v>1743.04</v>
      </c>
      <c r="I1367">
        <v>2</v>
      </c>
      <c r="J1367">
        <v>0</v>
      </c>
      <c r="K1367">
        <v>3486.08</v>
      </c>
      <c r="L1367" t="s">
        <v>302</v>
      </c>
      <c r="M1367" t="s">
        <v>111</v>
      </c>
      <c r="N1367" t="s">
        <v>166</v>
      </c>
      <c r="O1367" t="s">
        <v>50</v>
      </c>
      <c r="P1367">
        <v>8</v>
      </c>
      <c r="Q1367">
        <v>1.9</v>
      </c>
      <c r="S1367" t="s">
        <v>42</v>
      </c>
    </row>
    <row r="1368" spans="1:19" x14ac:dyDescent="0.35">
      <c r="A1368" t="s">
        <v>3618</v>
      </c>
      <c r="B1368" t="s">
        <v>579</v>
      </c>
      <c r="C1368" t="s">
        <v>3619</v>
      </c>
      <c r="D1368" t="s">
        <v>72</v>
      </c>
      <c r="E1368" t="s">
        <v>323</v>
      </c>
      <c r="F1368" t="s">
        <v>57</v>
      </c>
      <c r="G1368" t="s">
        <v>82</v>
      </c>
      <c r="H1368">
        <v>540.66</v>
      </c>
      <c r="I1368">
        <v>6</v>
      </c>
      <c r="J1368">
        <v>0.05</v>
      </c>
      <c r="K1368">
        <v>3081.76</v>
      </c>
      <c r="L1368" t="s">
        <v>142</v>
      </c>
      <c r="M1368" t="s">
        <v>90</v>
      </c>
      <c r="N1368" t="s">
        <v>85</v>
      </c>
      <c r="O1368" t="s">
        <v>116</v>
      </c>
      <c r="P1368">
        <v>6</v>
      </c>
      <c r="Q1368">
        <v>1.4</v>
      </c>
      <c r="R1368" t="s">
        <v>30</v>
      </c>
      <c r="S1368" t="s">
        <v>60</v>
      </c>
    </row>
    <row r="1369" spans="1:19" x14ac:dyDescent="0.35">
      <c r="A1369" t="s">
        <v>3620</v>
      </c>
      <c r="B1369" t="s">
        <v>3621</v>
      </c>
      <c r="C1369" t="s">
        <v>3622</v>
      </c>
      <c r="D1369" t="s">
        <v>157</v>
      </c>
      <c r="E1369" t="s">
        <v>109</v>
      </c>
      <c r="F1369" t="s">
        <v>74</v>
      </c>
      <c r="G1369" t="s">
        <v>110</v>
      </c>
      <c r="H1369">
        <v>2031.57</v>
      </c>
      <c r="I1369">
        <v>13</v>
      </c>
      <c r="J1369">
        <v>0.2</v>
      </c>
      <c r="K1369">
        <v>21128.33</v>
      </c>
      <c r="L1369" t="s">
        <v>83</v>
      </c>
      <c r="M1369" t="s">
        <v>27</v>
      </c>
      <c r="N1369" t="s">
        <v>40</v>
      </c>
      <c r="O1369" t="s">
        <v>29</v>
      </c>
      <c r="P1369">
        <v>1</v>
      </c>
      <c r="Q1369">
        <v>3.6</v>
      </c>
      <c r="R1369" t="s">
        <v>30</v>
      </c>
      <c r="S1369" t="s">
        <v>60</v>
      </c>
    </row>
    <row r="1370" spans="1:19" x14ac:dyDescent="0.35">
      <c r="A1370" t="s">
        <v>3623</v>
      </c>
      <c r="B1370" t="s">
        <v>2851</v>
      </c>
      <c r="C1370" t="s">
        <v>3624</v>
      </c>
      <c r="D1370" t="s">
        <v>64</v>
      </c>
      <c r="E1370" t="s">
        <v>403</v>
      </c>
      <c r="F1370" t="s">
        <v>74</v>
      </c>
      <c r="G1370" t="s">
        <v>148</v>
      </c>
      <c r="H1370">
        <v>171.8</v>
      </c>
      <c r="I1370">
        <v>6</v>
      </c>
      <c r="J1370">
        <v>0.05</v>
      </c>
      <c r="K1370">
        <v>979.26</v>
      </c>
      <c r="L1370" t="s">
        <v>83</v>
      </c>
      <c r="M1370" t="s">
        <v>134</v>
      </c>
      <c r="N1370" t="s">
        <v>40</v>
      </c>
      <c r="O1370" t="s">
        <v>92</v>
      </c>
      <c r="P1370">
        <v>10</v>
      </c>
      <c r="Q1370">
        <v>3.1</v>
      </c>
      <c r="R1370" t="s">
        <v>51</v>
      </c>
      <c r="S1370" t="s">
        <v>60</v>
      </c>
    </row>
    <row r="1371" spans="1:19" x14ac:dyDescent="0.35">
      <c r="A1371" t="s">
        <v>3625</v>
      </c>
      <c r="B1371" t="s">
        <v>3626</v>
      </c>
      <c r="C1371" t="s">
        <v>3627</v>
      </c>
      <c r="D1371" t="s">
        <v>157</v>
      </c>
      <c r="E1371" t="s">
        <v>138</v>
      </c>
      <c r="F1371" t="s">
        <v>24</v>
      </c>
      <c r="G1371" t="s">
        <v>133</v>
      </c>
      <c r="H1371">
        <v>428.7</v>
      </c>
      <c r="I1371">
        <v>8</v>
      </c>
      <c r="J1371">
        <v>0.1</v>
      </c>
      <c r="K1371">
        <v>3086.64</v>
      </c>
      <c r="L1371" t="s">
        <v>98</v>
      </c>
      <c r="M1371" t="s">
        <v>134</v>
      </c>
      <c r="N1371" t="s">
        <v>91</v>
      </c>
      <c r="O1371" t="s">
        <v>29</v>
      </c>
      <c r="P1371">
        <v>13</v>
      </c>
      <c r="Q1371">
        <v>4.5999999999999996</v>
      </c>
      <c r="R1371" t="s">
        <v>30</v>
      </c>
      <c r="S1371" t="s">
        <v>60</v>
      </c>
    </row>
    <row r="1372" spans="1:19" x14ac:dyDescent="0.35">
      <c r="A1372" t="s">
        <v>3628</v>
      </c>
      <c r="B1372" t="s">
        <v>3629</v>
      </c>
      <c r="C1372" t="s">
        <v>3630</v>
      </c>
      <c r="D1372" t="s">
        <v>64</v>
      </c>
      <c r="E1372" t="s">
        <v>181</v>
      </c>
      <c r="F1372" t="s">
        <v>24</v>
      </c>
      <c r="G1372" t="s">
        <v>182</v>
      </c>
      <c r="H1372">
        <v>256.06</v>
      </c>
      <c r="I1372">
        <v>7</v>
      </c>
      <c r="J1372">
        <v>0</v>
      </c>
      <c r="K1372">
        <v>1792.42</v>
      </c>
      <c r="L1372" t="s">
        <v>76</v>
      </c>
      <c r="M1372" t="s">
        <v>183</v>
      </c>
      <c r="N1372" t="s">
        <v>68</v>
      </c>
      <c r="O1372" t="s">
        <v>77</v>
      </c>
      <c r="P1372">
        <v>7</v>
      </c>
      <c r="Q1372">
        <v>3.9</v>
      </c>
      <c r="R1372" t="s">
        <v>143</v>
      </c>
      <c r="S1372" t="s">
        <v>60</v>
      </c>
    </row>
    <row r="1373" spans="1:19" x14ac:dyDescent="0.35">
      <c r="A1373" t="s">
        <v>3631</v>
      </c>
      <c r="B1373" t="s">
        <v>286</v>
      </c>
      <c r="C1373" t="s">
        <v>3632</v>
      </c>
      <c r="D1373" t="s">
        <v>22</v>
      </c>
      <c r="E1373" t="s">
        <v>370</v>
      </c>
      <c r="F1373" t="s">
        <v>74</v>
      </c>
      <c r="G1373" t="s">
        <v>75</v>
      </c>
      <c r="H1373">
        <v>744.2</v>
      </c>
      <c r="I1373">
        <v>8</v>
      </c>
      <c r="J1373">
        <v>0.1</v>
      </c>
      <c r="K1373">
        <v>5358.24</v>
      </c>
      <c r="L1373" t="s">
        <v>26</v>
      </c>
      <c r="M1373" t="s">
        <v>122</v>
      </c>
      <c r="N1373" t="s">
        <v>166</v>
      </c>
      <c r="O1373" t="s">
        <v>123</v>
      </c>
      <c r="P1373">
        <v>8</v>
      </c>
      <c r="Q1373">
        <v>3</v>
      </c>
      <c r="R1373" t="s">
        <v>30</v>
      </c>
      <c r="S1373" t="s">
        <v>294</v>
      </c>
    </row>
    <row r="1374" spans="1:19" x14ac:dyDescent="0.35">
      <c r="A1374" t="s">
        <v>3633</v>
      </c>
      <c r="B1374" t="s">
        <v>2107</v>
      </c>
      <c r="C1374" t="s">
        <v>3634</v>
      </c>
      <c r="D1374" t="s">
        <v>22</v>
      </c>
      <c r="E1374" t="s">
        <v>73</v>
      </c>
      <c r="F1374" t="s">
        <v>74</v>
      </c>
      <c r="G1374" t="s">
        <v>75</v>
      </c>
      <c r="H1374">
        <v>123.86</v>
      </c>
      <c r="I1374">
        <v>14</v>
      </c>
      <c r="J1374">
        <v>0.25</v>
      </c>
      <c r="K1374">
        <v>1300.53</v>
      </c>
      <c r="L1374" t="s">
        <v>26</v>
      </c>
      <c r="M1374" t="s">
        <v>27</v>
      </c>
      <c r="N1374" t="s">
        <v>85</v>
      </c>
      <c r="O1374" t="s">
        <v>41</v>
      </c>
      <c r="P1374">
        <v>5</v>
      </c>
      <c r="Q1374">
        <v>2.6</v>
      </c>
      <c r="R1374" t="s">
        <v>30</v>
      </c>
      <c r="S1374" t="s">
        <v>60</v>
      </c>
    </row>
    <row r="1375" spans="1:19" x14ac:dyDescent="0.35">
      <c r="A1375" t="s">
        <v>3635</v>
      </c>
      <c r="B1375" t="s">
        <v>3636</v>
      </c>
      <c r="C1375" t="s">
        <v>3637</v>
      </c>
      <c r="D1375" t="s">
        <v>22</v>
      </c>
      <c r="E1375" t="s">
        <v>102</v>
      </c>
      <c r="F1375" t="s">
        <v>47</v>
      </c>
      <c r="G1375" t="s">
        <v>103</v>
      </c>
      <c r="H1375">
        <v>149.24</v>
      </c>
      <c r="I1375">
        <v>9</v>
      </c>
      <c r="J1375">
        <v>0.1</v>
      </c>
      <c r="K1375">
        <v>1208.8399999999999</v>
      </c>
      <c r="L1375" t="s">
        <v>142</v>
      </c>
      <c r="M1375" t="s">
        <v>134</v>
      </c>
      <c r="N1375" t="s">
        <v>166</v>
      </c>
      <c r="O1375" t="s">
        <v>116</v>
      </c>
      <c r="P1375">
        <v>13</v>
      </c>
      <c r="Q1375">
        <v>2.6</v>
      </c>
      <c r="R1375" t="s">
        <v>112</v>
      </c>
      <c r="S1375" t="s">
        <v>52</v>
      </c>
    </row>
    <row r="1376" spans="1:19" x14ac:dyDescent="0.35">
      <c r="A1376" t="s">
        <v>3638</v>
      </c>
      <c r="B1376" t="s">
        <v>2176</v>
      </c>
      <c r="C1376" t="s">
        <v>3639</v>
      </c>
      <c r="D1376" t="s">
        <v>72</v>
      </c>
      <c r="E1376" t="s">
        <v>239</v>
      </c>
      <c r="F1376" t="s">
        <v>66</v>
      </c>
      <c r="G1376" t="s">
        <v>240</v>
      </c>
      <c r="H1376">
        <v>109.44</v>
      </c>
      <c r="I1376">
        <v>6</v>
      </c>
      <c r="J1376">
        <v>0.1</v>
      </c>
      <c r="K1376">
        <v>590.98</v>
      </c>
      <c r="L1376" t="s">
        <v>165</v>
      </c>
      <c r="M1376" t="s">
        <v>122</v>
      </c>
      <c r="N1376" t="s">
        <v>172</v>
      </c>
      <c r="O1376" t="s">
        <v>77</v>
      </c>
      <c r="P1376">
        <v>11</v>
      </c>
      <c r="Q1376">
        <v>1.9</v>
      </c>
      <c r="R1376" t="s">
        <v>30</v>
      </c>
      <c r="S1376" t="s">
        <v>60</v>
      </c>
    </row>
    <row r="1377" spans="1:19" x14ac:dyDescent="0.35">
      <c r="A1377" t="s">
        <v>3640</v>
      </c>
      <c r="B1377" t="s">
        <v>1212</v>
      </c>
      <c r="C1377" t="s">
        <v>3641</v>
      </c>
      <c r="D1377" t="s">
        <v>157</v>
      </c>
      <c r="E1377" t="s">
        <v>313</v>
      </c>
      <c r="F1377" t="s">
        <v>47</v>
      </c>
      <c r="G1377" t="s">
        <v>48</v>
      </c>
      <c r="H1377">
        <v>654.16</v>
      </c>
      <c r="I1377">
        <v>14</v>
      </c>
      <c r="J1377">
        <v>0.05</v>
      </c>
      <c r="K1377">
        <v>8700.33</v>
      </c>
      <c r="L1377" t="s">
        <v>165</v>
      </c>
      <c r="M1377" t="s">
        <v>122</v>
      </c>
      <c r="N1377" t="s">
        <v>166</v>
      </c>
      <c r="O1377" t="s">
        <v>105</v>
      </c>
      <c r="P1377">
        <v>4</v>
      </c>
      <c r="Q1377">
        <v>1.1000000000000001</v>
      </c>
      <c r="R1377" t="s">
        <v>112</v>
      </c>
      <c r="S1377" t="s">
        <v>60</v>
      </c>
    </row>
    <row r="1378" spans="1:19" x14ac:dyDescent="0.35">
      <c r="A1378" t="s">
        <v>3642</v>
      </c>
      <c r="B1378" t="s">
        <v>921</v>
      </c>
      <c r="C1378" t="s">
        <v>3643</v>
      </c>
      <c r="D1378" t="s">
        <v>64</v>
      </c>
      <c r="E1378" t="s">
        <v>1182</v>
      </c>
      <c r="F1378" t="s">
        <v>66</v>
      </c>
      <c r="G1378" t="s">
        <v>446</v>
      </c>
      <c r="H1378">
        <v>1142.57</v>
      </c>
      <c r="I1378">
        <v>3</v>
      </c>
      <c r="J1378">
        <v>0.1</v>
      </c>
      <c r="K1378">
        <v>3084.94</v>
      </c>
      <c r="L1378" t="s">
        <v>38</v>
      </c>
      <c r="M1378" t="s">
        <v>27</v>
      </c>
      <c r="N1378" t="s">
        <v>40</v>
      </c>
      <c r="O1378" t="s">
        <v>116</v>
      </c>
      <c r="P1378">
        <v>7</v>
      </c>
      <c r="Q1378">
        <v>3.3</v>
      </c>
      <c r="R1378" t="s">
        <v>30</v>
      </c>
      <c r="S1378" t="s">
        <v>294</v>
      </c>
    </row>
    <row r="1379" spans="1:19" x14ac:dyDescent="0.35">
      <c r="A1379" t="s">
        <v>3644</v>
      </c>
      <c r="B1379" t="s">
        <v>3645</v>
      </c>
      <c r="C1379" t="s">
        <v>3646</v>
      </c>
      <c r="D1379" t="s">
        <v>34</v>
      </c>
      <c r="E1379" t="s">
        <v>65</v>
      </c>
      <c r="F1379" t="s">
        <v>66</v>
      </c>
      <c r="G1379" t="s">
        <v>67</v>
      </c>
      <c r="H1379">
        <v>2176.27</v>
      </c>
      <c r="I1379">
        <v>10</v>
      </c>
      <c r="J1379">
        <v>0</v>
      </c>
      <c r="K1379">
        <v>21762.7</v>
      </c>
      <c r="L1379" t="s">
        <v>104</v>
      </c>
      <c r="M1379" t="s">
        <v>134</v>
      </c>
      <c r="N1379" t="s">
        <v>59</v>
      </c>
      <c r="O1379" t="s">
        <v>123</v>
      </c>
      <c r="P1379">
        <v>12</v>
      </c>
      <c r="Q1379">
        <v>1.8</v>
      </c>
      <c r="R1379" t="s">
        <v>30</v>
      </c>
      <c r="S1379" t="s">
        <v>86</v>
      </c>
    </row>
    <row r="1380" spans="1:19" x14ac:dyDescent="0.35">
      <c r="A1380" t="s">
        <v>3647</v>
      </c>
      <c r="B1380" t="s">
        <v>1116</v>
      </c>
      <c r="C1380" t="s">
        <v>3648</v>
      </c>
      <c r="D1380" t="s">
        <v>157</v>
      </c>
      <c r="E1380" t="s">
        <v>198</v>
      </c>
      <c r="F1380" t="s">
        <v>74</v>
      </c>
      <c r="G1380" t="s">
        <v>110</v>
      </c>
      <c r="H1380">
        <v>1364.43</v>
      </c>
      <c r="I1380">
        <v>3</v>
      </c>
      <c r="J1380">
        <v>0</v>
      </c>
      <c r="K1380">
        <v>4093.29</v>
      </c>
      <c r="L1380" t="s">
        <v>165</v>
      </c>
      <c r="M1380" t="s">
        <v>39</v>
      </c>
      <c r="N1380" t="s">
        <v>172</v>
      </c>
      <c r="O1380" t="s">
        <v>123</v>
      </c>
      <c r="P1380">
        <v>12</v>
      </c>
      <c r="Q1380">
        <v>1.8</v>
      </c>
      <c r="R1380" t="s">
        <v>30</v>
      </c>
      <c r="S1380" t="s">
        <v>60</v>
      </c>
    </row>
    <row r="1381" spans="1:19" x14ac:dyDescent="0.35">
      <c r="A1381" t="s">
        <v>3649</v>
      </c>
      <c r="B1381" t="s">
        <v>587</v>
      </c>
      <c r="C1381" t="s">
        <v>3650</v>
      </c>
      <c r="D1381" t="s">
        <v>72</v>
      </c>
      <c r="E1381" t="s">
        <v>313</v>
      </c>
      <c r="F1381" t="s">
        <v>47</v>
      </c>
      <c r="G1381" t="s">
        <v>48</v>
      </c>
      <c r="H1381">
        <v>186.28</v>
      </c>
      <c r="I1381">
        <v>11</v>
      </c>
      <c r="J1381">
        <v>0.05</v>
      </c>
      <c r="K1381">
        <v>1946.63</v>
      </c>
      <c r="L1381" t="s">
        <v>98</v>
      </c>
      <c r="M1381" t="s">
        <v>183</v>
      </c>
      <c r="N1381" t="s">
        <v>59</v>
      </c>
      <c r="O1381" t="s">
        <v>116</v>
      </c>
      <c r="P1381">
        <v>11</v>
      </c>
      <c r="Q1381">
        <v>1.5</v>
      </c>
      <c r="R1381" t="s">
        <v>30</v>
      </c>
      <c r="S1381" t="s">
        <v>294</v>
      </c>
    </row>
    <row r="1382" spans="1:19" x14ac:dyDescent="0.35">
      <c r="A1382" t="s">
        <v>3651</v>
      </c>
      <c r="B1382" t="s">
        <v>3652</v>
      </c>
      <c r="C1382" t="s">
        <v>3653</v>
      </c>
      <c r="D1382" t="s">
        <v>64</v>
      </c>
      <c r="E1382" t="s">
        <v>649</v>
      </c>
      <c r="F1382" t="s">
        <v>57</v>
      </c>
      <c r="G1382" t="s">
        <v>153</v>
      </c>
      <c r="H1382">
        <v>642.76</v>
      </c>
      <c r="I1382">
        <v>12</v>
      </c>
      <c r="J1382">
        <v>0.1</v>
      </c>
      <c r="K1382">
        <v>6941.81</v>
      </c>
      <c r="L1382" t="s">
        <v>26</v>
      </c>
      <c r="M1382" t="s">
        <v>122</v>
      </c>
      <c r="N1382" t="s">
        <v>91</v>
      </c>
      <c r="O1382" t="s">
        <v>77</v>
      </c>
      <c r="P1382">
        <v>13</v>
      </c>
      <c r="Q1382">
        <v>1.8</v>
      </c>
      <c r="R1382" t="s">
        <v>143</v>
      </c>
      <c r="S1382" t="s">
        <v>60</v>
      </c>
    </row>
    <row r="1383" spans="1:19" x14ac:dyDescent="0.35">
      <c r="A1383" t="s">
        <v>3654</v>
      </c>
      <c r="B1383" t="s">
        <v>3629</v>
      </c>
      <c r="C1383" t="s">
        <v>3655</v>
      </c>
      <c r="D1383" t="s">
        <v>127</v>
      </c>
      <c r="E1383" t="s">
        <v>138</v>
      </c>
      <c r="F1383" t="s">
        <v>24</v>
      </c>
      <c r="G1383" t="s">
        <v>133</v>
      </c>
      <c r="H1383">
        <v>111.58</v>
      </c>
      <c r="I1383">
        <v>1</v>
      </c>
      <c r="J1383">
        <v>0.1</v>
      </c>
      <c r="K1383">
        <v>100.42</v>
      </c>
      <c r="L1383" t="s">
        <v>104</v>
      </c>
      <c r="M1383" t="s">
        <v>122</v>
      </c>
      <c r="N1383" t="s">
        <v>68</v>
      </c>
      <c r="O1383" t="s">
        <v>123</v>
      </c>
      <c r="P1383">
        <v>6</v>
      </c>
      <c r="Q1383">
        <v>1.1000000000000001</v>
      </c>
      <c r="S1383" t="s">
        <v>52</v>
      </c>
    </row>
    <row r="1384" spans="1:19" x14ac:dyDescent="0.35">
      <c r="A1384" t="s">
        <v>3656</v>
      </c>
      <c r="B1384" t="s">
        <v>1094</v>
      </c>
      <c r="C1384" t="s">
        <v>3657</v>
      </c>
      <c r="D1384" t="s">
        <v>64</v>
      </c>
      <c r="E1384" t="s">
        <v>288</v>
      </c>
      <c r="F1384" t="s">
        <v>57</v>
      </c>
      <c r="G1384" t="s">
        <v>289</v>
      </c>
      <c r="H1384">
        <v>309.86</v>
      </c>
      <c r="I1384">
        <v>11</v>
      </c>
      <c r="J1384">
        <v>0.05</v>
      </c>
      <c r="K1384">
        <v>3238.04</v>
      </c>
      <c r="L1384" t="s">
        <v>165</v>
      </c>
      <c r="M1384" t="s">
        <v>27</v>
      </c>
      <c r="N1384" t="s">
        <v>172</v>
      </c>
      <c r="O1384" t="s">
        <v>105</v>
      </c>
      <c r="P1384">
        <v>12</v>
      </c>
      <c r="Q1384">
        <v>3.7</v>
      </c>
      <c r="R1384" t="s">
        <v>30</v>
      </c>
      <c r="S1384" t="s">
        <v>60</v>
      </c>
    </row>
    <row r="1385" spans="1:19" x14ac:dyDescent="0.35">
      <c r="A1385" t="s">
        <v>3658</v>
      </c>
      <c r="B1385" t="s">
        <v>753</v>
      </c>
      <c r="C1385" t="s">
        <v>3659</v>
      </c>
      <c r="D1385" t="s">
        <v>127</v>
      </c>
      <c r="E1385" t="s">
        <v>209</v>
      </c>
      <c r="F1385" t="s">
        <v>47</v>
      </c>
      <c r="G1385" t="s">
        <v>210</v>
      </c>
      <c r="H1385">
        <v>549.22</v>
      </c>
      <c r="I1385">
        <v>13</v>
      </c>
      <c r="J1385">
        <v>0.05</v>
      </c>
      <c r="K1385">
        <v>6782.87</v>
      </c>
      <c r="L1385" t="s">
        <v>104</v>
      </c>
      <c r="M1385" t="s">
        <v>90</v>
      </c>
      <c r="N1385" t="s">
        <v>166</v>
      </c>
      <c r="O1385" t="s">
        <v>116</v>
      </c>
      <c r="P1385">
        <v>6</v>
      </c>
      <c r="Q1385">
        <v>2.6</v>
      </c>
      <c r="R1385" t="s">
        <v>30</v>
      </c>
      <c r="S1385" t="s">
        <v>52</v>
      </c>
    </row>
    <row r="1386" spans="1:19" x14ac:dyDescent="0.35">
      <c r="A1386" t="s">
        <v>3660</v>
      </c>
      <c r="B1386" t="s">
        <v>3661</v>
      </c>
      <c r="C1386" t="s">
        <v>3662</v>
      </c>
      <c r="D1386" t="s">
        <v>72</v>
      </c>
      <c r="E1386" t="s">
        <v>193</v>
      </c>
      <c r="F1386" t="s">
        <v>24</v>
      </c>
      <c r="G1386" t="s">
        <v>194</v>
      </c>
      <c r="H1386">
        <v>477.26</v>
      </c>
      <c r="I1386">
        <v>5</v>
      </c>
      <c r="J1386">
        <v>0</v>
      </c>
      <c r="K1386">
        <v>2386.3000000000002</v>
      </c>
      <c r="L1386" t="s">
        <v>26</v>
      </c>
      <c r="M1386" t="s">
        <v>122</v>
      </c>
      <c r="N1386" t="s">
        <v>40</v>
      </c>
      <c r="O1386" t="s">
        <v>92</v>
      </c>
      <c r="P1386">
        <v>3</v>
      </c>
      <c r="Q1386">
        <v>3.2</v>
      </c>
      <c r="R1386" t="s">
        <v>30</v>
      </c>
      <c r="S1386" t="s">
        <v>60</v>
      </c>
    </row>
    <row r="1387" spans="1:19" x14ac:dyDescent="0.35">
      <c r="A1387" t="s">
        <v>3663</v>
      </c>
      <c r="B1387" t="s">
        <v>2463</v>
      </c>
      <c r="C1387" t="s">
        <v>1034</v>
      </c>
      <c r="D1387" t="s">
        <v>72</v>
      </c>
      <c r="E1387" t="s">
        <v>239</v>
      </c>
      <c r="F1387" t="s">
        <v>66</v>
      </c>
      <c r="G1387" t="s">
        <v>240</v>
      </c>
      <c r="H1387">
        <v>742.26</v>
      </c>
      <c r="I1387">
        <v>14</v>
      </c>
      <c r="J1387">
        <v>0.25</v>
      </c>
      <c r="K1387">
        <v>7793.73</v>
      </c>
      <c r="L1387" t="s">
        <v>302</v>
      </c>
      <c r="M1387" t="s">
        <v>122</v>
      </c>
      <c r="N1387" t="s">
        <v>40</v>
      </c>
      <c r="O1387" t="s">
        <v>29</v>
      </c>
      <c r="P1387">
        <v>11</v>
      </c>
      <c r="Q1387">
        <v>3.5</v>
      </c>
      <c r="R1387" t="s">
        <v>30</v>
      </c>
      <c r="S1387" t="s">
        <v>52</v>
      </c>
    </row>
    <row r="1388" spans="1:19" x14ac:dyDescent="0.35">
      <c r="A1388" t="s">
        <v>3664</v>
      </c>
      <c r="B1388" t="s">
        <v>1153</v>
      </c>
      <c r="C1388" t="s">
        <v>3665</v>
      </c>
      <c r="D1388" t="s">
        <v>157</v>
      </c>
      <c r="E1388" t="s">
        <v>138</v>
      </c>
      <c r="F1388" t="s">
        <v>24</v>
      </c>
      <c r="G1388" t="s">
        <v>133</v>
      </c>
      <c r="H1388">
        <v>75.47</v>
      </c>
      <c r="I1388">
        <v>4</v>
      </c>
      <c r="J1388">
        <v>0.1</v>
      </c>
      <c r="K1388">
        <v>271.69</v>
      </c>
      <c r="L1388" t="s">
        <v>76</v>
      </c>
      <c r="M1388" t="s">
        <v>27</v>
      </c>
      <c r="N1388" t="s">
        <v>91</v>
      </c>
      <c r="O1388" t="s">
        <v>116</v>
      </c>
      <c r="P1388">
        <v>10</v>
      </c>
      <c r="Q1388">
        <v>4.9000000000000004</v>
      </c>
      <c r="R1388" t="s">
        <v>112</v>
      </c>
      <c r="S1388" t="s">
        <v>52</v>
      </c>
    </row>
    <row r="1389" spans="1:19" x14ac:dyDescent="0.35">
      <c r="A1389" t="s">
        <v>3666</v>
      </c>
      <c r="B1389" t="s">
        <v>510</v>
      </c>
      <c r="C1389" t="s">
        <v>3667</v>
      </c>
      <c r="D1389" t="s">
        <v>127</v>
      </c>
      <c r="E1389" t="s">
        <v>65</v>
      </c>
      <c r="F1389" t="s">
        <v>66</v>
      </c>
      <c r="G1389" t="s">
        <v>67</v>
      </c>
      <c r="H1389">
        <v>821.02</v>
      </c>
      <c r="I1389">
        <v>9</v>
      </c>
      <c r="J1389">
        <v>0</v>
      </c>
      <c r="K1389">
        <v>7389.18</v>
      </c>
      <c r="L1389" t="s">
        <v>83</v>
      </c>
      <c r="M1389" t="s">
        <v>111</v>
      </c>
      <c r="N1389" t="s">
        <v>59</v>
      </c>
      <c r="O1389" t="s">
        <v>123</v>
      </c>
      <c r="P1389">
        <v>4</v>
      </c>
      <c r="Q1389">
        <v>1.3</v>
      </c>
      <c r="R1389" t="s">
        <v>30</v>
      </c>
      <c r="S1389" t="s">
        <v>60</v>
      </c>
    </row>
    <row r="1390" spans="1:19" x14ac:dyDescent="0.35">
      <c r="A1390" t="s">
        <v>3668</v>
      </c>
      <c r="B1390" t="s">
        <v>1180</v>
      </c>
      <c r="C1390" t="s">
        <v>3669</v>
      </c>
      <c r="D1390" t="s">
        <v>34</v>
      </c>
      <c r="E1390" t="s">
        <v>198</v>
      </c>
      <c r="F1390" t="s">
        <v>74</v>
      </c>
      <c r="G1390" t="s">
        <v>110</v>
      </c>
      <c r="H1390">
        <v>2225.37</v>
      </c>
      <c r="I1390">
        <v>9</v>
      </c>
      <c r="J1390">
        <v>0</v>
      </c>
      <c r="K1390">
        <v>20028.330000000002</v>
      </c>
      <c r="L1390" t="s">
        <v>38</v>
      </c>
      <c r="M1390" t="s">
        <v>90</v>
      </c>
      <c r="N1390" t="s">
        <v>166</v>
      </c>
      <c r="O1390" t="s">
        <v>116</v>
      </c>
      <c r="P1390">
        <v>5</v>
      </c>
      <c r="Q1390">
        <v>2.7</v>
      </c>
      <c r="S1390" t="s">
        <v>42</v>
      </c>
    </row>
    <row r="1391" spans="1:19" x14ac:dyDescent="0.35">
      <c r="A1391" t="s">
        <v>3670</v>
      </c>
      <c r="B1391" t="s">
        <v>3671</v>
      </c>
      <c r="C1391" t="s">
        <v>3672</v>
      </c>
      <c r="D1391" t="s">
        <v>127</v>
      </c>
      <c r="E1391" t="s">
        <v>170</v>
      </c>
      <c r="F1391" t="s">
        <v>66</v>
      </c>
      <c r="G1391" t="s">
        <v>171</v>
      </c>
      <c r="H1391">
        <v>1639.9</v>
      </c>
      <c r="I1391">
        <v>14</v>
      </c>
      <c r="J1391">
        <v>0.3</v>
      </c>
      <c r="K1391">
        <v>16071.02</v>
      </c>
      <c r="L1391" t="s">
        <v>165</v>
      </c>
      <c r="M1391" t="s">
        <v>39</v>
      </c>
      <c r="N1391" t="s">
        <v>172</v>
      </c>
      <c r="O1391" t="s">
        <v>77</v>
      </c>
      <c r="P1391">
        <v>9</v>
      </c>
      <c r="Q1391">
        <v>2</v>
      </c>
      <c r="S1391" t="s">
        <v>60</v>
      </c>
    </row>
    <row r="1392" spans="1:19" x14ac:dyDescent="0.35">
      <c r="A1392" t="s">
        <v>3673</v>
      </c>
      <c r="B1392" t="s">
        <v>1607</v>
      </c>
      <c r="C1392" t="s">
        <v>3674</v>
      </c>
      <c r="D1392" t="s">
        <v>72</v>
      </c>
      <c r="E1392" t="s">
        <v>132</v>
      </c>
      <c r="F1392" t="s">
        <v>24</v>
      </c>
      <c r="G1392" t="s">
        <v>133</v>
      </c>
      <c r="H1392">
        <v>492.89</v>
      </c>
      <c r="I1392">
        <v>5</v>
      </c>
      <c r="J1392">
        <v>0</v>
      </c>
      <c r="K1392">
        <v>2464.4499999999998</v>
      </c>
      <c r="L1392" t="s">
        <v>26</v>
      </c>
      <c r="M1392" t="s">
        <v>183</v>
      </c>
      <c r="N1392" t="s">
        <v>59</v>
      </c>
      <c r="O1392" t="s">
        <v>123</v>
      </c>
      <c r="P1392">
        <v>8</v>
      </c>
      <c r="Q1392">
        <v>2.9</v>
      </c>
      <c r="R1392" t="s">
        <v>30</v>
      </c>
      <c r="S1392" t="s">
        <v>294</v>
      </c>
    </row>
    <row r="1393" spans="1:19" x14ac:dyDescent="0.35">
      <c r="A1393" t="s">
        <v>3675</v>
      </c>
      <c r="B1393" t="s">
        <v>3541</v>
      </c>
      <c r="C1393" t="s">
        <v>3676</v>
      </c>
      <c r="D1393" t="s">
        <v>157</v>
      </c>
      <c r="E1393" t="s">
        <v>416</v>
      </c>
      <c r="F1393" t="s">
        <v>66</v>
      </c>
      <c r="G1393" t="s">
        <v>417</v>
      </c>
      <c r="H1393">
        <v>861.66</v>
      </c>
      <c r="I1393">
        <v>10</v>
      </c>
      <c r="J1393">
        <v>0.2</v>
      </c>
      <c r="K1393">
        <v>6893.28</v>
      </c>
      <c r="L1393" t="s">
        <v>38</v>
      </c>
      <c r="M1393" t="s">
        <v>90</v>
      </c>
      <c r="N1393" t="s">
        <v>68</v>
      </c>
      <c r="O1393" t="s">
        <v>50</v>
      </c>
      <c r="P1393">
        <v>3</v>
      </c>
      <c r="Q1393">
        <v>4.7</v>
      </c>
      <c r="R1393" t="s">
        <v>202</v>
      </c>
      <c r="S1393" t="s">
        <v>60</v>
      </c>
    </row>
    <row r="1394" spans="1:19" x14ac:dyDescent="0.35">
      <c r="A1394" t="s">
        <v>3677</v>
      </c>
      <c r="B1394" t="s">
        <v>1619</v>
      </c>
      <c r="C1394" t="s">
        <v>3678</v>
      </c>
      <c r="D1394" t="s">
        <v>22</v>
      </c>
      <c r="E1394" t="s">
        <v>293</v>
      </c>
      <c r="F1394" t="s">
        <v>74</v>
      </c>
      <c r="G1394" t="s">
        <v>110</v>
      </c>
      <c r="H1394">
        <v>2434.6999999999998</v>
      </c>
      <c r="I1394">
        <v>4</v>
      </c>
      <c r="J1394">
        <v>0</v>
      </c>
      <c r="K1394">
        <v>9738.7999999999993</v>
      </c>
      <c r="L1394" t="s">
        <v>26</v>
      </c>
      <c r="M1394" t="s">
        <v>90</v>
      </c>
      <c r="N1394" t="s">
        <v>85</v>
      </c>
      <c r="O1394" t="s">
        <v>123</v>
      </c>
      <c r="P1394">
        <v>6</v>
      </c>
      <c r="Q1394">
        <v>3.9</v>
      </c>
      <c r="S1394" t="s">
        <v>86</v>
      </c>
    </row>
    <row r="1395" spans="1:19" x14ac:dyDescent="0.35">
      <c r="A1395" t="s">
        <v>3679</v>
      </c>
      <c r="B1395" t="s">
        <v>3680</v>
      </c>
      <c r="C1395" t="s">
        <v>3681</v>
      </c>
      <c r="D1395" t="s">
        <v>34</v>
      </c>
      <c r="E1395" t="s">
        <v>533</v>
      </c>
      <c r="F1395" t="s">
        <v>74</v>
      </c>
      <c r="G1395" t="s">
        <v>534</v>
      </c>
      <c r="H1395">
        <v>1248.07</v>
      </c>
      <c r="I1395">
        <v>7</v>
      </c>
      <c r="J1395">
        <v>0.25</v>
      </c>
      <c r="K1395">
        <v>6552.37</v>
      </c>
      <c r="L1395" t="s">
        <v>98</v>
      </c>
      <c r="M1395" t="s">
        <v>84</v>
      </c>
      <c r="N1395" t="s">
        <v>172</v>
      </c>
      <c r="O1395" t="s">
        <v>50</v>
      </c>
      <c r="P1395">
        <v>10</v>
      </c>
      <c r="Q1395">
        <v>3.6</v>
      </c>
      <c r="R1395" t="s">
        <v>30</v>
      </c>
      <c r="S1395" t="s">
        <v>52</v>
      </c>
    </row>
    <row r="1396" spans="1:19" x14ac:dyDescent="0.35">
      <c r="A1396" t="s">
        <v>3682</v>
      </c>
      <c r="B1396" t="s">
        <v>3683</v>
      </c>
      <c r="C1396" t="s">
        <v>3684</v>
      </c>
      <c r="D1396" t="s">
        <v>72</v>
      </c>
      <c r="E1396" t="s">
        <v>872</v>
      </c>
      <c r="F1396" t="s">
        <v>36</v>
      </c>
      <c r="G1396" t="s">
        <v>873</v>
      </c>
      <c r="H1396">
        <v>25.91</v>
      </c>
      <c r="I1396">
        <v>6</v>
      </c>
      <c r="J1396">
        <v>0.25</v>
      </c>
      <c r="K1396">
        <v>116.59</v>
      </c>
      <c r="L1396" t="s">
        <v>26</v>
      </c>
      <c r="M1396" t="s">
        <v>27</v>
      </c>
      <c r="N1396" t="s">
        <v>40</v>
      </c>
      <c r="O1396" t="s">
        <v>50</v>
      </c>
      <c r="P1396">
        <v>1</v>
      </c>
      <c r="Q1396">
        <v>2.8</v>
      </c>
      <c r="R1396" t="s">
        <v>30</v>
      </c>
      <c r="S1396" t="s">
        <v>60</v>
      </c>
    </row>
    <row r="1397" spans="1:19" x14ac:dyDescent="0.35">
      <c r="A1397" t="s">
        <v>3685</v>
      </c>
      <c r="B1397" t="s">
        <v>2859</v>
      </c>
      <c r="C1397" t="s">
        <v>3686</v>
      </c>
      <c r="D1397" t="s">
        <v>127</v>
      </c>
      <c r="E1397" t="s">
        <v>266</v>
      </c>
      <c r="F1397" t="s">
        <v>24</v>
      </c>
      <c r="G1397" t="s">
        <v>267</v>
      </c>
      <c r="H1397">
        <v>508.98</v>
      </c>
      <c r="I1397">
        <v>4</v>
      </c>
      <c r="J1397">
        <v>0.1</v>
      </c>
      <c r="K1397">
        <v>1832.33</v>
      </c>
      <c r="L1397" t="s">
        <v>49</v>
      </c>
      <c r="M1397" t="s">
        <v>27</v>
      </c>
      <c r="N1397" t="s">
        <v>40</v>
      </c>
      <c r="O1397" t="s">
        <v>105</v>
      </c>
      <c r="P1397">
        <v>3</v>
      </c>
      <c r="Q1397">
        <v>3.7</v>
      </c>
      <c r="R1397" t="s">
        <v>30</v>
      </c>
      <c r="S1397" t="s">
        <v>60</v>
      </c>
    </row>
    <row r="1398" spans="1:19" x14ac:dyDescent="0.35">
      <c r="A1398" t="s">
        <v>3687</v>
      </c>
      <c r="B1398" t="s">
        <v>1525</v>
      </c>
      <c r="C1398" t="s">
        <v>2609</v>
      </c>
      <c r="D1398" t="s">
        <v>72</v>
      </c>
      <c r="E1398" t="s">
        <v>73</v>
      </c>
      <c r="F1398" t="s">
        <v>74</v>
      </c>
      <c r="G1398" t="s">
        <v>75</v>
      </c>
      <c r="H1398">
        <v>1305.4000000000001</v>
      </c>
      <c r="I1398">
        <v>13</v>
      </c>
      <c r="J1398">
        <v>0</v>
      </c>
      <c r="K1398">
        <v>16970.2</v>
      </c>
      <c r="L1398" t="s">
        <v>98</v>
      </c>
      <c r="M1398" t="s">
        <v>183</v>
      </c>
      <c r="N1398" t="s">
        <v>91</v>
      </c>
      <c r="O1398" t="s">
        <v>92</v>
      </c>
      <c r="P1398">
        <v>10</v>
      </c>
      <c r="Q1398">
        <v>1.1000000000000001</v>
      </c>
      <c r="R1398" t="s">
        <v>30</v>
      </c>
      <c r="S1398" t="s">
        <v>60</v>
      </c>
    </row>
    <row r="1399" spans="1:19" x14ac:dyDescent="0.35">
      <c r="A1399" t="s">
        <v>3688</v>
      </c>
      <c r="B1399" t="s">
        <v>2292</v>
      </c>
      <c r="C1399" t="s">
        <v>3689</v>
      </c>
      <c r="D1399" t="s">
        <v>64</v>
      </c>
      <c r="E1399" t="s">
        <v>223</v>
      </c>
      <c r="F1399" t="s">
        <v>66</v>
      </c>
      <c r="G1399" t="s">
        <v>171</v>
      </c>
      <c r="H1399">
        <v>1766.11</v>
      </c>
      <c r="I1399">
        <v>13</v>
      </c>
      <c r="J1399">
        <v>0</v>
      </c>
      <c r="K1399">
        <v>22959.43</v>
      </c>
      <c r="L1399" t="s">
        <v>98</v>
      </c>
      <c r="M1399" t="s">
        <v>27</v>
      </c>
      <c r="N1399" t="s">
        <v>28</v>
      </c>
      <c r="O1399" t="s">
        <v>105</v>
      </c>
      <c r="P1399">
        <v>12</v>
      </c>
      <c r="Q1399">
        <v>3.3</v>
      </c>
      <c r="R1399" t="s">
        <v>30</v>
      </c>
      <c r="S1399" t="s">
        <v>86</v>
      </c>
    </row>
    <row r="1400" spans="1:19" x14ac:dyDescent="0.35">
      <c r="A1400" t="s">
        <v>3690</v>
      </c>
      <c r="B1400" t="s">
        <v>1928</v>
      </c>
      <c r="C1400" t="s">
        <v>3691</v>
      </c>
      <c r="D1400" t="s">
        <v>127</v>
      </c>
      <c r="E1400" t="s">
        <v>214</v>
      </c>
      <c r="F1400" t="s">
        <v>66</v>
      </c>
      <c r="G1400" t="s">
        <v>215</v>
      </c>
      <c r="H1400">
        <v>1604.49</v>
      </c>
      <c r="I1400">
        <v>10</v>
      </c>
      <c r="J1400">
        <v>0.05</v>
      </c>
      <c r="K1400">
        <v>15242.65</v>
      </c>
      <c r="L1400" t="s">
        <v>98</v>
      </c>
      <c r="M1400" t="s">
        <v>134</v>
      </c>
      <c r="N1400" t="s">
        <v>172</v>
      </c>
      <c r="O1400" t="s">
        <v>92</v>
      </c>
      <c r="P1400">
        <v>7</v>
      </c>
      <c r="Q1400">
        <v>3.2</v>
      </c>
      <c r="R1400" t="s">
        <v>30</v>
      </c>
    </row>
    <row r="1401" spans="1:19" x14ac:dyDescent="0.35">
      <c r="A1401" t="s">
        <v>3692</v>
      </c>
      <c r="B1401" t="s">
        <v>1079</v>
      </c>
      <c r="C1401" t="s">
        <v>415</v>
      </c>
      <c r="D1401" t="s">
        <v>127</v>
      </c>
      <c r="E1401" t="s">
        <v>227</v>
      </c>
      <c r="F1401" t="s">
        <v>47</v>
      </c>
      <c r="G1401" t="s">
        <v>228</v>
      </c>
      <c r="H1401">
        <v>66.3</v>
      </c>
      <c r="I1401">
        <v>2</v>
      </c>
      <c r="J1401">
        <v>0.1</v>
      </c>
      <c r="K1401">
        <v>119.34</v>
      </c>
      <c r="L1401" t="s">
        <v>83</v>
      </c>
      <c r="M1401" t="s">
        <v>183</v>
      </c>
      <c r="N1401" t="s">
        <v>85</v>
      </c>
      <c r="O1401" t="s">
        <v>41</v>
      </c>
      <c r="P1401">
        <v>7</v>
      </c>
      <c r="Q1401">
        <v>2.4</v>
      </c>
      <c r="R1401" t="s">
        <v>30</v>
      </c>
      <c r="S1401" t="s">
        <v>60</v>
      </c>
    </row>
    <row r="1402" spans="1:19" x14ac:dyDescent="0.35">
      <c r="A1402" t="s">
        <v>3693</v>
      </c>
      <c r="B1402" t="s">
        <v>3694</v>
      </c>
      <c r="C1402" t="s">
        <v>3695</v>
      </c>
      <c r="D1402" t="s">
        <v>22</v>
      </c>
      <c r="E1402" t="s">
        <v>413</v>
      </c>
      <c r="F1402" t="s">
        <v>47</v>
      </c>
      <c r="G1402" t="s">
        <v>103</v>
      </c>
      <c r="H1402">
        <v>426.49</v>
      </c>
      <c r="I1402">
        <v>1</v>
      </c>
      <c r="J1402">
        <v>0</v>
      </c>
      <c r="K1402">
        <v>426.49</v>
      </c>
      <c r="L1402" t="s">
        <v>104</v>
      </c>
      <c r="M1402" t="s">
        <v>111</v>
      </c>
      <c r="N1402" t="s">
        <v>40</v>
      </c>
      <c r="O1402" t="s">
        <v>77</v>
      </c>
      <c r="P1402">
        <v>2</v>
      </c>
      <c r="Q1402">
        <v>1.8</v>
      </c>
      <c r="R1402" t="s">
        <v>112</v>
      </c>
      <c r="S1402" t="s">
        <v>60</v>
      </c>
    </row>
    <row r="1403" spans="1:19" x14ac:dyDescent="0.35">
      <c r="A1403" t="s">
        <v>78</v>
      </c>
      <c r="B1403" t="s">
        <v>1306</v>
      </c>
      <c r="C1403" t="s">
        <v>496</v>
      </c>
      <c r="D1403" t="s">
        <v>127</v>
      </c>
      <c r="E1403" t="s">
        <v>281</v>
      </c>
      <c r="F1403" t="s">
        <v>74</v>
      </c>
      <c r="G1403" t="s">
        <v>110</v>
      </c>
      <c r="H1403">
        <v>2058.52</v>
      </c>
      <c r="I1403">
        <v>4</v>
      </c>
      <c r="J1403">
        <v>0</v>
      </c>
      <c r="K1403">
        <v>8234.08</v>
      </c>
      <c r="L1403" t="s">
        <v>165</v>
      </c>
      <c r="M1403" t="s">
        <v>122</v>
      </c>
      <c r="N1403" t="s">
        <v>68</v>
      </c>
      <c r="O1403" t="s">
        <v>77</v>
      </c>
      <c r="P1403">
        <v>3</v>
      </c>
      <c r="Q1403">
        <v>4.2</v>
      </c>
      <c r="R1403" t="s">
        <v>30</v>
      </c>
      <c r="S1403" t="s">
        <v>52</v>
      </c>
    </row>
    <row r="1404" spans="1:19" x14ac:dyDescent="0.35">
      <c r="A1404" t="s">
        <v>3696</v>
      </c>
      <c r="B1404" t="s">
        <v>2991</v>
      </c>
      <c r="C1404" t="s">
        <v>3697</v>
      </c>
      <c r="D1404" t="s">
        <v>22</v>
      </c>
      <c r="E1404" t="s">
        <v>374</v>
      </c>
      <c r="F1404" t="s">
        <v>36</v>
      </c>
      <c r="G1404" t="s">
        <v>259</v>
      </c>
      <c r="H1404">
        <v>27.73</v>
      </c>
      <c r="I1404">
        <v>4</v>
      </c>
      <c r="J1404">
        <v>0.1</v>
      </c>
      <c r="K1404">
        <v>99.83</v>
      </c>
      <c r="L1404" t="s">
        <v>98</v>
      </c>
      <c r="M1404" t="s">
        <v>39</v>
      </c>
      <c r="N1404" t="s">
        <v>85</v>
      </c>
      <c r="O1404" t="s">
        <v>29</v>
      </c>
      <c r="P1404">
        <v>7</v>
      </c>
      <c r="Q1404">
        <v>1.2</v>
      </c>
      <c r="R1404" t="s">
        <v>30</v>
      </c>
      <c r="S1404" t="s">
        <v>60</v>
      </c>
    </row>
    <row r="1405" spans="1:19" x14ac:dyDescent="0.35">
      <c r="A1405" t="s">
        <v>3698</v>
      </c>
      <c r="B1405" t="s">
        <v>125</v>
      </c>
      <c r="C1405" t="s">
        <v>3699</v>
      </c>
      <c r="D1405" t="s">
        <v>127</v>
      </c>
      <c r="E1405" t="s">
        <v>244</v>
      </c>
      <c r="F1405" t="s">
        <v>36</v>
      </c>
      <c r="G1405" t="s">
        <v>129</v>
      </c>
      <c r="H1405">
        <v>19.21</v>
      </c>
      <c r="I1405">
        <v>13</v>
      </c>
      <c r="J1405">
        <v>0.1</v>
      </c>
      <c r="K1405">
        <v>224.76</v>
      </c>
      <c r="L1405" t="s">
        <v>165</v>
      </c>
      <c r="M1405" t="s">
        <v>134</v>
      </c>
      <c r="N1405" t="s">
        <v>166</v>
      </c>
      <c r="O1405" t="s">
        <v>105</v>
      </c>
      <c r="P1405">
        <v>12</v>
      </c>
      <c r="Q1405">
        <v>1.3</v>
      </c>
      <c r="R1405" t="s">
        <v>30</v>
      </c>
      <c r="S1405" t="s">
        <v>42</v>
      </c>
    </row>
    <row r="1406" spans="1:19" x14ac:dyDescent="0.35">
      <c r="A1406" t="s">
        <v>3700</v>
      </c>
      <c r="B1406" t="s">
        <v>900</v>
      </c>
      <c r="C1406" t="s">
        <v>3701</v>
      </c>
      <c r="D1406" t="s">
        <v>22</v>
      </c>
      <c r="E1406" t="s">
        <v>46</v>
      </c>
      <c r="F1406" t="s">
        <v>47</v>
      </c>
      <c r="G1406" t="s">
        <v>48</v>
      </c>
      <c r="H1406">
        <v>67.09</v>
      </c>
      <c r="I1406">
        <v>1</v>
      </c>
      <c r="J1406">
        <v>0</v>
      </c>
      <c r="K1406">
        <v>67.09</v>
      </c>
      <c r="L1406" t="s">
        <v>165</v>
      </c>
      <c r="M1406" t="s">
        <v>39</v>
      </c>
      <c r="N1406" t="s">
        <v>59</v>
      </c>
      <c r="O1406" t="s">
        <v>116</v>
      </c>
      <c r="P1406">
        <v>6</v>
      </c>
      <c r="Q1406">
        <v>2.8</v>
      </c>
      <c r="S1406" t="s">
        <v>60</v>
      </c>
    </row>
    <row r="1407" spans="1:19" x14ac:dyDescent="0.35">
      <c r="A1407" t="s">
        <v>3702</v>
      </c>
      <c r="B1407" t="s">
        <v>1156</v>
      </c>
      <c r="C1407" t="s">
        <v>3703</v>
      </c>
      <c r="D1407" t="s">
        <v>72</v>
      </c>
      <c r="E1407" t="s">
        <v>301</v>
      </c>
      <c r="F1407" t="s">
        <v>57</v>
      </c>
      <c r="G1407" t="s">
        <v>97</v>
      </c>
      <c r="H1407">
        <v>565.16999999999996</v>
      </c>
      <c r="I1407">
        <v>6</v>
      </c>
      <c r="J1407">
        <v>0</v>
      </c>
      <c r="K1407">
        <v>3391.02</v>
      </c>
      <c r="L1407" t="s">
        <v>83</v>
      </c>
      <c r="M1407" t="s">
        <v>134</v>
      </c>
      <c r="N1407" t="s">
        <v>68</v>
      </c>
      <c r="O1407" t="s">
        <v>92</v>
      </c>
      <c r="P1407">
        <v>13</v>
      </c>
      <c r="Q1407">
        <v>2</v>
      </c>
      <c r="R1407" t="s">
        <v>202</v>
      </c>
      <c r="S1407" t="s">
        <v>60</v>
      </c>
    </row>
    <row r="1408" spans="1:19" x14ac:dyDescent="0.35">
      <c r="A1408" t="s">
        <v>3704</v>
      </c>
      <c r="B1408" t="s">
        <v>3281</v>
      </c>
      <c r="C1408" t="s">
        <v>3705</v>
      </c>
      <c r="D1408" t="s">
        <v>64</v>
      </c>
      <c r="E1408" t="s">
        <v>138</v>
      </c>
      <c r="F1408" t="s">
        <v>24</v>
      </c>
      <c r="G1408" t="s">
        <v>133</v>
      </c>
      <c r="H1408">
        <v>174.12</v>
      </c>
      <c r="I1408">
        <v>4</v>
      </c>
      <c r="J1408">
        <v>0.3</v>
      </c>
      <c r="K1408">
        <v>487.54</v>
      </c>
      <c r="L1408" t="s">
        <v>165</v>
      </c>
      <c r="M1408" t="s">
        <v>111</v>
      </c>
      <c r="N1408" t="s">
        <v>91</v>
      </c>
      <c r="O1408" t="s">
        <v>77</v>
      </c>
      <c r="P1408">
        <v>7</v>
      </c>
      <c r="Q1408">
        <v>4</v>
      </c>
      <c r="R1408" t="s">
        <v>51</v>
      </c>
      <c r="S1408" t="s">
        <v>52</v>
      </c>
    </row>
    <row r="1409" spans="1:19" x14ac:dyDescent="0.35">
      <c r="A1409" t="s">
        <v>3706</v>
      </c>
      <c r="B1409" t="s">
        <v>3707</v>
      </c>
      <c r="C1409" t="s">
        <v>3708</v>
      </c>
      <c r="D1409" t="s">
        <v>34</v>
      </c>
      <c r="E1409" t="s">
        <v>470</v>
      </c>
      <c r="F1409" t="s">
        <v>24</v>
      </c>
      <c r="G1409" t="s">
        <v>471</v>
      </c>
      <c r="H1409">
        <v>334.62</v>
      </c>
      <c r="I1409">
        <v>1</v>
      </c>
      <c r="J1409">
        <v>0.1</v>
      </c>
      <c r="K1409">
        <v>301.16000000000003</v>
      </c>
      <c r="L1409" t="s">
        <v>98</v>
      </c>
      <c r="M1409" t="s">
        <v>183</v>
      </c>
      <c r="N1409" t="s">
        <v>85</v>
      </c>
      <c r="O1409" t="s">
        <v>77</v>
      </c>
      <c r="P1409">
        <v>10</v>
      </c>
      <c r="Q1409">
        <v>3.5</v>
      </c>
      <c r="S1409" t="s">
        <v>60</v>
      </c>
    </row>
    <row r="1410" spans="1:19" x14ac:dyDescent="0.35">
      <c r="A1410" t="s">
        <v>3709</v>
      </c>
      <c r="B1410" t="s">
        <v>2859</v>
      </c>
      <c r="C1410" t="s">
        <v>3710</v>
      </c>
      <c r="D1410" t="s">
        <v>72</v>
      </c>
      <c r="E1410" t="s">
        <v>152</v>
      </c>
      <c r="F1410" t="s">
        <v>57</v>
      </c>
      <c r="G1410" t="s">
        <v>153</v>
      </c>
      <c r="H1410">
        <v>367.94</v>
      </c>
      <c r="I1410">
        <v>1</v>
      </c>
      <c r="J1410">
        <v>0.2</v>
      </c>
      <c r="K1410">
        <v>294.35000000000002</v>
      </c>
      <c r="L1410" t="s">
        <v>26</v>
      </c>
      <c r="M1410" t="s">
        <v>39</v>
      </c>
      <c r="N1410" t="s">
        <v>85</v>
      </c>
      <c r="O1410" t="s">
        <v>50</v>
      </c>
      <c r="P1410">
        <v>9</v>
      </c>
      <c r="Q1410">
        <v>4.0999999999999996</v>
      </c>
      <c r="R1410" t="s">
        <v>30</v>
      </c>
      <c r="S1410" t="s">
        <v>86</v>
      </c>
    </row>
    <row r="1411" spans="1:19" x14ac:dyDescent="0.35">
      <c r="A1411" t="s">
        <v>3711</v>
      </c>
      <c r="B1411" t="s">
        <v>3712</v>
      </c>
      <c r="C1411" t="s">
        <v>3713</v>
      </c>
      <c r="D1411" t="s">
        <v>72</v>
      </c>
      <c r="E1411" t="s">
        <v>109</v>
      </c>
      <c r="F1411" t="s">
        <v>74</v>
      </c>
      <c r="G1411" t="s">
        <v>110</v>
      </c>
      <c r="H1411">
        <v>1729.07</v>
      </c>
      <c r="I1411">
        <v>13</v>
      </c>
      <c r="J1411">
        <v>0.1</v>
      </c>
      <c r="K1411">
        <v>20230.12</v>
      </c>
      <c r="L1411" t="s">
        <v>49</v>
      </c>
      <c r="M1411" t="s">
        <v>90</v>
      </c>
      <c r="N1411" t="s">
        <v>40</v>
      </c>
      <c r="O1411" t="s">
        <v>29</v>
      </c>
      <c r="P1411">
        <v>8</v>
      </c>
      <c r="Q1411">
        <v>2.2999999999999998</v>
      </c>
      <c r="R1411" t="s">
        <v>30</v>
      </c>
      <c r="S1411" t="s">
        <v>60</v>
      </c>
    </row>
    <row r="1412" spans="1:19" x14ac:dyDescent="0.35">
      <c r="A1412" t="s">
        <v>3714</v>
      </c>
      <c r="B1412" t="s">
        <v>3715</v>
      </c>
      <c r="C1412" t="s">
        <v>3716</v>
      </c>
      <c r="D1412" t="s">
        <v>64</v>
      </c>
      <c r="E1412" t="s">
        <v>102</v>
      </c>
      <c r="F1412" t="s">
        <v>47</v>
      </c>
      <c r="G1412" t="s">
        <v>103</v>
      </c>
      <c r="H1412">
        <v>253.86</v>
      </c>
      <c r="I1412">
        <v>1</v>
      </c>
      <c r="J1412">
        <v>0</v>
      </c>
      <c r="K1412">
        <v>253.86</v>
      </c>
      <c r="L1412" t="s">
        <v>302</v>
      </c>
      <c r="M1412" t="s">
        <v>183</v>
      </c>
      <c r="N1412" t="s">
        <v>91</v>
      </c>
      <c r="O1412" t="s">
        <v>105</v>
      </c>
      <c r="P1412">
        <v>-1</v>
      </c>
      <c r="Q1412">
        <v>4</v>
      </c>
      <c r="R1412" t="s">
        <v>30</v>
      </c>
      <c r="S1412" t="s">
        <v>60</v>
      </c>
    </row>
    <row r="1413" spans="1:19" x14ac:dyDescent="0.35">
      <c r="A1413" t="s">
        <v>3717</v>
      </c>
      <c r="B1413" t="s">
        <v>372</v>
      </c>
      <c r="C1413" t="s">
        <v>3718</v>
      </c>
      <c r="D1413" t="s">
        <v>72</v>
      </c>
      <c r="E1413" t="s">
        <v>484</v>
      </c>
      <c r="F1413" t="s">
        <v>74</v>
      </c>
      <c r="G1413" t="s">
        <v>110</v>
      </c>
      <c r="H1413">
        <v>120.25</v>
      </c>
      <c r="I1413">
        <v>8</v>
      </c>
      <c r="J1413">
        <v>0.05</v>
      </c>
      <c r="K1413">
        <v>913.9</v>
      </c>
      <c r="L1413" t="s">
        <v>83</v>
      </c>
      <c r="M1413" t="s">
        <v>111</v>
      </c>
      <c r="N1413" t="s">
        <v>59</v>
      </c>
      <c r="O1413" t="s">
        <v>116</v>
      </c>
      <c r="P1413">
        <v>12</v>
      </c>
      <c r="Q1413">
        <v>4.4000000000000004</v>
      </c>
      <c r="R1413" t="s">
        <v>112</v>
      </c>
      <c r="S1413" t="s">
        <v>52</v>
      </c>
    </row>
    <row r="1414" spans="1:19" x14ac:dyDescent="0.35">
      <c r="A1414" t="s">
        <v>3719</v>
      </c>
      <c r="B1414" t="s">
        <v>2681</v>
      </c>
      <c r="C1414" t="s">
        <v>3573</v>
      </c>
      <c r="D1414" t="s">
        <v>64</v>
      </c>
      <c r="E1414" t="s">
        <v>1182</v>
      </c>
      <c r="F1414" t="s">
        <v>66</v>
      </c>
      <c r="G1414" t="s">
        <v>446</v>
      </c>
      <c r="H1414">
        <v>1916.42</v>
      </c>
      <c r="I1414">
        <v>10</v>
      </c>
      <c r="J1414">
        <v>0.05</v>
      </c>
      <c r="K1414">
        <v>18205.990000000002</v>
      </c>
      <c r="L1414" t="s">
        <v>302</v>
      </c>
      <c r="M1414" t="s">
        <v>111</v>
      </c>
      <c r="N1414" t="s">
        <v>91</v>
      </c>
      <c r="O1414" t="s">
        <v>29</v>
      </c>
      <c r="P1414">
        <v>4</v>
      </c>
      <c r="Q1414">
        <v>2.4</v>
      </c>
      <c r="R1414" t="s">
        <v>202</v>
      </c>
      <c r="S1414" t="s">
        <v>60</v>
      </c>
    </row>
    <row r="1415" spans="1:19" x14ac:dyDescent="0.35">
      <c r="A1415" t="s">
        <v>3720</v>
      </c>
      <c r="B1415" t="s">
        <v>3721</v>
      </c>
      <c r="C1415" t="s">
        <v>3722</v>
      </c>
      <c r="D1415" t="s">
        <v>72</v>
      </c>
      <c r="E1415" t="s">
        <v>266</v>
      </c>
      <c r="F1415" t="s">
        <v>24</v>
      </c>
      <c r="G1415" t="s">
        <v>267</v>
      </c>
      <c r="H1415">
        <v>199.09</v>
      </c>
      <c r="I1415">
        <v>8</v>
      </c>
      <c r="J1415">
        <v>0.2</v>
      </c>
      <c r="K1415">
        <v>1274.18</v>
      </c>
      <c r="L1415" t="s">
        <v>49</v>
      </c>
      <c r="M1415" t="s">
        <v>27</v>
      </c>
      <c r="N1415" t="s">
        <v>172</v>
      </c>
      <c r="O1415" t="s">
        <v>123</v>
      </c>
      <c r="P1415">
        <v>13</v>
      </c>
      <c r="Q1415">
        <v>2.4</v>
      </c>
      <c r="R1415" t="s">
        <v>30</v>
      </c>
      <c r="S1415" t="s">
        <v>60</v>
      </c>
    </row>
    <row r="1416" spans="1:19" x14ac:dyDescent="0.35">
      <c r="A1416" t="s">
        <v>3723</v>
      </c>
      <c r="B1416" t="s">
        <v>3101</v>
      </c>
      <c r="C1416" t="s">
        <v>3724</v>
      </c>
      <c r="D1416" t="s">
        <v>157</v>
      </c>
      <c r="E1416" t="s">
        <v>81</v>
      </c>
      <c r="F1416" t="s">
        <v>57</v>
      </c>
      <c r="G1416" t="s">
        <v>82</v>
      </c>
      <c r="H1416">
        <v>848.45</v>
      </c>
      <c r="I1416">
        <v>2</v>
      </c>
      <c r="J1416">
        <v>0.15</v>
      </c>
      <c r="K1416">
        <v>1442.37</v>
      </c>
      <c r="L1416" t="s">
        <v>49</v>
      </c>
      <c r="M1416" t="s">
        <v>27</v>
      </c>
      <c r="N1416" t="s">
        <v>68</v>
      </c>
      <c r="O1416" t="s">
        <v>92</v>
      </c>
      <c r="P1416">
        <v>10</v>
      </c>
      <c r="Q1416">
        <v>4.5999999999999996</v>
      </c>
      <c r="R1416" t="s">
        <v>30</v>
      </c>
    </row>
    <row r="1417" spans="1:19" x14ac:dyDescent="0.35">
      <c r="A1417" t="s">
        <v>3725</v>
      </c>
      <c r="B1417" t="s">
        <v>272</v>
      </c>
      <c r="C1417" t="s">
        <v>3726</v>
      </c>
      <c r="D1417" t="s">
        <v>34</v>
      </c>
      <c r="E1417" t="s">
        <v>313</v>
      </c>
      <c r="F1417" t="s">
        <v>47</v>
      </c>
      <c r="G1417" t="s">
        <v>48</v>
      </c>
      <c r="H1417">
        <v>200.89</v>
      </c>
      <c r="I1417">
        <v>11</v>
      </c>
      <c r="J1417">
        <v>0</v>
      </c>
      <c r="K1417">
        <v>2209.79</v>
      </c>
      <c r="L1417" t="s">
        <v>302</v>
      </c>
      <c r="M1417" t="s">
        <v>183</v>
      </c>
      <c r="N1417" t="s">
        <v>85</v>
      </c>
      <c r="O1417" t="s">
        <v>105</v>
      </c>
      <c r="P1417">
        <v>9</v>
      </c>
      <c r="Q1417">
        <v>1.2</v>
      </c>
      <c r="R1417" t="s">
        <v>30</v>
      </c>
      <c r="S1417" t="s">
        <v>42</v>
      </c>
    </row>
    <row r="1418" spans="1:19" x14ac:dyDescent="0.35">
      <c r="A1418" t="s">
        <v>3727</v>
      </c>
      <c r="B1418" t="s">
        <v>3485</v>
      </c>
      <c r="C1418" t="s">
        <v>3728</v>
      </c>
      <c r="D1418" t="s">
        <v>22</v>
      </c>
      <c r="E1418" t="s">
        <v>1182</v>
      </c>
      <c r="F1418" t="s">
        <v>66</v>
      </c>
      <c r="G1418" t="s">
        <v>446</v>
      </c>
      <c r="H1418">
        <v>2156.42</v>
      </c>
      <c r="I1418">
        <v>13</v>
      </c>
      <c r="J1418">
        <v>0.3</v>
      </c>
      <c r="K1418">
        <v>19623.419999999998</v>
      </c>
      <c r="L1418" t="s">
        <v>165</v>
      </c>
      <c r="M1418" t="s">
        <v>183</v>
      </c>
      <c r="N1418" t="s">
        <v>85</v>
      </c>
      <c r="O1418" t="s">
        <v>92</v>
      </c>
      <c r="P1418">
        <v>7</v>
      </c>
      <c r="Q1418">
        <v>2.4</v>
      </c>
      <c r="R1418" t="s">
        <v>30</v>
      </c>
      <c r="S1418" t="s">
        <v>42</v>
      </c>
    </row>
    <row r="1419" spans="1:19" x14ac:dyDescent="0.35">
      <c r="A1419" t="s">
        <v>3729</v>
      </c>
      <c r="B1419" t="s">
        <v>3730</v>
      </c>
      <c r="C1419" t="s">
        <v>3731</v>
      </c>
      <c r="D1419" t="s">
        <v>22</v>
      </c>
      <c r="E1419" t="s">
        <v>132</v>
      </c>
      <c r="F1419" t="s">
        <v>24</v>
      </c>
      <c r="G1419" t="s">
        <v>133</v>
      </c>
      <c r="H1419">
        <v>521.76</v>
      </c>
      <c r="I1419">
        <v>7</v>
      </c>
      <c r="J1419">
        <v>0.05</v>
      </c>
      <c r="K1419">
        <v>3469.7</v>
      </c>
      <c r="L1419" t="s">
        <v>49</v>
      </c>
      <c r="M1419" t="s">
        <v>84</v>
      </c>
      <c r="N1419" t="s">
        <v>68</v>
      </c>
      <c r="O1419" t="s">
        <v>116</v>
      </c>
      <c r="P1419">
        <v>5</v>
      </c>
      <c r="Q1419">
        <v>1.5</v>
      </c>
      <c r="R1419" t="s">
        <v>30</v>
      </c>
    </row>
    <row r="1420" spans="1:19" x14ac:dyDescent="0.35">
      <c r="A1420" t="s">
        <v>3732</v>
      </c>
      <c r="B1420" t="s">
        <v>3733</v>
      </c>
      <c r="C1420" t="s">
        <v>3734</v>
      </c>
      <c r="D1420" t="s">
        <v>127</v>
      </c>
      <c r="E1420" t="s">
        <v>374</v>
      </c>
      <c r="F1420" t="s">
        <v>36</v>
      </c>
      <c r="G1420" t="s">
        <v>259</v>
      </c>
      <c r="H1420">
        <v>9.85</v>
      </c>
      <c r="I1420">
        <v>14</v>
      </c>
      <c r="J1420">
        <v>0.3</v>
      </c>
      <c r="K1420">
        <v>96.53</v>
      </c>
      <c r="L1420" t="s">
        <v>38</v>
      </c>
      <c r="M1420" t="s">
        <v>134</v>
      </c>
      <c r="N1420" t="s">
        <v>172</v>
      </c>
      <c r="O1420" t="s">
        <v>123</v>
      </c>
      <c r="P1420">
        <v>2</v>
      </c>
      <c r="Q1420">
        <v>1.1000000000000001</v>
      </c>
      <c r="R1420" t="s">
        <v>30</v>
      </c>
      <c r="S1420" t="s">
        <v>60</v>
      </c>
    </row>
    <row r="1421" spans="1:19" x14ac:dyDescent="0.35">
      <c r="A1421" t="s">
        <v>3735</v>
      </c>
      <c r="B1421" t="s">
        <v>100</v>
      </c>
      <c r="C1421" t="s">
        <v>3736</v>
      </c>
      <c r="D1421" t="s">
        <v>157</v>
      </c>
      <c r="E1421" t="s">
        <v>102</v>
      </c>
      <c r="F1421" t="s">
        <v>47</v>
      </c>
      <c r="G1421" t="s">
        <v>103</v>
      </c>
      <c r="H1421">
        <v>450.61</v>
      </c>
      <c r="I1421">
        <v>8</v>
      </c>
      <c r="J1421">
        <v>0.3</v>
      </c>
      <c r="K1421">
        <v>2523.42</v>
      </c>
      <c r="L1421" t="s">
        <v>38</v>
      </c>
      <c r="M1421" t="s">
        <v>90</v>
      </c>
      <c r="N1421" t="s">
        <v>59</v>
      </c>
      <c r="O1421" t="s">
        <v>50</v>
      </c>
      <c r="P1421">
        <v>9</v>
      </c>
      <c r="Q1421">
        <v>1.5</v>
      </c>
      <c r="R1421" t="s">
        <v>30</v>
      </c>
      <c r="S1421" t="s">
        <v>60</v>
      </c>
    </row>
    <row r="1422" spans="1:19" x14ac:dyDescent="0.35">
      <c r="A1422" t="s">
        <v>3737</v>
      </c>
      <c r="B1422" t="s">
        <v>624</v>
      </c>
      <c r="C1422" t="s">
        <v>3738</v>
      </c>
      <c r="D1422" t="s">
        <v>72</v>
      </c>
      <c r="E1422" t="s">
        <v>258</v>
      </c>
      <c r="F1422" t="s">
        <v>36</v>
      </c>
      <c r="G1422" t="s">
        <v>259</v>
      </c>
      <c r="H1422">
        <v>20.81</v>
      </c>
      <c r="I1422">
        <v>8</v>
      </c>
      <c r="J1422">
        <v>0</v>
      </c>
      <c r="K1422">
        <v>166.48</v>
      </c>
      <c r="L1422" t="s">
        <v>142</v>
      </c>
      <c r="M1422" t="s">
        <v>90</v>
      </c>
      <c r="N1422" t="s">
        <v>91</v>
      </c>
      <c r="O1422" t="s">
        <v>105</v>
      </c>
      <c r="P1422">
        <v>7</v>
      </c>
      <c r="Q1422">
        <v>2.7</v>
      </c>
      <c r="R1422" t="s">
        <v>30</v>
      </c>
      <c r="S1422" t="s">
        <v>60</v>
      </c>
    </row>
    <row r="1423" spans="1:19" x14ac:dyDescent="0.35">
      <c r="A1423" t="s">
        <v>3739</v>
      </c>
      <c r="B1423" t="s">
        <v>1274</v>
      </c>
      <c r="C1423" t="s">
        <v>3740</v>
      </c>
      <c r="D1423" t="s">
        <v>64</v>
      </c>
      <c r="E1423" t="s">
        <v>484</v>
      </c>
      <c r="F1423" t="s">
        <v>74</v>
      </c>
      <c r="G1423" t="s">
        <v>110</v>
      </c>
      <c r="H1423">
        <v>2005.72</v>
      </c>
      <c r="I1423">
        <v>11</v>
      </c>
      <c r="J1423">
        <v>0.05</v>
      </c>
      <c r="K1423">
        <v>20959.77</v>
      </c>
      <c r="L1423" t="s">
        <v>104</v>
      </c>
      <c r="M1423" t="s">
        <v>90</v>
      </c>
      <c r="N1423" t="s">
        <v>85</v>
      </c>
      <c r="O1423" t="s">
        <v>105</v>
      </c>
      <c r="P1423">
        <v>9</v>
      </c>
      <c r="Q1423">
        <v>3.7</v>
      </c>
      <c r="R1423" t="s">
        <v>30</v>
      </c>
      <c r="S1423" t="s">
        <v>294</v>
      </c>
    </row>
    <row r="1424" spans="1:19" x14ac:dyDescent="0.35">
      <c r="A1424" t="s">
        <v>3741</v>
      </c>
      <c r="B1424" t="s">
        <v>349</v>
      </c>
      <c r="C1424" t="s">
        <v>3742</v>
      </c>
      <c r="D1424" t="s">
        <v>64</v>
      </c>
      <c r="E1424" t="s">
        <v>374</v>
      </c>
      <c r="F1424" t="s">
        <v>36</v>
      </c>
      <c r="G1424" t="s">
        <v>259</v>
      </c>
      <c r="H1424">
        <v>32.82</v>
      </c>
      <c r="I1424">
        <v>10</v>
      </c>
      <c r="J1424">
        <v>0.1</v>
      </c>
      <c r="K1424">
        <v>295.38</v>
      </c>
      <c r="L1424" t="s">
        <v>165</v>
      </c>
      <c r="M1424" t="s">
        <v>111</v>
      </c>
      <c r="N1424" t="s">
        <v>40</v>
      </c>
      <c r="O1424" t="s">
        <v>41</v>
      </c>
      <c r="P1424">
        <v>11</v>
      </c>
      <c r="Q1424">
        <v>2.2000000000000002</v>
      </c>
      <c r="R1424" t="s">
        <v>30</v>
      </c>
      <c r="S1424" t="s">
        <v>86</v>
      </c>
    </row>
    <row r="1425" spans="1:19" x14ac:dyDescent="0.35">
      <c r="A1425" t="s">
        <v>3743</v>
      </c>
      <c r="B1425" t="s">
        <v>1744</v>
      </c>
      <c r="C1425" t="s">
        <v>3744</v>
      </c>
      <c r="D1425" t="s">
        <v>34</v>
      </c>
      <c r="E1425" t="s">
        <v>251</v>
      </c>
      <c r="F1425" t="s">
        <v>36</v>
      </c>
      <c r="G1425" t="s">
        <v>252</v>
      </c>
      <c r="H1425">
        <v>43.21</v>
      </c>
      <c r="I1425">
        <v>11</v>
      </c>
      <c r="J1425">
        <v>0.15</v>
      </c>
      <c r="K1425">
        <v>404.01</v>
      </c>
      <c r="L1425" t="s">
        <v>142</v>
      </c>
      <c r="M1425" t="s">
        <v>39</v>
      </c>
      <c r="N1425" t="s">
        <v>91</v>
      </c>
      <c r="O1425" t="s">
        <v>50</v>
      </c>
      <c r="P1425">
        <v>9</v>
      </c>
      <c r="Q1425">
        <v>0</v>
      </c>
      <c r="R1425" t="s">
        <v>30</v>
      </c>
      <c r="S1425" t="s">
        <v>52</v>
      </c>
    </row>
    <row r="1426" spans="1:19" x14ac:dyDescent="0.35">
      <c r="A1426" t="s">
        <v>3745</v>
      </c>
      <c r="B1426" t="s">
        <v>3746</v>
      </c>
      <c r="C1426" t="s">
        <v>3747</v>
      </c>
      <c r="D1426" t="s">
        <v>22</v>
      </c>
      <c r="E1426" t="s">
        <v>244</v>
      </c>
      <c r="F1426" t="s">
        <v>36</v>
      </c>
      <c r="G1426" t="s">
        <v>129</v>
      </c>
      <c r="H1426">
        <v>12.43</v>
      </c>
      <c r="I1426">
        <v>13</v>
      </c>
      <c r="J1426">
        <v>0.1</v>
      </c>
      <c r="K1426">
        <v>145.43</v>
      </c>
      <c r="L1426" t="s">
        <v>104</v>
      </c>
      <c r="M1426" t="s">
        <v>84</v>
      </c>
      <c r="N1426" t="s">
        <v>166</v>
      </c>
      <c r="O1426" t="s">
        <v>123</v>
      </c>
      <c r="P1426">
        <v>10</v>
      </c>
      <c r="Q1426">
        <v>2.8</v>
      </c>
      <c r="S1426" t="s">
        <v>42</v>
      </c>
    </row>
    <row r="1427" spans="1:19" x14ac:dyDescent="0.35">
      <c r="A1427" t="s">
        <v>3748</v>
      </c>
      <c r="B1427" t="s">
        <v>3528</v>
      </c>
      <c r="C1427" t="s">
        <v>3749</v>
      </c>
      <c r="D1427" t="s">
        <v>72</v>
      </c>
      <c r="E1427" t="s">
        <v>138</v>
      </c>
      <c r="F1427" t="s">
        <v>24</v>
      </c>
      <c r="G1427" t="s">
        <v>133</v>
      </c>
      <c r="H1427">
        <v>337.3</v>
      </c>
      <c r="I1427">
        <v>7</v>
      </c>
      <c r="J1427">
        <v>0.3</v>
      </c>
      <c r="K1427">
        <v>1652.77</v>
      </c>
      <c r="L1427" t="s">
        <v>26</v>
      </c>
      <c r="M1427" t="s">
        <v>90</v>
      </c>
      <c r="N1427" t="s">
        <v>172</v>
      </c>
      <c r="O1427" t="s">
        <v>105</v>
      </c>
      <c r="P1427">
        <v>5</v>
      </c>
      <c r="Q1427">
        <v>4.9000000000000004</v>
      </c>
      <c r="R1427" t="s">
        <v>51</v>
      </c>
      <c r="S1427" t="s">
        <v>52</v>
      </c>
    </row>
    <row r="1428" spans="1:19" x14ac:dyDescent="0.35">
      <c r="A1428" t="s">
        <v>3750</v>
      </c>
      <c r="B1428" t="s">
        <v>818</v>
      </c>
      <c r="C1428" t="s">
        <v>3751</v>
      </c>
      <c r="D1428" t="s">
        <v>34</v>
      </c>
      <c r="E1428" t="s">
        <v>56</v>
      </c>
      <c r="F1428" t="s">
        <v>57</v>
      </c>
      <c r="G1428" t="s">
        <v>58</v>
      </c>
      <c r="H1428">
        <v>666.3</v>
      </c>
      <c r="I1428">
        <v>5</v>
      </c>
      <c r="J1428">
        <v>0.15</v>
      </c>
      <c r="K1428">
        <v>2831.78</v>
      </c>
      <c r="L1428" t="s">
        <v>104</v>
      </c>
      <c r="M1428" t="s">
        <v>84</v>
      </c>
      <c r="N1428" t="s">
        <v>166</v>
      </c>
      <c r="O1428" t="s">
        <v>116</v>
      </c>
      <c r="P1428">
        <v>7</v>
      </c>
      <c r="Q1428">
        <v>4.8</v>
      </c>
      <c r="R1428" t="s">
        <v>30</v>
      </c>
      <c r="S1428" t="s">
        <v>60</v>
      </c>
    </row>
    <row r="1429" spans="1:19" x14ac:dyDescent="0.35">
      <c r="A1429" t="s">
        <v>3752</v>
      </c>
      <c r="B1429" t="s">
        <v>3753</v>
      </c>
      <c r="C1429" t="s">
        <v>3754</v>
      </c>
      <c r="D1429" t="s">
        <v>64</v>
      </c>
      <c r="E1429" t="s">
        <v>81</v>
      </c>
      <c r="F1429" t="s">
        <v>57</v>
      </c>
      <c r="G1429" t="s">
        <v>82</v>
      </c>
      <c r="H1429">
        <v>39.229999999999997</v>
      </c>
      <c r="I1429">
        <v>1</v>
      </c>
      <c r="J1429">
        <v>0</v>
      </c>
      <c r="K1429">
        <v>39.229999999999997</v>
      </c>
      <c r="L1429" t="s">
        <v>104</v>
      </c>
      <c r="M1429" t="s">
        <v>122</v>
      </c>
      <c r="N1429" t="s">
        <v>172</v>
      </c>
      <c r="O1429" t="s">
        <v>123</v>
      </c>
      <c r="P1429">
        <v>5</v>
      </c>
      <c r="Q1429">
        <v>4.0999999999999996</v>
      </c>
      <c r="R1429" t="s">
        <v>30</v>
      </c>
      <c r="S1429" t="s">
        <v>60</v>
      </c>
    </row>
    <row r="1430" spans="1:19" x14ac:dyDescent="0.35">
      <c r="A1430" t="s">
        <v>3755</v>
      </c>
      <c r="B1430" t="s">
        <v>1543</v>
      </c>
      <c r="C1430" t="s">
        <v>3756</v>
      </c>
      <c r="D1430" t="s">
        <v>157</v>
      </c>
      <c r="E1430" t="s">
        <v>239</v>
      </c>
      <c r="F1430" t="s">
        <v>66</v>
      </c>
      <c r="G1430" t="s">
        <v>240</v>
      </c>
      <c r="H1430">
        <v>164.7</v>
      </c>
      <c r="I1430">
        <v>12</v>
      </c>
      <c r="J1430">
        <v>0</v>
      </c>
      <c r="K1430">
        <v>1976.4</v>
      </c>
      <c r="L1430" t="s">
        <v>98</v>
      </c>
      <c r="M1430" t="s">
        <v>90</v>
      </c>
      <c r="N1430" t="s">
        <v>172</v>
      </c>
      <c r="O1430" t="s">
        <v>77</v>
      </c>
      <c r="P1430">
        <v>3</v>
      </c>
      <c r="Q1430">
        <v>4.7</v>
      </c>
      <c r="R1430" t="s">
        <v>51</v>
      </c>
      <c r="S1430" t="s">
        <v>60</v>
      </c>
    </row>
    <row r="1431" spans="1:19" x14ac:dyDescent="0.35">
      <c r="A1431" t="s">
        <v>3757</v>
      </c>
      <c r="B1431" t="s">
        <v>3758</v>
      </c>
      <c r="C1431" t="s">
        <v>3759</v>
      </c>
      <c r="D1431" t="s">
        <v>64</v>
      </c>
      <c r="E1431" t="s">
        <v>281</v>
      </c>
      <c r="F1431" t="s">
        <v>74</v>
      </c>
      <c r="G1431" t="s">
        <v>110</v>
      </c>
      <c r="H1431">
        <v>1949.61</v>
      </c>
      <c r="I1431">
        <v>9</v>
      </c>
      <c r="J1431">
        <v>0.15</v>
      </c>
      <c r="K1431">
        <v>14914.52</v>
      </c>
      <c r="L1431" t="s">
        <v>142</v>
      </c>
      <c r="M1431" t="s">
        <v>84</v>
      </c>
      <c r="N1431" t="s">
        <v>68</v>
      </c>
      <c r="O1431" t="s">
        <v>41</v>
      </c>
      <c r="P1431">
        <v>10</v>
      </c>
      <c r="Q1431">
        <v>3.8</v>
      </c>
      <c r="R1431" t="s">
        <v>30</v>
      </c>
      <c r="S1431" t="s">
        <v>60</v>
      </c>
    </row>
    <row r="1432" spans="1:19" x14ac:dyDescent="0.35">
      <c r="A1432" t="s">
        <v>3760</v>
      </c>
      <c r="B1432" t="s">
        <v>3408</v>
      </c>
      <c r="C1432" t="s">
        <v>3761</v>
      </c>
      <c r="D1432" t="s">
        <v>22</v>
      </c>
      <c r="E1432" t="s">
        <v>128</v>
      </c>
      <c r="F1432" t="s">
        <v>36</v>
      </c>
      <c r="G1432" t="s">
        <v>129</v>
      </c>
      <c r="H1432">
        <v>20.92</v>
      </c>
      <c r="I1432">
        <v>13</v>
      </c>
      <c r="J1432">
        <v>0</v>
      </c>
      <c r="K1432">
        <v>271.95999999999998</v>
      </c>
      <c r="L1432" t="s">
        <v>38</v>
      </c>
      <c r="M1432" t="s">
        <v>39</v>
      </c>
      <c r="N1432" t="s">
        <v>85</v>
      </c>
      <c r="O1432" t="s">
        <v>41</v>
      </c>
      <c r="P1432">
        <v>8</v>
      </c>
      <c r="Q1432">
        <v>4.5999999999999996</v>
      </c>
      <c r="R1432" t="s">
        <v>112</v>
      </c>
      <c r="S1432" t="s">
        <v>60</v>
      </c>
    </row>
    <row r="1433" spans="1:19" x14ac:dyDescent="0.35">
      <c r="A1433" t="s">
        <v>3762</v>
      </c>
      <c r="B1433" t="s">
        <v>114</v>
      </c>
      <c r="C1433" t="s">
        <v>3763</v>
      </c>
      <c r="D1433" t="s">
        <v>22</v>
      </c>
      <c r="E1433" t="s">
        <v>281</v>
      </c>
      <c r="F1433" t="s">
        <v>74</v>
      </c>
      <c r="G1433" t="s">
        <v>110</v>
      </c>
      <c r="H1433">
        <v>966.39</v>
      </c>
      <c r="I1433">
        <v>7</v>
      </c>
      <c r="J1433">
        <v>0.2</v>
      </c>
      <c r="K1433">
        <v>5411.78</v>
      </c>
      <c r="L1433" t="s">
        <v>83</v>
      </c>
      <c r="M1433" t="s">
        <v>27</v>
      </c>
      <c r="N1433" t="s">
        <v>59</v>
      </c>
      <c r="O1433" t="s">
        <v>50</v>
      </c>
      <c r="P1433">
        <v>8</v>
      </c>
      <c r="Q1433">
        <v>1.9</v>
      </c>
      <c r="R1433" t="s">
        <v>30</v>
      </c>
      <c r="S1433" t="s">
        <v>86</v>
      </c>
    </row>
    <row r="1434" spans="1:19" x14ac:dyDescent="0.35">
      <c r="A1434" t="s">
        <v>3764</v>
      </c>
      <c r="B1434" t="s">
        <v>3449</v>
      </c>
      <c r="C1434" t="s">
        <v>3765</v>
      </c>
      <c r="D1434" t="s">
        <v>157</v>
      </c>
      <c r="E1434" t="s">
        <v>403</v>
      </c>
      <c r="F1434" t="s">
        <v>74</v>
      </c>
      <c r="G1434" t="s">
        <v>148</v>
      </c>
      <c r="H1434">
        <v>1424.6</v>
      </c>
      <c r="I1434">
        <v>2</v>
      </c>
      <c r="J1434">
        <v>0.05</v>
      </c>
      <c r="K1434">
        <v>2706.74</v>
      </c>
      <c r="L1434" t="s">
        <v>49</v>
      </c>
      <c r="M1434" t="s">
        <v>90</v>
      </c>
      <c r="N1434" t="s">
        <v>91</v>
      </c>
      <c r="O1434" t="s">
        <v>92</v>
      </c>
      <c r="P1434">
        <v>9</v>
      </c>
      <c r="Q1434">
        <v>2.4</v>
      </c>
      <c r="R1434" t="s">
        <v>30</v>
      </c>
      <c r="S1434" t="s">
        <v>60</v>
      </c>
    </row>
    <row r="1435" spans="1:19" x14ac:dyDescent="0.35">
      <c r="A1435" t="s">
        <v>3766</v>
      </c>
      <c r="B1435" t="s">
        <v>3767</v>
      </c>
      <c r="C1435" t="s">
        <v>839</v>
      </c>
      <c r="D1435" t="s">
        <v>64</v>
      </c>
      <c r="E1435" t="s">
        <v>35</v>
      </c>
      <c r="F1435" t="s">
        <v>36</v>
      </c>
      <c r="G1435" t="s">
        <v>37</v>
      </c>
      <c r="H1435">
        <v>29.99</v>
      </c>
      <c r="J1435">
        <v>0.05</v>
      </c>
      <c r="L1435" t="s">
        <v>104</v>
      </c>
      <c r="M1435" t="s">
        <v>183</v>
      </c>
      <c r="N1435" t="s">
        <v>68</v>
      </c>
      <c r="O1435" t="s">
        <v>123</v>
      </c>
      <c r="P1435">
        <v>11</v>
      </c>
      <c r="Q1435">
        <v>4</v>
      </c>
      <c r="R1435" t="s">
        <v>30</v>
      </c>
      <c r="S1435" t="s">
        <v>86</v>
      </c>
    </row>
    <row r="1436" spans="1:19" x14ac:dyDescent="0.35">
      <c r="A1436" t="s">
        <v>3768</v>
      </c>
      <c r="B1436" t="s">
        <v>3769</v>
      </c>
      <c r="D1436" t="s">
        <v>72</v>
      </c>
      <c r="E1436" t="s">
        <v>258</v>
      </c>
      <c r="F1436" t="s">
        <v>36</v>
      </c>
      <c r="G1436" t="s">
        <v>259</v>
      </c>
      <c r="H1436">
        <v>32.799999999999997</v>
      </c>
      <c r="I1436">
        <v>2</v>
      </c>
      <c r="J1436">
        <v>0</v>
      </c>
      <c r="K1436">
        <v>65.599999999999994</v>
      </c>
      <c r="L1436" t="s">
        <v>83</v>
      </c>
      <c r="M1436" t="s">
        <v>134</v>
      </c>
      <c r="N1436" t="s">
        <v>28</v>
      </c>
      <c r="O1436" t="s">
        <v>50</v>
      </c>
      <c r="P1436">
        <v>12</v>
      </c>
      <c r="Q1436">
        <v>2.7</v>
      </c>
      <c r="R1436" t="s">
        <v>202</v>
      </c>
      <c r="S1436" t="s">
        <v>60</v>
      </c>
    </row>
    <row r="1437" spans="1:19" x14ac:dyDescent="0.35">
      <c r="A1437" t="s">
        <v>3770</v>
      </c>
      <c r="B1437" t="s">
        <v>1261</v>
      </c>
      <c r="C1437" t="s">
        <v>1887</v>
      </c>
      <c r="D1437" t="s">
        <v>127</v>
      </c>
      <c r="E1437" t="s">
        <v>128</v>
      </c>
      <c r="F1437" t="s">
        <v>36</v>
      </c>
      <c r="G1437" t="s">
        <v>129</v>
      </c>
      <c r="H1437">
        <v>43.06</v>
      </c>
      <c r="I1437">
        <v>1</v>
      </c>
      <c r="J1437">
        <v>0.15</v>
      </c>
      <c r="K1437">
        <v>36.6</v>
      </c>
      <c r="L1437" t="s">
        <v>83</v>
      </c>
      <c r="M1437" t="s">
        <v>111</v>
      </c>
      <c r="N1437" t="s">
        <v>59</v>
      </c>
      <c r="O1437" t="s">
        <v>105</v>
      </c>
      <c r="P1437">
        <v>6</v>
      </c>
      <c r="Q1437">
        <v>4.3</v>
      </c>
      <c r="R1437" t="s">
        <v>30</v>
      </c>
    </row>
    <row r="1438" spans="1:19" x14ac:dyDescent="0.35">
      <c r="A1438" t="s">
        <v>3771</v>
      </c>
      <c r="B1438" t="s">
        <v>1534</v>
      </c>
      <c r="C1438" t="s">
        <v>3772</v>
      </c>
      <c r="D1438" t="s">
        <v>157</v>
      </c>
      <c r="E1438" t="s">
        <v>313</v>
      </c>
      <c r="F1438" t="s">
        <v>47</v>
      </c>
      <c r="G1438" t="s">
        <v>48</v>
      </c>
      <c r="H1438">
        <v>267.95</v>
      </c>
      <c r="I1438">
        <v>14</v>
      </c>
      <c r="J1438">
        <v>0</v>
      </c>
      <c r="K1438">
        <v>3751.3</v>
      </c>
      <c r="L1438" t="s">
        <v>83</v>
      </c>
      <c r="M1438" t="s">
        <v>90</v>
      </c>
      <c r="N1438" t="s">
        <v>59</v>
      </c>
      <c r="O1438" t="s">
        <v>41</v>
      </c>
      <c r="P1438">
        <v>2</v>
      </c>
      <c r="Q1438">
        <v>4.5</v>
      </c>
      <c r="R1438" t="s">
        <v>30</v>
      </c>
      <c r="S1438" t="s">
        <v>86</v>
      </c>
    </row>
    <row r="1439" spans="1:19" x14ac:dyDescent="0.35">
      <c r="A1439" t="s">
        <v>3773</v>
      </c>
      <c r="B1439" t="s">
        <v>794</v>
      </c>
      <c r="C1439" t="s">
        <v>3774</v>
      </c>
      <c r="D1439" t="s">
        <v>157</v>
      </c>
      <c r="E1439" t="s">
        <v>470</v>
      </c>
      <c r="F1439" t="s">
        <v>24</v>
      </c>
      <c r="G1439" t="s">
        <v>471</v>
      </c>
      <c r="H1439">
        <v>421.59</v>
      </c>
      <c r="I1439">
        <v>7</v>
      </c>
      <c r="J1439">
        <v>0.2</v>
      </c>
      <c r="K1439">
        <v>2360.9</v>
      </c>
      <c r="L1439" t="s">
        <v>83</v>
      </c>
      <c r="M1439" t="s">
        <v>27</v>
      </c>
      <c r="N1439" t="s">
        <v>59</v>
      </c>
      <c r="O1439" t="s">
        <v>50</v>
      </c>
      <c r="P1439">
        <v>3</v>
      </c>
      <c r="Q1439">
        <v>2.2000000000000002</v>
      </c>
      <c r="R1439" t="s">
        <v>30</v>
      </c>
    </row>
    <row r="1440" spans="1:19" x14ac:dyDescent="0.35">
      <c r="A1440" t="s">
        <v>3775</v>
      </c>
      <c r="B1440" t="s">
        <v>576</v>
      </c>
      <c r="C1440" t="s">
        <v>3193</v>
      </c>
      <c r="D1440" t="s">
        <v>127</v>
      </c>
      <c r="E1440" t="s">
        <v>344</v>
      </c>
      <c r="F1440" t="s">
        <v>24</v>
      </c>
      <c r="G1440" t="s">
        <v>345</v>
      </c>
      <c r="H1440">
        <v>319.07</v>
      </c>
      <c r="I1440">
        <v>13</v>
      </c>
      <c r="J1440">
        <v>0.1</v>
      </c>
      <c r="K1440">
        <v>3733.12</v>
      </c>
      <c r="L1440" t="s">
        <v>76</v>
      </c>
      <c r="M1440" t="s">
        <v>111</v>
      </c>
      <c r="N1440" t="s">
        <v>59</v>
      </c>
      <c r="O1440" t="s">
        <v>77</v>
      </c>
      <c r="P1440">
        <v>13</v>
      </c>
      <c r="Q1440">
        <v>4.3</v>
      </c>
      <c r="R1440" t="s">
        <v>30</v>
      </c>
      <c r="S1440" t="s">
        <v>60</v>
      </c>
    </row>
    <row r="1441" spans="1:19" x14ac:dyDescent="0.35">
      <c r="A1441" t="s">
        <v>3776</v>
      </c>
      <c r="B1441" t="s">
        <v>440</v>
      </c>
      <c r="C1441" t="s">
        <v>3777</v>
      </c>
      <c r="D1441" t="s">
        <v>34</v>
      </c>
      <c r="E1441" t="s">
        <v>35</v>
      </c>
      <c r="F1441" t="s">
        <v>36</v>
      </c>
      <c r="G1441" t="s">
        <v>37</v>
      </c>
      <c r="H1441">
        <v>27.12</v>
      </c>
      <c r="I1441">
        <v>2</v>
      </c>
      <c r="J1441">
        <v>0.2</v>
      </c>
      <c r="K1441">
        <v>43.39</v>
      </c>
      <c r="L1441" t="s">
        <v>49</v>
      </c>
      <c r="M1441" t="s">
        <v>111</v>
      </c>
      <c r="N1441" t="s">
        <v>85</v>
      </c>
      <c r="O1441" t="s">
        <v>123</v>
      </c>
      <c r="P1441">
        <v>11</v>
      </c>
      <c r="Q1441">
        <v>1.6</v>
      </c>
      <c r="R1441" t="s">
        <v>30</v>
      </c>
      <c r="S1441" t="s">
        <v>60</v>
      </c>
    </row>
    <row r="1442" spans="1:19" x14ac:dyDescent="0.35">
      <c r="A1442" t="s">
        <v>3778</v>
      </c>
      <c r="B1442" t="s">
        <v>545</v>
      </c>
      <c r="C1442" t="s">
        <v>3779</v>
      </c>
      <c r="D1442" t="s">
        <v>127</v>
      </c>
      <c r="E1442" t="s">
        <v>209</v>
      </c>
      <c r="F1442" t="s">
        <v>47</v>
      </c>
      <c r="G1442" t="s">
        <v>210</v>
      </c>
      <c r="H1442">
        <v>285.85000000000002</v>
      </c>
      <c r="I1442">
        <v>13</v>
      </c>
      <c r="J1442">
        <v>0.1</v>
      </c>
      <c r="K1442">
        <v>3344.45</v>
      </c>
      <c r="L1442" t="s">
        <v>165</v>
      </c>
      <c r="M1442" t="s">
        <v>27</v>
      </c>
      <c r="N1442" t="s">
        <v>85</v>
      </c>
      <c r="O1442" t="s">
        <v>116</v>
      </c>
      <c r="P1442">
        <v>12</v>
      </c>
      <c r="Q1442">
        <v>2.2999999999999998</v>
      </c>
      <c r="R1442" t="s">
        <v>30</v>
      </c>
      <c r="S1442" t="s">
        <v>60</v>
      </c>
    </row>
    <row r="1443" spans="1:19" x14ac:dyDescent="0.35">
      <c r="A1443" t="s">
        <v>3780</v>
      </c>
      <c r="B1443" t="s">
        <v>3781</v>
      </c>
      <c r="C1443" t="s">
        <v>3782</v>
      </c>
      <c r="D1443" t="s">
        <v>72</v>
      </c>
      <c r="E1443" t="s">
        <v>313</v>
      </c>
      <c r="F1443" t="s">
        <v>47</v>
      </c>
      <c r="G1443" t="s">
        <v>48</v>
      </c>
      <c r="H1443">
        <v>458.9</v>
      </c>
      <c r="I1443">
        <v>14</v>
      </c>
      <c r="J1443">
        <v>0</v>
      </c>
      <c r="K1443">
        <v>6424.6</v>
      </c>
      <c r="L1443" t="s">
        <v>104</v>
      </c>
      <c r="M1443" t="s">
        <v>134</v>
      </c>
      <c r="N1443" t="s">
        <v>59</v>
      </c>
      <c r="O1443" t="s">
        <v>105</v>
      </c>
      <c r="P1443">
        <v>10</v>
      </c>
      <c r="Q1443">
        <v>3.1</v>
      </c>
      <c r="R1443" t="s">
        <v>30</v>
      </c>
      <c r="S1443" t="s">
        <v>60</v>
      </c>
    </row>
    <row r="1444" spans="1:19" x14ac:dyDescent="0.35">
      <c r="A1444" t="s">
        <v>3783</v>
      </c>
      <c r="B1444" t="s">
        <v>890</v>
      </c>
      <c r="C1444" t="s">
        <v>3784</v>
      </c>
      <c r="D1444" t="s">
        <v>72</v>
      </c>
      <c r="E1444" t="s">
        <v>109</v>
      </c>
      <c r="F1444" t="s">
        <v>74</v>
      </c>
      <c r="G1444" t="s">
        <v>110</v>
      </c>
      <c r="H1444">
        <v>635.28</v>
      </c>
      <c r="I1444">
        <v>14</v>
      </c>
      <c r="J1444">
        <v>0.2</v>
      </c>
      <c r="K1444">
        <v>7115.14</v>
      </c>
      <c r="L1444" t="s">
        <v>76</v>
      </c>
      <c r="M1444" t="s">
        <v>27</v>
      </c>
      <c r="N1444" t="s">
        <v>85</v>
      </c>
      <c r="O1444" t="s">
        <v>116</v>
      </c>
      <c r="P1444">
        <v>11</v>
      </c>
      <c r="Q1444">
        <v>1.9</v>
      </c>
      <c r="R1444" t="s">
        <v>30</v>
      </c>
      <c r="S1444" t="s">
        <v>60</v>
      </c>
    </row>
    <row r="1445" spans="1:19" x14ac:dyDescent="0.35">
      <c r="A1445" t="s">
        <v>3785</v>
      </c>
      <c r="B1445" t="s">
        <v>2473</v>
      </c>
      <c r="C1445" t="s">
        <v>3786</v>
      </c>
      <c r="D1445" t="s">
        <v>157</v>
      </c>
      <c r="E1445" t="s">
        <v>181</v>
      </c>
      <c r="F1445" t="s">
        <v>24</v>
      </c>
      <c r="G1445" t="s">
        <v>182</v>
      </c>
      <c r="H1445">
        <v>69.489999999999995</v>
      </c>
      <c r="I1445">
        <v>2</v>
      </c>
      <c r="J1445">
        <v>0</v>
      </c>
      <c r="K1445">
        <v>138.97999999999999</v>
      </c>
      <c r="L1445" t="s">
        <v>98</v>
      </c>
      <c r="M1445" t="s">
        <v>122</v>
      </c>
      <c r="N1445" t="s">
        <v>91</v>
      </c>
      <c r="O1445" t="s">
        <v>50</v>
      </c>
      <c r="P1445">
        <v>6</v>
      </c>
      <c r="Q1445">
        <v>3.3</v>
      </c>
      <c r="R1445" t="s">
        <v>51</v>
      </c>
      <c r="S1445" t="s">
        <v>60</v>
      </c>
    </row>
    <row r="1446" spans="1:19" x14ac:dyDescent="0.35">
      <c r="A1446" t="s">
        <v>3787</v>
      </c>
      <c r="B1446" t="s">
        <v>2984</v>
      </c>
      <c r="C1446" t="s">
        <v>3788</v>
      </c>
      <c r="D1446" t="s">
        <v>34</v>
      </c>
      <c r="E1446" t="s">
        <v>161</v>
      </c>
      <c r="F1446" t="s">
        <v>74</v>
      </c>
      <c r="G1446" t="s">
        <v>148</v>
      </c>
      <c r="H1446">
        <v>1843.15</v>
      </c>
      <c r="I1446">
        <v>13</v>
      </c>
      <c r="J1446">
        <v>0.1</v>
      </c>
      <c r="K1446">
        <v>21564.85</v>
      </c>
      <c r="L1446" t="s">
        <v>142</v>
      </c>
      <c r="M1446" t="s">
        <v>111</v>
      </c>
      <c r="N1446" t="s">
        <v>172</v>
      </c>
      <c r="O1446" t="s">
        <v>105</v>
      </c>
      <c r="P1446">
        <v>1</v>
      </c>
      <c r="Q1446">
        <v>3.3</v>
      </c>
      <c r="R1446" t="s">
        <v>30</v>
      </c>
      <c r="S1446" t="s">
        <v>60</v>
      </c>
    </row>
    <row r="1447" spans="1:19" x14ac:dyDescent="0.35">
      <c r="A1447" t="s">
        <v>3789</v>
      </c>
      <c r="B1447" t="s">
        <v>3790</v>
      </c>
      <c r="C1447" t="s">
        <v>3791</v>
      </c>
      <c r="D1447" t="s">
        <v>64</v>
      </c>
      <c r="E1447" t="s">
        <v>274</v>
      </c>
      <c r="F1447" t="s">
        <v>74</v>
      </c>
      <c r="G1447" t="s">
        <v>75</v>
      </c>
      <c r="H1447">
        <v>1255.1199999999999</v>
      </c>
      <c r="I1447">
        <v>11</v>
      </c>
      <c r="J1447">
        <v>0</v>
      </c>
      <c r="K1447">
        <v>13806.32</v>
      </c>
      <c r="L1447" t="s">
        <v>26</v>
      </c>
      <c r="M1447" t="s">
        <v>183</v>
      </c>
      <c r="N1447" t="s">
        <v>59</v>
      </c>
      <c r="O1447" t="s">
        <v>50</v>
      </c>
      <c r="P1447">
        <v>2</v>
      </c>
      <c r="Q1447">
        <v>1.8</v>
      </c>
      <c r="R1447" t="s">
        <v>30</v>
      </c>
      <c r="S1447" t="s">
        <v>42</v>
      </c>
    </row>
    <row r="1448" spans="1:19" x14ac:dyDescent="0.35">
      <c r="A1448" t="s">
        <v>3792</v>
      </c>
      <c r="B1448" t="s">
        <v>3793</v>
      </c>
      <c r="C1448" t="s">
        <v>3794</v>
      </c>
      <c r="D1448" t="s">
        <v>72</v>
      </c>
      <c r="E1448" t="s">
        <v>288</v>
      </c>
      <c r="F1448" t="s">
        <v>57</v>
      </c>
      <c r="G1448" t="s">
        <v>289</v>
      </c>
      <c r="H1448">
        <v>335.07</v>
      </c>
      <c r="I1448">
        <v>5</v>
      </c>
      <c r="J1448">
        <v>0.2</v>
      </c>
      <c r="K1448">
        <v>1340.28</v>
      </c>
      <c r="L1448" t="s">
        <v>165</v>
      </c>
      <c r="M1448" t="s">
        <v>111</v>
      </c>
      <c r="N1448" t="s">
        <v>59</v>
      </c>
      <c r="O1448" t="s">
        <v>50</v>
      </c>
      <c r="P1448">
        <v>8</v>
      </c>
      <c r="Q1448">
        <v>4.2</v>
      </c>
      <c r="R1448" t="s">
        <v>30</v>
      </c>
      <c r="S1448" t="s">
        <v>60</v>
      </c>
    </row>
    <row r="1449" spans="1:19" x14ac:dyDescent="0.35">
      <c r="A1449" t="s">
        <v>3795</v>
      </c>
      <c r="B1449" t="s">
        <v>3796</v>
      </c>
      <c r="C1449" t="s">
        <v>2547</v>
      </c>
      <c r="D1449" t="s">
        <v>64</v>
      </c>
      <c r="E1449" t="s">
        <v>219</v>
      </c>
      <c r="F1449" t="s">
        <v>47</v>
      </c>
      <c r="G1449" t="s">
        <v>210</v>
      </c>
      <c r="H1449">
        <v>398.43</v>
      </c>
      <c r="I1449">
        <v>14</v>
      </c>
      <c r="J1449">
        <v>0.25</v>
      </c>
      <c r="K1449">
        <v>4183.5200000000004</v>
      </c>
      <c r="L1449" t="s">
        <v>38</v>
      </c>
      <c r="M1449" t="s">
        <v>122</v>
      </c>
      <c r="N1449" t="s">
        <v>28</v>
      </c>
      <c r="O1449" t="s">
        <v>116</v>
      </c>
      <c r="P1449">
        <v>11</v>
      </c>
      <c r="Q1449">
        <v>3.5</v>
      </c>
      <c r="R1449" t="s">
        <v>30</v>
      </c>
    </row>
    <row r="1450" spans="1:19" x14ac:dyDescent="0.35">
      <c r="A1450" t="s">
        <v>3797</v>
      </c>
      <c r="B1450" t="s">
        <v>2538</v>
      </c>
      <c r="C1450" t="s">
        <v>3798</v>
      </c>
      <c r="D1450" t="s">
        <v>127</v>
      </c>
      <c r="E1450" t="s">
        <v>399</v>
      </c>
      <c r="F1450" t="s">
        <v>24</v>
      </c>
      <c r="G1450" t="s">
        <v>182</v>
      </c>
      <c r="H1450">
        <v>149.88</v>
      </c>
      <c r="I1450">
        <v>5</v>
      </c>
      <c r="J1450">
        <v>0.1</v>
      </c>
      <c r="K1450">
        <v>674.46</v>
      </c>
      <c r="L1450" t="s">
        <v>26</v>
      </c>
      <c r="M1450" t="s">
        <v>84</v>
      </c>
      <c r="N1450" t="s">
        <v>40</v>
      </c>
      <c r="O1450" t="s">
        <v>77</v>
      </c>
      <c r="P1450">
        <v>8</v>
      </c>
      <c r="Q1450">
        <v>2.2999999999999998</v>
      </c>
      <c r="R1450" t="s">
        <v>30</v>
      </c>
      <c r="S1450" t="s">
        <v>60</v>
      </c>
    </row>
    <row r="1451" spans="1:19" x14ac:dyDescent="0.35">
      <c r="A1451" t="s">
        <v>3799</v>
      </c>
      <c r="B1451" t="s">
        <v>3800</v>
      </c>
      <c r="C1451" t="s">
        <v>3801</v>
      </c>
      <c r="D1451" t="s">
        <v>34</v>
      </c>
      <c r="E1451" t="s">
        <v>219</v>
      </c>
      <c r="F1451" t="s">
        <v>47</v>
      </c>
      <c r="G1451" t="s">
        <v>210</v>
      </c>
      <c r="H1451">
        <v>191.08</v>
      </c>
      <c r="I1451">
        <v>7</v>
      </c>
      <c r="J1451">
        <v>0.1</v>
      </c>
      <c r="K1451">
        <v>1203.8</v>
      </c>
      <c r="L1451" t="s">
        <v>302</v>
      </c>
      <c r="M1451" t="s">
        <v>39</v>
      </c>
      <c r="N1451" t="s">
        <v>85</v>
      </c>
      <c r="O1451" t="s">
        <v>105</v>
      </c>
      <c r="P1451">
        <v>6</v>
      </c>
      <c r="Q1451">
        <v>1.9</v>
      </c>
      <c r="R1451" t="s">
        <v>30</v>
      </c>
      <c r="S1451" t="s">
        <v>60</v>
      </c>
    </row>
    <row r="1452" spans="1:19" x14ac:dyDescent="0.35">
      <c r="A1452" t="s">
        <v>3802</v>
      </c>
      <c r="B1452" t="s">
        <v>3803</v>
      </c>
      <c r="C1452" t="s">
        <v>3742</v>
      </c>
      <c r="D1452" t="s">
        <v>64</v>
      </c>
      <c r="E1452" t="s">
        <v>351</v>
      </c>
      <c r="F1452" t="s">
        <v>57</v>
      </c>
      <c r="G1452" t="s">
        <v>289</v>
      </c>
      <c r="H1452">
        <v>384.87</v>
      </c>
      <c r="I1452">
        <v>1</v>
      </c>
      <c r="J1452">
        <v>0.2</v>
      </c>
      <c r="K1452">
        <v>307.89999999999998</v>
      </c>
      <c r="L1452" t="s">
        <v>49</v>
      </c>
      <c r="M1452" t="s">
        <v>39</v>
      </c>
      <c r="N1452" t="s">
        <v>28</v>
      </c>
      <c r="O1452" t="s">
        <v>41</v>
      </c>
      <c r="P1452">
        <v>3</v>
      </c>
      <c r="Q1452">
        <v>4.5</v>
      </c>
      <c r="S1452" t="s">
        <v>60</v>
      </c>
    </row>
    <row r="1453" spans="1:19" x14ac:dyDescent="0.35">
      <c r="A1453" t="s">
        <v>3804</v>
      </c>
      <c r="B1453" t="s">
        <v>3805</v>
      </c>
      <c r="C1453" t="s">
        <v>3806</v>
      </c>
      <c r="D1453" t="s">
        <v>34</v>
      </c>
      <c r="E1453" t="s">
        <v>65</v>
      </c>
      <c r="F1453" t="s">
        <v>66</v>
      </c>
      <c r="G1453" t="s">
        <v>67</v>
      </c>
      <c r="H1453">
        <v>2192.0700000000002</v>
      </c>
      <c r="I1453">
        <v>8</v>
      </c>
      <c r="J1453">
        <v>0</v>
      </c>
      <c r="K1453">
        <v>17536.560000000001</v>
      </c>
      <c r="L1453" t="s">
        <v>98</v>
      </c>
      <c r="M1453" t="s">
        <v>84</v>
      </c>
      <c r="N1453" t="s">
        <v>85</v>
      </c>
      <c r="O1453" t="s">
        <v>105</v>
      </c>
      <c r="P1453">
        <v>2</v>
      </c>
      <c r="Q1453">
        <v>4.3</v>
      </c>
      <c r="R1453" t="s">
        <v>112</v>
      </c>
      <c r="S1453" t="s">
        <v>86</v>
      </c>
    </row>
    <row r="1454" spans="1:19" x14ac:dyDescent="0.35">
      <c r="A1454" t="s">
        <v>3807</v>
      </c>
      <c r="B1454" t="s">
        <v>507</v>
      </c>
      <c r="C1454" t="s">
        <v>3808</v>
      </c>
      <c r="D1454" t="s">
        <v>34</v>
      </c>
      <c r="E1454" t="s">
        <v>170</v>
      </c>
      <c r="F1454" t="s">
        <v>66</v>
      </c>
      <c r="G1454" t="s">
        <v>171</v>
      </c>
      <c r="H1454">
        <v>641.13</v>
      </c>
      <c r="I1454">
        <v>3</v>
      </c>
      <c r="J1454">
        <v>0.25</v>
      </c>
      <c r="K1454">
        <v>1442.54</v>
      </c>
      <c r="L1454" t="s">
        <v>98</v>
      </c>
      <c r="M1454" t="s">
        <v>27</v>
      </c>
      <c r="N1454" t="s">
        <v>172</v>
      </c>
      <c r="O1454" t="s">
        <v>116</v>
      </c>
      <c r="P1454">
        <v>13</v>
      </c>
      <c r="Q1454">
        <v>1.9</v>
      </c>
      <c r="R1454" t="s">
        <v>30</v>
      </c>
      <c r="S1454" t="s">
        <v>86</v>
      </c>
    </row>
    <row r="1455" spans="1:19" x14ac:dyDescent="0.35">
      <c r="A1455" t="s">
        <v>3809</v>
      </c>
      <c r="B1455" t="s">
        <v>1856</v>
      </c>
      <c r="C1455" t="s">
        <v>3810</v>
      </c>
      <c r="D1455" t="s">
        <v>64</v>
      </c>
      <c r="E1455" t="s">
        <v>244</v>
      </c>
      <c r="F1455" t="s">
        <v>36</v>
      </c>
      <c r="G1455" t="s">
        <v>129</v>
      </c>
      <c r="H1455">
        <v>41.83</v>
      </c>
      <c r="I1455">
        <v>4</v>
      </c>
      <c r="J1455">
        <v>0</v>
      </c>
      <c r="K1455">
        <v>167.32</v>
      </c>
      <c r="L1455" t="s">
        <v>76</v>
      </c>
      <c r="M1455" t="s">
        <v>27</v>
      </c>
      <c r="N1455" t="s">
        <v>59</v>
      </c>
      <c r="O1455" t="s">
        <v>29</v>
      </c>
      <c r="P1455">
        <v>6</v>
      </c>
      <c r="Q1455">
        <v>1.1000000000000001</v>
      </c>
      <c r="R1455" t="s">
        <v>30</v>
      </c>
      <c r="S1455" t="s">
        <v>86</v>
      </c>
    </row>
    <row r="1456" spans="1:19" x14ac:dyDescent="0.35">
      <c r="A1456" t="s">
        <v>3811</v>
      </c>
      <c r="B1456" t="s">
        <v>3781</v>
      </c>
      <c r="C1456" t="s">
        <v>2260</v>
      </c>
      <c r="D1456" t="s">
        <v>34</v>
      </c>
      <c r="E1456" t="s">
        <v>374</v>
      </c>
      <c r="F1456" t="s">
        <v>36</v>
      </c>
      <c r="G1456" t="s">
        <v>259</v>
      </c>
      <c r="H1456">
        <v>25.67</v>
      </c>
      <c r="I1456">
        <v>9</v>
      </c>
      <c r="J1456">
        <v>0.3</v>
      </c>
      <c r="K1456">
        <v>161.72</v>
      </c>
      <c r="L1456" t="s">
        <v>142</v>
      </c>
      <c r="M1456" t="s">
        <v>84</v>
      </c>
      <c r="N1456" t="s">
        <v>85</v>
      </c>
      <c r="O1456" t="s">
        <v>77</v>
      </c>
      <c r="P1456">
        <v>1</v>
      </c>
      <c r="Q1456">
        <v>4.2</v>
      </c>
      <c r="R1456" t="s">
        <v>112</v>
      </c>
      <c r="S1456" t="s">
        <v>60</v>
      </c>
    </row>
    <row r="1457" spans="1:19" x14ac:dyDescent="0.35">
      <c r="A1457" t="s">
        <v>3812</v>
      </c>
      <c r="B1457" t="s">
        <v>3813</v>
      </c>
      <c r="C1457" t="s">
        <v>3814</v>
      </c>
      <c r="D1457" t="s">
        <v>72</v>
      </c>
      <c r="E1457" t="s">
        <v>120</v>
      </c>
      <c r="F1457" t="s">
        <v>47</v>
      </c>
      <c r="G1457" t="s">
        <v>121</v>
      </c>
      <c r="H1457">
        <v>96.37</v>
      </c>
      <c r="I1457">
        <v>4</v>
      </c>
      <c r="J1457">
        <v>0.15</v>
      </c>
      <c r="K1457">
        <v>327.66000000000003</v>
      </c>
      <c r="L1457" t="s">
        <v>98</v>
      </c>
      <c r="M1457" t="s">
        <v>111</v>
      </c>
      <c r="N1457" t="s">
        <v>172</v>
      </c>
      <c r="O1457" t="s">
        <v>29</v>
      </c>
      <c r="P1457">
        <v>10</v>
      </c>
      <c r="Q1457">
        <v>3.5</v>
      </c>
      <c r="R1457" t="s">
        <v>30</v>
      </c>
      <c r="S1457" t="s">
        <v>60</v>
      </c>
    </row>
    <row r="1458" spans="1:19" x14ac:dyDescent="0.35">
      <c r="A1458" t="s">
        <v>3815</v>
      </c>
      <c r="B1458" t="s">
        <v>3020</v>
      </c>
      <c r="C1458" t="s">
        <v>3816</v>
      </c>
      <c r="D1458" t="s">
        <v>22</v>
      </c>
      <c r="E1458" t="s">
        <v>209</v>
      </c>
      <c r="F1458" t="s">
        <v>47</v>
      </c>
      <c r="G1458" t="s">
        <v>210</v>
      </c>
      <c r="H1458">
        <v>598.74</v>
      </c>
      <c r="I1458">
        <v>10</v>
      </c>
      <c r="J1458">
        <v>0.2</v>
      </c>
      <c r="K1458">
        <v>4789.92</v>
      </c>
      <c r="L1458" t="s">
        <v>142</v>
      </c>
      <c r="M1458" t="s">
        <v>122</v>
      </c>
      <c r="N1458" t="s">
        <v>85</v>
      </c>
      <c r="O1458" t="s">
        <v>77</v>
      </c>
      <c r="P1458">
        <v>6</v>
      </c>
      <c r="Q1458">
        <v>1.4</v>
      </c>
      <c r="R1458" t="s">
        <v>30</v>
      </c>
      <c r="S1458" t="s">
        <v>60</v>
      </c>
    </row>
    <row r="1459" spans="1:19" x14ac:dyDescent="0.35">
      <c r="A1459" t="s">
        <v>3817</v>
      </c>
      <c r="B1459" t="s">
        <v>3818</v>
      </c>
      <c r="C1459" t="s">
        <v>3819</v>
      </c>
      <c r="D1459" t="s">
        <v>22</v>
      </c>
      <c r="E1459" t="s">
        <v>274</v>
      </c>
      <c r="F1459" t="s">
        <v>74</v>
      </c>
      <c r="G1459" t="s">
        <v>75</v>
      </c>
      <c r="H1459">
        <v>1138.33</v>
      </c>
      <c r="I1459">
        <v>12</v>
      </c>
      <c r="J1459">
        <v>0.15</v>
      </c>
      <c r="K1459">
        <v>11610.97</v>
      </c>
      <c r="L1459" t="s">
        <v>26</v>
      </c>
      <c r="M1459" t="s">
        <v>134</v>
      </c>
      <c r="N1459" t="s">
        <v>85</v>
      </c>
      <c r="O1459" t="s">
        <v>116</v>
      </c>
      <c r="P1459">
        <v>9</v>
      </c>
      <c r="Q1459">
        <v>3.3</v>
      </c>
      <c r="R1459" t="s">
        <v>30</v>
      </c>
      <c r="S1459" t="s">
        <v>60</v>
      </c>
    </row>
    <row r="1460" spans="1:19" x14ac:dyDescent="0.35">
      <c r="A1460" t="s">
        <v>3820</v>
      </c>
      <c r="B1460" t="s">
        <v>3821</v>
      </c>
      <c r="C1460" t="s">
        <v>3822</v>
      </c>
      <c r="D1460" t="s">
        <v>157</v>
      </c>
      <c r="E1460" t="s">
        <v>35</v>
      </c>
      <c r="F1460" t="s">
        <v>36</v>
      </c>
      <c r="G1460" t="s">
        <v>37</v>
      </c>
      <c r="H1460">
        <v>41.15</v>
      </c>
      <c r="I1460">
        <v>5</v>
      </c>
      <c r="J1460">
        <v>0.1</v>
      </c>
      <c r="K1460">
        <v>185.18</v>
      </c>
      <c r="L1460" t="s">
        <v>165</v>
      </c>
      <c r="M1460" t="s">
        <v>134</v>
      </c>
      <c r="N1460" t="s">
        <v>172</v>
      </c>
      <c r="O1460" t="s">
        <v>116</v>
      </c>
      <c r="P1460">
        <v>7</v>
      </c>
      <c r="Q1460">
        <v>2.8</v>
      </c>
      <c r="R1460" t="s">
        <v>30</v>
      </c>
    </row>
    <row r="1461" spans="1:19" x14ac:dyDescent="0.35">
      <c r="A1461" t="s">
        <v>3823</v>
      </c>
      <c r="B1461" t="s">
        <v>3824</v>
      </c>
      <c r="C1461" t="s">
        <v>3788</v>
      </c>
      <c r="D1461" t="s">
        <v>22</v>
      </c>
      <c r="E1461" t="s">
        <v>370</v>
      </c>
      <c r="F1461" t="s">
        <v>74</v>
      </c>
      <c r="G1461" t="s">
        <v>75</v>
      </c>
      <c r="H1461">
        <v>1121.0999999999999</v>
      </c>
      <c r="I1461">
        <v>7</v>
      </c>
      <c r="J1461">
        <v>0.1</v>
      </c>
      <c r="K1461">
        <v>7062.93</v>
      </c>
      <c r="L1461" t="s">
        <v>49</v>
      </c>
      <c r="M1461" t="s">
        <v>90</v>
      </c>
      <c r="N1461" t="s">
        <v>28</v>
      </c>
      <c r="O1461" t="s">
        <v>29</v>
      </c>
      <c r="P1461">
        <v>9</v>
      </c>
      <c r="Q1461">
        <v>4.0999999999999996</v>
      </c>
      <c r="R1461" t="s">
        <v>202</v>
      </c>
      <c r="S1461" t="s">
        <v>42</v>
      </c>
    </row>
    <row r="1462" spans="1:19" x14ac:dyDescent="0.35">
      <c r="A1462" t="s">
        <v>3825</v>
      </c>
      <c r="B1462" t="s">
        <v>2223</v>
      </c>
      <c r="C1462" t="s">
        <v>3826</v>
      </c>
      <c r="D1462" t="s">
        <v>157</v>
      </c>
      <c r="E1462" t="s">
        <v>128</v>
      </c>
      <c r="F1462" t="s">
        <v>36</v>
      </c>
      <c r="G1462" t="s">
        <v>129</v>
      </c>
      <c r="H1462">
        <v>10.34</v>
      </c>
      <c r="I1462">
        <v>4</v>
      </c>
      <c r="J1462">
        <v>0</v>
      </c>
      <c r="K1462">
        <v>41.36</v>
      </c>
      <c r="L1462" t="s">
        <v>76</v>
      </c>
      <c r="M1462" t="s">
        <v>183</v>
      </c>
      <c r="N1462" t="s">
        <v>91</v>
      </c>
      <c r="O1462" t="s">
        <v>92</v>
      </c>
      <c r="P1462">
        <v>2</v>
      </c>
      <c r="Q1462">
        <v>1.8</v>
      </c>
      <c r="R1462" t="s">
        <v>30</v>
      </c>
      <c r="S1462" t="s">
        <v>60</v>
      </c>
    </row>
    <row r="1463" spans="1:19" x14ac:dyDescent="0.35">
      <c r="A1463" t="s">
        <v>3827</v>
      </c>
      <c r="B1463" t="s">
        <v>465</v>
      </c>
      <c r="C1463" t="s">
        <v>3828</v>
      </c>
      <c r="D1463" t="s">
        <v>22</v>
      </c>
      <c r="E1463" t="s">
        <v>120</v>
      </c>
      <c r="F1463" t="s">
        <v>47</v>
      </c>
      <c r="G1463" t="s">
        <v>121</v>
      </c>
      <c r="H1463">
        <v>481.17</v>
      </c>
      <c r="I1463">
        <v>14</v>
      </c>
      <c r="J1463">
        <v>0.1</v>
      </c>
      <c r="K1463">
        <v>6062.74</v>
      </c>
      <c r="L1463" t="s">
        <v>104</v>
      </c>
      <c r="M1463" t="s">
        <v>84</v>
      </c>
      <c r="N1463" t="s">
        <v>91</v>
      </c>
      <c r="O1463" t="s">
        <v>77</v>
      </c>
      <c r="P1463">
        <v>11</v>
      </c>
      <c r="Q1463">
        <v>2.8</v>
      </c>
      <c r="R1463" t="s">
        <v>30</v>
      </c>
      <c r="S1463" t="s">
        <v>86</v>
      </c>
    </row>
    <row r="1464" spans="1:19" x14ac:dyDescent="0.35">
      <c r="A1464" t="s">
        <v>3829</v>
      </c>
      <c r="B1464" t="s">
        <v>507</v>
      </c>
      <c r="C1464" t="s">
        <v>3830</v>
      </c>
      <c r="D1464" t="s">
        <v>22</v>
      </c>
      <c r="E1464" t="s">
        <v>193</v>
      </c>
      <c r="F1464" t="s">
        <v>24</v>
      </c>
      <c r="G1464" t="s">
        <v>194</v>
      </c>
      <c r="H1464">
        <v>466.27</v>
      </c>
      <c r="I1464">
        <v>1</v>
      </c>
      <c r="J1464">
        <v>0.1</v>
      </c>
      <c r="K1464">
        <v>419.64</v>
      </c>
      <c r="L1464" t="s">
        <v>38</v>
      </c>
      <c r="M1464" t="s">
        <v>134</v>
      </c>
      <c r="N1464" t="s">
        <v>85</v>
      </c>
      <c r="O1464" t="s">
        <v>105</v>
      </c>
      <c r="P1464">
        <v>5</v>
      </c>
      <c r="Q1464">
        <v>1.6</v>
      </c>
      <c r="R1464" t="s">
        <v>30</v>
      </c>
      <c r="S1464" t="s">
        <v>52</v>
      </c>
    </row>
    <row r="1465" spans="1:19" x14ac:dyDescent="0.35">
      <c r="A1465" t="s">
        <v>3831</v>
      </c>
      <c r="B1465" t="s">
        <v>2107</v>
      </c>
      <c r="C1465" t="s">
        <v>3832</v>
      </c>
      <c r="D1465" t="s">
        <v>34</v>
      </c>
      <c r="E1465" t="s">
        <v>214</v>
      </c>
      <c r="F1465" t="s">
        <v>66</v>
      </c>
      <c r="G1465" t="s">
        <v>215</v>
      </c>
      <c r="H1465">
        <v>715.34</v>
      </c>
      <c r="I1465">
        <v>9</v>
      </c>
      <c r="J1465">
        <v>0.25</v>
      </c>
      <c r="K1465">
        <v>4828.55</v>
      </c>
      <c r="L1465" t="s">
        <v>98</v>
      </c>
      <c r="M1465" t="s">
        <v>27</v>
      </c>
      <c r="N1465" t="s">
        <v>91</v>
      </c>
      <c r="O1465" t="s">
        <v>29</v>
      </c>
      <c r="P1465">
        <v>9</v>
      </c>
      <c r="Q1465">
        <v>4.8</v>
      </c>
      <c r="R1465" t="s">
        <v>30</v>
      </c>
      <c r="S1465" t="s">
        <v>60</v>
      </c>
    </row>
    <row r="1466" spans="1:19" x14ac:dyDescent="0.35">
      <c r="A1466" t="s">
        <v>3833</v>
      </c>
      <c r="B1466" t="s">
        <v>1835</v>
      </c>
      <c r="C1466" t="s">
        <v>3834</v>
      </c>
      <c r="D1466" t="s">
        <v>157</v>
      </c>
      <c r="E1466" t="s">
        <v>46</v>
      </c>
      <c r="F1466" t="s">
        <v>47</v>
      </c>
      <c r="G1466" t="s">
        <v>48</v>
      </c>
      <c r="H1466">
        <v>251.03</v>
      </c>
      <c r="I1466">
        <v>4</v>
      </c>
      <c r="J1466">
        <v>0.1</v>
      </c>
      <c r="K1466">
        <v>903.71</v>
      </c>
      <c r="L1466" t="s">
        <v>76</v>
      </c>
      <c r="M1466" t="s">
        <v>39</v>
      </c>
      <c r="N1466" t="s">
        <v>28</v>
      </c>
      <c r="O1466" t="s">
        <v>116</v>
      </c>
      <c r="P1466">
        <v>7</v>
      </c>
      <c r="Q1466">
        <v>4.0999999999999996</v>
      </c>
      <c r="R1466" t="s">
        <v>30</v>
      </c>
      <c r="S1466" t="s">
        <v>60</v>
      </c>
    </row>
    <row r="1467" spans="1:19" x14ac:dyDescent="0.35">
      <c r="A1467" t="s">
        <v>3835</v>
      </c>
      <c r="B1467" t="s">
        <v>1625</v>
      </c>
      <c r="C1467" t="s">
        <v>3836</v>
      </c>
      <c r="D1467" t="s">
        <v>72</v>
      </c>
      <c r="E1467" t="s">
        <v>65</v>
      </c>
      <c r="F1467" t="s">
        <v>66</v>
      </c>
      <c r="G1467" t="s">
        <v>67</v>
      </c>
      <c r="H1467">
        <v>159.69999999999999</v>
      </c>
      <c r="I1467">
        <v>9</v>
      </c>
      <c r="J1467">
        <v>0</v>
      </c>
      <c r="K1467">
        <v>1437.3</v>
      </c>
      <c r="L1467" t="s">
        <v>26</v>
      </c>
      <c r="M1467" t="s">
        <v>183</v>
      </c>
      <c r="N1467" t="s">
        <v>40</v>
      </c>
      <c r="O1467" t="s">
        <v>105</v>
      </c>
      <c r="P1467">
        <v>9</v>
      </c>
      <c r="Q1467">
        <v>3.9</v>
      </c>
      <c r="R1467" t="s">
        <v>30</v>
      </c>
      <c r="S1467" t="s">
        <v>60</v>
      </c>
    </row>
    <row r="1468" spans="1:19" x14ac:dyDescent="0.35">
      <c r="A1468" t="s">
        <v>3837</v>
      </c>
      <c r="B1468" t="s">
        <v>2873</v>
      </c>
      <c r="C1468" t="s">
        <v>3838</v>
      </c>
      <c r="D1468" t="s">
        <v>72</v>
      </c>
      <c r="E1468" t="s">
        <v>152</v>
      </c>
      <c r="F1468" t="s">
        <v>57</v>
      </c>
      <c r="G1468" t="s">
        <v>153</v>
      </c>
      <c r="H1468">
        <v>465.42</v>
      </c>
      <c r="I1468">
        <v>6</v>
      </c>
      <c r="J1468">
        <v>0.05</v>
      </c>
      <c r="K1468">
        <v>2652.89</v>
      </c>
      <c r="L1468" t="s">
        <v>76</v>
      </c>
      <c r="M1468" t="s">
        <v>27</v>
      </c>
      <c r="N1468" t="s">
        <v>166</v>
      </c>
      <c r="O1468" t="s">
        <v>50</v>
      </c>
      <c r="P1468">
        <v>11</v>
      </c>
      <c r="Q1468">
        <v>3.8</v>
      </c>
      <c r="R1468" t="s">
        <v>30</v>
      </c>
      <c r="S1468" t="s">
        <v>52</v>
      </c>
    </row>
    <row r="1469" spans="1:19" x14ac:dyDescent="0.35">
      <c r="A1469" t="s">
        <v>3839</v>
      </c>
      <c r="B1469" t="s">
        <v>2723</v>
      </c>
      <c r="C1469" t="s">
        <v>3840</v>
      </c>
      <c r="D1469" t="s">
        <v>157</v>
      </c>
      <c r="E1469" t="s">
        <v>313</v>
      </c>
      <c r="F1469" t="s">
        <v>47</v>
      </c>
      <c r="G1469" t="s">
        <v>48</v>
      </c>
      <c r="H1469">
        <v>625.24</v>
      </c>
      <c r="I1469">
        <v>1</v>
      </c>
      <c r="J1469">
        <v>0.15</v>
      </c>
      <c r="K1469">
        <v>531.45000000000005</v>
      </c>
      <c r="L1469" t="s">
        <v>83</v>
      </c>
      <c r="M1469" t="s">
        <v>84</v>
      </c>
      <c r="N1469" t="s">
        <v>28</v>
      </c>
      <c r="O1469" t="s">
        <v>92</v>
      </c>
      <c r="P1469">
        <v>6</v>
      </c>
      <c r="Q1469">
        <v>2.7</v>
      </c>
      <c r="R1469" t="s">
        <v>30</v>
      </c>
      <c r="S1469" t="s">
        <v>60</v>
      </c>
    </row>
    <row r="1470" spans="1:19" x14ac:dyDescent="0.35">
      <c r="A1470" t="s">
        <v>3841</v>
      </c>
      <c r="B1470" t="s">
        <v>385</v>
      </c>
      <c r="C1470" t="s">
        <v>3842</v>
      </c>
      <c r="D1470" t="s">
        <v>22</v>
      </c>
      <c r="E1470" t="s">
        <v>227</v>
      </c>
      <c r="F1470" t="s">
        <v>47</v>
      </c>
      <c r="G1470" t="s">
        <v>228</v>
      </c>
      <c r="H1470">
        <v>597.74</v>
      </c>
      <c r="I1470">
        <v>12</v>
      </c>
      <c r="J1470">
        <v>0</v>
      </c>
      <c r="K1470">
        <v>7172.88</v>
      </c>
      <c r="L1470" t="s">
        <v>98</v>
      </c>
      <c r="M1470" t="s">
        <v>122</v>
      </c>
      <c r="N1470" t="s">
        <v>85</v>
      </c>
      <c r="O1470" t="s">
        <v>116</v>
      </c>
      <c r="P1470">
        <v>7</v>
      </c>
      <c r="Q1470">
        <v>4.7</v>
      </c>
      <c r="R1470" t="s">
        <v>30</v>
      </c>
      <c r="S1470" t="s">
        <v>42</v>
      </c>
    </row>
    <row r="1471" spans="1:19" x14ac:dyDescent="0.35">
      <c r="A1471" t="s">
        <v>3843</v>
      </c>
      <c r="B1471" t="s">
        <v>762</v>
      </c>
      <c r="C1471" t="s">
        <v>2603</v>
      </c>
      <c r="D1471" t="s">
        <v>127</v>
      </c>
      <c r="E1471" t="s">
        <v>306</v>
      </c>
      <c r="F1471" t="s">
        <v>36</v>
      </c>
      <c r="G1471" t="s">
        <v>259</v>
      </c>
      <c r="H1471">
        <v>34.049999999999997</v>
      </c>
      <c r="I1471">
        <v>3</v>
      </c>
      <c r="J1471">
        <v>0</v>
      </c>
      <c r="K1471">
        <v>102.15</v>
      </c>
      <c r="L1471" t="s">
        <v>49</v>
      </c>
      <c r="M1471" t="s">
        <v>134</v>
      </c>
      <c r="N1471" t="s">
        <v>91</v>
      </c>
      <c r="O1471" t="s">
        <v>116</v>
      </c>
      <c r="P1471">
        <v>10</v>
      </c>
      <c r="Q1471">
        <v>1.3</v>
      </c>
      <c r="R1471" t="s">
        <v>30</v>
      </c>
      <c r="S1471" t="s">
        <v>60</v>
      </c>
    </row>
    <row r="1472" spans="1:19" x14ac:dyDescent="0.35">
      <c r="A1472" t="s">
        <v>3844</v>
      </c>
      <c r="B1472" t="s">
        <v>443</v>
      </c>
      <c r="C1472" t="s">
        <v>3845</v>
      </c>
      <c r="D1472" t="s">
        <v>64</v>
      </c>
      <c r="E1472" t="s">
        <v>81</v>
      </c>
      <c r="F1472" t="s">
        <v>57</v>
      </c>
      <c r="G1472" t="s">
        <v>82</v>
      </c>
      <c r="H1472">
        <v>788.95</v>
      </c>
      <c r="I1472">
        <v>11</v>
      </c>
      <c r="J1472">
        <v>0.2</v>
      </c>
      <c r="K1472">
        <v>6942.76</v>
      </c>
      <c r="L1472" t="s">
        <v>26</v>
      </c>
      <c r="M1472" t="s">
        <v>122</v>
      </c>
      <c r="N1472" t="s">
        <v>28</v>
      </c>
      <c r="O1472" t="s">
        <v>92</v>
      </c>
      <c r="P1472">
        <v>5</v>
      </c>
      <c r="Q1472">
        <v>4.2</v>
      </c>
      <c r="R1472" t="s">
        <v>30</v>
      </c>
      <c r="S1472" t="s">
        <v>60</v>
      </c>
    </row>
    <row r="1473" spans="1:19" x14ac:dyDescent="0.35">
      <c r="A1473" t="s">
        <v>3846</v>
      </c>
      <c r="B1473" t="s">
        <v>1401</v>
      </c>
      <c r="C1473" t="s">
        <v>3847</v>
      </c>
      <c r="D1473" t="s">
        <v>127</v>
      </c>
      <c r="E1473" t="s">
        <v>214</v>
      </c>
      <c r="F1473" t="s">
        <v>66</v>
      </c>
      <c r="G1473" t="s">
        <v>215</v>
      </c>
      <c r="H1473">
        <v>1409.46</v>
      </c>
      <c r="I1473">
        <v>2</v>
      </c>
      <c r="J1473">
        <v>0.1</v>
      </c>
      <c r="K1473">
        <v>2537.0300000000002</v>
      </c>
      <c r="L1473" t="s">
        <v>38</v>
      </c>
      <c r="M1473" t="s">
        <v>90</v>
      </c>
      <c r="N1473" t="s">
        <v>172</v>
      </c>
      <c r="O1473" t="s">
        <v>105</v>
      </c>
      <c r="P1473">
        <v>6</v>
      </c>
      <c r="Q1473">
        <v>1.9</v>
      </c>
      <c r="R1473" t="s">
        <v>30</v>
      </c>
      <c r="S1473" t="s">
        <v>60</v>
      </c>
    </row>
    <row r="1474" spans="1:19" x14ac:dyDescent="0.35">
      <c r="A1474" t="s">
        <v>3848</v>
      </c>
      <c r="B1474" t="s">
        <v>2538</v>
      </c>
      <c r="C1474" t="s">
        <v>3849</v>
      </c>
      <c r="D1474" t="s">
        <v>64</v>
      </c>
      <c r="E1474" t="s">
        <v>274</v>
      </c>
      <c r="F1474" t="s">
        <v>74</v>
      </c>
      <c r="G1474" t="s">
        <v>75</v>
      </c>
      <c r="H1474">
        <v>1987.34</v>
      </c>
      <c r="I1474">
        <v>9</v>
      </c>
      <c r="J1474">
        <v>0.1</v>
      </c>
      <c r="K1474">
        <v>16097.45</v>
      </c>
      <c r="L1474" t="s">
        <v>302</v>
      </c>
      <c r="M1474" t="s">
        <v>90</v>
      </c>
      <c r="N1474" t="s">
        <v>40</v>
      </c>
      <c r="O1474" t="s">
        <v>123</v>
      </c>
      <c r="P1474">
        <v>1</v>
      </c>
      <c r="Q1474">
        <v>2.2999999999999998</v>
      </c>
      <c r="R1474" t="s">
        <v>51</v>
      </c>
      <c r="S1474" t="s">
        <v>86</v>
      </c>
    </row>
    <row r="1475" spans="1:19" x14ac:dyDescent="0.35">
      <c r="A1475" t="s">
        <v>3850</v>
      </c>
      <c r="B1475" t="s">
        <v>3458</v>
      </c>
      <c r="C1475" t="s">
        <v>3851</v>
      </c>
      <c r="D1475" t="s">
        <v>127</v>
      </c>
      <c r="E1475" t="s">
        <v>351</v>
      </c>
      <c r="F1475" t="s">
        <v>57</v>
      </c>
      <c r="G1475" t="s">
        <v>289</v>
      </c>
      <c r="H1475">
        <v>437.35</v>
      </c>
      <c r="I1475">
        <v>12</v>
      </c>
      <c r="J1475">
        <v>0.05</v>
      </c>
      <c r="K1475">
        <v>4985.79</v>
      </c>
      <c r="L1475" t="s">
        <v>142</v>
      </c>
      <c r="M1475" t="s">
        <v>90</v>
      </c>
      <c r="N1475" t="s">
        <v>166</v>
      </c>
      <c r="O1475" t="s">
        <v>77</v>
      </c>
      <c r="P1475">
        <v>1</v>
      </c>
      <c r="Q1475">
        <v>3.1</v>
      </c>
      <c r="R1475" t="s">
        <v>112</v>
      </c>
      <c r="S1475" t="s">
        <v>52</v>
      </c>
    </row>
    <row r="1476" spans="1:19" x14ac:dyDescent="0.35">
      <c r="A1476" t="s">
        <v>3852</v>
      </c>
      <c r="B1476" t="s">
        <v>3853</v>
      </c>
      <c r="C1476" t="s">
        <v>3854</v>
      </c>
      <c r="D1476" t="s">
        <v>127</v>
      </c>
      <c r="E1476" t="s">
        <v>323</v>
      </c>
      <c r="F1476" t="s">
        <v>57</v>
      </c>
      <c r="G1476" t="s">
        <v>82</v>
      </c>
      <c r="H1476">
        <v>111.94</v>
      </c>
      <c r="I1476">
        <v>1</v>
      </c>
      <c r="J1476">
        <v>0.15</v>
      </c>
      <c r="K1476">
        <v>95.15</v>
      </c>
      <c r="L1476" t="s">
        <v>104</v>
      </c>
      <c r="M1476" t="s">
        <v>134</v>
      </c>
      <c r="N1476" t="s">
        <v>28</v>
      </c>
      <c r="O1476" t="s">
        <v>105</v>
      </c>
      <c r="P1476">
        <v>2</v>
      </c>
      <c r="Q1476">
        <v>4.0999999999999996</v>
      </c>
      <c r="R1476" t="s">
        <v>51</v>
      </c>
      <c r="S1476" t="s">
        <v>86</v>
      </c>
    </row>
    <row r="1477" spans="1:19" x14ac:dyDescent="0.35">
      <c r="A1477" t="s">
        <v>3855</v>
      </c>
      <c r="B1477" t="s">
        <v>1241</v>
      </c>
      <c r="C1477" t="s">
        <v>3856</v>
      </c>
      <c r="D1477" t="s">
        <v>22</v>
      </c>
      <c r="E1477" t="s">
        <v>470</v>
      </c>
      <c r="F1477" t="s">
        <v>24</v>
      </c>
      <c r="G1477" t="s">
        <v>471</v>
      </c>
      <c r="H1477">
        <v>116.93</v>
      </c>
      <c r="I1477">
        <v>13</v>
      </c>
      <c r="J1477">
        <v>0</v>
      </c>
      <c r="K1477">
        <v>1520.09</v>
      </c>
      <c r="L1477" t="s">
        <v>26</v>
      </c>
      <c r="M1477" t="s">
        <v>84</v>
      </c>
      <c r="N1477" t="s">
        <v>59</v>
      </c>
      <c r="O1477" t="s">
        <v>123</v>
      </c>
      <c r="P1477">
        <v>11</v>
      </c>
      <c r="Q1477">
        <v>7</v>
      </c>
      <c r="R1477" t="s">
        <v>112</v>
      </c>
      <c r="S1477" t="s">
        <v>60</v>
      </c>
    </row>
    <row r="1478" spans="1:19" x14ac:dyDescent="0.35">
      <c r="A1478" t="s">
        <v>3857</v>
      </c>
      <c r="B1478" t="s">
        <v>2559</v>
      </c>
      <c r="C1478" t="s">
        <v>3858</v>
      </c>
      <c r="D1478" t="s">
        <v>34</v>
      </c>
      <c r="E1478" t="s">
        <v>214</v>
      </c>
      <c r="F1478" t="s">
        <v>66</v>
      </c>
      <c r="G1478" t="s">
        <v>215</v>
      </c>
      <c r="H1478">
        <v>321.02999999999997</v>
      </c>
      <c r="I1478">
        <v>14</v>
      </c>
      <c r="J1478">
        <v>0.15</v>
      </c>
      <c r="K1478">
        <v>3820.26</v>
      </c>
      <c r="L1478" t="s">
        <v>49</v>
      </c>
      <c r="M1478" t="s">
        <v>183</v>
      </c>
      <c r="N1478" t="s">
        <v>68</v>
      </c>
      <c r="O1478" t="s">
        <v>50</v>
      </c>
      <c r="P1478">
        <v>4</v>
      </c>
      <c r="Q1478">
        <v>3.3</v>
      </c>
      <c r="R1478" t="s">
        <v>30</v>
      </c>
      <c r="S1478" t="s">
        <v>60</v>
      </c>
    </row>
    <row r="1479" spans="1:19" x14ac:dyDescent="0.35">
      <c r="A1479" t="s">
        <v>3859</v>
      </c>
      <c r="B1479" t="s">
        <v>443</v>
      </c>
      <c r="C1479" t="s">
        <v>3860</v>
      </c>
      <c r="D1479" t="s">
        <v>127</v>
      </c>
      <c r="E1479" t="s">
        <v>323</v>
      </c>
      <c r="F1479" t="s">
        <v>57</v>
      </c>
      <c r="G1479" t="s">
        <v>82</v>
      </c>
      <c r="H1479">
        <v>673.91</v>
      </c>
      <c r="I1479">
        <v>9</v>
      </c>
      <c r="J1479">
        <v>0</v>
      </c>
      <c r="K1479">
        <v>6065.19</v>
      </c>
      <c r="L1479" t="s">
        <v>142</v>
      </c>
      <c r="M1479" t="s">
        <v>122</v>
      </c>
      <c r="N1479" t="s">
        <v>28</v>
      </c>
      <c r="O1479" t="s">
        <v>50</v>
      </c>
      <c r="P1479">
        <v>11</v>
      </c>
      <c r="Q1479">
        <v>2.6</v>
      </c>
      <c r="R1479" t="s">
        <v>30</v>
      </c>
      <c r="S1479" t="s">
        <v>60</v>
      </c>
    </row>
    <row r="1480" spans="1:19" x14ac:dyDescent="0.35">
      <c r="A1480" t="s">
        <v>3861</v>
      </c>
      <c r="B1480" t="s">
        <v>980</v>
      </c>
      <c r="C1480" t="s">
        <v>3862</v>
      </c>
      <c r="D1480" t="s">
        <v>157</v>
      </c>
      <c r="E1480" t="s">
        <v>374</v>
      </c>
      <c r="F1480" t="s">
        <v>36</v>
      </c>
      <c r="G1480" t="s">
        <v>259</v>
      </c>
      <c r="H1480">
        <v>8</v>
      </c>
      <c r="I1480">
        <v>9</v>
      </c>
      <c r="J1480">
        <v>0.25</v>
      </c>
      <c r="K1480">
        <v>54</v>
      </c>
      <c r="L1480" t="s">
        <v>76</v>
      </c>
      <c r="M1480" t="s">
        <v>134</v>
      </c>
      <c r="N1480" t="s">
        <v>91</v>
      </c>
      <c r="O1480" t="s">
        <v>92</v>
      </c>
      <c r="P1480">
        <v>9</v>
      </c>
      <c r="Q1480">
        <v>4.8</v>
      </c>
      <c r="R1480" t="s">
        <v>30</v>
      </c>
      <c r="S1480" t="s">
        <v>60</v>
      </c>
    </row>
    <row r="1481" spans="1:19" x14ac:dyDescent="0.35">
      <c r="A1481" t="s">
        <v>3863</v>
      </c>
      <c r="B1481" t="s">
        <v>114</v>
      </c>
      <c r="C1481" t="s">
        <v>3864</v>
      </c>
      <c r="D1481" t="s">
        <v>22</v>
      </c>
      <c r="E1481" t="s">
        <v>152</v>
      </c>
      <c r="F1481" t="s">
        <v>57</v>
      </c>
      <c r="G1481" t="s">
        <v>153</v>
      </c>
      <c r="H1481">
        <v>475.38</v>
      </c>
      <c r="I1481">
        <v>8</v>
      </c>
      <c r="J1481">
        <v>0.1</v>
      </c>
      <c r="K1481">
        <v>3422.74</v>
      </c>
      <c r="L1481" t="s">
        <v>26</v>
      </c>
      <c r="M1481" t="s">
        <v>111</v>
      </c>
      <c r="N1481" t="s">
        <v>28</v>
      </c>
      <c r="O1481" t="s">
        <v>92</v>
      </c>
      <c r="P1481">
        <v>7</v>
      </c>
      <c r="Q1481">
        <v>2</v>
      </c>
      <c r="R1481" t="s">
        <v>30</v>
      </c>
      <c r="S1481" t="s">
        <v>52</v>
      </c>
    </row>
    <row r="1482" spans="1:19" x14ac:dyDescent="0.35">
      <c r="A1482" t="s">
        <v>3865</v>
      </c>
      <c r="B1482" t="s">
        <v>1194</v>
      </c>
      <c r="C1482" t="s">
        <v>3866</v>
      </c>
      <c r="D1482" t="s">
        <v>157</v>
      </c>
      <c r="E1482" t="s">
        <v>227</v>
      </c>
      <c r="F1482" t="s">
        <v>47</v>
      </c>
      <c r="G1482" t="s">
        <v>228</v>
      </c>
      <c r="H1482">
        <v>265.81</v>
      </c>
      <c r="I1482">
        <v>8</v>
      </c>
      <c r="J1482">
        <v>0.05</v>
      </c>
      <c r="K1482">
        <v>2020.16</v>
      </c>
      <c r="L1482" t="s">
        <v>38</v>
      </c>
      <c r="M1482" t="s">
        <v>134</v>
      </c>
      <c r="N1482" t="s">
        <v>85</v>
      </c>
      <c r="O1482" t="s">
        <v>105</v>
      </c>
      <c r="P1482">
        <v>6</v>
      </c>
      <c r="Q1482">
        <v>4.2</v>
      </c>
      <c r="R1482" t="s">
        <v>30</v>
      </c>
      <c r="S1482" t="s">
        <v>60</v>
      </c>
    </row>
    <row r="1483" spans="1:19" x14ac:dyDescent="0.35">
      <c r="A1483" t="s">
        <v>3867</v>
      </c>
      <c r="B1483" t="s">
        <v>3868</v>
      </c>
      <c r="C1483" t="s">
        <v>3869</v>
      </c>
      <c r="D1483" t="s">
        <v>72</v>
      </c>
      <c r="E1483" t="s">
        <v>138</v>
      </c>
      <c r="F1483" t="s">
        <v>24</v>
      </c>
      <c r="G1483" t="s">
        <v>133</v>
      </c>
      <c r="H1483">
        <v>443.58</v>
      </c>
      <c r="I1483">
        <v>11</v>
      </c>
      <c r="J1483">
        <v>0.1</v>
      </c>
      <c r="K1483">
        <v>4391.4399999999996</v>
      </c>
      <c r="L1483" t="s">
        <v>142</v>
      </c>
      <c r="M1483" t="s">
        <v>39</v>
      </c>
      <c r="N1483" t="s">
        <v>59</v>
      </c>
      <c r="O1483" t="s">
        <v>116</v>
      </c>
      <c r="P1483">
        <v>1</v>
      </c>
      <c r="Q1483">
        <v>3.4</v>
      </c>
      <c r="R1483" t="s">
        <v>30</v>
      </c>
      <c r="S1483" t="s">
        <v>60</v>
      </c>
    </row>
    <row r="1484" spans="1:19" x14ac:dyDescent="0.35">
      <c r="A1484" t="s">
        <v>3870</v>
      </c>
      <c r="B1484" t="s">
        <v>2456</v>
      </c>
      <c r="C1484" t="s">
        <v>3871</v>
      </c>
      <c r="D1484" t="s">
        <v>64</v>
      </c>
      <c r="E1484" t="s">
        <v>214</v>
      </c>
      <c r="F1484" t="s">
        <v>66</v>
      </c>
      <c r="G1484" t="s">
        <v>215</v>
      </c>
      <c r="H1484">
        <v>1221.69</v>
      </c>
      <c r="I1484">
        <v>14</v>
      </c>
      <c r="J1484">
        <v>0.1</v>
      </c>
      <c r="K1484">
        <v>15393.29</v>
      </c>
      <c r="L1484" t="s">
        <v>38</v>
      </c>
      <c r="M1484" t="s">
        <v>122</v>
      </c>
      <c r="N1484" t="s">
        <v>172</v>
      </c>
      <c r="O1484" t="s">
        <v>123</v>
      </c>
      <c r="P1484">
        <v>5</v>
      </c>
      <c r="Q1484">
        <v>2.5</v>
      </c>
      <c r="R1484" t="s">
        <v>30</v>
      </c>
      <c r="S1484" t="s">
        <v>60</v>
      </c>
    </row>
    <row r="1485" spans="1:19" x14ac:dyDescent="0.35">
      <c r="A1485" t="s">
        <v>3872</v>
      </c>
      <c r="B1485" t="s">
        <v>3873</v>
      </c>
      <c r="C1485" t="s">
        <v>3874</v>
      </c>
      <c r="D1485" t="s">
        <v>127</v>
      </c>
      <c r="E1485" t="s">
        <v>274</v>
      </c>
      <c r="F1485" t="s">
        <v>74</v>
      </c>
      <c r="G1485" t="s">
        <v>75</v>
      </c>
      <c r="H1485">
        <v>1535.69</v>
      </c>
      <c r="I1485">
        <v>12</v>
      </c>
      <c r="J1485">
        <v>0</v>
      </c>
      <c r="K1485">
        <v>18428.28</v>
      </c>
      <c r="L1485" t="s">
        <v>26</v>
      </c>
      <c r="M1485" t="s">
        <v>90</v>
      </c>
      <c r="N1485" t="s">
        <v>85</v>
      </c>
      <c r="O1485" t="s">
        <v>50</v>
      </c>
      <c r="P1485">
        <v>11</v>
      </c>
      <c r="Q1485">
        <v>1</v>
      </c>
      <c r="R1485" t="s">
        <v>30</v>
      </c>
      <c r="S1485" t="s">
        <v>60</v>
      </c>
    </row>
    <row r="1486" spans="1:19" x14ac:dyDescent="0.35">
      <c r="A1486" t="s">
        <v>3875</v>
      </c>
      <c r="B1486" t="s">
        <v>2181</v>
      </c>
      <c r="C1486" t="s">
        <v>3876</v>
      </c>
      <c r="D1486" t="s">
        <v>34</v>
      </c>
      <c r="E1486" t="s">
        <v>484</v>
      </c>
      <c r="F1486" t="s">
        <v>74</v>
      </c>
      <c r="G1486" t="s">
        <v>110</v>
      </c>
      <c r="H1486">
        <v>229.25</v>
      </c>
      <c r="I1486">
        <v>1</v>
      </c>
      <c r="J1486">
        <v>0.2</v>
      </c>
      <c r="K1486">
        <v>183.4</v>
      </c>
      <c r="L1486" t="s">
        <v>83</v>
      </c>
      <c r="M1486" t="s">
        <v>84</v>
      </c>
      <c r="N1486" t="s">
        <v>40</v>
      </c>
      <c r="O1486" t="s">
        <v>116</v>
      </c>
      <c r="P1486">
        <v>12</v>
      </c>
      <c r="Q1486">
        <v>2.8</v>
      </c>
      <c r="R1486" t="s">
        <v>30</v>
      </c>
      <c r="S1486" t="s">
        <v>86</v>
      </c>
    </row>
    <row r="1487" spans="1:19" x14ac:dyDescent="0.35">
      <c r="A1487" t="s">
        <v>3877</v>
      </c>
      <c r="B1487" t="s">
        <v>1819</v>
      </c>
      <c r="C1487" t="s">
        <v>3878</v>
      </c>
      <c r="D1487" t="s">
        <v>22</v>
      </c>
      <c r="E1487" t="s">
        <v>656</v>
      </c>
      <c r="F1487" t="s">
        <v>47</v>
      </c>
      <c r="G1487" t="s">
        <v>657</v>
      </c>
      <c r="H1487">
        <v>224.79</v>
      </c>
      <c r="I1487">
        <v>11</v>
      </c>
      <c r="J1487">
        <v>0</v>
      </c>
      <c r="K1487">
        <v>2472.69</v>
      </c>
      <c r="L1487" t="s">
        <v>104</v>
      </c>
      <c r="M1487" t="s">
        <v>39</v>
      </c>
      <c r="N1487" t="s">
        <v>68</v>
      </c>
      <c r="O1487" t="s">
        <v>77</v>
      </c>
      <c r="P1487">
        <v>13</v>
      </c>
      <c r="Q1487">
        <v>2.1</v>
      </c>
      <c r="R1487" t="s">
        <v>30</v>
      </c>
      <c r="S1487" t="s">
        <v>86</v>
      </c>
    </row>
    <row r="1488" spans="1:19" x14ac:dyDescent="0.35">
      <c r="A1488" t="s">
        <v>3879</v>
      </c>
      <c r="B1488" t="s">
        <v>3403</v>
      </c>
      <c r="C1488" t="s">
        <v>3880</v>
      </c>
      <c r="D1488" t="s">
        <v>157</v>
      </c>
      <c r="E1488" t="s">
        <v>649</v>
      </c>
      <c r="F1488" t="s">
        <v>57</v>
      </c>
      <c r="G1488" t="s">
        <v>153</v>
      </c>
      <c r="H1488">
        <v>849.66</v>
      </c>
      <c r="I1488">
        <v>8</v>
      </c>
      <c r="J1488">
        <v>0.25</v>
      </c>
      <c r="K1488">
        <v>5097.96</v>
      </c>
      <c r="L1488" t="s">
        <v>76</v>
      </c>
      <c r="M1488" t="s">
        <v>122</v>
      </c>
      <c r="N1488" t="s">
        <v>28</v>
      </c>
      <c r="O1488" t="s">
        <v>29</v>
      </c>
      <c r="P1488">
        <v>4</v>
      </c>
      <c r="Q1488">
        <v>1.4</v>
      </c>
      <c r="R1488" t="s">
        <v>30</v>
      </c>
      <c r="S1488" t="s">
        <v>86</v>
      </c>
    </row>
    <row r="1489" spans="1:19" x14ac:dyDescent="0.35">
      <c r="A1489" t="s">
        <v>3881</v>
      </c>
      <c r="B1489" t="s">
        <v>3597</v>
      </c>
      <c r="C1489" t="s">
        <v>3882</v>
      </c>
      <c r="D1489" t="s">
        <v>127</v>
      </c>
      <c r="E1489" t="s">
        <v>176</v>
      </c>
      <c r="F1489" t="s">
        <v>47</v>
      </c>
      <c r="G1489" t="s">
        <v>177</v>
      </c>
      <c r="H1489">
        <v>506.58</v>
      </c>
      <c r="I1489">
        <v>10</v>
      </c>
      <c r="J1489">
        <v>0.2</v>
      </c>
      <c r="K1489">
        <v>4052.64</v>
      </c>
      <c r="L1489" t="s">
        <v>104</v>
      </c>
      <c r="M1489" t="s">
        <v>134</v>
      </c>
      <c r="N1489" t="s">
        <v>85</v>
      </c>
      <c r="O1489" t="s">
        <v>116</v>
      </c>
      <c r="P1489">
        <v>5</v>
      </c>
      <c r="Q1489">
        <v>1.3</v>
      </c>
      <c r="R1489" t="s">
        <v>30</v>
      </c>
      <c r="S1489" t="s">
        <v>52</v>
      </c>
    </row>
    <row r="1490" spans="1:19" x14ac:dyDescent="0.35">
      <c r="A1490" t="s">
        <v>3883</v>
      </c>
      <c r="B1490" t="s">
        <v>3884</v>
      </c>
      <c r="C1490" t="s">
        <v>3885</v>
      </c>
      <c r="D1490" t="s">
        <v>34</v>
      </c>
      <c r="E1490" t="s">
        <v>102</v>
      </c>
      <c r="F1490" t="s">
        <v>47</v>
      </c>
      <c r="G1490" t="s">
        <v>103</v>
      </c>
      <c r="H1490">
        <v>373.68</v>
      </c>
      <c r="I1490">
        <v>14</v>
      </c>
      <c r="J1490">
        <v>0.05</v>
      </c>
      <c r="K1490">
        <v>4969.9399999999996</v>
      </c>
      <c r="L1490" t="s">
        <v>142</v>
      </c>
      <c r="M1490" t="s">
        <v>183</v>
      </c>
      <c r="N1490" t="s">
        <v>28</v>
      </c>
      <c r="O1490" t="s">
        <v>50</v>
      </c>
      <c r="P1490">
        <v>11</v>
      </c>
      <c r="Q1490">
        <v>2.4</v>
      </c>
      <c r="R1490" t="s">
        <v>202</v>
      </c>
      <c r="S1490" t="s">
        <v>60</v>
      </c>
    </row>
    <row r="1491" spans="1:19" x14ac:dyDescent="0.35">
      <c r="A1491" t="s">
        <v>3886</v>
      </c>
      <c r="B1491" t="s">
        <v>2569</v>
      </c>
      <c r="C1491" t="s">
        <v>3887</v>
      </c>
      <c r="D1491" t="s">
        <v>34</v>
      </c>
      <c r="E1491" t="s">
        <v>244</v>
      </c>
      <c r="F1491" t="s">
        <v>36</v>
      </c>
      <c r="G1491" t="s">
        <v>129</v>
      </c>
      <c r="H1491">
        <v>36.229999999999997</v>
      </c>
      <c r="I1491">
        <v>3</v>
      </c>
      <c r="J1491">
        <v>0.2</v>
      </c>
      <c r="K1491">
        <v>86.95</v>
      </c>
      <c r="L1491" t="s">
        <v>98</v>
      </c>
      <c r="M1491" t="s">
        <v>134</v>
      </c>
      <c r="N1491" t="s">
        <v>59</v>
      </c>
      <c r="O1491" t="s">
        <v>123</v>
      </c>
      <c r="P1491">
        <v>9</v>
      </c>
      <c r="Q1491">
        <v>3.5</v>
      </c>
      <c r="R1491" t="s">
        <v>30</v>
      </c>
      <c r="S1491" t="s">
        <v>86</v>
      </c>
    </row>
    <row r="1492" spans="1:19" x14ac:dyDescent="0.35">
      <c r="A1492" t="s">
        <v>3888</v>
      </c>
      <c r="B1492" t="s">
        <v>3889</v>
      </c>
      <c r="C1492" t="s">
        <v>350</v>
      </c>
      <c r="D1492" t="s">
        <v>34</v>
      </c>
      <c r="E1492" t="s">
        <v>872</v>
      </c>
      <c r="F1492" t="s">
        <v>36</v>
      </c>
      <c r="G1492" t="s">
        <v>873</v>
      </c>
      <c r="H1492">
        <v>38.29</v>
      </c>
      <c r="I1492">
        <v>11</v>
      </c>
      <c r="J1492">
        <v>0.05</v>
      </c>
      <c r="K1492">
        <v>400.13</v>
      </c>
      <c r="L1492" t="s">
        <v>26</v>
      </c>
      <c r="M1492" t="s">
        <v>111</v>
      </c>
      <c r="N1492" t="s">
        <v>172</v>
      </c>
      <c r="O1492" t="s">
        <v>116</v>
      </c>
      <c r="P1492">
        <v>12</v>
      </c>
      <c r="Q1492">
        <v>4.4000000000000004</v>
      </c>
      <c r="R1492" t="s">
        <v>143</v>
      </c>
      <c r="S1492" t="s">
        <v>60</v>
      </c>
    </row>
    <row r="1493" spans="1:19" x14ac:dyDescent="0.35">
      <c r="A1493" t="s">
        <v>3890</v>
      </c>
      <c r="B1493" t="s">
        <v>3813</v>
      </c>
      <c r="C1493" t="s">
        <v>3230</v>
      </c>
      <c r="D1493" t="s">
        <v>127</v>
      </c>
      <c r="E1493" t="s">
        <v>96</v>
      </c>
      <c r="F1493" t="s">
        <v>57</v>
      </c>
      <c r="G1493" t="s">
        <v>97</v>
      </c>
      <c r="H1493">
        <v>71.95</v>
      </c>
      <c r="I1493">
        <v>7</v>
      </c>
      <c r="J1493">
        <v>0</v>
      </c>
      <c r="K1493">
        <v>503.65</v>
      </c>
      <c r="L1493" t="s">
        <v>83</v>
      </c>
      <c r="M1493" t="s">
        <v>134</v>
      </c>
      <c r="N1493" t="s">
        <v>172</v>
      </c>
      <c r="O1493" t="s">
        <v>50</v>
      </c>
      <c r="P1493">
        <v>3</v>
      </c>
      <c r="Q1493">
        <v>1.7</v>
      </c>
      <c r="R1493" t="s">
        <v>30</v>
      </c>
      <c r="S1493" t="s">
        <v>86</v>
      </c>
    </row>
    <row r="1494" spans="1:19" x14ac:dyDescent="0.35">
      <c r="A1494" t="s">
        <v>3891</v>
      </c>
      <c r="B1494" t="s">
        <v>1619</v>
      </c>
      <c r="C1494" t="s">
        <v>3892</v>
      </c>
      <c r="D1494" t="s">
        <v>127</v>
      </c>
      <c r="E1494" t="s">
        <v>656</v>
      </c>
      <c r="F1494" t="s">
        <v>47</v>
      </c>
      <c r="G1494" t="s">
        <v>657</v>
      </c>
      <c r="H1494">
        <v>681</v>
      </c>
      <c r="I1494">
        <v>11</v>
      </c>
      <c r="J1494">
        <v>0.3</v>
      </c>
      <c r="K1494">
        <v>5243.7</v>
      </c>
      <c r="L1494" t="s">
        <v>142</v>
      </c>
      <c r="M1494" t="s">
        <v>122</v>
      </c>
      <c r="N1494" t="s">
        <v>28</v>
      </c>
      <c r="O1494" t="s">
        <v>41</v>
      </c>
      <c r="P1494">
        <v>4</v>
      </c>
      <c r="Q1494">
        <v>2.7</v>
      </c>
      <c r="R1494" t="s">
        <v>30</v>
      </c>
      <c r="S1494" t="s">
        <v>86</v>
      </c>
    </row>
    <row r="1495" spans="1:19" x14ac:dyDescent="0.35">
      <c r="A1495" t="s">
        <v>3893</v>
      </c>
      <c r="B1495" t="s">
        <v>3894</v>
      </c>
      <c r="C1495" t="s">
        <v>3895</v>
      </c>
      <c r="D1495" t="s">
        <v>34</v>
      </c>
      <c r="E1495" t="s">
        <v>176</v>
      </c>
      <c r="F1495" t="s">
        <v>47</v>
      </c>
      <c r="G1495" t="s">
        <v>177</v>
      </c>
      <c r="H1495">
        <v>453.93</v>
      </c>
      <c r="I1495">
        <v>1</v>
      </c>
      <c r="J1495">
        <v>0.15</v>
      </c>
      <c r="K1495">
        <v>385.84</v>
      </c>
      <c r="L1495" t="s">
        <v>76</v>
      </c>
      <c r="M1495" t="s">
        <v>122</v>
      </c>
      <c r="N1495" t="s">
        <v>85</v>
      </c>
      <c r="O1495" t="s">
        <v>123</v>
      </c>
      <c r="P1495">
        <v>8</v>
      </c>
      <c r="Q1495">
        <v>2.6</v>
      </c>
      <c r="R1495" t="s">
        <v>30</v>
      </c>
      <c r="S1495" t="s">
        <v>52</v>
      </c>
    </row>
    <row r="1496" spans="1:19" x14ac:dyDescent="0.35">
      <c r="A1496" t="s">
        <v>3896</v>
      </c>
      <c r="B1496" t="s">
        <v>3897</v>
      </c>
      <c r="C1496" t="s">
        <v>3898</v>
      </c>
      <c r="D1496" t="s">
        <v>64</v>
      </c>
      <c r="E1496" t="s">
        <v>46</v>
      </c>
      <c r="F1496" t="s">
        <v>47</v>
      </c>
      <c r="G1496" t="s">
        <v>48</v>
      </c>
      <c r="H1496">
        <v>321.58</v>
      </c>
      <c r="I1496">
        <v>1</v>
      </c>
      <c r="J1496">
        <v>0.1</v>
      </c>
      <c r="K1496">
        <v>289.42</v>
      </c>
      <c r="L1496" t="s">
        <v>49</v>
      </c>
      <c r="M1496" t="s">
        <v>84</v>
      </c>
      <c r="N1496" t="s">
        <v>91</v>
      </c>
      <c r="O1496" t="s">
        <v>41</v>
      </c>
      <c r="P1496">
        <v>3</v>
      </c>
      <c r="Q1496">
        <v>3.1</v>
      </c>
      <c r="R1496" t="s">
        <v>30</v>
      </c>
      <c r="S1496" t="s">
        <v>60</v>
      </c>
    </row>
    <row r="1497" spans="1:19" x14ac:dyDescent="0.35">
      <c r="A1497" t="s">
        <v>3899</v>
      </c>
      <c r="B1497" t="s">
        <v>862</v>
      </c>
      <c r="C1497" t="s">
        <v>3900</v>
      </c>
      <c r="D1497" t="s">
        <v>72</v>
      </c>
      <c r="E1497" t="s">
        <v>214</v>
      </c>
      <c r="F1497" t="s">
        <v>66</v>
      </c>
      <c r="G1497" t="s">
        <v>215</v>
      </c>
      <c r="H1497">
        <v>1502</v>
      </c>
      <c r="I1497">
        <v>10</v>
      </c>
      <c r="J1497">
        <v>0.05</v>
      </c>
      <c r="K1497">
        <v>14269</v>
      </c>
      <c r="L1497" t="s">
        <v>83</v>
      </c>
      <c r="M1497" t="s">
        <v>84</v>
      </c>
      <c r="N1497" t="s">
        <v>172</v>
      </c>
      <c r="O1497" t="s">
        <v>41</v>
      </c>
      <c r="P1497">
        <v>13</v>
      </c>
      <c r="Q1497">
        <v>4.2</v>
      </c>
      <c r="R1497" t="s">
        <v>30</v>
      </c>
    </row>
    <row r="1498" spans="1:19" x14ac:dyDescent="0.35">
      <c r="A1498" t="s">
        <v>3901</v>
      </c>
      <c r="B1498" t="s">
        <v>1409</v>
      </c>
      <c r="C1498" t="s">
        <v>3902</v>
      </c>
      <c r="D1498" t="s">
        <v>34</v>
      </c>
      <c r="E1498" t="s">
        <v>445</v>
      </c>
      <c r="F1498" t="s">
        <v>66</v>
      </c>
      <c r="G1498" t="s">
        <v>446</v>
      </c>
      <c r="H1498">
        <v>769.73</v>
      </c>
      <c r="I1498">
        <v>13</v>
      </c>
      <c r="J1498">
        <v>0.05</v>
      </c>
      <c r="K1498">
        <v>9506.17</v>
      </c>
      <c r="L1498" t="s">
        <v>83</v>
      </c>
      <c r="M1498" t="s">
        <v>122</v>
      </c>
      <c r="N1498" t="s">
        <v>166</v>
      </c>
      <c r="O1498" t="s">
        <v>77</v>
      </c>
      <c r="P1498">
        <v>3</v>
      </c>
      <c r="Q1498">
        <v>3.2</v>
      </c>
      <c r="R1498" t="s">
        <v>30</v>
      </c>
      <c r="S1498" t="s">
        <v>86</v>
      </c>
    </row>
    <row r="1499" spans="1:19" x14ac:dyDescent="0.35">
      <c r="A1499" t="s">
        <v>3903</v>
      </c>
      <c r="B1499" t="s">
        <v>3904</v>
      </c>
      <c r="C1499" t="s">
        <v>3691</v>
      </c>
      <c r="D1499" t="s">
        <v>127</v>
      </c>
      <c r="E1499" t="s">
        <v>46</v>
      </c>
      <c r="F1499" t="s">
        <v>47</v>
      </c>
      <c r="G1499" t="s">
        <v>48</v>
      </c>
      <c r="H1499">
        <v>616.04</v>
      </c>
      <c r="I1499">
        <v>5</v>
      </c>
      <c r="J1499">
        <v>0.3</v>
      </c>
      <c r="K1499">
        <v>2156.14</v>
      </c>
      <c r="L1499" t="s">
        <v>76</v>
      </c>
      <c r="M1499" t="s">
        <v>122</v>
      </c>
      <c r="N1499" t="s">
        <v>40</v>
      </c>
      <c r="O1499" t="s">
        <v>92</v>
      </c>
      <c r="P1499">
        <v>13</v>
      </c>
      <c r="Q1499">
        <v>4.4000000000000004</v>
      </c>
      <c r="R1499" t="s">
        <v>30</v>
      </c>
      <c r="S1499" t="s">
        <v>86</v>
      </c>
    </row>
    <row r="1500" spans="1:19" x14ac:dyDescent="0.35">
      <c r="A1500" t="s">
        <v>3905</v>
      </c>
      <c r="B1500" t="s">
        <v>1041</v>
      </c>
      <c r="C1500" t="s">
        <v>3906</v>
      </c>
      <c r="D1500" t="s">
        <v>72</v>
      </c>
      <c r="E1500" t="s">
        <v>176</v>
      </c>
      <c r="F1500" t="s">
        <v>47</v>
      </c>
      <c r="G1500" t="s">
        <v>177</v>
      </c>
      <c r="H1500">
        <v>548.82000000000005</v>
      </c>
      <c r="I1500">
        <v>5</v>
      </c>
      <c r="J1500">
        <v>0</v>
      </c>
      <c r="K1500">
        <v>2744.1</v>
      </c>
      <c r="L1500" t="s">
        <v>98</v>
      </c>
      <c r="M1500" t="s">
        <v>27</v>
      </c>
      <c r="N1500" t="s">
        <v>68</v>
      </c>
      <c r="O1500" t="s">
        <v>29</v>
      </c>
      <c r="P1500">
        <v>9</v>
      </c>
      <c r="Q1500">
        <v>3.1</v>
      </c>
      <c r="R1500" t="s">
        <v>30</v>
      </c>
      <c r="S1500" t="s">
        <v>60</v>
      </c>
    </row>
    <row r="1501" spans="1:19" x14ac:dyDescent="0.35">
      <c r="A1501" t="s">
        <v>3907</v>
      </c>
      <c r="B1501" t="s">
        <v>759</v>
      </c>
      <c r="C1501" t="s">
        <v>3908</v>
      </c>
      <c r="D1501" t="s">
        <v>127</v>
      </c>
      <c r="E1501" t="s">
        <v>231</v>
      </c>
      <c r="F1501" t="s">
        <v>57</v>
      </c>
      <c r="G1501" t="s">
        <v>232</v>
      </c>
      <c r="H1501">
        <v>547.42999999999995</v>
      </c>
      <c r="I1501">
        <v>8</v>
      </c>
      <c r="J1501">
        <v>0.05</v>
      </c>
      <c r="K1501">
        <v>4160.47</v>
      </c>
      <c r="L1501" t="s">
        <v>49</v>
      </c>
      <c r="M1501" t="s">
        <v>27</v>
      </c>
      <c r="N1501" t="s">
        <v>59</v>
      </c>
      <c r="O1501" t="s">
        <v>77</v>
      </c>
      <c r="P1501">
        <v>5</v>
      </c>
      <c r="Q1501">
        <v>3.4</v>
      </c>
      <c r="R1501" t="s">
        <v>30</v>
      </c>
      <c r="S1501" t="s">
        <v>60</v>
      </c>
    </row>
    <row r="1502" spans="1:19" x14ac:dyDescent="0.35">
      <c r="A1502" t="s">
        <v>3909</v>
      </c>
      <c r="B1502" t="s">
        <v>3910</v>
      </c>
      <c r="C1502" t="s">
        <v>3911</v>
      </c>
      <c r="D1502" t="s">
        <v>127</v>
      </c>
      <c r="E1502" t="s">
        <v>138</v>
      </c>
      <c r="F1502" t="s">
        <v>24</v>
      </c>
      <c r="G1502" t="s">
        <v>133</v>
      </c>
      <c r="H1502">
        <v>106.62</v>
      </c>
      <c r="I1502">
        <v>7</v>
      </c>
      <c r="J1502">
        <v>0.1</v>
      </c>
      <c r="K1502">
        <v>671.71</v>
      </c>
      <c r="L1502" t="s">
        <v>49</v>
      </c>
      <c r="M1502" t="s">
        <v>183</v>
      </c>
      <c r="N1502" t="s">
        <v>40</v>
      </c>
      <c r="O1502" t="s">
        <v>29</v>
      </c>
      <c r="P1502">
        <v>10</v>
      </c>
      <c r="Q1502">
        <v>2.7</v>
      </c>
      <c r="R1502" t="s">
        <v>51</v>
      </c>
      <c r="S1502" t="s">
        <v>60</v>
      </c>
    </row>
    <row r="1503" spans="1:19" x14ac:dyDescent="0.35">
      <c r="A1503" t="s">
        <v>3912</v>
      </c>
      <c r="B1503" t="s">
        <v>1134</v>
      </c>
      <c r="C1503" t="s">
        <v>3913</v>
      </c>
      <c r="D1503" t="s">
        <v>127</v>
      </c>
      <c r="E1503" t="s">
        <v>96</v>
      </c>
      <c r="F1503" t="s">
        <v>57</v>
      </c>
      <c r="G1503" t="s">
        <v>97</v>
      </c>
      <c r="H1503">
        <v>821.66</v>
      </c>
      <c r="I1503">
        <v>8</v>
      </c>
      <c r="J1503">
        <v>0.1</v>
      </c>
      <c r="K1503">
        <v>5915.95</v>
      </c>
      <c r="L1503" t="s">
        <v>49</v>
      </c>
      <c r="M1503" t="s">
        <v>183</v>
      </c>
      <c r="N1503" t="s">
        <v>59</v>
      </c>
      <c r="O1503" t="s">
        <v>123</v>
      </c>
      <c r="P1503">
        <v>1</v>
      </c>
      <c r="Q1503">
        <v>4.3</v>
      </c>
      <c r="R1503" t="s">
        <v>112</v>
      </c>
      <c r="S1503" t="s">
        <v>60</v>
      </c>
    </row>
    <row r="1504" spans="1:19" x14ac:dyDescent="0.35">
      <c r="A1504" t="s">
        <v>3914</v>
      </c>
      <c r="B1504" t="s">
        <v>2426</v>
      </c>
      <c r="C1504" t="s">
        <v>3915</v>
      </c>
      <c r="D1504" t="s">
        <v>157</v>
      </c>
      <c r="E1504" t="s">
        <v>288</v>
      </c>
      <c r="F1504" t="s">
        <v>57</v>
      </c>
      <c r="G1504" t="s">
        <v>289</v>
      </c>
      <c r="H1504">
        <v>373.4</v>
      </c>
      <c r="I1504">
        <v>6</v>
      </c>
      <c r="J1504">
        <v>0.1</v>
      </c>
      <c r="K1504">
        <v>2016.36</v>
      </c>
      <c r="L1504" t="s">
        <v>49</v>
      </c>
      <c r="M1504" t="s">
        <v>39</v>
      </c>
      <c r="N1504" t="s">
        <v>40</v>
      </c>
      <c r="O1504" t="s">
        <v>116</v>
      </c>
      <c r="P1504">
        <v>7</v>
      </c>
      <c r="Q1504">
        <v>4.7</v>
      </c>
      <c r="R1504" t="s">
        <v>30</v>
      </c>
      <c r="S1504" t="s">
        <v>52</v>
      </c>
    </row>
    <row r="1505" spans="1:19" x14ac:dyDescent="0.35">
      <c r="A1505" t="s">
        <v>3916</v>
      </c>
      <c r="B1505" t="s">
        <v>3917</v>
      </c>
      <c r="C1505" t="s">
        <v>3918</v>
      </c>
      <c r="D1505" t="s">
        <v>127</v>
      </c>
      <c r="E1505" t="s">
        <v>484</v>
      </c>
      <c r="F1505" t="s">
        <v>74</v>
      </c>
      <c r="G1505" t="s">
        <v>110</v>
      </c>
      <c r="H1505">
        <v>2278.12</v>
      </c>
      <c r="I1505">
        <v>6</v>
      </c>
      <c r="J1505">
        <v>0</v>
      </c>
      <c r="K1505">
        <v>13668.72</v>
      </c>
      <c r="L1505" t="s">
        <v>76</v>
      </c>
      <c r="M1505" t="s">
        <v>122</v>
      </c>
      <c r="N1505" t="s">
        <v>59</v>
      </c>
      <c r="O1505" t="s">
        <v>92</v>
      </c>
      <c r="P1505">
        <v>7</v>
      </c>
      <c r="Q1505">
        <v>3.6</v>
      </c>
      <c r="R1505" t="s">
        <v>30</v>
      </c>
      <c r="S1505" t="s">
        <v>294</v>
      </c>
    </row>
    <row r="1506" spans="1:19" x14ac:dyDescent="0.35">
      <c r="A1506" t="s">
        <v>3919</v>
      </c>
      <c r="B1506" t="s">
        <v>140</v>
      </c>
      <c r="C1506" t="s">
        <v>3920</v>
      </c>
      <c r="D1506" t="s">
        <v>22</v>
      </c>
      <c r="E1506" t="s">
        <v>301</v>
      </c>
      <c r="F1506" t="s">
        <v>57</v>
      </c>
      <c r="G1506" t="s">
        <v>97</v>
      </c>
      <c r="H1506">
        <v>56.55</v>
      </c>
      <c r="I1506">
        <v>2</v>
      </c>
      <c r="J1506">
        <v>0</v>
      </c>
      <c r="K1506">
        <v>113.1</v>
      </c>
      <c r="L1506" t="s">
        <v>142</v>
      </c>
      <c r="M1506" t="s">
        <v>84</v>
      </c>
      <c r="N1506" t="s">
        <v>28</v>
      </c>
      <c r="O1506" t="s">
        <v>105</v>
      </c>
      <c r="P1506">
        <v>6</v>
      </c>
      <c r="Q1506">
        <v>4.3</v>
      </c>
      <c r="R1506" t="s">
        <v>30</v>
      </c>
      <c r="S1506" t="s">
        <v>60</v>
      </c>
    </row>
    <row r="1507" spans="1:19" x14ac:dyDescent="0.35">
      <c r="A1507" t="s">
        <v>3921</v>
      </c>
      <c r="B1507" t="s">
        <v>2064</v>
      </c>
      <c r="C1507" t="s">
        <v>3922</v>
      </c>
      <c r="D1507" t="s">
        <v>34</v>
      </c>
      <c r="E1507" t="s">
        <v>244</v>
      </c>
      <c r="F1507" t="s">
        <v>36</v>
      </c>
      <c r="G1507" t="s">
        <v>129</v>
      </c>
      <c r="H1507">
        <v>11.72</v>
      </c>
      <c r="I1507">
        <v>6</v>
      </c>
      <c r="J1507">
        <v>0</v>
      </c>
      <c r="K1507">
        <v>70.319999999999993</v>
      </c>
      <c r="L1507" t="s">
        <v>76</v>
      </c>
      <c r="M1507" t="s">
        <v>134</v>
      </c>
      <c r="N1507" t="s">
        <v>68</v>
      </c>
      <c r="O1507" t="s">
        <v>29</v>
      </c>
      <c r="P1507">
        <v>6</v>
      </c>
      <c r="Q1507">
        <v>1.2</v>
      </c>
      <c r="R1507" t="s">
        <v>30</v>
      </c>
      <c r="S1507" t="s">
        <v>52</v>
      </c>
    </row>
    <row r="1508" spans="1:19" x14ac:dyDescent="0.35">
      <c r="A1508" t="s">
        <v>3923</v>
      </c>
      <c r="B1508" t="s">
        <v>3924</v>
      </c>
      <c r="C1508" t="s">
        <v>1056</v>
      </c>
      <c r="D1508" t="s">
        <v>34</v>
      </c>
      <c r="E1508" t="s">
        <v>239</v>
      </c>
      <c r="F1508" t="s">
        <v>66</v>
      </c>
      <c r="G1508" t="s">
        <v>240</v>
      </c>
      <c r="H1508">
        <v>351.88</v>
      </c>
      <c r="I1508">
        <v>5</v>
      </c>
      <c r="J1508">
        <v>0.25</v>
      </c>
      <c r="K1508">
        <v>1319.55</v>
      </c>
      <c r="L1508" t="s">
        <v>142</v>
      </c>
      <c r="M1508" t="s">
        <v>122</v>
      </c>
      <c r="N1508" t="s">
        <v>91</v>
      </c>
      <c r="O1508" t="s">
        <v>77</v>
      </c>
      <c r="P1508">
        <v>3</v>
      </c>
      <c r="Q1508">
        <v>4.5999999999999996</v>
      </c>
      <c r="R1508" t="s">
        <v>30</v>
      </c>
      <c r="S1508" t="s">
        <v>60</v>
      </c>
    </row>
    <row r="1509" spans="1:19" x14ac:dyDescent="0.35">
      <c r="A1509" t="s">
        <v>3925</v>
      </c>
      <c r="B1509" t="s">
        <v>1215</v>
      </c>
      <c r="C1509" t="s">
        <v>3926</v>
      </c>
      <c r="D1509" t="s">
        <v>157</v>
      </c>
      <c r="E1509" t="s">
        <v>306</v>
      </c>
      <c r="F1509" t="s">
        <v>36</v>
      </c>
      <c r="G1509" t="s">
        <v>259</v>
      </c>
      <c r="H1509">
        <v>13.26</v>
      </c>
      <c r="I1509">
        <v>13</v>
      </c>
      <c r="J1509">
        <v>0</v>
      </c>
      <c r="K1509">
        <v>172.38</v>
      </c>
      <c r="L1509" t="s">
        <v>38</v>
      </c>
      <c r="M1509" t="s">
        <v>84</v>
      </c>
      <c r="N1509" t="s">
        <v>59</v>
      </c>
      <c r="O1509" t="s">
        <v>77</v>
      </c>
      <c r="P1509">
        <v>3</v>
      </c>
      <c r="Q1509">
        <v>1.8</v>
      </c>
      <c r="R1509" t="s">
        <v>30</v>
      </c>
      <c r="S1509" t="s">
        <v>60</v>
      </c>
    </row>
    <row r="1510" spans="1:19" x14ac:dyDescent="0.35">
      <c r="A1510" t="s">
        <v>3927</v>
      </c>
      <c r="B1510" t="s">
        <v>1630</v>
      </c>
      <c r="C1510" t="s">
        <v>3928</v>
      </c>
      <c r="D1510" t="s">
        <v>157</v>
      </c>
      <c r="E1510" t="s">
        <v>161</v>
      </c>
      <c r="F1510" t="s">
        <v>74</v>
      </c>
      <c r="G1510" t="s">
        <v>148</v>
      </c>
      <c r="H1510">
        <v>816.81</v>
      </c>
      <c r="I1510">
        <v>3</v>
      </c>
      <c r="J1510">
        <v>0.2</v>
      </c>
      <c r="K1510">
        <v>1960.34</v>
      </c>
      <c r="L1510" t="s">
        <v>98</v>
      </c>
      <c r="M1510" t="s">
        <v>27</v>
      </c>
      <c r="N1510" t="s">
        <v>40</v>
      </c>
      <c r="O1510" t="s">
        <v>77</v>
      </c>
      <c r="P1510">
        <v>10</v>
      </c>
      <c r="Q1510">
        <v>2</v>
      </c>
      <c r="R1510" t="s">
        <v>202</v>
      </c>
      <c r="S1510" t="s">
        <v>42</v>
      </c>
    </row>
    <row r="1511" spans="1:19" x14ac:dyDescent="0.35">
      <c r="A1511" t="s">
        <v>3929</v>
      </c>
      <c r="B1511" t="s">
        <v>3930</v>
      </c>
      <c r="C1511" t="s">
        <v>3931</v>
      </c>
      <c r="D1511" t="s">
        <v>127</v>
      </c>
      <c r="E1511" t="s">
        <v>374</v>
      </c>
      <c r="F1511" t="s">
        <v>36</v>
      </c>
      <c r="G1511" t="s">
        <v>259</v>
      </c>
      <c r="H1511">
        <v>33.950000000000003</v>
      </c>
      <c r="I1511">
        <v>6</v>
      </c>
      <c r="J1511">
        <v>0.2</v>
      </c>
      <c r="K1511">
        <v>162.96</v>
      </c>
      <c r="L1511" t="s">
        <v>302</v>
      </c>
      <c r="M1511" t="s">
        <v>111</v>
      </c>
      <c r="N1511" t="s">
        <v>172</v>
      </c>
      <c r="O1511" t="s">
        <v>29</v>
      </c>
      <c r="P1511">
        <v>11</v>
      </c>
      <c r="Q1511">
        <v>1.2</v>
      </c>
      <c r="R1511" t="s">
        <v>30</v>
      </c>
      <c r="S1511" t="s">
        <v>86</v>
      </c>
    </row>
    <row r="1512" spans="1:19" x14ac:dyDescent="0.35">
      <c r="A1512" t="s">
        <v>3932</v>
      </c>
      <c r="B1512" t="s">
        <v>3730</v>
      </c>
      <c r="C1512" t="s">
        <v>3933</v>
      </c>
      <c r="D1512" t="s">
        <v>127</v>
      </c>
      <c r="E1512" t="s">
        <v>227</v>
      </c>
      <c r="F1512" t="s">
        <v>47</v>
      </c>
      <c r="G1512" t="s">
        <v>228</v>
      </c>
      <c r="H1512">
        <v>250.06</v>
      </c>
      <c r="I1512">
        <v>8</v>
      </c>
      <c r="J1512">
        <v>0.2</v>
      </c>
      <c r="K1512">
        <v>1600.38</v>
      </c>
      <c r="L1512" t="s">
        <v>76</v>
      </c>
      <c r="M1512" t="s">
        <v>134</v>
      </c>
      <c r="N1512" t="s">
        <v>91</v>
      </c>
      <c r="O1512" t="s">
        <v>116</v>
      </c>
      <c r="P1512">
        <v>9</v>
      </c>
      <c r="Q1512">
        <v>4.9000000000000004</v>
      </c>
      <c r="R1512" t="s">
        <v>30</v>
      </c>
      <c r="S1512" t="s">
        <v>60</v>
      </c>
    </row>
    <row r="1513" spans="1:19" x14ac:dyDescent="0.35">
      <c r="A1513" t="s">
        <v>3934</v>
      </c>
      <c r="B1513" t="s">
        <v>1156</v>
      </c>
      <c r="C1513" t="s">
        <v>3935</v>
      </c>
      <c r="D1513" t="s">
        <v>34</v>
      </c>
      <c r="E1513" t="s">
        <v>214</v>
      </c>
      <c r="F1513" t="s">
        <v>66</v>
      </c>
      <c r="G1513" t="s">
        <v>215</v>
      </c>
      <c r="H1513">
        <v>2071.0500000000002</v>
      </c>
      <c r="I1513">
        <v>9</v>
      </c>
      <c r="J1513">
        <v>0.25</v>
      </c>
      <c r="K1513">
        <v>13979.59</v>
      </c>
      <c r="L1513" t="s">
        <v>98</v>
      </c>
      <c r="M1513" t="s">
        <v>84</v>
      </c>
      <c r="N1513" t="s">
        <v>166</v>
      </c>
      <c r="O1513" t="s">
        <v>92</v>
      </c>
      <c r="P1513">
        <v>1</v>
      </c>
      <c r="Q1513">
        <v>4.4000000000000004</v>
      </c>
      <c r="R1513" t="s">
        <v>30</v>
      </c>
      <c r="S1513" t="s">
        <v>60</v>
      </c>
    </row>
    <row r="1514" spans="1:19" x14ac:dyDescent="0.35">
      <c r="A1514" t="s">
        <v>3936</v>
      </c>
      <c r="B1514" t="s">
        <v>3254</v>
      </c>
      <c r="C1514" t="s">
        <v>3937</v>
      </c>
      <c r="D1514" t="s">
        <v>64</v>
      </c>
      <c r="E1514" t="s">
        <v>306</v>
      </c>
      <c r="F1514" t="s">
        <v>36</v>
      </c>
      <c r="G1514" t="s">
        <v>259</v>
      </c>
      <c r="H1514">
        <v>41.01</v>
      </c>
      <c r="I1514">
        <v>1</v>
      </c>
      <c r="J1514">
        <v>0</v>
      </c>
      <c r="K1514">
        <v>41.01</v>
      </c>
      <c r="L1514" t="s">
        <v>38</v>
      </c>
      <c r="M1514" t="s">
        <v>39</v>
      </c>
      <c r="N1514" t="s">
        <v>91</v>
      </c>
      <c r="O1514" t="s">
        <v>41</v>
      </c>
      <c r="P1514">
        <v>7</v>
      </c>
      <c r="Q1514">
        <v>4.7</v>
      </c>
      <c r="R1514" t="s">
        <v>30</v>
      </c>
      <c r="S1514" t="s">
        <v>60</v>
      </c>
    </row>
    <row r="1515" spans="1:19" x14ac:dyDescent="0.35">
      <c r="A1515" t="s">
        <v>3938</v>
      </c>
      <c r="B1515" t="s">
        <v>125</v>
      </c>
      <c r="C1515" t="s">
        <v>3939</v>
      </c>
      <c r="D1515" t="s">
        <v>72</v>
      </c>
      <c r="E1515" t="s">
        <v>176</v>
      </c>
      <c r="F1515" t="s">
        <v>47</v>
      </c>
      <c r="G1515" t="s">
        <v>177</v>
      </c>
      <c r="H1515">
        <v>594</v>
      </c>
      <c r="I1515">
        <v>3</v>
      </c>
      <c r="J1515">
        <v>0</v>
      </c>
      <c r="K1515">
        <v>1782</v>
      </c>
      <c r="L1515" t="s">
        <v>302</v>
      </c>
      <c r="M1515" t="s">
        <v>39</v>
      </c>
      <c r="N1515" t="s">
        <v>59</v>
      </c>
      <c r="O1515" t="s">
        <v>29</v>
      </c>
      <c r="P1515">
        <v>13</v>
      </c>
      <c r="Q1515">
        <v>4.4000000000000004</v>
      </c>
      <c r="R1515" t="s">
        <v>30</v>
      </c>
      <c r="S1515" t="s">
        <v>60</v>
      </c>
    </row>
    <row r="1516" spans="1:19" x14ac:dyDescent="0.35">
      <c r="A1516" t="s">
        <v>3940</v>
      </c>
      <c r="B1516" t="s">
        <v>3941</v>
      </c>
      <c r="C1516" t="s">
        <v>3942</v>
      </c>
      <c r="D1516" t="s">
        <v>72</v>
      </c>
      <c r="E1516" t="s">
        <v>181</v>
      </c>
      <c r="F1516" t="s">
        <v>24</v>
      </c>
      <c r="G1516" t="s">
        <v>182</v>
      </c>
      <c r="H1516">
        <v>143.83000000000001</v>
      </c>
      <c r="I1516">
        <v>3</v>
      </c>
      <c r="J1516">
        <v>0.1</v>
      </c>
      <c r="K1516">
        <v>388.34</v>
      </c>
      <c r="L1516" t="s">
        <v>104</v>
      </c>
      <c r="M1516" t="s">
        <v>111</v>
      </c>
      <c r="N1516" t="s">
        <v>85</v>
      </c>
      <c r="O1516" t="s">
        <v>105</v>
      </c>
      <c r="P1516">
        <v>12</v>
      </c>
      <c r="Q1516">
        <v>2.9</v>
      </c>
      <c r="R1516" t="s">
        <v>143</v>
      </c>
      <c r="S1516" t="s">
        <v>60</v>
      </c>
    </row>
    <row r="1517" spans="1:19" x14ac:dyDescent="0.35">
      <c r="A1517" t="s">
        <v>3943</v>
      </c>
      <c r="B1517" t="s">
        <v>1431</v>
      </c>
      <c r="C1517" t="s">
        <v>3944</v>
      </c>
      <c r="D1517" t="s">
        <v>22</v>
      </c>
      <c r="E1517" t="s">
        <v>244</v>
      </c>
      <c r="F1517" t="s">
        <v>36</v>
      </c>
      <c r="G1517" t="s">
        <v>129</v>
      </c>
      <c r="H1517">
        <v>31.13</v>
      </c>
      <c r="I1517">
        <v>11</v>
      </c>
      <c r="J1517">
        <v>0</v>
      </c>
      <c r="K1517">
        <v>342.43</v>
      </c>
      <c r="L1517" t="s">
        <v>49</v>
      </c>
      <c r="M1517" t="s">
        <v>90</v>
      </c>
      <c r="N1517" t="s">
        <v>28</v>
      </c>
      <c r="O1517" t="s">
        <v>50</v>
      </c>
      <c r="P1517">
        <v>11</v>
      </c>
      <c r="Q1517">
        <v>4.7</v>
      </c>
      <c r="R1517" t="s">
        <v>30</v>
      </c>
      <c r="S1517" t="s">
        <v>60</v>
      </c>
    </row>
    <row r="1518" spans="1:19" x14ac:dyDescent="0.35">
      <c r="A1518" t="s">
        <v>3945</v>
      </c>
      <c r="B1518" t="s">
        <v>1883</v>
      </c>
      <c r="C1518" t="s">
        <v>3946</v>
      </c>
      <c r="D1518" t="s">
        <v>72</v>
      </c>
      <c r="E1518" t="s">
        <v>293</v>
      </c>
      <c r="F1518" t="s">
        <v>74</v>
      </c>
      <c r="G1518" t="s">
        <v>110</v>
      </c>
      <c r="H1518">
        <v>1383.84</v>
      </c>
      <c r="I1518">
        <v>8</v>
      </c>
      <c r="J1518">
        <v>0.15</v>
      </c>
      <c r="K1518">
        <v>9410.11</v>
      </c>
      <c r="L1518" t="s">
        <v>142</v>
      </c>
      <c r="M1518" t="s">
        <v>27</v>
      </c>
      <c r="N1518" t="s">
        <v>172</v>
      </c>
      <c r="O1518" t="s">
        <v>92</v>
      </c>
      <c r="P1518">
        <v>10</v>
      </c>
      <c r="Q1518">
        <v>4.9000000000000004</v>
      </c>
      <c r="R1518" t="s">
        <v>202</v>
      </c>
      <c r="S1518" t="s">
        <v>86</v>
      </c>
    </row>
    <row r="1519" spans="1:19" x14ac:dyDescent="0.35">
      <c r="A1519" t="s">
        <v>3947</v>
      </c>
      <c r="B1519" t="s">
        <v>3948</v>
      </c>
      <c r="C1519" t="s">
        <v>3949</v>
      </c>
      <c r="D1519" t="s">
        <v>127</v>
      </c>
      <c r="E1519" t="s">
        <v>484</v>
      </c>
      <c r="F1519" t="s">
        <v>74</v>
      </c>
      <c r="G1519" t="s">
        <v>110</v>
      </c>
      <c r="H1519">
        <v>326.05</v>
      </c>
      <c r="I1519">
        <v>1</v>
      </c>
      <c r="J1519">
        <v>0.1</v>
      </c>
      <c r="K1519">
        <v>293.44</v>
      </c>
      <c r="L1519" t="s">
        <v>142</v>
      </c>
      <c r="M1519" t="s">
        <v>134</v>
      </c>
      <c r="N1519" t="s">
        <v>68</v>
      </c>
      <c r="O1519" t="s">
        <v>77</v>
      </c>
      <c r="P1519">
        <v>7</v>
      </c>
      <c r="Q1519">
        <v>3</v>
      </c>
      <c r="R1519" t="s">
        <v>30</v>
      </c>
      <c r="S1519" t="s">
        <v>60</v>
      </c>
    </row>
    <row r="1520" spans="1:19" x14ac:dyDescent="0.35">
      <c r="A1520" t="s">
        <v>3950</v>
      </c>
      <c r="B1520" t="s">
        <v>3130</v>
      </c>
      <c r="C1520" t="s">
        <v>3951</v>
      </c>
      <c r="D1520" t="s">
        <v>127</v>
      </c>
      <c r="E1520" t="s">
        <v>73</v>
      </c>
      <c r="F1520" t="s">
        <v>74</v>
      </c>
      <c r="G1520" t="s">
        <v>75</v>
      </c>
      <c r="H1520">
        <v>767.52</v>
      </c>
      <c r="I1520">
        <v>5</v>
      </c>
      <c r="J1520">
        <v>0.25</v>
      </c>
      <c r="K1520">
        <v>2878.2</v>
      </c>
      <c r="L1520" t="s">
        <v>83</v>
      </c>
      <c r="M1520" t="s">
        <v>90</v>
      </c>
      <c r="N1520" t="s">
        <v>85</v>
      </c>
      <c r="O1520" t="s">
        <v>116</v>
      </c>
      <c r="P1520">
        <v>8</v>
      </c>
      <c r="Q1520">
        <v>1.7</v>
      </c>
      <c r="R1520" t="s">
        <v>30</v>
      </c>
      <c r="S1520" t="s">
        <v>60</v>
      </c>
    </row>
    <row r="1521" spans="1:19" x14ac:dyDescent="0.35">
      <c r="A1521" t="s">
        <v>3952</v>
      </c>
      <c r="B1521" t="s">
        <v>3953</v>
      </c>
      <c r="C1521" t="s">
        <v>3954</v>
      </c>
      <c r="D1521" t="s">
        <v>64</v>
      </c>
      <c r="E1521" t="s">
        <v>46</v>
      </c>
      <c r="F1521" t="s">
        <v>47</v>
      </c>
      <c r="G1521" t="s">
        <v>48</v>
      </c>
      <c r="H1521">
        <v>379.03</v>
      </c>
      <c r="I1521">
        <v>3</v>
      </c>
      <c r="J1521">
        <v>0</v>
      </c>
      <c r="K1521">
        <v>1137.0899999999999</v>
      </c>
      <c r="L1521" t="s">
        <v>38</v>
      </c>
      <c r="M1521" t="s">
        <v>122</v>
      </c>
      <c r="N1521" t="s">
        <v>40</v>
      </c>
      <c r="O1521" t="s">
        <v>50</v>
      </c>
      <c r="P1521">
        <v>6</v>
      </c>
      <c r="Q1521">
        <v>3.6</v>
      </c>
      <c r="R1521" t="s">
        <v>30</v>
      </c>
      <c r="S1521" t="s">
        <v>52</v>
      </c>
    </row>
    <row r="1522" spans="1:19" x14ac:dyDescent="0.35">
      <c r="A1522" t="s">
        <v>3955</v>
      </c>
      <c r="B1522" t="s">
        <v>3956</v>
      </c>
      <c r="C1522" t="s">
        <v>3957</v>
      </c>
      <c r="D1522" t="s">
        <v>72</v>
      </c>
      <c r="E1522" t="s">
        <v>251</v>
      </c>
      <c r="F1522" t="s">
        <v>36</v>
      </c>
      <c r="G1522" t="s">
        <v>252</v>
      </c>
      <c r="H1522">
        <v>26.1</v>
      </c>
      <c r="I1522">
        <v>2</v>
      </c>
      <c r="J1522">
        <v>0.25</v>
      </c>
      <c r="K1522">
        <v>39.15</v>
      </c>
      <c r="L1522" t="s">
        <v>76</v>
      </c>
      <c r="M1522" t="s">
        <v>183</v>
      </c>
      <c r="N1522" t="s">
        <v>166</v>
      </c>
      <c r="O1522" t="s">
        <v>50</v>
      </c>
      <c r="P1522">
        <v>8</v>
      </c>
      <c r="Q1522">
        <v>4.9000000000000004</v>
      </c>
      <c r="R1522" t="s">
        <v>30</v>
      </c>
      <c r="S1522" t="s">
        <v>42</v>
      </c>
    </row>
    <row r="1523" spans="1:19" x14ac:dyDescent="0.35">
      <c r="A1523" t="s">
        <v>3958</v>
      </c>
      <c r="B1523" t="s">
        <v>3012</v>
      </c>
      <c r="C1523" t="s">
        <v>3959</v>
      </c>
      <c r="D1523" t="s">
        <v>157</v>
      </c>
      <c r="E1523" t="s">
        <v>23</v>
      </c>
      <c r="F1523" t="s">
        <v>24</v>
      </c>
      <c r="G1523" t="s">
        <v>25</v>
      </c>
      <c r="H1523">
        <v>99.4</v>
      </c>
      <c r="I1523">
        <v>8</v>
      </c>
      <c r="J1523">
        <v>0</v>
      </c>
      <c r="K1523">
        <v>795.2</v>
      </c>
      <c r="L1523" t="s">
        <v>98</v>
      </c>
      <c r="M1523" t="s">
        <v>27</v>
      </c>
      <c r="N1523" t="s">
        <v>166</v>
      </c>
      <c r="O1523" t="s">
        <v>116</v>
      </c>
      <c r="P1523">
        <v>1</v>
      </c>
      <c r="Q1523">
        <v>4.5</v>
      </c>
      <c r="R1523" t="s">
        <v>30</v>
      </c>
    </row>
    <row r="1524" spans="1:19" x14ac:dyDescent="0.35">
      <c r="A1524" t="s">
        <v>3960</v>
      </c>
      <c r="B1524" t="s">
        <v>3961</v>
      </c>
      <c r="C1524" t="s">
        <v>3962</v>
      </c>
      <c r="D1524" t="s">
        <v>157</v>
      </c>
      <c r="E1524" t="s">
        <v>147</v>
      </c>
      <c r="F1524" t="s">
        <v>74</v>
      </c>
      <c r="G1524" t="s">
        <v>148</v>
      </c>
      <c r="H1524">
        <v>2354.89</v>
      </c>
      <c r="I1524">
        <v>3</v>
      </c>
      <c r="J1524">
        <v>0.1</v>
      </c>
      <c r="K1524">
        <v>6358.2</v>
      </c>
      <c r="L1524" t="s">
        <v>142</v>
      </c>
      <c r="M1524" t="s">
        <v>39</v>
      </c>
      <c r="N1524" t="s">
        <v>40</v>
      </c>
      <c r="O1524" t="s">
        <v>77</v>
      </c>
      <c r="P1524">
        <v>1</v>
      </c>
      <c r="Q1524">
        <v>4.4000000000000004</v>
      </c>
      <c r="R1524" t="s">
        <v>30</v>
      </c>
      <c r="S1524" t="s">
        <v>86</v>
      </c>
    </row>
    <row r="1525" spans="1:19" x14ac:dyDescent="0.35">
      <c r="A1525" t="s">
        <v>3963</v>
      </c>
      <c r="B1525" t="s">
        <v>2162</v>
      </c>
      <c r="C1525" t="s">
        <v>3964</v>
      </c>
      <c r="D1525" t="s">
        <v>72</v>
      </c>
      <c r="E1525" t="s">
        <v>656</v>
      </c>
      <c r="F1525" t="s">
        <v>47</v>
      </c>
      <c r="G1525" t="s">
        <v>657</v>
      </c>
      <c r="H1525">
        <v>118.09</v>
      </c>
      <c r="I1525">
        <v>7</v>
      </c>
      <c r="J1525">
        <v>0.05</v>
      </c>
      <c r="K1525">
        <v>785.3</v>
      </c>
      <c r="L1525" t="s">
        <v>142</v>
      </c>
      <c r="M1525" t="s">
        <v>134</v>
      </c>
      <c r="N1525" t="s">
        <v>68</v>
      </c>
      <c r="O1525" t="s">
        <v>41</v>
      </c>
      <c r="P1525">
        <v>9</v>
      </c>
      <c r="Q1525">
        <v>4.7</v>
      </c>
      <c r="R1525" t="s">
        <v>30</v>
      </c>
      <c r="S1525" t="s">
        <v>60</v>
      </c>
    </row>
    <row r="1526" spans="1:19" x14ac:dyDescent="0.35">
      <c r="A1526" t="s">
        <v>3965</v>
      </c>
      <c r="B1526" t="s">
        <v>989</v>
      </c>
      <c r="C1526" t="s">
        <v>3966</v>
      </c>
      <c r="D1526" t="s">
        <v>22</v>
      </c>
      <c r="E1526" t="s">
        <v>403</v>
      </c>
      <c r="F1526" t="s">
        <v>74</v>
      </c>
      <c r="G1526" t="s">
        <v>148</v>
      </c>
      <c r="H1526">
        <v>1651.95</v>
      </c>
      <c r="I1526">
        <v>12</v>
      </c>
      <c r="J1526">
        <v>0.2</v>
      </c>
      <c r="K1526">
        <v>15858.72</v>
      </c>
      <c r="L1526" t="s">
        <v>38</v>
      </c>
      <c r="M1526" t="s">
        <v>27</v>
      </c>
      <c r="N1526" t="s">
        <v>85</v>
      </c>
      <c r="O1526" t="s">
        <v>41</v>
      </c>
      <c r="P1526">
        <v>12</v>
      </c>
      <c r="Q1526">
        <v>4.5999999999999996</v>
      </c>
      <c r="R1526" t="s">
        <v>30</v>
      </c>
      <c r="S1526" t="s">
        <v>60</v>
      </c>
    </row>
    <row r="1527" spans="1:19" x14ac:dyDescent="0.35">
      <c r="A1527" t="s">
        <v>3967</v>
      </c>
      <c r="B1527" t="s">
        <v>1560</v>
      </c>
      <c r="C1527" t="s">
        <v>3968</v>
      </c>
      <c r="D1527" t="s">
        <v>34</v>
      </c>
      <c r="E1527" t="s">
        <v>403</v>
      </c>
      <c r="F1527" t="s">
        <v>74</v>
      </c>
      <c r="G1527" t="s">
        <v>148</v>
      </c>
      <c r="H1527">
        <v>1805.77</v>
      </c>
      <c r="I1527">
        <v>11</v>
      </c>
      <c r="J1527">
        <v>0.05</v>
      </c>
      <c r="K1527">
        <v>18870.3</v>
      </c>
      <c r="L1527" t="s">
        <v>76</v>
      </c>
      <c r="M1527" t="s">
        <v>39</v>
      </c>
      <c r="N1527" t="s">
        <v>91</v>
      </c>
      <c r="O1527" t="s">
        <v>116</v>
      </c>
      <c r="P1527">
        <v>4</v>
      </c>
      <c r="Q1527">
        <v>4.0999999999999996</v>
      </c>
      <c r="R1527" t="s">
        <v>30</v>
      </c>
      <c r="S1527" t="s">
        <v>294</v>
      </c>
    </row>
    <row r="1528" spans="1:19" x14ac:dyDescent="0.35">
      <c r="A1528" t="s">
        <v>3969</v>
      </c>
      <c r="B1528" t="s">
        <v>794</v>
      </c>
      <c r="C1528" t="s">
        <v>3970</v>
      </c>
      <c r="D1528" t="s">
        <v>127</v>
      </c>
      <c r="E1528" t="s">
        <v>96</v>
      </c>
      <c r="F1528" t="s">
        <v>57</v>
      </c>
      <c r="G1528" t="s">
        <v>97</v>
      </c>
      <c r="H1528">
        <v>518.32000000000005</v>
      </c>
      <c r="I1528">
        <v>1</v>
      </c>
      <c r="J1528">
        <v>0.25</v>
      </c>
      <c r="K1528">
        <v>388.74</v>
      </c>
      <c r="L1528" t="s">
        <v>76</v>
      </c>
      <c r="M1528" t="s">
        <v>122</v>
      </c>
      <c r="N1528" t="s">
        <v>91</v>
      </c>
      <c r="O1528" t="s">
        <v>29</v>
      </c>
      <c r="P1528">
        <v>3</v>
      </c>
      <c r="Q1528">
        <v>3.9</v>
      </c>
      <c r="R1528" t="s">
        <v>30</v>
      </c>
      <c r="S1528" t="s">
        <v>294</v>
      </c>
    </row>
    <row r="1529" spans="1:19" x14ac:dyDescent="0.35">
      <c r="A1529" t="s">
        <v>3971</v>
      </c>
      <c r="B1529" t="s">
        <v>3269</v>
      </c>
      <c r="C1529" t="s">
        <v>3972</v>
      </c>
      <c r="D1529" t="s">
        <v>72</v>
      </c>
      <c r="E1529" t="s">
        <v>1182</v>
      </c>
      <c r="F1529" t="s">
        <v>66</v>
      </c>
      <c r="G1529" t="s">
        <v>446</v>
      </c>
      <c r="H1529">
        <v>1856.4</v>
      </c>
      <c r="I1529">
        <v>6</v>
      </c>
      <c r="J1529">
        <v>0.25</v>
      </c>
      <c r="K1529">
        <v>8353.7999999999993</v>
      </c>
      <c r="L1529" t="s">
        <v>49</v>
      </c>
      <c r="M1529" t="s">
        <v>27</v>
      </c>
      <c r="N1529" t="s">
        <v>40</v>
      </c>
      <c r="O1529" t="s">
        <v>50</v>
      </c>
      <c r="P1529">
        <v>6</v>
      </c>
      <c r="Q1529">
        <v>2.1</v>
      </c>
      <c r="R1529" t="s">
        <v>30</v>
      </c>
      <c r="S1529" t="s">
        <v>52</v>
      </c>
    </row>
    <row r="1530" spans="1:19" x14ac:dyDescent="0.35">
      <c r="A1530" t="s">
        <v>3973</v>
      </c>
      <c r="B1530" t="s">
        <v>2061</v>
      </c>
      <c r="C1530" t="s">
        <v>3974</v>
      </c>
      <c r="D1530" t="s">
        <v>22</v>
      </c>
      <c r="E1530" t="s">
        <v>399</v>
      </c>
      <c r="F1530" t="s">
        <v>24</v>
      </c>
      <c r="G1530" t="s">
        <v>182</v>
      </c>
      <c r="H1530">
        <v>313.48</v>
      </c>
      <c r="I1530">
        <v>3</v>
      </c>
      <c r="J1530">
        <v>0.25</v>
      </c>
      <c r="K1530">
        <v>705.33</v>
      </c>
      <c r="L1530" t="s">
        <v>104</v>
      </c>
      <c r="M1530" t="s">
        <v>84</v>
      </c>
      <c r="N1530" t="s">
        <v>59</v>
      </c>
      <c r="O1530" t="s">
        <v>41</v>
      </c>
      <c r="P1530">
        <v>10</v>
      </c>
      <c r="Q1530">
        <v>3.5</v>
      </c>
      <c r="R1530" t="s">
        <v>30</v>
      </c>
      <c r="S1530" t="s">
        <v>60</v>
      </c>
    </row>
    <row r="1531" spans="1:19" x14ac:dyDescent="0.35">
      <c r="A1531" t="s">
        <v>3975</v>
      </c>
      <c r="B1531" t="s">
        <v>2577</v>
      </c>
      <c r="C1531" t="s">
        <v>3976</v>
      </c>
      <c r="D1531" t="s">
        <v>34</v>
      </c>
      <c r="E1531" t="s">
        <v>193</v>
      </c>
      <c r="F1531" t="s">
        <v>24</v>
      </c>
      <c r="G1531" t="s">
        <v>194</v>
      </c>
      <c r="H1531">
        <v>455.28</v>
      </c>
      <c r="I1531">
        <v>8</v>
      </c>
      <c r="J1531">
        <v>0</v>
      </c>
      <c r="K1531">
        <v>3642.24</v>
      </c>
      <c r="L1531" t="s">
        <v>302</v>
      </c>
      <c r="M1531" t="s">
        <v>27</v>
      </c>
      <c r="N1531" t="s">
        <v>166</v>
      </c>
      <c r="O1531" t="s">
        <v>29</v>
      </c>
      <c r="P1531">
        <v>12</v>
      </c>
      <c r="Q1531">
        <v>3.1</v>
      </c>
      <c r="R1531" t="s">
        <v>30</v>
      </c>
      <c r="S1531" t="s">
        <v>60</v>
      </c>
    </row>
    <row r="1532" spans="1:19" x14ac:dyDescent="0.35">
      <c r="A1532" t="s">
        <v>3977</v>
      </c>
      <c r="B1532" t="s">
        <v>1388</v>
      </c>
      <c r="C1532" t="s">
        <v>3978</v>
      </c>
      <c r="D1532" t="s">
        <v>22</v>
      </c>
      <c r="E1532" t="s">
        <v>102</v>
      </c>
      <c r="F1532" t="s">
        <v>47</v>
      </c>
      <c r="G1532" t="s">
        <v>103</v>
      </c>
      <c r="H1532">
        <v>31.52</v>
      </c>
      <c r="I1532">
        <v>6</v>
      </c>
      <c r="J1532">
        <v>0.25</v>
      </c>
      <c r="K1532">
        <v>141.84</v>
      </c>
      <c r="L1532" t="s">
        <v>26</v>
      </c>
      <c r="M1532" t="s">
        <v>111</v>
      </c>
      <c r="N1532" t="s">
        <v>59</v>
      </c>
      <c r="O1532" t="s">
        <v>116</v>
      </c>
      <c r="P1532">
        <v>13</v>
      </c>
      <c r="Q1532">
        <v>4.4000000000000004</v>
      </c>
      <c r="R1532" t="s">
        <v>30</v>
      </c>
      <c r="S1532" t="s">
        <v>294</v>
      </c>
    </row>
    <row r="1533" spans="1:19" x14ac:dyDescent="0.35">
      <c r="A1533" t="s">
        <v>3979</v>
      </c>
      <c r="B1533" t="s">
        <v>3980</v>
      </c>
      <c r="C1533" t="s">
        <v>3981</v>
      </c>
      <c r="D1533" t="s">
        <v>34</v>
      </c>
      <c r="E1533" t="s">
        <v>251</v>
      </c>
      <c r="F1533" t="s">
        <v>36</v>
      </c>
      <c r="G1533" t="s">
        <v>252</v>
      </c>
      <c r="H1533">
        <v>8.73</v>
      </c>
      <c r="I1533">
        <v>12</v>
      </c>
      <c r="J1533">
        <v>0.2</v>
      </c>
      <c r="K1533">
        <v>83.81</v>
      </c>
      <c r="L1533" t="s">
        <v>104</v>
      </c>
      <c r="M1533" t="s">
        <v>183</v>
      </c>
      <c r="N1533" t="s">
        <v>59</v>
      </c>
      <c r="O1533" t="s">
        <v>41</v>
      </c>
      <c r="P1533">
        <v>12</v>
      </c>
      <c r="Q1533">
        <v>3</v>
      </c>
      <c r="R1533" t="s">
        <v>30</v>
      </c>
      <c r="S1533" t="s">
        <v>60</v>
      </c>
    </row>
    <row r="1534" spans="1:19" x14ac:dyDescent="0.35">
      <c r="A1534" t="s">
        <v>3982</v>
      </c>
      <c r="B1534" t="s">
        <v>2162</v>
      </c>
      <c r="C1534" t="s">
        <v>3983</v>
      </c>
      <c r="D1534" t="s">
        <v>34</v>
      </c>
      <c r="E1534" t="s">
        <v>227</v>
      </c>
      <c r="F1534" t="s">
        <v>47</v>
      </c>
      <c r="G1534" t="s">
        <v>228</v>
      </c>
      <c r="H1534">
        <v>453.32</v>
      </c>
      <c r="I1534">
        <v>2</v>
      </c>
      <c r="J1534">
        <v>0</v>
      </c>
      <c r="K1534">
        <v>906.64</v>
      </c>
      <c r="L1534" t="s">
        <v>165</v>
      </c>
      <c r="M1534" t="s">
        <v>90</v>
      </c>
      <c r="N1534" t="s">
        <v>59</v>
      </c>
      <c r="O1534" t="s">
        <v>77</v>
      </c>
      <c r="P1534">
        <v>9</v>
      </c>
      <c r="Q1534">
        <v>1.5</v>
      </c>
      <c r="R1534" t="s">
        <v>30</v>
      </c>
      <c r="S1534" t="s">
        <v>52</v>
      </c>
    </row>
    <row r="1535" spans="1:19" x14ac:dyDescent="0.35">
      <c r="A1535" t="s">
        <v>3984</v>
      </c>
      <c r="B1535" t="s">
        <v>3985</v>
      </c>
      <c r="C1535" t="s">
        <v>3986</v>
      </c>
      <c r="D1535" t="s">
        <v>127</v>
      </c>
      <c r="E1535" t="s">
        <v>656</v>
      </c>
      <c r="F1535" t="s">
        <v>47</v>
      </c>
      <c r="G1535" t="s">
        <v>657</v>
      </c>
      <c r="H1535">
        <v>408.82</v>
      </c>
      <c r="I1535">
        <v>6</v>
      </c>
      <c r="J1535">
        <v>0</v>
      </c>
      <c r="K1535">
        <v>2452.92</v>
      </c>
      <c r="L1535" t="s">
        <v>302</v>
      </c>
      <c r="M1535" t="s">
        <v>183</v>
      </c>
      <c r="N1535" t="s">
        <v>28</v>
      </c>
      <c r="O1535" t="s">
        <v>105</v>
      </c>
      <c r="P1535">
        <v>10</v>
      </c>
      <c r="Q1535">
        <v>1</v>
      </c>
      <c r="R1535" t="s">
        <v>30</v>
      </c>
    </row>
    <row r="1536" spans="1:19" x14ac:dyDescent="0.35">
      <c r="A1536" t="s">
        <v>3987</v>
      </c>
      <c r="B1536" t="s">
        <v>2292</v>
      </c>
      <c r="C1536" t="s">
        <v>3988</v>
      </c>
      <c r="D1536" t="s">
        <v>157</v>
      </c>
      <c r="E1536" t="s">
        <v>306</v>
      </c>
      <c r="F1536" t="s">
        <v>36</v>
      </c>
      <c r="G1536" t="s">
        <v>259</v>
      </c>
      <c r="H1536">
        <v>31.74</v>
      </c>
      <c r="I1536">
        <v>7</v>
      </c>
      <c r="J1536">
        <v>0</v>
      </c>
      <c r="K1536">
        <v>222.18</v>
      </c>
      <c r="L1536" t="s">
        <v>76</v>
      </c>
      <c r="M1536" t="s">
        <v>111</v>
      </c>
      <c r="N1536" t="s">
        <v>59</v>
      </c>
      <c r="O1536" t="s">
        <v>41</v>
      </c>
      <c r="P1536">
        <v>11</v>
      </c>
      <c r="Q1536">
        <v>3.7</v>
      </c>
      <c r="R1536" t="s">
        <v>30</v>
      </c>
      <c r="S1536" t="s">
        <v>86</v>
      </c>
    </row>
    <row r="1537" spans="1:19" x14ac:dyDescent="0.35">
      <c r="A1537" t="s">
        <v>3989</v>
      </c>
      <c r="B1537" t="s">
        <v>968</v>
      </c>
      <c r="C1537" t="s">
        <v>3990</v>
      </c>
      <c r="D1537" t="s">
        <v>127</v>
      </c>
      <c r="E1537" t="s">
        <v>274</v>
      </c>
      <c r="F1537" t="s">
        <v>74</v>
      </c>
      <c r="G1537" t="s">
        <v>75</v>
      </c>
      <c r="H1537">
        <v>1920.89</v>
      </c>
      <c r="I1537">
        <v>5</v>
      </c>
      <c r="J1537">
        <v>0</v>
      </c>
      <c r="K1537">
        <v>9604.4500000000007</v>
      </c>
      <c r="L1537" t="s">
        <v>83</v>
      </c>
      <c r="M1537" t="s">
        <v>111</v>
      </c>
      <c r="N1537" t="s">
        <v>166</v>
      </c>
      <c r="O1537" t="s">
        <v>105</v>
      </c>
      <c r="P1537">
        <v>4</v>
      </c>
      <c r="Q1537">
        <v>3.2</v>
      </c>
      <c r="R1537" t="s">
        <v>30</v>
      </c>
      <c r="S1537" t="s">
        <v>60</v>
      </c>
    </row>
    <row r="1538" spans="1:19" x14ac:dyDescent="0.35">
      <c r="A1538" t="s">
        <v>3991</v>
      </c>
      <c r="B1538" t="s">
        <v>3388</v>
      </c>
      <c r="C1538" t="s">
        <v>3992</v>
      </c>
      <c r="D1538" t="s">
        <v>72</v>
      </c>
      <c r="E1538" t="s">
        <v>46</v>
      </c>
      <c r="F1538" t="s">
        <v>47</v>
      </c>
      <c r="G1538" t="s">
        <v>48</v>
      </c>
      <c r="H1538">
        <v>298.61</v>
      </c>
      <c r="I1538">
        <v>3</v>
      </c>
      <c r="J1538">
        <v>0.1</v>
      </c>
      <c r="K1538">
        <v>806.25</v>
      </c>
      <c r="L1538" t="s">
        <v>142</v>
      </c>
      <c r="M1538" t="s">
        <v>84</v>
      </c>
      <c r="N1538" t="s">
        <v>166</v>
      </c>
      <c r="O1538" t="s">
        <v>92</v>
      </c>
      <c r="P1538">
        <v>9</v>
      </c>
      <c r="Q1538">
        <v>2.2999999999999998</v>
      </c>
      <c r="R1538" t="s">
        <v>30</v>
      </c>
      <c r="S1538" t="s">
        <v>60</v>
      </c>
    </row>
    <row r="1539" spans="1:19" x14ac:dyDescent="0.35">
      <c r="A1539" t="s">
        <v>3993</v>
      </c>
      <c r="B1539" t="s">
        <v>714</v>
      </c>
      <c r="C1539" t="s">
        <v>3994</v>
      </c>
      <c r="D1539" t="s">
        <v>22</v>
      </c>
      <c r="E1539" t="s">
        <v>73</v>
      </c>
      <c r="F1539" t="s">
        <v>74</v>
      </c>
      <c r="G1539" t="s">
        <v>75</v>
      </c>
      <c r="H1539">
        <v>1602.89</v>
      </c>
      <c r="I1539">
        <v>4</v>
      </c>
      <c r="J1539">
        <v>0.3</v>
      </c>
      <c r="K1539">
        <v>4488.09</v>
      </c>
      <c r="L1539" t="s">
        <v>49</v>
      </c>
      <c r="M1539" t="s">
        <v>134</v>
      </c>
      <c r="N1539" t="s">
        <v>85</v>
      </c>
      <c r="O1539" t="s">
        <v>50</v>
      </c>
      <c r="P1539">
        <v>5</v>
      </c>
      <c r="Q1539">
        <v>1.7</v>
      </c>
      <c r="R1539" t="s">
        <v>30</v>
      </c>
      <c r="S1539" t="s">
        <v>60</v>
      </c>
    </row>
    <row r="1540" spans="1:19" x14ac:dyDescent="0.35">
      <c r="A1540" t="s">
        <v>3995</v>
      </c>
      <c r="B1540" t="s">
        <v>794</v>
      </c>
      <c r="C1540" t="s">
        <v>3731</v>
      </c>
      <c r="D1540" t="s">
        <v>157</v>
      </c>
      <c r="E1540" t="s">
        <v>484</v>
      </c>
      <c r="F1540" t="s">
        <v>74</v>
      </c>
      <c r="G1540" t="s">
        <v>110</v>
      </c>
      <c r="H1540">
        <v>1252.6199999999999</v>
      </c>
      <c r="I1540">
        <v>4</v>
      </c>
      <c r="J1540">
        <v>0.05</v>
      </c>
      <c r="K1540">
        <v>4759.96</v>
      </c>
      <c r="L1540" t="s">
        <v>302</v>
      </c>
      <c r="M1540" t="s">
        <v>27</v>
      </c>
      <c r="N1540" t="s">
        <v>166</v>
      </c>
      <c r="O1540" t="s">
        <v>41</v>
      </c>
      <c r="P1540">
        <v>13</v>
      </c>
      <c r="Q1540">
        <v>2.9</v>
      </c>
      <c r="R1540" t="s">
        <v>30</v>
      </c>
      <c r="S1540" t="s">
        <v>52</v>
      </c>
    </row>
    <row r="1541" spans="1:19" x14ac:dyDescent="0.35">
      <c r="A1541" t="s">
        <v>3996</v>
      </c>
      <c r="B1541" t="s">
        <v>2271</v>
      </c>
      <c r="C1541" t="s">
        <v>3997</v>
      </c>
      <c r="D1541" t="s">
        <v>72</v>
      </c>
      <c r="E1541" t="s">
        <v>258</v>
      </c>
      <c r="F1541" t="s">
        <v>36</v>
      </c>
      <c r="G1541" t="s">
        <v>259</v>
      </c>
      <c r="H1541">
        <v>30.83</v>
      </c>
      <c r="I1541">
        <v>6</v>
      </c>
      <c r="J1541">
        <v>0.1</v>
      </c>
      <c r="K1541">
        <v>166.48</v>
      </c>
      <c r="L1541" t="s">
        <v>26</v>
      </c>
      <c r="M1541" t="s">
        <v>111</v>
      </c>
      <c r="N1541" t="s">
        <v>85</v>
      </c>
      <c r="O1541" t="s">
        <v>92</v>
      </c>
      <c r="P1541">
        <v>7</v>
      </c>
      <c r="Q1541">
        <v>1.4</v>
      </c>
      <c r="R1541" t="s">
        <v>30</v>
      </c>
      <c r="S1541" t="s">
        <v>60</v>
      </c>
    </row>
    <row r="1542" spans="1:19" x14ac:dyDescent="0.35">
      <c r="A1542" t="s">
        <v>3998</v>
      </c>
      <c r="B1542" t="s">
        <v>1038</v>
      </c>
      <c r="C1542" t="s">
        <v>3999</v>
      </c>
      <c r="D1542" t="s">
        <v>64</v>
      </c>
      <c r="E1542" t="s">
        <v>251</v>
      </c>
      <c r="F1542" t="s">
        <v>36</v>
      </c>
      <c r="G1542" t="s">
        <v>252</v>
      </c>
      <c r="H1542">
        <v>18.010000000000002</v>
      </c>
      <c r="I1542">
        <v>10</v>
      </c>
      <c r="J1542">
        <v>0.3</v>
      </c>
      <c r="K1542">
        <v>126.07</v>
      </c>
      <c r="L1542" t="s">
        <v>98</v>
      </c>
      <c r="M1542" t="s">
        <v>111</v>
      </c>
      <c r="N1542" t="s">
        <v>68</v>
      </c>
      <c r="O1542" t="s">
        <v>41</v>
      </c>
      <c r="P1542">
        <v>3</v>
      </c>
      <c r="Q1542">
        <v>2.2999999999999998</v>
      </c>
      <c r="R1542" t="s">
        <v>202</v>
      </c>
      <c r="S1542" t="s">
        <v>60</v>
      </c>
    </row>
    <row r="1543" spans="1:19" x14ac:dyDescent="0.35">
      <c r="A1543" t="s">
        <v>4000</v>
      </c>
      <c r="B1543" t="s">
        <v>1889</v>
      </c>
      <c r="C1543" t="s">
        <v>3849</v>
      </c>
      <c r="D1543" t="s">
        <v>22</v>
      </c>
      <c r="E1543" t="s">
        <v>147</v>
      </c>
      <c r="F1543" t="s">
        <v>74</v>
      </c>
      <c r="G1543" t="s">
        <v>148</v>
      </c>
      <c r="H1543">
        <v>2392.2800000000002</v>
      </c>
      <c r="I1543">
        <v>1</v>
      </c>
      <c r="J1543">
        <v>0</v>
      </c>
      <c r="K1543">
        <v>2392.2800000000002</v>
      </c>
      <c r="L1543" t="s">
        <v>165</v>
      </c>
      <c r="M1543" t="s">
        <v>134</v>
      </c>
      <c r="N1543" t="s">
        <v>85</v>
      </c>
      <c r="O1543" t="s">
        <v>77</v>
      </c>
      <c r="P1543">
        <v>3</v>
      </c>
      <c r="Q1543">
        <v>2.5</v>
      </c>
      <c r="R1543" t="s">
        <v>30</v>
      </c>
      <c r="S1543" t="s">
        <v>60</v>
      </c>
    </row>
    <row r="1544" spans="1:19" x14ac:dyDescent="0.35">
      <c r="A1544" t="s">
        <v>4001</v>
      </c>
      <c r="B1544" t="s">
        <v>519</v>
      </c>
      <c r="C1544" t="s">
        <v>4002</v>
      </c>
      <c r="D1544" t="s">
        <v>64</v>
      </c>
      <c r="E1544" t="s">
        <v>120</v>
      </c>
      <c r="F1544" t="s">
        <v>47</v>
      </c>
      <c r="G1544" t="s">
        <v>121</v>
      </c>
      <c r="H1544">
        <v>344.27</v>
      </c>
      <c r="I1544">
        <v>11</v>
      </c>
      <c r="J1544">
        <v>0.25</v>
      </c>
      <c r="K1544">
        <v>2840.23</v>
      </c>
      <c r="L1544" t="s">
        <v>302</v>
      </c>
      <c r="M1544" t="s">
        <v>39</v>
      </c>
      <c r="N1544" t="s">
        <v>59</v>
      </c>
      <c r="O1544" t="s">
        <v>105</v>
      </c>
      <c r="P1544">
        <v>12</v>
      </c>
      <c r="Q1544">
        <v>2.9</v>
      </c>
      <c r="R1544" t="s">
        <v>30</v>
      </c>
      <c r="S1544" t="s">
        <v>60</v>
      </c>
    </row>
    <row r="1545" spans="1:19" x14ac:dyDescent="0.35">
      <c r="A1545" t="s">
        <v>4003</v>
      </c>
      <c r="B1545" t="s">
        <v>2321</v>
      </c>
      <c r="C1545" t="s">
        <v>4004</v>
      </c>
      <c r="D1545" t="s">
        <v>127</v>
      </c>
      <c r="E1545" t="s">
        <v>102</v>
      </c>
      <c r="F1545" t="s">
        <v>47</v>
      </c>
      <c r="G1545" t="s">
        <v>103</v>
      </c>
      <c r="H1545">
        <v>565.63</v>
      </c>
      <c r="I1545">
        <v>4</v>
      </c>
      <c r="J1545">
        <v>0.1</v>
      </c>
      <c r="K1545">
        <v>2036.27</v>
      </c>
      <c r="L1545" t="s">
        <v>104</v>
      </c>
      <c r="M1545" t="s">
        <v>183</v>
      </c>
      <c r="N1545" t="s">
        <v>28</v>
      </c>
      <c r="O1545" t="s">
        <v>50</v>
      </c>
      <c r="P1545">
        <v>3</v>
      </c>
      <c r="Q1545">
        <v>2.9</v>
      </c>
      <c r="R1545" t="s">
        <v>30</v>
      </c>
    </row>
    <row r="1546" spans="1:19" x14ac:dyDescent="0.35">
      <c r="A1546" t="s">
        <v>4005</v>
      </c>
      <c r="B1546" t="s">
        <v>838</v>
      </c>
      <c r="C1546" t="s">
        <v>4006</v>
      </c>
      <c r="D1546" t="s">
        <v>127</v>
      </c>
      <c r="E1546" t="s">
        <v>73</v>
      </c>
      <c r="F1546" t="s">
        <v>74</v>
      </c>
      <c r="G1546" t="s">
        <v>75</v>
      </c>
      <c r="H1546">
        <v>1717.2</v>
      </c>
      <c r="I1546">
        <v>10</v>
      </c>
      <c r="J1546">
        <v>0.1</v>
      </c>
      <c r="K1546">
        <v>15454.8</v>
      </c>
      <c r="L1546" t="s">
        <v>38</v>
      </c>
      <c r="M1546" t="s">
        <v>183</v>
      </c>
      <c r="N1546" t="s">
        <v>85</v>
      </c>
      <c r="O1546" t="s">
        <v>41</v>
      </c>
      <c r="P1546">
        <v>8</v>
      </c>
      <c r="Q1546">
        <v>2</v>
      </c>
      <c r="R1546" t="s">
        <v>30</v>
      </c>
      <c r="S1546" t="s">
        <v>86</v>
      </c>
    </row>
    <row r="1547" spans="1:19" x14ac:dyDescent="0.35">
      <c r="A1547" t="s">
        <v>4007</v>
      </c>
      <c r="B1547" t="s">
        <v>4008</v>
      </c>
      <c r="C1547" t="s">
        <v>4009</v>
      </c>
      <c r="D1547" t="s">
        <v>34</v>
      </c>
      <c r="E1547" t="s">
        <v>374</v>
      </c>
      <c r="F1547" t="s">
        <v>36</v>
      </c>
      <c r="G1547" t="s">
        <v>259</v>
      </c>
      <c r="H1547">
        <v>18.3</v>
      </c>
      <c r="I1547">
        <v>13</v>
      </c>
      <c r="J1547">
        <v>0.05</v>
      </c>
      <c r="K1547">
        <v>226</v>
      </c>
      <c r="L1547" t="s">
        <v>302</v>
      </c>
      <c r="M1547" t="s">
        <v>39</v>
      </c>
      <c r="N1547" t="s">
        <v>91</v>
      </c>
      <c r="O1547" t="s">
        <v>77</v>
      </c>
      <c r="P1547">
        <v>6</v>
      </c>
      <c r="Q1547">
        <v>4.4000000000000004</v>
      </c>
      <c r="R1547" t="s">
        <v>30</v>
      </c>
      <c r="S1547" t="s">
        <v>60</v>
      </c>
    </row>
    <row r="1548" spans="1:19" x14ac:dyDescent="0.35">
      <c r="A1548" t="s">
        <v>4010</v>
      </c>
      <c r="B1548" t="s">
        <v>4011</v>
      </c>
      <c r="C1548" t="s">
        <v>4012</v>
      </c>
      <c r="D1548" t="s">
        <v>22</v>
      </c>
      <c r="E1548" t="s">
        <v>258</v>
      </c>
      <c r="F1548" t="s">
        <v>36</v>
      </c>
      <c r="G1548" t="s">
        <v>259</v>
      </c>
      <c r="H1548">
        <v>9.77</v>
      </c>
      <c r="I1548">
        <v>4</v>
      </c>
      <c r="J1548">
        <v>0.1</v>
      </c>
      <c r="K1548">
        <v>35.17</v>
      </c>
      <c r="L1548" t="s">
        <v>104</v>
      </c>
      <c r="M1548" t="s">
        <v>27</v>
      </c>
      <c r="N1548" t="s">
        <v>59</v>
      </c>
      <c r="O1548" t="s">
        <v>116</v>
      </c>
      <c r="P1548">
        <v>9</v>
      </c>
      <c r="Q1548">
        <v>2.4</v>
      </c>
      <c r="R1548" t="s">
        <v>30</v>
      </c>
      <c r="S1548" t="s">
        <v>42</v>
      </c>
    </row>
    <row r="1549" spans="1:19" x14ac:dyDescent="0.35">
      <c r="A1549" t="s">
        <v>4013</v>
      </c>
      <c r="B1549" t="s">
        <v>3873</v>
      </c>
      <c r="C1549" t="s">
        <v>4014</v>
      </c>
      <c r="D1549" t="s">
        <v>72</v>
      </c>
      <c r="E1549" t="s">
        <v>239</v>
      </c>
      <c r="F1549" t="s">
        <v>66</v>
      </c>
      <c r="G1549" t="s">
        <v>240</v>
      </c>
      <c r="H1549">
        <v>148.72999999999999</v>
      </c>
      <c r="I1549">
        <v>10</v>
      </c>
      <c r="J1549">
        <v>0</v>
      </c>
      <c r="K1549">
        <v>1487.3</v>
      </c>
      <c r="L1549" t="s">
        <v>26</v>
      </c>
      <c r="M1549" t="s">
        <v>84</v>
      </c>
      <c r="N1549" t="s">
        <v>85</v>
      </c>
      <c r="O1549" t="s">
        <v>41</v>
      </c>
      <c r="P1549">
        <v>9</v>
      </c>
      <c r="Q1549">
        <v>1.9</v>
      </c>
      <c r="R1549" t="s">
        <v>112</v>
      </c>
      <c r="S1549" t="s">
        <v>52</v>
      </c>
    </row>
    <row r="1550" spans="1:19" x14ac:dyDescent="0.35">
      <c r="A1550" t="s">
        <v>4015</v>
      </c>
      <c r="B1550" t="s">
        <v>3198</v>
      </c>
      <c r="C1550" t="s">
        <v>4016</v>
      </c>
      <c r="D1550" t="s">
        <v>127</v>
      </c>
      <c r="E1550" t="s">
        <v>266</v>
      </c>
      <c r="F1550" t="s">
        <v>24</v>
      </c>
      <c r="G1550" t="s">
        <v>267</v>
      </c>
      <c r="H1550">
        <v>246.27</v>
      </c>
      <c r="I1550">
        <v>1</v>
      </c>
      <c r="J1550">
        <v>0.2</v>
      </c>
      <c r="K1550">
        <v>197.02</v>
      </c>
      <c r="L1550" t="s">
        <v>302</v>
      </c>
      <c r="M1550" t="s">
        <v>84</v>
      </c>
      <c r="N1550" t="s">
        <v>172</v>
      </c>
      <c r="O1550" t="s">
        <v>116</v>
      </c>
      <c r="P1550">
        <v>8</v>
      </c>
      <c r="Q1550">
        <v>1.7</v>
      </c>
      <c r="R1550" t="s">
        <v>30</v>
      </c>
      <c r="S1550" t="s">
        <v>86</v>
      </c>
    </row>
    <row r="1551" spans="1:19" x14ac:dyDescent="0.35">
      <c r="A1551" t="s">
        <v>4017</v>
      </c>
      <c r="B1551" t="s">
        <v>4018</v>
      </c>
      <c r="C1551" t="s">
        <v>4019</v>
      </c>
      <c r="D1551" t="s">
        <v>157</v>
      </c>
      <c r="E1551" t="s">
        <v>147</v>
      </c>
      <c r="F1551" t="s">
        <v>74</v>
      </c>
      <c r="G1551" t="s">
        <v>148</v>
      </c>
      <c r="H1551">
        <v>1218.3599999999999</v>
      </c>
      <c r="I1551">
        <v>9</v>
      </c>
      <c r="J1551">
        <v>0</v>
      </c>
      <c r="K1551">
        <v>10965.24</v>
      </c>
      <c r="L1551" t="s">
        <v>49</v>
      </c>
      <c r="M1551" t="s">
        <v>39</v>
      </c>
      <c r="N1551" t="s">
        <v>166</v>
      </c>
      <c r="O1551" t="s">
        <v>77</v>
      </c>
      <c r="P1551">
        <v>1</v>
      </c>
      <c r="Q1551">
        <v>2.2999999999999998</v>
      </c>
      <c r="R1551" t="s">
        <v>30</v>
      </c>
      <c r="S1551" t="s">
        <v>52</v>
      </c>
    </row>
    <row r="1552" spans="1:19" x14ac:dyDescent="0.35">
      <c r="A1552" t="s">
        <v>4020</v>
      </c>
      <c r="B1552" t="s">
        <v>726</v>
      </c>
      <c r="C1552" t="s">
        <v>4021</v>
      </c>
      <c r="D1552" t="s">
        <v>127</v>
      </c>
      <c r="E1552" t="s">
        <v>244</v>
      </c>
      <c r="F1552" t="s">
        <v>36</v>
      </c>
      <c r="G1552" t="s">
        <v>129</v>
      </c>
      <c r="H1552">
        <v>14.75</v>
      </c>
      <c r="I1552">
        <v>4</v>
      </c>
      <c r="J1552">
        <v>0.25</v>
      </c>
      <c r="K1552">
        <v>44.25</v>
      </c>
      <c r="L1552" t="s">
        <v>26</v>
      </c>
      <c r="M1552" t="s">
        <v>134</v>
      </c>
      <c r="N1552" t="s">
        <v>91</v>
      </c>
      <c r="O1552" t="s">
        <v>116</v>
      </c>
      <c r="P1552">
        <v>6</v>
      </c>
      <c r="Q1552">
        <v>1.3</v>
      </c>
      <c r="R1552" t="s">
        <v>30</v>
      </c>
      <c r="S1552" t="s">
        <v>86</v>
      </c>
    </row>
    <row r="1553" spans="1:19" x14ac:dyDescent="0.35">
      <c r="A1553" t="s">
        <v>4022</v>
      </c>
      <c r="B1553" t="s">
        <v>1038</v>
      </c>
      <c r="C1553" t="s">
        <v>3646</v>
      </c>
      <c r="D1553" t="s">
        <v>22</v>
      </c>
      <c r="E1553" t="s">
        <v>193</v>
      </c>
      <c r="F1553" t="s">
        <v>24</v>
      </c>
      <c r="G1553" t="s">
        <v>194</v>
      </c>
      <c r="H1553">
        <v>336.81</v>
      </c>
      <c r="I1553">
        <v>7</v>
      </c>
      <c r="J1553">
        <v>0.05</v>
      </c>
      <c r="K1553">
        <v>2239.79</v>
      </c>
      <c r="L1553" t="s">
        <v>83</v>
      </c>
      <c r="M1553" t="s">
        <v>39</v>
      </c>
      <c r="N1553" t="s">
        <v>172</v>
      </c>
      <c r="O1553" t="s">
        <v>29</v>
      </c>
      <c r="P1553">
        <v>4</v>
      </c>
      <c r="Q1553">
        <v>1.1000000000000001</v>
      </c>
      <c r="R1553" t="s">
        <v>51</v>
      </c>
      <c r="S1553" t="s">
        <v>60</v>
      </c>
    </row>
    <row r="1554" spans="1:19" x14ac:dyDescent="0.35">
      <c r="A1554" t="s">
        <v>4023</v>
      </c>
      <c r="B1554" t="s">
        <v>1761</v>
      </c>
      <c r="C1554" t="s">
        <v>4024</v>
      </c>
      <c r="D1554" t="s">
        <v>64</v>
      </c>
      <c r="E1554" t="s">
        <v>227</v>
      </c>
      <c r="F1554" t="s">
        <v>47</v>
      </c>
      <c r="G1554" t="s">
        <v>228</v>
      </c>
      <c r="H1554">
        <v>227.06</v>
      </c>
      <c r="I1554">
        <v>12</v>
      </c>
      <c r="J1554">
        <v>0</v>
      </c>
      <c r="K1554">
        <v>2724.72</v>
      </c>
      <c r="L1554" t="s">
        <v>104</v>
      </c>
      <c r="M1554" t="s">
        <v>111</v>
      </c>
      <c r="N1554" t="s">
        <v>166</v>
      </c>
      <c r="O1554" t="s">
        <v>105</v>
      </c>
      <c r="P1554">
        <v>4</v>
      </c>
      <c r="Q1554">
        <v>3.4</v>
      </c>
      <c r="R1554" t="s">
        <v>30</v>
      </c>
      <c r="S1554" t="s">
        <v>52</v>
      </c>
    </row>
    <row r="1555" spans="1:19" x14ac:dyDescent="0.35">
      <c r="A1555" t="s">
        <v>4025</v>
      </c>
      <c r="B1555" t="s">
        <v>1522</v>
      </c>
      <c r="C1555" t="s">
        <v>4026</v>
      </c>
      <c r="D1555" t="s">
        <v>22</v>
      </c>
      <c r="E1555" t="s">
        <v>239</v>
      </c>
      <c r="F1555" t="s">
        <v>66</v>
      </c>
      <c r="G1555" t="s">
        <v>240</v>
      </c>
      <c r="H1555">
        <v>1585.47</v>
      </c>
      <c r="I1555">
        <v>14</v>
      </c>
      <c r="J1555">
        <v>0.15</v>
      </c>
      <c r="K1555">
        <v>18867.09</v>
      </c>
      <c r="L1555" t="s">
        <v>38</v>
      </c>
      <c r="M1555" t="s">
        <v>183</v>
      </c>
      <c r="N1555" t="s">
        <v>172</v>
      </c>
      <c r="O1555" t="s">
        <v>116</v>
      </c>
      <c r="P1555">
        <v>3</v>
      </c>
      <c r="Q1555">
        <v>3.5</v>
      </c>
      <c r="S1555" t="s">
        <v>86</v>
      </c>
    </row>
    <row r="1556" spans="1:19" x14ac:dyDescent="0.35">
      <c r="A1556" t="s">
        <v>4027</v>
      </c>
      <c r="B1556" t="s">
        <v>983</v>
      </c>
      <c r="C1556" t="s">
        <v>4028</v>
      </c>
      <c r="D1556" t="s">
        <v>34</v>
      </c>
      <c r="E1556" t="s">
        <v>73</v>
      </c>
      <c r="F1556" t="s">
        <v>74</v>
      </c>
      <c r="G1556" t="s">
        <v>75</v>
      </c>
      <c r="H1556">
        <v>1839.49</v>
      </c>
      <c r="I1556">
        <v>3</v>
      </c>
      <c r="J1556">
        <v>0</v>
      </c>
      <c r="K1556">
        <v>5518.47</v>
      </c>
      <c r="L1556" t="s">
        <v>26</v>
      </c>
      <c r="M1556" t="s">
        <v>183</v>
      </c>
      <c r="N1556" t="s">
        <v>172</v>
      </c>
      <c r="O1556" t="s">
        <v>50</v>
      </c>
      <c r="P1556">
        <v>12</v>
      </c>
      <c r="Q1556">
        <v>3.1</v>
      </c>
      <c r="R1556" t="s">
        <v>30</v>
      </c>
      <c r="S1556" t="s">
        <v>60</v>
      </c>
    </row>
    <row r="1557" spans="1:19" x14ac:dyDescent="0.35">
      <c r="A1557" t="s">
        <v>4029</v>
      </c>
      <c r="B1557" t="s">
        <v>2991</v>
      </c>
      <c r="C1557" t="s">
        <v>4030</v>
      </c>
      <c r="D1557" t="s">
        <v>127</v>
      </c>
      <c r="E1557" t="s">
        <v>399</v>
      </c>
      <c r="F1557" t="s">
        <v>24</v>
      </c>
      <c r="G1557" t="s">
        <v>182</v>
      </c>
      <c r="H1557">
        <v>474.54</v>
      </c>
      <c r="I1557">
        <v>10</v>
      </c>
      <c r="J1557">
        <v>0.2</v>
      </c>
      <c r="K1557">
        <v>3796.32</v>
      </c>
      <c r="L1557" t="s">
        <v>26</v>
      </c>
      <c r="M1557" t="s">
        <v>134</v>
      </c>
      <c r="N1557" t="s">
        <v>40</v>
      </c>
      <c r="O1557" t="s">
        <v>92</v>
      </c>
      <c r="P1557">
        <v>9</v>
      </c>
      <c r="Q1557">
        <v>4</v>
      </c>
      <c r="R1557" t="s">
        <v>112</v>
      </c>
      <c r="S1557" t="s">
        <v>60</v>
      </c>
    </row>
    <row r="1558" spans="1:19" x14ac:dyDescent="0.35">
      <c r="A1558" t="s">
        <v>4031</v>
      </c>
      <c r="B1558" t="s">
        <v>856</v>
      </c>
      <c r="C1558" t="s">
        <v>4032</v>
      </c>
      <c r="D1558" t="s">
        <v>64</v>
      </c>
      <c r="E1558" t="s">
        <v>344</v>
      </c>
      <c r="F1558" t="s">
        <v>24</v>
      </c>
      <c r="G1558" t="s">
        <v>345</v>
      </c>
      <c r="H1558">
        <v>536.65</v>
      </c>
      <c r="I1558">
        <v>12</v>
      </c>
      <c r="J1558">
        <v>0.3</v>
      </c>
      <c r="K1558">
        <v>4507.8599999999997</v>
      </c>
      <c r="L1558" t="s">
        <v>38</v>
      </c>
      <c r="M1558" t="s">
        <v>39</v>
      </c>
      <c r="N1558" t="s">
        <v>85</v>
      </c>
      <c r="O1558" t="s">
        <v>41</v>
      </c>
      <c r="P1558">
        <v>2</v>
      </c>
      <c r="Q1558">
        <v>1.2</v>
      </c>
      <c r="R1558" t="s">
        <v>30</v>
      </c>
      <c r="S1558" t="s">
        <v>60</v>
      </c>
    </row>
    <row r="1559" spans="1:19" x14ac:dyDescent="0.35">
      <c r="A1559" t="s">
        <v>4033</v>
      </c>
      <c r="B1559" t="s">
        <v>909</v>
      </c>
      <c r="C1559" t="s">
        <v>2274</v>
      </c>
      <c r="D1559" t="s">
        <v>72</v>
      </c>
      <c r="E1559" t="s">
        <v>656</v>
      </c>
      <c r="F1559" t="s">
        <v>47</v>
      </c>
      <c r="G1559" t="s">
        <v>657</v>
      </c>
      <c r="H1559">
        <v>101.97</v>
      </c>
      <c r="I1559">
        <v>3</v>
      </c>
      <c r="J1559">
        <v>0.2</v>
      </c>
      <c r="K1559">
        <v>244.73</v>
      </c>
      <c r="L1559" t="s">
        <v>49</v>
      </c>
      <c r="M1559" t="s">
        <v>90</v>
      </c>
      <c r="N1559" t="s">
        <v>166</v>
      </c>
      <c r="O1559" t="s">
        <v>116</v>
      </c>
      <c r="P1559">
        <v>1</v>
      </c>
      <c r="Q1559">
        <v>4.7</v>
      </c>
      <c r="R1559" t="s">
        <v>30</v>
      </c>
      <c r="S1559" t="s">
        <v>60</v>
      </c>
    </row>
    <row r="1560" spans="1:19" x14ac:dyDescent="0.35">
      <c r="A1560" t="s">
        <v>4034</v>
      </c>
      <c r="B1560" t="s">
        <v>531</v>
      </c>
      <c r="C1560" t="s">
        <v>4035</v>
      </c>
      <c r="D1560" t="s">
        <v>157</v>
      </c>
      <c r="E1560" t="s">
        <v>120</v>
      </c>
      <c r="F1560" t="s">
        <v>47</v>
      </c>
      <c r="G1560" t="s">
        <v>121</v>
      </c>
      <c r="H1560">
        <v>266.93</v>
      </c>
      <c r="J1560">
        <v>0</v>
      </c>
      <c r="L1560" t="s">
        <v>302</v>
      </c>
      <c r="M1560" t="s">
        <v>134</v>
      </c>
      <c r="N1560" t="s">
        <v>85</v>
      </c>
      <c r="O1560" t="s">
        <v>29</v>
      </c>
      <c r="P1560">
        <v>10</v>
      </c>
      <c r="Q1560">
        <v>1.4</v>
      </c>
      <c r="S1560" t="s">
        <v>60</v>
      </c>
    </row>
    <row r="1561" spans="1:19" x14ac:dyDescent="0.35">
      <c r="A1561" t="s">
        <v>4036</v>
      </c>
      <c r="B1561" t="s">
        <v>2978</v>
      </c>
      <c r="C1561" t="s">
        <v>4037</v>
      </c>
      <c r="D1561" t="s">
        <v>34</v>
      </c>
      <c r="E1561" t="s">
        <v>301</v>
      </c>
      <c r="F1561" t="s">
        <v>57</v>
      </c>
      <c r="G1561" t="s">
        <v>97</v>
      </c>
      <c r="H1561">
        <v>481.79</v>
      </c>
      <c r="I1561">
        <v>8</v>
      </c>
      <c r="J1561">
        <v>0.1</v>
      </c>
      <c r="K1561">
        <v>3468.89</v>
      </c>
      <c r="L1561" t="s">
        <v>49</v>
      </c>
      <c r="M1561" t="s">
        <v>39</v>
      </c>
      <c r="N1561" t="s">
        <v>166</v>
      </c>
      <c r="O1561" t="s">
        <v>50</v>
      </c>
      <c r="P1561">
        <v>3</v>
      </c>
      <c r="Q1561">
        <v>3.7</v>
      </c>
      <c r="R1561" t="s">
        <v>30</v>
      </c>
      <c r="S1561" t="s">
        <v>52</v>
      </c>
    </row>
    <row r="1562" spans="1:19" x14ac:dyDescent="0.35">
      <c r="A1562" t="s">
        <v>4038</v>
      </c>
      <c r="B1562" t="s">
        <v>1232</v>
      </c>
      <c r="C1562" t="s">
        <v>4039</v>
      </c>
      <c r="D1562" t="s">
        <v>157</v>
      </c>
      <c r="E1562" t="s">
        <v>656</v>
      </c>
      <c r="F1562" t="s">
        <v>47</v>
      </c>
      <c r="G1562" t="s">
        <v>657</v>
      </c>
      <c r="H1562">
        <v>231.55</v>
      </c>
      <c r="I1562">
        <v>8</v>
      </c>
      <c r="J1562">
        <v>0.15</v>
      </c>
      <c r="K1562">
        <v>1574.54</v>
      </c>
      <c r="L1562" t="s">
        <v>142</v>
      </c>
      <c r="M1562" t="s">
        <v>27</v>
      </c>
      <c r="N1562" t="s">
        <v>59</v>
      </c>
      <c r="O1562" t="s">
        <v>92</v>
      </c>
      <c r="P1562">
        <v>13</v>
      </c>
      <c r="Q1562">
        <v>1.5</v>
      </c>
      <c r="R1562" t="s">
        <v>112</v>
      </c>
      <c r="S1562" t="s">
        <v>60</v>
      </c>
    </row>
    <row r="1563" spans="1:19" x14ac:dyDescent="0.35">
      <c r="A1563" t="s">
        <v>4040</v>
      </c>
      <c r="B1563" t="s">
        <v>921</v>
      </c>
      <c r="C1563" t="s">
        <v>4041</v>
      </c>
      <c r="D1563" t="s">
        <v>64</v>
      </c>
      <c r="E1563" t="s">
        <v>872</v>
      </c>
      <c r="F1563" t="s">
        <v>36</v>
      </c>
      <c r="G1563" t="s">
        <v>873</v>
      </c>
      <c r="H1563">
        <v>24.73</v>
      </c>
      <c r="I1563">
        <v>11</v>
      </c>
      <c r="J1563">
        <v>0.2</v>
      </c>
      <c r="K1563">
        <v>217.62</v>
      </c>
      <c r="L1563" t="s">
        <v>26</v>
      </c>
      <c r="M1563" t="s">
        <v>27</v>
      </c>
      <c r="N1563" t="s">
        <v>40</v>
      </c>
      <c r="O1563" t="s">
        <v>41</v>
      </c>
      <c r="P1563">
        <v>4</v>
      </c>
      <c r="Q1563">
        <v>4.5</v>
      </c>
      <c r="R1563" t="s">
        <v>30</v>
      </c>
      <c r="S1563" t="s">
        <v>60</v>
      </c>
    </row>
    <row r="1564" spans="1:19" x14ac:dyDescent="0.35">
      <c r="A1564" t="s">
        <v>4042</v>
      </c>
      <c r="B1564" t="s">
        <v>1838</v>
      </c>
      <c r="C1564" t="s">
        <v>4043</v>
      </c>
      <c r="D1564" t="s">
        <v>64</v>
      </c>
      <c r="E1564" t="s">
        <v>1182</v>
      </c>
      <c r="F1564" t="s">
        <v>66</v>
      </c>
      <c r="G1564" t="s">
        <v>446</v>
      </c>
      <c r="H1564">
        <v>601.62</v>
      </c>
      <c r="I1564">
        <v>12</v>
      </c>
      <c r="J1564">
        <v>0</v>
      </c>
      <c r="K1564">
        <v>7219.44</v>
      </c>
      <c r="L1564" t="s">
        <v>76</v>
      </c>
      <c r="M1564" t="s">
        <v>134</v>
      </c>
      <c r="N1564" t="s">
        <v>166</v>
      </c>
      <c r="O1564" t="s">
        <v>123</v>
      </c>
      <c r="P1564">
        <v>4</v>
      </c>
      <c r="Q1564">
        <v>3</v>
      </c>
      <c r="R1564" t="s">
        <v>30</v>
      </c>
      <c r="S1564" t="s">
        <v>42</v>
      </c>
    </row>
    <row r="1565" spans="1:19" x14ac:dyDescent="0.35">
      <c r="A1565" t="s">
        <v>4044</v>
      </c>
      <c r="B1565" t="s">
        <v>261</v>
      </c>
      <c r="C1565" t="s">
        <v>4035</v>
      </c>
      <c r="D1565" t="s">
        <v>22</v>
      </c>
      <c r="E1565" t="s">
        <v>65</v>
      </c>
      <c r="F1565" t="s">
        <v>66</v>
      </c>
      <c r="G1565" t="s">
        <v>67</v>
      </c>
      <c r="H1565">
        <v>558.96</v>
      </c>
      <c r="I1565">
        <v>1</v>
      </c>
      <c r="J1565">
        <v>0.1</v>
      </c>
      <c r="K1565">
        <v>503.06</v>
      </c>
      <c r="L1565" t="s">
        <v>38</v>
      </c>
      <c r="M1565" t="s">
        <v>111</v>
      </c>
      <c r="N1565" t="s">
        <v>59</v>
      </c>
      <c r="O1565" t="s">
        <v>123</v>
      </c>
      <c r="P1565">
        <v>6</v>
      </c>
      <c r="Q1565">
        <v>1.3</v>
      </c>
      <c r="R1565" t="s">
        <v>30</v>
      </c>
      <c r="S1565" t="s">
        <v>52</v>
      </c>
    </row>
    <row r="1566" spans="1:19" x14ac:dyDescent="0.35">
      <c r="A1566" t="s">
        <v>4045</v>
      </c>
      <c r="B1566" t="s">
        <v>1352</v>
      </c>
      <c r="C1566" t="s">
        <v>4046</v>
      </c>
      <c r="D1566" t="s">
        <v>64</v>
      </c>
      <c r="E1566" t="s">
        <v>231</v>
      </c>
      <c r="F1566" t="s">
        <v>57</v>
      </c>
      <c r="G1566" t="s">
        <v>232</v>
      </c>
      <c r="H1566">
        <v>91.32</v>
      </c>
      <c r="I1566">
        <v>10</v>
      </c>
      <c r="J1566">
        <v>0.1</v>
      </c>
      <c r="K1566">
        <v>821.88</v>
      </c>
      <c r="L1566" t="s">
        <v>142</v>
      </c>
      <c r="M1566" t="s">
        <v>183</v>
      </c>
      <c r="N1566" t="s">
        <v>28</v>
      </c>
      <c r="O1566" t="s">
        <v>41</v>
      </c>
      <c r="P1566">
        <v>1</v>
      </c>
      <c r="Q1566">
        <v>3.5</v>
      </c>
      <c r="R1566" t="s">
        <v>30</v>
      </c>
      <c r="S1566" t="s">
        <v>60</v>
      </c>
    </row>
    <row r="1567" spans="1:19" x14ac:dyDescent="0.35">
      <c r="A1567" t="s">
        <v>4047</v>
      </c>
      <c r="B1567" t="s">
        <v>234</v>
      </c>
      <c r="C1567" t="s">
        <v>4048</v>
      </c>
      <c r="D1567" t="s">
        <v>64</v>
      </c>
      <c r="E1567" t="s">
        <v>293</v>
      </c>
      <c r="F1567" t="s">
        <v>74</v>
      </c>
      <c r="G1567" t="s">
        <v>110</v>
      </c>
      <c r="H1567">
        <v>736.18</v>
      </c>
      <c r="I1567">
        <v>2</v>
      </c>
      <c r="J1567">
        <v>0</v>
      </c>
      <c r="K1567">
        <v>1472.36</v>
      </c>
      <c r="L1567" t="s">
        <v>26</v>
      </c>
      <c r="M1567" t="s">
        <v>134</v>
      </c>
      <c r="N1567" t="s">
        <v>172</v>
      </c>
      <c r="O1567" t="s">
        <v>50</v>
      </c>
      <c r="P1567">
        <v>1</v>
      </c>
      <c r="Q1567">
        <v>1</v>
      </c>
      <c r="R1567" t="s">
        <v>30</v>
      </c>
      <c r="S1567" t="s">
        <v>60</v>
      </c>
    </row>
    <row r="1568" spans="1:19" x14ac:dyDescent="0.35">
      <c r="A1568" t="s">
        <v>4049</v>
      </c>
      <c r="B1568" t="s">
        <v>2223</v>
      </c>
      <c r="C1568" t="s">
        <v>4050</v>
      </c>
      <c r="D1568" t="s">
        <v>157</v>
      </c>
      <c r="E1568" t="s">
        <v>35</v>
      </c>
      <c r="F1568" t="s">
        <v>36</v>
      </c>
      <c r="G1568" t="s">
        <v>37</v>
      </c>
      <c r="H1568">
        <v>21.6</v>
      </c>
      <c r="I1568">
        <v>8</v>
      </c>
      <c r="J1568">
        <v>0.05</v>
      </c>
      <c r="K1568">
        <v>164.16</v>
      </c>
      <c r="L1568" t="s">
        <v>165</v>
      </c>
      <c r="M1568" t="s">
        <v>90</v>
      </c>
      <c r="N1568" t="s">
        <v>28</v>
      </c>
      <c r="O1568" t="s">
        <v>77</v>
      </c>
      <c r="P1568">
        <v>2</v>
      </c>
      <c r="Q1568">
        <v>4.0999999999999996</v>
      </c>
      <c r="R1568" t="s">
        <v>30</v>
      </c>
      <c r="S1568" t="s">
        <v>86</v>
      </c>
    </row>
    <row r="1569" spans="1:19" x14ac:dyDescent="0.35">
      <c r="A1569" t="s">
        <v>4051</v>
      </c>
      <c r="B1569" t="s">
        <v>2624</v>
      </c>
      <c r="C1569" t="s">
        <v>4052</v>
      </c>
      <c r="D1569" t="s">
        <v>22</v>
      </c>
      <c r="E1569" t="s">
        <v>266</v>
      </c>
      <c r="F1569" t="s">
        <v>24</v>
      </c>
      <c r="G1569" t="s">
        <v>267</v>
      </c>
      <c r="H1569">
        <v>341.53</v>
      </c>
      <c r="I1569">
        <v>1</v>
      </c>
      <c r="J1569">
        <v>0.05</v>
      </c>
      <c r="K1569">
        <v>324.45</v>
      </c>
      <c r="L1569" t="s">
        <v>302</v>
      </c>
      <c r="M1569" t="s">
        <v>27</v>
      </c>
      <c r="N1569" t="s">
        <v>172</v>
      </c>
      <c r="O1569" t="s">
        <v>92</v>
      </c>
      <c r="P1569">
        <v>4</v>
      </c>
      <c r="Q1569">
        <v>3.6</v>
      </c>
      <c r="R1569" t="s">
        <v>202</v>
      </c>
      <c r="S1569" t="s">
        <v>86</v>
      </c>
    </row>
    <row r="1570" spans="1:19" x14ac:dyDescent="0.35">
      <c r="A1570" t="s">
        <v>4053</v>
      </c>
      <c r="B1570" t="s">
        <v>1121</v>
      </c>
      <c r="C1570" t="s">
        <v>4054</v>
      </c>
      <c r="D1570" t="s">
        <v>64</v>
      </c>
      <c r="E1570" t="s">
        <v>374</v>
      </c>
      <c r="F1570" t="s">
        <v>36</v>
      </c>
      <c r="G1570" t="s">
        <v>259</v>
      </c>
      <c r="H1570">
        <v>16.43</v>
      </c>
      <c r="I1570">
        <v>12</v>
      </c>
      <c r="J1570">
        <v>0.2</v>
      </c>
      <c r="K1570">
        <v>157.72999999999999</v>
      </c>
      <c r="L1570" t="s">
        <v>104</v>
      </c>
      <c r="M1570" t="s">
        <v>122</v>
      </c>
      <c r="N1570" t="s">
        <v>68</v>
      </c>
      <c r="O1570" t="s">
        <v>77</v>
      </c>
      <c r="P1570">
        <v>7</v>
      </c>
      <c r="Q1570">
        <v>1.9</v>
      </c>
      <c r="R1570" t="s">
        <v>30</v>
      </c>
      <c r="S1570" t="s">
        <v>60</v>
      </c>
    </row>
    <row r="1571" spans="1:19" x14ac:dyDescent="0.35">
      <c r="A1571" t="s">
        <v>4055</v>
      </c>
      <c r="B1571" t="s">
        <v>1264</v>
      </c>
      <c r="C1571" t="s">
        <v>4056</v>
      </c>
      <c r="D1571" t="s">
        <v>64</v>
      </c>
      <c r="E1571" t="s">
        <v>81</v>
      </c>
      <c r="F1571" t="s">
        <v>57</v>
      </c>
      <c r="G1571" t="s">
        <v>82</v>
      </c>
      <c r="H1571">
        <v>736.86</v>
      </c>
      <c r="I1571">
        <v>8</v>
      </c>
      <c r="J1571">
        <v>0.25</v>
      </c>
      <c r="K1571">
        <v>4421.16</v>
      </c>
      <c r="L1571" t="s">
        <v>26</v>
      </c>
      <c r="M1571" t="s">
        <v>122</v>
      </c>
      <c r="N1571" t="s">
        <v>172</v>
      </c>
      <c r="O1571" t="s">
        <v>105</v>
      </c>
      <c r="P1571">
        <v>6</v>
      </c>
      <c r="Q1571">
        <v>2.5</v>
      </c>
      <c r="R1571" t="s">
        <v>30</v>
      </c>
      <c r="S1571" t="s">
        <v>42</v>
      </c>
    </row>
    <row r="1572" spans="1:19" x14ac:dyDescent="0.35">
      <c r="A1572" t="s">
        <v>4057</v>
      </c>
      <c r="B1572" t="s">
        <v>927</v>
      </c>
      <c r="C1572" t="s">
        <v>4058</v>
      </c>
      <c r="D1572" t="s">
        <v>34</v>
      </c>
      <c r="E1572" t="s">
        <v>301</v>
      </c>
      <c r="F1572" t="s">
        <v>57</v>
      </c>
      <c r="G1572" t="s">
        <v>97</v>
      </c>
      <c r="H1572">
        <v>144.15</v>
      </c>
      <c r="I1572">
        <v>8</v>
      </c>
      <c r="J1572">
        <v>0.1</v>
      </c>
      <c r="K1572">
        <v>1037.8800000000001</v>
      </c>
      <c r="L1572" t="s">
        <v>98</v>
      </c>
      <c r="M1572" t="s">
        <v>84</v>
      </c>
      <c r="N1572" t="s">
        <v>68</v>
      </c>
      <c r="O1572" t="s">
        <v>41</v>
      </c>
      <c r="P1572">
        <v>11</v>
      </c>
      <c r="Q1572">
        <v>1</v>
      </c>
      <c r="R1572" t="s">
        <v>30</v>
      </c>
      <c r="S1572" t="s">
        <v>86</v>
      </c>
    </row>
    <row r="1573" spans="1:19" x14ac:dyDescent="0.35">
      <c r="A1573" t="s">
        <v>4059</v>
      </c>
      <c r="B1573" t="s">
        <v>3201</v>
      </c>
      <c r="C1573" t="s">
        <v>4060</v>
      </c>
      <c r="D1573" t="s">
        <v>22</v>
      </c>
      <c r="E1573" t="s">
        <v>413</v>
      </c>
      <c r="F1573" t="s">
        <v>47</v>
      </c>
      <c r="G1573" t="s">
        <v>103</v>
      </c>
      <c r="H1573">
        <v>237.28</v>
      </c>
      <c r="I1573">
        <v>2</v>
      </c>
      <c r="J1573">
        <v>0.05</v>
      </c>
      <c r="K1573">
        <v>450.83</v>
      </c>
      <c r="L1573" t="s">
        <v>26</v>
      </c>
      <c r="M1573" t="s">
        <v>27</v>
      </c>
      <c r="N1573" t="s">
        <v>172</v>
      </c>
      <c r="O1573" t="s">
        <v>123</v>
      </c>
      <c r="P1573">
        <v>9</v>
      </c>
      <c r="Q1573">
        <v>3.8</v>
      </c>
      <c r="R1573" t="s">
        <v>30</v>
      </c>
      <c r="S1573" t="s">
        <v>294</v>
      </c>
    </row>
    <row r="1574" spans="1:19" x14ac:dyDescent="0.35">
      <c r="A1574" t="s">
        <v>4061</v>
      </c>
      <c r="B1574" t="s">
        <v>1531</v>
      </c>
      <c r="C1574" t="s">
        <v>4062</v>
      </c>
      <c r="D1574" t="s">
        <v>72</v>
      </c>
      <c r="E1574" t="s">
        <v>251</v>
      </c>
      <c r="F1574" t="s">
        <v>36</v>
      </c>
      <c r="G1574" t="s">
        <v>252</v>
      </c>
      <c r="H1574">
        <v>28.95</v>
      </c>
      <c r="I1574">
        <v>4</v>
      </c>
      <c r="J1574">
        <v>0</v>
      </c>
      <c r="K1574">
        <v>115.8</v>
      </c>
      <c r="L1574" t="s">
        <v>165</v>
      </c>
      <c r="M1574" t="s">
        <v>111</v>
      </c>
      <c r="N1574" t="s">
        <v>166</v>
      </c>
      <c r="O1574" t="s">
        <v>123</v>
      </c>
      <c r="P1574">
        <v>7</v>
      </c>
      <c r="Q1574">
        <v>2.2999999999999998</v>
      </c>
      <c r="R1574" t="s">
        <v>30</v>
      </c>
      <c r="S1574" t="s">
        <v>60</v>
      </c>
    </row>
    <row r="1575" spans="1:19" x14ac:dyDescent="0.35">
      <c r="A1575" t="s">
        <v>4063</v>
      </c>
      <c r="B1575" t="s">
        <v>1203</v>
      </c>
      <c r="C1575" t="s">
        <v>4064</v>
      </c>
      <c r="D1575" t="s">
        <v>157</v>
      </c>
      <c r="E1575" t="s">
        <v>416</v>
      </c>
      <c r="F1575" t="s">
        <v>66</v>
      </c>
      <c r="G1575" t="s">
        <v>417</v>
      </c>
      <c r="H1575">
        <v>700.34</v>
      </c>
      <c r="I1575">
        <v>6</v>
      </c>
      <c r="J1575">
        <v>0.3</v>
      </c>
      <c r="K1575">
        <v>2941.43</v>
      </c>
      <c r="L1575" t="s">
        <v>165</v>
      </c>
      <c r="M1575" t="s">
        <v>90</v>
      </c>
      <c r="N1575" t="s">
        <v>85</v>
      </c>
      <c r="O1575" t="s">
        <v>92</v>
      </c>
      <c r="P1575">
        <v>12</v>
      </c>
      <c r="Q1575">
        <v>3.3</v>
      </c>
      <c r="R1575" t="s">
        <v>30</v>
      </c>
      <c r="S1575" t="s">
        <v>60</v>
      </c>
    </row>
    <row r="1576" spans="1:19" x14ac:dyDescent="0.35">
      <c r="A1576" t="s">
        <v>4065</v>
      </c>
      <c r="B1576" t="s">
        <v>4066</v>
      </c>
      <c r="C1576" t="s">
        <v>4067</v>
      </c>
      <c r="D1576" t="s">
        <v>22</v>
      </c>
      <c r="E1576" t="s">
        <v>288</v>
      </c>
      <c r="F1576" t="s">
        <v>57</v>
      </c>
      <c r="G1576" t="s">
        <v>289</v>
      </c>
      <c r="H1576">
        <v>651.02</v>
      </c>
      <c r="I1576">
        <v>12</v>
      </c>
      <c r="J1576">
        <v>0.3</v>
      </c>
      <c r="K1576">
        <v>5468.57</v>
      </c>
      <c r="L1576" t="s">
        <v>76</v>
      </c>
      <c r="M1576" t="s">
        <v>90</v>
      </c>
      <c r="N1576" t="s">
        <v>91</v>
      </c>
      <c r="O1576" t="s">
        <v>105</v>
      </c>
      <c r="P1576">
        <v>5</v>
      </c>
      <c r="Q1576">
        <v>4.8</v>
      </c>
      <c r="R1576" t="s">
        <v>30</v>
      </c>
      <c r="S1576" t="s">
        <v>60</v>
      </c>
    </row>
    <row r="1577" spans="1:19" x14ac:dyDescent="0.35">
      <c r="A1577" t="s">
        <v>187</v>
      </c>
      <c r="B1577" t="s">
        <v>875</v>
      </c>
      <c r="C1577" t="s">
        <v>4068</v>
      </c>
      <c r="D1577" t="s">
        <v>72</v>
      </c>
      <c r="E1577" t="s">
        <v>274</v>
      </c>
      <c r="F1577" t="s">
        <v>74</v>
      </c>
      <c r="G1577" t="s">
        <v>75</v>
      </c>
      <c r="H1577">
        <v>1253.19</v>
      </c>
      <c r="I1577">
        <v>11</v>
      </c>
      <c r="J1577">
        <v>0.25</v>
      </c>
      <c r="K1577">
        <v>10338.82</v>
      </c>
      <c r="L1577" t="s">
        <v>142</v>
      </c>
      <c r="M1577" t="s">
        <v>111</v>
      </c>
      <c r="N1577" t="s">
        <v>68</v>
      </c>
      <c r="O1577" t="s">
        <v>29</v>
      </c>
      <c r="P1577">
        <v>6</v>
      </c>
      <c r="Q1577">
        <v>2.2000000000000002</v>
      </c>
      <c r="R1577" t="s">
        <v>30</v>
      </c>
      <c r="S1577" t="s">
        <v>60</v>
      </c>
    </row>
    <row r="1578" spans="1:19" x14ac:dyDescent="0.35">
      <c r="A1578" t="s">
        <v>4069</v>
      </c>
      <c r="B1578" t="s">
        <v>1783</v>
      </c>
      <c r="C1578" t="s">
        <v>4070</v>
      </c>
      <c r="D1578" t="s">
        <v>72</v>
      </c>
      <c r="E1578" t="s">
        <v>403</v>
      </c>
      <c r="F1578" t="s">
        <v>74</v>
      </c>
      <c r="G1578" t="s">
        <v>148</v>
      </c>
      <c r="H1578">
        <v>1294.0899999999999</v>
      </c>
      <c r="I1578">
        <v>9</v>
      </c>
      <c r="J1578">
        <v>0.2</v>
      </c>
      <c r="K1578">
        <v>9317.4500000000007</v>
      </c>
      <c r="L1578" t="s">
        <v>83</v>
      </c>
      <c r="M1578" t="s">
        <v>122</v>
      </c>
      <c r="N1578" t="s">
        <v>85</v>
      </c>
      <c r="O1578" t="s">
        <v>116</v>
      </c>
      <c r="P1578">
        <v>10</v>
      </c>
      <c r="Q1578">
        <v>5</v>
      </c>
      <c r="R1578" t="s">
        <v>30</v>
      </c>
      <c r="S1578" t="s">
        <v>60</v>
      </c>
    </row>
    <row r="1579" spans="1:19" x14ac:dyDescent="0.35">
      <c r="A1579" t="s">
        <v>4071</v>
      </c>
      <c r="B1579" t="s">
        <v>2577</v>
      </c>
      <c r="C1579" t="s">
        <v>625</v>
      </c>
      <c r="D1579" t="s">
        <v>72</v>
      </c>
      <c r="E1579" t="s">
        <v>274</v>
      </c>
      <c r="F1579" t="s">
        <v>74</v>
      </c>
      <c r="G1579" t="s">
        <v>75</v>
      </c>
      <c r="H1579">
        <v>1254.42</v>
      </c>
      <c r="I1579">
        <v>8</v>
      </c>
      <c r="L1579" t="s">
        <v>302</v>
      </c>
      <c r="M1579" t="s">
        <v>27</v>
      </c>
      <c r="N1579" t="s">
        <v>40</v>
      </c>
      <c r="O1579" t="s">
        <v>105</v>
      </c>
      <c r="P1579">
        <v>9</v>
      </c>
      <c r="Q1579">
        <v>3.5</v>
      </c>
      <c r="R1579" t="s">
        <v>30</v>
      </c>
      <c r="S1579" t="s">
        <v>60</v>
      </c>
    </row>
    <row r="1580" spans="1:19" x14ac:dyDescent="0.35">
      <c r="A1580" t="s">
        <v>4072</v>
      </c>
      <c r="B1580" t="s">
        <v>4073</v>
      </c>
      <c r="C1580" t="s">
        <v>4074</v>
      </c>
      <c r="D1580" t="s">
        <v>64</v>
      </c>
      <c r="E1580" t="s">
        <v>193</v>
      </c>
      <c r="F1580" t="s">
        <v>24</v>
      </c>
      <c r="G1580" t="s">
        <v>194</v>
      </c>
      <c r="H1580">
        <v>175.23</v>
      </c>
      <c r="I1580">
        <v>12</v>
      </c>
      <c r="J1580">
        <v>0.2</v>
      </c>
      <c r="K1580">
        <v>1682.21</v>
      </c>
      <c r="L1580" t="s">
        <v>302</v>
      </c>
      <c r="M1580" t="s">
        <v>122</v>
      </c>
      <c r="N1580" t="s">
        <v>59</v>
      </c>
      <c r="O1580" t="s">
        <v>77</v>
      </c>
      <c r="P1580">
        <v>1</v>
      </c>
      <c r="Q1580">
        <v>2</v>
      </c>
      <c r="R1580" t="s">
        <v>30</v>
      </c>
      <c r="S1580" t="s">
        <v>86</v>
      </c>
    </row>
    <row r="1581" spans="1:19" x14ac:dyDescent="0.35">
      <c r="A1581" t="s">
        <v>4075</v>
      </c>
      <c r="B1581" t="s">
        <v>2141</v>
      </c>
      <c r="C1581" t="s">
        <v>4076</v>
      </c>
      <c r="D1581" t="s">
        <v>34</v>
      </c>
      <c r="E1581" t="s">
        <v>102</v>
      </c>
      <c r="F1581" t="s">
        <v>47</v>
      </c>
      <c r="G1581" t="s">
        <v>103</v>
      </c>
      <c r="H1581">
        <v>27.95</v>
      </c>
      <c r="I1581">
        <v>8</v>
      </c>
      <c r="J1581">
        <v>0.05</v>
      </c>
      <c r="K1581">
        <v>212.42</v>
      </c>
      <c r="L1581" t="s">
        <v>49</v>
      </c>
      <c r="M1581" t="s">
        <v>84</v>
      </c>
      <c r="N1581" t="s">
        <v>85</v>
      </c>
      <c r="O1581" t="s">
        <v>41</v>
      </c>
      <c r="P1581">
        <v>11</v>
      </c>
      <c r="Q1581">
        <v>2.7</v>
      </c>
      <c r="R1581" t="s">
        <v>30</v>
      </c>
      <c r="S1581" t="s">
        <v>60</v>
      </c>
    </row>
    <row r="1582" spans="1:19" x14ac:dyDescent="0.35">
      <c r="A1582" t="s">
        <v>4077</v>
      </c>
      <c r="B1582" t="s">
        <v>2834</v>
      </c>
      <c r="C1582" t="s">
        <v>4078</v>
      </c>
      <c r="D1582" t="s">
        <v>34</v>
      </c>
      <c r="E1582" t="s">
        <v>81</v>
      </c>
      <c r="F1582" t="s">
        <v>57</v>
      </c>
      <c r="G1582" t="s">
        <v>82</v>
      </c>
      <c r="H1582">
        <v>804</v>
      </c>
      <c r="I1582">
        <v>7</v>
      </c>
      <c r="J1582">
        <v>0.05</v>
      </c>
      <c r="K1582">
        <v>5346.6</v>
      </c>
      <c r="L1582" t="s">
        <v>98</v>
      </c>
      <c r="M1582" t="s">
        <v>111</v>
      </c>
      <c r="N1582" t="s">
        <v>28</v>
      </c>
      <c r="O1582" t="s">
        <v>123</v>
      </c>
      <c r="P1582">
        <v>9</v>
      </c>
      <c r="Q1582">
        <v>4</v>
      </c>
      <c r="R1582" t="s">
        <v>30</v>
      </c>
      <c r="S1582" t="s">
        <v>60</v>
      </c>
    </row>
    <row r="1583" spans="1:19" x14ac:dyDescent="0.35">
      <c r="A1583" t="s">
        <v>4079</v>
      </c>
      <c r="B1583" t="s">
        <v>4080</v>
      </c>
      <c r="C1583" t="s">
        <v>4081</v>
      </c>
      <c r="D1583" t="s">
        <v>72</v>
      </c>
      <c r="E1583" t="s">
        <v>96</v>
      </c>
      <c r="F1583" t="s">
        <v>57</v>
      </c>
      <c r="G1583" t="s">
        <v>97</v>
      </c>
      <c r="H1583">
        <v>434.57</v>
      </c>
      <c r="I1583">
        <v>14</v>
      </c>
      <c r="J1583">
        <v>0.15</v>
      </c>
      <c r="K1583">
        <v>5171.38</v>
      </c>
      <c r="L1583" t="s">
        <v>83</v>
      </c>
      <c r="M1583" t="s">
        <v>134</v>
      </c>
      <c r="N1583" t="s">
        <v>59</v>
      </c>
      <c r="O1583" t="s">
        <v>77</v>
      </c>
      <c r="P1583">
        <v>6</v>
      </c>
      <c r="Q1583">
        <v>2.8</v>
      </c>
      <c r="R1583" t="s">
        <v>30</v>
      </c>
      <c r="S1583" t="s">
        <v>42</v>
      </c>
    </row>
    <row r="1584" spans="1:19" x14ac:dyDescent="0.35">
      <c r="A1584" t="s">
        <v>4082</v>
      </c>
      <c r="B1584" t="s">
        <v>4083</v>
      </c>
      <c r="C1584" t="s">
        <v>4084</v>
      </c>
      <c r="D1584" t="s">
        <v>127</v>
      </c>
      <c r="E1584" t="s">
        <v>416</v>
      </c>
      <c r="F1584" t="s">
        <v>66</v>
      </c>
      <c r="G1584" t="s">
        <v>417</v>
      </c>
      <c r="H1584">
        <v>2127.31</v>
      </c>
      <c r="I1584">
        <v>13</v>
      </c>
      <c r="J1584">
        <v>0</v>
      </c>
      <c r="K1584">
        <v>27655.03</v>
      </c>
      <c r="L1584" t="s">
        <v>98</v>
      </c>
      <c r="M1584" t="s">
        <v>183</v>
      </c>
      <c r="N1584" t="s">
        <v>28</v>
      </c>
      <c r="O1584" t="s">
        <v>92</v>
      </c>
      <c r="P1584">
        <v>12</v>
      </c>
      <c r="Q1584">
        <v>1.3</v>
      </c>
      <c r="R1584" t="s">
        <v>202</v>
      </c>
      <c r="S1584" t="s">
        <v>60</v>
      </c>
    </row>
    <row r="1585" spans="1:19" x14ac:dyDescent="0.35">
      <c r="A1585" t="s">
        <v>4085</v>
      </c>
      <c r="B1585" t="s">
        <v>4086</v>
      </c>
      <c r="C1585" t="s">
        <v>4087</v>
      </c>
      <c r="D1585" t="s">
        <v>72</v>
      </c>
      <c r="E1585" t="s">
        <v>96</v>
      </c>
      <c r="F1585" t="s">
        <v>57</v>
      </c>
      <c r="G1585" t="s">
        <v>97</v>
      </c>
      <c r="H1585">
        <v>190.72</v>
      </c>
      <c r="I1585">
        <v>9</v>
      </c>
      <c r="J1585">
        <v>0</v>
      </c>
      <c r="K1585">
        <v>1716.48</v>
      </c>
      <c r="L1585" t="s">
        <v>104</v>
      </c>
      <c r="M1585" t="s">
        <v>183</v>
      </c>
      <c r="N1585" t="s">
        <v>166</v>
      </c>
      <c r="O1585" t="s">
        <v>41</v>
      </c>
      <c r="P1585">
        <v>4</v>
      </c>
      <c r="Q1585">
        <v>1.7</v>
      </c>
      <c r="R1585" t="s">
        <v>30</v>
      </c>
      <c r="S1585" t="s">
        <v>60</v>
      </c>
    </row>
    <row r="1586" spans="1:19" x14ac:dyDescent="0.35">
      <c r="A1586" t="s">
        <v>4088</v>
      </c>
      <c r="B1586" t="s">
        <v>1565</v>
      </c>
      <c r="C1586" t="s">
        <v>4089</v>
      </c>
      <c r="D1586" t="s">
        <v>22</v>
      </c>
      <c r="E1586" t="s">
        <v>132</v>
      </c>
      <c r="F1586" t="s">
        <v>24</v>
      </c>
      <c r="G1586" t="s">
        <v>133</v>
      </c>
      <c r="H1586">
        <v>199.27</v>
      </c>
      <c r="I1586">
        <v>2</v>
      </c>
      <c r="J1586">
        <v>0.05</v>
      </c>
      <c r="K1586">
        <v>378.61</v>
      </c>
      <c r="L1586" t="s">
        <v>49</v>
      </c>
      <c r="M1586" t="s">
        <v>134</v>
      </c>
      <c r="N1586" t="s">
        <v>172</v>
      </c>
      <c r="O1586" t="s">
        <v>92</v>
      </c>
      <c r="P1586">
        <v>12</v>
      </c>
      <c r="Q1586">
        <v>4.2</v>
      </c>
      <c r="R1586" t="s">
        <v>30</v>
      </c>
      <c r="S1586" t="s">
        <v>52</v>
      </c>
    </row>
    <row r="1587" spans="1:19" x14ac:dyDescent="0.35">
      <c r="A1587" t="s">
        <v>4090</v>
      </c>
      <c r="B1587" t="s">
        <v>3403</v>
      </c>
      <c r="C1587" t="s">
        <v>4091</v>
      </c>
      <c r="D1587" t="s">
        <v>34</v>
      </c>
      <c r="E1587" t="s">
        <v>46</v>
      </c>
      <c r="F1587" t="s">
        <v>47</v>
      </c>
      <c r="G1587" t="s">
        <v>48</v>
      </c>
      <c r="H1587">
        <v>46.77</v>
      </c>
      <c r="I1587">
        <v>3</v>
      </c>
      <c r="J1587">
        <v>0.05</v>
      </c>
      <c r="K1587">
        <v>133.29</v>
      </c>
      <c r="L1587" t="s">
        <v>302</v>
      </c>
      <c r="M1587" t="s">
        <v>90</v>
      </c>
      <c r="N1587" t="s">
        <v>68</v>
      </c>
      <c r="O1587" t="s">
        <v>123</v>
      </c>
      <c r="P1587">
        <v>5</v>
      </c>
      <c r="Q1587">
        <v>3.6</v>
      </c>
      <c r="R1587" t="s">
        <v>30</v>
      </c>
    </row>
    <row r="1588" spans="1:19" x14ac:dyDescent="0.35">
      <c r="A1588" t="s">
        <v>4092</v>
      </c>
      <c r="B1588" t="s">
        <v>1517</v>
      </c>
      <c r="C1588" t="s">
        <v>4093</v>
      </c>
      <c r="D1588" t="s">
        <v>127</v>
      </c>
      <c r="E1588" t="s">
        <v>288</v>
      </c>
      <c r="F1588" t="s">
        <v>57</v>
      </c>
      <c r="G1588" t="s">
        <v>289</v>
      </c>
      <c r="H1588">
        <v>425.71</v>
      </c>
      <c r="I1588">
        <v>10</v>
      </c>
      <c r="J1588">
        <v>0.25</v>
      </c>
      <c r="K1588">
        <v>3192.82</v>
      </c>
      <c r="L1588" t="s">
        <v>83</v>
      </c>
      <c r="M1588" t="s">
        <v>39</v>
      </c>
      <c r="N1588" t="s">
        <v>172</v>
      </c>
      <c r="O1588" t="s">
        <v>116</v>
      </c>
      <c r="P1588">
        <v>13</v>
      </c>
      <c r="Q1588">
        <v>3.3</v>
      </c>
      <c r="R1588" t="s">
        <v>51</v>
      </c>
      <c r="S1588" t="s">
        <v>294</v>
      </c>
    </row>
    <row r="1589" spans="1:19" x14ac:dyDescent="0.35">
      <c r="A1589" t="s">
        <v>4094</v>
      </c>
      <c r="B1589" t="s">
        <v>4095</v>
      </c>
      <c r="C1589" t="s">
        <v>4096</v>
      </c>
      <c r="D1589" t="s">
        <v>127</v>
      </c>
      <c r="E1589" t="s">
        <v>161</v>
      </c>
      <c r="F1589" t="s">
        <v>74</v>
      </c>
      <c r="G1589" t="s">
        <v>148</v>
      </c>
      <c r="H1589">
        <v>2207.61</v>
      </c>
      <c r="I1589">
        <v>8</v>
      </c>
      <c r="J1589">
        <v>0</v>
      </c>
      <c r="K1589">
        <v>17660.88</v>
      </c>
      <c r="L1589" t="s">
        <v>165</v>
      </c>
      <c r="M1589" t="s">
        <v>84</v>
      </c>
      <c r="N1589" t="s">
        <v>91</v>
      </c>
      <c r="O1589" t="s">
        <v>116</v>
      </c>
      <c r="P1589">
        <v>1</v>
      </c>
      <c r="Q1589">
        <v>1.7</v>
      </c>
      <c r="R1589" t="s">
        <v>30</v>
      </c>
      <c r="S1589" t="s">
        <v>60</v>
      </c>
    </row>
    <row r="1590" spans="1:19" x14ac:dyDescent="0.35">
      <c r="A1590" t="s">
        <v>4097</v>
      </c>
      <c r="B1590" t="s">
        <v>1001</v>
      </c>
      <c r="C1590" t="s">
        <v>4098</v>
      </c>
      <c r="D1590" t="s">
        <v>157</v>
      </c>
      <c r="E1590" t="s">
        <v>484</v>
      </c>
      <c r="F1590" t="s">
        <v>74</v>
      </c>
      <c r="G1590" t="s">
        <v>110</v>
      </c>
      <c r="H1590">
        <v>1640.84</v>
      </c>
      <c r="I1590">
        <v>14</v>
      </c>
      <c r="J1590">
        <v>0</v>
      </c>
      <c r="K1590">
        <v>22971.759999999998</v>
      </c>
      <c r="L1590" t="s">
        <v>104</v>
      </c>
      <c r="M1590" t="s">
        <v>84</v>
      </c>
      <c r="N1590" t="s">
        <v>59</v>
      </c>
      <c r="O1590" t="s">
        <v>29</v>
      </c>
      <c r="P1590">
        <v>7</v>
      </c>
      <c r="Q1590">
        <v>4.4000000000000004</v>
      </c>
      <c r="R1590" t="s">
        <v>30</v>
      </c>
      <c r="S1590" t="s">
        <v>42</v>
      </c>
    </row>
    <row r="1591" spans="1:19" x14ac:dyDescent="0.35">
      <c r="A1591" t="s">
        <v>4099</v>
      </c>
      <c r="B1591" t="s">
        <v>3917</v>
      </c>
      <c r="C1591" t="s">
        <v>4100</v>
      </c>
      <c r="D1591" t="s">
        <v>22</v>
      </c>
      <c r="E1591" t="s">
        <v>239</v>
      </c>
      <c r="F1591" t="s">
        <v>66</v>
      </c>
      <c r="G1591" t="s">
        <v>240</v>
      </c>
      <c r="H1591">
        <v>1044.82</v>
      </c>
      <c r="I1591">
        <v>6</v>
      </c>
      <c r="J1591">
        <v>0</v>
      </c>
      <c r="K1591">
        <v>6268.92</v>
      </c>
      <c r="L1591" t="s">
        <v>38</v>
      </c>
      <c r="M1591" t="s">
        <v>27</v>
      </c>
      <c r="N1591" t="s">
        <v>172</v>
      </c>
      <c r="O1591" t="s">
        <v>116</v>
      </c>
      <c r="P1591">
        <v>13</v>
      </c>
      <c r="Q1591">
        <v>4.8</v>
      </c>
      <c r="R1591" t="s">
        <v>30</v>
      </c>
      <c r="S1591" t="s">
        <v>60</v>
      </c>
    </row>
    <row r="1592" spans="1:19" x14ac:dyDescent="0.35">
      <c r="A1592" t="s">
        <v>4101</v>
      </c>
      <c r="B1592" t="s">
        <v>2333</v>
      </c>
      <c r="C1592" t="s">
        <v>4102</v>
      </c>
      <c r="D1592" t="s">
        <v>157</v>
      </c>
      <c r="E1592" t="s">
        <v>533</v>
      </c>
      <c r="F1592" t="s">
        <v>74</v>
      </c>
      <c r="G1592" t="s">
        <v>534</v>
      </c>
      <c r="H1592">
        <v>1348.68</v>
      </c>
      <c r="I1592">
        <v>10</v>
      </c>
      <c r="J1592">
        <v>0</v>
      </c>
      <c r="K1592">
        <v>13486.8</v>
      </c>
      <c r="L1592" t="s">
        <v>98</v>
      </c>
      <c r="M1592" t="s">
        <v>39</v>
      </c>
      <c r="N1592" t="s">
        <v>91</v>
      </c>
      <c r="O1592" t="s">
        <v>77</v>
      </c>
      <c r="P1592">
        <v>13</v>
      </c>
      <c r="Q1592">
        <v>1.2</v>
      </c>
      <c r="R1592" t="s">
        <v>30</v>
      </c>
      <c r="S1592" t="s">
        <v>52</v>
      </c>
    </row>
    <row r="1593" spans="1:19" x14ac:dyDescent="0.35">
      <c r="A1593" t="s">
        <v>4103</v>
      </c>
      <c r="B1593" t="s">
        <v>4104</v>
      </c>
      <c r="C1593" t="s">
        <v>4105</v>
      </c>
      <c r="D1593" t="s">
        <v>64</v>
      </c>
      <c r="E1593" t="s">
        <v>323</v>
      </c>
      <c r="F1593" t="s">
        <v>57</v>
      </c>
      <c r="G1593" t="s">
        <v>82</v>
      </c>
      <c r="H1593">
        <v>721.62</v>
      </c>
      <c r="I1593">
        <v>9</v>
      </c>
      <c r="J1593">
        <v>0</v>
      </c>
      <c r="K1593">
        <v>6494.58</v>
      </c>
      <c r="L1593" t="s">
        <v>104</v>
      </c>
      <c r="M1593" t="s">
        <v>39</v>
      </c>
      <c r="N1593" t="s">
        <v>28</v>
      </c>
      <c r="O1593" t="s">
        <v>50</v>
      </c>
      <c r="P1593">
        <v>8</v>
      </c>
      <c r="Q1593">
        <v>1.3</v>
      </c>
      <c r="R1593" t="s">
        <v>30</v>
      </c>
      <c r="S1593" t="s">
        <v>60</v>
      </c>
    </row>
    <row r="1594" spans="1:19" x14ac:dyDescent="0.35">
      <c r="A1594" t="s">
        <v>4106</v>
      </c>
      <c r="B1594" t="s">
        <v>3403</v>
      </c>
      <c r="C1594" t="s">
        <v>4107</v>
      </c>
      <c r="D1594" t="s">
        <v>127</v>
      </c>
      <c r="E1594" t="s">
        <v>109</v>
      </c>
      <c r="F1594" t="s">
        <v>74</v>
      </c>
      <c r="G1594" t="s">
        <v>110</v>
      </c>
      <c r="H1594">
        <v>1085.8599999999999</v>
      </c>
      <c r="I1594">
        <v>10</v>
      </c>
      <c r="J1594">
        <v>0.15</v>
      </c>
      <c r="K1594">
        <v>9229.81</v>
      </c>
      <c r="L1594" t="s">
        <v>26</v>
      </c>
      <c r="M1594" t="s">
        <v>27</v>
      </c>
      <c r="N1594" t="s">
        <v>68</v>
      </c>
      <c r="O1594" t="s">
        <v>77</v>
      </c>
      <c r="P1594">
        <v>11</v>
      </c>
      <c r="Q1594">
        <v>4.5</v>
      </c>
      <c r="R1594" t="s">
        <v>112</v>
      </c>
      <c r="S1594" t="s">
        <v>52</v>
      </c>
    </row>
    <row r="1595" spans="1:19" x14ac:dyDescent="0.35">
      <c r="A1595" t="s">
        <v>4108</v>
      </c>
      <c r="B1595" t="s">
        <v>1568</v>
      </c>
      <c r="C1595" t="s">
        <v>4109</v>
      </c>
      <c r="D1595" t="s">
        <v>64</v>
      </c>
      <c r="E1595" t="s">
        <v>223</v>
      </c>
      <c r="F1595" t="s">
        <v>66</v>
      </c>
      <c r="G1595" t="s">
        <v>171</v>
      </c>
      <c r="H1595">
        <v>1943.52</v>
      </c>
      <c r="I1595">
        <v>4</v>
      </c>
      <c r="J1595">
        <v>0.05</v>
      </c>
      <c r="K1595">
        <v>7385.38</v>
      </c>
      <c r="L1595" t="s">
        <v>38</v>
      </c>
      <c r="M1595" t="s">
        <v>84</v>
      </c>
      <c r="N1595" t="s">
        <v>172</v>
      </c>
      <c r="O1595" t="s">
        <v>123</v>
      </c>
      <c r="P1595">
        <v>5</v>
      </c>
      <c r="Q1595">
        <v>4.3</v>
      </c>
      <c r="R1595" t="s">
        <v>143</v>
      </c>
      <c r="S1595" t="s">
        <v>60</v>
      </c>
    </row>
    <row r="1596" spans="1:19" x14ac:dyDescent="0.35">
      <c r="A1596" t="s">
        <v>4110</v>
      </c>
      <c r="B1596" t="s">
        <v>827</v>
      </c>
      <c r="C1596" t="s">
        <v>1454</v>
      </c>
      <c r="D1596" t="s">
        <v>64</v>
      </c>
      <c r="E1596" t="s">
        <v>161</v>
      </c>
      <c r="F1596" t="s">
        <v>74</v>
      </c>
      <c r="G1596" t="s">
        <v>148</v>
      </c>
      <c r="H1596">
        <v>1822.86</v>
      </c>
      <c r="I1596">
        <v>8</v>
      </c>
      <c r="J1596">
        <v>0.2</v>
      </c>
      <c r="K1596">
        <v>11666.3</v>
      </c>
      <c r="L1596" t="s">
        <v>302</v>
      </c>
      <c r="M1596" t="s">
        <v>183</v>
      </c>
      <c r="N1596" t="s">
        <v>85</v>
      </c>
      <c r="O1596" t="s">
        <v>105</v>
      </c>
      <c r="P1596">
        <v>2</v>
      </c>
      <c r="Q1596">
        <v>3.5</v>
      </c>
      <c r="R1596" t="s">
        <v>30</v>
      </c>
      <c r="S1596" t="s">
        <v>52</v>
      </c>
    </row>
    <row r="1597" spans="1:19" x14ac:dyDescent="0.35">
      <c r="A1597" t="s">
        <v>4111</v>
      </c>
      <c r="B1597" t="s">
        <v>3621</v>
      </c>
      <c r="C1597" t="s">
        <v>4112</v>
      </c>
      <c r="D1597" t="s">
        <v>64</v>
      </c>
      <c r="E1597" t="s">
        <v>147</v>
      </c>
      <c r="F1597" t="s">
        <v>74</v>
      </c>
      <c r="G1597" t="s">
        <v>148</v>
      </c>
      <c r="H1597">
        <v>1913.18</v>
      </c>
      <c r="I1597">
        <v>10</v>
      </c>
      <c r="J1597">
        <v>0.3</v>
      </c>
      <c r="K1597">
        <v>13392.26</v>
      </c>
      <c r="L1597" t="s">
        <v>76</v>
      </c>
      <c r="M1597" t="s">
        <v>90</v>
      </c>
      <c r="N1597" t="s">
        <v>166</v>
      </c>
      <c r="O1597" t="s">
        <v>77</v>
      </c>
      <c r="P1597">
        <v>8</v>
      </c>
      <c r="Q1597">
        <v>4.8</v>
      </c>
      <c r="R1597" t="s">
        <v>30</v>
      </c>
      <c r="S1597" t="s">
        <v>52</v>
      </c>
    </row>
    <row r="1598" spans="1:19" x14ac:dyDescent="0.35">
      <c r="A1598" t="s">
        <v>4113</v>
      </c>
      <c r="B1598" t="s">
        <v>676</v>
      </c>
      <c r="C1598" t="s">
        <v>4114</v>
      </c>
      <c r="D1598" t="s">
        <v>64</v>
      </c>
      <c r="E1598" t="s">
        <v>102</v>
      </c>
      <c r="F1598" t="s">
        <v>47</v>
      </c>
      <c r="G1598" t="s">
        <v>103</v>
      </c>
      <c r="H1598">
        <v>263.76</v>
      </c>
      <c r="I1598">
        <v>3</v>
      </c>
      <c r="J1598">
        <v>0.15</v>
      </c>
      <c r="K1598">
        <v>672.59</v>
      </c>
      <c r="L1598" t="s">
        <v>98</v>
      </c>
      <c r="M1598" t="s">
        <v>27</v>
      </c>
      <c r="N1598" t="s">
        <v>28</v>
      </c>
      <c r="O1598" t="s">
        <v>77</v>
      </c>
      <c r="P1598">
        <v>10</v>
      </c>
      <c r="Q1598">
        <v>3.6</v>
      </c>
      <c r="R1598" t="s">
        <v>51</v>
      </c>
      <c r="S1598" t="s">
        <v>60</v>
      </c>
    </row>
    <row r="1599" spans="1:19" x14ac:dyDescent="0.35">
      <c r="A1599" t="s">
        <v>4115</v>
      </c>
      <c r="B1599" t="s">
        <v>2659</v>
      </c>
      <c r="C1599" t="s">
        <v>4116</v>
      </c>
      <c r="D1599" t="s">
        <v>72</v>
      </c>
      <c r="E1599" t="s">
        <v>251</v>
      </c>
      <c r="F1599" t="s">
        <v>36</v>
      </c>
      <c r="G1599" t="s">
        <v>252</v>
      </c>
      <c r="H1599">
        <v>22.22</v>
      </c>
      <c r="I1599">
        <v>3</v>
      </c>
      <c r="J1599">
        <v>0</v>
      </c>
      <c r="K1599">
        <v>66.66</v>
      </c>
      <c r="L1599" t="s">
        <v>76</v>
      </c>
      <c r="M1599" t="s">
        <v>111</v>
      </c>
      <c r="N1599" t="s">
        <v>59</v>
      </c>
      <c r="O1599" t="s">
        <v>92</v>
      </c>
      <c r="P1599">
        <v>7</v>
      </c>
      <c r="Q1599">
        <v>1.9</v>
      </c>
      <c r="R1599" t="s">
        <v>30</v>
      </c>
      <c r="S1599" t="s">
        <v>60</v>
      </c>
    </row>
    <row r="1600" spans="1:19" x14ac:dyDescent="0.35">
      <c r="A1600" t="s">
        <v>4117</v>
      </c>
      <c r="B1600" t="s">
        <v>4118</v>
      </c>
      <c r="C1600" t="s">
        <v>4119</v>
      </c>
      <c r="D1600" t="s">
        <v>127</v>
      </c>
      <c r="E1600" t="s">
        <v>198</v>
      </c>
      <c r="F1600" t="s">
        <v>74</v>
      </c>
      <c r="G1600" t="s">
        <v>110</v>
      </c>
      <c r="H1600">
        <v>1432.15</v>
      </c>
      <c r="I1600">
        <v>8</v>
      </c>
      <c r="J1600">
        <v>0</v>
      </c>
      <c r="K1600">
        <v>11457.2</v>
      </c>
      <c r="L1600" t="s">
        <v>302</v>
      </c>
      <c r="M1600" t="s">
        <v>122</v>
      </c>
      <c r="N1600" t="s">
        <v>85</v>
      </c>
      <c r="O1600" t="s">
        <v>29</v>
      </c>
      <c r="P1600">
        <v>10</v>
      </c>
      <c r="Q1600">
        <v>3.9</v>
      </c>
      <c r="R1600" t="s">
        <v>30</v>
      </c>
      <c r="S1600" t="s">
        <v>86</v>
      </c>
    </row>
    <row r="1601" spans="1:19" x14ac:dyDescent="0.35">
      <c r="A1601" t="s">
        <v>4120</v>
      </c>
      <c r="B1601" t="s">
        <v>4121</v>
      </c>
      <c r="C1601" t="s">
        <v>4122</v>
      </c>
      <c r="D1601" t="s">
        <v>64</v>
      </c>
      <c r="E1601" t="s">
        <v>323</v>
      </c>
      <c r="F1601" t="s">
        <v>57</v>
      </c>
      <c r="G1601" t="s">
        <v>82</v>
      </c>
      <c r="H1601">
        <v>173.51</v>
      </c>
      <c r="I1601">
        <v>5</v>
      </c>
      <c r="J1601">
        <v>0.25</v>
      </c>
      <c r="K1601">
        <v>650.66</v>
      </c>
      <c r="L1601" t="s">
        <v>165</v>
      </c>
      <c r="M1601" t="s">
        <v>122</v>
      </c>
      <c r="N1601" t="s">
        <v>68</v>
      </c>
      <c r="O1601" t="s">
        <v>77</v>
      </c>
      <c r="P1601">
        <v>9</v>
      </c>
      <c r="Q1601">
        <v>3.6</v>
      </c>
      <c r="R1601" t="s">
        <v>30</v>
      </c>
      <c r="S1601" t="s">
        <v>60</v>
      </c>
    </row>
    <row r="1602" spans="1:19" x14ac:dyDescent="0.35">
      <c r="A1602" t="s">
        <v>4123</v>
      </c>
      <c r="B1602" t="s">
        <v>2245</v>
      </c>
      <c r="C1602" t="s">
        <v>4124</v>
      </c>
      <c r="D1602" t="s">
        <v>127</v>
      </c>
      <c r="E1602" t="s">
        <v>533</v>
      </c>
      <c r="F1602" t="s">
        <v>74</v>
      </c>
      <c r="G1602" t="s">
        <v>534</v>
      </c>
      <c r="H1602">
        <v>1389.76</v>
      </c>
      <c r="I1602">
        <v>3</v>
      </c>
      <c r="J1602">
        <v>0.1</v>
      </c>
      <c r="K1602">
        <v>3752.35</v>
      </c>
      <c r="L1602" t="s">
        <v>165</v>
      </c>
      <c r="M1602" t="s">
        <v>84</v>
      </c>
      <c r="N1602" t="s">
        <v>28</v>
      </c>
      <c r="O1602" t="s">
        <v>105</v>
      </c>
      <c r="P1602">
        <v>4</v>
      </c>
      <c r="Q1602">
        <v>4.9000000000000004</v>
      </c>
      <c r="R1602" t="s">
        <v>51</v>
      </c>
      <c r="S1602" t="s">
        <v>60</v>
      </c>
    </row>
    <row r="1603" spans="1:19" x14ac:dyDescent="0.35">
      <c r="A1603" t="s">
        <v>4125</v>
      </c>
      <c r="B1603" t="s">
        <v>1094</v>
      </c>
      <c r="C1603" t="s">
        <v>1701</v>
      </c>
      <c r="D1603" t="s">
        <v>22</v>
      </c>
      <c r="E1603" t="s">
        <v>266</v>
      </c>
      <c r="F1603" t="s">
        <v>24</v>
      </c>
      <c r="G1603" t="s">
        <v>267</v>
      </c>
      <c r="H1603">
        <v>47.85</v>
      </c>
      <c r="I1603">
        <v>10</v>
      </c>
      <c r="J1603">
        <v>0.2</v>
      </c>
      <c r="K1603">
        <v>382.8</v>
      </c>
      <c r="L1603" t="s">
        <v>142</v>
      </c>
      <c r="M1603" t="s">
        <v>183</v>
      </c>
      <c r="N1603" t="s">
        <v>172</v>
      </c>
      <c r="O1603" t="s">
        <v>123</v>
      </c>
      <c r="P1603">
        <v>11</v>
      </c>
      <c r="Q1603">
        <v>1.9</v>
      </c>
      <c r="R1603" t="s">
        <v>143</v>
      </c>
      <c r="S1603" t="s">
        <v>52</v>
      </c>
    </row>
    <row r="1604" spans="1:19" x14ac:dyDescent="0.35">
      <c r="A1604" t="s">
        <v>4126</v>
      </c>
      <c r="B1604" t="s">
        <v>557</v>
      </c>
      <c r="C1604" t="s">
        <v>4127</v>
      </c>
      <c r="D1604" t="s">
        <v>157</v>
      </c>
      <c r="E1604" t="s">
        <v>181</v>
      </c>
      <c r="F1604" t="s">
        <v>24</v>
      </c>
      <c r="G1604" t="s">
        <v>182</v>
      </c>
      <c r="H1604">
        <v>281.31</v>
      </c>
      <c r="I1604">
        <v>11</v>
      </c>
      <c r="J1604">
        <v>0.25</v>
      </c>
      <c r="K1604">
        <v>2320.81</v>
      </c>
      <c r="L1604" t="s">
        <v>302</v>
      </c>
      <c r="M1604" t="s">
        <v>122</v>
      </c>
      <c r="N1604" t="s">
        <v>172</v>
      </c>
      <c r="O1604" t="s">
        <v>105</v>
      </c>
      <c r="P1604">
        <v>9</v>
      </c>
      <c r="Q1604">
        <v>3.4</v>
      </c>
      <c r="R1604" t="s">
        <v>30</v>
      </c>
      <c r="S1604" t="s">
        <v>42</v>
      </c>
    </row>
    <row r="1605" spans="1:19" x14ac:dyDescent="0.35">
      <c r="A1605" t="s">
        <v>4128</v>
      </c>
      <c r="B1605" t="s">
        <v>4129</v>
      </c>
      <c r="C1605" t="s">
        <v>813</v>
      </c>
      <c r="D1605" t="s">
        <v>64</v>
      </c>
      <c r="E1605" t="s">
        <v>176</v>
      </c>
      <c r="F1605" t="s">
        <v>47</v>
      </c>
      <c r="G1605" t="s">
        <v>177</v>
      </c>
      <c r="H1605">
        <v>537.91</v>
      </c>
      <c r="I1605">
        <v>1</v>
      </c>
      <c r="J1605">
        <v>0.25</v>
      </c>
      <c r="K1605">
        <v>403.43</v>
      </c>
      <c r="L1605" t="s">
        <v>104</v>
      </c>
      <c r="M1605" t="s">
        <v>134</v>
      </c>
      <c r="N1605" t="s">
        <v>59</v>
      </c>
      <c r="O1605" t="s">
        <v>105</v>
      </c>
      <c r="P1605">
        <v>4</v>
      </c>
      <c r="Q1605">
        <v>4.0999999999999996</v>
      </c>
      <c r="R1605" t="s">
        <v>51</v>
      </c>
      <c r="S1605" t="s">
        <v>60</v>
      </c>
    </row>
    <row r="1606" spans="1:19" x14ac:dyDescent="0.35">
      <c r="A1606" t="s">
        <v>4130</v>
      </c>
      <c r="B1606" t="s">
        <v>4131</v>
      </c>
      <c r="C1606" t="s">
        <v>4132</v>
      </c>
      <c r="D1606" t="s">
        <v>34</v>
      </c>
      <c r="E1606" t="s">
        <v>281</v>
      </c>
      <c r="F1606" t="s">
        <v>74</v>
      </c>
      <c r="G1606" t="s">
        <v>110</v>
      </c>
      <c r="H1606">
        <v>710.11</v>
      </c>
      <c r="I1606">
        <v>3</v>
      </c>
      <c r="J1606">
        <v>0.25</v>
      </c>
      <c r="K1606">
        <v>1597.75</v>
      </c>
      <c r="L1606" t="s">
        <v>302</v>
      </c>
      <c r="M1606" t="s">
        <v>39</v>
      </c>
      <c r="N1606" t="s">
        <v>59</v>
      </c>
      <c r="O1606" t="s">
        <v>116</v>
      </c>
      <c r="P1606">
        <v>3</v>
      </c>
      <c r="Q1606">
        <v>2.4</v>
      </c>
      <c r="R1606" t="s">
        <v>30</v>
      </c>
      <c r="S1606" t="s">
        <v>60</v>
      </c>
    </row>
    <row r="1607" spans="1:19" x14ac:dyDescent="0.35">
      <c r="A1607" t="s">
        <v>4133</v>
      </c>
      <c r="B1607" t="s">
        <v>1134</v>
      </c>
      <c r="C1607" t="s">
        <v>4134</v>
      </c>
      <c r="D1607" t="s">
        <v>72</v>
      </c>
      <c r="E1607" t="s">
        <v>399</v>
      </c>
      <c r="F1607" t="s">
        <v>24</v>
      </c>
      <c r="G1607" t="s">
        <v>182</v>
      </c>
      <c r="H1607">
        <v>544.09</v>
      </c>
      <c r="I1607">
        <v>12</v>
      </c>
      <c r="J1607">
        <v>0.1</v>
      </c>
      <c r="K1607">
        <v>5876.17</v>
      </c>
      <c r="L1607" t="s">
        <v>83</v>
      </c>
      <c r="M1607" t="s">
        <v>111</v>
      </c>
      <c r="N1607" t="s">
        <v>172</v>
      </c>
      <c r="O1607" t="s">
        <v>105</v>
      </c>
      <c r="P1607">
        <v>11</v>
      </c>
      <c r="Q1607">
        <v>2.5</v>
      </c>
      <c r="R1607" t="s">
        <v>30</v>
      </c>
      <c r="S1607" t="s">
        <v>60</v>
      </c>
    </row>
    <row r="1608" spans="1:19" x14ac:dyDescent="0.35">
      <c r="A1608" t="s">
        <v>4135</v>
      </c>
      <c r="B1608" t="s">
        <v>2264</v>
      </c>
      <c r="C1608" t="s">
        <v>4136</v>
      </c>
      <c r="D1608" t="s">
        <v>34</v>
      </c>
      <c r="E1608" t="s">
        <v>128</v>
      </c>
      <c r="F1608" t="s">
        <v>36</v>
      </c>
      <c r="G1608" t="s">
        <v>129</v>
      </c>
      <c r="H1608">
        <v>32.86</v>
      </c>
      <c r="I1608">
        <v>9</v>
      </c>
      <c r="J1608">
        <v>0.05</v>
      </c>
      <c r="K1608">
        <v>280.95</v>
      </c>
      <c r="L1608" t="s">
        <v>142</v>
      </c>
      <c r="M1608" t="s">
        <v>122</v>
      </c>
      <c r="N1608" t="s">
        <v>172</v>
      </c>
      <c r="O1608" t="s">
        <v>29</v>
      </c>
      <c r="P1608">
        <v>3</v>
      </c>
      <c r="Q1608">
        <v>4.5999999999999996</v>
      </c>
      <c r="R1608" t="s">
        <v>30</v>
      </c>
      <c r="S1608" t="s">
        <v>60</v>
      </c>
    </row>
    <row r="1609" spans="1:19" x14ac:dyDescent="0.35">
      <c r="A1609" t="s">
        <v>4137</v>
      </c>
      <c r="B1609" t="s">
        <v>118</v>
      </c>
      <c r="C1609" t="s">
        <v>4138</v>
      </c>
      <c r="D1609" t="s">
        <v>64</v>
      </c>
      <c r="E1609" t="s">
        <v>170</v>
      </c>
      <c r="F1609" t="s">
        <v>66</v>
      </c>
      <c r="G1609" t="s">
        <v>171</v>
      </c>
      <c r="H1609">
        <v>277.25</v>
      </c>
      <c r="I1609">
        <v>5</v>
      </c>
      <c r="J1609">
        <v>0.3</v>
      </c>
      <c r="K1609">
        <v>970.37</v>
      </c>
      <c r="L1609" t="s">
        <v>83</v>
      </c>
      <c r="M1609" t="s">
        <v>27</v>
      </c>
      <c r="N1609" t="s">
        <v>91</v>
      </c>
      <c r="O1609" t="s">
        <v>105</v>
      </c>
      <c r="P1609">
        <v>10</v>
      </c>
      <c r="Q1609">
        <v>2.6</v>
      </c>
      <c r="R1609" t="s">
        <v>202</v>
      </c>
      <c r="S1609" t="s">
        <v>60</v>
      </c>
    </row>
    <row r="1610" spans="1:19" x14ac:dyDescent="0.35">
      <c r="A1610" t="s">
        <v>4139</v>
      </c>
      <c r="B1610" t="s">
        <v>4140</v>
      </c>
      <c r="C1610" t="s">
        <v>4141</v>
      </c>
      <c r="D1610" t="s">
        <v>127</v>
      </c>
      <c r="E1610" t="s">
        <v>344</v>
      </c>
      <c r="F1610" t="s">
        <v>24</v>
      </c>
      <c r="G1610" t="s">
        <v>345</v>
      </c>
      <c r="H1610">
        <v>536.49</v>
      </c>
      <c r="I1610">
        <v>12</v>
      </c>
      <c r="J1610">
        <v>0.1</v>
      </c>
      <c r="K1610">
        <v>5794.09</v>
      </c>
      <c r="L1610" t="s">
        <v>142</v>
      </c>
      <c r="M1610" t="s">
        <v>122</v>
      </c>
      <c r="N1610" t="s">
        <v>28</v>
      </c>
      <c r="O1610" t="s">
        <v>92</v>
      </c>
      <c r="P1610">
        <v>2</v>
      </c>
      <c r="Q1610">
        <v>3.5</v>
      </c>
      <c r="R1610" t="s">
        <v>30</v>
      </c>
      <c r="S1610" t="s">
        <v>52</v>
      </c>
    </row>
    <row r="1611" spans="1:19" x14ac:dyDescent="0.35">
      <c r="A1611" t="s">
        <v>4142</v>
      </c>
      <c r="B1611" t="s">
        <v>4143</v>
      </c>
      <c r="C1611" t="s">
        <v>4144</v>
      </c>
      <c r="D1611" t="s">
        <v>127</v>
      </c>
      <c r="E1611" t="s">
        <v>35</v>
      </c>
      <c r="F1611" t="s">
        <v>36</v>
      </c>
      <c r="G1611" t="s">
        <v>37</v>
      </c>
      <c r="H1611">
        <v>21.97</v>
      </c>
      <c r="I1611">
        <v>10</v>
      </c>
      <c r="J1611">
        <v>0</v>
      </c>
      <c r="K1611">
        <v>219.7</v>
      </c>
      <c r="L1611" t="s">
        <v>104</v>
      </c>
      <c r="M1611" t="s">
        <v>122</v>
      </c>
      <c r="N1611" t="s">
        <v>166</v>
      </c>
      <c r="O1611" t="s">
        <v>123</v>
      </c>
      <c r="P1611">
        <v>10</v>
      </c>
      <c r="Q1611">
        <v>4.5999999999999996</v>
      </c>
      <c r="R1611" t="s">
        <v>30</v>
      </c>
      <c r="S1611" t="s">
        <v>86</v>
      </c>
    </row>
    <row r="1612" spans="1:19" x14ac:dyDescent="0.35">
      <c r="A1612" t="s">
        <v>4145</v>
      </c>
      <c r="B1612" t="s">
        <v>1947</v>
      </c>
      <c r="C1612" t="s">
        <v>4146</v>
      </c>
      <c r="D1612" t="s">
        <v>64</v>
      </c>
      <c r="E1612" t="s">
        <v>152</v>
      </c>
      <c r="F1612" t="s">
        <v>57</v>
      </c>
      <c r="G1612" t="s">
        <v>153</v>
      </c>
      <c r="H1612">
        <v>677.71</v>
      </c>
      <c r="I1612">
        <v>2</v>
      </c>
      <c r="J1612">
        <v>0.1</v>
      </c>
      <c r="K1612">
        <v>1219.8800000000001</v>
      </c>
      <c r="L1612" t="s">
        <v>38</v>
      </c>
      <c r="M1612" t="s">
        <v>134</v>
      </c>
      <c r="N1612" t="s">
        <v>40</v>
      </c>
      <c r="O1612" t="s">
        <v>50</v>
      </c>
      <c r="P1612">
        <v>3</v>
      </c>
      <c r="Q1612">
        <v>1.8</v>
      </c>
      <c r="R1612" t="s">
        <v>30</v>
      </c>
      <c r="S1612" t="s">
        <v>60</v>
      </c>
    </row>
    <row r="1613" spans="1:19" x14ac:dyDescent="0.35">
      <c r="A1613" t="s">
        <v>4147</v>
      </c>
      <c r="B1613" t="s">
        <v>762</v>
      </c>
      <c r="C1613" t="s">
        <v>4148</v>
      </c>
      <c r="D1613" t="s">
        <v>22</v>
      </c>
      <c r="E1613" t="s">
        <v>170</v>
      </c>
      <c r="F1613" t="s">
        <v>66</v>
      </c>
      <c r="G1613" t="s">
        <v>171</v>
      </c>
      <c r="H1613">
        <v>757.88</v>
      </c>
      <c r="I1613">
        <v>7</v>
      </c>
      <c r="J1613">
        <v>0.1</v>
      </c>
      <c r="K1613">
        <v>4774.6400000000003</v>
      </c>
      <c r="L1613" t="s">
        <v>142</v>
      </c>
      <c r="M1613" t="s">
        <v>90</v>
      </c>
      <c r="N1613" t="s">
        <v>85</v>
      </c>
      <c r="O1613" t="s">
        <v>77</v>
      </c>
      <c r="P1613">
        <v>8</v>
      </c>
      <c r="Q1613">
        <v>4.9000000000000004</v>
      </c>
      <c r="R1613" t="s">
        <v>30</v>
      </c>
      <c r="S1613" t="s">
        <v>86</v>
      </c>
    </row>
    <row r="1614" spans="1:19" x14ac:dyDescent="0.35">
      <c r="A1614" t="s">
        <v>4149</v>
      </c>
      <c r="B1614" t="s">
        <v>685</v>
      </c>
      <c r="C1614" t="s">
        <v>4150</v>
      </c>
      <c r="D1614" t="s">
        <v>127</v>
      </c>
      <c r="E1614" t="s">
        <v>120</v>
      </c>
      <c r="F1614" t="s">
        <v>47</v>
      </c>
      <c r="G1614" t="s">
        <v>121</v>
      </c>
      <c r="H1614">
        <v>658</v>
      </c>
      <c r="I1614">
        <v>2</v>
      </c>
      <c r="J1614">
        <v>0.25</v>
      </c>
      <c r="K1614">
        <v>987</v>
      </c>
      <c r="L1614" t="s">
        <v>83</v>
      </c>
      <c r="M1614" t="s">
        <v>134</v>
      </c>
      <c r="N1614" t="s">
        <v>85</v>
      </c>
      <c r="O1614" t="s">
        <v>116</v>
      </c>
      <c r="P1614">
        <v>11</v>
      </c>
      <c r="Q1614">
        <v>3.8</v>
      </c>
      <c r="R1614" t="s">
        <v>30</v>
      </c>
      <c r="S1614" t="s">
        <v>60</v>
      </c>
    </row>
    <row r="1615" spans="1:19" x14ac:dyDescent="0.35">
      <c r="A1615" t="s">
        <v>4151</v>
      </c>
      <c r="B1615" t="s">
        <v>4152</v>
      </c>
      <c r="C1615" t="s">
        <v>786</v>
      </c>
      <c r="D1615" t="s">
        <v>64</v>
      </c>
      <c r="E1615" t="s">
        <v>351</v>
      </c>
      <c r="F1615" t="s">
        <v>57</v>
      </c>
      <c r="G1615" t="s">
        <v>289</v>
      </c>
      <c r="H1615">
        <v>644.16999999999996</v>
      </c>
      <c r="I1615">
        <v>4</v>
      </c>
      <c r="J1615">
        <v>0.15</v>
      </c>
      <c r="K1615">
        <v>2190.1799999999998</v>
      </c>
      <c r="L1615" t="s">
        <v>98</v>
      </c>
      <c r="M1615" t="s">
        <v>84</v>
      </c>
      <c r="N1615" t="s">
        <v>172</v>
      </c>
      <c r="O1615" t="s">
        <v>116</v>
      </c>
      <c r="P1615">
        <v>8</v>
      </c>
      <c r="Q1615">
        <v>3</v>
      </c>
      <c r="R1615" t="s">
        <v>143</v>
      </c>
      <c r="S1615" t="s">
        <v>60</v>
      </c>
    </row>
    <row r="1616" spans="1:19" x14ac:dyDescent="0.35">
      <c r="A1616" t="s">
        <v>4153</v>
      </c>
      <c r="B1616" t="s">
        <v>3572</v>
      </c>
      <c r="C1616" t="s">
        <v>4154</v>
      </c>
      <c r="D1616" t="s">
        <v>34</v>
      </c>
      <c r="E1616" t="s">
        <v>403</v>
      </c>
      <c r="F1616" t="s">
        <v>74</v>
      </c>
      <c r="G1616" t="s">
        <v>148</v>
      </c>
      <c r="H1616">
        <v>509.66</v>
      </c>
      <c r="I1616">
        <v>12</v>
      </c>
      <c r="J1616">
        <v>0.05</v>
      </c>
      <c r="K1616">
        <v>5810.12</v>
      </c>
      <c r="L1616" t="s">
        <v>104</v>
      </c>
      <c r="M1616" t="s">
        <v>90</v>
      </c>
      <c r="N1616" t="s">
        <v>172</v>
      </c>
      <c r="O1616" t="s">
        <v>116</v>
      </c>
      <c r="P1616">
        <v>2</v>
      </c>
      <c r="Q1616">
        <v>2.7</v>
      </c>
      <c r="R1616" t="s">
        <v>30</v>
      </c>
      <c r="S1616" t="s">
        <v>60</v>
      </c>
    </row>
    <row r="1617" spans="1:19" x14ac:dyDescent="0.35">
      <c r="A1617" t="s">
        <v>4155</v>
      </c>
      <c r="B1617" t="s">
        <v>4156</v>
      </c>
      <c r="C1617" t="s">
        <v>4157</v>
      </c>
      <c r="D1617" t="s">
        <v>127</v>
      </c>
      <c r="E1617" t="s">
        <v>176</v>
      </c>
      <c r="F1617" t="s">
        <v>47</v>
      </c>
      <c r="G1617" t="s">
        <v>177</v>
      </c>
      <c r="H1617">
        <v>362.28</v>
      </c>
      <c r="I1617">
        <v>7</v>
      </c>
      <c r="J1617">
        <v>0.3</v>
      </c>
      <c r="K1617">
        <v>1775.17</v>
      </c>
      <c r="L1617" t="s">
        <v>104</v>
      </c>
      <c r="M1617" t="s">
        <v>84</v>
      </c>
      <c r="N1617" t="s">
        <v>85</v>
      </c>
      <c r="O1617" t="s">
        <v>41</v>
      </c>
      <c r="P1617">
        <v>11</v>
      </c>
      <c r="Q1617">
        <v>4.8</v>
      </c>
      <c r="R1617" t="s">
        <v>30</v>
      </c>
      <c r="S1617" t="s">
        <v>60</v>
      </c>
    </row>
    <row r="1618" spans="1:19" x14ac:dyDescent="0.35">
      <c r="A1618" t="s">
        <v>4158</v>
      </c>
      <c r="B1618" t="s">
        <v>468</v>
      </c>
      <c r="C1618" t="s">
        <v>4159</v>
      </c>
      <c r="D1618" t="s">
        <v>127</v>
      </c>
      <c r="E1618" t="s">
        <v>872</v>
      </c>
      <c r="F1618" t="s">
        <v>36</v>
      </c>
      <c r="G1618" t="s">
        <v>873</v>
      </c>
      <c r="H1618">
        <v>26</v>
      </c>
      <c r="I1618">
        <v>4</v>
      </c>
      <c r="J1618">
        <v>0.2</v>
      </c>
      <c r="K1618">
        <v>83.2</v>
      </c>
      <c r="L1618" t="s">
        <v>142</v>
      </c>
      <c r="M1618" t="s">
        <v>122</v>
      </c>
      <c r="N1618" t="s">
        <v>166</v>
      </c>
      <c r="O1618" t="s">
        <v>77</v>
      </c>
      <c r="P1618">
        <v>2</v>
      </c>
      <c r="Q1618">
        <v>1.8</v>
      </c>
      <c r="R1618" t="s">
        <v>30</v>
      </c>
      <c r="S1618" t="s">
        <v>60</v>
      </c>
    </row>
    <row r="1619" spans="1:19" x14ac:dyDescent="0.35">
      <c r="A1619" t="s">
        <v>4160</v>
      </c>
      <c r="B1619" t="s">
        <v>269</v>
      </c>
      <c r="C1619" t="s">
        <v>4161</v>
      </c>
      <c r="D1619" t="s">
        <v>34</v>
      </c>
      <c r="E1619" t="s">
        <v>1182</v>
      </c>
      <c r="F1619" t="s">
        <v>66</v>
      </c>
      <c r="G1619" t="s">
        <v>446</v>
      </c>
      <c r="H1619">
        <v>116.85</v>
      </c>
      <c r="I1619">
        <v>7</v>
      </c>
      <c r="J1619">
        <v>0.1</v>
      </c>
      <c r="K1619">
        <v>736.15</v>
      </c>
      <c r="L1619" t="s">
        <v>98</v>
      </c>
      <c r="M1619" t="s">
        <v>183</v>
      </c>
      <c r="N1619" t="s">
        <v>40</v>
      </c>
      <c r="O1619" t="s">
        <v>123</v>
      </c>
      <c r="P1619">
        <v>2</v>
      </c>
      <c r="Q1619">
        <v>2.2000000000000002</v>
      </c>
      <c r="R1619" t="s">
        <v>143</v>
      </c>
      <c r="S1619" t="s">
        <v>86</v>
      </c>
    </row>
    <row r="1620" spans="1:19" x14ac:dyDescent="0.35">
      <c r="A1620" t="s">
        <v>4162</v>
      </c>
      <c r="B1620" t="s">
        <v>4163</v>
      </c>
      <c r="C1620" t="s">
        <v>4164</v>
      </c>
      <c r="D1620" t="s">
        <v>127</v>
      </c>
      <c r="E1620" t="s">
        <v>102</v>
      </c>
      <c r="F1620" t="s">
        <v>47</v>
      </c>
      <c r="G1620" t="s">
        <v>103</v>
      </c>
      <c r="H1620">
        <v>106.28</v>
      </c>
      <c r="I1620">
        <v>7</v>
      </c>
      <c r="J1620">
        <v>0</v>
      </c>
      <c r="K1620">
        <v>743.96</v>
      </c>
      <c r="L1620" t="s">
        <v>142</v>
      </c>
      <c r="M1620" t="s">
        <v>122</v>
      </c>
      <c r="N1620" t="s">
        <v>172</v>
      </c>
      <c r="O1620" t="s">
        <v>123</v>
      </c>
      <c r="P1620">
        <v>10</v>
      </c>
      <c r="Q1620">
        <v>2.2000000000000002</v>
      </c>
      <c r="R1620" t="s">
        <v>30</v>
      </c>
      <c r="S1620" t="s">
        <v>86</v>
      </c>
    </row>
    <row r="1621" spans="1:19" x14ac:dyDescent="0.35">
      <c r="A1621" t="s">
        <v>4165</v>
      </c>
      <c r="B1621" t="s">
        <v>573</v>
      </c>
      <c r="C1621" t="s">
        <v>4166</v>
      </c>
      <c r="D1621" t="s">
        <v>22</v>
      </c>
      <c r="E1621" t="s">
        <v>656</v>
      </c>
      <c r="F1621" t="s">
        <v>47</v>
      </c>
      <c r="G1621" t="s">
        <v>657</v>
      </c>
      <c r="H1621">
        <v>241.13</v>
      </c>
      <c r="I1621">
        <v>1</v>
      </c>
      <c r="J1621">
        <v>0.05</v>
      </c>
      <c r="K1621">
        <v>229.07</v>
      </c>
      <c r="L1621" t="s">
        <v>49</v>
      </c>
      <c r="M1621" t="s">
        <v>39</v>
      </c>
      <c r="N1621" t="s">
        <v>68</v>
      </c>
      <c r="O1621" t="s">
        <v>123</v>
      </c>
      <c r="P1621">
        <v>7</v>
      </c>
      <c r="Q1621">
        <v>2.2000000000000002</v>
      </c>
      <c r="R1621" t="s">
        <v>30</v>
      </c>
      <c r="S1621" t="s">
        <v>86</v>
      </c>
    </row>
    <row r="1622" spans="1:19" x14ac:dyDescent="0.35">
      <c r="A1622" t="s">
        <v>4167</v>
      </c>
      <c r="B1622" t="s">
        <v>2640</v>
      </c>
      <c r="C1622" t="s">
        <v>4168</v>
      </c>
      <c r="D1622" t="s">
        <v>34</v>
      </c>
      <c r="E1622" t="s">
        <v>351</v>
      </c>
      <c r="F1622" t="s">
        <v>57</v>
      </c>
      <c r="G1622" t="s">
        <v>289</v>
      </c>
      <c r="H1622">
        <v>407.95</v>
      </c>
      <c r="I1622">
        <v>6</v>
      </c>
      <c r="J1622">
        <v>0.15</v>
      </c>
      <c r="K1622">
        <v>2080.54</v>
      </c>
      <c r="L1622" t="s">
        <v>76</v>
      </c>
      <c r="M1622" t="s">
        <v>39</v>
      </c>
      <c r="N1622" t="s">
        <v>166</v>
      </c>
      <c r="O1622" t="s">
        <v>105</v>
      </c>
      <c r="P1622">
        <v>6</v>
      </c>
      <c r="Q1622">
        <v>2.9</v>
      </c>
      <c r="R1622" t="s">
        <v>30</v>
      </c>
      <c r="S1622" t="s">
        <v>60</v>
      </c>
    </row>
    <row r="1623" spans="1:19" x14ac:dyDescent="0.35">
      <c r="A1623" t="s">
        <v>4169</v>
      </c>
      <c r="B1623" t="s">
        <v>3873</v>
      </c>
      <c r="C1623" t="s">
        <v>4170</v>
      </c>
      <c r="D1623" t="s">
        <v>72</v>
      </c>
      <c r="E1623" t="s">
        <v>306</v>
      </c>
      <c r="F1623" t="s">
        <v>36</v>
      </c>
      <c r="G1623" t="s">
        <v>259</v>
      </c>
      <c r="H1623">
        <v>24.37</v>
      </c>
      <c r="I1623">
        <v>9</v>
      </c>
      <c r="J1623">
        <v>0</v>
      </c>
      <c r="K1623">
        <v>219.33</v>
      </c>
      <c r="L1623" t="s">
        <v>26</v>
      </c>
      <c r="M1623" t="s">
        <v>183</v>
      </c>
      <c r="N1623" t="s">
        <v>85</v>
      </c>
      <c r="O1623" t="s">
        <v>41</v>
      </c>
      <c r="P1623">
        <v>12</v>
      </c>
      <c r="Q1623">
        <v>5</v>
      </c>
      <c r="R1623" t="s">
        <v>30</v>
      </c>
      <c r="S1623" t="s">
        <v>60</v>
      </c>
    </row>
    <row r="1624" spans="1:19" x14ac:dyDescent="0.35">
      <c r="A1624" t="s">
        <v>4171</v>
      </c>
      <c r="B1624" t="s">
        <v>4172</v>
      </c>
      <c r="C1624" t="s">
        <v>1132</v>
      </c>
      <c r="D1624" t="s">
        <v>127</v>
      </c>
      <c r="E1624" t="s">
        <v>244</v>
      </c>
      <c r="F1624" t="s">
        <v>36</v>
      </c>
      <c r="G1624" t="s">
        <v>129</v>
      </c>
      <c r="H1624">
        <v>30.04</v>
      </c>
      <c r="I1624">
        <v>2</v>
      </c>
      <c r="J1624">
        <v>0</v>
      </c>
      <c r="K1624">
        <v>60.08</v>
      </c>
      <c r="L1624" t="s">
        <v>104</v>
      </c>
      <c r="M1624" t="s">
        <v>90</v>
      </c>
      <c r="N1624" t="s">
        <v>40</v>
      </c>
      <c r="O1624" t="s">
        <v>123</v>
      </c>
      <c r="P1624">
        <v>11</v>
      </c>
      <c r="Q1624">
        <v>4.5999999999999996</v>
      </c>
      <c r="R1624" t="s">
        <v>30</v>
      </c>
      <c r="S1624" t="s">
        <v>86</v>
      </c>
    </row>
    <row r="1625" spans="1:19" x14ac:dyDescent="0.35">
      <c r="A1625" t="s">
        <v>4173</v>
      </c>
      <c r="B1625" t="s">
        <v>1292</v>
      </c>
      <c r="C1625" t="s">
        <v>4174</v>
      </c>
      <c r="D1625" t="s">
        <v>34</v>
      </c>
      <c r="E1625" t="s">
        <v>351</v>
      </c>
      <c r="F1625" t="s">
        <v>57</v>
      </c>
      <c r="G1625" t="s">
        <v>289</v>
      </c>
      <c r="H1625">
        <v>443.02</v>
      </c>
      <c r="I1625">
        <v>14</v>
      </c>
      <c r="J1625">
        <v>0.15</v>
      </c>
      <c r="K1625">
        <v>5271.94</v>
      </c>
      <c r="L1625" t="s">
        <v>38</v>
      </c>
      <c r="M1625" t="s">
        <v>84</v>
      </c>
      <c r="N1625" t="s">
        <v>40</v>
      </c>
      <c r="O1625" t="s">
        <v>50</v>
      </c>
      <c r="P1625">
        <v>1</v>
      </c>
      <c r="Q1625">
        <v>2.2999999999999998</v>
      </c>
      <c r="R1625" t="s">
        <v>30</v>
      </c>
      <c r="S1625" t="s">
        <v>60</v>
      </c>
    </row>
    <row r="1626" spans="1:19" x14ac:dyDescent="0.35">
      <c r="A1626" t="s">
        <v>4175</v>
      </c>
      <c r="B1626" t="s">
        <v>1218</v>
      </c>
      <c r="C1626" t="s">
        <v>885</v>
      </c>
      <c r="D1626" t="s">
        <v>64</v>
      </c>
      <c r="E1626" t="s">
        <v>301</v>
      </c>
      <c r="F1626" t="s">
        <v>57</v>
      </c>
      <c r="G1626" t="s">
        <v>97</v>
      </c>
      <c r="H1626">
        <v>285.49</v>
      </c>
      <c r="I1626">
        <v>3</v>
      </c>
      <c r="J1626">
        <v>0.1</v>
      </c>
      <c r="K1626">
        <v>770.82</v>
      </c>
      <c r="L1626" t="s">
        <v>302</v>
      </c>
      <c r="M1626" t="s">
        <v>134</v>
      </c>
      <c r="N1626" t="s">
        <v>172</v>
      </c>
      <c r="O1626" t="s">
        <v>77</v>
      </c>
      <c r="P1626">
        <v>2</v>
      </c>
      <c r="Q1626">
        <v>2.7</v>
      </c>
      <c r="R1626" t="s">
        <v>51</v>
      </c>
      <c r="S1626" t="s">
        <v>86</v>
      </c>
    </row>
    <row r="1627" spans="1:19" x14ac:dyDescent="0.35">
      <c r="A1627" t="s">
        <v>4176</v>
      </c>
      <c r="B1627" t="s">
        <v>568</v>
      </c>
      <c r="C1627" t="s">
        <v>3637</v>
      </c>
      <c r="D1627" t="s">
        <v>22</v>
      </c>
      <c r="E1627" t="s">
        <v>281</v>
      </c>
      <c r="F1627" t="s">
        <v>74</v>
      </c>
      <c r="G1627" t="s">
        <v>110</v>
      </c>
      <c r="H1627">
        <v>1538.47</v>
      </c>
      <c r="I1627">
        <v>10</v>
      </c>
      <c r="J1627">
        <v>0.05</v>
      </c>
      <c r="K1627">
        <v>14615.47</v>
      </c>
      <c r="L1627" t="s">
        <v>83</v>
      </c>
      <c r="M1627" t="s">
        <v>90</v>
      </c>
      <c r="N1627" t="s">
        <v>91</v>
      </c>
      <c r="O1627" t="s">
        <v>123</v>
      </c>
      <c r="P1627">
        <v>1</v>
      </c>
      <c r="Q1627">
        <v>3.7</v>
      </c>
      <c r="R1627" t="s">
        <v>30</v>
      </c>
      <c r="S1627" t="s">
        <v>86</v>
      </c>
    </row>
    <row r="1628" spans="1:19" x14ac:dyDescent="0.35">
      <c r="A1628" t="s">
        <v>4177</v>
      </c>
      <c r="B1628" t="s">
        <v>2378</v>
      </c>
      <c r="C1628" t="s">
        <v>4178</v>
      </c>
      <c r="D1628" t="s">
        <v>64</v>
      </c>
      <c r="E1628" t="s">
        <v>138</v>
      </c>
      <c r="F1628" t="s">
        <v>24</v>
      </c>
      <c r="G1628" t="s">
        <v>133</v>
      </c>
      <c r="H1628">
        <v>96.08</v>
      </c>
      <c r="I1628">
        <v>5</v>
      </c>
      <c r="J1628">
        <v>0</v>
      </c>
      <c r="K1628">
        <v>480.4</v>
      </c>
      <c r="L1628" t="s">
        <v>142</v>
      </c>
      <c r="M1628" t="s">
        <v>183</v>
      </c>
      <c r="N1628" t="s">
        <v>28</v>
      </c>
      <c r="O1628" t="s">
        <v>41</v>
      </c>
      <c r="P1628">
        <v>12</v>
      </c>
      <c r="Q1628">
        <v>1.1000000000000001</v>
      </c>
      <c r="R1628" t="s">
        <v>30</v>
      </c>
      <c r="S1628" t="s">
        <v>86</v>
      </c>
    </row>
    <row r="1629" spans="1:19" x14ac:dyDescent="0.35">
      <c r="A1629" t="s">
        <v>4179</v>
      </c>
      <c r="B1629" t="s">
        <v>938</v>
      </c>
      <c r="C1629" t="s">
        <v>4180</v>
      </c>
      <c r="D1629" t="s">
        <v>127</v>
      </c>
      <c r="E1629" t="s">
        <v>161</v>
      </c>
      <c r="F1629" t="s">
        <v>74</v>
      </c>
      <c r="G1629" t="s">
        <v>148</v>
      </c>
      <c r="H1629">
        <v>2476.6799999999998</v>
      </c>
      <c r="I1629">
        <v>9</v>
      </c>
      <c r="J1629">
        <v>0.05</v>
      </c>
      <c r="K1629">
        <v>21175.61</v>
      </c>
      <c r="L1629" t="s">
        <v>83</v>
      </c>
      <c r="M1629" t="s">
        <v>90</v>
      </c>
      <c r="N1629" t="s">
        <v>68</v>
      </c>
      <c r="O1629" t="s">
        <v>105</v>
      </c>
      <c r="P1629">
        <v>11</v>
      </c>
      <c r="Q1629">
        <v>4.3</v>
      </c>
      <c r="R1629" t="s">
        <v>30</v>
      </c>
      <c r="S1629" t="s">
        <v>60</v>
      </c>
    </row>
    <row r="1630" spans="1:19" x14ac:dyDescent="0.35">
      <c r="A1630" t="s">
        <v>4181</v>
      </c>
      <c r="B1630" t="s">
        <v>1016</v>
      </c>
      <c r="C1630" t="s">
        <v>4182</v>
      </c>
      <c r="D1630" t="s">
        <v>34</v>
      </c>
      <c r="E1630" t="s">
        <v>445</v>
      </c>
      <c r="F1630" t="s">
        <v>66</v>
      </c>
      <c r="G1630" t="s">
        <v>446</v>
      </c>
      <c r="H1630">
        <v>1631.19</v>
      </c>
      <c r="I1630">
        <v>4</v>
      </c>
      <c r="J1630">
        <v>0.2</v>
      </c>
      <c r="K1630">
        <v>5219.8100000000004</v>
      </c>
      <c r="L1630" t="s">
        <v>83</v>
      </c>
      <c r="M1630" t="s">
        <v>134</v>
      </c>
      <c r="N1630" t="s">
        <v>59</v>
      </c>
      <c r="O1630" t="s">
        <v>116</v>
      </c>
      <c r="P1630">
        <v>7</v>
      </c>
      <c r="Q1630">
        <v>4.5</v>
      </c>
      <c r="R1630" t="s">
        <v>30</v>
      </c>
      <c r="S1630" t="s">
        <v>42</v>
      </c>
    </row>
    <row r="1631" spans="1:19" x14ac:dyDescent="0.35">
      <c r="A1631" t="s">
        <v>4183</v>
      </c>
      <c r="B1631" t="s">
        <v>1167</v>
      </c>
      <c r="C1631" t="s">
        <v>4184</v>
      </c>
      <c r="D1631" t="s">
        <v>64</v>
      </c>
      <c r="E1631" t="s">
        <v>209</v>
      </c>
      <c r="F1631" t="s">
        <v>47</v>
      </c>
      <c r="G1631" t="s">
        <v>210</v>
      </c>
      <c r="H1631">
        <v>217.87</v>
      </c>
      <c r="I1631">
        <v>1</v>
      </c>
      <c r="J1631">
        <v>0</v>
      </c>
      <c r="K1631">
        <v>217.87</v>
      </c>
      <c r="L1631" t="s">
        <v>83</v>
      </c>
      <c r="M1631" t="s">
        <v>84</v>
      </c>
      <c r="N1631" t="s">
        <v>68</v>
      </c>
      <c r="O1631" t="s">
        <v>123</v>
      </c>
      <c r="P1631">
        <v>6</v>
      </c>
      <c r="Q1631">
        <v>4.4000000000000004</v>
      </c>
      <c r="R1631" t="s">
        <v>51</v>
      </c>
      <c r="S1631" t="s">
        <v>52</v>
      </c>
    </row>
    <row r="1632" spans="1:19" x14ac:dyDescent="0.35">
      <c r="A1632" t="s">
        <v>4185</v>
      </c>
      <c r="B1632" t="s">
        <v>4186</v>
      </c>
      <c r="C1632" t="s">
        <v>4187</v>
      </c>
      <c r="D1632" t="s">
        <v>157</v>
      </c>
      <c r="E1632" t="s">
        <v>23</v>
      </c>
      <c r="F1632" t="s">
        <v>24</v>
      </c>
      <c r="G1632" t="s">
        <v>25</v>
      </c>
      <c r="H1632">
        <v>190.31</v>
      </c>
      <c r="I1632">
        <v>4</v>
      </c>
      <c r="J1632">
        <v>0</v>
      </c>
      <c r="K1632">
        <v>761.24</v>
      </c>
      <c r="L1632" t="s">
        <v>26</v>
      </c>
      <c r="M1632" t="s">
        <v>27</v>
      </c>
      <c r="N1632" t="s">
        <v>40</v>
      </c>
      <c r="O1632" t="s">
        <v>77</v>
      </c>
      <c r="P1632">
        <v>2</v>
      </c>
      <c r="Q1632">
        <v>2.5</v>
      </c>
      <c r="R1632" t="s">
        <v>30</v>
      </c>
      <c r="S1632" t="s">
        <v>52</v>
      </c>
    </row>
    <row r="1633" spans="1:19" x14ac:dyDescent="0.35">
      <c r="A1633" t="s">
        <v>4188</v>
      </c>
      <c r="B1633" t="s">
        <v>938</v>
      </c>
      <c r="C1633" t="s">
        <v>4189</v>
      </c>
      <c r="D1633" t="s">
        <v>127</v>
      </c>
      <c r="E1633" t="s">
        <v>281</v>
      </c>
      <c r="F1633" t="s">
        <v>74</v>
      </c>
      <c r="G1633" t="s">
        <v>110</v>
      </c>
      <c r="H1633">
        <v>2073.3000000000002</v>
      </c>
      <c r="I1633">
        <v>6</v>
      </c>
      <c r="J1633">
        <v>0.15</v>
      </c>
      <c r="K1633">
        <v>10573.83</v>
      </c>
      <c r="L1633" t="s">
        <v>26</v>
      </c>
      <c r="M1633" t="s">
        <v>111</v>
      </c>
      <c r="N1633" t="s">
        <v>172</v>
      </c>
      <c r="O1633" t="s">
        <v>50</v>
      </c>
      <c r="P1633">
        <v>2</v>
      </c>
      <c r="Q1633">
        <v>2.8</v>
      </c>
      <c r="R1633" t="s">
        <v>30</v>
      </c>
      <c r="S1633" t="s">
        <v>52</v>
      </c>
    </row>
    <row r="1634" spans="1:19" x14ac:dyDescent="0.35">
      <c r="A1634" t="s">
        <v>4190</v>
      </c>
      <c r="B1634" t="s">
        <v>507</v>
      </c>
      <c r="C1634" t="s">
        <v>4191</v>
      </c>
      <c r="D1634" t="s">
        <v>64</v>
      </c>
      <c r="E1634" t="s">
        <v>374</v>
      </c>
      <c r="F1634" t="s">
        <v>36</v>
      </c>
      <c r="G1634" t="s">
        <v>259</v>
      </c>
      <c r="H1634">
        <v>27.23</v>
      </c>
      <c r="I1634">
        <v>5</v>
      </c>
      <c r="J1634">
        <v>0.3</v>
      </c>
      <c r="K1634">
        <v>95.3</v>
      </c>
      <c r="L1634" t="s">
        <v>302</v>
      </c>
      <c r="M1634" t="s">
        <v>90</v>
      </c>
      <c r="N1634" t="s">
        <v>172</v>
      </c>
      <c r="O1634" t="s">
        <v>50</v>
      </c>
      <c r="P1634">
        <v>2</v>
      </c>
      <c r="Q1634">
        <v>1</v>
      </c>
      <c r="R1634" t="s">
        <v>143</v>
      </c>
      <c r="S1634" t="s">
        <v>60</v>
      </c>
    </row>
    <row r="1635" spans="1:19" x14ac:dyDescent="0.35">
      <c r="A1635" t="s">
        <v>4192</v>
      </c>
      <c r="B1635" t="s">
        <v>3800</v>
      </c>
      <c r="C1635" t="s">
        <v>4193</v>
      </c>
      <c r="D1635" t="s">
        <v>22</v>
      </c>
      <c r="E1635" t="s">
        <v>152</v>
      </c>
      <c r="F1635" t="s">
        <v>57</v>
      </c>
      <c r="G1635" t="s">
        <v>153</v>
      </c>
      <c r="H1635">
        <v>605.34</v>
      </c>
      <c r="I1635">
        <v>14</v>
      </c>
      <c r="J1635">
        <v>0.1</v>
      </c>
      <c r="K1635">
        <v>7627.28</v>
      </c>
      <c r="L1635" t="s">
        <v>49</v>
      </c>
      <c r="M1635" t="s">
        <v>183</v>
      </c>
      <c r="N1635" t="s">
        <v>172</v>
      </c>
      <c r="O1635" t="s">
        <v>92</v>
      </c>
      <c r="P1635">
        <v>8</v>
      </c>
      <c r="Q1635">
        <v>2.6</v>
      </c>
      <c r="R1635" t="s">
        <v>30</v>
      </c>
      <c r="S1635" t="s">
        <v>60</v>
      </c>
    </row>
    <row r="1636" spans="1:19" x14ac:dyDescent="0.35">
      <c r="A1636" t="s">
        <v>4194</v>
      </c>
      <c r="B1636" t="s">
        <v>379</v>
      </c>
      <c r="C1636" t="s">
        <v>4195</v>
      </c>
      <c r="D1636" t="s">
        <v>127</v>
      </c>
      <c r="E1636" t="s">
        <v>65</v>
      </c>
      <c r="F1636" t="s">
        <v>66</v>
      </c>
      <c r="G1636" t="s">
        <v>67</v>
      </c>
      <c r="H1636">
        <v>672.14</v>
      </c>
      <c r="I1636">
        <v>13</v>
      </c>
      <c r="J1636">
        <v>0</v>
      </c>
      <c r="K1636">
        <v>8737.82</v>
      </c>
      <c r="L1636" t="s">
        <v>302</v>
      </c>
      <c r="M1636" t="s">
        <v>84</v>
      </c>
      <c r="N1636" t="s">
        <v>91</v>
      </c>
      <c r="O1636" t="s">
        <v>77</v>
      </c>
      <c r="P1636">
        <v>7</v>
      </c>
      <c r="Q1636">
        <v>2.8</v>
      </c>
      <c r="R1636" t="s">
        <v>30</v>
      </c>
      <c r="S1636" t="s">
        <v>294</v>
      </c>
    </row>
    <row r="1637" spans="1:19" x14ac:dyDescent="0.35">
      <c r="A1637" t="s">
        <v>4196</v>
      </c>
      <c r="B1637" t="s">
        <v>2605</v>
      </c>
      <c r="C1637" t="s">
        <v>4197</v>
      </c>
      <c r="D1637" t="s">
        <v>127</v>
      </c>
      <c r="E1637" t="s">
        <v>1182</v>
      </c>
      <c r="F1637" t="s">
        <v>66</v>
      </c>
      <c r="G1637" t="s">
        <v>446</v>
      </c>
      <c r="H1637">
        <v>1797.96</v>
      </c>
      <c r="I1637">
        <v>1</v>
      </c>
      <c r="J1637">
        <v>0.05</v>
      </c>
      <c r="K1637">
        <v>1708.06</v>
      </c>
      <c r="L1637" t="s">
        <v>302</v>
      </c>
      <c r="M1637" t="s">
        <v>90</v>
      </c>
      <c r="N1637" t="s">
        <v>59</v>
      </c>
      <c r="O1637" t="s">
        <v>50</v>
      </c>
      <c r="P1637">
        <v>1</v>
      </c>
      <c r="Q1637">
        <v>4.5999999999999996</v>
      </c>
      <c r="R1637" t="s">
        <v>51</v>
      </c>
      <c r="S1637" t="s">
        <v>60</v>
      </c>
    </row>
    <row r="1638" spans="1:19" x14ac:dyDescent="0.35">
      <c r="A1638" t="s">
        <v>4198</v>
      </c>
      <c r="B1638" t="s">
        <v>1153</v>
      </c>
      <c r="C1638" t="s">
        <v>4199</v>
      </c>
      <c r="D1638" t="s">
        <v>157</v>
      </c>
      <c r="E1638" t="s">
        <v>293</v>
      </c>
      <c r="F1638" t="s">
        <v>74</v>
      </c>
      <c r="G1638" t="s">
        <v>110</v>
      </c>
      <c r="H1638">
        <v>930.37</v>
      </c>
      <c r="I1638">
        <v>4</v>
      </c>
      <c r="J1638">
        <v>0.25</v>
      </c>
      <c r="K1638">
        <v>2791.11</v>
      </c>
      <c r="L1638" t="s">
        <v>142</v>
      </c>
      <c r="M1638" t="s">
        <v>90</v>
      </c>
      <c r="N1638" t="s">
        <v>28</v>
      </c>
      <c r="O1638" t="s">
        <v>105</v>
      </c>
      <c r="P1638">
        <v>4</v>
      </c>
      <c r="Q1638">
        <v>4.5999999999999996</v>
      </c>
      <c r="R1638" t="s">
        <v>30</v>
      </c>
      <c r="S1638" t="s">
        <v>60</v>
      </c>
    </row>
    <row r="1639" spans="1:19" x14ac:dyDescent="0.35">
      <c r="A1639" t="s">
        <v>4200</v>
      </c>
      <c r="B1639" t="s">
        <v>4201</v>
      </c>
      <c r="C1639" t="s">
        <v>4202</v>
      </c>
      <c r="D1639" t="s">
        <v>64</v>
      </c>
      <c r="E1639" t="s">
        <v>313</v>
      </c>
      <c r="F1639" t="s">
        <v>47</v>
      </c>
      <c r="G1639" t="s">
        <v>48</v>
      </c>
      <c r="H1639">
        <v>475.58</v>
      </c>
      <c r="I1639">
        <v>6</v>
      </c>
      <c r="J1639">
        <v>0</v>
      </c>
      <c r="K1639">
        <v>2853.48</v>
      </c>
      <c r="L1639" t="s">
        <v>302</v>
      </c>
      <c r="M1639" t="s">
        <v>111</v>
      </c>
      <c r="N1639" t="s">
        <v>40</v>
      </c>
      <c r="O1639" t="s">
        <v>50</v>
      </c>
      <c r="P1639">
        <v>11</v>
      </c>
      <c r="Q1639">
        <v>4.9000000000000004</v>
      </c>
      <c r="R1639" t="s">
        <v>30</v>
      </c>
      <c r="S1639" t="s">
        <v>60</v>
      </c>
    </row>
    <row r="1640" spans="1:19" x14ac:dyDescent="0.35">
      <c r="A1640" t="s">
        <v>4203</v>
      </c>
      <c r="B1640" t="s">
        <v>1674</v>
      </c>
      <c r="C1640" t="s">
        <v>4204</v>
      </c>
      <c r="D1640" t="s">
        <v>127</v>
      </c>
      <c r="E1640" t="s">
        <v>46</v>
      </c>
      <c r="F1640" t="s">
        <v>47</v>
      </c>
      <c r="G1640" t="s">
        <v>48</v>
      </c>
      <c r="H1640">
        <v>686.17</v>
      </c>
      <c r="I1640">
        <v>13</v>
      </c>
      <c r="J1640">
        <v>0.1</v>
      </c>
      <c r="K1640">
        <v>8028.19</v>
      </c>
      <c r="L1640" t="s">
        <v>26</v>
      </c>
      <c r="M1640" t="s">
        <v>111</v>
      </c>
      <c r="N1640" t="s">
        <v>172</v>
      </c>
      <c r="O1640" t="s">
        <v>41</v>
      </c>
      <c r="P1640">
        <v>4</v>
      </c>
      <c r="Q1640">
        <v>4.5</v>
      </c>
      <c r="R1640" t="s">
        <v>30</v>
      </c>
      <c r="S1640" t="s">
        <v>60</v>
      </c>
    </row>
    <row r="1641" spans="1:19" x14ac:dyDescent="0.35">
      <c r="A1641" t="s">
        <v>4205</v>
      </c>
      <c r="B1641" t="s">
        <v>596</v>
      </c>
      <c r="C1641" t="s">
        <v>4206</v>
      </c>
      <c r="D1641" t="s">
        <v>22</v>
      </c>
      <c r="E1641" t="s">
        <v>445</v>
      </c>
      <c r="F1641" t="s">
        <v>66</v>
      </c>
      <c r="G1641" t="s">
        <v>446</v>
      </c>
      <c r="H1641">
        <v>1291.6400000000001</v>
      </c>
      <c r="I1641">
        <v>10</v>
      </c>
      <c r="J1641">
        <v>0.05</v>
      </c>
      <c r="K1641">
        <v>12270.58</v>
      </c>
      <c r="L1641" t="s">
        <v>98</v>
      </c>
      <c r="M1641" t="s">
        <v>122</v>
      </c>
      <c r="N1641" t="s">
        <v>68</v>
      </c>
      <c r="O1641" t="s">
        <v>105</v>
      </c>
      <c r="P1641">
        <v>7</v>
      </c>
      <c r="Q1641">
        <v>1</v>
      </c>
      <c r="R1641" t="s">
        <v>30</v>
      </c>
      <c r="S1641" t="s">
        <v>52</v>
      </c>
    </row>
    <row r="1642" spans="1:19" x14ac:dyDescent="0.35">
      <c r="A1642" t="s">
        <v>4207</v>
      </c>
      <c r="B1642" t="s">
        <v>4208</v>
      </c>
      <c r="C1642" t="s">
        <v>4209</v>
      </c>
      <c r="D1642" t="s">
        <v>22</v>
      </c>
      <c r="E1642" t="s">
        <v>399</v>
      </c>
      <c r="F1642" t="s">
        <v>24</v>
      </c>
      <c r="G1642" t="s">
        <v>182</v>
      </c>
      <c r="H1642">
        <v>439.84</v>
      </c>
      <c r="I1642">
        <v>10</v>
      </c>
      <c r="J1642">
        <v>0</v>
      </c>
      <c r="K1642">
        <v>4398.3999999999996</v>
      </c>
      <c r="L1642" t="s">
        <v>76</v>
      </c>
      <c r="M1642" t="s">
        <v>84</v>
      </c>
      <c r="N1642" t="s">
        <v>28</v>
      </c>
      <c r="O1642" t="s">
        <v>116</v>
      </c>
      <c r="P1642">
        <v>2</v>
      </c>
      <c r="Q1642">
        <v>3.6</v>
      </c>
      <c r="R1642" t="s">
        <v>30</v>
      </c>
    </row>
    <row r="1643" spans="1:19" x14ac:dyDescent="0.35">
      <c r="A1643" t="s">
        <v>4210</v>
      </c>
      <c r="B1643" t="s">
        <v>4211</v>
      </c>
      <c r="C1643" t="s">
        <v>4212</v>
      </c>
      <c r="D1643" t="s">
        <v>22</v>
      </c>
      <c r="E1643" t="s">
        <v>102</v>
      </c>
      <c r="F1643" t="s">
        <v>47</v>
      </c>
      <c r="G1643" t="s">
        <v>103</v>
      </c>
      <c r="H1643">
        <v>511.02</v>
      </c>
      <c r="I1643">
        <v>14</v>
      </c>
      <c r="J1643">
        <v>0.2</v>
      </c>
      <c r="K1643">
        <v>5723.42</v>
      </c>
      <c r="L1643" t="s">
        <v>26</v>
      </c>
      <c r="M1643" t="s">
        <v>134</v>
      </c>
      <c r="N1643" t="s">
        <v>91</v>
      </c>
      <c r="O1643" t="s">
        <v>50</v>
      </c>
      <c r="P1643">
        <v>4</v>
      </c>
      <c r="Q1643">
        <v>1.3</v>
      </c>
      <c r="R1643" t="s">
        <v>30</v>
      </c>
      <c r="S1643" t="s">
        <v>60</v>
      </c>
    </row>
    <row r="1644" spans="1:19" x14ac:dyDescent="0.35">
      <c r="A1644" t="s">
        <v>4213</v>
      </c>
      <c r="B1644" t="s">
        <v>4214</v>
      </c>
      <c r="C1644" t="s">
        <v>4215</v>
      </c>
      <c r="D1644" t="s">
        <v>157</v>
      </c>
      <c r="E1644" t="s">
        <v>266</v>
      </c>
      <c r="F1644" t="s">
        <v>24</v>
      </c>
      <c r="G1644" t="s">
        <v>267</v>
      </c>
      <c r="H1644">
        <v>380.92</v>
      </c>
      <c r="I1644">
        <v>4</v>
      </c>
      <c r="L1644" t="s">
        <v>38</v>
      </c>
      <c r="M1644" t="s">
        <v>183</v>
      </c>
      <c r="N1644" t="s">
        <v>40</v>
      </c>
      <c r="O1644" t="s">
        <v>105</v>
      </c>
      <c r="P1644">
        <v>1</v>
      </c>
      <c r="Q1644">
        <v>2.1</v>
      </c>
      <c r="R1644" t="s">
        <v>30</v>
      </c>
      <c r="S1644" t="s">
        <v>86</v>
      </c>
    </row>
    <row r="1645" spans="1:19" x14ac:dyDescent="0.35">
      <c r="A1645" t="s">
        <v>4216</v>
      </c>
      <c r="B1645" t="s">
        <v>4217</v>
      </c>
      <c r="C1645" t="s">
        <v>4218</v>
      </c>
      <c r="D1645" t="s">
        <v>22</v>
      </c>
      <c r="E1645" t="s">
        <v>109</v>
      </c>
      <c r="F1645" t="s">
        <v>74</v>
      </c>
      <c r="G1645" t="s">
        <v>110</v>
      </c>
      <c r="H1645">
        <v>81.22</v>
      </c>
      <c r="I1645">
        <v>14</v>
      </c>
      <c r="J1645">
        <v>0.15</v>
      </c>
      <c r="K1645">
        <v>966.52</v>
      </c>
      <c r="L1645" t="s">
        <v>302</v>
      </c>
      <c r="M1645" t="s">
        <v>90</v>
      </c>
      <c r="N1645" t="s">
        <v>68</v>
      </c>
      <c r="O1645" t="s">
        <v>77</v>
      </c>
      <c r="P1645">
        <v>13</v>
      </c>
      <c r="Q1645">
        <v>3.3</v>
      </c>
      <c r="R1645" t="s">
        <v>30</v>
      </c>
      <c r="S1645" t="s">
        <v>86</v>
      </c>
    </row>
    <row r="1646" spans="1:19" x14ac:dyDescent="0.35">
      <c r="A1646" t="s">
        <v>4219</v>
      </c>
      <c r="B1646" t="s">
        <v>225</v>
      </c>
      <c r="C1646" t="s">
        <v>4220</v>
      </c>
      <c r="D1646" t="s">
        <v>127</v>
      </c>
      <c r="E1646" t="s">
        <v>370</v>
      </c>
      <c r="F1646" t="s">
        <v>74</v>
      </c>
      <c r="G1646" t="s">
        <v>75</v>
      </c>
      <c r="H1646">
        <v>1194.3599999999999</v>
      </c>
      <c r="I1646">
        <v>9</v>
      </c>
      <c r="J1646">
        <v>0</v>
      </c>
      <c r="K1646">
        <v>10749.24</v>
      </c>
      <c r="L1646" t="s">
        <v>76</v>
      </c>
      <c r="M1646" t="s">
        <v>84</v>
      </c>
      <c r="N1646" t="s">
        <v>28</v>
      </c>
      <c r="O1646" t="s">
        <v>77</v>
      </c>
      <c r="P1646">
        <v>13</v>
      </c>
      <c r="Q1646">
        <v>3.8</v>
      </c>
      <c r="R1646" t="s">
        <v>51</v>
      </c>
      <c r="S1646" t="s">
        <v>52</v>
      </c>
    </row>
    <row r="1647" spans="1:19" x14ac:dyDescent="0.35">
      <c r="A1647" t="s">
        <v>4221</v>
      </c>
      <c r="B1647" t="s">
        <v>2740</v>
      </c>
      <c r="C1647" t="s">
        <v>4222</v>
      </c>
      <c r="D1647" t="s">
        <v>22</v>
      </c>
      <c r="E1647" t="s">
        <v>288</v>
      </c>
      <c r="F1647" t="s">
        <v>57</v>
      </c>
      <c r="G1647" t="s">
        <v>289</v>
      </c>
      <c r="H1647">
        <v>822.34</v>
      </c>
      <c r="I1647">
        <v>5</v>
      </c>
      <c r="J1647">
        <v>0</v>
      </c>
      <c r="K1647">
        <v>4111.7</v>
      </c>
      <c r="L1647" t="s">
        <v>83</v>
      </c>
      <c r="M1647" t="s">
        <v>84</v>
      </c>
      <c r="N1647" t="s">
        <v>85</v>
      </c>
      <c r="O1647" t="s">
        <v>105</v>
      </c>
      <c r="P1647">
        <v>11</v>
      </c>
      <c r="Q1647">
        <v>3.6</v>
      </c>
      <c r="R1647" t="s">
        <v>30</v>
      </c>
      <c r="S1647" t="s">
        <v>60</v>
      </c>
    </row>
    <row r="1648" spans="1:19" x14ac:dyDescent="0.35">
      <c r="A1648" t="s">
        <v>4223</v>
      </c>
      <c r="B1648" t="s">
        <v>539</v>
      </c>
      <c r="C1648" t="s">
        <v>4224</v>
      </c>
      <c r="D1648" t="s">
        <v>157</v>
      </c>
      <c r="E1648" t="s">
        <v>81</v>
      </c>
      <c r="F1648" t="s">
        <v>57</v>
      </c>
      <c r="G1648" t="s">
        <v>82</v>
      </c>
      <c r="H1648">
        <v>667.64</v>
      </c>
      <c r="I1648">
        <v>8</v>
      </c>
      <c r="J1648">
        <v>0.1</v>
      </c>
      <c r="K1648">
        <v>4807.01</v>
      </c>
      <c r="L1648" t="s">
        <v>49</v>
      </c>
      <c r="M1648" t="s">
        <v>27</v>
      </c>
      <c r="N1648" t="s">
        <v>28</v>
      </c>
      <c r="O1648" t="s">
        <v>77</v>
      </c>
      <c r="P1648">
        <v>11</v>
      </c>
      <c r="Q1648">
        <v>1.2</v>
      </c>
      <c r="R1648" t="s">
        <v>202</v>
      </c>
      <c r="S1648" t="s">
        <v>52</v>
      </c>
    </row>
    <row r="1649" spans="1:19" x14ac:dyDescent="0.35">
      <c r="A1649" t="s">
        <v>4225</v>
      </c>
      <c r="B1649" t="s">
        <v>2677</v>
      </c>
      <c r="C1649" t="s">
        <v>3981</v>
      </c>
      <c r="D1649" t="s">
        <v>64</v>
      </c>
      <c r="E1649" t="s">
        <v>223</v>
      </c>
      <c r="F1649" t="s">
        <v>66</v>
      </c>
      <c r="G1649" t="s">
        <v>171</v>
      </c>
      <c r="H1649">
        <v>1711.59</v>
      </c>
      <c r="I1649">
        <v>9</v>
      </c>
      <c r="J1649">
        <v>0.1</v>
      </c>
      <c r="K1649">
        <v>13863.88</v>
      </c>
      <c r="L1649" t="s">
        <v>76</v>
      </c>
      <c r="M1649" t="s">
        <v>27</v>
      </c>
      <c r="N1649" t="s">
        <v>166</v>
      </c>
      <c r="O1649" t="s">
        <v>50</v>
      </c>
      <c r="P1649">
        <v>4</v>
      </c>
      <c r="Q1649">
        <v>1.4</v>
      </c>
      <c r="R1649" t="s">
        <v>30</v>
      </c>
    </row>
    <row r="1650" spans="1:19" x14ac:dyDescent="0.35">
      <c r="A1650" t="s">
        <v>4226</v>
      </c>
      <c r="B1650" t="s">
        <v>2984</v>
      </c>
      <c r="C1650" t="s">
        <v>4227</v>
      </c>
      <c r="D1650" t="s">
        <v>157</v>
      </c>
      <c r="E1650" t="s">
        <v>132</v>
      </c>
      <c r="F1650" t="s">
        <v>24</v>
      </c>
      <c r="G1650" t="s">
        <v>133</v>
      </c>
      <c r="H1650">
        <v>321.08</v>
      </c>
      <c r="I1650">
        <v>10</v>
      </c>
      <c r="J1650">
        <v>0</v>
      </c>
      <c r="K1650">
        <v>3210.8</v>
      </c>
      <c r="L1650" t="s">
        <v>83</v>
      </c>
      <c r="M1650" t="s">
        <v>39</v>
      </c>
      <c r="N1650" t="s">
        <v>166</v>
      </c>
      <c r="O1650" t="s">
        <v>41</v>
      </c>
      <c r="P1650">
        <v>11</v>
      </c>
      <c r="Q1650">
        <v>1.5</v>
      </c>
      <c r="R1650" t="s">
        <v>30</v>
      </c>
      <c r="S1650" t="s">
        <v>60</v>
      </c>
    </row>
    <row r="1651" spans="1:19" x14ac:dyDescent="0.35">
      <c r="A1651" t="s">
        <v>4228</v>
      </c>
      <c r="B1651" t="s">
        <v>765</v>
      </c>
      <c r="C1651" t="s">
        <v>4229</v>
      </c>
      <c r="D1651" t="s">
        <v>127</v>
      </c>
      <c r="E1651" t="s">
        <v>470</v>
      </c>
      <c r="F1651" t="s">
        <v>24</v>
      </c>
      <c r="G1651" t="s">
        <v>471</v>
      </c>
      <c r="H1651">
        <v>399</v>
      </c>
      <c r="I1651">
        <v>5</v>
      </c>
      <c r="J1651">
        <v>0</v>
      </c>
      <c r="K1651">
        <v>1995</v>
      </c>
      <c r="L1651" t="s">
        <v>38</v>
      </c>
      <c r="M1651" t="s">
        <v>27</v>
      </c>
      <c r="N1651" t="s">
        <v>28</v>
      </c>
      <c r="O1651" t="s">
        <v>29</v>
      </c>
      <c r="P1651">
        <v>-1</v>
      </c>
      <c r="Q1651">
        <v>1.4</v>
      </c>
      <c r="R1651" t="s">
        <v>30</v>
      </c>
      <c r="S1651" t="s">
        <v>52</v>
      </c>
    </row>
    <row r="1652" spans="1:19" x14ac:dyDescent="0.35">
      <c r="A1652" t="s">
        <v>4230</v>
      </c>
      <c r="B1652" t="s">
        <v>1744</v>
      </c>
      <c r="C1652" t="s">
        <v>4231</v>
      </c>
      <c r="D1652" t="s">
        <v>34</v>
      </c>
      <c r="E1652" t="s">
        <v>181</v>
      </c>
      <c r="F1652" t="s">
        <v>24</v>
      </c>
      <c r="G1652" t="s">
        <v>182</v>
      </c>
      <c r="H1652">
        <v>324.27</v>
      </c>
      <c r="I1652">
        <v>6</v>
      </c>
      <c r="J1652">
        <v>0</v>
      </c>
      <c r="K1652">
        <v>1945.62</v>
      </c>
      <c r="L1652" t="s">
        <v>26</v>
      </c>
      <c r="M1652" t="s">
        <v>122</v>
      </c>
      <c r="N1652" t="s">
        <v>85</v>
      </c>
      <c r="O1652" t="s">
        <v>41</v>
      </c>
      <c r="P1652">
        <v>2</v>
      </c>
      <c r="Q1652">
        <v>1.7</v>
      </c>
      <c r="R1652" t="s">
        <v>30</v>
      </c>
    </row>
    <row r="1653" spans="1:19" x14ac:dyDescent="0.35">
      <c r="A1653" t="s">
        <v>4232</v>
      </c>
      <c r="B1653" t="s">
        <v>3073</v>
      </c>
      <c r="C1653" t="s">
        <v>1911</v>
      </c>
      <c r="D1653" t="s">
        <v>72</v>
      </c>
      <c r="E1653" t="s">
        <v>399</v>
      </c>
      <c r="F1653" t="s">
        <v>24</v>
      </c>
      <c r="G1653" t="s">
        <v>182</v>
      </c>
      <c r="H1653">
        <v>100.42</v>
      </c>
      <c r="I1653">
        <v>1</v>
      </c>
      <c r="J1653">
        <v>0.3</v>
      </c>
      <c r="K1653">
        <v>70.290000000000006</v>
      </c>
      <c r="L1653" t="s">
        <v>38</v>
      </c>
      <c r="M1653" t="s">
        <v>134</v>
      </c>
      <c r="N1653" t="s">
        <v>68</v>
      </c>
      <c r="O1653" t="s">
        <v>50</v>
      </c>
      <c r="P1653">
        <v>2</v>
      </c>
      <c r="Q1653">
        <v>3.8</v>
      </c>
      <c r="R1653" t="s">
        <v>30</v>
      </c>
      <c r="S1653" t="s">
        <v>86</v>
      </c>
    </row>
    <row r="1654" spans="1:19" x14ac:dyDescent="0.35">
      <c r="A1654" t="s">
        <v>4233</v>
      </c>
      <c r="B1654" t="s">
        <v>2400</v>
      </c>
      <c r="C1654" t="s">
        <v>1459</v>
      </c>
      <c r="D1654" t="s">
        <v>22</v>
      </c>
      <c r="E1654" t="s">
        <v>351</v>
      </c>
      <c r="F1654" t="s">
        <v>57</v>
      </c>
      <c r="G1654" t="s">
        <v>289</v>
      </c>
      <c r="H1654">
        <v>538.38</v>
      </c>
      <c r="I1654">
        <v>11</v>
      </c>
      <c r="J1654">
        <v>0.2</v>
      </c>
      <c r="K1654">
        <v>4737.74</v>
      </c>
      <c r="L1654" t="s">
        <v>302</v>
      </c>
      <c r="M1654" t="s">
        <v>183</v>
      </c>
      <c r="N1654" t="s">
        <v>166</v>
      </c>
      <c r="O1654" t="s">
        <v>105</v>
      </c>
      <c r="P1654">
        <v>12</v>
      </c>
      <c r="Q1654">
        <v>4.3</v>
      </c>
      <c r="R1654" t="s">
        <v>30</v>
      </c>
      <c r="S1654" t="s">
        <v>52</v>
      </c>
    </row>
    <row r="1655" spans="1:19" x14ac:dyDescent="0.35">
      <c r="A1655" t="s">
        <v>4234</v>
      </c>
      <c r="B1655" t="s">
        <v>4235</v>
      </c>
      <c r="C1655" t="s">
        <v>4236</v>
      </c>
      <c r="D1655" t="s">
        <v>157</v>
      </c>
      <c r="E1655" t="s">
        <v>266</v>
      </c>
      <c r="F1655" t="s">
        <v>24</v>
      </c>
      <c r="G1655" t="s">
        <v>267</v>
      </c>
      <c r="H1655">
        <v>343.9</v>
      </c>
      <c r="I1655">
        <v>12</v>
      </c>
      <c r="J1655">
        <v>0.25</v>
      </c>
      <c r="K1655">
        <v>3095.1</v>
      </c>
      <c r="L1655" t="s">
        <v>165</v>
      </c>
      <c r="M1655" t="s">
        <v>39</v>
      </c>
      <c r="N1655" t="s">
        <v>59</v>
      </c>
      <c r="O1655" t="s">
        <v>123</v>
      </c>
      <c r="P1655">
        <v>10</v>
      </c>
      <c r="Q1655">
        <v>2.6</v>
      </c>
      <c r="R1655" t="s">
        <v>30</v>
      </c>
    </row>
    <row r="1656" spans="1:19" x14ac:dyDescent="0.35">
      <c r="A1656" t="s">
        <v>4237</v>
      </c>
      <c r="B1656" t="s">
        <v>941</v>
      </c>
      <c r="C1656" t="s">
        <v>4238</v>
      </c>
      <c r="D1656" t="s">
        <v>157</v>
      </c>
      <c r="E1656" t="s">
        <v>209</v>
      </c>
      <c r="F1656" t="s">
        <v>47</v>
      </c>
      <c r="G1656" t="s">
        <v>210</v>
      </c>
      <c r="H1656">
        <v>590.72</v>
      </c>
      <c r="I1656">
        <v>7</v>
      </c>
      <c r="J1656">
        <v>0</v>
      </c>
      <c r="K1656">
        <v>4135.04</v>
      </c>
      <c r="L1656" t="s">
        <v>76</v>
      </c>
      <c r="M1656" t="s">
        <v>122</v>
      </c>
      <c r="N1656" t="s">
        <v>28</v>
      </c>
      <c r="O1656" t="s">
        <v>50</v>
      </c>
      <c r="P1656">
        <v>12</v>
      </c>
      <c r="Q1656">
        <v>3.8</v>
      </c>
      <c r="S1656" t="s">
        <v>60</v>
      </c>
    </row>
    <row r="1657" spans="1:19" x14ac:dyDescent="0.35">
      <c r="A1657" t="s">
        <v>4239</v>
      </c>
      <c r="B1657" t="s">
        <v>4240</v>
      </c>
      <c r="C1657" t="s">
        <v>4241</v>
      </c>
      <c r="D1657" t="s">
        <v>34</v>
      </c>
      <c r="E1657" t="s">
        <v>181</v>
      </c>
      <c r="F1657" t="s">
        <v>24</v>
      </c>
      <c r="G1657" t="s">
        <v>182</v>
      </c>
      <c r="H1657">
        <v>88.09</v>
      </c>
      <c r="J1657">
        <v>0.3</v>
      </c>
      <c r="L1657" t="s">
        <v>83</v>
      </c>
      <c r="M1657" t="s">
        <v>134</v>
      </c>
      <c r="N1657" t="s">
        <v>172</v>
      </c>
      <c r="O1657" t="s">
        <v>77</v>
      </c>
      <c r="P1657">
        <v>3</v>
      </c>
      <c r="Q1657">
        <v>1.8</v>
      </c>
      <c r="R1657" t="s">
        <v>30</v>
      </c>
      <c r="S1657" t="s">
        <v>86</v>
      </c>
    </row>
    <row r="1658" spans="1:19" x14ac:dyDescent="0.35">
      <c r="A1658" t="s">
        <v>4242</v>
      </c>
      <c r="B1658" t="s">
        <v>2064</v>
      </c>
      <c r="C1658" t="s">
        <v>4243</v>
      </c>
      <c r="D1658" t="s">
        <v>22</v>
      </c>
      <c r="E1658" t="s">
        <v>198</v>
      </c>
      <c r="F1658" t="s">
        <v>74</v>
      </c>
      <c r="G1658" t="s">
        <v>110</v>
      </c>
      <c r="H1658">
        <v>1706.61</v>
      </c>
      <c r="I1658">
        <v>11</v>
      </c>
      <c r="J1658">
        <v>0</v>
      </c>
      <c r="K1658">
        <v>18772.71</v>
      </c>
      <c r="L1658" t="s">
        <v>38</v>
      </c>
      <c r="M1658" t="s">
        <v>183</v>
      </c>
      <c r="N1658" t="s">
        <v>28</v>
      </c>
      <c r="O1658" t="s">
        <v>92</v>
      </c>
      <c r="P1658">
        <v>8</v>
      </c>
      <c r="Q1658">
        <v>4.9000000000000004</v>
      </c>
      <c r="R1658" t="s">
        <v>30</v>
      </c>
      <c r="S1658" t="s">
        <v>60</v>
      </c>
    </row>
    <row r="1659" spans="1:19" x14ac:dyDescent="0.35">
      <c r="A1659" t="s">
        <v>4244</v>
      </c>
      <c r="B1659" t="s">
        <v>3541</v>
      </c>
      <c r="C1659" t="s">
        <v>857</v>
      </c>
      <c r="D1659" t="s">
        <v>157</v>
      </c>
      <c r="E1659" t="s">
        <v>102</v>
      </c>
      <c r="F1659" t="s">
        <v>47</v>
      </c>
      <c r="G1659" t="s">
        <v>103</v>
      </c>
      <c r="H1659">
        <v>33.72</v>
      </c>
      <c r="I1659">
        <v>2</v>
      </c>
      <c r="J1659">
        <v>0.1</v>
      </c>
      <c r="K1659">
        <v>60.7</v>
      </c>
      <c r="L1659" t="s">
        <v>165</v>
      </c>
      <c r="M1659" t="s">
        <v>39</v>
      </c>
      <c r="N1659" t="s">
        <v>68</v>
      </c>
      <c r="O1659" t="s">
        <v>105</v>
      </c>
      <c r="P1659">
        <v>11</v>
      </c>
      <c r="Q1659">
        <v>2.4</v>
      </c>
      <c r="R1659" t="s">
        <v>30</v>
      </c>
      <c r="S1659" t="s">
        <v>60</v>
      </c>
    </row>
    <row r="1660" spans="1:19" x14ac:dyDescent="0.35">
      <c r="A1660" t="s">
        <v>4245</v>
      </c>
      <c r="B1660" t="s">
        <v>3281</v>
      </c>
      <c r="C1660" t="s">
        <v>4246</v>
      </c>
      <c r="D1660" t="s">
        <v>34</v>
      </c>
      <c r="E1660" t="s">
        <v>128</v>
      </c>
      <c r="F1660" t="s">
        <v>36</v>
      </c>
      <c r="G1660" t="s">
        <v>129</v>
      </c>
      <c r="H1660">
        <v>43.03</v>
      </c>
      <c r="I1660">
        <v>5</v>
      </c>
      <c r="J1660">
        <v>0.2</v>
      </c>
      <c r="K1660">
        <v>172.12</v>
      </c>
      <c r="L1660" t="s">
        <v>83</v>
      </c>
      <c r="M1660" t="s">
        <v>90</v>
      </c>
      <c r="N1660" t="s">
        <v>28</v>
      </c>
      <c r="O1660" t="s">
        <v>92</v>
      </c>
      <c r="P1660">
        <v>6</v>
      </c>
      <c r="Q1660">
        <v>4.4000000000000004</v>
      </c>
      <c r="R1660" t="s">
        <v>30</v>
      </c>
      <c r="S1660" t="s">
        <v>60</v>
      </c>
    </row>
    <row r="1661" spans="1:19" x14ac:dyDescent="0.35">
      <c r="A1661" t="s">
        <v>4247</v>
      </c>
      <c r="B1661" t="s">
        <v>703</v>
      </c>
      <c r="C1661" t="s">
        <v>736</v>
      </c>
      <c r="D1661" t="s">
        <v>64</v>
      </c>
      <c r="E1661" t="s">
        <v>223</v>
      </c>
      <c r="F1661" t="s">
        <v>66</v>
      </c>
      <c r="G1661" t="s">
        <v>171</v>
      </c>
      <c r="H1661">
        <v>257.79000000000002</v>
      </c>
      <c r="I1661">
        <v>12</v>
      </c>
      <c r="J1661">
        <v>0.05</v>
      </c>
      <c r="K1661">
        <v>2938.81</v>
      </c>
      <c r="L1661" t="s">
        <v>76</v>
      </c>
      <c r="M1661" t="s">
        <v>183</v>
      </c>
      <c r="N1661" t="s">
        <v>59</v>
      </c>
      <c r="O1661" t="s">
        <v>105</v>
      </c>
      <c r="P1661">
        <v>6</v>
      </c>
      <c r="Q1661">
        <v>4.8</v>
      </c>
      <c r="R1661" t="s">
        <v>30</v>
      </c>
      <c r="S1661" t="s">
        <v>60</v>
      </c>
    </row>
    <row r="1662" spans="1:19" x14ac:dyDescent="0.35">
      <c r="A1662" t="s">
        <v>4248</v>
      </c>
      <c r="B1662" t="s">
        <v>4249</v>
      </c>
      <c r="C1662" t="s">
        <v>4250</v>
      </c>
      <c r="D1662" t="s">
        <v>22</v>
      </c>
      <c r="E1662" t="s">
        <v>152</v>
      </c>
      <c r="F1662" t="s">
        <v>57</v>
      </c>
      <c r="G1662" t="s">
        <v>153</v>
      </c>
      <c r="H1662">
        <v>25.91</v>
      </c>
      <c r="I1662">
        <v>3</v>
      </c>
      <c r="J1662">
        <v>0.05</v>
      </c>
      <c r="K1662">
        <v>73.84</v>
      </c>
      <c r="L1662" t="s">
        <v>83</v>
      </c>
      <c r="M1662" t="s">
        <v>134</v>
      </c>
      <c r="N1662" t="s">
        <v>172</v>
      </c>
      <c r="O1662" t="s">
        <v>29</v>
      </c>
      <c r="P1662">
        <v>9</v>
      </c>
      <c r="Q1662">
        <v>4.5</v>
      </c>
      <c r="R1662" t="s">
        <v>30</v>
      </c>
      <c r="S1662" t="s">
        <v>60</v>
      </c>
    </row>
    <row r="1663" spans="1:19" x14ac:dyDescent="0.35">
      <c r="A1663" t="s">
        <v>4251</v>
      </c>
      <c r="B1663" t="s">
        <v>1875</v>
      </c>
      <c r="C1663" t="s">
        <v>4252</v>
      </c>
      <c r="D1663" t="s">
        <v>72</v>
      </c>
      <c r="E1663" t="s">
        <v>81</v>
      </c>
      <c r="F1663" t="s">
        <v>57</v>
      </c>
      <c r="G1663" t="s">
        <v>82</v>
      </c>
      <c r="H1663">
        <v>273.5</v>
      </c>
      <c r="I1663">
        <v>6</v>
      </c>
      <c r="J1663">
        <v>0</v>
      </c>
      <c r="K1663">
        <v>1641</v>
      </c>
      <c r="L1663" t="s">
        <v>49</v>
      </c>
      <c r="M1663" t="s">
        <v>183</v>
      </c>
      <c r="N1663" t="s">
        <v>172</v>
      </c>
      <c r="O1663" t="s">
        <v>92</v>
      </c>
      <c r="P1663">
        <v>8</v>
      </c>
      <c r="Q1663">
        <v>1.3</v>
      </c>
      <c r="R1663" t="s">
        <v>30</v>
      </c>
      <c r="S1663" t="s">
        <v>60</v>
      </c>
    </row>
    <row r="1664" spans="1:19" x14ac:dyDescent="0.35">
      <c r="A1664" t="s">
        <v>4253</v>
      </c>
      <c r="B1664" t="s">
        <v>1476</v>
      </c>
      <c r="C1664" t="s">
        <v>2575</v>
      </c>
      <c r="D1664" t="s">
        <v>64</v>
      </c>
      <c r="E1664" t="s">
        <v>219</v>
      </c>
      <c r="F1664" t="s">
        <v>47</v>
      </c>
      <c r="G1664" t="s">
        <v>210</v>
      </c>
      <c r="H1664">
        <v>116.18</v>
      </c>
      <c r="I1664">
        <v>8</v>
      </c>
      <c r="J1664">
        <v>0</v>
      </c>
      <c r="K1664">
        <v>929.44</v>
      </c>
      <c r="L1664" t="s">
        <v>26</v>
      </c>
      <c r="M1664" t="s">
        <v>111</v>
      </c>
      <c r="N1664" t="s">
        <v>85</v>
      </c>
      <c r="O1664" t="s">
        <v>41</v>
      </c>
      <c r="P1664">
        <v>2</v>
      </c>
      <c r="Q1664">
        <v>3.6</v>
      </c>
      <c r="R1664" t="s">
        <v>30</v>
      </c>
      <c r="S1664" t="s">
        <v>60</v>
      </c>
    </row>
    <row r="1665" spans="1:19" x14ac:dyDescent="0.35">
      <c r="A1665" t="s">
        <v>4254</v>
      </c>
      <c r="B1665" t="s">
        <v>207</v>
      </c>
      <c r="C1665" t="s">
        <v>4255</v>
      </c>
      <c r="D1665" t="s">
        <v>64</v>
      </c>
      <c r="E1665" t="s">
        <v>258</v>
      </c>
      <c r="F1665" t="s">
        <v>36</v>
      </c>
      <c r="G1665" t="s">
        <v>259</v>
      </c>
      <c r="H1665">
        <v>33.24</v>
      </c>
      <c r="I1665">
        <v>7</v>
      </c>
      <c r="J1665">
        <v>0.1</v>
      </c>
      <c r="K1665">
        <v>209.41</v>
      </c>
      <c r="L1665" t="s">
        <v>76</v>
      </c>
      <c r="M1665" t="s">
        <v>84</v>
      </c>
      <c r="N1665" t="s">
        <v>40</v>
      </c>
      <c r="O1665" t="s">
        <v>29</v>
      </c>
      <c r="P1665">
        <v>6</v>
      </c>
      <c r="Q1665">
        <v>1.5</v>
      </c>
      <c r="R1665" t="s">
        <v>30</v>
      </c>
      <c r="S1665" t="s">
        <v>60</v>
      </c>
    </row>
    <row r="1666" spans="1:19" x14ac:dyDescent="0.35">
      <c r="A1666" t="s">
        <v>4256</v>
      </c>
      <c r="B1666" t="s">
        <v>1892</v>
      </c>
      <c r="C1666" t="s">
        <v>4257</v>
      </c>
      <c r="D1666" t="s">
        <v>127</v>
      </c>
      <c r="E1666" t="s">
        <v>413</v>
      </c>
      <c r="F1666" t="s">
        <v>47</v>
      </c>
      <c r="G1666" t="s">
        <v>103</v>
      </c>
      <c r="H1666">
        <v>294.33999999999997</v>
      </c>
      <c r="I1666">
        <v>3</v>
      </c>
      <c r="J1666">
        <v>0.15</v>
      </c>
      <c r="K1666">
        <v>750.57</v>
      </c>
      <c r="L1666" t="s">
        <v>26</v>
      </c>
      <c r="M1666" t="s">
        <v>183</v>
      </c>
      <c r="N1666" t="s">
        <v>85</v>
      </c>
      <c r="O1666" t="s">
        <v>116</v>
      </c>
      <c r="P1666">
        <v>1</v>
      </c>
      <c r="Q1666">
        <v>7</v>
      </c>
      <c r="R1666" t="s">
        <v>30</v>
      </c>
      <c r="S1666" t="s">
        <v>86</v>
      </c>
    </row>
    <row r="1667" spans="1:19" x14ac:dyDescent="0.35">
      <c r="A1667" t="s">
        <v>4258</v>
      </c>
      <c r="B1667" t="s">
        <v>2810</v>
      </c>
      <c r="C1667" t="s">
        <v>4259</v>
      </c>
      <c r="D1667" t="s">
        <v>157</v>
      </c>
      <c r="E1667" t="s">
        <v>370</v>
      </c>
      <c r="F1667" t="s">
        <v>74</v>
      </c>
      <c r="G1667" t="s">
        <v>75</v>
      </c>
      <c r="H1667">
        <v>1940.81</v>
      </c>
      <c r="I1667">
        <v>8</v>
      </c>
      <c r="J1667">
        <v>0.2</v>
      </c>
      <c r="K1667">
        <v>12421.18</v>
      </c>
      <c r="L1667" t="s">
        <v>104</v>
      </c>
      <c r="M1667" t="s">
        <v>111</v>
      </c>
      <c r="N1667" t="s">
        <v>166</v>
      </c>
      <c r="O1667" t="s">
        <v>50</v>
      </c>
      <c r="P1667">
        <v>13</v>
      </c>
      <c r="Q1667">
        <v>1.2</v>
      </c>
      <c r="R1667" t="s">
        <v>30</v>
      </c>
      <c r="S1667" t="s">
        <v>60</v>
      </c>
    </row>
    <row r="1668" spans="1:19" x14ac:dyDescent="0.35">
      <c r="A1668" t="s">
        <v>4260</v>
      </c>
      <c r="B1668" t="s">
        <v>4261</v>
      </c>
      <c r="C1668" t="s">
        <v>4262</v>
      </c>
      <c r="D1668" t="s">
        <v>22</v>
      </c>
      <c r="E1668" t="s">
        <v>219</v>
      </c>
      <c r="F1668" t="s">
        <v>47</v>
      </c>
      <c r="G1668" t="s">
        <v>210</v>
      </c>
      <c r="H1668">
        <v>645.32000000000005</v>
      </c>
      <c r="I1668">
        <v>2</v>
      </c>
      <c r="J1668">
        <v>0.1</v>
      </c>
      <c r="K1668">
        <v>1161.58</v>
      </c>
      <c r="L1668" t="s">
        <v>302</v>
      </c>
      <c r="M1668" t="s">
        <v>111</v>
      </c>
      <c r="N1668" t="s">
        <v>91</v>
      </c>
      <c r="O1668" t="s">
        <v>123</v>
      </c>
      <c r="P1668">
        <v>9</v>
      </c>
      <c r="Q1668">
        <v>4.7</v>
      </c>
      <c r="R1668" t="s">
        <v>30</v>
      </c>
      <c r="S1668" t="s">
        <v>60</v>
      </c>
    </row>
    <row r="1669" spans="1:19" x14ac:dyDescent="0.35">
      <c r="A1669" t="s">
        <v>4263</v>
      </c>
      <c r="B1669" t="s">
        <v>1962</v>
      </c>
      <c r="C1669" t="s">
        <v>4264</v>
      </c>
      <c r="D1669" t="s">
        <v>34</v>
      </c>
      <c r="E1669" t="s">
        <v>138</v>
      </c>
      <c r="F1669" t="s">
        <v>24</v>
      </c>
      <c r="G1669" t="s">
        <v>133</v>
      </c>
      <c r="H1669">
        <v>481.07</v>
      </c>
      <c r="I1669">
        <v>10</v>
      </c>
      <c r="J1669">
        <v>0.1</v>
      </c>
      <c r="K1669">
        <v>4329.63</v>
      </c>
      <c r="L1669" t="s">
        <v>104</v>
      </c>
      <c r="M1669" t="s">
        <v>122</v>
      </c>
      <c r="N1669" t="s">
        <v>59</v>
      </c>
      <c r="O1669" t="s">
        <v>29</v>
      </c>
      <c r="P1669">
        <v>4</v>
      </c>
      <c r="Q1669">
        <v>4.5999999999999996</v>
      </c>
      <c r="R1669" t="s">
        <v>30</v>
      </c>
      <c r="S1669" t="s">
        <v>86</v>
      </c>
    </row>
    <row r="1670" spans="1:19" x14ac:dyDescent="0.35">
      <c r="A1670" t="s">
        <v>4265</v>
      </c>
      <c r="B1670" t="s">
        <v>2538</v>
      </c>
      <c r="C1670" t="s">
        <v>2549</v>
      </c>
      <c r="D1670" t="s">
        <v>127</v>
      </c>
      <c r="E1670" t="s">
        <v>399</v>
      </c>
      <c r="F1670" t="s">
        <v>24</v>
      </c>
      <c r="G1670" t="s">
        <v>182</v>
      </c>
      <c r="H1670">
        <v>406.82</v>
      </c>
      <c r="I1670">
        <v>9</v>
      </c>
      <c r="J1670">
        <v>0</v>
      </c>
      <c r="K1670">
        <v>3661.38</v>
      </c>
      <c r="L1670" t="s">
        <v>49</v>
      </c>
      <c r="M1670" t="s">
        <v>84</v>
      </c>
      <c r="N1670" t="s">
        <v>28</v>
      </c>
      <c r="O1670" t="s">
        <v>92</v>
      </c>
      <c r="P1670">
        <v>4</v>
      </c>
      <c r="Q1670">
        <v>1.9</v>
      </c>
      <c r="R1670" t="s">
        <v>30</v>
      </c>
      <c r="S1670" t="s">
        <v>60</v>
      </c>
    </row>
    <row r="1671" spans="1:19" x14ac:dyDescent="0.35">
      <c r="A1671" t="s">
        <v>4266</v>
      </c>
      <c r="B1671" t="s">
        <v>4267</v>
      </c>
      <c r="C1671" t="s">
        <v>4268</v>
      </c>
      <c r="D1671" t="s">
        <v>127</v>
      </c>
      <c r="E1671" t="s">
        <v>198</v>
      </c>
      <c r="F1671" t="s">
        <v>74</v>
      </c>
      <c r="G1671" t="s">
        <v>110</v>
      </c>
      <c r="H1671">
        <v>169.77</v>
      </c>
      <c r="I1671">
        <v>4</v>
      </c>
      <c r="J1671">
        <v>0</v>
      </c>
      <c r="K1671">
        <v>679.08</v>
      </c>
      <c r="L1671" t="s">
        <v>104</v>
      </c>
      <c r="M1671" t="s">
        <v>134</v>
      </c>
      <c r="N1671" t="s">
        <v>85</v>
      </c>
      <c r="O1671" t="s">
        <v>50</v>
      </c>
      <c r="P1671">
        <v>9</v>
      </c>
      <c r="Q1671">
        <v>3.2</v>
      </c>
      <c r="R1671" t="s">
        <v>30</v>
      </c>
      <c r="S1671" t="s">
        <v>42</v>
      </c>
    </row>
    <row r="1672" spans="1:19" x14ac:dyDescent="0.35">
      <c r="A1672" t="s">
        <v>4269</v>
      </c>
      <c r="B1672" t="s">
        <v>1916</v>
      </c>
      <c r="C1672" t="s">
        <v>4199</v>
      </c>
      <c r="D1672" t="s">
        <v>22</v>
      </c>
      <c r="E1672" t="s">
        <v>445</v>
      </c>
      <c r="F1672" t="s">
        <v>66</v>
      </c>
      <c r="G1672" t="s">
        <v>446</v>
      </c>
      <c r="H1672">
        <v>319.3</v>
      </c>
      <c r="I1672">
        <v>1</v>
      </c>
      <c r="J1672">
        <v>0.3</v>
      </c>
      <c r="K1672">
        <v>223.51</v>
      </c>
      <c r="L1672" t="s">
        <v>98</v>
      </c>
      <c r="M1672" t="s">
        <v>84</v>
      </c>
      <c r="N1672" t="s">
        <v>172</v>
      </c>
      <c r="O1672" t="s">
        <v>92</v>
      </c>
      <c r="P1672">
        <v>3</v>
      </c>
      <c r="Q1672">
        <v>4.8</v>
      </c>
      <c r="R1672" t="s">
        <v>30</v>
      </c>
      <c r="S1672" t="s">
        <v>294</v>
      </c>
    </row>
    <row r="1673" spans="1:19" x14ac:dyDescent="0.35">
      <c r="A1673" t="s">
        <v>4270</v>
      </c>
      <c r="B1673" t="s">
        <v>4271</v>
      </c>
      <c r="C1673" t="s">
        <v>1602</v>
      </c>
      <c r="D1673" t="s">
        <v>34</v>
      </c>
      <c r="E1673" t="s">
        <v>258</v>
      </c>
      <c r="F1673" t="s">
        <v>36</v>
      </c>
      <c r="G1673" t="s">
        <v>259</v>
      </c>
      <c r="H1673">
        <v>14.88</v>
      </c>
      <c r="I1673">
        <v>8</v>
      </c>
      <c r="J1673">
        <v>0</v>
      </c>
      <c r="K1673">
        <v>119.04</v>
      </c>
      <c r="L1673" t="s">
        <v>142</v>
      </c>
      <c r="M1673" t="s">
        <v>39</v>
      </c>
      <c r="N1673" t="s">
        <v>68</v>
      </c>
      <c r="O1673" t="s">
        <v>77</v>
      </c>
      <c r="P1673">
        <v>5</v>
      </c>
      <c r="Q1673">
        <v>3</v>
      </c>
      <c r="R1673" t="s">
        <v>30</v>
      </c>
      <c r="S1673" t="s">
        <v>60</v>
      </c>
    </row>
    <row r="1674" spans="1:19" x14ac:dyDescent="0.35">
      <c r="A1674" t="s">
        <v>4272</v>
      </c>
      <c r="B1674" t="s">
        <v>4273</v>
      </c>
      <c r="C1674" t="s">
        <v>4274</v>
      </c>
      <c r="D1674" t="s">
        <v>64</v>
      </c>
      <c r="E1674" t="s">
        <v>128</v>
      </c>
      <c r="F1674" t="s">
        <v>36</v>
      </c>
      <c r="G1674" t="s">
        <v>129</v>
      </c>
      <c r="H1674">
        <v>19.350000000000001</v>
      </c>
      <c r="I1674">
        <v>7</v>
      </c>
      <c r="J1674">
        <v>0.15</v>
      </c>
      <c r="K1674">
        <v>115.13</v>
      </c>
      <c r="L1674" t="s">
        <v>83</v>
      </c>
      <c r="M1674" t="s">
        <v>183</v>
      </c>
      <c r="N1674" t="s">
        <v>85</v>
      </c>
      <c r="O1674" t="s">
        <v>92</v>
      </c>
      <c r="P1674">
        <v>1</v>
      </c>
      <c r="Q1674">
        <v>2.6</v>
      </c>
      <c r="R1674" t="s">
        <v>30</v>
      </c>
    </row>
    <row r="1675" spans="1:19" x14ac:dyDescent="0.35">
      <c r="A1675" t="s">
        <v>4275</v>
      </c>
      <c r="B1675" t="s">
        <v>2397</v>
      </c>
      <c r="C1675" t="s">
        <v>4276</v>
      </c>
      <c r="D1675" t="s">
        <v>72</v>
      </c>
      <c r="E1675" t="s">
        <v>274</v>
      </c>
      <c r="F1675" t="s">
        <v>74</v>
      </c>
      <c r="G1675" t="s">
        <v>75</v>
      </c>
      <c r="H1675">
        <v>1660.63</v>
      </c>
      <c r="I1675">
        <v>11</v>
      </c>
      <c r="J1675">
        <v>0</v>
      </c>
      <c r="K1675">
        <v>18266.93</v>
      </c>
      <c r="L1675" t="s">
        <v>165</v>
      </c>
      <c r="M1675" t="s">
        <v>134</v>
      </c>
      <c r="N1675" t="s">
        <v>85</v>
      </c>
      <c r="O1675" t="s">
        <v>41</v>
      </c>
      <c r="P1675">
        <v>6</v>
      </c>
      <c r="Q1675">
        <v>2.9</v>
      </c>
      <c r="S1675" t="s">
        <v>52</v>
      </c>
    </row>
    <row r="1676" spans="1:19" x14ac:dyDescent="0.35">
      <c r="A1676" t="s">
        <v>4277</v>
      </c>
      <c r="B1676" t="s">
        <v>2973</v>
      </c>
      <c r="C1676" t="s">
        <v>4278</v>
      </c>
      <c r="D1676" t="s">
        <v>157</v>
      </c>
      <c r="E1676" t="s">
        <v>403</v>
      </c>
      <c r="F1676" t="s">
        <v>74</v>
      </c>
      <c r="G1676" t="s">
        <v>148</v>
      </c>
      <c r="H1676">
        <v>1320.81</v>
      </c>
      <c r="I1676">
        <v>13</v>
      </c>
      <c r="J1676">
        <v>0.15</v>
      </c>
      <c r="K1676">
        <v>14594.95</v>
      </c>
      <c r="L1676" t="s">
        <v>302</v>
      </c>
      <c r="M1676" t="s">
        <v>39</v>
      </c>
      <c r="N1676" t="s">
        <v>172</v>
      </c>
      <c r="O1676" t="s">
        <v>92</v>
      </c>
      <c r="P1676">
        <v>3</v>
      </c>
      <c r="Q1676">
        <v>4.2</v>
      </c>
      <c r="R1676" t="s">
        <v>30</v>
      </c>
      <c r="S1676" t="s">
        <v>60</v>
      </c>
    </row>
    <row r="1677" spans="1:19" x14ac:dyDescent="0.35">
      <c r="A1677" t="s">
        <v>4279</v>
      </c>
      <c r="B1677" t="s">
        <v>3980</v>
      </c>
      <c r="C1677" t="s">
        <v>4280</v>
      </c>
      <c r="D1677" t="s">
        <v>64</v>
      </c>
      <c r="E1677" t="s">
        <v>445</v>
      </c>
      <c r="F1677" t="s">
        <v>66</v>
      </c>
      <c r="G1677" t="s">
        <v>446</v>
      </c>
      <c r="H1677">
        <v>702.61</v>
      </c>
      <c r="I1677">
        <v>5</v>
      </c>
      <c r="J1677">
        <v>0.15</v>
      </c>
      <c r="K1677">
        <v>2986.09</v>
      </c>
      <c r="L1677" t="s">
        <v>76</v>
      </c>
      <c r="M1677" t="s">
        <v>183</v>
      </c>
      <c r="N1677" t="s">
        <v>172</v>
      </c>
      <c r="O1677" t="s">
        <v>92</v>
      </c>
      <c r="P1677">
        <v>1</v>
      </c>
      <c r="Q1677">
        <v>2.9</v>
      </c>
      <c r="R1677" t="s">
        <v>30</v>
      </c>
      <c r="S1677" t="s">
        <v>52</v>
      </c>
    </row>
    <row r="1678" spans="1:19" x14ac:dyDescent="0.35">
      <c r="A1678" t="s">
        <v>4281</v>
      </c>
      <c r="B1678" t="s">
        <v>4282</v>
      </c>
      <c r="C1678" t="s">
        <v>4283</v>
      </c>
      <c r="D1678" t="s">
        <v>72</v>
      </c>
      <c r="E1678" t="s">
        <v>351</v>
      </c>
      <c r="F1678" t="s">
        <v>57</v>
      </c>
      <c r="G1678" t="s">
        <v>289</v>
      </c>
      <c r="H1678">
        <v>155.47</v>
      </c>
      <c r="I1678">
        <v>10</v>
      </c>
      <c r="J1678">
        <v>0</v>
      </c>
      <c r="K1678">
        <v>1554.7</v>
      </c>
      <c r="L1678" t="s">
        <v>142</v>
      </c>
      <c r="M1678" t="s">
        <v>39</v>
      </c>
      <c r="N1678" t="s">
        <v>91</v>
      </c>
      <c r="O1678" t="s">
        <v>92</v>
      </c>
      <c r="P1678">
        <v>10</v>
      </c>
      <c r="Q1678">
        <v>4.0999999999999996</v>
      </c>
      <c r="R1678" t="s">
        <v>30</v>
      </c>
      <c r="S1678" t="s">
        <v>52</v>
      </c>
    </row>
    <row r="1679" spans="1:19" x14ac:dyDescent="0.35">
      <c r="A1679" t="s">
        <v>4284</v>
      </c>
      <c r="B1679" t="s">
        <v>4285</v>
      </c>
      <c r="C1679" t="s">
        <v>4286</v>
      </c>
      <c r="D1679" t="s">
        <v>64</v>
      </c>
      <c r="E1679" t="s">
        <v>313</v>
      </c>
      <c r="F1679" t="s">
        <v>47</v>
      </c>
      <c r="G1679" t="s">
        <v>48</v>
      </c>
      <c r="H1679">
        <v>639.54</v>
      </c>
      <c r="I1679">
        <v>13</v>
      </c>
      <c r="J1679">
        <v>0</v>
      </c>
      <c r="K1679">
        <v>8314.02</v>
      </c>
      <c r="L1679" t="s">
        <v>165</v>
      </c>
      <c r="M1679" t="s">
        <v>111</v>
      </c>
      <c r="N1679" t="s">
        <v>40</v>
      </c>
      <c r="O1679" t="s">
        <v>123</v>
      </c>
      <c r="P1679">
        <v>6</v>
      </c>
      <c r="Q1679">
        <v>2.7</v>
      </c>
      <c r="R1679" t="s">
        <v>30</v>
      </c>
      <c r="S1679" t="s">
        <v>52</v>
      </c>
    </row>
    <row r="1680" spans="1:19" x14ac:dyDescent="0.35">
      <c r="A1680" t="s">
        <v>4287</v>
      </c>
      <c r="B1680" t="s">
        <v>4288</v>
      </c>
      <c r="C1680" t="s">
        <v>4289</v>
      </c>
      <c r="D1680" t="s">
        <v>34</v>
      </c>
      <c r="E1680" t="s">
        <v>81</v>
      </c>
      <c r="F1680" t="s">
        <v>57</v>
      </c>
      <c r="G1680" t="s">
        <v>82</v>
      </c>
      <c r="H1680">
        <v>297.55</v>
      </c>
      <c r="I1680">
        <v>5</v>
      </c>
      <c r="J1680">
        <v>0.15</v>
      </c>
      <c r="K1680">
        <v>1264.5899999999999</v>
      </c>
      <c r="L1680" t="s">
        <v>49</v>
      </c>
      <c r="M1680" t="s">
        <v>111</v>
      </c>
      <c r="N1680" t="s">
        <v>166</v>
      </c>
      <c r="O1680" t="s">
        <v>41</v>
      </c>
      <c r="P1680">
        <v>12</v>
      </c>
      <c r="Q1680">
        <v>2</v>
      </c>
      <c r="R1680" t="s">
        <v>30</v>
      </c>
      <c r="S1680" t="s">
        <v>86</v>
      </c>
    </row>
    <row r="1681" spans="1:19" x14ac:dyDescent="0.35">
      <c r="A1681" t="s">
        <v>4290</v>
      </c>
      <c r="B1681" t="s">
        <v>4291</v>
      </c>
      <c r="C1681" t="s">
        <v>226</v>
      </c>
      <c r="D1681" t="s">
        <v>157</v>
      </c>
      <c r="E1681" t="s">
        <v>227</v>
      </c>
      <c r="F1681" t="s">
        <v>47</v>
      </c>
      <c r="G1681" t="s">
        <v>228</v>
      </c>
      <c r="H1681">
        <v>255.75</v>
      </c>
      <c r="I1681">
        <v>7</v>
      </c>
      <c r="J1681">
        <v>0.05</v>
      </c>
      <c r="K1681">
        <v>1700.74</v>
      </c>
      <c r="L1681" t="s">
        <v>98</v>
      </c>
      <c r="M1681" t="s">
        <v>90</v>
      </c>
      <c r="N1681" t="s">
        <v>68</v>
      </c>
      <c r="O1681" t="s">
        <v>116</v>
      </c>
      <c r="P1681">
        <v>10</v>
      </c>
      <c r="Q1681">
        <v>2.2999999999999998</v>
      </c>
      <c r="R1681" t="s">
        <v>30</v>
      </c>
      <c r="S1681" t="s">
        <v>60</v>
      </c>
    </row>
    <row r="1682" spans="1:19" x14ac:dyDescent="0.35">
      <c r="A1682" t="s">
        <v>4292</v>
      </c>
      <c r="B1682" t="s">
        <v>1232</v>
      </c>
      <c r="C1682" t="s">
        <v>3391</v>
      </c>
      <c r="D1682" t="s">
        <v>64</v>
      </c>
      <c r="E1682" t="s">
        <v>1182</v>
      </c>
      <c r="F1682" t="s">
        <v>66</v>
      </c>
      <c r="G1682" t="s">
        <v>446</v>
      </c>
      <c r="H1682">
        <v>1702.48</v>
      </c>
      <c r="J1682">
        <v>0</v>
      </c>
      <c r="L1682" t="s">
        <v>49</v>
      </c>
      <c r="M1682" t="s">
        <v>27</v>
      </c>
      <c r="N1682" t="s">
        <v>85</v>
      </c>
      <c r="O1682" t="s">
        <v>105</v>
      </c>
      <c r="P1682">
        <v>2</v>
      </c>
      <c r="Q1682">
        <v>1.3</v>
      </c>
      <c r="R1682" t="s">
        <v>30</v>
      </c>
    </row>
    <row r="1683" spans="1:19" x14ac:dyDescent="0.35">
      <c r="A1683" t="s">
        <v>4293</v>
      </c>
      <c r="B1683" t="s">
        <v>519</v>
      </c>
      <c r="C1683" t="s">
        <v>3447</v>
      </c>
      <c r="D1683" t="s">
        <v>157</v>
      </c>
      <c r="E1683" t="s">
        <v>161</v>
      </c>
      <c r="F1683" t="s">
        <v>74</v>
      </c>
      <c r="G1683" t="s">
        <v>148</v>
      </c>
      <c r="H1683">
        <v>1806.5</v>
      </c>
      <c r="I1683">
        <v>8</v>
      </c>
      <c r="J1683">
        <v>0.15</v>
      </c>
      <c r="K1683">
        <v>12284.2</v>
      </c>
      <c r="L1683" t="s">
        <v>26</v>
      </c>
      <c r="M1683" t="s">
        <v>84</v>
      </c>
      <c r="N1683" t="s">
        <v>28</v>
      </c>
      <c r="O1683" t="s">
        <v>41</v>
      </c>
      <c r="P1683">
        <v>8</v>
      </c>
      <c r="Q1683">
        <v>3</v>
      </c>
      <c r="R1683" t="s">
        <v>202</v>
      </c>
      <c r="S1683" t="s">
        <v>294</v>
      </c>
    </row>
    <row r="1684" spans="1:19" x14ac:dyDescent="0.35">
      <c r="A1684" t="s">
        <v>4294</v>
      </c>
      <c r="B1684" t="s">
        <v>4291</v>
      </c>
      <c r="C1684" t="s">
        <v>3273</v>
      </c>
      <c r="D1684" t="s">
        <v>127</v>
      </c>
      <c r="E1684" t="s">
        <v>374</v>
      </c>
      <c r="F1684" t="s">
        <v>36</v>
      </c>
      <c r="G1684" t="s">
        <v>259</v>
      </c>
      <c r="H1684">
        <v>31.45</v>
      </c>
      <c r="I1684">
        <v>11</v>
      </c>
      <c r="J1684">
        <v>0</v>
      </c>
      <c r="K1684">
        <v>345.95</v>
      </c>
      <c r="L1684" t="s">
        <v>26</v>
      </c>
      <c r="M1684" t="s">
        <v>27</v>
      </c>
      <c r="N1684" t="s">
        <v>40</v>
      </c>
      <c r="O1684" t="s">
        <v>29</v>
      </c>
      <c r="P1684">
        <v>13</v>
      </c>
      <c r="Q1684">
        <v>1.6</v>
      </c>
      <c r="R1684" t="s">
        <v>30</v>
      </c>
      <c r="S1684" t="s">
        <v>86</v>
      </c>
    </row>
    <row r="1685" spans="1:19" x14ac:dyDescent="0.35">
      <c r="A1685" t="s">
        <v>4295</v>
      </c>
      <c r="B1685" t="s">
        <v>4296</v>
      </c>
      <c r="C1685" t="s">
        <v>4297</v>
      </c>
      <c r="D1685" t="s">
        <v>72</v>
      </c>
      <c r="E1685" t="s">
        <v>65</v>
      </c>
      <c r="F1685" t="s">
        <v>66</v>
      </c>
      <c r="G1685" t="s">
        <v>67</v>
      </c>
      <c r="H1685">
        <v>1530.81</v>
      </c>
      <c r="I1685">
        <v>13</v>
      </c>
      <c r="J1685">
        <v>0.25</v>
      </c>
      <c r="K1685">
        <v>14925.4</v>
      </c>
      <c r="L1685" t="s">
        <v>49</v>
      </c>
      <c r="M1685" t="s">
        <v>183</v>
      </c>
      <c r="N1685" t="s">
        <v>85</v>
      </c>
      <c r="O1685" t="s">
        <v>41</v>
      </c>
      <c r="P1685">
        <v>11</v>
      </c>
      <c r="Q1685">
        <v>4.2</v>
      </c>
      <c r="R1685" t="s">
        <v>30</v>
      </c>
      <c r="S1685" t="s">
        <v>60</v>
      </c>
    </row>
    <row r="1686" spans="1:19" x14ac:dyDescent="0.35">
      <c r="A1686" t="s">
        <v>4298</v>
      </c>
      <c r="B1686" t="s">
        <v>732</v>
      </c>
      <c r="C1686" t="s">
        <v>2816</v>
      </c>
      <c r="D1686" t="s">
        <v>34</v>
      </c>
      <c r="E1686" t="s">
        <v>484</v>
      </c>
      <c r="F1686" t="s">
        <v>74</v>
      </c>
      <c r="G1686" t="s">
        <v>110</v>
      </c>
      <c r="H1686">
        <v>1531.04</v>
      </c>
      <c r="I1686">
        <v>6</v>
      </c>
      <c r="J1686">
        <v>0.1</v>
      </c>
      <c r="K1686">
        <v>8267.6200000000008</v>
      </c>
      <c r="L1686" t="s">
        <v>49</v>
      </c>
      <c r="M1686" t="s">
        <v>27</v>
      </c>
      <c r="N1686" t="s">
        <v>28</v>
      </c>
      <c r="O1686" t="s">
        <v>50</v>
      </c>
      <c r="P1686">
        <v>12</v>
      </c>
      <c r="Q1686">
        <v>2.7</v>
      </c>
      <c r="R1686" t="s">
        <v>30</v>
      </c>
      <c r="S1686" t="s">
        <v>52</v>
      </c>
    </row>
    <row r="1687" spans="1:19" x14ac:dyDescent="0.35">
      <c r="A1687" t="s">
        <v>4299</v>
      </c>
      <c r="B1687" t="s">
        <v>2431</v>
      </c>
      <c r="C1687" t="s">
        <v>4300</v>
      </c>
      <c r="D1687" t="s">
        <v>64</v>
      </c>
      <c r="E1687" t="s">
        <v>244</v>
      </c>
      <c r="F1687" t="s">
        <v>36</v>
      </c>
      <c r="G1687" t="s">
        <v>129</v>
      </c>
      <c r="H1687">
        <v>14.31</v>
      </c>
      <c r="I1687">
        <v>13</v>
      </c>
      <c r="J1687">
        <v>0</v>
      </c>
      <c r="K1687">
        <v>186.03</v>
      </c>
      <c r="L1687" t="s">
        <v>49</v>
      </c>
      <c r="M1687" t="s">
        <v>84</v>
      </c>
      <c r="N1687" t="s">
        <v>172</v>
      </c>
      <c r="O1687" t="s">
        <v>29</v>
      </c>
      <c r="P1687">
        <v>2</v>
      </c>
      <c r="Q1687">
        <v>4.0999999999999996</v>
      </c>
      <c r="R1687" t="s">
        <v>30</v>
      </c>
      <c r="S1687" t="s">
        <v>86</v>
      </c>
    </row>
    <row r="1688" spans="1:19" x14ac:dyDescent="0.35">
      <c r="A1688" t="s">
        <v>4301</v>
      </c>
      <c r="B1688" t="s">
        <v>1938</v>
      </c>
      <c r="C1688" t="s">
        <v>2841</v>
      </c>
      <c r="D1688" t="s">
        <v>34</v>
      </c>
      <c r="E1688" t="s">
        <v>128</v>
      </c>
      <c r="F1688" t="s">
        <v>36</v>
      </c>
      <c r="G1688" t="s">
        <v>129</v>
      </c>
      <c r="H1688">
        <v>16.37</v>
      </c>
      <c r="I1688">
        <v>5</v>
      </c>
      <c r="J1688">
        <v>0.15</v>
      </c>
      <c r="K1688">
        <v>69.569999999999993</v>
      </c>
      <c r="L1688" t="s">
        <v>104</v>
      </c>
      <c r="M1688" t="s">
        <v>39</v>
      </c>
      <c r="N1688" t="s">
        <v>172</v>
      </c>
      <c r="O1688" t="s">
        <v>123</v>
      </c>
      <c r="P1688">
        <v>4</v>
      </c>
      <c r="Q1688">
        <v>4.8</v>
      </c>
      <c r="R1688" t="s">
        <v>30</v>
      </c>
      <c r="S1688" t="s">
        <v>294</v>
      </c>
    </row>
    <row r="1689" spans="1:19" x14ac:dyDescent="0.35">
      <c r="A1689" t="s">
        <v>4302</v>
      </c>
      <c r="B1689" t="s">
        <v>3348</v>
      </c>
      <c r="C1689" t="s">
        <v>4303</v>
      </c>
      <c r="D1689" t="s">
        <v>127</v>
      </c>
      <c r="E1689" t="s">
        <v>132</v>
      </c>
      <c r="F1689" t="s">
        <v>24</v>
      </c>
      <c r="G1689" t="s">
        <v>133</v>
      </c>
      <c r="H1689">
        <v>310.48</v>
      </c>
      <c r="I1689">
        <v>9</v>
      </c>
      <c r="J1689">
        <v>0.1</v>
      </c>
      <c r="K1689">
        <v>2514.89</v>
      </c>
      <c r="L1689" t="s">
        <v>302</v>
      </c>
      <c r="M1689" t="s">
        <v>27</v>
      </c>
      <c r="N1689" t="s">
        <v>28</v>
      </c>
      <c r="O1689" t="s">
        <v>92</v>
      </c>
      <c r="P1689">
        <v>3</v>
      </c>
      <c r="Q1689">
        <v>4.4000000000000004</v>
      </c>
      <c r="R1689" t="s">
        <v>30</v>
      </c>
      <c r="S1689" t="s">
        <v>42</v>
      </c>
    </row>
    <row r="1690" spans="1:19" x14ac:dyDescent="0.35">
      <c r="A1690" t="s">
        <v>4304</v>
      </c>
      <c r="B1690" t="s">
        <v>2734</v>
      </c>
      <c r="C1690" t="s">
        <v>4305</v>
      </c>
      <c r="D1690" t="s">
        <v>34</v>
      </c>
      <c r="E1690" t="s">
        <v>244</v>
      </c>
      <c r="F1690" t="s">
        <v>36</v>
      </c>
      <c r="G1690" t="s">
        <v>129</v>
      </c>
      <c r="H1690">
        <v>15.54</v>
      </c>
      <c r="I1690">
        <v>11</v>
      </c>
      <c r="J1690">
        <v>0</v>
      </c>
      <c r="K1690">
        <v>170.94</v>
      </c>
      <c r="L1690" t="s">
        <v>104</v>
      </c>
      <c r="M1690" t="s">
        <v>134</v>
      </c>
      <c r="N1690" t="s">
        <v>68</v>
      </c>
      <c r="O1690" t="s">
        <v>92</v>
      </c>
      <c r="P1690">
        <v>9</v>
      </c>
      <c r="Q1690">
        <v>4.8</v>
      </c>
      <c r="R1690" t="s">
        <v>30</v>
      </c>
      <c r="S1690" t="s">
        <v>42</v>
      </c>
    </row>
    <row r="1691" spans="1:19" x14ac:dyDescent="0.35">
      <c r="A1691" t="s">
        <v>4306</v>
      </c>
      <c r="B1691" t="s">
        <v>3218</v>
      </c>
      <c r="C1691" t="s">
        <v>3371</v>
      </c>
      <c r="D1691" t="s">
        <v>22</v>
      </c>
      <c r="E1691" t="s">
        <v>313</v>
      </c>
      <c r="F1691" t="s">
        <v>47</v>
      </c>
      <c r="G1691" t="s">
        <v>48</v>
      </c>
      <c r="H1691">
        <v>681.36</v>
      </c>
      <c r="I1691">
        <v>2</v>
      </c>
      <c r="J1691">
        <v>0.05</v>
      </c>
      <c r="K1691">
        <v>1294.58</v>
      </c>
      <c r="L1691" t="s">
        <v>302</v>
      </c>
      <c r="M1691" t="s">
        <v>183</v>
      </c>
      <c r="N1691" t="s">
        <v>166</v>
      </c>
      <c r="O1691" t="s">
        <v>29</v>
      </c>
      <c r="P1691">
        <v>2</v>
      </c>
      <c r="Q1691">
        <v>3.3</v>
      </c>
      <c r="R1691" t="s">
        <v>30</v>
      </c>
      <c r="S1691" t="s">
        <v>60</v>
      </c>
    </row>
    <row r="1692" spans="1:19" x14ac:dyDescent="0.35">
      <c r="A1692" t="s">
        <v>4307</v>
      </c>
      <c r="B1692" t="s">
        <v>2810</v>
      </c>
      <c r="C1692" t="s">
        <v>4308</v>
      </c>
      <c r="D1692" t="s">
        <v>157</v>
      </c>
      <c r="E1692" t="s">
        <v>46</v>
      </c>
      <c r="F1692" t="s">
        <v>47</v>
      </c>
      <c r="G1692" t="s">
        <v>48</v>
      </c>
      <c r="H1692">
        <v>216.76</v>
      </c>
      <c r="I1692">
        <v>1</v>
      </c>
      <c r="J1692">
        <v>0</v>
      </c>
      <c r="K1692">
        <v>216.76</v>
      </c>
      <c r="L1692" t="s">
        <v>142</v>
      </c>
      <c r="M1692" t="s">
        <v>27</v>
      </c>
      <c r="N1692" t="s">
        <v>91</v>
      </c>
      <c r="O1692" t="s">
        <v>77</v>
      </c>
      <c r="P1692">
        <v>3</v>
      </c>
      <c r="Q1692">
        <v>1.7</v>
      </c>
      <c r="R1692" t="s">
        <v>30</v>
      </c>
      <c r="S1692" t="s">
        <v>294</v>
      </c>
    </row>
    <row r="1693" spans="1:19" x14ac:dyDescent="0.35">
      <c r="A1693" t="s">
        <v>4309</v>
      </c>
      <c r="B1693" t="s">
        <v>2805</v>
      </c>
      <c r="C1693" t="s">
        <v>4310</v>
      </c>
      <c r="D1693" t="s">
        <v>64</v>
      </c>
      <c r="E1693" t="s">
        <v>81</v>
      </c>
      <c r="F1693" t="s">
        <v>57</v>
      </c>
      <c r="G1693" t="s">
        <v>82</v>
      </c>
      <c r="H1693">
        <v>252.76</v>
      </c>
      <c r="I1693">
        <v>8</v>
      </c>
      <c r="J1693">
        <v>0</v>
      </c>
      <c r="K1693">
        <v>2022.08</v>
      </c>
      <c r="L1693" t="s">
        <v>26</v>
      </c>
      <c r="M1693" t="s">
        <v>90</v>
      </c>
      <c r="N1693" t="s">
        <v>85</v>
      </c>
      <c r="O1693" t="s">
        <v>105</v>
      </c>
      <c r="P1693">
        <v>7</v>
      </c>
      <c r="Q1693">
        <v>4.7</v>
      </c>
      <c r="R1693" t="s">
        <v>30</v>
      </c>
      <c r="S1693" t="s">
        <v>60</v>
      </c>
    </row>
    <row r="1694" spans="1:19" x14ac:dyDescent="0.35">
      <c r="A1694" t="s">
        <v>4311</v>
      </c>
      <c r="B1694" t="s">
        <v>513</v>
      </c>
      <c r="C1694" t="s">
        <v>4312</v>
      </c>
      <c r="D1694" t="s">
        <v>64</v>
      </c>
      <c r="E1694" t="s">
        <v>109</v>
      </c>
      <c r="F1694" t="s">
        <v>74</v>
      </c>
      <c r="G1694" t="s">
        <v>110</v>
      </c>
      <c r="H1694">
        <v>530.09</v>
      </c>
      <c r="I1694">
        <v>12</v>
      </c>
      <c r="L1694" t="s">
        <v>76</v>
      </c>
      <c r="M1694" t="s">
        <v>84</v>
      </c>
      <c r="N1694" t="s">
        <v>85</v>
      </c>
      <c r="O1694" t="s">
        <v>123</v>
      </c>
      <c r="P1694">
        <v>4</v>
      </c>
      <c r="Q1694">
        <v>4.5</v>
      </c>
      <c r="R1694" t="s">
        <v>30</v>
      </c>
      <c r="S1694" t="s">
        <v>60</v>
      </c>
    </row>
    <row r="1695" spans="1:19" x14ac:dyDescent="0.35">
      <c r="A1695" t="s">
        <v>4313</v>
      </c>
      <c r="B1695" t="s">
        <v>2787</v>
      </c>
      <c r="C1695" t="s">
        <v>4314</v>
      </c>
      <c r="D1695" t="s">
        <v>22</v>
      </c>
      <c r="E1695" t="s">
        <v>138</v>
      </c>
      <c r="F1695" t="s">
        <v>24</v>
      </c>
      <c r="G1695" t="s">
        <v>133</v>
      </c>
      <c r="H1695">
        <v>390.1</v>
      </c>
      <c r="I1695">
        <v>3</v>
      </c>
      <c r="J1695">
        <v>0.05</v>
      </c>
      <c r="K1695">
        <v>1111.79</v>
      </c>
      <c r="L1695" t="s">
        <v>165</v>
      </c>
      <c r="M1695" t="s">
        <v>111</v>
      </c>
      <c r="N1695" t="s">
        <v>40</v>
      </c>
      <c r="O1695" t="s">
        <v>123</v>
      </c>
      <c r="P1695">
        <v>6</v>
      </c>
      <c r="Q1695">
        <v>4.5</v>
      </c>
      <c r="R1695" t="s">
        <v>30</v>
      </c>
      <c r="S1695" t="s">
        <v>60</v>
      </c>
    </row>
    <row r="1696" spans="1:19" x14ac:dyDescent="0.35">
      <c r="A1696" t="s">
        <v>4315</v>
      </c>
      <c r="B1696" t="s">
        <v>900</v>
      </c>
      <c r="C1696" t="s">
        <v>335</v>
      </c>
      <c r="D1696" t="s">
        <v>64</v>
      </c>
      <c r="E1696" t="s">
        <v>109</v>
      </c>
      <c r="F1696" t="s">
        <v>74</v>
      </c>
      <c r="G1696" t="s">
        <v>110</v>
      </c>
      <c r="H1696">
        <v>802.85</v>
      </c>
      <c r="I1696">
        <v>14</v>
      </c>
      <c r="J1696">
        <v>0</v>
      </c>
      <c r="K1696">
        <v>11239.9</v>
      </c>
      <c r="L1696" t="s">
        <v>38</v>
      </c>
      <c r="M1696" t="s">
        <v>111</v>
      </c>
      <c r="N1696" t="s">
        <v>166</v>
      </c>
      <c r="O1696" t="s">
        <v>29</v>
      </c>
      <c r="P1696">
        <v>3</v>
      </c>
      <c r="Q1696">
        <v>3.8</v>
      </c>
      <c r="R1696" t="s">
        <v>30</v>
      </c>
      <c r="S1696" t="s">
        <v>294</v>
      </c>
    </row>
    <row r="1697" spans="1:19" x14ac:dyDescent="0.35">
      <c r="A1697" t="s">
        <v>4316</v>
      </c>
      <c r="B1697" t="s">
        <v>2659</v>
      </c>
      <c r="C1697" t="s">
        <v>4317</v>
      </c>
      <c r="D1697" t="s">
        <v>34</v>
      </c>
      <c r="E1697" t="s">
        <v>132</v>
      </c>
      <c r="F1697" t="s">
        <v>24</v>
      </c>
      <c r="G1697" t="s">
        <v>133</v>
      </c>
      <c r="H1697">
        <v>197.05</v>
      </c>
      <c r="I1697">
        <v>11</v>
      </c>
      <c r="J1697">
        <v>0.15</v>
      </c>
      <c r="K1697">
        <v>1842.42</v>
      </c>
      <c r="L1697" t="s">
        <v>76</v>
      </c>
      <c r="M1697" t="s">
        <v>183</v>
      </c>
      <c r="N1697" t="s">
        <v>172</v>
      </c>
      <c r="O1697" t="s">
        <v>123</v>
      </c>
      <c r="P1697">
        <v>1</v>
      </c>
      <c r="Q1697">
        <v>3.5</v>
      </c>
      <c r="R1697" t="s">
        <v>30</v>
      </c>
      <c r="S1697" t="s">
        <v>42</v>
      </c>
    </row>
    <row r="1698" spans="1:19" x14ac:dyDescent="0.35">
      <c r="A1698" t="s">
        <v>4318</v>
      </c>
      <c r="B1698" t="s">
        <v>4319</v>
      </c>
      <c r="C1698" t="s">
        <v>4320</v>
      </c>
      <c r="D1698" t="s">
        <v>127</v>
      </c>
      <c r="E1698" t="s">
        <v>214</v>
      </c>
      <c r="F1698" t="s">
        <v>66</v>
      </c>
      <c r="G1698" t="s">
        <v>215</v>
      </c>
      <c r="H1698">
        <v>2055.33</v>
      </c>
      <c r="I1698">
        <v>12</v>
      </c>
      <c r="J1698">
        <v>0.15</v>
      </c>
      <c r="K1698">
        <v>20964.37</v>
      </c>
      <c r="L1698" t="s">
        <v>38</v>
      </c>
      <c r="M1698" t="s">
        <v>183</v>
      </c>
      <c r="N1698" t="s">
        <v>59</v>
      </c>
      <c r="O1698" t="s">
        <v>92</v>
      </c>
      <c r="P1698">
        <v>11</v>
      </c>
      <c r="Q1698">
        <v>1.1000000000000001</v>
      </c>
      <c r="R1698" t="s">
        <v>30</v>
      </c>
      <c r="S1698" t="s">
        <v>60</v>
      </c>
    </row>
    <row r="1699" spans="1:19" x14ac:dyDescent="0.35">
      <c r="A1699" t="s">
        <v>4321</v>
      </c>
      <c r="B1699" t="s">
        <v>1116</v>
      </c>
      <c r="C1699" t="s">
        <v>4322</v>
      </c>
      <c r="D1699" t="s">
        <v>127</v>
      </c>
      <c r="E1699" t="s">
        <v>23</v>
      </c>
      <c r="F1699" t="s">
        <v>24</v>
      </c>
      <c r="G1699" t="s">
        <v>25</v>
      </c>
      <c r="H1699">
        <v>439.11</v>
      </c>
      <c r="I1699">
        <v>12</v>
      </c>
      <c r="J1699">
        <v>0.1</v>
      </c>
      <c r="K1699">
        <v>4742.3900000000003</v>
      </c>
      <c r="L1699" t="s">
        <v>165</v>
      </c>
      <c r="M1699" t="s">
        <v>27</v>
      </c>
      <c r="N1699" t="s">
        <v>172</v>
      </c>
      <c r="O1699" t="s">
        <v>105</v>
      </c>
      <c r="P1699">
        <v>6</v>
      </c>
      <c r="Q1699">
        <v>4</v>
      </c>
      <c r="R1699" t="s">
        <v>30</v>
      </c>
      <c r="S1699" t="s">
        <v>60</v>
      </c>
    </row>
    <row r="1700" spans="1:19" x14ac:dyDescent="0.35">
      <c r="A1700" t="s">
        <v>4323</v>
      </c>
      <c r="B1700" t="s">
        <v>4324</v>
      </c>
      <c r="C1700" t="s">
        <v>2672</v>
      </c>
      <c r="D1700" t="s">
        <v>127</v>
      </c>
      <c r="E1700" t="s">
        <v>138</v>
      </c>
      <c r="F1700" t="s">
        <v>24</v>
      </c>
      <c r="G1700" t="s">
        <v>133</v>
      </c>
      <c r="H1700">
        <v>156.21</v>
      </c>
      <c r="I1700">
        <v>12</v>
      </c>
      <c r="J1700">
        <v>0.2</v>
      </c>
      <c r="K1700">
        <v>1499.62</v>
      </c>
      <c r="L1700" t="s">
        <v>302</v>
      </c>
      <c r="M1700" t="s">
        <v>84</v>
      </c>
      <c r="N1700" t="s">
        <v>59</v>
      </c>
      <c r="O1700" t="s">
        <v>92</v>
      </c>
      <c r="P1700">
        <v>4</v>
      </c>
      <c r="Q1700">
        <v>1.4</v>
      </c>
      <c r="R1700" t="s">
        <v>30</v>
      </c>
    </row>
    <row r="1701" spans="1:19" x14ac:dyDescent="0.35">
      <c r="A1701" t="s">
        <v>4325</v>
      </c>
      <c r="B1701" t="s">
        <v>4326</v>
      </c>
      <c r="C1701" t="s">
        <v>4327</v>
      </c>
      <c r="D1701" t="s">
        <v>72</v>
      </c>
      <c r="E1701" t="s">
        <v>344</v>
      </c>
      <c r="F1701" t="s">
        <v>24</v>
      </c>
      <c r="G1701" t="s">
        <v>345</v>
      </c>
      <c r="H1701">
        <v>74.06</v>
      </c>
      <c r="I1701">
        <v>7</v>
      </c>
      <c r="J1701">
        <v>0.2</v>
      </c>
      <c r="K1701">
        <v>414.74</v>
      </c>
      <c r="L1701" t="s">
        <v>165</v>
      </c>
      <c r="M1701" t="s">
        <v>39</v>
      </c>
      <c r="N1701" t="s">
        <v>68</v>
      </c>
      <c r="O1701" t="s">
        <v>41</v>
      </c>
      <c r="Q1701">
        <v>2</v>
      </c>
      <c r="R1701" t="s">
        <v>202</v>
      </c>
      <c r="S1701" t="s">
        <v>52</v>
      </c>
    </row>
    <row r="1702" spans="1:19" x14ac:dyDescent="0.35">
      <c r="A1702" t="s">
        <v>4328</v>
      </c>
      <c r="B1702" t="s">
        <v>4329</v>
      </c>
      <c r="C1702" t="s">
        <v>4330</v>
      </c>
      <c r="D1702" t="s">
        <v>157</v>
      </c>
      <c r="E1702" t="s">
        <v>374</v>
      </c>
      <c r="F1702" t="s">
        <v>36</v>
      </c>
      <c r="G1702" t="s">
        <v>259</v>
      </c>
      <c r="H1702">
        <v>32.71</v>
      </c>
      <c r="I1702">
        <v>10</v>
      </c>
      <c r="J1702">
        <v>0.1</v>
      </c>
      <c r="K1702">
        <v>294.39</v>
      </c>
      <c r="L1702" t="s">
        <v>104</v>
      </c>
      <c r="M1702" t="s">
        <v>134</v>
      </c>
      <c r="N1702" t="s">
        <v>85</v>
      </c>
      <c r="O1702" t="s">
        <v>116</v>
      </c>
      <c r="P1702">
        <v>7</v>
      </c>
      <c r="Q1702">
        <v>3.2</v>
      </c>
      <c r="R1702" t="s">
        <v>30</v>
      </c>
      <c r="S1702" t="s">
        <v>60</v>
      </c>
    </row>
    <row r="1703" spans="1:19" x14ac:dyDescent="0.35">
      <c r="A1703" t="s">
        <v>4331</v>
      </c>
      <c r="B1703" t="s">
        <v>2061</v>
      </c>
      <c r="C1703" t="s">
        <v>4332</v>
      </c>
      <c r="D1703" t="s">
        <v>22</v>
      </c>
      <c r="E1703" t="s">
        <v>399</v>
      </c>
      <c r="F1703" t="s">
        <v>24</v>
      </c>
      <c r="G1703" t="s">
        <v>182</v>
      </c>
      <c r="H1703">
        <v>213.79</v>
      </c>
      <c r="I1703">
        <v>13</v>
      </c>
      <c r="J1703">
        <v>0.1</v>
      </c>
      <c r="K1703">
        <v>2501.34</v>
      </c>
      <c r="L1703" t="s">
        <v>26</v>
      </c>
      <c r="M1703" t="s">
        <v>27</v>
      </c>
      <c r="N1703" t="s">
        <v>172</v>
      </c>
      <c r="O1703" t="s">
        <v>116</v>
      </c>
      <c r="P1703">
        <v>10</v>
      </c>
      <c r="Q1703">
        <v>2.8</v>
      </c>
      <c r="R1703" t="s">
        <v>51</v>
      </c>
      <c r="S1703" t="s">
        <v>60</v>
      </c>
    </row>
    <row r="1704" spans="1:19" x14ac:dyDescent="0.35">
      <c r="A1704" t="s">
        <v>4333</v>
      </c>
      <c r="B1704" t="s">
        <v>1382</v>
      </c>
      <c r="C1704" t="s">
        <v>4334</v>
      </c>
      <c r="D1704" t="s">
        <v>157</v>
      </c>
      <c r="E1704" t="s">
        <v>251</v>
      </c>
      <c r="F1704" t="s">
        <v>36</v>
      </c>
      <c r="G1704" t="s">
        <v>252</v>
      </c>
      <c r="H1704">
        <v>44.25</v>
      </c>
      <c r="I1704">
        <v>11</v>
      </c>
      <c r="J1704">
        <v>0</v>
      </c>
      <c r="K1704">
        <v>486.75</v>
      </c>
      <c r="L1704" t="s">
        <v>49</v>
      </c>
      <c r="M1704" t="s">
        <v>111</v>
      </c>
      <c r="N1704" t="s">
        <v>172</v>
      </c>
      <c r="O1704" t="s">
        <v>123</v>
      </c>
      <c r="P1704">
        <v>13</v>
      </c>
      <c r="Q1704">
        <v>1.1000000000000001</v>
      </c>
      <c r="R1704" t="s">
        <v>30</v>
      </c>
      <c r="S1704" t="s">
        <v>52</v>
      </c>
    </row>
    <row r="1705" spans="1:19" x14ac:dyDescent="0.35">
      <c r="A1705" t="s">
        <v>4335</v>
      </c>
      <c r="B1705" t="s">
        <v>1463</v>
      </c>
      <c r="C1705" t="s">
        <v>4336</v>
      </c>
      <c r="D1705" t="s">
        <v>64</v>
      </c>
      <c r="E1705" t="s">
        <v>239</v>
      </c>
      <c r="F1705" t="s">
        <v>66</v>
      </c>
      <c r="G1705" t="s">
        <v>240</v>
      </c>
      <c r="H1705">
        <v>1803.7</v>
      </c>
      <c r="I1705">
        <v>8</v>
      </c>
      <c r="J1705">
        <v>0.25</v>
      </c>
      <c r="K1705">
        <v>10822.2</v>
      </c>
      <c r="L1705" t="s">
        <v>302</v>
      </c>
      <c r="M1705" t="s">
        <v>27</v>
      </c>
      <c r="N1705" t="s">
        <v>172</v>
      </c>
      <c r="O1705" t="s">
        <v>41</v>
      </c>
      <c r="P1705">
        <v>12</v>
      </c>
      <c r="Q1705">
        <v>4.3</v>
      </c>
      <c r="R1705" t="s">
        <v>51</v>
      </c>
    </row>
    <row r="1706" spans="1:19" x14ac:dyDescent="0.35">
      <c r="A1706" t="s">
        <v>4337</v>
      </c>
      <c r="B1706" t="s">
        <v>1856</v>
      </c>
      <c r="C1706" t="s">
        <v>4338</v>
      </c>
      <c r="D1706" t="s">
        <v>127</v>
      </c>
      <c r="E1706" t="s">
        <v>120</v>
      </c>
      <c r="F1706" t="s">
        <v>47</v>
      </c>
      <c r="G1706" t="s">
        <v>121</v>
      </c>
      <c r="H1706">
        <v>668.77</v>
      </c>
      <c r="I1706">
        <v>13</v>
      </c>
      <c r="J1706">
        <v>0</v>
      </c>
      <c r="K1706">
        <v>8694.01</v>
      </c>
      <c r="L1706" t="s">
        <v>142</v>
      </c>
      <c r="M1706" t="s">
        <v>27</v>
      </c>
      <c r="N1706" t="s">
        <v>59</v>
      </c>
      <c r="O1706" t="s">
        <v>123</v>
      </c>
      <c r="P1706">
        <v>13</v>
      </c>
      <c r="Q1706">
        <v>4.5</v>
      </c>
      <c r="R1706" t="s">
        <v>30</v>
      </c>
      <c r="S1706" t="s">
        <v>60</v>
      </c>
    </row>
    <row r="1707" spans="1:19" x14ac:dyDescent="0.35">
      <c r="A1707" t="s">
        <v>4339</v>
      </c>
      <c r="B1707" t="s">
        <v>1560</v>
      </c>
      <c r="C1707" t="s">
        <v>4340</v>
      </c>
      <c r="D1707" t="s">
        <v>22</v>
      </c>
      <c r="E1707" t="s">
        <v>374</v>
      </c>
      <c r="F1707" t="s">
        <v>36</v>
      </c>
      <c r="G1707" t="s">
        <v>259</v>
      </c>
      <c r="H1707">
        <v>37.58</v>
      </c>
      <c r="I1707">
        <v>13</v>
      </c>
      <c r="J1707">
        <v>0.05</v>
      </c>
      <c r="K1707">
        <v>464.11</v>
      </c>
      <c r="L1707" t="s">
        <v>49</v>
      </c>
      <c r="M1707" t="s">
        <v>134</v>
      </c>
      <c r="N1707" t="s">
        <v>28</v>
      </c>
      <c r="O1707" t="s">
        <v>50</v>
      </c>
      <c r="P1707">
        <v>5</v>
      </c>
      <c r="Q1707">
        <v>3.7</v>
      </c>
      <c r="R1707" t="s">
        <v>112</v>
      </c>
      <c r="S1707" t="s">
        <v>60</v>
      </c>
    </row>
    <row r="1708" spans="1:19" x14ac:dyDescent="0.35">
      <c r="A1708" t="s">
        <v>4341</v>
      </c>
      <c r="B1708" t="s">
        <v>2259</v>
      </c>
      <c r="C1708" t="s">
        <v>2471</v>
      </c>
      <c r="D1708" t="s">
        <v>157</v>
      </c>
      <c r="E1708" t="s">
        <v>152</v>
      </c>
      <c r="F1708" t="s">
        <v>57</v>
      </c>
      <c r="G1708" t="s">
        <v>153</v>
      </c>
      <c r="H1708">
        <v>253.98</v>
      </c>
      <c r="I1708">
        <v>6</v>
      </c>
      <c r="J1708">
        <v>0.15</v>
      </c>
      <c r="K1708">
        <v>1295.3</v>
      </c>
      <c r="L1708" t="s">
        <v>142</v>
      </c>
      <c r="M1708" t="s">
        <v>111</v>
      </c>
      <c r="N1708" t="s">
        <v>85</v>
      </c>
      <c r="O1708" t="s">
        <v>123</v>
      </c>
      <c r="P1708">
        <v>6</v>
      </c>
      <c r="Q1708">
        <v>3.2</v>
      </c>
      <c r="R1708" t="s">
        <v>202</v>
      </c>
      <c r="S1708" t="s">
        <v>60</v>
      </c>
    </row>
    <row r="1709" spans="1:19" x14ac:dyDescent="0.35">
      <c r="A1709" t="s">
        <v>4342</v>
      </c>
      <c r="B1709" t="s">
        <v>1180</v>
      </c>
      <c r="C1709" t="s">
        <v>4343</v>
      </c>
      <c r="D1709" t="s">
        <v>127</v>
      </c>
      <c r="E1709" t="s">
        <v>533</v>
      </c>
      <c r="F1709" t="s">
        <v>74</v>
      </c>
      <c r="G1709" t="s">
        <v>534</v>
      </c>
      <c r="H1709">
        <v>729.76</v>
      </c>
      <c r="I1709">
        <v>12</v>
      </c>
      <c r="J1709">
        <v>0</v>
      </c>
      <c r="K1709">
        <v>8757.1200000000008</v>
      </c>
      <c r="L1709" t="s">
        <v>49</v>
      </c>
      <c r="M1709" t="s">
        <v>134</v>
      </c>
      <c r="N1709" t="s">
        <v>68</v>
      </c>
      <c r="O1709" t="s">
        <v>29</v>
      </c>
      <c r="P1709">
        <v>6</v>
      </c>
      <c r="Q1709">
        <v>4.8</v>
      </c>
      <c r="R1709" t="s">
        <v>30</v>
      </c>
      <c r="S1709" t="s">
        <v>60</v>
      </c>
    </row>
    <row r="1710" spans="1:19" x14ac:dyDescent="0.35">
      <c r="A1710" t="s">
        <v>4344</v>
      </c>
      <c r="B1710" t="s">
        <v>3218</v>
      </c>
      <c r="C1710" t="s">
        <v>4345</v>
      </c>
      <c r="D1710" t="s">
        <v>34</v>
      </c>
      <c r="E1710" t="s">
        <v>872</v>
      </c>
      <c r="F1710" t="s">
        <v>36</v>
      </c>
      <c r="G1710" t="s">
        <v>873</v>
      </c>
      <c r="H1710">
        <v>34.14</v>
      </c>
      <c r="I1710">
        <v>10</v>
      </c>
      <c r="J1710">
        <v>0</v>
      </c>
      <c r="K1710">
        <v>341.4</v>
      </c>
      <c r="L1710" t="s">
        <v>49</v>
      </c>
      <c r="M1710" t="s">
        <v>84</v>
      </c>
      <c r="N1710" t="s">
        <v>28</v>
      </c>
      <c r="O1710" t="s">
        <v>29</v>
      </c>
      <c r="P1710">
        <v>9</v>
      </c>
      <c r="Q1710">
        <v>1.5</v>
      </c>
      <c r="R1710" t="s">
        <v>30</v>
      </c>
      <c r="S1710" t="s">
        <v>52</v>
      </c>
    </row>
    <row r="1711" spans="1:19" x14ac:dyDescent="0.35">
      <c r="A1711" t="s">
        <v>4346</v>
      </c>
      <c r="B1711" t="s">
        <v>1922</v>
      </c>
      <c r="C1711" t="s">
        <v>4347</v>
      </c>
      <c r="D1711" t="s">
        <v>34</v>
      </c>
      <c r="E1711" t="s">
        <v>193</v>
      </c>
      <c r="F1711" t="s">
        <v>24</v>
      </c>
      <c r="G1711" t="s">
        <v>194</v>
      </c>
      <c r="H1711">
        <v>195.73</v>
      </c>
      <c r="I1711">
        <v>14</v>
      </c>
      <c r="J1711">
        <v>0.1</v>
      </c>
      <c r="K1711">
        <v>2466.1999999999998</v>
      </c>
      <c r="L1711" t="s">
        <v>142</v>
      </c>
      <c r="M1711" t="s">
        <v>39</v>
      </c>
      <c r="N1711" t="s">
        <v>166</v>
      </c>
      <c r="O1711" t="s">
        <v>105</v>
      </c>
      <c r="P1711">
        <v>12</v>
      </c>
      <c r="Q1711">
        <v>4</v>
      </c>
      <c r="R1711" t="s">
        <v>30</v>
      </c>
      <c r="S1711" t="s">
        <v>42</v>
      </c>
    </row>
    <row r="1712" spans="1:19" x14ac:dyDescent="0.35">
      <c r="A1712" t="s">
        <v>4348</v>
      </c>
      <c r="B1712" t="s">
        <v>1568</v>
      </c>
      <c r="C1712" t="s">
        <v>4349</v>
      </c>
      <c r="D1712" t="s">
        <v>64</v>
      </c>
      <c r="E1712" t="s">
        <v>132</v>
      </c>
      <c r="F1712" t="s">
        <v>24</v>
      </c>
      <c r="G1712" t="s">
        <v>133</v>
      </c>
      <c r="H1712">
        <v>247.77</v>
      </c>
      <c r="I1712">
        <v>9</v>
      </c>
      <c r="J1712">
        <v>0.1</v>
      </c>
      <c r="K1712">
        <v>2006.94</v>
      </c>
      <c r="L1712" t="s">
        <v>38</v>
      </c>
      <c r="M1712" t="s">
        <v>111</v>
      </c>
      <c r="N1712" t="s">
        <v>85</v>
      </c>
      <c r="O1712" t="s">
        <v>29</v>
      </c>
      <c r="P1712">
        <v>2</v>
      </c>
      <c r="Q1712">
        <v>1.5</v>
      </c>
      <c r="R1712" t="s">
        <v>202</v>
      </c>
      <c r="S1712" t="s">
        <v>86</v>
      </c>
    </row>
    <row r="1713" spans="1:19" x14ac:dyDescent="0.35">
      <c r="A1713" t="s">
        <v>4350</v>
      </c>
      <c r="B1713" t="s">
        <v>3680</v>
      </c>
      <c r="C1713" t="s">
        <v>4351</v>
      </c>
      <c r="D1713" t="s">
        <v>22</v>
      </c>
      <c r="E1713" t="s">
        <v>239</v>
      </c>
      <c r="F1713" t="s">
        <v>66</v>
      </c>
      <c r="G1713" t="s">
        <v>240</v>
      </c>
      <c r="H1713">
        <v>577.55999999999995</v>
      </c>
      <c r="I1713">
        <v>7</v>
      </c>
      <c r="J1713">
        <v>0.15</v>
      </c>
      <c r="K1713">
        <v>3436.48</v>
      </c>
      <c r="L1713" t="s">
        <v>49</v>
      </c>
      <c r="M1713" t="s">
        <v>134</v>
      </c>
      <c r="N1713" t="s">
        <v>91</v>
      </c>
      <c r="O1713" t="s">
        <v>123</v>
      </c>
      <c r="P1713">
        <v>12</v>
      </c>
      <c r="Q1713">
        <v>2.5</v>
      </c>
      <c r="R1713" t="s">
        <v>30</v>
      </c>
    </row>
    <row r="1714" spans="1:19" x14ac:dyDescent="0.35">
      <c r="A1714" t="s">
        <v>4352</v>
      </c>
      <c r="B1714" t="s">
        <v>3528</v>
      </c>
      <c r="C1714" t="s">
        <v>1245</v>
      </c>
      <c r="D1714" t="s">
        <v>157</v>
      </c>
      <c r="E1714" t="s">
        <v>323</v>
      </c>
      <c r="F1714" t="s">
        <v>57</v>
      </c>
      <c r="G1714" t="s">
        <v>82</v>
      </c>
      <c r="H1714">
        <v>412.43</v>
      </c>
      <c r="I1714">
        <v>10</v>
      </c>
      <c r="J1714">
        <v>0.2</v>
      </c>
      <c r="K1714">
        <v>3299.44</v>
      </c>
      <c r="L1714" t="s">
        <v>49</v>
      </c>
      <c r="M1714" t="s">
        <v>134</v>
      </c>
      <c r="N1714" t="s">
        <v>59</v>
      </c>
      <c r="O1714" t="s">
        <v>29</v>
      </c>
      <c r="P1714">
        <v>6</v>
      </c>
      <c r="Q1714">
        <v>3.3</v>
      </c>
      <c r="R1714" t="s">
        <v>30</v>
      </c>
      <c r="S1714" t="s">
        <v>42</v>
      </c>
    </row>
    <row r="1715" spans="1:19" x14ac:dyDescent="0.35">
      <c r="A1715" t="s">
        <v>4353</v>
      </c>
      <c r="B1715" t="s">
        <v>1770</v>
      </c>
      <c r="C1715" t="s">
        <v>4354</v>
      </c>
      <c r="D1715" t="s">
        <v>22</v>
      </c>
      <c r="E1715" t="s">
        <v>96</v>
      </c>
      <c r="F1715" t="s">
        <v>57</v>
      </c>
      <c r="G1715" t="s">
        <v>97</v>
      </c>
      <c r="H1715">
        <v>179.74</v>
      </c>
      <c r="I1715">
        <v>5</v>
      </c>
      <c r="J1715">
        <v>0</v>
      </c>
      <c r="K1715">
        <v>898.7</v>
      </c>
      <c r="L1715" t="s">
        <v>98</v>
      </c>
      <c r="M1715" t="s">
        <v>122</v>
      </c>
      <c r="N1715" t="s">
        <v>68</v>
      </c>
      <c r="O1715" t="s">
        <v>77</v>
      </c>
      <c r="P1715">
        <v>9</v>
      </c>
      <c r="Q1715">
        <v>3.9</v>
      </c>
      <c r="R1715" t="s">
        <v>30</v>
      </c>
      <c r="S1715" t="s">
        <v>60</v>
      </c>
    </row>
    <row r="1716" spans="1:19" x14ac:dyDescent="0.35">
      <c r="A1716" t="s">
        <v>4355</v>
      </c>
      <c r="B1716" t="s">
        <v>654</v>
      </c>
      <c r="C1716" t="s">
        <v>4255</v>
      </c>
      <c r="D1716" t="s">
        <v>34</v>
      </c>
      <c r="E1716" t="s">
        <v>344</v>
      </c>
      <c r="F1716" t="s">
        <v>24</v>
      </c>
      <c r="G1716" t="s">
        <v>345</v>
      </c>
      <c r="H1716">
        <v>299.91000000000003</v>
      </c>
      <c r="I1716">
        <v>8</v>
      </c>
      <c r="J1716">
        <v>0</v>
      </c>
      <c r="K1716">
        <v>2399.2800000000002</v>
      </c>
      <c r="L1716" t="s">
        <v>76</v>
      </c>
      <c r="M1716" t="s">
        <v>27</v>
      </c>
      <c r="N1716" t="s">
        <v>28</v>
      </c>
      <c r="O1716" t="s">
        <v>50</v>
      </c>
      <c r="P1716">
        <v>12</v>
      </c>
      <c r="Q1716">
        <v>1</v>
      </c>
      <c r="R1716" t="s">
        <v>202</v>
      </c>
      <c r="S1716" t="s">
        <v>60</v>
      </c>
    </row>
    <row r="1717" spans="1:19" x14ac:dyDescent="0.35">
      <c r="A1717" t="s">
        <v>4356</v>
      </c>
      <c r="B1717" t="s">
        <v>1164</v>
      </c>
      <c r="C1717" t="s">
        <v>4357</v>
      </c>
      <c r="D1717" t="s">
        <v>72</v>
      </c>
      <c r="E1717" t="s">
        <v>35</v>
      </c>
      <c r="F1717" t="s">
        <v>36</v>
      </c>
      <c r="G1717" t="s">
        <v>37</v>
      </c>
      <c r="H1717">
        <v>42.45</v>
      </c>
      <c r="I1717">
        <v>2</v>
      </c>
      <c r="J1717">
        <v>0.15</v>
      </c>
      <c r="K1717">
        <v>72.17</v>
      </c>
      <c r="L1717" t="s">
        <v>83</v>
      </c>
      <c r="M1717" t="s">
        <v>122</v>
      </c>
      <c r="N1717" t="s">
        <v>68</v>
      </c>
      <c r="O1717" t="s">
        <v>92</v>
      </c>
      <c r="P1717">
        <v>4</v>
      </c>
      <c r="Q1717">
        <v>2</v>
      </c>
      <c r="R1717" t="s">
        <v>112</v>
      </c>
      <c r="S1717" t="s">
        <v>52</v>
      </c>
    </row>
    <row r="1718" spans="1:19" x14ac:dyDescent="0.35">
      <c r="A1718" t="s">
        <v>149</v>
      </c>
      <c r="B1718" t="s">
        <v>4261</v>
      </c>
      <c r="C1718" t="s">
        <v>4358</v>
      </c>
      <c r="D1718" t="s">
        <v>72</v>
      </c>
      <c r="E1718" t="s">
        <v>65</v>
      </c>
      <c r="F1718" t="s">
        <v>66</v>
      </c>
      <c r="G1718" t="s">
        <v>67</v>
      </c>
      <c r="H1718">
        <v>1537.05</v>
      </c>
      <c r="I1718">
        <v>7</v>
      </c>
      <c r="J1718">
        <v>0.05</v>
      </c>
      <c r="K1718">
        <v>10221.379999999999</v>
      </c>
      <c r="L1718" t="s">
        <v>165</v>
      </c>
      <c r="M1718" t="s">
        <v>90</v>
      </c>
      <c r="N1718" t="s">
        <v>91</v>
      </c>
      <c r="O1718" t="s">
        <v>29</v>
      </c>
      <c r="P1718">
        <v>13</v>
      </c>
      <c r="Q1718">
        <v>3.2</v>
      </c>
      <c r="R1718" t="s">
        <v>30</v>
      </c>
      <c r="S1718" t="s">
        <v>60</v>
      </c>
    </row>
    <row r="1719" spans="1:19" x14ac:dyDescent="0.35">
      <c r="A1719" t="s">
        <v>4359</v>
      </c>
      <c r="B1719" t="s">
        <v>4360</v>
      </c>
      <c r="C1719" t="s">
        <v>4361</v>
      </c>
      <c r="D1719" t="s">
        <v>157</v>
      </c>
      <c r="E1719" t="s">
        <v>351</v>
      </c>
      <c r="F1719" t="s">
        <v>57</v>
      </c>
      <c r="G1719" t="s">
        <v>289</v>
      </c>
      <c r="H1719">
        <v>125.31</v>
      </c>
      <c r="I1719">
        <v>4</v>
      </c>
      <c r="J1719">
        <v>0.1</v>
      </c>
      <c r="K1719">
        <v>451.12</v>
      </c>
      <c r="L1719" t="s">
        <v>26</v>
      </c>
      <c r="M1719" t="s">
        <v>84</v>
      </c>
      <c r="N1719" t="s">
        <v>91</v>
      </c>
      <c r="O1719" t="s">
        <v>123</v>
      </c>
      <c r="P1719">
        <v>12</v>
      </c>
      <c r="Q1719">
        <v>3.1</v>
      </c>
      <c r="R1719" t="s">
        <v>30</v>
      </c>
      <c r="S1719" t="s">
        <v>52</v>
      </c>
    </row>
    <row r="1720" spans="1:19" x14ac:dyDescent="0.35">
      <c r="A1720" t="s">
        <v>4362</v>
      </c>
      <c r="B1720" t="s">
        <v>573</v>
      </c>
      <c r="C1720" t="s">
        <v>4363</v>
      </c>
      <c r="D1720" t="s">
        <v>127</v>
      </c>
      <c r="E1720" t="s">
        <v>445</v>
      </c>
      <c r="F1720" t="s">
        <v>66</v>
      </c>
      <c r="G1720" t="s">
        <v>446</v>
      </c>
      <c r="H1720">
        <v>1361.41</v>
      </c>
      <c r="I1720">
        <v>9</v>
      </c>
      <c r="J1720">
        <v>0</v>
      </c>
      <c r="K1720">
        <v>12252.69</v>
      </c>
      <c r="L1720" t="s">
        <v>49</v>
      </c>
      <c r="M1720" t="s">
        <v>90</v>
      </c>
      <c r="N1720" t="s">
        <v>166</v>
      </c>
      <c r="O1720" t="s">
        <v>123</v>
      </c>
      <c r="P1720">
        <v>13</v>
      </c>
      <c r="Q1720">
        <v>3.6</v>
      </c>
      <c r="R1720" t="s">
        <v>51</v>
      </c>
      <c r="S1720" t="s">
        <v>60</v>
      </c>
    </row>
    <row r="1721" spans="1:19" x14ac:dyDescent="0.35">
      <c r="A1721" t="s">
        <v>4364</v>
      </c>
      <c r="B1721" t="s">
        <v>2901</v>
      </c>
      <c r="C1721" t="s">
        <v>4365</v>
      </c>
      <c r="D1721" t="s">
        <v>22</v>
      </c>
      <c r="E1721" t="s">
        <v>65</v>
      </c>
      <c r="F1721" t="s">
        <v>66</v>
      </c>
      <c r="G1721" t="s">
        <v>67</v>
      </c>
      <c r="H1721">
        <v>1298.46</v>
      </c>
      <c r="I1721">
        <v>12</v>
      </c>
      <c r="L1721" t="s">
        <v>142</v>
      </c>
      <c r="M1721" t="s">
        <v>111</v>
      </c>
      <c r="N1721" t="s">
        <v>40</v>
      </c>
      <c r="O1721" t="s">
        <v>116</v>
      </c>
      <c r="P1721">
        <v>13</v>
      </c>
      <c r="Q1721">
        <v>2.2000000000000002</v>
      </c>
      <c r="R1721" t="s">
        <v>30</v>
      </c>
      <c r="S1721" t="s">
        <v>52</v>
      </c>
    </row>
    <row r="1722" spans="1:19" x14ac:dyDescent="0.35">
      <c r="A1722" t="s">
        <v>4366</v>
      </c>
      <c r="B1722" t="s">
        <v>196</v>
      </c>
      <c r="C1722" t="s">
        <v>4367</v>
      </c>
      <c r="D1722" t="s">
        <v>157</v>
      </c>
      <c r="E1722" t="s">
        <v>399</v>
      </c>
      <c r="F1722" t="s">
        <v>24</v>
      </c>
      <c r="G1722" t="s">
        <v>182</v>
      </c>
      <c r="H1722">
        <v>139.41</v>
      </c>
      <c r="I1722">
        <v>1</v>
      </c>
      <c r="J1722">
        <v>0.1</v>
      </c>
      <c r="K1722">
        <v>125.47</v>
      </c>
      <c r="L1722" t="s">
        <v>76</v>
      </c>
      <c r="M1722" t="s">
        <v>27</v>
      </c>
      <c r="N1722" t="s">
        <v>91</v>
      </c>
      <c r="O1722" t="s">
        <v>123</v>
      </c>
      <c r="P1722">
        <v>11</v>
      </c>
      <c r="Q1722">
        <v>3.2</v>
      </c>
      <c r="R1722" t="s">
        <v>30</v>
      </c>
      <c r="S1722" t="s">
        <v>52</v>
      </c>
    </row>
    <row r="1723" spans="1:19" x14ac:dyDescent="0.35">
      <c r="A1723" t="s">
        <v>4368</v>
      </c>
      <c r="B1723" t="s">
        <v>2602</v>
      </c>
      <c r="C1723" t="s">
        <v>2398</v>
      </c>
      <c r="D1723" t="s">
        <v>157</v>
      </c>
      <c r="E1723" t="s">
        <v>281</v>
      </c>
      <c r="F1723" t="s">
        <v>74</v>
      </c>
      <c r="G1723" t="s">
        <v>110</v>
      </c>
      <c r="H1723">
        <v>1679.54</v>
      </c>
      <c r="I1723">
        <v>7</v>
      </c>
      <c r="J1723">
        <v>0.1</v>
      </c>
      <c r="K1723">
        <v>10581.1</v>
      </c>
      <c r="L1723" t="s">
        <v>302</v>
      </c>
      <c r="M1723" t="s">
        <v>122</v>
      </c>
      <c r="N1723" t="s">
        <v>172</v>
      </c>
      <c r="O1723" t="s">
        <v>77</v>
      </c>
      <c r="P1723">
        <v>6</v>
      </c>
      <c r="Q1723">
        <v>1.8</v>
      </c>
      <c r="R1723" t="s">
        <v>51</v>
      </c>
      <c r="S1723" t="s">
        <v>60</v>
      </c>
    </row>
    <row r="1724" spans="1:19" x14ac:dyDescent="0.35">
      <c r="A1724" t="s">
        <v>4369</v>
      </c>
      <c r="B1724" t="s">
        <v>1200</v>
      </c>
      <c r="C1724" t="s">
        <v>4370</v>
      </c>
      <c r="D1724" t="s">
        <v>22</v>
      </c>
      <c r="E1724" t="s">
        <v>313</v>
      </c>
      <c r="F1724" t="s">
        <v>47</v>
      </c>
      <c r="G1724" t="s">
        <v>48</v>
      </c>
      <c r="H1724">
        <v>377.36</v>
      </c>
      <c r="I1724">
        <v>6</v>
      </c>
      <c r="J1724">
        <v>0.1</v>
      </c>
      <c r="K1724">
        <v>2037.74</v>
      </c>
      <c r="L1724" t="s">
        <v>49</v>
      </c>
      <c r="M1724" t="s">
        <v>39</v>
      </c>
      <c r="N1724" t="s">
        <v>59</v>
      </c>
      <c r="O1724" t="s">
        <v>105</v>
      </c>
      <c r="P1724">
        <v>7</v>
      </c>
      <c r="Q1724">
        <v>1.7</v>
      </c>
      <c r="R1724" t="s">
        <v>30</v>
      </c>
      <c r="S1724" t="s">
        <v>52</v>
      </c>
    </row>
    <row r="1725" spans="1:19" x14ac:dyDescent="0.35">
      <c r="A1725" t="s">
        <v>4371</v>
      </c>
      <c r="B1725" t="s">
        <v>3426</v>
      </c>
      <c r="C1725" t="s">
        <v>3931</v>
      </c>
      <c r="D1725" t="s">
        <v>22</v>
      </c>
      <c r="E1725" t="s">
        <v>161</v>
      </c>
      <c r="F1725" t="s">
        <v>74</v>
      </c>
      <c r="G1725" t="s">
        <v>148</v>
      </c>
      <c r="H1725">
        <v>1600.29</v>
      </c>
      <c r="I1725">
        <v>8</v>
      </c>
      <c r="J1725">
        <v>0.1</v>
      </c>
      <c r="K1725">
        <v>11522.09</v>
      </c>
      <c r="L1725" t="s">
        <v>104</v>
      </c>
      <c r="M1725" t="s">
        <v>84</v>
      </c>
      <c r="N1725" t="s">
        <v>28</v>
      </c>
      <c r="O1725" t="s">
        <v>77</v>
      </c>
      <c r="P1725">
        <v>1</v>
      </c>
      <c r="Q1725">
        <v>3.3</v>
      </c>
      <c r="R1725" t="s">
        <v>143</v>
      </c>
      <c r="S1725" t="s">
        <v>60</v>
      </c>
    </row>
    <row r="1726" spans="1:19" x14ac:dyDescent="0.35">
      <c r="A1726" t="s">
        <v>4372</v>
      </c>
      <c r="B1726" t="s">
        <v>1300</v>
      </c>
      <c r="C1726" t="s">
        <v>4373</v>
      </c>
      <c r="D1726" t="s">
        <v>64</v>
      </c>
      <c r="E1726" t="s">
        <v>128</v>
      </c>
      <c r="F1726" t="s">
        <v>36</v>
      </c>
      <c r="G1726" t="s">
        <v>129</v>
      </c>
      <c r="H1726">
        <v>8.99</v>
      </c>
      <c r="I1726">
        <v>5</v>
      </c>
      <c r="J1726">
        <v>0.05</v>
      </c>
      <c r="K1726">
        <v>42.7</v>
      </c>
      <c r="L1726" t="s">
        <v>98</v>
      </c>
      <c r="M1726" t="s">
        <v>90</v>
      </c>
      <c r="N1726" t="s">
        <v>40</v>
      </c>
      <c r="O1726" t="s">
        <v>50</v>
      </c>
      <c r="P1726">
        <v>5</v>
      </c>
      <c r="Q1726">
        <v>3.7</v>
      </c>
      <c r="R1726" t="s">
        <v>30</v>
      </c>
      <c r="S1726" t="s">
        <v>60</v>
      </c>
    </row>
    <row r="1727" spans="1:19" x14ac:dyDescent="0.35">
      <c r="A1727" t="s">
        <v>4374</v>
      </c>
      <c r="B1727" t="s">
        <v>3137</v>
      </c>
      <c r="C1727" t="s">
        <v>4375</v>
      </c>
      <c r="D1727" t="s">
        <v>72</v>
      </c>
      <c r="E1727" t="s">
        <v>281</v>
      </c>
      <c r="F1727" t="s">
        <v>74</v>
      </c>
      <c r="G1727" t="s">
        <v>110</v>
      </c>
      <c r="H1727">
        <v>1042.05</v>
      </c>
      <c r="I1727">
        <v>1</v>
      </c>
      <c r="J1727">
        <v>0</v>
      </c>
      <c r="K1727">
        <v>1042.05</v>
      </c>
      <c r="L1727" t="s">
        <v>98</v>
      </c>
      <c r="M1727" t="s">
        <v>111</v>
      </c>
      <c r="N1727" t="s">
        <v>166</v>
      </c>
      <c r="O1727" t="s">
        <v>29</v>
      </c>
      <c r="P1727">
        <v>4</v>
      </c>
      <c r="Q1727">
        <v>1.5</v>
      </c>
      <c r="R1727" t="s">
        <v>30</v>
      </c>
      <c r="S1727" t="s">
        <v>52</v>
      </c>
    </row>
    <row r="1728" spans="1:19" x14ac:dyDescent="0.35">
      <c r="A1728" t="s">
        <v>4376</v>
      </c>
      <c r="B1728" t="s">
        <v>4152</v>
      </c>
      <c r="C1728" t="s">
        <v>4377</v>
      </c>
      <c r="D1728" t="s">
        <v>34</v>
      </c>
      <c r="E1728" t="s">
        <v>281</v>
      </c>
      <c r="F1728" t="s">
        <v>74</v>
      </c>
      <c r="G1728" t="s">
        <v>110</v>
      </c>
      <c r="H1728">
        <v>1797.63</v>
      </c>
      <c r="I1728">
        <v>1</v>
      </c>
      <c r="J1728">
        <v>0</v>
      </c>
      <c r="K1728">
        <v>1797.63</v>
      </c>
      <c r="L1728" t="s">
        <v>142</v>
      </c>
      <c r="M1728" t="s">
        <v>90</v>
      </c>
      <c r="N1728" t="s">
        <v>40</v>
      </c>
      <c r="O1728" t="s">
        <v>50</v>
      </c>
      <c r="P1728">
        <v>13</v>
      </c>
      <c r="Q1728">
        <v>1.5</v>
      </c>
      <c r="R1728" t="s">
        <v>30</v>
      </c>
      <c r="S1728" t="s">
        <v>60</v>
      </c>
    </row>
    <row r="1729" spans="1:19" x14ac:dyDescent="0.35">
      <c r="A1729" t="s">
        <v>4378</v>
      </c>
      <c r="B1729" t="s">
        <v>3012</v>
      </c>
      <c r="C1729" t="s">
        <v>3081</v>
      </c>
      <c r="D1729" t="s">
        <v>64</v>
      </c>
      <c r="E1729" t="s">
        <v>138</v>
      </c>
      <c r="F1729" t="s">
        <v>24</v>
      </c>
      <c r="G1729" t="s">
        <v>133</v>
      </c>
      <c r="H1729">
        <v>62.5</v>
      </c>
      <c r="I1729">
        <v>9</v>
      </c>
      <c r="J1729">
        <v>0.05</v>
      </c>
      <c r="K1729">
        <v>534.38</v>
      </c>
      <c r="L1729" t="s">
        <v>142</v>
      </c>
      <c r="M1729" t="s">
        <v>39</v>
      </c>
      <c r="N1729" t="s">
        <v>40</v>
      </c>
      <c r="O1729" t="s">
        <v>123</v>
      </c>
      <c r="P1729">
        <v>13</v>
      </c>
      <c r="Q1729">
        <v>3.3</v>
      </c>
      <c r="R1729" t="s">
        <v>30</v>
      </c>
      <c r="S1729" t="s">
        <v>294</v>
      </c>
    </row>
    <row r="1730" spans="1:19" x14ac:dyDescent="0.35">
      <c r="A1730" t="s">
        <v>4379</v>
      </c>
      <c r="B1730" t="s">
        <v>2737</v>
      </c>
      <c r="C1730" t="s">
        <v>4380</v>
      </c>
      <c r="D1730" t="s">
        <v>127</v>
      </c>
      <c r="E1730" t="s">
        <v>351</v>
      </c>
      <c r="F1730" t="s">
        <v>57</v>
      </c>
      <c r="G1730" t="s">
        <v>289</v>
      </c>
      <c r="H1730">
        <v>657.44</v>
      </c>
      <c r="I1730">
        <v>10</v>
      </c>
      <c r="J1730">
        <v>0.05</v>
      </c>
      <c r="K1730">
        <v>6245.68</v>
      </c>
      <c r="L1730" t="s">
        <v>83</v>
      </c>
      <c r="M1730" t="s">
        <v>39</v>
      </c>
      <c r="N1730" t="s">
        <v>85</v>
      </c>
      <c r="O1730" t="s">
        <v>92</v>
      </c>
      <c r="P1730">
        <v>13</v>
      </c>
      <c r="Q1730">
        <v>2.1</v>
      </c>
      <c r="R1730" t="s">
        <v>30</v>
      </c>
      <c r="S1730" t="s">
        <v>60</v>
      </c>
    </row>
    <row r="1731" spans="1:19" x14ac:dyDescent="0.35">
      <c r="A1731" t="s">
        <v>4381</v>
      </c>
      <c r="B1731" t="s">
        <v>4382</v>
      </c>
      <c r="C1731" t="s">
        <v>4383</v>
      </c>
      <c r="D1731" t="s">
        <v>34</v>
      </c>
      <c r="E1731" t="s">
        <v>484</v>
      </c>
      <c r="F1731" t="s">
        <v>74</v>
      </c>
      <c r="G1731" t="s">
        <v>110</v>
      </c>
      <c r="H1731">
        <v>27.88</v>
      </c>
      <c r="I1731">
        <v>6</v>
      </c>
      <c r="J1731">
        <v>0.1</v>
      </c>
      <c r="K1731">
        <v>150.55000000000001</v>
      </c>
      <c r="L1731" t="s">
        <v>76</v>
      </c>
      <c r="M1731" t="s">
        <v>122</v>
      </c>
      <c r="N1731" t="s">
        <v>28</v>
      </c>
      <c r="O1731" t="s">
        <v>77</v>
      </c>
      <c r="P1731">
        <v>10</v>
      </c>
      <c r="Q1731">
        <v>2.6</v>
      </c>
      <c r="R1731" t="s">
        <v>30</v>
      </c>
      <c r="S1731" t="s">
        <v>52</v>
      </c>
    </row>
    <row r="1732" spans="1:19" x14ac:dyDescent="0.35">
      <c r="A1732" t="s">
        <v>4384</v>
      </c>
      <c r="B1732" t="s">
        <v>4385</v>
      </c>
      <c r="C1732" t="s">
        <v>4386</v>
      </c>
      <c r="D1732" t="s">
        <v>157</v>
      </c>
      <c r="E1732" t="s">
        <v>209</v>
      </c>
      <c r="F1732" t="s">
        <v>47</v>
      </c>
      <c r="G1732" t="s">
        <v>210</v>
      </c>
      <c r="H1732">
        <v>390.64</v>
      </c>
      <c r="I1732">
        <v>10</v>
      </c>
      <c r="J1732">
        <v>0.05</v>
      </c>
      <c r="K1732">
        <v>3711.08</v>
      </c>
      <c r="L1732" t="s">
        <v>49</v>
      </c>
      <c r="M1732" t="s">
        <v>39</v>
      </c>
      <c r="N1732" t="s">
        <v>91</v>
      </c>
      <c r="O1732" t="s">
        <v>105</v>
      </c>
      <c r="P1732">
        <v>2</v>
      </c>
      <c r="Q1732">
        <v>2.6</v>
      </c>
      <c r="R1732" t="s">
        <v>30</v>
      </c>
      <c r="S1732" t="s">
        <v>52</v>
      </c>
    </row>
    <row r="1733" spans="1:19" x14ac:dyDescent="0.35">
      <c r="A1733" t="s">
        <v>4387</v>
      </c>
      <c r="B1733" t="s">
        <v>4388</v>
      </c>
      <c r="D1733" t="s">
        <v>127</v>
      </c>
      <c r="E1733" t="s">
        <v>65</v>
      </c>
      <c r="F1733" t="s">
        <v>66</v>
      </c>
      <c r="G1733" t="s">
        <v>67</v>
      </c>
      <c r="H1733">
        <v>2045.3</v>
      </c>
      <c r="I1733">
        <v>5</v>
      </c>
      <c r="J1733">
        <v>0.15</v>
      </c>
      <c r="K1733">
        <v>8692.52</v>
      </c>
      <c r="L1733" t="s">
        <v>142</v>
      </c>
      <c r="M1733" t="s">
        <v>111</v>
      </c>
      <c r="N1733" t="s">
        <v>91</v>
      </c>
      <c r="O1733" t="s">
        <v>116</v>
      </c>
      <c r="P1733">
        <v>2</v>
      </c>
      <c r="Q1733">
        <v>1.7</v>
      </c>
      <c r="R1733" t="s">
        <v>30</v>
      </c>
      <c r="S1733" t="s">
        <v>60</v>
      </c>
    </row>
    <row r="1734" spans="1:19" x14ac:dyDescent="0.35">
      <c r="A1734" t="s">
        <v>4389</v>
      </c>
      <c r="B1734" t="s">
        <v>4143</v>
      </c>
      <c r="C1734" t="s">
        <v>2958</v>
      </c>
      <c r="D1734" t="s">
        <v>127</v>
      </c>
      <c r="E1734" t="s">
        <v>138</v>
      </c>
      <c r="F1734" t="s">
        <v>24</v>
      </c>
      <c r="G1734" t="s">
        <v>133</v>
      </c>
      <c r="H1734">
        <v>228.54</v>
      </c>
      <c r="I1734">
        <v>1</v>
      </c>
      <c r="J1734">
        <v>0.25</v>
      </c>
      <c r="K1734">
        <v>171.41</v>
      </c>
      <c r="L1734" t="s">
        <v>49</v>
      </c>
      <c r="M1734" t="s">
        <v>84</v>
      </c>
      <c r="N1734" t="s">
        <v>166</v>
      </c>
      <c r="O1734" t="s">
        <v>92</v>
      </c>
      <c r="P1734">
        <v>2</v>
      </c>
      <c r="Q1734">
        <v>1</v>
      </c>
      <c r="R1734" t="s">
        <v>30</v>
      </c>
      <c r="S1734" t="s">
        <v>60</v>
      </c>
    </row>
    <row r="1735" spans="1:19" x14ac:dyDescent="0.35">
      <c r="A1735" t="s">
        <v>4390</v>
      </c>
      <c r="B1735" t="s">
        <v>4391</v>
      </c>
      <c r="C1735" t="s">
        <v>4392</v>
      </c>
      <c r="D1735" t="s">
        <v>64</v>
      </c>
      <c r="E1735" t="s">
        <v>223</v>
      </c>
      <c r="F1735" t="s">
        <v>66</v>
      </c>
      <c r="G1735" t="s">
        <v>171</v>
      </c>
      <c r="H1735">
        <v>2058.2399999999998</v>
      </c>
      <c r="I1735">
        <v>6</v>
      </c>
      <c r="J1735">
        <v>0</v>
      </c>
      <c r="K1735">
        <v>12349.44</v>
      </c>
      <c r="L1735" t="s">
        <v>76</v>
      </c>
      <c r="M1735" t="s">
        <v>39</v>
      </c>
      <c r="N1735" t="s">
        <v>40</v>
      </c>
      <c r="O1735" t="s">
        <v>92</v>
      </c>
      <c r="P1735">
        <v>7</v>
      </c>
      <c r="Q1735">
        <v>4.4000000000000004</v>
      </c>
      <c r="R1735" t="s">
        <v>30</v>
      </c>
      <c r="S1735" t="s">
        <v>52</v>
      </c>
    </row>
    <row r="1736" spans="1:19" x14ac:dyDescent="0.35">
      <c r="A1736" t="s">
        <v>4393</v>
      </c>
      <c r="B1736" t="s">
        <v>401</v>
      </c>
      <c r="C1736" t="s">
        <v>4394</v>
      </c>
      <c r="D1736" t="s">
        <v>34</v>
      </c>
      <c r="E1736" t="s">
        <v>209</v>
      </c>
      <c r="F1736" t="s">
        <v>47</v>
      </c>
      <c r="G1736" t="s">
        <v>210</v>
      </c>
      <c r="H1736">
        <v>616.34</v>
      </c>
      <c r="I1736">
        <v>6</v>
      </c>
      <c r="J1736">
        <v>0</v>
      </c>
      <c r="K1736">
        <v>3698.04</v>
      </c>
      <c r="L1736" t="s">
        <v>302</v>
      </c>
      <c r="M1736" t="s">
        <v>84</v>
      </c>
      <c r="N1736" t="s">
        <v>40</v>
      </c>
      <c r="O1736" t="s">
        <v>29</v>
      </c>
      <c r="P1736">
        <v>11</v>
      </c>
      <c r="Q1736">
        <v>3.9</v>
      </c>
      <c r="R1736" t="s">
        <v>30</v>
      </c>
      <c r="S1736" t="s">
        <v>60</v>
      </c>
    </row>
    <row r="1737" spans="1:19" x14ac:dyDescent="0.35">
      <c r="A1737" t="s">
        <v>4395</v>
      </c>
      <c r="B1737" t="s">
        <v>1288</v>
      </c>
      <c r="C1737" t="s">
        <v>4396</v>
      </c>
      <c r="D1737" t="s">
        <v>72</v>
      </c>
      <c r="E1737" t="s">
        <v>23</v>
      </c>
      <c r="F1737" t="s">
        <v>24</v>
      </c>
      <c r="G1737" t="s">
        <v>25</v>
      </c>
      <c r="H1737">
        <v>266.77999999999997</v>
      </c>
      <c r="I1737">
        <v>3</v>
      </c>
      <c r="J1737">
        <v>0</v>
      </c>
      <c r="K1737">
        <v>800.34</v>
      </c>
      <c r="L1737" t="s">
        <v>83</v>
      </c>
      <c r="M1737" t="s">
        <v>27</v>
      </c>
      <c r="N1737" t="s">
        <v>59</v>
      </c>
      <c r="O1737" t="s">
        <v>41</v>
      </c>
      <c r="P1737">
        <v>13</v>
      </c>
      <c r="Q1737">
        <v>3.8</v>
      </c>
      <c r="R1737" t="s">
        <v>30</v>
      </c>
      <c r="S1737" t="s">
        <v>60</v>
      </c>
    </row>
    <row r="1738" spans="1:19" x14ac:dyDescent="0.35">
      <c r="A1738" t="s">
        <v>4397</v>
      </c>
      <c r="B1738" t="s">
        <v>4008</v>
      </c>
      <c r="C1738" t="s">
        <v>3244</v>
      </c>
      <c r="D1738" t="s">
        <v>72</v>
      </c>
      <c r="E1738" t="s">
        <v>344</v>
      </c>
      <c r="F1738" t="s">
        <v>24</v>
      </c>
      <c r="G1738" t="s">
        <v>345</v>
      </c>
      <c r="H1738">
        <v>116.11</v>
      </c>
      <c r="I1738">
        <v>13</v>
      </c>
      <c r="J1738">
        <v>0.1</v>
      </c>
      <c r="K1738">
        <v>1358.49</v>
      </c>
      <c r="L1738" t="s">
        <v>49</v>
      </c>
      <c r="M1738" t="s">
        <v>27</v>
      </c>
      <c r="N1738" t="s">
        <v>91</v>
      </c>
      <c r="O1738" t="s">
        <v>116</v>
      </c>
      <c r="P1738">
        <v>11</v>
      </c>
      <c r="Q1738">
        <v>3.2</v>
      </c>
      <c r="R1738" t="s">
        <v>30</v>
      </c>
      <c r="S1738" t="s">
        <v>52</v>
      </c>
    </row>
    <row r="1739" spans="1:19" x14ac:dyDescent="0.35">
      <c r="A1739" t="s">
        <v>4398</v>
      </c>
      <c r="B1739" t="s">
        <v>3012</v>
      </c>
      <c r="C1739" t="s">
        <v>4399</v>
      </c>
      <c r="D1739" t="s">
        <v>127</v>
      </c>
      <c r="E1739" t="s">
        <v>147</v>
      </c>
      <c r="F1739" t="s">
        <v>74</v>
      </c>
      <c r="G1739" t="s">
        <v>148</v>
      </c>
      <c r="H1739">
        <v>2410.33</v>
      </c>
      <c r="I1739">
        <v>8</v>
      </c>
      <c r="J1739">
        <v>0.05</v>
      </c>
      <c r="K1739">
        <v>18318.509999999998</v>
      </c>
      <c r="L1739" t="s">
        <v>83</v>
      </c>
      <c r="M1739" t="s">
        <v>134</v>
      </c>
      <c r="N1739" t="s">
        <v>166</v>
      </c>
      <c r="O1739" t="s">
        <v>50</v>
      </c>
      <c r="P1739">
        <v>4</v>
      </c>
      <c r="Q1739">
        <v>3.8</v>
      </c>
      <c r="R1739" t="s">
        <v>30</v>
      </c>
      <c r="S1739" t="s">
        <v>60</v>
      </c>
    </row>
    <row r="1740" spans="1:19" x14ac:dyDescent="0.35">
      <c r="A1740" t="s">
        <v>4400</v>
      </c>
      <c r="B1740" t="s">
        <v>3956</v>
      </c>
      <c r="C1740" t="s">
        <v>4401</v>
      </c>
      <c r="D1740" t="s">
        <v>157</v>
      </c>
      <c r="E1740" t="s">
        <v>306</v>
      </c>
      <c r="F1740" t="s">
        <v>36</v>
      </c>
      <c r="G1740" t="s">
        <v>259</v>
      </c>
      <c r="H1740">
        <v>19.2</v>
      </c>
      <c r="I1740">
        <v>14</v>
      </c>
      <c r="J1740">
        <v>0</v>
      </c>
      <c r="K1740">
        <v>268.8</v>
      </c>
      <c r="L1740" t="s">
        <v>26</v>
      </c>
      <c r="M1740" t="s">
        <v>84</v>
      </c>
      <c r="N1740" t="s">
        <v>85</v>
      </c>
      <c r="O1740" t="s">
        <v>123</v>
      </c>
      <c r="P1740">
        <v>6</v>
      </c>
      <c r="Q1740">
        <v>4.7</v>
      </c>
      <c r="R1740" t="s">
        <v>30</v>
      </c>
      <c r="S1740" t="s">
        <v>52</v>
      </c>
    </row>
    <row r="1741" spans="1:19" x14ac:dyDescent="0.35">
      <c r="A1741" t="s">
        <v>4402</v>
      </c>
      <c r="B1741" t="s">
        <v>2453</v>
      </c>
      <c r="C1741" t="s">
        <v>4403</v>
      </c>
      <c r="D1741" t="s">
        <v>72</v>
      </c>
      <c r="E1741" t="s">
        <v>266</v>
      </c>
      <c r="F1741" t="s">
        <v>24</v>
      </c>
      <c r="G1741" t="s">
        <v>267</v>
      </c>
      <c r="H1741">
        <v>358.08</v>
      </c>
      <c r="I1741">
        <v>1</v>
      </c>
      <c r="J1741">
        <v>0.15</v>
      </c>
      <c r="K1741">
        <v>304.37</v>
      </c>
      <c r="L1741" t="s">
        <v>165</v>
      </c>
      <c r="M1741" t="s">
        <v>39</v>
      </c>
      <c r="N1741" t="s">
        <v>40</v>
      </c>
      <c r="O1741" t="s">
        <v>29</v>
      </c>
      <c r="P1741">
        <v>7</v>
      </c>
      <c r="Q1741">
        <v>3.7</v>
      </c>
      <c r="R1741" t="s">
        <v>30</v>
      </c>
      <c r="S1741" t="s">
        <v>86</v>
      </c>
    </row>
    <row r="1742" spans="1:19" x14ac:dyDescent="0.35">
      <c r="A1742" t="s">
        <v>4404</v>
      </c>
      <c r="B1742" t="s">
        <v>2778</v>
      </c>
      <c r="C1742" t="s">
        <v>4405</v>
      </c>
      <c r="D1742" t="s">
        <v>34</v>
      </c>
      <c r="E1742" t="s">
        <v>170</v>
      </c>
      <c r="F1742" t="s">
        <v>66</v>
      </c>
      <c r="G1742" t="s">
        <v>171</v>
      </c>
      <c r="H1742">
        <v>1999.12</v>
      </c>
      <c r="I1742">
        <v>1</v>
      </c>
      <c r="J1742">
        <v>0</v>
      </c>
      <c r="K1742">
        <v>1999.12</v>
      </c>
      <c r="L1742" t="s">
        <v>83</v>
      </c>
      <c r="M1742" t="s">
        <v>27</v>
      </c>
      <c r="N1742" t="s">
        <v>166</v>
      </c>
      <c r="O1742" t="s">
        <v>105</v>
      </c>
      <c r="P1742">
        <v>9</v>
      </c>
      <c r="Q1742">
        <v>2.1</v>
      </c>
      <c r="R1742" t="s">
        <v>202</v>
      </c>
      <c r="S1742" t="s">
        <v>60</v>
      </c>
    </row>
    <row r="1743" spans="1:19" x14ac:dyDescent="0.35">
      <c r="A1743" t="s">
        <v>4406</v>
      </c>
      <c r="B1743" t="s">
        <v>4407</v>
      </c>
      <c r="C1743" t="s">
        <v>3125</v>
      </c>
      <c r="D1743" t="s">
        <v>64</v>
      </c>
      <c r="E1743" t="s">
        <v>170</v>
      </c>
      <c r="F1743" t="s">
        <v>66</v>
      </c>
      <c r="G1743" t="s">
        <v>171</v>
      </c>
      <c r="H1743">
        <v>213.2</v>
      </c>
      <c r="I1743">
        <v>6</v>
      </c>
      <c r="J1743">
        <v>0.1</v>
      </c>
      <c r="K1743">
        <v>1151.28</v>
      </c>
      <c r="L1743" t="s">
        <v>26</v>
      </c>
      <c r="M1743" t="s">
        <v>84</v>
      </c>
      <c r="N1743" t="s">
        <v>172</v>
      </c>
      <c r="O1743" t="s">
        <v>41</v>
      </c>
      <c r="P1743">
        <v>11</v>
      </c>
      <c r="Q1743">
        <v>3.3</v>
      </c>
      <c r="R1743" t="s">
        <v>143</v>
      </c>
      <c r="S1743" t="s">
        <v>60</v>
      </c>
    </row>
    <row r="1744" spans="1:19" x14ac:dyDescent="0.35">
      <c r="A1744" t="s">
        <v>4408</v>
      </c>
      <c r="B1744" t="s">
        <v>2873</v>
      </c>
      <c r="C1744" t="s">
        <v>4409</v>
      </c>
      <c r="D1744" t="s">
        <v>64</v>
      </c>
      <c r="E1744" t="s">
        <v>244</v>
      </c>
      <c r="F1744" t="s">
        <v>36</v>
      </c>
      <c r="G1744" t="s">
        <v>129</v>
      </c>
      <c r="H1744">
        <v>28.82</v>
      </c>
      <c r="I1744">
        <v>10</v>
      </c>
      <c r="J1744">
        <v>0.1</v>
      </c>
      <c r="K1744">
        <v>259.38</v>
      </c>
      <c r="L1744" t="s">
        <v>83</v>
      </c>
      <c r="M1744" t="s">
        <v>84</v>
      </c>
      <c r="N1744" t="s">
        <v>172</v>
      </c>
      <c r="O1744" t="s">
        <v>50</v>
      </c>
      <c r="P1744">
        <v>2</v>
      </c>
      <c r="Q1744">
        <v>2.8</v>
      </c>
      <c r="R1744" t="s">
        <v>30</v>
      </c>
      <c r="S1744" t="s">
        <v>60</v>
      </c>
    </row>
    <row r="1745" spans="1:19" x14ac:dyDescent="0.35">
      <c r="A1745" t="s">
        <v>4410</v>
      </c>
      <c r="B1745" t="s">
        <v>3853</v>
      </c>
      <c r="C1745" t="s">
        <v>4411</v>
      </c>
      <c r="D1745" t="s">
        <v>157</v>
      </c>
      <c r="E1745" t="s">
        <v>176</v>
      </c>
      <c r="F1745" t="s">
        <v>47</v>
      </c>
      <c r="G1745" t="s">
        <v>177</v>
      </c>
      <c r="H1745">
        <v>380.18</v>
      </c>
      <c r="I1745">
        <v>13</v>
      </c>
      <c r="J1745">
        <v>0.15</v>
      </c>
      <c r="K1745">
        <v>4200.99</v>
      </c>
      <c r="L1745" t="s">
        <v>142</v>
      </c>
      <c r="M1745" t="s">
        <v>183</v>
      </c>
      <c r="N1745" t="s">
        <v>40</v>
      </c>
      <c r="O1745" t="s">
        <v>50</v>
      </c>
      <c r="P1745">
        <v>10</v>
      </c>
      <c r="Q1745">
        <v>3.2</v>
      </c>
      <c r="R1745" t="s">
        <v>30</v>
      </c>
      <c r="S1745" t="s">
        <v>52</v>
      </c>
    </row>
    <row r="1746" spans="1:19" x14ac:dyDescent="0.35">
      <c r="A1746" t="s">
        <v>4412</v>
      </c>
      <c r="B1746" t="s">
        <v>2138</v>
      </c>
      <c r="C1746" t="s">
        <v>4373</v>
      </c>
      <c r="D1746" t="s">
        <v>157</v>
      </c>
      <c r="E1746" t="s">
        <v>181</v>
      </c>
      <c r="F1746" t="s">
        <v>24</v>
      </c>
      <c r="G1746" t="s">
        <v>182</v>
      </c>
      <c r="H1746">
        <v>399.93</v>
      </c>
      <c r="I1746">
        <v>1</v>
      </c>
      <c r="J1746">
        <v>0</v>
      </c>
      <c r="K1746">
        <v>399.93</v>
      </c>
      <c r="L1746" t="s">
        <v>49</v>
      </c>
      <c r="M1746" t="s">
        <v>90</v>
      </c>
      <c r="N1746" t="s">
        <v>40</v>
      </c>
      <c r="O1746" t="s">
        <v>41</v>
      </c>
      <c r="P1746">
        <v>12</v>
      </c>
      <c r="Q1746">
        <v>3.1</v>
      </c>
      <c r="R1746" t="s">
        <v>51</v>
      </c>
      <c r="S1746" t="s">
        <v>60</v>
      </c>
    </row>
    <row r="1747" spans="1:19" x14ac:dyDescent="0.35">
      <c r="A1747" t="s">
        <v>4413</v>
      </c>
      <c r="B1747" t="s">
        <v>614</v>
      </c>
      <c r="C1747" t="s">
        <v>4414</v>
      </c>
      <c r="D1747" t="s">
        <v>127</v>
      </c>
      <c r="E1747" t="s">
        <v>399</v>
      </c>
      <c r="F1747" t="s">
        <v>24</v>
      </c>
      <c r="G1747" t="s">
        <v>182</v>
      </c>
      <c r="H1747">
        <v>515.66999999999996</v>
      </c>
      <c r="I1747">
        <v>6</v>
      </c>
      <c r="J1747">
        <v>0.25</v>
      </c>
      <c r="K1747">
        <v>2320.5100000000002</v>
      </c>
      <c r="L1747" t="s">
        <v>98</v>
      </c>
      <c r="M1747" t="s">
        <v>122</v>
      </c>
      <c r="N1747" t="s">
        <v>59</v>
      </c>
      <c r="O1747" t="s">
        <v>116</v>
      </c>
      <c r="P1747">
        <v>13</v>
      </c>
      <c r="Q1747">
        <v>4.4000000000000004</v>
      </c>
      <c r="R1747" t="s">
        <v>30</v>
      </c>
      <c r="S1747" t="s">
        <v>60</v>
      </c>
    </row>
    <row r="1748" spans="1:19" x14ac:dyDescent="0.35">
      <c r="A1748" t="s">
        <v>4415</v>
      </c>
      <c r="B1748" t="s">
        <v>584</v>
      </c>
      <c r="C1748" t="s">
        <v>4416</v>
      </c>
      <c r="D1748" t="s">
        <v>22</v>
      </c>
      <c r="E1748" t="s">
        <v>198</v>
      </c>
      <c r="F1748" t="s">
        <v>74</v>
      </c>
      <c r="G1748" t="s">
        <v>110</v>
      </c>
      <c r="H1748">
        <v>2284.38</v>
      </c>
      <c r="I1748">
        <v>1</v>
      </c>
      <c r="J1748">
        <v>0.15</v>
      </c>
      <c r="K1748">
        <v>1941.72</v>
      </c>
      <c r="L1748" t="s">
        <v>98</v>
      </c>
      <c r="M1748" t="s">
        <v>90</v>
      </c>
      <c r="N1748" t="s">
        <v>28</v>
      </c>
      <c r="O1748" t="s">
        <v>41</v>
      </c>
      <c r="P1748">
        <v>9</v>
      </c>
      <c r="Q1748">
        <v>3.6</v>
      </c>
      <c r="R1748" t="s">
        <v>30</v>
      </c>
      <c r="S1748" t="s">
        <v>60</v>
      </c>
    </row>
    <row r="1749" spans="1:19" x14ac:dyDescent="0.35">
      <c r="A1749" t="s">
        <v>4417</v>
      </c>
      <c r="B1749" t="s">
        <v>2541</v>
      </c>
      <c r="C1749" t="s">
        <v>460</v>
      </c>
      <c r="D1749" t="s">
        <v>22</v>
      </c>
      <c r="E1749" t="s">
        <v>96</v>
      </c>
      <c r="F1749" t="s">
        <v>57</v>
      </c>
      <c r="G1749" t="s">
        <v>97</v>
      </c>
      <c r="H1749">
        <v>157.05000000000001</v>
      </c>
      <c r="I1749">
        <v>14</v>
      </c>
      <c r="J1749">
        <v>0</v>
      </c>
      <c r="K1749">
        <v>2198.6999999999998</v>
      </c>
      <c r="L1749" t="s">
        <v>49</v>
      </c>
      <c r="M1749" t="s">
        <v>90</v>
      </c>
      <c r="N1749" t="s">
        <v>166</v>
      </c>
      <c r="O1749" t="s">
        <v>92</v>
      </c>
      <c r="P1749">
        <v>11</v>
      </c>
      <c r="Q1749">
        <v>1.8</v>
      </c>
      <c r="R1749" t="s">
        <v>30</v>
      </c>
      <c r="S1749" t="s">
        <v>60</v>
      </c>
    </row>
    <row r="1750" spans="1:19" x14ac:dyDescent="0.35">
      <c r="A1750" t="s">
        <v>4418</v>
      </c>
      <c r="B1750" t="s">
        <v>4419</v>
      </c>
      <c r="C1750" t="s">
        <v>4420</v>
      </c>
      <c r="D1750" t="s">
        <v>22</v>
      </c>
      <c r="E1750" t="s">
        <v>266</v>
      </c>
      <c r="F1750" t="s">
        <v>24</v>
      </c>
      <c r="G1750" t="s">
        <v>267</v>
      </c>
      <c r="H1750">
        <v>486.18</v>
      </c>
      <c r="I1750">
        <v>13</v>
      </c>
      <c r="J1750">
        <v>0</v>
      </c>
      <c r="K1750">
        <v>6320.34</v>
      </c>
      <c r="L1750" t="s">
        <v>98</v>
      </c>
      <c r="M1750" t="s">
        <v>183</v>
      </c>
      <c r="N1750" t="s">
        <v>28</v>
      </c>
      <c r="O1750" t="s">
        <v>105</v>
      </c>
      <c r="P1750">
        <v>5</v>
      </c>
      <c r="Q1750">
        <v>1.3</v>
      </c>
      <c r="R1750" t="s">
        <v>30</v>
      </c>
      <c r="S1750" t="s">
        <v>52</v>
      </c>
    </row>
    <row r="1751" spans="1:19" x14ac:dyDescent="0.35">
      <c r="A1751" t="s">
        <v>4421</v>
      </c>
      <c r="B1751" t="s">
        <v>4422</v>
      </c>
      <c r="C1751" t="s">
        <v>4423</v>
      </c>
      <c r="D1751" t="s">
        <v>127</v>
      </c>
      <c r="E1751" t="s">
        <v>170</v>
      </c>
      <c r="F1751" t="s">
        <v>66</v>
      </c>
      <c r="G1751" t="s">
        <v>171</v>
      </c>
      <c r="H1751">
        <v>401.57</v>
      </c>
      <c r="I1751">
        <v>6</v>
      </c>
      <c r="J1751">
        <v>0.05</v>
      </c>
      <c r="K1751">
        <v>2288.9499999999998</v>
      </c>
      <c r="L1751" t="s">
        <v>104</v>
      </c>
      <c r="M1751" t="s">
        <v>134</v>
      </c>
      <c r="N1751" t="s">
        <v>28</v>
      </c>
      <c r="O1751" t="s">
        <v>41</v>
      </c>
      <c r="P1751">
        <v>13</v>
      </c>
      <c r="Q1751">
        <v>2.7</v>
      </c>
      <c r="R1751" t="s">
        <v>30</v>
      </c>
      <c r="S1751" t="s">
        <v>60</v>
      </c>
    </row>
    <row r="1752" spans="1:19" x14ac:dyDescent="0.35">
      <c r="A1752" t="s">
        <v>4424</v>
      </c>
      <c r="B1752" t="s">
        <v>892</v>
      </c>
      <c r="C1752" t="s">
        <v>4425</v>
      </c>
      <c r="D1752" t="s">
        <v>22</v>
      </c>
      <c r="E1752" t="s">
        <v>214</v>
      </c>
      <c r="F1752" t="s">
        <v>66</v>
      </c>
      <c r="G1752" t="s">
        <v>215</v>
      </c>
      <c r="H1752">
        <v>2024.64</v>
      </c>
      <c r="I1752">
        <v>3</v>
      </c>
      <c r="J1752">
        <v>0.2</v>
      </c>
      <c r="K1752">
        <v>4859.1400000000003</v>
      </c>
      <c r="L1752" t="s">
        <v>104</v>
      </c>
      <c r="M1752" t="s">
        <v>111</v>
      </c>
      <c r="N1752" t="s">
        <v>68</v>
      </c>
      <c r="O1752" t="s">
        <v>41</v>
      </c>
      <c r="P1752">
        <v>6</v>
      </c>
      <c r="Q1752">
        <v>1.1000000000000001</v>
      </c>
      <c r="R1752" t="s">
        <v>112</v>
      </c>
      <c r="S1752" t="s">
        <v>60</v>
      </c>
    </row>
    <row r="1753" spans="1:19" x14ac:dyDescent="0.35">
      <c r="A1753" t="s">
        <v>4426</v>
      </c>
      <c r="B1753" t="s">
        <v>1024</v>
      </c>
      <c r="C1753" t="s">
        <v>4427</v>
      </c>
      <c r="D1753" t="s">
        <v>22</v>
      </c>
      <c r="E1753" t="s">
        <v>351</v>
      </c>
      <c r="F1753" t="s">
        <v>57</v>
      </c>
      <c r="G1753" t="s">
        <v>289</v>
      </c>
      <c r="H1753">
        <v>847.62</v>
      </c>
      <c r="I1753">
        <v>14</v>
      </c>
      <c r="J1753">
        <v>0.2</v>
      </c>
      <c r="K1753">
        <v>9493.34</v>
      </c>
      <c r="L1753" t="s">
        <v>142</v>
      </c>
      <c r="M1753" t="s">
        <v>111</v>
      </c>
      <c r="N1753" t="s">
        <v>68</v>
      </c>
      <c r="O1753" t="s">
        <v>41</v>
      </c>
      <c r="Q1753">
        <v>2.2999999999999998</v>
      </c>
      <c r="R1753" t="s">
        <v>30</v>
      </c>
      <c r="S1753" t="s">
        <v>60</v>
      </c>
    </row>
    <row r="1754" spans="1:19" x14ac:dyDescent="0.35">
      <c r="A1754" t="s">
        <v>4428</v>
      </c>
      <c r="B1754" t="s">
        <v>1761</v>
      </c>
      <c r="C1754" t="s">
        <v>4429</v>
      </c>
      <c r="D1754" t="s">
        <v>64</v>
      </c>
      <c r="E1754" t="s">
        <v>403</v>
      </c>
      <c r="F1754" t="s">
        <v>74</v>
      </c>
      <c r="G1754" t="s">
        <v>148</v>
      </c>
      <c r="H1754">
        <v>1001.53</v>
      </c>
      <c r="I1754">
        <v>14</v>
      </c>
      <c r="J1754">
        <v>0.1</v>
      </c>
      <c r="K1754">
        <v>12619.28</v>
      </c>
      <c r="L1754" t="s">
        <v>104</v>
      </c>
      <c r="M1754" t="s">
        <v>134</v>
      </c>
      <c r="N1754" t="s">
        <v>166</v>
      </c>
      <c r="O1754" t="s">
        <v>29</v>
      </c>
      <c r="P1754">
        <v>11</v>
      </c>
      <c r="Q1754">
        <v>2.5</v>
      </c>
      <c r="S1754" t="s">
        <v>60</v>
      </c>
    </row>
    <row r="1755" spans="1:19" x14ac:dyDescent="0.35">
      <c r="A1755" t="s">
        <v>4430</v>
      </c>
      <c r="B1755" t="s">
        <v>3853</v>
      </c>
      <c r="C1755" t="s">
        <v>4431</v>
      </c>
      <c r="D1755" t="s">
        <v>157</v>
      </c>
      <c r="E1755" t="s">
        <v>258</v>
      </c>
      <c r="F1755" t="s">
        <v>36</v>
      </c>
      <c r="G1755" t="s">
        <v>259</v>
      </c>
      <c r="H1755">
        <v>25.82</v>
      </c>
      <c r="I1755">
        <v>8</v>
      </c>
      <c r="J1755">
        <v>0.25</v>
      </c>
      <c r="K1755">
        <v>154.91999999999999</v>
      </c>
      <c r="L1755" t="s">
        <v>165</v>
      </c>
      <c r="M1755" t="s">
        <v>90</v>
      </c>
      <c r="N1755" t="s">
        <v>166</v>
      </c>
      <c r="O1755" t="s">
        <v>105</v>
      </c>
      <c r="P1755">
        <v>3</v>
      </c>
      <c r="Q1755">
        <v>2.5</v>
      </c>
      <c r="R1755" t="s">
        <v>30</v>
      </c>
      <c r="S1755" t="s">
        <v>60</v>
      </c>
    </row>
    <row r="1756" spans="1:19" x14ac:dyDescent="0.35">
      <c r="A1756" t="s">
        <v>4432</v>
      </c>
      <c r="B1756" t="s">
        <v>150</v>
      </c>
      <c r="C1756" t="s">
        <v>4433</v>
      </c>
      <c r="D1756" t="s">
        <v>157</v>
      </c>
      <c r="E1756" t="s">
        <v>251</v>
      </c>
      <c r="F1756" t="s">
        <v>36</v>
      </c>
      <c r="G1756" t="s">
        <v>252</v>
      </c>
      <c r="H1756">
        <v>42.59</v>
      </c>
      <c r="I1756">
        <v>13</v>
      </c>
      <c r="J1756">
        <v>0</v>
      </c>
      <c r="K1756">
        <v>553.66999999999996</v>
      </c>
      <c r="L1756" t="s">
        <v>302</v>
      </c>
      <c r="M1756" t="s">
        <v>134</v>
      </c>
      <c r="N1756" t="s">
        <v>91</v>
      </c>
      <c r="O1756" t="s">
        <v>41</v>
      </c>
      <c r="P1756">
        <v>11</v>
      </c>
      <c r="Q1756">
        <v>4.9000000000000004</v>
      </c>
      <c r="R1756" t="s">
        <v>51</v>
      </c>
      <c r="S1756" t="s">
        <v>60</v>
      </c>
    </row>
    <row r="1757" spans="1:19" x14ac:dyDescent="0.35">
      <c r="A1757" t="s">
        <v>4434</v>
      </c>
      <c r="B1757" t="s">
        <v>1607</v>
      </c>
      <c r="C1757" t="s">
        <v>2743</v>
      </c>
      <c r="D1757" t="s">
        <v>72</v>
      </c>
      <c r="E1757" t="s">
        <v>214</v>
      </c>
      <c r="F1757" t="s">
        <v>66</v>
      </c>
      <c r="G1757" t="s">
        <v>215</v>
      </c>
      <c r="H1757">
        <v>2117.37</v>
      </c>
      <c r="I1757">
        <v>6</v>
      </c>
      <c r="J1757">
        <v>0</v>
      </c>
      <c r="K1757">
        <v>12704.22</v>
      </c>
      <c r="L1757" t="s">
        <v>26</v>
      </c>
      <c r="M1757" t="s">
        <v>27</v>
      </c>
      <c r="N1757" t="s">
        <v>91</v>
      </c>
      <c r="O1757" t="s">
        <v>123</v>
      </c>
      <c r="P1757">
        <v>11</v>
      </c>
      <c r="Q1757">
        <v>2.2000000000000002</v>
      </c>
      <c r="S1757" t="s">
        <v>60</v>
      </c>
    </row>
    <row r="1758" spans="1:19" x14ac:dyDescent="0.35">
      <c r="A1758" t="s">
        <v>4435</v>
      </c>
      <c r="B1758" t="s">
        <v>1962</v>
      </c>
      <c r="C1758" t="s">
        <v>4436</v>
      </c>
      <c r="D1758" t="s">
        <v>72</v>
      </c>
      <c r="E1758" t="s">
        <v>239</v>
      </c>
      <c r="F1758" t="s">
        <v>66</v>
      </c>
      <c r="G1758" t="s">
        <v>240</v>
      </c>
      <c r="H1758">
        <v>2038.62</v>
      </c>
      <c r="I1758">
        <v>13</v>
      </c>
      <c r="J1758">
        <v>0.25</v>
      </c>
      <c r="K1758">
        <v>19876.54</v>
      </c>
      <c r="L1758" t="s">
        <v>302</v>
      </c>
      <c r="M1758" t="s">
        <v>111</v>
      </c>
      <c r="N1758" t="s">
        <v>91</v>
      </c>
      <c r="O1758" t="s">
        <v>123</v>
      </c>
      <c r="P1758">
        <v>10</v>
      </c>
      <c r="Q1758">
        <v>2.1</v>
      </c>
      <c r="R1758" t="s">
        <v>30</v>
      </c>
      <c r="S1758" t="s">
        <v>86</v>
      </c>
    </row>
    <row r="1759" spans="1:19" x14ac:dyDescent="0.35">
      <c r="A1759" t="s">
        <v>4437</v>
      </c>
      <c r="B1759" t="s">
        <v>2141</v>
      </c>
      <c r="C1759" t="s">
        <v>4438</v>
      </c>
      <c r="D1759" t="s">
        <v>64</v>
      </c>
      <c r="E1759" t="s">
        <v>198</v>
      </c>
      <c r="F1759" t="s">
        <v>74</v>
      </c>
      <c r="G1759" t="s">
        <v>110</v>
      </c>
      <c r="H1759">
        <v>2193.71</v>
      </c>
      <c r="I1759">
        <v>11</v>
      </c>
      <c r="J1759">
        <v>0.2</v>
      </c>
      <c r="K1759">
        <v>19304.650000000001</v>
      </c>
      <c r="L1759" t="s">
        <v>142</v>
      </c>
      <c r="M1759" t="s">
        <v>122</v>
      </c>
      <c r="N1759" t="s">
        <v>85</v>
      </c>
      <c r="O1759" t="s">
        <v>123</v>
      </c>
      <c r="P1759">
        <v>7</v>
      </c>
      <c r="Q1759">
        <v>1.5</v>
      </c>
      <c r="R1759" t="s">
        <v>30</v>
      </c>
      <c r="S1759" t="s">
        <v>60</v>
      </c>
    </row>
    <row r="1760" spans="1:19" x14ac:dyDescent="0.35">
      <c r="A1760" t="s">
        <v>4439</v>
      </c>
      <c r="B1760" t="s">
        <v>2165</v>
      </c>
      <c r="C1760" t="s">
        <v>4440</v>
      </c>
      <c r="D1760" t="s">
        <v>64</v>
      </c>
      <c r="E1760" t="s">
        <v>231</v>
      </c>
      <c r="F1760" t="s">
        <v>57</v>
      </c>
      <c r="G1760" t="s">
        <v>232</v>
      </c>
      <c r="H1760">
        <v>17.78</v>
      </c>
      <c r="I1760">
        <v>13</v>
      </c>
      <c r="J1760">
        <v>0.1</v>
      </c>
      <c r="K1760">
        <v>208.03</v>
      </c>
      <c r="L1760" t="s">
        <v>302</v>
      </c>
      <c r="M1760" t="s">
        <v>84</v>
      </c>
      <c r="N1760" t="s">
        <v>172</v>
      </c>
      <c r="O1760" t="s">
        <v>123</v>
      </c>
      <c r="P1760">
        <v>13</v>
      </c>
      <c r="Q1760">
        <v>3</v>
      </c>
      <c r="R1760" t="s">
        <v>30</v>
      </c>
      <c r="S1760" t="s">
        <v>86</v>
      </c>
    </row>
    <row r="1761" spans="1:19" x14ac:dyDescent="0.35">
      <c r="A1761" t="s">
        <v>4441</v>
      </c>
      <c r="B1761" t="s">
        <v>3499</v>
      </c>
      <c r="C1761" t="s">
        <v>4442</v>
      </c>
      <c r="D1761" t="s">
        <v>127</v>
      </c>
      <c r="E1761" t="s">
        <v>120</v>
      </c>
      <c r="F1761" t="s">
        <v>47</v>
      </c>
      <c r="G1761" t="s">
        <v>121</v>
      </c>
      <c r="H1761">
        <v>402.76</v>
      </c>
      <c r="I1761">
        <v>1</v>
      </c>
      <c r="J1761">
        <v>0.2</v>
      </c>
      <c r="K1761">
        <v>322.20999999999998</v>
      </c>
      <c r="L1761" t="s">
        <v>49</v>
      </c>
      <c r="M1761" t="s">
        <v>84</v>
      </c>
      <c r="N1761" t="s">
        <v>166</v>
      </c>
      <c r="O1761" t="s">
        <v>116</v>
      </c>
      <c r="P1761">
        <v>7</v>
      </c>
      <c r="Q1761">
        <v>1.6</v>
      </c>
      <c r="R1761" t="s">
        <v>202</v>
      </c>
      <c r="S1761" t="s">
        <v>60</v>
      </c>
    </row>
    <row r="1762" spans="1:19" x14ac:dyDescent="0.35">
      <c r="A1762" t="s">
        <v>4443</v>
      </c>
      <c r="B1762" t="s">
        <v>4444</v>
      </c>
      <c r="C1762" t="s">
        <v>4445</v>
      </c>
      <c r="D1762" t="s">
        <v>127</v>
      </c>
      <c r="E1762" t="s">
        <v>96</v>
      </c>
      <c r="F1762" t="s">
        <v>57</v>
      </c>
      <c r="G1762" t="s">
        <v>97</v>
      </c>
      <c r="H1762">
        <v>100.13</v>
      </c>
      <c r="I1762">
        <v>5</v>
      </c>
      <c r="J1762">
        <v>0.3</v>
      </c>
      <c r="K1762">
        <v>350.45</v>
      </c>
      <c r="L1762" t="s">
        <v>165</v>
      </c>
      <c r="M1762" t="s">
        <v>183</v>
      </c>
      <c r="N1762" t="s">
        <v>59</v>
      </c>
      <c r="O1762" t="s">
        <v>50</v>
      </c>
      <c r="P1762">
        <v>8</v>
      </c>
      <c r="Q1762">
        <v>3.5</v>
      </c>
      <c r="R1762" t="s">
        <v>30</v>
      </c>
      <c r="S1762" t="s">
        <v>52</v>
      </c>
    </row>
    <row r="1763" spans="1:19" x14ac:dyDescent="0.35">
      <c r="A1763" t="s">
        <v>4446</v>
      </c>
      <c r="B1763" t="s">
        <v>2737</v>
      </c>
      <c r="C1763" t="s">
        <v>4447</v>
      </c>
      <c r="D1763" t="s">
        <v>34</v>
      </c>
      <c r="E1763" t="s">
        <v>73</v>
      </c>
      <c r="F1763" t="s">
        <v>74</v>
      </c>
      <c r="G1763" t="s">
        <v>75</v>
      </c>
      <c r="H1763">
        <v>2457.7399999999998</v>
      </c>
      <c r="I1763">
        <v>8</v>
      </c>
      <c r="J1763">
        <v>0.2</v>
      </c>
      <c r="K1763">
        <v>15729.54</v>
      </c>
      <c r="L1763" t="s">
        <v>104</v>
      </c>
      <c r="M1763" t="s">
        <v>183</v>
      </c>
      <c r="N1763" t="s">
        <v>59</v>
      </c>
      <c r="O1763" t="s">
        <v>29</v>
      </c>
      <c r="P1763">
        <v>5</v>
      </c>
      <c r="Q1763">
        <v>1.6</v>
      </c>
      <c r="R1763" t="s">
        <v>51</v>
      </c>
      <c r="S1763" t="s">
        <v>60</v>
      </c>
    </row>
    <row r="1764" spans="1:19" x14ac:dyDescent="0.35">
      <c r="A1764" t="s">
        <v>4448</v>
      </c>
      <c r="B1764" t="s">
        <v>2250</v>
      </c>
      <c r="C1764" t="s">
        <v>4449</v>
      </c>
      <c r="D1764" t="s">
        <v>127</v>
      </c>
      <c r="E1764" t="s">
        <v>413</v>
      </c>
      <c r="F1764" t="s">
        <v>47</v>
      </c>
      <c r="G1764" t="s">
        <v>103</v>
      </c>
      <c r="H1764">
        <v>207.78</v>
      </c>
      <c r="I1764">
        <v>3</v>
      </c>
      <c r="J1764">
        <v>0.2</v>
      </c>
      <c r="K1764">
        <v>498.67</v>
      </c>
      <c r="L1764" t="s">
        <v>302</v>
      </c>
      <c r="M1764" t="s">
        <v>90</v>
      </c>
      <c r="N1764" t="s">
        <v>28</v>
      </c>
      <c r="O1764" t="s">
        <v>77</v>
      </c>
      <c r="P1764">
        <v>2</v>
      </c>
      <c r="Q1764">
        <v>3.3</v>
      </c>
      <c r="R1764" t="s">
        <v>30</v>
      </c>
      <c r="S1764" t="s">
        <v>42</v>
      </c>
    </row>
    <row r="1765" spans="1:19" x14ac:dyDescent="0.35">
      <c r="A1765" t="s">
        <v>4450</v>
      </c>
      <c r="B1765" t="s">
        <v>3104</v>
      </c>
      <c r="C1765" t="s">
        <v>4451</v>
      </c>
      <c r="D1765" t="s">
        <v>157</v>
      </c>
      <c r="E1765" t="s">
        <v>81</v>
      </c>
      <c r="F1765" t="s">
        <v>57</v>
      </c>
      <c r="G1765" t="s">
        <v>82</v>
      </c>
      <c r="H1765">
        <v>840.84</v>
      </c>
      <c r="I1765">
        <v>12</v>
      </c>
      <c r="J1765">
        <v>0.2</v>
      </c>
      <c r="K1765">
        <v>8072.06</v>
      </c>
      <c r="L1765" t="s">
        <v>38</v>
      </c>
      <c r="M1765" t="s">
        <v>90</v>
      </c>
      <c r="N1765" t="s">
        <v>68</v>
      </c>
      <c r="O1765" t="s">
        <v>41</v>
      </c>
      <c r="P1765">
        <v>13</v>
      </c>
      <c r="Q1765">
        <v>4.3</v>
      </c>
      <c r="R1765" t="s">
        <v>30</v>
      </c>
      <c r="S1765" t="s">
        <v>86</v>
      </c>
    </row>
    <row r="1766" spans="1:19" x14ac:dyDescent="0.35">
      <c r="A1766" t="s">
        <v>4452</v>
      </c>
      <c r="B1766" t="s">
        <v>419</v>
      </c>
      <c r="C1766" t="s">
        <v>4453</v>
      </c>
      <c r="D1766" t="s">
        <v>34</v>
      </c>
      <c r="E1766" t="s">
        <v>351</v>
      </c>
      <c r="F1766" t="s">
        <v>57</v>
      </c>
      <c r="G1766" t="s">
        <v>289</v>
      </c>
      <c r="H1766">
        <v>466.37</v>
      </c>
      <c r="I1766">
        <v>6</v>
      </c>
      <c r="J1766">
        <v>0</v>
      </c>
      <c r="K1766">
        <v>2798.22</v>
      </c>
      <c r="L1766" t="s">
        <v>142</v>
      </c>
      <c r="M1766" t="s">
        <v>134</v>
      </c>
      <c r="N1766" t="s">
        <v>40</v>
      </c>
      <c r="O1766" t="s">
        <v>123</v>
      </c>
      <c r="P1766">
        <v>3</v>
      </c>
      <c r="Q1766">
        <v>1.2</v>
      </c>
      <c r="R1766" t="s">
        <v>30</v>
      </c>
      <c r="S1766" t="s">
        <v>60</v>
      </c>
    </row>
    <row r="1767" spans="1:19" x14ac:dyDescent="0.35">
      <c r="A1767" t="s">
        <v>4454</v>
      </c>
      <c r="B1767" t="s">
        <v>875</v>
      </c>
      <c r="C1767" t="s">
        <v>4455</v>
      </c>
      <c r="D1767" t="s">
        <v>127</v>
      </c>
      <c r="E1767" t="s">
        <v>102</v>
      </c>
      <c r="F1767" t="s">
        <v>47</v>
      </c>
      <c r="G1767" t="s">
        <v>103</v>
      </c>
      <c r="H1767">
        <v>351.81</v>
      </c>
      <c r="I1767">
        <v>5</v>
      </c>
      <c r="J1767">
        <v>0.2</v>
      </c>
      <c r="K1767">
        <v>1407.24</v>
      </c>
      <c r="L1767" t="s">
        <v>104</v>
      </c>
      <c r="M1767" t="s">
        <v>183</v>
      </c>
      <c r="N1767" t="s">
        <v>172</v>
      </c>
      <c r="O1767" t="s">
        <v>92</v>
      </c>
      <c r="P1767">
        <v>9</v>
      </c>
      <c r="Q1767">
        <v>2.7</v>
      </c>
      <c r="R1767" t="s">
        <v>202</v>
      </c>
      <c r="S1767" t="s">
        <v>60</v>
      </c>
    </row>
    <row r="1768" spans="1:19" x14ac:dyDescent="0.35">
      <c r="A1768" t="s">
        <v>4456</v>
      </c>
      <c r="B1768" t="s">
        <v>1428</v>
      </c>
      <c r="C1768" t="s">
        <v>4457</v>
      </c>
      <c r="D1768" t="s">
        <v>157</v>
      </c>
      <c r="E1768" t="s">
        <v>266</v>
      </c>
      <c r="F1768" t="s">
        <v>24</v>
      </c>
      <c r="G1768" t="s">
        <v>267</v>
      </c>
      <c r="H1768">
        <v>516.70000000000005</v>
      </c>
      <c r="I1768">
        <v>6</v>
      </c>
      <c r="J1768">
        <v>0</v>
      </c>
      <c r="K1768">
        <v>3100.2</v>
      </c>
      <c r="L1768" t="s">
        <v>98</v>
      </c>
      <c r="M1768" t="s">
        <v>183</v>
      </c>
      <c r="N1768" t="s">
        <v>40</v>
      </c>
      <c r="O1768" t="s">
        <v>77</v>
      </c>
      <c r="P1768">
        <v>6</v>
      </c>
      <c r="Q1768">
        <v>2.8</v>
      </c>
      <c r="R1768" t="s">
        <v>30</v>
      </c>
      <c r="S1768" t="s">
        <v>52</v>
      </c>
    </row>
    <row r="1769" spans="1:19" x14ac:dyDescent="0.35">
      <c r="A1769" t="s">
        <v>4458</v>
      </c>
      <c r="B1769" t="s">
        <v>3272</v>
      </c>
      <c r="C1769" t="s">
        <v>4459</v>
      </c>
      <c r="D1769" t="s">
        <v>157</v>
      </c>
      <c r="E1769" t="s">
        <v>374</v>
      </c>
      <c r="F1769" t="s">
        <v>36</v>
      </c>
      <c r="G1769" t="s">
        <v>259</v>
      </c>
      <c r="H1769">
        <v>39.340000000000003</v>
      </c>
      <c r="I1769">
        <v>10</v>
      </c>
      <c r="J1769">
        <v>0.25</v>
      </c>
      <c r="K1769">
        <v>295.05</v>
      </c>
      <c r="L1769" t="s">
        <v>302</v>
      </c>
      <c r="M1769" t="s">
        <v>122</v>
      </c>
      <c r="N1769" t="s">
        <v>166</v>
      </c>
      <c r="O1769" t="s">
        <v>50</v>
      </c>
      <c r="P1769">
        <v>8</v>
      </c>
      <c r="Q1769">
        <v>4.2</v>
      </c>
      <c r="R1769" t="s">
        <v>30</v>
      </c>
      <c r="S1769" t="s">
        <v>42</v>
      </c>
    </row>
    <row r="1770" spans="1:19" x14ac:dyDescent="0.35">
      <c r="A1770" t="s">
        <v>4460</v>
      </c>
      <c r="B1770" t="s">
        <v>1379</v>
      </c>
      <c r="C1770" t="s">
        <v>4461</v>
      </c>
      <c r="D1770" t="s">
        <v>72</v>
      </c>
      <c r="E1770" t="s">
        <v>231</v>
      </c>
      <c r="F1770" t="s">
        <v>57</v>
      </c>
      <c r="G1770" t="s">
        <v>232</v>
      </c>
      <c r="H1770">
        <v>403.14</v>
      </c>
      <c r="I1770">
        <v>1</v>
      </c>
      <c r="J1770">
        <v>0.1</v>
      </c>
      <c r="K1770">
        <v>362.83</v>
      </c>
      <c r="L1770" t="s">
        <v>165</v>
      </c>
      <c r="M1770" t="s">
        <v>84</v>
      </c>
      <c r="N1770" t="s">
        <v>59</v>
      </c>
      <c r="O1770" t="s">
        <v>77</v>
      </c>
      <c r="P1770">
        <v>8</v>
      </c>
      <c r="Q1770">
        <v>2.9</v>
      </c>
      <c r="R1770" t="s">
        <v>30</v>
      </c>
      <c r="S1770" t="s">
        <v>60</v>
      </c>
    </row>
    <row r="1771" spans="1:19" x14ac:dyDescent="0.35">
      <c r="A1771" t="s">
        <v>4462</v>
      </c>
      <c r="B1771" t="s">
        <v>4463</v>
      </c>
      <c r="C1771" t="s">
        <v>4464</v>
      </c>
      <c r="D1771" t="s">
        <v>22</v>
      </c>
      <c r="E1771" t="s">
        <v>370</v>
      </c>
      <c r="F1771" t="s">
        <v>74</v>
      </c>
      <c r="G1771" t="s">
        <v>75</v>
      </c>
      <c r="H1771">
        <v>494.14</v>
      </c>
      <c r="I1771">
        <v>7</v>
      </c>
      <c r="J1771">
        <v>0.15</v>
      </c>
      <c r="K1771">
        <v>2940.13</v>
      </c>
      <c r="L1771" t="s">
        <v>26</v>
      </c>
      <c r="M1771" t="s">
        <v>134</v>
      </c>
      <c r="N1771" t="s">
        <v>91</v>
      </c>
      <c r="O1771" t="s">
        <v>105</v>
      </c>
      <c r="P1771">
        <v>5</v>
      </c>
      <c r="Q1771">
        <v>3.3</v>
      </c>
      <c r="R1771" t="s">
        <v>30</v>
      </c>
      <c r="S1771" t="s">
        <v>60</v>
      </c>
    </row>
    <row r="1772" spans="1:19" x14ac:dyDescent="0.35">
      <c r="A1772" t="s">
        <v>4465</v>
      </c>
      <c r="B1772" t="s">
        <v>4466</v>
      </c>
      <c r="C1772" t="s">
        <v>4467</v>
      </c>
      <c r="D1772" t="s">
        <v>22</v>
      </c>
      <c r="E1772" t="s">
        <v>73</v>
      </c>
      <c r="F1772" t="s">
        <v>74</v>
      </c>
      <c r="G1772" t="s">
        <v>75</v>
      </c>
      <c r="H1772">
        <v>294.93</v>
      </c>
      <c r="I1772">
        <v>9</v>
      </c>
      <c r="J1772">
        <v>0.1</v>
      </c>
      <c r="K1772">
        <v>2388.9299999999998</v>
      </c>
      <c r="L1772" t="s">
        <v>302</v>
      </c>
      <c r="M1772" t="s">
        <v>84</v>
      </c>
      <c r="N1772" t="s">
        <v>85</v>
      </c>
      <c r="O1772" t="s">
        <v>50</v>
      </c>
      <c r="P1772">
        <v>1</v>
      </c>
      <c r="Q1772">
        <v>4.2</v>
      </c>
      <c r="S1772" t="s">
        <v>60</v>
      </c>
    </row>
    <row r="1773" spans="1:19" x14ac:dyDescent="0.35">
      <c r="A1773" t="s">
        <v>4468</v>
      </c>
      <c r="B1773" t="s">
        <v>779</v>
      </c>
      <c r="C1773" t="s">
        <v>4469</v>
      </c>
      <c r="D1773" t="s">
        <v>34</v>
      </c>
      <c r="E1773" t="s">
        <v>209</v>
      </c>
      <c r="F1773" t="s">
        <v>47</v>
      </c>
      <c r="G1773" t="s">
        <v>210</v>
      </c>
      <c r="H1773">
        <v>123.8</v>
      </c>
      <c r="I1773">
        <v>2</v>
      </c>
      <c r="J1773">
        <v>0</v>
      </c>
      <c r="K1773">
        <v>247.6</v>
      </c>
      <c r="L1773" t="s">
        <v>98</v>
      </c>
      <c r="M1773" t="s">
        <v>183</v>
      </c>
      <c r="N1773" t="s">
        <v>91</v>
      </c>
      <c r="O1773" t="s">
        <v>77</v>
      </c>
      <c r="P1773">
        <v>6</v>
      </c>
      <c r="Q1773">
        <v>3.2</v>
      </c>
      <c r="R1773" t="s">
        <v>30</v>
      </c>
      <c r="S1773" t="s">
        <v>60</v>
      </c>
    </row>
    <row r="1774" spans="1:19" x14ac:dyDescent="0.35">
      <c r="A1774" t="s">
        <v>4470</v>
      </c>
      <c r="B1774" t="s">
        <v>159</v>
      </c>
      <c r="C1774" t="s">
        <v>4471</v>
      </c>
      <c r="D1774" t="s">
        <v>127</v>
      </c>
      <c r="E1774" t="s">
        <v>288</v>
      </c>
      <c r="F1774" t="s">
        <v>57</v>
      </c>
      <c r="G1774" t="s">
        <v>289</v>
      </c>
      <c r="H1774">
        <v>395.49</v>
      </c>
      <c r="I1774">
        <v>10</v>
      </c>
      <c r="J1774">
        <v>0</v>
      </c>
      <c r="K1774">
        <v>3954.9</v>
      </c>
      <c r="L1774" t="s">
        <v>104</v>
      </c>
      <c r="M1774" t="s">
        <v>183</v>
      </c>
      <c r="N1774" t="s">
        <v>40</v>
      </c>
      <c r="O1774" t="s">
        <v>116</v>
      </c>
      <c r="P1774">
        <v>7</v>
      </c>
      <c r="Q1774">
        <v>2.4</v>
      </c>
      <c r="R1774" t="s">
        <v>30</v>
      </c>
      <c r="S1774" t="s">
        <v>60</v>
      </c>
    </row>
    <row r="1775" spans="1:19" x14ac:dyDescent="0.35">
      <c r="A1775" t="s">
        <v>4472</v>
      </c>
      <c r="B1775" t="s">
        <v>4473</v>
      </c>
      <c r="C1775" t="s">
        <v>4474</v>
      </c>
      <c r="D1775" t="s">
        <v>34</v>
      </c>
      <c r="E1775" t="s">
        <v>209</v>
      </c>
      <c r="F1775" t="s">
        <v>47</v>
      </c>
      <c r="G1775" t="s">
        <v>210</v>
      </c>
      <c r="H1775">
        <v>189</v>
      </c>
      <c r="I1775">
        <v>5</v>
      </c>
      <c r="J1775">
        <v>0.3</v>
      </c>
      <c r="K1775">
        <v>661.5</v>
      </c>
      <c r="L1775" t="s">
        <v>26</v>
      </c>
      <c r="M1775" t="s">
        <v>134</v>
      </c>
      <c r="N1775" t="s">
        <v>28</v>
      </c>
      <c r="O1775" t="s">
        <v>41</v>
      </c>
      <c r="P1775">
        <v>9</v>
      </c>
      <c r="Q1775">
        <v>1.3</v>
      </c>
      <c r="S1775" t="s">
        <v>60</v>
      </c>
    </row>
    <row r="1776" spans="1:19" x14ac:dyDescent="0.35">
      <c r="A1776" t="s">
        <v>4475</v>
      </c>
      <c r="B1776" t="s">
        <v>4476</v>
      </c>
      <c r="C1776" t="s">
        <v>4477</v>
      </c>
      <c r="D1776" t="s">
        <v>34</v>
      </c>
      <c r="E1776" t="s">
        <v>198</v>
      </c>
      <c r="F1776" t="s">
        <v>74</v>
      </c>
      <c r="G1776" t="s">
        <v>110</v>
      </c>
      <c r="H1776">
        <v>477.7</v>
      </c>
      <c r="I1776">
        <v>10</v>
      </c>
      <c r="J1776">
        <v>0.3</v>
      </c>
      <c r="K1776">
        <v>3343.9</v>
      </c>
      <c r="L1776" t="s">
        <v>104</v>
      </c>
      <c r="M1776" t="s">
        <v>183</v>
      </c>
      <c r="N1776" t="s">
        <v>91</v>
      </c>
      <c r="O1776" t="s">
        <v>29</v>
      </c>
      <c r="P1776">
        <v>2</v>
      </c>
      <c r="Q1776">
        <v>3.9</v>
      </c>
      <c r="R1776" t="s">
        <v>30</v>
      </c>
      <c r="S1776" t="s">
        <v>60</v>
      </c>
    </row>
    <row r="1777" spans="1:19" x14ac:dyDescent="0.35">
      <c r="A1777" t="s">
        <v>4478</v>
      </c>
      <c r="B1777" t="s">
        <v>510</v>
      </c>
      <c r="C1777" t="s">
        <v>4479</v>
      </c>
      <c r="D1777" t="s">
        <v>127</v>
      </c>
      <c r="E1777" t="s">
        <v>56</v>
      </c>
      <c r="F1777" t="s">
        <v>57</v>
      </c>
      <c r="G1777" t="s">
        <v>58</v>
      </c>
      <c r="H1777">
        <v>628.76</v>
      </c>
      <c r="I1777">
        <v>4</v>
      </c>
      <c r="J1777">
        <v>0.05</v>
      </c>
      <c r="K1777">
        <v>2389.29</v>
      </c>
      <c r="L1777" t="s">
        <v>83</v>
      </c>
      <c r="M1777" t="s">
        <v>27</v>
      </c>
      <c r="N1777" t="s">
        <v>68</v>
      </c>
      <c r="O1777" t="s">
        <v>41</v>
      </c>
      <c r="P1777">
        <v>12</v>
      </c>
      <c r="Q1777">
        <v>4.5</v>
      </c>
      <c r="R1777" t="s">
        <v>30</v>
      </c>
      <c r="S1777" t="s">
        <v>60</v>
      </c>
    </row>
    <row r="1778" spans="1:19" x14ac:dyDescent="0.35">
      <c r="A1778" t="s">
        <v>4480</v>
      </c>
      <c r="B1778" t="s">
        <v>325</v>
      </c>
      <c r="C1778" t="s">
        <v>606</v>
      </c>
      <c r="D1778" t="s">
        <v>72</v>
      </c>
      <c r="E1778" t="s">
        <v>313</v>
      </c>
      <c r="F1778" t="s">
        <v>47</v>
      </c>
      <c r="G1778" t="s">
        <v>48</v>
      </c>
      <c r="H1778">
        <v>556.04999999999995</v>
      </c>
      <c r="I1778">
        <v>6</v>
      </c>
      <c r="J1778">
        <v>0.3</v>
      </c>
      <c r="K1778">
        <v>2335.41</v>
      </c>
      <c r="L1778" t="s">
        <v>76</v>
      </c>
      <c r="M1778" t="s">
        <v>134</v>
      </c>
      <c r="N1778" t="s">
        <v>59</v>
      </c>
      <c r="O1778" t="s">
        <v>41</v>
      </c>
      <c r="P1778">
        <v>13</v>
      </c>
      <c r="Q1778">
        <v>4.9000000000000004</v>
      </c>
      <c r="R1778" t="s">
        <v>30</v>
      </c>
      <c r="S1778" t="s">
        <v>52</v>
      </c>
    </row>
    <row r="1779" spans="1:19" x14ac:dyDescent="0.35">
      <c r="A1779" t="s">
        <v>4481</v>
      </c>
      <c r="B1779" t="s">
        <v>554</v>
      </c>
      <c r="C1779" t="s">
        <v>4482</v>
      </c>
      <c r="D1779" t="s">
        <v>127</v>
      </c>
      <c r="E1779" t="s">
        <v>470</v>
      </c>
      <c r="F1779" t="s">
        <v>24</v>
      </c>
      <c r="G1779" t="s">
        <v>471</v>
      </c>
      <c r="H1779">
        <v>315.74</v>
      </c>
      <c r="I1779">
        <v>6</v>
      </c>
      <c r="J1779">
        <v>0.2</v>
      </c>
      <c r="K1779">
        <v>1515.55</v>
      </c>
      <c r="L1779" t="s">
        <v>142</v>
      </c>
      <c r="M1779" t="s">
        <v>27</v>
      </c>
      <c r="N1779" t="s">
        <v>59</v>
      </c>
      <c r="O1779" t="s">
        <v>92</v>
      </c>
      <c r="Q1779">
        <v>4.7</v>
      </c>
      <c r="R1779" t="s">
        <v>30</v>
      </c>
      <c r="S1779" t="s">
        <v>52</v>
      </c>
    </row>
    <row r="1780" spans="1:19" x14ac:dyDescent="0.35">
      <c r="A1780" t="s">
        <v>4483</v>
      </c>
      <c r="B1780" t="s">
        <v>633</v>
      </c>
      <c r="C1780" t="s">
        <v>4484</v>
      </c>
      <c r="D1780" t="s">
        <v>72</v>
      </c>
      <c r="E1780" t="s">
        <v>445</v>
      </c>
      <c r="F1780" t="s">
        <v>66</v>
      </c>
      <c r="G1780" t="s">
        <v>446</v>
      </c>
      <c r="H1780">
        <v>1670.39</v>
      </c>
      <c r="I1780">
        <v>11</v>
      </c>
      <c r="J1780">
        <v>0.1</v>
      </c>
      <c r="K1780">
        <v>16536.86</v>
      </c>
      <c r="L1780" t="s">
        <v>49</v>
      </c>
      <c r="M1780" t="s">
        <v>183</v>
      </c>
      <c r="N1780" t="s">
        <v>166</v>
      </c>
      <c r="O1780" t="s">
        <v>123</v>
      </c>
      <c r="P1780">
        <v>10</v>
      </c>
      <c r="Q1780">
        <v>4.2</v>
      </c>
      <c r="R1780" t="s">
        <v>112</v>
      </c>
      <c r="S1780" t="s">
        <v>60</v>
      </c>
    </row>
    <row r="1781" spans="1:19" x14ac:dyDescent="0.35">
      <c r="A1781" t="s">
        <v>4485</v>
      </c>
      <c r="B1781" t="s">
        <v>897</v>
      </c>
      <c r="C1781" t="s">
        <v>1518</v>
      </c>
      <c r="D1781" t="s">
        <v>127</v>
      </c>
      <c r="E1781" t="s">
        <v>313</v>
      </c>
      <c r="F1781" t="s">
        <v>47</v>
      </c>
      <c r="G1781" t="s">
        <v>48</v>
      </c>
      <c r="H1781">
        <v>132.74</v>
      </c>
      <c r="I1781">
        <v>2</v>
      </c>
      <c r="J1781">
        <v>0</v>
      </c>
      <c r="K1781">
        <v>265.48</v>
      </c>
      <c r="L1781" t="s">
        <v>165</v>
      </c>
      <c r="M1781" t="s">
        <v>27</v>
      </c>
      <c r="N1781" t="s">
        <v>68</v>
      </c>
      <c r="O1781" t="s">
        <v>41</v>
      </c>
      <c r="P1781">
        <v>1</v>
      </c>
      <c r="Q1781">
        <v>3.6</v>
      </c>
      <c r="R1781" t="s">
        <v>30</v>
      </c>
      <c r="S1781" t="s">
        <v>294</v>
      </c>
    </row>
    <row r="1782" spans="1:19" x14ac:dyDescent="0.35">
      <c r="A1782" t="s">
        <v>4486</v>
      </c>
      <c r="B1782" t="s">
        <v>2973</v>
      </c>
      <c r="C1782" t="s">
        <v>4487</v>
      </c>
      <c r="D1782" t="s">
        <v>72</v>
      </c>
      <c r="E1782" t="s">
        <v>239</v>
      </c>
      <c r="F1782" t="s">
        <v>66</v>
      </c>
      <c r="G1782" t="s">
        <v>240</v>
      </c>
      <c r="H1782">
        <v>1886.11</v>
      </c>
      <c r="I1782">
        <v>2</v>
      </c>
      <c r="J1782">
        <v>0.25</v>
      </c>
      <c r="K1782">
        <v>2829.16</v>
      </c>
      <c r="L1782" t="s">
        <v>98</v>
      </c>
      <c r="M1782" t="s">
        <v>39</v>
      </c>
      <c r="N1782" t="s">
        <v>91</v>
      </c>
      <c r="O1782" t="s">
        <v>41</v>
      </c>
      <c r="P1782">
        <v>5</v>
      </c>
      <c r="Q1782">
        <v>4.0999999999999996</v>
      </c>
      <c r="R1782" t="s">
        <v>30</v>
      </c>
      <c r="S1782" t="s">
        <v>60</v>
      </c>
    </row>
    <row r="1783" spans="1:19" x14ac:dyDescent="0.35">
      <c r="A1783" t="s">
        <v>4488</v>
      </c>
      <c r="B1783" t="s">
        <v>1385</v>
      </c>
      <c r="C1783" t="s">
        <v>4489</v>
      </c>
      <c r="D1783" t="s">
        <v>72</v>
      </c>
      <c r="E1783" t="s">
        <v>656</v>
      </c>
      <c r="F1783" t="s">
        <v>47</v>
      </c>
      <c r="G1783" t="s">
        <v>657</v>
      </c>
      <c r="H1783">
        <v>629.16999999999996</v>
      </c>
      <c r="I1783">
        <v>4</v>
      </c>
      <c r="J1783">
        <v>0.1</v>
      </c>
      <c r="K1783">
        <v>2265.0100000000002</v>
      </c>
      <c r="L1783" t="s">
        <v>104</v>
      </c>
      <c r="M1783" t="s">
        <v>84</v>
      </c>
      <c r="N1783" t="s">
        <v>59</v>
      </c>
      <c r="O1783" t="s">
        <v>105</v>
      </c>
      <c r="P1783">
        <v>2</v>
      </c>
      <c r="Q1783">
        <v>2.7</v>
      </c>
      <c r="R1783" t="s">
        <v>30</v>
      </c>
      <c r="S1783" t="s">
        <v>60</v>
      </c>
    </row>
    <row r="1784" spans="1:19" x14ac:dyDescent="0.35">
      <c r="A1784" t="s">
        <v>4490</v>
      </c>
      <c r="B1784" t="s">
        <v>276</v>
      </c>
      <c r="C1784" t="s">
        <v>4491</v>
      </c>
      <c r="D1784" t="s">
        <v>127</v>
      </c>
      <c r="E1784" t="s">
        <v>403</v>
      </c>
      <c r="F1784" t="s">
        <v>74</v>
      </c>
      <c r="G1784" t="s">
        <v>148</v>
      </c>
      <c r="H1784">
        <v>2070.0700000000002</v>
      </c>
      <c r="I1784">
        <v>1</v>
      </c>
      <c r="J1784">
        <v>0.25</v>
      </c>
      <c r="K1784">
        <v>1552.55</v>
      </c>
      <c r="L1784" t="s">
        <v>98</v>
      </c>
      <c r="M1784" t="s">
        <v>39</v>
      </c>
      <c r="N1784" t="s">
        <v>172</v>
      </c>
      <c r="O1784" t="s">
        <v>92</v>
      </c>
      <c r="P1784">
        <v>3</v>
      </c>
      <c r="Q1784">
        <v>3.4</v>
      </c>
      <c r="R1784" t="s">
        <v>30</v>
      </c>
      <c r="S1784" t="s">
        <v>86</v>
      </c>
    </row>
    <row r="1785" spans="1:19" x14ac:dyDescent="0.35">
      <c r="A1785" t="s">
        <v>4492</v>
      </c>
      <c r="B1785" t="s">
        <v>4493</v>
      </c>
      <c r="C1785" t="s">
        <v>3076</v>
      </c>
      <c r="D1785" t="s">
        <v>34</v>
      </c>
      <c r="E1785" t="s">
        <v>231</v>
      </c>
      <c r="F1785" t="s">
        <v>57</v>
      </c>
      <c r="G1785" t="s">
        <v>232</v>
      </c>
      <c r="H1785">
        <v>442.84</v>
      </c>
      <c r="I1785">
        <v>9</v>
      </c>
      <c r="J1785">
        <v>0.2</v>
      </c>
      <c r="K1785">
        <v>3188.45</v>
      </c>
      <c r="L1785" t="s">
        <v>83</v>
      </c>
      <c r="M1785" t="s">
        <v>122</v>
      </c>
      <c r="N1785" t="s">
        <v>172</v>
      </c>
      <c r="O1785" t="s">
        <v>50</v>
      </c>
      <c r="P1785">
        <v>2</v>
      </c>
      <c r="Q1785">
        <v>2.4</v>
      </c>
      <c r="R1785" t="s">
        <v>30</v>
      </c>
      <c r="S1785" t="s">
        <v>86</v>
      </c>
    </row>
    <row r="1786" spans="1:19" x14ac:dyDescent="0.35">
      <c r="A1786" t="s">
        <v>4494</v>
      </c>
      <c r="B1786" t="s">
        <v>2081</v>
      </c>
      <c r="C1786" t="s">
        <v>4495</v>
      </c>
      <c r="D1786" t="s">
        <v>72</v>
      </c>
      <c r="E1786" t="s">
        <v>274</v>
      </c>
      <c r="F1786" t="s">
        <v>74</v>
      </c>
      <c r="G1786" t="s">
        <v>75</v>
      </c>
      <c r="H1786">
        <v>230.54</v>
      </c>
      <c r="I1786">
        <v>14</v>
      </c>
      <c r="J1786">
        <v>0.2</v>
      </c>
      <c r="K1786">
        <v>2582.0500000000002</v>
      </c>
      <c r="L1786" t="s">
        <v>142</v>
      </c>
      <c r="M1786" t="s">
        <v>134</v>
      </c>
      <c r="N1786" t="s">
        <v>68</v>
      </c>
      <c r="O1786" t="s">
        <v>92</v>
      </c>
      <c r="P1786">
        <v>11</v>
      </c>
      <c r="Q1786">
        <v>2.2999999999999998</v>
      </c>
      <c r="R1786" t="s">
        <v>30</v>
      </c>
      <c r="S1786" t="s">
        <v>294</v>
      </c>
    </row>
    <row r="1787" spans="1:19" x14ac:dyDescent="0.35">
      <c r="A1787" t="s">
        <v>4496</v>
      </c>
      <c r="B1787" t="s">
        <v>2810</v>
      </c>
      <c r="C1787" t="s">
        <v>4497</v>
      </c>
      <c r="D1787" t="s">
        <v>64</v>
      </c>
      <c r="E1787" t="s">
        <v>351</v>
      </c>
      <c r="F1787" t="s">
        <v>57</v>
      </c>
      <c r="G1787" t="s">
        <v>289</v>
      </c>
      <c r="H1787">
        <v>572.16999999999996</v>
      </c>
      <c r="I1787">
        <v>14</v>
      </c>
      <c r="J1787">
        <v>0.15</v>
      </c>
      <c r="K1787">
        <v>6808.82</v>
      </c>
      <c r="L1787" t="s">
        <v>26</v>
      </c>
      <c r="M1787" t="s">
        <v>134</v>
      </c>
      <c r="N1787" t="s">
        <v>28</v>
      </c>
      <c r="O1787" t="s">
        <v>105</v>
      </c>
      <c r="P1787">
        <v>4</v>
      </c>
      <c r="Q1787">
        <v>4</v>
      </c>
      <c r="R1787" t="s">
        <v>30</v>
      </c>
      <c r="S1787" t="s">
        <v>60</v>
      </c>
    </row>
    <row r="1788" spans="1:19" x14ac:dyDescent="0.35">
      <c r="A1788" t="s">
        <v>4498</v>
      </c>
      <c r="B1788" t="s">
        <v>4499</v>
      </c>
      <c r="C1788" t="s">
        <v>4500</v>
      </c>
      <c r="D1788" t="s">
        <v>72</v>
      </c>
      <c r="E1788" t="s">
        <v>102</v>
      </c>
      <c r="F1788" t="s">
        <v>47</v>
      </c>
      <c r="G1788" t="s">
        <v>103</v>
      </c>
      <c r="H1788">
        <v>139.13</v>
      </c>
      <c r="I1788">
        <v>13</v>
      </c>
      <c r="J1788">
        <v>0</v>
      </c>
      <c r="K1788">
        <v>1808.69</v>
      </c>
      <c r="L1788" t="s">
        <v>38</v>
      </c>
      <c r="M1788" t="s">
        <v>39</v>
      </c>
      <c r="N1788" t="s">
        <v>59</v>
      </c>
      <c r="O1788" t="s">
        <v>77</v>
      </c>
      <c r="P1788">
        <v>11</v>
      </c>
      <c r="Q1788">
        <v>2.8</v>
      </c>
      <c r="R1788" t="s">
        <v>30</v>
      </c>
      <c r="S1788" t="s">
        <v>60</v>
      </c>
    </row>
    <row r="1789" spans="1:19" x14ac:dyDescent="0.35">
      <c r="A1789" t="s">
        <v>4501</v>
      </c>
      <c r="B1789" t="s">
        <v>237</v>
      </c>
      <c r="C1789" t="s">
        <v>4502</v>
      </c>
      <c r="D1789" t="s">
        <v>127</v>
      </c>
      <c r="E1789" t="s">
        <v>313</v>
      </c>
      <c r="F1789" t="s">
        <v>47</v>
      </c>
      <c r="G1789" t="s">
        <v>48</v>
      </c>
      <c r="H1789">
        <v>108.74</v>
      </c>
      <c r="I1789">
        <v>7</v>
      </c>
      <c r="J1789">
        <v>0.05</v>
      </c>
      <c r="K1789">
        <v>723.12</v>
      </c>
      <c r="L1789" t="s">
        <v>26</v>
      </c>
      <c r="M1789" t="s">
        <v>111</v>
      </c>
      <c r="N1789" t="s">
        <v>166</v>
      </c>
      <c r="O1789" t="s">
        <v>41</v>
      </c>
      <c r="P1789">
        <v>3</v>
      </c>
      <c r="Q1789">
        <v>1.8</v>
      </c>
      <c r="R1789" t="s">
        <v>30</v>
      </c>
      <c r="S1789" t="s">
        <v>52</v>
      </c>
    </row>
    <row r="1790" spans="1:19" x14ac:dyDescent="0.35">
      <c r="A1790" t="s">
        <v>4503</v>
      </c>
      <c r="B1790" t="s">
        <v>4504</v>
      </c>
      <c r="C1790" t="s">
        <v>4505</v>
      </c>
      <c r="D1790" t="s">
        <v>22</v>
      </c>
      <c r="E1790" t="s">
        <v>81</v>
      </c>
      <c r="F1790" t="s">
        <v>57</v>
      </c>
      <c r="G1790" t="s">
        <v>82</v>
      </c>
      <c r="H1790">
        <v>281.83</v>
      </c>
      <c r="I1790">
        <v>12</v>
      </c>
      <c r="J1790">
        <v>0.05</v>
      </c>
      <c r="K1790">
        <v>3212.86</v>
      </c>
      <c r="L1790" t="s">
        <v>302</v>
      </c>
      <c r="M1790" t="s">
        <v>90</v>
      </c>
      <c r="N1790" t="s">
        <v>91</v>
      </c>
      <c r="O1790" t="s">
        <v>41</v>
      </c>
      <c r="P1790">
        <v>9</v>
      </c>
      <c r="Q1790">
        <v>1.8</v>
      </c>
      <c r="R1790" t="s">
        <v>30</v>
      </c>
      <c r="S1790" t="s">
        <v>60</v>
      </c>
    </row>
    <row r="1791" spans="1:19" x14ac:dyDescent="0.35">
      <c r="A1791" t="s">
        <v>4506</v>
      </c>
      <c r="B1791" t="s">
        <v>4507</v>
      </c>
      <c r="C1791" t="s">
        <v>4508</v>
      </c>
      <c r="D1791" t="s">
        <v>72</v>
      </c>
      <c r="E1791" t="s">
        <v>152</v>
      </c>
      <c r="F1791" t="s">
        <v>57</v>
      </c>
      <c r="G1791" t="s">
        <v>153</v>
      </c>
      <c r="H1791">
        <v>218.36</v>
      </c>
      <c r="I1791">
        <v>7</v>
      </c>
      <c r="J1791">
        <v>0</v>
      </c>
      <c r="K1791">
        <v>1528.52</v>
      </c>
      <c r="L1791" t="s">
        <v>49</v>
      </c>
      <c r="M1791" t="s">
        <v>134</v>
      </c>
      <c r="N1791" t="s">
        <v>68</v>
      </c>
      <c r="O1791" t="s">
        <v>50</v>
      </c>
      <c r="P1791">
        <v>10</v>
      </c>
      <c r="Q1791">
        <v>0</v>
      </c>
      <c r="R1791" t="s">
        <v>30</v>
      </c>
      <c r="S1791" t="s">
        <v>60</v>
      </c>
    </row>
    <row r="1792" spans="1:19" x14ac:dyDescent="0.35">
      <c r="A1792" t="s">
        <v>4509</v>
      </c>
      <c r="B1792" t="s">
        <v>1226</v>
      </c>
      <c r="C1792" t="s">
        <v>4510</v>
      </c>
      <c r="D1792" t="s">
        <v>64</v>
      </c>
      <c r="E1792" t="s">
        <v>274</v>
      </c>
      <c r="F1792" t="s">
        <v>74</v>
      </c>
      <c r="G1792" t="s">
        <v>75</v>
      </c>
      <c r="H1792">
        <v>663.05</v>
      </c>
      <c r="I1792">
        <v>3</v>
      </c>
      <c r="J1792">
        <v>0.1</v>
      </c>
      <c r="K1792">
        <v>1790.23</v>
      </c>
      <c r="L1792" t="s">
        <v>76</v>
      </c>
      <c r="M1792" t="s">
        <v>39</v>
      </c>
      <c r="N1792" t="s">
        <v>91</v>
      </c>
      <c r="O1792" t="s">
        <v>50</v>
      </c>
      <c r="P1792">
        <v>12</v>
      </c>
      <c r="Q1792">
        <v>3.7</v>
      </c>
      <c r="R1792" t="s">
        <v>30</v>
      </c>
      <c r="S1792" t="s">
        <v>52</v>
      </c>
    </row>
    <row r="1793" spans="1:19" x14ac:dyDescent="0.35">
      <c r="A1793" t="s">
        <v>4511</v>
      </c>
      <c r="B1793" t="s">
        <v>3499</v>
      </c>
      <c r="C1793" t="s">
        <v>322</v>
      </c>
      <c r="D1793" t="s">
        <v>64</v>
      </c>
      <c r="E1793" t="s">
        <v>301</v>
      </c>
      <c r="F1793" t="s">
        <v>57</v>
      </c>
      <c r="G1793" t="s">
        <v>97</v>
      </c>
      <c r="H1793">
        <v>207.84</v>
      </c>
      <c r="I1793">
        <v>11</v>
      </c>
      <c r="J1793">
        <v>0.15</v>
      </c>
      <c r="K1793">
        <v>1943.3</v>
      </c>
      <c r="L1793" t="s">
        <v>104</v>
      </c>
      <c r="M1793" t="s">
        <v>111</v>
      </c>
      <c r="N1793" t="s">
        <v>91</v>
      </c>
      <c r="O1793" t="s">
        <v>92</v>
      </c>
      <c r="P1793">
        <v>2</v>
      </c>
      <c r="Q1793">
        <v>3.2</v>
      </c>
      <c r="R1793" t="s">
        <v>202</v>
      </c>
      <c r="S1793" t="s">
        <v>60</v>
      </c>
    </row>
    <row r="1794" spans="1:19" x14ac:dyDescent="0.35">
      <c r="A1794" t="s">
        <v>4512</v>
      </c>
      <c r="B1794" t="s">
        <v>983</v>
      </c>
      <c r="C1794" t="s">
        <v>3994</v>
      </c>
      <c r="D1794" t="s">
        <v>64</v>
      </c>
      <c r="E1794" t="s">
        <v>56</v>
      </c>
      <c r="F1794" t="s">
        <v>57</v>
      </c>
      <c r="G1794" t="s">
        <v>58</v>
      </c>
      <c r="H1794">
        <v>643.16</v>
      </c>
      <c r="I1794">
        <v>12</v>
      </c>
      <c r="J1794">
        <v>0.25</v>
      </c>
      <c r="K1794">
        <v>5788.44</v>
      </c>
      <c r="L1794" t="s">
        <v>76</v>
      </c>
      <c r="M1794" t="s">
        <v>134</v>
      </c>
      <c r="N1794" t="s">
        <v>172</v>
      </c>
      <c r="O1794" t="s">
        <v>105</v>
      </c>
      <c r="P1794">
        <v>7</v>
      </c>
      <c r="Q1794">
        <v>2.6</v>
      </c>
      <c r="R1794" t="s">
        <v>30</v>
      </c>
      <c r="S1794" t="s">
        <v>60</v>
      </c>
    </row>
    <row r="1795" spans="1:19" x14ac:dyDescent="0.35">
      <c r="A1795" t="s">
        <v>4513</v>
      </c>
      <c r="B1795" t="s">
        <v>1458</v>
      </c>
      <c r="C1795" t="s">
        <v>4514</v>
      </c>
      <c r="D1795" t="s">
        <v>72</v>
      </c>
      <c r="E1795" t="s">
        <v>128</v>
      </c>
      <c r="F1795" t="s">
        <v>36</v>
      </c>
      <c r="G1795" t="s">
        <v>129</v>
      </c>
      <c r="H1795">
        <v>43.25</v>
      </c>
      <c r="I1795">
        <v>3</v>
      </c>
      <c r="J1795">
        <v>0</v>
      </c>
      <c r="K1795">
        <v>129.75</v>
      </c>
      <c r="L1795" t="s">
        <v>83</v>
      </c>
      <c r="M1795" t="s">
        <v>111</v>
      </c>
      <c r="N1795" t="s">
        <v>91</v>
      </c>
      <c r="O1795" t="s">
        <v>116</v>
      </c>
      <c r="P1795">
        <v>11</v>
      </c>
      <c r="Q1795">
        <v>2.7</v>
      </c>
      <c r="R1795" t="s">
        <v>30</v>
      </c>
      <c r="S1795" t="s">
        <v>60</v>
      </c>
    </row>
    <row r="1796" spans="1:19" x14ac:dyDescent="0.35">
      <c r="A1796" t="s">
        <v>4515</v>
      </c>
      <c r="B1796" t="s">
        <v>3421</v>
      </c>
      <c r="C1796" t="s">
        <v>4516</v>
      </c>
      <c r="D1796" t="s">
        <v>157</v>
      </c>
      <c r="E1796" t="s">
        <v>274</v>
      </c>
      <c r="F1796" t="s">
        <v>74</v>
      </c>
      <c r="G1796" t="s">
        <v>75</v>
      </c>
      <c r="H1796">
        <v>765.34</v>
      </c>
      <c r="I1796">
        <v>1</v>
      </c>
      <c r="J1796">
        <v>0.1</v>
      </c>
      <c r="K1796">
        <v>688.81</v>
      </c>
      <c r="L1796" t="s">
        <v>76</v>
      </c>
      <c r="M1796" t="s">
        <v>111</v>
      </c>
      <c r="N1796" t="s">
        <v>68</v>
      </c>
      <c r="O1796" t="s">
        <v>105</v>
      </c>
      <c r="P1796">
        <v>3</v>
      </c>
      <c r="Q1796">
        <v>1.2</v>
      </c>
      <c r="R1796" t="s">
        <v>30</v>
      </c>
      <c r="S1796" t="s">
        <v>60</v>
      </c>
    </row>
    <row r="1797" spans="1:19" x14ac:dyDescent="0.35">
      <c r="A1797" t="s">
        <v>4517</v>
      </c>
      <c r="B1797" t="s">
        <v>593</v>
      </c>
      <c r="C1797" t="s">
        <v>4006</v>
      </c>
      <c r="D1797" t="s">
        <v>34</v>
      </c>
      <c r="E1797" t="s">
        <v>281</v>
      </c>
      <c r="F1797" t="s">
        <v>74</v>
      </c>
      <c r="G1797" t="s">
        <v>110</v>
      </c>
      <c r="H1797">
        <v>1811.36</v>
      </c>
      <c r="I1797">
        <v>3</v>
      </c>
      <c r="J1797">
        <v>0</v>
      </c>
      <c r="K1797">
        <v>5434.08</v>
      </c>
      <c r="L1797" t="s">
        <v>104</v>
      </c>
      <c r="M1797" t="s">
        <v>39</v>
      </c>
      <c r="N1797" t="s">
        <v>68</v>
      </c>
      <c r="O1797" t="s">
        <v>123</v>
      </c>
      <c r="P1797">
        <v>10</v>
      </c>
      <c r="Q1797">
        <v>2.8</v>
      </c>
      <c r="R1797" t="s">
        <v>51</v>
      </c>
      <c r="S1797" t="s">
        <v>60</v>
      </c>
    </row>
    <row r="1798" spans="1:19" x14ac:dyDescent="0.35">
      <c r="A1798" t="s">
        <v>4518</v>
      </c>
      <c r="B1798" t="s">
        <v>798</v>
      </c>
      <c r="C1798" t="s">
        <v>4519</v>
      </c>
      <c r="D1798" t="s">
        <v>157</v>
      </c>
      <c r="E1798" t="s">
        <v>244</v>
      </c>
      <c r="F1798" t="s">
        <v>36</v>
      </c>
      <c r="G1798" t="s">
        <v>129</v>
      </c>
      <c r="H1798">
        <v>7.43</v>
      </c>
      <c r="I1798">
        <v>3</v>
      </c>
      <c r="J1798">
        <v>0</v>
      </c>
      <c r="K1798">
        <v>22.29</v>
      </c>
      <c r="L1798" t="s">
        <v>83</v>
      </c>
      <c r="M1798" t="s">
        <v>39</v>
      </c>
      <c r="N1798" t="s">
        <v>40</v>
      </c>
      <c r="O1798" t="s">
        <v>105</v>
      </c>
      <c r="P1798">
        <v>8</v>
      </c>
      <c r="Q1798">
        <v>4.2</v>
      </c>
      <c r="R1798" t="s">
        <v>30</v>
      </c>
      <c r="S1798" t="s">
        <v>60</v>
      </c>
    </row>
    <row r="1799" spans="1:19" x14ac:dyDescent="0.35">
      <c r="A1799" t="s">
        <v>4520</v>
      </c>
      <c r="B1799" t="s">
        <v>2271</v>
      </c>
      <c r="C1799" t="s">
        <v>3211</v>
      </c>
      <c r="D1799" t="s">
        <v>34</v>
      </c>
      <c r="E1799" t="s">
        <v>416</v>
      </c>
      <c r="F1799" t="s">
        <v>66</v>
      </c>
      <c r="G1799" t="s">
        <v>417</v>
      </c>
      <c r="H1799">
        <v>1444.34</v>
      </c>
      <c r="I1799">
        <v>4</v>
      </c>
      <c r="J1799">
        <v>0</v>
      </c>
      <c r="K1799">
        <v>5777.36</v>
      </c>
      <c r="L1799" t="s">
        <v>165</v>
      </c>
      <c r="M1799" t="s">
        <v>134</v>
      </c>
      <c r="N1799" t="s">
        <v>172</v>
      </c>
      <c r="O1799" t="s">
        <v>29</v>
      </c>
      <c r="P1799">
        <v>4</v>
      </c>
      <c r="Q1799">
        <v>2.6</v>
      </c>
      <c r="R1799" t="s">
        <v>30</v>
      </c>
      <c r="S1799" t="s">
        <v>60</v>
      </c>
    </row>
    <row r="1800" spans="1:19" x14ac:dyDescent="0.35">
      <c r="A1800" t="s">
        <v>4521</v>
      </c>
      <c r="B1800" t="s">
        <v>3201</v>
      </c>
      <c r="C1800" t="s">
        <v>4522</v>
      </c>
      <c r="D1800" t="s">
        <v>22</v>
      </c>
      <c r="E1800" t="s">
        <v>73</v>
      </c>
      <c r="F1800" t="s">
        <v>74</v>
      </c>
      <c r="G1800" t="s">
        <v>75</v>
      </c>
      <c r="H1800">
        <v>1736.53</v>
      </c>
      <c r="I1800">
        <v>4</v>
      </c>
      <c r="J1800">
        <v>0.15</v>
      </c>
      <c r="K1800">
        <v>5904.2</v>
      </c>
      <c r="L1800" t="s">
        <v>26</v>
      </c>
      <c r="M1800" t="s">
        <v>90</v>
      </c>
      <c r="N1800" t="s">
        <v>85</v>
      </c>
      <c r="O1800" t="s">
        <v>41</v>
      </c>
      <c r="P1800">
        <v>4</v>
      </c>
      <c r="Q1800">
        <v>2.5</v>
      </c>
      <c r="R1800" t="s">
        <v>51</v>
      </c>
      <c r="S1800" t="s">
        <v>294</v>
      </c>
    </row>
    <row r="1801" spans="1:19" x14ac:dyDescent="0.35">
      <c r="A1801" t="s">
        <v>61</v>
      </c>
      <c r="B1801" t="s">
        <v>2167</v>
      </c>
      <c r="C1801" t="s">
        <v>4523</v>
      </c>
      <c r="D1801" t="s">
        <v>22</v>
      </c>
      <c r="E1801" t="s">
        <v>306</v>
      </c>
      <c r="F1801" t="s">
        <v>36</v>
      </c>
      <c r="G1801" t="s">
        <v>259</v>
      </c>
      <c r="H1801">
        <v>9.36</v>
      </c>
      <c r="I1801">
        <v>3</v>
      </c>
      <c r="J1801">
        <v>0</v>
      </c>
      <c r="K1801">
        <v>28.08</v>
      </c>
      <c r="L1801" t="s">
        <v>165</v>
      </c>
      <c r="M1801" t="s">
        <v>183</v>
      </c>
      <c r="N1801" t="s">
        <v>28</v>
      </c>
      <c r="O1801" t="s">
        <v>77</v>
      </c>
      <c r="P1801">
        <v>9</v>
      </c>
      <c r="Q1801">
        <v>1.1000000000000001</v>
      </c>
      <c r="R1801" t="s">
        <v>51</v>
      </c>
      <c r="S1801" t="s">
        <v>60</v>
      </c>
    </row>
    <row r="1802" spans="1:19" x14ac:dyDescent="0.35">
      <c r="A1802" t="s">
        <v>4524</v>
      </c>
      <c r="B1802" t="s">
        <v>2304</v>
      </c>
      <c r="C1802" t="s">
        <v>4525</v>
      </c>
      <c r="D1802" t="s">
        <v>64</v>
      </c>
      <c r="E1802" t="s">
        <v>102</v>
      </c>
      <c r="F1802" t="s">
        <v>47</v>
      </c>
      <c r="G1802" t="s">
        <v>103</v>
      </c>
      <c r="H1802">
        <v>93.34</v>
      </c>
      <c r="I1802">
        <v>10</v>
      </c>
      <c r="J1802">
        <v>0.15</v>
      </c>
      <c r="K1802">
        <v>793.39</v>
      </c>
      <c r="L1802" t="s">
        <v>142</v>
      </c>
      <c r="M1802" t="s">
        <v>111</v>
      </c>
      <c r="N1802" t="s">
        <v>85</v>
      </c>
      <c r="O1802" t="s">
        <v>116</v>
      </c>
      <c r="P1802">
        <v>11</v>
      </c>
      <c r="Q1802">
        <v>2.8</v>
      </c>
      <c r="R1802" t="s">
        <v>30</v>
      </c>
      <c r="S1802" t="s">
        <v>294</v>
      </c>
    </row>
    <row r="1803" spans="1:19" x14ac:dyDescent="0.35">
      <c r="A1803" t="s">
        <v>4526</v>
      </c>
      <c r="B1803" t="s">
        <v>1264</v>
      </c>
      <c r="C1803" t="s">
        <v>4527</v>
      </c>
      <c r="D1803" t="s">
        <v>64</v>
      </c>
      <c r="E1803" t="s">
        <v>46</v>
      </c>
      <c r="F1803" t="s">
        <v>47</v>
      </c>
      <c r="G1803" t="s">
        <v>48</v>
      </c>
      <c r="H1803">
        <v>223.08</v>
      </c>
      <c r="I1803">
        <v>12</v>
      </c>
      <c r="J1803">
        <v>0</v>
      </c>
      <c r="K1803">
        <v>2676.96</v>
      </c>
      <c r="L1803" t="s">
        <v>83</v>
      </c>
      <c r="M1803" t="s">
        <v>122</v>
      </c>
      <c r="N1803" t="s">
        <v>40</v>
      </c>
      <c r="O1803" t="s">
        <v>123</v>
      </c>
      <c r="P1803">
        <v>3</v>
      </c>
      <c r="Q1803">
        <v>1.1000000000000001</v>
      </c>
      <c r="R1803" t="s">
        <v>30</v>
      </c>
      <c r="S1803" t="s">
        <v>60</v>
      </c>
    </row>
    <row r="1804" spans="1:19" x14ac:dyDescent="0.35">
      <c r="A1804" t="s">
        <v>4528</v>
      </c>
      <c r="B1804" t="s">
        <v>3800</v>
      </c>
      <c r="C1804" t="s">
        <v>4529</v>
      </c>
      <c r="D1804" t="s">
        <v>64</v>
      </c>
      <c r="E1804" t="s">
        <v>288</v>
      </c>
      <c r="F1804" t="s">
        <v>57</v>
      </c>
      <c r="G1804" t="s">
        <v>289</v>
      </c>
      <c r="H1804">
        <v>350.55</v>
      </c>
      <c r="I1804">
        <v>8</v>
      </c>
      <c r="J1804">
        <v>0.25</v>
      </c>
      <c r="K1804">
        <v>2103.3000000000002</v>
      </c>
      <c r="L1804" t="s">
        <v>142</v>
      </c>
      <c r="M1804" t="s">
        <v>122</v>
      </c>
      <c r="N1804" t="s">
        <v>68</v>
      </c>
      <c r="O1804" t="s">
        <v>116</v>
      </c>
      <c r="P1804">
        <v>7</v>
      </c>
      <c r="Q1804">
        <v>3.3</v>
      </c>
      <c r="R1804" t="s">
        <v>30</v>
      </c>
      <c r="S1804" t="s">
        <v>60</v>
      </c>
    </row>
    <row r="1805" spans="1:19" x14ac:dyDescent="0.35">
      <c r="A1805" t="s">
        <v>4530</v>
      </c>
      <c r="B1805" t="s">
        <v>2267</v>
      </c>
      <c r="C1805" t="s">
        <v>4531</v>
      </c>
      <c r="D1805" t="s">
        <v>127</v>
      </c>
      <c r="E1805" t="s">
        <v>413</v>
      </c>
      <c r="F1805" t="s">
        <v>47</v>
      </c>
      <c r="G1805" t="s">
        <v>103</v>
      </c>
      <c r="H1805">
        <v>357.73</v>
      </c>
      <c r="I1805">
        <v>8</v>
      </c>
      <c r="J1805">
        <v>0.2</v>
      </c>
      <c r="K1805">
        <v>2289.4699999999998</v>
      </c>
      <c r="L1805" t="s">
        <v>104</v>
      </c>
      <c r="M1805" t="s">
        <v>183</v>
      </c>
      <c r="N1805" t="s">
        <v>59</v>
      </c>
      <c r="O1805" t="s">
        <v>92</v>
      </c>
      <c r="P1805">
        <v>1</v>
      </c>
      <c r="Q1805">
        <v>3</v>
      </c>
      <c r="R1805" t="s">
        <v>30</v>
      </c>
      <c r="S1805" t="s">
        <v>60</v>
      </c>
    </row>
    <row r="1806" spans="1:19" x14ac:dyDescent="0.35">
      <c r="A1806" t="s">
        <v>4532</v>
      </c>
      <c r="B1806" t="s">
        <v>2559</v>
      </c>
      <c r="C1806" t="s">
        <v>4533</v>
      </c>
      <c r="D1806" t="s">
        <v>34</v>
      </c>
      <c r="E1806" t="s">
        <v>176</v>
      </c>
      <c r="F1806" t="s">
        <v>47</v>
      </c>
      <c r="G1806" t="s">
        <v>177</v>
      </c>
      <c r="H1806">
        <v>627.84</v>
      </c>
      <c r="I1806">
        <v>13</v>
      </c>
      <c r="J1806">
        <v>0.3</v>
      </c>
      <c r="K1806">
        <v>5713.34</v>
      </c>
      <c r="L1806" t="s">
        <v>104</v>
      </c>
      <c r="M1806" t="s">
        <v>134</v>
      </c>
      <c r="N1806" t="s">
        <v>85</v>
      </c>
      <c r="O1806" t="s">
        <v>123</v>
      </c>
      <c r="P1806">
        <v>7</v>
      </c>
      <c r="Q1806">
        <v>4.4000000000000004</v>
      </c>
      <c r="S1806" t="s">
        <v>60</v>
      </c>
    </row>
    <row r="1807" spans="1:19" x14ac:dyDescent="0.35">
      <c r="A1807" t="s">
        <v>4534</v>
      </c>
      <c r="B1807" t="s">
        <v>1622</v>
      </c>
      <c r="C1807" t="s">
        <v>4535</v>
      </c>
      <c r="D1807" t="s">
        <v>64</v>
      </c>
      <c r="E1807" t="s">
        <v>35</v>
      </c>
      <c r="F1807" t="s">
        <v>36</v>
      </c>
      <c r="G1807" t="s">
        <v>37</v>
      </c>
      <c r="H1807">
        <v>33.74</v>
      </c>
      <c r="I1807">
        <v>13</v>
      </c>
      <c r="J1807">
        <v>0.25</v>
      </c>
      <c r="K1807">
        <v>328.97</v>
      </c>
      <c r="L1807" t="s">
        <v>83</v>
      </c>
      <c r="M1807" t="s">
        <v>84</v>
      </c>
      <c r="N1807" t="s">
        <v>172</v>
      </c>
      <c r="O1807" t="s">
        <v>105</v>
      </c>
      <c r="P1807">
        <v>10</v>
      </c>
      <c r="Q1807">
        <v>3.3</v>
      </c>
      <c r="R1807" t="s">
        <v>30</v>
      </c>
      <c r="S1807" t="s">
        <v>60</v>
      </c>
    </row>
    <row r="1808" spans="1:19" x14ac:dyDescent="0.35">
      <c r="A1808" t="s">
        <v>4536</v>
      </c>
      <c r="B1808" t="s">
        <v>3293</v>
      </c>
      <c r="C1808" t="s">
        <v>4537</v>
      </c>
      <c r="D1808" t="s">
        <v>72</v>
      </c>
      <c r="E1808" t="s">
        <v>23</v>
      </c>
      <c r="F1808" t="s">
        <v>24</v>
      </c>
      <c r="G1808" t="s">
        <v>25</v>
      </c>
      <c r="H1808">
        <v>176.55</v>
      </c>
      <c r="I1808">
        <v>1</v>
      </c>
      <c r="J1808">
        <v>0.25</v>
      </c>
      <c r="K1808">
        <v>132.41</v>
      </c>
      <c r="L1808" t="s">
        <v>302</v>
      </c>
      <c r="M1808" t="s">
        <v>183</v>
      </c>
      <c r="N1808" t="s">
        <v>28</v>
      </c>
      <c r="O1808" t="s">
        <v>77</v>
      </c>
      <c r="P1808">
        <v>11</v>
      </c>
      <c r="Q1808">
        <v>2.2999999999999998</v>
      </c>
      <c r="R1808" t="s">
        <v>30</v>
      </c>
      <c r="S1808" t="s">
        <v>60</v>
      </c>
    </row>
    <row r="1809" spans="1:19" x14ac:dyDescent="0.35">
      <c r="A1809" t="s">
        <v>4538</v>
      </c>
      <c r="B1809" t="s">
        <v>2295</v>
      </c>
      <c r="C1809" t="s">
        <v>4539</v>
      </c>
      <c r="D1809" t="s">
        <v>72</v>
      </c>
      <c r="E1809" t="s">
        <v>344</v>
      </c>
      <c r="F1809" t="s">
        <v>24</v>
      </c>
      <c r="G1809" t="s">
        <v>345</v>
      </c>
      <c r="H1809">
        <v>71.64</v>
      </c>
      <c r="I1809">
        <v>7</v>
      </c>
      <c r="J1809">
        <v>0.25</v>
      </c>
      <c r="K1809">
        <v>376.11</v>
      </c>
      <c r="L1809" t="s">
        <v>38</v>
      </c>
      <c r="M1809" t="s">
        <v>27</v>
      </c>
      <c r="N1809" t="s">
        <v>91</v>
      </c>
      <c r="O1809" t="s">
        <v>50</v>
      </c>
      <c r="P1809">
        <v>2</v>
      </c>
      <c r="Q1809">
        <v>3.1</v>
      </c>
      <c r="R1809" t="s">
        <v>30</v>
      </c>
      <c r="S1809" t="s">
        <v>52</v>
      </c>
    </row>
    <row r="1810" spans="1:19" x14ac:dyDescent="0.35">
      <c r="A1810" t="s">
        <v>4540</v>
      </c>
      <c r="B1810" t="s">
        <v>2999</v>
      </c>
      <c r="C1810" t="s">
        <v>4541</v>
      </c>
      <c r="D1810" t="s">
        <v>22</v>
      </c>
      <c r="E1810" t="s">
        <v>288</v>
      </c>
      <c r="F1810" t="s">
        <v>57</v>
      </c>
      <c r="G1810" t="s">
        <v>289</v>
      </c>
      <c r="H1810">
        <v>779.55</v>
      </c>
      <c r="I1810">
        <v>11</v>
      </c>
      <c r="J1810">
        <v>0.15</v>
      </c>
      <c r="K1810">
        <v>7288.79</v>
      </c>
      <c r="L1810" t="s">
        <v>38</v>
      </c>
      <c r="M1810" t="s">
        <v>122</v>
      </c>
      <c r="N1810" t="s">
        <v>40</v>
      </c>
      <c r="O1810" t="s">
        <v>41</v>
      </c>
      <c r="P1810">
        <v>12</v>
      </c>
      <c r="Q1810">
        <v>3.8</v>
      </c>
      <c r="R1810" t="s">
        <v>30</v>
      </c>
      <c r="S1810" t="s">
        <v>60</v>
      </c>
    </row>
    <row r="1811" spans="1:19" x14ac:dyDescent="0.35">
      <c r="A1811" t="s">
        <v>4542</v>
      </c>
      <c r="B1811" t="s">
        <v>2190</v>
      </c>
      <c r="C1811" t="s">
        <v>2835</v>
      </c>
      <c r="D1811" t="s">
        <v>157</v>
      </c>
      <c r="E1811" t="s">
        <v>223</v>
      </c>
      <c r="F1811" t="s">
        <v>66</v>
      </c>
      <c r="G1811" t="s">
        <v>171</v>
      </c>
      <c r="H1811">
        <v>661.77</v>
      </c>
      <c r="I1811">
        <v>2</v>
      </c>
      <c r="J1811">
        <v>0</v>
      </c>
      <c r="K1811">
        <v>1323.54</v>
      </c>
      <c r="L1811" t="s">
        <v>49</v>
      </c>
      <c r="M1811" t="s">
        <v>183</v>
      </c>
      <c r="N1811" t="s">
        <v>68</v>
      </c>
      <c r="O1811" t="s">
        <v>41</v>
      </c>
      <c r="P1811">
        <v>6</v>
      </c>
      <c r="Q1811">
        <v>1.4</v>
      </c>
      <c r="R1811" t="s">
        <v>30</v>
      </c>
      <c r="S1811" t="s">
        <v>52</v>
      </c>
    </row>
    <row r="1812" spans="1:19" x14ac:dyDescent="0.35">
      <c r="A1812" t="s">
        <v>4543</v>
      </c>
      <c r="B1812" t="s">
        <v>1636</v>
      </c>
      <c r="C1812" t="s">
        <v>4544</v>
      </c>
      <c r="D1812" t="s">
        <v>34</v>
      </c>
      <c r="E1812" t="s">
        <v>23</v>
      </c>
      <c r="F1812" t="s">
        <v>24</v>
      </c>
      <c r="G1812" t="s">
        <v>25</v>
      </c>
      <c r="H1812">
        <v>341.13</v>
      </c>
      <c r="I1812">
        <v>1</v>
      </c>
      <c r="J1812">
        <v>0</v>
      </c>
      <c r="K1812">
        <v>341.13</v>
      </c>
      <c r="L1812" t="s">
        <v>165</v>
      </c>
      <c r="M1812" t="s">
        <v>134</v>
      </c>
      <c r="N1812" t="s">
        <v>172</v>
      </c>
      <c r="O1812" t="s">
        <v>92</v>
      </c>
      <c r="P1812">
        <v>13</v>
      </c>
      <c r="Q1812">
        <v>3.5</v>
      </c>
      <c r="S1812" t="s">
        <v>52</v>
      </c>
    </row>
    <row r="1813" spans="1:19" x14ac:dyDescent="0.35">
      <c r="A1813" t="s">
        <v>4545</v>
      </c>
      <c r="B1813" t="s">
        <v>1068</v>
      </c>
      <c r="C1813" t="s">
        <v>4546</v>
      </c>
      <c r="D1813" t="s">
        <v>157</v>
      </c>
      <c r="E1813" t="s">
        <v>351</v>
      </c>
      <c r="F1813" t="s">
        <v>57</v>
      </c>
      <c r="G1813" t="s">
        <v>289</v>
      </c>
      <c r="H1813">
        <v>194.07</v>
      </c>
      <c r="I1813">
        <v>3</v>
      </c>
      <c r="J1813">
        <v>0</v>
      </c>
      <c r="K1813">
        <v>582.21</v>
      </c>
      <c r="L1813" t="s">
        <v>302</v>
      </c>
      <c r="M1813" t="s">
        <v>27</v>
      </c>
      <c r="N1813" t="s">
        <v>40</v>
      </c>
      <c r="O1813" t="s">
        <v>105</v>
      </c>
      <c r="P1813">
        <v>9</v>
      </c>
      <c r="Q1813">
        <v>4.7</v>
      </c>
      <c r="R1813" t="s">
        <v>30</v>
      </c>
      <c r="S1813" t="s">
        <v>60</v>
      </c>
    </row>
    <row r="1814" spans="1:19" x14ac:dyDescent="0.35">
      <c r="A1814" t="s">
        <v>4547</v>
      </c>
      <c r="B1814" t="s">
        <v>1388</v>
      </c>
      <c r="C1814" t="s">
        <v>4548</v>
      </c>
      <c r="D1814" t="s">
        <v>127</v>
      </c>
      <c r="E1814" t="s">
        <v>301</v>
      </c>
      <c r="F1814" t="s">
        <v>57</v>
      </c>
      <c r="G1814" t="s">
        <v>97</v>
      </c>
      <c r="H1814">
        <v>122.2</v>
      </c>
      <c r="I1814">
        <v>4</v>
      </c>
      <c r="J1814">
        <v>0.1</v>
      </c>
      <c r="K1814">
        <v>439.92</v>
      </c>
      <c r="L1814" t="s">
        <v>165</v>
      </c>
      <c r="M1814" t="s">
        <v>134</v>
      </c>
      <c r="N1814" t="s">
        <v>172</v>
      </c>
      <c r="O1814" t="s">
        <v>50</v>
      </c>
      <c r="P1814">
        <v>6</v>
      </c>
      <c r="Q1814">
        <v>2.2000000000000002</v>
      </c>
      <c r="R1814" t="s">
        <v>30</v>
      </c>
      <c r="S1814" t="s">
        <v>86</v>
      </c>
    </row>
    <row r="1815" spans="1:19" x14ac:dyDescent="0.35">
      <c r="A1815" t="s">
        <v>4549</v>
      </c>
      <c r="B1815" t="s">
        <v>212</v>
      </c>
      <c r="C1815" t="s">
        <v>4550</v>
      </c>
      <c r="D1815" t="s">
        <v>157</v>
      </c>
      <c r="E1815" t="s">
        <v>413</v>
      </c>
      <c r="F1815" t="s">
        <v>47</v>
      </c>
      <c r="G1815" t="s">
        <v>103</v>
      </c>
      <c r="H1815">
        <v>117.39</v>
      </c>
      <c r="I1815">
        <v>13</v>
      </c>
      <c r="J1815">
        <v>0.1</v>
      </c>
      <c r="K1815">
        <v>1373.46</v>
      </c>
      <c r="L1815" t="s">
        <v>142</v>
      </c>
      <c r="M1815" t="s">
        <v>90</v>
      </c>
      <c r="N1815" t="s">
        <v>85</v>
      </c>
      <c r="O1815" t="s">
        <v>41</v>
      </c>
      <c r="P1815">
        <v>3</v>
      </c>
      <c r="Q1815">
        <v>3.5</v>
      </c>
      <c r="R1815" t="s">
        <v>30</v>
      </c>
      <c r="S1815" t="s">
        <v>86</v>
      </c>
    </row>
    <row r="1816" spans="1:19" x14ac:dyDescent="0.35">
      <c r="A1816" t="s">
        <v>4551</v>
      </c>
      <c r="B1816" t="s">
        <v>2740</v>
      </c>
      <c r="C1816" t="s">
        <v>4552</v>
      </c>
      <c r="D1816" t="s">
        <v>157</v>
      </c>
      <c r="E1816" t="s">
        <v>120</v>
      </c>
      <c r="F1816" t="s">
        <v>47</v>
      </c>
      <c r="G1816" t="s">
        <v>121</v>
      </c>
      <c r="H1816">
        <v>526.44000000000005</v>
      </c>
      <c r="I1816">
        <v>6</v>
      </c>
      <c r="J1816">
        <v>0.25</v>
      </c>
      <c r="K1816">
        <v>2368.98</v>
      </c>
      <c r="L1816" t="s">
        <v>49</v>
      </c>
      <c r="M1816" t="s">
        <v>122</v>
      </c>
      <c r="N1816" t="s">
        <v>85</v>
      </c>
      <c r="O1816" t="s">
        <v>50</v>
      </c>
      <c r="P1816">
        <v>1</v>
      </c>
      <c r="Q1816">
        <v>4.3</v>
      </c>
      <c r="R1816" t="s">
        <v>30</v>
      </c>
    </row>
    <row r="1817" spans="1:19" x14ac:dyDescent="0.35">
      <c r="A1817" t="s">
        <v>4553</v>
      </c>
      <c r="B1817" t="s">
        <v>2156</v>
      </c>
      <c r="C1817" t="s">
        <v>2383</v>
      </c>
      <c r="D1817" t="s">
        <v>64</v>
      </c>
      <c r="E1817" t="s">
        <v>344</v>
      </c>
      <c r="F1817" t="s">
        <v>24</v>
      </c>
      <c r="G1817" t="s">
        <v>345</v>
      </c>
      <c r="H1817">
        <v>336.31</v>
      </c>
      <c r="I1817">
        <v>10</v>
      </c>
      <c r="J1817">
        <v>0.3</v>
      </c>
      <c r="K1817">
        <v>2354.17</v>
      </c>
      <c r="L1817" t="s">
        <v>26</v>
      </c>
      <c r="M1817" t="s">
        <v>84</v>
      </c>
      <c r="N1817" t="s">
        <v>91</v>
      </c>
      <c r="O1817" t="s">
        <v>92</v>
      </c>
      <c r="P1817">
        <v>12</v>
      </c>
      <c r="Q1817">
        <v>3</v>
      </c>
      <c r="R1817" t="s">
        <v>30</v>
      </c>
      <c r="S1817" t="s">
        <v>60</v>
      </c>
    </row>
    <row r="1818" spans="1:19" x14ac:dyDescent="0.35">
      <c r="A1818" t="s">
        <v>4554</v>
      </c>
      <c r="B1818" t="s">
        <v>1238</v>
      </c>
      <c r="C1818" t="s">
        <v>4555</v>
      </c>
      <c r="D1818" t="s">
        <v>64</v>
      </c>
      <c r="E1818" t="s">
        <v>170</v>
      </c>
      <c r="F1818" t="s">
        <v>66</v>
      </c>
      <c r="G1818" t="s">
        <v>171</v>
      </c>
      <c r="H1818">
        <v>925.38</v>
      </c>
      <c r="I1818">
        <v>14</v>
      </c>
      <c r="J1818">
        <v>0.05</v>
      </c>
      <c r="K1818">
        <v>12307.55</v>
      </c>
      <c r="L1818" t="s">
        <v>104</v>
      </c>
      <c r="M1818" t="s">
        <v>183</v>
      </c>
      <c r="N1818" t="s">
        <v>166</v>
      </c>
      <c r="O1818" t="s">
        <v>41</v>
      </c>
      <c r="P1818">
        <v>12</v>
      </c>
      <c r="Q1818">
        <v>3.9</v>
      </c>
      <c r="R1818" t="s">
        <v>112</v>
      </c>
      <c r="S1818" t="s">
        <v>86</v>
      </c>
    </row>
    <row r="1819" spans="1:19" x14ac:dyDescent="0.35">
      <c r="A1819" t="s">
        <v>4556</v>
      </c>
      <c r="B1819" t="s">
        <v>2159</v>
      </c>
      <c r="C1819" t="s">
        <v>2240</v>
      </c>
      <c r="D1819" t="s">
        <v>34</v>
      </c>
      <c r="E1819" t="s">
        <v>445</v>
      </c>
      <c r="F1819" t="s">
        <v>66</v>
      </c>
      <c r="G1819" t="s">
        <v>446</v>
      </c>
      <c r="H1819">
        <v>1216.43</v>
      </c>
      <c r="I1819">
        <v>5</v>
      </c>
      <c r="J1819">
        <v>0.1</v>
      </c>
      <c r="K1819">
        <v>5473.94</v>
      </c>
      <c r="L1819" t="s">
        <v>76</v>
      </c>
      <c r="M1819" t="s">
        <v>90</v>
      </c>
      <c r="N1819" t="s">
        <v>85</v>
      </c>
      <c r="O1819" t="s">
        <v>123</v>
      </c>
      <c r="P1819">
        <v>4</v>
      </c>
      <c r="Q1819">
        <v>2.2000000000000002</v>
      </c>
      <c r="R1819" t="s">
        <v>30</v>
      </c>
      <c r="S1819" t="s">
        <v>294</v>
      </c>
    </row>
    <row r="1820" spans="1:19" x14ac:dyDescent="0.35">
      <c r="A1820" t="s">
        <v>4557</v>
      </c>
      <c r="B1820" t="s">
        <v>590</v>
      </c>
      <c r="C1820" t="s">
        <v>3358</v>
      </c>
      <c r="D1820" t="s">
        <v>22</v>
      </c>
      <c r="E1820" t="s">
        <v>399</v>
      </c>
      <c r="F1820" t="s">
        <v>24</v>
      </c>
      <c r="G1820" t="s">
        <v>182</v>
      </c>
      <c r="H1820">
        <v>263.19</v>
      </c>
      <c r="I1820">
        <v>14</v>
      </c>
      <c r="J1820">
        <v>0.3</v>
      </c>
      <c r="K1820">
        <v>2579.2600000000002</v>
      </c>
      <c r="L1820" t="s">
        <v>26</v>
      </c>
      <c r="M1820" t="s">
        <v>84</v>
      </c>
      <c r="N1820" t="s">
        <v>59</v>
      </c>
      <c r="O1820" t="s">
        <v>50</v>
      </c>
      <c r="P1820">
        <v>4</v>
      </c>
      <c r="Q1820">
        <v>2.2000000000000002</v>
      </c>
      <c r="R1820" t="s">
        <v>30</v>
      </c>
      <c r="S1820" t="s">
        <v>52</v>
      </c>
    </row>
    <row r="1821" spans="1:19" x14ac:dyDescent="0.35">
      <c r="A1821" t="s">
        <v>4558</v>
      </c>
      <c r="B1821" t="s">
        <v>741</v>
      </c>
      <c r="C1821" t="s">
        <v>4559</v>
      </c>
      <c r="D1821" t="s">
        <v>72</v>
      </c>
      <c r="E1821" t="s">
        <v>147</v>
      </c>
      <c r="F1821" t="s">
        <v>74</v>
      </c>
      <c r="G1821" t="s">
        <v>148</v>
      </c>
      <c r="H1821">
        <v>1350.73</v>
      </c>
      <c r="I1821">
        <v>4</v>
      </c>
      <c r="J1821">
        <v>0</v>
      </c>
      <c r="K1821">
        <v>5402.92</v>
      </c>
      <c r="L1821" t="s">
        <v>76</v>
      </c>
      <c r="M1821" t="s">
        <v>84</v>
      </c>
      <c r="N1821" t="s">
        <v>59</v>
      </c>
      <c r="O1821" t="s">
        <v>77</v>
      </c>
      <c r="P1821">
        <v>13</v>
      </c>
      <c r="Q1821">
        <v>3.7</v>
      </c>
      <c r="R1821" t="s">
        <v>30</v>
      </c>
      <c r="S1821" t="s">
        <v>60</v>
      </c>
    </row>
    <row r="1822" spans="1:19" x14ac:dyDescent="0.35">
      <c r="A1822" t="s">
        <v>4560</v>
      </c>
      <c r="B1822" t="s">
        <v>1140</v>
      </c>
      <c r="C1822" t="s">
        <v>4561</v>
      </c>
      <c r="D1822" t="s">
        <v>127</v>
      </c>
      <c r="E1822" t="s">
        <v>266</v>
      </c>
      <c r="F1822" t="s">
        <v>24</v>
      </c>
      <c r="G1822" t="s">
        <v>267</v>
      </c>
      <c r="H1822">
        <v>367.94</v>
      </c>
      <c r="I1822">
        <v>8</v>
      </c>
      <c r="J1822">
        <v>0.2</v>
      </c>
      <c r="K1822">
        <v>2354.8200000000002</v>
      </c>
      <c r="L1822" t="s">
        <v>49</v>
      </c>
      <c r="M1822" t="s">
        <v>84</v>
      </c>
      <c r="N1822" t="s">
        <v>85</v>
      </c>
      <c r="O1822" t="s">
        <v>77</v>
      </c>
      <c r="P1822">
        <v>8</v>
      </c>
      <c r="Q1822">
        <v>3.8</v>
      </c>
      <c r="R1822" t="s">
        <v>30</v>
      </c>
    </row>
    <row r="1823" spans="1:19" x14ac:dyDescent="0.35">
      <c r="A1823" t="s">
        <v>4562</v>
      </c>
      <c r="B1823" t="s">
        <v>1998</v>
      </c>
      <c r="C1823" t="s">
        <v>4563</v>
      </c>
      <c r="D1823" t="s">
        <v>64</v>
      </c>
      <c r="E1823" t="s">
        <v>65</v>
      </c>
      <c r="F1823" t="s">
        <v>66</v>
      </c>
      <c r="G1823" t="s">
        <v>67</v>
      </c>
      <c r="H1823">
        <v>494.57</v>
      </c>
      <c r="I1823">
        <v>11</v>
      </c>
      <c r="J1823">
        <v>0</v>
      </c>
      <c r="K1823">
        <v>5440.27</v>
      </c>
      <c r="L1823" t="s">
        <v>83</v>
      </c>
      <c r="M1823" t="s">
        <v>122</v>
      </c>
      <c r="N1823" t="s">
        <v>68</v>
      </c>
      <c r="O1823" t="s">
        <v>77</v>
      </c>
      <c r="P1823">
        <v>10</v>
      </c>
      <c r="Q1823">
        <v>4.7</v>
      </c>
      <c r="R1823" t="s">
        <v>30</v>
      </c>
    </row>
    <row r="1824" spans="1:19" x14ac:dyDescent="0.35">
      <c r="A1824" t="s">
        <v>4564</v>
      </c>
      <c r="B1824" t="s">
        <v>311</v>
      </c>
      <c r="C1824" t="s">
        <v>4565</v>
      </c>
      <c r="D1824" t="s">
        <v>72</v>
      </c>
      <c r="E1824" t="s">
        <v>138</v>
      </c>
      <c r="F1824" t="s">
        <v>24</v>
      </c>
      <c r="G1824" t="s">
        <v>133</v>
      </c>
      <c r="H1824">
        <v>142.13</v>
      </c>
      <c r="I1824">
        <v>12</v>
      </c>
      <c r="J1824">
        <v>0.15</v>
      </c>
      <c r="K1824">
        <v>1449.73</v>
      </c>
      <c r="L1824" t="s">
        <v>104</v>
      </c>
      <c r="M1824" t="s">
        <v>183</v>
      </c>
      <c r="N1824" t="s">
        <v>166</v>
      </c>
      <c r="O1824" t="s">
        <v>41</v>
      </c>
      <c r="P1824">
        <v>10</v>
      </c>
      <c r="Q1824">
        <v>1.9</v>
      </c>
      <c r="R1824" t="s">
        <v>51</v>
      </c>
      <c r="S1824" t="s">
        <v>52</v>
      </c>
    </row>
    <row r="1825" spans="1:19" x14ac:dyDescent="0.35">
      <c r="A1825" t="s">
        <v>4566</v>
      </c>
      <c r="B1825" t="s">
        <v>150</v>
      </c>
      <c r="C1825" t="s">
        <v>4567</v>
      </c>
      <c r="D1825" t="s">
        <v>34</v>
      </c>
      <c r="E1825" t="s">
        <v>313</v>
      </c>
      <c r="F1825" t="s">
        <v>47</v>
      </c>
      <c r="G1825" t="s">
        <v>48</v>
      </c>
      <c r="H1825">
        <v>531.26</v>
      </c>
      <c r="I1825">
        <v>14</v>
      </c>
      <c r="J1825">
        <v>0</v>
      </c>
      <c r="K1825">
        <v>7437.64</v>
      </c>
      <c r="L1825" t="s">
        <v>38</v>
      </c>
      <c r="M1825" t="s">
        <v>84</v>
      </c>
      <c r="N1825" t="s">
        <v>28</v>
      </c>
      <c r="O1825" t="s">
        <v>116</v>
      </c>
      <c r="P1825">
        <v>13</v>
      </c>
      <c r="Q1825">
        <v>2.9</v>
      </c>
      <c r="R1825" t="s">
        <v>30</v>
      </c>
      <c r="S1825" t="s">
        <v>60</v>
      </c>
    </row>
    <row r="1826" spans="1:19" x14ac:dyDescent="0.35">
      <c r="A1826" t="s">
        <v>4568</v>
      </c>
      <c r="B1826" t="s">
        <v>4569</v>
      </c>
      <c r="C1826" t="s">
        <v>4570</v>
      </c>
      <c r="D1826" t="s">
        <v>64</v>
      </c>
      <c r="E1826" t="s">
        <v>251</v>
      </c>
      <c r="F1826" t="s">
        <v>36</v>
      </c>
      <c r="G1826" t="s">
        <v>252</v>
      </c>
      <c r="H1826">
        <v>40.18</v>
      </c>
      <c r="I1826">
        <v>4</v>
      </c>
      <c r="J1826">
        <v>0.25</v>
      </c>
      <c r="K1826">
        <v>120.54</v>
      </c>
      <c r="L1826" t="s">
        <v>26</v>
      </c>
      <c r="M1826" t="s">
        <v>183</v>
      </c>
      <c r="N1826" t="s">
        <v>68</v>
      </c>
      <c r="O1826" t="s">
        <v>29</v>
      </c>
      <c r="P1826">
        <v>7</v>
      </c>
      <c r="Q1826">
        <v>2</v>
      </c>
      <c r="R1826" t="s">
        <v>30</v>
      </c>
      <c r="S1826" t="s">
        <v>86</v>
      </c>
    </row>
    <row r="1827" spans="1:19" x14ac:dyDescent="0.35">
      <c r="A1827" t="s">
        <v>4571</v>
      </c>
      <c r="B1827" t="s">
        <v>4163</v>
      </c>
      <c r="C1827" t="s">
        <v>4572</v>
      </c>
      <c r="D1827" t="s">
        <v>34</v>
      </c>
      <c r="E1827" t="s">
        <v>102</v>
      </c>
      <c r="F1827" t="s">
        <v>47</v>
      </c>
      <c r="G1827" t="s">
        <v>103</v>
      </c>
      <c r="H1827">
        <v>68.33</v>
      </c>
      <c r="I1827">
        <v>13</v>
      </c>
      <c r="J1827">
        <v>0.1</v>
      </c>
      <c r="K1827">
        <v>799.46</v>
      </c>
      <c r="L1827" t="s">
        <v>49</v>
      </c>
      <c r="M1827" t="s">
        <v>111</v>
      </c>
      <c r="N1827" t="s">
        <v>85</v>
      </c>
      <c r="O1827" t="s">
        <v>123</v>
      </c>
      <c r="P1827">
        <v>10</v>
      </c>
      <c r="Q1827">
        <v>1.3</v>
      </c>
      <c r="R1827" t="s">
        <v>30</v>
      </c>
      <c r="S1827" t="s">
        <v>60</v>
      </c>
    </row>
    <row r="1828" spans="1:19" x14ac:dyDescent="0.35">
      <c r="A1828" t="s">
        <v>4573</v>
      </c>
      <c r="B1828" t="s">
        <v>394</v>
      </c>
      <c r="C1828" t="s">
        <v>2105</v>
      </c>
      <c r="D1828" t="s">
        <v>34</v>
      </c>
      <c r="E1828" t="s">
        <v>170</v>
      </c>
      <c r="F1828" t="s">
        <v>66</v>
      </c>
      <c r="G1828" t="s">
        <v>171</v>
      </c>
      <c r="H1828">
        <v>992.8</v>
      </c>
      <c r="I1828">
        <v>10</v>
      </c>
      <c r="J1828">
        <v>0</v>
      </c>
      <c r="K1828">
        <v>9928</v>
      </c>
      <c r="L1828" t="s">
        <v>76</v>
      </c>
      <c r="M1828" t="s">
        <v>134</v>
      </c>
      <c r="N1828" t="s">
        <v>172</v>
      </c>
      <c r="O1828" t="s">
        <v>41</v>
      </c>
      <c r="P1828">
        <v>7</v>
      </c>
      <c r="Q1828">
        <v>2.6</v>
      </c>
      <c r="R1828" t="s">
        <v>30</v>
      </c>
      <c r="S1828" t="s">
        <v>60</v>
      </c>
    </row>
    <row r="1829" spans="1:19" x14ac:dyDescent="0.35">
      <c r="A1829" t="s">
        <v>4574</v>
      </c>
      <c r="B1829" t="s">
        <v>2516</v>
      </c>
      <c r="C1829" t="s">
        <v>4575</v>
      </c>
      <c r="D1829" t="s">
        <v>64</v>
      </c>
      <c r="E1829" t="s">
        <v>23</v>
      </c>
      <c r="F1829" t="s">
        <v>24</v>
      </c>
      <c r="G1829" t="s">
        <v>25</v>
      </c>
      <c r="H1829">
        <v>389.44</v>
      </c>
      <c r="I1829">
        <v>12</v>
      </c>
      <c r="J1829">
        <v>0</v>
      </c>
      <c r="K1829">
        <v>4673.28</v>
      </c>
      <c r="L1829" t="s">
        <v>76</v>
      </c>
      <c r="M1829" t="s">
        <v>27</v>
      </c>
      <c r="N1829" t="s">
        <v>59</v>
      </c>
      <c r="O1829" t="s">
        <v>77</v>
      </c>
      <c r="P1829">
        <v>7</v>
      </c>
      <c r="Q1829">
        <v>2.5</v>
      </c>
      <c r="R1829" t="s">
        <v>51</v>
      </c>
    </row>
    <row r="1830" spans="1:19" x14ac:dyDescent="0.35">
      <c r="A1830" t="s">
        <v>4576</v>
      </c>
      <c r="B1830" t="s">
        <v>3189</v>
      </c>
      <c r="C1830" t="s">
        <v>4577</v>
      </c>
      <c r="D1830" t="s">
        <v>34</v>
      </c>
      <c r="E1830" t="s">
        <v>56</v>
      </c>
      <c r="F1830" t="s">
        <v>57</v>
      </c>
      <c r="G1830" t="s">
        <v>58</v>
      </c>
      <c r="H1830">
        <v>75.61</v>
      </c>
      <c r="I1830">
        <v>13</v>
      </c>
      <c r="J1830">
        <v>0.1</v>
      </c>
      <c r="K1830">
        <v>884.64</v>
      </c>
      <c r="L1830" t="s">
        <v>26</v>
      </c>
      <c r="M1830" t="s">
        <v>122</v>
      </c>
      <c r="N1830" t="s">
        <v>28</v>
      </c>
      <c r="O1830" t="s">
        <v>41</v>
      </c>
      <c r="P1830">
        <v>12</v>
      </c>
      <c r="Q1830">
        <v>2.1</v>
      </c>
      <c r="R1830" t="s">
        <v>30</v>
      </c>
      <c r="S1830" t="s">
        <v>86</v>
      </c>
    </row>
    <row r="1831" spans="1:19" x14ac:dyDescent="0.35">
      <c r="A1831" t="s">
        <v>4578</v>
      </c>
      <c r="B1831" t="s">
        <v>1174</v>
      </c>
      <c r="C1831" t="s">
        <v>4579</v>
      </c>
      <c r="D1831" t="s">
        <v>22</v>
      </c>
      <c r="E1831" t="s">
        <v>872</v>
      </c>
      <c r="F1831" t="s">
        <v>36</v>
      </c>
      <c r="G1831" t="s">
        <v>873</v>
      </c>
      <c r="H1831">
        <v>28.44</v>
      </c>
      <c r="I1831">
        <v>2</v>
      </c>
      <c r="J1831">
        <v>0.3</v>
      </c>
      <c r="K1831">
        <v>39.82</v>
      </c>
      <c r="L1831" t="s">
        <v>98</v>
      </c>
      <c r="M1831" t="s">
        <v>39</v>
      </c>
      <c r="N1831" t="s">
        <v>28</v>
      </c>
      <c r="O1831" t="s">
        <v>77</v>
      </c>
      <c r="P1831">
        <v>2</v>
      </c>
      <c r="Q1831">
        <v>2.2000000000000002</v>
      </c>
      <c r="R1831" t="s">
        <v>30</v>
      </c>
      <c r="S1831" t="s">
        <v>42</v>
      </c>
    </row>
    <row r="1832" spans="1:19" x14ac:dyDescent="0.35">
      <c r="A1832" t="s">
        <v>4580</v>
      </c>
      <c r="B1832" t="s">
        <v>4581</v>
      </c>
      <c r="C1832" t="s">
        <v>4582</v>
      </c>
      <c r="D1832" t="s">
        <v>127</v>
      </c>
      <c r="E1832" t="s">
        <v>214</v>
      </c>
      <c r="F1832" t="s">
        <v>66</v>
      </c>
      <c r="G1832" t="s">
        <v>215</v>
      </c>
      <c r="H1832">
        <v>152.76</v>
      </c>
      <c r="I1832">
        <v>3</v>
      </c>
      <c r="J1832">
        <v>0.2</v>
      </c>
      <c r="K1832">
        <v>366.62</v>
      </c>
      <c r="L1832" t="s">
        <v>98</v>
      </c>
      <c r="M1832" t="s">
        <v>27</v>
      </c>
      <c r="N1832" t="s">
        <v>59</v>
      </c>
      <c r="O1832" t="s">
        <v>41</v>
      </c>
      <c r="P1832">
        <v>9</v>
      </c>
      <c r="Q1832">
        <v>2.4</v>
      </c>
      <c r="R1832" t="s">
        <v>30</v>
      </c>
      <c r="S1832" t="s">
        <v>52</v>
      </c>
    </row>
    <row r="1833" spans="1:19" x14ac:dyDescent="0.35">
      <c r="A1833" t="s">
        <v>4583</v>
      </c>
      <c r="B1833" t="s">
        <v>633</v>
      </c>
      <c r="C1833" t="s">
        <v>2021</v>
      </c>
      <c r="D1833" t="s">
        <v>127</v>
      </c>
      <c r="E1833" t="s">
        <v>293</v>
      </c>
      <c r="F1833" t="s">
        <v>74</v>
      </c>
      <c r="G1833" t="s">
        <v>110</v>
      </c>
      <c r="H1833">
        <v>1375.91</v>
      </c>
      <c r="I1833">
        <v>6</v>
      </c>
      <c r="J1833">
        <v>0.1</v>
      </c>
      <c r="K1833">
        <v>7429.91</v>
      </c>
      <c r="L1833" t="s">
        <v>49</v>
      </c>
      <c r="M1833" t="s">
        <v>84</v>
      </c>
      <c r="N1833" t="s">
        <v>172</v>
      </c>
      <c r="O1833" t="s">
        <v>41</v>
      </c>
      <c r="P1833">
        <v>6</v>
      </c>
      <c r="Q1833">
        <v>5</v>
      </c>
      <c r="S1833" t="s">
        <v>60</v>
      </c>
    </row>
    <row r="1834" spans="1:19" x14ac:dyDescent="0.35">
      <c r="A1834" t="s">
        <v>4584</v>
      </c>
      <c r="B1834" t="s">
        <v>2534</v>
      </c>
      <c r="C1834" t="s">
        <v>4585</v>
      </c>
      <c r="D1834" t="s">
        <v>157</v>
      </c>
      <c r="E1834" t="s">
        <v>46</v>
      </c>
      <c r="F1834" t="s">
        <v>47</v>
      </c>
      <c r="G1834" t="s">
        <v>48</v>
      </c>
      <c r="H1834">
        <v>359.78</v>
      </c>
      <c r="I1834">
        <v>8</v>
      </c>
      <c r="J1834">
        <v>0.05</v>
      </c>
      <c r="K1834">
        <v>2734.33</v>
      </c>
      <c r="L1834" t="s">
        <v>302</v>
      </c>
      <c r="M1834" t="s">
        <v>84</v>
      </c>
      <c r="N1834" t="s">
        <v>59</v>
      </c>
      <c r="O1834" t="s">
        <v>77</v>
      </c>
      <c r="P1834">
        <v>2</v>
      </c>
      <c r="Q1834">
        <v>4.0999999999999996</v>
      </c>
      <c r="R1834" t="s">
        <v>30</v>
      </c>
    </row>
    <row r="1835" spans="1:19" x14ac:dyDescent="0.35">
      <c r="A1835" t="s">
        <v>4586</v>
      </c>
      <c r="B1835" t="s">
        <v>2485</v>
      </c>
      <c r="C1835" t="s">
        <v>4587</v>
      </c>
      <c r="D1835" t="s">
        <v>72</v>
      </c>
      <c r="E1835" t="s">
        <v>152</v>
      </c>
      <c r="F1835" t="s">
        <v>57</v>
      </c>
      <c r="G1835" t="s">
        <v>153</v>
      </c>
      <c r="H1835">
        <v>491.07</v>
      </c>
      <c r="I1835">
        <v>8</v>
      </c>
      <c r="J1835">
        <v>0.1</v>
      </c>
      <c r="K1835">
        <v>3535.7</v>
      </c>
      <c r="L1835" t="s">
        <v>83</v>
      </c>
      <c r="M1835" t="s">
        <v>122</v>
      </c>
      <c r="N1835" t="s">
        <v>28</v>
      </c>
      <c r="O1835" t="s">
        <v>50</v>
      </c>
      <c r="P1835">
        <v>1</v>
      </c>
      <c r="Q1835">
        <v>1.3</v>
      </c>
      <c r="R1835" t="s">
        <v>30</v>
      </c>
      <c r="S1835" t="s">
        <v>60</v>
      </c>
    </row>
    <row r="1836" spans="1:19" x14ac:dyDescent="0.35">
      <c r="A1836" t="s">
        <v>4588</v>
      </c>
      <c r="B1836" t="s">
        <v>3254</v>
      </c>
      <c r="C1836" t="s">
        <v>4589</v>
      </c>
      <c r="D1836" t="s">
        <v>127</v>
      </c>
      <c r="E1836" t="s">
        <v>209</v>
      </c>
      <c r="F1836" t="s">
        <v>47</v>
      </c>
      <c r="G1836" t="s">
        <v>210</v>
      </c>
      <c r="H1836">
        <v>115.1</v>
      </c>
      <c r="I1836">
        <v>11</v>
      </c>
      <c r="J1836">
        <v>0.15</v>
      </c>
      <c r="K1836">
        <v>1076.18</v>
      </c>
      <c r="L1836" t="s">
        <v>165</v>
      </c>
      <c r="M1836" t="s">
        <v>39</v>
      </c>
      <c r="N1836" t="s">
        <v>91</v>
      </c>
      <c r="O1836" t="s">
        <v>29</v>
      </c>
      <c r="P1836">
        <v>11</v>
      </c>
      <c r="Q1836">
        <v>4.5</v>
      </c>
      <c r="R1836" t="s">
        <v>30</v>
      </c>
      <c r="S1836" t="s">
        <v>86</v>
      </c>
    </row>
    <row r="1837" spans="1:19" x14ac:dyDescent="0.35">
      <c r="A1837" t="s">
        <v>4590</v>
      </c>
      <c r="B1837" t="s">
        <v>4419</v>
      </c>
      <c r="C1837" t="s">
        <v>4591</v>
      </c>
      <c r="D1837" t="s">
        <v>22</v>
      </c>
      <c r="E1837" t="s">
        <v>649</v>
      </c>
      <c r="F1837" t="s">
        <v>57</v>
      </c>
      <c r="G1837" t="s">
        <v>153</v>
      </c>
      <c r="H1837">
        <v>285.62</v>
      </c>
      <c r="I1837">
        <v>9</v>
      </c>
      <c r="J1837">
        <v>0.2</v>
      </c>
      <c r="K1837">
        <v>2056.46</v>
      </c>
      <c r="L1837" t="s">
        <v>98</v>
      </c>
      <c r="M1837" t="s">
        <v>84</v>
      </c>
      <c r="N1837" t="s">
        <v>68</v>
      </c>
      <c r="O1837" t="s">
        <v>29</v>
      </c>
      <c r="P1837">
        <v>1</v>
      </c>
      <c r="Q1837">
        <v>3.5</v>
      </c>
      <c r="R1837" t="s">
        <v>30</v>
      </c>
      <c r="S1837" t="s">
        <v>52</v>
      </c>
    </row>
    <row r="1838" spans="1:19" x14ac:dyDescent="0.35">
      <c r="A1838" t="s">
        <v>4592</v>
      </c>
      <c r="B1838" t="s">
        <v>2237</v>
      </c>
      <c r="C1838" t="s">
        <v>4593</v>
      </c>
      <c r="D1838" t="s">
        <v>64</v>
      </c>
      <c r="E1838" t="s">
        <v>288</v>
      </c>
      <c r="F1838" t="s">
        <v>57</v>
      </c>
      <c r="G1838" t="s">
        <v>289</v>
      </c>
      <c r="H1838">
        <v>447.09</v>
      </c>
      <c r="I1838">
        <v>7</v>
      </c>
      <c r="J1838">
        <v>0.05</v>
      </c>
      <c r="K1838">
        <v>2973.15</v>
      </c>
      <c r="L1838" t="s">
        <v>26</v>
      </c>
      <c r="M1838" t="s">
        <v>39</v>
      </c>
      <c r="N1838" t="s">
        <v>59</v>
      </c>
      <c r="O1838" t="s">
        <v>50</v>
      </c>
      <c r="P1838">
        <v>1</v>
      </c>
      <c r="Q1838">
        <v>4.5999999999999996</v>
      </c>
      <c r="R1838" t="s">
        <v>30</v>
      </c>
      <c r="S1838" t="s">
        <v>60</v>
      </c>
    </row>
    <row r="1839" spans="1:19" x14ac:dyDescent="0.35">
      <c r="A1839" t="s">
        <v>4594</v>
      </c>
      <c r="B1839" t="s">
        <v>4595</v>
      </c>
      <c r="C1839" t="s">
        <v>4596</v>
      </c>
      <c r="D1839" t="s">
        <v>72</v>
      </c>
      <c r="E1839" t="s">
        <v>193</v>
      </c>
      <c r="F1839" t="s">
        <v>24</v>
      </c>
      <c r="G1839" t="s">
        <v>194</v>
      </c>
      <c r="H1839">
        <v>71</v>
      </c>
      <c r="I1839">
        <v>13</v>
      </c>
      <c r="J1839">
        <v>0.15</v>
      </c>
      <c r="K1839">
        <v>784.55</v>
      </c>
      <c r="L1839" t="s">
        <v>49</v>
      </c>
      <c r="M1839" t="s">
        <v>134</v>
      </c>
      <c r="N1839" t="s">
        <v>28</v>
      </c>
      <c r="O1839" t="s">
        <v>92</v>
      </c>
      <c r="P1839">
        <v>4</v>
      </c>
      <c r="Q1839">
        <v>2.4</v>
      </c>
      <c r="R1839" t="s">
        <v>30</v>
      </c>
      <c r="S1839" t="s">
        <v>60</v>
      </c>
    </row>
    <row r="1840" spans="1:19" x14ac:dyDescent="0.35">
      <c r="A1840" t="s">
        <v>4597</v>
      </c>
      <c r="B1840" t="s">
        <v>1789</v>
      </c>
      <c r="C1840" t="s">
        <v>4598</v>
      </c>
      <c r="D1840" t="s">
        <v>157</v>
      </c>
      <c r="E1840" t="s">
        <v>231</v>
      </c>
      <c r="F1840" t="s">
        <v>57</v>
      </c>
      <c r="G1840" t="s">
        <v>232</v>
      </c>
      <c r="H1840">
        <v>182.54</v>
      </c>
      <c r="I1840">
        <v>2</v>
      </c>
      <c r="J1840">
        <v>0.15</v>
      </c>
      <c r="K1840">
        <v>310.32</v>
      </c>
      <c r="L1840" t="s">
        <v>165</v>
      </c>
      <c r="M1840" t="s">
        <v>183</v>
      </c>
      <c r="N1840" t="s">
        <v>172</v>
      </c>
      <c r="O1840" t="s">
        <v>92</v>
      </c>
      <c r="P1840">
        <v>4</v>
      </c>
      <c r="Q1840">
        <v>2.9</v>
      </c>
      <c r="R1840" t="s">
        <v>30</v>
      </c>
      <c r="S1840" t="s">
        <v>60</v>
      </c>
    </row>
    <row r="1841" spans="1:19" x14ac:dyDescent="0.35">
      <c r="A1841" t="s">
        <v>4599</v>
      </c>
      <c r="B1841" t="s">
        <v>3712</v>
      </c>
      <c r="C1841" t="s">
        <v>4600</v>
      </c>
      <c r="D1841" t="s">
        <v>34</v>
      </c>
      <c r="E1841" t="s">
        <v>445</v>
      </c>
      <c r="F1841" t="s">
        <v>66</v>
      </c>
      <c r="G1841" t="s">
        <v>446</v>
      </c>
      <c r="H1841">
        <v>1290.43</v>
      </c>
      <c r="I1841">
        <v>8</v>
      </c>
      <c r="J1841">
        <v>0.3</v>
      </c>
      <c r="K1841">
        <v>7226.41</v>
      </c>
      <c r="L1841" t="s">
        <v>104</v>
      </c>
      <c r="M1841" t="s">
        <v>90</v>
      </c>
      <c r="N1841" t="s">
        <v>172</v>
      </c>
      <c r="O1841" t="s">
        <v>123</v>
      </c>
      <c r="P1841">
        <v>12</v>
      </c>
      <c r="Q1841">
        <v>4.5999999999999996</v>
      </c>
      <c r="R1841" t="s">
        <v>51</v>
      </c>
      <c r="S1841" t="s">
        <v>60</v>
      </c>
    </row>
    <row r="1842" spans="1:19" x14ac:dyDescent="0.35">
      <c r="A1842" t="s">
        <v>4601</v>
      </c>
      <c r="B1842" t="s">
        <v>2375</v>
      </c>
      <c r="C1842" t="s">
        <v>4602</v>
      </c>
      <c r="D1842" t="s">
        <v>64</v>
      </c>
      <c r="E1842" t="s">
        <v>223</v>
      </c>
      <c r="F1842" t="s">
        <v>66</v>
      </c>
      <c r="G1842" t="s">
        <v>171</v>
      </c>
      <c r="H1842">
        <v>216.43</v>
      </c>
      <c r="I1842">
        <v>7</v>
      </c>
      <c r="J1842">
        <v>0.25</v>
      </c>
      <c r="K1842">
        <v>1136.26</v>
      </c>
      <c r="L1842" t="s">
        <v>83</v>
      </c>
      <c r="M1842" t="s">
        <v>122</v>
      </c>
      <c r="N1842" t="s">
        <v>68</v>
      </c>
      <c r="O1842" t="s">
        <v>29</v>
      </c>
      <c r="P1842">
        <v>9</v>
      </c>
      <c r="Q1842">
        <v>2.1</v>
      </c>
      <c r="R1842" t="s">
        <v>30</v>
      </c>
      <c r="S1842" t="s">
        <v>60</v>
      </c>
    </row>
    <row r="1843" spans="1:19" x14ac:dyDescent="0.35">
      <c r="A1843" t="s">
        <v>4603</v>
      </c>
      <c r="B1843" t="s">
        <v>4604</v>
      </c>
      <c r="C1843" t="s">
        <v>2620</v>
      </c>
      <c r="D1843" t="s">
        <v>72</v>
      </c>
      <c r="E1843" t="s">
        <v>170</v>
      </c>
      <c r="F1843" t="s">
        <v>66</v>
      </c>
      <c r="G1843" t="s">
        <v>171</v>
      </c>
      <c r="H1843">
        <v>1131.6400000000001</v>
      </c>
      <c r="I1843">
        <v>8</v>
      </c>
      <c r="J1843">
        <v>0.2</v>
      </c>
      <c r="K1843">
        <v>7242.5</v>
      </c>
      <c r="L1843" t="s">
        <v>104</v>
      </c>
      <c r="M1843" t="s">
        <v>27</v>
      </c>
      <c r="N1843" t="s">
        <v>172</v>
      </c>
      <c r="O1843" t="s">
        <v>123</v>
      </c>
      <c r="P1843">
        <v>13</v>
      </c>
      <c r="Q1843">
        <v>4.7</v>
      </c>
      <c r="R1843" t="s">
        <v>30</v>
      </c>
      <c r="S1843" t="s">
        <v>60</v>
      </c>
    </row>
    <row r="1844" spans="1:19" x14ac:dyDescent="0.35">
      <c r="A1844" t="s">
        <v>4605</v>
      </c>
      <c r="B1844" t="s">
        <v>853</v>
      </c>
      <c r="C1844" t="s">
        <v>4606</v>
      </c>
      <c r="D1844" t="s">
        <v>157</v>
      </c>
      <c r="E1844" t="s">
        <v>161</v>
      </c>
      <c r="F1844" t="s">
        <v>74</v>
      </c>
      <c r="G1844" t="s">
        <v>148</v>
      </c>
      <c r="H1844">
        <v>2024.6</v>
      </c>
      <c r="I1844">
        <v>12</v>
      </c>
      <c r="J1844">
        <v>0.15</v>
      </c>
      <c r="K1844">
        <v>20650.919999999998</v>
      </c>
      <c r="L1844" t="s">
        <v>104</v>
      </c>
      <c r="M1844" t="s">
        <v>39</v>
      </c>
      <c r="N1844" t="s">
        <v>40</v>
      </c>
      <c r="O1844" t="s">
        <v>123</v>
      </c>
      <c r="P1844">
        <v>12</v>
      </c>
      <c r="Q1844">
        <v>4.3</v>
      </c>
      <c r="R1844" t="s">
        <v>30</v>
      </c>
      <c r="S1844" t="s">
        <v>52</v>
      </c>
    </row>
    <row r="1845" spans="1:19" x14ac:dyDescent="0.35">
      <c r="A1845" t="s">
        <v>4607</v>
      </c>
      <c r="B1845" t="s">
        <v>2061</v>
      </c>
      <c r="C1845" t="s">
        <v>4608</v>
      </c>
      <c r="D1845" t="s">
        <v>22</v>
      </c>
      <c r="E1845" t="s">
        <v>251</v>
      </c>
      <c r="F1845" t="s">
        <v>36</v>
      </c>
      <c r="G1845" t="s">
        <v>252</v>
      </c>
      <c r="H1845">
        <v>24.23</v>
      </c>
      <c r="I1845">
        <v>3</v>
      </c>
      <c r="J1845">
        <v>0</v>
      </c>
      <c r="K1845">
        <v>72.69</v>
      </c>
      <c r="L1845" t="s">
        <v>165</v>
      </c>
      <c r="M1845" t="s">
        <v>134</v>
      </c>
      <c r="N1845" t="s">
        <v>68</v>
      </c>
      <c r="O1845" t="s">
        <v>92</v>
      </c>
      <c r="P1845">
        <v>12</v>
      </c>
      <c r="Q1845">
        <v>4.9000000000000004</v>
      </c>
      <c r="R1845" t="s">
        <v>30</v>
      </c>
      <c r="S1845" t="s">
        <v>86</v>
      </c>
    </row>
    <row r="1846" spans="1:19" x14ac:dyDescent="0.35">
      <c r="A1846" t="s">
        <v>4609</v>
      </c>
      <c r="B1846" t="s">
        <v>1802</v>
      </c>
      <c r="C1846" t="s">
        <v>4610</v>
      </c>
      <c r="D1846" t="s">
        <v>157</v>
      </c>
      <c r="E1846" t="s">
        <v>344</v>
      </c>
      <c r="F1846" t="s">
        <v>24</v>
      </c>
      <c r="G1846" t="s">
        <v>345</v>
      </c>
      <c r="H1846">
        <v>286.18</v>
      </c>
      <c r="I1846">
        <v>7</v>
      </c>
      <c r="J1846">
        <v>0.2</v>
      </c>
      <c r="K1846">
        <v>1602.61</v>
      </c>
      <c r="L1846" t="s">
        <v>38</v>
      </c>
      <c r="M1846" t="s">
        <v>122</v>
      </c>
      <c r="N1846" t="s">
        <v>91</v>
      </c>
      <c r="O1846" t="s">
        <v>105</v>
      </c>
      <c r="P1846">
        <v>1</v>
      </c>
      <c r="Q1846">
        <v>2.2999999999999998</v>
      </c>
      <c r="R1846" t="s">
        <v>30</v>
      </c>
      <c r="S1846" t="s">
        <v>60</v>
      </c>
    </row>
    <row r="1847" spans="1:19" x14ac:dyDescent="0.35">
      <c r="A1847" t="s">
        <v>4611</v>
      </c>
      <c r="B1847" t="s">
        <v>1458</v>
      </c>
      <c r="C1847" t="s">
        <v>4612</v>
      </c>
      <c r="D1847" t="s">
        <v>127</v>
      </c>
      <c r="E1847" t="s">
        <v>223</v>
      </c>
      <c r="F1847" t="s">
        <v>66</v>
      </c>
      <c r="G1847" t="s">
        <v>171</v>
      </c>
      <c r="H1847">
        <v>1014.73</v>
      </c>
      <c r="I1847">
        <v>10</v>
      </c>
      <c r="J1847">
        <v>0.05</v>
      </c>
      <c r="K1847">
        <v>9639.93</v>
      </c>
      <c r="L1847" t="s">
        <v>142</v>
      </c>
      <c r="M1847" t="s">
        <v>39</v>
      </c>
      <c r="N1847" t="s">
        <v>28</v>
      </c>
      <c r="O1847" t="s">
        <v>123</v>
      </c>
      <c r="P1847">
        <v>3</v>
      </c>
      <c r="Q1847">
        <v>1.9</v>
      </c>
      <c r="R1847" t="s">
        <v>30</v>
      </c>
      <c r="S1847" t="s">
        <v>52</v>
      </c>
    </row>
    <row r="1848" spans="1:19" x14ac:dyDescent="0.35">
      <c r="A1848" t="s">
        <v>4613</v>
      </c>
      <c r="B1848" t="s">
        <v>4614</v>
      </c>
      <c r="C1848" t="s">
        <v>4615</v>
      </c>
      <c r="D1848" t="s">
        <v>22</v>
      </c>
      <c r="E1848" t="s">
        <v>399</v>
      </c>
      <c r="F1848" t="s">
        <v>24</v>
      </c>
      <c r="G1848" t="s">
        <v>182</v>
      </c>
      <c r="H1848">
        <v>39.29</v>
      </c>
      <c r="I1848">
        <v>13</v>
      </c>
      <c r="J1848">
        <v>0</v>
      </c>
      <c r="K1848">
        <v>510.77</v>
      </c>
      <c r="L1848" t="s">
        <v>49</v>
      </c>
      <c r="M1848" t="s">
        <v>111</v>
      </c>
      <c r="N1848" t="s">
        <v>166</v>
      </c>
      <c r="O1848" t="s">
        <v>123</v>
      </c>
      <c r="P1848">
        <v>3</v>
      </c>
      <c r="Q1848">
        <v>2.2999999999999998</v>
      </c>
      <c r="R1848" t="s">
        <v>30</v>
      </c>
      <c r="S1848" t="s">
        <v>60</v>
      </c>
    </row>
    <row r="1849" spans="1:19" x14ac:dyDescent="0.35">
      <c r="A1849" t="s">
        <v>4616</v>
      </c>
      <c r="B1849" t="s">
        <v>3143</v>
      </c>
      <c r="C1849" t="s">
        <v>4617</v>
      </c>
      <c r="D1849" t="s">
        <v>72</v>
      </c>
      <c r="E1849" t="s">
        <v>176</v>
      </c>
      <c r="F1849" t="s">
        <v>47</v>
      </c>
      <c r="G1849" t="s">
        <v>177</v>
      </c>
      <c r="H1849">
        <v>330.12</v>
      </c>
      <c r="I1849">
        <v>9</v>
      </c>
      <c r="J1849">
        <v>0.05</v>
      </c>
      <c r="K1849">
        <v>2822.53</v>
      </c>
      <c r="L1849" t="s">
        <v>302</v>
      </c>
      <c r="M1849" t="s">
        <v>134</v>
      </c>
      <c r="N1849" t="s">
        <v>68</v>
      </c>
      <c r="O1849" t="s">
        <v>105</v>
      </c>
      <c r="P1849">
        <v>8</v>
      </c>
      <c r="Q1849">
        <v>4.8</v>
      </c>
      <c r="R1849" t="s">
        <v>30</v>
      </c>
      <c r="S1849" t="s">
        <v>60</v>
      </c>
    </row>
    <row r="1850" spans="1:19" x14ac:dyDescent="0.35">
      <c r="A1850" t="s">
        <v>4618</v>
      </c>
      <c r="B1850" t="s">
        <v>1463</v>
      </c>
      <c r="C1850" t="s">
        <v>4619</v>
      </c>
      <c r="D1850" t="s">
        <v>22</v>
      </c>
      <c r="E1850" t="s">
        <v>251</v>
      </c>
      <c r="F1850" t="s">
        <v>36</v>
      </c>
      <c r="G1850" t="s">
        <v>252</v>
      </c>
      <c r="H1850">
        <v>37.659999999999997</v>
      </c>
      <c r="I1850">
        <v>3</v>
      </c>
      <c r="J1850">
        <v>0.2</v>
      </c>
      <c r="K1850">
        <v>90.38</v>
      </c>
      <c r="L1850" t="s">
        <v>83</v>
      </c>
      <c r="M1850" t="s">
        <v>39</v>
      </c>
      <c r="N1850" t="s">
        <v>68</v>
      </c>
      <c r="O1850" t="s">
        <v>77</v>
      </c>
      <c r="P1850">
        <v>2</v>
      </c>
      <c r="Q1850">
        <v>2.2999999999999998</v>
      </c>
      <c r="R1850" t="s">
        <v>112</v>
      </c>
      <c r="S1850" t="s">
        <v>60</v>
      </c>
    </row>
    <row r="1851" spans="1:19" x14ac:dyDescent="0.35">
      <c r="A1851" t="s">
        <v>4620</v>
      </c>
      <c r="B1851" t="s">
        <v>2226</v>
      </c>
      <c r="C1851" t="s">
        <v>4621</v>
      </c>
      <c r="D1851" t="s">
        <v>22</v>
      </c>
      <c r="E1851" t="s">
        <v>649</v>
      </c>
      <c r="F1851" t="s">
        <v>57</v>
      </c>
      <c r="G1851" t="s">
        <v>153</v>
      </c>
      <c r="H1851">
        <v>617.55999999999995</v>
      </c>
      <c r="I1851">
        <v>14</v>
      </c>
      <c r="J1851">
        <v>0</v>
      </c>
      <c r="K1851">
        <v>8645.84</v>
      </c>
      <c r="L1851" t="s">
        <v>49</v>
      </c>
      <c r="M1851" t="s">
        <v>27</v>
      </c>
      <c r="N1851" t="s">
        <v>91</v>
      </c>
      <c r="O1851" t="s">
        <v>77</v>
      </c>
      <c r="P1851">
        <v>6</v>
      </c>
      <c r="Q1851">
        <v>3.3</v>
      </c>
      <c r="R1851" t="s">
        <v>30</v>
      </c>
      <c r="S1851" t="s">
        <v>52</v>
      </c>
    </row>
    <row r="1852" spans="1:19" x14ac:dyDescent="0.35">
      <c r="A1852" t="s">
        <v>4622</v>
      </c>
      <c r="B1852" t="s">
        <v>1488</v>
      </c>
      <c r="C1852" t="s">
        <v>4623</v>
      </c>
      <c r="D1852" t="s">
        <v>34</v>
      </c>
      <c r="E1852" t="s">
        <v>649</v>
      </c>
      <c r="F1852" t="s">
        <v>57</v>
      </c>
      <c r="G1852" t="s">
        <v>153</v>
      </c>
      <c r="H1852">
        <v>342.6</v>
      </c>
      <c r="I1852">
        <v>10</v>
      </c>
      <c r="J1852">
        <v>0.1</v>
      </c>
      <c r="K1852">
        <v>3083.4</v>
      </c>
      <c r="L1852" t="s">
        <v>83</v>
      </c>
      <c r="M1852" t="s">
        <v>39</v>
      </c>
      <c r="N1852" t="s">
        <v>91</v>
      </c>
      <c r="O1852" t="s">
        <v>50</v>
      </c>
      <c r="P1852">
        <v>11</v>
      </c>
      <c r="Q1852">
        <v>2.6</v>
      </c>
      <c r="R1852" t="s">
        <v>30</v>
      </c>
      <c r="S1852" t="s">
        <v>60</v>
      </c>
    </row>
    <row r="1853" spans="1:19" x14ac:dyDescent="0.35">
      <c r="A1853" t="s">
        <v>4624</v>
      </c>
      <c r="B1853" t="s">
        <v>242</v>
      </c>
      <c r="C1853" t="s">
        <v>4625</v>
      </c>
      <c r="D1853" t="s">
        <v>22</v>
      </c>
      <c r="E1853" t="s">
        <v>288</v>
      </c>
      <c r="F1853" t="s">
        <v>57</v>
      </c>
      <c r="G1853" t="s">
        <v>289</v>
      </c>
      <c r="H1853">
        <v>695.82</v>
      </c>
      <c r="I1853">
        <v>6</v>
      </c>
      <c r="J1853">
        <v>0.1</v>
      </c>
      <c r="K1853">
        <v>3757.43</v>
      </c>
      <c r="L1853" t="s">
        <v>76</v>
      </c>
      <c r="M1853" t="s">
        <v>183</v>
      </c>
      <c r="N1853" t="s">
        <v>91</v>
      </c>
      <c r="O1853" t="s">
        <v>116</v>
      </c>
      <c r="P1853">
        <v>4</v>
      </c>
      <c r="Q1853">
        <v>2.6</v>
      </c>
      <c r="R1853" t="s">
        <v>202</v>
      </c>
      <c r="S1853" t="s">
        <v>60</v>
      </c>
    </row>
    <row r="1854" spans="1:19" x14ac:dyDescent="0.35">
      <c r="A1854" t="s">
        <v>4626</v>
      </c>
      <c r="B1854" t="s">
        <v>401</v>
      </c>
      <c r="C1854" t="s">
        <v>2419</v>
      </c>
      <c r="D1854" t="s">
        <v>157</v>
      </c>
      <c r="E1854" t="s">
        <v>656</v>
      </c>
      <c r="F1854" t="s">
        <v>47</v>
      </c>
      <c r="G1854" t="s">
        <v>657</v>
      </c>
      <c r="H1854">
        <v>525.11</v>
      </c>
      <c r="I1854">
        <v>2</v>
      </c>
      <c r="J1854">
        <v>0</v>
      </c>
      <c r="K1854">
        <v>1050.22</v>
      </c>
      <c r="L1854" t="s">
        <v>49</v>
      </c>
      <c r="M1854" t="s">
        <v>183</v>
      </c>
      <c r="N1854" t="s">
        <v>172</v>
      </c>
      <c r="O1854" t="s">
        <v>92</v>
      </c>
      <c r="P1854">
        <v>13</v>
      </c>
      <c r="Q1854">
        <v>1.8</v>
      </c>
      <c r="R1854" t="s">
        <v>30</v>
      </c>
      <c r="S1854" t="s">
        <v>60</v>
      </c>
    </row>
    <row r="1855" spans="1:19" x14ac:dyDescent="0.35">
      <c r="A1855" t="s">
        <v>4627</v>
      </c>
      <c r="B1855" t="s">
        <v>249</v>
      </c>
      <c r="C1855" t="s">
        <v>4628</v>
      </c>
      <c r="D1855" t="s">
        <v>64</v>
      </c>
      <c r="E1855" t="s">
        <v>656</v>
      </c>
      <c r="F1855" t="s">
        <v>47</v>
      </c>
      <c r="G1855" t="s">
        <v>657</v>
      </c>
      <c r="H1855">
        <v>409.88</v>
      </c>
      <c r="I1855">
        <v>2</v>
      </c>
      <c r="J1855">
        <v>0</v>
      </c>
      <c r="K1855">
        <v>819.76</v>
      </c>
      <c r="L1855" t="s">
        <v>98</v>
      </c>
      <c r="M1855" t="s">
        <v>183</v>
      </c>
      <c r="N1855" t="s">
        <v>166</v>
      </c>
      <c r="O1855" t="s">
        <v>29</v>
      </c>
      <c r="P1855">
        <v>10</v>
      </c>
      <c r="Q1855">
        <v>3.1</v>
      </c>
      <c r="R1855" t="s">
        <v>30</v>
      </c>
      <c r="S1855" t="s">
        <v>42</v>
      </c>
    </row>
    <row r="1856" spans="1:19" x14ac:dyDescent="0.35">
      <c r="A1856" t="s">
        <v>4629</v>
      </c>
      <c r="B1856" t="s">
        <v>1303</v>
      </c>
      <c r="C1856" t="s">
        <v>4630</v>
      </c>
      <c r="D1856" t="s">
        <v>34</v>
      </c>
      <c r="E1856" t="s">
        <v>344</v>
      </c>
      <c r="F1856" t="s">
        <v>24</v>
      </c>
      <c r="G1856" t="s">
        <v>345</v>
      </c>
      <c r="H1856">
        <v>32.549999999999997</v>
      </c>
      <c r="I1856">
        <v>5</v>
      </c>
      <c r="J1856">
        <v>0.2</v>
      </c>
      <c r="K1856">
        <v>130.19999999999999</v>
      </c>
      <c r="L1856" t="s">
        <v>104</v>
      </c>
      <c r="M1856" t="s">
        <v>183</v>
      </c>
      <c r="N1856" t="s">
        <v>40</v>
      </c>
      <c r="O1856" t="s">
        <v>50</v>
      </c>
      <c r="P1856">
        <v>6</v>
      </c>
      <c r="Q1856">
        <v>4.4000000000000004</v>
      </c>
      <c r="R1856" t="s">
        <v>143</v>
      </c>
      <c r="S1856" t="s">
        <v>42</v>
      </c>
    </row>
    <row r="1857" spans="1:19" x14ac:dyDescent="0.35">
      <c r="A1857" t="s">
        <v>4631</v>
      </c>
      <c r="B1857" t="s">
        <v>4324</v>
      </c>
      <c r="C1857" t="s">
        <v>4632</v>
      </c>
      <c r="D1857" t="s">
        <v>157</v>
      </c>
      <c r="E1857" t="s">
        <v>23</v>
      </c>
      <c r="F1857" t="s">
        <v>24</v>
      </c>
      <c r="G1857" t="s">
        <v>25</v>
      </c>
      <c r="H1857">
        <v>194.73</v>
      </c>
      <c r="I1857">
        <v>5</v>
      </c>
      <c r="J1857">
        <v>0.2</v>
      </c>
      <c r="K1857">
        <v>778.92</v>
      </c>
      <c r="L1857" t="s">
        <v>38</v>
      </c>
      <c r="M1857" t="s">
        <v>27</v>
      </c>
      <c r="N1857" t="s">
        <v>85</v>
      </c>
      <c r="O1857" t="s">
        <v>29</v>
      </c>
      <c r="P1857">
        <v>13</v>
      </c>
      <c r="Q1857">
        <v>1.2</v>
      </c>
      <c r="R1857" t="s">
        <v>30</v>
      </c>
      <c r="S1857" t="s">
        <v>60</v>
      </c>
    </row>
    <row r="1858" spans="1:19" x14ac:dyDescent="0.35">
      <c r="A1858" t="s">
        <v>4633</v>
      </c>
      <c r="B1858" t="s">
        <v>4634</v>
      </c>
      <c r="C1858" t="s">
        <v>4635</v>
      </c>
      <c r="D1858" t="s">
        <v>22</v>
      </c>
      <c r="E1858" t="s">
        <v>1182</v>
      </c>
      <c r="F1858" t="s">
        <v>66</v>
      </c>
      <c r="G1858" t="s">
        <v>446</v>
      </c>
      <c r="H1858">
        <v>157.12</v>
      </c>
      <c r="I1858">
        <v>13</v>
      </c>
      <c r="J1858">
        <v>0</v>
      </c>
      <c r="K1858">
        <v>2042.56</v>
      </c>
      <c r="L1858" t="s">
        <v>142</v>
      </c>
      <c r="M1858" t="s">
        <v>84</v>
      </c>
      <c r="N1858" t="s">
        <v>59</v>
      </c>
      <c r="O1858" t="s">
        <v>105</v>
      </c>
      <c r="P1858">
        <v>5</v>
      </c>
      <c r="Q1858">
        <v>4.5999999999999996</v>
      </c>
      <c r="R1858" t="s">
        <v>30</v>
      </c>
      <c r="S1858" t="s">
        <v>60</v>
      </c>
    </row>
    <row r="1859" spans="1:19" x14ac:dyDescent="0.35">
      <c r="A1859" t="s">
        <v>4636</v>
      </c>
      <c r="B1859" t="s">
        <v>2058</v>
      </c>
      <c r="C1859" t="s">
        <v>4637</v>
      </c>
      <c r="D1859" t="s">
        <v>127</v>
      </c>
      <c r="E1859" t="s">
        <v>35</v>
      </c>
      <c r="F1859" t="s">
        <v>36</v>
      </c>
      <c r="G1859" t="s">
        <v>37</v>
      </c>
      <c r="H1859">
        <v>44.78</v>
      </c>
      <c r="I1859">
        <v>7</v>
      </c>
      <c r="J1859">
        <v>0.25</v>
      </c>
      <c r="K1859">
        <v>235.1</v>
      </c>
      <c r="L1859" t="s">
        <v>104</v>
      </c>
      <c r="M1859" t="s">
        <v>90</v>
      </c>
      <c r="N1859" t="s">
        <v>68</v>
      </c>
      <c r="O1859" t="s">
        <v>116</v>
      </c>
      <c r="P1859">
        <v>12</v>
      </c>
      <c r="Q1859">
        <v>3.7</v>
      </c>
      <c r="R1859" t="s">
        <v>30</v>
      </c>
      <c r="S1859" t="s">
        <v>42</v>
      </c>
    </row>
    <row r="1860" spans="1:19" x14ac:dyDescent="0.35">
      <c r="A1860" t="s">
        <v>4638</v>
      </c>
      <c r="B1860" t="s">
        <v>856</v>
      </c>
      <c r="C1860" t="s">
        <v>4639</v>
      </c>
      <c r="D1860" t="s">
        <v>127</v>
      </c>
      <c r="E1860" t="s">
        <v>46</v>
      </c>
      <c r="F1860" t="s">
        <v>47</v>
      </c>
      <c r="G1860" t="s">
        <v>48</v>
      </c>
      <c r="H1860">
        <v>654.99</v>
      </c>
      <c r="I1860">
        <v>12</v>
      </c>
      <c r="J1860">
        <v>0.2</v>
      </c>
      <c r="K1860">
        <v>6287.9</v>
      </c>
      <c r="L1860" t="s">
        <v>26</v>
      </c>
      <c r="M1860" t="s">
        <v>90</v>
      </c>
      <c r="N1860" t="s">
        <v>28</v>
      </c>
      <c r="O1860" t="s">
        <v>29</v>
      </c>
      <c r="P1860">
        <v>9</v>
      </c>
      <c r="Q1860">
        <v>3.5</v>
      </c>
      <c r="R1860" t="s">
        <v>30</v>
      </c>
      <c r="S1860" t="s">
        <v>60</v>
      </c>
    </row>
    <row r="1861" spans="1:19" x14ac:dyDescent="0.35">
      <c r="A1861" t="s">
        <v>4640</v>
      </c>
      <c r="B1861" t="s">
        <v>1255</v>
      </c>
      <c r="C1861" t="s">
        <v>4641</v>
      </c>
      <c r="D1861" t="s">
        <v>34</v>
      </c>
      <c r="E1861" t="s">
        <v>214</v>
      </c>
      <c r="F1861" t="s">
        <v>66</v>
      </c>
      <c r="G1861" t="s">
        <v>215</v>
      </c>
      <c r="H1861">
        <v>168.6</v>
      </c>
      <c r="I1861">
        <v>2</v>
      </c>
      <c r="J1861">
        <v>0.05</v>
      </c>
      <c r="K1861">
        <v>320.33999999999997</v>
      </c>
      <c r="L1861" t="s">
        <v>98</v>
      </c>
      <c r="M1861" t="s">
        <v>134</v>
      </c>
      <c r="N1861" t="s">
        <v>91</v>
      </c>
      <c r="O1861" t="s">
        <v>29</v>
      </c>
      <c r="P1861">
        <v>9</v>
      </c>
      <c r="Q1861">
        <v>3.5</v>
      </c>
      <c r="R1861" t="s">
        <v>30</v>
      </c>
      <c r="S1861" t="s">
        <v>60</v>
      </c>
    </row>
    <row r="1862" spans="1:19" x14ac:dyDescent="0.35">
      <c r="A1862" t="s">
        <v>4642</v>
      </c>
      <c r="B1862" t="s">
        <v>1692</v>
      </c>
      <c r="C1862" t="s">
        <v>4643</v>
      </c>
      <c r="D1862" t="s">
        <v>22</v>
      </c>
      <c r="E1862" t="s">
        <v>46</v>
      </c>
      <c r="F1862" t="s">
        <v>47</v>
      </c>
      <c r="G1862" t="s">
        <v>48</v>
      </c>
      <c r="H1862">
        <v>654.44000000000005</v>
      </c>
      <c r="I1862">
        <v>11</v>
      </c>
      <c r="J1862">
        <v>0.15</v>
      </c>
      <c r="K1862">
        <v>6119.01</v>
      </c>
      <c r="L1862" t="s">
        <v>76</v>
      </c>
      <c r="M1862" t="s">
        <v>84</v>
      </c>
      <c r="N1862" t="s">
        <v>91</v>
      </c>
      <c r="O1862" t="s">
        <v>41</v>
      </c>
      <c r="P1862">
        <v>1</v>
      </c>
      <c r="Q1862">
        <v>2.2000000000000002</v>
      </c>
      <c r="R1862" t="s">
        <v>30</v>
      </c>
      <c r="S1862" t="s">
        <v>60</v>
      </c>
    </row>
    <row r="1863" spans="1:19" x14ac:dyDescent="0.35">
      <c r="A1863" t="s">
        <v>4644</v>
      </c>
      <c r="B1863" t="s">
        <v>107</v>
      </c>
      <c r="C1863" t="s">
        <v>4645</v>
      </c>
      <c r="D1863" t="s">
        <v>34</v>
      </c>
      <c r="E1863" t="s">
        <v>128</v>
      </c>
      <c r="F1863" t="s">
        <v>36</v>
      </c>
      <c r="G1863" t="s">
        <v>129</v>
      </c>
      <c r="H1863">
        <v>8.2100000000000009</v>
      </c>
      <c r="I1863">
        <v>14</v>
      </c>
      <c r="J1863">
        <v>0.3</v>
      </c>
      <c r="K1863">
        <v>80.459999999999994</v>
      </c>
      <c r="L1863" t="s">
        <v>26</v>
      </c>
      <c r="M1863" t="s">
        <v>39</v>
      </c>
      <c r="N1863" t="s">
        <v>172</v>
      </c>
      <c r="O1863" t="s">
        <v>77</v>
      </c>
      <c r="P1863">
        <v>3</v>
      </c>
      <c r="Q1863">
        <v>2.7</v>
      </c>
      <c r="R1863" t="s">
        <v>30</v>
      </c>
    </row>
    <row r="1864" spans="1:19" x14ac:dyDescent="0.35">
      <c r="A1864" t="s">
        <v>4646</v>
      </c>
      <c r="B1864" t="s">
        <v>1343</v>
      </c>
      <c r="C1864" t="s">
        <v>2251</v>
      </c>
      <c r="D1864" t="s">
        <v>64</v>
      </c>
      <c r="E1864" t="s">
        <v>170</v>
      </c>
      <c r="F1864" t="s">
        <v>66</v>
      </c>
      <c r="G1864" t="s">
        <v>171</v>
      </c>
      <c r="H1864">
        <v>910.15</v>
      </c>
      <c r="I1864">
        <v>13</v>
      </c>
      <c r="J1864">
        <v>0.1</v>
      </c>
      <c r="K1864">
        <v>10648.75</v>
      </c>
      <c r="L1864" t="s">
        <v>38</v>
      </c>
      <c r="M1864" t="s">
        <v>84</v>
      </c>
      <c r="N1864" t="s">
        <v>40</v>
      </c>
      <c r="O1864" t="s">
        <v>92</v>
      </c>
      <c r="P1864">
        <v>1</v>
      </c>
      <c r="Q1864">
        <v>4.2</v>
      </c>
      <c r="R1864" t="s">
        <v>30</v>
      </c>
      <c r="S1864" t="s">
        <v>86</v>
      </c>
    </row>
    <row r="1865" spans="1:19" x14ac:dyDescent="0.35">
      <c r="A1865" t="s">
        <v>4647</v>
      </c>
      <c r="B1865" t="s">
        <v>4648</v>
      </c>
      <c r="C1865" t="s">
        <v>4649</v>
      </c>
      <c r="D1865" t="s">
        <v>34</v>
      </c>
      <c r="E1865" t="s">
        <v>258</v>
      </c>
      <c r="F1865" t="s">
        <v>36</v>
      </c>
      <c r="G1865" t="s">
        <v>259</v>
      </c>
      <c r="H1865">
        <v>36.22</v>
      </c>
      <c r="I1865">
        <v>7</v>
      </c>
      <c r="J1865">
        <v>0</v>
      </c>
      <c r="K1865">
        <v>253.54</v>
      </c>
      <c r="L1865" t="s">
        <v>104</v>
      </c>
      <c r="M1865" t="s">
        <v>27</v>
      </c>
      <c r="N1865" t="s">
        <v>28</v>
      </c>
      <c r="O1865" t="s">
        <v>116</v>
      </c>
      <c r="P1865">
        <v>6</v>
      </c>
      <c r="Q1865">
        <v>2.2000000000000002</v>
      </c>
      <c r="R1865" t="s">
        <v>143</v>
      </c>
      <c r="S1865" t="s">
        <v>60</v>
      </c>
    </row>
    <row r="1866" spans="1:19" x14ac:dyDescent="0.35">
      <c r="A1866" t="s">
        <v>4650</v>
      </c>
      <c r="B1866" t="s">
        <v>1110</v>
      </c>
      <c r="C1866" t="s">
        <v>4651</v>
      </c>
      <c r="D1866" t="s">
        <v>157</v>
      </c>
      <c r="E1866" t="s">
        <v>231</v>
      </c>
      <c r="F1866" t="s">
        <v>57</v>
      </c>
      <c r="G1866" t="s">
        <v>232</v>
      </c>
      <c r="H1866">
        <v>653.29999999999995</v>
      </c>
      <c r="I1866">
        <v>5</v>
      </c>
      <c r="J1866">
        <v>0.25</v>
      </c>
      <c r="K1866">
        <v>2449.88</v>
      </c>
      <c r="L1866" t="s">
        <v>165</v>
      </c>
      <c r="M1866" t="s">
        <v>27</v>
      </c>
      <c r="N1866" t="s">
        <v>172</v>
      </c>
      <c r="O1866" t="s">
        <v>116</v>
      </c>
      <c r="P1866">
        <v>12</v>
      </c>
      <c r="Q1866">
        <v>2.9</v>
      </c>
      <c r="R1866" t="s">
        <v>30</v>
      </c>
      <c r="S1866" t="s">
        <v>60</v>
      </c>
    </row>
    <row r="1867" spans="1:19" x14ac:dyDescent="0.35">
      <c r="A1867" t="s">
        <v>4652</v>
      </c>
      <c r="B1867" t="s">
        <v>136</v>
      </c>
      <c r="C1867" t="s">
        <v>4653</v>
      </c>
      <c r="D1867" t="s">
        <v>22</v>
      </c>
      <c r="E1867" t="s">
        <v>872</v>
      </c>
      <c r="F1867" t="s">
        <v>36</v>
      </c>
      <c r="G1867" t="s">
        <v>873</v>
      </c>
      <c r="H1867">
        <v>44.18</v>
      </c>
      <c r="I1867">
        <v>14</v>
      </c>
      <c r="J1867">
        <v>0.1</v>
      </c>
      <c r="K1867">
        <v>556.66999999999996</v>
      </c>
      <c r="L1867" t="s">
        <v>302</v>
      </c>
      <c r="M1867" t="s">
        <v>27</v>
      </c>
      <c r="N1867" t="s">
        <v>166</v>
      </c>
      <c r="O1867" t="s">
        <v>105</v>
      </c>
      <c r="P1867">
        <v>3</v>
      </c>
      <c r="Q1867">
        <v>1.1000000000000001</v>
      </c>
      <c r="R1867" t="s">
        <v>112</v>
      </c>
    </row>
    <row r="1868" spans="1:19" x14ac:dyDescent="0.35">
      <c r="A1868" t="s">
        <v>31</v>
      </c>
      <c r="B1868" t="s">
        <v>3017</v>
      </c>
      <c r="C1868" t="s">
        <v>4654</v>
      </c>
      <c r="D1868" t="s">
        <v>72</v>
      </c>
      <c r="E1868" t="s">
        <v>170</v>
      </c>
      <c r="F1868" t="s">
        <v>66</v>
      </c>
      <c r="G1868" t="s">
        <v>171</v>
      </c>
      <c r="H1868">
        <v>1427.31</v>
      </c>
      <c r="I1868">
        <v>6</v>
      </c>
      <c r="J1868">
        <v>0</v>
      </c>
      <c r="K1868">
        <v>8563.86</v>
      </c>
      <c r="L1868" t="s">
        <v>302</v>
      </c>
      <c r="M1868" t="s">
        <v>27</v>
      </c>
      <c r="N1868" t="s">
        <v>166</v>
      </c>
      <c r="O1868" t="s">
        <v>77</v>
      </c>
      <c r="P1868">
        <v>1</v>
      </c>
      <c r="Q1868">
        <v>3.9</v>
      </c>
      <c r="R1868" t="s">
        <v>30</v>
      </c>
      <c r="S1868" t="s">
        <v>60</v>
      </c>
    </row>
    <row r="1869" spans="1:19" x14ac:dyDescent="0.35">
      <c r="A1869" t="s">
        <v>4655</v>
      </c>
      <c r="B1869" t="s">
        <v>4656</v>
      </c>
      <c r="C1869" t="s">
        <v>4657</v>
      </c>
      <c r="D1869" t="s">
        <v>157</v>
      </c>
      <c r="E1869" t="s">
        <v>239</v>
      </c>
      <c r="F1869" t="s">
        <v>66</v>
      </c>
      <c r="G1869" t="s">
        <v>240</v>
      </c>
      <c r="H1869">
        <v>935.23</v>
      </c>
      <c r="I1869">
        <v>8</v>
      </c>
      <c r="J1869">
        <v>0.1</v>
      </c>
      <c r="K1869">
        <v>6733.66</v>
      </c>
      <c r="L1869" t="s">
        <v>26</v>
      </c>
      <c r="M1869" t="s">
        <v>90</v>
      </c>
      <c r="N1869" t="s">
        <v>166</v>
      </c>
      <c r="O1869" t="s">
        <v>29</v>
      </c>
      <c r="P1869">
        <v>6</v>
      </c>
      <c r="Q1869">
        <v>2.7</v>
      </c>
      <c r="R1869" t="s">
        <v>30</v>
      </c>
      <c r="S1869" t="s">
        <v>52</v>
      </c>
    </row>
    <row r="1870" spans="1:19" x14ac:dyDescent="0.35">
      <c r="A1870" t="s">
        <v>4658</v>
      </c>
      <c r="B1870" t="s">
        <v>4659</v>
      </c>
      <c r="C1870" t="s">
        <v>4109</v>
      </c>
      <c r="D1870" t="s">
        <v>22</v>
      </c>
      <c r="E1870" t="s">
        <v>258</v>
      </c>
      <c r="F1870" t="s">
        <v>36</v>
      </c>
      <c r="G1870" t="s">
        <v>259</v>
      </c>
      <c r="H1870">
        <v>44.73</v>
      </c>
      <c r="I1870">
        <v>10</v>
      </c>
      <c r="J1870">
        <v>0.1</v>
      </c>
      <c r="K1870">
        <v>402.57</v>
      </c>
      <c r="L1870" t="s">
        <v>165</v>
      </c>
      <c r="M1870" t="s">
        <v>183</v>
      </c>
      <c r="N1870" t="s">
        <v>172</v>
      </c>
      <c r="O1870" t="s">
        <v>77</v>
      </c>
      <c r="P1870">
        <v>5</v>
      </c>
      <c r="Q1870">
        <v>3.1</v>
      </c>
      <c r="R1870" t="s">
        <v>30</v>
      </c>
      <c r="S1870" t="s">
        <v>60</v>
      </c>
    </row>
    <row r="1871" spans="1:19" x14ac:dyDescent="0.35">
      <c r="A1871" t="s">
        <v>4660</v>
      </c>
      <c r="B1871" t="s">
        <v>2994</v>
      </c>
      <c r="C1871" t="s">
        <v>4661</v>
      </c>
      <c r="D1871" t="s">
        <v>34</v>
      </c>
      <c r="E1871" t="s">
        <v>403</v>
      </c>
      <c r="F1871" t="s">
        <v>74</v>
      </c>
      <c r="G1871" t="s">
        <v>148</v>
      </c>
      <c r="H1871">
        <v>965.46</v>
      </c>
      <c r="I1871">
        <v>13</v>
      </c>
      <c r="J1871">
        <v>0.25</v>
      </c>
      <c r="K1871">
        <v>9413.24</v>
      </c>
      <c r="L1871" t="s">
        <v>302</v>
      </c>
      <c r="M1871" t="s">
        <v>39</v>
      </c>
      <c r="N1871" t="s">
        <v>40</v>
      </c>
      <c r="O1871" t="s">
        <v>105</v>
      </c>
      <c r="P1871">
        <v>12</v>
      </c>
      <c r="Q1871">
        <v>1.5</v>
      </c>
      <c r="R1871" t="s">
        <v>30</v>
      </c>
      <c r="S1871" t="s">
        <v>86</v>
      </c>
    </row>
    <row r="1872" spans="1:19" x14ac:dyDescent="0.35">
      <c r="A1872" t="s">
        <v>4662</v>
      </c>
      <c r="B1872" t="s">
        <v>912</v>
      </c>
      <c r="C1872" t="s">
        <v>4663</v>
      </c>
      <c r="D1872" t="s">
        <v>72</v>
      </c>
      <c r="E1872" t="s">
        <v>176</v>
      </c>
      <c r="F1872" t="s">
        <v>47</v>
      </c>
      <c r="G1872" t="s">
        <v>177</v>
      </c>
      <c r="H1872">
        <v>610.29999999999995</v>
      </c>
      <c r="I1872">
        <v>14</v>
      </c>
      <c r="J1872">
        <v>0.1</v>
      </c>
      <c r="K1872">
        <v>7689.78</v>
      </c>
      <c r="L1872" t="s">
        <v>104</v>
      </c>
      <c r="M1872" t="s">
        <v>90</v>
      </c>
      <c r="N1872" t="s">
        <v>40</v>
      </c>
      <c r="O1872" t="s">
        <v>105</v>
      </c>
      <c r="P1872">
        <v>12</v>
      </c>
      <c r="Q1872">
        <v>5</v>
      </c>
      <c r="R1872" t="s">
        <v>30</v>
      </c>
      <c r="S1872" t="s">
        <v>60</v>
      </c>
    </row>
    <row r="1873" spans="1:19" x14ac:dyDescent="0.35">
      <c r="A1873" t="s">
        <v>4664</v>
      </c>
      <c r="B1873" t="s">
        <v>4665</v>
      </c>
      <c r="C1873" t="s">
        <v>4666</v>
      </c>
      <c r="D1873" t="s">
        <v>127</v>
      </c>
      <c r="E1873" t="s">
        <v>209</v>
      </c>
      <c r="F1873" t="s">
        <v>47</v>
      </c>
      <c r="G1873" t="s">
        <v>210</v>
      </c>
      <c r="H1873">
        <v>635.86</v>
      </c>
      <c r="I1873">
        <v>12</v>
      </c>
      <c r="J1873">
        <v>0</v>
      </c>
      <c r="K1873">
        <v>7630.32</v>
      </c>
      <c r="L1873" t="s">
        <v>165</v>
      </c>
      <c r="M1873" t="s">
        <v>183</v>
      </c>
      <c r="N1873" t="s">
        <v>91</v>
      </c>
      <c r="O1873" t="s">
        <v>50</v>
      </c>
      <c r="P1873">
        <v>8</v>
      </c>
      <c r="Q1873">
        <v>2.2000000000000002</v>
      </c>
      <c r="R1873" t="s">
        <v>30</v>
      </c>
      <c r="S1873" t="s">
        <v>86</v>
      </c>
    </row>
    <row r="1874" spans="1:19" x14ac:dyDescent="0.35">
      <c r="A1874" t="s">
        <v>4667</v>
      </c>
      <c r="B1874" t="s">
        <v>2287</v>
      </c>
      <c r="C1874" t="s">
        <v>4668</v>
      </c>
      <c r="D1874" t="s">
        <v>34</v>
      </c>
      <c r="E1874" t="s">
        <v>23</v>
      </c>
      <c r="F1874" t="s">
        <v>24</v>
      </c>
      <c r="G1874" t="s">
        <v>25</v>
      </c>
      <c r="H1874">
        <v>211.6</v>
      </c>
      <c r="I1874">
        <v>4</v>
      </c>
      <c r="J1874">
        <v>0.15</v>
      </c>
      <c r="K1874">
        <v>719.44</v>
      </c>
      <c r="L1874" t="s">
        <v>165</v>
      </c>
      <c r="M1874" t="s">
        <v>27</v>
      </c>
      <c r="N1874" t="s">
        <v>91</v>
      </c>
      <c r="O1874" t="s">
        <v>116</v>
      </c>
      <c r="P1874">
        <v>2</v>
      </c>
      <c r="Q1874">
        <v>3.5</v>
      </c>
      <c r="R1874" t="s">
        <v>30</v>
      </c>
      <c r="S1874" t="s">
        <v>60</v>
      </c>
    </row>
    <row r="1875" spans="1:19" x14ac:dyDescent="0.35">
      <c r="A1875" t="s">
        <v>4669</v>
      </c>
      <c r="B1875" t="s">
        <v>2582</v>
      </c>
      <c r="C1875" t="s">
        <v>4670</v>
      </c>
      <c r="D1875" t="s">
        <v>64</v>
      </c>
      <c r="E1875" t="s">
        <v>323</v>
      </c>
      <c r="F1875" t="s">
        <v>57</v>
      </c>
      <c r="G1875" t="s">
        <v>82</v>
      </c>
      <c r="H1875">
        <v>583.49</v>
      </c>
      <c r="I1875">
        <v>13</v>
      </c>
      <c r="J1875">
        <v>0.1</v>
      </c>
      <c r="K1875">
        <v>6826.83</v>
      </c>
      <c r="L1875" t="s">
        <v>38</v>
      </c>
      <c r="M1875" t="s">
        <v>111</v>
      </c>
      <c r="N1875" t="s">
        <v>91</v>
      </c>
      <c r="O1875" t="s">
        <v>50</v>
      </c>
      <c r="P1875">
        <v>8</v>
      </c>
      <c r="Q1875">
        <v>3.3</v>
      </c>
      <c r="R1875" t="s">
        <v>30</v>
      </c>
      <c r="S1875" t="s">
        <v>60</v>
      </c>
    </row>
    <row r="1876" spans="1:19" x14ac:dyDescent="0.35">
      <c r="A1876" t="s">
        <v>4671</v>
      </c>
      <c r="B1876" t="s">
        <v>1832</v>
      </c>
      <c r="C1876" t="s">
        <v>4672</v>
      </c>
      <c r="D1876" t="s">
        <v>127</v>
      </c>
      <c r="E1876" t="s">
        <v>533</v>
      </c>
      <c r="F1876" t="s">
        <v>74</v>
      </c>
      <c r="G1876" t="s">
        <v>534</v>
      </c>
      <c r="H1876">
        <v>1659.55</v>
      </c>
      <c r="I1876">
        <v>7</v>
      </c>
      <c r="J1876">
        <v>0</v>
      </c>
      <c r="K1876">
        <v>11616.85</v>
      </c>
      <c r="L1876" t="s">
        <v>142</v>
      </c>
      <c r="M1876" t="s">
        <v>122</v>
      </c>
      <c r="N1876" t="s">
        <v>85</v>
      </c>
      <c r="O1876" t="s">
        <v>105</v>
      </c>
      <c r="P1876">
        <v>12</v>
      </c>
      <c r="Q1876">
        <v>4.0999999999999996</v>
      </c>
      <c r="R1876" t="s">
        <v>30</v>
      </c>
      <c r="S1876" t="s">
        <v>60</v>
      </c>
    </row>
    <row r="1877" spans="1:19" x14ac:dyDescent="0.35">
      <c r="A1877" t="s">
        <v>4673</v>
      </c>
      <c r="B1877" t="s">
        <v>2101</v>
      </c>
      <c r="C1877" t="s">
        <v>4674</v>
      </c>
      <c r="D1877" t="s">
        <v>157</v>
      </c>
      <c r="E1877" t="s">
        <v>484</v>
      </c>
      <c r="F1877" t="s">
        <v>74</v>
      </c>
      <c r="G1877" t="s">
        <v>110</v>
      </c>
      <c r="H1877">
        <v>1355.16</v>
      </c>
      <c r="I1877">
        <v>6</v>
      </c>
      <c r="J1877">
        <v>0.1</v>
      </c>
      <c r="K1877">
        <v>7317.86</v>
      </c>
      <c r="L1877" t="s">
        <v>98</v>
      </c>
      <c r="M1877" t="s">
        <v>134</v>
      </c>
      <c r="N1877" t="s">
        <v>91</v>
      </c>
      <c r="O1877" t="s">
        <v>77</v>
      </c>
      <c r="P1877">
        <v>5</v>
      </c>
      <c r="Q1877">
        <v>2.2000000000000002</v>
      </c>
      <c r="R1877" t="s">
        <v>30</v>
      </c>
      <c r="S1877" t="s">
        <v>86</v>
      </c>
    </row>
    <row r="1878" spans="1:19" x14ac:dyDescent="0.35">
      <c r="A1878" t="s">
        <v>4675</v>
      </c>
      <c r="B1878" t="s">
        <v>1203</v>
      </c>
      <c r="C1878" t="s">
        <v>4676</v>
      </c>
      <c r="D1878" t="s">
        <v>72</v>
      </c>
      <c r="E1878" t="s">
        <v>176</v>
      </c>
      <c r="F1878" t="s">
        <v>47</v>
      </c>
      <c r="G1878" t="s">
        <v>177</v>
      </c>
      <c r="H1878">
        <v>461.63</v>
      </c>
      <c r="I1878">
        <v>10</v>
      </c>
      <c r="J1878">
        <v>0.2</v>
      </c>
      <c r="K1878">
        <v>3693.04</v>
      </c>
      <c r="L1878" t="s">
        <v>38</v>
      </c>
      <c r="M1878" t="s">
        <v>90</v>
      </c>
      <c r="N1878" t="s">
        <v>166</v>
      </c>
      <c r="O1878" t="s">
        <v>105</v>
      </c>
      <c r="P1878">
        <v>8</v>
      </c>
      <c r="Q1878">
        <v>4</v>
      </c>
      <c r="R1878" t="s">
        <v>143</v>
      </c>
      <c r="S1878" t="s">
        <v>60</v>
      </c>
    </row>
    <row r="1879" spans="1:19" x14ac:dyDescent="0.35">
      <c r="A1879" t="s">
        <v>4677</v>
      </c>
      <c r="B1879" t="s">
        <v>3715</v>
      </c>
      <c r="D1879" t="s">
        <v>64</v>
      </c>
      <c r="E1879" t="s">
        <v>214</v>
      </c>
      <c r="F1879" t="s">
        <v>66</v>
      </c>
      <c r="G1879" t="s">
        <v>215</v>
      </c>
      <c r="H1879">
        <v>776.83</v>
      </c>
      <c r="I1879">
        <v>2</v>
      </c>
      <c r="J1879">
        <v>0</v>
      </c>
      <c r="K1879">
        <v>1553.66</v>
      </c>
      <c r="L1879" t="s">
        <v>26</v>
      </c>
      <c r="M1879" t="s">
        <v>183</v>
      </c>
      <c r="N1879" t="s">
        <v>91</v>
      </c>
      <c r="O1879" t="s">
        <v>50</v>
      </c>
      <c r="P1879">
        <v>12</v>
      </c>
      <c r="Q1879">
        <v>2.5</v>
      </c>
      <c r="R1879" t="s">
        <v>51</v>
      </c>
      <c r="S1879" t="s">
        <v>60</v>
      </c>
    </row>
    <row r="1880" spans="1:19" x14ac:dyDescent="0.35">
      <c r="A1880" t="s">
        <v>4678</v>
      </c>
      <c r="B1880" t="s">
        <v>676</v>
      </c>
      <c r="C1880" t="s">
        <v>4679</v>
      </c>
      <c r="D1880" t="s">
        <v>34</v>
      </c>
      <c r="E1880" t="s">
        <v>147</v>
      </c>
      <c r="F1880" t="s">
        <v>74</v>
      </c>
      <c r="G1880" t="s">
        <v>148</v>
      </c>
      <c r="H1880">
        <v>458.51</v>
      </c>
      <c r="I1880">
        <v>8</v>
      </c>
      <c r="J1880">
        <v>0.1</v>
      </c>
      <c r="K1880">
        <v>3301.27</v>
      </c>
      <c r="L1880" t="s">
        <v>26</v>
      </c>
      <c r="M1880" t="s">
        <v>39</v>
      </c>
      <c r="N1880" t="s">
        <v>85</v>
      </c>
      <c r="O1880" t="s">
        <v>50</v>
      </c>
      <c r="P1880">
        <v>10</v>
      </c>
      <c r="Q1880">
        <v>2.6</v>
      </c>
      <c r="R1880" t="s">
        <v>30</v>
      </c>
      <c r="S1880" t="s">
        <v>52</v>
      </c>
    </row>
    <row r="1881" spans="1:19" x14ac:dyDescent="0.35">
      <c r="A1881" t="s">
        <v>4680</v>
      </c>
      <c r="B1881" t="s">
        <v>3086</v>
      </c>
      <c r="C1881" t="s">
        <v>4681</v>
      </c>
      <c r="D1881" t="s">
        <v>64</v>
      </c>
      <c r="E1881" t="s">
        <v>445</v>
      </c>
      <c r="F1881" t="s">
        <v>66</v>
      </c>
      <c r="G1881" t="s">
        <v>446</v>
      </c>
      <c r="H1881">
        <v>1190.3</v>
      </c>
      <c r="I1881">
        <v>10</v>
      </c>
      <c r="J1881">
        <v>0.05</v>
      </c>
      <c r="K1881">
        <v>11307.85</v>
      </c>
      <c r="L1881" t="s">
        <v>165</v>
      </c>
      <c r="M1881" t="s">
        <v>84</v>
      </c>
      <c r="N1881" t="s">
        <v>28</v>
      </c>
      <c r="O1881" t="s">
        <v>29</v>
      </c>
      <c r="P1881">
        <v>4</v>
      </c>
      <c r="Q1881">
        <v>3.7</v>
      </c>
      <c r="R1881" t="s">
        <v>112</v>
      </c>
      <c r="S1881" t="s">
        <v>52</v>
      </c>
    </row>
    <row r="1882" spans="1:19" x14ac:dyDescent="0.35">
      <c r="A1882" t="s">
        <v>4682</v>
      </c>
      <c r="B1882" t="s">
        <v>596</v>
      </c>
      <c r="C1882" t="s">
        <v>4683</v>
      </c>
      <c r="D1882" t="s">
        <v>22</v>
      </c>
      <c r="E1882" t="s">
        <v>301</v>
      </c>
      <c r="F1882" t="s">
        <v>57</v>
      </c>
      <c r="G1882" t="s">
        <v>97</v>
      </c>
      <c r="H1882">
        <v>454.23</v>
      </c>
      <c r="I1882">
        <v>9</v>
      </c>
      <c r="J1882">
        <v>0</v>
      </c>
      <c r="K1882">
        <v>4088.07</v>
      </c>
      <c r="L1882" t="s">
        <v>38</v>
      </c>
      <c r="M1882" t="s">
        <v>122</v>
      </c>
      <c r="N1882" t="s">
        <v>172</v>
      </c>
      <c r="O1882" t="s">
        <v>105</v>
      </c>
      <c r="P1882">
        <v>4</v>
      </c>
      <c r="Q1882">
        <v>4.0999999999999996</v>
      </c>
      <c r="R1882" t="s">
        <v>30</v>
      </c>
      <c r="S1882" t="s">
        <v>86</v>
      </c>
    </row>
    <row r="1883" spans="1:19" x14ac:dyDescent="0.35">
      <c r="A1883" t="s">
        <v>4684</v>
      </c>
      <c r="B1883" t="s">
        <v>254</v>
      </c>
      <c r="C1883" t="s">
        <v>4685</v>
      </c>
      <c r="D1883" t="s">
        <v>72</v>
      </c>
      <c r="E1883" t="s">
        <v>872</v>
      </c>
      <c r="F1883" t="s">
        <v>36</v>
      </c>
      <c r="G1883" t="s">
        <v>873</v>
      </c>
      <c r="H1883">
        <v>34.659999999999997</v>
      </c>
      <c r="I1883">
        <v>5</v>
      </c>
      <c r="J1883">
        <v>0.05</v>
      </c>
      <c r="K1883">
        <v>164.63</v>
      </c>
      <c r="L1883" t="s">
        <v>98</v>
      </c>
      <c r="M1883" t="s">
        <v>134</v>
      </c>
      <c r="N1883" t="s">
        <v>166</v>
      </c>
      <c r="O1883" t="s">
        <v>92</v>
      </c>
      <c r="P1883">
        <v>10</v>
      </c>
      <c r="Q1883">
        <v>3.7</v>
      </c>
      <c r="R1883" t="s">
        <v>30</v>
      </c>
      <c r="S1883" t="s">
        <v>60</v>
      </c>
    </row>
    <row r="1884" spans="1:19" x14ac:dyDescent="0.35">
      <c r="A1884" t="s">
        <v>4686</v>
      </c>
      <c r="B1884" t="s">
        <v>2039</v>
      </c>
      <c r="C1884" t="s">
        <v>2389</v>
      </c>
      <c r="D1884" t="s">
        <v>72</v>
      </c>
      <c r="E1884" t="s">
        <v>176</v>
      </c>
      <c r="F1884" t="s">
        <v>47</v>
      </c>
      <c r="G1884" t="s">
        <v>177</v>
      </c>
      <c r="H1884">
        <v>165.21</v>
      </c>
      <c r="I1884">
        <v>10</v>
      </c>
      <c r="J1884">
        <v>0.05</v>
      </c>
      <c r="K1884">
        <v>1569.5</v>
      </c>
      <c r="L1884" t="s">
        <v>76</v>
      </c>
      <c r="M1884" t="s">
        <v>90</v>
      </c>
      <c r="N1884" t="s">
        <v>28</v>
      </c>
      <c r="O1884" t="s">
        <v>50</v>
      </c>
      <c r="P1884">
        <v>4</v>
      </c>
      <c r="Q1884">
        <v>4.5999999999999996</v>
      </c>
      <c r="R1884" t="s">
        <v>30</v>
      </c>
      <c r="S1884" t="s">
        <v>60</v>
      </c>
    </row>
    <row r="1885" spans="1:19" x14ac:dyDescent="0.35">
      <c r="A1885" t="s">
        <v>4687</v>
      </c>
      <c r="B1885" t="s">
        <v>4688</v>
      </c>
      <c r="C1885" t="s">
        <v>4689</v>
      </c>
      <c r="D1885" t="s">
        <v>72</v>
      </c>
      <c r="E1885" t="s">
        <v>306</v>
      </c>
      <c r="F1885" t="s">
        <v>36</v>
      </c>
      <c r="G1885" t="s">
        <v>259</v>
      </c>
      <c r="H1885">
        <v>7.13</v>
      </c>
      <c r="I1885">
        <v>4</v>
      </c>
      <c r="J1885">
        <v>0.2</v>
      </c>
      <c r="K1885">
        <v>22.82</v>
      </c>
      <c r="L1885" t="s">
        <v>142</v>
      </c>
      <c r="M1885" t="s">
        <v>90</v>
      </c>
      <c r="N1885" t="s">
        <v>166</v>
      </c>
      <c r="O1885" t="s">
        <v>116</v>
      </c>
      <c r="P1885">
        <v>11</v>
      </c>
      <c r="Q1885">
        <v>2.1</v>
      </c>
      <c r="R1885" t="s">
        <v>30</v>
      </c>
      <c r="S1885" t="s">
        <v>52</v>
      </c>
    </row>
    <row r="1886" spans="1:19" x14ac:dyDescent="0.35">
      <c r="A1886" t="s">
        <v>4690</v>
      </c>
      <c r="B1886" t="s">
        <v>2090</v>
      </c>
      <c r="C1886" t="s">
        <v>4691</v>
      </c>
      <c r="D1886" t="s">
        <v>22</v>
      </c>
      <c r="E1886" t="s">
        <v>293</v>
      </c>
      <c r="F1886" t="s">
        <v>74</v>
      </c>
      <c r="G1886" t="s">
        <v>110</v>
      </c>
      <c r="H1886">
        <v>71.5</v>
      </c>
      <c r="I1886">
        <v>6</v>
      </c>
      <c r="J1886">
        <v>0</v>
      </c>
      <c r="K1886">
        <v>429</v>
      </c>
      <c r="L1886" t="s">
        <v>83</v>
      </c>
      <c r="M1886" t="s">
        <v>84</v>
      </c>
      <c r="N1886" t="s">
        <v>59</v>
      </c>
      <c r="O1886" t="s">
        <v>116</v>
      </c>
      <c r="P1886">
        <v>6</v>
      </c>
      <c r="Q1886">
        <v>4.5999999999999996</v>
      </c>
      <c r="R1886" t="s">
        <v>30</v>
      </c>
      <c r="S1886" t="s">
        <v>60</v>
      </c>
    </row>
    <row r="1887" spans="1:19" x14ac:dyDescent="0.35">
      <c r="A1887" t="s">
        <v>4692</v>
      </c>
      <c r="B1887" t="s">
        <v>3119</v>
      </c>
      <c r="C1887" t="s">
        <v>4693</v>
      </c>
      <c r="D1887" t="s">
        <v>22</v>
      </c>
      <c r="E1887" t="s">
        <v>288</v>
      </c>
      <c r="F1887" t="s">
        <v>57</v>
      </c>
      <c r="G1887" t="s">
        <v>289</v>
      </c>
      <c r="H1887">
        <v>260.62</v>
      </c>
      <c r="I1887">
        <v>8</v>
      </c>
      <c r="J1887">
        <v>0.15</v>
      </c>
      <c r="K1887">
        <v>1772.22</v>
      </c>
      <c r="L1887" t="s">
        <v>142</v>
      </c>
      <c r="M1887" t="s">
        <v>183</v>
      </c>
      <c r="N1887" t="s">
        <v>59</v>
      </c>
      <c r="O1887" t="s">
        <v>41</v>
      </c>
      <c r="P1887">
        <v>4</v>
      </c>
      <c r="Q1887">
        <v>1.5</v>
      </c>
      <c r="R1887" t="s">
        <v>30</v>
      </c>
      <c r="S1887" t="s">
        <v>42</v>
      </c>
    </row>
    <row r="1888" spans="1:19" x14ac:dyDescent="0.35">
      <c r="A1888" t="s">
        <v>4694</v>
      </c>
      <c r="B1888" t="s">
        <v>4695</v>
      </c>
      <c r="C1888" t="s">
        <v>4696</v>
      </c>
      <c r="D1888" t="s">
        <v>157</v>
      </c>
      <c r="E1888" t="s">
        <v>266</v>
      </c>
      <c r="F1888" t="s">
        <v>24</v>
      </c>
      <c r="G1888" t="s">
        <v>267</v>
      </c>
      <c r="H1888">
        <v>373.04</v>
      </c>
      <c r="I1888">
        <v>11</v>
      </c>
      <c r="J1888">
        <v>0</v>
      </c>
      <c r="K1888">
        <v>4103.4399999999996</v>
      </c>
      <c r="L1888" t="s">
        <v>142</v>
      </c>
      <c r="M1888" t="s">
        <v>122</v>
      </c>
      <c r="N1888" t="s">
        <v>68</v>
      </c>
      <c r="O1888" t="s">
        <v>123</v>
      </c>
      <c r="P1888">
        <v>9</v>
      </c>
      <c r="Q1888">
        <v>3.6</v>
      </c>
      <c r="R1888" t="s">
        <v>30</v>
      </c>
      <c r="S1888" t="s">
        <v>60</v>
      </c>
    </row>
    <row r="1889" spans="1:19" x14ac:dyDescent="0.35">
      <c r="A1889" t="s">
        <v>4697</v>
      </c>
      <c r="B1889" t="s">
        <v>633</v>
      </c>
      <c r="C1889" t="s">
        <v>4698</v>
      </c>
      <c r="D1889" t="s">
        <v>64</v>
      </c>
      <c r="E1889" t="s">
        <v>209</v>
      </c>
      <c r="F1889" t="s">
        <v>47</v>
      </c>
      <c r="G1889" t="s">
        <v>210</v>
      </c>
      <c r="H1889">
        <v>386.58</v>
      </c>
      <c r="I1889">
        <v>3</v>
      </c>
      <c r="J1889">
        <v>0.3</v>
      </c>
      <c r="K1889">
        <v>811.82</v>
      </c>
      <c r="L1889" t="s">
        <v>38</v>
      </c>
      <c r="M1889" t="s">
        <v>111</v>
      </c>
      <c r="N1889" t="s">
        <v>40</v>
      </c>
      <c r="O1889" t="s">
        <v>116</v>
      </c>
      <c r="P1889">
        <v>9</v>
      </c>
      <c r="Q1889">
        <v>3.2</v>
      </c>
      <c r="R1889" t="s">
        <v>30</v>
      </c>
      <c r="S1889" t="s">
        <v>60</v>
      </c>
    </row>
    <row r="1890" spans="1:19" x14ac:dyDescent="0.35">
      <c r="A1890" t="s">
        <v>4699</v>
      </c>
      <c r="B1890" t="s">
        <v>1554</v>
      </c>
      <c r="C1890" t="s">
        <v>4700</v>
      </c>
      <c r="D1890" t="s">
        <v>22</v>
      </c>
      <c r="E1890" t="s">
        <v>416</v>
      </c>
      <c r="F1890" t="s">
        <v>66</v>
      </c>
      <c r="G1890" t="s">
        <v>417</v>
      </c>
      <c r="H1890">
        <v>1178.68</v>
      </c>
      <c r="I1890">
        <v>10</v>
      </c>
      <c r="J1890">
        <v>0.1</v>
      </c>
      <c r="K1890">
        <v>10608.12</v>
      </c>
      <c r="L1890" t="s">
        <v>49</v>
      </c>
      <c r="M1890" t="s">
        <v>111</v>
      </c>
      <c r="N1890" t="s">
        <v>68</v>
      </c>
      <c r="O1890" t="s">
        <v>41</v>
      </c>
      <c r="P1890">
        <v>3</v>
      </c>
      <c r="Q1890">
        <v>3</v>
      </c>
      <c r="R1890" t="s">
        <v>30</v>
      </c>
      <c r="S1890" t="s">
        <v>60</v>
      </c>
    </row>
    <row r="1891" spans="1:19" x14ac:dyDescent="0.35">
      <c r="A1891" t="s">
        <v>4701</v>
      </c>
      <c r="B1891" t="s">
        <v>738</v>
      </c>
      <c r="C1891" t="s">
        <v>4702</v>
      </c>
      <c r="D1891" t="s">
        <v>34</v>
      </c>
      <c r="E1891" t="s">
        <v>484</v>
      </c>
      <c r="F1891" t="s">
        <v>74</v>
      </c>
      <c r="G1891" t="s">
        <v>110</v>
      </c>
      <c r="H1891">
        <v>2061.0500000000002</v>
      </c>
      <c r="I1891">
        <v>11</v>
      </c>
      <c r="J1891">
        <v>0.15</v>
      </c>
      <c r="K1891">
        <v>19270.82</v>
      </c>
      <c r="L1891" t="s">
        <v>76</v>
      </c>
      <c r="M1891" t="s">
        <v>122</v>
      </c>
      <c r="N1891" t="s">
        <v>91</v>
      </c>
      <c r="O1891" t="s">
        <v>123</v>
      </c>
      <c r="P1891">
        <v>7</v>
      </c>
      <c r="Q1891">
        <v>2.2000000000000002</v>
      </c>
      <c r="R1891" t="s">
        <v>30</v>
      </c>
      <c r="S1891" t="s">
        <v>60</v>
      </c>
    </row>
    <row r="1892" spans="1:19" x14ac:dyDescent="0.35">
      <c r="A1892" t="s">
        <v>4703</v>
      </c>
      <c r="B1892" t="s">
        <v>2165</v>
      </c>
      <c r="C1892" t="s">
        <v>4704</v>
      </c>
      <c r="D1892" t="s">
        <v>34</v>
      </c>
      <c r="E1892" t="s">
        <v>128</v>
      </c>
      <c r="F1892" t="s">
        <v>36</v>
      </c>
      <c r="G1892" t="s">
        <v>129</v>
      </c>
      <c r="H1892">
        <v>16.41</v>
      </c>
      <c r="I1892">
        <v>11</v>
      </c>
      <c r="J1892">
        <v>0</v>
      </c>
      <c r="K1892">
        <v>180.51</v>
      </c>
      <c r="L1892" t="s">
        <v>104</v>
      </c>
      <c r="M1892" t="s">
        <v>27</v>
      </c>
      <c r="N1892" t="s">
        <v>91</v>
      </c>
      <c r="O1892" t="s">
        <v>92</v>
      </c>
      <c r="P1892">
        <v>12</v>
      </c>
      <c r="Q1892">
        <v>3</v>
      </c>
      <c r="R1892" t="s">
        <v>202</v>
      </c>
      <c r="S1892" t="s">
        <v>60</v>
      </c>
    </row>
    <row r="1893" spans="1:19" x14ac:dyDescent="0.35">
      <c r="A1893" t="s">
        <v>4705</v>
      </c>
      <c r="B1893" t="s">
        <v>4261</v>
      </c>
      <c r="C1893" t="s">
        <v>4706</v>
      </c>
      <c r="D1893" t="s">
        <v>22</v>
      </c>
      <c r="E1893" t="s">
        <v>1182</v>
      </c>
      <c r="F1893" t="s">
        <v>66</v>
      </c>
      <c r="G1893" t="s">
        <v>446</v>
      </c>
      <c r="H1893">
        <v>773.32</v>
      </c>
      <c r="I1893">
        <v>1</v>
      </c>
      <c r="J1893">
        <v>0.05</v>
      </c>
      <c r="K1893">
        <v>734.65</v>
      </c>
      <c r="L1893" t="s">
        <v>76</v>
      </c>
      <c r="M1893" t="s">
        <v>90</v>
      </c>
      <c r="N1893" t="s">
        <v>166</v>
      </c>
      <c r="O1893" t="s">
        <v>105</v>
      </c>
      <c r="P1893">
        <v>5</v>
      </c>
      <c r="Q1893">
        <v>1.6</v>
      </c>
      <c r="R1893" t="s">
        <v>30</v>
      </c>
      <c r="S1893" t="s">
        <v>60</v>
      </c>
    </row>
    <row r="1894" spans="1:19" x14ac:dyDescent="0.35">
      <c r="A1894" t="s">
        <v>4707</v>
      </c>
      <c r="B1894" t="s">
        <v>812</v>
      </c>
      <c r="C1894" t="s">
        <v>4708</v>
      </c>
      <c r="D1894" t="s">
        <v>127</v>
      </c>
      <c r="E1894" t="s">
        <v>56</v>
      </c>
      <c r="F1894" t="s">
        <v>57</v>
      </c>
      <c r="G1894" t="s">
        <v>58</v>
      </c>
      <c r="H1894">
        <v>241.55</v>
      </c>
      <c r="I1894">
        <v>4</v>
      </c>
      <c r="J1894">
        <v>0</v>
      </c>
      <c r="K1894">
        <v>966.2</v>
      </c>
      <c r="L1894" t="s">
        <v>76</v>
      </c>
      <c r="M1894" t="s">
        <v>39</v>
      </c>
      <c r="N1894" t="s">
        <v>85</v>
      </c>
      <c r="O1894" t="s">
        <v>50</v>
      </c>
      <c r="P1894">
        <v>12</v>
      </c>
      <c r="Q1894">
        <v>2.5</v>
      </c>
      <c r="R1894" t="s">
        <v>51</v>
      </c>
      <c r="S1894" t="s">
        <v>294</v>
      </c>
    </row>
    <row r="1895" spans="1:19" x14ac:dyDescent="0.35">
      <c r="A1895" t="s">
        <v>4709</v>
      </c>
      <c r="B1895" t="s">
        <v>2866</v>
      </c>
      <c r="C1895" t="s">
        <v>4710</v>
      </c>
      <c r="D1895" t="s">
        <v>157</v>
      </c>
      <c r="E1895" t="s">
        <v>281</v>
      </c>
      <c r="F1895" t="s">
        <v>74</v>
      </c>
      <c r="G1895" t="s">
        <v>110</v>
      </c>
      <c r="H1895">
        <v>2344.46</v>
      </c>
      <c r="I1895">
        <v>4</v>
      </c>
      <c r="J1895">
        <v>0.25</v>
      </c>
      <c r="K1895">
        <v>7033.38</v>
      </c>
      <c r="L1895" t="s">
        <v>76</v>
      </c>
      <c r="M1895" t="s">
        <v>183</v>
      </c>
      <c r="N1895" t="s">
        <v>172</v>
      </c>
      <c r="O1895" t="s">
        <v>77</v>
      </c>
      <c r="P1895">
        <v>9</v>
      </c>
      <c r="Q1895">
        <v>1.4</v>
      </c>
      <c r="R1895" t="s">
        <v>202</v>
      </c>
      <c r="S1895" t="s">
        <v>60</v>
      </c>
    </row>
    <row r="1896" spans="1:19" x14ac:dyDescent="0.35">
      <c r="A1896" t="s">
        <v>4711</v>
      </c>
      <c r="B1896" t="s">
        <v>70</v>
      </c>
      <c r="C1896" t="s">
        <v>2051</v>
      </c>
      <c r="D1896" t="s">
        <v>22</v>
      </c>
      <c r="E1896" t="s">
        <v>56</v>
      </c>
      <c r="F1896" t="s">
        <v>57</v>
      </c>
      <c r="G1896" t="s">
        <v>58</v>
      </c>
      <c r="H1896">
        <v>619.02</v>
      </c>
      <c r="I1896">
        <v>1</v>
      </c>
      <c r="J1896">
        <v>0.1</v>
      </c>
      <c r="K1896">
        <v>557.12</v>
      </c>
      <c r="L1896" t="s">
        <v>98</v>
      </c>
      <c r="M1896" t="s">
        <v>84</v>
      </c>
      <c r="N1896" t="s">
        <v>28</v>
      </c>
      <c r="O1896" t="s">
        <v>92</v>
      </c>
      <c r="P1896">
        <v>2</v>
      </c>
      <c r="Q1896">
        <v>3.3</v>
      </c>
      <c r="R1896" t="s">
        <v>30</v>
      </c>
      <c r="S1896" t="s">
        <v>60</v>
      </c>
    </row>
    <row r="1897" spans="1:19" x14ac:dyDescent="0.35">
      <c r="A1897" t="s">
        <v>4712</v>
      </c>
      <c r="B1897" t="s">
        <v>3005</v>
      </c>
      <c r="C1897" t="s">
        <v>4713</v>
      </c>
      <c r="D1897" t="s">
        <v>64</v>
      </c>
      <c r="E1897" t="s">
        <v>214</v>
      </c>
      <c r="F1897" t="s">
        <v>66</v>
      </c>
      <c r="G1897" t="s">
        <v>215</v>
      </c>
      <c r="H1897">
        <v>264.23</v>
      </c>
      <c r="I1897">
        <v>9</v>
      </c>
      <c r="J1897">
        <v>0.1</v>
      </c>
      <c r="K1897">
        <v>2140.2600000000002</v>
      </c>
      <c r="L1897" t="s">
        <v>26</v>
      </c>
      <c r="M1897" t="s">
        <v>27</v>
      </c>
      <c r="N1897" t="s">
        <v>40</v>
      </c>
      <c r="O1897" t="s">
        <v>29</v>
      </c>
      <c r="P1897">
        <v>3</v>
      </c>
      <c r="Q1897">
        <v>1.4</v>
      </c>
      <c r="R1897" t="s">
        <v>30</v>
      </c>
      <c r="S1897" t="s">
        <v>60</v>
      </c>
    </row>
    <row r="1898" spans="1:19" x14ac:dyDescent="0.35">
      <c r="A1898" t="s">
        <v>4714</v>
      </c>
      <c r="B1898" t="s">
        <v>4715</v>
      </c>
      <c r="C1898" t="s">
        <v>4716</v>
      </c>
      <c r="D1898" t="s">
        <v>157</v>
      </c>
      <c r="E1898" t="s">
        <v>258</v>
      </c>
      <c r="F1898" t="s">
        <v>36</v>
      </c>
      <c r="G1898" t="s">
        <v>259</v>
      </c>
      <c r="H1898">
        <v>37.76</v>
      </c>
      <c r="I1898">
        <v>3</v>
      </c>
      <c r="J1898">
        <v>0.15</v>
      </c>
      <c r="K1898">
        <v>96.29</v>
      </c>
      <c r="L1898" t="s">
        <v>49</v>
      </c>
      <c r="M1898" t="s">
        <v>90</v>
      </c>
      <c r="N1898" t="s">
        <v>85</v>
      </c>
      <c r="O1898" t="s">
        <v>29</v>
      </c>
      <c r="P1898">
        <v>10</v>
      </c>
      <c r="Q1898">
        <v>1.6</v>
      </c>
      <c r="R1898" t="s">
        <v>30</v>
      </c>
      <c r="S1898" t="s">
        <v>52</v>
      </c>
    </row>
    <row r="1899" spans="1:19" x14ac:dyDescent="0.35">
      <c r="A1899" t="s">
        <v>4717</v>
      </c>
      <c r="B1899" t="s">
        <v>4718</v>
      </c>
      <c r="C1899" t="s">
        <v>4719</v>
      </c>
      <c r="D1899" t="s">
        <v>72</v>
      </c>
      <c r="E1899" t="s">
        <v>120</v>
      </c>
      <c r="F1899" t="s">
        <v>47</v>
      </c>
      <c r="G1899" t="s">
        <v>121</v>
      </c>
      <c r="H1899">
        <v>300.44</v>
      </c>
      <c r="I1899">
        <v>5</v>
      </c>
      <c r="J1899">
        <v>0.05</v>
      </c>
      <c r="K1899">
        <v>1427.09</v>
      </c>
      <c r="L1899" t="s">
        <v>104</v>
      </c>
      <c r="M1899" t="s">
        <v>183</v>
      </c>
      <c r="N1899" t="s">
        <v>172</v>
      </c>
      <c r="O1899" t="s">
        <v>50</v>
      </c>
      <c r="P1899">
        <v>5</v>
      </c>
      <c r="Q1899">
        <v>1.3</v>
      </c>
      <c r="R1899" t="s">
        <v>30</v>
      </c>
      <c r="S1899" t="s">
        <v>60</v>
      </c>
    </row>
    <row r="1900" spans="1:19" x14ac:dyDescent="0.35">
      <c r="A1900" t="s">
        <v>4720</v>
      </c>
      <c r="B1900" t="s">
        <v>4721</v>
      </c>
      <c r="C1900" t="s">
        <v>4722</v>
      </c>
      <c r="D1900" t="s">
        <v>127</v>
      </c>
      <c r="E1900" t="s">
        <v>293</v>
      </c>
      <c r="F1900" t="s">
        <v>74</v>
      </c>
      <c r="G1900" t="s">
        <v>110</v>
      </c>
      <c r="H1900">
        <v>1918.64</v>
      </c>
      <c r="I1900">
        <v>6</v>
      </c>
      <c r="J1900">
        <v>0.15</v>
      </c>
      <c r="K1900">
        <v>9785.06</v>
      </c>
      <c r="L1900" t="s">
        <v>165</v>
      </c>
      <c r="M1900" t="s">
        <v>183</v>
      </c>
      <c r="N1900" t="s">
        <v>59</v>
      </c>
      <c r="O1900" t="s">
        <v>77</v>
      </c>
      <c r="P1900">
        <v>12</v>
      </c>
      <c r="Q1900">
        <v>2.5</v>
      </c>
      <c r="R1900" t="s">
        <v>51</v>
      </c>
      <c r="S1900" t="s">
        <v>60</v>
      </c>
    </row>
    <row r="1901" spans="1:19" x14ac:dyDescent="0.35">
      <c r="A1901" t="s">
        <v>4723</v>
      </c>
      <c r="B1901" t="s">
        <v>4008</v>
      </c>
      <c r="C1901" t="s">
        <v>4724</v>
      </c>
      <c r="D1901" t="s">
        <v>127</v>
      </c>
      <c r="E1901" t="s">
        <v>198</v>
      </c>
      <c r="F1901" t="s">
        <v>74</v>
      </c>
      <c r="G1901" t="s">
        <v>110</v>
      </c>
      <c r="H1901">
        <v>2211.14</v>
      </c>
      <c r="I1901">
        <v>8</v>
      </c>
      <c r="J1901">
        <v>0.15</v>
      </c>
      <c r="K1901">
        <v>15035.75</v>
      </c>
      <c r="L1901" t="s">
        <v>302</v>
      </c>
      <c r="M1901" t="s">
        <v>90</v>
      </c>
      <c r="N1901" t="s">
        <v>172</v>
      </c>
      <c r="O1901" t="s">
        <v>50</v>
      </c>
      <c r="P1901">
        <v>5</v>
      </c>
      <c r="Q1901">
        <v>4.4000000000000004</v>
      </c>
      <c r="R1901" t="s">
        <v>30</v>
      </c>
      <c r="S1901" t="s">
        <v>52</v>
      </c>
    </row>
    <row r="1902" spans="1:19" x14ac:dyDescent="0.35">
      <c r="A1902" t="s">
        <v>4725</v>
      </c>
      <c r="B1902" t="s">
        <v>738</v>
      </c>
      <c r="C1902" t="s">
        <v>4726</v>
      </c>
      <c r="D1902" t="s">
        <v>34</v>
      </c>
      <c r="E1902" t="s">
        <v>266</v>
      </c>
      <c r="F1902" t="s">
        <v>24</v>
      </c>
      <c r="G1902" t="s">
        <v>267</v>
      </c>
      <c r="H1902">
        <v>16.48</v>
      </c>
      <c r="I1902">
        <v>6</v>
      </c>
      <c r="J1902">
        <v>0.15</v>
      </c>
      <c r="K1902">
        <v>84.05</v>
      </c>
      <c r="L1902" t="s">
        <v>38</v>
      </c>
      <c r="M1902" t="s">
        <v>27</v>
      </c>
      <c r="N1902" t="s">
        <v>166</v>
      </c>
      <c r="O1902" t="s">
        <v>123</v>
      </c>
      <c r="P1902">
        <v>10</v>
      </c>
      <c r="Q1902">
        <v>4.5999999999999996</v>
      </c>
      <c r="R1902" t="s">
        <v>30</v>
      </c>
      <c r="S1902" t="s">
        <v>60</v>
      </c>
    </row>
    <row r="1903" spans="1:19" x14ac:dyDescent="0.35">
      <c r="A1903" t="s">
        <v>4727</v>
      </c>
      <c r="B1903" t="s">
        <v>1244</v>
      </c>
      <c r="C1903" t="s">
        <v>4728</v>
      </c>
      <c r="D1903" t="s">
        <v>22</v>
      </c>
      <c r="E1903" t="s">
        <v>266</v>
      </c>
      <c r="F1903" t="s">
        <v>24</v>
      </c>
      <c r="G1903" t="s">
        <v>267</v>
      </c>
      <c r="H1903">
        <v>119.7</v>
      </c>
      <c r="I1903">
        <v>3</v>
      </c>
      <c r="J1903">
        <v>0.1</v>
      </c>
      <c r="K1903">
        <v>323.19</v>
      </c>
      <c r="L1903" t="s">
        <v>49</v>
      </c>
      <c r="M1903" t="s">
        <v>90</v>
      </c>
      <c r="N1903" t="s">
        <v>91</v>
      </c>
      <c r="O1903" t="s">
        <v>123</v>
      </c>
      <c r="P1903">
        <v>12</v>
      </c>
      <c r="Q1903">
        <v>1.3</v>
      </c>
      <c r="R1903" t="s">
        <v>30</v>
      </c>
      <c r="S1903" t="s">
        <v>86</v>
      </c>
    </row>
    <row r="1904" spans="1:19" x14ac:dyDescent="0.35">
      <c r="A1904" t="s">
        <v>4729</v>
      </c>
      <c r="B1904" t="s">
        <v>2647</v>
      </c>
      <c r="C1904" t="s">
        <v>305</v>
      </c>
      <c r="D1904" t="s">
        <v>34</v>
      </c>
      <c r="E1904" t="s">
        <v>65</v>
      </c>
      <c r="F1904" t="s">
        <v>66</v>
      </c>
      <c r="G1904" t="s">
        <v>67</v>
      </c>
      <c r="H1904">
        <v>238.16</v>
      </c>
      <c r="I1904">
        <v>6</v>
      </c>
      <c r="J1904">
        <v>0.05</v>
      </c>
      <c r="K1904">
        <v>1357.51</v>
      </c>
      <c r="L1904" t="s">
        <v>76</v>
      </c>
      <c r="M1904" t="s">
        <v>111</v>
      </c>
      <c r="N1904" t="s">
        <v>28</v>
      </c>
      <c r="O1904" t="s">
        <v>123</v>
      </c>
      <c r="P1904">
        <v>7</v>
      </c>
      <c r="Q1904">
        <v>3.5</v>
      </c>
      <c r="R1904" t="s">
        <v>30</v>
      </c>
      <c r="S1904" t="s">
        <v>52</v>
      </c>
    </row>
    <row r="1905" spans="1:19" x14ac:dyDescent="0.35">
      <c r="A1905" t="s">
        <v>4730</v>
      </c>
      <c r="B1905" t="s">
        <v>4731</v>
      </c>
      <c r="C1905" t="s">
        <v>4732</v>
      </c>
      <c r="D1905" t="s">
        <v>64</v>
      </c>
      <c r="E1905" t="s">
        <v>370</v>
      </c>
      <c r="F1905" t="s">
        <v>74</v>
      </c>
      <c r="G1905" t="s">
        <v>75</v>
      </c>
      <c r="H1905">
        <v>98.44</v>
      </c>
      <c r="I1905">
        <v>1</v>
      </c>
      <c r="J1905">
        <v>0</v>
      </c>
      <c r="K1905">
        <v>98.44</v>
      </c>
      <c r="L1905" t="s">
        <v>98</v>
      </c>
      <c r="M1905" t="s">
        <v>27</v>
      </c>
      <c r="N1905" t="s">
        <v>172</v>
      </c>
      <c r="O1905" t="s">
        <v>116</v>
      </c>
      <c r="P1905">
        <v>13</v>
      </c>
      <c r="Q1905">
        <v>3.7</v>
      </c>
      <c r="R1905" t="s">
        <v>30</v>
      </c>
    </row>
    <row r="1906" spans="1:19" x14ac:dyDescent="0.35">
      <c r="A1906" t="s">
        <v>4733</v>
      </c>
      <c r="B1906" t="s">
        <v>4734</v>
      </c>
      <c r="C1906" t="s">
        <v>3734</v>
      </c>
      <c r="D1906" t="s">
        <v>34</v>
      </c>
      <c r="E1906" t="s">
        <v>23</v>
      </c>
      <c r="F1906" t="s">
        <v>24</v>
      </c>
      <c r="G1906" t="s">
        <v>25</v>
      </c>
      <c r="H1906">
        <v>332</v>
      </c>
      <c r="I1906">
        <v>4</v>
      </c>
      <c r="J1906">
        <v>0.2</v>
      </c>
      <c r="K1906">
        <v>1062.4000000000001</v>
      </c>
      <c r="L1906" t="s">
        <v>104</v>
      </c>
      <c r="M1906" t="s">
        <v>183</v>
      </c>
      <c r="N1906" t="s">
        <v>172</v>
      </c>
      <c r="O1906" t="s">
        <v>116</v>
      </c>
      <c r="P1906">
        <v>8</v>
      </c>
      <c r="Q1906">
        <v>3.1</v>
      </c>
      <c r="R1906" t="s">
        <v>30</v>
      </c>
      <c r="S1906" t="s">
        <v>60</v>
      </c>
    </row>
    <row r="1907" spans="1:19" x14ac:dyDescent="0.35">
      <c r="A1907" t="s">
        <v>4735</v>
      </c>
      <c r="B1907" t="s">
        <v>4688</v>
      </c>
      <c r="C1907" t="s">
        <v>4736</v>
      </c>
      <c r="D1907" t="s">
        <v>34</v>
      </c>
      <c r="E1907" t="s">
        <v>872</v>
      </c>
      <c r="F1907" t="s">
        <v>36</v>
      </c>
      <c r="G1907" t="s">
        <v>873</v>
      </c>
      <c r="H1907">
        <v>33.72</v>
      </c>
      <c r="I1907">
        <v>6</v>
      </c>
      <c r="J1907">
        <v>0.1</v>
      </c>
      <c r="K1907">
        <v>182.09</v>
      </c>
      <c r="L1907" t="s">
        <v>26</v>
      </c>
      <c r="M1907" t="s">
        <v>84</v>
      </c>
      <c r="N1907" t="s">
        <v>40</v>
      </c>
      <c r="O1907" t="s">
        <v>92</v>
      </c>
      <c r="P1907">
        <v>8</v>
      </c>
      <c r="Q1907">
        <v>3.7</v>
      </c>
      <c r="R1907" t="s">
        <v>30</v>
      </c>
      <c r="S1907" t="s">
        <v>60</v>
      </c>
    </row>
    <row r="1908" spans="1:19" x14ac:dyDescent="0.35">
      <c r="A1908" t="s">
        <v>4737</v>
      </c>
      <c r="B1908" t="s">
        <v>3824</v>
      </c>
      <c r="C1908" t="s">
        <v>4738</v>
      </c>
      <c r="D1908" t="s">
        <v>22</v>
      </c>
      <c r="E1908" t="s">
        <v>1182</v>
      </c>
      <c r="F1908" t="s">
        <v>66</v>
      </c>
      <c r="G1908" t="s">
        <v>446</v>
      </c>
      <c r="H1908">
        <v>124.21</v>
      </c>
      <c r="I1908">
        <v>7</v>
      </c>
      <c r="J1908">
        <v>0.05</v>
      </c>
      <c r="K1908">
        <v>826</v>
      </c>
      <c r="L1908" t="s">
        <v>165</v>
      </c>
      <c r="M1908" t="s">
        <v>90</v>
      </c>
      <c r="N1908" t="s">
        <v>40</v>
      </c>
      <c r="O1908" t="s">
        <v>77</v>
      </c>
      <c r="P1908">
        <v>1</v>
      </c>
      <c r="Q1908">
        <v>1.9</v>
      </c>
      <c r="R1908" t="s">
        <v>30</v>
      </c>
      <c r="S1908" t="s">
        <v>60</v>
      </c>
    </row>
    <row r="1909" spans="1:19" x14ac:dyDescent="0.35">
      <c r="A1909" t="s">
        <v>31</v>
      </c>
      <c r="B1909" t="s">
        <v>353</v>
      </c>
      <c r="C1909" t="s">
        <v>4739</v>
      </c>
      <c r="D1909" t="s">
        <v>64</v>
      </c>
      <c r="E1909" t="s">
        <v>120</v>
      </c>
      <c r="F1909" t="s">
        <v>47</v>
      </c>
      <c r="G1909" t="s">
        <v>121</v>
      </c>
      <c r="H1909">
        <v>521.49</v>
      </c>
      <c r="I1909">
        <v>11</v>
      </c>
      <c r="J1909">
        <v>0.25</v>
      </c>
      <c r="K1909">
        <v>4302.29</v>
      </c>
      <c r="L1909" t="s">
        <v>83</v>
      </c>
      <c r="M1909" t="s">
        <v>27</v>
      </c>
      <c r="N1909" t="s">
        <v>85</v>
      </c>
      <c r="O1909" t="s">
        <v>92</v>
      </c>
      <c r="P1909">
        <v>1</v>
      </c>
      <c r="Q1909">
        <v>3</v>
      </c>
      <c r="R1909" t="s">
        <v>51</v>
      </c>
      <c r="S1909" t="s">
        <v>60</v>
      </c>
    </row>
    <row r="1910" spans="1:19" x14ac:dyDescent="0.35">
      <c r="A1910" t="s">
        <v>4740</v>
      </c>
      <c r="B1910" t="s">
        <v>2500</v>
      </c>
      <c r="C1910" t="s">
        <v>4741</v>
      </c>
      <c r="D1910" t="s">
        <v>127</v>
      </c>
      <c r="E1910" t="s">
        <v>109</v>
      </c>
      <c r="F1910" t="s">
        <v>74</v>
      </c>
      <c r="G1910" t="s">
        <v>110</v>
      </c>
      <c r="H1910">
        <v>1014.63</v>
      </c>
      <c r="I1910">
        <v>13</v>
      </c>
      <c r="J1910">
        <v>0</v>
      </c>
      <c r="K1910">
        <v>13190.19</v>
      </c>
      <c r="L1910" t="s">
        <v>142</v>
      </c>
      <c r="M1910" t="s">
        <v>134</v>
      </c>
      <c r="N1910" t="s">
        <v>59</v>
      </c>
      <c r="O1910" t="s">
        <v>77</v>
      </c>
      <c r="P1910">
        <v>3</v>
      </c>
      <c r="Q1910">
        <v>2.6</v>
      </c>
      <c r="R1910" t="s">
        <v>30</v>
      </c>
      <c r="S1910" t="s">
        <v>60</v>
      </c>
    </row>
    <row r="1911" spans="1:19" x14ac:dyDescent="0.35">
      <c r="A1911" t="s">
        <v>4742</v>
      </c>
      <c r="B1911" t="s">
        <v>1816</v>
      </c>
      <c r="C1911" t="s">
        <v>4743</v>
      </c>
      <c r="D1911" t="s">
        <v>157</v>
      </c>
      <c r="E1911" t="s">
        <v>649</v>
      </c>
      <c r="F1911" t="s">
        <v>57</v>
      </c>
      <c r="G1911" t="s">
        <v>153</v>
      </c>
      <c r="H1911">
        <v>206.84</v>
      </c>
      <c r="I1911">
        <v>11</v>
      </c>
      <c r="J1911">
        <v>0.25</v>
      </c>
      <c r="K1911">
        <v>1706.43</v>
      </c>
      <c r="L1911" t="s">
        <v>83</v>
      </c>
      <c r="M1911" t="s">
        <v>111</v>
      </c>
      <c r="N1911" t="s">
        <v>166</v>
      </c>
      <c r="O1911" t="s">
        <v>41</v>
      </c>
      <c r="P1911">
        <v>1</v>
      </c>
      <c r="Q1911">
        <v>1.4</v>
      </c>
      <c r="R1911" t="s">
        <v>30</v>
      </c>
      <c r="S1911" t="s">
        <v>52</v>
      </c>
    </row>
    <row r="1912" spans="1:19" x14ac:dyDescent="0.35">
      <c r="A1912" t="s">
        <v>4744</v>
      </c>
      <c r="B1912" t="s">
        <v>3408</v>
      </c>
      <c r="C1912" t="s">
        <v>4745</v>
      </c>
      <c r="D1912" t="s">
        <v>127</v>
      </c>
      <c r="E1912" t="s">
        <v>399</v>
      </c>
      <c r="F1912" t="s">
        <v>24</v>
      </c>
      <c r="G1912" t="s">
        <v>182</v>
      </c>
      <c r="H1912">
        <v>125.76</v>
      </c>
      <c r="I1912">
        <v>10</v>
      </c>
      <c r="J1912">
        <v>0.3</v>
      </c>
      <c r="K1912">
        <v>880.32</v>
      </c>
      <c r="L1912" t="s">
        <v>76</v>
      </c>
      <c r="M1912" t="s">
        <v>134</v>
      </c>
      <c r="N1912" t="s">
        <v>166</v>
      </c>
      <c r="O1912" t="s">
        <v>29</v>
      </c>
      <c r="P1912">
        <v>1</v>
      </c>
      <c r="Q1912">
        <v>3.5</v>
      </c>
      <c r="R1912" t="s">
        <v>30</v>
      </c>
      <c r="S1912" t="s">
        <v>60</v>
      </c>
    </row>
    <row r="1913" spans="1:19" x14ac:dyDescent="0.35">
      <c r="A1913" t="s">
        <v>4746</v>
      </c>
      <c r="B1913" t="s">
        <v>4747</v>
      </c>
      <c r="C1913" t="s">
        <v>4748</v>
      </c>
      <c r="D1913" t="s">
        <v>127</v>
      </c>
      <c r="E1913" t="s">
        <v>209</v>
      </c>
      <c r="F1913" t="s">
        <v>47</v>
      </c>
      <c r="G1913" t="s">
        <v>210</v>
      </c>
      <c r="H1913">
        <v>606.25</v>
      </c>
      <c r="I1913">
        <v>3</v>
      </c>
      <c r="J1913">
        <v>0.25</v>
      </c>
      <c r="K1913">
        <v>1364.06</v>
      </c>
      <c r="L1913" t="s">
        <v>104</v>
      </c>
      <c r="M1913" t="s">
        <v>27</v>
      </c>
      <c r="N1913" t="s">
        <v>28</v>
      </c>
      <c r="O1913" t="s">
        <v>92</v>
      </c>
      <c r="P1913">
        <v>10</v>
      </c>
      <c r="Q1913">
        <v>3</v>
      </c>
      <c r="S1913" t="s">
        <v>60</v>
      </c>
    </row>
    <row r="1914" spans="1:19" x14ac:dyDescent="0.35">
      <c r="A1914" t="s">
        <v>4749</v>
      </c>
      <c r="B1914" t="s">
        <v>3083</v>
      </c>
      <c r="C1914" t="s">
        <v>2085</v>
      </c>
      <c r="D1914" t="s">
        <v>127</v>
      </c>
      <c r="E1914" t="s">
        <v>274</v>
      </c>
      <c r="F1914" t="s">
        <v>74</v>
      </c>
      <c r="G1914" t="s">
        <v>75</v>
      </c>
      <c r="H1914">
        <v>155.26</v>
      </c>
      <c r="I1914">
        <v>9</v>
      </c>
      <c r="J1914">
        <v>0.2</v>
      </c>
      <c r="K1914">
        <v>1117.8699999999999</v>
      </c>
      <c r="L1914" t="s">
        <v>302</v>
      </c>
      <c r="M1914" t="s">
        <v>183</v>
      </c>
      <c r="N1914" t="s">
        <v>166</v>
      </c>
      <c r="O1914" t="s">
        <v>29</v>
      </c>
      <c r="P1914">
        <v>8</v>
      </c>
      <c r="Q1914">
        <v>2.1</v>
      </c>
      <c r="R1914" t="s">
        <v>30</v>
      </c>
      <c r="S1914" t="s">
        <v>60</v>
      </c>
    </row>
    <row r="1915" spans="1:19" x14ac:dyDescent="0.35">
      <c r="A1915" t="s">
        <v>4750</v>
      </c>
      <c r="B1915" t="s">
        <v>2463</v>
      </c>
      <c r="C1915" t="s">
        <v>4751</v>
      </c>
      <c r="D1915" t="s">
        <v>34</v>
      </c>
      <c r="E1915" t="s">
        <v>35</v>
      </c>
      <c r="F1915" t="s">
        <v>36</v>
      </c>
      <c r="G1915" t="s">
        <v>37</v>
      </c>
      <c r="H1915">
        <v>26.15</v>
      </c>
      <c r="I1915">
        <v>12</v>
      </c>
      <c r="J1915">
        <v>0.05</v>
      </c>
      <c r="K1915">
        <v>298.11</v>
      </c>
      <c r="L1915" t="s">
        <v>98</v>
      </c>
      <c r="M1915" t="s">
        <v>39</v>
      </c>
      <c r="N1915" t="s">
        <v>59</v>
      </c>
      <c r="O1915" t="s">
        <v>50</v>
      </c>
      <c r="P1915">
        <v>1</v>
      </c>
      <c r="Q1915">
        <v>2.9</v>
      </c>
      <c r="R1915" t="s">
        <v>30</v>
      </c>
      <c r="S1915" t="s">
        <v>52</v>
      </c>
    </row>
    <row r="1916" spans="1:19" x14ac:dyDescent="0.35">
      <c r="A1916" t="s">
        <v>4752</v>
      </c>
      <c r="B1916" t="s">
        <v>2848</v>
      </c>
      <c r="C1916" t="s">
        <v>4753</v>
      </c>
      <c r="D1916" t="s">
        <v>34</v>
      </c>
      <c r="E1916" t="s">
        <v>293</v>
      </c>
      <c r="F1916" t="s">
        <v>74</v>
      </c>
      <c r="G1916" t="s">
        <v>110</v>
      </c>
      <c r="H1916">
        <v>733.82</v>
      </c>
      <c r="I1916">
        <v>12</v>
      </c>
      <c r="J1916">
        <v>0</v>
      </c>
      <c r="K1916">
        <v>8805.84</v>
      </c>
      <c r="L1916" t="s">
        <v>165</v>
      </c>
      <c r="M1916" t="s">
        <v>90</v>
      </c>
      <c r="N1916" t="s">
        <v>172</v>
      </c>
      <c r="O1916" t="s">
        <v>92</v>
      </c>
      <c r="P1916">
        <v>9</v>
      </c>
      <c r="Q1916">
        <v>4.0999999999999996</v>
      </c>
      <c r="R1916" t="s">
        <v>30</v>
      </c>
      <c r="S1916" t="s">
        <v>60</v>
      </c>
    </row>
    <row r="1917" spans="1:19" x14ac:dyDescent="0.35">
      <c r="A1917" t="s">
        <v>4754</v>
      </c>
      <c r="B1917" t="s">
        <v>4755</v>
      </c>
      <c r="C1917" t="s">
        <v>4756</v>
      </c>
      <c r="D1917" t="s">
        <v>22</v>
      </c>
      <c r="E1917" t="s">
        <v>73</v>
      </c>
      <c r="F1917" t="s">
        <v>74</v>
      </c>
      <c r="G1917" t="s">
        <v>75</v>
      </c>
      <c r="H1917">
        <v>2042.23</v>
      </c>
      <c r="I1917">
        <v>7</v>
      </c>
      <c r="J1917">
        <v>0.15</v>
      </c>
      <c r="K1917">
        <v>12151.27</v>
      </c>
      <c r="L1917" t="s">
        <v>49</v>
      </c>
      <c r="M1917" t="s">
        <v>134</v>
      </c>
      <c r="N1917" t="s">
        <v>68</v>
      </c>
      <c r="O1917" t="s">
        <v>41</v>
      </c>
      <c r="P1917">
        <v>2</v>
      </c>
      <c r="Q1917">
        <v>4.2</v>
      </c>
      <c r="R1917" t="s">
        <v>30</v>
      </c>
      <c r="S1917" t="s">
        <v>60</v>
      </c>
    </row>
    <row r="1918" spans="1:19" x14ac:dyDescent="0.35">
      <c r="A1918" t="s">
        <v>4757</v>
      </c>
      <c r="B1918" t="s">
        <v>4758</v>
      </c>
      <c r="C1918" t="s">
        <v>1611</v>
      </c>
      <c r="D1918" t="s">
        <v>72</v>
      </c>
      <c r="E1918" t="s">
        <v>323</v>
      </c>
      <c r="F1918" t="s">
        <v>57</v>
      </c>
      <c r="G1918" t="s">
        <v>82</v>
      </c>
      <c r="H1918">
        <v>624.47</v>
      </c>
      <c r="I1918">
        <v>14</v>
      </c>
      <c r="J1918">
        <v>0.05</v>
      </c>
      <c r="K1918">
        <v>8305.4500000000007</v>
      </c>
      <c r="L1918" t="s">
        <v>165</v>
      </c>
      <c r="M1918" t="s">
        <v>90</v>
      </c>
      <c r="N1918" t="s">
        <v>28</v>
      </c>
      <c r="O1918" t="s">
        <v>123</v>
      </c>
      <c r="P1918">
        <v>9</v>
      </c>
      <c r="Q1918">
        <v>3.6</v>
      </c>
      <c r="R1918" t="s">
        <v>30</v>
      </c>
      <c r="S1918" t="s">
        <v>42</v>
      </c>
    </row>
    <row r="1919" spans="1:19" x14ac:dyDescent="0.35">
      <c r="A1919" t="s">
        <v>4759</v>
      </c>
      <c r="B1919" t="s">
        <v>431</v>
      </c>
      <c r="C1919" t="s">
        <v>4760</v>
      </c>
      <c r="D1919" t="s">
        <v>64</v>
      </c>
      <c r="E1919" t="s">
        <v>46</v>
      </c>
      <c r="F1919" t="s">
        <v>47</v>
      </c>
      <c r="G1919" t="s">
        <v>48</v>
      </c>
      <c r="H1919">
        <v>231.41</v>
      </c>
      <c r="I1919">
        <v>1</v>
      </c>
      <c r="J1919">
        <v>0</v>
      </c>
      <c r="K1919">
        <v>231.41</v>
      </c>
      <c r="L1919" t="s">
        <v>38</v>
      </c>
      <c r="M1919" t="s">
        <v>134</v>
      </c>
      <c r="N1919" t="s">
        <v>68</v>
      </c>
      <c r="O1919" t="s">
        <v>105</v>
      </c>
      <c r="P1919">
        <v>7</v>
      </c>
      <c r="Q1919">
        <v>2.9</v>
      </c>
      <c r="S1919" t="s">
        <v>86</v>
      </c>
    </row>
    <row r="1920" spans="1:19" x14ac:dyDescent="0.35">
      <c r="A1920" t="s">
        <v>4761</v>
      </c>
      <c r="B1920" t="s">
        <v>627</v>
      </c>
      <c r="C1920" t="s">
        <v>4762</v>
      </c>
      <c r="D1920" t="s">
        <v>72</v>
      </c>
      <c r="E1920" t="s">
        <v>374</v>
      </c>
      <c r="F1920" t="s">
        <v>36</v>
      </c>
      <c r="G1920" t="s">
        <v>259</v>
      </c>
      <c r="H1920">
        <v>29.72</v>
      </c>
      <c r="I1920">
        <v>2</v>
      </c>
      <c r="J1920">
        <v>0.2</v>
      </c>
      <c r="K1920">
        <v>47.55</v>
      </c>
      <c r="L1920" t="s">
        <v>83</v>
      </c>
      <c r="M1920" t="s">
        <v>134</v>
      </c>
      <c r="N1920" t="s">
        <v>85</v>
      </c>
      <c r="O1920" t="s">
        <v>50</v>
      </c>
      <c r="P1920">
        <v>9</v>
      </c>
      <c r="Q1920">
        <v>3.3</v>
      </c>
      <c r="R1920" t="s">
        <v>30</v>
      </c>
      <c r="S1920" t="s">
        <v>60</v>
      </c>
    </row>
    <row r="1921" spans="1:19" x14ac:dyDescent="0.35">
      <c r="A1921" t="s">
        <v>4763</v>
      </c>
      <c r="B1921" t="s">
        <v>4764</v>
      </c>
      <c r="C1921" t="s">
        <v>3309</v>
      </c>
      <c r="D1921" t="s">
        <v>22</v>
      </c>
      <c r="E1921" t="s">
        <v>128</v>
      </c>
      <c r="F1921" t="s">
        <v>36</v>
      </c>
      <c r="G1921" t="s">
        <v>129</v>
      </c>
      <c r="H1921">
        <v>32.56</v>
      </c>
      <c r="I1921">
        <v>1</v>
      </c>
      <c r="J1921">
        <v>0.05</v>
      </c>
      <c r="K1921">
        <v>30.93</v>
      </c>
      <c r="L1921" t="s">
        <v>98</v>
      </c>
      <c r="M1921" t="s">
        <v>84</v>
      </c>
      <c r="N1921" t="s">
        <v>85</v>
      </c>
      <c r="O1921" t="s">
        <v>116</v>
      </c>
      <c r="P1921">
        <v>3</v>
      </c>
      <c r="Q1921">
        <v>2.5</v>
      </c>
      <c r="R1921" t="s">
        <v>30</v>
      </c>
      <c r="S1921" t="s">
        <v>60</v>
      </c>
    </row>
    <row r="1922" spans="1:19" x14ac:dyDescent="0.35">
      <c r="A1922" t="s">
        <v>4765</v>
      </c>
      <c r="B1922" t="s">
        <v>3151</v>
      </c>
      <c r="C1922" t="s">
        <v>201</v>
      </c>
      <c r="D1922" t="s">
        <v>72</v>
      </c>
      <c r="E1922" t="s">
        <v>244</v>
      </c>
      <c r="F1922" t="s">
        <v>36</v>
      </c>
      <c r="G1922" t="s">
        <v>129</v>
      </c>
      <c r="H1922">
        <v>19.190000000000001</v>
      </c>
      <c r="I1922">
        <v>11</v>
      </c>
      <c r="J1922">
        <v>0.25</v>
      </c>
      <c r="K1922">
        <v>158.32</v>
      </c>
      <c r="L1922" t="s">
        <v>26</v>
      </c>
      <c r="M1922" t="s">
        <v>90</v>
      </c>
      <c r="N1922" t="s">
        <v>91</v>
      </c>
      <c r="O1922" t="s">
        <v>123</v>
      </c>
      <c r="P1922">
        <v>1</v>
      </c>
      <c r="Q1922">
        <v>1.5</v>
      </c>
      <c r="R1922" t="s">
        <v>30</v>
      </c>
      <c r="S1922" t="s">
        <v>60</v>
      </c>
    </row>
    <row r="1923" spans="1:19" x14ac:dyDescent="0.35">
      <c r="A1923" t="s">
        <v>4766</v>
      </c>
      <c r="B1923" t="s">
        <v>2368</v>
      </c>
      <c r="C1923" t="s">
        <v>4767</v>
      </c>
      <c r="D1923" t="s">
        <v>127</v>
      </c>
      <c r="E1923" t="s">
        <v>445</v>
      </c>
      <c r="F1923" t="s">
        <v>66</v>
      </c>
      <c r="G1923" t="s">
        <v>446</v>
      </c>
      <c r="H1923">
        <v>676.45</v>
      </c>
      <c r="I1923">
        <v>9</v>
      </c>
      <c r="J1923">
        <v>0.2</v>
      </c>
      <c r="K1923">
        <v>4870.4399999999996</v>
      </c>
      <c r="L1923" t="s">
        <v>165</v>
      </c>
      <c r="M1923" t="s">
        <v>183</v>
      </c>
      <c r="N1923" t="s">
        <v>40</v>
      </c>
      <c r="O1923" t="s">
        <v>116</v>
      </c>
      <c r="P1923">
        <v>1</v>
      </c>
      <c r="Q1923">
        <v>2.5</v>
      </c>
      <c r="R1923" t="s">
        <v>51</v>
      </c>
      <c r="S1923" t="s">
        <v>86</v>
      </c>
    </row>
    <row r="1924" spans="1:19" x14ac:dyDescent="0.35">
      <c r="A1924" t="s">
        <v>4768</v>
      </c>
      <c r="B1924" t="s">
        <v>3168</v>
      </c>
      <c r="C1924" t="s">
        <v>4769</v>
      </c>
      <c r="D1924" t="s">
        <v>127</v>
      </c>
      <c r="E1924" t="s">
        <v>1182</v>
      </c>
      <c r="F1924" t="s">
        <v>66</v>
      </c>
      <c r="G1924" t="s">
        <v>446</v>
      </c>
      <c r="H1924">
        <v>330.59</v>
      </c>
      <c r="I1924">
        <v>9</v>
      </c>
      <c r="J1924">
        <v>0.2</v>
      </c>
      <c r="K1924">
        <v>2380.25</v>
      </c>
      <c r="L1924" t="s">
        <v>165</v>
      </c>
      <c r="M1924" t="s">
        <v>84</v>
      </c>
      <c r="N1924" t="s">
        <v>68</v>
      </c>
      <c r="O1924" t="s">
        <v>116</v>
      </c>
      <c r="P1924">
        <v>11</v>
      </c>
      <c r="Q1924">
        <v>3.1</v>
      </c>
      <c r="R1924" t="s">
        <v>30</v>
      </c>
      <c r="S1924" t="s">
        <v>86</v>
      </c>
    </row>
    <row r="1925" spans="1:19" x14ac:dyDescent="0.35">
      <c r="A1925" t="s">
        <v>4770</v>
      </c>
      <c r="B1925" t="s">
        <v>3426</v>
      </c>
      <c r="C1925" t="s">
        <v>4771</v>
      </c>
      <c r="D1925" t="s">
        <v>72</v>
      </c>
      <c r="E1925" t="s">
        <v>403</v>
      </c>
      <c r="F1925" t="s">
        <v>74</v>
      </c>
      <c r="G1925" t="s">
        <v>148</v>
      </c>
      <c r="H1925">
        <v>1655.63</v>
      </c>
      <c r="I1925">
        <v>7</v>
      </c>
      <c r="J1925">
        <v>0.2</v>
      </c>
      <c r="K1925">
        <v>9271.5300000000007</v>
      </c>
      <c r="L1925" t="s">
        <v>165</v>
      </c>
      <c r="M1925" t="s">
        <v>183</v>
      </c>
      <c r="N1925" t="s">
        <v>28</v>
      </c>
      <c r="O1925" t="s">
        <v>116</v>
      </c>
      <c r="P1925">
        <v>10</v>
      </c>
      <c r="Q1925">
        <v>3.4</v>
      </c>
      <c r="R1925" t="s">
        <v>30</v>
      </c>
      <c r="S1925" t="s">
        <v>60</v>
      </c>
    </row>
    <row r="1926" spans="1:19" x14ac:dyDescent="0.35">
      <c r="A1926" t="s">
        <v>4772</v>
      </c>
      <c r="B1926" t="s">
        <v>448</v>
      </c>
      <c r="C1926" t="s">
        <v>4773</v>
      </c>
      <c r="D1926" t="s">
        <v>34</v>
      </c>
      <c r="E1926" t="s">
        <v>65</v>
      </c>
      <c r="F1926" t="s">
        <v>66</v>
      </c>
      <c r="G1926" t="s">
        <v>67</v>
      </c>
      <c r="H1926">
        <v>500.32</v>
      </c>
      <c r="I1926">
        <v>10</v>
      </c>
      <c r="J1926">
        <v>0.25</v>
      </c>
      <c r="K1926">
        <v>3752.4</v>
      </c>
      <c r="L1926" t="s">
        <v>83</v>
      </c>
      <c r="M1926" t="s">
        <v>134</v>
      </c>
      <c r="N1926" t="s">
        <v>85</v>
      </c>
      <c r="O1926" t="s">
        <v>77</v>
      </c>
      <c r="P1926">
        <v>6</v>
      </c>
      <c r="Q1926">
        <v>4.7</v>
      </c>
      <c r="R1926" t="s">
        <v>30</v>
      </c>
      <c r="S1926" t="s">
        <v>86</v>
      </c>
    </row>
    <row r="1927" spans="1:19" x14ac:dyDescent="0.35">
      <c r="A1927" t="s">
        <v>4774</v>
      </c>
      <c r="B1927" t="s">
        <v>3793</v>
      </c>
      <c r="C1927" t="s">
        <v>55</v>
      </c>
      <c r="D1927" t="s">
        <v>64</v>
      </c>
      <c r="E1927" t="s">
        <v>399</v>
      </c>
      <c r="F1927" t="s">
        <v>24</v>
      </c>
      <c r="G1927" t="s">
        <v>182</v>
      </c>
      <c r="H1927">
        <v>170.87</v>
      </c>
      <c r="I1927">
        <v>3</v>
      </c>
      <c r="J1927">
        <v>0.2</v>
      </c>
      <c r="K1927">
        <v>410.09</v>
      </c>
      <c r="L1927" t="s">
        <v>76</v>
      </c>
      <c r="M1927" t="s">
        <v>39</v>
      </c>
      <c r="N1927" t="s">
        <v>40</v>
      </c>
      <c r="O1927" t="s">
        <v>77</v>
      </c>
      <c r="P1927">
        <v>7</v>
      </c>
      <c r="Q1927">
        <v>4.0999999999999996</v>
      </c>
      <c r="R1927" t="s">
        <v>30</v>
      </c>
      <c r="S1927" t="s">
        <v>60</v>
      </c>
    </row>
    <row r="1928" spans="1:19" x14ac:dyDescent="0.35">
      <c r="A1928" t="s">
        <v>4775</v>
      </c>
      <c r="B1928" t="s">
        <v>1385</v>
      </c>
      <c r="C1928" t="s">
        <v>4776</v>
      </c>
      <c r="D1928" t="s">
        <v>64</v>
      </c>
      <c r="E1928" t="s">
        <v>258</v>
      </c>
      <c r="F1928" t="s">
        <v>36</v>
      </c>
      <c r="G1928" t="s">
        <v>259</v>
      </c>
      <c r="H1928">
        <v>9.32</v>
      </c>
      <c r="I1928">
        <v>13</v>
      </c>
      <c r="J1928">
        <v>0.1</v>
      </c>
      <c r="K1928">
        <v>109.04</v>
      </c>
      <c r="L1928" t="s">
        <v>26</v>
      </c>
      <c r="M1928" t="s">
        <v>111</v>
      </c>
      <c r="N1928" t="s">
        <v>166</v>
      </c>
      <c r="O1928" t="s">
        <v>77</v>
      </c>
      <c r="P1928">
        <v>9</v>
      </c>
      <c r="Q1928">
        <v>1.6</v>
      </c>
      <c r="R1928" t="s">
        <v>30</v>
      </c>
      <c r="S1928" t="s">
        <v>86</v>
      </c>
    </row>
    <row r="1929" spans="1:19" x14ac:dyDescent="0.35">
      <c r="A1929" t="s">
        <v>4777</v>
      </c>
      <c r="B1929" t="s">
        <v>856</v>
      </c>
      <c r="C1929" t="s">
        <v>4778</v>
      </c>
      <c r="D1929" t="s">
        <v>127</v>
      </c>
      <c r="E1929" t="s">
        <v>313</v>
      </c>
      <c r="F1929" t="s">
        <v>47</v>
      </c>
      <c r="G1929" t="s">
        <v>48</v>
      </c>
      <c r="H1929">
        <v>664.58</v>
      </c>
      <c r="I1929">
        <v>5</v>
      </c>
      <c r="J1929">
        <v>0</v>
      </c>
      <c r="K1929">
        <v>3322.9</v>
      </c>
      <c r="L1929" t="s">
        <v>104</v>
      </c>
      <c r="M1929" t="s">
        <v>111</v>
      </c>
      <c r="N1929" t="s">
        <v>68</v>
      </c>
      <c r="O1929" t="s">
        <v>50</v>
      </c>
      <c r="P1929">
        <v>6</v>
      </c>
      <c r="Q1929">
        <v>1.7</v>
      </c>
      <c r="R1929" t="s">
        <v>51</v>
      </c>
      <c r="S1929" t="s">
        <v>60</v>
      </c>
    </row>
    <row r="1930" spans="1:19" x14ac:dyDescent="0.35">
      <c r="A1930" t="s">
        <v>4779</v>
      </c>
      <c r="B1930" t="s">
        <v>4780</v>
      </c>
      <c r="C1930" t="s">
        <v>4781</v>
      </c>
      <c r="D1930" t="s">
        <v>22</v>
      </c>
      <c r="E1930" t="s">
        <v>470</v>
      </c>
      <c r="F1930" t="s">
        <v>24</v>
      </c>
      <c r="G1930" t="s">
        <v>471</v>
      </c>
      <c r="H1930">
        <v>484.8</v>
      </c>
      <c r="I1930">
        <v>4</v>
      </c>
      <c r="J1930">
        <v>0.25</v>
      </c>
      <c r="K1930">
        <v>1454.4</v>
      </c>
      <c r="L1930" t="s">
        <v>104</v>
      </c>
      <c r="M1930" t="s">
        <v>39</v>
      </c>
      <c r="N1930" t="s">
        <v>166</v>
      </c>
      <c r="O1930" t="s">
        <v>92</v>
      </c>
      <c r="P1930">
        <v>5</v>
      </c>
      <c r="Q1930">
        <v>1.4</v>
      </c>
      <c r="R1930" t="s">
        <v>30</v>
      </c>
      <c r="S1930" t="s">
        <v>60</v>
      </c>
    </row>
    <row r="1931" spans="1:19" x14ac:dyDescent="0.35">
      <c r="A1931" t="s">
        <v>4782</v>
      </c>
      <c r="B1931" t="s">
        <v>2193</v>
      </c>
      <c r="C1931" t="s">
        <v>4783</v>
      </c>
      <c r="D1931" t="s">
        <v>127</v>
      </c>
      <c r="E1931" t="s">
        <v>214</v>
      </c>
      <c r="F1931" t="s">
        <v>66</v>
      </c>
      <c r="G1931" t="s">
        <v>215</v>
      </c>
      <c r="H1931">
        <v>2007.06</v>
      </c>
      <c r="I1931">
        <v>7</v>
      </c>
      <c r="J1931">
        <v>0.2</v>
      </c>
      <c r="K1931">
        <v>11239.54</v>
      </c>
      <c r="L1931" t="s">
        <v>302</v>
      </c>
      <c r="M1931" t="s">
        <v>39</v>
      </c>
      <c r="N1931" t="s">
        <v>28</v>
      </c>
      <c r="O1931" t="s">
        <v>123</v>
      </c>
      <c r="P1931">
        <v>2</v>
      </c>
      <c r="Q1931">
        <v>4</v>
      </c>
      <c r="R1931" t="s">
        <v>30</v>
      </c>
      <c r="S1931" t="s">
        <v>294</v>
      </c>
    </row>
    <row r="1932" spans="1:19" x14ac:dyDescent="0.35">
      <c r="A1932" t="s">
        <v>4784</v>
      </c>
      <c r="B1932" t="s">
        <v>1938</v>
      </c>
      <c r="C1932" t="s">
        <v>4785</v>
      </c>
      <c r="D1932" t="s">
        <v>127</v>
      </c>
      <c r="E1932" t="s">
        <v>147</v>
      </c>
      <c r="F1932" t="s">
        <v>74</v>
      </c>
      <c r="G1932" t="s">
        <v>148</v>
      </c>
      <c r="H1932">
        <v>1570.59</v>
      </c>
      <c r="I1932">
        <v>14</v>
      </c>
      <c r="J1932">
        <v>0.1</v>
      </c>
      <c r="K1932">
        <v>19789.43</v>
      </c>
      <c r="L1932" t="s">
        <v>83</v>
      </c>
      <c r="M1932" t="s">
        <v>90</v>
      </c>
      <c r="N1932" t="s">
        <v>28</v>
      </c>
      <c r="O1932" t="s">
        <v>105</v>
      </c>
      <c r="P1932">
        <v>2</v>
      </c>
      <c r="Q1932">
        <v>3.8</v>
      </c>
      <c r="R1932" t="s">
        <v>30</v>
      </c>
      <c r="S1932" t="s">
        <v>60</v>
      </c>
    </row>
    <row r="1933" spans="1:19" x14ac:dyDescent="0.35">
      <c r="A1933" t="s">
        <v>4786</v>
      </c>
      <c r="B1933" t="s">
        <v>1718</v>
      </c>
      <c r="C1933" t="s">
        <v>4787</v>
      </c>
      <c r="D1933" t="s">
        <v>64</v>
      </c>
      <c r="E1933" t="s">
        <v>872</v>
      </c>
      <c r="F1933" t="s">
        <v>36</v>
      </c>
      <c r="G1933" t="s">
        <v>873</v>
      </c>
      <c r="H1933">
        <v>23.23</v>
      </c>
      <c r="I1933">
        <v>9</v>
      </c>
      <c r="J1933">
        <v>0</v>
      </c>
      <c r="K1933">
        <v>209.07</v>
      </c>
      <c r="L1933" t="s">
        <v>49</v>
      </c>
      <c r="M1933" t="s">
        <v>90</v>
      </c>
      <c r="N1933" t="s">
        <v>28</v>
      </c>
      <c r="O1933" t="s">
        <v>77</v>
      </c>
      <c r="P1933">
        <v>8</v>
      </c>
      <c r="Q1933">
        <v>4.9000000000000004</v>
      </c>
      <c r="R1933" t="s">
        <v>30</v>
      </c>
    </row>
    <row r="1934" spans="1:19" x14ac:dyDescent="0.35">
      <c r="A1934" t="s">
        <v>4788</v>
      </c>
      <c r="B1934" t="s">
        <v>1482</v>
      </c>
      <c r="C1934" t="s">
        <v>4789</v>
      </c>
      <c r="D1934" t="s">
        <v>157</v>
      </c>
      <c r="E1934" t="s">
        <v>370</v>
      </c>
      <c r="F1934" t="s">
        <v>74</v>
      </c>
      <c r="G1934" t="s">
        <v>75</v>
      </c>
      <c r="H1934">
        <v>1246.6199999999999</v>
      </c>
      <c r="I1934">
        <v>12</v>
      </c>
      <c r="J1934">
        <v>0.1</v>
      </c>
      <c r="K1934">
        <v>13463.5</v>
      </c>
      <c r="L1934" t="s">
        <v>83</v>
      </c>
      <c r="M1934" t="s">
        <v>134</v>
      </c>
      <c r="N1934" t="s">
        <v>166</v>
      </c>
      <c r="O1934" t="s">
        <v>50</v>
      </c>
      <c r="P1934">
        <v>1</v>
      </c>
      <c r="Q1934">
        <v>3.1</v>
      </c>
      <c r="R1934" t="s">
        <v>30</v>
      </c>
      <c r="S1934" t="s">
        <v>60</v>
      </c>
    </row>
    <row r="1935" spans="1:19" x14ac:dyDescent="0.35">
      <c r="A1935" t="s">
        <v>4790</v>
      </c>
      <c r="B1935" t="s">
        <v>498</v>
      </c>
      <c r="C1935" t="s">
        <v>4791</v>
      </c>
      <c r="D1935" t="s">
        <v>34</v>
      </c>
      <c r="E1935" t="s">
        <v>533</v>
      </c>
      <c r="F1935" t="s">
        <v>74</v>
      </c>
      <c r="G1935" t="s">
        <v>534</v>
      </c>
      <c r="H1935">
        <v>2431.14</v>
      </c>
      <c r="I1935">
        <v>2</v>
      </c>
      <c r="J1935">
        <v>0</v>
      </c>
      <c r="K1935">
        <v>4862.28</v>
      </c>
      <c r="L1935" t="s">
        <v>142</v>
      </c>
      <c r="M1935" t="s">
        <v>39</v>
      </c>
      <c r="N1935" t="s">
        <v>166</v>
      </c>
      <c r="O1935" t="s">
        <v>77</v>
      </c>
      <c r="P1935">
        <v>8</v>
      </c>
      <c r="Q1935">
        <v>4.3</v>
      </c>
      <c r="R1935" t="s">
        <v>30</v>
      </c>
      <c r="S1935" t="s">
        <v>60</v>
      </c>
    </row>
    <row r="1936" spans="1:19" x14ac:dyDescent="0.35">
      <c r="A1936" t="s">
        <v>4792</v>
      </c>
      <c r="B1936" t="s">
        <v>3528</v>
      </c>
      <c r="C1936" t="s">
        <v>1939</v>
      </c>
      <c r="D1936" t="s">
        <v>34</v>
      </c>
      <c r="E1936" t="s">
        <v>533</v>
      </c>
      <c r="F1936" t="s">
        <v>74</v>
      </c>
      <c r="G1936" t="s">
        <v>534</v>
      </c>
      <c r="H1936">
        <v>2354.84</v>
      </c>
      <c r="I1936">
        <v>13</v>
      </c>
      <c r="J1936">
        <v>0.25</v>
      </c>
      <c r="K1936">
        <v>22959.69</v>
      </c>
      <c r="L1936" t="s">
        <v>142</v>
      </c>
      <c r="M1936" t="s">
        <v>84</v>
      </c>
      <c r="N1936" t="s">
        <v>85</v>
      </c>
      <c r="O1936" t="s">
        <v>116</v>
      </c>
      <c r="P1936">
        <v>11</v>
      </c>
      <c r="Q1936">
        <v>3.3</v>
      </c>
      <c r="R1936" t="s">
        <v>30</v>
      </c>
      <c r="S1936" t="s">
        <v>86</v>
      </c>
    </row>
    <row r="1937" spans="1:19" x14ac:dyDescent="0.35">
      <c r="A1937" t="s">
        <v>4793</v>
      </c>
      <c r="B1937" t="s">
        <v>2295</v>
      </c>
      <c r="C1937" t="s">
        <v>4794</v>
      </c>
      <c r="D1937" t="s">
        <v>72</v>
      </c>
      <c r="E1937" t="s">
        <v>374</v>
      </c>
      <c r="F1937" t="s">
        <v>36</v>
      </c>
      <c r="G1937" t="s">
        <v>259</v>
      </c>
      <c r="H1937">
        <v>32.51</v>
      </c>
      <c r="I1937">
        <v>8</v>
      </c>
      <c r="J1937">
        <v>0.3</v>
      </c>
      <c r="K1937">
        <v>182.06</v>
      </c>
      <c r="L1937" t="s">
        <v>98</v>
      </c>
      <c r="M1937" t="s">
        <v>134</v>
      </c>
      <c r="N1937" t="s">
        <v>166</v>
      </c>
      <c r="O1937" t="s">
        <v>105</v>
      </c>
      <c r="P1937">
        <v>10</v>
      </c>
      <c r="Q1937">
        <v>4.5</v>
      </c>
      <c r="S1937" t="s">
        <v>60</v>
      </c>
    </row>
    <row r="1938" spans="1:19" x14ac:dyDescent="0.35">
      <c r="A1938" t="s">
        <v>4795</v>
      </c>
      <c r="B1938" t="s">
        <v>510</v>
      </c>
      <c r="C1938" t="s">
        <v>4796</v>
      </c>
      <c r="D1938" t="s">
        <v>157</v>
      </c>
      <c r="E1938" t="s">
        <v>239</v>
      </c>
      <c r="F1938" t="s">
        <v>66</v>
      </c>
      <c r="G1938" t="s">
        <v>240</v>
      </c>
      <c r="H1938">
        <v>1732.63</v>
      </c>
      <c r="I1938">
        <v>9</v>
      </c>
      <c r="J1938">
        <v>0</v>
      </c>
      <c r="K1938">
        <v>15593.67</v>
      </c>
      <c r="L1938" t="s">
        <v>165</v>
      </c>
      <c r="M1938" t="s">
        <v>122</v>
      </c>
      <c r="N1938" t="s">
        <v>68</v>
      </c>
      <c r="O1938" t="s">
        <v>105</v>
      </c>
      <c r="P1938">
        <v>11</v>
      </c>
      <c r="Q1938">
        <v>3.9</v>
      </c>
      <c r="R1938" t="s">
        <v>30</v>
      </c>
      <c r="S1938" t="s">
        <v>60</v>
      </c>
    </row>
    <row r="1939" spans="1:19" x14ac:dyDescent="0.35">
      <c r="A1939" t="s">
        <v>4797</v>
      </c>
      <c r="B1939" t="s">
        <v>720</v>
      </c>
      <c r="C1939" t="s">
        <v>4798</v>
      </c>
      <c r="D1939" t="s">
        <v>157</v>
      </c>
      <c r="E1939" t="s">
        <v>102</v>
      </c>
      <c r="F1939" t="s">
        <v>47</v>
      </c>
      <c r="G1939" t="s">
        <v>103</v>
      </c>
      <c r="H1939">
        <v>231.29</v>
      </c>
      <c r="I1939">
        <v>10</v>
      </c>
      <c r="J1939">
        <v>0.15</v>
      </c>
      <c r="K1939">
        <v>1965.96</v>
      </c>
      <c r="L1939" t="s">
        <v>302</v>
      </c>
      <c r="M1939" t="s">
        <v>90</v>
      </c>
      <c r="N1939" t="s">
        <v>59</v>
      </c>
      <c r="O1939" t="s">
        <v>41</v>
      </c>
      <c r="P1939">
        <v>7</v>
      </c>
      <c r="Q1939">
        <v>3.6</v>
      </c>
      <c r="R1939" t="s">
        <v>30</v>
      </c>
      <c r="S1939" t="s">
        <v>60</v>
      </c>
    </row>
    <row r="1940" spans="1:19" x14ac:dyDescent="0.35">
      <c r="A1940" t="s">
        <v>4799</v>
      </c>
      <c r="B1940" t="s">
        <v>881</v>
      </c>
      <c r="C1940" t="s">
        <v>4800</v>
      </c>
      <c r="D1940" t="s">
        <v>157</v>
      </c>
      <c r="E1940" t="s">
        <v>214</v>
      </c>
      <c r="F1940" t="s">
        <v>66</v>
      </c>
      <c r="G1940" t="s">
        <v>215</v>
      </c>
      <c r="H1940">
        <v>926.42</v>
      </c>
      <c r="I1940">
        <v>14</v>
      </c>
      <c r="J1940">
        <v>0</v>
      </c>
      <c r="K1940">
        <v>12969.88</v>
      </c>
      <c r="L1940" t="s">
        <v>38</v>
      </c>
      <c r="M1940" t="s">
        <v>134</v>
      </c>
      <c r="N1940" t="s">
        <v>28</v>
      </c>
      <c r="O1940" t="s">
        <v>92</v>
      </c>
      <c r="P1940">
        <v>7</v>
      </c>
      <c r="Q1940">
        <v>3.3</v>
      </c>
      <c r="R1940" t="s">
        <v>30</v>
      </c>
    </row>
    <row r="1941" spans="1:19" x14ac:dyDescent="0.35">
      <c r="A1941" t="s">
        <v>4801</v>
      </c>
      <c r="B1941" t="s">
        <v>462</v>
      </c>
      <c r="C1941" t="s">
        <v>4802</v>
      </c>
      <c r="D1941" t="s">
        <v>157</v>
      </c>
      <c r="E1941" t="s">
        <v>281</v>
      </c>
      <c r="F1941" t="s">
        <v>74</v>
      </c>
      <c r="G1941" t="s">
        <v>110</v>
      </c>
      <c r="H1941">
        <v>385.81</v>
      </c>
      <c r="I1941">
        <v>10</v>
      </c>
      <c r="J1941">
        <v>0.15</v>
      </c>
      <c r="K1941">
        <v>3279.38</v>
      </c>
      <c r="L1941" t="s">
        <v>98</v>
      </c>
      <c r="M1941" t="s">
        <v>134</v>
      </c>
      <c r="N1941" t="s">
        <v>40</v>
      </c>
      <c r="O1941" t="s">
        <v>116</v>
      </c>
      <c r="P1941">
        <v>5</v>
      </c>
      <c r="Q1941">
        <v>3.9</v>
      </c>
      <c r="R1941" t="s">
        <v>30</v>
      </c>
      <c r="S1941" t="s">
        <v>86</v>
      </c>
    </row>
    <row r="1942" spans="1:19" x14ac:dyDescent="0.35">
      <c r="A1942" t="s">
        <v>4803</v>
      </c>
      <c r="B1942" t="s">
        <v>516</v>
      </c>
      <c r="C1942" t="s">
        <v>4804</v>
      </c>
      <c r="D1942" t="s">
        <v>127</v>
      </c>
      <c r="E1942" t="s">
        <v>344</v>
      </c>
      <c r="F1942" t="s">
        <v>24</v>
      </c>
      <c r="G1942" t="s">
        <v>345</v>
      </c>
      <c r="H1942">
        <v>212.04</v>
      </c>
      <c r="I1942">
        <v>9</v>
      </c>
      <c r="J1942">
        <v>0.05</v>
      </c>
      <c r="K1942">
        <v>1812.94</v>
      </c>
      <c r="L1942" t="s">
        <v>38</v>
      </c>
      <c r="M1942" t="s">
        <v>27</v>
      </c>
      <c r="N1942" t="s">
        <v>172</v>
      </c>
      <c r="O1942" t="s">
        <v>50</v>
      </c>
      <c r="P1942">
        <v>3</v>
      </c>
      <c r="Q1942">
        <v>2.7</v>
      </c>
      <c r="R1942" t="s">
        <v>30</v>
      </c>
      <c r="S1942" t="s">
        <v>60</v>
      </c>
    </row>
    <row r="1943" spans="1:19" x14ac:dyDescent="0.35">
      <c r="A1943" t="s">
        <v>4805</v>
      </c>
      <c r="B1943" t="s">
        <v>168</v>
      </c>
      <c r="C1943" t="s">
        <v>4806</v>
      </c>
      <c r="D1943" t="s">
        <v>72</v>
      </c>
      <c r="E1943" t="s">
        <v>323</v>
      </c>
      <c r="F1943" t="s">
        <v>57</v>
      </c>
      <c r="G1943" t="s">
        <v>82</v>
      </c>
      <c r="H1943">
        <v>643.71</v>
      </c>
      <c r="I1943">
        <v>14</v>
      </c>
      <c r="J1943">
        <v>0.15</v>
      </c>
      <c r="K1943">
        <v>7660.15</v>
      </c>
      <c r="L1943" t="s">
        <v>302</v>
      </c>
      <c r="M1943" t="s">
        <v>134</v>
      </c>
      <c r="N1943" t="s">
        <v>172</v>
      </c>
      <c r="O1943" t="s">
        <v>123</v>
      </c>
      <c r="P1943">
        <v>7</v>
      </c>
      <c r="Q1943">
        <v>1.4</v>
      </c>
      <c r="R1943" t="s">
        <v>30</v>
      </c>
      <c r="S1943" t="s">
        <v>60</v>
      </c>
    </row>
    <row r="1944" spans="1:19" x14ac:dyDescent="0.35">
      <c r="A1944" t="s">
        <v>4807</v>
      </c>
      <c r="B1944" t="s">
        <v>2287</v>
      </c>
      <c r="C1944" t="s">
        <v>3933</v>
      </c>
      <c r="D1944" t="s">
        <v>34</v>
      </c>
      <c r="E1944" t="s">
        <v>214</v>
      </c>
      <c r="F1944" t="s">
        <v>66</v>
      </c>
      <c r="G1944" t="s">
        <v>215</v>
      </c>
      <c r="H1944">
        <v>1051.22</v>
      </c>
      <c r="I1944">
        <v>10</v>
      </c>
      <c r="J1944">
        <v>0.05</v>
      </c>
      <c r="K1944">
        <v>9986.59</v>
      </c>
      <c r="L1944" t="s">
        <v>98</v>
      </c>
      <c r="M1944" t="s">
        <v>111</v>
      </c>
      <c r="N1944" t="s">
        <v>91</v>
      </c>
      <c r="O1944" t="s">
        <v>29</v>
      </c>
      <c r="P1944">
        <v>7</v>
      </c>
      <c r="Q1944">
        <v>1.2</v>
      </c>
      <c r="R1944" t="s">
        <v>30</v>
      </c>
      <c r="S1944" t="s">
        <v>60</v>
      </c>
    </row>
    <row r="1945" spans="1:19" x14ac:dyDescent="0.35">
      <c r="A1945" t="s">
        <v>4808</v>
      </c>
      <c r="B1945" t="s">
        <v>2348</v>
      </c>
      <c r="C1945" t="s">
        <v>4809</v>
      </c>
      <c r="D1945" t="s">
        <v>34</v>
      </c>
      <c r="E1945" t="s">
        <v>223</v>
      </c>
      <c r="F1945" t="s">
        <v>66</v>
      </c>
      <c r="G1945" t="s">
        <v>171</v>
      </c>
      <c r="H1945">
        <v>1871.26</v>
      </c>
      <c r="I1945">
        <v>14</v>
      </c>
      <c r="J1945">
        <v>0</v>
      </c>
      <c r="K1945">
        <v>26197.64</v>
      </c>
      <c r="L1945" t="s">
        <v>49</v>
      </c>
      <c r="M1945" t="s">
        <v>183</v>
      </c>
      <c r="N1945" t="s">
        <v>40</v>
      </c>
      <c r="O1945" t="s">
        <v>50</v>
      </c>
      <c r="P1945">
        <v>7</v>
      </c>
      <c r="Q1945">
        <v>2.9</v>
      </c>
      <c r="R1945" t="s">
        <v>30</v>
      </c>
      <c r="S1945" t="s">
        <v>60</v>
      </c>
    </row>
    <row r="1946" spans="1:19" x14ac:dyDescent="0.35">
      <c r="A1946" t="s">
        <v>4810</v>
      </c>
      <c r="B1946" t="s">
        <v>2076</v>
      </c>
      <c r="C1946" t="s">
        <v>4811</v>
      </c>
      <c r="D1946" t="s">
        <v>64</v>
      </c>
      <c r="E1946" t="s">
        <v>344</v>
      </c>
      <c r="F1946" t="s">
        <v>24</v>
      </c>
      <c r="G1946" t="s">
        <v>345</v>
      </c>
      <c r="H1946">
        <v>171</v>
      </c>
      <c r="I1946">
        <v>7</v>
      </c>
      <c r="J1946">
        <v>0.05</v>
      </c>
      <c r="K1946">
        <v>1137.1500000000001</v>
      </c>
      <c r="L1946" t="s">
        <v>38</v>
      </c>
      <c r="M1946" t="s">
        <v>134</v>
      </c>
      <c r="N1946" t="s">
        <v>68</v>
      </c>
      <c r="O1946" t="s">
        <v>41</v>
      </c>
      <c r="P1946">
        <v>12</v>
      </c>
      <c r="Q1946">
        <v>3.4</v>
      </c>
    </row>
    <row r="1947" spans="1:19" x14ac:dyDescent="0.35">
      <c r="A1947" t="s">
        <v>4812</v>
      </c>
      <c r="B1947" t="s">
        <v>2318</v>
      </c>
      <c r="C1947" t="s">
        <v>4813</v>
      </c>
      <c r="D1947" t="s">
        <v>127</v>
      </c>
      <c r="E1947" t="s">
        <v>306</v>
      </c>
      <c r="F1947" t="s">
        <v>36</v>
      </c>
      <c r="G1947" t="s">
        <v>259</v>
      </c>
      <c r="H1947">
        <v>33.89</v>
      </c>
      <c r="I1947">
        <v>9</v>
      </c>
      <c r="J1947">
        <v>0</v>
      </c>
      <c r="K1947">
        <v>305.01</v>
      </c>
      <c r="L1947" t="s">
        <v>302</v>
      </c>
      <c r="M1947" t="s">
        <v>90</v>
      </c>
      <c r="N1947" t="s">
        <v>172</v>
      </c>
      <c r="O1947" t="s">
        <v>105</v>
      </c>
      <c r="P1947">
        <v>11</v>
      </c>
      <c r="Q1947">
        <v>1.3</v>
      </c>
      <c r="R1947" t="s">
        <v>30</v>
      </c>
      <c r="S1947" t="s">
        <v>52</v>
      </c>
    </row>
    <row r="1948" spans="1:19" x14ac:dyDescent="0.35">
      <c r="A1948" t="s">
        <v>4814</v>
      </c>
      <c r="B1948" t="s">
        <v>4815</v>
      </c>
      <c r="C1948" t="s">
        <v>4816</v>
      </c>
      <c r="D1948" t="s">
        <v>127</v>
      </c>
      <c r="E1948" t="s">
        <v>288</v>
      </c>
      <c r="F1948" t="s">
        <v>57</v>
      </c>
      <c r="G1948" t="s">
        <v>289</v>
      </c>
      <c r="H1948">
        <v>686.85</v>
      </c>
      <c r="I1948">
        <v>9</v>
      </c>
      <c r="J1948">
        <v>0.1</v>
      </c>
      <c r="K1948">
        <v>5563.49</v>
      </c>
      <c r="L1948" t="s">
        <v>142</v>
      </c>
      <c r="M1948" t="s">
        <v>134</v>
      </c>
      <c r="N1948" t="s">
        <v>91</v>
      </c>
      <c r="O1948" t="s">
        <v>116</v>
      </c>
      <c r="P1948">
        <v>2</v>
      </c>
      <c r="Q1948">
        <v>2.1</v>
      </c>
      <c r="R1948" t="s">
        <v>112</v>
      </c>
      <c r="S1948" t="s">
        <v>60</v>
      </c>
    </row>
    <row r="1949" spans="1:19" x14ac:dyDescent="0.35">
      <c r="A1949" t="s">
        <v>4817</v>
      </c>
      <c r="B1949" t="s">
        <v>944</v>
      </c>
      <c r="C1949" t="s">
        <v>4818</v>
      </c>
      <c r="D1949" t="s">
        <v>157</v>
      </c>
      <c r="E1949" t="s">
        <v>351</v>
      </c>
      <c r="F1949" t="s">
        <v>57</v>
      </c>
      <c r="G1949" t="s">
        <v>289</v>
      </c>
      <c r="H1949">
        <v>778.38</v>
      </c>
      <c r="I1949">
        <v>14</v>
      </c>
      <c r="J1949">
        <v>0</v>
      </c>
      <c r="K1949">
        <v>10897.32</v>
      </c>
      <c r="L1949" t="s">
        <v>104</v>
      </c>
      <c r="M1949" t="s">
        <v>183</v>
      </c>
      <c r="N1949" t="s">
        <v>91</v>
      </c>
      <c r="O1949" t="s">
        <v>29</v>
      </c>
      <c r="P1949">
        <v>3</v>
      </c>
      <c r="Q1949">
        <v>2.2999999999999998</v>
      </c>
      <c r="R1949" t="s">
        <v>51</v>
      </c>
      <c r="S1949" t="s">
        <v>60</v>
      </c>
    </row>
    <row r="1950" spans="1:19" x14ac:dyDescent="0.35">
      <c r="A1950" t="s">
        <v>4819</v>
      </c>
      <c r="B1950" t="s">
        <v>890</v>
      </c>
      <c r="C1950" t="s">
        <v>4820</v>
      </c>
      <c r="D1950" t="s">
        <v>34</v>
      </c>
      <c r="E1950" t="s">
        <v>120</v>
      </c>
      <c r="F1950" t="s">
        <v>47</v>
      </c>
      <c r="G1950" t="s">
        <v>121</v>
      </c>
      <c r="H1950">
        <v>398.92</v>
      </c>
      <c r="I1950">
        <v>3</v>
      </c>
      <c r="J1950">
        <v>0.1</v>
      </c>
      <c r="K1950">
        <v>1077.08</v>
      </c>
      <c r="L1950" t="s">
        <v>38</v>
      </c>
      <c r="M1950" t="s">
        <v>39</v>
      </c>
      <c r="N1950" t="s">
        <v>85</v>
      </c>
      <c r="O1950" t="s">
        <v>105</v>
      </c>
      <c r="P1950">
        <v>3</v>
      </c>
      <c r="Q1950">
        <v>3.3</v>
      </c>
      <c r="R1950" t="s">
        <v>30</v>
      </c>
    </row>
    <row r="1951" spans="1:19" x14ac:dyDescent="0.35">
      <c r="A1951" t="s">
        <v>4821</v>
      </c>
      <c r="B1951" t="s">
        <v>1385</v>
      </c>
      <c r="C1951" t="s">
        <v>4822</v>
      </c>
      <c r="D1951" t="s">
        <v>22</v>
      </c>
      <c r="E1951" t="s">
        <v>147</v>
      </c>
      <c r="F1951" t="s">
        <v>74</v>
      </c>
      <c r="G1951" t="s">
        <v>148</v>
      </c>
      <c r="H1951">
        <v>2419.9499999999998</v>
      </c>
      <c r="I1951">
        <v>4</v>
      </c>
      <c r="J1951">
        <v>0.25</v>
      </c>
      <c r="K1951">
        <v>7259.85</v>
      </c>
      <c r="L1951" t="s">
        <v>302</v>
      </c>
      <c r="M1951" t="s">
        <v>134</v>
      </c>
      <c r="N1951" t="s">
        <v>172</v>
      </c>
      <c r="O1951" t="s">
        <v>92</v>
      </c>
      <c r="P1951">
        <v>4</v>
      </c>
      <c r="Q1951">
        <v>2.1</v>
      </c>
      <c r="R1951" t="s">
        <v>112</v>
      </c>
      <c r="S1951" t="s">
        <v>60</v>
      </c>
    </row>
    <row r="1952" spans="1:19" x14ac:dyDescent="0.35">
      <c r="A1952" t="s">
        <v>4823</v>
      </c>
      <c r="B1952" t="s">
        <v>2039</v>
      </c>
      <c r="C1952" t="s">
        <v>4824</v>
      </c>
      <c r="D1952" t="s">
        <v>72</v>
      </c>
      <c r="E1952" t="s">
        <v>656</v>
      </c>
      <c r="F1952" t="s">
        <v>47</v>
      </c>
      <c r="G1952" t="s">
        <v>657</v>
      </c>
      <c r="H1952">
        <v>395.41</v>
      </c>
      <c r="I1952">
        <v>2</v>
      </c>
      <c r="J1952">
        <v>0.2</v>
      </c>
      <c r="K1952">
        <v>632.66</v>
      </c>
      <c r="L1952" t="s">
        <v>76</v>
      </c>
      <c r="M1952" t="s">
        <v>134</v>
      </c>
      <c r="N1952" t="s">
        <v>166</v>
      </c>
      <c r="O1952" t="s">
        <v>41</v>
      </c>
      <c r="P1952">
        <v>12</v>
      </c>
      <c r="Q1952">
        <v>1.4</v>
      </c>
      <c r="R1952" t="s">
        <v>30</v>
      </c>
    </row>
    <row r="1953" spans="1:19" x14ac:dyDescent="0.35">
      <c r="A1953" t="s">
        <v>4825</v>
      </c>
      <c r="B1953" t="s">
        <v>479</v>
      </c>
      <c r="C1953" t="s">
        <v>727</v>
      </c>
      <c r="D1953" t="s">
        <v>22</v>
      </c>
      <c r="E1953" t="s">
        <v>344</v>
      </c>
      <c r="F1953" t="s">
        <v>24</v>
      </c>
      <c r="G1953" t="s">
        <v>345</v>
      </c>
      <c r="H1953">
        <v>80.680000000000007</v>
      </c>
      <c r="I1953">
        <v>10</v>
      </c>
      <c r="J1953">
        <v>0.25</v>
      </c>
      <c r="K1953">
        <v>605.1</v>
      </c>
      <c r="L1953" t="s">
        <v>83</v>
      </c>
      <c r="M1953" t="s">
        <v>134</v>
      </c>
      <c r="N1953" t="s">
        <v>85</v>
      </c>
      <c r="O1953" t="s">
        <v>123</v>
      </c>
      <c r="P1953">
        <v>9</v>
      </c>
      <c r="Q1953">
        <v>1.7</v>
      </c>
      <c r="R1953" t="s">
        <v>30</v>
      </c>
      <c r="S1953" t="s">
        <v>60</v>
      </c>
    </row>
    <row r="1954" spans="1:19" x14ac:dyDescent="0.35">
      <c r="A1954" t="s">
        <v>4826</v>
      </c>
      <c r="B1954" t="s">
        <v>4827</v>
      </c>
      <c r="C1954" t="s">
        <v>4828</v>
      </c>
      <c r="D1954" t="s">
        <v>34</v>
      </c>
      <c r="E1954" t="s">
        <v>181</v>
      </c>
      <c r="F1954" t="s">
        <v>24</v>
      </c>
      <c r="G1954" t="s">
        <v>182</v>
      </c>
      <c r="H1954">
        <v>139.63</v>
      </c>
      <c r="I1954">
        <v>3</v>
      </c>
      <c r="J1954">
        <v>0.25</v>
      </c>
      <c r="K1954">
        <v>314.17</v>
      </c>
      <c r="L1954" t="s">
        <v>38</v>
      </c>
      <c r="M1954" t="s">
        <v>27</v>
      </c>
      <c r="N1954" t="s">
        <v>166</v>
      </c>
      <c r="O1954" t="s">
        <v>77</v>
      </c>
      <c r="P1954">
        <v>10</v>
      </c>
      <c r="Q1954">
        <v>1.7</v>
      </c>
      <c r="R1954" t="s">
        <v>30</v>
      </c>
      <c r="S1954" t="s">
        <v>86</v>
      </c>
    </row>
    <row r="1955" spans="1:19" x14ac:dyDescent="0.35">
      <c r="A1955" t="s">
        <v>4829</v>
      </c>
      <c r="B1955" t="s">
        <v>4830</v>
      </c>
      <c r="C1955" t="s">
        <v>4831</v>
      </c>
      <c r="D1955" t="s">
        <v>157</v>
      </c>
      <c r="E1955" t="s">
        <v>649</v>
      </c>
      <c r="F1955" t="s">
        <v>57</v>
      </c>
      <c r="G1955" t="s">
        <v>153</v>
      </c>
      <c r="H1955">
        <v>180.8</v>
      </c>
      <c r="I1955">
        <v>11</v>
      </c>
      <c r="J1955">
        <v>0</v>
      </c>
      <c r="K1955">
        <v>1988.8</v>
      </c>
      <c r="L1955" t="s">
        <v>26</v>
      </c>
      <c r="M1955" t="s">
        <v>134</v>
      </c>
      <c r="N1955" t="s">
        <v>68</v>
      </c>
      <c r="O1955" t="s">
        <v>123</v>
      </c>
      <c r="P1955">
        <v>1</v>
      </c>
      <c r="Q1955">
        <v>4.4000000000000004</v>
      </c>
      <c r="R1955" t="s">
        <v>30</v>
      </c>
      <c r="S1955" t="s">
        <v>52</v>
      </c>
    </row>
    <row r="1956" spans="1:19" x14ac:dyDescent="0.35">
      <c r="A1956" t="s">
        <v>4832</v>
      </c>
      <c r="B1956" t="s">
        <v>1565</v>
      </c>
      <c r="C1956" t="s">
        <v>4833</v>
      </c>
      <c r="D1956" t="s">
        <v>64</v>
      </c>
      <c r="E1956" t="s">
        <v>872</v>
      </c>
      <c r="F1956" t="s">
        <v>36</v>
      </c>
      <c r="G1956" t="s">
        <v>873</v>
      </c>
      <c r="H1956">
        <v>31.57</v>
      </c>
      <c r="I1956">
        <v>11</v>
      </c>
      <c r="J1956">
        <v>0</v>
      </c>
      <c r="K1956">
        <v>347.27</v>
      </c>
      <c r="L1956" t="s">
        <v>83</v>
      </c>
      <c r="M1956" t="s">
        <v>27</v>
      </c>
      <c r="N1956" t="s">
        <v>166</v>
      </c>
      <c r="O1956" t="s">
        <v>116</v>
      </c>
      <c r="P1956">
        <v>12</v>
      </c>
      <c r="Q1956">
        <v>2.1</v>
      </c>
      <c r="R1956" t="s">
        <v>30</v>
      </c>
      <c r="S1956" t="s">
        <v>52</v>
      </c>
    </row>
    <row r="1957" spans="1:19" x14ac:dyDescent="0.35">
      <c r="A1957" t="s">
        <v>4834</v>
      </c>
      <c r="B1957" t="s">
        <v>4835</v>
      </c>
      <c r="C1957" t="s">
        <v>4836</v>
      </c>
      <c r="D1957" t="s">
        <v>157</v>
      </c>
      <c r="E1957" t="s">
        <v>239</v>
      </c>
      <c r="F1957" t="s">
        <v>66</v>
      </c>
      <c r="G1957" t="s">
        <v>240</v>
      </c>
      <c r="H1957">
        <v>2030.3</v>
      </c>
      <c r="I1957">
        <v>5</v>
      </c>
      <c r="J1957">
        <v>0.1</v>
      </c>
      <c r="K1957">
        <v>9136.35</v>
      </c>
      <c r="L1957" t="s">
        <v>26</v>
      </c>
      <c r="M1957" t="s">
        <v>39</v>
      </c>
      <c r="N1957" t="s">
        <v>91</v>
      </c>
      <c r="O1957" t="s">
        <v>29</v>
      </c>
      <c r="P1957">
        <v>7</v>
      </c>
      <c r="Q1957">
        <v>3.9</v>
      </c>
      <c r="R1957" t="s">
        <v>30</v>
      </c>
      <c r="S1957" t="s">
        <v>52</v>
      </c>
    </row>
    <row r="1958" spans="1:19" x14ac:dyDescent="0.35">
      <c r="A1958" t="s">
        <v>4837</v>
      </c>
      <c r="B1958" t="s">
        <v>207</v>
      </c>
      <c r="C1958" t="s">
        <v>4838</v>
      </c>
      <c r="D1958" t="s">
        <v>34</v>
      </c>
      <c r="E1958" t="s">
        <v>209</v>
      </c>
      <c r="F1958" t="s">
        <v>47</v>
      </c>
      <c r="G1958" t="s">
        <v>210</v>
      </c>
      <c r="H1958">
        <v>594.83000000000004</v>
      </c>
      <c r="I1958">
        <v>5</v>
      </c>
      <c r="J1958">
        <v>0.25</v>
      </c>
      <c r="K1958">
        <v>2230.61</v>
      </c>
      <c r="L1958" t="s">
        <v>49</v>
      </c>
      <c r="M1958" t="s">
        <v>134</v>
      </c>
      <c r="N1958" t="s">
        <v>91</v>
      </c>
      <c r="O1958" t="s">
        <v>92</v>
      </c>
      <c r="P1958">
        <v>7</v>
      </c>
      <c r="Q1958">
        <v>3.3</v>
      </c>
      <c r="R1958" t="s">
        <v>30</v>
      </c>
      <c r="S1958" t="s">
        <v>60</v>
      </c>
    </row>
    <row r="1959" spans="1:19" x14ac:dyDescent="0.35">
      <c r="A1959" t="s">
        <v>4839</v>
      </c>
      <c r="B1959" t="s">
        <v>2418</v>
      </c>
      <c r="C1959" t="s">
        <v>4840</v>
      </c>
      <c r="D1959" t="s">
        <v>22</v>
      </c>
      <c r="E1959" t="s">
        <v>281</v>
      </c>
      <c r="F1959" t="s">
        <v>74</v>
      </c>
      <c r="G1959" t="s">
        <v>110</v>
      </c>
      <c r="H1959">
        <v>244.77</v>
      </c>
      <c r="I1959">
        <v>6</v>
      </c>
      <c r="J1959">
        <v>0.3</v>
      </c>
      <c r="K1959">
        <v>1028.03</v>
      </c>
      <c r="L1959" t="s">
        <v>26</v>
      </c>
      <c r="M1959" t="s">
        <v>90</v>
      </c>
      <c r="N1959" t="s">
        <v>28</v>
      </c>
      <c r="O1959" t="s">
        <v>50</v>
      </c>
      <c r="P1959">
        <v>11</v>
      </c>
      <c r="Q1959">
        <v>4.9000000000000004</v>
      </c>
      <c r="R1959" t="s">
        <v>30</v>
      </c>
      <c r="S1959" t="s">
        <v>60</v>
      </c>
    </row>
    <row r="1960" spans="1:19" x14ac:dyDescent="0.35">
      <c r="A1960" t="s">
        <v>4841</v>
      </c>
      <c r="B1960" t="s">
        <v>179</v>
      </c>
      <c r="C1960" t="s">
        <v>4842</v>
      </c>
      <c r="D1960" t="s">
        <v>157</v>
      </c>
      <c r="E1960" t="s">
        <v>293</v>
      </c>
      <c r="F1960" t="s">
        <v>74</v>
      </c>
      <c r="G1960" t="s">
        <v>110</v>
      </c>
      <c r="H1960">
        <v>1815.59</v>
      </c>
      <c r="I1960">
        <v>13</v>
      </c>
      <c r="J1960">
        <v>0</v>
      </c>
      <c r="K1960">
        <v>23602.67</v>
      </c>
      <c r="L1960" t="s">
        <v>76</v>
      </c>
      <c r="M1960" t="s">
        <v>111</v>
      </c>
      <c r="N1960" t="s">
        <v>28</v>
      </c>
      <c r="O1960" t="s">
        <v>41</v>
      </c>
      <c r="P1960">
        <v>4</v>
      </c>
      <c r="Q1960">
        <v>2.1</v>
      </c>
      <c r="S1960" t="s">
        <v>42</v>
      </c>
    </row>
    <row r="1961" spans="1:19" x14ac:dyDescent="0.35">
      <c r="A1961" t="s">
        <v>4843</v>
      </c>
      <c r="B1961" t="s">
        <v>4844</v>
      </c>
      <c r="C1961" t="s">
        <v>529</v>
      </c>
      <c r="D1961" t="s">
        <v>127</v>
      </c>
      <c r="E1961" t="s">
        <v>301</v>
      </c>
      <c r="F1961" t="s">
        <v>57</v>
      </c>
      <c r="G1961" t="s">
        <v>97</v>
      </c>
      <c r="H1961">
        <v>170</v>
      </c>
      <c r="I1961">
        <v>7</v>
      </c>
      <c r="J1961">
        <v>0.05</v>
      </c>
      <c r="K1961">
        <v>1130.5</v>
      </c>
      <c r="L1961" t="s">
        <v>104</v>
      </c>
      <c r="M1961" t="s">
        <v>39</v>
      </c>
      <c r="N1961" t="s">
        <v>28</v>
      </c>
      <c r="O1961" t="s">
        <v>29</v>
      </c>
      <c r="P1961">
        <v>13</v>
      </c>
      <c r="Q1961">
        <v>1.6</v>
      </c>
      <c r="R1961" t="s">
        <v>30</v>
      </c>
      <c r="S1961" t="s">
        <v>60</v>
      </c>
    </row>
    <row r="1962" spans="1:19" x14ac:dyDescent="0.35">
      <c r="A1962" t="s">
        <v>4845</v>
      </c>
      <c r="B1962" t="s">
        <v>376</v>
      </c>
      <c r="C1962" t="s">
        <v>4846</v>
      </c>
      <c r="D1962" t="s">
        <v>127</v>
      </c>
      <c r="E1962" t="s">
        <v>266</v>
      </c>
      <c r="F1962" t="s">
        <v>24</v>
      </c>
      <c r="G1962" t="s">
        <v>267</v>
      </c>
      <c r="H1962">
        <v>153.51</v>
      </c>
      <c r="I1962">
        <v>7</v>
      </c>
      <c r="J1962">
        <v>0</v>
      </c>
      <c r="K1962">
        <v>1074.57</v>
      </c>
      <c r="L1962" t="s">
        <v>104</v>
      </c>
      <c r="M1962" t="s">
        <v>183</v>
      </c>
      <c r="N1962" t="s">
        <v>166</v>
      </c>
      <c r="O1962" t="s">
        <v>41</v>
      </c>
      <c r="P1962">
        <v>11</v>
      </c>
      <c r="Q1962">
        <v>1.2</v>
      </c>
      <c r="R1962" t="s">
        <v>51</v>
      </c>
    </row>
    <row r="1963" spans="1:19" x14ac:dyDescent="0.35">
      <c r="A1963" t="s">
        <v>4847</v>
      </c>
      <c r="B1963" t="s">
        <v>1663</v>
      </c>
      <c r="C1963" t="s">
        <v>4848</v>
      </c>
      <c r="D1963" t="s">
        <v>34</v>
      </c>
      <c r="E1963" t="s">
        <v>399</v>
      </c>
      <c r="F1963" t="s">
        <v>24</v>
      </c>
      <c r="G1963" t="s">
        <v>182</v>
      </c>
      <c r="H1963">
        <v>373.13</v>
      </c>
      <c r="I1963">
        <v>1</v>
      </c>
      <c r="J1963">
        <v>0.2</v>
      </c>
      <c r="K1963">
        <v>298.5</v>
      </c>
      <c r="L1963" t="s">
        <v>104</v>
      </c>
      <c r="M1963" t="s">
        <v>122</v>
      </c>
      <c r="N1963" t="s">
        <v>40</v>
      </c>
      <c r="O1963" t="s">
        <v>105</v>
      </c>
      <c r="P1963">
        <v>1</v>
      </c>
      <c r="Q1963">
        <v>2</v>
      </c>
      <c r="R1963" t="s">
        <v>30</v>
      </c>
      <c r="S1963" t="s">
        <v>52</v>
      </c>
    </row>
    <row r="1964" spans="1:19" x14ac:dyDescent="0.35">
      <c r="A1964" t="s">
        <v>4849</v>
      </c>
      <c r="B1964" t="s">
        <v>3803</v>
      </c>
      <c r="C1964" t="s">
        <v>3193</v>
      </c>
      <c r="D1964" t="s">
        <v>34</v>
      </c>
      <c r="E1964" t="s">
        <v>109</v>
      </c>
      <c r="F1964" t="s">
        <v>74</v>
      </c>
      <c r="G1964" t="s">
        <v>110</v>
      </c>
      <c r="H1964">
        <v>1513.26</v>
      </c>
      <c r="I1964">
        <v>14</v>
      </c>
      <c r="J1964">
        <v>0.1</v>
      </c>
      <c r="K1964">
        <v>19067.080000000002</v>
      </c>
      <c r="L1964" t="s">
        <v>83</v>
      </c>
      <c r="M1964" t="s">
        <v>84</v>
      </c>
      <c r="N1964" t="s">
        <v>59</v>
      </c>
      <c r="O1964" t="s">
        <v>29</v>
      </c>
      <c r="P1964">
        <v>3</v>
      </c>
      <c r="Q1964">
        <v>3.7</v>
      </c>
      <c r="R1964" t="s">
        <v>30</v>
      </c>
      <c r="S1964" t="s">
        <v>60</v>
      </c>
    </row>
    <row r="1965" spans="1:19" x14ac:dyDescent="0.35">
      <c r="A1965" t="s">
        <v>4850</v>
      </c>
      <c r="B1965" t="s">
        <v>3215</v>
      </c>
      <c r="C1965" t="s">
        <v>2627</v>
      </c>
      <c r="D1965" t="s">
        <v>34</v>
      </c>
      <c r="E1965" t="s">
        <v>470</v>
      </c>
      <c r="F1965" t="s">
        <v>24</v>
      </c>
      <c r="G1965" t="s">
        <v>471</v>
      </c>
      <c r="H1965">
        <v>481.5</v>
      </c>
      <c r="I1965">
        <v>2</v>
      </c>
      <c r="J1965">
        <v>0</v>
      </c>
      <c r="K1965">
        <v>963</v>
      </c>
      <c r="L1965" t="s">
        <v>142</v>
      </c>
      <c r="M1965" t="s">
        <v>183</v>
      </c>
      <c r="N1965" t="s">
        <v>85</v>
      </c>
      <c r="O1965" t="s">
        <v>92</v>
      </c>
      <c r="P1965">
        <v>5</v>
      </c>
      <c r="Q1965">
        <v>1.3</v>
      </c>
      <c r="R1965" t="s">
        <v>30</v>
      </c>
      <c r="S1965" t="s">
        <v>42</v>
      </c>
    </row>
    <row r="1966" spans="1:19" x14ac:dyDescent="0.35">
      <c r="A1966" t="s">
        <v>4851</v>
      </c>
      <c r="B1966" t="s">
        <v>3514</v>
      </c>
      <c r="C1966" t="s">
        <v>4852</v>
      </c>
      <c r="D1966" t="s">
        <v>34</v>
      </c>
      <c r="E1966" t="s">
        <v>872</v>
      </c>
      <c r="F1966" t="s">
        <v>36</v>
      </c>
      <c r="G1966" t="s">
        <v>873</v>
      </c>
      <c r="H1966">
        <v>14.15</v>
      </c>
      <c r="I1966">
        <v>12</v>
      </c>
      <c r="J1966">
        <v>0.1</v>
      </c>
      <c r="K1966">
        <v>152.82</v>
      </c>
      <c r="L1966" t="s">
        <v>76</v>
      </c>
      <c r="M1966" t="s">
        <v>134</v>
      </c>
      <c r="N1966" t="s">
        <v>68</v>
      </c>
      <c r="O1966" t="s">
        <v>29</v>
      </c>
      <c r="P1966">
        <v>12</v>
      </c>
      <c r="Q1966">
        <v>2</v>
      </c>
      <c r="R1966" t="s">
        <v>30</v>
      </c>
      <c r="S1966" t="s">
        <v>86</v>
      </c>
    </row>
    <row r="1967" spans="1:19" x14ac:dyDescent="0.35">
      <c r="A1967" t="s">
        <v>4853</v>
      </c>
      <c r="B1967" t="s">
        <v>4854</v>
      </c>
      <c r="C1967" t="s">
        <v>4855</v>
      </c>
      <c r="D1967" t="s">
        <v>34</v>
      </c>
      <c r="E1967" t="s">
        <v>147</v>
      </c>
      <c r="F1967" t="s">
        <v>74</v>
      </c>
      <c r="G1967" t="s">
        <v>148</v>
      </c>
      <c r="H1967">
        <v>1907.82</v>
      </c>
      <c r="I1967">
        <v>9</v>
      </c>
      <c r="J1967">
        <v>0.15</v>
      </c>
      <c r="K1967">
        <v>14594.82</v>
      </c>
      <c r="L1967" t="s">
        <v>165</v>
      </c>
      <c r="M1967" t="s">
        <v>27</v>
      </c>
      <c r="N1967" t="s">
        <v>172</v>
      </c>
      <c r="O1967" t="s">
        <v>92</v>
      </c>
      <c r="P1967">
        <v>2</v>
      </c>
      <c r="Q1967">
        <v>4.4000000000000004</v>
      </c>
      <c r="S1967" t="s">
        <v>60</v>
      </c>
    </row>
    <row r="1968" spans="1:19" x14ac:dyDescent="0.35">
      <c r="A1968" t="s">
        <v>4856</v>
      </c>
      <c r="B1968" t="s">
        <v>791</v>
      </c>
      <c r="C1968" t="s">
        <v>4857</v>
      </c>
      <c r="D1968" t="s">
        <v>157</v>
      </c>
      <c r="E1968" t="s">
        <v>227</v>
      </c>
      <c r="F1968" t="s">
        <v>47</v>
      </c>
      <c r="G1968" t="s">
        <v>228</v>
      </c>
      <c r="H1968">
        <v>510.32</v>
      </c>
      <c r="I1968">
        <v>10</v>
      </c>
      <c r="J1968">
        <v>0.2</v>
      </c>
      <c r="K1968">
        <v>4082.56</v>
      </c>
      <c r="L1968" t="s">
        <v>76</v>
      </c>
      <c r="M1968" t="s">
        <v>90</v>
      </c>
      <c r="N1968" t="s">
        <v>91</v>
      </c>
      <c r="O1968" t="s">
        <v>29</v>
      </c>
      <c r="P1968">
        <v>7</v>
      </c>
      <c r="Q1968">
        <v>3.3</v>
      </c>
      <c r="R1968" t="s">
        <v>30</v>
      </c>
      <c r="S1968" t="s">
        <v>60</v>
      </c>
    </row>
    <row r="1969" spans="1:19" x14ac:dyDescent="0.35">
      <c r="A1969" t="s">
        <v>4858</v>
      </c>
      <c r="B1969" t="s">
        <v>3281</v>
      </c>
      <c r="C1969" t="s">
        <v>4859</v>
      </c>
      <c r="D1969" t="s">
        <v>34</v>
      </c>
      <c r="E1969" t="s">
        <v>46</v>
      </c>
      <c r="F1969" t="s">
        <v>47</v>
      </c>
      <c r="G1969" t="s">
        <v>48</v>
      </c>
      <c r="H1969">
        <v>396.49</v>
      </c>
      <c r="I1969">
        <v>2</v>
      </c>
      <c r="J1969">
        <v>0</v>
      </c>
      <c r="K1969">
        <v>792.98</v>
      </c>
      <c r="L1969" t="s">
        <v>302</v>
      </c>
      <c r="M1969" t="s">
        <v>39</v>
      </c>
      <c r="N1969" t="s">
        <v>59</v>
      </c>
      <c r="O1969" t="s">
        <v>29</v>
      </c>
      <c r="P1969">
        <v>10</v>
      </c>
      <c r="Q1969">
        <v>1.3</v>
      </c>
      <c r="R1969" t="s">
        <v>30</v>
      </c>
      <c r="S1969" t="s">
        <v>294</v>
      </c>
    </row>
    <row r="1970" spans="1:19" x14ac:dyDescent="0.35">
      <c r="A1970" t="s">
        <v>4860</v>
      </c>
      <c r="B1970" t="s">
        <v>2866</v>
      </c>
      <c r="C1970" t="s">
        <v>4861</v>
      </c>
      <c r="D1970" t="s">
        <v>34</v>
      </c>
      <c r="E1970" t="s">
        <v>281</v>
      </c>
      <c r="F1970" t="s">
        <v>74</v>
      </c>
      <c r="G1970" t="s">
        <v>110</v>
      </c>
      <c r="H1970">
        <v>1206.29</v>
      </c>
      <c r="I1970">
        <v>6</v>
      </c>
      <c r="J1970">
        <v>0.25</v>
      </c>
      <c r="K1970">
        <v>5428.31</v>
      </c>
      <c r="L1970" t="s">
        <v>302</v>
      </c>
      <c r="M1970" t="s">
        <v>134</v>
      </c>
      <c r="N1970" t="s">
        <v>59</v>
      </c>
      <c r="O1970" t="s">
        <v>92</v>
      </c>
      <c r="P1970">
        <v>10</v>
      </c>
      <c r="Q1970">
        <v>1.2</v>
      </c>
      <c r="R1970" t="s">
        <v>30</v>
      </c>
      <c r="S1970" t="s">
        <v>86</v>
      </c>
    </row>
    <row r="1971" spans="1:19" x14ac:dyDescent="0.35">
      <c r="A1971" t="s">
        <v>4862</v>
      </c>
      <c r="B1971" t="s">
        <v>3753</v>
      </c>
      <c r="C1971" t="s">
        <v>4863</v>
      </c>
      <c r="D1971" t="s">
        <v>64</v>
      </c>
      <c r="E1971" t="s">
        <v>147</v>
      </c>
      <c r="F1971" t="s">
        <v>74</v>
      </c>
      <c r="G1971" t="s">
        <v>148</v>
      </c>
      <c r="H1971">
        <v>2175.64</v>
      </c>
      <c r="I1971">
        <v>11</v>
      </c>
      <c r="J1971">
        <v>0.1</v>
      </c>
      <c r="K1971">
        <v>21538.84</v>
      </c>
      <c r="L1971" t="s">
        <v>26</v>
      </c>
      <c r="M1971" t="s">
        <v>122</v>
      </c>
      <c r="N1971" t="s">
        <v>59</v>
      </c>
      <c r="O1971" t="s">
        <v>92</v>
      </c>
      <c r="P1971">
        <v>7</v>
      </c>
      <c r="Q1971">
        <v>1.2</v>
      </c>
      <c r="R1971" t="s">
        <v>30</v>
      </c>
      <c r="S1971" t="s">
        <v>86</v>
      </c>
    </row>
    <row r="1972" spans="1:19" x14ac:dyDescent="0.35">
      <c r="A1972" t="s">
        <v>4864</v>
      </c>
      <c r="B1972" t="s">
        <v>1805</v>
      </c>
      <c r="C1972" t="s">
        <v>4865</v>
      </c>
      <c r="D1972" t="s">
        <v>72</v>
      </c>
      <c r="E1972" t="s">
        <v>209</v>
      </c>
      <c r="F1972" t="s">
        <v>47</v>
      </c>
      <c r="G1972" t="s">
        <v>210</v>
      </c>
      <c r="H1972">
        <v>241.08</v>
      </c>
      <c r="I1972">
        <v>11</v>
      </c>
      <c r="J1972">
        <v>0.2</v>
      </c>
      <c r="K1972">
        <v>2121.5</v>
      </c>
      <c r="L1972" t="s">
        <v>104</v>
      </c>
      <c r="M1972" t="s">
        <v>39</v>
      </c>
      <c r="N1972" t="s">
        <v>68</v>
      </c>
      <c r="O1972" t="s">
        <v>105</v>
      </c>
      <c r="P1972">
        <v>12</v>
      </c>
      <c r="Q1972">
        <v>4.8</v>
      </c>
      <c r="R1972" t="s">
        <v>51</v>
      </c>
      <c r="S1972" t="s">
        <v>86</v>
      </c>
    </row>
    <row r="1973" spans="1:19" x14ac:dyDescent="0.35">
      <c r="A1973" t="s">
        <v>4866</v>
      </c>
      <c r="B1973" t="s">
        <v>2073</v>
      </c>
      <c r="C1973" t="s">
        <v>4867</v>
      </c>
      <c r="D1973" t="s">
        <v>127</v>
      </c>
      <c r="E1973" t="s">
        <v>399</v>
      </c>
      <c r="F1973" t="s">
        <v>24</v>
      </c>
      <c r="G1973" t="s">
        <v>182</v>
      </c>
      <c r="H1973">
        <v>526.70000000000005</v>
      </c>
      <c r="I1973">
        <v>1</v>
      </c>
      <c r="J1973">
        <v>0.2</v>
      </c>
      <c r="K1973">
        <v>421.36</v>
      </c>
      <c r="L1973" t="s">
        <v>26</v>
      </c>
      <c r="M1973" t="s">
        <v>134</v>
      </c>
      <c r="N1973" t="s">
        <v>166</v>
      </c>
      <c r="O1973" t="s">
        <v>50</v>
      </c>
      <c r="P1973">
        <v>10</v>
      </c>
      <c r="Q1973">
        <v>4.4000000000000004</v>
      </c>
      <c r="R1973" t="s">
        <v>30</v>
      </c>
      <c r="S1973" t="s">
        <v>60</v>
      </c>
    </row>
    <row r="1974" spans="1:19" x14ac:dyDescent="0.35">
      <c r="A1974" t="s">
        <v>4868</v>
      </c>
      <c r="B1974" t="s">
        <v>2602</v>
      </c>
      <c r="C1974" t="s">
        <v>4869</v>
      </c>
      <c r="D1974" t="s">
        <v>64</v>
      </c>
      <c r="E1974" t="s">
        <v>198</v>
      </c>
      <c r="F1974" t="s">
        <v>74</v>
      </c>
      <c r="G1974" t="s">
        <v>110</v>
      </c>
      <c r="H1974">
        <v>53.1</v>
      </c>
      <c r="I1974">
        <v>3</v>
      </c>
      <c r="J1974">
        <v>0</v>
      </c>
      <c r="K1974">
        <v>159.30000000000001</v>
      </c>
      <c r="L1974" t="s">
        <v>104</v>
      </c>
      <c r="M1974" t="s">
        <v>27</v>
      </c>
      <c r="N1974" t="s">
        <v>91</v>
      </c>
      <c r="O1974" t="s">
        <v>116</v>
      </c>
      <c r="P1974">
        <v>5</v>
      </c>
      <c r="Q1974">
        <v>4.4000000000000004</v>
      </c>
      <c r="S1974" t="s">
        <v>294</v>
      </c>
    </row>
    <row r="1975" spans="1:19" x14ac:dyDescent="0.35">
      <c r="A1975" t="s">
        <v>4870</v>
      </c>
      <c r="B1975" t="s">
        <v>1636</v>
      </c>
      <c r="C1975" t="s">
        <v>4871</v>
      </c>
      <c r="D1975" t="s">
        <v>64</v>
      </c>
      <c r="E1975" t="s">
        <v>223</v>
      </c>
      <c r="F1975" t="s">
        <v>66</v>
      </c>
      <c r="G1975" t="s">
        <v>171</v>
      </c>
      <c r="H1975">
        <v>2062.88</v>
      </c>
      <c r="I1975">
        <v>2</v>
      </c>
      <c r="J1975">
        <v>0</v>
      </c>
      <c r="K1975">
        <v>4125.76</v>
      </c>
      <c r="L1975" t="s">
        <v>83</v>
      </c>
      <c r="M1975" t="s">
        <v>111</v>
      </c>
      <c r="N1975" t="s">
        <v>85</v>
      </c>
      <c r="O1975" t="s">
        <v>41</v>
      </c>
      <c r="P1975">
        <v>12</v>
      </c>
      <c r="Q1975">
        <v>4.7</v>
      </c>
      <c r="R1975" t="s">
        <v>30</v>
      </c>
      <c r="S1975" t="s">
        <v>60</v>
      </c>
    </row>
    <row r="1976" spans="1:19" x14ac:dyDescent="0.35">
      <c r="A1976" t="s">
        <v>4872</v>
      </c>
      <c r="B1976" t="s">
        <v>3941</v>
      </c>
      <c r="C1976" t="s">
        <v>4873</v>
      </c>
      <c r="D1976" t="s">
        <v>64</v>
      </c>
      <c r="E1976" t="s">
        <v>281</v>
      </c>
      <c r="F1976" t="s">
        <v>74</v>
      </c>
      <c r="G1976" t="s">
        <v>110</v>
      </c>
      <c r="H1976">
        <v>2405.7600000000002</v>
      </c>
      <c r="I1976">
        <v>3</v>
      </c>
      <c r="J1976">
        <v>0.15</v>
      </c>
      <c r="K1976">
        <v>6134.69</v>
      </c>
      <c r="L1976" t="s">
        <v>142</v>
      </c>
      <c r="M1976" t="s">
        <v>27</v>
      </c>
      <c r="N1976" t="s">
        <v>91</v>
      </c>
      <c r="O1976" t="s">
        <v>123</v>
      </c>
      <c r="P1976">
        <v>10</v>
      </c>
      <c r="Q1976">
        <v>3</v>
      </c>
      <c r="R1976" t="s">
        <v>30</v>
      </c>
      <c r="S1976" t="s">
        <v>60</v>
      </c>
    </row>
    <row r="1977" spans="1:19" x14ac:dyDescent="0.35">
      <c r="A1977" t="s">
        <v>4874</v>
      </c>
      <c r="B1977" t="s">
        <v>2834</v>
      </c>
      <c r="C1977" t="s">
        <v>4199</v>
      </c>
      <c r="D1977" t="s">
        <v>64</v>
      </c>
      <c r="E1977" t="s">
        <v>56</v>
      </c>
      <c r="F1977" t="s">
        <v>57</v>
      </c>
      <c r="G1977" t="s">
        <v>58</v>
      </c>
      <c r="H1977">
        <v>108.55</v>
      </c>
      <c r="I1977">
        <v>5</v>
      </c>
      <c r="J1977">
        <v>0</v>
      </c>
      <c r="K1977">
        <v>542.75</v>
      </c>
      <c r="L1977" t="s">
        <v>38</v>
      </c>
      <c r="M1977" t="s">
        <v>90</v>
      </c>
      <c r="N1977" t="s">
        <v>85</v>
      </c>
      <c r="O1977" t="s">
        <v>77</v>
      </c>
      <c r="P1977">
        <v>6</v>
      </c>
      <c r="Q1977">
        <v>2</v>
      </c>
      <c r="R1977" t="s">
        <v>51</v>
      </c>
      <c r="S1977" t="s">
        <v>60</v>
      </c>
    </row>
    <row r="1978" spans="1:19" x14ac:dyDescent="0.35">
      <c r="A1978" t="s">
        <v>4875</v>
      </c>
      <c r="B1978" t="s">
        <v>3348</v>
      </c>
      <c r="C1978" t="s">
        <v>4876</v>
      </c>
      <c r="D1978" t="s">
        <v>34</v>
      </c>
      <c r="E1978" t="s">
        <v>138</v>
      </c>
      <c r="F1978" t="s">
        <v>24</v>
      </c>
      <c r="G1978" t="s">
        <v>133</v>
      </c>
      <c r="H1978">
        <v>549.77</v>
      </c>
      <c r="I1978">
        <v>11</v>
      </c>
      <c r="J1978">
        <v>0.2</v>
      </c>
      <c r="K1978">
        <v>4837.9799999999996</v>
      </c>
      <c r="L1978" t="s">
        <v>83</v>
      </c>
      <c r="M1978" t="s">
        <v>111</v>
      </c>
      <c r="N1978" t="s">
        <v>172</v>
      </c>
      <c r="O1978" t="s">
        <v>123</v>
      </c>
      <c r="P1978">
        <v>1</v>
      </c>
      <c r="Q1978">
        <v>2.6</v>
      </c>
      <c r="R1978" t="s">
        <v>30</v>
      </c>
      <c r="S1978" t="s">
        <v>60</v>
      </c>
    </row>
    <row r="1979" spans="1:19" x14ac:dyDescent="0.35">
      <c r="A1979" t="s">
        <v>4877</v>
      </c>
      <c r="B1979" t="s">
        <v>4878</v>
      </c>
      <c r="C1979" t="s">
        <v>2077</v>
      </c>
      <c r="D1979" t="s">
        <v>72</v>
      </c>
      <c r="E1979" t="s">
        <v>209</v>
      </c>
      <c r="F1979" t="s">
        <v>47</v>
      </c>
      <c r="G1979" t="s">
        <v>210</v>
      </c>
      <c r="H1979">
        <v>341.5</v>
      </c>
      <c r="I1979">
        <v>10</v>
      </c>
      <c r="J1979">
        <v>0.15</v>
      </c>
      <c r="K1979">
        <v>2902.75</v>
      </c>
      <c r="L1979" t="s">
        <v>165</v>
      </c>
      <c r="M1979" t="s">
        <v>122</v>
      </c>
      <c r="N1979" t="s">
        <v>40</v>
      </c>
      <c r="O1979" t="s">
        <v>77</v>
      </c>
      <c r="P1979">
        <v>4</v>
      </c>
      <c r="Q1979">
        <v>3.9</v>
      </c>
      <c r="R1979" t="s">
        <v>30</v>
      </c>
      <c r="S1979" t="s">
        <v>60</v>
      </c>
    </row>
    <row r="1980" spans="1:19" x14ac:dyDescent="0.35">
      <c r="A1980" t="s">
        <v>4879</v>
      </c>
      <c r="B1980" t="s">
        <v>977</v>
      </c>
      <c r="C1980" t="s">
        <v>4377</v>
      </c>
      <c r="D1980" t="s">
        <v>64</v>
      </c>
      <c r="E1980" t="s">
        <v>533</v>
      </c>
      <c r="F1980" t="s">
        <v>74</v>
      </c>
      <c r="G1980" t="s">
        <v>534</v>
      </c>
      <c r="H1980">
        <v>617.84</v>
      </c>
      <c r="I1980">
        <v>6</v>
      </c>
      <c r="J1980">
        <v>0.2</v>
      </c>
      <c r="K1980">
        <v>2965.63</v>
      </c>
      <c r="L1980" t="s">
        <v>165</v>
      </c>
      <c r="M1980" t="s">
        <v>183</v>
      </c>
      <c r="N1980" t="s">
        <v>166</v>
      </c>
      <c r="O1980" t="s">
        <v>105</v>
      </c>
      <c r="P1980">
        <v>4</v>
      </c>
      <c r="Q1980">
        <v>4.5</v>
      </c>
      <c r="R1980" t="s">
        <v>30</v>
      </c>
      <c r="S1980" t="s">
        <v>60</v>
      </c>
    </row>
    <row r="1981" spans="1:19" x14ac:dyDescent="0.35">
      <c r="A1981" t="s">
        <v>4880</v>
      </c>
      <c r="B1981" t="s">
        <v>3531</v>
      </c>
      <c r="C1981" t="s">
        <v>4881</v>
      </c>
      <c r="D1981" t="s">
        <v>157</v>
      </c>
      <c r="E1981" t="s">
        <v>109</v>
      </c>
      <c r="F1981" t="s">
        <v>74</v>
      </c>
      <c r="G1981" t="s">
        <v>110</v>
      </c>
      <c r="H1981">
        <v>1516.94</v>
      </c>
      <c r="I1981">
        <v>9</v>
      </c>
      <c r="J1981">
        <v>0</v>
      </c>
      <c r="K1981">
        <v>13652.46</v>
      </c>
      <c r="L1981" t="s">
        <v>49</v>
      </c>
      <c r="M1981" t="s">
        <v>134</v>
      </c>
      <c r="N1981" t="s">
        <v>91</v>
      </c>
      <c r="O1981" t="s">
        <v>41</v>
      </c>
      <c r="P1981">
        <v>11</v>
      </c>
      <c r="Q1981">
        <v>2.7</v>
      </c>
      <c r="R1981" t="s">
        <v>30</v>
      </c>
      <c r="S1981" t="s">
        <v>60</v>
      </c>
    </row>
    <row r="1982" spans="1:19" x14ac:dyDescent="0.35">
      <c r="A1982" t="s">
        <v>4882</v>
      </c>
      <c r="B1982" t="s">
        <v>1883</v>
      </c>
      <c r="C1982" t="s">
        <v>4883</v>
      </c>
      <c r="D1982" t="s">
        <v>127</v>
      </c>
      <c r="E1982" t="s">
        <v>399</v>
      </c>
      <c r="F1982" t="s">
        <v>24</v>
      </c>
      <c r="G1982" t="s">
        <v>182</v>
      </c>
      <c r="H1982">
        <v>118.85</v>
      </c>
      <c r="I1982">
        <v>12</v>
      </c>
      <c r="J1982">
        <v>0.05</v>
      </c>
      <c r="K1982">
        <v>1354.89</v>
      </c>
      <c r="L1982" t="s">
        <v>83</v>
      </c>
      <c r="M1982" t="s">
        <v>183</v>
      </c>
      <c r="N1982" t="s">
        <v>172</v>
      </c>
      <c r="O1982" t="s">
        <v>41</v>
      </c>
      <c r="P1982">
        <v>8</v>
      </c>
      <c r="Q1982">
        <v>3.1</v>
      </c>
      <c r="R1982" t="s">
        <v>30</v>
      </c>
      <c r="S1982" t="s">
        <v>60</v>
      </c>
    </row>
    <row r="1983" spans="1:19" x14ac:dyDescent="0.35">
      <c r="A1983" t="s">
        <v>4884</v>
      </c>
      <c r="B1983" t="s">
        <v>272</v>
      </c>
      <c r="C1983" t="s">
        <v>4885</v>
      </c>
      <c r="D1983" t="s">
        <v>157</v>
      </c>
      <c r="E1983" t="s">
        <v>120</v>
      </c>
      <c r="F1983" t="s">
        <v>47</v>
      </c>
      <c r="G1983" t="s">
        <v>121</v>
      </c>
      <c r="H1983">
        <v>641.61</v>
      </c>
      <c r="I1983">
        <v>11</v>
      </c>
      <c r="J1983">
        <v>0.15</v>
      </c>
      <c r="K1983">
        <v>5999.05</v>
      </c>
      <c r="L1983" t="s">
        <v>83</v>
      </c>
      <c r="M1983" t="s">
        <v>90</v>
      </c>
      <c r="N1983" t="s">
        <v>85</v>
      </c>
      <c r="O1983" t="s">
        <v>41</v>
      </c>
      <c r="P1983">
        <v>2</v>
      </c>
      <c r="Q1983">
        <v>4.7</v>
      </c>
      <c r="R1983" t="s">
        <v>30</v>
      </c>
      <c r="S1983" t="s">
        <v>52</v>
      </c>
    </row>
    <row r="1984" spans="1:19" x14ac:dyDescent="0.35">
      <c r="A1984" t="s">
        <v>4886</v>
      </c>
      <c r="B1984" t="s">
        <v>1388</v>
      </c>
      <c r="C1984" t="s">
        <v>4887</v>
      </c>
      <c r="D1984" t="s">
        <v>157</v>
      </c>
      <c r="E1984" t="s">
        <v>56</v>
      </c>
      <c r="F1984" t="s">
        <v>57</v>
      </c>
      <c r="G1984" t="s">
        <v>58</v>
      </c>
      <c r="H1984">
        <v>473.75</v>
      </c>
      <c r="I1984">
        <v>10</v>
      </c>
      <c r="J1984">
        <v>0</v>
      </c>
      <c r="K1984">
        <v>4737.5</v>
      </c>
      <c r="L1984" t="s">
        <v>38</v>
      </c>
      <c r="M1984" t="s">
        <v>111</v>
      </c>
      <c r="N1984" t="s">
        <v>166</v>
      </c>
      <c r="O1984" t="s">
        <v>77</v>
      </c>
      <c r="P1984">
        <v>1</v>
      </c>
      <c r="Q1984">
        <v>1.4</v>
      </c>
      <c r="R1984" t="s">
        <v>30</v>
      </c>
      <c r="S1984" t="s">
        <v>60</v>
      </c>
    </row>
    <row r="1985" spans="1:19" x14ac:dyDescent="0.35">
      <c r="A1985" t="s">
        <v>4888</v>
      </c>
      <c r="B1985" t="s">
        <v>391</v>
      </c>
      <c r="C1985" t="s">
        <v>4889</v>
      </c>
      <c r="D1985" t="s">
        <v>157</v>
      </c>
      <c r="E1985" t="s">
        <v>181</v>
      </c>
      <c r="F1985" t="s">
        <v>24</v>
      </c>
      <c r="G1985" t="s">
        <v>182</v>
      </c>
      <c r="H1985">
        <v>428.33</v>
      </c>
      <c r="I1985">
        <v>12</v>
      </c>
      <c r="J1985">
        <v>0.15</v>
      </c>
      <c r="K1985">
        <v>4368.97</v>
      </c>
      <c r="L1985" t="s">
        <v>49</v>
      </c>
      <c r="M1985" t="s">
        <v>90</v>
      </c>
      <c r="N1985" t="s">
        <v>85</v>
      </c>
      <c r="O1985" t="s">
        <v>41</v>
      </c>
      <c r="P1985">
        <v>7</v>
      </c>
      <c r="Q1985">
        <v>4.4000000000000004</v>
      </c>
      <c r="R1985" t="s">
        <v>30</v>
      </c>
      <c r="S1985" t="s">
        <v>60</v>
      </c>
    </row>
    <row r="1986" spans="1:19" x14ac:dyDescent="0.35">
      <c r="A1986" t="s">
        <v>4890</v>
      </c>
      <c r="B1986" t="s">
        <v>191</v>
      </c>
      <c r="C1986" t="s">
        <v>4891</v>
      </c>
      <c r="D1986" t="s">
        <v>72</v>
      </c>
      <c r="E1986" t="s">
        <v>73</v>
      </c>
      <c r="F1986" t="s">
        <v>74</v>
      </c>
      <c r="G1986" t="s">
        <v>75</v>
      </c>
      <c r="H1986">
        <v>960.94</v>
      </c>
      <c r="I1986">
        <v>12</v>
      </c>
      <c r="J1986">
        <v>0.2</v>
      </c>
      <c r="K1986">
        <v>9225.02</v>
      </c>
      <c r="L1986" t="s">
        <v>26</v>
      </c>
      <c r="M1986" t="s">
        <v>27</v>
      </c>
      <c r="N1986" t="s">
        <v>59</v>
      </c>
      <c r="O1986" t="s">
        <v>116</v>
      </c>
      <c r="P1986">
        <v>6</v>
      </c>
      <c r="Q1986">
        <v>1.6</v>
      </c>
      <c r="R1986" t="s">
        <v>143</v>
      </c>
      <c r="S1986" t="s">
        <v>86</v>
      </c>
    </row>
    <row r="1987" spans="1:19" x14ac:dyDescent="0.35">
      <c r="A1987" t="s">
        <v>4892</v>
      </c>
      <c r="B1987" t="s">
        <v>952</v>
      </c>
      <c r="C1987" t="s">
        <v>4893</v>
      </c>
      <c r="D1987" t="s">
        <v>127</v>
      </c>
      <c r="E1987" t="s">
        <v>533</v>
      </c>
      <c r="F1987" t="s">
        <v>74</v>
      </c>
      <c r="G1987" t="s">
        <v>534</v>
      </c>
      <c r="H1987">
        <v>1341.12</v>
      </c>
      <c r="I1987">
        <v>13</v>
      </c>
      <c r="J1987">
        <v>0.05</v>
      </c>
      <c r="K1987">
        <v>16562.830000000002</v>
      </c>
      <c r="L1987" t="s">
        <v>165</v>
      </c>
      <c r="M1987" t="s">
        <v>122</v>
      </c>
      <c r="N1987" t="s">
        <v>68</v>
      </c>
      <c r="O1987" t="s">
        <v>116</v>
      </c>
      <c r="P1987">
        <v>5</v>
      </c>
      <c r="Q1987">
        <v>2.9</v>
      </c>
      <c r="R1987" t="s">
        <v>51</v>
      </c>
      <c r="S1987" t="s">
        <v>60</v>
      </c>
    </row>
    <row r="1988" spans="1:19" x14ac:dyDescent="0.35">
      <c r="A1988" t="s">
        <v>4894</v>
      </c>
      <c r="B1988" t="s">
        <v>4895</v>
      </c>
      <c r="C1988" t="s">
        <v>4896</v>
      </c>
      <c r="D1988" t="s">
        <v>127</v>
      </c>
      <c r="E1988" t="s">
        <v>416</v>
      </c>
      <c r="F1988" t="s">
        <v>66</v>
      </c>
      <c r="G1988" t="s">
        <v>417</v>
      </c>
      <c r="H1988">
        <v>801.9</v>
      </c>
      <c r="I1988">
        <v>4</v>
      </c>
      <c r="J1988">
        <v>0.2</v>
      </c>
      <c r="K1988">
        <v>2566.08</v>
      </c>
      <c r="L1988" t="s">
        <v>98</v>
      </c>
      <c r="M1988" t="s">
        <v>183</v>
      </c>
      <c r="N1988" t="s">
        <v>172</v>
      </c>
      <c r="O1988" t="s">
        <v>92</v>
      </c>
      <c r="P1988">
        <v>12</v>
      </c>
      <c r="Q1988">
        <v>1.9</v>
      </c>
      <c r="R1988" t="s">
        <v>30</v>
      </c>
      <c r="S1988" t="s">
        <v>60</v>
      </c>
    </row>
    <row r="1989" spans="1:19" x14ac:dyDescent="0.35">
      <c r="A1989" t="s">
        <v>4897</v>
      </c>
      <c r="B1989" t="s">
        <v>1329</v>
      </c>
      <c r="C1989" t="s">
        <v>4898</v>
      </c>
      <c r="D1989" t="s">
        <v>157</v>
      </c>
      <c r="E1989" t="s">
        <v>313</v>
      </c>
      <c r="F1989" t="s">
        <v>47</v>
      </c>
      <c r="G1989" t="s">
        <v>48</v>
      </c>
      <c r="H1989">
        <v>191.95</v>
      </c>
      <c r="I1989">
        <v>7</v>
      </c>
      <c r="J1989">
        <v>0</v>
      </c>
      <c r="K1989">
        <v>1343.65</v>
      </c>
      <c r="L1989" t="s">
        <v>38</v>
      </c>
      <c r="M1989" t="s">
        <v>111</v>
      </c>
      <c r="N1989" t="s">
        <v>85</v>
      </c>
      <c r="O1989" t="s">
        <v>92</v>
      </c>
      <c r="P1989">
        <v>13</v>
      </c>
      <c r="Q1989">
        <v>3.4</v>
      </c>
      <c r="R1989" t="s">
        <v>30</v>
      </c>
    </row>
    <row r="1990" spans="1:19" x14ac:dyDescent="0.35">
      <c r="A1990" t="s">
        <v>4899</v>
      </c>
      <c r="B1990" t="s">
        <v>2245</v>
      </c>
      <c r="C1990" t="s">
        <v>4900</v>
      </c>
      <c r="D1990" t="s">
        <v>157</v>
      </c>
      <c r="E1990" t="s">
        <v>288</v>
      </c>
      <c r="F1990" t="s">
        <v>57</v>
      </c>
      <c r="G1990" t="s">
        <v>289</v>
      </c>
      <c r="H1990">
        <v>440.77</v>
      </c>
      <c r="I1990">
        <v>6</v>
      </c>
      <c r="J1990">
        <v>0.05</v>
      </c>
      <c r="K1990">
        <v>2512.39</v>
      </c>
      <c r="L1990" t="s">
        <v>49</v>
      </c>
      <c r="M1990" t="s">
        <v>122</v>
      </c>
      <c r="N1990" t="s">
        <v>91</v>
      </c>
      <c r="O1990" t="s">
        <v>50</v>
      </c>
      <c r="P1990">
        <v>13</v>
      </c>
      <c r="Q1990">
        <v>3.2</v>
      </c>
      <c r="R1990" t="s">
        <v>30</v>
      </c>
      <c r="S1990" t="s">
        <v>60</v>
      </c>
    </row>
    <row r="1991" spans="1:19" x14ac:dyDescent="0.35">
      <c r="A1991" t="s">
        <v>4901</v>
      </c>
      <c r="B1991" t="s">
        <v>1349</v>
      </c>
      <c r="C1991" t="s">
        <v>4902</v>
      </c>
      <c r="D1991" t="s">
        <v>64</v>
      </c>
      <c r="E1991" t="s">
        <v>370</v>
      </c>
      <c r="F1991" t="s">
        <v>74</v>
      </c>
      <c r="G1991" t="s">
        <v>75</v>
      </c>
      <c r="H1991">
        <v>1250.73</v>
      </c>
      <c r="I1991">
        <v>2</v>
      </c>
      <c r="J1991">
        <v>0.3</v>
      </c>
      <c r="K1991">
        <v>1751.02</v>
      </c>
      <c r="L1991" t="s">
        <v>302</v>
      </c>
      <c r="M1991" t="s">
        <v>84</v>
      </c>
      <c r="N1991" t="s">
        <v>91</v>
      </c>
      <c r="O1991" t="s">
        <v>105</v>
      </c>
      <c r="P1991">
        <v>13</v>
      </c>
      <c r="Q1991">
        <v>2.5</v>
      </c>
      <c r="R1991" t="s">
        <v>30</v>
      </c>
      <c r="S1991" t="s">
        <v>60</v>
      </c>
    </row>
    <row r="1992" spans="1:19" x14ac:dyDescent="0.35">
      <c r="A1992" t="s">
        <v>4903</v>
      </c>
      <c r="B1992" t="s">
        <v>3204</v>
      </c>
      <c r="C1992" t="s">
        <v>3252</v>
      </c>
      <c r="D1992" t="s">
        <v>22</v>
      </c>
      <c r="E1992" t="s">
        <v>266</v>
      </c>
      <c r="F1992" t="s">
        <v>24</v>
      </c>
      <c r="G1992" t="s">
        <v>267</v>
      </c>
      <c r="H1992">
        <v>61.45</v>
      </c>
      <c r="I1992">
        <v>10</v>
      </c>
      <c r="J1992">
        <v>0.3</v>
      </c>
      <c r="K1992">
        <v>430.15</v>
      </c>
      <c r="L1992" t="s">
        <v>76</v>
      </c>
      <c r="M1992" t="s">
        <v>39</v>
      </c>
      <c r="N1992" t="s">
        <v>166</v>
      </c>
      <c r="O1992" t="s">
        <v>77</v>
      </c>
      <c r="P1992">
        <v>8</v>
      </c>
      <c r="Q1992">
        <v>4.5</v>
      </c>
      <c r="R1992" t="s">
        <v>30</v>
      </c>
      <c r="S1992" t="s">
        <v>52</v>
      </c>
    </row>
    <row r="1993" spans="1:19" x14ac:dyDescent="0.35">
      <c r="A1993" t="s">
        <v>4904</v>
      </c>
      <c r="B1993" t="s">
        <v>2193</v>
      </c>
      <c r="C1993" t="s">
        <v>4905</v>
      </c>
      <c r="D1993" t="s">
        <v>72</v>
      </c>
      <c r="E1993" t="s">
        <v>416</v>
      </c>
      <c r="F1993" t="s">
        <v>66</v>
      </c>
      <c r="G1993" t="s">
        <v>417</v>
      </c>
      <c r="H1993">
        <v>2159.2399999999998</v>
      </c>
      <c r="I1993">
        <v>11</v>
      </c>
      <c r="J1993">
        <v>0.1</v>
      </c>
      <c r="K1993">
        <v>21376.48</v>
      </c>
      <c r="L1993" t="s">
        <v>302</v>
      </c>
      <c r="M1993" t="s">
        <v>122</v>
      </c>
      <c r="N1993" t="s">
        <v>59</v>
      </c>
      <c r="O1993" t="s">
        <v>105</v>
      </c>
      <c r="P1993">
        <v>11</v>
      </c>
      <c r="Q1993">
        <v>3.6</v>
      </c>
      <c r="R1993" t="s">
        <v>51</v>
      </c>
      <c r="S1993" t="s">
        <v>86</v>
      </c>
    </row>
    <row r="1994" spans="1:19" x14ac:dyDescent="0.35">
      <c r="A1994" t="s">
        <v>4906</v>
      </c>
      <c r="B1994" t="s">
        <v>1870</v>
      </c>
      <c r="C1994" t="s">
        <v>4907</v>
      </c>
      <c r="D1994" t="s">
        <v>34</v>
      </c>
      <c r="E1994" t="s">
        <v>649</v>
      </c>
      <c r="F1994" t="s">
        <v>57</v>
      </c>
      <c r="G1994" t="s">
        <v>153</v>
      </c>
      <c r="H1994">
        <v>404.37</v>
      </c>
      <c r="I1994">
        <v>11</v>
      </c>
      <c r="J1994">
        <v>0.25</v>
      </c>
      <c r="K1994">
        <v>3336.05</v>
      </c>
      <c r="L1994" t="s">
        <v>26</v>
      </c>
      <c r="M1994" t="s">
        <v>134</v>
      </c>
      <c r="N1994" t="s">
        <v>91</v>
      </c>
      <c r="O1994" t="s">
        <v>123</v>
      </c>
      <c r="P1994">
        <v>13</v>
      </c>
      <c r="Q1994">
        <v>3.9</v>
      </c>
      <c r="R1994" t="s">
        <v>30</v>
      </c>
      <c r="S1994" t="s">
        <v>86</v>
      </c>
    </row>
    <row r="1995" spans="1:19" x14ac:dyDescent="0.35">
      <c r="A1995" t="s">
        <v>4908</v>
      </c>
      <c r="B1995" t="s">
        <v>2994</v>
      </c>
      <c r="C1995" t="s">
        <v>4909</v>
      </c>
      <c r="D1995" t="s">
        <v>64</v>
      </c>
      <c r="E1995" t="s">
        <v>227</v>
      </c>
      <c r="F1995" t="s">
        <v>47</v>
      </c>
      <c r="G1995" t="s">
        <v>228</v>
      </c>
      <c r="H1995">
        <v>589.74</v>
      </c>
      <c r="I1995">
        <v>11</v>
      </c>
      <c r="J1995">
        <v>0.1</v>
      </c>
      <c r="K1995">
        <v>5838.43</v>
      </c>
      <c r="L1995" t="s">
        <v>104</v>
      </c>
      <c r="M1995" t="s">
        <v>183</v>
      </c>
      <c r="N1995" t="s">
        <v>85</v>
      </c>
      <c r="O1995" t="s">
        <v>50</v>
      </c>
      <c r="P1995">
        <v>2</v>
      </c>
      <c r="Q1995">
        <v>1.6</v>
      </c>
      <c r="R1995" t="s">
        <v>30</v>
      </c>
      <c r="S1995" t="s">
        <v>60</v>
      </c>
    </row>
    <row r="1996" spans="1:19" x14ac:dyDescent="0.35">
      <c r="A1996" t="s">
        <v>4910</v>
      </c>
      <c r="B1996" t="s">
        <v>2953</v>
      </c>
      <c r="C1996" t="s">
        <v>4911</v>
      </c>
      <c r="D1996" t="s">
        <v>64</v>
      </c>
      <c r="E1996" t="s">
        <v>533</v>
      </c>
      <c r="F1996" t="s">
        <v>74</v>
      </c>
      <c r="G1996" t="s">
        <v>534</v>
      </c>
      <c r="H1996">
        <v>2287.11</v>
      </c>
      <c r="I1996">
        <v>8</v>
      </c>
      <c r="J1996">
        <v>0</v>
      </c>
      <c r="K1996">
        <v>18296.88</v>
      </c>
      <c r="L1996" t="s">
        <v>49</v>
      </c>
      <c r="M1996" t="s">
        <v>27</v>
      </c>
      <c r="N1996" t="s">
        <v>91</v>
      </c>
      <c r="O1996" t="s">
        <v>29</v>
      </c>
      <c r="P1996">
        <v>2</v>
      </c>
      <c r="Q1996">
        <v>4.5</v>
      </c>
      <c r="R1996" t="s">
        <v>30</v>
      </c>
      <c r="S1996" t="s">
        <v>86</v>
      </c>
    </row>
    <row r="1997" spans="1:19" x14ac:dyDescent="0.35">
      <c r="A1997" t="s">
        <v>4912</v>
      </c>
      <c r="B1997" t="s">
        <v>3408</v>
      </c>
      <c r="C1997" t="s">
        <v>4913</v>
      </c>
      <c r="D1997" t="s">
        <v>72</v>
      </c>
      <c r="E1997" t="s">
        <v>649</v>
      </c>
      <c r="F1997" t="s">
        <v>57</v>
      </c>
      <c r="G1997" t="s">
        <v>153</v>
      </c>
      <c r="H1997">
        <v>321.39</v>
      </c>
      <c r="I1997">
        <v>7</v>
      </c>
      <c r="J1997">
        <v>0</v>
      </c>
      <c r="K1997">
        <v>2249.73</v>
      </c>
      <c r="L1997" t="s">
        <v>165</v>
      </c>
      <c r="M1997" t="s">
        <v>90</v>
      </c>
      <c r="N1997" t="s">
        <v>40</v>
      </c>
      <c r="O1997" t="s">
        <v>116</v>
      </c>
      <c r="P1997">
        <v>9</v>
      </c>
      <c r="Q1997">
        <v>1.7</v>
      </c>
      <c r="R1997" t="s">
        <v>202</v>
      </c>
      <c r="S1997" t="s">
        <v>86</v>
      </c>
    </row>
    <row r="1998" spans="1:19" x14ac:dyDescent="0.35">
      <c r="A1998" t="s">
        <v>4914</v>
      </c>
      <c r="B1998" t="s">
        <v>4915</v>
      </c>
      <c r="C1998" t="s">
        <v>4916</v>
      </c>
      <c r="D1998" t="s">
        <v>157</v>
      </c>
      <c r="E1998" t="s">
        <v>351</v>
      </c>
      <c r="F1998" t="s">
        <v>57</v>
      </c>
      <c r="G1998" t="s">
        <v>289</v>
      </c>
      <c r="H1998">
        <v>357.7</v>
      </c>
      <c r="I1998">
        <v>7</v>
      </c>
      <c r="J1998">
        <v>0.25</v>
      </c>
      <c r="K1998">
        <v>1877.93</v>
      </c>
      <c r="L1998" t="s">
        <v>98</v>
      </c>
      <c r="M1998" t="s">
        <v>183</v>
      </c>
      <c r="N1998" t="s">
        <v>40</v>
      </c>
      <c r="O1998" t="s">
        <v>92</v>
      </c>
      <c r="P1998">
        <v>1</v>
      </c>
      <c r="Q1998">
        <v>1.9</v>
      </c>
      <c r="R1998" t="s">
        <v>112</v>
      </c>
      <c r="S1998" t="s">
        <v>60</v>
      </c>
    </row>
    <row r="1999" spans="1:19" x14ac:dyDescent="0.35">
      <c r="A1999" t="s">
        <v>4917</v>
      </c>
      <c r="B1999" t="s">
        <v>2631</v>
      </c>
      <c r="C1999" t="s">
        <v>4918</v>
      </c>
      <c r="D1999" t="s">
        <v>22</v>
      </c>
      <c r="E1999" t="s">
        <v>306</v>
      </c>
      <c r="F1999" t="s">
        <v>36</v>
      </c>
      <c r="G1999" t="s">
        <v>259</v>
      </c>
      <c r="H1999">
        <v>28.38</v>
      </c>
      <c r="I1999">
        <v>14</v>
      </c>
      <c r="J1999">
        <v>0</v>
      </c>
      <c r="K1999">
        <v>397.32</v>
      </c>
      <c r="L1999" t="s">
        <v>142</v>
      </c>
      <c r="M1999" t="s">
        <v>84</v>
      </c>
      <c r="N1999" t="s">
        <v>68</v>
      </c>
      <c r="O1999" t="s">
        <v>105</v>
      </c>
      <c r="P1999">
        <v>6</v>
      </c>
      <c r="Q1999">
        <v>1.5</v>
      </c>
      <c r="R1999" t="s">
        <v>30</v>
      </c>
      <c r="S1999" t="s">
        <v>60</v>
      </c>
    </row>
    <row r="2000" spans="1:19" x14ac:dyDescent="0.35">
      <c r="A2000" t="s">
        <v>4919</v>
      </c>
      <c r="B2000" t="s">
        <v>644</v>
      </c>
      <c r="C2000" t="s">
        <v>4920</v>
      </c>
      <c r="D2000" t="s">
        <v>72</v>
      </c>
      <c r="E2000" t="s">
        <v>138</v>
      </c>
      <c r="F2000" t="s">
        <v>24</v>
      </c>
      <c r="G2000" t="s">
        <v>133</v>
      </c>
      <c r="H2000">
        <v>127.93</v>
      </c>
      <c r="I2000">
        <v>8</v>
      </c>
      <c r="J2000">
        <v>0.1</v>
      </c>
      <c r="K2000">
        <v>921.1</v>
      </c>
      <c r="L2000" t="s">
        <v>26</v>
      </c>
      <c r="M2000" t="s">
        <v>90</v>
      </c>
      <c r="N2000" t="s">
        <v>40</v>
      </c>
      <c r="O2000" t="s">
        <v>105</v>
      </c>
      <c r="P2000">
        <v>13</v>
      </c>
      <c r="Q2000">
        <v>2.8</v>
      </c>
      <c r="R2000" t="s">
        <v>30</v>
      </c>
      <c r="S2000" t="s">
        <v>86</v>
      </c>
    </row>
    <row r="2001" spans="1:19" x14ac:dyDescent="0.35">
      <c r="A2001" t="s">
        <v>4921</v>
      </c>
      <c r="B2001" t="s">
        <v>1055</v>
      </c>
      <c r="C2001" t="s">
        <v>3356</v>
      </c>
      <c r="D2001" t="s">
        <v>64</v>
      </c>
      <c r="E2001" t="s">
        <v>445</v>
      </c>
      <c r="F2001" t="s">
        <v>66</v>
      </c>
      <c r="G2001" t="s">
        <v>446</v>
      </c>
      <c r="H2001">
        <v>336.4</v>
      </c>
      <c r="I2001">
        <v>12</v>
      </c>
      <c r="J2001">
        <v>0.1</v>
      </c>
      <c r="K2001">
        <v>3633.12</v>
      </c>
      <c r="L2001" t="s">
        <v>38</v>
      </c>
      <c r="M2001" t="s">
        <v>111</v>
      </c>
      <c r="N2001" t="s">
        <v>166</v>
      </c>
      <c r="O2001" t="s">
        <v>123</v>
      </c>
      <c r="P2001">
        <v>13</v>
      </c>
      <c r="Q2001">
        <v>4.5999999999999996</v>
      </c>
      <c r="R2001" t="s">
        <v>51</v>
      </c>
      <c r="S2001" t="s">
        <v>60</v>
      </c>
    </row>
    <row r="2002" spans="1:19" x14ac:dyDescent="0.35">
      <c r="A2002" t="s">
        <v>4922</v>
      </c>
      <c r="B2002" t="s">
        <v>462</v>
      </c>
      <c r="C2002" t="s">
        <v>3128</v>
      </c>
      <c r="D2002" t="s">
        <v>22</v>
      </c>
      <c r="E2002" t="s">
        <v>656</v>
      </c>
      <c r="F2002" t="s">
        <v>47</v>
      </c>
      <c r="G2002" t="s">
        <v>657</v>
      </c>
      <c r="H2002">
        <v>191.41</v>
      </c>
      <c r="I2002">
        <v>12</v>
      </c>
      <c r="J2002">
        <v>0.15</v>
      </c>
      <c r="K2002">
        <v>1952.38</v>
      </c>
      <c r="L2002" t="s">
        <v>49</v>
      </c>
      <c r="M2002" t="s">
        <v>84</v>
      </c>
      <c r="N2002" t="s">
        <v>172</v>
      </c>
      <c r="O2002" t="s">
        <v>92</v>
      </c>
      <c r="P2002">
        <v>3</v>
      </c>
      <c r="Q2002">
        <v>2</v>
      </c>
      <c r="R2002" t="s">
        <v>30</v>
      </c>
      <c r="S2002" t="s">
        <v>60</v>
      </c>
    </row>
    <row r="2003" spans="1:19" x14ac:dyDescent="0.35">
      <c r="A2003" t="s">
        <v>4923</v>
      </c>
      <c r="B2003" t="s">
        <v>638</v>
      </c>
      <c r="C2003" t="s">
        <v>4924</v>
      </c>
      <c r="D2003" t="s">
        <v>127</v>
      </c>
      <c r="E2003" t="s">
        <v>46</v>
      </c>
      <c r="F2003" t="s">
        <v>47</v>
      </c>
      <c r="G2003" t="s">
        <v>48</v>
      </c>
      <c r="H2003">
        <v>655.11</v>
      </c>
      <c r="I2003">
        <v>13</v>
      </c>
      <c r="J2003">
        <v>0.1</v>
      </c>
      <c r="K2003">
        <v>7664.79</v>
      </c>
      <c r="L2003" t="s">
        <v>83</v>
      </c>
      <c r="M2003" t="s">
        <v>39</v>
      </c>
      <c r="N2003" t="s">
        <v>166</v>
      </c>
      <c r="O2003" t="s">
        <v>105</v>
      </c>
      <c r="P2003">
        <v>13</v>
      </c>
      <c r="Q2003">
        <v>2.5</v>
      </c>
      <c r="R2003" t="s">
        <v>30</v>
      </c>
      <c r="S2003" t="s">
        <v>60</v>
      </c>
    </row>
    <row r="2004" spans="1:19" x14ac:dyDescent="0.35">
      <c r="A2004" t="s">
        <v>4925</v>
      </c>
      <c r="B2004" t="s">
        <v>1590</v>
      </c>
      <c r="C2004" t="s">
        <v>4926</v>
      </c>
      <c r="D2004" t="s">
        <v>34</v>
      </c>
      <c r="E2004" t="s">
        <v>244</v>
      </c>
      <c r="F2004" t="s">
        <v>36</v>
      </c>
      <c r="G2004" t="s">
        <v>129</v>
      </c>
      <c r="H2004">
        <v>29.01</v>
      </c>
      <c r="I2004">
        <v>14</v>
      </c>
      <c r="J2004">
        <v>0</v>
      </c>
      <c r="K2004">
        <v>406.14</v>
      </c>
      <c r="L2004" t="s">
        <v>38</v>
      </c>
      <c r="M2004" t="s">
        <v>27</v>
      </c>
      <c r="N2004" t="s">
        <v>28</v>
      </c>
      <c r="O2004" t="s">
        <v>50</v>
      </c>
      <c r="P2004">
        <v>5</v>
      </c>
      <c r="Q2004">
        <v>4.4000000000000004</v>
      </c>
      <c r="R2004" t="s">
        <v>51</v>
      </c>
      <c r="S2004" t="s">
        <v>60</v>
      </c>
    </row>
    <row r="2005" spans="1:19" x14ac:dyDescent="0.35">
      <c r="A2005" t="s">
        <v>4927</v>
      </c>
      <c r="B2005" t="s">
        <v>4928</v>
      </c>
      <c r="C2005" t="s">
        <v>4929</v>
      </c>
      <c r="D2005" t="s">
        <v>127</v>
      </c>
      <c r="E2005" t="s">
        <v>147</v>
      </c>
      <c r="F2005" t="s">
        <v>74</v>
      </c>
      <c r="G2005" t="s">
        <v>148</v>
      </c>
      <c r="H2005">
        <v>1052.68</v>
      </c>
      <c r="I2005">
        <v>11</v>
      </c>
      <c r="J2005">
        <v>0</v>
      </c>
      <c r="K2005">
        <v>11579.48</v>
      </c>
      <c r="L2005" t="s">
        <v>165</v>
      </c>
      <c r="M2005" t="s">
        <v>84</v>
      </c>
      <c r="N2005" t="s">
        <v>172</v>
      </c>
      <c r="O2005" t="s">
        <v>123</v>
      </c>
      <c r="P2005">
        <v>8</v>
      </c>
      <c r="Q2005">
        <v>3.5</v>
      </c>
      <c r="R2005" t="s">
        <v>30</v>
      </c>
      <c r="S2005" t="s">
        <v>60</v>
      </c>
    </row>
    <row r="2006" spans="1:19" x14ac:dyDescent="0.35">
      <c r="A2006" t="s">
        <v>4930</v>
      </c>
      <c r="B2006" t="s">
        <v>1085</v>
      </c>
      <c r="C2006" t="s">
        <v>4931</v>
      </c>
      <c r="D2006" t="s">
        <v>34</v>
      </c>
      <c r="E2006" t="s">
        <v>872</v>
      </c>
      <c r="F2006" t="s">
        <v>36</v>
      </c>
      <c r="G2006" t="s">
        <v>873</v>
      </c>
      <c r="H2006">
        <v>12.79</v>
      </c>
      <c r="I2006">
        <v>1</v>
      </c>
      <c r="J2006">
        <v>0.1</v>
      </c>
      <c r="K2006">
        <v>11.51</v>
      </c>
      <c r="L2006" t="s">
        <v>26</v>
      </c>
      <c r="M2006" t="s">
        <v>111</v>
      </c>
      <c r="N2006" t="s">
        <v>91</v>
      </c>
      <c r="O2006" t="s">
        <v>116</v>
      </c>
      <c r="P2006">
        <v>7</v>
      </c>
      <c r="Q2006">
        <v>4</v>
      </c>
      <c r="R2006" t="s">
        <v>112</v>
      </c>
      <c r="S2006" t="s">
        <v>60</v>
      </c>
    </row>
    <row r="2007" spans="1:19" x14ac:dyDescent="0.35">
      <c r="A2007" t="s">
        <v>135</v>
      </c>
      <c r="B2007" t="s">
        <v>525</v>
      </c>
      <c r="C2007" t="s">
        <v>4932</v>
      </c>
      <c r="D2007" t="s">
        <v>127</v>
      </c>
      <c r="E2007" t="s">
        <v>138</v>
      </c>
      <c r="F2007" t="s">
        <v>24</v>
      </c>
      <c r="G2007" t="s">
        <v>133</v>
      </c>
      <c r="H2007">
        <v>186.79</v>
      </c>
      <c r="I2007">
        <v>13</v>
      </c>
      <c r="J2007">
        <v>0.15</v>
      </c>
      <c r="K2007">
        <v>2064.0300000000002</v>
      </c>
      <c r="L2007" t="s">
        <v>38</v>
      </c>
      <c r="M2007" t="s">
        <v>39</v>
      </c>
      <c r="N2007" t="s">
        <v>68</v>
      </c>
      <c r="O2007" t="s">
        <v>50</v>
      </c>
      <c r="P2007">
        <v>13</v>
      </c>
      <c r="Q2007">
        <v>1.9</v>
      </c>
      <c r="R2007" t="s">
        <v>30</v>
      </c>
      <c r="S2007" t="s">
        <v>60</v>
      </c>
    </row>
    <row r="2008" spans="1:19" x14ac:dyDescent="0.35">
      <c r="A2008" t="s">
        <v>4933</v>
      </c>
      <c r="B2008" t="s">
        <v>2787</v>
      </c>
      <c r="C2008" t="s">
        <v>4934</v>
      </c>
      <c r="D2008" t="s">
        <v>127</v>
      </c>
      <c r="E2008" t="s">
        <v>399</v>
      </c>
      <c r="F2008" t="s">
        <v>24</v>
      </c>
      <c r="G2008" t="s">
        <v>182</v>
      </c>
      <c r="H2008">
        <v>213.87</v>
      </c>
      <c r="I2008">
        <v>1</v>
      </c>
      <c r="J2008">
        <v>0.1</v>
      </c>
      <c r="K2008">
        <v>192.48</v>
      </c>
      <c r="L2008" t="s">
        <v>98</v>
      </c>
      <c r="M2008" t="s">
        <v>90</v>
      </c>
      <c r="N2008" t="s">
        <v>85</v>
      </c>
      <c r="O2008" t="s">
        <v>123</v>
      </c>
      <c r="P2008">
        <v>12</v>
      </c>
      <c r="Q2008">
        <v>3.9</v>
      </c>
      <c r="R2008" t="s">
        <v>30</v>
      </c>
      <c r="S2008" t="s">
        <v>42</v>
      </c>
    </row>
    <row r="2009" spans="1:19" x14ac:dyDescent="0.35">
      <c r="A2009" t="s">
        <v>4935</v>
      </c>
      <c r="B2009" t="s">
        <v>114</v>
      </c>
      <c r="C2009" t="s">
        <v>4936</v>
      </c>
      <c r="D2009" t="s">
        <v>72</v>
      </c>
      <c r="E2009" t="s">
        <v>138</v>
      </c>
      <c r="F2009" t="s">
        <v>24</v>
      </c>
      <c r="G2009" t="s">
        <v>133</v>
      </c>
      <c r="H2009">
        <v>459.68</v>
      </c>
      <c r="I2009">
        <v>8</v>
      </c>
      <c r="J2009">
        <v>0.15</v>
      </c>
      <c r="K2009">
        <v>3125.82</v>
      </c>
      <c r="L2009" t="s">
        <v>49</v>
      </c>
      <c r="M2009" t="s">
        <v>122</v>
      </c>
      <c r="N2009" t="s">
        <v>91</v>
      </c>
      <c r="O2009" t="s">
        <v>41</v>
      </c>
      <c r="P2009">
        <v>4</v>
      </c>
      <c r="Q2009">
        <v>1.9</v>
      </c>
      <c r="R2009" t="s">
        <v>30</v>
      </c>
      <c r="S2009" t="s">
        <v>60</v>
      </c>
    </row>
    <row r="2010" spans="1:19" x14ac:dyDescent="0.35">
      <c r="A2010" t="s">
        <v>4937</v>
      </c>
      <c r="B2010" t="s">
        <v>941</v>
      </c>
      <c r="C2010" t="s">
        <v>4938</v>
      </c>
      <c r="D2010" t="s">
        <v>64</v>
      </c>
      <c r="E2010" t="s">
        <v>219</v>
      </c>
      <c r="F2010" t="s">
        <v>47</v>
      </c>
      <c r="G2010" t="s">
        <v>210</v>
      </c>
      <c r="H2010">
        <v>355.52</v>
      </c>
      <c r="I2010">
        <v>4</v>
      </c>
      <c r="J2010">
        <v>0</v>
      </c>
      <c r="K2010">
        <v>1422.08</v>
      </c>
      <c r="L2010" t="s">
        <v>165</v>
      </c>
      <c r="M2010" t="s">
        <v>27</v>
      </c>
      <c r="N2010" t="s">
        <v>68</v>
      </c>
      <c r="O2010" t="s">
        <v>105</v>
      </c>
      <c r="P2010">
        <v>8</v>
      </c>
      <c r="Q2010">
        <v>4.9000000000000004</v>
      </c>
      <c r="R2010" t="s">
        <v>30</v>
      </c>
      <c r="S2010" t="s">
        <v>60</v>
      </c>
    </row>
    <row r="2011" spans="1:19" x14ac:dyDescent="0.35">
      <c r="A2011" t="s">
        <v>4939</v>
      </c>
      <c r="B2011" t="s">
        <v>4940</v>
      </c>
      <c r="C2011" t="s">
        <v>4941</v>
      </c>
      <c r="D2011" t="s">
        <v>127</v>
      </c>
      <c r="E2011" t="s">
        <v>649</v>
      </c>
      <c r="F2011" t="s">
        <v>57</v>
      </c>
      <c r="G2011" t="s">
        <v>153</v>
      </c>
      <c r="H2011">
        <v>559.87</v>
      </c>
      <c r="I2011">
        <v>5</v>
      </c>
      <c r="J2011">
        <v>0.25</v>
      </c>
      <c r="K2011">
        <v>2099.5100000000002</v>
      </c>
      <c r="L2011" t="s">
        <v>83</v>
      </c>
      <c r="M2011" t="s">
        <v>183</v>
      </c>
      <c r="N2011" t="s">
        <v>68</v>
      </c>
      <c r="O2011" t="s">
        <v>105</v>
      </c>
      <c r="P2011">
        <v>11</v>
      </c>
      <c r="Q2011">
        <v>3.2</v>
      </c>
      <c r="R2011" t="s">
        <v>51</v>
      </c>
    </row>
    <row r="2012" spans="1:19" x14ac:dyDescent="0.35">
      <c r="A2012" t="s">
        <v>4942</v>
      </c>
      <c r="B2012" t="s">
        <v>168</v>
      </c>
      <c r="C2012" t="s">
        <v>4943</v>
      </c>
      <c r="D2012" t="s">
        <v>157</v>
      </c>
      <c r="E2012" t="s">
        <v>445</v>
      </c>
      <c r="F2012" t="s">
        <v>66</v>
      </c>
      <c r="G2012" t="s">
        <v>446</v>
      </c>
      <c r="H2012">
        <v>1512.34</v>
      </c>
      <c r="I2012">
        <v>8</v>
      </c>
      <c r="J2012">
        <v>0.1</v>
      </c>
      <c r="K2012">
        <v>10888.85</v>
      </c>
      <c r="L2012" t="s">
        <v>302</v>
      </c>
      <c r="M2012" t="s">
        <v>111</v>
      </c>
      <c r="N2012" t="s">
        <v>91</v>
      </c>
      <c r="O2012" t="s">
        <v>50</v>
      </c>
      <c r="P2012">
        <v>11</v>
      </c>
      <c r="Q2012">
        <v>3.8</v>
      </c>
      <c r="R2012" t="s">
        <v>30</v>
      </c>
      <c r="S2012" t="s">
        <v>294</v>
      </c>
    </row>
    <row r="2013" spans="1:19" x14ac:dyDescent="0.35">
      <c r="A2013" t="s">
        <v>4944</v>
      </c>
      <c r="B2013" t="s">
        <v>397</v>
      </c>
      <c r="C2013" t="s">
        <v>975</v>
      </c>
      <c r="D2013" t="s">
        <v>34</v>
      </c>
      <c r="E2013" t="s">
        <v>193</v>
      </c>
      <c r="F2013" t="s">
        <v>24</v>
      </c>
      <c r="G2013" t="s">
        <v>194</v>
      </c>
      <c r="H2013">
        <v>147.47</v>
      </c>
      <c r="I2013">
        <v>5</v>
      </c>
      <c r="J2013">
        <v>0</v>
      </c>
      <c r="K2013">
        <v>737.35</v>
      </c>
      <c r="L2013" t="s">
        <v>104</v>
      </c>
      <c r="M2013" t="s">
        <v>134</v>
      </c>
      <c r="N2013" t="s">
        <v>59</v>
      </c>
      <c r="O2013" t="s">
        <v>41</v>
      </c>
      <c r="P2013">
        <v>10</v>
      </c>
      <c r="Q2013">
        <v>1.5</v>
      </c>
      <c r="R2013" t="s">
        <v>30</v>
      </c>
      <c r="S2013" t="s">
        <v>60</v>
      </c>
    </row>
    <row r="2014" spans="1:19" x14ac:dyDescent="0.35">
      <c r="A2014" t="s">
        <v>4945</v>
      </c>
      <c r="B2014" t="s">
        <v>528</v>
      </c>
      <c r="C2014" t="s">
        <v>4946</v>
      </c>
      <c r="D2014" t="s">
        <v>127</v>
      </c>
      <c r="E2014" t="s">
        <v>370</v>
      </c>
      <c r="F2014" t="s">
        <v>74</v>
      </c>
      <c r="G2014" t="s">
        <v>75</v>
      </c>
      <c r="H2014">
        <v>2056.66</v>
      </c>
      <c r="I2014">
        <v>10</v>
      </c>
      <c r="J2014">
        <v>0.1</v>
      </c>
      <c r="K2014">
        <v>18509.939999999999</v>
      </c>
      <c r="L2014" t="s">
        <v>38</v>
      </c>
      <c r="M2014" t="s">
        <v>39</v>
      </c>
      <c r="N2014" t="s">
        <v>59</v>
      </c>
      <c r="O2014" t="s">
        <v>92</v>
      </c>
      <c r="P2014">
        <v>11</v>
      </c>
      <c r="Q2014">
        <v>2</v>
      </c>
      <c r="R2014" t="s">
        <v>202</v>
      </c>
      <c r="S2014" t="s">
        <v>60</v>
      </c>
    </row>
    <row r="2015" spans="1:19" x14ac:dyDescent="0.35">
      <c r="A2015" t="s">
        <v>4947</v>
      </c>
      <c r="B2015" t="s">
        <v>4104</v>
      </c>
      <c r="C2015" t="s">
        <v>4948</v>
      </c>
      <c r="D2015" t="s">
        <v>34</v>
      </c>
      <c r="E2015" t="s">
        <v>120</v>
      </c>
      <c r="F2015" t="s">
        <v>47</v>
      </c>
      <c r="G2015" t="s">
        <v>121</v>
      </c>
      <c r="H2015">
        <v>676.96</v>
      </c>
      <c r="I2015">
        <v>4</v>
      </c>
      <c r="J2015">
        <v>0.2</v>
      </c>
      <c r="K2015">
        <v>2166.27</v>
      </c>
      <c r="L2015" t="s">
        <v>76</v>
      </c>
      <c r="M2015" t="s">
        <v>90</v>
      </c>
      <c r="N2015" t="s">
        <v>85</v>
      </c>
      <c r="O2015" t="s">
        <v>29</v>
      </c>
      <c r="P2015">
        <v>2</v>
      </c>
      <c r="Q2015">
        <v>1.6</v>
      </c>
      <c r="R2015" t="s">
        <v>30</v>
      </c>
      <c r="S2015" t="s">
        <v>52</v>
      </c>
    </row>
    <row r="2016" spans="1:19" x14ac:dyDescent="0.35">
      <c r="A2016" t="s">
        <v>4949</v>
      </c>
      <c r="B2016" t="s">
        <v>4201</v>
      </c>
      <c r="C2016" t="s">
        <v>3125</v>
      </c>
      <c r="D2016" t="s">
        <v>157</v>
      </c>
      <c r="E2016" t="s">
        <v>96</v>
      </c>
      <c r="F2016" t="s">
        <v>57</v>
      </c>
      <c r="G2016" t="s">
        <v>97</v>
      </c>
      <c r="H2016">
        <v>549.02</v>
      </c>
      <c r="I2016">
        <v>12</v>
      </c>
      <c r="J2016">
        <v>0.25</v>
      </c>
      <c r="K2016">
        <v>4941.18</v>
      </c>
      <c r="L2016" t="s">
        <v>83</v>
      </c>
      <c r="M2016" t="s">
        <v>111</v>
      </c>
      <c r="N2016" t="s">
        <v>172</v>
      </c>
      <c r="O2016" t="s">
        <v>105</v>
      </c>
      <c r="P2016">
        <v>7</v>
      </c>
      <c r="Q2016">
        <v>2.6</v>
      </c>
      <c r="R2016" t="s">
        <v>30</v>
      </c>
      <c r="S2016" t="s">
        <v>42</v>
      </c>
    </row>
    <row r="2017" spans="1:19" x14ac:dyDescent="0.35">
      <c r="A2017" t="s">
        <v>4950</v>
      </c>
      <c r="B2017" t="s">
        <v>4951</v>
      </c>
      <c r="C2017" t="s">
        <v>3684</v>
      </c>
      <c r="D2017" t="s">
        <v>34</v>
      </c>
      <c r="E2017" t="s">
        <v>231</v>
      </c>
      <c r="F2017" t="s">
        <v>57</v>
      </c>
      <c r="G2017" t="s">
        <v>232</v>
      </c>
      <c r="H2017">
        <v>422.1</v>
      </c>
      <c r="I2017">
        <v>6</v>
      </c>
      <c r="J2017">
        <v>0</v>
      </c>
      <c r="K2017">
        <v>2532.6</v>
      </c>
      <c r="L2017" t="s">
        <v>26</v>
      </c>
      <c r="M2017" t="s">
        <v>27</v>
      </c>
      <c r="N2017" t="s">
        <v>166</v>
      </c>
      <c r="O2017" t="s">
        <v>29</v>
      </c>
      <c r="P2017">
        <v>5</v>
      </c>
      <c r="Q2017">
        <v>2.1</v>
      </c>
      <c r="R2017" t="s">
        <v>30</v>
      </c>
      <c r="S2017" t="s">
        <v>60</v>
      </c>
    </row>
    <row r="2018" spans="1:19" x14ac:dyDescent="0.35">
      <c r="A2018" t="s">
        <v>4952</v>
      </c>
      <c r="B2018" t="s">
        <v>3012</v>
      </c>
      <c r="C2018" t="s">
        <v>4953</v>
      </c>
      <c r="D2018" t="s">
        <v>157</v>
      </c>
      <c r="E2018" t="s">
        <v>138</v>
      </c>
      <c r="F2018" t="s">
        <v>24</v>
      </c>
      <c r="G2018" t="s">
        <v>133</v>
      </c>
      <c r="H2018">
        <v>99.18</v>
      </c>
      <c r="I2018">
        <v>13</v>
      </c>
      <c r="J2018">
        <v>0.15</v>
      </c>
      <c r="K2018">
        <v>1095.94</v>
      </c>
      <c r="L2018" t="s">
        <v>83</v>
      </c>
      <c r="M2018" t="s">
        <v>134</v>
      </c>
      <c r="N2018" t="s">
        <v>85</v>
      </c>
      <c r="O2018" t="s">
        <v>92</v>
      </c>
      <c r="P2018">
        <v>11</v>
      </c>
      <c r="Q2018">
        <v>3.9</v>
      </c>
      <c r="R2018" t="s">
        <v>30</v>
      </c>
      <c r="S2018" t="s">
        <v>60</v>
      </c>
    </row>
    <row r="2019" spans="1:19" x14ac:dyDescent="0.35">
      <c r="A2019" t="s">
        <v>4954</v>
      </c>
      <c r="B2019" t="s">
        <v>4018</v>
      </c>
      <c r="C2019" t="s">
        <v>4955</v>
      </c>
      <c r="D2019" t="s">
        <v>34</v>
      </c>
      <c r="E2019" t="s">
        <v>227</v>
      </c>
      <c r="F2019" t="s">
        <v>47</v>
      </c>
      <c r="G2019" t="s">
        <v>228</v>
      </c>
      <c r="H2019">
        <v>558.94000000000005</v>
      </c>
      <c r="I2019">
        <v>12</v>
      </c>
      <c r="J2019">
        <v>0</v>
      </c>
      <c r="K2019">
        <v>6707.28</v>
      </c>
      <c r="L2019" t="s">
        <v>142</v>
      </c>
      <c r="M2019" t="s">
        <v>122</v>
      </c>
      <c r="N2019" t="s">
        <v>91</v>
      </c>
      <c r="O2019" t="s">
        <v>50</v>
      </c>
      <c r="P2019">
        <v>6</v>
      </c>
      <c r="Q2019">
        <v>1.4</v>
      </c>
      <c r="S2019" t="s">
        <v>86</v>
      </c>
    </row>
    <row r="2020" spans="1:19" x14ac:dyDescent="0.35">
      <c r="A2020" t="s">
        <v>4956</v>
      </c>
      <c r="B2020" t="s">
        <v>4957</v>
      </c>
      <c r="C2020" t="s">
        <v>4958</v>
      </c>
      <c r="D2020" t="s">
        <v>64</v>
      </c>
      <c r="E2020" t="s">
        <v>193</v>
      </c>
      <c r="F2020" t="s">
        <v>24</v>
      </c>
      <c r="G2020" t="s">
        <v>194</v>
      </c>
      <c r="H2020">
        <v>99.74</v>
      </c>
      <c r="I2020">
        <v>5</v>
      </c>
      <c r="J2020">
        <v>0</v>
      </c>
      <c r="K2020">
        <v>498.7</v>
      </c>
      <c r="L2020" t="s">
        <v>26</v>
      </c>
      <c r="M2020" t="s">
        <v>134</v>
      </c>
      <c r="N2020" t="s">
        <v>85</v>
      </c>
      <c r="O2020" t="s">
        <v>77</v>
      </c>
      <c r="P2020">
        <v>3</v>
      </c>
      <c r="Q2020">
        <v>4</v>
      </c>
      <c r="R2020" t="s">
        <v>30</v>
      </c>
      <c r="S2020" t="s">
        <v>60</v>
      </c>
    </row>
    <row r="2021" spans="1:19" x14ac:dyDescent="0.35">
      <c r="A2021" t="s">
        <v>4959</v>
      </c>
      <c r="B2021" t="s">
        <v>3616</v>
      </c>
      <c r="C2021" t="s">
        <v>4960</v>
      </c>
      <c r="D2021" t="s">
        <v>127</v>
      </c>
      <c r="E2021" t="s">
        <v>416</v>
      </c>
      <c r="F2021" t="s">
        <v>66</v>
      </c>
      <c r="G2021" t="s">
        <v>417</v>
      </c>
      <c r="H2021">
        <v>1589.72</v>
      </c>
      <c r="I2021">
        <v>14</v>
      </c>
      <c r="J2021">
        <v>0.1</v>
      </c>
      <c r="K2021">
        <v>20030.47</v>
      </c>
      <c r="L2021" t="s">
        <v>49</v>
      </c>
      <c r="M2021" t="s">
        <v>90</v>
      </c>
      <c r="N2021" t="s">
        <v>172</v>
      </c>
      <c r="O2021" t="s">
        <v>29</v>
      </c>
      <c r="P2021">
        <v>11</v>
      </c>
      <c r="Q2021">
        <v>1.2</v>
      </c>
      <c r="R2021" t="s">
        <v>30</v>
      </c>
      <c r="S2021" t="s">
        <v>86</v>
      </c>
    </row>
    <row r="2022" spans="1:19" x14ac:dyDescent="0.35">
      <c r="A2022" t="s">
        <v>4961</v>
      </c>
      <c r="B2022" t="s">
        <v>909</v>
      </c>
      <c r="C2022" t="s">
        <v>4962</v>
      </c>
      <c r="D2022" t="s">
        <v>22</v>
      </c>
      <c r="E2022" t="s">
        <v>470</v>
      </c>
      <c r="F2022" t="s">
        <v>24</v>
      </c>
      <c r="G2022" t="s">
        <v>471</v>
      </c>
      <c r="H2022">
        <v>272.67</v>
      </c>
      <c r="I2022">
        <v>7</v>
      </c>
      <c r="J2022">
        <v>0.15</v>
      </c>
      <c r="K2022">
        <v>1622.39</v>
      </c>
      <c r="L2022" t="s">
        <v>165</v>
      </c>
      <c r="M2022" t="s">
        <v>27</v>
      </c>
      <c r="N2022" t="s">
        <v>85</v>
      </c>
      <c r="O2022" t="s">
        <v>105</v>
      </c>
      <c r="P2022">
        <v>10</v>
      </c>
      <c r="Q2022">
        <v>1.8</v>
      </c>
      <c r="R2022" t="s">
        <v>30</v>
      </c>
      <c r="S2022" t="s">
        <v>52</v>
      </c>
    </row>
    <row r="2023" spans="1:19" x14ac:dyDescent="0.35">
      <c r="A2023" t="s">
        <v>4963</v>
      </c>
      <c r="B2023" t="s">
        <v>3073</v>
      </c>
      <c r="C2023" t="s">
        <v>3506</v>
      </c>
      <c r="D2023" t="s">
        <v>64</v>
      </c>
      <c r="E2023" t="s">
        <v>649</v>
      </c>
      <c r="F2023" t="s">
        <v>57</v>
      </c>
      <c r="G2023" t="s">
        <v>153</v>
      </c>
      <c r="H2023">
        <v>780.2</v>
      </c>
      <c r="I2023">
        <v>14</v>
      </c>
      <c r="J2023">
        <v>0.2</v>
      </c>
      <c r="K2023">
        <v>8738.24</v>
      </c>
      <c r="L2023" t="s">
        <v>302</v>
      </c>
      <c r="M2023" t="s">
        <v>90</v>
      </c>
      <c r="N2023" t="s">
        <v>85</v>
      </c>
      <c r="O2023" t="s">
        <v>105</v>
      </c>
      <c r="P2023">
        <v>7</v>
      </c>
      <c r="Q2023">
        <v>4.2</v>
      </c>
      <c r="R2023" t="s">
        <v>30</v>
      </c>
      <c r="S2023" t="s">
        <v>60</v>
      </c>
    </row>
    <row r="2024" spans="1:19" x14ac:dyDescent="0.35">
      <c r="A2024" t="s">
        <v>4964</v>
      </c>
      <c r="B2024" t="s">
        <v>2159</v>
      </c>
      <c r="C2024" t="s">
        <v>4965</v>
      </c>
      <c r="D2024" t="s">
        <v>72</v>
      </c>
      <c r="E2024" t="s">
        <v>65</v>
      </c>
      <c r="F2024" t="s">
        <v>66</v>
      </c>
      <c r="G2024" t="s">
        <v>67</v>
      </c>
      <c r="H2024">
        <v>1200.94</v>
      </c>
      <c r="I2024">
        <v>10</v>
      </c>
      <c r="J2024">
        <v>0.05</v>
      </c>
      <c r="K2024">
        <v>11408.93</v>
      </c>
      <c r="L2024" t="s">
        <v>142</v>
      </c>
      <c r="M2024" t="s">
        <v>134</v>
      </c>
      <c r="N2024" t="s">
        <v>91</v>
      </c>
      <c r="O2024" t="s">
        <v>123</v>
      </c>
      <c r="P2024">
        <v>7</v>
      </c>
      <c r="Q2024">
        <v>4</v>
      </c>
      <c r="R2024" t="s">
        <v>30</v>
      </c>
      <c r="S2024" t="s">
        <v>60</v>
      </c>
    </row>
    <row r="2025" spans="1:19" x14ac:dyDescent="0.35">
      <c r="A2025" t="s">
        <v>4966</v>
      </c>
      <c r="B2025" t="s">
        <v>2605</v>
      </c>
      <c r="C2025" t="s">
        <v>4967</v>
      </c>
      <c r="D2025" t="s">
        <v>72</v>
      </c>
      <c r="E2025" t="s">
        <v>445</v>
      </c>
      <c r="F2025" t="s">
        <v>66</v>
      </c>
      <c r="G2025" t="s">
        <v>446</v>
      </c>
      <c r="H2025">
        <v>1418.43</v>
      </c>
      <c r="I2025">
        <v>7</v>
      </c>
      <c r="J2025">
        <v>0</v>
      </c>
      <c r="K2025">
        <v>9929.01</v>
      </c>
      <c r="L2025" t="s">
        <v>49</v>
      </c>
      <c r="M2025" t="s">
        <v>122</v>
      </c>
      <c r="N2025" t="s">
        <v>91</v>
      </c>
      <c r="O2025" t="s">
        <v>29</v>
      </c>
      <c r="P2025">
        <v>2</v>
      </c>
      <c r="Q2025">
        <v>2.9</v>
      </c>
      <c r="R2025" t="s">
        <v>51</v>
      </c>
      <c r="S2025" t="s">
        <v>52</v>
      </c>
    </row>
    <row r="2026" spans="1:19" x14ac:dyDescent="0.35">
      <c r="A2026" t="s">
        <v>4968</v>
      </c>
      <c r="B2026" t="s">
        <v>3583</v>
      </c>
      <c r="C2026" t="s">
        <v>4969</v>
      </c>
      <c r="D2026" t="s">
        <v>127</v>
      </c>
      <c r="E2026" t="s">
        <v>209</v>
      </c>
      <c r="F2026" t="s">
        <v>47</v>
      </c>
      <c r="G2026" t="s">
        <v>210</v>
      </c>
      <c r="H2026">
        <v>52.41</v>
      </c>
      <c r="I2026">
        <v>13</v>
      </c>
      <c r="J2026">
        <v>0.1</v>
      </c>
      <c r="K2026">
        <v>613.20000000000005</v>
      </c>
      <c r="L2026" t="s">
        <v>83</v>
      </c>
      <c r="M2026" t="s">
        <v>90</v>
      </c>
      <c r="N2026" t="s">
        <v>91</v>
      </c>
      <c r="O2026" t="s">
        <v>29</v>
      </c>
      <c r="P2026">
        <v>1</v>
      </c>
      <c r="Q2026">
        <v>1.2</v>
      </c>
      <c r="R2026" t="s">
        <v>30</v>
      </c>
      <c r="S2026" t="s">
        <v>86</v>
      </c>
    </row>
    <row r="2027" spans="1:19" x14ac:dyDescent="0.35">
      <c r="A2027" t="s">
        <v>4970</v>
      </c>
      <c r="B2027" t="s">
        <v>824</v>
      </c>
      <c r="C2027" t="s">
        <v>4971</v>
      </c>
      <c r="D2027" t="s">
        <v>64</v>
      </c>
      <c r="E2027" t="s">
        <v>128</v>
      </c>
      <c r="F2027" t="s">
        <v>36</v>
      </c>
      <c r="G2027" t="s">
        <v>129</v>
      </c>
      <c r="H2027">
        <v>8.2899999999999991</v>
      </c>
      <c r="I2027">
        <v>4</v>
      </c>
      <c r="J2027">
        <v>0</v>
      </c>
      <c r="K2027">
        <v>33.159999999999997</v>
      </c>
      <c r="L2027" t="s">
        <v>76</v>
      </c>
      <c r="M2027" t="s">
        <v>90</v>
      </c>
      <c r="N2027" t="s">
        <v>166</v>
      </c>
      <c r="O2027" t="s">
        <v>77</v>
      </c>
      <c r="P2027">
        <v>10</v>
      </c>
      <c r="Q2027">
        <v>3.4</v>
      </c>
      <c r="S2027" t="s">
        <v>86</v>
      </c>
    </row>
    <row r="2028" spans="1:19" x14ac:dyDescent="0.35">
      <c r="A2028" t="s">
        <v>4972</v>
      </c>
      <c r="B2028" t="s">
        <v>318</v>
      </c>
      <c r="C2028" t="s">
        <v>4973</v>
      </c>
      <c r="D2028" t="s">
        <v>64</v>
      </c>
      <c r="E2028" t="s">
        <v>223</v>
      </c>
      <c r="F2028" t="s">
        <v>66</v>
      </c>
      <c r="G2028" t="s">
        <v>171</v>
      </c>
      <c r="H2028">
        <v>1865.49</v>
      </c>
      <c r="I2028">
        <v>12</v>
      </c>
      <c r="J2028">
        <v>0</v>
      </c>
      <c r="K2028">
        <v>22385.88</v>
      </c>
      <c r="L2028" t="s">
        <v>49</v>
      </c>
      <c r="M2028" t="s">
        <v>122</v>
      </c>
      <c r="N2028" t="s">
        <v>85</v>
      </c>
      <c r="O2028" t="s">
        <v>92</v>
      </c>
      <c r="P2028">
        <v>2</v>
      </c>
      <c r="Q2028">
        <v>2.6</v>
      </c>
      <c r="R2028" t="s">
        <v>30</v>
      </c>
      <c r="S2028" t="s">
        <v>86</v>
      </c>
    </row>
    <row r="2029" spans="1:19" x14ac:dyDescent="0.35">
      <c r="A2029" t="s">
        <v>4974</v>
      </c>
      <c r="B2029" t="s">
        <v>815</v>
      </c>
      <c r="C2029" t="s">
        <v>4975</v>
      </c>
      <c r="D2029" t="s">
        <v>157</v>
      </c>
      <c r="E2029" t="s">
        <v>132</v>
      </c>
      <c r="F2029" t="s">
        <v>24</v>
      </c>
      <c r="G2029" t="s">
        <v>133</v>
      </c>
      <c r="H2029">
        <v>520.29</v>
      </c>
      <c r="I2029">
        <v>13</v>
      </c>
      <c r="J2029">
        <v>0.05</v>
      </c>
      <c r="K2029">
        <v>6425.58</v>
      </c>
      <c r="L2029" t="s">
        <v>76</v>
      </c>
      <c r="M2029" t="s">
        <v>27</v>
      </c>
      <c r="N2029" t="s">
        <v>28</v>
      </c>
      <c r="O2029" t="s">
        <v>29</v>
      </c>
      <c r="P2029">
        <v>12</v>
      </c>
      <c r="Q2029">
        <v>2.2999999999999998</v>
      </c>
      <c r="R2029" t="s">
        <v>30</v>
      </c>
      <c r="S2029" t="s">
        <v>60</v>
      </c>
    </row>
    <row r="2030" spans="1:19" x14ac:dyDescent="0.35">
      <c r="A2030" t="s">
        <v>4976</v>
      </c>
      <c r="B2030" t="s">
        <v>1783</v>
      </c>
      <c r="C2030" t="s">
        <v>4977</v>
      </c>
      <c r="D2030" t="s">
        <v>72</v>
      </c>
      <c r="E2030" t="s">
        <v>219</v>
      </c>
      <c r="F2030" t="s">
        <v>47</v>
      </c>
      <c r="G2030" t="s">
        <v>210</v>
      </c>
      <c r="H2030">
        <v>471.73</v>
      </c>
      <c r="I2030">
        <v>5</v>
      </c>
      <c r="J2030">
        <v>0.05</v>
      </c>
      <c r="K2030">
        <v>2240.7199999999998</v>
      </c>
      <c r="L2030" t="s">
        <v>38</v>
      </c>
      <c r="M2030" t="s">
        <v>122</v>
      </c>
      <c r="N2030" t="s">
        <v>28</v>
      </c>
      <c r="O2030" t="s">
        <v>116</v>
      </c>
      <c r="P2030">
        <v>8</v>
      </c>
      <c r="Q2030">
        <v>3.6</v>
      </c>
      <c r="R2030" t="s">
        <v>51</v>
      </c>
      <c r="S2030" t="s">
        <v>52</v>
      </c>
    </row>
    <row r="2031" spans="1:19" x14ac:dyDescent="0.35">
      <c r="A2031" t="s">
        <v>4978</v>
      </c>
      <c r="B2031" t="s">
        <v>4163</v>
      </c>
      <c r="C2031" t="s">
        <v>4979</v>
      </c>
      <c r="D2031" t="s">
        <v>157</v>
      </c>
      <c r="E2031" t="s">
        <v>181</v>
      </c>
      <c r="F2031" t="s">
        <v>24</v>
      </c>
      <c r="G2031" t="s">
        <v>182</v>
      </c>
      <c r="H2031">
        <v>422.27</v>
      </c>
      <c r="I2031">
        <v>13</v>
      </c>
      <c r="J2031">
        <v>0</v>
      </c>
      <c r="K2031">
        <v>5489.51</v>
      </c>
      <c r="L2031" t="s">
        <v>98</v>
      </c>
      <c r="M2031" t="s">
        <v>122</v>
      </c>
      <c r="N2031" t="s">
        <v>59</v>
      </c>
      <c r="O2031" t="s">
        <v>41</v>
      </c>
      <c r="P2031">
        <v>11</v>
      </c>
      <c r="Q2031">
        <v>2.7</v>
      </c>
      <c r="R2031" t="s">
        <v>30</v>
      </c>
      <c r="S2031" t="s">
        <v>60</v>
      </c>
    </row>
    <row r="2032" spans="1:19" x14ac:dyDescent="0.35">
      <c r="A2032" t="s">
        <v>4980</v>
      </c>
      <c r="B2032" t="s">
        <v>2810</v>
      </c>
      <c r="C2032" t="s">
        <v>4981</v>
      </c>
      <c r="D2032" t="s">
        <v>22</v>
      </c>
      <c r="E2032" t="s">
        <v>274</v>
      </c>
      <c r="F2032" t="s">
        <v>74</v>
      </c>
      <c r="G2032" t="s">
        <v>75</v>
      </c>
      <c r="H2032">
        <v>1039.79</v>
      </c>
      <c r="I2032">
        <v>3</v>
      </c>
      <c r="J2032">
        <v>0.1</v>
      </c>
      <c r="K2032">
        <v>2807.43</v>
      </c>
      <c r="L2032" t="s">
        <v>49</v>
      </c>
      <c r="M2032" t="s">
        <v>134</v>
      </c>
      <c r="N2032" t="s">
        <v>68</v>
      </c>
      <c r="O2032" t="s">
        <v>116</v>
      </c>
      <c r="P2032">
        <v>10</v>
      </c>
      <c r="Q2032">
        <v>1.4</v>
      </c>
      <c r="R2032" t="s">
        <v>30</v>
      </c>
      <c r="S2032" t="s">
        <v>52</v>
      </c>
    </row>
    <row r="2033" spans="1:19" x14ac:dyDescent="0.35">
      <c r="A2033" t="s">
        <v>4982</v>
      </c>
      <c r="B2033" t="s">
        <v>4983</v>
      </c>
      <c r="C2033" t="s">
        <v>4984</v>
      </c>
      <c r="D2033" t="s">
        <v>127</v>
      </c>
      <c r="E2033" t="s">
        <v>533</v>
      </c>
      <c r="F2033" t="s">
        <v>74</v>
      </c>
      <c r="G2033" t="s">
        <v>534</v>
      </c>
      <c r="H2033">
        <v>2108.7199999999998</v>
      </c>
      <c r="I2033">
        <v>4</v>
      </c>
      <c r="J2033">
        <v>0</v>
      </c>
      <c r="K2033">
        <v>8434.8799999999992</v>
      </c>
      <c r="L2033" t="s">
        <v>142</v>
      </c>
      <c r="M2033" t="s">
        <v>27</v>
      </c>
      <c r="N2033" t="s">
        <v>40</v>
      </c>
      <c r="O2033" t="s">
        <v>77</v>
      </c>
      <c r="P2033">
        <v>3</v>
      </c>
      <c r="Q2033">
        <v>4.7</v>
      </c>
      <c r="R2033" t="s">
        <v>30</v>
      </c>
      <c r="S2033" t="s">
        <v>60</v>
      </c>
    </row>
    <row r="2034" spans="1:19" x14ac:dyDescent="0.35">
      <c r="A2034" t="s">
        <v>4985</v>
      </c>
      <c r="B2034" t="s">
        <v>4665</v>
      </c>
      <c r="C2034" t="s">
        <v>1141</v>
      </c>
      <c r="D2034" t="s">
        <v>64</v>
      </c>
      <c r="E2034" t="s">
        <v>65</v>
      </c>
      <c r="F2034" t="s">
        <v>66</v>
      </c>
      <c r="G2034" t="s">
        <v>67</v>
      </c>
      <c r="H2034">
        <v>522.99</v>
      </c>
      <c r="I2034">
        <v>14</v>
      </c>
      <c r="J2034">
        <v>0</v>
      </c>
      <c r="K2034">
        <v>7321.86</v>
      </c>
      <c r="L2034" t="s">
        <v>26</v>
      </c>
      <c r="M2034" t="s">
        <v>39</v>
      </c>
      <c r="N2034" t="s">
        <v>40</v>
      </c>
      <c r="O2034" t="s">
        <v>41</v>
      </c>
      <c r="P2034">
        <v>11</v>
      </c>
      <c r="Q2034">
        <v>4.0999999999999996</v>
      </c>
      <c r="R2034" t="s">
        <v>112</v>
      </c>
      <c r="S2034" t="s">
        <v>86</v>
      </c>
    </row>
    <row r="2035" spans="1:19" x14ac:dyDescent="0.35">
      <c r="A2035" t="s">
        <v>4986</v>
      </c>
      <c r="B2035" t="s">
        <v>4987</v>
      </c>
      <c r="C2035" t="s">
        <v>4436</v>
      </c>
      <c r="D2035" t="s">
        <v>34</v>
      </c>
      <c r="E2035" t="s">
        <v>445</v>
      </c>
      <c r="F2035" t="s">
        <v>66</v>
      </c>
      <c r="G2035" t="s">
        <v>446</v>
      </c>
      <c r="H2035">
        <v>1561.04</v>
      </c>
      <c r="I2035">
        <v>4</v>
      </c>
      <c r="J2035">
        <v>0.15</v>
      </c>
      <c r="K2035">
        <v>5307.54</v>
      </c>
      <c r="L2035" t="s">
        <v>165</v>
      </c>
      <c r="M2035" t="s">
        <v>27</v>
      </c>
      <c r="N2035" t="s">
        <v>91</v>
      </c>
      <c r="O2035" t="s">
        <v>29</v>
      </c>
      <c r="P2035">
        <v>4</v>
      </c>
      <c r="Q2035">
        <v>1.2</v>
      </c>
      <c r="R2035" t="s">
        <v>30</v>
      </c>
      <c r="S2035" t="s">
        <v>52</v>
      </c>
    </row>
    <row r="2036" spans="1:19" x14ac:dyDescent="0.35">
      <c r="A2036" t="s">
        <v>4988</v>
      </c>
      <c r="B2036" t="s">
        <v>4989</v>
      </c>
      <c r="C2036" t="s">
        <v>4990</v>
      </c>
      <c r="D2036" t="s">
        <v>157</v>
      </c>
      <c r="E2036" t="s">
        <v>258</v>
      </c>
      <c r="F2036" t="s">
        <v>36</v>
      </c>
      <c r="G2036" t="s">
        <v>259</v>
      </c>
      <c r="H2036">
        <v>7.35</v>
      </c>
      <c r="I2036">
        <v>3</v>
      </c>
      <c r="J2036">
        <v>0</v>
      </c>
      <c r="K2036">
        <v>22.05</v>
      </c>
      <c r="L2036" t="s">
        <v>142</v>
      </c>
      <c r="M2036" t="s">
        <v>27</v>
      </c>
      <c r="N2036" t="s">
        <v>172</v>
      </c>
      <c r="O2036" t="s">
        <v>105</v>
      </c>
      <c r="P2036">
        <v>8</v>
      </c>
      <c r="Q2036">
        <v>3.1</v>
      </c>
      <c r="R2036" t="s">
        <v>30</v>
      </c>
      <c r="S2036" t="s">
        <v>52</v>
      </c>
    </row>
    <row r="2037" spans="1:19" x14ac:dyDescent="0.35">
      <c r="A2037" t="s">
        <v>4991</v>
      </c>
      <c r="B2037" t="s">
        <v>798</v>
      </c>
      <c r="C2037" t="s">
        <v>4992</v>
      </c>
      <c r="D2037" t="s">
        <v>22</v>
      </c>
      <c r="E2037" t="s">
        <v>244</v>
      </c>
      <c r="F2037" t="s">
        <v>36</v>
      </c>
      <c r="G2037" t="s">
        <v>129</v>
      </c>
      <c r="H2037">
        <v>26.22</v>
      </c>
      <c r="I2037">
        <v>13</v>
      </c>
      <c r="J2037">
        <v>0.1</v>
      </c>
      <c r="K2037">
        <v>306.77</v>
      </c>
      <c r="L2037" t="s">
        <v>83</v>
      </c>
      <c r="M2037" t="s">
        <v>111</v>
      </c>
      <c r="N2037" t="s">
        <v>59</v>
      </c>
      <c r="O2037" t="s">
        <v>29</v>
      </c>
      <c r="P2037">
        <v>3</v>
      </c>
      <c r="Q2037">
        <v>1.3</v>
      </c>
      <c r="R2037" t="s">
        <v>30</v>
      </c>
      <c r="S2037" t="s">
        <v>294</v>
      </c>
    </row>
    <row r="2038" spans="1:19" x14ac:dyDescent="0.35">
      <c r="A2038" t="s">
        <v>4993</v>
      </c>
      <c r="B2038" t="s">
        <v>1989</v>
      </c>
      <c r="C2038" t="s">
        <v>4994</v>
      </c>
      <c r="D2038" t="s">
        <v>157</v>
      </c>
      <c r="E2038" t="s">
        <v>413</v>
      </c>
      <c r="F2038" t="s">
        <v>47</v>
      </c>
      <c r="G2038" t="s">
        <v>103</v>
      </c>
      <c r="H2038">
        <v>268.76</v>
      </c>
      <c r="I2038">
        <v>10</v>
      </c>
      <c r="J2038">
        <v>0</v>
      </c>
      <c r="K2038">
        <v>2687.6</v>
      </c>
      <c r="L2038" t="s">
        <v>104</v>
      </c>
      <c r="M2038" t="s">
        <v>90</v>
      </c>
      <c r="N2038" t="s">
        <v>59</v>
      </c>
      <c r="O2038" t="s">
        <v>50</v>
      </c>
      <c r="P2038">
        <v>6</v>
      </c>
      <c r="Q2038">
        <v>4.3</v>
      </c>
      <c r="R2038" t="s">
        <v>30</v>
      </c>
      <c r="S2038" t="s">
        <v>60</v>
      </c>
    </row>
    <row r="2039" spans="1:19" x14ac:dyDescent="0.35">
      <c r="A2039" t="s">
        <v>4995</v>
      </c>
      <c r="B2039" t="s">
        <v>1832</v>
      </c>
      <c r="C2039" t="s">
        <v>4996</v>
      </c>
      <c r="D2039" t="s">
        <v>22</v>
      </c>
      <c r="E2039" t="s">
        <v>102</v>
      </c>
      <c r="F2039" t="s">
        <v>47</v>
      </c>
      <c r="G2039" t="s">
        <v>103</v>
      </c>
      <c r="H2039">
        <v>437.07</v>
      </c>
      <c r="I2039">
        <v>5</v>
      </c>
      <c r="J2039">
        <v>0.05</v>
      </c>
      <c r="K2039">
        <v>2076.08</v>
      </c>
      <c r="L2039" t="s">
        <v>38</v>
      </c>
      <c r="M2039" t="s">
        <v>27</v>
      </c>
      <c r="N2039" t="s">
        <v>59</v>
      </c>
      <c r="O2039" t="s">
        <v>92</v>
      </c>
      <c r="P2039">
        <v>2</v>
      </c>
      <c r="Q2039">
        <v>3.5</v>
      </c>
      <c r="R2039" t="s">
        <v>51</v>
      </c>
      <c r="S2039" t="s">
        <v>60</v>
      </c>
    </row>
    <row r="2040" spans="1:19" x14ac:dyDescent="0.35">
      <c r="A2040" t="s">
        <v>4997</v>
      </c>
      <c r="B2040" t="s">
        <v>528</v>
      </c>
      <c r="C2040" t="s">
        <v>4998</v>
      </c>
      <c r="D2040" t="s">
        <v>22</v>
      </c>
      <c r="E2040" t="s">
        <v>223</v>
      </c>
      <c r="F2040" t="s">
        <v>66</v>
      </c>
      <c r="G2040" t="s">
        <v>171</v>
      </c>
      <c r="H2040">
        <v>1472.86</v>
      </c>
      <c r="I2040">
        <v>5</v>
      </c>
      <c r="J2040">
        <v>0</v>
      </c>
      <c r="K2040">
        <v>7364.3</v>
      </c>
      <c r="L2040" t="s">
        <v>142</v>
      </c>
      <c r="M2040" t="s">
        <v>122</v>
      </c>
      <c r="N2040" t="s">
        <v>28</v>
      </c>
      <c r="O2040" t="s">
        <v>29</v>
      </c>
      <c r="P2040">
        <v>3</v>
      </c>
      <c r="Q2040">
        <v>1.7</v>
      </c>
      <c r="R2040" t="s">
        <v>30</v>
      </c>
      <c r="S2040" t="s">
        <v>60</v>
      </c>
    </row>
    <row r="2041" spans="1:19" x14ac:dyDescent="0.35">
      <c r="A2041" t="s">
        <v>4999</v>
      </c>
      <c r="B2041" t="s">
        <v>2818</v>
      </c>
      <c r="C2041" t="s">
        <v>5000</v>
      </c>
      <c r="D2041" t="s">
        <v>157</v>
      </c>
      <c r="E2041" t="s">
        <v>403</v>
      </c>
      <c r="F2041" t="s">
        <v>74</v>
      </c>
      <c r="G2041" t="s">
        <v>148</v>
      </c>
      <c r="H2041">
        <v>1547.05</v>
      </c>
      <c r="I2041">
        <v>11</v>
      </c>
      <c r="J2041">
        <v>0</v>
      </c>
      <c r="K2041">
        <v>17017.55</v>
      </c>
      <c r="L2041" t="s">
        <v>49</v>
      </c>
      <c r="M2041" t="s">
        <v>122</v>
      </c>
      <c r="N2041" t="s">
        <v>28</v>
      </c>
      <c r="O2041" t="s">
        <v>123</v>
      </c>
      <c r="P2041">
        <v>1</v>
      </c>
      <c r="Q2041">
        <v>1.1000000000000001</v>
      </c>
      <c r="R2041" t="s">
        <v>30</v>
      </c>
    </row>
    <row r="2042" spans="1:19" x14ac:dyDescent="0.35">
      <c r="A2042" t="s">
        <v>5001</v>
      </c>
      <c r="B2042" t="s">
        <v>3597</v>
      </c>
      <c r="C2042" t="s">
        <v>5002</v>
      </c>
      <c r="D2042" t="s">
        <v>157</v>
      </c>
      <c r="E2042" t="s">
        <v>656</v>
      </c>
      <c r="F2042" t="s">
        <v>47</v>
      </c>
      <c r="G2042" t="s">
        <v>657</v>
      </c>
      <c r="H2042">
        <v>344.44</v>
      </c>
      <c r="I2042">
        <v>7</v>
      </c>
      <c r="J2042">
        <v>0.1</v>
      </c>
      <c r="K2042">
        <v>2169.9699999999998</v>
      </c>
      <c r="L2042" t="s">
        <v>38</v>
      </c>
      <c r="M2042" t="s">
        <v>134</v>
      </c>
      <c r="N2042" t="s">
        <v>68</v>
      </c>
      <c r="O2042" t="s">
        <v>29</v>
      </c>
      <c r="P2042">
        <v>9</v>
      </c>
      <c r="Q2042">
        <v>1.1000000000000001</v>
      </c>
      <c r="R2042" t="s">
        <v>30</v>
      </c>
      <c r="S2042" t="s">
        <v>60</v>
      </c>
    </row>
    <row r="2043" spans="1:19" x14ac:dyDescent="0.35">
      <c r="A2043" t="s">
        <v>5003</v>
      </c>
      <c r="B2043" t="s">
        <v>1729</v>
      </c>
      <c r="C2043" t="s">
        <v>5004</v>
      </c>
      <c r="D2043" t="s">
        <v>72</v>
      </c>
      <c r="E2043" t="s">
        <v>65</v>
      </c>
      <c r="F2043" t="s">
        <v>66</v>
      </c>
      <c r="G2043" t="s">
        <v>67</v>
      </c>
      <c r="H2043">
        <v>1082.5</v>
      </c>
      <c r="I2043">
        <v>4</v>
      </c>
      <c r="J2043">
        <v>0.25</v>
      </c>
      <c r="K2043">
        <v>3247.5</v>
      </c>
      <c r="L2043" t="s">
        <v>98</v>
      </c>
      <c r="M2043" t="s">
        <v>134</v>
      </c>
      <c r="N2043" t="s">
        <v>166</v>
      </c>
      <c r="O2043" t="s">
        <v>105</v>
      </c>
      <c r="P2043">
        <v>4</v>
      </c>
      <c r="Q2043">
        <v>3</v>
      </c>
      <c r="R2043" t="s">
        <v>112</v>
      </c>
      <c r="S2043" t="s">
        <v>60</v>
      </c>
    </row>
    <row r="2044" spans="1:19" x14ac:dyDescent="0.35">
      <c r="A2044" t="s">
        <v>5005</v>
      </c>
      <c r="B2044" t="s">
        <v>1488</v>
      </c>
      <c r="C2044" t="s">
        <v>5006</v>
      </c>
      <c r="D2044" t="s">
        <v>127</v>
      </c>
      <c r="E2044" t="s">
        <v>128</v>
      </c>
      <c r="F2044" t="s">
        <v>36</v>
      </c>
      <c r="G2044" t="s">
        <v>129</v>
      </c>
      <c r="H2044">
        <v>7.25</v>
      </c>
      <c r="I2044">
        <v>13</v>
      </c>
      <c r="J2044">
        <v>0</v>
      </c>
      <c r="K2044">
        <v>94.25</v>
      </c>
      <c r="L2044" t="s">
        <v>26</v>
      </c>
      <c r="M2044" t="s">
        <v>111</v>
      </c>
      <c r="N2044" t="s">
        <v>166</v>
      </c>
      <c r="O2044" t="s">
        <v>50</v>
      </c>
      <c r="P2044">
        <v>6</v>
      </c>
      <c r="Q2044">
        <v>3.9</v>
      </c>
      <c r="R2044" t="s">
        <v>30</v>
      </c>
      <c r="S2044" t="s">
        <v>42</v>
      </c>
    </row>
    <row r="2045" spans="1:19" x14ac:dyDescent="0.35">
      <c r="A2045" t="s">
        <v>5007</v>
      </c>
      <c r="B2045" t="s">
        <v>528</v>
      </c>
      <c r="C2045" t="s">
        <v>5008</v>
      </c>
      <c r="D2045" t="s">
        <v>157</v>
      </c>
      <c r="E2045" t="s">
        <v>176</v>
      </c>
      <c r="F2045" t="s">
        <v>47</v>
      </c>
      <c r="G2045" t="s">
        <v>177</v>
      </c>
      <c r="H2045">
        <v>391.53</v>
      </c>
      <c r="I2045">
        <v>4</v>
      </c>
      <c r="J2045">
        <v>0.05</v>
      </c>
      <c r="K2045">
        <v>1487.81</v>
      </c>
      <c r="L2045" t="s">
        <v>38</v>
      </c>
      <c r="M2045" t="s">
        <v>90</v>
      </c>
      <c r="N2045" t="s">
        <v>91</v>
      </c>
      <c r="O2045" t="s">
        <v>29</v>
      </c>
      <c r="P2045">
        <v>7</v>
      </c>
      <c r="Q2045">
        <v>1.5</v>
      </c>
      <c r="R2045" t="s">
        <v>30</v>
      </c>
      <c r="S2045" t="s">
        <v>294</v>
      </c>
    </row>
    <row r="2046" spans="1:19" x14ac:dyDescent="0.35">
      <c r="A2046" t="s">
        <v>5009</v>
      </c>
      <c r="B2046" t="s">
        <v>1312</v>
      </c>
      <c r="C2046" t="s">
        <v>523</v>
      </c>
      <c r="D2046" t="s">
        <v>72</v>
      </c>
      <c r="E2046" t="s">
        <v>23</v>
      </c>
      <c r="F2046" t="s">
        <v>24</v>
      </c>
      <c r="G2046" t="s">
        <v>25</v>
      </c>
      <c r="H2046">
        <v>14.42</v>
      </c>
      <c r="I2046">
        <v>9</v>
      </c>
      <c r="J2046">
        <v>0.15</v>
      </c>
      <c r="K2046">
        <v>110.31</v>
      </c>
      <c r="L2046" t="s">
        <v>83</v>
      </c>
      <c r="M2046" t="s">
        <v>111</v>
      </c>
      <c r="N2046" t="s">
        <v>59</v>
      </c>
      <c r="O2046" t="s">
        <v>29</v>
      </c>
      <c r="P2046">
        <v>2</v>
      </c>
      <c r="Q2046">
        <v>1.9</v>
      </c>
      <c r="R2046" t="s">
        <v>30</v>
      </c>
      <c r="S2046" t="s">
        <v>294</v>
      </c>
    </row>
    <row r="2047" spans="1:19" x14ac:dyDescent="0.35">
      <c r="A2047" t="s">
        <v>5010</v>
      </c>
      <c r="B2047" t="s">
        <v>1892</v>
      </c>
      <c r="C2047" t="s">
        <v>4958</v>
      </c>
      <c r="D2047" t="s">
        <v>157</v>
      </c>
      <c r="E2047" t="s">
        <v>413</v>
      </c>
      <c r="F2047" t="s">
        <v>47</v>
      </c>
      <c r="G2047" t="s">
        <v>103</v>
      </c>
      <c r="H2047">
        <v>376.24</v>
      </c>
      <c r="I2047">
        <v>6</v>
      </c>
      <c r="J2047">
        <v>0.1</v>
      </c>
      <c r="K2047">
        <v>2031.7</v>
      </c>
      <c r="L2047" t="s">
        <v>26</v>
      </c>
      <c r="M2047" t="s">
        <v>122</v>
      </c>
      <c r="N2047" t="s">
        <v>166</v>
      </c>
      <c r="O2047" t="s">
        <v>116</v>
      </c>
      <c r="P2047">
        <v>8</v>
      </c>
      <c r="Q2047">
        <v>2.2999999999999998</v>
      </c>
      <c r="R2047" t="s">
        <v>30</v>
      </c>
      <c r="S2047" t="s">
        <v>60</v>
      </c>
    </row>
    <row r="2048" spans="1:19" x14ac:dyDescent="0.35">
      <c r="A2048" t="s">
        <v>5011</v>
      </c>
      <c r="B2048" t="s">
        <v>3002</v>
      </c>
      <c r="C2048" t="s">
        <v>5012</v>
      </c>
      <c r="D2048" t="s">
        <v>64</v>
      </c>
      <c r="E2048" t="s">
        <v>288</v>
      </c>
      <c r="F2048" t="s">
        <v>57</v>
      </c>
      <c r="G2048" t="s">
        <v>289</v>
      </c>
      <c r="H2048">
        <v>240.78</v>
      </c>
      <c r="I2048">
        <v>4</v>
      </c>
      <c r="J2048">
        <v>0.2</v>
      </c>
      <c r="K2048">
        <v>770.5</v>
      </c>
      <c r="L2048" t="s">
        <v>98</v>
      </c>
      <c r="M2048" t="s">
        <v>39</v>
      </c>
      <c r="N2048" t="s">
        <v>172</v>
      </c>
      <c r="O2048" t="s">
        <v>50</v>
      </c>
      <c r="P2048">
        <v>12</v>
      </c>
      <c r="Q2048">
        <v>1.9</v>
      </c>
      <c r="R2048" t="s">
        <v>30</v>
      </c>
      <c r="S2048" t="s">
        <v>86</v>
      </c>
    </row>
    <row r="2049" spans="1:19" x14ac:dyDescent="0.35">
      <c r="A2049" t="s">
        <v>5013</v>
      </c>
      <c r="B2049" t="s">
        <v>5014</v>
      </c>
      <c r="C2049" t="s">
        <v>5015</v>
      </c>
      <c r="D2049" t="s">
        <v>22</v>
      </c>
      <c r="E2049" t="s">
        <v>132</v>
      </c>
      <c r="F2049" t="s">
        <v>24</v>
      </c>
      <c r="G2049" t="s">
        <v>133</v>
      </c>
      <c r="H2049">
        <v>537.79</v>
      </c>
      <c r="I2049">
        <v>2</v>
      </c>
      <c r="J2049">
        <v>0</v>
      </c>
      <c r="K2049">
        <v>1075.58</v>
      </c>
      <c r="L2049" t="s">
        <v>49</v>
      </c>
      <c r="M2049" t="s">
        <v>183</v>
      </c>
      <c r="N2049" t="s">
        <v>28</v>
      </c>
      <c r="O2049" t="s">
        <v>77</v>
      </c>
      <c r="P2049">
        <v>9</v>
      </c>
      <c r="Q2049">
        <v>2.6</v>
      </c>
      <c r="R2049" t="s">
        <v>30</v>
      </c>
      <c r="S2049" t="s">
        <v>60</v>
      </c>
    </row>
    <row r="2050" spans="1:19" x14ac:dyDescent="0.35">
      <c r="A2050" t="s">
        <v>5016</v>
      </c>
      <c r="B2050" t="s">
        <v>4665</v>
      </c>
      <c r="C2050" t="s">
        <v>5017</v>
      </c>
      <c r="D2050" t="s">
        <v>22</v>
      </c>
      <c r="E2050" t="s">
        <v>161</v>
      </c>
      <c r="F2050" t="s">
        <v>74</v>
      </c>
      <c r="G2050" t="s">
        <v>148</v>
      </c>
      <c r="H2050">
        <v>57.6</v>
      </c>
      <c r="I2050">
        <v>6</v>
      </c>
      <c r="J2050">
        <v>0.3</v>
      </c>
      <c r="K2050">
        <v>241.92</v>
      </c>
      <c r="L2050" t="s">
        <v>98</v>
      </c>
      <c r="M2050" t="s">
        <v>111</v>
      </c>
      <c r="N2050" t="s">
        <v>40</v>
      </c>
      <c r="O2050" t="s">
        <v>92</v>
      </c>
      <c r="P2050">
        <v>10</v>
      </c>
      <c r="Q2050">
        <v>3.2</v>
      </c>
      <c r="R2050" t="s">
        <v>30</v>
      </c>
      <c r="S2050" t="s">
        <v>52</v>
      </c>
    </row>
    <row r="2051" spans="1:19" x14ac:dyDescent="0.35">
      <c r="A2051" t="s">
        <v>5018</v>
      </c>
      <c r="B2051" t="s">
        <v>5019</v>
      </c>
      <c r="C2051" t="s">
        <v>5020</v>
      </c>
      <c r="D2051" t="s">
        <v>72</v>
      </c>
      <c r="E2051" t="s">
        <v>301</v>
      </c>
      <c r="F2051" t="s">
        <v>57</v>
      </c>
      <c r="G2051" t="s">
        <v>97</v>
      </c>
      <c r="H2051">
        <v>693.05</v>
      </c>
      <c r="I2051">
        <v>2</v>
      </c>
      <c r="J2051">
        <v>0.05</v>
      </c>
      <c r="K2051">
        <v>1316.79</v>
      </c>
      <c r="L2051" t="s">
        <v>83</v>
      </c>
      <c r="M2051" t="s">
        <v>134</v>
      </c>
      <c r="N2051" t="s">
        <v>59</v>
      </c>
      <c r="O2051" t="s">
        <v>50</v>
      </c>
      <c r="P2051">
        <v>11</v>
      </c>
      <c r="Q2051">
        <v>3.7</v>
      </c>
      <c r="R2051" t="s">
        <v>112</v>
      </c>
      <c r="S2051" t="s">
        <v>60</v>
      </c>
    </row>
    <row r="2052" spans="1:19" x14ac:dyDescent="0.35">
      <c r="A2052" t="s">
        <v>5021</v>
      </c>
      <c r="B2052" t="s">
        <v>1950</v>
      </c>
      <c r="C2052" t="s">
        <v>5022</v>
      </c>
      <c r="D2052" t="s">
        <v>22</v>
      </c>
      <c r="E2052" t="s">
        <v>649</v>
      </c>
      <c r="F2052" t="s">
        <v>57</v>
      </c>
      <c r="G2052" t="s">
        <v>153</v>
      </c>
      <c r="H2052">
        <v>576.19000000000005</v>
      </c>
      <c r="I2052">
        <v>5</v>
      </c>
      <c r="J2052">
        <v>0.05</v>
      </c>
      <c r="K2052">
        <v>2736.9</v>
      </c>
      <c r="L2052" t="s">
        <v>165</v>
      </c>
      <c r="M2052" t="s">
        <v>27</v>
      </c>
      <c r="N2052" t="s">
        <v>85</v>
      </c>
      <c r="O2052" t="s">
        <v>116</v>
      </c>
      <c r="P2052">
        <v>2</v>
      </c>
      <c r="Q2052">
        <v>4.9000000000000004</v>
      </c>
      <c r="R2052" t="s">
        <v>30</v>
      </c>
      <c r="S2052" t="s">
        <v>86</v>
      </c>
    </row>
    <row r="2053" spans="1:19" x14ac:dyDescent="0.35">
      <c r="A2053" t="s">
        <v>5023</v>
      </c>
      <c r="B2053" t="s">
        <v>5024</v>
      </c>
      <c r="C2053" t="s">
        <v>5025</v>
      </c>
      <c r="D2053" t="s">
        <v>72</v>
      </c>
      <c r="E2053" t="s">
        <v>46</v>
      </c>
      <c r="F2053" t="s">
        <v>47</v>
      </c>
      <c r="G2053" t="s">
        <v>48</v>
      </c>
      <c r="H2053">
        <v>566.64</v>
      </c>
      <c r="I2053">
        <v>6</v>
      </c>
      <c r="J2053">
        <v>0.25</v>
      </c>
      <c r="K2053">
        <v>2549.88</v>
      </c>
      <c r="L2053" t="s">
        <v>302</v>
      </c>
      <c r="M2053" t="s">
        <v>134</v>
      </c>
      <c r="N2053" t="s">
        <v>172</v>
      </c>
      <c r="O2053" t="s">
        <v>105</v>
      </c>
      <c r="P2053">
        <v>5</v>
      </c>
      <c r="Q2053">
        <v>4.7</v>
      </c>
      <c r="R2053" t="s">
        <v>30</v>
      </c>
      <c r="S2053" t="s">
        <v>60</v>
      </c>
    </row>
    <row r="2054" spans="1:19" x14ac:dyDescent="0.35">
      <c r="A2054" t="s">
        <v>5026</v>
      </c>
      <c r="B2054" t="s">
        <v>2485</v>
      </c>
      <c r="C2054" t="s">
        <v>5027</v>
      </c>
      <c r="D2054" t="s">
        <v>64</v>
      </c>
      <c r="E2054" t="s">
        <v>198</v>
      </c>
      <c r="F2054" t="s">
        <v>74</v>
      </c>
      <c r="G2054" t="s">
        <v>110</v>
      </c>
      <c r="H2054">
        <v>2275.79</v>
      </c>
      <c r="I2054">
        <v>4</v>
      </c>
      <c r="J2054">
        <v>0.1</v>
      </c>
      <c r="K2054">
        <v>8192.84</v>
      </c>
      <c r="L2054" t="s">
        <v>76</v>
      </c>
      <c r="M2054" t="s">
        <v>111</v>
      </c>
      <c r="N2054" t="s">
        <v>28</v>
      </c>
      <c r="O2054" t="s">
        <v>92</v>
      </c>
      <c r="P2054">
        <v>2</v>
      </c>
      <c r="Q2054">
        <v>3.3</v>
      </c>
      <c r="R2054" t="s">
        <v>30</v>
      </c>
      <c r="S2054" t="s">
        <v>60</v>
      </c>
    </row>
    <row r="2055" spans="1:19" x14ac:dyDescent="0.35">
      <c r="A2055" t="s">
        <v>5028</v>
      </c>
      <c r="B2055" t="s">
        <v>522</v>
      </c>
      <c r="C2055" t="s">
        <v>3131</v>
      </c>
      <c r="D2055" t="s">
        <v>64</v>
      </c>
      <c r="E2055" t="s">
        <v>23</v>
      </c>
      <c r="F2055" t="s">
        <v>24</v>
      </c>
      <c r="G2055" t="s">
        <v>25</v>
      </c>
      <c r="H2055">
        <v>66</v>
      </c>
      <c r="I2055">
        <v>14</v>
      </c>
      <c r="J2055">
        <v>0.1</v>
      </c>
      <c r="K2055">
        <v>831.6</v>
      </c>
      <c r="L2055" t="s">
        <v>26</v>
      </c>
      <c r="M2055" t="s">
        <v>39</v>
      </c>
      <c r="N2055" t="s">
        <v>85</v>
      </c>
      <c r="O2055" t="s">
        <v>116</v>
      </c>
      <c r="P2055">
        <v>11</v>
      </c>
      <c r="Q2055">
        <v>3.9</v>
      </c>
      <c r="R2055" t="s">
        <v>30</v>
      </c>
      <c r="S2055" t="s">
        <v>52</v>
      </c>
    </row>
    <row r="2056" spans="1:19" x14ac:dyDescent="0.35">
      <c r="A2056" t="s">
        <v>5029</v>
      </c>
      <c r="B2056" t="s">
        <v>2081</v>
      </c>
      <c r="C2056" t="s">
        <v>5030</v>
      </c>
      <c r="D2056" t="s">
        <v>64</v>
      </c>
      <c r="E2056" t="s">
        <v>161</v>
      </c>
      <c r="F2056" t="s">
        <v>74</v>
      </c>
      <c r="G2056" t="s">
        <v>148</v>
      </c>
      <c r="H2056">
        <v>254.34</v>
      </c>
      <c r="I2056">
        <v>13</v>
      </c>
      <c r="J2056">
        <v>0.15</v>
      </c>
      <c r="K2056">
        <v>2810.46</v>
      </c>
      <c r="L2056" t="s">
        <v>302</v>
      </c>
      <c r="M2056" t="s">
        <v>111</v>
      </c>
      <c r="N2056" t="s">
        <v>68</v>
      </c>
      <c r="O2056" t="s">
        <v>29</v>
      </c>
      <c r="P2056">
        <v>5</v>
      </c>
      <c r="Q2056">
        <v>4.8</v>
      </c>
      <c r="R2056" t="s">
        <v>30</v>
      </c>
      <c r="S2056" t="s">
        <v>60</v>
      </c>
    </row>
    <row r="2057" spans="1:19" x14ac:dyDescent="0.35">
      <c r="A2057" t="s">
        <v>5031</v>
      </c>
      <c r="B2057" t="s">
        <v>3215</v>
      </c>
      <c r="C2057" t="s">
        <v>1192</v>
      </c>
      <c r="D2057" t="s">
        <v>22</v>
      </c>
      <c r="E2057" t="s">
        <v>656</v>
      </c>
      <c r="F2057" t="s">
        <v>47</v>
      </c>
      <c r="G2057" t="s">
        <v>657</v>
      </c>
      <c r="H2057">
        <v>114.44</v>
      </c>
      <c r="I2057">
        <v>3</v>
      </c>
      <c r="J2057">
        <v>0.1</v>
      </c>
      <c r="K2057">
        <v>308.99</v>
      </c>
      <c r="L2057" t="s">
        <v>38</v>
      </c>
      <c r="M2057" t="s">
        <v>183</v>
      </c>
      <c r="N2057" t="s">
        <v>59</v>
      </c>
      <c r="O2057" t="s">
        <v>41</v>
      </c>
      <c r="P2057">
        <v>7</v>
      </c>
      <c r="Q2057">
        <v>1.3</v>
      </c>
      <c r="R2057" t="s">
        <v>30</v>
      </c>
      <c r="S2057" t="s">
        <v>60</v>
      </c>
    </row>
    <row r="2058" spans="1:19" x14ac:dyDescent="0.35">
      <c r="A2058" t="s">
        <v>5032</v>
      </c>
      <c r="B2058" t="s">
        <v>5033</v>
      </c>
      <c r="C2058" t="s">
        <v>1943</v>
      </c>
      <c r="D2058" t="s">
        <v>157</v>
      </c>
      <c r="E2058" t="s">
        <v>649</v>
      </c>
      <c r="F2058" t="s">
        <v>57</v>
      </c>
      <c r="G2058" t="s">
        <v>153</v>
      </c>
      <c r="H2058">
        <v>171.22</v>
      </c>
      <c r="I2058">
        <v>7</v>
      </c>
      <c r="J2058">
        <v>0</v>
      </c>
      <c r="K2058">
        <v>1198.54</v>
      </c>
      <c r="L2058" t="s">
        <v>38</v>
      </c>
      <c r="M2058" t="s">
        <v>27</v>
      </c>
      <c r="N2058" t="s">
        <v>91</v>
      </c>
      <c r="O2058" t="s">
        <v>50</v>
      </c>
      <c r="P2058">
        <v>-3</v>
      </c>
      <c r="Q2058">
        <v>1</v>
      </c>
      <c r="R2058" t="s">
        <v>30</v>
      </c>
      <c r="S2058" t="s">
        <v>60</v>
      </c>
    </row>
    <row r="2059" spans="1:19" x14ac:dyDescent="0.35">
      <c r="A2059" t="s">
        <v>5034</v>
      </c>
      <c r="B2059" t="s">
        <v>2771</v>
      </c>
      <c r="C2059" t="s">
        <v>5035</v>
      </c>
      <c r="D2059" t="s">
        <v>157</v>
      </c>
      <c r="E2059" t="s">
        <v>1182</v>
      </c>
      <c r="F2059" t="s">
        <v>66</v>
      </c>
      <c r="G2059" t="s">
        <v>446</v>
      </c>
      <c r="H2059">
        <v>1166.73</v>
      </c>
      <c r="I2059">
        <v>2</v>
      </c>
      <c r="J2059">
        <v>0.15</v>
      </c>
      <c r="K2059">
        <v>1983.44</v>
      </c>
      <c r="L2059" t="s">
        <v>49</v>
      </c>
      <c r="M2059" t="s">
        <v>183</v>
      </c>
      <c r="N2059" t="s">
        <v>40</v>
      </c>
      <c r="O2059" t="s">
        <v>41</v>
      </c>
      <c r="P2059">
        <v>4</v>
      </c>
      <c r="Q2059">
        <v>1.1000000000000001</v>
      </c>
      <c r="R2059" t="s">
        <v>30</v>
      </c>
      <c r="S2059" t="s">
        <v>86</v>
      </c>
    </row>
    <row r="2060" spans="1:19" x14ac:dyDescent="0.35">
      <c r="A2060" t="s">
        <v>5036</v>
      </c>
      <c r="B2060" t="s">
        <v>4731</v>
      </c>
      <c r="C2060" t="s">
        <v>5037</v>
      </c>
      <c r="D2060" t="s">
        <v>72</v>
      </c>
      <c r="E2060" t="s">
        <v>219</v>
      </c>
      <c r="F2060" t="s">
        <v>47</v>
      </c>
      <c r="G2060" t="s">
        <v>210</v>
      </c>
      <c r="H2060">
        <v>572.87</v>
      </c>
      <c r="I2060">
        <v>13</v>
      </c>
      <c r="J2060">
        <v>0</v>
      </c>
      <c r="K2060">
        <v>7447.31</v>
      </c>
      <c r="L2060" t="s">
        <v>26</v>
      </c>
      <c r="M2060" t="s">
        <v>90</v>
      </c>
      <c r="N2060" t="s">
        <v>59</v>
      </c>
      <c r="O2060" t="s">
        <v>50</v>
      </c>
      <c r="P2060">
        <v>2</v>
      </c>
      <c r="Q2060">
        <v>3.3</v>
      </c>
      <c r="R2060" t="s">
        <v>30</v>
      </c>
      <c r="S2060" t="s">
        <v>60</v>
      </c>
    </row>
    <row r="2061" spans="1:19" x14ac:dyDescent="0.35">
      <c r="A2061" t="s">
        <v>5038</v>
      </c>
      <c r="B2061" t="s">
        <v>2640</v>
      </c>
      <c r="C2061" t="s">
        <v>5039</v>
      </c>
      <c r="D2061" t="s">
        <v>64</v>
      </c>
      <c r="E2061" t="s">
        <v>214</v>
      </c>
      <c r="F2061" t="s">
        <v>66</v>
      </c>
      <c r="G2061" t="s">
        <v>215</v>
      </c>
      <c r="H2061">
        <v>601.29999999999995</v>
      </c>
      <c r="I2061">
        <v>11</v>
      </c>
      <c r="J2061">
        <v>0.2</v>
      </c>
      <c r="K2061">
        <v>5291.44</v>
      </c>
      <c r="L2061" t="s">
        <v>83</v>
      </c>
      <c r="M2061" t="s">
        <v>27</v>
      </c>
      <c r="N2061" t="s">
        <v>59</v>
      </c>
      <c r="O2061" t="s">
        <v>123</v>
      </c>
      <c r="P2061">
        <v>7</v>
      </c>
      <c r="Q2061">
        <v>4.0999999999999996</v>
      </c>
      <c r="R2061" t="s">
        <v>30</v>
      </c>
      <c r="S2061" t="s">
        <v>86</v>
      </c>
    </row>
    <row r="2062" spans="1:19" x14ac:dyDescent="0.35">
      <c r="A2062" t="s">
        <v>5040</v>
      </c>
      <c r="B2062" t="s">
        <v>1950</v>
      </c>
      <c r="C2062" t="s">
        <v>5041</v>
      </c>
      <c r="D2062" t="s">
        <v>22</v>
      </c>
      <c r="E2062" t="s">
        <v>470</v>
      </c>
      <c r="F2062" t="s">
        <v>24</v>
      </c>
      <c r="G2062" t="s">
        <v>471</v>
      </c>
      <c r="H2062">
        <v>223.12</v>
      </c>
      <c r="I2062">
        <v>14</v>
      </c>
      <c r="J2062">
        <v>0.3</v>
      </c>
      <c r="K2062">
        <v>2186.58</v>
      </c>
      <c r="L2062" t="s">
        <v>302</v>
      </c>
      <c r="M2062" t="s">
        <v>111</v>
      </c>
      <c r="N2062" t="s">
        <v>28</v>
      </c>
      <c r="O2062" t="s">
        <v>50</v>
      </c>
      <c r="P2062">
        <v>12</v>
      </c>
      <c r="Q2062">
        <v>2.5</v>
      </c>
      <c r="R2062" t="s">
        <v>30</v>
      </c>
      <c r="S2062" t="s">
        <v>52</v>
      </c>
    </row>
    <row r="2063" spans="1:19" x14ac:dyDescent="0.35">
      <c r="A2063" t="s">
        <v>5042</v>
      </c>
      <c r="B2063" t="s">
        <v>54</v>
      </c>
      <c r="C2063" t="s">
        <v>3263</v>
      </c>
      <c r="D2063" t="s">
        <v>64</v>
      </c>
      <c r="E2063" t="s">
        <v>351</v>
      </c>
      <c r="F2063" t="s">
        <v>57</v>
      </c>
      <c r="G2063" t="s">
        <v>289</v>
      </c>
      <c r="H2063">
        <v>323.36</v>
      </c>
      <c r="I2063">
        <v>6</v>
      </c>
      <c r="J2063">
        <v>0.05</v>
      </c>
      <c r="K2063">
        <v>1843.15</v>
      </c>
      <c r="L2063" t="s">
        <v>49</v>
      </c>
      <c r="M2063" t="s">
        <v>122</v>
      </c>
      <c r="N2063" t="s">
        <v>85</v>
      </c>
      <c r="O2063" t="s">
        <v>105</v>
      </c>
      <c r="P2063">
        <v>10</v>
      </c>
      <c r="Q2063">
        <v>3.2</v>
      </c>
      <c r="R2063" t="s">
        <v>30</v>
      </c>
      <c r="S2063" t="s">
        <v>52</v>
      </c>
    </row>
    <row r="2064" spans="1:19" x14ac:dyDescent="0.35">
      <c r="A2064" t="s">
        <v>5043</v>
      </c>
      <c r="B2064" t="s">
        <v>5044</v>
      </c>
      <c r="C2064" t="s">
        <v>5045</v>
      </c>
      <c r="D2064" t="s">
        <v>64</v>
      </c>
      <c r="E2064" t="s">
        <v>138</v>
      </c>
      <c r="F2064" t="s">
        <v>24</v>
      </c>
      <c r="G2064" t="s">
        <v>133</v>
      </c>
      <c r="H2064">
        <v>228.07</v>
      </c>
      <c r="I2064">
        <v>13</v>
      </c>
      <c r="J2064">
        <v>0.05</v>
      </c>
      <c r="K2064">
        <v>2816.66</v>
      </c>
      <c r="L2064" t="s">
        <v>165</v>
      </c>
      <c r="M2064" t="s">
        <v>90</v>
      </c>
      <c r="N2064" t="s">
        <v>40</v>
      </c>
      <c r="O2064" t="s">
        <v>123</v>
      </c>
      <c r="P2064">
        <v>9</v>
      </c>
      <c r="Q2064">
        <v>3.1</v>
      </c>
      <c r="R2064" t="s">
        <v>30</v>
      </c>
      <c r="S2064" t="s">
        <v>60</v>
      </c>
    </row>
    <row r="2065" spans="1:19" x14ac:dyDescent="0.35">
      <c r="A2065" t="s">
        <v>5046</v>
      </c>
      <c r="B2065" t="s">
        <v>5047</v>
      </c>
      <c r="C2065" t="s">
        <v>5048</v>
      </c>
      <c r="D2065" t="s">
        <v>127</v>
      </c>
      <c r="E2065" t="s">
        <v>413</v>
      </c>
      <c r="F2065" t="s">
        <v>47</v>
      </c>
      <c r="G2065" t="s">
        <v>103</v>
      </c>
      <c r="H2065">
        <v>400.72</v>
      </c>
      <c r="I2065">
        <v>4</v>
      </c>
      <c r="J2065">
        <v>0</v>
      </c>
      <c r="K2065">
        <v>1602.88</v>
      </c>
      <c r="L2065" t="s">
        <v>142</v>
      </c>
      <c r="M2065" t="s">
        <v>27</v>
      </c>
      <c r="N2065" t="s">
        <v>68</v>
      </c>
      <c r="O2065" t="s">
        <v>105</v>
      </c>
      <c r="P2065">
        <v>1</v>
      </c>
      <c r="Q2065">
        <v>1.4</v>
      </c>
      <c r="R2065" t="s">
        <v>51</v>
      </c>
      <c r="S2065" t="s">
        <v>86</v>
      </c>
    </row>
    <row r="2066" spans="1:19" x14ac:dyDescent="0.35">
      <c r="A2066" t="s">
        <v>5049</v>
      </c>
      <c r="B2066" t="s">
        <v>1362</v>
      </c>
      <c r="C2066" t="s">
        <v>5050</v>
      </c>
      <c r="D2066" t="s">
        <v>72</v>
      </c>
      <c r="E2066" t="s">
        <v>399</v>
      </c>
      <c r="F2066" t="s">
        <v>24</v>
      </c>
      <c r="G2066" t="s">
        <v>182</v>
      </c>
      <c r="H2066">
        <v>544.71</v>
      </c>
      <c r="I2066">
        <v>6</v>
      </c>
      <c r="J2066">
        <v>0</v>
      </c>
      <c r="K2066">
        <v>3268.26</v>
      </c>
      <c r="L2066" t="s">
        <v>49</v>
      </c>
      <c r="M2066" t="s">
        <v>90</v>
      </c>
      <c r="N2066" t="s">
        <v>28</v>
      </c>
      <c r="O2066" t="s">
        <v>92</v>
      </c>
      <c r="P2066">
        <v>3</v>
      </c>
      <c r="Q2066">
        <v>2.2999999999999998</v>
      </c>
      <c r="R2066" t="s">
        <v>30</v>
      </c>
      <c r="S2066" t="s">
        <v>60</v>
      </c>
    </row>
    <row r="2067" spans="1:19" x14ac:dyDescent="0.35">
      <c r="A2067" t="s">
        <v>5051</v>
      </c>
      <c r="B2067" t="s">
        <v>5052</v>
      </c>
      <c r="C2067" t="s">
        <v>5053</v>
      </c>
      <c r="D2067" t="s">
        <v>72</v>
      </c>
      <c r="E2067" t="s">
        <v>120</v>
      </c>
      <c r="F2067" t="s">
        <v>47</v>
      </c>
      <c r="G2067" t="s">
        <v>121</v>
      </c>
      <c r="H2067">
        <v>167.39</v>
      </c>
      <c r="I2067">
        <v>4</v>
      </c>
      <c r="J2067">
        <v>0.25</v>
      </c>
      <c r="K2067">
        <v>502.17</v>
      </c>
      <c r="L2067" t="s">
        <v>83</v>
      </c>
      <c r="M2067" t="s">
        <v>134</v>
      </c>
      <c r="N2067" t="s">
        <v>166</v>
      </c>
      <c r="O2067" t="s">
        <v>29</v>
      </c>
      <c r="P2067">
        <v>7</v>
      </c>
      <c r="Q2067">
        <v>1.1000000000000001</v>
      </c>
      <c r="R2067" t="s">
        <v>30</v>
      </c>
      <c r="S2067" t="s">
        <v>60</v>
      </c>
    </row>
    <row r="2068" spans="1:19" x14ac:dyDescent="0.35">
      <c r="A2068" t="s">
        <v>5054</v>
      </c>
      <c r="B2068" t="s">
        <v>3068</v>
      </c>
      <c r="C2068" t="s">
        <v>5055</v>
      </c>
      <c r="D2068" t="s">
        <v>72</v>
      </c>
      <c r="E2068" t="s">
        <v>445</v>
      </c>
      <c r="F2068" t="s">
        <v>66</v>
      </c>
      <c r="G2068" t="s">
        <v>446</v>
      </c>
      <c r="H2068">
        <v>1510.58</v>
      </c>
      <c r="I2068">
        <v>4</v>
      </c>
      <c r="J2068">
        <v>0</v>
      </c>
      <c r="K2068">
        <v>6042.32</v>
      </c>
      <c r="L2068" t="s">
        <v>26</v>
      </c>
      <c r="M2068" t="s">
        <v>111</v>
      </c>
      <c r="N2068" t="s">
        <v>40</v>
      </c>
      <c r="O2068" t="s">
        <v>123</v>
      </c>
      <c r="P2068">
        <v>9</v>
      </c>
      <c r="Q2068">
        <v>1.4</v>
      </c>
      <c r="R2068" t="s">
        <v>202</v>
      </c>
      <c r="S2068" t="s">
        <v>52</v>
      </c>
    </row>
    <row r="2069" spans="1:19" x14ac:dyDescent="0.35">
      <c r="A2069" t="s">
        <v>5056</v>
      </c>
      <c r="B2069" t="s">
        <v>3226</v>
      </c>
      <c r="C2069" t="s">
        <v>5057</v>
      </c>
      <c r="D2069" t="s">
        <v>22</v>
      </c>
      <c r="E2069" t="s">
        <v>344</v>
      </c>
      <c r="F2069" t="s">
        <v>24</v>
      </c>
      <c r="G2069" t="s">
        <v>345</v>
      </c>
      <c r="H2069">
        <v>467.54</v>
      </c>
      <c r="I2069">
        <v>4</v>
      </c>
      <c r="J2069">
        <v>0.05</v>
      </c>
      <c r="K2069">
        <v>1776.65</v>
      </c>
      <c r="L2069" t="s">
        <v>302</v>
      </c>
      <c r="M2069" t="s">
        <v>111</v>
      </c>
      <c r="N2069" t="s">
        <v>166</v>
      </c>
      <c r="O2069" t="s">
        <v>77</v>
      </c>
      <c r="P2069">
        <v>13</v>
      </c>
      <c r="Q2069">
        <v>4.2</v>
      </c>
      <c r="R2069" t="s">
        <v>30</v>
      </c>
    </row>
    <row r="2070" spans="1:19" x14ac:dyDescent="0.35">
      <c r="A2070" t="s">
        <v>5058</v>
      </c>
      <c r="B2070" t="s">
        <v>5059</v>
      </c>
      <c r="C2070" t="s">
        <v>5060</v>
      </c>
      <c r="D2070" t="s">
        <v>127</v>
      </c>
      <c r="E2070" t="s">
        <v>416</v>
      </c>
      <c r="F2070" t="s">
        <v>66</v>
      </c>
      <c r="G2070" t="s">
        <v>417</v>
      </c>
      <c r="H2070">
        <v>1444.45</v>
      </c>
      <c r="I2070">
        <v>9</v>
      </c>
      <c r="J2070">
        <v>0.2</v>
      </c>
      <c r="K2070">
        <v>10400.040000000001</v>
      </c>
      <c r="L2070" t="s">
        <v>142</v>
      </c>
      <c r="M2070" t="s">
        <v>39</v>
      </c>
      <c r="N2070" t="s">
        <v>59</v>
      </c>
      <c r="O2070" t="s">
        <v>77</v>
      </c>
      <c r="P2070">
        <v>5</v>
      </c>
      <c r="Q2070">
        <v>4.3</v>
      </c>
      <c r="R2070" t="s">
        <v>30</v>
      </c>
      <c r="S2070" t="s">
        <v>60</v>
      </c>
    </row>
    <row r="2071" spans="1:19" x14ac:dyDescent="0.35">
      <c r="A2071" t="s">
        <v>5061</v>
      </c>
      <c r="B2071" t="s">
        <v>5062</v>
      </c>
      <c r="C2071" t="s">
        <v>5063</v>
      </c>
      <c r="D2071" t="s">
        <v>64</v>
      </c>
      <c r="E2071" t="s">
        <v>370</v>
      </c>
      <c r="F2071" t="s">
        <v>74</v>
      </c>
      <c r="G2071" t="s">
        <v>75</v>
      </c>
      <c r="H2071">
        <v>2147.67</v>
      </c>
      <c r="I2071">
        <v>7</v>
      </c>
      <c r="J2071">
        <v>0.25</v>
      </c>
      <c r="K2071">
        <v>11275.27</v>
      </c>
      <c r="L2071" t="s">
        <v>49</v>
      </c>
      <c r="M2071" t="s">
        <v>84</v>
      </c>
      <c r="N2071" t="s">
        <v>40</v>
      </c>
      <c r="O2071" t="s">
        <v>116</v>
      </c>
      <c r="P2071">
        <v>7</v>
      </c>
      <c r="Q2071">
        <v>4.2</v>
      </c>
      <c r="R2071" t="s">
        <v>30</v>
      </c>
      <c r="S2071" t="s">
        <v>60</v>
      </c>
    </row>
    <row r="2072" spans="1:19" x14ac:dyDescent="0.35">
      <c r="A2072" t="s">
        <v>5064</v>
      </c>
      <c r="B2072" t="s">
        <v>1886</v>
      </c>
      <c r="C2072" t="s">
        <v>5065</v>
      </c>
      <c r="D2072" t="s">
        <v>34</v>
      </c>
      <c r="E2072" t="s">
        <v>96</v>
      </c>
      <c r="F2072" t="s">
        <v>57</v>
      </c>
      <c r="G2072" t="s">
        <v>97</v>
      </c>
      <c r="H2072">
        <v>648.04999999999995</v>
      </c>
      <c r="I2072">
        <v>3</v>
      </c>
      <c r="J2072">
        <v>0.1</v>
      </c>
      <c r="K2072">
        <v>1749.73</v>
      </c>
      <c r="L2072" t="s">
        <v>302</v>
      </c>
      <c r="M2072" t="s">
        <v>111</v>
      </c>
      <c r="N2072" t="s">
        <v>166</v>
      </c>
      <c r="O2072" t="s">
        <v>29</v>
      </c>
      <c r="P2072">
        <v>10</v>
      </c>
      <c r="Q2072">
        <v>3.9</v>
      </c>
      <c r="R2072" t="s">
        <v>30</v>
      </c>
      <c r="S2072" t="s">
        <v>42</v>
      </c>
    </row>
    <row r="2073" spans="1:19" x14ac:dyDescent="0.35">
      <c r="A2073" t="s">
        <v>5066</v>
      </c>
      <c r="B2073" t="s">
        <v>4422</v>
      </c>
      <c r="C2073" t="s">
        <v>5067</v>
      </c>
      <c r="D2073" t="s">
        <v>64</v>
      </c>
      <c r="E2073" t="s">
        <v>176</v>
      </c>
      <c r="F2073" t="s">
        <v>47</v>
      </c>
      <c r="G2073" t="s">
        <v>177</v>
      </c>
      <c r="H2073">
        <v>76.33</v>
      </c>
      <c r="I2073">
        <v>3</v>
      </c>
      <c r="J2073">
        <v>0.1</v>
      </c>
      <c r="K2073">
        <v>206.09</v>
      </c>
      <c r="L2073" t="s">
        <v>49</v>
      </c>
      <c r="M2073" t="s">
        <v>122</v>
      </c>
      <c r="N2073" t="s">
        <v>28</v>
      </c>
      <c r="O2073" t="s">
        <v>105</v>
      </c>
      <c r="P2073">
        <v>7</v>
      </c>
      <c r="Q2073">
        <v>4.2</v>
      </c>
      <c r="R2073" t="s">
        <v>30</v>
      </c>
      <c r="S2073" t="s">
        <v>294</v>
      </c>
    </row>
    <row r="2074" spans="1:19" x14ac:dyDescent="0.35">
      <c r="A2074" t="s">
        <v>5068</v>
      </c>
      <c r="B2074" t="s">
        <v>5069</v>
      </c>
      <c r="C2074" t="s">
        <v>5070</v>
      </c>
      <c r="D2074" t="s">
        <v>64</v>
      </c>
      <c r="E2074" t="s">
        <v>274</v>
      </c>
      <c r="F2074" t="s">
        <v>74</v>
      </c>
      <c r="G2074" t="s">
        <v>75</v>
      </c>
      <c r="H2074">
        <v>957.47</v>
      </c>
      <c r="I2074">
        <v>6</v>
      </c>
      <c r="J2074">
        <v>0.15</v>
      </c>
      <c r="K2074">
        <v>4883.1000000000004</v>
      </c>
      <c r="L2074" t="s">
        <v>26</v>
      </c>
      <c r="M2074" t="s">
        <v>134</v>
      </c>
      <c r="N2074" t="s">
        <v>40</v>
      </c>
      <c r="O2074" t="s">
        <v>41</v>
      </c>
      <c r="P2074">
        <v>4</v>
      </c>
      <c r="Q2074">
        <v>3.7</v>
      </c>
      <c r="R2074" t="s">
        <v>51</v>
      </c>
      <c r="S2074" t="s">
        <v>60</v>
      </c>
    </row>
    <row r="2075" spans="1:19" x14ac:dyDescent="0.35">
      <c r="A2075" t="s">
        <v>5071</v>
      </c>
      <c r="B2075" t="s">
        <v>1913</v>
      </c>
      <c r="C2075" t="s">
        <v>4672</v>
      </c>
      <c r="D2075" t="s">
        <v>64</v>
      </c>
      <c r="E2075" t="s">
        <v>403</v>
      </c>
      <c r="F2075" t="s">
        <v>74</v>
      </c>
      <c r="G2075" t="s">
        <v>148</v>
      </c>
      <c r="H2075">
        <v>1388.46</v>
      </c>
      <c r="I2075">
        <v>6</v>
      </c>
      <c r="J2075">
        <v>0.3</v>
      </c>
      <c r="K2075">
        <v>5831.53</v>
      </c>
      <c r="L2075" t="s">
        <v>104</v>
      </c>
      <c r="M2075" t="s">
        <v>134</v>
      </c>
      <c r="N2075" t="s">
        <v>59</v>
      </c>
      <c r="O2075" t="s">
        <v>29</v>
      </c>
      <c r="P2075">
        <v>5</v>
      </c>
      <c r="Q2075">
        <v>3.7</v>
      </c>
      <c r="R2075" t="s">
        <v>30</v>
      </c>
      <c r="S2075" t="s">
        <v>60</v>
      </c>
    </row>
    <row r="2076" spans="1:19" x14ac:dyDescent="0.35">
      <c r="A2076" t="s">
        <v>5072</v>
      </c>
      <c r="B2076" t="s">
        <v>1033</v>
      </c>
      <c r="C2076" t="s">
        <v>5073</v>
      </c>
      <c r="D2076" t="s">
        <v>127</v>
      </c>
      <c r="E2076" t="s">
        <v>470</v>
      </c>
      <c r="F2076" t="s">
        <v>24</v>
      </c>
      <c r="G2076" t="s">
        <v>471</v>
      </c>
      <c r="H2076">
        <v>38.409999999999997</v>
      </c>
      <c r="I2076">
        <v>4</v>
      </c>
      <c r="J2076">
        <v>0.1</v>
      </c>
      <c r="K2076">
        <v>138.28</v>
      </c>
      <c r="L2076" t="s">
        <v>83</v>
      </c>
      <c r="M2076" t="s">
        <v>39</v>
      </c>
      <c r="N2076" t="s">
        <v>40</v>
      </c>
      <c r="O2076" t="s">
        <v>105</v>
      </c>
      <c r="P2076">
        <v>2</v>
      </c>
      <c r="Q2076">
        <v>3.7</v>
      </c>
      <c r="R2076" t="s">
        <v>30</v>
      </c>
      <c r="S2076" t="s">
        <v>60</v>
      </c>
    </row>
    <row r="2077" spans="1:19" x14ac:dyDescent="0.35">
      <c r="A2077" t="s">
        <v>5074</v>
      </c>
      <c r="B2077" t="s">
        <v>3796</v>
      </c>
      <c r="C2077" t="s">
        <v>5075</v>
      </c>
      <c r="D2077" t="s">
        <v>34</v>
      </c>
      <c r="E2077" t="s">
        <v>656</v>
      </c>
      <c r="F2077" t="s">
        <v>47</v>
      </c>
      <c r="G2077" t="s">
        <v>657</v>
      </c>
      <c r="H2077">
        <v>18.5</v>
      </c>
      <c r="I2077">
        <v>9</v>
      </c>
      <c r="J2077">
        <v>0.1</v>
      </c>
      <c r="K2077">
        <v>149.85</v>
      </c>
      <c r="L2077" t="s">
        <v>49</v>
      </c>
      <c r="M2077" t="s">
        <v>111</v>
      </c>
      <c r="N2077" t="s">
        <v>91</v>
      </c>
      <c r="O2077" t="s">
        <v>116</v>
      </c>
      <c r="P2077">
        <v>8</v>
      </c>
      <c r="Q2077">
        <v>3.1</v>
      </c>
      <c r="R2077" t="s">
        <v>30</v>
      </c>
      <c r="S2077" t="s">
        <v>86</v>
      </c>
    </row>
    <row r="2078" spans="1:19" x14ac:dyDescent="0.35">
      <c r="A2078" t="s">
        <v>5076</v>
      </c>
      <c r="B2078" t="s">
        <v>286</v>
      </c>
      <c r="C2078" t="s">
        <v>2958</v>
      </c>
      <c r="D2078" t="s">
        <v>34</v>
      </c>
      <c r="E2078" t="s">
        <v>399</v>
      </c>
      <c r="F2078" t="s">
        <v>24</v>
      </c>
      <c r="G2078" t="s">
        <v>182</v>
      </c>
      <c r="H2078">
        <v>100.89</v>
      </c>
      <c r="I2078">
        <v>4</v>
      </c>
      <c r="J2078">
        <v>0</v>
      </c>
      <c r="K2078">
        <v>403.56</v>
      </c>
      <c r="L2078" t="s">
        <v>98</v>
      </c>
      <c r="M2078" t="s">
        <v>39</v>
      </c>
      <c r="N2078" t="s">
        <v>59</v>
      </c>
      <c r="O2078" t="s">
        <v>50</v>
      </c>
      <c r="P2078">
        <v>12</v>
      </c>
      <c r="Q2078">
        <v>2.5</v>
      </c>
      <c r="R2078" t="s">
        <v>30</v>
      </c>
      <c r="S2078" t="s">
        <v>60</v>
      </c>
    </row>
    <row r="2079" spans="1:19" x14ac:dyDescent="0.35">
      <c r="A2079" t="s">
        <v>5077</v>
      </c>
      <c r="B2079" t="s">
        <v>835</v>
      </c>
      <c r="C2079" t="s">
        <v>4093</v>
      </c>
      <c r="D2079" t="s">
        <v>64</v>
      </c>
      <c r="E2079" t="s">
        <v>227</v>
      </c>
      <c r="F2079" t="s">
        <v>47</v>
      </c>
      <c r="G2079" t="s">
        <v>228</v>
      </c>
      <c r="H2079">
        <v>355.9</v>
      </c>
      <c r="I2079">
        <v>9</v>
      </c>
      <c r="J2079">
        <v>0</v>
      </c>
      <c r="K2079">
        <v>3203.1</v>
      </c>
      <c r="L2079" t="s">
        <v>76</v>
      </c>
      <c r="M2079" t="s">
        <v>84</v>
      </c>
      <c r="N2079" t="s">
        <v>68</v>
      </c>
      <c r="O2079" t="s">
        <v>41</v>
      </c>
      <c r="P2079">
        <v>1</v>
      </c>
      <c r="Q2079">
        <v>3.9</v>
      </c>
      <c r="R2079" t="s">
        <v>112</v>
      </c>
      <c r="S2079" t="s">
        <v>86</v>
      </c>
    </row>
    <row r="2080" spans="1:19" x14ac:dyDescent="0.35">
      <c r="A2080" t="s">
        <v>5078</v>
      </c>
      <c r="B2080" t="s">
        <v>1965</v>
      </c>
      <c r="C2080" t="s">
        <v>5079</v>
      </c>
      <c r="D2080" t="s">
        <v>22</v>
      </c>
      <c r="E2080" t="s">
        <v>56</v>
      </c>
      <c r="F2080" t="s">
        <v>57</v>
      </c>
      <c r="G2080" t="s">
        <v>58</v>
      </c>
      <c r="H2080">
        <v>374.48</v>
      </c>
      <c r="I2080">
        <v>4</v>
      </c>
      <c r="J2080">
        <v>0.1</v>
      </c>
      <c r="K2080">
        <v>1348.13</v>
      </c>
      <c r="L2080" t="s">
        <v>49</v>
      </c>
      <c r="M2080" t="s">
        <v>39</v>
      </c>
      <c r="N2080" t="s">
        <v>172</v>
      </c>
      <c r="O2080" t="s">
        <v>116</v>
      </c>
      <c r="P2080">
        <v>2</v>
      </c>
      <c r="Q2080">
        <v>2.2000000000000002</v>
      </c>
      <c r="R2080" t="s">
        <v>30</v>
      </c>
      <c r="S2080" t="s">
        <v>42</v>
      </c>
    </row>
    <row r="2081" spans="1:19" x14ac:dyDescent="0.35">
      <c r="A2081" t="s">
        <v>5080</v>
      </c>
      <c r="B2081" t="s">
        <v>3130</v>
      </c>
      <c r="C2081" t="s">
        <v>2218</v>
      </c>
      <c r="D2081" t="s">
        <v>22</v>
      </c>
      <c r="E2081" t="s">
        <v>176</v>
      </c>
      <c r="F2081" t="s">
        <v>47</v>
      </c>
      <c r="G2081" t="s">
        <v>177</v>
      </c>
      <c r="H2081">
        <v>551.65</v>
      </c>
      <c r="I2081">
        <v>2</v>
      </c>
      <c r="J2081">
        <v>0.25</v>
      </c>
      <c r="K2081">
        <v>827.47</v>
      </c>
      <c r="L2081" t="s">
        <v>142</v>
      </c>
      <c r="M2081" t="s">
        <v>39</v>
      </c>
      <c r="N2081" t="s">
        <v>85</v>
      </c>
      <c r="O2081" t="s">
        <v>50</v>
      </c>
      <c r="P2081">
        <v>12</v>
      </c>
      <c r="Q2081">
        <v>3.2</v>
      </c>
      <c r="R2081" t="s">
        <v>30</v>
      </c>
    </row>
    <row r="2082" spans="1:19" x14ac:dyDescent="0.35">
      <c r="A2082" t="s">
        <v>5081</v>
      </c>
      <c r="B2082" t="s">
        <v>2731</v>
      </c>
      <c r="C2082" t="s">
        <v>994</v>
      </c>
      <c r="D2082" t="s">
        <v>127</v>
      </c>
      <c r="E2082" t="s">
        <v>266</v>
      </c>
      <c r="F2082" t="s">
        <v>24</v>
      </c>
      <c r="G2082" t="s">
        <v>267</v>
      </c>
      <c r="H2082">
        <v>314.69</v>
      </c>
      <c r="I2082">
        <v>2</v>
      </c>
      <c r="J2082">
        <v>0.25</v>
      </c>
      <c r="K2082">
        <v>472.03</v>
      </c>
      <c r="L2082" t="s">
        <v>302</v>
      </c>
      <c r="M2082" t="s">
        <v>27</v>
      </c>
      <c r="N2082" t="s">
        <v>166</v>
      </c>
      <c r="O2082" t="s">
        <v>50</v>
      </c>
      <c r="P2082">
        <v>3</v>
      </c>
      <c r="Q2082">
        <v>2.7</v>
      </c>
      <c r="R2082" t="s">
        <v>30</v>
      </c>
      <c r="S2082" t="s">
        <v>294</v>
      </c>
    </row>
    <row r="2083" spans="1:19" x14ac:dyDescent="0.35">
      <c r="A2083" t="s">
        <v>5082</v>
      </c>
      <c r="B2083" t="s">
        <v>654</v>
      </c>
      <c r="C2083" t="s">
        <v>5083</v>
      </c>
      <c r="D2083" t="s">
        <v>157</v>
      </c>
      <c r="E2083" t="s">
        <v>46</v>
      </c>
      <c r="F2083" t="s">
        <v>47</v>
      </c>
      <c r="G2083" t="s">
        <v>48</v>
      </c>
      <c r="H2083">
        <v>602.28</v>
      </c>
      <c r="I2083">
        <v>5</v>
      </c>
      <c r="J2083">
        <v>0.3</v>
      </c>
      <c r="K2083">
        <v>2107.98</v>
      </c>
      <c r="L2083" t="s">
        <v>165</v>
      </c>
      <c r="M2083" t="s">
        <v>84</v>
      </c>
      <c r="N2083" t="s">
        <v>85</v>
      </c>
      <c r="O2083" t="s">
        <v>123</v>
      </c>
      <c r="P2083">
        <v>7</v>
      </c>
      <c r="Q2083">
        <v>2.1</v>
      </c>
      <c r="R2083" t="s">
        <v>30</v>
      </c>
      <c r="S2083" t="s">
        <v>60</v>
      </c>
    </row>
    <row r="2084" spans="1:19" x14ac:dyDescent="0.35">
      <c r="A2084" t="s">
        <v>5084</v>
      </c>
      <c r="B2084" t="s">
        <v>977</v>
      </c>
      <c r="C2084" t="s">
        <v>526</v>
      </c>
      <c r="D2084" t="s">
        <v>64</v>
      </c>
      <c r="E2084" t="s">
        <v>152</v>
      </c>
      <c r="F2084" t="s">
        <v>57</v>
      </c>
      <c r="G2084" t="s">
        <v>153</v>
      </c>
      <c r="H2084">
        <v>90.1</v>
      </c>
      <c r="I2084">
        <v>4</v>
      </c>
      <c r="J2084">
        <v>0.1</v>
      </c>
      <c r="K2084">
        <v>324.36</v>
      </c>
      <c r="L2084" t="s">
        <v>302</v>
      </c>
      <c r="M2084" t="s">
        <v>122</v>
      </c>
      <c r="N2084" t="s">
        <v>172</v>
      </c>
      <c r="O2084" t="s">
        <v>50</v>
      </c>
      <c r="P2084">
        <v>6</v>
      </c>
      <c r="Q2084">
        <v>4.9000000000000004</v>
      </c>
      <c r="R2084" t="s">
        <v>51</v>
      </c>
      <c r="S2084" t="s">
        <v>60</v>
      </c>
    </row>
    <row r="2085" spans="1:19" x14ac:dyDescent="0.35">
      <c r="A2085" t="s">
        <v>5085</v>
      </c>
      <c r="B2085" t="s">
        <v>465</v>
      </c>
      <c r="C2085" t="s">
        <v>5086</v>
      </c>
      <c r="D2085" t="s">
        <v>34</v>
      </c>
      <c r="E2085" t="s">
        <v>293</v>
      </c>
      <c r="F2085" t="s">
        <v>74</v>
      </c>
      <c r="G2085" t="s">
        <v>110</v>
      </c>
      <c r="H2085">
        <v>1327.48</v>
      </c>
      <c r="I2085">
        <v>7</v>
      </c>
      <c r="J2085">
        <v>0.2</v>
      </c>
      <c r="K2085">
        <v>7433.89</v>
      </c>
      <c r="L2085" t="s">
        <v>98</v>
      </c>
      <c r="M2085" t="s">
        <v>84</v>
      </c>
      <c r="N2085" t="s">
        <v>28</v>
      </c>
      <c r="O2085" t="s">
        <v>105</v>
      </c>
      <c r="P2085">
        <v>7</v>
      </c>
      <c r="Q2085">
        <v>2</v>
      </c>
      <c r="R2085" t="s">
        <v>30</v>
      </c>
      <c r="S2085" t="s">
        <v>52</v>
      </c>
    </row>
    <row r="2086" spans="1:19" x14ac:dyDescent="0.35">
      <c r="A2086" t="s">
        <v>5087</v>
      </c>
      <c r="B2086" t="s">
        <v>411</v>
      </c>
      <c r="C2086" t="s">
        <v>5088</v>
      </c>
      <c r="D2086" t="s">
        <v>157</v>
      </c>
      <c r="E2086" t="s">
        <v>323</v>
      </c>
      <c r="F2086" t="s">
        <v>57</v>
      </c>
      <c r="G2086" t="s">
        <v>82</v>
      </c>
      <c r="H2086">
        <v>45.74</v>
      </c>
      <c r="I2086">
        <v>14</v>
      </c>
      <c r="J2086">
        <v>0.2</v>
      </c>
      <c r="K2086">
        <v>512.29</v>
      </c>
      <c r="L2086" t="s">
        <v>49</v>
      </c>
      <c r="M2086" t="s">
        <v>183</v>
      </c>
      <c r="N2086" t="s">
        <v>68</v>
      </c>
      <c r="O2086" t="s">
        <v>29</v>
      </c>
      <c r="P2086">
        <v>11</v>
      </c>
      <c r="Q2086">
        <v>2.2000000000000002</v>
      </c>
      <c r="R2086" t="s">
        <v>30</v>
      </c>
      <c r="S2086" t="s">
        <v>60</v>
      </c>
    </row>
    <row r="2087" spans="1:19" x14ac:dyDescent="0.35">
      <c r="A2087" t="s">
        <v>5089</v>
      </c>
      <c r="B2087" t="s">
        <v>507</v>
      </c>
      <c r="C2087" t="s">
        <v>5090</v>
      </c>
      <c r="D2087" t="s">
        <v>34</v>
      </c>
      <c r="E2087" t="s">
        <v>656</v>
      </c>
      <c r="F2087" t="s">
        <v>47</v>
      </c>
      <c r="G2087" t="s">
        <v>657</v>
      </c>
      <c r="H2087">
        <v>157.44999999999999</v>
      </c>
      <c r="I2087">
        <v>11</v>
      </c>
      <c r="J2087">
        <v>0.1</v>
      </c>
      <c r="K2087">
        <v>1558.75</v>
      </c>
      <c r="L2087" t="s">
        <v>26</v>
      </c>
      <c r="M2087" t="s">
        <v>84</v>
      </c>
      <c r="N2087" t="s">
        <v>166</v>
      </c>
      <c r="O2087" t="s">
        <v>116</v>
      </c>
      <c r="P2087">
        <v>5</v>
      </c>
      <c r="Q2087">
        <v>1.6</v>
      </c>
      <c r="R2087" t="s">
        <v>30</v>
      </c>
      <c r="S2087" t="s">
        <v>60</v>
      </c>
    </row>
    <row r="2088" spans="1:19" x14ac:dyDescent="0.35">
      <c r="A2088" t="s">
        <v>5091</v>
      </c>
      <c r="B2088" t="s">
        <v>2500</v>
      </c>
      <c r="C2088" t="s">
        <v>5092</v>
      </c>
      <c r="D2088" t="s">
        <v>157</v>
      </c>
      <c r="E2088" t="s">
        <v>132</v>
      </c>
      <c r="F2088" t="s">
        <v>24</v>
      </c>
      <c r="G2088" t="s">
        <v>133</v>
      </c>
      <c r="H2088">
        <v>478.52</v>
      </c>
      <c r="I2088">
        <v>5</v>
      </c>
      <c r="J2088">
        <v>0.05</v>
      </c>
      <c r="K2088">
        <v>2272.9699999999998</v>
      </c>
      <c r="L2088" t="s">
        <v>49</v>
      </c>
      <c r="M2088" t="s">
        <v>39</v>
      </c>
      <c r="N2088" t="s">
        <v>28</v>
      </c>
      <c r="O2088" t="s">
        <v>105</v>
      </c>
      <c r="P2088">
        <v>4</v>
      </c>
      <c r="Q2088">
        <v>4.3</v>
      </c>
      <c r="R2088" t="s">
        <v>30</v>
      </c>
      <c r="S2088" t="s">
        <v>60</v>
      </c>
    </row>
    <row r="2089" spans="1:19" x14ac:dyDescent="0.35">
      <c r="A2089" t="s">
        <v>5093</v>
      </c>
      <c r="B2089" t="s">
        <v>1775</v>
      </c>
      <c r="C2089" t="s">
        <v>5094</v>
      </c>
      <c r="D2089" t="s">
        <v>127</v>
      </c>
      <c r="E2089" t="s">
        <v>306</v>
      </c>
      <c r="F2089" t="s">
        <v>36</v>
      </c>
      <c r="G2089" t="s">
        <v>259</v>
      </c>
      <c r="H2089">
        <v>40.729999999999997</v>
      </c>
      <c r="I2089">
        <v>6</v>
      </c>
      <c r="J2089">
        <v>0.1</v>
      </c>
      <c r="K2089">
        <v>219.94</v>
      </c>
      <c r="L2089" t="s">
        <v>38</v>
      </c>
      <c r="M2089" t="s">
        <v>122</v>
      </c>
      <c r="N2089" t="s">
        <v>91</v>
      </c>
      <c r="O2089" t="s">
        <v>116</v>
      </c>
      <c r="P2089">
        <v>7</v>
      </c>
      <c r="Q2089">
        <v>3.3</v>
      </c>
      <c r="R2089" t="s">
        <v>30</v>
      </c>
      <c r="S2089" t="s">
        <v>42</v>
      </c>
    </row>
    <row r="2090" spans="1:19" x14ac:dyDescent="0.35">
      <c r="A2090" t="s">
        <v>5095</v>
      </c>
      <c r="B2090" t="s">
        <v>3038</v>
      </c>
      <c r="C2090" t="s">
        <v>5096</v>
      </c>
      <c r="D2090" t="s">
        <v>127</v>
      </c>
      <c r="E2090" t="s">
        <v>293</v>
      </c>
      <c r="F2090" t="s">
        <v>74</v>
      </c>
      <c r="G2090" t="s">
        <v>110</v>
      </c>
      <c r="H2090">
        <v>1196.6199999999999</v>
      </c>
      <c r="I2090">
        <v>10</v>
      </c>
      <c r="J2090">
        <v>0.25</v>
      </c>
      <c r="K2090">
        <v>8974.65</v>
      </c>
      <c r="L2090" t="s">
        <v>98</v>
      </c>
      <c r="M2090" t="s">
        <v>84</v>
      </c>
      <c r="N2090" t="s">
        <v>85</v>
      </c>
      <c r="O2090" t="s">
        <v>92</v>
      </c>
      <c r="P2090">
        <v>3</v>
      </c>
      <c r="Q2090">
        <v>3.5</v>
      </c>
      <c r="R2090" t="s">
        <v>30</v>
      </c>
      <c r="S2090" t="s">
        <v>294</v>
      </c>
    </row>
    <row r="2091" spans="1:19" x14ac:dyDescent="0.35">
      <c r="A2091" t="s">
        <v>5097</v>
      </c>
      <c r="B2091" t="s">
        <v>5098</v>
      </c>
      <c r="C2091" t="s">
        <v>5099</v>
      </c>
      <c r="D2091" t="s">
        <v>157</v>
      </c>
      <c r="E2091" t="s">
        <v>219</v>
      </c>
      <c r="F2091" t="s">
        <v>47</v>
      </c>
      <c r="G2091" t="s">
        <v>210</v>
      </c>
      <c r="H2091">
        <v>44.03</v>
      </c>
      <c r="I2091">
        <v>4</v>
      </c>
      <c r="J2091">
        <v>0</v>
      </c>
      <c r="K2091">
        <v>176.12</v>
      </c>
      <c r="L2091" t="s">
        <v>83</v>
      </c>
      <c r="M2091" t="s">
        <v>111</v>
      </c>
      <c r="N2091" t="s">
        <v>91</v>
      </c>
      <c r="O2091" t="s">
        <v>50</v>
      </c>
      <c r="P2091">
        <v>13</v>
      </c>
      <c r="Q2091">
        <v>4.3</v>
      </c>
      <c r="R2091" t="s">
        <v>30</v>
      </c>
      <c r="S2091" t="s">
        <v>60</v>
      </c>
    </row>
    <row r="2092" spans="1:19" x14ac:dyDescent="0.35">
      <c r="A2092" t="s">
        <v>5100</v>
      </c>
      <c r="B2092" t="s">
        <v>1388</v>
      </c>
      <c r="C2092" t="s">
        <v>3731</v>
      </c>
      <c r="D2092" t="s">
        <v>34</v>
      </c>
      <c r="E2092" t="s">
        <v>351</v>
      </c>
      <c r="F2092" t="s">
        <v>57</v>
      </c>
      <c r="G2092" t="s">
        <v>289</v>
      </c>
      <c r="H2092">
        <v>72.45</v>
      </c>
      <c r="I2092">
        <v>13</v>
      </c>
      <c r="J2092">
        <v>0.25</v>
      </c>
      <c r="K2092">
        <v>706.39</v>
      </c>
      <c r="L2092" t="s">
        <v>26</v>
      </c>
      <c r="M2092" t="s">
        <v>84</v>
      </c>
      <c r="N2092" t="s">
        <v>172</v>
      </c>
      <c r="O2092" t="s">
        <v>92</v>
      </c>
      <c r="P2092">
        <v>10</v>
      </c>
      <c r="Q2092">
        <v>2.4</v>
      </c>
      <c r="R2092" t="s">
        <v>30</v>
      </c>
      <c r="S2092" t="s">
        <v>60</v>
      </c>
    </row>
    <row r="2093" spans="1:19" x14ac:dyDescent="0.35">
      <c r="A2093" t="s">
        <v>5101</v>
      </c>
      <c r="B2093" t="s">
        <v>1431</v>
      </c>
      <c r="C2093" t="s">
        <v>5102</v>
      </c>
      <c r="D2093" t="s">
        <v>64</v>
      </c>
      <c r="E2093" t="s">
        <v>198</v>
      </c>
      <c r="F2093" t="s">
        <v>74</v>
      </c>
      <c r="G2093" t="s">
        <v>110</v>
      </c>
      <c r="H2093">
        <v>2315.08</v>
      </c>
      <c r="I2093">
        <v>12</v>
      </c>
      <c r="J2093">
        <v>0</v>
      </c>
      <c r="K2093">
        <v>27780.959999999999</v>
      </c>
      <c r="L2093" t="s">
        <v>104</v>
      </c>
      <c r="M2093" t="s">
        <v>39</v>
      </c>
      <c r="N2093" t="s">
        <v>59</v>
      </c>
      <c r="O2093" t="s">
        <v>123</v>
      </c>
      <c r="P2093">
        <v>7</v>
      </c>
      <c r="Q2093">
        <v>1.8</v>
      </c>
      <c r="R2093" t="s">
        <v>30</v>
      </c>
      <c r="S2093" t="s">
        <v>52</v>
      </c>
    </row>
    <row r="2094" spans="1:19" x14ac:dyDescent="0.35">
      <c r="A2094" t="s">
        <v>5103</v>
      </c>
      <c r="B2094" t="s">
        <v>5104</v>
      </c>
      <c r="C2094" t="s">
        <v>4447</v>
      </c>
      <c r="D2094" t="s">
        <v>22</v>
      </c>
      <c r="E2094" t="s">
        <v>152</v>
      </c>
      <c r="F2094" t="s">
        <v>57</v>
      </c>
      <c r="G2094" t="s">
        <v>153</v>
      </c>
      <c r="H2094">
        <v>765.42</v>
      </c>
      <c r="I2094">
        <v>2</v>
      </c>
      <c r="J2094">
        <v>0.15</v>
      </c>
      <c r="K2094">
        <v>1301.21</v>
      </c>
      <c r="L2094" t="s">
        <v>302</v>
      </c>
      <c r="M2094" t="s">
        <v>27</v>
      </c>
      <c r="N2094" t="s">
        <v>166</v>
      </c>
      <c r="O2094" t="s">
        <v>116</v>
      </c>
      <c r="P2094">
        <v>2</v>
      </c>
      <c r="Q2094">
        <v>1.8</v>
      </c>
      <c r="R2094" t="s">
        <v>30</v>
      </c>
      <c r="S2094" t="s">
        <v>294</v>
      </c>
    </row>
    <row r="2095" spans="1:19" x14ac:dyDescent="0.35">
      <c r="A2095" t="s">
        <v>5105</v>
      </c>
      <c r="B2095" t="s">
        <v>2851</v>
      </c>
      <c r="C2095" t="s">
        <v>5106</v>
      </c>
      <c r="D2095" t="s">
        <v>22</v>
      </c>
      <c r="E2095" t="s">
        <v>351</v>
      </c>
      <c r="F2095" t="s">
        <v>57</v>
      </c>
      <c r="G2095" t="s">
        <v>289</v>
      </c>
      <c r="H2095">
        <v>483.35</v>
      </c>
      <c r="I2095">
        <v>13</v>
      </c>
      <c r="J2095">
        <v>0.1</v>
      </c>
      <c r="K2095">
        <v>5655.2</v>
      </c>
      <c r="L2095" t="s">
        <v>98</v>
      </c>
      <c r="M2095" t="s">
        <v>39</v>
      </c>
      <c r="N2095" t="s">
        <v>91</v>
      </c>
      <c r="O2095" t="s">
        <v>29</v>
      </c>
      <c r="P2095">
        <v>12</v>
      </c>
      <c r="Q2095">
        <v>3.9</v>
      </c>
      <c r="R2095" t="s">
        <v>112</v>
      </c>
      <c r="S2095" t="s">
        <v>60</v>
      </c>
    </row>
    <row r="2096" spans="1:19" x14ac:dyDescent="0.35">
      <c r="A2096" t="s">
        <v>5107</v>
      </c>
      <c r="B2096" t="s">
        <v>735</v>
      </c>
      <c r="C2096" t="s">
        <v>4447</v>
      </c>
      <c r="D2096" t="s">
        <v>157</v>
      </c>
      <c r="E2096" t="s">
        <v>403</v>
      </c>
      <c r="F2096" t="s">
        <v>74</v>
      </c>
      <c r="G2096" t="s">
        <v>148</v>
      </c>
      <c r="H2096">
        <v>96.76</v>
      </c>
      <c r="I2096">
        <v>10</v>
      </c>
      <c r="J2096">
        <v>0.15</v>
      </c>
      <c r="K2096">
        <v>822.46</v>
      </c>
      <c r="L2096" t="s">
        <v>104</v>
      </c>
      <c r="M2096" t="s">
        <v>27</v>
      </c>
      <c r="N2096" t="s">
        <v>68</v>
      </c>
      <c r="O2096" t="s">
        <v>105</v>
      </c>
      <c r="P2096">
        <v>12</v>
      </c>
      <c r="Q2096">
        <v>3.5</v>
      </c>
      <c r="R2096" t="s">
        <v>30</v>
      </c>
    </row>
    <row r="2097" spans="1:19" x14ac:dyDescent="0.35">
      <c r="A2097" t="s">
        <v>5108</v>
      </c>
      <c r="B2097" t="s">
        <v>5109</v>
      </c>
      <c r="C2097" t="s">
        <v>5110</v>
      </c>
      <c r="D2097" t="s">
        <v>72</v>
      </c>
      <c r="E2097" t="s">
        <v>374</v>
      </c>
      <c r="F2097" t="s">
        <v>36</v>
      </c>
      <c r="G2097" t="s">
        <v>259</v>
      </c>
      <c r="H2097">
        <v>42.29</v>
      </c>
      <c r="I2097">
        <v>9</v>
      </c>
      <c r="J2097">
        <v>0.05</v>
      </c>
      <c r="K2097">
        <v>361.58</v>
      </c>
      <c r="L2097" t="s">
        <v>49</v>
      </c>
      <c r="M2097" t="s">
        <v>27</v>
      </c>
      <c r="N2097" t="s">
        <v>28</v>
      </c>
      <c r="O2097" t="s">
        <v>77</v>
      </c>
      <c r="P2097">
        <v>8</v>
      </c>
      <c r="Q2097">
        <v>1.8</v>
      </c>
      <c r="R2097" t="s">
        <v>30</v>
      </c>
      <c r="S2097" t="s">
        <v>86</v>
      </c>
    </row>
    <row r="2098" spans="1:19" x14ac:dyDescent="0.35">
      <c r="A2098" t="s">
        <v>5111</v>
      </c>
      <c r="B2098" t="s">
        <v>2365</v>
      </c>
      <c r="C2098" t="s">
        <v>5112</v>
      </c>
      <c r="D2098" t="s">
        <v>127</v>
      </c>
      <c r="E2098" t="s">
        <v>484</v>
      </c>
      <c r="F2098" t="s">
        <v>74</v>
      </c>
      <c r="G2098" t="s">
        <v>110</v>
      </c>
      <c r="H2098">
        <v>796.49</v>
      </c>
      <c r="I2098">
        <v>10</v>
      </c>
      <c r="J2098">
        <v>0.25</v>
      </c>
      <c r="K2098">
        <v>5973.67</v>
      </c>
      <c r="L2098" t="s">
        <v>104</v>
      </c>
      <c r="M2098" t="s">
        <v>122</v>
      </c>
      <c r="N2098" t="s">
        <v>68</v>
      </c>
      <c r="O2098" t="s">
        <v>41</v>
      </c>
      <c r="P2098">
        <v>12</v>
      </c>
      <c r="Q2098">
        <v>1.6</v>
      </c>
      <c r="R2098" t="s">
        <v>112</v>
      </c>
    </row>
    <row r="2099" spans="1:19" x14ac:dyDescent="0.35">
      <c r="A2099" t="s">
        <v>5113</v>
      </c>
      <c r="B2099" t="s">
        <v>5114</v>
      </c>
      <c r="C2099" t="s">
        <v>5115</v>
      </c>
      <c r="D2099" t="s">
        <v>64</v>
      </c>
      <c r="E2099" t="s">
        <v>152</v>
      </c>
      <c r="F2099" t="s">
        <v>57</v>
      </c>
      <c r="G2099" t="s">
        <v>153</v>
      </c>
      <c r="H2099">
        <v>817.63</v>
      </c>
      <c r="I2099">
        <v>7</v>
      </c>
      <c r="J2099">
        <v>0.1</v>
      </c>
      <c r="K2099">
        <v>5151.07</v>
      </c>
      <c r="L2099" t="s">
        <v>302</v>
      </c>
      <c r="M2099" t="s">
        <v>122</v>
      </c>
      <c r="N2099" t="s">
        <v>28</v>
      </c>
      <c r="O2099" t="s">
        <v>105</v>
      </c>
      <c r="P2099">
        <v>6</v>
      </c>
      <c r="Q2099">
        <v>1.5</v>
      </c>
      <c r="R2099" t="s">
        <v>112</v>
      </c>
      <c r="S2099" t="s">
        <v>86</v>
      </c>
    </row>
    <row r="2100" spans="1:19" x14ac:dyDescent="0.35">
      <c r="A2100" t="s">
        <v>5116</v>
      </c>
      <c r="B2100" t="s">
        <v>2834</v>
      </c>
      <c r="C2100" t="s">
        <v>5117</v>
      </c>
      <c r="D2100" t="s">
        <v>157</v>
      </c>
      <c r="E2100" t="s">
        <v>313</v>
      </c>
      <c r="F2100" t="s">
        <v>47</v>
      </c>
      <c r="G2100" t="s">
        <v>48</v>
      </c>
      <c r="H2100">
        <v>415.88</v>
      </c>
      <c r="I2100">
        <v>4</v>
      </c>
      <c r="J2100">
        <v>0</v>
      </c>
      <c r="K2100">
        <v>1663.52</v>
      </c>
      <c r="L2100" t="s">
        <v>49</v>
      </c>
      <c r="M2100" t="s">
        <v>90</v>
      </c>
      <c r="N2100" t="s">
        <v>85</v>
      </c>
      <c r="O2100" t="s">
        <v>41</v>
      </c>
      <c r="P2100">
        <v>12</v>
      </c>
      <c r="Q2100">
        <v>3.5</v>
      </c>
      <c r="R2100" t="s">
        <v>30</v>
      </c>
      <c r="S2100" t="s">
        <v>294</v>
      </c>
    </row>
    <row r="2101" spans="1:19" x14ac:dyDescent="0.35">
      <c r="A2101" t="s">
        <v>5118</v>
      </c>
      <c r="B2101" t="s">
        <v>3005</v>
      </c>
      <c r="C2101" t="s">
        <v>5119</v>
      </c>
      <c r="D2101" t="s">
        <v>127</v>
      </c>
      <c r="E2101" t="s">
        <v>872</v>
      </c>
      <c r="F2101" t="s">
        <v>36</v>
      </c>
      <c r="G2101" t="s">
        <v>873</v>
      </c>
      <c r="H2101">
        <v>35.590000000000003</v>
      </c>
      <c r="I2101">
        <v>3</v>
      </c>
      <c r="J2101">
        <v>0.1</v>
      </c>
      <c r="K2101">
        <v>96.09</v>
      </c>
      <c r="L2101" t="s">
        <v>98</v>
      </c>
      <c r="M2101" t="s">
        <v>111</v>
      </c>
      <c r="N2101" t="s">
        <v>68</v>
      </c>
      <c r="O2101" t="s">
        <v>77</v>
      </c>
      <c r="P2101">
        <v>-3</v>
      </c>
      <c r="Q2101">
        <v>1</v>
      </c>
      <c r="R2101" t="s">
        <v>30</v>
      </c>
      <c r="S2101" t="s">
        <v>86</v>
      </c>
    </row>
    <row r="2102" spans="1:19" x14ac:dyDescent="0.35">
      <c r="A2102" t="s">
        <v>5120</v>
      </c>
      <c r="B2102" t="s">
        <v>4915</v>
      </c>
      <c r="C2102" t="s">
        <v>5121</v>
      </c>
      <c r="D2102" t="s">
        <v>72</v>
      </c>
      <c r="E2102" t="s">
        <v>288</v>
      </c>
      <c r="F2102" t="s">
        <v>57</v>
      </c>
      <c r="G2102" t="s">
        <v>289</v>
      </c>
      <c r="H2102">
        <v>608.67999999999995</v>
      </c>
      <c r="I2102">
        <v>10</v>
      </c>
      <c r="J2102">
        <v>0</v>
      </c>
      <c r="K2102">
        <v>6086.8</v>
      </c>
      <c r="L2102" t="s">
        <v>302</v>
      </c>
      <c r="M2102" t="s">
        <v>134</v>
      </c>
      <c r="N2102" t="s">
        <v>40</v>
      </c>
      <c r="O2102" t="s">
        <v>77</v>
      </c>
      <c r="P2102">
        <v>3</v>
      </c>
      <c r="Q2102">
        <v>1.1000000000000001</v>
      </c>
      <c r="R2102" t="s">
        <v>30</v>
      </c>
      <c r="S2102" t="s">
        <v>60</v>
      </c>
    </row>
    <row r="2103" spans="1:19" x14ac:dyDescent="0.35">
      <c r="A2103" t="s">
        <v>5122</v>
      </c>
      <c r="B2103" t="s">
        <v>531</v>
      </c>
      <c r="C2103" t="s">
        <v>5123</v>
      </c>
      <c r="D2103" t="s">
        <v>22</v>
      </c>
      <c r="E2103" t="s">
        <v>306</v>
      </c>
      <c r="F2103" t="s">
        <v>36</v>
      </c>
      <c r="G2103" t="s">
        <v>259</v>
      </c>
      <c r="H2103">
        <v>22.14</v>
      </c>
      <c r="I2103">
        <v>14</v>
      </c>
      <c r="J2103">
        <v>0</v>
      </c>
      <c r="K2103">
        <v>309.95999999999998</v>
      </c>
      <c r="L2103" t="s">
        <v>76</v>
      </c>
      <c r="M2103" t="s">
        <v>90</v>
      </c>
      <c r="N2103" t="s">
        <v>68</v>
      </c>
      <c r="O2103" t="s">
        <v>29</v>
      </c>
      <c r="P2103">
        <v>5</v>
      </c>
      <c r="Q2103">
        <v>2.6</v>
      </c>
      <c r="S2103" t="s">
        <v>60</v>
      </c>
    </row>
    <row r="2104" spans="1:19" x14ac:dyDescent="0.35">
      <c r="A2104" t="s">
        <v>5124</v>
      </c>
      <c r="B2104" t="s">
        <v>1846</v>
      </c>
      <c r="C2104" t="s">
        <v>5125</v>
      </c>
      <c r="D2104" t="s">
        <v>72</v>
      </c>
      <c r="E2104" t="s">
        <v>301</v>
      </c>
      <c r="F2104" t="s">
        <v>57</v>
      </c>
      <c r="G2104" t="s">
        <v>97</v>
      </c>
      <c r="H2104">
        <v>74.63</v>
      </c>
      <c r="I2104">
        <v>3</v>
      </c>
      <c r="J2104">
        <v>0.05</v>
      </c>
      <c r="K2104">
        <v>212.7</v>
      </c>
      <c r="L2104" t="s">
        <v>302</v>
      </c>
      <c r="M2104" t="s">
        <v>39</v>
      </c>
      <c r="N2104" t="s">
        <v>91</v>
      </c>
      <c r="O2104" t="s">
        <v>123</v>
      </c>
      <c r="P2104">
        <v>3</v>
      </c>
      <c r="Q2104">
        <v>3.8</v>
      </c>
      <c r="R2104" t="s">
        <v>30</v>
      </c>
      <c r="S2104" t="s">
        <v>294</v>
      </c>
    </row>
    <row r="2105" spans="1:19" x14ac:dyDescent="0.35">
      <c r="A2105" t="s">
        <v>5126</v>
      </c>
      <c r="B2105" t="s">
        <v>2181</v>
      </c>
      <c r="C2105" t="s">
        <v>5127</v>
      </c>
      <c r="D2105" t="s">
        <v>64</v>
      </c>
      <c r="E2105" t="s">
        <v>239</v>
      </c>
      <c r="F2105" t="s">
        <v>66</v>
      </c>
      <c r="G2105" t="s">
        <v>240</v>
      </c>
      <c r="H2105">
        <v>372.47</v>
      </c>
      <c r="I2105">
        <v>9</v>
      </c>
      <c r="J2105">
        <v>0.25</v>
      </c>
      <c r="K2105">
        <v>2514.17</v>
      </c>
      <c r="L2105" t="s">
        <v>38</v>
      </c>
      <c r="M2105" t="s">
        <v>90</v>
      </c>
      <c r="N2105" t="s">
        <v>68</v>
      </c>
      <c r="O2105" t="s">
        <v>116</v>
      </c>
      <c r="P2105">
        <v>6</v>
      </c>
      <c r="Q2105">
        <v>3.8</v>
      </c>
      <c r="R2105" t="s">
        <v>30</v>
      </c>
      <c r="S2105" t="s">
        <v>60</v>
      </c>
    </row>
    <row r="2106" spans="1:19" x14ac:dyDescent="0.35">
      <c r="A2106" t="s">
        <v>5128</v>
      </c>
      <c r="B2106" t="s">
        <v>1571</v>
      </c>
      <c r="C2106" t="s">
        <v>5129</v>
      </c>
      <c r="D2106" t="s">
        <v>64</v>
      </c>
      <c r="E2106" t="s">
        <v>46</v>
      </c>
      <c r="F2106" t="s">
        <v>47</v>
      </c>
      <c r="G2106" t="s">
        <v>48</v>
      </c>
      <c r="H2106">
        <v>177.44</v>
      </c>
      <c r="I2106">
        <v>5</v>
      </c>
      <c r="J2106">
        <v>0.1</v>
      </c>
      <c r="K2106">
        <v>798.48</v>
      </c>
      <c r="L2106" t="s">
        <v>142</v>
      </c>
      <c r="M2106" t="s">
        <v>134</v>
      </c>
      <c r="N2106" t="s">
        <v>40</v>
      </c>
      <c r="O2106" t="s">
        <v>29</v>
      </c>
      <c r="P2106">
        <v>2</v>
      </c>
      <c r="Q2106">
        <v>2.7</v>
      </c>
      <c r="R2106" t="s">
        <v>30</v>
      </c>
      <c r="S2106" t="s">
        <v>60</v>
      </c>
    </row>
    <row r="2107" spans="1:19" x14ac:dyDescent="0.35">
      <c r="A2107" t="s">
        <v>5130</v>
      </c>
      <c r="B2107" t="s">
        <v>3319</v>
      </c>
      <c r="C2107" t="s">
        <v>3672</v>
      </c>
      <c r="D2107" t="s">
        <v>127</v>
      </c>
      <c r="E2107" t="s">
        <v>198</v>
      </c>
      <c r="F2107" t="s">
        <v>74</v>
      </c>
      <c r="G2107" t="s">
        <v>110</v>
      </c>
      <c r="H2107">
        <v>2089.11</v>
      </c>
      <c r="I2107">
        <v>13</v>
      </c>
      <c r="J2107">
        <v>0.15</v>
      </c>
      <c r="K2107">
        <v>23084.67</v>
      </c>
      <c r="L2107" t="s">
        <v>104</v>
      </c>
      <c r="M2107" t="s">
        <v>90</v>
      </c>
      <c r="N2107" t="s">
        <v>59</v>
      </c>
      <c r="O2107" t="s">
        <v>92</v>
      </c>
      <c r="P2107">
        <v>8</v>
      </c>
      <c r="Q2107">
        <v>3.8</v>
      </c>
      <c r="R2107" t="s">
        <v>30</v>
      </c>
      <c r="S2107" t="s">
        <v>86</v>
      </c>
    </row>
    <row r="2108" spans="1:19" x14ac:dyDescent="0.35">
      <c r="A2108" t="s">
        <v>5131</v>
      </c>
      <c r="B2108" t="s">
        <v>1226</v>
      </c>
      <c r="C2108" t="s">
        <v>1491</v>
      </c>
      <c r="D2108" t="s">
        <v>34</v>
      </c>
      <c r="E2108" t="s">
        <v>132</v>
      </c>
      <c r="F2108" t="s">
        <v>24</v>
      </c>
      <c r="G2108" t="s">
        <v>133</v>
      </c>
      <c r="H2108">
        <v>218.92</v>
      </c>
      <c r="I2108">
        <v>3</v>
      </c>
      <c r="J2108">
        <v>0.05</v>
      </c>
      <c r="K2108">
        <v>623.91999999999996</v>
      </c>
      <c r="L2108" t="s">
        <v>98</v>
      </c>
      <c r="M2108" t="s">
        <v>111</v>
      </c>
      <c r="N2108" t="s">
        <v>28</v>
      </c>
      <c r="O2108" t="s">
        <v>29</v>
      </c>
      <c r="P2108">
        <v>13</v>
      </c>
      <c r="Q2108">
        <v>3.1</v>
      </c>
      <c r="S2108" t="s">
        <v>86</v>
      </c>
    </row>
    <row r="2109" spans="1:19" x14ac:dyDescent="0.35">
      <c r="A2109" t="s">
        <v>5132</v>
      </c>
      <c r="B2109" t="s">
        <v>4208</v>
      </c>
      <c r="C2109" t="s">
        <v>5133</v>
      </c>
      <c r="D2109" t="s">
        <v>22</v>
      </c>
      <c r="E2109" t="s">
        <v>344</v>
      </c>
      <c r="F2109" t="s">
        <v>24</v>
      </c>
      <c r="G2109" t="s">
        <v>345</v>
      </c>
      <c r="H2109">
        <v>493.92</v>
      </c>
      <c r="I2109">
        <v>5</v>
      </c>
      <c r="J2109">
        <v>0</v>
      </c>
      <c r="K2109">
        <v>2469.6</v>
      </c>
      <c r="L2109" t="s">
        <v>104</v>
      </c>
      <c r="M2109" t="s">
        <v>90</v>
      </c>
      <c r="N2109" t="s">
        <v>68</v>
      </c>
      <c r="O2109" t="s">
        <v>105</v>
      </c>
      <c r="P2109">
        <v>11</v>
      </c>
      <c r="Q2109">
        <v>4.9000000000000004</v>
      </c>
      <c r="R2109" t="s">
        <v>30</v>
      </c>
      <c r="S2109" t="s">
        <v>60</v>
      </c>
    </row>
    <row r="2110" spans="1:19" x14ac:dyDescent="0.35">
      <c r="A2110" t="s">
        <v>5134</v>
      </c>
      <c r="B2110" t="s">
        <v>2096</v>
      </c>
      <c r="C2110" t="s">
        <v>5135</v>
      </c>
      <c r="D2110" t="s">
        <v>34</v>
      </c>
      <c r="E2110" t="s">
        <v>35</v>
      </c>
      <c r="F2110" t="s">
        <v>36</v>
      </c>
      <c r="G2110" t="s">
        <v>37</v>
      </c>
      <c r="H2110">
        <v>19.61</v>
      </c>
      <c r="I2110">
        <v>2</v>
      </c>
      <c r="J2110">
        <v>0.3</v>
      </c>
      <c r="K2110">
        <v>27.45</v>
      </c>
      <c r="L2110" t="s">
        <v>83</v>
      </c>
      <c r="M2110" t="s">
        <v>27</v>
      </c>
      <c r="N2110" t="s">
        <v>59</v>
      </c>
      <c r="O2110" t="s">
        <v>77</v>
      </c>
      <c r="P2110">
        <v>12</v>
      </c>
      <c r="Q2110">
        <v>1.6</v>
      </c>
      <c r="R2110" t="s">
        <v>143</v>
      </c>
      <c r="S2110" t="s">
        <v>60</v>
      </c>
    </row>
    <row r="2111" spans="1:19" x14ac:dyDescent="0.35">
      <c r="A2111" t="s">
        <v>5136</v>
      </c>
      <c r="B2111" t="s">
        <v>641</v>
      </c>
      <c r="C2111" t="s">
        <v>4679</v>
      </c>
      <c r="D2111" t="s">
        <v>34</v>
      </c>
      <c r="E2111" t="s">
        <v>198</v>
      </c>
      <c r="F2111" t="s">
        <v>74</v>
      </c>
      <c r="G2111" t="s">
        <v>110</v>
      </c>
      <c r="H2111">
        <v>1892.69</v>
      </c>
      <c r="I2111">
        <v>11</v>
      </c>
      <c r="J2111">
        <v>0.1</v>
      </c>
      <c r="K2111">
        <v>18737.63</v>
      </c>
      <c r="L2111" t="s">
        <v>76</v>
      </c>
      <c r="M2111" t="s">
        <v>122</v>
      </c>
      <c r="N2111" t="s">
        <v>59</v>
      </c>
      <c r="O2111" t="s">
        <v>77</v>
      </c>
      <c r="P2111">
        <v>11</v>
      </c>
      <c r="Q2111">
        <v>3.4</v>
      </c>
      <c r="R2111" t="s">
        <v>30</v>
      </c>
      <c r="S2111" t="s">
        <v>60</v>
      </c>
    </row>
    <row r="2112" spans="1:19" x14ac:dyDescent="0.35">
      <c r="A2112" t="s">
        <v>5137</v>
      </c>
      <c r="B2112" t="s">
        <v>1226</v>
      </c>
      <c r="C2112" t="s">
        <v>4813</v>
      </c>
      <c r="D2112" t="s">
        <v>127</v>
      </c>
      <c r="E2112" t="s">
        <v>274</v>
      </c>
      <c r="F2112" t="s">
        <v>74</v>
      </c>
      <c r="G2112" t="s">
        <v>75</v>
      </c>
      <c r="H2112">
        <v>362.78</v>
      </c>
      <c r="I2112">
        <v>4</v>
      </c>
      <c r="J2112">
        <v>0.25</v>
      </c>
      <c r="K2112">
        <v>1088.3399999999999</v>
      </c>
      <c r="L2112" t="s">
        <v>49</v>
      </c>
      <c r="M2112" t="s">
        <v>111</v>
      </c>
      <c r="N2112" t="s">
        <v>85</v>
      </c>
      <c r="O2112" t="s">
        <v>123</v>
      </c>
      <c r="P2112">
        <v>9</v>
      </c>
      <c r="Q2112">
        <v>3</v>
      </c>
      <c r="R2112" t="s">
        <v>143</v>
      </c>
      <c r="S2112" t="s">
        <v>60</v>
      </c>
    </row>
    <row r="2113" spans="1:19" x14ac:dyDescent="0.35">
      <c r="A2113" t="s">
        <v>5138</v>
      </c>
      <c r="B2113" t="s">
        <v>841</v>
      </c>
      <c r="C2113" t="s">
        <v>4058</v>
      </c>
      <c r="D2113" t="s">
        <v>127</v>
      </c>
      <c r="E2113" t="s">
        <v>46</v>
      </c>
      <c r="F2113" t="s">
        <v>47</v>
      </c>
      <c r="G2113" t="s">
        <v>48</v>
      </c>
      <c r="H2113">
        <v>692.07</v>
      </c>
      <c r="I2113">
        <v>10</v>
      </c>
      <c r="J2113">
        <v>0</v>
      </c>
      <c r="K2113">
        <v>6920.7</v>
      </c>
      <c r="L2113" t="s">
        <v>142</v>
      </c>
      <c r="M2113" t="s">
        <v>84</v>
      </c>
      <c r="N2113" t="s">
        <v>40</v>
      </c>
      <c r="O2113" t="s">
        <v>50</v>
      </c>
      <c r="P2113">
        <v>13</v>
      </c>
      <c r="Q2113">
        <v>1.8</v>
      </c>
      <c r="R2113" t="s">
        <v>30</v>
      </c>
      <c r="S2113" t="s">
        <v>42</v>
      </c>
    </row>
    <row r="2114" spans="1:19" x14ac:dyDescent="0.35">
      <c r="A2114" t="s">
        <v>5139</v>
      </c>
      <c r="B2114" t="s">
        <v>489</v>
      </c>
      <c r="C2114" t="s">
        <v>5140</v>
      </c>
      <c r="D2114" t="s">
        <v>22</v>
      </c>
      <c r="E2114" t="s">
        <v>109</v>
      </c>
      <c r="F2114" t="s">
        <v>74</v>
      </c>
      <c r="G2114" t="s">
        <v>110</v>
      </c>
      <c r="H2114">
        <v>1814.55</v>
      </c>
      <c r="I2114">
        <v>2</v>
      </c>
      <c r="J2114">
        <v>0</v>
      </c>
      <c r="K2114">
        <v>3629.1</v>
      </c>
      <c r="L2114" t="s">
        <v>83</v>
      </c>
      <c r="M2114" t="s">
        <v>27</v>
      </c>
      <c r="N2114" t="s">
        <v>28</v>
      </c>
      <c r="O2114" t="s">
        <v>50</v>
      </c>
      <c r="P2114">
        <v>7</v>
      </c>
      <c r="Q2114">
        <v>4</v>
      </c>
      <c r="R2114" t="s">
        <v>30</v>
      </c>
      <c r="S2114" t="s">
        <v>52</v>
      </c>
    </row>
    <row r="2115" spans="1:19" x14ac:dyDescent="0.35">
      <c r="A2115" t="s">
        <v>5141</v>
      </c>
      <c r="B2115" t="s">
        <v>738</v>
      </c>
      <c r="C2115" t="s">
        <v>5142</v>
      </c>
      <c r="D2115" t="s">
        <v>22</v>
      </c>
      <c r="E2115" t="s">
        <v>193</v>
      </c>
      <c r="F2115" t="s">
        <v>24</v>
      </c>
      <c r="G2115" t="s">
        <v>194</v>
      </c>
      <c r="H2115">
        <v>279.43</v>
      </c>
      <c r="I2115">
        <v>2</v>
      </c>
      <c r="J2115">
        <v>0.25</v>
      </c>
      <c r="K2115">
        <v>419.14</v>
      </c>
      <c r="L2115" t="s">
        <v>104</v>
      </c>
      <c r="M2115" t="s">
        <v>122</v>
      </c>
      <c r="N2115" t="s">
        <v>172</v>
      </c>
      <c r="O2115" t="s">
        <v>92</v>
      </c>
      <c r="P2115">
        <v>3</v>
      </c>
      <c r="Q2115">
        <v>2.1</v>
      </c>
    </row>
    <row r="2116" spans="1:19" x14ac:dyDescent="0.35">
      <c r="A2116" t="s">
        <v>5143</v>
      </c>
      <c r="B2116" t="s">
        <v>2173</v>
      </c>
      <c r="C2116" t="s">
        <v>5144</v>
      </c>
      <c r="D2116" t="s">
        <v>34</v>
      </c>
      <c r="E2116" t="s">
        <v>370</v>
      </c>
      <c r="F2116" t="s">
        <v>74</v>
      </c>
      <c r="G2116" t="s">
        <v>75</v>
      </c>
      <c r="H2116">
        <v>2436.19</v>
      </c>
      <c r="I2116">
        <v>12</v>
      </c>
      <c r="J2116">
        <v>0.15</v>
      </c>
      <c r="K2116">
        <v>24849.14</v>
      </c>
      <c r="L2116" t="s">
        <v>76</v>
      </c>
      <c r="M2116" t="s">
        <v>111</v>
      </c>
      <c r="N2116" t="s">
        <v>28</v>
      </c>
      <c r="O2116" t="s">
        <v>77</v>
      </c>
      <c r="P2116">
        <v>11</v>
      </c>
      <c r="Q2116">
        <v>2.5</v>
      </c>
      <c r="R2116" t="s">
        <v>30</v>
      </c>
      <c r="S2116" t="s">
        <v>60</v>
      </c>
    </row>
    <row r="2117" spans="1:19" x14ac:dyDescent="0.35">
      <c r="A2117" t="s">
        <v>5145</v>
      </c>
      <c r="B2117" t="s">
        <v>627</v>
      </c>
      <c r="C2117" t="s">
        <v>5146</v>
      </c>
      <c r="D2117" t="s">
        <v>72</v>
      </c>
      <c r="E2117" t="s">
        <v>239</v>
      </c>
      <c r="F2117" t="s">
        <v>66</v>
      </c>
      <c r="G2117" t="s">
        <v>240</v>
      </c>
      <c r="H2117">
        <v>135.16999999999999</v>
      </c>
      <c r="I2117">
        <v>8</v>
      </c>
      <c r="J2117">
        <v>0</v>
      </c>
      <c r="K2117">
        <v>1081.3599999999999</v>
      </c>
      <c r="L2117" t="s">
        <v>83</v>
      </c>
      <c r="M2117" t="s">
        <v>39</v>
      </c>
      <c r="N2117" t="s">
        <v>166</v>
      </c>
      <c r="O2117" t="s">
        <v>29</v>
      </c>
      <c r="P2117">
        <v>10</v>
      </c>
      <c r="Q2117">
        <v>2.5</v>
      </c>
      <c r="R2117" t="s">
        <v>30</v>
      </c>
      <c r="S2117" t="s">
        <v>60</v>
      </c>
    </row>
    <row r="2118" spans="1:19" x14ac:dyDescent="0.35">
      <c r="A2118" t="s">
        <v>5147</v>
      </c>
      <c r="B2118" t="s">
        <v>191</v>
      </c>
      <c r="C2118" t="s">
        <v>5148</v>
      </c>
      <c r="D2118" t="s">
        <v>22</v>
      </c>
      <c r="E2118" t="s">
        <v>56</v>
      </c>
      <c r="F2118" t="s">
        <v>57</v>
      </c>
      <c r="G2118" t="s">
        <v>58</v>
      </c>
      <c r="H2118">
        <v>377.15</v>
      </c>
      <c r="I2118">
        <v>1</v>
      </c>
      <c r="J2118">
        <v>0</v>
      </c>
      <c r="K2118">
        <v>377.15</v>
      </c>
      <c r="L2118" t="s">
        <v>302</v>
      </c>
      <c r="M2118" t="s">
        <v>84</v>
      </c>
      <c r="N2118" t="s">
        <v>28</v>
      </c>
      <c r="O2118" t="s">
        <v>41</v>
      </c>
      <c r="P2118">
        <v>4</v>
      </c>
      <c r="Q2118">
        <v>2</v>
      </c>
      <c r="R2118" t="s">
        <v>30</v>
      </c>
      <c r="S2118" t="s">
        <v>86</v>
      </c>
    </row>
    <row r="2119" spans="1:19" x14ac:dyDescent="0.35">
      <c r="A2119" t="s">
        <v>5149</v>
      </c>
      <c r="B2119" t="s">
        <v>2053</v>
      </c>
      <c r="C2119" t="s">
        <v>5150</v>
      </c>
      <c r="D2119" t="s">
        <v>127</v>
      </c>
      <c r="E2119" t="s">
        <v>656</v>
      </c>
      <c r="F2119" t="s">
        <v>47</v>
      </c>
      <c r="G2119" t="s">
        <v>657</v>
      </c>
      <c r="H2119">
        <v>589.01</v>
      </c>
      <c r="I2119">
        <v>14</v>
      </c>
      <c r="J2119">
        <v>0.2</v>
      </c>
      <c r="K2119">
        <v>6596.91</v>
      </c>
      <c r="L2119" t="s">
        <v>302</v>
      </c>
      <c r="M2119" t="s">
        <v>183</v>
      </c>
      <c r="N2119" t="s">
        <v>85</v>
      </c>
      <c r="O2119" t="s">
        <v>41</v>
      </c>
      <c r="P2119">
        <v>12</v>
      </c>
      <c r="Q2119">
        <v>2.7</v>
      </c>
      <c r="R2119" t="s">
        <v>30</v>
      </c>
      <c r="S2119" t="s">
        <v>60</v>
      </c>
    </row>
    <row r="2120" spans="1:19" x14ac:dyDescent="0.35">
      <c r="A2120" t="s">
        <v>5151</v>
      </c>
      <c r="B2120" t="s">
        <v>2368</v>
      </c>
      <c r="C2120" t="s">
        <v>5152</v>
      </c>
      <c r="D2120" t="s">
        <v>127</v>
      </c>
      <c r="E2120" t="s">
        <v>244</v>
      </c>
      <c r="F2120" t="s">
        <v>36</v>
      </c>
      <c r="G2120" t="s">
        <v>129</v>
      </c>
      <c r="H2120">
        <v>19.940000000000001</v>
      </c>
      <c r="I2120">
        <v>7</v>
      </c>
      <c r="J2120">
        <v>0.1</v>
      </c>
      <c r="K2120">
        <v>125.62</v>
      </c>
      <c r="L2120" t="s">
        <v>302</v>
      </c>
      <c r="M2120" t="s">
        <v>39</v>
      </c>
      <c r="N2120" t="s">
        <v>85</v>
      </c>
      <c r="O2120" t="s">
        <v>77</v>
      </c>
      <c r="P2120">
        <v>10</v>
      </c>
      <c r="Q2120">
        <v>2.9</v>
      </c>
      <c r="R2120" t="s">
        <v>202</v>
      </c>
      <c r="S2120" t="s">
        <v>60</v>
      </c>
    </row>
    <row r="2121" spans="1:19" x14ac:dyDescent="0.35">
      <c r="A2121" t="s">
        <v>5153</v>
      </c>
      <c r="B2121" t="s">
        <v>3218</v>
      </c>
      <c r="C2121" t="s">
        <v>5154</v>
      </c>
      <c r="D2121" t="s">
        <v>157</v>
      </c>
      <c r="E2121" t="s">
        <v>109</v>
      </c>
      <c r="F2121" t="s">
        <v>74</v>
      </c>
      <c r="G2121" t="s">
        <v>110</v>
      </c>
      <c r="H2121">
        <v>1925.98</v>
      </c>
      <c r="I2121">
        <v>5</v>
      </c>
      <c r="J2121">
        <v>0.15</v>
      </c>
      <c r="K2121">
        <v>8185.41</v>
      </c>
      <c r="L2121" t="s">
        <v>302</v>
      </c>
      <c r="M2121" t="s">
        <v>84</v>
      </c>
      <c r="N2121" t="s">
        <v>91</v>
      </c>
      <c r="O2121" t="s">
        <v>77</v>
      </c>
      <c r="P2121">
        <v>2</v>
      </c>
      <c r="Q2121">
        <v>4</v>
      </c>
      <c r="R2121" t="s">
        <v>30</v>
      </c>
    </row>
    <row r="2122" spans="1:19" x14ac:dyDescent="0.35">
      <c r="A2122" t="s">
        <v>5155</v>
      </c>
      <c r="B2122" t="s">
        <v>2991</v>
      </c>
      <c r="C2122" t="s">
        <v>5156</v>
      </c>
      <c r="D2122" t="s">
        <v>34</v>
      </c>
      <c r="E2122" t="s">
        <v>102</v>
      </c>
      <c r="F2122" t="s">
        <v>47</v>
      </c>
      <c r="G2122" t="s">
        <v>103</v>
      </c>
      <c r="H2122">
        <v>668.94</v>
      </c>
      <c r="I2122">
        <v>11</v>
      </c>
      <c r="J2122">
        <v>0.05</v>
      </c>
      <c r="K2122">
        <v>6990.42</v>
      </c>
      <c r="L2122" t="s">
        <v>302</v>
      </c>
      <c r="M2122" t="s">
        <v>90</v>
      </c>
      <c r="N2122" t="s">
        <v>166</v>
      </c>
      <c r="O2122" t="s">
        <v>105</v>
      </c>
      <c r="P2122">
        <v>9</v>
      </c>
      <c r="Q2122">
        <v>4.0999999999999996</v>
      </c>
      <c r="R2122" t="s">
        <v>30</v>
      </c>
      <c r="S2122" t="s">
        <v>294</v>
      </c>
    </row>
    <row r="2123" spans="1:19" x14ac:dyDescent="0.35">
      <c r="A2123" t="s">
        <v>5157</v>
      </c>
      <c r="B2123" t="s">
        <v>3803</v>
      </c>
      <c r="C2123" t="s">
        <v>5158</v>
      </c>
      <c r="D2123" t="s">
        <v>64</v>
      </c>
      <c r="E2123" t="s">
        <v>313</v>
      </c>
      <c r="F2123" t="s">
        <v>47</v>
      </c>
      <c r="G2123" t="s">
        <v>48</v>
      </c>
      <c r="H2123">
        <v>284.93</v>
      </c>
      <c r="I2123">
        <v>8</v>
      </c>
      <c r="J2123">
        <v>0.05</v>
      </c>
      <c r="K2123">
        <v>2165.4699999999998</v>
      </c>
      <c r="L2123" t="s">
        <v>49</v>
      </c>
      <c r="M2123" t="s">
        <v>90</v>
      </c>
      <c r="N2123" t="s">
        <v>68</v>
      </c>
      <c r="O2123" t="s">
        <v>105</v>
      </c>
      <c r="P2123">
        <v>5</v>
      </c>
      <c r="Q2123">
        <v>1.6</v>
      </c>
      <c r="R2123" t="s">
        <v>30</v>
      </c>
      <c r="S2123" t="s">
        <v>60</v>
      </c>
    </row>
    <row r="2124" spans="1:19" x14ac:dyDescent="0.35">
      <c r="A2124" t="s">
        <v>5159</v>
      </c>
      <c r="B2124" t="s">
        <v>1303</v>
      </c>
      <c r="C2124" t="s">
        <v>5160</v>
      </c>
      <c r="D2124" t="s">
        <v>34</v>
      </c>
      <c r="E2124" t="s">
        <v>399</v>
      </c>
      <c r="F2124" t="s">
        <v>24</v>
      </c>
      <c r="G2124" t="s">
        <v>182</v>
      </c>
      <c r="H2124">
        <v>427.27</v>
      </c>
      <c r="I2124">
        <v>1</v>
      </c>
      <c r="J2124">
        <v>0.3</v>
      </c>
      <c r="K2124">
        <v>299.08999999999997</v>
      </c>
      <c r="L2124" t="s">
        <v>165</v>
      </c>
      <c r="M2124" t="s">
        <v>84</v>
      </c>
      <c r="N2124" t="s">
        <v>91</v>
      </c>
      <c r="O2124" t="s">
        <v>116</v>
      </c>
      <c r="P2124">
        <v>12</v>
      </c>
      <c r="Q2124">
        <v>3.4</v>
      </c>
      <c r="R2124" t="s">
        <v>30</v>
      </c>
      <c r="S2124" t="s">
        <v>52</v>
      </c>
    </row>
    <row r="2125" spans="1:19" x14ac:dyDescent="0.35">
      <c r="A2125" t="s">
        <v>5161</v>
      </c>
      <c r="B2125" t="s">
        <v>4282</v>
      </c>
      <c r="C2125" t="s">
        <v>4373</v>
      </c>
      <c r="D2125" t="s">
        <v>64</v>
      </c>
      <c r="E2125" t="s">
        <v>1182</v>
      </c>
      <c r="F2125" t="s">
        <v>66</v>
      </c>
      <c r="G2125" t="s">
        <v>446</v>
      </c>
      <c r="H2125">
        <v>82.64</v>
      </c>
      <c r="I2125">
        <v>11</v>
      </c>
      <c r="J2125">
        <v>0</v>
      </c>
      <c r="K2125">
        <v>909.04</v>
      </c>
      <c r="L2125" t="s">
        <v>83</v>
      </c>
      <c r="M2125" t="s">
        <v>122</v>
      </c>
      <c r="N2125" t="s">
        <v>85</v>
      </c>
      <c r="O2125" t="s">
        <v>92</v>
      </c>
      <c r="P2125">
        <v>2</v>
      </c>
      <c r="Q2125">
        <v>4.5999999999999996</v>
      </c>
      <c r="R2125" t="s">
        <v>30</v>
      </c>
      <c r="S2125" t="s">
        <v>60</v>
      </c>
    </row>
    <row r="2126" spans="1:19" x14ac:dyDescent="0.35">
      <c r="A2126" t="s">
        <v>5162</v>
      </c>
      <c r="B2126" t="s">
        <v>3403</v>
      </c>
      <c r="C2126" t="s">
        <v>5163</v>
      </c>
      <c r="D2126" t="s">
        <v>72</v>
      </c>
      <c r="E2126" t="s">
        <v>399</v>
      </c>
      <c r="F2126" t="s">
        <v>24</v>
      </c>
      <c r="G2126" t="s">
        <v>182</v>
      </c>
      <c r="H2126">
        <v>156.13999999999999</v>
      </c>
      <c r="I2126">
        <v>7</v>
      </c>
      <c r="J2126">
        <v>0.1</v>
      </c>
      <c r="K2126">
        <v>983.68</v>
      </c>
      <c r="L2126" t="s">
        <v>38</v>
      </c>
      <c r="M2126" t="s">
        <v>84</v>
      </c>
      <c r="N2126" t="s">
        <v>59</v>
      </c>
      <c r="O2126" t="s">
        <v>41</v>
      </c>
      <c r="P2126">
        <v>10</v>
      </c>
      <c r="Q2126">
        <v>1.4</v>
      </c>
      <c r="R2126" t="s">
        <v>30</v>
      </c>
    </row>
    <row r="2127" spans="1:19" x14ac:dyDescent="0.35">
      <c r="A2127" t="s">
        <v>5164</v>
      </c>
      <c r="B2127" t="s">
        <v>4721</v>
      </c>
      <c r="C2127" t="s">
        <v>5165</v>
      </c>
      <c r="D2127" t="s">
        <v>127</v>
      </c>
      <c r="E2127" t="s">
        <v>46</v>
      </c>
      <c r="F2127" t="s">
        <v>47</v>
      </c>
      <c r="G2127" t="s">
        <v>48</v>
      </c>
      <c r="H2127">
        <v>694.9</v>
      </c>
      <c r="I2127">
        <v>5</v>
      </c>
      <c r="J2127">
        <v>0.2</v>
      </c>
      <c r="K2127">
        <v>2779.6</v>
      </c>
      <c r="L2127" t="s">
        <v>76</v>
      </c>
      <c r="M2127" t="s">
        <v>39</v>
      </c>
      <c r="N2127" t="s">
        <v>172</v>
      </c>
      <c r="O2127" t="s">
        <v>105</v>
      </c>
      <c r="P2127">
        <v>6</v>
      </c>
      <c r="Q2127">
        <v>2.9</v>
      </c>
      <c r="R2127" t="s">
        <v>30</v>
      </c>
      <c r="S2127" t="s">
        <v>86</v>
      </c>
    </row>
    <row r="2128" spans="1:19" x14ac:dyDescent="0.35">
      <c r="A2128" t="s">
        <v>5166</v>
      </c>
      <c r="B2128" t="s">
        <v>1958</v>
      </c>
      <c r="C2128" t="s">
        <v>5167</v>
      </c>
      <c r="D2128" t="s">
        <v>127</v>
      </c>
      <c r="E2128" t="s">
        <v>293</v>
      </c>
      <c r="F2128" t="s">
        <v>74</v>
      </c>
      <c r="G2128" t="s">
        <v>110</v>
      </c>
      <c r="H2128">
        <v>1234.1500000000001</v>
      </c>
      <c r="I2128">
        <v>4</v>
      </c>
      <c r="J2128">
        <v>0</v>
      </c>
      <c r="K2128">
        <v>4936.6000000000004</v>
      </c>
      <c r="L2128" t="s">
        <v>98</v>
      </c>
      <c r="M2128" t="s">
        <v>134</v>
      </c>
      <c r="N2128" t="s">
        <v>40</v>
      </c>
      <c r="O2128" t="s">
        <v>41</v>
      </c>
      <c r="P2128">
        <v>7</v>
      </c>
      <c r="Q2128">
        <v>4</v>
      </c>
      <c r="R2128" t="s">
        <v>112</v>
      </c>
      <c r="S2128" t="s">
        <v>60</v>
      </c>
    </row>
    <row r="2129" spans="1:19" x14ac:dyDescent="0.35">
      <c r="A2129" t="s">
        <v>5168</v>
      </c>
      <c r="B2129" t="s">
        <v>4507</v>
      </c>
      <c r="C2129" t="s">
        <v>4535</v>
      </c>
      <c r="D2129" t="s">
        <v>72</v>
      </c>
      <c r="E2129" t="s">
        <v>351</v>
      </c>
      <c r="F2129" t="s">
        <v>57</v>
      </c>
      <c r="G2129" t="s">
        <v>289</v>
      </c>
      <c r="H2129">
        <v>308.88</v>
      </c>
      <c r="I2129">
        <v>7</v>
      </c>
      <c r="J2129">
        <v>0.05</v>
      </c>
      <c r="K2129">
        <v>2054.0500000000002</v>
      </c>
      <c r="L2129" t="s">
        <v>38</v>
      </c>
      <c r="M2129" t="s">
        <v>183</v>
      </c>
      <c r="N2129" t="s">
        <v>28</v>
      </c>
      <c r="O2129" t="s">
        <v>92</v>
      </c>
      <c r="P2129">
        <v>13</v>
      </c>
      <c r="Q2129">
        <v>3.4</v>
      </c>
      <c r="R2129" t="s">
        <v>30</v>
      </c>
      <c r="S2129" t="s">
        <v>60</v>
      </c>
    </row>
    <row r="2130" spans="1:19" x14ac:dyDescent="0.35">
      <c r="A2130" t="s">
        <v>5169</v>
      </c>
      <c r="B2130" t="s">
        <v>2292</v>
      </c>
      <c r="C2130" t="s">
        <v>5170</v>
      </c>
      <c r="D2130" t="s">
        <v>64</v>
      </c>
      <c r="E2130" t="s">
        <v>344</v>
      </c>
      <c r="F2130" t="s">
        <v>24</v>
      </c>
      <c r="G2130" t="s">
        <v>345</v>
      </c>
      <c r="H2130">
        <v>518.1</v>
      </c>
      <c r="I2130">
        <v>10</v>
      </c>
      <c r="J2130">
        <v>0.1</v>
      </c>
      <c r="K2130">
        <v>4662.8999999999996</v>
      </c>
      <c r="L2130" t="s">
        <v>104</v>
      </c>
      <c r="M2130" t="s">
        <v>183</v>
      </c>
      <c r="N2130" t="s">
        <v>91</v>
      </c>
      <c r="O2130" t="s">
        <v>50</v>
      </c>
      <c r="P2130">
        <v>2</v>
      </c>
      <c r="Q2130">
        <v>1.4</v>
      </c>
      <c r="R2130" t="s">
        <v>30</v>
      </c>
      <c r="S2130" t="s">
        <v>86</v>
      </c>
    </row>
    <row r="2131" spans="1:19" x14ac:dyDescent="0.35">
      <c r="A2131" t="s">
        <v>5171</v>
      </c>
      <c r="B2131" t="s">
        <v>980</v>
      </c>
      <c r="C2131" t="s">
        <v>2682</v>
      </c>
      <c r="D2131" t="s">
        <v>22</v>
      </c>
      <c r="E2131" t="s">
        <v>649</v>
      </c>
      <c r="F2131" t="s">
        <v>57</v>
      </c>
      <c r="G2131" t="s">
        <v>153</v>
      </c>
      <c r="H2131">
        <v>372.75</v>
      </c>
      <c r="I2131">
        <v>2</v>
      </c>
      <c r="J2131">
        <v>0.1</v>
      </c>
      <c r="K2131">
        <v>670.95</v>
      </c>
      <c r="L2131" t="s">
        <v>165</v>
      </c>
      <c r="M2131" t="s">
        <v>183</v>
      </c>
      <c r="N2131" t="s">
        <v>91</v>
      </c>
      <c r="O2131" t="s">
        <v>116</v>
      </c>
      <c r="P2131">
        <v>1</v>
      </c>
      <c r="Q2131">
        <v>2.6</v>
      </c>
      <c r="R2131" t="s">
        <v>30</v>
      </c>
      <c r="S2131" t="s">
        <v>60</v>
      </c>
    </row>
    <row r="2132" spans="1:19" x14ac:dyDescent="0.35">
      <c r="A2132" t="s">
        <v>5172</v>
      </c>
      <c r="B2132" t="s">
        <v>844</v>
      </c>
      <c r="C2132" t="s">
        <v>5173</v>
      </c>
      <c r="D2132" t="s">
        <v>64</v>
      </c>
      <c r="E2132" t="s">
        <v>470</v>
      </c>
      <c r="F2132" t="s">
        <v>24</v>
      </c>
      <c r="G2132" t="s">
        <v>471</v>
      </c>
      <c r="H2132">
        <v>376.39</v>
      </c>
      <c r="I2132">
        <v>12</v>
      </c>
      <c r="J2132">
        <v>0.1</v>
      </c>
      <c r="K2132">
        <v>4065.01</v>
      </c>
      <c r="L2132" t="s">
        <v>26</v>
      </c>
      <c r="M2132" t="s">
        <v>90</v>
      </c>
      <c r="N2132" t="s">
        <v>172</v>
      </c>
      <c r="O2132" t="s">
        <v>29</v>
      </c>
      <c r="P2132">
        <v>13</v>
      </c>
      <c r="Q2132">
        <v>3</v>
      </c>
      <c r="R2132" t="s">
        <v>30</v>
      </c>
      <c r="S2132" t="s">
        <v>42</v>
      </c>
    </row>
    <row r="2133" spans="1:19" x14ac:dyDescent="0.35">
      <c r="A2133" t="s">
        <v>5174</v>
      </c>
      <c r="B2133" t="s">
        <v>5175</v>
      </c>
      <c r="C2133" t="s">
        <v>5176</v>
      </c>
      <c r="D2133" t="s">
        <v>72</v>
      </c>
      <c r="E2133" t="s">
        <v>23</v>
      </c>
      <c r="F2133" t="s">
        <v>24</v>
      </c>
      <c r="G2133" t="s">
        <v>25</v>
      </c>
      <c r="H2133">
        <v>366.08</v>
      </c>
      <c r="I2133">
        <v>1</v>
      </c>
      <c r="J2133">
        <v>0.05</v>
      </c>
      <c r="K2133">
        <v>347.78</v>
      </c>
      <c r="L2133" t="s">
        <v>76</v>
      </c>
      <c r="M2133" t="s">
        <v>183</v>
      </c>
      <c r="N2133" t="s">
        <v>85</v>
      </c>
      <c r="O2133" t="s">
        <v>92</v>
      </c>
      <c r="P2133">
        <v>7</v>
      </c>
      <c r="Q2133">
        <v>5</v>
      </c>
      <c r="R2133" t="s">
        <v>30</v>
      </c>
    </row>
    <row r="2134" spans="1:19" x14ac:dyDescent="0.35">
      <c r="A2134" t="s">
        <v>5177</v>
      </c>
      <c r="B2134" t="s">
        <v>405</v>
      </c>
      <c r="C2134" t="s">
        <v>5178</v>
      </c>
      <c r="D2134" t="s">
        <v>34</v>
      </c>
      <c r="E2134" t="s">
        <v>56</v>
      </c>
      <c r="F2134" t="s">
        <v>57</v>
      </c>
      <c r="G2134" t="s">
        <v>58</v>
      </c>
      <c r="H2134">
        <v>81.98</v>
      </c>
      <c r="I2134">
        <v>1</v>
      </c>
      <c r="J2134">
        <v>0.1</v>
      </c>
      <c r="K2134">
        <v>73.78</v>
      </c>
      <c r="L2134" t="s">
        <v>38</v>
      </c>
      <c r="M2134" t="s">
        <v>134</v>
      </c>
      <c r="N2134" t="s">
        <v>68</v>
      </c>
      <c r="O2134" t="s">
        <v>105</v>
      </c>
      <c r="P2134">
        <v>1</v>
      </c>
      <c r="Q2134">
        <v>1.7</v>
      </c>
      <c r="R2134" t="s">
        <v>30</v>
      </c>
      <c r="S2134" t="s">
        <v>294</v>
      </c>
    </row>
    <row r="2135" spans="1:19" x14ac:dyDescent="0.35">
      <c r="A2135" t="s">
        <v>5179</v>
      </c>
      <c r="B2135" t="s">
        <v>5180</v>
      </c>
      <c r="C2135" t="s">
        <v>5181</v>
      </c>
      <c r="D2135" t="s">
        <v>157</v>
      </c>
      <c r="E2135" t="s">
        <v>251</v>
      </c>
      <c r="F2135" t="s">
        <v>36</v>
      </c>
      <c r="G2135" t="s">
        <v>252</v>
      </c>
      <c r="H2135">
        <v>30.51</v>
      </c>
      <c r="I2135">
        <v>11</v>
      </c>
      <c r="J2135">
        <v>0.1</v>
      </c>
      <c r="K2135">
        <v>302.05</v>
      </c>
      <c r="L2135" t="s">
        <v>49</v>
      </c>
      <c r="M2135" t="s">
        <v>84</v>
      </c>
      <c r="N2135" t="s">
        <v>85</v>
      </c>
      <c r="O2135" t="s">
        <v>77</v>
      </c>
      <c r="P2135">
        <v>3</v>
      </c>
      <c r="Q2135">
        <v>4.9000000000000004</v>
      </c>
      <c r="R2135" t="s">
        <v>30</v>
      </c>
      <c r="S2135" t="s">
        <v>86</v>
      </c>
    </row>
    <row r="2136" spans="1:19" x14ac:dyDescent="0.35">
      <c r="A2136" t="s">
        <v>5182</v>
      </c>
      <c r="B2136" t="s">
        <v>1517</v>
      </c>
      <c r="C2136" t="s">
        <v>3539</v>
      </c>
      <c r="D2136" t="s">
        <v>64</v>
      </c>
      <c r="E2136" t="s">
        <v>46</v>
      </c>
      <c r="F2136" t="s">
        <v>47</v>
      </c>
      <c r="G2136" t="s">
        <v>48</v>
      </c>
      <c r="H2136">
        <v>561.05999999999995</v>
      </c>
      <c r="I2136">
        <v>12</v>
      </c>
      <c r="J2136">
        <v>0.15</v>
      </c>
      <c r="K2136">
        <v>5722.81</v>
      </c>
      <c r="L2136" t="s">
        <v>165</v>
      </c>
      <c r="M2136" t="s">
        <v>111</v>
      </c>
      <c r="N2136" t="s">
        <v>166</v>
      </c>
      <c r="O2136" t="s">
        <v>123</v>
      </c>
      <c r="P2136">
        <v>4</v>
      </c>
      <c r="Q2136">
        <v>2.5</v>
      </c>
      <c r="R2136" t="s">
        <v>202</v>
      </c>
      <c r="S2136" t="s">
        <v>60</v>
      </c>
    </row>
    <row r="2137" spans="1:19" x14ac:dyDescent="0.35">
      <c r="A2137" t="s">
        <v>5183</v>
      </c>
      <c r="B2137" t="s">
        <v>2256</v>
      </c>
      <c r="C2137" t="s">
        <v>5184</v>
      </c>
      <c r="D2137" t="s">
        <v>34</v>
      </c>
      <c r="E2137" t="s">
        <v>46</v>
      </c>
      <c r="F2137" t="s">
        <v>47</v>
      </c>
      <c r="G2137" t="s">
        <v>48</v>
      </c>
      <c r="H2137">
        <v>502.62</v>
      </c>
      <c r="I2137">
        <v>1</v>
      </c>
      <c r="J2137">
        <v>0</v>
      </c>
      <c r="K2137">
        <v>502.62</v>
      </c>
      <c r="L2137" t="s">
        <v>83</v>
      </c>
      <c r="M2137" t="s">
        <v>39</v>
      </c>
      <c r="N2137" t="s">
        <v>28</v>
      </c>
      <c r="O2137" t="s">
        <v>41</v>
      </c>
      <c r="P2137">
        <v>2</v>
      </c>
      <c r="Q2137">
        <v>1.8</v>
      </c>
      <c r="R2137" t="s">
        <v>51</v>
      </c>
      <c r="S2137" t="s">
        <v>60</v>
      </c>
    </row>
    <row r="2138" spans="1:19" x14ac:dyDescent="0.35">
      <c r="A2138" t="s">
        <v>5185</v>
      </c>
      <c r="B2138" t="s">
        <v>246</v>
      </c>
      <c r="C2138" t="s">
        <v>5186</v>
      </c>
      <c r="D2138" t="s">
        <v>22</v>
      </c>
      <c r="E2138" t="s">
        <v>109</v>
      </c>
      <c r="F2138" t="s">
        <v>74</v>
      </c>
      <c r="G2138" t="s">
        <v>110</v>
      </c>
      <c r="H2138">
        <v>218.86</v>
      </c>
      <c r="I2138">
        <v>12</v>
      </c>
      <c r="J2138">
        <v>0.1</v>
      </c>
      <c r="K2138">
        <v>2363.69</v>
      </c>
      <c r="L2138" t="s">
        <v>26</v>
      </c>
      <c r="M2138" t="s">
        <v>90</v>
      </c>
      <c r="N2138" t="s">
        <v>40</v>
      </c>
      <c r="O2138" t="s">
        <v>29</v>
      </c>
      <c r="P2138">
        <v>7</v>
      </c>
      <c r="Q2138">
        <v>2.7</v>
      </c>
      <c r="R2138" t="s">
        <v>30</v>
      </c>
      <c r="S2138" t="s">
        <v>86</v>
      </c>
    </row>
    <row r="2139" spans="1:19" x14ac:dyDescent="0.35">
      <c r="A2139" t="s">
        <v>5187</v>
      </c>
      <c r="B2139" t="s">
        <v>5047</v>
      </c>
      <c r="C2139" t="s">
        <v>5188</v>
      </c>
      <c r="D2139" t="s">
        <v>64</v>
      </c>
      <c r="E2139" t="s">
        <v>35</v>
      </c>
      <c r="F2139" t="s">
        <v>36</v>
      </c>
      <c r="G2139" t="s">
        <v>37</v>
      </c>
      <c r="H2139">
        <v>12.86</v>
      </c>
      <c r="I2139">
        <v>5</v>
      </c>
      <c r="J2139">
        <v>0.3</v>
      </c>
      <c r="K2139">
        <v>45.01</v>
      </c>
      <c r="L2139" t="s">
        <v>76</v>
      </c>
      <c r="M2139" t="s">
        <v>134</v>
      </c>
      <c r="N2139" t="s">
        <v>40</v>
      </c>
      <c r="O2139" t="s">
        <v>77</v>
      </c>
      <c r="P2139">
        <v>5</v>
      </c>
      <c r="Q2139">
        <v>3.5</v>
      </c>
      <c r="S2139" t="s">
        <v>60</v>
      </c>
    </row>
    <row r="2140" spans="1:19" x14ac:dyDescent="0.35">
      <c r="A2140" t="s">
        <v>5189</v>
      </c>
      <c r="B2140" t="s">
        <v>3671</v>
      </c>
      <c r="C2140" t="s">
        <v>5190</v>
      </c>
      <c r="D2140" t="s">
        <v>127</v>
      </c>
      <c r="E2140" t="s">
        <v>656</v>
      </c>
      <c r="F2140" t="s">
        <v>47</v>
      </c>
      <c r="G2140" t="s">
        <v>657</v>
      </c>
      <c r="H2140">
        <v>501.63</v>
      </c>
      <c r="I2140">
        <v>10</v>
      </c>
      <c r="J2140">
        <v>0.1</v>
      </c>
      <c r="K2140">
        <v>4514.67</v>
      </c>
      <c r="L2140" t="s">
        <v>165</v>
      </c>
      <c r="M2140" t="s">
        <v>84</v>
      </c>
      <c r="N2140" t="s">
        <v>166</v>
      </c>
      <c r="O2140" t="s">
        <v>29</v>
      </c>
      <c r="P2140">
        <v>1</v>
      </c>
      <c r="Q2140">
        <v>1.9</v>
      </c>
      <c r="R2140" t="s">
        <v>51</v>
      </c>
      <c r="S2140" t="s">
        <v>52</v>
      </c>
    </row>
    <row r="2141" spans="1:19" x14ac:dyDescent="0.35">
      <c r="A2141" t="s">
        <v>5191</v>
      </c>
      <c r="B2141" t="s">
        <v>3985</v>
      </c>
      <c r="C2141" t="s">
        <v>549</v>
      </c>
      <c r="D2141" t="s">
        <v>22</v>
      </c>
      <c r="E2141" t="s">
        <v>161</v>
      </c>
      <c r="F2141" t="s">
        <v>74</v>
      </c>
      <c r="G2141" t="s">
        <v>148</v>
      </c>
      <c r="H2141">
        <v>1590.24</v>
      </c>
      <c r="I2141">
        <v>7</v>
      </c>
      <c r="J2141">
        <v>0.15</v>
      </c>
      <c r="K2141">
        <v>9461.93</v>
      </c>
      <c r="L2141" t="s">
        <v>98</v>
      </c>
      <c r="M2141" t="s">
        <v>122</v>
      </c>
      <c r="N2141" t="s">
        <v>59</v>
      </c>
      <c r="O2141" t="s">
        <v>92</v>
      </c>
      <c r="P2141">
        <v>12</v>
      </c>
      <c r="Q2141">
        <v>2.2000000000000002</v>
      </c>
      <c r="R2141" t="s">
        <v>112</v>
      </c>
      <c r="S2141" t="s">
        <v>60</v>
      </c>
    </row>
    <row r="2142" spans="1:19" x14ac:dyDescent="0.35">
      <c r="A2142" t="s">
        <v>5192</v>
      </c>
      <c r="B2142" t="s">
        <v>596</v>
      </c>
      <c r="C2142" t="s">
        <v>5193</v>
      </c>
      <c r="D2142" t="s">
        <v>22</v>
      </c>
      <c r="E2142" t="s">
        <v>239</v>
      </c>
      <c r="F2142" t="s">
        <v>66</v>
      </c>
      <c r="G2142" t="s">
        <v>240</v>
      </c>
      <c r="H2142">
        <v>1631.93</v>
      </c>
      <c r="I2142">
        <v>2</v>
      </c>
      <c r="J2142">
        <v>0.1</v>
      </c>
      <c r="K2142">
        <v>2937.47</v>
      </c>
      <c r="L2142" t="s">
        <v>104</v>
      </c>
      <c r="M2142" t="s">
        <v>27</v>
      </c>
      <c r="N2142" t="s">
        <v>40</v>
      </c>
      <c r="O2142" t="s">
        <v>116</v>
      </c>
      <c r="P2142">
        <v>12</v>
      </c>
      <c r="Q2142">
        <v>4.4000000000000004</v>
      </c>
      <c r="R2142" t="s">
        <v>30</v>
      </c>
      <c r="S2142" t="s">
        <v>60</v>
      </c>
    </row>
    <row r="2143" spans="1:19" x14ac:dyDescent="0.35">
      <c r="A2143" t="s">
        <v>5194</v>
      </c>
      <c r="B2143" t="s">
        <v>5195</v>
      </c>
      <c r="C2143" t="s">
        <v>5196</v>
      </c>
      <c r="D2143" t="s">
        <v>72</v>
      </c>
      <c r="E2143" t="s">
        <v>301</v>
      </c>
      <c r="F2143" t="s">
        <v>57</v>
      </c>
      <c r="G2143" t="s">
        <v>97</v>
      </c>
      <c r="H2143">
        <v>276.01</v>
      </c>
      <c r="I2143">
        <v>10</v>
      </c>
      <c r="J2143">
        <v>0.25</v>
      </c>
      <c r="K2143">
        <v>2070.0700000000002</v>
      </c>
      <c r="L2143" t="s">
        <v>38</v>
      </c>
      <c r="M2143" t="s">
        <v>84</v>
      </c>
      <c r="N2143" t="s">
        <v>91</v>
      </c>
      <c r="O2143" t="s">
        <v>29</v>
      </c>
      <c r="P2143">
        <v>8</v>
      </c>
      <c r="Q2143">
        <v>5</v>
      </c>
      <c r="R2143" t="s">
        <v>30</v>
      </c>
      <c r="S2143" t="s">
        <v>60</v>
      </c>
    </row>
    <row r="2144" spans="1:19" x14ac:dyDescent="0.35">
      <c r="A2144" t="s">
        <v>5197</v>
      </c>
      <c r="B2144" t="s">
        <v>2925</v>
      </c>
      <c r="C2144" t="s">
        <v>5198</v>
      </c>
      <c r="D2144" t="s">
        <v>72</v>
      </c>
      <c r="E2144" t="s">
        <v>323</v>
      </c>
      <c r="F2144" t="s">
        <v>57</v>
      </c>
      <c r="G2144" t="s">
        <v>82</v>
      </c>
      <c r="H2144">
        <v>99.5</v>
      </c>
      <c r="I2144">
        <v>8</v>
      </c>
      <c r="J2144">
        <v>0.25</v>
      </c>
      <c r="K2144">
        <v>597</v>
      </c>
      <c r="L2144" t="s">
        <v>76</v>
      </c>
      <c r="M2144" t="s">
        <v>134</v>
      </c>
      <c r="N2144" t="s">
        <v>68</v>
      </c>
      <c r="O2144" t="s">
        <v>41</v>
      </c>
      <c r="P2144">
        <v>10</v>
      </c>
      <c r="Q2144">
        <v>2.2999999999999998</v>
      </c>
      <c r="R2144" t="s">
        <v>51</v>
      </c>
      <c r="S2144" t="s">
        <v>86</v>
      </c>
    </row>
    <row r="2145" spans="1:19" x14ac:dyDescent="0.35">
      <c r="A2145" t="s">
        <v>5199</v>
      </c>
      <c r="B2145" t="s">
        <v>801</v>
      </c>
      <c r="C2145" t="s">
        <v>5200</v>
      </c>
      <c r="D2145" t="s">
        <v>127</v>
      </c>
      <c r="E2145" t="s">
        <v>152</v>
      </c>
      <c r="F2145" t="s">
        <v>57</v>
      </c>
      <c r="G2145" t="s">
        <v>153</v>
      </c>
      <c r="H2145">
        <v>14.36</v>
      </c>
      <c r="I2145">
        <v>4</v>
      </c>
      <c r="J2145">
        <v>0</v>
      </c>
      <c r="K2145">
        <v>57.44</v>
      </c>
      <c r="L2145" t="s">
        <v>83</v>
      </c>
      <c r="M2145" t="s">
        <v>27</v>
      </c>
      <c r="N2145" t="s">
        <v>40</v>
      </c>
      <c r="O2145" t="s">
        <v>50</v>
      </c>
      <c r="P2145">
        <v>7</v>
      </c>
      <c r="Q2145">
        <v>1.6</v>
      </c>
      <c r="R2145" t="s">
        <v>51</v>
      </c>
      <c r="S2145" t="s">
        <v>60</v>
      </c>
    </row>
    <row r="2146" spans="1:19" x14ac:dyDescent="0.35">
      <c r="A2146" t="s">
        <v>5201</v>
      </c>
      <c r="B2146" t="s">
        <v>3930</v>
      </c>
      <c r="C2146" t="s">
        <v>5202</v>
      </c>
      <c r="D2146" t="s">
        <v>34</v>
      </c>
      <c r="E2146" t="s">
        <v>109</v>
      </c>
      <c r="F2146" t="s">
        <v>74</v>
      </c>
      <c r="G2146" t="s">
        <v>110</v>
      </c>
      <c r="H2146">
        <v>781.04</v>
      </c>
      <c r="I2146">
        <v>12</v>
      </c>
      <c r="J2146">
        <v>0.05</v>
      </c>
      <c r="K2146">
        <v>8903.86</v>
      </c>
      <c r="L2146" t="s">
        <v>98</v>
      </c>
      <c r="M2146" t="s">
        <v>84</v>
      </c>
      <c r="N2146" t="s">
        <v>172</v>
      </c>
      <c r="O2146" t="s">
        <v>41</v>
      </c>
      <c r="P2146">
        <v>4</v>
      </c>
      <c r="Q2146">
        <v>4.2</v>
      </c>
      <c r="R2146" t="s">
        <v>30</v>
      </c>
      <c r="S2146" t="s">
        <v>60</v>
      </c>
    </row>
    <row r="2147" spans="1:19" x14ac:dyDescent="0.35">
      <c r="A2147" t="s">
        <v>5203</v>
      </c>
      <c r="B2147" t="s">
        <v>411</v>
      </c>
      <c r="C2147" t="s">
        <v>5204</v>
      </c>
      <c r="D2147" t="s">
        <v>64</v>
      </c>
      <c r="E2147" t="s">
        <v>219</v>
      </c>
      <c r="F2147" t="s">
        <v>47</v>
      </c>
      <c r="G2147" t="s">
        <v>210</v>
      </c>
      <c r="H2147">
        <v>259.62</v>
      </c>
      <c r="I2147">
        <v>3</v>
      </c>
      <c r="J2147">
        <v>0.05</v>
      </c>
      <c r="K2147">
        <v>739.92</v>
      </c>
      <c r="L2147" t="s">
        <v>76</v>
      </c>
      <c r="M2147" t="s">
        <v>111</v>
      </c>
      <c r="N2147" t="s">
        <v>166</v>
      </c>
      <c r="O2147" t="s">
        <v>92</v>
      </c>
      <c r="P2147">
        <v>2</v>
      </c>
      <c r="Q2147">
        <v>3.4</v>
      </c>
      <c r="R2147" t="s">
        <v>51</v>
      </c>
      <c r="S2147" t="s">
        <v>60</v>
      </c>
    </row>
    <row r="2148" spans="1:19" x14ac:dyDescent="0.35">
      <c r="A2148" t="s">
        <v>5205</v>
      </c>
      <c r="B2148" t="s">
        <v>5206</v>
      </c>
      <c r="C2148" t="s">
        <v>5207</v>
      </c>
      <c r="D2148" t="s">
        <v>22</v>
      </c>
      <c r="E2148" t="s">
        <v>147</v>
      </c>
      <c r="F2148" t="s">
        <v>74</v>
      </c>
      <c r="G2148" t="s">
        <v>148</v>
      </c>
      <c r="H2148">
        <v>685.37</v>
      </c>
      <c r="I2148">
        <v>10</v>
      </c>
      <c r="J2148">
        <v>0.05</v>
      </c>
      <c r="K2148">
        <v>6511.01</v>
      </c>
      <c r="L2148" t="s">
        <v>49</v>
      </c>
      <c r="M2148" t="s">
        <v>111</v>
      </c>
      <c r="N2148" t="s">
        <v>28</v>
      </c>
      <c r="O2148" t="s">
        <v>123</v>
      </c>
      <c r="P2148">
        <v>7</v>
      </c>
      <c r="Q2148">
        <v>1.4</v>
      </c>
      <c r="R2148" t="s">
        <v>30</v>
      </c>
      <c r="S2148" t="s">
        <v>60</v>
      </c>
    </row>
    <row r="2149" spans="1:19" x14ac:dyDescent="0.35">
      <c r="A2149" t="s">
        <v>5208</v>
      </c>
      <c r="B2149" t="s">
        <v>809</v>
      </c>
      <c r="C2149" t="s">
        <v>5209</v>
      </c>
      <c r="D2149" t="s">
        <v>72</v>
      </c>
      <c r="E2149" t="s">
        <v>351</v>
      </c>
      <c r="F2149" t="s">
        <v>57</v>
      </c>
      <c r="G2149" t="s">
        <v>289</v>
      </c>
      <c r="H2149">
        <v>121.31</v>
      </c>
      <c r="I2149">
        <v>11</v>
      </c>
      <c r="J2149">
        <v>0</v>
      </c>
      <c r="K2149">
        <v>1334.41</v>
      </c>
      <c r="L2149" t="s">
        <v>26</v>
      </c>
      <c r="M2149" t="s">
        <v>183</v>
      </c>
      <c r="N2149" t="s">
        <v>85</v>
      </c>
      <c r="O2149" t="s">
        <v>92</v>
      </c>
      <c r="P2149">
        <v>11</v>
      </c>
      <c r="Q2149">
        <v>4.8</v>
      </c>
      <c r="R2149" t="s">
        <v>51</v>
      </c>
      <c r="S2149" t="s">
        <v>294</v>
      </c>
    </row>
    <row r="2150" spans="1:19" x14ac:dyDescent="0.35">
      <c r="A2150" t="s">
        <v>5210</v>
      </c>
      <c r="B2150" t="s">
        <v>2608</v>
      </c>
      <c r="C2150" t="s">
        <v>4514</v>
      </c>
      <c r="D2150" t="s">
        <v>127</v>
      </c>
      <c r="E2150" t="s">
        <v>170</v>
      </c>
      <c r="F2150" t="s">
        <v>66</v>
      </c>
      <c r="G2150" t="s">
        <v>171</v>
      </c>
      <c r="H2150">
        <v>426.89</v>
      </c>
      <c r="I2150">
        <v>8</v>
      </c>
      <c r="J2150">
        <v>0.2</v>
      </c>
      <c r="K2150">
        <v>2732.1</v>
      </c>
      <c r="L2150" t="s">
        <v>76</v>
      </c>
      <c r="M2150" t="s">
        <v>122</v>
      </c>
      <c r="N2150" t="s">
        <v>68</v>
      </c>
      <c r="O2150" t="s">
        <v>29</v>
      </c>
      <c r="P2150">
        <v>2</v>
      </c>
      <c r="Q2150">
        <v>1.3</v>
      </c>
      <c r="R2150" t="s">
        <v>30</v>
      </c>
      <c r="S2150" t="s">
        <v>52</v>
      </c>
    </row>
    <row r="2151" spans="1:19" x14ac:dyDescent="0.35">
      <c r="A2151" t="s">
        <v>5211</v>
      </c>
      <c r="B2151" t="s">
        <v>3531</v>
      </c>
      <c r="C2151" t="s">
        <v>3882</v>
      </c>
      <c r="D2151" t="s">
        <v>72</v>
      </c>
      <c r="E2151" t="s">
        <v>872</v>
      </c>
      <c r="F2151" t="s">
        <v>36</v>
      </c>
      <c r="G2151" t="s">
        <v>873</v>
      </c>
      <c r="H2151">
        <v>24.06</v>
      </c>
      <c r="I2151">
        <v>2</v>
      </c>
      <c r="J2151">
        <v>0</v>
      </c>
      <c r="K2151">
        <v>48.12</v>
      </c>
      <c r="L2151" t="s">
        <v>302</v>
      </c>
      <c r="M2151" t="s">
        <v>90</v>
      </c>
      <c r="N2151" t="s">
        <v>172</v>
      </c>
      <c r="O2151" t="s">
        <v>105</v>
      </c>
      <c r="P2151">
        <v>6</v>
      </c>
      <c r="Q2151">
        <v>3.5</v>
      </c>
      <c r="R2151" t="s">
        <v>30</v>
      </c>
      <c r="S2151" t="s">
        <v>60</v>
      </c>
    </row>
    <row r="2152" spans="1:19" x14ac:dyDescent="0.35">
      <c r="A2152" t="s">
        <v>5212</v>
      </c>
      <c r="B2152" t="s">
        <v>479</v>
      </c>
      <c r="C2152" t="s">
        <v>5213</v>
      </c>
      <c r="D2152" t="s">
        <v>72</v>
      </c>
      <c r="E2152" t="s">
        <v>227</v>
      </c>
      <c r="F2152" t="s">
        <v>47</v>
      </c>
      <c r="G2152" t="s">
        <v>228</v>
      </c>
      <c r="H2152">
        <v>393.66</v>
      </c>
      <c r="I2152">
        <v>11</v>
      </c>
      <c r="J2152">
        <v>0.1</v>
      </c>
      <c r="K2152">
        <v>3897.23</v>
      </c>
      <c r="L2152" t="s">
        <v>38</v>
      </c>
      <c r="M2152" t="s">
        <v>134</v>
      </c>
      <c r="N2152" t="s">
        <v>68</v>
      </c>
      <c r="O2152" t="s">
        <v>29</v>
      </c>
      <c r="P2152">
        <v>1</v>
      </c>
      <c r="Q2152">
        <v>2.7</v>
      </c>
      <c r="R2152" t="s">
        <v>202</v>
      </c>
      <c r="S2152" t="s">
        <v>60</v>
      </c>
    </row>
    <row r="2153" spans="1:19" x14ac:dyDescent="0.35">
      <c r="A2153" t="s">
        <v>5214</v>
      </c>
      <c r="B2153" t="s">
        <v>2870</v>
      </c>
      <c r="C2153" t="s">
        <v>5215</v>
      </c>
      <c r="D2153" t="s">
        <v>127</v>
      </c>
      <c r="E2153" t="s">
        <v>46</v>
      </c>
      <c r="F2153" t="s">
        <v>47</v>
      </c>
      <c r="G2153" t="s">
        <v>48</v>
      </c>
      <c r="H2153">
        <v>292.73</v>
      </c>
      <c r="I2153">
        <v>11</v>
      </c>
      <c r="J2153">
        <v>0.15</v>
      </c>
      <c r="K2153">
        <v>2737.03</v>
      </c>
      <c r="L2153" t="s">
        <v>38</v>
      </c>
      <c r="M2153" t="s">
        <v>27</v>
      </c>
      <c r="N2153" t="s">
        <v>40</v>
      </c>
      <c r="O2153" t="s">
        <v>41</v>
      </c>
      <c r="P2153">
        <v>7</v>
      </c>
      <c r="Q2153">
        <v>3.2</v>
      </c>
      <c r="R2153" t="s">
        <v>30</v>
      </c>
    </row>
    <row r="2154" spans="1:19" x14ac:dyDescent="0.35">
      <c r="A2154" t="s">
        <v>5216</v>
      </c>
      <c r="B2154" t="s">
        <v>2327</v>
      </c>
      <c r="C2154" t="s">
        <v>5217</v>
      </c>
      <c r="D2154" t="s">
        <v>22</v>
      </c>
      <c r="E2154" t="s">
        <v>81</v>
      </c>
      <c r="F2154" t="s">
        <v>57</v>
      </c>
      <c r="G2154" t="s">
        <v>82</v>
      </c>
      <c r="H2154">
        <v>32.06</v>
      </c>
      <c r="I2154">
        <v>13</v>
      </c>
      <c r="J2154">
        <v>0</v>
      </c>
      <c r="K2154">
        <v>416.78</v>
      </c>
      <c r="L2154" t="s">
        <v>26</v>
      </c>
      <c r="M2154" t="s">
        <v>27</v>
      </c>
      <c r="N2154" t="s">
        <v>172</v>
      </c>
      <c r="O2154" t="s">
        <v>105</v>
      </c>
      <c r="P2154">
        <v>7</v>
      </c>
      <c r="Q2154">
        <v>1.9</v>
      </c>
      <c r="R2154" t="s">
        <v>143</v>
      </c>
      <c r="S2154" t="s">
        <v>52</v>
      </c>
    </row>
    <row r="2155" spans="1:19" x14ac:dyDescent="0.35">
      <c r="A2155" t="s">
        <v>5218</v>
      </c>
      <c r="B2155" t="s">
        <v>2771</v>
      </c>
      <c r="C2155" t="s">
        <v>3105</v>
      </c>
      <c r="D2155" t="s">
        <v>34</v>
      </c>
      <c r="E2155" t="s">
        <v>239</v>
      </c>
      <c r="F2155" t="s">
        <v>66</v>
      </c>
      <c r="G2155" t="s">
        <v>240</v>
      </c>
      <c r="H2155">
        <v>790.24</v>
      </c>
      <c r="I2155">
        <v>3</v>
      </c>
      <c r="J2155">
        <v>0.25</v>
      </c>
      <c r="K2155">
        <v>1778.04</v>
      </c>
      <c r="L2155" t="s">
        <v>165</v>
      </c>
      <c r="M2155" t="s">
        <v>183</v>
      </c>
      <c r="N2155" t="s">
        <v>68</v>
      </c>
      <c r="O2155" t="s">
        <v>123</v>
      </c>
      <c r="P2155">
        <v>12</v>
      </c>
      <c r="Q2155">
        <v>3.8</v>
      </c>
      <c r="R2155" t="s">
        <v>51</v>
      </c>
      <c r="S2155" t="s">
        <v>60</v>
      </c>
    </row>
    <row r="2156" spans="1:19" x14ac:dyDescent="0.35">
      <c r="A2156" t="s">
        <v>5219</v>
      </c>
      <c r="B2156" t="s">
        <v>900</v>
      </c>
      <c r="C2156" t="s">
        <v>5220</v>
      </c>
      <c r="D2156" t="s">
        <v>157</v>
      </c>
      <c r="E2156" t="s">
        <v>231</v>
      </c>
      <c r="F2156" t="s">
        <v>57</v>
      </c>
      <c r="G2156" t="s">
        <v>232</v>
      </c>
      <c r="H2156">
        <v>88.17</v>
      </c>
      <c r="I2156">
        <v>12</v>
      </c>
      <c r="J2156">
        <v>0.2</v>
      </c>
      <c r="K2156">
        <v>846.43</v>
      </c>
      <c r="L2156" t="s">
        <v>76</v>
      </c>
      <c r="M2156" t="s">
        <v>122</v>
      </c>
      <c r="N2156" t="s">
        <v>91</v>
      </c>
      <c r="O2156" t="s">
        <v>116</v>
      </c>
      <c r="P2156">
        <v>4</v>
      </c>
      <c r="Q2156">
        <v>4.8</v>
      </c>
      <c r="R2156" t="s">
        <v>30</v>
      </c>
      <c r="S2156" t="s">
        <v>60</v>
      </c>
    </row>
    <row r="2157" spans="1:19" x14ac:dyDescent="0.35">
      <c r="A2157" t="s">
        <v>5221</v>
      </c>
      <c r="B2157" t="s">
        <v>5222</v>
      </c>
      <c r="C2157" t="s">
        <v>5035</v>
      </c>
      <c r="D2157" t="s">
        <v>34</v>
      </c>
      <c r="E2157" t="s">
        <v>266</v>
      </c>
      <c r="F2157" t="s">
        <v>24</v>
      </c>
      <c r="G2157" t="s">
        <v>267</v>
      </c>
      <c r="H2157">
        <v>332.14</v>
      </c>
      <c r="I2157">
        <v>3</v>
      </c>
      <c r="J2157">
        <v>0.1</v>
      </c>
      <c r="K2157">
        <v>896.78</v>
      </c>
      <c r="L2157" t="s">
        <v>142</v>
      </c>
      <c r="M2157" t="s">
        <v>134</v>
      </c>
      <c r="N2157" t="s">
        <v>40</v>
      </c>
      <c r="O2157" t="s">
        <v>105</v>
      </c>
      <c r="P2157">
        <v>4</v>
      </c>
      <c r="Q2157">
        <v>2.8</v>
      </c>
      <c r="R2157" t="s">
        <v>30</v>
      </c>
      <c r="S2157" t="s">
        <v>60</v>
      </c>
    </row>
    <row r="2158" spans="1:19" x14ac:dyDescent="0.35">
      <c r="A2158" t="s">
        <v>5223</v>
      </c>
      <c r="B2158" t="s">
        <v>249</v>
      </c>
      <c r="C2158" t="s">
        <v>5224</v>
      </c>
      <c r="D2158" t="s">
        <v>34</v>
      </c>
      <c r="E2158" t="s">
        <v>323</v>
      </c>
      <c r="F2158" t="s">
        <v>57</v>
      </c>
      <c r="G2158" t="s">
        <v>82</v>
      </c>
      <c r="H2158">
        <v>282.52</v>
      </c>
      <c r="I2158">
        <v>10</v>
      </c>
      <c r="J2158">
        <v>0.05</v>
      </c>
      <c r="K2158">
        <v>2683.94</v>
      </c>
      <c r="L2158" t="s">
        <v>104</v>
      </c>
      <c r="M2158" t="s">
        <v>111</v>
      </c>
      <c r="N2158" t="s">
        <v>28</v>
      </c>
      <c r="O2158" t="s">
        <v>123</v>
      </c>
      <c r="P2158">
        <v>10</v>
      </c>
      <c r="Q2158">
        <v>3.1</v>
      </c>
      <c r="R2158" t="s">
        <v>30</v>
      </c>
      <c r="S2158" t="s">
        <v>60</v>
      </c>
    </row>
    <row r="2159" spans="1:19" x14ac:dyDescent="0.35">
      <c r="A2159" t="s">
        <v>5225</v>
      </c>
      <c r="B2159" t="s">
        <v>1104</v>
      </c>
      <c r="C2159" t="s">
        <v>5226</v>
      </c>
      <c r="D2159" t="s">
        <v>34</v>
      </c>
      <c r="E2159" t="s">
        <v>370</v>
      </c>
      <c r="F2159" t="s">
        <v>74</v>
      </c>
      <c r="G2159" t="s">
        <v>75</v>
      </c>
      <c r="H2159">
        <v>972.32</v>
      </c>
      <c r="I2159">
        <v>11</v>
      </c>
      <c r="J2159">
        <v>0</v>
      </c>
      <c r="K2159">
        <v>10695.52</v>
      </c>
      <c r="L2159" t="s">
        <v>302</v>
      </c>
      <c r="M2159" t="s">
        <v>90</v>
      </c>
      <c r="N2159" t="s">
        <v>40</v>
      </c>
      <c r="O2159" t="s">
        <v>29</v>
      </c>
      <c r="P2159">
        <v>5</v>
      </c>
      <c r="Q2159">
        <v>2</v>
      </c>
      <c r="R2159" t="s">
        <v>202</v>
      </c>
      <c r="S2159" t="s">
        <v>86</v>
      </c>
    </row>
    <row r="2160" spans="1:19" x14ac:dyDescent="0.35">
      <c r="A2160" t="s">
        <v>5227</v>
      </c>
      <c r="B2160" t="s">
        <v>1488</v>
      </c>
      <c r="C2160" t="s">
        <v>789</v>
      </c>
      <c r="D2160" t="s">
        <v>64</v>
      </c>
      <c r="E2160" t="s">
        <v>96</v>
      </c>
      <c r="F2160" t="s">
        <v>57</v>
      </c>
      <c r="G2160" t="s">
        <v>97</v>
      </c>
      <c r="H2160">
        <v>255.15</v>
      </c>
      <c r="I2160">
        <v>1</v>
      </c>
      <c r="J2160">
        <v>0.15</v>
      </c>
      <c r="K2160">
        <v>216.88</v>
      </c>
      <c r="L2160" t="s">
        <v>302</v>
      </c>
      <c r="M2160" t="s">
        <v>90</v>
      </c>
      <c r="N2160" t="s">
        <v>40</v>
      </c>
      <c r="O2160" t="s">
        <v>105</v>
      </c>
      <c r="P2160">
        <v>2</v>
      </c>
      <c r="Q2160">
        <v>4.5999999999999996</v>
      </c>
      <c r="R2160" t="s">
        <v>30</v>
      </c>
      <c r="S2160" t="s">
        <v>60</v>
      </c>
    </row>
    <row r="2161" spans="1:19" x14ac:dyDescent="0.35">
      <c r="A2161" t="s">
        <v>5228</v>
      </c>
      <c r="B2161" t="s">
        <v>3730</v>
      </c>
      <c r="C2161" t="s">
        <v>5229</v>
      </c>
      <c r="D2161" t="s">
        <v>157</v>
      </c>
      <c r="E2161" t="s">
        <v>258</v>
      </c>
      <c r="F2161" t="s">
        <v>36</v>
      </c>
      <c r="G2161" t="s">
        <v>259</v>
      </c>
      <c r="H2161">
        <v>21.74</v>
      </c>
      <c r="I2161">
        <v>6</v>
      </c>
      <c r="J2161">
        <v>0</v>
      </c>
      <c r="K2161">
        <v>130.44</v>
      </c>
      <c r="L2161" t="s">
        <v>38</v>
      </c>
      <c r="M2161" t="s">
        <v>183</v>
      </c>
      <c r="N2161" t="s">
        <v>166</v>
      </c>
      <c r="O2161" t="s">
        <v>50</v>
      </c>
      <c r="P2161">
        <v>9</v>
      </c>
      <c r="Q2161">
        <v>4.9000000000000004</v>
      </c>
      <c r="R2161" t="s">
        <v>30</v>
      </c>
      <c r="S2161" t="s">
        <v>86</v>
      </c>
    </row>
    <row r="2162" spans="1:19" x14ac:dyDescent="0.35">
      <c r="A2162" t="s">
        <v>5230</v>
      </c>
      <c r="B2162" t="s">
        <v>1795</v>
      </c>
      <c r="C2162" t="s">
        <v>5231</v>
      </c>
      <c r="D2162" t="s">
        <v>157</v>
      </c>
      <c r="E2162" t="s">
        <v>533</v>
      </c>
      <c r="F2162" t="s">
        <v>74</v>
      </c>
      <c r="G2162" t="s">
        <v>534</v>
      </c>
      <c r="H2162">
        <v>225.48</v>
      </c>
      <c r="I2162">
        <v>2</v>
      </c>
      <c r="J2162">
        <v>0.15</v>
      </c>
      <c r="K2162">
        <v>383.32</v>
      </c>
      <c r="L2162" t="s">
        <v>142</v>
      </c>
      <c r="M2162" t="s">
        <v>183</v>
      </c>
      <c r="N2162" t="s">
        <v>68</v>
      </c>
      <c r="O2162" t="s">
        <v>41</v>
      </c>
      <c r="P2162">
        <v>10</v>
      </c>
      <c r="Q2162">
        <v>4.0999999999999996</v>
      </c>
      <c r="R2162" t="s">
        <v>30</v>
      </c>
      <c r="S2162" t="s">
        <v>60</v>
      </c>
    </row>
    <row r="2163" spans="1:19" x14ac:dyDescent="0.35">
      <c r="A2163" t="s">
        <v>5232</v>
      </c>
      <c r="B2163" t="s">
        <v>3645</v>
      </c>
      <c r="C2163" t="s">
        <v>5233</v>
      </c>
      <c r="D2163" t="s">
        <v>22</v>
      </c>
      <c r="E2163" t="s">
        <v>147</v>
      </c>
      <c r="F2163" t="s">
        <v>74</v>
      </c>
      <c r="G2163" t="s">
        <v>148</v>
      </c>
      <c r="H2163">
        <v>2254.3200000000002</v>
      </c>
      <c r="I2163">
        <v>1</v>
      </c>
      <c r="J2163">
        <v>0.2</v>
      </c>
      <c r="K2163">
        <v>1803.46</v>
      </c>
      <c r="L2163" t="s">
        <v>302</v>
      </c>
      <c r="M2163" t="s">
        <v>111</v>
      </c>
      <c r="N2163" t="s">
        <v>166</v>
      </c>
      <c r="O2163" t="s">
        <v>41</v>
      </c>
      <c r="P2163">
        <v>4</v>
      </c>
      <c r="Q2163">
        <v>3.2</v>
      </c>
      <c r="R2163" t="s">
        <v>30</v>
      </c>
      <c r="S2163" t="s">
        <v>60</v>
      </c>
    </row>
    <row r="2164" spans="1:19" x14ac:dyDescent="0.35">
      <c r="A2164" t="s">
        <v>5234</v>
      </c>
      <c r="B2164" t="s">
        <v>3661</v>
      </c>
      <c r="C2164" t="s">
        <v>5235</v>
      </c>
      <c r="D2164" t="s">
        <v>157</v>
      </c>
      <c r="E2164" t="s">
        <v>484</v>
      </c>
      <c r="F2164" t="s">
        <v>74</v>
      </c>
      <c r="G2164" t="s">
        <v>110</v>
      </c>
      <c r="H2164">
        <v>2264.44</v>
      </c>
      <c r="I2164">
        <v>2</v>
      </c>
      <c r="J2164">
        <v>0</v>
      </c>
      <c r="K2164">
        <v>4528.88</v>
      </c>
      <c r="L2164" t="s">
        <v>83</v>
      </c>
      <c r="M2164" t="s">
        <v>183</v>
      </c>
      <c r="N2164" t="s">
        <v>59</v>
      </c>
      <c r="O2164" t="s">
        <v>116</v>
      </c>
      <c r="P2164">
        <v>11</v>
      </c>
      <c r="Q2164">
        <v>4.8</v>
      </c>
      <c r="R2164" t="s">
        <v>30</v>
      </c>
      <c r="S2164" t="s">
        <v>86</v>
      </c>
    </row>
    <row r="2165" spans="1:19" x14ac:dyDescent="0.35">
      <c r="A2165" t="s">
        <v>5236</v>
      </c>
      <c r="B2165" t="s">
        <v>2577</v>
      </c>
      <c r="C2165" t="s">
        <v>5237</v>
      </c>
      <c r="D2165" t="s">
        <v>157</v>
      </c>
      <c r="E2165" t="s">
        <v>181</v>
      </c>
      <c r="F2165" t="s">
        <v>24</v>
      </c>
      <c r="G2165" t="s">
        <v>182</v>
      </c>
      <c r="H2165">
        <v>538.16999999999996</v>
      </c>
      <c r="I2165">
        <v>12</v>
      </c>
      <c r="J2165">
        <v>0.25</v>
      </c>
      <c r="K2165">
        <v>4843.53</v>
      </c>
      <c r="L2165" t="s">
        <v>142</v>
      </c>
      <c r="M2165" t="s">
        <v>39</v>
      </c>
      <c r="N2165" t="s">
        <v>91</v>
      </c>
      <c r="O2165" t="s">
        <v>29</v>
      </c>
      <c r="P2165">
        <v>9</v>
      </c>
      <c r="Q2165">
        <v>1.6</v>
      </c>
      <c r="R2165" t="s">
        <v>30</v>
      </c>
      <c r="S2165" t="s">
        <v>60</v>
      </c>
    </row>
    <row r="2166" spans="1:19" x14ac:dyDescent="0.35">
      <c r="A2166" t="s">
        <v>5238</v>
      </c>
      <c r="B2166" t="s">
        <v>4095</v>
      </c>
      <c r="C2166" t="s">
        <v>5239</v>
      </c>
      <c r="D2166" t="s">
        <v>22</v>
      </c>
      <c r="E2166" t="s">
        <v>56</v>
      </c>
      <c r="F2166" t="s">
        <v>57</v>
      </c>
      <c r="G2166" t="s">
        <v>58</v>
      </c>
      <c r="H2166">
        <v>490.45</v>
      </c>
      <c r="I2166">
        <v>6</v>
      </c>
      <c r="J2166">
        <v>0</v>
      </c>
      <c r="K2166">
        <v>2942.7</v>
      </c>
      <c r="L2166" t="s">
        <v>83</v>
      </c>
      <c r="M2166" t="s">
        <v>134</v>
      </c>
      <c r="N2166" t="s">
        <v>166</v>
      </c>
      <c r="O2166" t="s">
        <v>50</v>
      </c>
      <c r="P2166">
        <v>3</v>
      </c>
      <c r="Q2166">
        <v>2.9</v>
      </c>
      <c r="R2166" t="s">
        <v>30</v>
      </c>
      <c r="S2166" t="s">
        <v>86</v>
      </c>
    </row>
    <row r="2167" spans="1:19" x14ac:dyDescent="0.35">
      <c r="A2167" t="s">
        <v>5240</v>
      </c>
      <c r="B2167" t="s">
        <v>3130</v>
      </c>
      <c r="C2167" t="s">
        <v>5241</v>
      </c>
      <c r="D2167" t="s">
        <v>22</v>
      </c>
      <c r="E2167" t="s">
        <v>399</v>
      </c>
      <c r="F2167" t="s">
        <v>24</v>
      </c>
      <c r="G2167" t="s">
        <v>182</v>
      </c>
      <c r="H2167">
        <v>99.91</v>
      </c>
      <c r="I2167">
        <v>14</v>
      </c>
      <c r="J2167">
        <v>0.25</v>
      </c>
      <c r="K2167">
        <v>1049.06</v>
      </c>
      <c r="L2167" t="s">
        <v>302</v>
      </c>
      <c r="M2167" t="s">
        <v>183</v>
      </c>
      <c r="N2167" t="s">
        <v>85</v>
      </c>
      <c r="O2167" t="s">
        <v>123</v>
      </c>
      <c r="P2167">
        <v>9</v>
      </c>
      <c r="Q2167">
        <v>3.2</v>
      </c>
      <c r="R2167" t="s">
        <v>51</v>
      </c>
      <c r="S2167" t="s">
        <v>86</v>
      </c>
    </row>
    <row r="2168" spans="1:19" x14ac:dyDescent="0.35">
      <c r="A2168" t="s">
        <v>5242</v>
      </c>
      <c r="B2168" t="s">
        <v>1982</v>
      </c>
      <c r="C2168" t="s">
        <v>5243</v>
      </c>
      <c r="D2168" t="s">
        <v>34</v>
      </c>
      <c r="E2168" t="s">
        <v>344</v>
      </c>
      <c r="F2168" t="s">
        <v>24</v>
      </c>
      <c r="G2168" t="s">
        <v>345</v>
      </c>
      <c r="H2168">
        <v>214.36</v>
      </c>
      <c r="I2168">
        <v>4</v>
      </c>
      <c r="J2168">
        <v>0</v>
      </c>
      <c r="K2168">
        <v>857.44</v>
      </c>
      <c r="L2168" t="s">
        <v>104</v>
      </c>
      <c r="M2168" t="s">
        <v>134</v>
      </c>
      <c r="N2168" t="s">
        <v>40</v>
      </c>
      <c r="O2168" t="s">
        <v>105</v>
      </c>
      <c r="P2168">
        <v>1</v>
      </c>
      <c r="Q2168">
        <v>3</v>
      </c>
      <c r="R2168" t="s">
        <v>30</v>
      </c>
    </row>
    <row r="2169" spans="1:19" x14ac:dyDescent="0.35">
      <c r="A2169" t="s">
        <v>5244</v>
      </c>
      <c r="B2169" t="s">
        <v>5245</v>
      </c>
      <c r="C2169" t="s">
        <v>5246</v>
      </c>
      <c r="D2169" t="s">
        <v>34</v>
      </c>
      <c r="E2169" t="s">
        <v>214</v>
      </c>
      <c r="F2169" t="s">
        <v>66</v>
      </c>
      <c r="G2169" t="s">
        <v>215</v>
      </c>
      <c r="H2169">
        <v>320.95</v>
      </c>
      <c r="I2169">
        <v>6</v>
      </c>
      <c r="J2169">
        <v>0.1</v>
      </c>
      <c r="K2169">
        <v>1733.13</v>
      </c>
      <c r="L2169" t="s">
        <v>142</v>
      </c>
      <c r="M2169" t="s">
        <v>122</v>
      </c>
      <c r="N2169" t="s">
        <v>172</v>
      </c>
      <c r="O2169" t="s">
        <v>50</v>
      </c>
      <c r="P2169">
        <v>7</v>
      </c>
      <c r="Q2169">
        <v>4.2</v>
      </c>
      <c r="R2169" t="s">
        <v>30</v>
      </c>
      <c r="S2169" t="s">
        <v>60</v>
      </c>
    </row>
    <row r="2170" spans="1:19" x14ac:dyDescent="0.35">
      <c r="A2170" t="s">
        <v>5247</v>
      </c>
      <c r="B2170" t="s">
        <v>685</v>
      </c>
      <c r="C2170" t="s">
        <v>5248</v>
      </c>
      <c r="D2170" t="s">
        <v>127</v>
      </c>
      <c r="E2170" t="s">
        <v>209</v>
      </c>
      <c r="F2170" t="s">
        <v>47</v>
      </c>
      <c r="G2170" t="s">
        <v>210</v>
      </c>
      <c r="H2170">
        <v>219.18</v>
      </c>
      <c r="I2170">
        <v>12</v>
      </c>
      <c r="J2170">
        <v>0</v>
      </c>
      <c r="K2170">
        <v>2630.16</v>
      </c>
      <c r="L2170" t="s">
        <v>76</v>
      </c>
      <c r="M2170" t="s">
        <v>183</v>
      </c>
      <c r="N2170" t="s">
        <v>172</v>
      </c>
      <c r="O2170" t="s">
        <v>116</v>
      </c>
      <c r="P2170">
        <v>4</v>
      </c>
      <c r="Q2170">
        <v>3.7</v>
      </c>
      <c r="R2170" t="s">
        <v>30</v>
      </c>
      <c r="S2170" t="s">
        <v>60</v>
      </c>
    </row>
    <row r="2171" spans="1:19" x14ac:dyDescent="0.35">
      <c r="A2171" t="s">
        <v>5249</v>
      </c>
      <c r="B2171" t="s">
        <v>4504</v>
      </c>
      <c r="C2171" t="s">
        <v>5250</v>
      </c>
      <c r="D2171" t="s">
        <v>157</v>
      </c>
      <c r="E2171" t="s">
        <v>120</v>
      </c>
      <c r="F2171" t="s">
        <v>47</v>
      </c>
      <c r="G2171" t="s">
        <v>121</v>
      </c>
      <c r="H2171">
        <v>351.27</v>
      </c>
      <c r="I2171">
        <v>9</v>
      </c>
      <c r="J2171">
        <v>0.2</v>
      </c>
      <c r="K2171">
        <v>2529.14</v>
      </c>
      <c r="L2171" t="s">
        <v>165</v>
      </c>
      <c r="M2171" t="s">
        <v>111</v>
      </c>
      <c r="N2171" t="s">
        <v>172</v>
      </c>
      <c r="O2171" t="s">
        <v>77</v>
      </c>
      <c r="P2171">
        <v>7</v>
      </c>
      <c r="Q2171">
        <v>1.5</v>
      </c>
      <c r="R2171" t="s">
        <v>30</v>
      </c>
      <c r="S2171" t="s">
        <v>60</v>
      </c>
    </row>
    <row r="2172" spans="1:19" x14ac:dyDescent="0.35">
      <c r="A2172" t="s">
        <v>5251</v>
      </c>
      <c r="B2172" t="s">
        <v>560</v>
      </c>
      <c r="C2172" t="s">
        <v>5252</v>
      </c>
      <c r="D2172" t="s">
        <v>34</v>
      </c>
      <c r="E2172" t="s">
        <v>198</v>
      </c>
      <c r="F2172" t="s">
        <v>74</v>
      </c>
      <c r="G2172" t="s">
        <v>110</v>
      </c>
      <c r="H2172">
        <v>172.22</v>
      </c>
      <c r="I2172">
        <v>13</v>
      </c>
      <c r="J2172">
        <v>0.1</v>
      </c>
      <c r="K2172">
        <v>2014.97</v>
      </c>
      <c r="L2172" t="s">
        <v>302</v>
      </c>
      <c r="M2172" t="s">
        <v>84</v>
      </c>
      <c r="N2172" t="s">
        <v>59</v>
      </c>
      <c r="O2172" t="s">
        <v>50</v>
      </c>
      <c r="P2172">
        <v>10</v>
      </c>
      <c r="Q2172">
        <v>2.4</v>
      </c>
      <c r="S2172" t="s">
        <v>60</v>
      </c>
    </row>
    <row r="2173" spans="1:19" x14ac:dyDescent="0.35">
      <c r="A2173" t="s">
        <v>5253</v>
      </c>
      <c r="B2173" t="s">
        <v>4319</v>
      </c>
      <c r="C2173" t="s">
        <v>5254</v>
      </c>
      <c r="D2173" t="s">
        <v>157</v>
      </c>
      <c r="E2173" t="s">
        <v>288</v>
      </c>
      <c r="F2173" t="s">
        <v>57</v>
      </c>
      <c r="G2173" t="s">
        <v>289</v>
      </c>
      <c r="H2173">
        <v>375.13</v>
      </c>
      <c r="I2173">
        <v>10</v>
      </c>
      <c r="J2173">
        <v>0</v>
      </c>
      <c r="K2173">
        <v>3751.3</v>
      </c>
      <c r="L2173" t="s">
        <v>165</v>
      </c>
      <c r="M2173" t="s">
        <v>183</v>
      </c>
      <c r="N2173" t="s">
        <v>91</v>
      </c>
      <c r="O2173" t="s">
        <v>116</v>
      </c>
      <c r="P2173">
        <v>6</v>
      </c>
      <c r="Q2173">
        <v>2.4</v>
      </c>
      <c r="R2173" t="s">
        <v>30</v>
      </c>
      <c r="S2173" t="s">
        <v>60</v>
      </c>
    </row>
    <row r="2174" spans="1:19" x14ac:dyDescent="0.35">
      <c r="A2174" t="s">
        <v>5255</v>
      </c>
      <c r="B2174" t="s">
        <v>3536</v>
      </c>
      <c r="C2174" t="s">
        <v>2713</v>
      </c>
      <c r="D2174" t="s">
        <v>72</v>
      </c>
      <c r="E2174" t="s">
        <v>56</v>
      </c>
      <c r="F2174" t="s">
        <v>57</v>
      </c>
      <c r="G2174" t="s">
        <v>58</v>
      </c>
      <c r="H2174">
        <v>363.73</v>
      </c>
      <c r="I2174">
        <v>12</v>
      </c>
      <c r="J2174">
        <v>0.1</v>
      </c>
      <c r="K2174">
        <v>3928.28</v>
      </c>
      <c r="L2174" t="s">
        <v>26</v>
      </c>
      <c r="M2174" t="s">
        <v>122</v>
      </c>
      <c r="N2174" t="s">
        <v>59</v>
      </c>
      <c r="O2174" t="s">
        <v>105</v>
      </c>
      <c r="P2174">
        <v>4</v>
      </c>
      <c r="Q2174">
        <v>3.3</v>
      </c>
      <c r="R2174" t="s">
        <v>30</v>
      </c>
      <c r="S2174" t="s">
        <v>60</v>
      </c>
    </row>
    <row r="2175" spans="1:19" x14ac:dyDescent="0.35">
      <c r="A2175" t="s">
        <v>5256</v>
      </c>
      <c r="B2175" t="s">
        <v>2110</v>
      </c>
      <c r="C2175" t="s">
        <v>5257</v>
      </c>
      <c r="D2175" t="s">
        <v>157</v>
      </c>
      <c r="E2175" t="s">
        <v>170</v>
      </c>
      <c r="F2175" t="s">
        <v>66</v>
      </c>
      <c r="G2175" t="s">
        <v>171</v>
      </c>
      <c r="H2175">
        <v>1074.5899999999999</v>
      </c>
      <c r="I2175">
        <v>10</v>
      </c>
      <c r="J2175">
        <v>0.05</v>
      </c>
      <c r="K2175">
        <v>10208.6</v>
      </c>
      <c r="L2175" t="s">
        <v>142</v>
      </c>
      <c r="M2175" t="s">
        <v>111</v>
      </c>
      <c r="N2175" t="s">
        <v>68</v>
      </c>
      <c r="O2175" t="s">
        <v>116</v>
      </c>
      <c r="P2175">
        <v>4</v>
      </c>
      <c r="Q2175">
        <v>2.2000000000000002</v>
      </c>
      <c r="R2175" t="s">
        <v>30</v>
      </c>
      <c r="S2175" t="s">
        <v>60</v>
      </c>
    </row>
    <row r="2176" spans="1:19" x14ac:dyDescent="0.35">
      <c r="A2176" t="s">
        <v>5258</v>
      </c>
      <c r="B2176" t="s">
        <v>2229</v>
      </c>
      <c r="C2176" t="s">
        <v>5259</v>
      </c>
      <c r="D2176" t="s">
        <v>34</v>
      </c>
      <c r="E2176" t="s">
        <v>231</v>
      </c>
      <c r="F2176" t="s">
        <v>57</v>
      </c>
      <c r="G2176" t="s">
        <v>232</v>
      </c>
      <c r="H2176">
        <v>74.61</v>
      </c>
      <c r="I2176">
        <v>8</v>
      </c>
      <c r="J2176">
        <v>0.15</v>
      </c>
      <c r="K2176">
        <v>507.35</v>
      </c>
      <c r="L2176" t="s">
        <v>26</v>
      </c>
      <c r="M2176" t="s">
        <v>39</v>
      </c>
      <c r="N2176" t="s">
        <v>91</v>
      </c>
      <c r="O2176" t="s">
        <v>77</v>
      </c>
      <c r="P2176">
        <v>8</v>
      </c>
      <c r="Q2176">
        <v>1.5</v>
      </c>
      <c r="R2176" t="s">
        <v>30</v>
      </c>
      <c r="S2176" t="s">
        <v>60</v>
      </c>
    </row>
    <row r="2177" spans="1:19" x14ac:dyDescent="0.35">
      <c r="A2177" t="s">
        <v>5260</v>
      </c>
      <c r="B2177" t="s">
        <v>118</v>
      </c>
      <c r="C2177" t="s">
        <v>5261</v>
      </c>
      <c r="D2177" t="s">
        <v>22</v>
      </c>
      <c r="E2177" t="s">
        <v>219</v>
      </c>
      <c r="F2177" t="s">
        <v>47</v>
      </c>
      <c r="G2177" t="s">
        <v>210</v>
      </c>
      <c r="H2177">
        <v>185.17</v>
      </c>
      <c r="I2177">
        <v>1</v>
      </c>
      <c r="J2177">
        <v>0.25</v>
      </c>
      <c r="K2177">
        <v>138.88</v>
      </c>
      <c r="L2177" t="s">
        <v>76</v>
      </c>
      <c r="M2177" t="s">
        <v>39</v>
      </c>
      <c r="N2177" t="s">
        <v>172</v>
      </c>
      <c r="O2177" t="s">
        <v>77</v>
      </c>
      <c r="P2177">
        <v>7</v>
      </c>
      <c r="Q2177">
        <v>3.6</v>
      </c>
      <c r="R2177" t="s">
        <v>51</v>
      </c>
      <c r="S2177" t="s">
        <v>86</v>
      </c>
    </row>
    <row r="2178" spans="1:19" x14ac:dyDescent="0.35">
      <c r="A2178" t="s">
        <v>5262</v>
      </c>
      <c r="B2178" t="s">
        <v>2925</v>
      </c>
      <c r="C2178" t="s">
        <v>5263</v>
      </c>
      <c r="D2178" t="s">
        <v>64</v>
      </c>
      <c r="E2178" t="s">
        <v>73</v>
      </c>
      <c r="F2178" t="s">
        <v>74</v>
      </c>
      <c r="G2178" t="s">
        <v>75</v>
      </c>
      <c r="H2178">
        <v>627.78</v>
      </c>
      <c r="I2178">
        <v>13</v>
      </c>
      <c r="J2178">
        <v>0.05</v>
      </c>
      <c r="K2178">
        <v>7753.08</v>
      </c>
      <c r="L2178" t="s">
        <v>165</v>
      </c>
      <c r="M2178" t="s">
        <v>122</v>
      </c>
      <c r="N2178" t="s">
        <v>68</v>
      </c>
      <c r="O2178" t="s">
        <v>92</v>
      </c>
      <c r="P2178">
        <v>4</v>
      </c>
      <c r="Q2178">
        <v>4.4000000000000004</v>
      </c>
      <c r="R2178" t="s">
        <v>30</v>
      </c>
      <c r="S2178" t="s">
        <v>86</v>
      </c>
    </row>
    <row r="2179" spans="1:19" x14ac:dyDescent="0.35">
      <c r="A2179" t="s">
        <v>5264</v>
      </c>
      <c r="B2179" t="s">
        <v>952</v>
      </c>
      <c r="C2179" t="s">
        <v>2174</v>
      </c>
      <c r="D2179" t="s">
        <v>157</v>
      </c>
      <c r="E2179" t="s">
        <v>1182</v>
      </c>
      <c r="F2179" t="s">
        <v>66</v>
      </c>
      <c r="G2179" t="s">
        <v>446</v>
      </c>
      <c r="H2179">
        <v>1381.82</v>
      </c>
      <c r="I2179">
        <v>8</v>
      </c>
      <c r="J2179">
        <v>0</v>
      </c>
      <c r="K2179">
        <v>11054.56</v>
      </c>
      <c r="L2179" t="s">
        <v>38</v>
      </c>
      <c r="M2179" t="s">
        <v>111</v>
      </c>
      <c r="N2179" t="s">
        <v>40</v>
      </c>
      <c r="O2179" t="s">
        <v>105</v>
      </c>
      <c r="P2179">
        <v>11</v>
      </c>
      <c r="Q2179">
        <v>4.7</v>
      </c>
      <c r="R2179" t="s">
        <v>30</v>
      </c>
      <c r="S2179" t="s">
        <v>60</v>
      </c>
    </row>
    <row r="2180" spans="1:19" x14ac:dyDescent="0.35">
      <c r="A2180" t="s">
        <v>5265</v>
      </c>
      <c r="B2180" t="s">
        <v>1226</v>
      </c>
      <c r="C2180" t="s">
        <v>5266</v>
      </c>
      <c r="D2180" t="s">
        <v>72</v>
      </c>
      <c r="E2180" t="s">
        <v>209</v>
      </c>
      <c r="F2180" t="s">
        <v>47</v>
      </c>
      <c r="G2180" t="s">
        <v>210</v>
      </c>
      <c r="H2180">
        <v>420.54</v>
      </c>
      <c r="I2180">
        <v>9</v>
      </c>
      <c r="J2180">
        <v>0</v>
      </c>
      <c r="K2180">
        <v>3784.86</v>
      </c>
      <c r="L2180" t="s">
        <v>98</v>
      </c>
      <c r="M2180" t="s">
        <v>90</v>
      </c>
      <c r="N2180" t="s">
        <v>28</v>
      </c>
      <c r="O2180" t="s">
        <v>77</v>
      </c>
      <c r="P2180">
        <v>6</v>
      </c>
      <c r="Q2180">
        <v>4.9000000000000004</v>
      </c>
      <c r="R2180" t="s">
        <v>30</v>
      </c>
      <c r="S2180" t="s">
        <v>86</v>
      </c>
    </row>
    <row r="2181" spans="1:19" x14ac:dyDescent="0.35">
      <c r="A2181" t="s">
        <v>5267</v>
      </c>
      <c r="B2181" t="s">
        <v>685</v>
      </c>
      <c r="C2181" t="s">
        <v>5268</v>
      </c>
      <c r="D2181" t="s">
        <v>157</v>
      </c>
      <c r="E2181" t="s">
        <v>351</v>
      </c>
      <c r="F2181" t="s">
        <v>57</v>
      </c>
      <c r="G2181" t="s">
        <v>289</v>
      </c>
      <c r="H2181">
        <v>174.26</v>
      </c>
      <c r="I2181">
        <v>6</v>
      </c>
      <c r="J2181">
        <v>0.1</v>
      </c>
      <c r="K2181">
        <v>941</v>
      </c>
      <c r="L2181" t="s">
        <v>38</v>
      </c>
      <c r="M2181" t="s">
        <v>84</v>
      </c>
      <c r="N2181" t="s">
        <v>85</v>
      </c>
      <c r="O2181" t="s">
        <v>116</v>
      </c>
      <c r="P2181">
        <v>6</v>
      </c>
      <c r="Q2181">
        <v>4.0999999999999996</v>
      </c>
      <c r="R2181" t="s">
        <v>30</v>
      </c>
      <c r="S2181" t="s">
        <v>60</v>
      </c>
    </row>
    <row r="2182" spans="1:19" x14ac:dyDescent="0.35">
      <c r="A2182" t="s">
        <v>5269</v>
      </c>
      <c r="B2182" t="s">
        <v>5270</v>
      </c>
      <c r="C2182" t="s">
        <v>5271</v>
      </c>
      <c r="D2182" t="s">
        <v>22</v>
      </c>
      <c r="E2182" t="s">
        <v>46</v>
      </c>
      <c r="F2182" t="s">
        <v>47</v>
      </c>
      <c r="G2182" t="s">
        <v>48</v>
      </c>
      <c r="H2182">
        <v>85.6</v>
      </c>
      <c r="I2182">
        <v>10</v>
      </c>
      <c r="J2182">
        <v>0.05</v>
      </c>
      <c r="K2182">
        <v>813.2</v>
      </c>
      <c r="L2182" t="s">
        <v>49</v>
      </c>
      <c r="M2182" t="s">
        <v>27</v>
      </c>
      <c r="N2182" t="s">
        <v>68</v>
      </c>
      <c r="O2182" t="s">
        <v>92</v>
      </c>
      <c r="P2182">
        <v>1</v>
      </c>
      <c r="Q2182">
        <v>1.6</v>
      </c>
      <c r="R2182" t="s">
        <v>30</v>
      </c>
      <c r="S2182" t="s">
        <v>60</v>
      </c>
    </row>
    <row r="2183" spans="1:19" x14ac:dyDescent="0.35">
      <c r="A2183" t="s">
        <v>5272</v>
      </c>
      <c r="B2183" t="s">
        <v>3621</v>
      </c>
      <c r="C2183" t="s">
        <v>5273</v>
      </c>
      <c r="D2183" t="s">
        <v>127</v>
      </c>
      <c r="E2183" t="s">
        <v>128</v>
      </c>
      <c r="F2183" t="s">
        <v>36</v>
      </c>
      <c r="G2183" t="s">
        <v>129</v>
      </c>
      <c r="H2183">
        <v>18.579999999999998</v>
      </c>
      <c r="I2183">
        <v>5</v>
      </c>
      <c r="J2183">
        <v>0.05</v>
      </c>
      <c r="K2183">
        <v>88.25</v>
      </c>
      <c r="L2183" t="s">
        <v>83</v>
      </c>
      <c r="M2183" t="s">
        <v>39</v>
      </c>
      <c r="N2183" t="s">
        <v>166</v>
      </c>
      <c r="O2183" t="s">
        <v>123</v>
      </c>
      <c r="P2183">
        <v>13</v>
      </c>
      <c r="Q2183">
        <v>4.4000000000000004</v>
      </c>
      <c r="R2183" t="s">
        <v>143</v>
      </c>
      <c r="S2183" t="s">
        <v>60</v>
      </c>
    </row>
    <row r="2184" spans="1:19" x14ac:dyDescent="0.35">
      <c r="A2184" t="s">
        <v>5274</v>
      </c>
      <c r="B2184" t="s">
        <v>602</v>
      </c>
      <c r="C2184" t="s">
        <v>736</v>
      </c>
      <c r="D2184" t="s">
        <v>72</v>
      </c>
      <c r="E2184" t="s">
        <v>73</v>
      </c>
      <c r="F2184" t="s">
        <v>74</v>
      </c>
      <c r="G2184" t="s">
        <v>75</v>
      </c>
      <c r="H2184">
        <v>2372.83</v>
      </c>
      <c r="I2184">
        <v>6</v>
      </c>
      <c r="J2184">
        <v>0</v>
      </c>
      <c r="K2184">
        <v>14236.98</v>
      </c>
      <c r="L2184" t="s">
        <v>38</v>
      </c>
      <c r="M2184" t="s">
        <v>134</v>
      </c>
      <c r="N2184" t="s">
        <v>85</v>
      </c>
      <c r="O2184" t="s">
        <v>116</v>
      </c>
      <c r="P2184">
        <v>2</v>
      </c>
      <c r="Q2184">
        <v>2.6</v>
      </c>
      <c r="R2184" t="s">
        <v>112</v>
      </c>
      <c r="S2184" t="s">
        <v>86</v>
      </c>
    </row>
    <row r="2185" spans="1:19" x14ac:dyDescent="0.35">
      <c r="A2185" t="s">
        <v>5275</v>
      </c>
      <c r="B2185" t="s">
        <v>498</v>
      </c>
      <c r="C2185" t="s">
        <v>5276</v>
      </c>
      <c r="D2185" t="s">
        <v>34</v>
      </c>
      <c r="E2185" t="s">
        <v>56</v>
      </c>
      <c r="F2185" t="s">
        <v>57</v>
      </c>
      <c r="G2185" t="s">
        <v>58</v>
      </c>
      <c r="H2185">
        <v>289.06</v>
      </c>
      <c r="I2185">
        <v>13</v>
      </c>
      <c r="J2185">
        <v>0.05</v>
      </c>
      <c r="K2185">
        <v>3569.89</v>
      </c>
      <c r="L2185" t="s">
        <v>104</v>
      </c>
      <c r="M2185" t="s">
        <v>27</v>
      </c>
      <c r="N2185" t="s">
        <v>40</v>
      </c>
      <c r="O2185" t="s">
        <v>116</v>
      </c>
      <c r="P2185">
        <v>4</v>
      </c>
      <c r="Q2185">
        <v>3.9</v>
      </c>
      <c r="R2185" t="s">
        <v>30</v>
      </c>
      <c r="S2185" t="s">
        <v>60</v>
      </c>
    </row>
    <row r="2186" spans="1:19" x14ac:dyDescent="0.35">
      <c r="A2186" t="s">
        <v>5277</v>
      </c>
      <c r="B2186" t="s">
        <v>3536</v>
      </c>
      <c r="C2186" t="s">
        <v>3555</v>
      </c>
      <c r="D2186" t="s">
        <v>34</v>
      </c>
      <c r="E2186" t="s">
        <v>219</v>
      </c>
      <c r="F2186" t="s">
        <v>47</v>
      </c>
      <c r="G2186" t="s">
        <v>210</v>
      </c>
      <c r="H2186">
        <v>438.69</v>
      </c>
      <c r="I2186">
        <v>6</v>
      </c>
      <c r="J2186">
        <v>0.3</v>
      </c>
      <c r="K2186">
        <v>1842.5</v>
      </c>
      <c r="L2186" t="s">
        <v>302</v>
      </c>
      <c r="M2186" t="s">
        <v>111</v>
      </c>
      <c r="N2186" t="s">
        <v>85</v>
      </c>
      <c r="O2186" t="s">
        <v>105</v>
      </c>
      <c r="P2186">
        <v>6</v>
      </c>
      <c r="Q2186">
        <v>3.1</v>
      </c>
      <c r="R2186" t="s">
        <v>30</v>
      </c>
      <c r="S2186" t="s">
        <v>60</v>
      </c>
    </row>
    <row r="2187" spans="1:19" x14ac:dyDescent="0.35">
      <c r="A2187" t="s">
        <v>5278</v>
      </c>
      <c r="B2187" t="s">
        <v>168</v>
      </c>
      <c r="C2187" t="s">
        <v>5279</v>
      </c>
      <c r="D2187" t="s">
        <v>72</v>
      </c>
      <c r="E2187" t="s">
        <v>1182</v>
      </c>
      <c r="F2187" t="s">
        <v>66</v>
      </c>
      <c r="G2187" t="s">
        <v>446</v>
      </c>
      <c r="H2187">
        <v>1772.49</v>
      </c>
      <c r="I2187">
        <v>9</v>
      </c>
      <c r="J2187">
        <v>0</v>
      </c>
      <c r="K2187">
        <v>15952.41</v>
      </c>
      <c r="L2187" t="s">
        <v>142</v>
      </c>
      <c r="M2187" t="s">
        <v>84</v>
      </c>
      <c r="N2187" t="s">
        <v>59</v>
      </c>
      <c r="O2187" t="s">
        <v>123</v>
      </c>
      <c r="P2187">
        <v>6</v>
      </c>
      <c r="Q2187">
        <v>4.3</v>
      </c>
      <c r="R2187" t="s">
        <v>30</v>
      </c>
    </row>
    <row r="2188" spans="1:19" x14ac:dyDescent="0.35">
      <c r="A2188" t="s">
        <v>5280</v>
      </c>
      <c r="B2188" t="s">
        <v>2397</v>
      </c>
      <c r="C2188" t="s">
        <v>5281</v>
      </c>
      <c r="D2188" t="s">
        <v>64</v>
      </c>
      <c r="E2188" t="s">
        <v>306</v>
      </c>
      <c r="F2188" t="s">
        <v>36</v>
      </c>
      <c r="G2188" t="s">
        <v>259</v>
      </c>
      <c r="H2188">
        <v>19.52</v>
      </c>
      <c r="I2188">
        <v>4</v>
      </c>
      <c r="J2188">
        <v>0.1</v>
      </c>
      <c r="K2188">
        <v>70.27</v>
      </c>
      <c r="L2188" t="s">
        <v>26</v>
      </c>
      <c r="M2188" t="s">
        <v>122</v>
      </c>
      <c r="N2188" t="s">
        <v>91</v>
      </c>
      <c r="O2188" t="s">
        <v>105</v>
      </c>
      <c r="P2188">
        <v>1</v>
      </c>
      <c r="Q2188">
        <v>2.7</v>
      </c>
      <c r="R2188" t="s">
        <v>30</v>
      </c>
      <c r="S2188" t="s">
        <v>60</v>
      </c>
    </row>
    <row r="2189" spans="1:19" x14ac:dyDescent="0.35">
      <c r="A2189" t="s">
        <v>195</v>
      </c>
      <c r="B2189" t="s">
        <v>3552</v>
      </c>
      <c r="C2189" t="s">
        <v>5282</v>
      </c>
      <c r="D2189" t="s">
        <v>127</v>
      </c>
      <c r="E2189" t="s">
        <v>35</v>
      </c>
      <c r="F2189" t="s">
        <v>36</v>
      </c>
      <c r="G2189" t="s">
        <v>37</v>
      </c>
      <c r="H2189">
        <v>19.72</v>
      </c>
      <c r="I2189">
        <v>2</v>
      </c>
      <c r="J2189">
        <v>0.2</v>
      </c>
      <c r="K2189">
        <v>31.55</v>
      </c>
      <c r="L2189" t="s">
        <v>76</v>
      </c>
      <c r="M2189" t="s">
        <v>122</v>
      </c>
      <c r="N2189" t="s">
        <v>172</v>
      </c>
      <c r="O2189" t="s">
        <v>41</v>
      </c>
      <c r="P2189">
        <v>8</v>
      </c>
      <c r="Q2189">
        <v>0</v>
      </c>
      <c r="R2189" t="s">
        <v>30</v>
      </c>
      <c r="S2189" t="s">
        <v>42</v>
      </c>
    </row>
    <row r="2190" spans="1:19" x14ac:dyDescent="0.35">
      <c r="A2190" t="s">
        <v>5283</v>
      </c>
      <c r="B2190" t="s">
        <v>3458</v>
      </c>
      <c r="C2190" t="s">
        <v>5284</v>
      </c>
      <c r="D2190" t="s">
        <v>22</v>
      </c>
      <c r="E2190" t="s">
        <v>274</v>
      </c>
      <c r="F2190" t="s">
        <v>74</v>
      </c>
      <c r="G2190" t="s">
        <v>75</v>
      </c>
      <c r="H2190">
        <v>2041.46</v>
      </c>
      <c r="I2190">
        <v>11</v>
      </c>
      <c r="J2190">
        <v>0.15</v>
      </c>
      <c r="K2190">
        <v>19087.650000000001</v>
      </c>
      <c r="L2190" t="s">
        <v>49</v>
      </c>
      <c r="M2190" t="s">
        <v>111</v>
      </c>
      <c r="N2190" t="s">
        <v>172</v>
      </c>
      <c r="O2190" t="s">
        <v>29</v>
      </c>
      <c r="P2190">
        <v>2</v>
      </c>
      <c r="Q2190">
        <v>3.2</v>
      </c>
      <c r="R2190" t="s">
        <v>30</v>
      </c>
      <c r="S2190" t="s">
        <v>60</v>
      </c>
    </row>
    <row r="2191" spans="1:19" x14ac:dyDescent="0.35">
      <c r="A2191" t="s">
        <v>5285</v>
      </c>
      <c r="B2191" t="s">
        <v>2771</v>
      </c>
      <c r="C2191" t="s">
        <v>5286</v>
      </c>
      <c r="D2191" t="s">
        <v>64</v>
      </c>
      <c r="E2191" t="s">
        <v>147</v>
      </c>
      <c r="F2191" t="s">
        <v>74</v>
      </c>
      <c r="G2191" t="s">
        <v>148</v>
      </c>
      <c r="H2191">
        <v>2150.88</v>
      </c>
      <c r="I2191">
        <v>11</v>
      </c>
      <c r="J2191">
        <v>0.05</v>
      </c>
      <c r="K2191">
        <v>22476.7</v>
      </c>
      <c r="L2191" t="s">
        <v>49</v>
      </c>
      <c r="M2191" t="s">
        <v>122</v>
      </c>
      <c r="N2191" t="s">
        <v>85</v>
      </c>
      <c r="O2191" t="s">
        <v>29</v>
      </c>
      <c r="P2191">
        <v>13</v>
      </c>
      <c r="Q2191">
        <v>1.7</v>
      </c>
      <c r="R2191" t="s">
        <v>51</v>
      </c>
      <c r="S2191" t="s">
        <v>86</v>
      </c>
    </row>
    <row r="2192" spans="1:19" x14ac:dyDescent="0.35">
      <c r="A2192" t="s">
        <v>5287</v>
      </c>
      <c r="B2192" t="s">
        <v>1778</v>
      </c>
      <c r="C2192" t="s">
        <v>5288</v>
      </c>
      <c r="D2192" t="s">
        <v>22</v>
      </c>
      <c r="E2192" t="s">
        <v>46</v>
      </c>
      <c r="F2192" t="s">
        <v>47</v>
      </c>
      <c r="G2192" t="s">
        <v>48</v>
      </c>
      <c r="H2192">
        <v>682.27</v>
      </c>
      <c r="I2192">
        <v>9</v>
      </c>
      <c r="J2192">
        <v>0.1</v>
      </c>
      <c r="K2192">
        <v>5526.39</v>
      </c>
      <c r="L2192" t="s">
        <v>49</v>
      </c>
      <c r="M2192" t="s">
        <v>134</v>
      </c>
      <c r="N2192" t="s">
        <v>166</v>
      </c>
      <c r="O2192" t="s">
        <v>105</v>
      </c>
      <c r="P2192">
        <v>5</v>
      </c>
      <c r="Q2192">
        <v>4.9000000000000004</v>
      </c>
      <c r="S2192" t="s">
        <v>52</v>
      </c>
    </row>
    <row r="2193" spans="1:19" x14ac:dyDescent="0.35">
      <c r="A2193" t="s">
        <v>5289</v>
      </c>
      <c r="B2193" t="s">
        <v>1517</v>
      </c>
      <c r="C2193" t="s">
        <v>5290</v>
      </c>
      <c r="D2193" t="s">
        <v>34</v>
      </c>
      <c r="E2193" t="s">
        <v>170</v>
      </c>
      <c r="F2193" t="s">
        <v>66</v>
      </c>
      <c r="G2193" t="s">
        <v>171</v>
      </c>
      <c r="H2193">
        <v>315.02</v>
      </c>
      <c r="I2193">
        <v>2</v>
      </c>
      <c r="J2193">
        <v>0.25</v>
      </c>
      <c r="K2193">
        <v>472.53</v>
      </c>
      <c r="L2193" t="s">
        <v>83</v>
      </c>
      <c r="M2193" t="s">
        <v>90</v>
      </c>
      <c r="N2193" t="s">
        <v>85</v>
      </c>
      <c r="O2193" t="s">
        <v>105</v>
      </c>
      <c r="P2193">
        <v>4</v>
      </c>
      <c r="Q2193">
        <v>3.1</v>
      </c>
      <c r="S2193" t="s">
        <v>294</v>
      </c>
    </row>
    <row r="2194" spans="1:19" x14ac:dyDescent="0.35">
      <c r="A2194" t="s">
        <v>5291</v>
      </c>
      <c r="B2194" t="s">
        <v>738</v>
      </c>
      <c r="C2194" t="s">
        <v>5292</v>
      </c>
      <c r="D2194" t="s">
        <v>127</v>
      </c>
      <c r="E2194" t="s">
        <v>128</v>
      </c>
      <c r="F2194" t="s">
        <v>36</v>
      </c>
      <c r="G2194" t="s">
        <v>129</v>
      </c>
      <c r="H2194">
        <v>19.190000000000001</v>
      </c>
      <c r="I2194">
        <v>10</v>
      </c>
      <c r="J2194">
        <v>0</v>
      </c>
      <c r="K2194">
        <v>191.9</v>
      </c>
      <c r="L2194" t="s">
        <v>83</v>
      </c>
      <c r="M2194" t="s">
        <v>183</v>
      </c>
      <c r="N2194" t="s">
        <v>172</v>
      </c>
      <c r="O2194" t="s">
        <v>105</v>
      </c>
      <c r="P2194">
        <v>5</v>
      </c>
      <c r="Q2194">
        <v>3.2</v>
      </c>
      <c r="R2194" t="s">
        <v>30</v>
      </c>
    </row>
    <row r="2195" spans="1:19" x14ac:dyDescent="0.35">
      <c r="A2195" t="s">
        <v>5293</v>
      </c>
      <c r="B2195" t="s">
        <v>3616</v>
      </c>
      <c r="C2195" t="s">
        <v>5294</v>
      </c>
      <c r="D2195" t="s">
        <v>64</v>
      </c>
      <c r="E2195" t="s">
        <v>120</v>
      </c>
      <c r="F2195" t="s">
        <v>47</v>
      </c>
      <c r="G2195" t="s">
        <v>121</v>
      </c>
      <c r="H2195">
        <v>663.73</v>
      </c>
      <c r="I2195">
        <v>9</v>
      </c>
      <c r="J2195">
        <v>0.05</v>
      </c>
      <c r="K2195">
        <v>5674.89</v>
      </c>
      <c r="L2195" t="s">
        <v>83</v>
      </c>
      <c r="M2195" t="s">
        <v>122</v>
      </c>
      <c r="N2195" t="s">
        <v>59</v>
      </c>
      <c r="O2195" t="s">
        <v>41</v>
      </c>
      <c r="P2195">
        <v>5</v>
      </c>
      <c r="Q2195">
        <v>4.5999999999999996</v>
      </c>
      <c r="S2195" t="s">
        <v>294</v>
      </c>
    </row>
    <row r="2196" spans="1:19" x14ac:dyDescent="0.35">
      <c r="A2196" t="s">
        <v>5295</v>
      </c>
      <c r="B2196" t="s">
        <v>2104</v>
      </c>
      <c r="C2196" t="s">
        <v>975</v>
      </c>
      <c r="D2196" t="s">
        <v>72</v>
      </c>
      <c r="E2196" t="s">
        <v>147</v>
      </c>
      <c r="F2196" t="s">
        <v>74</v>
      </c>
      <c r="G2196" t="s">
        <v>148</v>
      </c>
      <c r="H2196">
        <v>514.12</v>
      </c>
      <c r="I2196">
        <v>2</v>
      </c>
      <c r="J2196">
        <v>0</v>
      </c>
      <c r="K2196">
        <v>1028.24</v>
      </c>
      <c r="L2196" t="s">
        <v>83</v>
      </c>
      <c r="M2196" t="s">
        <v>84</v>
      </c>
      <c r="N2196" t="s">
        <v>166</v>
      </c>
      <c r="O2196" t="s">
        <v>29</v>
      </c>
      <c r="P2196">
        <v>10</v>
      </c>
      <c r="Q2196">
        <v>3.5</v>
      </c>
      <c r="R2196" t="s">
        <v>30</v>
      </c>
      <c r="S2196" t="s">
        <v>60</v>
      </c>
    </row>
    <row r="2197" spans="1:19" x14ac:dyDescent="0.35">
      <c r="A2197" t="s">
        <v>5296</v>
      </c>
      <c r="B2197" t="s">
        <v>4656</v>
      </c>
      <c r="C2197" t="s">
        <v>5297</v>
      </c>
      <c r="D2197" t="s">
        <v>157</v>
      </c>
      <c r="E2197" t="s">
        <v>323</v>
      </c>
      <c r="F2197" t="s">
        <v>57</v>
      </c>
      <c r="G2197" t="s">
        <v>82</v>
      </c>
      <c r="H2197">
        <v>273.91000000000003</v>
      </c>
      <c r="I2197">
        <v>12</v>
      </c>
      <c r="J2197">
        <v>0.05</v>
      </c>
      <c r="K2197">
        <v>3122.57</v>
      </c>
      <c r="L2197" t="s">
        <v>142</v>
      </c>
      <c r="M2197" t="s">
        <v>134</v>
      </c>
      <c r="N2197" t="s">
        <v>91</v>
      </c>
      <c r="O2197" t="s">
        <v>123</v>
      </c>
      <c r="P2197">
        <v>8</v>
      </c>
      <c r="Q2197">
        <v>2.2000000000000002</v>
      </c>
      <c r="R2197" t="s">
        <v>30</v>
      </c>
      <c r="S2197" t="s">
        <v>86</v>
      </c>
    </row>
    <row r="2198" spans="1:19" x14ac:dyDescent="0.35">
      <c r="A2198" t="s">
        <v>5298</v>
      </c>
      <c r="B2198" t="s">
        <v>1977</v>
      </c>
      <c r="C2198" t="s">
        <v>412</v>
      </c>
      <c r="D2198" t="s">
        <v>34</v>
      </c>
      <c r="E2198" t="s">
        <v>1182</v>
      </c>
      <c r="F2198" t="s">
        <v>66</v>
      </c>
      <c r="G2198" t="s">
        <v>446</v>
      </c>
      <c r="H2198">
        <v>2122.6999999999998</v>
      </c>
      <c r="I2198">
        <v>8</v>
      </c>
      <c r="J2198">
        <v>0.05</v>
      </c>
      <c r="K2198">
        <v>16132.52</v>
      </c>
      <c r="L2198" t="s">
        <v>142</v>
      </c>
      <c r="M2198" t="s">
        <v>90</v>
      </c>
      <c r="N2198" t="s">
        <v>68</v>
      </c>
      <c r="O2198" t="s">
        <v>29</v>
      </c>
      <c r="P2198">
        <v>10</v>
      </c>
      <c r="Q2198">
        <v>2.2000000000000002</v>
      </c>
      <c r="R2198" t="s">
        <v>30</v>
      </c>
      <c r="S2198" t="s">
        <v>86</v>
      </c>
    </row>
    <row r="2199" spans="1:19" x14ac:dyDescent="0.35">
      <c r="A2199" t="s">
        <v>5299</v>
      </c>
      <c r="B2199" t="s">
        <v>4319</v>
      </c>
      <c r="C2199" t="s">
        <v>5300</v>
      </c>
      <c r="D2199" t="s">
        <v>157</v>
      </c>
      <c r="E2199" t="s">
        <v>56</v>
      </c>
      <c r="F2199" t="s">
        <v>57</v>
      </c>
      <c r="G2199" t="s">
        <v>58</v>
      </c>
      <c r="H2199">
        <v>823.73</v>
      </c>
      <c r="I2199">
        <v>9</v>
      </c>
      <c r="J2199">
        <v>0.15</v>
      </c>
      <c r="K2199">
        <v>6301.53</v>
      </c>
      <c r="L2199" t="s">
        <v>26</v>
      </c>
      <c r="M2199" t="s">
        <v>134</v>
      </c>
      <c r="N2199" t="s">
        <v>59</v>
      </c>
      <c r="O2199" t="s">
        <v>116</v>
      </c>
      <c r="P2199">
        <v>7</v>
      </c>
      <c r="Q2199">
        <v>3</v>
      </c>
      <c r="R2199" t="s">
        <v>30</v>
      </c>
      <c r="S2199" t="s">
        <v>60</v>
      </c>
    </row>
    <row r="2200" spans="1:19" x14ac:dyDescent="0.35">
      <c r="A2200" t="s">
        <v>5301</v>
      </c>
      <c r="B2200" t="s">
        <v>782</v>
      </c>
      <c r="C2200" t="s">
        <v>5302</v>
      </c>
      <c r="D2200" t="s">
        <v>157</v>
      </c>
      <c r="E2200" t="s">
        <v>209</v>
      </c>
      <c r="F2200" t="s">
        <v>47</v>
      </c>
      <c r="G2200" t="s">
        <v>210</v>
      </c>
      <c r="H2200">
        <v>212.52</v>
      </c>
      <c r="I2200">
        <v>12</v>
      </c>
      <c r="J2200">
        <v>0</v>
      </c>
      <c r="K2200">
        <v>2550.2399999999998</v>
      </c>
      <c r="L2200" t="s">
        <v>142</v>
      </c>
      <c r="M2200" t="s">
        <v>122</v>
      </c>
      <c r="N2200" t="s">
        <v>28</v>
      </c>
      <c r="O2200" t="s">
        <v>50</v>
      </c>
      <c r="P2200">
        <v>12</v>
      </c>
      <c r="Q2200">
        <v>4.5</v>
      </c>
      <c r="R2200" t="s">
        <v>30</v>
      </c>
      <c r="S2200" t="s">
        <v>42</v>
      </c>
    </row>
    <row r="2201" spans="1:19" x14ac:dyDescent="0.35">
      <c r="A2201" t="s">
        <v>5303</v>
      </c>
      <c r="B2201" t="s">
        <v>912</v>
      </c>
      <c r="C2201" t="s">
        <v>5304</v>
      </c>
      <c r="D2201" t="s">
        <v>64</v>
      </c>
      <c r="E2201" t="s">
        <v>176</v>
      </c>
      <c r="F2201" t="s">
        <v>47</v>
      </c>
      <c r="G2201" t="s">
        <v>177</v>
      </c>
      <c r="H2201">
        <v>490.13</v>
      </c>
      <c r="I2201">
        <v>10</v>
      </c>
      <c r="J2201">
        <v>0.1</v>
      </c>
      <c r="K2201">
        <v>4411.17</v>
      </c>
      <c r="L2201" t="s">
        <v>142</v>
      </c>
      <c r="M2201" t="s">
        <v>183</v>
      </c>
      <c r="N2201" t="s">
        <v>172</v>
      </c>
      <c r="O2201" t="s">
        <v>50</v>
      </c>
      <c r="P2201">
        <v>9</v>
      </c>
      <c r="Q2201">
        <v>6</v>
      </c>
      <c r="S2201" t="s">
        <v>60</v>
      </c>
    </row>
    <row r="2202" spans="1:19" x14ac:dyDescent="0.35">
      <c r="A2202" t="s">
        <v>5305</v>
      </c>
      <c r="B2202" t="s">
        <v>536</v>
      </c>
      <c r="C2202" t="s">
        <v>5306</v>
      </c>
      <c r="D2202" t="s">
        <v>34</v>
      </c>
      <c r="E2202" t="s">
        <v>301</v>
      </c>
      <c r="F2202" t="s">
        <v>57</v>
      </c>
      <c r="G2202" t="s">
        <v>97</v>
      </c>
      <c r="H2202">
        <v>422.45</v>
      </c>
      <c r="I2202">
        <v>9</v>
      </c>
      <c r="J2202">
        <v>0.1</v>
      </c>
      <c r="K2202">
        <v>3421.84</v>
      </c>
      <c r="L2202" t="s">
        <v>104</v>
      </c>
      <c r="M2202" t="s">
        <v>84</v>
      </c>
      <c r="N2202" t="s">
        <v>172</v>
      </c>
      <c r="O2202" t="s">
        <v>105</v>
      </c>
      <c r="P2202">
        <v>12</v>
      </c>
      <c r="Q2202">
        <v>4.9000000000000004</v>
      </c>
      <c r="R2202" t="s">
        <v>30</v>
      </c>
      <c r="S2202" t="s">
        <v>60</v>
      </c>
    </row>
    <row r="2203" spans="1:19" x14ac:dyDescent="0.35">
      <c r="A2203" t="s">
        <v>5307</v>
      </c>
      <c r="B2203" t="s">
        <v>1159</v>
      </c>
      <c r="C2203" t="s">
        <v>5308</v>
      </c>
      <c r="D2203" t="s">
        <v>64</v>
      </c>
      <c r="E2203" t="s">
        <v>274</v>
      </c>
      <c r="F2203" t="s">
        <v>74</v>
      </c>
      <c r="G2203" t="s">
        <v>75</v>
      </c>
      <c r="H2203">
        <v>1446.06</v>
      </c>
      <c r="I2203">
        <v>10</v>
      </c>
      <c r="J2203">
        <v>0.1</v>
      </c>
      <c r="K2203">
        <v>13014.54</v>
      </c>
      <c r="L2203" t="s">
        <v>38</v>
      </c>
      <c r="M2203" t="s">
        <v>134</v>
      </c>
      <c r="N2203" t="s">
        <v>28</v>
      </c>
      <c r="O2203" t="s">
        <v>29</v>
      </c>
      <c r="P2203">
        <v>11</v>
      </c>
      <c r="Q2203">
        <v>1.3</v>
      </c>
      <c r="R2203" t="s">
        <v>30</v>
      </c>
      <c r="S2203" t="s">
        <v>60</v>
      </c>
    </row>
    <row r="2204" spans="1:19" x14ac:dyDescent="0.35">
      <c r="A2204" t="s">
        <v>5309</v>
      </c>
      <c r="B2204" t="s">
        <v>365</v>
      </c>
      <c r="C2204" t="s">
        <v>5310</v>
      </c>
      <c r="D2204" t="s">
        <v>64</v>
      </c>
      <c r="E2204" t="s">
        <v>351</v>
      </c>
      <c r="F2204" t="s">
        <v>57</v>
      </c>
      <c r="G2204" t="s">
        <v>289</v>
      </c>
      <c r="H2204">
        <v>213.64</v>
      </c>
      <c r="I2204">
        <v>9</v>
      </c>
      <c r="J2204">
        <v>0.15</v>
      </c>
      <c r="K2204">
        <v>1634.35</v>
      </c>
      <c r="L2204" t="s">
        <v>38</v>
      </c>
      <c r="M2204" t="s">
        <v>84</v>
      </c>
      <c r="N2204" t="s">
        <v>85</v>
      </c>
      <c r="O2204" t="s">
        <v>116</v>
      </c>
      <c r="P2204">
        <v>13</v>
      </c>
      <c r="Q2204">
        <v>2.1</v>
      </c>
      <c r="R2204" t="s">
        <v>30</v>
      </c>
      <c r="S2204" t="s">
        <v>52</v>
      </c>
    </row>
    <row r="2205" spans="1:19" x14ac:dyDescent="0.35">
      <c r="A2205" t="s">
        <v>5311</v>
      </c>
      <c r="B2205" t="s">
        <v>2503</v>
      </c>
      <c r="C2205" t="s">
        <v>5312</v>
      </c>
      <c r="D2205" t="s">
        <v>157</v>
      </c>
      <c r="E2205" t="s">
        <v>170</v>
      </c>
      <c r="F2205" t="s">
        <v>66</v>
      </c>
      <c r="G2205" t="s">
        <v>171</v>
      </c>
      <c r="H2205">
        <v>838.55</v>
      </c>
      <c r="I2205">
        <v>2</v>
      </c>
      <c r="J2205">
        <v>0.05</v>
      </c>
      <c r="K2205">
        <v>1593.24</v>
      </c>
      <c r="L2205" t="s">
        <v>26</v>
      </c>
      <c r="M2205" t="s">
        <v>183</v>
      </c>
      <c r="N2205" t="s">
        <v>59</v>
      </c>
      <c r="O2205" t="s">
        <v>92</v>
      </c>
      <c r="P2205">
        <v>1</v>
      </c>
      <c r="Q2205">
        <v>1.3</v>
      </c>
      <c r="R2205" t="s">
        <v>51</v>
      </c>
      <c r="S2205" t="s">
        <v>52</v>
      </c>
    </row>
    <row r="2206" spans="1:19" x14ac:dyDescent="0.35">
      <c r="A2206" t="s">
        <v>5313</v>
      </c>
      <c r="B2206" t="s">
        <v>1221</v>
      </c>
      <c r="C2206" t="s">
        <v>5314</v>
      </c>
      <c r="D2206" t="s">
        <v>157</v>
      </c>
      <c r="E2206" t="s">
        <v>323</v>
      </c>
      <c r="F2206" t="s">
        <v>57</v>
      </c>
      <c r="G2206" t="s">
        <v>82</v>
      </c>
      <c r="H2206">
        <v>695.86</v>
      </c>
      <c r="I2206">
        <v>4</v>
      </c>
      <c r="J2206">
        <v>0.25</v>
      </c>
      <c r="K2206">
        <v>2087.58</v>
      </c>
      <c r="L2206" t="s">
        <v>165</v>
      </c>
      <c r="M2206" t="s">
        <v>27</v>
      </c>
      <c r="N2206" t="s">
        <v>166</v>
      </c>
      <c r="O2206" t="s">
        <v>92</v>
      </c>
      <c r="P2206">
        <v>6</v>
      </c>
      <c r="Q2206">
        <v>4</v>
      </c>
      <c r="R2206" t="s">
        <v>30</v>
      </c>
      <c r="S2206" t="s">
        <v>52</v>
      </c>
    </row>
    <row r="2207" spans="1:19" x14ac:dyDescent="0.35">
      <c r="A2207" t="s">
        <v>5315</v>
      </c>
      <c r="B2207" t="s">
        <v>5316</v>
      </c>
      <c r="C2207" t="s">
        <v>5317</v>
      </c>
      <c r="D2207" t="s">
        <v>72</v>
      </c>
      <c r="E2207" t="s">
        <v>132</v>
      </c>
      <c r="F2207" t="s">
        <v>24</v>
      </c>
      <c r="G2207" t="s">
        <v>133</v>
      </c>
      <c r="H2207">
        <v>220.97</v>
      </c>
      <c r="I2207">
        <v>7</v>
      </c>
      <c r="J2207">
        <v>0.1</v>
      </c>
      <c r="K2207">
        <v>1392.11</v>
      </c>
      <c r="L2207" t="s">
        <v>302</v>
      </c>
      <c r="M2207" t="s">
        <v>27</v>
      </c>
      <c r="N2207" t="s">
        <v>28</v>
      </c>
      <c r="O2207" t="s">
        <v>105</v>
      </c>
      <c r="P2207">
        <v>6</v>
      </c>
      <c r="Q2207">
        <v>1.6</v>
      </c>
      <c r="R2207" t="s">
        <v>30</v>
      </c>
      <c r="S2207" t="s">
        <v>60</v>
      </c>
    </row>
    <row r="2208" spans="1:19" x14ac:dyDescent="0.35">
      <c r="A2208" t="s">
        <v>5318</v>
      </c>
      <c r="B2208" t="s">
        <v>296</v>
      </c>
      <c r="C2208" t="s">
        <v>5319</v>
      </c>
      <c r="D2208" t="s">
        <v>64</v>
      </c>
      <c r="E2208" t="s">
        <v>281</v>
      </c>
      <c r="F2208" t="s">
        <v>74</v>
      </c>
      <c r="G2208" t="s">
        <v>110</v>
      </c>
      <c r="H2208">
        <v>298.01</v>
      </c>
      <c r="I2208">
        <v>12</v>
      </c>
      <c r="J2208">
        <v>0.1</v>
      </c>
      <c r="K2208">
        <v>3218.51</v>
      </c>
      <c r="L2208" t="s">
        <v>98</v>
      </c>
      <c r="M2208" t="s">
        <v>134</v>
      </c>
      <c r="N2208" t="s">
        <v>172</v>
      </c>
      <c r="O2208" t="s">
        <v>41</v>
      </c>
      <c r="P2208">
        <v>2</v>
      </c>
      <c r="Q2208">
        <v>1.4</v>
      </c>
      <c r="R2208" t="s">
        <v>30</v>
      </c>
      <c r="S2208" t="s">
        <v>52</v>
      </c>
    </row>
    <row r="2209" spans="1:19" x14ac:dyDescent="0.35">
      <c r="A2209" t="s">
        <v>5320</v>
      </c>
      <c r="B2209" t="s">
        <v>4987</v>
      </c>
      <c r="C2209" t="s">
        <v>5321</v>
      </c>
      <c r="D2209" t="s">
        <v>34</v>
      </c>
      <c r="E2209" t="s">
        <v>181</v>
      </c>
      <c r="F2209" t="s">
        <v>24</v>
      </c>
      <c r="G2209" t="s">
        <v>182</v>
      </c>
      <c r="H2209">
        <v>313.61</v>
      </c>
      <c r="I2209">
        <v>2</v>
      </c>
      <c r="J2209">
        <v>0.2</v>
      </c>
      <c r="K2209">
        <v>501.78</v>
      </c>
      <c r="L2209" t="s">
        <v>38</v>
      </c>
      <c r="M2209" t="s">
        <v>183</v>
      </c>
      <c r="N2209" t="s">
        <v>91</v>
      </c>
      <c r="O2209" t="s">
        <v>116</v>
      </c>
      <c r="P2209">
        <v>11</v>
      </c>
      <c r="Q2209">
        <v>3.2</v>
      </c>
      <c r="R2209" t="s">
        <v>30</v>
      </c>
      <c r="S2209" t="s">
        <v>42</v>
      </c>
    </row>
    <row r="2210" spans="1:19" x14ac:dyDescent="0.35">
      <c r="A2210" t="s">
        <v>5322</v>
      </c>
      <c r="B2210" t="s">
        <v>513</v>
      </c>
      <c r="C2210" t="s">
        <v>2062</v>
      </c>
      <c r="D2210" t="s">
        <v>22</v>
      </c>
      <c r="E2210" t="s">
        <v>416</v>
      </c>
      <c r="F2210" t="s">
        <v>66</v>
      </c>
      <c r="G2210" t="s">
        <v>417</v>
      </c>
      <c r="H2210">
        <v>1310.24</v>
      </c>
      <c r="I2210">
        <v>1</v>
      </c>
      <c r="J2210">
        <v>0</v>
      </c>
      <c r="K2210">
        <v>1310.24</v>
      </c>
      <c r="L2210" t="s">
        <v>76</v>
      </c>
      <c r="M2210" t="s">
        <v>122</v>
      </c>
      <c r="N2210" t="s">
        <v>166</v>
      </c>
      <c r="O2210" t="s">
        <v>92</v>
      </c>
      <c r="P2210">
        <v>8</v>
      </c>
      <c r="Q2210">
        <v>2.6</v>
      </c>
      <c r="R2210" t="s">
        <v>30</v>
      </c>
      <c r="S2210" t="s">
        <v>60</v>
      </c>
    </row>
    <row r="2211" spans="1:19" x14ac:dyDescent="0.35">
      <c r="A2211" t="s">
        <v>5323</v>
      </c>
      <c r="B2211" t="s">
        <v>2694</v>
      </c>
      <c r="C2211" t="s">
        <v>5324</v>
      </c>
      <c r="D2211" t="s">
        <v>157</v>
      </c>
      <c r="E2211" t="s">
        <v>258</v>
      </c>
      <c r="F2211" t="s">
        <v>36</v>
      </c>
      <c r="G2211" t="s">
        <v>259</v>
      </c>
      <c r="H2211">
        <v>27.73</v>
      </c>
      <c r="I2211">
        <v>3</v>
      </c>
      <c r="J2211">
        <v>0</v>
      </c>
      <c r="K2211">
        <v>83.19</v>
      </c>
      <c r="L2211" t="s">
        <v>49</v>
      </c>
      <c r="M2211" t="s">
        <v>39</v>
      </c>
      <c r="N2211" t="s">
        <v>28</v>
      </c>
      <c r="O2211" t="s">
        <v>92</v>
      </c>
      <c r="P2211">
        <v>6</v>
      </c>
      <c r="Q2211">
        <v>3.9</v>
      </c>
      <c r="R2211" t="s">
        <v>30</v>
      </c>
      <c r="S2211" t="s">
        <v>52</v>
      </c>
    </row>
    <row r="2212" spans="1:19" x14ac:dyDescent="0.35">
      <c r="A2212" t="s">
        <v>5325</v>
      </c>
      <c r="B2212" t="s">
        <v>1431</v>
      </c>
      <c r="C2212" t="s">
        <v>5326</v>
      </c>
      <c r="D2212" t="s">
        <v>72</v>
      </c>
      <c r="E2212" t="s">
        <v>152</v>
      </c>
      <c r="F2212" t="s">
        <v>57</v>
      </c>
      <c r="G2212" t="s">
        <v>153</v>
      </c>
      <c r="H2212">
        <v>582.64</v>
      </c>
      <c r="I2212">
        <v>12</v>
      </c>
      <c r="J2212">
        <v>0.15</v>
      </c>
      <c r="K2212">
        <v>5942.93</v>
      </c>
      <c r="L2212" t="s">
        <v>83</v>
      </c>
      <c r="M2212" t="s">
        <v>122</v>
      </c>
      <c r="N2212" t="s">
        <v>91</v>
      </c>
      <c r="O2212" t="s">
        <v>92</v>
      </c>
      <c r="P2212">
        <v>11</v>
      </c>
      <c r="Q2212">
        <v>2.9</v>
      </c>
      <c r="R2212" t="s">
        <v>30</v>
      </c>
      <c r="S2212" t="s">
        <v>60</v>
      </c>
    </row>
    <row r="2213" spans="1:19" x14ac:dyDescent="0.35">
      <c r="A2213" t="s">
        <v>158</v>
      </c>
      <c r="B2213" t="s">
        <v>2267</v>
      </c>
      <c r="C2213" t="s">
        <v>5327</v>
      </c>
      <c r="D2213" t="s">
        <v>34</v>
      </c>
      <c r="E2213" t="s">
        <v>374</v>
      </c>
      <c r="F2213" t="s">
        <v>36</v>
      </c>
      <c r="G2213" t="s">
        <v>259</v>
      </c>
      <c r="H2213">
        <v>27.9</v>
      </c>
      <c r="I2213">
        <v>4</v>
      </c>
      <c r="J2213">
        <v>0.1</v>
      </c>
      <c r="K2213">
        <v>100.44</v>
      </c>
      <c r="L2213" t="s">
        <v>83</v>
      </c>
      <c r="M2213" t="s">
        <v>134</v>
      </c>
      <c r="N2213" t="s">
        <v>91</v>
      </c>
      <c r="O2213" t="s">
        <v>116</v>
      </c>
      <c r="P2213">
        <v>13</v>
      </c>
      <c r="Q2213">
        <v>2.7</v>
      </c>
      <c r="R2213" t="s">
        <v>30</v>
      </c>
      <c r="S2213" t="s">
        <v>60</v>
      </c>
    </row>
    <row r="2214" spans="1:19" x14ac:dyDescent="0.35">
      <c r="A2214" t="s">
        <v>5328</v>
      </c>
      <c r="B2214" t="s">
        <v>1376</v>
      </c>
      <c r="C2214" t="s">
        <v>309</v>
      </c>
      <c r="D2214" t="s">
        <v>157</v>
      </c>
      <c r="E2214" t="s">
        <v>128</v>
      </c>
      <c r="F2214" t="s">
        <v>36</v>
      </c>
      <c r="G2214" t="s">
        <v>129</v>
      </c>
      <c r="H2214">
        <v>43.21</v>
      </c>
      <c r="I2214">
        <v>8</v>
      </c>
      <c r="J2214">
        <v>0.25</v>
      </c>
      <c r="K2214">
        <v>259.26</v>
      </c>
      <c r="L2214" t="s">
        <v>165</v>
      </c>
      <c r="M2214" t="s">
        <v>134</v>
      </c>
      <c r="N2214" t="s">
        <v>59</v>
      </c>
      <c r="O2214" t="s">
        <v>123</v>
      </c>
      <c r="P2214">
        <v>10</v>
      </c>
      <c r="Q2214">
        <v>2.7</v>
      </c>
      <c r="R2214" t="s">
        <v>30</v>
      </c>
      <c r="S2214" t="s">
        <v>52</v>
      </c>
    </row>
    <row r="2215" spans="1:19" x14ac:dyDescent="0.35">
      <c r="A2215" t="s">
        <v>5329</v>
      </c>
      <c r="B2215" t="s">
        <v>1269</v>
      </c>
      <c r="C2215" t="s">
        <v>5330</v>
      </c>
      <c r="D2215" t="s">
        <v>22</v>
      </c>
      <c r="E2215" t="s">
        <v>128</v>
      </c>
      <c r="F2215" t="s">
        <v>36</v>
      </c>
      <c r="G2215" t="s">
        <v>129</v>
      </c>
      <c r="H2215">
        <v>24.54</v>
      </c>
      <c r="I2215">
        <v>6</v>
      </c>
      <c r="J2215">
        <v>0.3</v>
      </c>
      <c r="K2215">
        <v>103.07</v>
      </c>
      <c r="L2215" t="s">
        <v>38</v>
      </c>
      <c r="M2215" t="s">
        <v>122</v>
      </c>
      <c r="N2215" t="s">
        <v>40</v>
      </c>
      <c r="O2215" t="s">
        <v>116</v>
      </c>
      <c r="P2215">
        <v>9</v>
      </c>
      <c r="Q2215">
        <v>4.5</v>
      </c>
      <c r="S2215" t="s">
        <v>60</v>
      </c>
    </row>
    <row r="2216" spans="1:19" x14ac:dyDescent="0.35">
      <c r="A2216" t="s">
        <v>5331</v>
      </c>
      <c r="B2216" t="s">
        <v>4291</v>
      </c>
      <c r="C2216" t="s">
        <v>2945</v>
      </c>
      <c r="D2216" t="s">
        <v>34</v>
      </c>
      <c r="E2216" t="s">
        <v>161</v>
      </c>
      <c r="F2216" t="s">
        <v>74</v>
      </c>
      <c r="G2216" t="s">
        <v>148</v>
      </c>
      <c r="H2216">
        <v>1775.29</v>
      </c>
      <c r="I2216">
        <v>11</v>
      </c>
      <c r="J2216">
        <v>0.05</v>
      </c>
      <c r="K2216">
        <v>18551.78</v>
      </c>
      <c r="L2216" t="s">
        <v>142</v>
      </c>
      <c r="M2216" t="s">
        <v>84</v>
      </c>
      <c r="N2216" t="s">
        <v>166</v>
      </c>
      <c r="O2216" t="s">
        <v>105</v>
      </c>
      <c r="P2216">
        <v>10</v>
      </c>
      <c r="Q2216">
        <v>2.6</v>
      </c>
      <c r="R2216" t="s">
        <v>30</v>
      </c>
      <c r="S2216" t="s">
        <v>86</v>
      </c>
    </row>
    <row r="2217" spans="1:19" x14ac:dyDescent="0.35">
      <c r="A2217" t="s">
        <v>5332</v>
      </c>
      <c r="B2217" t="s">
        <v>3985</v>
      </c>
      <c r="C2217" t="s">
        <v>5333</v>
      </c>
      <c r="D2217" t="s">
        <v>127</v>
      </c>
      <c r="E2217" t="s">
        <v>120</v>
      </c>
      <c r="F2217" t="s">
        <v>47</v>
      </c>
      <c r="G2217" t="s">
        <v>121</v>
      </c>
      <c r="H2217">
        <v>313.66000000000003</v>
      </c>
      <c r="I2217">
        <v>2</v>
      </c>
      <c r="J2217">
        <v>0.05</v>
      </c>
      <c r="K2217">
        <v>595.95000000000005</v>
      </c>
      <c r="L2217" t="s">
        <v>83</v>
      </c>
      <c r="M2217" t="s">
        <v>90</v>
      </c>
      <c r="N2217" t="s">
        <v>68</v>
      </c>
      <c r="O2217" t="s">
        <v>92</v>
      </c>
      <c r="P2217">
        <v>5</v>
      </c>
      <c r="Q2217">
        <v>0</v>
      </c>
      <c r="R2217" t="s">
        <v>112</v>
      </c>
      <c r="S2217" t="s">
        <v>52</v>
      </c>
    </row>
    <row r="2218" spans="1:19" x14ac:dyDescent="0.35">
      <c r="A2218" t="s">
        <v>5334</v>
      </c>
      <c r="B2218" t="s">
        <v>5098</v>
      </c>
      <c r="C2218" t="s">
        <v>4459</v>
      </c>
      <c r="D2218" t="s">
        <v>157</v>
      </c>
      <c r="E2218" t="s">
        <v>73</v>
      </c>
      <c r="F2218" t="s">
        <v>74</v>
      </c>
      <c r="G2218" t="s">
        <v>75</v>
      </c>
      <c r="H2218">
        <v>738.96</v>
      </c>
      <c r="I2218">
        <v>9</v>
      </c>
      <c r="J2218">
        <v>0.05</v>
      </c>
      <c r="K2218">
        <v>6318.11</v>
      </c>
      <c r="L2218" t="s">
        <v>83</v>
      </c>
      <c r="M2218" t="s">
        <v>84</v>
      </c>
      <c r="N2218" t="s">
        <v>68</v>
      </c>
      <c r="O2218" t="s">
        <v>105</v>
      </c>
      <c r="P2218">
        <v>7</v>
      </c>
      <c r="Q2218">
        <v>2.4</v>
      </c>
      <c r="S2218" t="s">
        <v>60</v>
      </c>
    </row>
    <row r="2219" spans="1:19" x14ac:dyDescent="0.35">
      <c r="A2219" t="s">
        <v>5335</v>
      </c>
      <c r="B2219" t="s">
        <v>2090</v>
      </c>
      <c r="C2219" t="s">
        <v>5336</v>
      </c>
      <c r="D2219" t="s">
        <v>34</v>
      </c>
      <c r="E2219" t="s">
        <v>109</v>
      </c>
      <c r="F2219" t="s">
        <v>74</v>
      </c>
      <c r="G2219" t="s">
        <v>110</v>
      </c>
      <c r="H2219">
        <v>1736.7</v>
      </c>
      <c r="I2219">
        <v>14</v>
      </c>
      <c r="J2219">
        <v>0.05</v>
      </c>
      <c r="K2219">
        <v>23098.11</v>
      </c>
      <c r="L2219" t="s">
        <v>26</v>
      </c>
      <c r="M2219" t="s">
        <v>122</v>
      </c>
      <c r="N2219" t="s">
        <v>59</v>
      </c>
      <c r="O2219" t="s">
        <v>92</v>
      </c>
      <c r="P2219">
        <v>6</v>
      </c>
      <c r="Q2219">
        <v>1.8</v>
      </c>
      <c r="R2219" t="s">
        <v>112</v>
      </c>
      <c r="S2219" t="s">
        <v>60</v>
      </c>
    </row>
    <row r="2220" spans="1:19" x14ac:dyDescent="0.35">
      <c r="A2220" t="s">
        <v>5337</v>
      </c>
      <c r="B2220" t="s">
        <v>1349</v>
      </c>
      <c r="C2220" t="s">
        <v>1335</v>
      </c>
      <c r="D2220" t="s">
        <v>157</v>
      </c>
      <c r="E2220" t="s">
        <v>649</v>
      </c>
      <c r="F2220" t="s">
        <v>57</v>
      </c>
      <c r="G2220" t="s">
        <v>153</v>
      </c>
      <c r="H2220">
        <v>697.93</v>
      </c>
      <c r="I2220">
        <v>2</v>
      </c>
      <c r="J2220">
        <v>0.2</v>
      </c>
      <c r="K2220">
        <v>1116.69</v>
      </c>
      <c r="L2220" t="s">
        <v>83</v>
      </c>
      <c r="M2220" t="s">
        <v>39</v>
      </c>
      <c r="N2220" t="s">
        <v>85</v>
      </c>
      <c r="O2220" t="s">
        <v>77</v>
      </c>
      <c r="P2220">
        <v>11</v>
      </c>
      <c r="Q2220">
        <v>4.4000000000000004</v>
      </c>
      <c r="R2220" t="s">
        <v>30</v>
      </c>
      <c r="S2220" t="s">
        <v>42</v>
      </c>
    </row>
    <row r="2221" spans="1:19" x14ac:dyDescent="0.35">
      <c r="A2221" t="s">
        <v>5338</v>
      </c>
      <c r="B2221" t="s">
        <v>720</v>
      </c>
      <c r="C2221" t="s">
        <v>5339</v>
      </c>
      <c r="D2221" t="s">
        <v>157</v>
      </c>
      <c r="E2221" t="s">
        <v>351</v>
      </c>
      <c r="F2221" t="s">
        <v>57</v>
      </c>
      <c r="G2221" t="s">
        <v>289</v>
      </c>
      <c r="H2221">
        <v>678.35</v>
      </c>
      <c r="I2221">
        <v>13</v>
      </c>
      <c r="J2221">
        <v>0.2</v>
      </c>
      <c r="K2221">
        <v>7054.84</v>
      </c>
      <c r="L2221" t="s">
        <v>49</v>
      </c>
      <c r="M2221" t="s">
        <v>39</v>
      </c>
      <c r="N2221" t="s">
        <v>28</v>
      </c>
      <c r="O2221" t="s">
        <v>116</v>
      </c>
      <c r="P2221">
        <v>5</v>
      </c>
      <c r="Q2221">
        <v>1.6</v>
      </c>
      <c r="R2221" t="s">
        <v>30</v>
      </c>
      <c r="S2221" t="s">
        <v>60</v>
      </c>
    </row>
    <row r="2222" spans="1:19" x14ac:dyDescent="0.35">
      <c r="A2222" t="s">
        <v>5340</v>
      </c>
      <c r="B2222" t="s">
        <v>554</v>
      </c>
      <c r="C2222" t="s">
        <v>1546</v>
      </c>
      <c r="D2222" t="s">
        <v>22</v>
      </c>
      <c r="E2222" t="s">
        <v>73</v>
      </c>
      <c r="F2222" t="s">
        <v>74</v>
      </c>
      <c r="G2222" t="s">
        <v>75</v>
      </c>
      <c r="H2222">
        <v>1031.72</v>
      </c>
      <c r="I2222">
        <v>12</v>
      </c>
      <c r="J2222">
        <v>0.1</v>
      </c>
      <c r="K2222">
        <v>11142.58</v>
      </c>
      <c r="L2222" t="s">
        <v>26</v>
      </c>
      <c r="M2222" t="s">
        <v>27</v>
      </c>
      <c r="N2222" t="s">
        <v>28</v>
      </c>
      <c r="O2222" t="s">
        <v>105</v>
      </c>
      <c r="P2222">
        <v>6</v>
      </c>
      <c r="Q2222">
        <v>4.5999999999999996</v>
      </c>
      <c r="R2222" t="s">
        <v>30</v>
      </c>
      <c r="S2222" t="s">
        <v>52</v>
      </c>
    </row>
    <row r="2223" spans="1:19" x14ac:dyDescent="0.35">
      <c r="A2223" t="s">
        <v>5341</v>
      </c>
      <c r="B2223" t="s">
        <v>915</v>
      </c>
      <c r="C2223" t="s">
        <v>5342</v>
      </c>
      <c r="D2223" t="s">
        <v>127</v>
      </c>
      <c r="E2223" t="s">
        <v>81</v>
      </c>
      <c r="F2223" t="s">
        <v>57</v>
      </c>
      <c r="G2223" t="s">
        <v>82</v>
      </c>
      <c r="H2223">
        <v>429.41</v>
      </c>
      <c r="I2223">
        <v>5</v>
      </c>
      <c r="J2223">
        <v>0</v>
      </c>
      <c r="K2223">
        <v>2147.0500000000002</v>
      </c>
      <c r="L2223" t="s">
        <v>302</v>
      </c>
      <c r="M2223" t="s">
        <v>134</v>
      </c>
      <c r="N2223" t="s">
        <v>172</v>
      </c>
      <c r="O2223" t="s">
        <v>105</v>
      </c>
      <c r="P2223">
        <v>4</v>
      </c>
      <c r="Q2223">
        <v>2.1</v>
      </c>
      <c r="R2223" t="s">
        <v>30</v>
      </c>
      <c r="S2223" t="s">
        <v>42</v>
      </c>
    </row>
    <row r="2224" spans="1:19" x14ac:dyDescent="0.35">
      <c r="A2224" t="s">
        <v>5343</v>
      </c>
      <c r="B2224" t="s">
        <v>3130</v>
      </c>
      <c r="C2224" t="s">
        <v>4231</v>
      </c>
      <c r="D2224" t="s">
        <v>127</v>
      </c>
      <c r="E2224" t="s">
        <v>288</v>
      </c>
      <c r="F2224" t="s">
        <v>57</v>
      </c>
      <c r="G2224" t="s">
        <v>289</v>
      </c>
      <c r="H2224">
        <v>542</v>
      </c>
      <c r="I2224">
        <v>12</v>
      </c>
      <c r="J2224">
        <v>0.05</v>
      </c>
      <c r="K2224">
        <v>6178.8</v>
      </c>
      <c r="L2224" t="s">
        <v>83</v>
      </c>
      <c r="M2224" t="s">
        <v>84</v>
      </c>
      <c r="N2224" t="s">
        <v>59</v>
      </c>
      <c r="O2224" t="s">
        <v>92</v>
      </c>
      <c r="P2224">
        <v>3</v>
      </c>
      <c r="Q2224">
        <v>4.5999999999999996</v>
      </c>
      <c r="R2224" t="s">
        <v>202</v>
      </c>
      <c r="S2224" t="s">
        <v>42</v>
      </c>
    </row>
    <row r="2225" spans="1:19" x14ac:dyDescent="0.35">
      <c r="A2225" t="s">
        <v>5344</v>
      </c>
      <c r="B2225" t="s">
        <v>560</v>
      </c>
      <c r="C2225" t="s">
        <v>1680</v>
      </c>
      <c r="D2225" t="s">
        <v>157</v>
      </c>
      <c r="E2225" t="s">
        <v>176</v>
      </c>
      <c r="F2225" t="s">
        <v>47</v>
      </c>
      <c r="G2225" t="s">
        <v>177</v>
      </c>
      <c r="H2225">
        <v>178.51</v>
      </c>
      <c r="I2225">
        <v>4</v>
      </c>
      <c r="J2225">
        <v>0</v>
      </c>
      <c r="K2225">
        <v>714.04</v>
      </c>
      <c r="L2225" t="s">
        <v>83</v>
      </c>
      <c r="M2225" t="s">
        <v>122</v>
      </c>
      <c r="N2225" t="s">
        <v>68</v>
      </c>
      <c r="O2225" t="s">
        <v>29</v>
      </c>
      <c r="P2225">
        <v>13</v>
      </c>
      <c r="Q2225">
        <v>4.2</v>
      </c>
      <c r="R2225" t="s">
        <v>51</v>
      </c>
      <c r="S2225" t="s">
        <v>52</v>
      </c>
    </row>
    <row r="2226" spans="1:19" x14ac:dyDescent="0.35">
      <c r="A2226" t="s">
        <v>5345</v>
      </c>
      <c r="B2226" t="s">
        <v>5346</v>
      </c>
      <c r="C2226" t="s">
        <v>5347</v>
      </c>
      <c r="D2226" t="s">
        <v>34</v>
      </c>
      <c r="E2226" t="s">
        <v>288</v>
      </c>
      <c r="F2226" t="s">
        <v>57</v>
      </c>
      <c r="G2226" t="s">
        <v>289</v>
      </c>
      <c r="H2226">
        <v>563.28</v>
      </c>
      <c r="I2226">
        <v>13</v>
      </c>
      <c r="J2226">
        <v>0.2</v>
      </c>
      <c r="K2226">
        <v>5858.11</v>
      </c>
      <c r="L2226" t="s">
        <v>49</v>
      </c>
      <c r="M2226" t="s">
        <v>111</v>
      </c>
      <c r="N2226" t="s">
        <v>28</v>
      </c>
      <c r="O2226" t="s">
        <v>116</v>
      </c>
      <c r="P2226">
        <v>1</v>
      </c>
      <c r="Q2226">
        <v>3.3</v>
      </c>
      <c r="S2226" t="s">
        <v>60</v>
      </c>
    </row>
    <row r="2227" spans="1:19" x14ac:dyDescent="0.35">
      <c r="A2227" t="s">
        <v>5348</v>
      </c>
      <c r="B2227" t="s">
        <v>868</v>
      </c>
      <c r="C2227" t="s">
        <v>5349</v>
      </c>
      <c r="D2227" t="s">
        <v>34</v>
      </c>
      <c r="E2227" t="s">
        <v>1182</v>
      </c>
      <c r="F2227" t="s">
        <v>66</v>
      </c>
      <c r="G2227" t="s">
        <v>446</v>
      </c>
      <c r="H2227">
        <v>1578.65</v>
      </c>
      <c r="I2227">
        <v>7</v>
      </c>
      <c r="J2227">
        <v>0</v>
      </c>
      <c r="K2227">
        <v>11050.55</v>
      </c>
      <c r="L2227" t="s">
        <v>142</v>
      </c>
      <c r="M2227" t="s">
        <v>90</v>
      </c>
      <c r="N2227" t="s">
        <v>68</v>
      </c>
      <c r="O2227" t="s">
        <v>29</v>
      </c>
      <c r="P2227">
        <v>1</v>
      </c>
      <c r="Q2227">
        <v>3.7</v>
      </c>
      <c r="R2227" t="s">
        <v>30</v>
      </c>
      <c r="S2227" t="s">
        <v>60</v>
      </c>
    </row>
    <row r="2228" spans="1:19" x14ac:dyDescent="0.35">
      <c r="A2228" t="s">
        <v>5350</v>
      </c>
      <c r="B2228" t="s">
        <v>468</v>
      </c>
      <c r="C2228" t="s">
        <v>3728</v>
      </c>
      <c r="D2228" t="s">
        <v>72</v>
      </c>
      <c r="E2228" t="s">
        <v>239</v>
      </c>
      <c r="F2228" t="s">
        <v>66</v>
      </c>
      <c r="G2228" t="s">
        <v>240</v>
      </c>
      <c r="H2228">
        <v>1739.77</v>
      </c>
      <c r="I2228">
        <v>8</v>
      </c>
      <c r="J2228">
        <v>0.2</v>
      </c>
      <c r="K2228">
        <v>11134.53</v>
      </c>
      <c r="L2228" t="s">
        <v>104</v>
      </c>
      <c r="M2228" t="s">
        <v>134</v>
      </c>
      <c r="N2228" t="s">
        <v>68</v>
      </c>
      <c r="O2228" t="s">
        <v>116</v>
      </c>
      <c r="P2228">
        <v>6</v>
      </c>
      <c r="Q2228">
        <v>2.2999999999999998</v>
      </c>
      <c r="R2228" t="s">
        <v>30</v>
      </c>
      <c r="S2228" t="s">
        <v>60</v>
      </c>
    </row>
    <row r="2229" spans="1:19" x14ac:dyDescent="0.35">
      <c r="A2229" t="s">
        <v>5351</v>
      </c>
      <c r="B2229" t="s">
        <v>2503</v>
      </c>
      <c r="C2229" t="s">
        <v>5352</v>
      </c>
      <c r="D2229" t="s">
        <v>22</v>
      </c>
      <c r="E2229" t="s">
        <v>413</v>
      </c>
      <c r="F2229" t="s">
        <v>47</v>
      </c>
      <c r="G2229" t="s">
        <v>103</v>
      </c>
      <c r="H2229">
        <v>62.89</v>
      </c>
      <c r="I2229">
        <v>5</v>
      </c>
      <c r="J2229">
        <v>0.15</v>
      </c>
      <c r="K2229">
        <v>267.27999999999997</v>
      </c>
      <c r="L2229" t="s">
        <v>76</v>
      </c>
      <c r="M2229" t="s">
        <v>90</v>
      </c>
      <c r="N2229" t="s">
        <v>68</v>
      </c>
      <c r="O2229" t="s">
        <v>123</v>
      </c>
      <c r="P2229">
        <v>9</v>
      </c>
      <c r="Q2229">
        <v>3.3</v>
      </c>
      <c r="R2229" t="s">
        <v>30</v>
      </c>
      <c r="S2229" t="s">
        <v>52</v>
      </c>
    </row>
    <row r="2230" spans="1:19" x14ac:dyDescent="0.35">
      <c r="A2230" t="s">
        <v>5353</v>
      </c>
      <c r="B2230" t="s">
        <v>5354</v>
      </c>
      <c r="C2230" t="s">
        <v>5355</v>
      </c>
      <c r="D2230" t="s">
        <v>22</v>
      </c>
      <c r="E2230" t="s">
        <v>181</v>
      </c>
      <c r="F2230" t="s">
        <v>24</v>
      </c>
      <c r="G2230" t="s">
        <v>182</v>
      </c>
      <c r="H2230">
        <v>544.96</v>
      </c>
      <c r="I2230">
        <v>10</v>
      </c>
      <c r="J2230">
        <v>0.15</v>
      </c>
      <c r="K2230">
        <v>4632.16</v>
      </c>
      <c r="L2230" t="s">
        <v>76</v>
      </c>
      <c r="M2230" t="s">
        <v>39</v>
      </c>
      <c r="N2230" t="s">
        <v>59</v>
      </c>
      <c r="O2230" t="s">
        <v>77</v>
      </c>
      <c r="P2230">
        <v>8</v>
      </c>
      <c r="Q2230">
        <v>2.2000000000000002</v>
      </c>
      <c r="R2230" t="s">
        <v>30</v>
      </c>
      <c r="S2230" t="s">
        <v>60</v>
      </c>
    </row>
    <row r="2231" spans="1:19" x14ac:dyDescent="0.35">
      <c r="A2231" t="s">
        <v>5356</v>
      </c>
      <c r="B2231" t="s">
        <v>1493</v>
      </c>
      <c r="C2231" t="s">
        <v>5357</v>
      </c>
      <c r="D2231" t="s">
        <v>34</v>
      </c>
      <c r="E2231" t="s">
        <v>656</v>
      </c>
      <c r="F2231" t="s">
        <v>47</v>
      </c>
      <c r="G2231" t="s">
        <v>657</v>
      </c>
      <c r="H2231">
        <v>341.71</v>
      </c>
      <c r="I2231">
        <v>14</v>
      </c>
      <c r="J2231">
        <v>0.05</v>
      </c>
      <c r="K2231">
        <v>4544.74</v>
      </c>
      <c r="L2231" t="s">
        <v>38</v>
      </c>
      <c r="M2231" t="s">
        <v>84</v>
      </c>
      <c r="N2231" t="s">
        <v>91</v>
      </c>
      <c r="O2231" t="s">
        <v>123</v>
      </c>
      <c r="P2231">
        <v>12</v>
      </c>
      <c r="Q2231">
        <v>2.6</v>
      </c>
      <c r="R2231" t="s">
        <v>30</v>
      </c>
      <c r="S2231" t="s">
        <v>294</v>
      </c>
    </row>
    <row r="2232" spans="1:19" x14ac:dyDescent="0.35">
      <c r="A2232" t="s">
        <v>5358</v>
      </c>
      <c r="B2232" t="s">
        <v>4261</v>
      </c>
      <c r="C2232" t="s">
        <v>5359</v>
      </c>
      <c r="D2232" t="s">
        <v>72</v>
      </c>
      <c r="E2232" t="s">
        <v>109</v>
      </c>
      <c r="F2232" t="s">
        <v>74</v>
      </c>
      <c r="G2232" t="s">
        <v>110</v>
      </c>
      <c r="H2232">
        <v>1011</v>
      </c>
      <c r="I2232">
        <v>14</v>
      </c>
      <c r="J2232">
        <v>0.15</v>
      </c>
      <c r="K2232">
        <v>12030.9</v>
      </c>
      <c r="L2232" t="s">
        <v>49</v>
      </c>
      <c r="M2232" t="s">
        <v>39</v>
      </c>
      <c r="N2232" t="s">
        <v>59</v>
      </c>
      <c r="O2232" t="s">
        <v>105</v>
      </c>
      <c r="P2232">
        <v>2</v>
      </c>
      <c r="Q2232">
        <v>4.0999999999999996</v>
      </c>
      <c r="R2232" t="s">
        <v>30</v>
      </c>
      <c r="S2232" t="s">
        <v>52</v>
      </c>
    </row>
    <row r="2233" spans="1:19" x14ac:dyDescent="0.35">
      <c r="A2233" t="s">
        <v>5360</v>
      </c>
      <c r="B2233" t="s">
        <v>915</v>
      </c>
      <c r="C2233" t="s">
        <v>5361</v>
      </c>
      <c r="D2233" t="s">
        <v>34</v>
      </c>
      <c r="E2233" t="s">
        <v>445</v>
      </c>
      <c r="F2233" t="s">
        <v>66</v>
      </c>
      <c r="G2233" t="s">
        <v>446</v>
      </c>
      <c r="H2233">
        <v>1123.43</v>
      </c>
      <c r="I2233">
        <v>5</v>
      </c>
      <c r="J2233">
        <v>0.1</v>
      </c>
      <c r="K2233">
        <v>5055.4399999999996</v>
      </c>
      <c r="L2233" t="s">
        <v>49</v>
      </c>
      <c r="M2233" t="s">
        <v>111</v>
      </c>
      <c r="N2233" t="s">
        <v>172</v>
      </c>
      <c r="O2233" t="s">
        <v>41</v>
      </c>
      <c r="P2233">
        <v>9</v>
      </c>
      <c r="Q2233">
        <v>2</v>
      </c>
      <c r="R2233" t="s">
        <v>30</v>
      </c>
      <c r="S2233" t="s">
        <v>60</v>
      </c>
    </row>
    <row r="2234" spans="1:19" x14ac:dyDescent="0.35">
      <c r="A2234" t="s">
        <v>5362</v>
      </c>
      <c r="B2234" t="s">
        <v>1309</v>
      </c>
      <c r="C2234" t="s">
        <v>5363</v>
      </c>
      <c r="D2234" t="s">
        <v>34</v>
      </c>
      <c r="E2234" t="s">
        <v>209</v>
      </c>
      <c r="F2234" t="s">
        <v>47</v>
      </c>
      <c r="G2234" t="s">
        <v>210</v>
      </c>
      <c r="H2234">
        <v>645.23</v>
      </c>
      <c r="I2234">
        <v>2</v>
      </c>
      <c r="J2234">
        <v>0.2</v>
      </c>
      <c r="K2234">
        <v>1032.3699999999999</v>
      </c>
      <c r="L2234" t="s">
        <v>302</v>
      </c>
      <c r="M2234" t="s">
        <v>111</v>
      </c>
      <c r="N2234" t="s">
        <v>172</v>
      </c>
      <c r="O2234" t="s">
        <v>105</v>
      </c>
      <c r="P2234">
        <v>8</v>
      </c>
      <c r="Q2234">
        <v>4.4000000000000004</v>
      </c>
      <c r="R2234" t="s">
        <v>51</v>
      </c>
      <c r="S2234" t="s">
        <v>60</v>
      </c>
    </row>
    <row r="2235" spans="1:19" x14ac:dyDescent="0.35">
      <c r="A2235" t="s">
        <v>5364</v>
      </c>
      <c r="B2235" t="s">
        <v>5365</v>
      </c>
      <c r="C2235" t="s">
        <v>5366</v>
      </c>
      <c r="D2235" t="s">
        <v>127</v>
      </c>
      <c r="E2235" t="s">
        <v>193</v>
      </c>
      <c r="F2235" t="s">
        <v>24</v>
      </c>
      <c r="G2235" t="s">
        <v>194</v>
      </c>
      <c r="H2235">
        <v>382.91</v>
      </c>
      <c r="I2235">
        <v>8</v>
      </c>
      <c r="L2235" t="s">
        <v>49</v>
      </c>
      <c r="M2235" t="s">
        <v>90</v>
      </c>
      <c r="N2235" t="s">
        <v>28</v>
      </c>
      <c r="O2235" t="s">
        <v>29</v>
      </c>
      <c r="P2235">
        <v>12</v>
      </c>
      <c r="Q2235">
        <v>2.5</v>
      </c>
      <c r="R2235" t="s">
        <v>30</v>
      </c>
      <c r="S2235" t="s">
        <v>52</v>
      </c>
    </row>
    <row r="2236" spans="1:19" x14ac:dyDescent="0.35">
      <c r="A2236" t="s">
        <v>5367</v>
      </c>
      <c r="B2236" t="s">
        <v>614</v>
      </c>
      <c r="C2236" t="s">
        <v>5368</v>
      </c>
      <c r="D2236" t="s">
        <v>34</v>
      </c>
      <c r="E2236" t="s">
        <v>181</v>
      </c>
      <c r="F2236" t="s">
        <v>24</v>
      </c>
      <c r="G2236" t="s">
        <v>182</v>
      </c>
      <c r="H2236">
        <v>302.66000000000003</v>
      </c>
      <c r="I2236">
        <v>14</v>
      </c>
      <c r="J2236">
        <v>0.1</v>
      </c>
      <c r="K2236">
        <v>3813.52</v>
      </c>
      <c r="L2236" t="s">
        <v>142</v>
      </c>
      <c r="M2236" t="s">
        <v>122</v>
      </c>
      <c r="N2236" t="s">
        <v>85</v>
      </c>
      <c r="O2236" t="s">
        <v>123</v>
      </c>
      <c r="P2236">
        <v>9</v>
      </c>
      <c r="Q2236">
        <v>3.1</v>
      </c>
      <c r="R2236" t="s">
        <v>30</v>
      </c>
      <c r="S2236" t="s">
        <v>60</v>
      </c>
    </row>
    <row r="2237" spans="1:19" x14ac:dyDescent="0.35">
      <c r="A2237" t="s">
        <v>5369</v>
      </c>
      <c r="B2237" t="s">
        <v>1534</v>
      </c>
      <c r="C2237" t="s">
        <v>1839</v>
      </c>
      <c r="D2237" t="s">
        <v>22</v>
      </c>
      <c r="E2237" t="s">
        <v>470</v>
      </c>
      <c r="F2237" t="s">
        <v>24</v>
      </c>
      <c r="G2237" t="s">
        <v>471</v>
      </c>
      <c r="H2237">
        <v>436.57</v>
      </c>
      <c r="I2237">
        <v>2</v>
      </c>
      <c r="J2237">
        <v>0.1</v>
      </c>
      <c r="K2237">
        <v>785.83</v>
      </c>
      <c r="L2237" t="s">
        <v>76</v>
      </c>
      <c r="M2237" t="s">
        <v>111</v>
      </c>
      <c r="N2237" t="s">
        <v>85</v>
      </c>
      <c r="O2237" t="s">
        <v>41</v>
      </c>
      <c r="P2237">
        <v>4</v>
      </c>
      <c r="Q2237">
        <v>4.8</v>
      </c>
      <c r="R2237" t="s">
        <v>51</v>
      </c>
      <c r="S2237" t="s">
        <v>86</v>
      </c>
    </row>
    <row r="2238" spans="1:19" x14ac:dyDescent="0.35">
      <c r="A2238" t="s">
        <v>5370</v>
      </c>
      <c r="B2238" t="s">
        <v>5052</v>
      </c>
      <c r="C2238" t="s">
        <v>5371</v>
      </c>
      <c r="D2238" t="s">
        <v>72</v>
      </c>
      <c r="E2238" t="s">
        <v>73</v>
      </c>
      <c r="F2238" t="s">
        <v>74</v>
      </c>
      <c r="G2238" t="s">
        <v>75</v>
      </c>
      <c r="H2238">
        <v>908.43</v>
      </c>
      <c r="I2238">
        <v>10</v>
      </c>
      <c r="J2238">
        <v>0</v>
      </c>
      <c r="K2238">
        <v>9084.2999999999993</v>
      </c>
      <c r="L2238" t="s">
        <v>98</v>
      </c>
      <c r="M2238" t="s">
        <v>39</v>
      </c>
      <c r="N2238" t="s">
        <v>91</v>
      </c>
      <c r="O2238" t="s">
        <v>50</v>
      </c>
      <c r="P2238">
        <v>9</v>
      </c>
      <c r="Q2238">
        <v>3.7</v>
      </c>
      <c r="R2238" t="s">
        <v>51</v>
      </c>
      <c r="S2238" t="s">
        <v>42</v>
      </c>
    </row>
    <row r="2239" spans="1:19" x14ac:dyDescent="0.35">
      <c r="A2239" t="s">
        <v>5372</v>
      </c>
      <c r="B2239" t="s">
        <v>941</v>
      </c>
      <c r="C2239" t="s">
        <v>5373</v>
      </c>
      <c r="D2239" t="s">
        <v>22</v>
      </c>
      <c r="E2239" t="s">
        <v>109</v>
      </c>
      <c r="F2239" t="s">
        <v>74</v>
      </c>
      <c r="G2239" t="s">
        <v>110</v>
      </c>
      <c r="H2239">
        <v>2240.3200000000002</v>
      </c>
      <c r="I2239">
        <v>12</v>
      </c>
      <c r="J2239">
        <v>0.05</v>
      </c>
      <c r="K2239">
        <v>25539.65</v>
      </c>
      <c r="L2239" t="s">
        <v>98</v>
      </c>
      <c r="M2239" t="s">
        <v>27</v>
      </c>
      <c r="N2239" t="s">
        <v>68</v>
      </c>
      <c r="O2239" t="s">
        <v>105</v>
      </c>
      <c r="P2239">
        <v>2</v>
      </c>
      <c r="Q2239">
        <v>3.6</v>
      </c>
      <c r="R2239" t="s">
        <v>30</v>
      </c>
    </row>
    <row r="2240" spans="1:19" x14ac:dyDescent="0.35">
      <c r="A2240" t="s">
        <v>5374</v>
      </c>
      <c r="B2240" t="s">
        <v>2333</v>
      </c>
      <c r="C2240" t="s">
        <v>5375</v>
      </c>
      <c r="D2240" t="s">
        <v>157</v>
      </c>
      <c r="E2240" t="s">
        <v>152</v>
      </c>
      <c r="F2240" t="s">
        <v>57</v>
      </c>
      <c r="G2240" t="s">
        <v>153</v>
      </c>
      <c r="H2240">
        <v>461</v>
      </c>
      <c r="I2240">
        <v>6</v>
      </c>
      <c r="J2240">
        <v>0.3</v>
      </c>
      <c r="K2240">
        <v>1936.2</v>
      </c>
      <c r="L2240" t="s">
        <v>38</v>
      </c>
      <c r="M2240" t="s">
        <v>39</v>
      </c>
      <c r="N2240" t="s">
        <v>59</v>
      </c>
      <c r="O2240" t="s">
        <v>29</v>
      </c>
      <c r="P2240">
        <v>13</v>
      </c>
      <c r="Q2240">
        <v>3.8</v>
      </c>
      <c r="R2240" t="s">
        <v>30</v>
      </c>
      <c r="S2240" t="s">
        <v>86</v>
      </c>
    </row>
    <row r="2241" spans="1:19" x14ac:dyDescent="0.35">
      <c r="A2241" t="s">
        <v>5376</v>
      </c>
      <c r="B2241" t="s">
        <v>5377</v>
      </c>
      <c r="C2241" t="s">
        <v>5378</v>
      </c>
      <c r="D2241" t="s">
        <v>34</v>
      </c>
      <c r="E2241" t="s">
        <v>244</v>
      </c>
      <c r="F2241" t="s">
        <v>36</v>
      </c>
      <c r="G2241" t="s">
        <v>129</v>
      </c>
      <c r="H2241">
        <v>31.25</v>
      </c>
      <c r="I2241">
        <v>8</v>
      </c>
      <c r="J2241">
        <v>0</v>
      </c>
      <c r="K2241">
        <v>250</v>
      </c>
      <c r="L2241" t="s">
        <v>76</v>
      </c>
      <c r="M2241" t="s">
        <v>90</v>
      </c>
      <c r="N2241" t="s">
        <v>85</v>
      </c>
      <c r="O2241" t="s">
        <v>105</v>
      </c>
      <c r="P2241">
        <v>1</v>
      </c>
      <c r="Q2241">
        <v>4.7</v>
      </c>
      <c r="R2241" t="s">
        <v>30</v>
      </c>
      <c r="S2241" t="s">
        <v>294</v>
      </c>
    </row>
    <row r="2242" spans="1:19" x14ac:dyDescent="0.35">
      <c r="A2242" t="s">
        <v>5379</v>
      </c>
      <c r="B2242" t="s">
        <v>576</v>
      </c>
      <c r="C2242" t="s">
        <v>5380</v>
      </c>
      <c r="D2242" t="s">
        <v>157</v>
      </c>
      <c r="E2242" t="s">
        <v>120</v>
      </c>
      <c r="F2242" t="s">
        <v>47</v>
      </c>
      <c r="G2242" t="s">
        <v>121</v>
      </c>
      <c r="H2242">
        <v>70.47</v>
      </c>
      <c r="I2242">
        <v>6</v>
      </c>
      <c r="J2242">
        <v>0.05</v>
      </c>
      <c r="K2242">
        <v>401.68</v>
      </c>
      <c r="L2242" t="s">
        <v>49</v>
      </c>
      <c r="M2242" t="s">
        <v>90</v>
      </c>
      <c r="N2242" t="s">
        <v>91</v>
      </c>
      <c r="O2242" t="s">
        <v>41</v>
      </c>
      <c r="P2242">
        <v>13</v>
      </c>
      <c r="Q2242">
        <v>2</v>
      </c>
      <c r="R2242" t="s">
        <v>30</v>
      </c>
      <c r="S2242" t="s">
        <v>52</v>
      </c>
    </row>
    <row r="2243" spans="1:19" x14ac:dyDescent="0.35">
      <c r="A2243" t="s">
        <v>5381</v>
      </c>
      <c r="B2243" t="s">
        <v>353</v>
      </c>
      <c r="C2243" t="s">
        <v>5382</v>
      </c>
      <c r="D2243" t="s">
        <v>157</v>
      </c>
      <c r="E2243" t="s">
        <v>470</v>
      </c>
      <c r="F2243" t="s">
        <v>24</v>
      </c>
      <c r="G2243" t="s">
        <v>471</v>
      </c>
      <c r="H2243">
        <v>424.77</v>
      </c>
      <c r="I2243">
        <v>4</v>
      </c>
      <c r="L2243" t="s">
        <v>76</v>
      </c>
      <c r="M2243" t="s">
        <v>90</v>
      </c>
      <c r="N2243" t="s">
        <v>172</v>
      </c>
      <c r="O2243" t="s">
        <v>123</v>
      </c>
      <c r="P2243">
        <v>9</v>
      </c>
      <c r="Q2243">
        <v>3.5</v>
      </c>
      <c r="R2243" t="s">
        <v>30</v>
      </c>
      <c r="S2243" t="s">
        <v>60</v>
      </c>
    </row>
    <row r="2244" spans="1:19" x14ac:dyDescent="0.35">
      <c r="A2244" t="s">
        <v>5383</v>
      </c>
      <c r="B2244" t="s">
        <v>1362</v>
      </c>
      <c r="C2244" t="s">
        <v>5384</v>
      </c>
      <c r="D2244" t="s">
        <v>34</v>
      </c>
      <c r="E2244" t="s">
        <v>351</v>
      </c>
      <c r="F2244" t="s">
        <v>57</v>
      </c>
      <c r="G2244" t="s">
        <v>289</v>
      </c>
      <c r="H2244">
        <v>562.39</v>
      </c>
      <c r="I2244">
        <v>13</v>
      </c>
      <c r="J2244">
        <v>0.1</v>
      </c>
      <c r="K2244">
        <v>6579.96</v>
      </c>
      <c r="L2244" t="s">
        <v>165</v>
      </c>
      <c r="M2244" t="s">
        <v>134</v>
      </c>
      <c r="N2244" t="s">
        <v>59</v>
      </c>
      <c r="O2244" t="s">
        <v>77</v>
      </c>
      <c r="P2244">
        <v>10</v>
      </c>
      <c r="Q2244">
        <v>2.6</v>
      </c>
      <c r="R2244" t="s">
        <v>30</v>
      </c>
      <c r="S2244" t="s">
        <v>86</v>
      </c>
    </row>
    <row r="2245" spans="1:19" x14ac:dyDescent="0.35">
      <c r="A2245" t="s">
        <v>5385</v>
      </c>
      <c r="B2245" t="s">
        <v>1180</v>
      </c>
      <c r="C2245" t="s">
        <v>2746</v>
      </c>
      <c r="D2245" t="s">
        <v>22</v>
      </c>
      <c r="E2245" t="s">
        <v>198</v>
      </c>
      <c r="F2245" t="s">
        <v>74</v>
      </c>
      <c r="G2245" t="s">
        <v>110</v>
      </c>
      <c r="H2245">
        <v>897.2</v>
      </c>
      <c r="I2245">
        <v>4</v>
      </c>
      <c r="J2245">
        <v>0</v>
      </c>
      <c r="K2245">
        <v>3588.8</v>
      </c>
      <c r="L2245" t="s">
        <v>165</v>
      </c>
      <c r="M2245" t="s">
        <v>111</v>
      </c>
      <c r="N2245" t="s">
        <v>172</v>
      </c>
      <c r="O2245" t="s">
        <v>116</v>
      </c>
      <c r="P2245">
        <v>8</v>
      </c>
      <c r="Q2245">
        <v>1</v>
      </c>
      <c r="R2245" t="s">
        <v>30</v>
      </c>
      <c r="S2245" t="s">
        <v>60</v>
      </c>
    </row>
    <row r="2246" spans="1:19" x14ac:dyDescent="0.35">
      <c r="A2246" t="s">
        <v>5386</v>
      </c>
      <c r="B2246" t="s">
        <v>4140</v>
      </c>
      <c r="C2246" t="s">
        <v>415</v>
      </c>
      <c r="D2246" t="s">
        <v>34</v>
      </c>
      <c r="E2246" t="s">
        <v>258</v>
      </c>
      <c r="F2246" t="s">
        <v>36</v>
      </c>
      <c r="G2246" t="s">
        <v>259</v>
      </c>
      <c r="H2246">
        <v>31.59</v>
      </c>
      <c r="I2246">
        <v>6</v>
      </c>
      <c r="J2246">
        <v>0.1</v>
      </c>
      <c r="K2246">
        <v>170.59</v>
      </c>
      <c r="L2246" t="s">
        <v>38</v>
      </c>
      <c r="M2246" t="s">
        <v>39</v>
      </c>
      <c r="N2246" t="s">
        <v>59</v>
      </c>
      <c r="O2246" t="s">
        <v>123</v>
      </c>
      <c r="P2246">
        <v>7</v>
      </c>
      <c r="Q2246">
        <v>1.5</v>
      </c>
      <c r="R2246" t="s">
        <v>30</v>
      </c>
      <c r="S2246" t="s">
        <v>60</v>
      </c>
    </row>
    <row r="2247" spans="1:19" x14ac:dyDescent="0.35">
      <c r="A2247" t="s">
        <v>5387</v>
      </c>
      <c r="B2247" t="s">
        <v>5388</v>
      </c>
      <c r="C2247" t="s">
        <v>5389</v>
      </c>
      <c r="D2247" t="s">
        <v>64</v>
      </c>
      <c r="E2247" t="s">
        <v>1182</v>
      </c>
      <c r="F2247" t="s">
        <v>66</v>
      </c>
      <c r="G2247" t="s">
        <v>446</v>
      </c>
      <c r="H2247">
        <v>114.66</v>
      </c>
      <c r="I2247">
        <v>14</v>
      </c>
      <c r="J2247">
        <v>0</v>
      </c>
      <c r="K2247">
        <v>1605.24</v>
      </c>
      <c r="L2247" t="s">
        <v>165</v>
      </c>
      <c r="M2247" t="s">
        <v>134</v>
      </c>
      <c r="N2247" t="s">
        <v>40</v>
      </c>
      <c r="O2247" t="s">
        <v>92</v>
      </c>
      <c r="P2247">
        <v>13</v>
      </c>
      <c r="Q2247">
        <v>2.2999999999999998</v>
      </c>
      <c r="R2247" t="s">
        <v>30</v>
      </c>
      <c r="S2247" t="s">
        <v>86</v>
      </c>
    </row>
    <row r="2248" spans="1:19" x14ac:dyDescent="0.35">
      <c r="A2248" t="s">
        <v>5390</v>
      </c>
      <c r="B2248" t="s">
        <v>548</v>
      </c>
      <c r="C2248" t="s">
        <v>5391</v>
      </c>
      <c r="D2248" t="s">
        <v>72</v>
      </c>
      <c r="E2248" t="s">
        <v>656</v>
      </c>
      <c r="F2248" t="s">
        <v>47</v>
      </c>
      <c r="G2248" t="s">
        <v>657</v>
      </c>
      <c r="H2248">
        <v>688.72</v>
      </c>
      <c r="I2248">
        <v>13</v>
      </c>
      <c r="J2248">
        <v>0</v>
      </c>
      <c r="K2248">
        <v>8953.36</v>
      </c>
      <c r="L2248" t="s">
        <v>165</v>
      </c>
      <c r="M2248" t="s">
        <v>183</v>
      </c>
      <c r="N2248" t="s">
        <v>91</v>
      </c>
      <c r="O2248" t="s">
        <v>105</v>
      </c>
      <c r="P2248">
        <v>8</v>
      </c>
      <c r="Q2248">
        <v>3.3</v>
      </c>
      <c r="R2248" t="s">
        <v>30</v>
      </c>
    </row>
    <row r="2249" spans="1:19" x14ac:dyDescent="0.35">
      <c r="A2249" t="s">
        <v>5392</v>
      </c>
      <c r="B2249" t="s">
        <v>419</v>
      </c>
      <c r="C2249" t="s">
        <v>5393</v>
      </c>
      <c r="D2249" t="s">
        <v>157</v>
      </c>
      <c r="E2249" t="s">
        <v>56</v>
      </c>
      <c r="F2249" t="s">
        <v>57</v>
      </c>
      <c r="G2249" t="s">
        <v>58</v>
      </c>
      <c r="H2249">
        <v>579.08000000000004</v>
      </c>
      <c r="I2249">
        <v>4</v>
      </c>
      <c r="J2249">
        <v>0.15</v>
      </c>
      <c r="K2249">
        <v>1968.87</v>
      </c>
      <c r="L2249" t="s">
        <v>302</v>
      </c>
      <c r="M2249" t="s">
        <v>39</v>
      </c>
      <c r="N2249" t="s">
        <v>172</v>
      </c>
      <c r="O2249" t="s">
        <v>123</v>
      </c>
      <c r="P2249">
        <v>12</v>
      </c>
      <c r="Q2249">
        <v>4.5</v>
      </c>
      <c r="R2249" t="s">
        <v>30</v>
      </c>
      <c r="S2249" t="s">
        <v>52</v>
      </c>
    </row>
    <row r="2250" spans="1:19" x14ac:dyDescent="0.35">
      <c r="A2250" t="s">
        <v>5394</v>
      </c>
      <c r="B2250" t="s">
        <v>5395</v>
      </c>
      <c r="C2250" t="s">
        <v>5396</v>
      </c>
      <c r="D2250" t="s">
        <v>157</v>
      </c>
      <c r="E2250" t="s">
        <v>231</v>
      </c>
      <c r="F2250" t="s">
        <v>57</v>
      </c>
      <c r="G2250" t="s">
        <v>232</v>
      </c>
      <c r="H2250">
        <v>345.68</v>
      </c>
      <c r="I2250">
        <v>8</v>
      </c>
      <c r="J2250">
        <v>0.05</v>
      </c>
      <c r="K2250">
        <v>2627.17</v>
      </c>
      <c r="L2250" t="s">
        <v>76</v>
      </c>
      <c r="M2250" t="s">
        <v>183</v>
      </c>
      <c r="N2250" t="s">
        <v>85</v>
      </c>
      <c r="O2250" t="s">
        <v>123</v>
      </c>
      <c r="P2250">
        <v>1</v>
      </c>
      <c r="Q2250">
        <v>4.2</v>
      </c>
      <c r="R2250" t="s">
        <v>30</v>
      </c>
      <c r="S2250" t="s">
        <v>60</v>
      </c>
    </row>
    <row r="2251" spans="1:19" x14ac:dyDescent="0.35">
      <c r="A2251" t="s">
        <v>5397</v>
      </c>
      <c r="B2251" t="s">
        <v>776</v>
      </c>
      <c r="C2251" t="s">
        <v>5398</v>
      </c>
      <c r="D2251" t="s">
        <v>72</v>
      </c>
      <c r="E2251" t="s">
        <v>374</v>
      </c>
      <c r="F2251" t="s">
        <v>36</v>
      </c>
      <c r="G2251" t="s">
        <v>259</v>
      </c>
      <c r="H2251">
        <v>35.6</v>
      </c>
      <c r="I2251">
        <v>9</v>
      </c>
      <c r="J2251">
        <v>0.3</v>
      </c>
      <c r="K2251">
        <v>224.28</v>
      </c>
      <c r="L2251" t="s">
        <v>104</v>
      </c>
      <c r="M2251" t="s">
        <v>134</v>
      </c>
      <c r="N2251" t="s">
        <v>91</v>
      </c>
      <c r="O2251" t="s">
        <v>92</v>
      </c>
      <c r="P2251">
        <v>9</v>
      </c>
      <c r="Q2251">
        <v>3.2</v>
      </c>
      <c r="R2251" t="s">
        <v>30</v>
      </c>
      <c r="S2251" t="s">
        <v>60</v>
      </c>
    </row>
    <row r="2252" spans="1:19" x14ac:dyDescent="0.35">
      <c r="A2252" t="s">
        <v>5399</v>
      </c>
      <c r="B2252" t="s">
        <v>1540</v>
      </c>
      <c r="C2252" t="s">
        <v>5400</v>
      </c>
      <c r="D2252" t="s">
        <v>157</v>
      </c>
      <c r="E2252" t="s">
        <v>152</v>
      </c>
      <c r="F2252" t="s">
        <v>57</v>
      </c>
      <c r="G2252" t="s">
        <v>153</v>
      </c>
      <c r="H2252">
        <v>821.2</v>
      </c>
      <c r="I2252">
        <v>1</v>
      </c>
      <c r="J2252">
        <v>0</v>
      </c>
      <c r="K2252">
        <v>821.2</v>
      </c>
      <c r="L2252" t="s">
        <v>26</v>
      </c>
      <c r="M2252" t="s">
        <v>27</v>
      </c>
      <c r="N2252" t="s">
        <v>172</v>
      </c>
      <c r="O2252" t="s">
        <v>105</v>
      </c>
      <c r="P2252">
        <v>12</v>
      </c>
      <c r="Q2252">
        <v>0</v>
      </c>
      <c r="R2252" t="s">
        <v>30</v>
      </c>
      <c r="S2252" t="s">
        <v>60</v>
      </c>
    </row>
    <row r="2253" spans="1:19" x14ac:dyDescent="0.35">
      <c r="A2253" t="s">
        <v>5401</v>
      </c>
      <c r="B2253" t="s">
        <v>5402</v>
      </c>
      <c r="C2253" t="s">
        <v>5403</v>
      </c>
      <c r="D2253" t="s">
        <v>157</v>
      </c>
      <c r="E2253" t="s">
        <v>227</v>
      </c>
      <c r="F2253" t="s">
        <v>47</v>
      </c>
      <c r="G2253" t="s">
        <v>228</v>
      </c>
      <c r="H2253">
        <v>308.14999999999998</v>
      </c>
      <c r="I2253">
        <v>13</v>
      </c>
      <c r="J2253">
        <v>0.05</v>
      </c>
      <c r="K2253">
        <v>3805.65</v>
      </c>
      <c r="L2253" t="s">
        <v>302</v>
      </c>
      <c r="M2253" t="s">
        <v>39</v>
      </c>
      <c r="N2253" t="s">
        <v>28</v>
      </c>
      <c r="O2253" t="s">
        <v>123</v>
      </c>
      <c r="P2253">
        <v>10</v>
      </c>
      <c r="Q2253">
        <v>2.1</v>
      </c>
      <c r="R2253" t="s">
        <v>30</v>
      </c>
      <c r="S2253" t="s">
        <v>60</v>
      </c>
    </row>
    <row r="2254" spans="1:19" x14ac:dyDescent="0.35">
      <c r="A2254" t="s">
        <v>5404</v>
      </c>
      <c r="B2254" t="s">
        <v>5405</v>
      </c>
      <c r="C2254" t="s">
        <v>5406</v>
      </c>
      <c r="D2254" t="s">
        <v>64</v>
      </c>
      <c r="E2254" t="s">
        <v>323</v>
      </c>
      <c r="F2254" t="s">
        <v>57</v>
      </c>
      <c r="G2254" t="s">
        <v>82</v>
      </c>
      <c r="H2254">
        <v>18.86</v>
      </c>
      <c r="I2254">
        <v>4</v>
      </c>
      <c r="J2254">
        <v>0</v>
      </c>
      <c r="K2254">
        <v>75.44</v>
      </c>
      <c r="L2254" t="s">
        <v>165</v>
      </c>
      <c r="M2254" t="s">
        <v>122</v>
      </c>
      <c r="N2254" t="s">
        <v>166</v>
      </c>
      <c r="O2254" t="s">
        <v>92</v>
      </c>
      <c r="P2254">
        <v>11</v>
      </c>
      <c r="Q2254">
        <v>2.5</v>
      </c>
      <c r="R2254" t="s">
        <v>30</v>
      </c>
      <c r="S2254" t="s">
        <v>42</v>
      </c>
    </row>
    <row r="2255" spans="1:19" x14ac:dyDescent="0.35">
      <c r="A2255" t="s">
        <v>5407</v>
      </c>
      <c r="B2255" t="s">
        <v>3163</v>
      </c>
      <c r="C2255" t="s">
        <v>5408</v>
      </c>
      <c r="D2255" t="s">
        <v>64</v>
      </c>
      <c r="E2255" t="s">
        <v>193</v>
      </c>
      <c r="F2255" t="s">
        <v>24</v>
      </c>
      <c r="G2255" t="s">
        <v>194</v>
      </c>
      <c r="H2255">
        <v>148.24</v>
      </c>
      <c r="I2255">
        <v>4</v>
      </c>
      <c r="J2255">
        <v>0.05</v>
      </c>
      <c r="K2255">
        <v>563.30999999999995</v>
      </c>
      <c r="L2255" t="s">
        <v>165</v>
      </c>
      <c r="M2255" t="s">
        <v>134</v>
      </c>
      <c r="N2255" t="s">
        <v>59</v>
      </c>
      <c r="O2255" t="s">
        <v>29</v>
      </c>
      <c r="P2255">
        <v>9</v>
      </c>
      <c r="Q2255">
        <v>3.5</v>
      </c>
      <c r="R2255" t="s">
        <v>30</v>
      </c>
      <c r="S2255" t="s">
        <v>60</v>
      </c>
    </row>
    <row r="2256" spans="1:19" x14ac:dyDescent="0.35">
      <c r="A2256" t="s">
        <v>5409</v>
      </c>
      <c r="B2256" t="s">
        <v>1044</v>
      </c>
      <c r="C2256" t="s">
        <v>5410</v>
      </c>
      <c r="D2256" t="s">
        <v>34</v>
      </c>
      <c r="E2256" t="s">
        <v>403</v>
      </c>
      <c r="F2256" t="s">
        <v>74</v>
      </c>
      <c r="G2256" t="s">
        <v>148</v>
      </c>
      <c r="H2256">
        <v>1284.03</v>
      </c>
      <c r="I2256">
        <v>2</v>
      </c>
      <c r="J2256">
        <v>0.3</v>
      </c>
      <c r="K2256">
        <v>1797.64</v>
      </c>
      <c r="L2256" t="s">
        <v>83</v>
      </c>
      <c r="M2256" t="s">
        <v>90</v>
      </c>
      <c r="N2256" t="s">
        <v>40</v>
      </c>
      <c r="O2256" t="s">
        <v>41</v>
      </c>
      <c r="P2256">
        <v>12</v>
      </c>
      <c r="Q2256">
        <v>1.3</v>
      </c>
      <c r="R2256" t="s">
        <v>30</v>
      </c>
      <c r="S2256" t="s">
        <v>60</v>
      </c>
    </row>
    <row r="2257" spans="1:19" x14ac:dyDescent="0.35">
      <c r="A2257" t="s">
        <v>5411</v>
      </c>
      <c r="B2257" t="s">
        <v>4878</v>
      </c>
      <c r="C2257" t="s">
        <v>2968</v>
      </c>
      <c r="D2257" t="s">
        <v>22</v>
      </c>
      <c r="E2257" t="s">
        <v>138</v>
      </c>
      <c r="F2257" t="s">
        <v>24</v>
      </c>
      <c r="G2257" t="s">
        <v>133</v>
      </c>
      <c r="H2257">
        <v>289.19</v>
      </c>
      <c r="I2257">
        <v>6</v>
      </c>
      <c r="J2257">
        <v>0.25</v>
      </c>
      <c r="K2257">
        <v>1301.3599999999999</v>
      </c>
      <c r="L2257" t="s">
        <v>49</v>
      </c>
      <c r="M2257" t="s">
        <v>122</v>
      </c>
      <c r="N2257" t="s">
        <v>68</v>
      </c>
      <c r="O2257" t="s">
        <v>105</v>
      </c>
      <c r="P2257">
        <v>11</v>
      </c>
      <c r="Q2257">
        <v>3.1</v>
      </c>
      <c r="R2257" t="s">
        <v>112</v>
      </c>
      <c r="S2257" t="s">
        <v>86</v>
      </c>
    </row>
    <row r="2258" spans="1:19" x14ac:dyDescent="0.35">
      <c r="A2258" t="s">
        <v>5412</v>
      </c>
      <c r="B2258" t="s">
        <v>1856</v>
      </c>
      <c r="C2258" t="s">
        <v>2937</v>
      </c>
      <c r="D2258" t="s">
        <v>64</v>
      </c>
      <c r="E2258" t="s">
        <v>656</v>
      </c>
      <c r="F2258" t="s">
        <v>47</v>
      </c>
      <c r="G2258" t="s">
        <v>657</v>
      </c>
      <c r="H2258">
        <v>411.4</v>
      </c>
      <c r="I2258">
        <v>3</v>
      </c>
      <c r="J2258">
        <v>0</v>
      </c>
      <c r="K2258">
        <v>1234.2</v>
      </c>
      <c r="L2258" t="s">
        <v>26</v>
      </c>
      <c r="M2258" t="s">
        <v>90</v>
      </c>
      <c r="N2258" t="s">
        <v>68</v>
      </c>
      <c r="O2258" t="s">
        <v>50</v>
      </c>
      <c r="P2258">
        <v>9</v>
      </c>
      <c r="Q2258">
        <v>4.5999999999999996</v>
      </c>
      <c r="R2258" t="s">
        <v>51</v>
      </c>
      <c r="S2258" t="s">
        <v>60</v>
      </c>
    </row>
    <row r="2259" spans="1:19" x14ac:dyDescent="0.35">
      <c r="A2259" t="s">
        <v>5413</v>
      </c>
      <c r="B2259" t="s">
        <v>1972</v>
      </c>
      <c r="C2259" t="s">
        <v>2761</v>
      </c>
      <c r="D2259" t="s">
        <v>72</v>
      </c>
      <c r="E2259" t="s">
        <v>306</v>
      </c>
      <c r="F2259" t="s">
        <v>36</v>
      </c>
      <c r="G2259" t="s">
        <v>259</v>
      </c>
      <c r="H2259">
        <v>28.86</v>
      </c>
      <c r="I2259">
        <v>7</v>
      </c>
      <c r="J2259">
        <v>0.1</v>
      </c>
      <c r="K2259">
        <v>181.82</v>
      </c>
      <c r="L2259" t="s">
        <v>302</v>
      </c>
      <c r="M2259" t="s">
        <v>111</v>
      </c>
      <c r="N2259" t="s">
        <v>59</v>
      </c>
      <c r="O2259" t="s">
        <v>92</v>
      </c>
      <c r="P2259">
        <v>13</v>
      </c>
      <c r="Q2259">
        <v>3.8</v>
      </c>
      <c r="R2259" t="s">
        <v>112</v>
      </c>
      <c r="S2259" t="s">
        <v>86</v>
      </c>
    </row>
    <row r="2260" spans="1:19" x14ac:dyDescent="0.35">
      <c r="A2260" t="s">
        <v>5414</v>
      </c>
      <c r="B2260" t="s">
        <v>1076</v>
      </c>
      <c r="C2260" t="s">
        <v>5415</v>
      </c>
      <c r="D2260" t="s">
        <v>127</v>
      </c>
      <c r="E2260" t="s">
        <v>193</v>
      </c>
      <c r="F2260" t="s">
        <v>24</v>
      </c>
      <c r="G2260" t="s">
        <v>194</v>
      </c>
      <c r="H2260">
        <v>249.61</v>
      </c>
      <c r="I2260">
        <v>13</v>
      </c>
      <c r="J2260">
        <v>0.1</v>
      </c>
      <c r="K2260">
        <v>2920.44</v>
      </c>
      <c r="L2260" t="s">
        <v>165</v>
      </c>
      <c r="M2260" t="s">
        <v>111</v>
      </c>
      <c r="N2260" t="s">
        <v>91</v>
      </c>
      <c r="O2260" t="s">
        <v>50</v>
      </c>
      <c r="P2260">
        <v>6</v>
      </c>
      <c r="Q2260">
        <v>4.2</v>
      </c>
      <c r="R2260" t="s">
        <v>30</v>
      </c>
      <c r="S2260" t="s">
        <v>52</v>
      </c>
    </row>
    <row r="2261" spans="1:19" x14ac:dyDescent="0.35">
      <c r="A2261" t="s">
        <v>5416</v>
      </c>
      <c r="B2261" t="s">
        <v>1714</v>
      </c>
      <c r="C2261" t="s">
        <v>5417</v>
      </c>
      <c r="D2261" t="s">
        <v>22</v>
      </c>
      <c r="E2261" t="s">
        <v>161</v>
      </c>
      <c r="F2261" t="s">
        <v>74</v>
      </c>
      <c r="G2261" t="s">
        <v>148</v>
      </c>
      <c r="H2261">
        <v>986.97</v>
      </c>
      <c r="I2261">
        <v>11</v>
      </c>
      <c r="J2261">
        <v>0</v>
      </c>
      <c r="K2261">
        <v>10856.67</v>
      </c>
      <c r="L2261" t="s">
        <v>38</v>
      </c>
      <c r="M2261" t="s">
        <v>122</v>
      </c>
      <c r="N2261" t="s">
        <v>166</v>
      </c>
      <c r="O2261" t="s">
        <v>41</v>
      </c>
      <c r="P2261">
        <v>4</v>
      </c>
      <c r="Q2261">
        <v>3.7</v>
      </c>
      <c r="R2261" t="s">
        <v>30</v>
      </c>
      <c r="S2261" t="s">
        <v>86</v>
      </c>
    </row>
    <row r="2262" spans="1:19" x14ac:dyDescent="0.35">
      <c r="A2262" t="s">
        <v>5418</v>
      </c>
      <c r="B2262" t="s">
        <v>5377</v>
      </c>
      <c r="C2262" t="s">
        <v>907</v>
      </c>
      <c r="D2262" t="s">
        <v>22</v>
      </c>
      <c r="E2262" t="s">
        <v>193</v>
      </c>
      <c r="F2262" t="s">
        <v>24</v>
      </c>
      <c r="G2262" t="s">
        <v>194</v>
      </c>
      <c r="H2262">
        <v>426.61</v>
      </c>
      <c r="I2262">
        <v>11</v>
      </c>
      <c r="J2262">
        <v>0</v>
      </c>
      <c r="K2262">
        <v>4692.71</v>
      </c>
      <c r="L2262" t="s">
        <v>98</v>
      </c>
      <c r="M2262" t="s">
        <v>111</v>
      </c>
      <c r="N2262" t="s">
        <v>85</v>
      </c>
      <c r="O2262" t="s">
        <v>116</v>
      </c>
      <c r="P2262">
        <v>13</v>
      </c>
      <c r="Q2262">
        <v>1.8</v>
      </c>
      <c r="R2262" t="s">
        <v>30</v>
      </c>
      <c r="S2262" t="s">
        <v>60</v>
      </c>
    </row>
    <row r="2263" spans="1:19" x14ac:dyDescent="0.35">
      <c r="A2263" t="s">
        <v>5419</v>
      </c>
      <c r="B2263" t="s">
        <v>5420</v>
      </c>
      <c r="C2263" t="s">
        <v>5421</v>
      </c>
      <c r="D2263" t="s">
        <v>127</v>
      </c>
      <c r="E2263" t="s">
        <v>193</v>
      </c>
      <c r="F2263" t="s">
        <v>24</v>
      </c>
      <c r="G2263" t="s">
        <v>194</v>
      </c>
      <c r="H2263">
        <v>327.02</v>
      </c>
      <c r="I2263">
        <v>5</v>
      </c>
      <c r="J2263">
        <v>0.25</v>
      </c>
      <c r="K2263">
        <v>1226.32</v>
      </c>
      <c r="L2263" t="s">
        <v>165</v>
      </c>
      <c r="M2263" t="s">
        <v>27</v>
      </c>
      <c r="N2263" t="s">
        <v>91</v>
      </c>
      <c r="O2263" t="s">
        <v>50</v>
      </c>
      <c r="P2263">
        <v>2</v>
      </c>
      <c r="Q2263">
        <v>6</v>
      </c>
      <c r="R2263" t="s">
        <v>112</v>
      </c>
      <c r="S2263" t="s">
        <v>60</v>
      </c>
    </row>
    <row r="2264" spans="1:19" x14ac:dyDescent="0.35">
      <c r="A2264" t="s">
        <v>5422</v>
      </c>
      <c r="B2264" t="s">
        <v>3272</v>
      </c>
      <c r="C2264" t="s">
        <v>4074</v>
      </c>
      <c r="D2264" t="s">
        <v>127</v>
      </c>
      <c r="E2264" t="s">
        <v>470</v>
      </c>
      <c r="F2264" t="s">
        <v>24</v>
      </c>
      <c r="G2264" t="s">
        <v>471</v>
      </c>
      <c r="H2264">
        <v>279.25</v>
      </c>
      <c r="I2264">
        <v>4</v>
      </c>
      <c r="J2264">
        <v>0.3</v>
      </c>
      <c r="K2264">
        <v>781.9</v>
      </c>
      <c r="L2264" t="s">
        <v>165</v>
      </c>
      <c r="M2264" t="s">
        <v>27</v>
      </c>
      <c r="N2264" t="s">
        <v>172</v>
      </c>
      <c r="O2264" t="s">
        <v>116</v>
      </c>
      <c r="P2264">
        <v>11</v>
      </c>
      <c r="Q2264">
        <v>4.3</v>
      </c>
      <c r="R2264" t="s">
        <v>30</v>
      </c>
      <c r="S2264" t="s">
        <v>60</v>
      </c>
    </row>
    <row r="2265" spans="1:19" x14ac:dyDescent="0.35">
      <c r="A2265" t="s">
        <v>5423</v>
      </c>
      <c r="B2265" t="s">
        <v>838</v>
      </c>
      <c r="C2265" t="s">
        <v>4726</v>
      </c>
      <c r="D2265" t="s">
        <v>157</v>
      </c>
      <c r="E2265" t="s">
        <v>649</v>
      </c>
      <c r="F2265" t="s">
        <v>57</v>
      </c>
      <c r="G2265" t="s">
        <v>153</v>
      </c>
      <c r="H2265">
        <v>299.77</v>
      </c>
      <c r="I2265">
        <v>5</v>
      </c>
      <c r="J2265">
        <v>0.3</v>
      </c>
      <c r="K2265">
        <v>1049.19</v>
      </c>
      <c r="L2265" t="s">
        <v>49</v>
      </c>
      <c r="M2265" t="s">
        <v>90</v>
      </c>
      <c r="N2265" t="s">
        <v>68</v>
      </c>
      <c r="O2265" t="s">
        <v>50</v>
      </c>
      <c r="P2265">
        <v>4</v>
      </c>
      <c r="Q2265">
        <v>3.8</v>
      </c>
      <c r="R2265" t="s">
        <v>30</v>
      </c>
      <c r="S2265" t="s">
        <v>52</v>
      </c>
    </row>
    <row r="2266" spans="1:19" x14ac:dyDescent="0.35">
      <c r="A2266" t="s">
        <v>5424</v>
      </c>
      <c r="B2266" t="s">
        <v>5425</v>
      </c>
      <c r="C2266" t="s">
        <v>5426</v>
      </c>
      <c r="D2266" t="s">
        <v>72</v>
      </c>
      <c r="E2266" t="s">
        <v>176</v>
      </c>
      <c r="F2266" t="s">
        <v>47</v>
      </c>
      <c r="G2266" t="s">
        <v>177</v>
      </c>
      <c r="H2266">
        <v>28.9</v>
      </c>
      <c r="I2266">
        <v>8</v>
      </c>
      <c r="J2266">
        <v>0.2</v>
      </c>
      <c r="K2266">
        <v>184.96</v>
      </c>
      <c r="L2266" t="s">
        <v>142</v>
      </c>
      <c r="M2266" t="s">
        <v>84</v>
      </c>
      <c r="N2266" t="s">
        <v>166</v>
      </c>
      <c r="O2266" t="s">
        <v>29</v>
      </c>
      <c r="P2266">
        <v>7</v>
      </c>
      <c r="Q2266">
        <v>3.3</v>
      </c>
      <c r="R2266" t="s">
        <v>30</v>
      </c>
      <c r="S2266" t="s">
        <v>60</v>
      </c>
    </row>
    <row r="2267" spans="1:19" x14ac:dyDescent="0.35">
      <c r="A2267" t="s">
        <v>5427</v>
      </c>
      <c r="B2267" t="s">
        <v>2881</v>
      </c>
      <c r="C2267" t="s">
        <v>5428</v>
      </c>
      <c r="D2267" t="s">
        <v>64</v>
      </c>
      <c r="E2267" t="s">
        <v>193</v>
      </c>
      <c r="F2267" t="s">
        <v>24</v>
      </c>
      <c r="G2267" t="s">
        <v>194</v>
      </c>
      <c r="H2267">
        <v>64.67</v>
      </c>
      <c r="I2267">
        <v>3</v>
      </c>
      <c r="J2267">
        <v>0.15</v>
      </c>
      <c r="K2267">
        <v>164.91</v>
      </c>
      <c r="L2267" t="s">
        <v>98</v>
      </c>
      <c r="M2267" t="s">
        <v>122</v>
      </c>
      <c r="N2267" t="s">
        <v>59</v>
      </c>
      <c r="O2267" t="s">
        <v>116</v>
      </c>
      <c r="P2267">
        <v>1</v>
      </c>
      <c r="Q2267">
        <v>1.8</v>
      </c>
      <c r="R2267" t="s">
        <v>30</v>
      </c>
      <c r="S2267" t="s">
        <v>60</v>
      </c>
    </row>
    <row r="2268" spans="1:19" x14ac:dyDescent="0.35">
      <c r="A2268" t="s">
        <v>5429</v>
      </c>
      <c r="B2268" t="s">
        <v>3541</v>
      </c>
      <c r="C2268" t="s">
        <v>5430</v>
      </c>
      <c r="D2268" t="s">
        <v>34</v>
      </c>
      <c r="E2268" t="s">
        <v>649</v>
      </c>
      <c r="F2268" t="s">
        <v>57</v>
      </c>
      <c r="G2268" t="s">
        <v>153</v>
      </c>
      <c r="H2268">
        <v>359.42</v>
      </c>
      <c r="I2268">
        <v>14</v>
      </c>
      <c r="L2268" t="s">
        <v>165</v>
      </c>
      <c r="M2268" t="s">
        <v>27</v>
      </c>
      <c r="N2268" t="s">
        <v>166</v>
      </c>
      <c r="O2268" t="s">
        <v>92</v>
      </c>
      <c r="P2268">
        <v>9</v>
      </c>
      <c r="Q2268">
        <v>3.4</v>
      </c>
      <c r="R2268" t="s">
        <v>30</v>
      </c>
    </row>
    <row r="2269" spans="1:19" x14ac:dyDescent="0.35">
      <c r="A2269" t="s">
        <v>5431</v>
      </c>
      <c r="B2269" t="s">
        <v>1288</v>
      </c>
      <c r="C2269" t="s">
        <v>496</v>
      </c>
      <c r="D2269" t="s">
        <v>72</v>
      </c>
      <c r="E2269" t="s">
        <v>35</v>
      </c>
      <c r="F2269" t="s">
        <v>36</v>
      </c>
      <c r="G2269" t="s">
        <v>37</v>
      </c>
      <c r="H2269">
        <v>43.55</v>
      </c>
      <c r="I2269">
        <v>7</v>
      </c>
      <c r="J2269">
        <v>0</v>
      </c>
      <c r="K2269">
        <v>304.85000000000002</v>
      </c>
      <c r="L2269" t="s">
        <v>26</v>
      </c>
      <c r="M2269" t="s">
        <v>84</v>
      </c>
      <c r="N2269" t="s">
        <v>59</v>
      </c>
      <c r="O2269" t="s">
        <v>50</v>
      </c>
      <c r="P2269">
        <v>3</v>
      </c>
      <c r="Q2269">
        <v>1.1000000000000001</v>
      </c>
      <c r="R2269" t="s">
        <v>30</v>
      </c>
      <c r="S2269" t="s">
        <v>60</v>
      </c>
    </row>
    <row r="2270" spans="1:19" x14ac:dyDescent="0.35">
      <c r="A2270" t="s">
        <v>5432</v>
      </c>
      <c r="B2270" t="s">
        <v>2718</v>
      </c>
      <c r="C2270" t="s">
        <v>5433</v>
      </c>
      <c r="D2270" t="s">
        <v>64</v>
      </c>
      <c r="E2270" t="s">
        <v>313</v>
      </c>
      <c r="F2270" t="s">
        <v>47</v>
      </c>
      <c r="G2270" t="s">
        <v>48</v>
      </c>
      <c r="H2270">
        <v>91.86</v>
      </c>
      <c r="I2270">
        <v>14</v>
      </c>
      <c r="J2270">
        <v>0</v>
      </c>
      <c r="K2270">
        <v>1286.04</v>
      </c>
      <c r="L2270" t="s">
        <v>104</v>
      </c>
      <c r="M2270" t="s">
        <v>90</v>
      </c>
      <c r="N2270" t="s">
        <v>172</v>
      </c>
      <c r="O2270" t="s">
        <v>92</v>
      </c>
      <c r="P2270">
        <v>13</v>
      </c>
      <c r="Q2270">
        <v>1.5</v>
      </c>
      <c r="R2270" t="s">
        <v>30</v>
      </c>
      <c r="S2270" t="s">
        <v>86</v>
      </c>
    </row>
    <row r="2271" spans="1:19" x14ac:dyDescent="0.35">
      <c r="A2271" t="s">
        <v>5434</v>
      </c>
      <c r="B2271" t="s">
        <v>5435</v>
      </c>
      <c r="C2271" t="s">
        <v>5436</v>
      </c>
      <c r="D2271" t="s">
        <v>157</v>
      </c>
      <c r="E2271" t="s">
        <v>152</v>
      </c>
      <c r="F2271" t="s">
        <v>57</v>
      </c>
      <c r="G2271" t="s">
        <v>153</v>
      </c>
      <c r="H2271">
        <v>800.17</v>
      </c>
      <c r="I2271">
        <v>6</v>
      </c>
      <c r="J2271">
        <v>0.15</v>
      </c>
      <c r="K2271">
        <v>4080.87</v>
      </c>
      <c r="L2271" t="s">
        <v>98</v>
      </c>
      <c r="M2271" t="s">
        <v>134</v>
      </c>
      <c r="N2271" t="s">
        <v>166</v>
      </c>
      <c r="O2271" t="s">
        <v>29</v>
      </c>
      <c r="P2271">
        <v>13</v>
      </c>
      <c r="Q2271">
        <v>2.2000000000000002</v>
      </c>
      <c r="R2271" t="s">
        <v>30</v>
      </c>
      <c r="S2271" t="s">
        <v>86</v>
      </c>
    </row>
    <row r="2272" spans="1:19" x14ac:dyDescent="0.35">
      <c r="A2272" t="s">
        <v>5437</v>
      </c>
      <c r="B2272" t="s">
        <v>2534</v>
      </c>
      <c r="C2272" t="s">
        <v>5438</v>
      </c>
      <c r="D2272" t="s">
        <v>22</v>
      </c>
      <c r="E2272" t="s">
        <v>23</v>
      </c>
      <c r="F2272" t="s">
        <v>24</v>
      </c>
      <c r="G2272" t="s">
        <v>25</v>
      </c>
      <c r="H2272">
        <v>84.79</v>
      </c>
      <c r="I2272">
        <v>12</v>
      </c>
      <c r="J2272">
        <v>0.2</v>
      </c>
      <c r="K2272">
        <v>813.98</v>
      </c>
      <c r="L2272" t="s">
        <v>142</v>
      </c>
      <c r="M2272" t="s">
        <v>122</v>
      </c>
      <c r="N2272" t="s">
        <v>85</v>
      </c>
      <c r="O2272" t="s">
        <v>116</v>
      </c>
      <c r="P2272">
        <v>4</v>
      </c>
      <c r="Q2272">
        <v>2.8</v>
      </c>
      <c r="R2272" t="s">
        <v>143</v>
      </c>
      <c r="S2272" t="s">
        <v>294</v>
      </c>
    </row>
    <row r="2273" spans="1:19" x14ac:dyDescent="0.35">
      <c r="A2273" t="s">
        <v>5439</v>
      </c>
      <c r="B2273" t="s">
        <v>3629</v>
      </c>
      <c r="C2273" t="s">
        <v>5440</v>
      </c>
      <c r="D2273" t="s">
        <v>34</v>
      </c>
      <c r="E2273" t="s">
        <v>161</v>
      </c>
      <c r="F2273" t="s">
        <v>74</v>
      </c>
      <c r="G2273" t="s">
        <v>148</v>
      </c>
      <c r="H2273">
        <v>790.05</v>
      </c>
      <c r="I2273">
        <v>1</v>
      </c>
      <c r="J2273">
        <v>0.2</v>
      </c>
      <c r="K2273">
        <v>632.04</v>
      </c>
      <c r="L2273" t="s">
        <v>98</v>
      </c>
      <c r="M2273" t="s">
        <v>84</v>
      </c>
      <c r="N2273" t="s">
        <v>91</v>
      </c>
      <c r="O2273" t="s">
        <v>123</v>
      </c>
      <c r="P2273">
        <v>12</v>
      </c>
      <c r="Q2273">
        <v>1.5</v>
      </c>
      <c r="R2273" t="s">
        <v>30</v>
      </c>
      <c r="S2273" t="s">
        <v>42</v>
      </c>
    </row>
    <row r="2274" spans="1:19" x14ac:dyDescent="0.35">
      <c r="A2274" t="s">
        <v>5441</v>
      </c>
      <c r="B2274" t="s">
        <v>1385</v>
      </c>
      <c r="C2274" t="s">
        <v>5442</v>
      </c>
      <c r="D2274" t="s">
        <v>72</v>
      </c>
      <c r="E2274" t="s">
        <v>181</v>
      </c>
      <c r="F2274" t="s">
        <v>24</v>
      </c>
      <c r="G2274" t="s">
        <v>182</v>
      </c>
      <c r="H2274">
        <v>254.79</v>
      </c>
      <c r="I2274">
        <v>13</v>
      </c>
      <c r="J2274">
        <v>0.25</v>
      </c>
      <c r="K2274">
        <v>2484.1999999999998</v>
      </c>
      <c r="L2274" t="s">
        <v>302</v>
      </c>
      <c r="M2274" t="s">
        <v>183</v>
      </c>
      <c r="N2274" t="s">
        <v>59</v>
      </c>
      <c r="O2274" t="s">
        <v>29</v>
      </c>
      <c r="P2274">
        <v>5</v>
      </c>
      <c r="Q2274">
        <v>1.5</v>
      </c>
      <c r="S2274" t="s">
        <v>60</v>
      </c>
    </row>
    <row r="2275" spans="1:19" x14ac:dyDescent="0.35">
      <c r="A2275" t="s">
        <v>5443</v>
      </c>
      <c r="B2275" t="s">
        <v>1808</v>
      </c>
      <c r="C2275" t="s">
        <v>2427</v>
      </c>
      <c r="D2275" t="s">
        <v>157</v>
      </c>
      <c r="E2275" t="s">
        <v>23</v>
      </c>
      <c r="F2275" t="s">
        <v>24</v>
      </c>
      <c r="G2275" t="s">
        <v>25</v>
      </c>
      <c r="H2275">
        <v>120.12</v>
      </c>
      <c r="I2275">
        <v>7</v>
      </c>
      <c r="J2275">
        <v>0.25</v>
      </c>
      <c r="K2275">
        <v>630.63</v>
      </c>
      <c r="L2275" t="s">
        <v>302</v>
      </c>
      <c r="M2275" t="s">
        <v>183</v>
      </c>
      <c r="N2275" t="s">
        <v>40</v>
      </c>
      <c r="O2275" t="s">
        <v>77</v>
      </c>
      <c r="P2275">
        <v>12</v>
      </c>
      <c r="Q2275">
        <v>3.9</v>
      </c>
      <c r="R2275" t="s">
        <v>51</v>
      </c>
      <c r="S2275" t="s">
        <v>52</v>
      </c>
    </row>
    <row r="2276" spans="1:19" x14ac:dyDescent="0.35">
      <c r="A2276" t="s">
        <v>5444</v>
      </c>
      <c r="B2276" t="s">
        <v>2577</v>
      </c>
      <c r="C2276" t="s">
        <v>5445</v>
      </c>
      <c r="D2276" t="s">
        <v>34</v>
      </c>
      <c r="E2276" t="s">
        <v>313</v>
      </c>
      <c r="F2276" t="s">
        <v>47</v>
      </c>
      <c r="G2276" t="s">
        <v>48</v>
      </c>
      <c r="H2276">
        <v>344.25</v>
      </c>
      <c r="I2276">
        <v>14</v>
      </c>
      <c r="J2276">
        <v>0.3</v>
      </c>
      <c r="K2276">
        <v>3373.65</v>
      </c>
      <c r="L2276" t="s">
        <v>302</v>
      </c>
      <c r="M2276" t="s">
        <v>90</v>
      </c>
      <c r="N2276" t="s">
        <v>91</v>
      </c>
      <c r="O2276" t="s">
        <v>105</v>
      </c>
      <c r="P2276">
        <v>13</v>
      </c>
      <c r="Q2276">
        <v>3.3</v>
      </c>
      <c r="R2276" t="s">
        <v>51</v>
      </c>
      <c r="S2276" t="s">
        <v>52</v>
      </c>
    </row>
    <row r="2277" spans="1:19" x14ac:dyDescent="0.35">
      <c r="A2277" t="s">
        <v>5446</v>
      </c>
      <c r="B2277" t="s">
        <v>4419</v>
      </c>
      <c r="C2277" t="s">
        <v>5447</v>
      </c>
      <c r="D2277" t="s">
        <v>157</v>
      </c>
      <c r="E2277" t="s">
        <v>1182</v>
      </c>
      <c r="F2277" t="s">
        <v>66</v>
      </c>
      <c r="G2277" t="s">
        <v>446</v>
      </c>
      <c r="H2277">
        <v>1056.99</v>
      </c>
      <c r="I2277">
        <v>13</v>
      </c>
      <c r="J2277">
        <v>0</v>
      </c>
      <c r="K2277">
        <v>13740.87</v>
      </c>
      <c r="L2277" t="s">
        <v>142</v>
      </c>
      <c r="M2277" t="s">
        <v>134</v>
      </c>
      <c r="N2277" t="s">
        <v>85</v>
      </c>
      <c r="O2277" t="s">
        <v>77</v>
      </c>
      <c r="P2277">
        <v>3</v>
      </c>
      <c r="Q2277">
        <v>3.1</v>
      </c>
      <c r="R2277" t="s">
        <v>112</v>
      </c>
      <c r="S2277" t="s">
        <v>60</v>
      </c>
    </row>
    <row r="2278" spans="1:19" x14ac:dyDescent="0.35">
      <c r="A2278" t="s">
        <v>5448</v>
      </c>
      <c r="B2278" t="s">
        <v>1557</v>
      </c>
      <c r="C2278" t="s">
        <v>5449</v>
      </c>
      <c r="D2278" t="s">
        <v>22</v>
      </c>
      <c r="E2278" t="s">
        <v>306</v>
      </c>
      <c r="F2278" t="s">
        <v>36</v>
      </c>
      <c r="G2278" t="s">
        <v>259</v>
      </c>
      <c r="H2278">
        <v>23.65</v>
      </c>
      <c r="I2278">
        <v>7</v>
      </c>
      <c r="J2278">
        <v>0.2</v>
      </c>
      <c r="K2278">
        <v>132.44</v>
      </c>
      <c r="L2278" t="s">
        <v>49</v>
      </c>
      <c r="M2278" t="s">
        <v>122</v>
      </c>
      <c r="N2278" t="s">
        <v>68</v>
      </c>
      <c r="O2278" t="s">
        <v>92</v>
      </c>
      <c r="P2278">
        <v>4</v>
      </c>
      <c r="Q2278">
        <v>2.8</v>
      </c>
      <c r="R2278" t="s">
        <v>112</v>
      </c>
      <c r="S2278" t="s">
        <v>60</v>
      </c>
    </row>
    <row r="2279" spans="1:19" x14ac:dyDescent="0.35">
      <c r="A2279" t="s">
        <v>117</v>
      </c>
      <c r="B2279" t="s">
        <v>5450</v>
      </c>
      <c r="C2279" t="s">
        <v>5451</v>
      </c>
      <c r="D2279" t="s">
        <v>157</v>
      </c>
      <c r="E2279" t="s">
        <v>56</v>
      </c>
      <c r="F2279" t="s">
        <v>57</v>
      </c>
      <c r="G2279" t="s">
        <v>58</v>
      </c>
      <c r="H2279">
        <v>595.28</v>
      </c>
      <c r="I2279">
        <v>14</v>
      </c>
      <c r="J2279">
        <v>0.1</v>
      </c>
      <c r="K2279">
        <v>7500.53</v>
      </c>
      <c r="L2279" t="s">
        <v>302</v>
      </c>
      <c r="M2279" t="s">
        <v>39</v>
      </c>
      <c r="N2279" t="s">
        <v>59</v>
      </c>
      <c r="O2279" t="s">
        <v>116</v>
      </c>
      <c r="P2279">
        <v>5</v>
      </c>
      <c r="Q2279">
        <v>4.9000000000000004</v>
      </c>
      <c r="R2279" t="s">
        <v>30</v>
      </c>
      <c r="S2279" t="s">
        <v>60</v>
      </c>
    </row>
    <row r="2280" spans="1:19" x14ac:dyDescent="0.35">
      <c r="A2280" t="s">
        <v>5452</v>
      </c>
      <c r="B2280" t="s">
        <v>2997</v>
      </c>
      <c r="C2280" t="s">
        <v>5453</v>
      </c>
      <c r="D2280" t="s">
        <v>127</v>
      </c>
      <c r="E2280" t="s">
        <v>399</v>
      </c>
      <c r="F2280" t="s">
        <v>24</v>
      </c>
      <c r="G2280" t="s">
        <v>182</v>
      </c>
      <c r="H2280">
        <v>180.85</v>
      </c>
      <c r="I2280">
        <v>12</v>
      </c>
      <c r="J2280">
        <v>0</v>
      </c>
      <c r="K2280">
        <v>2170.1999999999998</v>
      </c>
      <c r="L2280" t="s">
        <v>76</v>
      </c>
      <c r="M2280" t="s">
        <v>111</v>
      </c>
      <c r="N2280" t="s">
        <v>91</v>
      </c>
      <c r="O2280" t="s">
        <v>50</v>
      </c>
      <c r="P2280">
        <v>12</v>
      </c>
      <c r="Q2280">
        <v>1.2</v>
      </c>
      <c r="R2280" t="s">
        <v>30</v>
      </c>
      <c r="S2280" t="s">
        <v>60</v>
      </c>
    </row>
    <row r="2281" spans="1:19" x14ac:dyDescent="0.35">
      <c r="A2281" t="s">
        <v>5454</v>
      </c>
      <c r="B2281" t="s">
        <v>1110</v>
      </c>
      <c r="C2281" t="s">
        <v>1204</v>
      </c>
      <c r="D2281" t="s">
        <v>22</v>
      </c>
      <c r="E2281" t="s">
        <v>223</v>
      </c>
      <c r="F2281" t="s">
        <v>66</v>
      </c>
      <c r="G2281" t="s">
        <v>171</v>
      </c>
      <c r="H2281">
        <v>673.18</v>
      </c>
      <c r="I2281">
        <v>1</v>
      </c>
      <c r="J2281">
        <v>0.3</v>
      </c>
      <c r="K2281">
        <v>471.23</v>
      </c>
      <c r="L2281" t="s">
        <v>26</v>
      </c>
      <c r="M2281" t="s">
        <v>134</v>
      </c>
      <c r="N2281" t="s">
        <v>40</v>
      </c>
      <c r="O2281" t="s">
        <v>29</v>
      </c>
      <c r="P2281">
        <v>1</v>
      </c>
      <c r="Q2281">
        <v>1.7</v>
      </c>
      <c r="R2281" t="s">
        <v>30</v>
      </c>
      <c r="S2281" t="s">
        <v>86</v>
      </c>
    </row>
    <row r="2282" spans="1:19" x14ac:dyDescent="0.35">
      <c r="A2282" t="s">
        <v>5455</v>
      </c>
      <c r="B2282" t="s">
        <v>2851</v>
      </c>
      <c r="C2282" t="s">
        <v>5456</v>
      </c>
      <c r="D2282" t="s">
        <v>72</v>
      </c>
      <c r="E2282" t="s">
        <v>251</v>
      </c>
      <c r="F2282" t="s">
        <v>36</v>
      </c>
      <c r="G2282" t="s">
        <v>252</v>
      </c>
      <c r="H2282">
        <v>37.79</v>
      </c>
      <c r="I2282">
        <v>9</v>
      </c>
      <c r="J2282">
        <v>0.25</v>
      </c>
      <c r="K2282">
        <v>255.08</v>
      </c>
      <c r="L2282" t="s">
        <v>142</v>
      </c>
      <c r="M2282" t="s">
        <v>134</v>
      </c>
      <c r="N2282" t="s">
        <v>166</v>
      </c>
      <c r="O2282" t="s">
        <v>50</v>
      </c>
      <c r="P2282">
        <v>9</v>
      </c>
      <c r="Q2282">
        <v>3.6</v>
      </c>
      <c r="R2282" t="s">
        <v>30</v>
      </c>
    </row>
    <row r="2283" spans="1:19" x14ac:dyDescent="0.35">
      <c r="A2283" t="s">
        <v>5457</v>
      </c>
      <c r="B2283" t="s">
        <v>3552</v>
      </c>
      <c r="C2283" t="s">
        <v>5458</v>
      </c>
      <c r="D2283" t="s">
        <v>34</v>
      </c>
      <c r="E2283" t="s">
        <v>170</v>
      </c>
      <c r="F2283" t="s">
        <v>66</v>
      </c>
      <c r="G2283" t="s">
        <v>171</v>
      </c>
      <c r="H2283">
        <v>269.12</v>
      </c>
      <c r="I2283">
        <v>6</v>
      </c>
      <c r="J2283">
        <v>0</v>
      </c>
      <c r="K2283">
        <v>1614.72</v>
      </c>
      <c r="L2283" t="s">
        <v>76</v>
      </c>
      <c r="M2283" t="s">
        <v>183</v>
      </c>
      <c r="N2283" t="s">
        <v>166</v>
      </c>
      <c r="O2283" t="s">
        <v>41</v>
      </c>
      <c r="P2283">
        <v>10</v>
      </c>
      <c r="Q2283">
        <v>1.5</v>
      </c>
      <c r="R2283" t="s">
        <v>30</v>
      </c>
      <c r="S2283" t="s">
        <v>294</v>
      </c>
    </row>
    <row r="2284" spans="1:19" x14ac:dyDescent="0.35">
      <c r="A2284" t="s">
        <v>5459</v>
      </c>
      <c r="B2284" t="s">
        <v>2534</v>
      </c>
      <c r="C2284" t="s">
        <v>5460</v>
      </c>
      <c r="D2284" t="s">
        <v>22</v>
      </c>
      <c r="E2284" t="s">
        <v>214</v>
      </c>
      <c r="F2284" t="s">
        <v>66</v>
      </c>
      <c r="G2284" t="s">
        <v>215</v>
      </c>
      <c r="H2284">
        <v>1870.91</v>
      </c>
      <c r="I2284">
        <v>12</v>
      </c>
      <c r="J2284">
        <v>0</v>
      </c>
      <c r="K2284">
        <v>22450.92</v>
      </c>
      <c r="L2284" t="s">
        <v>76</v>
      </c>
      <c r="M2284" t="s">
        <v>90</v>
      </c>
      <c r="N2284" t="s">
        <v>91</v>
      </c>
      <c r="O2284" t="s">
        <v>116</v>
      </c>
      <c r="P2284">
        <v>13</v>
      </c>
      <c r="Q2284">
        <v>3.4</v>
      </c>
      <c r="R2284" t="s">
        <v>30</v>
      </c>
      <c r="S2284" t="s">
        <v>60</v>
      </c>
    </row>
    <row r="2285" spans="1:19" x14ac:dyDescent="0.35">
      <c r="A2285" t="s">
        <v>5461</v>
      </c>
      <c r="B2285" t="s">
        <v>308</v>
      </c>
      <c r="C2285" t="s">
        <v>5462</v>
      </c>
      <c r="D2285" t="s">
        <v>127</v>
      </c>
      <c r="E2285" t="s">
        <v>138</v>
      </c>
      <c r="F2285" t="s">
        <v>24</v>
      </c>
      <c r="G2285" t="s">
        <v>133</v>
      </c>
      <c r="H2285">
        <v>359.2</v>
      </c>
      <c r="I2285">
        <v>2</v>
      </c>
      <c r="J2285">
        <v>0.15</v>
      </c>
      <c r="K2285">
        <v>610.64</v>
      </c>
      <c r="L2285" t="s">
        <v>302</v>
      </c>
      <c r="M2285" t="s">
        <v>111</v>
      </c>
      <c r="N2285" t="s">
        <v>172</v>
      </c>
      <c r="O2285" t="s">
        <v>41</v>
      </c>
      <c r="P2285">
        <v>10</v>
      </c>
      <c r="Q2285">
        <v>3.3</v>
      </c>
      <c r="S2285" t="s">
        <v>60</v>
      </c>
    </row>
    <row r="2286" spans="1:19" x14ac:dyDescent="0.35">
      <c r="A2286" t="s">
        <v>5463</v>
      </c>
      <c r="B2286" t="s">
        <v>1649</v>
      </c>
      <c r="C2286" t="s">
        <v>5464</v>
      </c>
      <c r="D2286" t="s">
        <v>64</v>
      </c>
      <c r="E2286" t="s">
        <v>109</v>
      </c>
      <c r="F2286" t="s">
        <v>74</v>
      </c>
      <c r="G2286" t="s">
        <v>110</v>
      </c>
      <c r="H2286">
        <v>1697.69</v>
      </c>
      <c r="I2286">
        <v>5</v>
      </c>
      <c r="J2286">
        <v>0.1</v>
      </c>
      <c r="K2286">
        <v>7639.61</v>
      </c>
      <c r="L2286" t="s">
        <v>76</v>
      </c>
      <c r="M2286" t="s">
        <v>90</v>
      </c>
      <c r="N2286" t="s">
        <v>85</v>
      </c>
      <c r="O2286" t="s">
        <v>77</v>
      </c>
      <c r="P2286">
        <v>13</v>
      </c>
      <c r="Q2286">
        <v>4.9000000000000004</v>
      </c>
      <c r="R2286" t="s">
        <v>30</v>
      </c>
      <c r="S2286" t="s">
        <v>86</v>
      </c>
    </row>
    <row r="2287" spans="1:19" x14ac:dyDescent="0.35">
      <c r="A2287" t="s">
        <v>5465</v>
      </c>
      <c r="B2287" t="s">
        <v>865</v>
      </c>
      <c r="C2287" t="s">
        <v>5466</v>
      </c>
      <c r="D2287" t="s">
        <v>72</v>
      </c>
      <c r="E2287" t="s">
        <v>147</v>
      </c>
      <c r="F2287" t="s">
        <v>74</v>
      </c>
      <c r="G2287" t="s">
        <v>148</v>
      </c>
      <c r="H2287">
        <v>423.42</v>
      </c>
      <c r="I2287">
        <v>13</v>
      </c>
      <c r="J2287">
        <v>0.25</v>
      </c>
      <c r="K2287">
        <v>4128.3500000000004</v>
      </c>
      <c r="L2287" t="s">
        <v>76</v>
      </c>
      <c r="M2287" t="s">
        <v>27</v>
      </c>
      <c r="N2287" t="s">
        <v>166</v>
      </c>
      <c r="O2287" t="s">
        <v>105</v>
      </c>
      <c r="P2287">
        <v>4</v>
      </c>
      <c r="Q2287">
        <v>4.5</v>
      </c>
      <c r="R2287" t="s">
        <v>30</v>
      </c>
      <c r="S2287" t="s">
        <v>60</v>
      </c>
    </row>
    <row r="2288" spans="1:19" x14ac:dyDescent="0.35">
      <c r="A2288" t="s">
        <v>5467</v>
      </c>
      <c r="B2288" t="s">
        <v>283</v>
      </c>
      <c r="C2288" t="s">
        <v>5468</v>
      </c>
      <c r="D2288" t="s">
        <v>64</v>
      </c>
      <c r="E2288" t="s">
        <v>370</v>
      </c>
      <c r="F2288" t="s">
        <v>74</v>
      </c>
      <c r="G2288" t="s">
        <v>75</v>
      </c>
      <c r="H2288">
        <v>2459.9899999999998</v>
      </c>
      <c r="I2288">
        <v>11</v>
      </c>
      <c r="J2288">
        <v>0</v>
      </c>
      <c r="K2288">
        <v>27059.89</v>
      </c>
      <c r="L2288" t="s">
        <v>142</v>
      </c>
      <c r="M2288" t="s">
        <v>39</v>
      </c>
      <c r="N2288" t="s">
        <v>85</v>
      </c>
      <c r="O2288" t="s">
        <v>92</v>
      </c>
      <c r="P2288">
        <v>13</v>
      </c>
      <c r="Q2288">
        <v>4.8</v>
      </c>
      <c r="R2288" t="s">
        <v>30</v>
      </c>
      <c r="S2288" t="s">
        <v>86</v>
      </c>
    </row>
    <row r="2289" spans="1:19" x14ac:dyDescent="0.35">
      <c r="A2289" t="s">
        <v>5469</v>
      </c>
      <c r="B2289" t="s">
        <v>3221</v>
      </c>
      <c r="C2289" t="s">
        <v>5470</v>
      </c>
      <c r="D2289" t="s">
        <v>157</v>
      </c>
      <c r="E2289" t="s">
        <v>281</v>
      </c>
      <c r="F2289" t="s">
        <v>74</v>
      </c>
      <c r="G2289" t="s">
        <v>110</v>
      </c>
      <c r="H2289">
        <v>621.12</v>
      </c>
      <c r="I2289">
        <v>4</v>
      </c>
      <c r="J2289">
        <v>0</v>
      </c>
      <c r="K2289">
        <v>2484.48</v>
      </c>
      <c r="L2289" t="s">
        <v>38</v>
      </c>
      <c r="M2289" t="s">
        <v>39</v>
      </c>
      <c r="N2289" t="s">
        <v>91</v>
      </c>
      <c r="O2289" t="s">
        <v>116</v>
      </c>
      <c r="P2289">
        <v>9</v>
      </c>
      <c r="Q2289">
        <v>1.5</v>
      </c>
      <c r="R2289" t="s">
        <v>30</v>
      </c>
      <c r="S2289" t="s">
        <v>86</v>
      </c>
    </row>
    <row r="2290" spans="1:19" x14ac:dyDescent="0.35">
      <c r="A2290" t="s">
        <v>5471</v>
      </c>
      <c r="B2290" t="s">
        <v>283</v>
      </c>
      <c r="C2290" t="s">
        <v>5472</v>
      </c>
      <c r="D2290" t="s">
        <v>127</v>
      </c>
      <c r="E2290" t="s">
        <v>370</v>
      </c>
      <c r="F2290" t="s">
        <v>74</v>
      </c>
      <c r="G2290" t="s">
        <v>75</v>
      </c>
      <c r="H2290">
        <v>448.52</v>
      </c>
      <c r="I2290">
        <v>7</v>
      </c>
      <c r="J2290">
        <v>0</v>
      </c>
      <c r="K2290">
        <v>3139.64</v>
      </c>
      <c r="L2290" t="s">
        <v>104</v>
      </c>
      <c r="M2290" t="s">
        <v>27</v>
      </c>
      <c r="N2290" t="s">
        <v>68</v>
      </c>
      <c r="O2290" t="s">
        <v>77</v>
      </c>
      <c r="P2290">
        <v>4</v>
      </c>
      <c r="Q2290">
        <v>4.5</v>
      </c>
      <c r="R2290" t="s">
        <v>30</v>
      </c>
      <c r="S2290" t="s">
        <v>52</v>
      </c>
    </row>
    <row r="2291" spans="1:19" x14ac:dyDescent="0.35">
      <c r="A2291" t="s">
        <v>5473</v>
      </c>
      <c r="B2291" t="s">
        <v>318</v>
      </c>
      <c r="C2291" t="s">
        <v>5474</v>
      </c>
      <c r="D2291" t="s">
        <v>22</v>
      </c>
      <c r="E2291" t="s">
        <v>281</v>
      </c>
      <c r="F2291" t="s">
        <v>74</v>
      </c>
      <c r="G2291" t="s">
        <v>110</v>
      </c>
      <c r="H2291">
        <v>412.94</v>
      </c>
      <c r="I2291">
        <v>8</v>
      </c>
      <c r="J2291">
        <v>0</v>
      </c>
      <c r="K2291">
        <v>3303.52</v>
      </c>
      <c r="L2291" t="s">
        <v>26</v>
      </c>
      <c r="M2291" t="s">
        <v>122</v>
      </c>
      <c r="N2291" t="s">
        <v>166</v>
      </c>
      <c r="O2291" t="s">
        <v>123</v>
      </c>
      <c r="P2291">
        <v>1</v>
      </c>
      <c r="Q2291">
        <v>1.5</v>
      </c>
      <c r="S2291" t="s">
        <v>60</v>
      </c>
    </row>
    <row r="2292" spans="1:19" x14ac:dyDescent="0.35">
      <c r="A2292" t="s">
        <v>5475</v>
      </c>
      <c r="B2292" t="s">
        <v>2602</v>
      </c>
      <c r="C2292" t="s">
        <v>5476</v>
      </c>
      <c r="D2292" t="s">
        <v>64</v>
      </c>
      <c r="E2292" t="s">
        <v>23</v>
      </c>
      <c r="F2292" t="s">
        <v>24</v>
      </c>
      <c r="G2292" t="s">
        <v>25</v>
      </c>
      <c r="H2292">
        <v>311.44</v>
      </c>
      <c r="I2292">
        <v>11</v>
      </c>
      <c r="J2292">
        <v>0</v>
      </c>
      <c r="K2292">
        <v>3425.84</v>
      </c>
      <c r="L2292" t="s">
        <v>142</v>
      </c>
      <c r="M2292" t="s">
        <v>84</v>
      </c>
      <c r="N2292" t="s">
        <v>172</v>
      </c>
      <c r="O2292" t="s">
        <v>123</v>
      </c>
      <c r="P2292">
        <v>12</v>
      </c>
      <c r="Q2292">
        <v>3.5</v>
      </c>
      <c r="R2292" t="s">
        <v>30</v>
      </c>
      <c r="S2292" t="s">
        <v>60</v>
      </c>
    </row>
    <row r="2293" spans="1:19" x14ac:dyDescent="0.35">
      <c r="A2293" t="s">
        <v>5477</v>
      </c>
      <c r="B2293" t="s">
        <v>1734</v>
      </c>
      <c r="C2293" t="s">
        <v>350</v>
      </c>
      <c r="D2293" t="s">
        <v>34</v>
      </c>
      <c r="E2293" t="s">
        <v>413</v>
      </c>
      <c r="F2293" t="s">
        <v>47</v>
      </c>
      <c r="G2293" t="s">
        <v>103</v>
      </c>
      <c r="H2293">
        <v>671.42</v>
      </c>
      <c r="I2293">
        <v>14</v>
      </c>
      <c r="J2293">
        <v>0.25</v>
      </c>
      <c r="K2293">
        <v>7049.91</v>
      </c>
      <c r="L2293" t="s">
        <v>104</v>
      </c>
      <c r="M2293" t="s">
        <v>84</v>
      </c>
      <c r="N2293" t="s">
        <v>68</v>
      </c>
      <c r="O2293" t="s">
        <v>123</v>
      </c>
      <c r="P2293">
        <v>5</v>
      </c>
      <c r="Q2293">
        <v>3.9</v>
      </c>
      <c r="R2293" t="s">
        <v>30</v>
      </c>
      <c r="S2293" t="s">
        <v>60</v>
      </c>
    </row>
    <row r="2294" spans="1:19" x14ac:dyDescent="0.35">
      <c r="A2294" t="s">
        <v>5478</v>
      </c>
      <c r="B2294" t="s">
        <v>732</v>
      </c>
      <c r="C2294" t="s">
        <v>5479</v>
      </c>
      <c r="D2294" t="s">
        <v>72</v>
      </c>
      <c r="E2294" t="s">
        <v>656</v>
      </c>
      <c r="F2294" t="s">
        <v>47</v>
      </c>
      <c r="G2294" t="s">
        <v>657</v>
      </c>
      <c r="H2294">
        <v>171.52</v>
      </c>
      <c r="I2294">
        <v>11</v>
      </c>
      <c r="J2294">
        <v>0.05</v>
      </c>
      <c r="K2294">
        <v>1792.38</v>
      </c>
      <c r="L2294" t="s">
        <v>49</v>
      </c>
      <c r="M2294" t="s">
        <v>27</v>
      </c>
      <c r="N2294" t="s">
        <v>40</v>
      </c>
      <c r="O2294" t="s">
        <v>116</v>
      </c>
      <c r="P2294">
        <v>13</v>
      </c>
      <c r="Q2294">
        <v>1.6</v>
      </c>
      <c r="R2294" t="s">
        <v>202</v>
      </c>
      <c r="S2294" t="s">
        <v>60</v>
      </c>
    </row>
    <row r="2295" spans="1:19" x14ac:dyDescent="0.35">
      <c r="A2295" t="s">
        <v>5480</v>
      </c>
      <c r="B2295" t="s">
        <v>3694</v>
      </c>
      <c r="C2295" t="s">
        <v>5481</v>
      </c>
      <c r="D2295" t="s">
        <v>157</v>
      </c>
      <c r="E2295" t="s">
        <v>470</v>
      </c>
      <c r="F2295" t="s">
        <v>24</v>
      </c>
      <c r="G2295" t="s">
        <v>471</v>
      </c>
      <c r="H2295">
        <v>227.54</v>
      </c>
      <c r="I2295">
        <v>1</v>
      </c>
      <c r="J2295">
        <v>0.05</v>
      </c>
      <c r="K2295">
        <v>216.16</v>
      </c>
      <c r="L2295" t="s">
        <v>38</v>
      </c>
      <c r="M2295" t="s">
        <v>90</v>
      </c>
      <c r="N2295" t="s">
        <v>68</v>
      </c>
      <c r="O2295" t="s">
        <v>41</v>
      </c>
      <c r="P2295">
        <v>9</v>
      </c>
      <c r="Q2295">
        <v>3.5</v>
      </c>
      <c r="R2295" t="s">
        <v>51</v>
      </c>
    </row>
    <row r="2296" spans="1:19" x14ac:dyDescent="0.35">
      <c r="A2296" t="s">
        <v>5482</v>
      </c>
      <c r="B2296" t="s">
        <v>2881</v>
      </c>
      <c r="C2296" t="s">
        <v>5483</v>
      </c>
      <c r="D2296" t="s">
        <v>157</v>
      </c>
      <c r="E2296" t="s">
        <v>306</v>
      </c>
      <c r="F2296" t="s">
        <v>36</v>
      </c>
      <c r="G2296" t="s">
        <v>259</v>
      </c>
      <c r="H2296">
        <v>14.01</v>
      </c>
      <c r="I2296">
        <v>5</v>
      </c>
      <c r="J2296">
        <v>0</v>
      </c>
      <c r="K2296">
        <v>70.05</v>
      </c>
      <c r="L2296" t="s">
        <v>76</v>
      </c>
      <c r="M2296" t="s">
        <v>134</v>
      </c>
      <c r="N2296" t="s">
        <v>59</v>
      </c>
      <c r="O2296" t="s">
        <v>50</v>
      </c>
      <c r="P2296">
        <v>3</v>
      </c>
      <c r="Q2296">
        <v>1.2</v>
      </c>
      <c r="S2296" t="s">
        <v>60</v>
      </c>
    </row>
    <row r="2297" spans="1:19" x14ac:dyDescent="0.35">
      <c r="A2297" t="s">
        <v>5484</v>
      </c>
      <c r="B2297" t="s">
        <v>3803</v>
      </c>
      <c r="C2297" t="s">
        <v>2719</v>
      </c>
      <c r="D2297" t="s">
        <v>22</v>
      </c>
      <c r="E2297" t="s">
        <v>198</v>
      </c>
      <c r="F2297" t="s">
        <v>74</v>
      </c>
      <c r="G2297" t="s">
        <v>110</v>
      </c>
      <c r="H2297">
        <v>1606.59</v>
      </c>
      <c r="I2297">
        <v>3</v>
      </c>
      <c r="J2297">
        <v>0</v>
      </c>
      <c r="K2297">
        <v>4819.7700000000004</v>
      </c>
      <c r="L2297" t="s">
        <v>142</v>
      </c>
      <c r="M2297" t="s">
        <v>134</v>
      </c>
      <c r="N2297" t="s">
        <v>172</v>
      </c>
      <c r="O2297" t="s">
        <v>50</v>
      </c>
      <c r="P2297">
        <v>5</v>
      </c>
      <c r="Q2297">
        <v>2.2000000000000002</v>
      </c>
      <c r="R2297" t="s">
        <v>30</v>
      </c>
      <c r="S2297" t="s">
        <v>60</v>
      </c>
    </row>
    <row r="2298" spans="1:19" x14ac:dyDescent="0.35">
      <c r="A2298" t="s">
        <v>5485</v>
      </c>
      <c r="B2298" t="s">
        <v>342</v>
      </c>
      <c r="D2298" t="s">
        <v>127</v>
      </c>
      <c r="E2298" t="s">
        <v>73</v>
      </c>
      <c r="F2298" t="s">
        <v>74</v>
      </c>
      <c r="G2298" t="s">
        <v>75</v>
      </c>
      <c r="H2298">
        <v>1088.8499999999999</v>
      </c>
      <c r="I2298">
        <v>1</v>
      </c>
      <c r="J2298">
        <v>0.2</v>
      </c>
      <c r="K2298">
        <v>871.08</v>
      </c>
      <c r="L2298" t="s">
        <v>83</v>
      </c>
      <c r="M2298" t="s">
        <v>134</v>
      </c>
      <c r="N2298" t="s">
        <v>85</v>
      </c>
      <c r="O2298" t="s">
        <v>123</v>
      </c>
      <c r="P2298">
        <v>3</v>
      </c>
      <c r="Q2298">
        <v>4.7</v>
      </c>
      <c r="R2298" t="s">
        <v>30</v>
      </c>
      <c r="S2298" t="s">
        <v>52</v>
      </c>
    </row>
    <row r="2299" spans="1:19" x14ac:dyDescent="0.35">
      <c r="A2299" t="s">
        <v>5486</v>
      </c>
      <c r="B2299" t="s">
        <v>5487</v>
      </c>
      <c r="C2299" t="s">
        <v>5488</v>
      </c>
      <c r="D2299" t="s">
        <v>34</v>
      </c>
      <c r="E2299" t="s">
        <v>73</v>
      </c>
      <c r="F2299" t="s">
        <v>74</v>
      </c>
      <c r="G2299" t="s">
        <v>75</v>
      </c>
      <c r="H2299">
        <v>87.54</v>
      </c>
      <c r="I2299">
        <v>12</v>
      </c>
      <c r="J2299">
        <v>0.1</v>
      </c>
      <c r="K2299">
        <v>945.43</v>
      </c>
      <c r="L2299" t="s">
        <v>142</v>
      </c>
      <c r="M2299" t="s">
        <v>39</v>
      </c>
      <c r="N2299" t="s">
        <v>166</v>
      </c>
      <c r="O2299" t="s">
        <v>92</v>
      </c>
      <c r="P2299">
        <v>12</v>
      </c>
      <c r="Q2299">
        <v>1.7</v>
      </c>
      <c r="R2299" t="s">
        <v>30</v>
      </c>
      <c r="S2299" t="s">
        <v>60</v>
      </c>
    </row>
    <row r="2300" spans="1:19" x14ac:dyDescent="0.35">
      <c r="A2300" t="s">
        <v>5489</v>
      </c>
      <c r="B2300" t="s">
        <v>5490</v>
      </c>
      <c r="C2300" t="s">
        <v>5491</v>
      </c>
      <c r="D2300" t="s">
        <v>127</v>
      </c>
      <c r="E2300" t="s">
        <v>306</v>
      </c>
      <c r="F2300" t="s">
        <v>36</v>
      </c>
      <c r="G2300" t="s">
        <v>259</v>
      </c>
      <c r="H2300">
        <v>30.34</v>
      </c>
      <c r="I2300">
        <v>3</v>
      </c>
      <c r="J2300">
        <v>0.2</v>
      </c>
      <c r="K2300">
        <v>72.819999999999993</v>
      </c>
      <c r="L2300" t="s">
        <v>98</v>
      </c>
      <c r="M2300" t="s">
        <v>84</v>
      </c>
      <c r="N2300" t="s">
        <v>166</v>
      </c>
      <c r="O2300" t="s">
        <v>50</v>
      </c>
      <c r="P2300">
        <v>3</v>
      </c>
      <c r="Q2300">
        <v>1.3</v>
      </c>
      <c r="R2300" t="s">
        <v>30</v>
      </c>
      <c r="S2300" t="s">
        <v>294</v>
      </c>
    </row>
    <row r="2301" spans="1:19" x14ac:dyDescent="0.35">
      <c r="A2301" t="s">
        <v>5492</v>
      </c>
      <c r="B2301" t="s">
        <v>5052</v>
      </c>
      <c r="C2301" t="s">
        <v>5493</v>
      </c>
      <c r="D2301" t="s">
        <v>127</v>
      </c>
      <c r="E2301" t="s">
        <v>227</v>
      </c>
      <c r="F2301" t="s">
        <v>47</v>
      </c>
      <c r="G2301" t="s">
        <v>228</v>
      </c>
      <c r="H2301">
        <v>147.76</v>
      </c>
      <c r="I2301">
        <v>14</v>
      </c>
      <c r="J2301">
        <v>0.05</v>
      </c>
      <c r="K2301">
        <v>1965.21</v>
      </c>
      <c r="L2301" t="s">
        <v>83</v>
      </c>
      <c r="M2301" t="s">
        <v>84</v>
      </c>
      <c r="N2301" t="s">
        <v>172</v>
      </c>
      <c r="O2301" t="s">
        <v>41</v>
      </c>
      <c r="P2301">
        <v>1</v>
      </c>
      <c r="Q2301">
        <v>2.8</v>
      </c>
      <c r="R2301" t="s">
        <v>202</v>
      </c>
      <c r="S2301" t="s">
        <v>60</v>
      </c>
    </row>
    <row r="2302" spans="1:19" x14ac:dyDescent="0.35">
      <c r="A2302" t="s">
        <v>5494</v>
      </c>
      <c r="B2302" t="s">
        <v>1131</v>
      </c>
      <c r="C2302" t="s">
        <v>5495</v>
      </c>
      <c r="D2302" t="s">
        <v>127</v>
      </c>
      <c r="E2302" t="s">
        <v>323</v>
      </c>
      <c r="F2302" t="s">
        <v>57</v>
      </c>
      <c r="G2302" t="s">
        <v>82</v>
      </c>
      <c r="H2302">
        <v>507.45</v>
      </c>
      <c r="I2302">
        <v>6</v>
      </c>
      <c r="J2302">
        <v>0.05</v>
      </c>
      <c r="K2302">
        <v>2892.46</v>
      </c>
      <c r="L2302" t="s">
        <v>98</v>
      </c>
      <c r="M2302" t="s">
        <v>90</v>
      </c>
      <c r="N2302" t="s">
        <v>91</v>
      </c>
      <c r="O2302" t="s">
        <v>77</v>
      </c>
      <c r="P2302">
        <v>2</v>
      </c>
      <c r="Q2302">
        <v>4.4000000000000004</v>
      </c>
      <c r="R2302" t="s">
        <v>51</v>
      </c>
    </row>
    <row r="2303" spans="1:19" x14ac:dyDescent="0.35">
      <c r="A2303" t="s">
        <v>5496</v>
      </c>
      <c r="B2303" t="s">
        <v>3730</v>
      </c>
      <c r="C2303" t="s">
        <v>5497</v>
      </c>
      <c r="D2303" t="s">
        <v>157</v>
      </c>
      <c r="E2303" t="s">
        <v>239</v>
      </c>
      <c r="F2303" t="s">
        <v>66</v>
      </c>
      <c r="G2303" t="s">
        <v>240</v>
      </c>
      <c r="H2303">
        <v>866.44</v>
      </c>
      <c r="I2303">
        <v>14</v>
      </c>
      <c r="J2303">
        <v>0.1</v>
      </c>
      <c r="K2303">
        <v>10917.14</v>
      </c>
      <c r="L2303" t="s">
        <v>76</v>
      </c>
      <c r="M2303" t="s">
        <v>134</v>
      </c>
      <c r="N2303" t="s">
        <v>40</v>
      </c>
      <c r="O2303" t="s">
        <v>123</v>
      </c>
      <c r="P2303">
        <v>2</v>
      </c>
      <c r="Q2303">
        <v>1.3</v>
      </c>
      <c r="R2303" t="s">
        <v>51</v>
      </c>
      <c r="S2303" t="s">
        <v>42</v>
      </c>
    </row>
    <row r="2304" spans="1:19" x14ac:dyDescent="0.35">
      <c r="A2304" t="s">
        <v>5498</v>
      </c>
      <c r="B2304" t="s">
        <v>4172</v>
      </c>
      <c r="C2304" t="s">
        <v>5499</v>
      </c>
      <c r="D2304" t="s">
        <v>64</v>
      </c>
      <c r="E2304" t="s">
        <v>274</v>
      </c>
      <c r="F2304" t="s">
        <v>74</v>
      </c>
      <c r="G2304" t="s">
        <v>75</v>
      </c>
      <c r="H2304">
        <v>1766.27</v>
      </c>
      <c r="I2304">
        <v>7</v>
      </c>
      <c r="J2304">
        <v>0.05</v>
      </c>
      <c r="K2304">
        <v>11745.7</v>
      </c>
      <c r="L2304" t="s">
        <v>104</v>
      </c>
      <c r="M2304" t="s">
        <v>111</v>
      </c>
      <c r="N2304" t="s">
        <v>28</v>
      </c>
      <c r="O2304" t="s">
        <v>41</v>
      </c>
      <c r="P2304">
        <v>9</v>
      </c>
      <c r="Q2304">
        <v>2.4</v>
      </c>
      <c r="R2304" t="s">
        <v>112</v>
      </c>
      <c r="S2304" t="s">
        <v>294</v>
      </c>
    </row>
    <row r="2305" spans="1:19" x14ac:dyDescent="0.35">
      <c r="A2305" t="s">
        <v>5500</v>
      </c>
      <c r="B2305" t="s">
        <v>4217</v>
      </c>
      <c r="C2305" t="s">
        <v>5501</v>
      </c>
      <c r="D2305" t="s">
        <v>72</v>
      </c>
      <c r="E2305" t="s">
        <v>109</v>
      </c>
      <c r="F2305" t="s">
        <v>74</v>
      </c>
      <c r="G2305" t="s">
        <v>110</v>
      </c>
      <c r="H2305">
        <v>526.37</v>
      </c>
      <c r="I2305">
        <v>8</v>
      </c>
      <c r="J2305">
        <v>0.2</v>
      </c>
      <c r="K2305">
        <v>3368.77</v>
      </c>
      <c r="L2305" t="s">
        <v>49</v>
      </c>
      <c r="M2305" t="s">
        <v>27</v>
      </c>
      <c r="N2305" t="s">
        <v>68</v>
      </c>
      <c r="O2305" t="s">
        <v>92</v>
      </c>
      <c r="P2305">
        <v>7</v>
      </c>
      <c r="Q2305">
        <v>4.5999999999999996</v>
      </c>
      <c r="R2305" t="s">
        <v>30</v>
      </c>
      <c r="S2305" t="s">
        <v>60</v>
      </c>
    </row>
    <row r="2306" spans="1:19" x14ac:dyDescent="0.35">
      <c r="A2306" t="s">
        <v>5502</v>
      </c>
      <c r="B2306" t="s">
        <v>3536</v>
      </c>
      <c r="C2306" t="s">
        <v>5503</v>
      </c>
      <c r="D2306" t="s">
        <v>34</v>
      </c>
      <c r="E2306" t="s">
        <v>323</v>
      </c>
      <c r="F2306" t="s">
        <v>57</v>
      </c>
      <c r="G2306" t="s">
        <v>82</v>
      </c>
      <c r="H2306">
        <v>641.95000000000005</v>
      </c>
      <c r="I2306">
        <v>13</v>
      </c>
      <c r="J2306">
        <v>0</v>
      </c>
      <c r="K2306">
        <v>8345.35</v>
      </c>
      <c r="L2306" t="s">
        <v>165</v>
      </c>
      <c r="M2306" t="s">
        <v>39</v>
      </c>
      <c r="N2306" t="s">
        <v>85</v>
      </c>
      <c r="O2306" t="s">
        <v>123</v>
      </c>
      <c r="P2306">
        <v>8</v>
      </c>
      <c r="Q2306">
        <v>1.5</v>
      </c>
      <c r="R2306" t="s">
        <v>30</v>
      </c>
      <c r="S2306" t="s">
        <v>60</v>
      </c>
    </row>
    <row r="2307" spans="1:19" x14ac:dyDescent="0.35">
      <c r="A2307" t="s">
        <v>5504</v>
      </c>
      <c r="B2307" t="s">
        <v>3694</v>
      </c>
      <c r="C2307" t="s">
        <v>5505</v>
      </c>
      <c r="D2307" t="s">
        <v>34</v>
      </c>
      <c r="E2307" t="s">
        <v>231</v>
      </c>
      <c r="F2307" t="s">
        <v>57</v>
      </c>
      <c r="G2307" t="s">
        <v>232</v>
      </c>
      <c r="H2307">
        <v>689.33</v>
      </c>
      <c r="I2307">
        <v>11</v>
      </c>
      <c r="J2307">
        <v>0.15</v>
      </c>
      <c r="K2307">
        <v>6445.24</v>
      </c>
      <c r="L2307" t="s">
        <v>98</v>
      </c>
      <c r="M2307" t="s">
        <v>27</v>
      </c>
      <c r="N2307" t="s">
        <v>68</v>
      </c>
      <c r="O2307" t="s">
        <v>116</v>
      </c>
      <c r="P2307">
        <v>2</v>
      </c>
      <c r="Q2307">
        <v>2.2000000000000002</v>
      </c>
      <c r="R2307" t="s">
        <v>30</v>
      </c>
      <c r="S2307" t="s">
        <v>86</v>
      </c>
    </row>
    <row r="2308" spans="1:19" x14ac:dyDescent="0.35">
      <c r="A2308" t="s">
        <v>5506</v>
      </c>
      <c r="B2308" t="s">
        <v>1094</v>
      </c>
      <c r="C2308" t="s">
        <v>5507</v>
      </c>
      <c r="D2308" t="s">
        <v>72</v>
      </c>
      <c r="E2308" t="s">
        <v>293</v>
      </c>
      <c r="F2308" t="s">
        <v>74</v>
      </c>
      <c r="G2308" t="s">
        <v>110</v>
      </c>
      <c r="H2308">
        <v>170.47</v>
      </c>
      <c r="I2308">
        <v>4</v>
      </c>
      <c r="J2308">
        <v>0</v>
      </c>
      <c r="K2308">
        <v>681.88</v>
      </c>
      <c r="L2308" t="s">
        <v>38</v>
      </c>
      <c r="M2308" t="s">
        <v>122</v>
      </c>
      <c r="N2308" t="s">
        <v>91</v>
      </c>
      <c r="O2308" t="s">
        <v>105</v>
      </c>
      <c r="P2308">
        <v>9</v>
      </c>
      <c r="Q2308">
        <v>4.0999999999999996</v>
      </c>
      <c r="R2308" t="s">
        <v>202</v>
      </c>
      <c r="S2308" t="s">
        <v>86</v>
      </c>
    </row>
    <row r="2309" spans="1:19" x14ac:dyDescent="0.35">
      <c r="A2309" t="s">
        <v>5508</v>
      </c>
      <c r="B2309" t="s">
        <v>2691</v>
      </c>
      <c r="C2309" t="s">
        <v>2620</v>
      </c>
      <c r="D2309" t="s">
        <v>72</v>
      </c>
      <c r="E2309" t="s">
        <v>370</v>
      </c>
      <c r="F2309" t="s">
        <v>74</v>
      </c>
      <c r="G2309" t="s">
        <v>75</v>
      </c>
      <c r="H2309">
        <v>267.85000000000002</v>
      </c>
      <c r="I2309">
        <v>3</v>
      </c>
      <c r="J2309">
        <v>0.15</v>
      </c>
      <c r="K2309">
        <v>683.02</v>
      </c>
      <c r="L2309" t="s">
        <v>142</v>
      </c>
      <c r="M2309" t="s">
        <v>134</v>
      </c>
      <c r="N2309" t="s">
        <v>91</v>
      </c>
      <c r="O2309" t="s">
        <v>105</v>
      </c>
      <c r="P2309">
        <v>13</v>
      </c>
      <c r="Q2309">
        <v>3.2</v>
      </c>
      <c r="R2309" t="s">
        <v>30</v>
      </c>
      <c r="S2309" t="s">
        <v>86</v>
      </c>
    </row>
    <row r="2310" spans="1:19" x14ac:dyDescent="0.35">
      <c r="A2310" t="s">
        <v>5509</v>
      </c>
      <c r="B2310" t="s">
        <v>5510</v>
      </c>
      <c r="C2310" t="s">
        <v>5511</v>
      </c>
      <c r="D2310" t="s">
        <v>157</v>
      </c>
      <c r="E2310" t="s">
        <v>152</v>
      </c>
      <c r="F2310" t="s">
        <v>57</v>
      </c>
      <c r="G2310" t="s">
        <v>153</v>
      </c>
      <c r="H2310">
        <v>742.46</v>
      </c>
      <c r="I2310">
        <v>5</v>
      </c>
      <c r="J2310">
        <v>0.25</v>
      </c>
      <c r="K2310">
        <v>2784.23</v>
      </c>
      <c r="L2310" t="s">
        <v>104</v>
      </c>
      <c r="M2310" t="s">
        <v>90</v>
      </c>
      <c r="N2310" t="s">
        <v>59</v>
      </c>
      <c r="O2310" t="s">
        <v>29</v>
      </c>
      <c r="P2310">
        <v>3</v>
      </c>
      <c r="Q2310">
        <v>4.3</v>
      </c>
      <c r="R2310" t="s">
        <v>30</v>
      </c>
      <c r="S2310" t="s">
        <v>60</v>
      </c>
    </row>
    <row r="2311" spans="1:19" x14ac:dyDescent="0.35">
      <c r="A2311" t="s">
        <v>5512</v>
      </c>
      <c r="B2311" t="s">
        <v>1916</v>
      </c>
      <c r="C2311" t="s">
        <v>5513</v>
      </c>
      <c r="D2311" t="s">
        <v>72</v>
      </c>
      <c r="E2311" t="s">
        <v>313</v>
      </c>
      <c r="F2311" t="s">
        <v>47</v>
      </c>
      <c r="G2311" t="s">
        <v>48</v>
      </c>
      <c r="H2311">
        <v>140.63</v>
      </c>
      <c r="I2311">
        <v>9</v>
      </c>
      <c r="J2311">
        <v>0.1</v>
      </c>
      <c r="K2311">
        <v>1139.0999999999999</v>
      </c>
      <c r="L2311" t="s">
        <v>98</v>
      </c>
      <c r="M2311" t="s">
        <v>27</v>
      </c>
      <c r="N2311" t="s">
        <v>68</v>
      </c>
      <c r="O2311" t="s">
        <v>105</v>
      </c>
      <c r="P2311">
        <v>10</v>
      </c>
      <c r="Q2311">
        <v>1.4</v>
      </c>
      <c r="S2311" t="s">
        <v>60</v>
      </c>
    </row>
    <row r="2312" spans="1:19" x14ac:dyDescent="0.35">
      <c r="A2312" t="s">
        <v>5514</v>
      </c>
      <c r="B2312" t="s">
        <v>2582</v>
      </c>
      <c r="C2312" t="s">
        <v>5515</v>
      </c>
      <c r="D2312" t="s">
        <v>34</v>
      </c>
      <c r="E2312" t="s">
        <v>147</v>
      </c>
      <c r="F2312" t="s">
        <v>74</v>
      </c>
      <c r="G2312" t="s">
        <v>148</v>
      </c>
      <c r="H2312">
        <v>825.07</v>
      </c>
      <c r="I2312">
        <v>13</v>
      </c>
      <c r="J2312">
        <v>0.1</v>
      </c>
      <c r="K2312">
        <v>9653.32</v>
      </c>
      <c r="L2312" t="s">
        <v>49</v>
      </c>
      <c r="M2312" t="s">
        <v>27</v>
      </c>
      <c r="N2312" t="s">
        <v>40</v>
      </c>
      <c r="O2312" t="s">
        <v>92</v>
      </c>
      <c r="P2312">
        <v>13</v>
      </c>
      <c r="Q2312">
        <v>4.7</v>
      </c>
      <c r="R2312" t="s">
        <v>30</v>
      </c>
    </row>
    <row r="2313" spans="1:19" x14ac:dyDescent="0.35">
      <c r="A2313" t="s">
        <v>5516</v>
      </c>
      <c r="B2313" t="s">
        <v>4758</v>
      </c>
      <c r="C2313" t="s">
        <v>5517</v>
      </c>
      <c r="D2313" t="s">
        <v>34</v>
      </c>
      <c r="E2313" t="s">
        <v>470</v>
      </c>
      <c r="F2313" t="s">
        <v>24</v>
      </c>
      <c r="G2313" t="s">
        <v>471</v>
      </c>
      <c r="H2313">
        <v>255.99</v>
      </c>
      <c r="I2313">
        <v>6</v>
      </c>
      <c r="J2313">
        <v>0.3</v>
      </c>
      <c r="K2313">
        <v>1075.1600000000001</v>
      </c>
      <c r="L2313" t="s">
        <v>98</v>
      </c>
      <c r="M2313" t="s">
        <v>122</v>
      </c>
      <c r="N2313" t="s">
        <v>172</v>
      </c>
      <c r="O2313" t="s">
        <v>92</v>
      </c>
      <c r="P2313">
        <v>2</v>
      </c>
      <c r="Q2313">
        <v>4.7</v>
      </c>
      <c r="R2313" t="s">
        <v>30</v>
      </c>
      <c r="S2313" t="s">
        <v>60</v>
      </c>
    </row>
    <row r="2314" spans="1:19" x14ac:dyDescent="0.35">
      <c r="A2314" t="s">
        <v>5518</v>
      </c>
      <c r="B2314" t="s">
        <v>4156</v>
      </c>
      <c r="C2314" t="s">
        <v>5519</v>
      </c>
      <c r="D2314" t="s">
        <v>157</v>
      </c>
      <c r="E2314" t="s">
        <v>223</v>
      </c>
      <c r="F2314" t="s">
        <v>66</v>
      </c>
      <c r="G2314" t="s">
        <v>171</v>
      </c>
      <c r="H2314">
        <v>590.46</v>
      </c>
      <c r="I2314">
        <v>9</v>
      </c>
      <c r="J2314">
        <v>0.1</v>
      </c>
      <c r="K2314">
        <v>4782.7299999999996</v>
      </c>
      <c r="L2314" t="s">
        <v>302</v>
      </c>
      <c r="M2314" t="s">
        <v>122</v>
      </c>
      <c r="N2314" t="s">
        <v>91</v>
      </c>
      <c r="O2314" t="s">
        <v>29</v>
      </c>
      <c r="P2314">
        <v>12</v>
      </c>
      <c r="Q2314">
        <v>1.6</v>
      </c>
      <c r="R2314" t="s">
        <v>30</v>
      </c>
      <c r="S2314" t="s">
        <v>60</v>
      </c>
    </row>
    <row r="2315" spans="1:19" x14ac:dyDescent="0.35">
      <c r="A2315" t="s">
        <v>5520</v>
      </c>
      <c r="B2315" t="s">
        <v>2538</v>
      </c>
      <c r="C2315" t="s">
        <v>5521</v>
      </c>
      <c r="D2315" t="s">
        <v>34</v>
      </c>
      <c r="E2315" t="s">
        <v>301</v>
      </c>
      <c r="F2315" t="s">
        <v>57</v>
      </c>
      <c r="G2315" t="s">
        <v>97</v>
      </c>
      <c r="H2315">
        <v>734.61</v>
      </c>
      <c r="I2315">
        <v>6</v>
      </c>
      <c r="J2315">
        <v>0</v>
      </c>
      <c r="K2315">
        <v>4407.66</v>
      </c>
      <c r="L2315" t="s">
        <v>165</v>
      </c>
      <c r="M2315" t="s">
        <v>122</v>
      </c>
      <c r="N2315" t="s">
        <v>68</v>
      </c>
      <c r="O2315" t="s">
        <v>105</v>
      </c>
      <c r="P2315">
        <v>1</v>
      </c>
      <c r="Q2315">
        <v>1.1000000000000001</v>
      </c>
      <c r="S2315" t="s">
        <v>60</v>
      </c>
    </row>
    <row r="2316" spans="1:19" x14ac:dyDescent="0.35">
      <c r="A2316" t="s">
        <v>5522</v>
      </c>
      <c r="B2316" t="s">
        <v>2237</v>
      </c>
      <c r="C2316" t="s">
        <v>5523</v>
      </c>
      <c r="D2316" t="s">
        <v>127</v>
      </c>
      <c r="E2316" t="s">
        <v>109</v>
      </c>
      <c r="F2316" t="s">
        <v>74</v>
      </c>
      <c r="G2316" t="s">
        <v>110</v>
      </c>
      <c r="H2316">
        <v>1326.37</v>
      </c>
      <c r="I2316">
        <v>2</v>
      </c>
      <c r="J2316">
        <v>0</v>
      </c>
      <c r="K2316">
        <v>2652.74</v>
      </c>
      <c r="L2316" t="s">
        <v>98</v>
      </c>
      <c r="M2316" t="s">
        <v>27</v>
      </c>
      <c r="N2316" t="s">
        <v>166</v>
      </c>
      <c r="O2316" t="s">
        <v>105</v>
      </c>
      <c r="P2316">
        <v>9</v>
      </c>
      <c r="Q2316">
        <v>5</v>
      </c>
      <c r="R2316" t="s">
        <v>30</v>
      </c>
      <c r="S2316" t="s">
        <v>86</v>
      </c>
    </row>
    <row r="2317" spans="1:19" x14ac:dyDescent="0.35">
      <c r="A2317" t="s">
        <v>5524</v>
      </c>
      <c r="B2317" t="s">
        <v>830</v>
      </c>
      <c r="C2317" t="s">
        <v>5525</v>
      </c>
      <c r="D2317" t="s">
        <v>127</v>
      </c>
      <c r="E2317" t="s">
        <v>288</v>
      </c>
      <c r="F2317" t="s">
        <v>57</v>
      </c>
      <c r="G2317" t="s">
        <v>289</v>
      </c>
      <c r="H2317">
        <v>546.85</v>
      </c>
      <c r="I2317">
        <v>13</v>
      </c>
      <c r="J2317">
        <v>0.15</v>
      </c>
      <c r="K2317">
        <v>6042.69</v>
      </c>
      <c r="L2317" t="s">
        <v>302</v>
      </c>
      <c r="M2317" t="s">
        <v>84</v>
      </c>
      <c r="N2317" t="s">
        <v>59</v>
      </c>
      <c r="O2317" t="s">
        <v>29</v>
      </c>
      <c r="P2317">
        <v>8</v>
      </c>
      <c r="Q2317">
        <v>2.9</v>
      </c>
      <c r="R2317" t="s">
        <v>51</v>
      </c>
      <c r="S2317" t="s">
        <v>60</v>
      </c>
    </row>
    <row r="2318" spans="1:19" x14ac:dyDescent="0.35">
      <c r="A2318" t="s">
        <v>5526</v>
      </c>
      <c r="B2318" t="s">
        <v>2170</v>
      </c>
      <c r="C2318" t="s">
        <v>4889</v>
      </c>
      <c r="D2318" t="s">
        <v>157</v>
      </c>
      <c r="E2318" t="s">
        <v>374</v>
      </c>
      <c r="F2318" t="s">
        <v>36</v>
      </c>
      <c r="G2318" t="s">
        <v>259</v>
      </c>
      <c r="H2318">
        <v>29.68</v>
      </c>
      <c r="I2318">
        <v>5</v>
      </c>
      <c r="J2318">
        <v>0.15</v>
      </c>
      <c r="K2318">
        <v>126.14</v>
      </c>
      <c r="L2318" t="s">
        <v>142</v>
      </c>
      <c r="M2318" t="s">
        <v>134</v>
      </c>
      <c r="N2318" t="s">
        <v>166</v>
      </c>
      <c r="O2318" t="s">
        <v>92</v>
      </c>
      <c r="P2318">
        <v>13</v>
      </c>
      <c r="Q2318">
        <v>3.3</v>
      </c>
      <c r="R2318" t="s">
        <v>30</v>
      </c>
      <c r="S2318" t="s">
        <v>60</v>
      </c>
    </row>
    <row r="2319" spans="1:19" x14ac:dyDescent="0.35">
      <c r="A2319" t="s">
        <v>5527</v>
      </c>
      <c r="B2319" t="s">
        <v>949</v>
      </c>
      <c r="C2319" t="s">
        <v>5528</v>
      </c>
      <c r="D2319" t="s">
        <v>127</v>
      </c>
      <c r="E2319" t="s">
        <v>198</v>
      </c>
      <c r="F2319" t="s">
        <v>74</v>
      </c>
      <c r="G2319" t="s">
        <v>110</v>
      </c>
      <c r="H2319">
        <v>1534.1</v>
      </c>
      <c r="I2319">
        <v>12</v>
      </c>
      <c r="J2319">
        <v>0.05</v>
      </c>
      <c r="K2319">
        <v>17488.740000000002</v>
      </c>
      <c r="L2319" t="s">
        <v>104</v>
      </c>
      <c r="M2319" t="s">
        <v>90</v>
      </c>
      <c r="N2319" t="s">
        <v>172</v>
      </c>
      <c r="O2319" t="s">
        <v>123</v>
      </c>
      <c r="P2319">
        <v>12</v>
      </c>
      <c r="Q2319">
        <v>3.5</v>
      </c>
      <c r="R2319" t="s">
        <v>30</v>
      </c>
      <c r="S2319" t="s">
        <v>60</v>
      </c>
    </row>
    <row r="2320" spans="1:19" x14ac:dyDescent="0.35">
      <c r="A2320" t="s">
        <v>5529</v>
      </c>
      <c r="B2320" t="s">
        <v>977</v>
      </c>
      <c r="C2320" t="s">
        <v>5530</v>
      </c>
      <c r="D2320" t="s">
        <v>72</v>
      </c>
      <c r="E2320" t="s">
        <v>102</v>
      </c>
      <c r="F2320" t="s">
        <v>47</v>
      </c>
      <c r="G2320" t="s">
        <v>103</v>
      </c>
      <c r="H2320">
        <v>415.86</v>
      </c>
      <c r="I2320">
        <v>11</v>
      </c>
      <c r="J2320">
        <v>0.05</v>
      </c>
      <c r="K2320">
        <v>4345.74</v>
      </c>
      <c r="L2320" t="s">
        <v>26</v>
      </c>
      <c r="M2320" t="s">
        <v>183</v>
      </c>
      <c r="N2320" t="s">
        <v>28</v>
      </c>
      <c r="O2320" t="s">
        <v>105</v>
      </c>
      <c r="P2320">
        <v>11</v>
      </c>
      <c r="Q2320">
        <v>4.2</v>
      </c>
      <c r="S2320" t="s">
        <v>60</v>
      </c>
    </row>
    <row r="2321" spans="1:19" x14ac:dyDescent="0.35">
      <c r="A2321" t="s">
        <v>5531</v>
      </c>
      <c r="B2321" t="s">
        <v>2667</v>
      </c>
      <c r="C2321" t="s">
        <v>5532</v>
      </c>
      <c r="D2321" t="s">
        <v>64</v>
      </c>
      <c r="E2321" t="s">
        <v>198</v>
      </c>
      <c r="F2321" t="s">
        <v>74</v>
      </c>
      <c r="G2321" t="s">
        <v>110</v>
      </c>
      <c r="H2321">
        <v>879.59</v>
      </c>
      <c r="I2321">
        <v>9</v>
      </c>
      <c r="J2321">
        <v>0.3</v>
      </c>
      <c r="K2321">
        <v>5541.42</v>
      </c>
      <c r="L2321" t="s">
        <v>38</v>
      </c>
      <c r="M2321" t="s">
        <v>134</v>
      </c>
      <c r="N2321" t="s">
        <v>172</v>
      </c>
      <c r="O2321" t="s">
        <v>41</v>
      </c>
      <c r="P2321">
        <v>4</v>
      </c>
      <c r="Q2321">
        <v>4.2</v>
      </c>
      <c r="R2321" t="s">
        <v>30</v>
      </c>
      <c r="S2321" t="s">
        <v>86</v>
      </c>
    </row>
    <row r="2322" spans="1:19" x14ac:dyDescent="0.35">
      <c r="A2322" t="s">
        <v>5533</v>
      </c>
      <c r="B2322" t="s">
        <v>1883</v>
      </c>
      <c r="C2322" t="s">
        <v>1074</v>
      </c>
      <c r="D2322" t="s">
        <v>64</v>
      </c>
      <c r="E2322" t="s">
        <v>649</v>
      </c>
      <c r="F2322" t="s">
        <v>57</v>
      </c>
      <c r="G2322" t="s">
        <v>153</v>
      </c>
      <c r="H2322">
        <v>720.23</v>
      </c>
      <c r="I2322">
        <v>8</v>
      </c>
      <c r="J2322">
        <v>0</v>
      </c>
      <c r="K2322">
        <v>5761.84</v>
      </c>
      <c r="L2322" t="s">
        <v>165</v>
      </c>
      <c r="M2322" t="s">
        <v>183</v>
      </c>
      <c r="N2322" t="s">
        <v>68</v>
      </c>
      <c r="O2322" t="s">
        <v>50</v>
      </c>
      <c r="P2322">
        <v>7</v>
      </c>
      <c r="Q2322">
        <v>1.8</v>
      </c>
      <c r="R2322" t="s">
        <v>30</v>
      </c>
      <c r="S2322" t="s">
        <v>60</v>
      </c>
    </row>
    <row r="2323" spans="1:19" x14ac:dyDescent="0.35">
      <c r="A2323" t="s">
        <v>5534</v>
      </c>
      <c r="B2323" t="s">
        <v>159</v>
      </c>
      <c r="C2323" t="s">
        <v>5535</v>
      </c>
      <c r="D2323" t="s">
        <v>157</v>
      </c>
      <c r="E2323" t="s">
        <v>209</v>
      </c>
      <c r="F2323" t="s">
        <v>47</v>
      </c>
      <c r="G2323" t="s">
        <v>210</v>
      </c>
      <c r="H2323">
        <v>436.75</v>
      </c>
      <c r="I2323">
        <v>7</v>
      </c>
      <c r="J2323">
        <v>0.05</v>
      </c>
      <c r="K2323">
        <v>2904.39</v>
      </c>
      <c r="L2323" t="s">
        <v>165</v>
      </c>
      <c r="M2323" t="s">
        <v>90</v>
      </c>
      <c r="N2323" t="s">
        <v>59</v>
      </c>
      <c r="O2323" t="s">
        <v>29</v>
      </c>
      <c r="P2323">
        <v>12</v>
      </c>
      <c r="Q2323">
        <v>1.9</v>
      </c>
      <c r="R2323" t="s">
        <v>30</v>
      </c>
      <c r="S2323" t="s">
        <v>60</v>
      </c>
    </row>
    <row r="2324" spans="1:19" x14ac:dyDescent="0.35">
      <c r="A2324" t="s">
        <v>5536</v>
      </c>
      <c r="B2324" t="s">
        <v>2410</v>
      </c>
      <c r="C2324" t="s">
        <v>5537</v>
      </c>
      <c r="D2324" t="s">
        <v>157</v>
      </c>
      <c r="E2324" t="s">
        <v>445</v>
      </c>
      <c r="F2324" t="s">
        <v>66</v>
      </c>
      <c r="G2324" t="s">
        <v>446</v>
      </c>
      <c r="H2324">
        <v>1793.58</v>
      </c>
      <c r="I2324">
        <v>1</v>
      </c>
      <c r="J2324">
        <v>0</v>
      </c>
      <c r="K2324">
        <v>1793.58</v>
      </c>
      <c r="L2324" t="s">
        <v>98</v>
      </c>
      <c r="M2324" t="s">
        <v>183</v>
      </c>
      <c r="N2324" t="s">
        <v>68</v>
      </c>
      <c r="O2324" t="s">
        <v>105</v>
      </c>
      <c r="P2324">
        <v>3</v>
      </c>
      <c r="Q2324">
        <v>4.5</v>
      </c>
      <c r="R2324" t="s">
        <v>51</v>
      </c>
      <c r="S2324" t="s">
        <v>52</v>
      </c>
    </row>
    <row r="2325" spans="1:19" x14ac:dyDescent="0.35">
      <c r="A2325" t="s">
        <v>5538</v>
      </c>
      <c r="B2325" t="s">
        <v>2039</v>
      </c>
      <c r="C2325" t="s">
        <v>5539</v>
      </c>
      <c r="D2325" t="s">
        <v>22</v>
      </c>
      <c r="E2325" t="s">
        <v>244</v>
      </c>
      <c r="F2325" t="s">
        <v>36</v>
      </c>
      <c r="G2325" t="s">
        <v>129</v>
      </c>
      <c r="H2325">
        <v>33.83</v>
      </c>
      <c r="I2325">
        <v>4</v>
      </c>
      <c r="J2325">
        <v>0.2</v>
      </c>
      <c r="K2325">
        <v>108.26</v>
      </c>
      <c r="L2325" t="s">
        <v>76</v>
      </c>
      <c r="M2325" t="s">
        <v>122</v>
      </c>
      <c r="N2325" t="s">
        <v>166</v>
      </c>
      <c r="O2325" t="s">
        <v>92</v>
      </c>
      <c r="P2325">
        <v>3</v>
      </c>
      <c r="Q2325">
        <v>4.3</v>
      </c>
      <c r="R2325" t="s">
        <v>202</v>
      </c>
      <c r="S2325" t="s">
        <v>60</v>
      </c>
    </row>
    <row r="2326" spans="1:19" x14ac:dyDescent="0.35">
      <c r="A2326" t="s">
        <v>5540</v>
      </c>
      <c r="B2326" t="s">
        <v>4928</v>
      </c>
      <c r="C2326" t="s">
        <v>5160</v>
      </c>
      <c r="D2326" t="s">
        <v>22</v>
      </c>
      <c r="E2326" t="s">
        <v>96</v>
      </c>
      <c r="F2326" t="s">
        <v>57</v>
      </c>
      <c r="G2326" t="s">
        <v>97</v>
      </c>
      <c r="H2326">
        <v>259.85000000000002</v>
      </c>
      <c r="I2326">
        <v>12</v>
      </c>
      <c r="J2326">
        <v>0</v>
      </c>
      <c r="K2326">
        <v>3118.2</v>
      </c>
      <c r="L2326" t="s">
        <v>104</v>
      </c>
      <c r="M2326" t="s">
        <v>27</v>
      </c>
      <c r="N2326" t="s">
        <v>85</v>
      </c>
      <c r="O2326" t="s">
        <v>123</v>
      </c>
      <c r="P2326">
        <v>4</v>
      </c>
      <c r="Q2326">
        <v>3.5</v>
      </c>
      <c r="R2326" t="s">
        <v>30</v>
      </c>
      <c r="S2326" t="s">
        <v>60</v>
      </c>
    </row>
    <row r="2327" spans="1:19" x14ac:dyDescent="0.35">
      <c r="A2327" t="s">
        <v>5541</v>
      </c>
      <c r="B2327" t="s">
        <v>1357</v>
      </c>
      <c r="C2327" t="s">
        <v>5542</v>
      </c>
      <c r="D2327" t="s">
        <v>157</v>
      </c>
      <c r="E2327" t="s">
        <v>251</v>
      </c>
      <c r="F2327" t="s">
        <v>36</v>
      </c>
      <c r="G2327" t="s">
        <v>252</v>
      </c>
      <c r="H2327">
        <v>30.35</v>
      </c>
      <c r="I2327">
        <v>7</v>
      </c>
      <c r="J2327">
        <v>0.15</v>
      </c>
      <c r="K2327">
        <v>180.58</v>
      </c>
      <c r="L2327" t="s">
        <v>49</v>
      </c>
      <c r="M2327" t="s">
        <v>90</v>
      </c>
      <c r="N2327" t="s">
        <v>91</v>
      </c>
      <c r="O2327" t="s">
        <v>50</v>
      </c>
      <c r="P2327">
        <v>2</v>
      </c>
      <c r="Q2327">
        <v>5</v>
      </c>
      <c r="R2327" t="s">
        <v>30</v>
      </c>
      <c r="S2327" t="s">
        <v>42</v>
      </c>
    </row>
    <row r="2328" spans="1:19" x14ac:dyDescent="0.35">
      <c r="A2328" t="s">
        <v>5543</v>
      </c>
      <c r="B2328" t="s">
        <v>664</v>
      </c>
      <c r="C2328" t="s">
        <v>5015</v>
      </c>
      <c r="D2328" t="s">
        <v>72</v>
      </c>
      <c r="E2328" t="s">
        <v>1182</v>
      </c>
      <c r="F2328" t="s">
        <v>66</v>
      </c>
      <c r="G2328" t="s">
        <v>446</v>
      </c>
      <c r="H2328">
        <v>202.93</v>
      </c>
      <c r="I2328">
        <v>11</v>
      </c>
      <c r="J2328">
        <v>0</v>
      </c>
      <c r="K2328">
        <v>2232.23</v>
      </c>
      <c r="L2328" t="s">
        <v>165</v>
      </c>
      <c r="M2328" t="s">
        <v>84</v>
      </c>
      <c r="N2328" t="s">
        <v>85</v>
      </c>
      <c r="O2328" t="s">
        <v>41</v>
      </c>
      <c r="P2328">
        <v>10</v>
      </c>
      <c r="Q2328">
        <v>3.9</v>
      </c>
      <c r="R2328" t="s">
        <v>30</v>
      </c>
      <c r="S2328" t="s">
        <v>42</v>
      </c>
    </row>
    <row r="2329" spans="1:19" x14ac:dyDescent="0.35">
      <c r="A2329" t="s">
        <v>5544</v>
      </c>
      <c r="B2329" t="s">
        <v>3616</v>
      </c>
      <c r="C2329" t="s">
        <v>5129</v>
      </c>
      <c r="D2329" t="s">
        <v>157</v>
      </c>
      <c r="E2329" t="s">
        <v>132</v>
      </c>
      <c r="F2329" t="s">
        <v>24</v>
      </c>
      <c r="G2329" t="s">
        <v>133</v>
      </c>
      <c r="H2329">
        <v>80.599999999999994</v>
      </c>
      <c r="I2329">
        <v>7</v>
      </c>
      <c r="J2329">
        <v>0.15</v>
      </c>
      <c r="K2329">
        <v>479.57</v>
      </c>
      <c r="L2329" t="s">
        <v>165</v>
      </c>
      <c r="M2329" t="s">
        <v>90</v>
      </c>
      <c r="N2329" t="s">
        <v>91</v>
      </c>
      <c r="O2329" t="s">
        <v>29</v>
      </c>
      <c r="P2329">
        <v>4</v>
      </c>
      <c r="Q2329">
        <v>1.9</v>
      </c>
      <c r="R2329" t="s">
        <v>30</v>
      </c>
      <c r="S2329" t="s">
        <v>60</v>
      </c>
    </row>
    <row r="2330" spans="1:19" x14ac:dyDescent="0.35">
      <c r="A2330" t="s">
        <v>5545</v>
      </c>
      <c r="B2330" t="s">
        <v>5546</v>
      </c>
      <c r="C2330" t="s">
        <v>5547</v>
      </c>
      <c r="D2330" t="s">
        <v>127</v>
      </c>
      <c r="E2330" t="s">
        <v>445</v>
      </c>
      <c r="F2330" t="s">
        <v>66</v>
      </c>
      <c r="G2330" t="s">
        <v>446</v>
      </c>
      <c r="H2330">
        <v>275.17</v>
      </c>
      <c r="I2330">
        <v>6</v>
      </c>
      <c r="J2330">
        <v>0.2</v>
      </c>
      <c r="K2330">
        <v>1320.82</v>
      </c>
      <c r="L2330" t="s">
        <v>38</v>
      </c>
      <c r="M2330" t="s">
        <v>111</v>
      </c>
      <c r="N2330" t="s">
        <v>85</v>
      </c>
      <c r="O2330" t="s">
        <v>50</v>
      </c>
      <c r="P2330">
        <v>10</v>
      </c>
      <c r="Q2330">
        <v>4.4000000000000004</v>
      </c>
      <c r="R2330" t="s">
        <v>30</v>
      </c>
      <c r="S2330" t="s">
        <v>60</v>
      </c>
    </row>
    <row r="2331" spans="1:19" x14ac:dyDescent="0.35">
      <c r="A2331" t="s">
        <v>5548</v>
      </c>
      <c r="B2331" t="s">
        <v>3758</v>
      </c>
      <c r="C2331" t="s">
        <v>5549</v>
      </c>
      <c r="D2331" t="s">
        <v>72</v>
      </c>
      <c r="E2331" t="s">
        <v>73</v>
      </c>
      <c r="F2331" t="s">
        <v>74</v>
      </c>
      <c r="G2331" t="s">
        <v>75</v>
      </c>
      <c r="H2331">
        <v>773.87</v>
      </c>
      <c r="I2331">
        <v>8</v>
      </c>
      <c r="J2331">
        <v>0.05</v>
      </c>
      <c r="K2331">
        <v>5881.41</v>
      </c>
      <c r="L2331" t="s">
        <v>26</v>
      </c>
      <c r="M2331" t="s">
        <v>183</v>
      </c>
      <c r="N2331" t="s">
        <v>40</v>
      </c>
      <c r="O2331" t="s">
        <v>77</v>
      </c>
      <c r="P2331">
        <v>3</v>
      </c>
      <c r="Q2331">
        <v>2.7</v>
      </c>
      <c r="S2331" t="s">
        <v>60</v>
      </c>
    </row>
    <row r="2332" spans="1:19" x14ac:dyDescent="0.35">
      <c r="A2332" t="s">
        <v>5550</v>
      </c>
      <c r="B2332" t="s">
        <v>5551</v>
      </c>
      <c r="C2332" t="s">
        <v>5552</v>
      </c>
      <c r="D2332" t="s">
        <v>22</v>
      </c>
      <c r="E2332" t="s">
        <v>46</v>
      </c>
      <c r="F2332" t="s">
        <v>47</v>
      </c>
      <c r="G2332" t="s">
        <v>48</v>
      </c>
      <c r="H2332">
        <v>137.93</v>
      </c>
      <c r="I2332">
        <v>11</v>
      </c>
      <c r="J2332">
        <v>0.1</v>
      </c>
      <c r="K2332">
        <v>1365.51</v>
      </c>
      <c r="L2332" t="s">
        <v>104</v>
      </c>
      <c r="M2332" t="s">
        <v>39</v>
      </c>
      <c r="N2332" t="s">
        <v>28</v>
      </c>
      <c r="O2332" t="s">
        <v>77</v>
      </c>
      <c r="P2332">
        <v>8</v>
      </c>
      <c r="Q2332">
        <v>1.1000000000000001</v>
      </c>
      <c r="R2332" t="s">
        <v>30</v>
      </c>
      <c r="S2332" t="s">
        <v>294</v>
      </c>
    </row>
    <row r="2333" spans="1:19" x14ac:dyDescent="0.35">
      <c r="A2333" t="s">
        <v>5553</v>
      </c>
      <c r="B2333" t="s">
        <v>3168</v>
      </c>
      <c r="C2333" t="s">
        <v>5554</v>
      </c>
      <c r="D2333" t="s">
        <v>22</v>
      </c>
      <c r="E2333" t="s">
        <v>251</v>
      </c>
      <c r="F2333" t="s">
        <v>36</v>
      </c>
      <c r="G2333" t="s">
        <v>252</v>
      </c>
      <c r="H2333">
        <v>33.35</v>
      </c>
      <c r="I2333">
        <v>13</v>
      </c>
      <c r="J2333">
        <v>0.05</v>
      </c>
      <c r="K2333">
        <v>411.87</v>
      </c>
      <c r="L2333" t="s">
        <v>26</v>
      </c>
      <c r="M2333" t="s">
        <v>84</v>
      </c>
      <c r="N2333" t="s">
        <v>172</v>
      </c>
      <c r="O2333" t="s">
        <v>92</v>
      </c>
      <c r="P2333">
        <v>11</v>
      </c>
      <c r="Q2333">
        <v>2.2999999999999998</v>
      </c>
      <c r="R2333" t="s">
        <v>30</v>
      </c>
      <c r="S2333" t="s">
        <v>52</v>
      </c>
    </row>
    <row r="2334" spans="1:19" x14ac:dyDescent="0.35">
      <c r="A2334" t="s">
        <v>5555</v>
      </c>
      <c r="B2334" t="s">
        <v>3572</v>
      </c>
      <c r="C2334" t="s">
        <v>5556</v>
      </c>
      <c r="D2334" t="s">
        <v>64</v>
      </c>
      <c r="E2334" t="s">
        <v>128</v>
      </c>
      <c r="F2334" t="s">
        <v>36</v>
      </c>
      <c r="G2334" t="s">
        <v>129</v>
      </c>
      <c r="H2334">
        <v>26.41</v>
      </c>
      <c r="I2334">
        <v>6</v>
      </c>
      <c r="J2334">
        <v>0.05</v>
      </c>
      <c r="K2334">
        <v>150.54</v>
      </c>
      <c r="L2334" t="s">
        <v>302</v>
      </c>
      <c r="M2334" t="s">
        <v>84</v>
      </c>
      <c r="N2334" t="s">
        <v>91</v>
      </c>
      <c r="O2334" t="s">
        <v>116</v>
      </c>
      <c r="P2334">
        <v>2</v>
      </c>
      <c r="Q2334">
        <v>4.0999999999999996</v>
      </c>
      <c r="R2334" t="s">
        <v>30</v>
      </c>
      <c r="S2334" t="s">
        <v>60</v>
      </c>
    </row>
    <row r="2335" spans="1:19" x14ac:dyDescent="0.35">
      <c r="A2335" t="s">
        <v>5557</v>
      </c>
      <c r="B2335" t="s">
        <v>5558</v>
      </c>
      <c r="C2335" t="s">
        <v>5559</v>
      </c>
      <c r="D2335" t="s">
        <v>72</v>
      </c>
      <c r="E2335" t="s">
        <v>251</v>
      </c>
      <c r="F2335" t="s">
        <v>36</v>
      </c>
      <c r="G2335" t="s">
        <v>252</v>
      </c>
      <c r="H2335">
        <v>22.89</v>
      </c>
      <c r="I2335">
        <v>10</v>
      </c>
      <c r="J2335">
        <v>0.2</v>
      </c>
      <c r="K2335">
        <v>183.12</v>
      </c>
      <c r="L2335" t="s">
        <v>26</v>
      </c>
      <c r="M2335" t="s">
        <v>183</v>
      </c>
      <c r="N2335" t="s">
        <v>40</v>
      </c>
      <c r="O2335" t="s">
        <v>41</v>
      </c>
      <c r="P2335">
        <v>11</v>
      </c>
      <c r="Q2335">
        <v>4.8</v>
      </c>
      <c r="R2335" t="s">
        <v>143</v>
      </c>
      <c r="S2335" t="s">
        <v>294</v>
      </c>
    </row>
    <row r="2336" spans="1:19" x14ac:dyDescent="0.35">
      <c r="A2336" t="s">
        <v>5560</v>
      </c>
      <c r="B2336" t="s">
        <v>2184</v>
      </c>
      <c r="C2336" t="s">
        <v>5561</v>
      </c>
      <c r="D2336" t="s">
        <v>64</v>
      </c>
      <c r="E2336" t="s">
        <v>656</v>
      </c>
      <c r="F2336" t="s">
        <v>47</v>
      </c>
      <c r="G2336" t="s">
        <v>657</v>
      </c>
      <c r="H2336">
        <v>106.85</v>
      </c>
      <c r="I2336">
        <v>3</v>
      </c>
      <c r="J2336">
        <v>0</v>
      </c>
      <c r="K2336">
        <v>320.55</v>
      </c>
      <c r="L2336" t="s">
        <v>104</v>
      </c>
      <c r="M2336" t="s">
        <v>84</v>
      </c>
      <c r="N2336" t="s">
        <v>40</v>
      </c>
      <c r="O2336" t="s">
        <v>105</v>
      </c>
      <c r="P2336">
        <v>9</v>
      </c>
      <c r="Q2336">
        <v>2.1</v>
      </c>
      <c r="R2336" t="s">
        <v>30</v>
      </c>
      <c r="S2336" t="s">
        <v>60</v>
      </c>
    </row>
    <row r="2337" spans="1:19" x14ac:dyDescent="0.35">
      <c r="A2337" t="s">
        <v>5562</v>
      </c>
      <c r="B2337" t="s">
        <v>5563</v>
      </c>
      <c r="C2337" t="s">
        <v>5564</v>
      </c>
      <c r="D2337" t="s">
        <v>34</v>
      </c>
      <c r="E2337" t="s">
        <v>244</v>
      </c>
      <c r="F2337" t="s">
        <v>36</v>
      </c>
      <c r="G2337" t="s">
        <v>129</v>
      </c>
      <c r="H2337">
        <v>21.58</v>
      </c>
      <c r="I2337">
        <v>4</v>
      </c>
      <c r="J2337">
        <v>0.15</v>
      </c>
      <c r="K2337">
        <v>73.37</v>
      </c>
      <c r="L2337" t="s">
        <v>302</v>
      </c>
      <c r="M2337" t="s">
        <v>122</v>
      </c>
      <c r="N2337" t="s">
        <v>91</v>
      </c>
      <c r="O2337" t="s">
        <v>123</v>
      </c>
      <c r="P2337">
        <v>3</v>
      </c>
      <c r="Q2337">
        <v>2</v>
      </c>
      <c r="R2337" t="s">
        <v>30</v>
      </c>
      <c r="S2337" t="s">
        <v>60</v>
      </c>
    </row>
    <row r="2338" spans="1:19" x14ac:dyDescent="0.35">
      <c r="A2338" t="s">
        <v>5565</v>
      </c>
      <c r="B2338" t="s">
        <v>3215</v>
      </c>
      <c r="C2338" t="s">
        <v>5566</v>
      </c>
      <c r="D2338" t="s">
        <v>22</v>
      </c>
      <c r="E2338" t="s">
        <v>170</v>
      </c>
      <c r="F2338" t="s">
        <v>66</v>
      </c>
      <c r="G2338" t="s">
        <v>171</v>
      </c>
      <c r="H2338">
        <v>423.31</v>
      </c>
      <c r="I2338">
        <v>14</v>
      </c>
      <c r="J2338">
        <v>0</v>
      </c>
      <c r="K2338">
        <v>5926.34</v>
      </c>
      <c r="L2338" t="s">
        <v>26</v>
      </c>
      <c r="M2338" t="s">
        <v>183</v>
      </c>
      <c r="N2338" t="s">
        <v>40</v>
      </c>
      <c r="O2338" t="s">
        <v>123</v>
      </c>
      <c r="P2338">
        <v>4</v>
      </c>
      <c r="Q2338">
        <v>3.3</v>
      </c>
      <c r="R2338" t="s">
        <v>30</v>
      </c>
      <c r="S2338" t="s">
        <v>60</v>
      </c>
    </row>
    <row r="2339" spans="1:19" x14ac:dyDescent="0.35">
      <c r="A2339" t="s">
        <v>5567</v>
      </c>
      <c r="B2339" t="s">
        <v>1947</v>
      </c>
      <c r="C2339" t="s">
        <v>5568</v>
      </c>
      <c r="D2339" t="s">
        <v>64</v>
      </c>
      <c r="E2339" t="s">
        <v>288</v>
      </c>
      <c r="F2339" t="s">
        <v>57</v>
      </c>
      <c r="G2339" t="s">
        <v>289</v>
      </c>
      <c r="H2339">
        <v>543.82000000000005</v>
      </c>
      <c r="I2339">
        <v>3</v>
      </c>
      <c r="J2339">
        <v>0</v>
      </c>
      <c r="K2339">
        <v>1631.46</v>
      </c>
      <c r="L2339" t="s">
        <v>302</v>
      </c>
      <c r="M2339" t="s">
        <v>39</v>
      </c>
      <c r="N2339" t="s">
        <v>59</v>
      </c>
      <c r="O2339" t="s">
        <v>123</v>
      </c>
      <c r="P2339">
        <v>13</v>
      </c>
      <c r="Q2339">
        <v>4.2</v>
      </c>
      <c r="R2339" t="s">
        <v>30</v>
      </c>
      <c r="S2339" t="s">
        <v>60</v>
      </c>
    </row>
    <row r="2340" spans="1:19" x14ac:dyDescent="0.35">
      <c r="A2340" t="s">
        <v>5569</v>
      </c>
      <c r="B2340" t="s">
        <v>554</v>
      </c>
      <c r="C2340" t="s">
        <v>5570</v>
      </c>
      <c r="D2340" t="s">
        <v>127</v>
      </c>
      <c r="E2340" t="s">
        <v>370</v>
      </c>
      <c r="F2340" t="s">
        <v>74</v>
      </c>
      <c r="G2340" t="s">
        <v>75</v>
      </c>
      <c r="H2340">
        <v>1738.18</v>
      </c>
      <c r="I2340">
        <v>1</v>
      </c>
      <c r="J2340">
        <v>0.05</v>
      </c>
      <c r="K2340">
        <v>1651.27</v>
      </c>
      <c r="L2340" t="s">
        <v>83</v>
      </c>
      <c r="M2340" t="s">
        <v>122</v>
      </c>
      <c r="N2340" t="s">
        <v>85</v>
      </c>
      <c r="O2340" t="s">
        <v>116</v>
      </c>
      <c r="P2340">
        <v>10</v>
      </c>
      <c r="Q2340">
        <v>4</v>
      </c>
      <c r="R2340" t="s">
        <v>51</v>
      </c>
    </row>
    <row r="2341" spans="1:19" x14ac:dyDescent="0.35">
      <c r="A2341" t="s">
        <v>5571</v>
      </c>
      <c r="B2341" t="s">
        <v>1958</v>
      </c>
      <c r="C2341" t="s">
        <v>5572</v>
      </c>
      <c r="D2341" t="s">
        <v>72</v>
      </c>
      <c r="E2341" t="s">
        <v>288</v>
      </c>
      <c r="F2341" t="s">
        <v>57</v>
      </c>
      <c r="G2341" t="s">
        <v>289</v>
      </c>
      <c r="H2341">
        <v>552.02</v>
      </c>
      <c r="I2341">
        <v>10</v>
      </c>
      <c r="J2341">
        <v>0.1</v>
      </c>
      <c r="K2341">
        <v>4968.18</v>
      </c>
      <c r="L2341" t="s">
        <v>38</v>
      </c>
      <c r="M2341" t="s">
        <v>122</v>
      </c>
      <c r="N2341" t="s">
        <v>68</v>
      </c>
      <c r="O2341" t="s">
        <v>29</v>
      </c>
      <c r="P2341">
        <v>10</v>
      </c>
      <c r="Q2341">
        <v>3.2</v>
      </c>
      <c r="R2341" t="s">
        <v>112</v>
      </c>
      <c r="S2341" t="s">
        <v>86</v>
      </c>
    </row>
    <row r="2342" spans="1:19" x14ac:dyDescent="0.35">
      <c r="A2342" t="s">
        <v>5573</v>
      </c>
      <c r="B2342" t="s">
        <v>1685</v>
      </c>
      <c r="C2342" t="s">
        <v>5574</v>
      </c>
      <c r="D2342" t="s">
        <v>127</v>
      </c>
      <c r="E2342" t="s">
        <v>96</v>
      </c>
      <c r="F2342" t="s">
        <v>57</v>
      </c>
      <c r="G2342" t="s">
        <v>97</v>
      </c>
      <c r="H2342">
        <v>849.92</v>
      </c>
      <c r="I2342">
        <v>5</v>
      </c>
      <c r="J2342">
        <v>0.1</v>
      </c>
      <c r="K2342">
        <v>3824.64</v>
      </c>
      <c r="L2342" t="s">
        <v>104</v>
      </c>
      <c r="M2342" t="s">
        <v>27</v>
      </c>
      <c r="N2342" t="s">
        <v>85</v>
      </c>
      <c r="O2342" t="s">
        <v>92</v>
      </c>
      <c r="P2342">
        <v>3</v>
      </c>
      <c r="Q2342">
        <v>3.5</v>
      </c>
      <c r="R2342" t="s">
        <v>30</v>
      </c>
      <c r="S2342" t="s">
        <v>60</v>
      </c>
    </row>
    <row r="2343" spans="1:19" x14ac:dyDescent="0.35">
      <c r="A2343" t="s">
        <v>5575</v>
      </c>
      <c r="B2343" t="s">
        <v>5576</v>
      </c>
      <c r="C2343" t="s">
        <v>5577</v>
      </c>
      <c r="D2343" t="s">
        <v>157</v>
      </c>
      <c r="E2343" t="s">
        <v>152</v>
      </c>
      <c r="F2343" t="s">
        <v>57</v>
      </c>
      <c r="G2343" t="s">
        <v>153</v>
      </c>
      <c r="H2343">
        <v>476.13</v>
      </c>
      <c r="I2343">
        <v>1</v>
      </c>
      <c r="J2343">
        <v>0.15</v>
      </c>
      <c r="K2343">
        <v>404.71</v>
      </c>
      <c r="L2343" t="s">
        <v>49</v>
      </c>
      <c r="M2343" t="s">
        <v>122</v>
      </c>
      <c r="N2343" t="s">
        <v>59</v>
      </c>
      <c r="O2343" t="s">
        <v>116</v>
      </c>
      <c r="P2343">
        <v>3</v>
      </c>
      <c r="Q2343">
        <v>2</v>
      </c>
      <c r="R2343" t="s">
        <v>51</v>
      </c>
      <c r="S2343" t="s">
        <v>60</v>
      </c>
    </row>
    <row r="2344" spans="1:19" x14ac:dyDescent="0.35">
      <c r="A2344" t="s">
        <v>5578</v>
      </c>
      <c r="B2344" t="s">
        <v>5579</v>
      </c>
      <c r="C2344" t="s">
        <v>5580</v>
      </c>
      <c r="D2344" t="s">
        <v>64</v>
      </c>
      <c r="E2344" t="s">
        <v>266</v>
      </c>
      <c r="F2344" t="s">
        <v>24</v>
      </c>
      <c r="G2344" t="s">
        <v>267</v>
      </c>
      <c r="H2344">
        <v>273.39</v>
      </c>
      <c r="I2344">
        <v>1</v>
      </c>
      <c r="J2344">
        <v>0</v>
      </c>
      <c r="K2344">
        <v>273.39</v>
      </c>
      <c r="L2344" t="s">
        <v>98</v>
      </c>
      <c r="M2344" t="s">
        <v>122</v>
      </c>
      <c r="N2344" t="s">
        <v>40</v>
      </c>
      <c r="O2344" t="s">
        <v>116</v>
      </c>
      <c r="P2344">
        <v>8</v>
      </c>
      <c r="Q2344">
        <v>2.7</v>
      </c>
      <c r="R2344" t="s">
        <v>30</v>
      </c>
      <c r="S2344" t="s">
        <v>52</v>
      </c>
    </row>
    <row r="2345" spans="1:19" x14ac:dyDescent="0.35">
      <c r="A2345" t="s">
        <v>5581</v>
      </c>
      <c r="B2345" t="s">
        <v>2805</v>
      </c>
      <c r="C2345" t="s">
        <v>5582</v>
      </c>
      <c r="D2345" t="s">
        <v>127</v>
      </c>
      <c r="E2345" t="s">
        <v>656</v>
      </c>
      <c r="F2345" t="s">
        <v>47</v>
      </c>
      <c r="G2345" t="s">
        <v>657</v>
      </c>
      <c r="H2345">
        <v>108.52</v>
      </c>
      <c r="I2345">
        <v>2</v>
      </c>
      <c r="J2345">
        <v>0</v>
      </c>
      <c r="K2345">
        <v>217.04</v>
      </c>
      <c r="L2345" t="s">
        <v>104</v>
      </c>
      <c r="M2345" t="s">
        <v>27</v>
      </c>
      <c r="N2345" t="s">
        <v>59</v>
      </c>
      <c r="O2345" t="s">
        <v>50</v>
      </c>
      <c r="P2345">
        <v>8</v>
      </c>
      <c r="Q2345">
        <v>2</v>
      </c>
      <c r="R2345" t="s">
        <v>30</v>
      </c>
      <c r="S2345" t="s">
        <v>60</v>
      </c>
    </row>
    <row r="2346" spans="1:19" x14ac:dyDescent="0.35">
      <c r="A2346" t="s">
        <v>5583</v>
      </c>
      <c r="B2346" t="s">
        <v>798</v>
      </c>
      <c r="C2346" t="s">
        <v>5584</v>
      </c>
      <c r="D2346" t="s">
        <v>72</v>
      </c>
      <c r="E2346" t="s">
        <v>872</v>
      </c>
      <c r="F2346" t="s">
        <v>36</v>
      </c>
      <c r="G2346" t="s">
        <v>873</v>
      </c>
      <c r="H2346">
        <v>18.95</v>
      </c>
      <c r="I2346">
        <v>13</v>
      </c>
      <c r="J2346">
        <v>0.2</v>
      </c>
      <c r="K2346">
        <v>197.08</v>
      </c>
      <c r="L2346" t="s">
        <v>142</v>
      </c>
      <c r="M2346" t="s">
        <v>122</v>
      </c>
      <c r="N2346" t="s">
        <v>68</v>
      </c>
      <c r="O2346" t="s">
        <v>123</v>
      </c>
      <c r="P2346">
        <v>13</v>
      </c>
      <c r="Q2346">
        <v>4.5</v>
      </c>
      <c r="R2346" t="s">
        <v>51</v>
      </c>
      <c r="S2346" t="s">
        <v>60</v>
      </c>
    </row>
    <row r="2347" spans="1:19" x14ac:dyDescent="0.35">
      <c r="A2347" t="s">
        <v>5585</v>
      </c>
      <c r="B2347" t="s">
        <v>356</v>
      </c>
      <c r="C2347" t="s">
        <v>5586</v>
      </c>
      <c r="D2347" t="s">
        <v>22</v>
      </c>
      <c r="E2347" t="s">
        <v>470</v>
      </c>
      <c r="F2347" t="s">
        <v>24</v>
      </c>
      <c r="G2347" t="s">
        <v>471</v>
      </c>
      <c r="H2347">
        <v>252.44</v>
      </c>
      <c r="I2347">
        <v>4</v>
      </c>
      <c r="J2347">
        <v>0.2</v>
      </c>
      <c r="K2347">
        <v>807.81</v>
      </c>
      <c r="L2347" t="s">
        <v>26</v>
      </c>
      <c r="M2347" t="s">
        <v>122</v>
      </c>
      <c r="N2347" t="s">
        <v>59</v>
      </c>
      <c r="O2347" t="s">
        <v>92</v>
      </c>
      <c r="P2347">
        <v>13</v>
      </c>
      <c r="Q2347">
        <v>1.5</v>
      </c>
      <c r="R2347" t="s">
        <v>30</v>
      </c>
      <c r="S2347" t="s">
        <v>52</v>
      </c>
    </row>
    <row r="2348" spans="1:19" x14ac:dyDescent="0.35">
      <c r="A2348" t="s">
        <v>5587</v>
      </c>
      <c r="B2348" t="s">
        <v>376</v>
      </c>
      <c r="C2348" t="s">
        <v>1324</v>
      </c>
      <c r="D2348" t="s">
        <v>22</v>
      </c>
      <c r="E2348" t="s">
        <v>147</v>
      </c>
      <c r="F2348" t="s">
        <v>74</v>
      </c>
      <c r="G2348" t="s">
        <v>148</v>
      </c>
      <c r="H2348">
        <v>148.22</v>
      </c>
      <c r="I2348">
        <v>6</v>
      </c>
      <c r="J2348">
        <v>0</v>
      </c>
      <c r="K2348">
        <v>889.32</v>
      </c>
      <c r="L2348" t="s">
        <v>302</v>
      </c>
      <c r="M2348" t="s">
        <v>39</v>
      </c>
      <c r="N2348" t="s">
        <v>172</v>
      </c>
      <c r="O2348" t="s">
        <v>116</v>
      </c>
      <c r="P2348">
        <v>6</v>
      </c>
      <c r="Q2348">
        <v>3.7</v>
      </c>
      <c r="R2348" t="s">
        <v>30</v>
      </c>
      <c r="S2348" t="s">
        <v>60</v>
      </c>
    </row>
    <row r="2349" spans="1:19" x14ac:dyDescent="0.35">
      <c r="A2349" t="s">
        <v>5588</v>
      </c>
      <c r="B2349" t="s">
        <v>921</v>
      </c>
      <c r="C2349" t="s">
        <v>5589</v>
      </c>
      <c r="D2349" t="s">
        <v>127</v>
      </c>
      <c r="E2349" t="s">
        <v>227</v>
      </c>
      <c r="F2349" t="s">
        <v>47</v>
      </c>
      <c r="G2349" t="s">
        <v>228</v>
      </c>
      <c r="H2349">
        <v>259.02</v>
      </c>
      <c r="I2349">
        <v>8</v>
      </c>
      <c r="L2349" t="s">
        <v>83</v>
      </c>
      <c r="M2349" t="s">
        <v>39</v>
      </c>
      <c r="N2349" t="s">
        <v>68</v>
      </c>
      <c r="O2349" t="s">
        <v>77</v>
      </c>
      <c r="P2349">
        <v>4</v>
      </c>
      <c r="Q2349">
        <v>2</v>
      </c>
      <c r="R2349" t="s">
        <v>30</v>
      </c>
      <c r="S2349" t="s">
        <v>60</v>
      </c>
    </row>
    <row r="2350" spans="1:19" x14ac:dyDescent="0.35">
      <c r="A2350" t="s">
        <v>5590</v>
      </c>
      <c r="B2350" t="s">
        <v>4476</v>
      </c>
      <c r="C2350" t="s">
        <v>5591</v>
      </c>
      <c r="D2350" t="s">
        <v>157</v>
      </c>
      <c r="E2350" t="s">
        <v>403</v>
      </c>
      <c r="F2350" t="s">
        <v>74</v>
      </c>
      <c r="G2350" t="s">
        <v>148</v>
      </c>
      <c r="H2350">
        <v>38.81</v>
      </c>
      <c r="I2350">
        <v>13</v>
      </c>
      <c r="J2350">
        <v>0.05</v>
      </c>
      <c r="K2350">
        <v>479.3</v>
      </c>
      <c r="L2350" t="s">
        <v>165</v>
      </c>
      <c r="M2350" t="s">
        <v>84</v>
      </c>
      <c r="N2350" t="s">
        <v>40</v>
      </c>
      <c r="O2350" t="s">
        <v>92</v>
      </c>
      <c r="P2350">
        <v>1</v>
      </c>
      <c r="Q2350">
        <v>2.9</v>
      </c>
      <c r="R2350" t="s">
        <v>30</v>
      </c>
      <c r="S2350" t="s">
        <v>60</v>
      </c>
    </row>
    <row r="2351" spans="1:19" x14ac:dyDescent="0.35">
      <c r="A2351" t="s">
        <v>5592</v>
      </c>
      <c r="B2351" t="s">
        <v>2193</v>
      </c>
      <c r="C2351" t="s">
        <v>5593</v>
      </c>
      <c r="D2351" t="s">
        <v>72</v>
      </c>
      <c r="E2351" t="s">
        <v>244</v>
      </c>
      <c r="F2351" t="s">
        <v>36</v>
      </c>
      <c r="G2351" t="s">
        <v>129</v>
      </c>
      <c r="H2351">
        <v>12.19</v>
      </c>
      <c r="I2351">
        <v>3</v>
      </c>
      <c r="J2351">
        <v>0.2</v>
      </c>
      <c r="K2351">
        <v>29.26</v>
      </c>
      <c r="L2351" t="s">
        <v>76</v>
      </c>
      <c r="M2351" t="s">
        <v>84</v>
      </c>
      <c r="N2351" t="s">
        <v>28</v>
      </c>
      <c r="O2351" t="s">
        <v>123</v>
      </c>
      <c r="P2351">
        <v>4</v>
      </c>
      <c r="Q2351">
        <v>2.2000000000000002</v>
      </c>
      <c r="R2351" t="s">
        <v>30</v>
      </c>
      <c r="S2351" t="s">
        <v>60</v>
      </c>
    </row>
    <row r="2352" spans="1:19" x14ac:dyDescent="0.35">
      <c r="A2352" t="s">
        <v>5594</v>
      </c>
      <c r="B2352" t="s">
        <v>3661</v>
      </c>
      <c r="C2352" t="s">
        <v>5595</v>
      </c>
      <c r="D2352" t="s">
        <v>64</v>
      </c>
      <c r="E2352" t="s">
        <v>344</v>
      </c>
      <c r="F2352" t="s">
        <v>24</v>
      </c>
      <c r="G2352" t="s">
        <v>345</v>
      </c>
      <c r="H2352">
        <v>449.85</v>
      </c>
      <c r="I2352">
        <v>1</v>
      </c>
      <c r="J2352">
        <v>0.25</v>
      </c>
      <c r="K2352">
        <v>337.39</v>
      </c>
      <c r="L2352" t="s">
        <v>76</v>
      </c>
      <c r="M2352" t="s">
        <v>84</v>
      </c>
      <c r="N2352" t="s">
        <v>28</v>
      </c>
      <c r="O2352" t="s">
        <v>41</v>
      </c>
      <c r="P2352">
        <v>8</v>
      </c>
      <c r="Q2352">
        <v>2.2999999999999998</v>
      </c>
      <c r="R2352" t="s">
        <v>30</v>
      </c>
      <c r="S2352" t="s">
        <v>52</v>
      </c>
    </row>
    <row r="2353" spans="1:19" x14ac:dyDescent="0.35">
      <c r="A2353" t="s">
        <v>5596</v>
      </c>
      <c r="B2353" t="s">
        <v>1215</v>
      </c>
      <c r="C2353" t="s">
        <v>5597</v>
      </c>
      <c r="D2353" t="s">
        <v>22</v>
      </c>
      <c r="E2353" t="s">
        <v>46</v>
      </c>
      <c r="F2353" t="s">
        <v>47</v>
      </c>
      <c r="G2353" t="s">
        <v>48</v>
      </c>
      <c r="H2353">
        <v>675.11</v>
      </c>
      <c r="I2353">
        <v>3</v>
      </c>
      <c r="J2353">
        <v>0.25</v>
      </c>
      <c r="K2353">
        <v>1519</v>
      </c>
      <c r="L2353" t="s">
        <v>104</v>
      </c>
      <c r="M2353" t="s">
        <v>111</v>
      </c>
      <c r="N2353" t="s">
        <v>91</v>
      </c>
      <c r="O2353" t="s">
        <v>92</v>
      </c>
      <c r="P2353">
        <v>6</v>
      </c>
      <c r="Q2353">
        <v>2</v>
      </c>
      <c r="R2353" t="s">
        <v>30</v>
      </c>
      <c r="S2353" t="s">
        <v>60</v>
      </c>
    </row>
    <row r="2354" spans="1:19" x14ac:dyDescent="0.35">
      <c r="A2354" t="s">
        <v>5598</v>
      </c>
      <c r="B2354" t="s">
        <v>1525</v>
      </c>
      <c r="C2354" t="s">
        <v>5599</v>
      </c>
      <c r="D2354" t="s">
        <v>157</v>
      </c>
      <c r="E2354" t="s">
        <v>374</v>
      </c>
      <c r="F2354" t="s">
        <v>36</v>
      </c>
      <c r="G2354" t="s">
        <v>259</v>
      </c>
      <c r="H2354">
        <v>26.21</v>
      </c>
      <c r="I2354">
        <v>12</v>
      </c>
      <c r="J2354">
        <v>0.2</v>
      </c>
      <c r="K2354">
        <v>251.62</v>
      </c>
      <c r="L2354" t="s">
        <v>98</v>
      </c>
      <c r="M2354" t="s">
        <v>90</v>
      </c>
      <c r="N2354" t="s">
        <v>166</v>
      </c>
      <c r="O2354" t="s">
        <v>92</v>
      </c>
      <c r="P2354">
        <v>2</v>
      </c>
      <c r="Q2354">
        <v>4</v>
      </c>
      <c r="R2354" t="s">
        <v>30</v>
      </c>
      <c r="S2354" t="s">
        <v>52</v>
      </c>
    </row>
    <row r="2355" spans="1:19" x14ac:dyDescent="0.35">
      <c r="A2355" t="s">
        <v>5600</v>
      </c>
      <c r="B2355" t="s">
        <v>1630</v>
      </c>
      <c r="C2355" t="s">
        <v>5601</v>
      </c>
      <c r="D2355" t="s">
        <v>157</v>
      </c>
      <c r="E2355" t="s">
        <v>56</v>
      </c>
      <c r="F2355" t="s">
        <v>57</v>
      </c>
      <c r="G2355" t="s">
        <v>58</v>
      </c>
      <c r="H2355">
        <v>425.77</v>
      </c>
      <c r="I2355">
        <v>3</v>
      </c>
      <c r="J2355">
        <v>0</v>
      </c>
      <c r="K2355">
        <v>1277.31</v>
      </c>
      <c r="L2355" t="s">
        <v>38</v>
      </c>
      <c r="M2355" t="s">
        <v>90</v>
      </c>
      <c r="N2355" t="s">
        <v>28</v>
      </c>
      <c r="O2355" t="s">
        <v>116</v>
      </c>
      <c r="P2355">
        <v>3</v>
      </c>
      <c r="Q2355">
        <v>2.5</v>
      </c>
      <c r="R2355" t="s">
        <v>112</v>
      </c>
      <c r="S2355" t="s">
        <v>60</v>
      </c>
    </row>
    <row r="2356" spans="1:19" x14ac:dyDescent="0.35">
      <c r="A2356" t="s">
        <v>5602</v>
      </c>
      <c r="B2356" t="s">
        <v>859</v>
      </c>
      <c r="C2356" t="s">
        <v>5603</v>
      </c>
      <c r="D2356" t="s">
        <v>127</v>
      </c>
      <c r="E2356" t="s">
        <v>193</v>
      </c>
      <c r="F2356" t="s">
        <v>24</v>
      </c>
      <c r="G2356" t="s">
        <v>194</v>
      </c>
      <c r="H2356">
        <v>379.11</v>
      </c>
      <c r="I2356">
        <v>5</v>
      </c>
      <c r="J2356">
        <v>0.2</v>
      </c>
      <c r="K2356">
        <v>1516.44</v>
      </c>
      <c r="L2356" t="s">
        <v>104</v>
      </c>
      <c r="M2356" t="s">
        <v>111</v>
      </c>
      <c r="N2356" t="s">
        <v>68</v>
      </c>
      <c r="O2356" t="s">
        <v>77</v>
      </c>
      <c r="P2356">
        <v>12</v>
      </c>
      <c r="Q2356">
        <v>3.9</v>
      </c>
      <c r="R2356" t="s">
        <v>30</v>
      </c>
      <c r="S2356" t="s">
        <v>52</v>
      </c>
    </row>
    <row r="2357" spans="1:19" x14ac:dyDescent="0.35">
      <c r="A2357" t="s">
        <v>5604</v>
      </c>
      <c r="B2357" t="s">
        <v>4878</v>
      </c>
      <c r="C2357" t="s">
        <v>5605</v>
      </c>
      <c r="D2357" t="s">
        <v>72</v>
      </c>
      <c r="E2357" t="s">
        <v>274</v>
      </c>
      <c r="F2357" t="s">
        <v>74</v>
      </c>
      <c r="G2357" t="s">
        <v>75</v>
      </c>
      <c r="H2357">
        <v>1047.8399999999999</v>
      </c>
      <c r="I2357">
        <v>11</v>
      </c>
      <c r="J2357">
        <v>0.1</v>
      </c>
      <c r="K2357">
        <v>10373.620000000001</v>
      </c>
      <c r="L2357" t="s">
        <v>76</v>
      </c>
      <c r="M2357" t="s">
        <v>122</v>
      </c>
      <c r="N2357" t="s">
        <v>166</v>
      </c>
      <c r="O2357" t="s">
        <v>123</v>
      </c>
      <c r="P2357">
        <v>7</v>
      </c>
      <c r="Q2357">
        <v>2.8</v>
      </c>
      <c r="R2357" t="s">
        <v>30</v>
      </c>
      <c r="S2357" t="s">
        <v>60</v>
      </c>
    </row>
    <row r="2358" spans="1:19" x14ac:dyDescent="0.35">
      <c r="A2358" t="s">
        <v>5606</v>
      </c>
      <c r="B2358" t="s">
        <v>3904</v>
      </c>
      <c r="C2358" t="s">
        <v>5607</v>
      </c>
      <c r="D2358" t="s">
        <v>72</v>
      </c>
      <c r="E2358" t="s">
        <v>198</v>
      </c>
      <c r="F2358" t="s">
        <v>74</v>
      </c>
      <c r="G2358" t="s">
        <v>110</v>
      </c>
      <c r="H2358">
        <v>2102.13</v>
      </c>
      <c r="I2358">
        <v>12</v>
      </c>
      <c r="J2358">
        <v>0</v>
      </c>
      <c r="K2358">
        <v>25225.56</v>
      </c>
      <c r="L2358" t="s">
        <v>76</v>
      </c>
      <c r="M2358" t="s">
        <v>183</v>
      </c>
      <c r="N2358" t="s">
        <v>28</v>
      </c>
      <c r="O2358" t="s">
        <v>92</v>
      </c>
      <c r="P2358">
        <v>11</v>
      </c>
      <c r="Q2358">
        <v>3.2</v>
      </c>
      <c r="S2358" t="s">
        <v>52</v>
      </c>
    </row>
    <row r="2359" spans="1:19" x14ac:dyDescent="0.35">
      <c r="A2359" t="s">
        <v>5608</v>
      </c>
      <c r="B2359" t="s">
        <v>4504</v>
      </c>
      <c r="C2359" t="s">
        <v>5609</v>
      </c>
      <c r="D2359" t="s">
        <v>64</v>
      </c>
      <c r="E2359" t="s">
        <v>214</v>
      </c>
      <c r="F2359" t="s">
        <v>66</v>
      </c>
      <c r="G2359" t="s">
        <v>215</v>
      </c>
      <c r="H2359">
        <v>1084.3399999999999</v>
      </c>
      <c r="I2359">
        <v>12</v>
      </c>
      <c r="J2359">
        <v>0.1</v>
      </c>
      <c r="K2359">
        <v>11710.87</v>
      </c>
      <c r="L2359" t="s">
        <v>49</v>
      </c>
      <c r="M2359" t="s">
        <v>84</v>
      </c>
      <c r="N2359" t="s">
        <v>40</v>
      </c>
      <c r="O2359" t="s">
        <v>29</v>
      </c>
      <c r="P2359">
        <v>11</v>
      </c>
      <c r="Q2359">
        <v>3.2</v>
      </c>
      <c r="R2359" t="s">
        <v>30</v>
      </c>
      <c r="S2359" t="s">
        <v>52</v>
      </c>
    </row>
    <row r="2360" spans="1:19" x14ac:dyDescent="0.35">
      <c r="A2360" t="s">
        <v>5610</v>
      </c>
      <c r="B2360" t="s">
        <v>694</v>
      </c>
      <c r="C2360" t="s">
        <v>5611</v>
      </c>
      <c r="D2360" t="s">
        <v>64</v>
      </c>
      <c r="E2360" t="s">
        <v>176</v>
      </c>
      <c r="F2360" t="s">
        <v>47</v>
      </c>
      <c r="G2360" t="s">
        <v>177</v>
      </c>
      <c r="H2360">
        <v>68.88</v>
      </c>
      <c r="I2360">
        <v>4</v>
      </c>
      <c r="J2360">
        <v>0.25</v>
      </c>
      <c r="K2360">
        <v>206.64</v>
      </c>
      <c r="L2360" t="s">
        <v>83</v>
      </c>
      <c r="M2360" t="s">
        <v>183</v>
      </c>
      <c r="N2360" t="s">
        <v>40</v>
      </c>
      <c r="O2360" t="s">
        <v>50</v>
      </c>
      <c r="P2360">
        <v>4</v>
      </c>
      <c r="Q2360">
        <v>4.9000000000000004</v>
      </c>
      <c r="R2360" t="s">
        <v>30</v>
      </c>
      <c r="S2360" t="s">
        <v>52</v>
      </c>
    </row>
    <row r="2361" spans="1:19" x14ac:dyDescent="0.35">
      <c r="A2361" t="s">
        <v>5612</v>
      </c>
      <c r="B2361" t="s">
        <v>3796</v>
      </c>
      <c r="C2361" t="s">
        <v>5613</v>
      </c>
      <c r="D2361" t="s">
        <v>72</v>
      </c>
      <c r="E2361" t="s">
        <v>81</v>
      </c>
      <c r="F2361" t="s">
        <v>57</v>
      </c>
      <c r="G2361" t="s">
        <v>82</v>
      </c>
      <c r="H2361">
        <v>35.92</v>
      </c>
      <c r="I2361">
        <v>13</v>
      </c>
      <c r="J2361">
        <v>0.25</v>
      </c>
      <c r="K2361">
        <v>350.22</v>
      </c>
      <c r="L2361" t="s">
        <v>76</v>
      </c>
      <c r="M2361" t="s">
        <v>27</v>
      </c>
      <c r="N2361" t="s">
        <v>68</v>
      </c>
      <c r="O2361" t="s">
        <v>50</v>
      </c>
      <c r="P2361">
        <v>4</v>
      </c>
      <c r="Q2361">
        <v>2.5</v>
      </c>
      <c r="R2361" t="s">
        <v>30</v>
      </c>
      <c r="S2361" t="s">
        <v>86</v>
      </c>
    </row>
    <row r="2362" spans="1:19" x14ac:dyDescent="0.35">
      <c r="A2362" t="s">
        <v>5614</v>
      </c>
      <c r="B2362" t="s">
        <v>1038</v>
      </c>
      <c r="C2362" t="s">
        <v>5615</v>
      </c>
      <c r="D2362" t="s">
        <v>34</v>
      </c>
      <c r="E2362" t="s">
        <v>413</v>
      </c>
      <c r="F2362" t="s">
        <v>47</v>
      </c>
      <c r="G2362" t="s">
        <v>103</v>
      </c>
      <c r="H2362">
        <v>535.61</v>
      </c>
      <c r="I2362">
        <v>4</v>
      </c>
      <c r="J2362">
        <v>0</v>
      </c>
      <c r="K2362">
        <v>2142.44</v>
      </c>
      <c r="L2362" t="s">
        <v>26</v>
      </c>
      <c r="M2362" t="s">
        <v>111</v>
      </c>
      <c r="N2362" t="s">
        <v>28</v>
      </c>
      <c r="O2362" t="s">
        <v>50</v>
      </c>
      <c r="P2362">
        <v>5</v>
      </c>
      <c r="Q2362">
        <v>1.8</v>
      </c>
      <c r="R2362" t="s">
        <v>30</v>
      </c>
      <c r="S2362" t="s">
        <v>60</v>
      </c>
    </row>
    <row r="2363" spans="1:19" x14ac:dyDescent="0.35">
      <c r="A2363" t="s">
        <v>5616</v>
      </c>
      <c r="B2363" t="s">
        <v>283</v>
      </c>
      <c r="C2363" t="s">
        <v>5617</v>
      </c>
      <c r="D2363" t="s">
        <v>64</v>
      </c>
      <c r="E2363" t="s">
        <v>120</v>
      </c>
      <c r="F2363" t="s">
        <v>47</v>
      </c>
      <c r="G2363" t="s">
        <v>121</v>
      </c>
      <c r="H2363">
        <v>212.96</v>
      </c>
      <c r="I2363">
        <v>9</v>
      </c>
      <c r="J2363">
        <v>0.15</v>
      </c>
      <c r="K2363">
        <v>1629.14</v>
      </c>
      <c r="L2363" t="s">
        <v>302</v>
      </c>
      <c r="M2363" t="s">
        <v>122</v>
      </c>
      <c r="N2363" t="s">
        <v>68</v>
      </c>
      <c r="O2363" t="s">
        <v>123</v>
      </c>
      <c r="P2363">
        <v>8</v>
      </c>
      <c r="Q2363">
        <v>4.5999999999999996</v>
      </c>
      <c r="R2363" t="s">
        <v>30</v>
      </c>
    </row>
    <row r="2364" spans="1:19" x14ac:dyDescent="0.35">
      <c r="A2364" t="s">
        <v>5618</v>
      </c>
      <c r="B2364" t="s">
        <v>519</v>
      </c>
      <c r="C2364" t="s">
        <v>5619</v>
      </c>
      <c r="D2364" t="s">
        <v>64</v>
      </c>
      <c r="E2364" t="s">
        <v>323</v>
      </c>
      <c r="F2364" t="s">
        <v>57</v>
      </c>
      <c r="G2364" t="s">
        <v>82</v>
      </c>
      <c r="H2364">
        <v>240.88</v>
      </c>
      <c r="I2364">
        <v>7</v>
      </c>
      <c r="J2364">
        <v>0.2</v>
      </c>
      <c r="K2364">
        <v>1348.93</v>
      </c>
      <c r="L2364" t="s">
        <v>142</v>
      </c>
      <c r="M2364" t="s">
        <v>84</v>
      </c>
      <c r="N2364" t="s">
        <v>40</v>
      </c>
      <c r="O2364" t="s">
        <v>105</v>
      </c>
      <c r="P2364">
        <v>7</v>
      </c>
      <c r="Q2364">
        <v>1.7</v>
      </c>
      <c r="R2364" t="s">
        <v>30</v>
      </c>
      <c r="S2364" t="s">
        <v>86</v>
      </c>
    </row>
    <row r="2365" spans="1:19" x14ac:dyDescent="0.35">
      <c r="A2365" t="s">
        <v>5620</v>
      </c>
      <c r="B2365" t="s">
        <v>5621</v>
      </c>
      <c r="C2365" t="s">
        <v>3074</v>
      </c>
      <c r="D2365" t="s">
        <v>157</v>
      </c>
      <c r="E2365" t="s">
        <v>266</v>
      </c>
      <c r="F2365" t="s">
        <v>24</v>
      </c>
      <c r="G2365" t="s">
        <v>267</v>
      </c>
      <c r="H2365">
        <v>299.38</v>
      </c>
      <c r="I2365">
        <v>4</v>
      </c>
      <c r="J2365">
        <v>0</v>
      </c>
      <c r="K2365">
        <v>1197.52</v>
      </c>
      <c r="L2365" t="s">
        <v>142</v>
      </c>
      <c r="M2365" t="s">
        <v>122</v>
      </c>
      <c r="N2365" t="s">
        <v>172</v>
      </c>
      <c r="O2365" t="s">
        <v>77</v>
      </c>
      <c r="P2365">
        <v>9</v>
      </c>
      <c r="Q2365">
        <v>4.3</v>
      </c>
      <c r="R2365" t="s">
        <v>30</v>
      </c>
      <c r="S2365" t="s">
        <v>52</v>
      </c>
    </row>
    <row r="2366" spans="1:19" x14ac:dyDescent="0.35">
      <c r="A2366" t="s">
        <v>5622</v>
      </c>
      <c r="B2366" t="s">
        <v>2348</v>
      </c>
      <c r="C2366" t="s">
        <v>5623</v>
      </c>
      <c r="D2366" t="s">
        <v>34</v>
      </c>
      <c r="E2366" t="s">
        <v>293</v>
      </c>
      <c r="F2366" t="s">
        <v>74</v>
      </c>
      <c r="G2366" t="s">
        <v>110</v>
      </c>
      <c r="H2366">
        <v>433</v>
      </c>
      <c r="I2366">
        <v>3</v>
      </c>
      <c r="J2366">
        <v>0.1</v>
      </c>
      <c r="K2366">
        <v>1169.0999999999999</v>
      </c>
      <c r="L2366" t="s">
        <v>76</v>
      </c>
      <c r="M2366" t="s">
        <v>27</v>
      </c>
      <c r="N2366" t="s">
        <v>28</v>
      </c>
      <c r="O2366" t="s">
        <v>92</v>
      </c>
      <c r="P2366">
        <v>5</v>
      </c>
      <c r="Q2366">
        <v>1.6</v>
      </c>
      <c r="R2366" t="s">
        <v>51</v>
      </c>
      <c r="S2366" t="s">
        <v>294</v>
      </c>
    </row>
    <row r="2367" spans="1:19" x14ac:dyDescent="0.35">
      <c r="A2367" t="s">
        <v>5624</v>
      </c>
      <c r="B2367" t="s">
        <v>2005</v>
      </c>
      <c r="C2367" t="s">
        <v>5625</v>
      </c>
      <c r="D2367" t="s">
        <v>157</v>
      </c>
      <c r="E2367" t="s">
        <v>227</v>
      </c>
      <c r="F2367" t="s">
        <v>47</v>
      </c>
      <c r="G2367" t="s">
        <v>228</v>
      </c>
      <c r="H2367">
        <v>326.64</v>
      </c>
      <c r="I2367">
        <v>6</v>
      </c>
      <c r="J2367">
        <v>0.15</v>
      </c>
      <c r="K2367">
        <v>1665.86</v>
      </c>
      <c r="L2367" t="s">
        <v>38</v>
      </c>
      <c r="M2367" t="s">
        <v>134</v>
      </c>
      <c r="N2367" t="s">
        <v>28</v>
      </c>
      <c r="O2367" t="s">
        <v>41</v>
      </c>
      <c r="P2367">
        <v>1</v>
      </c>
      <c r="Q2367">
        <v>3.6</v>
      </c>
      <c r="S2367" t="s">
        <v>60</v>
      </c>
    </row>
    <row r="2368" spans="1:19" x14ac:dyDescent="0.35">
      <c r="A2368" t="s">
        <v>5626</v>
      </c>
      <c r="B2368" t="s">
        <v>944</v>
      </c>
      <c r="C2368" t="s">
        <v>4531</v>
      </c>
      <c r="D2368" t="s">
        <v>64</v>
      </c>
      <c r="E2368" t="s">
        <v>170</v>
      </c>
      <c r="F2368" t="s">
        <v>66</v>
      </c>
      <c r="G2368" t="s">
        <v>171</v>
      </c>
      <c r="H2368">
        <v>1638.17</v>
      </c>
      <c r="I2368">
        <v>3</v>
      </c>
      <c r="J2368">
        <v>0.05</v>
      </c>
      <c r="K2368">
        <v>4668.78</v>
      </c>
      <c r="L2368" t="s">
        <v>165</v>
      </c>
      <c r="M2368" t="s">
        <v>90</v>
      </c>
      <c r="N2368" t="s">
        <v>28</v>
      </c>
      <c r="O2368" t="s">
        <v>105</v>
      </c>
      <c r="P2368">
        <v>4</v>
      </c>
      <c r="Q2368">
        <v>1.6</v>
      </c>
      <c r="R2368" t="s">
        <v>30</v>
      </c>
      <c r="S2368" t="s">
        <v>60</v>
      </c>
    </row>
    <row r="2369" spans="1:19" x14ac:dyDescent="0.35">
      <c r="A2369" t="s">
        <v>5627</v>
      </c>
      <c r="B2369" t="s">
        <v>554</v>
      </c>
      <c r="C2369" t="s">
        <v>5628</v>
      </c>
      <c r="D2369" t="s">
        <v>64</v>
      </c>
      <c r="E2369" t="s">
        <v>323</v>
      </c>
      <c r="F2369" t="s">
        <v>57</v>
      </c>
      <c r="G2369" t="s">
        <v>82</v>
      </c>
      <c r="H2369">
        <v>653.37</v>
      </c>
      <c r="I2369">
        <v>6</v>
      </c>
      <c r="J2369">
        <v>0</v>
      </c>
      <c r="K2369">
        <v>3920.22</v>
      </c>
      <c r="L2369" t="s">
        <v>26</v>
      </c>
      <c r="M2369" t="s">
        <v>183</v>
      </c>
      <c r="N2369" t="s">
        <v>85</v>
      </c>
      <c r="O2369" t="s">
        <v>41</v>
      </c>
      <c r="P2369">
        <v>6</v>
      </c>
      <c r="Q2369">
        <v>4.7</v>
      </c>
      <c r="R2369" t="s">
        <v>30</v>
      </c>
      <c r="S2369" t="s">
        <v>86</v>
      </c>
    </row>
    <row r="2370" spans="1:19" x14ac:dyDescent="0.35">
      <c r="A2370" t="s">
        <v>5629</v>
      </c>
      <c r="B2370" t="s">
        <v>2110</v>
      </c>
      <c r="C2370" t="s">
        <v>5630</v>
      </c>
      <c r="D2370" t="s">
        <v>157</v>
      </c>
      <c r="E2370" t="s">
        <v>120</v>
      </c>
      <c r="F2370" t="s">
        <v>47</v>
      </c>
      <c r="G2370" t="s">
        <v>121</v>
      </c>
      <c r="H2370">
        <v>390.21</v>
      </c>
      <c r="I2370">
        <v>11</v>
      </c>
      <c r="J2370">
        <v>0.15</v>
      </c>
      <c r="K2370">
        <v>3648.46</v>
      </c>
      <c r="L2370" t="s">
        <v>302</v>
      </c>
      <c r="M2370" t="s">
        <v>122</v>
      </c>
      <c r="N2370" t="s">
        <v>172</v>
      </c>
      <c r="O2370" t="s">
        <v>92</v>
      </c>
      <c r="P2370">
        <v>6</v>
      </c>
      <c r="Q2370">
        <v>3.3</v>
      </c>
      <c r="R2370" t="s">
        <v>30</v>
      </c>
      <c r="S2370" t="s">
        <v>42</v>
      </c>
    </row>
    <row r="2371" spans="1:19" x14ac:dyDescent="0.35">
      <c r="A2371" t="s">
        <v>5631</v>
      </c>
      <c r="B2371" t="s">
        <v>3017</v>
      </c>
      <c r="C2371" t="s">
        <v>3819</v>
      </c>
      <c r="D2371" t="s">
        <v>64</v>
      </c>
      <c r="E2371" t="s">
        <v>306</v>
      </c>
      <c r="F2371" t="s">
        <v>36</v>
      </c>
      <c r="G2371" t="s">
        <v>259</v>
      </c>
      <c r="H2371">
        <v>11.3</v>
      </c>
      <c r="I2371">
        <v>13</v>
      </c>
      <c r="J2371">
        <v>0.25</v>
      </c>
      <c r="K2371">
        <v>110.18</v>
      </c>
      <c r="L2371" t="s">
        <v>38</v>
      </c>
      <c r="M2371" t="s">
        <v>111</v>
      </c>
      <c r="N2371" t="s">
        <v>40</v>
      </c>
      <c r="O2371" t="s">
        <v>41</v>
      </c>
      <c r="P2371">
        <v>9</v>
      </c>
      <c r="Q2371">
        <v>2.2999999999999998</v>
      </c>
      <c r="R2371" t="s">
        <v>30</v>
      </c>
      <c r="S2371" t="s">
        <v>60</v>
      </c>
    </row>
    <row r="2372" spans="1:19" x14ac:dyDescent="0.35">
      <c r="A2372" t="s">
        <v>87</v>
      </c>
      <c r="B2372" t="s">
        <v>1391</v>
      </c>
      <c r="C2372" t="s">
        <v>3836</v>
      </c>
      <c r="D2372" t="s">
        <v>64</v>
      </c>
      <c r="E2372" t="s">
        <v>214</v>
      </c>
      <c r="F2372" t="s">
        <v>66</v>
      </c>
      <c r="G2372" t="s">
        <v>215</v>
      </c>
      <c r="H2372">
        <v>267.2</v>
      </c>
      <c r="I2372">
        <v>11</v>
      </c>
      <c r="J2372">
        <v>0.15</v>
      </c>
      <c r="K2372">
        <v>2498.3200000000002</v>
      </c>
      <c r="L2372" t="s">
        <v>26</v>
      </c>
      <c r="M2372" t="s">
        <v>27</v>
      </c>
      <c r="N2372" t="s">
        <v>28</v>
      </c>
      <c r="O2372" t="s">
        <v>41</v>
      </c>
      <c r="P2372">
        <v>10</v>
      </c>
      <c r="Q2372">
        <v>1.6</v>
      </c>
      <c r="R2372" t="s">
        <v>30</v>
      </c>
      <c r="S2372" t="s">
        <v>52</v>
      </c>
    </row>
    <row r="2373" spans="1:19" x14ac:dyDescent="0.35">
      <c r="A2373" t="s">
        <v>5632</v>
      </c>
      <c r="B2373" t="s">
        <v>3730</v>
      </c>
      <c r="C2373" t="s">
        <v>1836</v>
      </c>
      <c r="D2373" t="s">
        <v>34</v>
      </c>
      <c r="E2373" t="s">
        <v>244</v>
      </c>
      <c r="F2373" t="s">
        <v>36</v>
      </c>
      <c r="G2373" t="s">
        <v>129</v>
      </c>
      <c r="H2373">
        <v>36.450000000000003</v>
      </c>
      <c r="I2373">
        <v>13</v>
      </c>
      <c r="J2373">
        <v>0.2</v>
      </c>
      <c r="K2373">
        <v>379.08</v>
      </c>
      <c r="L2373" t="s">
        <v>165</v>
      </c>
      <c r="M2373" t="s">
        <v>39</v>
      </c>
      <c r="N2373" t="s">
        <v>91</v>
      </c>
      <c r="O2373" t="s">
        <v>116</v>
      </c>
      <c r="P2373">
        <v>13</v>
      </c>
      <c r="Q2373">
        <v>2.5</v>
      </c>
      <c r="R2373" t="s">
        <v>51</v>
      </c>
      <c r="S2373" t="s">
        <v>86</v>
      </c>
    </row>
    <row r="2374" spans="1:19" x14ac:dyDescent="0.35">
      <c r="A2374" t="s">
        <v>5633</v>
      </c>
      <c r="B2374" t="s">
        <v>779</v>
      </c>
      <c r="C2374" t="s">
        <v>5634</v>
      </c>
      <c r="D2374" t="s">
        <v>22</v>
      </c>
      <c r="E2374" t="s">
        <v>656</v>
      </c>
      <c r="F2374" t="s">
        <v>47</v>
      </c>
      <c r="G2374" t="s">
        <v>657</v>
      </c>
      <c r="H2374">
        <v>578.41999999999996</v>
      </c>
      <c r="I2374">
        <v>13</v>
      </c>
      <c r="J2374">
        <v>0.05</v>
      </c>
      <c r="K2374">
        <v>7143.49</v>
      </c>
      <c r="L2374" t="s">
        <v>104</v>
      </c>
      <c r="M2374" t="s">
        <v>39</v>
      </c>
      <c r="N2374" t="s">
        <v>28</v>
      </c>
      <c r="O2374" t="s">
        <v>123</v>
      </c>
      <c r="P2374">
        <v>5</v>
      </c>
      <c r="Q2374">
        <v>3.8</v>
      </c>
      <c r="R2374" t="s">
        <v>30</v>
      </c>
      <c r="S2374" t="s">
        <v>42</v>
      </c>
    </row>
    <row r="2375" spans="1:19" x14ac:dyDescent="0.35">
      <c r="A2375" t="s">
        <v>5635</v>
      </c>
      <c r="B2375" t="s">
        <v>568</v>
      </c>
      <c r="C2375" t="s">
        <v>5636</v>
      </c>
      <c r="D2375" t="s">
        <v>22</v>
      </c>
      <c r="E2375" t="s">
        <v>470</v>
      </c>
      <c r="F2375" t="s">
        <v>24</v>
      </c>
      <c r="G2375" t="s">
        <v>471</v>
      </c>
      <c r="H2375">
        <v>206.84</v>
      </c>
      <c r="I2375">
        <v>12</v>
      </c>
      <c r="J2375">
        <v>0</v>
      </c>
      <c r="K2375">
        <v>2482.08</v>
      </c>
      <c r="L2375" t="s">
        <v>76</v>
      </c>
      <c r="M2375" t="s">
        <v>90</v>
      </c>
      <c r="N2375" t="s">
        <v>85</v>
      </c>
      <c r="O2375" t="s">
        <v>92</v>
      </c>
      <c r="Q2375">
        <v>2.5</v>
      </c>
      <c r="R2375" t="s">
        <v>30</v>
      </c>
      <c r="S2375" t="s">
        <v>60</v>
      </c>
    </row>
    <row r="2376" spans="1:19" x14ac:dyDescent="0.35">
      <c r="A2376" t="s">
        <v>5637</v>
      </c>
      <c r="B2376" t="s">
        <v>2368</v>
      </c>
      <c r="C2376" t="s">
        <v>5638</v>
      </c>
      <c r="D2376" t="s">
        <v>127</v>
      </c>
      <c r="E2376" t="s">
        <v>132</v>
      </c>
      <c r="F2376" t="s">
        <v>24</v>
      </c>
      <c r="G2376" t="s">
        <v>133</v>
      </c>
      <c r="H2376">
        <v>453.86</v>
      </c>
      <c r="I2376">
        <v>9</v>
      </c>
      <c r="J2376">
        <v>0.1</v>
      </c>
      <c r="K2376">
        <v>3676.27</v>
      </c>
      <c r="L2376" t="s">
        <v>83</v>
      </c>
      <c r="M2376" t="s">
        <v>90</v>
      </c>
      <c r="N2376" t="s">
        <v>172</v>
      </c>
      <c r="O2376" t="s">
        <v>92</v>
      </c>
      <c r="P2376">
        <v>6</v>
      </c>
      <c r="Q2376">
        <v>2</v>
      </c>
      <c r="R2376" t="s">
        <v>30</v>
      </c>
      <c r="S2376" t="s">
        <v>60</v>
      </c>
    </row>
    <row r="2377" spans="1:19" x14ac:dyDescent="0.35">
      <c r="A2377" t="s">
        <v>5639</v>
      </c>
      <c r="B2377" t="s">
        <v>2677</v>
      </c>
      <c r="C2377" t="s">
        <v>5640</v>
      </c>
      <c r="D2377" t="s">
        <v>157</v>
      </c>
      <c r="E2377" t="s">
        <v>128</v>
      </c>
      <c r="F2377" t="s">
        <v>36</v>
      </c>
      <c r="G2377" t="s">
        <v>129</v>
      </c>
      <c r="H2377">
        <v>8.58</v>
      </c>
      <c r="I2377">
        <v>6</v>
      </c>
      <c r="J2377">
        <v>0.05</v>
      </c>
      <c r="K2377">
        <v>48.91</v>
      </c>
      <c r="L2377" t="s">
        <v>104</v>
      </c>
      <c r="M2377" t="s">
        <v>122</v>
      </c>
      <c r="N2377" t="s">
        <v>68</v>
      </c>
      <c r="O2377" t="s">
        <v>105</v>
      </c>
      <c r="P2377">
        <v>11</v>
      </c>
      <c r="Q2377">
        <v>3.3</v>
      </c>
      <c r="R2377" t="s">
        <v>51</v>
      </c>
      <c r="S2377" t="s">
        <v>60</v>
      </c>
    </row>
    <row r="2378" spans="1:19" x14ac:dyDescent="0.35">
      <c r="A2378" t="s">
        <v>5641</v>
      </c>
      <c r="B2378" t="s">
        <v>688</v>
      </c>
      <c r="C2378" t="s">
        <v>5642</v>
      </c>
      <c r="D2378" t="s">
        <v>22</v>
      </c>
      <c r="E2378" t="s">
        <v>399</v>
      </c>
      <c r="F2378" t="s">
        <v>24</v>
      </c>
      <c r="G2378" t="s">
        <v>182</v>
      </c>
      <c r="H2378">
        <v>397.69</v>
      </c>
      <c r="I2378">
        <v>12</v>
      </c>
      <c r="J2378">
        <v>0.25</v>
      </c>
      <c r="K2378">
        <v>3579.21</v>
      </c>
      <c r="L2378" t="s">
        <v>142</v>
      </c>
      <c r="M2378" t="s">
        <v>39</v>
      </c>
      <c r="N2378" t="s">
        <v>91</v>
      </c>
      <c r="O2378" t="s">
        <v>105</v>
      </c>
      <c r="P2378">
        <v>6</v>
      </c>
      <c r="Q2378">
        <v>2.7</v>
      </c>
      <c r="R2378" t="s">
        <v>30</v>
      </c>
      <c r="S2378" t="s">
        <v>52</v>
      </c>
    </row>
    <row r="2379" spans="1:19" x14ac:dyDescent="0.35">
      <c r="A2379" t="s">
        <v>5643</v>
      </c>
      <c r="B2379" t="s">
        <v>1414</v>
      </c>
      <c r="C2379" t="s">
        <v>5644</v>
      </c>
      <c r="D2379" t="s">
        <v>127</v>
      </c>
      <c r="E2379" t="s">
        <v>132</v>
      </c>
      <c r="F2379" t="s">
        <v>24</v>
      </c>
      <c r="G2379" t="s">
        <v>133</v>
      </c>
      <c r="H2379">
        <v>304.12</v>
      </c>
      <c r="I2379">
        <v>4</v>
      </c>
      <c r="J2379">
        <v>0</v>
      </c>
      <c r="K2379">
        <v>1216.48</v>
      </c>
      <c r="L2379" t="s">
        <v>26</v>
      </c>
      <c r="M2379" t="s">
        <v>39</v>
      </c>
      <c r="N2379" t="s">
        <v>172</v>
      </c>
      <c r="O2379" t="s">
        <v>50</v>
      </c>
      <c r="P2379">
        <v>3</v>
      </c>
      <c r="Q2379">
        <v>1.7</v>
      </c>
      <c r="R2379" t="s">
        <v>30</v>
      </c>
      <c r="S2379" t="s">
        <v>42</v>
      </c>
    </row>
    <row r="2380" spans="1:19" x14ac:dyDescent="0.35">
      <c r="A2380" t="s">
        <v>5645</v>
      </c>
      <c r="B2380" t="s">
        <v>1041</v>
      </c>
      <c r="C2380" t="s">
        <v>5646</v>
      </c>
      <c r="D2380" t="s">
        <v>34</v>
      </c>
      <c r="E2380" t="s">
        <v>161</v>
      </c>
      <c r="F2380" t="s">
        <v>74</v>
      </c>
      <c r="G2380" t="s">
        <v>148</v>
      </c>
      <c r="H2380">
        <v>2474.59</v>
      </c>
      <c r="I2380">
        <v>5</v>
      </c>
      <c r="J2380">
        <v>0.05</v>
      </c>
      <c r="K2380">
        <v>11754.3</v>
      </c>
      <c r="L2380" t="s">
        <v>49</v>
      </c>
      <c r="M2380" t="s">
        <v>111</v>
      </c>
      <c r="N2380" t="s">
        <v>91</v>
      </c>
      <c r="O2380" t="s">
        <v>29</v>
      </c>
      <c r="P2380">
        <v>6</v>
      </c>
      <c r="Q2380">
        <v>1.6</v>
      </c>
      <c r="R2380" t="s">
        <v>30</v>
      </c>
      <c r="S2380" t="s">
        <v>52</v>
      </c>
    </row>
    <row r="2381" spans="1:19" x14ac:dyDescent="0.35">
      <c r="A2381" t="s">
        <v>5647</v>
      </c>
      <c r="B2381" t="s">
        <v>272</v>
      </c>
      <c r="C2381" t="s">
        <v>5648</v>
      </c>
      <c r="D2381" t="s">
        <v>64</v>
      </c>
      <c r="E2381" t="s">
        <v>56</v>
      </c>
      <c r="F2381" t="s">
        <v>57</v>
      </c>
      <c r="G2381" t="s">
        <v>58</v>
      </c>
      <c r="H2381">
        <v>96.03</v>
      </c>
      <c r="I2381">
        <v>13</v>
      </c>
      <c r="J2381">
        <v>0.05</v>
      </c>
      <c r="K2381">
        <v>1185.97</v>
      </c>
      <c r="L2381" t="s">
        <v>83</v>
      </c>
      <c r="M2381" t="s">
        <v>183</v>
      </c>
      <c r="N2381" t="s">
        <v>166</v>
      </c>
      <c r="O2381" t="s">
        <v>50</v>
      </c>
      <c r="P2381">
        <v>8</v>
      </c>
      <c r="Q2381">
        <v>3.8</v>
      </c>
      <c r="R2381" t="s">
        <v>30</v>
      </c>
      <c r="S2381" t="s">
        <v>42</v>
      </c>
    </row>
    <row r="2382" spans="1:19" x14ac:dyDescent="0.35">
      <c r="A2382" t="s">
        <v>5649</v>
      </c>
      <c r="B2382" t="s">
        <v>368</v>
      </c>
      <c r="C2382" t="s">
        <v>5650</v>
      </c>
      <c r="D2382" t="s">
        <v>34</v>
      </c>
      <c r="E2382" t="s">
        <v>399</v>
      </c>
      <c r="F2382" t="s">
        <v>24</v>
      </c>
      <c r="G2382" t="s">
        <v>182</v>
      </c>
      <c r="H2382">
        <v>457.9</v>
      </c>
      <c r="I2382">
        <v>6</v>
      </c>
      <c r="J2382">
        <v>0.25</v>
      </c>
      <c r="K2382">
        <v>2060.5500000000002</v>
      </c>
      <c r="L2382" t="s">
        <v>83</v>
      </c>
      <c r="M2382" t="s">
        <v>111</v>
      </c>
      <c r="N2382" t="s">
        <v>40</v>
      </c>
      <c r="O2382" t="s">
        <v>50</v>
      </c>
      <c r="P2382">
        <v>12</v>
      </c>
      <c r="Q2382">
        <v>4.9000000000000004</v>
      </c>
      <c r="R2382" t="s">
        <v>30</v>
      </c>
      <c r="S2382" t="s">
        <v>86</v>
      </c>
    </row>
    <row r="2383" spans="1:19" x14ac:dyDescent="0.35">
      <c r="A2383" t="s">
        <v>5651</v>
      </c>
      <c r="B2383" t="s">
        <v>935</v>
      </c>
      <c r="C2383" t="s">
        <v>5652</v>
      </c>
      <c r="D2383" t="s">
        <v>64</v>
      </c>
      <c r="E2383" t="s">
        <v>132</v>
      </c>
      <c r="F2383" t="s">
        <v>24</v>
      </c>
      <c r="G2383" t="s">
        <v>133</v>
      </c>
      <c r="H2383">
        <v>415.23</v>
      </c>
      <c r="I2383">
        <v>11</v>
      </c>
      <c r="J2383">
        <v>0</v>
      </c>
      <c r="K2383">
        <v>4567.53</v>
      </c>
      <c r="L2383" t="s">
        <v>302</v>
      </c>
      <c r="M2383" t="s">
        <v>122</v>
      </c>
      <c r="N2383" t="s">
        <v>172</v>
      </c>
      <c r="O2383" t="s">
        <v>116</v>
      </c>
      <c r="P2383">
        <v>6</v>
      </c>
      <c r="Q2383">
        <v>1.9</v>
      </c>
      <c r="R2383" t="s">
        <v>30</v>
      </c>
      <c r="S2383" t="s">
        <v>52</v>
      </c>
    </row>
    <row r="2384" spans="1:19" x14ac:dyDescent="0.35">
      <c r="A2384" t="s">
        <v>5653</v>
      </c>
      <c r="B2384" t="s">
        <v>2976</v>
      </c>
      <c r="C2384" t="s">
        <v>3810</v>
      </c>
      <c r="D2384" t="s">
        <v>64</v>
      </c>
      <c r="E2384" t="s">
        <v>370</v>
      </c>
      <c r="F2384" t="s">
        <v>74</v>
      </c>
      <c r="G2384" t="s">
        <v>75</v>
      </c>
      <c r="H2384">
        <v>754.81</v>
      </c>
      <c r="I2384">
        <v>3</v>
      </c>
      <c r="J2384">
        <v>0</v>
      </c>
      <c r="K2384">
        <v>2264.4299999999998</v>
      </c>
      <c r="L2384" t="s">
        <v>142</v>
      </c>
      <c r="M2384" t="s">
        <v>39</v>
      </c>
      <c r="N2384" t="s">
        <v>91</v>
      </c>
      <c r="O2384" t="s">
        <v>123</v>
      </c>
      <c r="P2384">
        <v>12</v>
      </c>
      <c r="Q2384">
        <v>4.0999999999999996</v>
      </c>
      <c r="S2384" t="s">
        <v>60</v>
      </c>
    </row>
    <row r="2385" spans="1:19" x14ac:dyDescent="0.35">
      <c r="A2385" t="s">
        <v>5654</v>
      </c>
      <c r="B2385" t="s">
        <v>5270</v>
      </c>
      <c r="C2385" t="s">
        <v>5655</v>
      </c>
      <c r="D2385" t="s">
        <v>157</v>
      </c>
      <c r="E2385" t="s">
        <v>23</v>
      </c>
      <c r="F2385" t="s">
        <v>24</v>
      </c>
      <c r="G2385" t="s">
        <v>25</v>
      </c>
      <c r="H2385">
        <v>549.63</v>
      </c>
      <c r="I2385">
        <v>8</v>
      </c>
      <c r="J2385">
        <v>0</v>
      </c>
      <c r="K2385">
        <v>4397.04</v>
      </c>
      <c r="L2385" t="s">
        <v>165</v>
      </c>
      <c r="M2385" t="s">
        <v>122</v>
      </c>
      <c r="N2385" t="s">
        <v>91</v>
      </c>
      <c r="O2385" t="s">
        <v>116</v>
      </c>
      <c r="P2385">
        <v>11</v>
      </c>
      <c r="Q2385">
        <v>1.4</v>
      </c>
      <c r="R2385" t="s">
        <v>30</v>
      </c>
      <c r="S2385" t="s">
        <v>60</v>
      </c>
    </row>
    <row r="2386" spans="1:19" x14ac:dyDescent="0.35">
      <c r="A2386" t="s">
        <v>5656</v>
      </c>
      <c r="B2386" t="s">
        <v>3322</v>
      </c>
      <c r="C2386" t="s">
        <v>5657</v>
      </c>
      <c r="D2386" t="s">
        <v>127</v>
      </c>
      <c r="E2386" t="s">
        <v>223</v>
      </c>
      <c r="F2386" t="s">
        <v>66</v>
      </c>
      <c r="G2386" t="s">
        <v>171</v>
      </c>
      <c r="H2386">
        <v>999.32</v>
      </c>
      <c r="I2386">
        <v>4</v>
      </c>
      <c r="J2386">
        <v>0.2</v>
      </c>
      <c r="K2386">
        <v>3197.82</v>
      </c>
      <c r="L2386" t="s">
        <v>76</v>
      </c>
      <c r="M2386" t="s">
        <v>134</v>
      </c>
      <c r="N2386" t="s">
        <v>166</v>
      </c>
      <c r="O2386" t="s">
        <v>92</v>
      </c>
      <c r="P2386">
        <v>5</v>
      </c>
      <c r="Q2386">
        <v>2.5</v>
      </c>
      <c r="R2386" t="s">
        <v>30</v>
      </c>
      <c r="S2386" t="s">
        <v>60</v>
      </c>
    </row>
    <row r="2387" spans="1:19" x14ac:dyDescent="0.35">
      <c r="A2387" t="s">
        <v>5658</v>
      </c>
      <c r="B2387" t="s">
        <v>4121</v>
      </c>
      <c r="C2387" t="s">
        <v>5659</v>
      </c>
      <c r="D2387" t="s">
        <v>72</v>
      </c>
      <c r="E2387" t="s">
        <v>244</v>
      </c>
      <c r="F2387" t="s">
        <v>36</v>
      </c>
      <c r="G2387" t="s">
        <v>129</v>
      </c>
      <c r="H2387">
        <v>20.25</v>
      </c>
      <c r="I2387">
        <v>8</v>
      </c>
      <c r="J2387">
        <v>0</v>
      </c>
      <c r="K2387">
        <v>162</v>
      </c>
      <c r="L2387" t="s">
        <v>98</v>
      </c>
      <c r="M2387" t="s">
        <v>111</v>
      </c>
      <c r="N2387" t="s">
        <v>28</v>
      </c>
      <c r="O2387" t="s">
        <v>50</v>
      </c>
      <c r="P2387">
        <v>3</v>
      </c>
      <c r="Q2387">
        <v>3</v>
      </c>
      <c r="R2387" t="s">
        <v>30</v>
      </c>
      <c r="S2387" t="s">
        <v>60</v>
      </c>
    </row>
    <row r="2388" spans="1:19" x14ac:dyDescent="0.35">
      <c r="A2388" t="s">
        <v>5660</v>
      </c>
      <c r="B2388" t="s">
        <v>762</v>
      </c>
      <c r="C2388" t="s">
        <v>5661</v>
      </c>
      <c r="D2388" t="s">
        <v>72</v>
      </c>
      <c r="E2388" t="s">
        <v>244</v>
      </c>
      <c r="F2388" t="s">
        <v>36</v>
      </c>
      <c r="G2388" t="s">
        <v>129</v>
      </c>
      <c r="H2388">
        <v>38.04</v>
      </c>
      <c r="I2388">
        <v>10</v>
      </c>
      <c r="J2388">
        <v>0</v>
      </c>
      <c r="K2388">
        <v>380.4</v>
      </c>
      <c r="L2388" t="s">
        <v>83</v>
      </c>
      <c r="M2388" t="s">
        <v>183</v>
      </c>
      <c r="N2388" t="s">
        <v>166</v>
      </c>
      <c r="O2388" t="s">
        <v>123</v>
      </c>
      <c r="P2388">
        <v>1</v>
      </c>
      <c r="Q2388">
        <v>2.1</v>
      </c>
      <c r="R2388" t="s">
        <v>30</v>
      </c>
      <c r="S2388" t="s">
        <v>60</v>
      </c>
    </row>
    <row r="2389" spans="1:19" x14ac:dyDescent="0.35">
      <c r="A2389" t="s">
        <v>5662</v>
      </c>
      <c r="B2389" t="s">
        <v>4758</v>
      </c>
      <c r="C2389" t="s">
        <v>1626</v>
      </c>
      <c r="D2389" t="s">
        <v>34</v>
      </c>
      <c r="E2389" t="s">
        <v>374</v>
      </c>
      <c r="F2389" t="s">
        <v>36</v>
      </c>
      <c r="G2389" t="s">
        <v>259</v>
      </c>
      <c r="H2389">
        <v>23.68</v>
      </c>
      <c r="I2389">
        <v>10</v>
      </c>
      <c r="J2389">
        <v>0</v>
      </c>
      <c r="K2389">
        <v>236.8</v>
      </c>
      <c r="L2389" t="s">
        <v>302</v>
      </c>
      <c r="M2389" t="s">
        <v>90</v>
      </c>
      <c r="N2389" t="s">
        <v>59</v>
      </c>
      <c r="O2389" t="s">
        <v>29</v>
      </c>
      <c r="P2389">
        <v>5</v>
      </c>
      <c r="Q2389">
        <v>3.1</v>
      </c>
      <c r="R2389" t="s">
        <v>30</v>
      </c>
      <c r="S2389" t="s">
        <v>60</v>
      </c>
    </row>
    <row r="2390" spans="1:19" x14ac:dyDescent="0.35">
      <c r="A2390" t="s">
        <v>5663</v>
      </c>
      <c r="B2390" t="s">
        <v>5365</v>
      </c>
      <c r="C2390" t="s">
        <v>5664</v>
      </c>
      <c r="D2390" t="s">
        <v>64</v>
      </c>
      <c r="E2390" t="s">
        <v>198</v>
      </c>
      <c r="F2390" t="s">
        <v>74</v>
      </c>
      <c r="G2390" t="s">
        <v>110</v>
      </c>
      <c r="H2390">
        <v>2484.98</v>
      </c>
      <c r="I2390">
        <v>3</v>
      </c>
      <c r="J2390">
        <v>0.15</v>
      </c>
      <c r="K2390">
        <v>6336.7</v>
      </c>
      <c r="L2390" t="s">
        <v>302</v>
      </c>
      <c r="M2390" t="s">
        <v>111</v>
      </c>
      <c r="N2390" t="s">
        <v>85</v>
      </c>
      <c r="O2390" t="s">
        <v>50</v>
      </c>
      <c r="P2390">
        <v>6</v>
      </c>
      <c r="Q2390">
        <v>4.5</v>
      </c>
      <c r="R2390" t="s">
        <v>30</v>
      </c>
      <c r="S2390" t="s">
        <v>60</v>
      </c>
    </row>
    <row r="2391" spans="1:19" x14ac:dyDescent="0.35">
      <c r="A2391" t="s">
        <v>5665</v>
      </c>
      <c r="B2391" t="s">
        <v>4915</v>
      </c>
      <c r="C2391" t="s">
        <v>5666</v>
      </c>
      <c r="D2391" t="s">
        <v>72</v>
      </c>
      <c r="E2391" t="s">
        <v>147</v>
      </c>
      <c r="F2391" t="s">
        <v>74</v>
      </c>
      <c r="G2391" t="s">
        <v>148</v>
      </c>
      <c r="H2391">
        <v>1942.44</v>
      </c>
      <c r="I2391">
        <v>10</v>
      </c>
      <c r="J2391">
        <v>0</v>
      </c>
      <c r="K2391">
        <v>19424.400000000001</v>
      </c>
      <c r="L2391" t="s">
        <v>83</v>
      </c>
      <c r="M2391" t="s">
        <v>183</v>
      </c>
      <c r="N2391" t="s">
        <v>40</v>
      </c>
      <c r="O2391" t="s">
        <v>77</v>
      </c>
      <c r="P2391">
        <v>6</v>
      </c>
      <c r="Q2391">
        <v>4.8</v>
      </c>
      <c r="R2391" t="s">
        <v>30</v>
      </c>
      <c r="S2391" t="s">
        <v>60</v>
      </c>
    </row>
    <row r="2392" spans="1:19" x14ac:dyDescent="0.35">
      <c r="A2392" t="s">
        <v>5667</v>
      </c>
      <c r="B2392" t="s">
        <v>5668</v>
      </c>
      <c r="C2392" t="s">
        <v>5669</v>
      </c>
      <c r="D2392" t="s">
        <v>22</v>
      </c>
      <c r="E2392" t="s">
        <v>445</v>
      </c>
      <c r="F2392" t="s">
        <v>66</v>
      </c>
      <c r="G2392" t="s">
        <v>446</v>
      </c>
      <c r="H2392">
        <v>535.02</v>
      </c>
      <c r="I2392">
        <v>7</v>
      </c>
      <c r="J2392">
        <v>0.05</v>
      </c>
      <c r="K2392">
        <v>3557.88</v>
      </c>
      <c r="L2392" t="s">
        <v>76</v>
      </c>
      <c r="M2392" t="s">
        <v>27</v>
      </c>
      <c r="N2392" t="s">
        <v>166</v>
      </c>
      <c r="O2392" t="s">
        <v>41</v>
      </c>
      <c r="P2392">
        <v>6</v>
      </c>
      <c r="Q2392">
        <v>1.4</v>
      </c>
      <c r="R2392" t="s">
        <v>30</v>
      </c>
      <c r="S2392" t="s">
        <v>60</v>
      </c>
    </row>
    <row r="2393" spans="1:19" x14ac:dyDescent="0.35">
      <c r="A2393" t="s">
        <v>5670</v>
      </c>
      <c r="B2393" t="s">
        <v>325</v>
      </c>
      <c r="C2393" t="s">
        <v>5671</v>
      </c>
      <c r="D2393" t="s">
        <v>72</v>
      </c>
      <c r="E2393" t="s">
        <v>288</v>
      </c>
      <c r="F2393" t="s">
        <v>57</v>
      </c>
      <c r="G2393" t="s">
        <v>289</v>
      </c>
      <c r="H2393">
        <v>690.99</v>
      </c>
      <c r="I2393">
        <v>11</v>
      </c>
      <c r="J2393">
        <v>0</v>
      </c>
      <c r="K2393">
        <v>7600.89</v>
      </c>
      <c r="L2393" t="s">
        <v>49</v>
      </c>
      <c r="M2393" t="s">
        <v>84</v>
      </c>
      <c r="N2393" t="s">
        <v>59</v>
      </c>
      <c r="O2393" t="s">
        <v>41</v>
      </c>
      <c r="P2393">
        <v>3</v>
      </c>
      <c r="Q2393">
        <v>2.1</v>
      </c>
      <c r="R2393" t="s">
        <v>112</v>
      </c>
      <c r="S2393" t="s">
        <v>86</v>
      </c>
    </row>
    <row r="2394" spans="1:19" x14ac:dyDescent="0.35">
      <c r="A2394" t="s">
        <v>5672</v>
      </c>
      <c r="B2394" t="s">
        <v>1925</v>
      </c>
      <c r="C2394" t="s">
        <v>5673</v>
      </c>
      <c r="D2394" t="s">
        <v>157</v>
      </c>
      <c r="E2394" t="s">
        <v>138</v>
      </c>
      <c r="F2394" t="s">
        <v>24</v>
      </c>
      <c r="G2394" t="s">
        <v>133</v>
      </c>
      <c r="H2394">
        <v>326.64999999999998</v>
      </c>
      <c r="I2394">
        <v>13</v>
      </c>
      <c r="J2394">
        <v>0.1</v>
      </c>
      <c r="K2394">
        <v>3821.8</v>
      </c>
      <c r="L2394" t="s">
        <v>38</v>
      </c>
      <c r="M2394" t="s">
        <v>122</v>
      </c>
      <c r="N2394" t="s">
        <v>28</v>
      </c>
      <c r="O2394" t="s">
        <v>41</v>
      </c>
      <c r="P2394">
        <v>4</v>
      </c>
      <c r="Q2394">
        <v>4.9000000000000004</v>
      </c>
      <c r="R2394" t="s">
        <v>30</v>
      </c>
      <c r="S2394" t="s">
        <v>52</v>
      </c>
    </row>
    <row r="2395" spans="1:19" x14ac:dyDescent="0.35">
      <c r="A2395" t="s">
        <v>5674</v>
      </c>
      <c r="B2395" t="s">
        <v>5059</v>
      </c>
      <c r="C2395" t="s">
        <v>5675</v>
      </c>
      <c r="D2395" t="s">
        <v>127</v>
      </c>
      <c r="E2395" t="s">
        <v>81</v>
      </c>
      <c r="F2395" t="s">
        <v>57</v>
      </c>
      <c r="G2395" t="s">
        <v>82</v>
      </c>
      <c r="H2395">
        <v>304.52999999999997</v>
      </c>
      <c r="I2395">
        <v>12</v>
      </c>
      <c r="J2395">
        <v>0.15</v>
      </c>
      <c r="K2395">
        <v>3106.21</v>
      </c>
      <c r="L2395" t="s">
        <v>302</v>
      </c>
      <c r="M2395" t="s">
        <v>122</v>
      </c>
      <c r="N2395" t="s">
        <v>68</v>
      </c>
      <c r="O2395" t="s">
        <v>41</v>
      </c>
      <c r="P2395">
        <v>3</v>
      </c>
      <c r="Q2395">
        <v>2.1</v>
      </c>
      <c r="R2395" t="s">
        <v>51</v>
      </c>
      <c r="S2395" t="s">
        <v>52</v>
      </c>
    </row>
    <row r="2396" spans="1:19" x14ac:dyDescent="0.35">
      <c r="A2396" t="s">
        <v>5676</v>
      </c>
      <c r="B2396" t="s">
        <v>1649</v>
      </c>
      <c r="C2396" t="s">
        <v>5677</v>
      </c>
      <c r="D2396" t="s">
        <v>127</v>
      </c>
      <c r="E2396" t="s">
        <v>56</v>
      </c>
      <c r="F2396" t="s">
        <v>57</v>
      </c>
      <c r="G2396" t="s">
        <v>58</v>
      </c>
      <c r="H2396">
        <v>607.03</v>
      </c>
      <c r="I2396">
        <v>9</v>
      </c>
      <c r="J2396">
        <v>0.1</v>
      </c>
      <c r="K2396">
        <v>4916.9399999999996</v>
      </c>
      <c r="L2396" t="s">
        <v>165</v>
      </c>
      <c r="M2396" t="s">
        <v>111</v>
      </c>
      <c r="N2396" t="s">
        <v>40</v>
      </c>
      <c r="O2396" t="s">
        <v>29</v>
      </c>
      <c r="P2396">
        <v>2</v>
      </c>
      <c r="Q2396">
        <v>3.8</v>
      </c>
      <c r="R2396" t="s">
        <v>30</v>
      </c>
      <c r="S2396" t="s">
        <v>86</v>
      </c>
    </row>
    <row r="2397" spans="1:19" x14ac:dyDescent="0.35">
      <c r="A2397" t="s">
        <v>5678</v>
      </c>
      <c r="B2397" t="s">
        <v>4827</v>
      </c>
      <c r="C2397" t="s">
        <v>5679</v>
      </c>
      <c r="D2397" t="s">
        <v>127</v>
      </c>
      <c r="E2397" t="s">
        <v>193</v>
      </c>
      <c r="F2397" t="s">
        <v>24</v>
      </c>
      <c r="G2397" t="s">
        <v>194</v>
      </c>
      <c r="H2397">
        <v>350.96</v>
      </c>
      <c r="I2397">
        <v>4</v>
      </c>
      <c r="J2397">
        <v>0.25</v>
      </c>
      <c r="K2397">
        <v>1052.8800000000001</v>
      </c>
      <c r="L2397" t="s">
        <v>165</v>
      </c>
      <c r="M2397" t="s">
        <v>183</v>
      </c>
      <c r="N2397" t="s">
        <v>91</v>
      </c>
      <c r="O2397" t="s">
        <v>123</v>
      </c>
      <c r="P2397">
        <v>8</v>
      </c>
      <c r="Q2397">
        <v>2</v>
      </c>
      <c r="R2397" t="s">
        <v>30</v>
      </c>
      <c r="S2397" t="s">
        <v>86</v>
      </c>
    </row>
    <row r="2398" spans="1:19" x14ac:dyDescent="0.35">
      <c r="A2398" t="s">
        <v>5680</v>
      </c>
      <c r="B2398" t="s">
        <v>5681</v>
      </c>
      <c r="C2398" t="s">
        <v>5682</v>
      </c>
      <c r="D2398" t="s">
        <v>157</v>
      </c>
      <c r="E2398" t="s">
        <v>344</v>
      </c>
      <c r="F2398" t="s">
        <v>24</v>
      </c>
      <c r="G2398" t="s">
        <v>345</v>
      </c>
      <c r="H2398">
        <v>97.96</v>
      </c>
      <c r="I2398">
        <v>8</v>
      </c>
      <c r="J2398">
        <v>0.3</v>
      </c>
      <c r="K2398">
        <v>548.58000000000004</v>
      </c>
      <c r="L2398" t="s">
        <v>104</v>
      </c>
      <c r="M2398" t="s">
        <v>90</v>
      </c>
      <c r="N2398" t="s">
        <v>28</v>
      </c>
      <c r="O2398" t="s">
        <v>77</v>
      </c>
      <c r="P2398">
        <v>7</v>
      </c>
      <c r="Q2398">
        <v>2.4</v>
      </c>
      <c r="R2398" t="s">
        <v>30</v>
      </c>
      <c r="S2398" t="s">
        <v>42</v>
      </c>
    </row>
    <row r="2399" spans="1:19" x14ac:dyDescent="0.35">
      <c r="A2399" t="s">
        <v>5683</v>
      </c>
      <c r="B2399" t="s">
        <v>3924</v>
      </c>
      <c r="C2399" t="s">
        <v>3976</v>
      </c>
      <c r="D2399" t="s">
        <v>34</v>
      </c>
      <c r="E2399" t="s">
        <v>313</v>
      </c>
      <c r="F2399" t="s">
        <v>47</v>
      </c>
      <c r="G2399" t="s">
        <v>48</v>
      </c>
      <c r="H2399">
        <v>107.79</v>
      </c>
      <c r="I2399">
        <v>3</v>
      </c>
      <c r="J2399">
        <v>0.05</v>
      </c>
      <c r="K2399">
        <v>307.2</v>
      </c>
      <c r="L2399" t="s">
        <v>98</v>
      </c>
      <c r="M2399" t="s">
        <v>27</v>
      </c>
      <c r="N2399" t="s">
        <v>68</v>
      </c>
      <c r="O2399" t="s">
        <v>92</v>
      </c>
      <c r="P2399">
        <v>11</v>
      </c>
      <c r="Q2399">
        <v>1.8</v>
      </c>
      <c r="R2399" t="s">
        <v>30</v>
      </c>
      <c r="S2399" t="s">
        <v>60</v>
      </c>
    </row>
    <row r="2400" spans="1:19" x14ac:dyDescent="0.35">
      <c r="A2400" t="s">
        <v>5684</v>
      </c>
      <c r="B2400" t="s">
        <v>4324</v>
      </c>
      <c r="C2400" t="s">
        <v>5685</v>
      </c>
      <c r="D2400" t="s">
        <v>64</v>
      </c>
      <c r="E2400" t="s">
        <v>73</v>
      </c>
      <c r="F2400" t="s">
        <v>74</v>
      </c>
      <c r="G2400" t="s">
        <v>75</v>
      </c>
      <c r="H2400">
        <v>528.45000000000005</v>
      </c>
      <c r="I2400">
        <v>7</v>
      </c>
      <c r="J2400">
        <v>0.2</v>
      </c>
      <c r="K2400">
        <v>2959.32</v>
      </c>
      <c r="L2400" t="s">
        <v>76</v>
      </c>
      <c r="M2400" t="s">
        <v>122</v>
      </c>
      <c r="N2400" t="s">
        <v>85</v>
      </c>
      <c r="O2400" t="s">
        <v>50</v>
      </c>
      <c r="P2400">
        <v>8</v>
      </c>
      <c r="Q2400">
        <v>4.4000000000000004</v>
      </c>
      <c r="R2400" t="s">
        <v>30</v>
      </c>
      <c r="S2400" t="s">
        <v>60</v>
      </c>
    </row>
    <row r="2401" spans="1:19" x14ac:dyDescent="0.35">
      <c r="A2401" t="s">
        <v>5686</v>
      </c>
      <c r="B2401" t="s">
        <v>773</v>
      </c>
      <c r="C2401" t="s">
        <v>2785</v>
      </c>
      <c r="D2401" t="s">
        <v>64</v>
      </c>
      <c r="E2401" t="s">
        <v>132</v>
      </c>
      <c r="F2401" t="s">
        <v>24</v>
      </c>
      <c r="G2401" t="s">
        <v>133</v>
      </c>
      <c r="H2401">
        <v>120.16</v>
      </c>
      <c r="I2401">
        <v>3</v>
      </c>
      <c r="J2401">
        <v>0.15</v>
      </c>
      <c r="K2401">
        <v>306.41000000000003</v>
      </c>
      <c r="L2401" t="s">
        <v>83</v>
      </c>
      <c r="M2401" t="s">
        <v>90</v>
      </c>
      <c r="N2401" t="s">
        <v>166</v>
      </c>
      <c r="O2401" t="s">
        <v>50</v>
      </c>
      <c r="P2401">
        <v>13</v>
      </c>
      <c r="Q2401">
        <v>4.5</v>
      </c>
      <c r="R2401" t="s">
        <v>51</v>
      </c>
      <c r="S2401" t="s">
        <v>60</v>
      </c>
    </row>
    <row r="2402" spans="1:19" x14ac:dyDescent="0.35">
      <c r="A2402" t="s">
        <v>5687</v>
      </c>
      <c r="B2402" t="s">
        <v>4422</v>
      </c>
      <c r="C2402" t="s">
        <v>5688</v>
      </c>
      <c r="D2402" t="s">
        <v>127</v>
      </c>
      <c r="E2402" t="s">
        <v>416</v>
      </c>
      <c r="F2402" t="s">
        <v>66</v>
      </c>
      <c r="G2402" t="s">
        <v>417</v>
      </c>
      <c r="H2402">
        <v>147.52000000000001</v>
      </c>
      <c r="I2402">
        <v>12</v>
      </c>
      <c r="J2402">
        <v>0.25</v>
      </c>
      <c r="K2402">
        <v>1327.68</v>
      </c>
      <c r="L2402" t="s">
        <v>76</v>
      </c>
      <c r="M2402" t="s">
        <v>183</v>
      </c>
      <c r="N2402" t="s">
        <v>172</v>
      </c>
      <c r="O2402" t="s">
        <v>29</v>
      </c>
      <c r="P2402">
        <v>6</v>
      </c>
      <c r="Q2402">
        <v>2.2000000000000002</v>
      </c>
      <c r="R2402" t="s">
        <v>30</v>
      </c>
      <c r="S2402" t="s">
        <v>52</v>
      </c>
    </row>
    <row r="2403" spans="1:19" x14ac:dyDescent="0.35">
      <c r="A2403" t="s">
        <v>5689</v>
      </c>
      <c r="B2403" t="s">
        <v>1714</v>
      </c>
      <c r="C2403" t="s">
        <v>5690</v>
      </c>
      <c r="D2403" t="s">
        <v>22</v>
      </c>
      <c r="E2403" t="s">
        <v>176</v>
      </c>
      <c r="F2403" t="s">
        <v>47</v>
      </c>
      <c r="G2403" t="s">
        <v>177</v>
      </c>
      <c r="H2403">
        <v>253.36</v>
      </c>
      <c r="I2403">
        <v>7</v>
      </c>
      <c r="J2403">
        <v>0.05</v>
      </c>
      <c r="K2403">
        <v>1684.84</v>
      </c>
      <c r="L2403" t="s">
        <v>26</v>
      </c>
      <c r="M2403" t="s">
        <v>27</v>
      </c>
      <c r="N2403" t="s">
        <v>59</v>
      </c>
      <c r="O2403" t="s">
        <v>41</v>
      </c>
      <c r="P2403">
        <v>11</v>
      </c>
      <c r="Q2403">
        <v>4.3</v>
      </c>
      <c r="R2403" t="s">
        <v>30</v>
      </c>
      <c r="S2403" t="s">
        <v>60</v>
      </c>
    </row>
    <row r="2404" spans="1:19" x14ac:dyDescent="0.35">
      <c r="A2404" t="s">
        <v>5691</v>
      </c>
      <c r="B2404" t="s">
        <v>667</v>
      </c>
      <c r="C2404" t="s">
        <v>5692</v>
      </c>
      <c r="D2404" t="s">
        <v>157</v>
      </c>
      <c r="E2404" t="s">
        <v>102</v>
      </c>
      <c r="F2404" t="s">
        <v>47</v>
      </c>
      <c r="G2404" t="s">
        <v>103</v>
      </c>
      <c r="H2404">
        <v>205.39</v>
      </c>
      <c r="I2404">
        <v>14</v>
      </c>
      <c r="J2404">
        <v>0.1</v>
      </c>
      <c r="K2404">
        <v>2587.91</v>
      </c>
      <c r="L2404" t="s">
        <v>165</v>
      </c>
      <c r="M2404" t="s">
        <v>183</v>
      </c>
      <c r="N2404" t="s">
        <v>28</v>
      </c>
      <c r="O2404" t="s">
        <v>105</v>
      </c>
      <c r="P2404">
        <v>12</v>
      </c>
      <c r="Q2404">
        <v>2.4</v>
      </c>
      <c r="R2404" t="s">
        <v>30</v>
      </c>
      <c r="S2404" t="s">
        <v>60</v>
      </c>
    </row>
    <row r="2405" spans="1:19" x14ac:dyDescent="0.35">
      <c r="A2405" t="s">
        <v>5693</v>
      </c>
      <c r="B2405" t="s">
        <v>1434</v>
      </c>
      <c r="C2405" t="s">
        <v>4182</v>
      </c>
      <c r="D2405" t="s">
        <v>72</v>
      </c>
      <c r="E2405" t="s">
        <v>223</v>
      </c>
      <c r="F2405" t="s">
        <v>66</v>
      </c>
      <c r="G2405" t="s">
        <v>171</v>
      </c>
      <c r="H2405">
        <v>1193.5899999999999</v>
      </c>
      <c r="I2405">
        <v>11</v>
      </c>
      <c r="J2405">
        <v>0.05</v>
      </c>
      <c r="K2405">
        <v>12473.02</v>
      </c>
      <c r="L2405" t="s">
        <v>142</v>
      </c>
      <c r="M2405" t="s">
        <v>27</v>
      </c>
      <c r="N2405" t="s">
        <v>40</v>
      </c>
      <c r="O2405" t="s">
        <v>41</v>
      </c>
      <c r="P2405">
        <v>7</v>
      </c>
      <c r="Q2405">
        <v>1.4</v>
      </c>
      <c r="R2405" t="s">
        <v>51</v>
      </c>
      <c r="S2405" t="s">
        <v>60</v>
      </c>
    </row>
    <row r="2406" spans="1:19" x14ac:dyDescent="0.35">
      <c r="A2406" t="s">
        <v>5694</v>
      </c>
      <c r="B2406" t="s">
        <v>630</v>
      </c>
      <c r="C2406" t="s">
        <v>1523</v>
      </c>
      <c r="D2406" t="s">
        <v>157</v>
      </c>
      <c r="E2406" t="s">
        <v>170</v>
      </c>
      <c r="F2406" t="s">
        <v>66</v>
      </c>
      <c r="G2406" t="s">
        <v>171</v>
      </c>
      <c r="H2406">
        <v>724.21</v>
      </c>
      <c r="I2406">
        <v>10</v>
      </c>
      <c r="J2406">
        <v>0.25</v>
      </c>
      <c r="K2406">
        <v>5431.58</v>
      </c>
      <c r="L2406" t="s">
        <v>142</v>
      </c>
      <c r="M2406" t="s">
        <v>134</v>
      </c>
      <c r="N2406" t="s">
        <v>28</v>
      </c>
      <c r="O2406" t="s">
        <v>41</v>
      </c>
      <c r="P2406">
        <v>1</v>
      </c>
      <c r="Q2406">
        <v>4</v>
      </c>
      <c r="R2406" t="s">
        <v>51</v>
      </c>
      <c r="S2406" t="s">
        <v>52</v>
      </c>
    </row>
    <row r="2407" spans="1:19" x14ac:dyDescent="0.35">
      <c r="A2407" t="s">
        <v>5695</v>
      </c>
      <c r="B2407" t="s">
        <v>1889</v>
      </c>
      <c r="C2407" t="s">
        <v>5696</v>
      </c>
      <c r="D2407" t="s">
        <v>127</v>
      </c>
      <c r="E2407" t="s">
        <v>301</v>
      </c>
      <c r="F2407" t="s">
        <v>57</v>
      </c>
      <c r="G2407" t="s">
        <v>97</v>
      </c>
      <c r="H2407">
        <v>601.41</v>
      </c>
      <c r="I2407">
        <v>10</v>
      </c>
      <c r="J2407">
        <v>0</v>
      </c>
      <c r="K2407">
        <v>6014.1</v>
      </c>
      <c r="L2407" t="s">
        <v>76</v>
      </c>
      <c r="M2407" t="s">
        <v>84</v>
      </c>
      <c r="N2407" t="s">
        <v>85</v>
      </c>
      <c r="O2407" t="s">
        <v>50</v>
      </c>
      <c r="P2407">
        <v>10</v>
      </c>
      <c r="Q2407">
        <v>3.4</v>
      </c>
      <c r="R2407" t="s">
        <v>30</v>
      </c>
      <c r="S2407" t="s">
        <v>52</v>
      </c>
    </row>
    <row r="2408" spans="1:19" x14ac:dyDescent="0.35">
      <c r="A2408" t="s">
        <v>5697</v>
      </c>
      <c r="B2408" t="s">
        <v>1159</v>
      </c>
      <c r="C2408" t="s">
        <v>5698</v>
      </c>
      <c r="D2408" t="s">
        <v>22</v>
      </c>
      <c r="E2408" t="s">
        <v>301</v>
      </c>
      <c r="F2408" t="s">
        <v>57</v>
      </c>
      <c r="G2408" t="s">
        <v>97</v>
      </c>
      <c r="H2408">
        <v>253.04</v>
      </c>
      <c r="I2408">
        <v>11</v>
      </c>
      <c r="J2408">
        <v>0</v>
      </c>
      <c r="K2408">
        <v>2783.44</v>
      </c>
      <c r="L2408" t="s">
        <v>104</v>
      </c>
      <c r="M2408" t="s">
        <v>122</v>
      </c>
      <c r="N2408" t="s">
        <v>40</v>
      </c>
      <c r="O2408" t="s">
        <v>92</v>
      </c>
      <c r="P2408">
        <v>5</v>
      </c>
      <c r="Q2408">
        <v>2.1</v>
      </c>
      <c r="R2408" t="s">
        <v>30</v>
      </c>
      <c r="S2408" t="s">
        <v>60</v>
      </c>
    </row>
    <row r="2409" spans="1:19" x14ac:dyDescent="0.35">
      <c r="A2409" t="s">
        <v>5699</v>
      </c>
      <c r="B2409" t="s">
        <v>519</v>
      </c>
      <c r="C2409" t="s">
        <v>5700</v>
      </c>
      <c r="D2409" t="s">
        <v>22</v>
      </c>
      <c r="E2409" t="s">
        <v>161</v>
      </c>
      <c r="F2409" t="s">
        <v>74</v>
      </c>
      <c r="G2409" t="s">
        <v>148</v>
      </c>
      <c r="H2409">
        <v>679.35</v>
      </c>
      <c r="I2409">
        <v>11</v>
      </c>
      <c r="J2409">
        <v>0.05</v>
      </c>
      <c r="K2409">
        <v>7099.21</v>
      </c>
      <c r="L2409" t="s">
        <v>83</v>
      </c>
      <c r="M2409" t="s">
        <v>111</v>
      </c>
      <c r="N2409" t="s">
        <v>28</v>
      </c>
      <c r="O2409" t="s">
        <v>77</v>
      </c>
      <c r="P2409">
        <v>4</v>
      </c>
      <c r="Q2409">
        <v>2</v>
      </c>
      <c r="R2409" t="s">
        <v>30</v>
      </c>
      <c r="S2409" t="s">
        <v>60</v>
      </c>
    </row>
    <row r="2410" spans="1:19" x14ac:dyDescent="0.35">
      <c r="A2410" t="s">
        <v>5701</v>
      </c>
      <c r="B2410" t="s">
        <v>2748</v>
      </c>
      <c r="C2410" t="s">
        <v>5355</v>
      </c>
      <c r="D2410" t="s">
        <v>72</v>
      </c>
      <c r="E2410" t="s">
        <v>251</v>
      </c>
      <c r="F2410" t="s">
        <v>36</v>
      </c>
      <c r="G2410" t="s">
        <v>252</v>
      </c>
      <c r="H2410">
        <v>39.6</v>
      </c>
      <c r="I2410">
        <v>6</v>
      </c>
      <c r="J2410">
        <v>0</v>
      </c>
      <c r="K2410">
        <v>237.6</v>
      </c>
      <c r="L2410" t="s">
        <v>142</v>
      </c>
      <c r="M2410" t="s">
        <v>122</v>
      </c>
      <c r="N2410" t="s">
        <v>166</v>
      </c>
      <c r="O2410" t="s">
        <v>92</v>
      </c>
      <c r="P2410">
        <v>10</v>
      </c>
      <c r="Q2410">
        <v>4.9000000000000004</v>
      </c>
      <c r="R2410" t="s">
        <v>51</v>
      </c>
      <c r="S2410" t="s">
        <v>294</v>
      </c>
    </row>
    <row r="2411" spans="1:19" x14ac:dyDescent="0.35">
      <c r="A2411" t="s">
        <v>5702</v>
      </c>
      <c r="B2411" t="s">
        <v>1761</v>
      </c>
      <c r="C2411" t="s">
        <v>5703</v>
      </c>
      <c r="D2411" t="s">
        <v>72</v>
      </c>
      <c r="E2411" t="s">
        <v>266</v>
      </c>
      <c r="F2411" t="s">
        <v>24</v>
      </c>
      <c r="G2411" t="s">
        <v>267</v>
      </c>
      <c r="H2411">
        <v>542.13</v>
      </c>
      <c r="I2411">
        <v>2</v>
      </c>
      <c r="J2411">
        <v>0.1</v>
      </c>
      <c r="K2411">
        <v>975.83</v>
      </c>
      <c r="L2411" t="s">
        <v>83</v>
      </c>
      <c r="M2411" t="s">
        <v>39</v>
      </c>
      <c r="N2411" t="s">
        <v>68</v>
      </c>
      <c r="O2411" t="s">
        <v>92</v>
      </c>
      <c r="P2411">
        <v>3</v>
      </c>
      <c r="Q2411">
        <v>4.5</v>
      </c>
      <c r="R2411" t="s">
        <v>30</v>
      </c>
      <c r="S2411" t="s">
        <v>86</v>
      </c>
    </row>
    <row r="2412" spans="1:19" x14ac:dyDescent="0.35">
      <c r="A2412" t="s">
        <v>5704</v>
      </c>
      <c r="B2412" t="s">
        <v>5705</v>
      </c>
      <c r="C2412" t="s">
        <v>5706</v>
      </c>
      <c r="D2412" t="s">
        <v>34</v>
      </c>
      <c r="E2412" t="s">
        <v>533</v>
      </c>
      <c r="F2412" t="s">
        <v>74</v>
      </c>
      <c r="G2412" t="s">
        <v>534</v>
      </c>
      <c r="H2412">
        <v>1703.06</v>
      </c>
      <c r="I2412">
        <v>11</v>
      </c>
      <c r="J2412">
        <v>0</v>
      </c>
      <c r="K2412">
        <v>18733.66</v>
      </c>
      <c r="L2412" t="s">
        <v>26</v>
      </c>
      <c r="M2412" t="s">
        <v>122</v>
      </c>
      <c r="N2412" t="s">
        <v>40</v>
      </c>
      <c r="O2412" t="s">
        <v>105</v>
      </c>
      <c r="P2412">
        <v>2</v>
      </c>
      <c r="Q2412">
        <v>4.2</v>
      </c>
      <c r="R2412" t="s">
        <v>30</v>
      </c>
      <c r="S2412" t="s">
        <v>60</v>
      </c>
    </row>
    <row r="2413" spans="1:19" x14ac:dyDescent="0.35">
      <c r="A2413" t="s">
        <v>5707</v>
      </c>
      <c r="B2413" t="s">
        <v>5425</v>
      </c>
      <c r="C2413" t="s">
        <v>5708</v>
      </c>
      <c r="D2413" t="s">
        <v>127</v>
      </c>
      <c r="E2413" t="s">
        <v>181</v>
      </c>
      <c r="F2413" t="s">
        <v>24</v>
      </c>
      <c r="G2413" t="s">
        <v>182</v>
      </c>
      <c r="H2413">
        <v>59.61</v>
      </c>
      <c r="I2413">
        <v>3</v>
      </c>
      <c r="J2413">
        <v>0.05</v>
      </c>
      <c r="K2413">
        <v>169.89</v>
      </c>
      <c r="L2413" t="s">
        <v>98</v>
      </c>
      <c r="M2413" t="s">
        <v>111</v>
      </c>
      <c r="N2413" t="s">
        <v>85</v>
      </c>
      <c r="O2413" t="s">
        <v>123</v>
      </c>
      <c r="P2413">
        <v>9</v>
      </c>
      <c r="Q2413">
        <v>1.5</v>
      </c>
      <c r="R2413" t="s">
        <v>30</v>
      </c>
      <c r="S2413" t="s">
        <v>294</v>
      </c>
    </row>
    <row r="2414" spans="1:19" x14ac:dyDescent="0.35">
      <c r="A2414" t="s">
        <v>5709</v>
      </c>
      <c r="B2414" t="s">
        <v>88</v>
      </c>
      <c r="C2414" t="s">
        <v>5710</v>
      </c>
      <c r="D2414" t="s">
        <v>64</v>
      </c>
      <c r="E2414" t="s">
        <v>445</v>
      </c>
      <c r="F2414" t="s">
        <v>66</v>
      </c>
      <c r="G2414" t="s">
        <v>446</v>
      </c>
      <c r="H2414">
        <v>2118.77</v>
      </c>
      <c r="I2414">
        <v>6</v>
      </c>
      <c r="J2414">
        <v>0.25</v>
      </c>
      <c r="K2414">
        <v>9534.4699999999993</v>
      </c>
      <c r="L2414" t="s">
        <v>165</v>
      </c>
      <c r="M2414" t="s">
        <v>27</v>
      </c>
      <c r="N2414" t="s">
        <v>68</v>
      </c>
      <c r="O2414" t="s">
        <v>29</v>
      </c>
      <c r="P2414">
        <v>8</v>
      </c>
      <c r="Q2414">
        <v>4</v>
      </c>
      <c r="R2414" t="s">
        <v>30</v>
      </c>
      <c r="S2414" t="s">
        <v>60</v>
      </c>
    </row>
    <row r="2415" spans="1:19" x14ac:dyDescent="0.35">
      <c r="A2415" t="s">
        <v>5711</v>
      </c>
      <c r="B2415" t="s">
        <v>2848</v>
      </c>
      <c r="C2415" t="s">
        <v>5712</v>
      </c>
      <c r="D2415" t="s">
        <v>157</v>
      </c>
      <c r="E2415" t="s">
        <v>470</v>
      </c>
      <c r="F2415" t="s">
        <v>24</v>
      </c>
      <c r="G2415" t="s">
        <v>471</v>
      </c>
      <c r="H2415">
        <v>433.84</v>
      </c>
      <c r="I2415">
        <v>14</v>
      </c>
      <c r="J2415">
        <v>0.05</v>
      </c>
      <c r="K2415">
        <v>5770.07</v>
      </c>
      <c r="L2415" t="s">
        <v>76</v>
      </c>
      <c r="M2415" t="s">
        <v>27</v>
      </c>
      <c r="N2415" t="s">
        <v>85</v>
      </c>
      <c r="O2415" t="s">
        <v>92</v>
      </c>
      <c r="P2415">
        <v>10</v>
      </c>
      <c r="Q2415">
        <v>1.9</v>
      </c>
      <c r="R2415" t="s">
        <v>30</v>
      </c>
      <c r="S2415" t="s">
        <v>60</v>
      </c>
    </row>
    <row r="2416" spans="1:19" x14ac:dyDescent="0.35">
      <c r="A2416" t="s">
        <v>5713</v>
      </c>
      <c r="B2416" t="s">
        <v>2346</v>
      </c>
      <c r="C2416" t="s">
        <v>5714</v>
      </c>
      <c r="D2416" t="s">
        <v>34</v>
      </c>
      <c r="E2416" t="s">
        <v>374</v>
      </c>
      <c r="F2416" t="s">
        <v>36</v>
      </c>
      <c r="G2416" t="s">
        <v>259</v>
      </c>
      <c r="H2416">
        <v>41.91</v>
      </c>
      <c r="I2416">
        <v>4</v>
      </c>
      <c r="J2416">
        <v>0.15</v>
      </c>
      <c r="K2416">
        <v>142.49</v>
      </c>
      <c r="L2416" t="s">
        <v>98</v>
      </c>
      <c r="M2416" t="s">
        <v>134</v>
      </c>
      <c r="N2416" t="s">
        <v>40</v>
      </c>
      <c r="O2416" t="s">
        <v>29</v>
      </c>
      <c r="P2416">
        <v>2</v>
      </c>
      <c r="Q2416">
        <v>4.9000000000000004</v>
      </c>
      <c r="R2416" t="s">
        <v>30</v>
      </c>
      <c r="S2416" t="s">
        <v>60</v>
      </c>
    </row>
    <row r="2417" spans="1:19" x14ac:dyDescent="0.35">
      <c r="A2417" t="s">
        <v>5715</v>
      </c>
      <c r="B2417" t="s">
        <v>3293</v>
      </c>
      <c r="C2417" t="s">
        <v>5716</v>
      </c>
      <c r="D2417" t="s">
        <v>127</v>
      </c>
      <c r="E2417" t="s">
        <v>239</v>
      </c>
      <c r="F2417" t="s">
        <v>66</v>
      </c>
      <c r="G2417" t="s">
        <v>240</v>
      </c>
      <c r="H2417">
        <v>2183.6</v>
      </c>
      <c r="I2417">
        <v>6</v>
      </c>
      <c r="J2417">
        <v>0</v>
      </c>
      <c r="K2417">
        <v>13101.6</v>
      </c>
      <c r="L2417" t="s">
        <v>302</v>
      </c>
      <c r="M2417" t="s">
        <v>84</v>
      </c>
      <c r="N2417" t="s">
        <v>166</v>
      </c>
      <c r="O2417" t="s">
        <v>116</v>
      </c>
      <c r="P2417">
        <v>6</v>
      </c>
      <c r="Q2417">
        <v>1.2</v>
      </c>
      <c r="R2417" t="s">
        <v>30</v>
      </c>
      <c r="S2417" t="s">
        <v>42</v>
      </c>
    </row>
    <row r="2418" spans="1:19" x14ac:dyDescent="0.35">
      <c r="A2418" t="s">
        <v>5717</v>
      </c>
      <c r="B2418" t="s">
        <v>5114</v>
      </c>
      <c r="C2418" t="s">
        <v>5718</v>
      </c>
      <c r="D2418" t="s">
        <v>22</v>
      </c>
      <c r="E2418" t="s">
        <v>301</v>
      </c>
      <c r="F2418" t="s">
        <v>57</v>
      </c>
      <c r="G2418" t="s">
        <v>97</v>
      </c>
      <c r="H2418">
        <v>738.32</v>
      </c>
      <c r="I2418">
        <v>1</v>
      </c>
      <c r="J2418">
        <v>0</v>
      </c>
      <c r="K2418">
        <v>738.32</v>
      </c>
      <c r="L2418" t="s">
        <v>142</v>
      </c>
      <c r="M2418" t="s">
        <v>90</v>
      </c>
      <c r="N2418" t="s">
        <v>28</v>
      </c>
      <c r="O2418" t="s">
        <v>123</v>
      </c>
      <c r="P2418">
        <v>3</v>
      </c>
      <c r="Q2418">
        <v>2.4</v>
      </c>
      <c r="R2418" t="s">
        <v>30</v>
      </c>
      <c r="S2418" t="s">
        <v>60</v>
      </c>
    </row>
    <row r="2419" spans="1:19" x14ac:dyDescent="0.35">
      <c r="A2419" t="s">
        <v>5719</v>
      </c>
      <c r="B2419" t="s">
        <v>887</v>
      </c>
      <c r="C2419" t="s">
        <v>5720</v>
      </c>
      <c r="D2419" t="s">
        <v>72</v>
      </c>
      <c r="E2419" t="s">
        <v>872</v>
      </c>
      <c r="F2419" t="s">
        <v>36</v>
      </c>
      <c r="G2419" t="s">
        <v>873</v>
      </c>
      <c r="H2419">
        <v>11.82</v>
      </c>
      <c r="I2419">
        <v>10</v>
      </c>
      <c r="J2419">
        <v>0.2</v>
      </c>
      <c r="K2419">
        <v>94.56</v>
      </c>
      <c r="L2419" t="s">
        <v>98</v>
      </c>
      <c r="M2419" t="s">
        <v>134</v>
      </c>
      <c r="N2419" t="s">
        <v>28</v>
      </c>
      <c r="O2419" t="s">
        <v>41</v>
      </c>
      <c r="P2419">
        <v>3</v>
      </c>
      <c r="Q2419">
        <v>2.7</v>
      </c>
      <c r="R2419" t="s">
        <v>30</v>
      </c>
      <c r="S2419" t="s">
        <v>60</v>
      </c>
    </row>
    <row r="2420" spans="1:19" x14ac:dyDescent="0.35">
      <c r="A2420" t="s">
        <v>5721</v>
      </c>
      <c r="B2420" t="s">
        <v>476</v>
      </c>
      <c r="C2420" t="s">
        <v>5722</v>
      </c>
      <c r="D2420" t="s">
        <v>34</v>
      </c>
      <c r="E2420" t="s">
        <v>23</v>
      </c>
      <c r="F2420" t="s">
        <v>24</v>
      </c>
      <c r="G2420" t="s">
        <v>25</v>
      </c>
      <c r="H2420">
        <v>477.41</v>
      </c>
      <c r="I2420">
        <v>12</v>
      </c>
      <c r="J2420">
        <v>0.2</v>
      </c>
      <c r="K2420">
        <v>4583.1400000000003</v>
      </c>
      <c r="L2420" t="s">
        <v>26</v>
      </c>
      <c r="M2420" t="s">
        <v>90</v>
      </c>
      <c r="N2420" t="s">
        <v>91</v>
      </c>
      <c r="O2420" t="s">
        <v>92</v>
      </c>
      <c r="P2420">
        <v>5</v>
      </c>
      <c r="Q2420">
        <v>4.3</v>
      </c>
      <c r="R2420" t="s">
        <v>30</v>
      </c>
      <c r="S2420" t="s">
        <v>42</v>
      </c>
    </row>
    <row r="2421" spans="1:19" x14ac:dyDescent="0.35">
      <c r="A2421" t="s">
        <v>5723</v>
      </c>
      <c r="B2421" t="s">
        <v>5724</v>
      </c>
      <c r="C2421" t="s">
        <v>5725</v>
      </c>
      <c r="D2421" t="s">
        <v>64</v>
      </c>
      <c r="E2421" t="s">
        <v>209</v>
      </c>
      <c r="F2421" t="s">
        <v>47</v>
      </c>
      <c r="G2421" t="s">
        <v>210</v>
      </c>
      <c r="H2421">
        <v>183.78</v>
      </c>
      <c r="I2421">
        <v>1</v>
      </c>
      <c r="J2421">
        <v>0.05</v>
      </c>
      <c r="K2421">
        <v>174.59</v>
      </c>
      <c r="L2421" t="s">
        <v>49</v>
      </c>
      <c r="M2421" t="s">
        <v>122</v>
      </c>
      <c r="N2421" t="s">
        <v>85</v>
      </c>
      <c r="O2421" t="s">
        <v>50</v>
      </c>
      <c r="P2421">
        <v>7</v>
      </c>
      <c r="Q2421">
        <v>4.0999999999999996</v>
      </c>
      <c r="R2421" t="s">
        <v>30</v>
      </c>
      <c r="S2421" t="s">
        <v>52</v>
      </c>
    </row>
    <row r="2422" spans="1:19" x14ac:dyDescent="0.35">
      <c r="A2422" t="s">
        <v>5726</v>
      </c>
      <c r="B2422" t="s">
        <v>510</v>
      </c>
      <c r="C2422" t="s">
        <v>5727</v>
      </c>
      <c r="D2422" t="s">
        <v>72</v>
      </c>
      <c r="E2422" t="s">
        <v>323</v>
      </c>
      <c r="F2422" t="s">
        <v>57</v>
      </c>
      <c r="G2422" t="s">
        <v>82</v>
      </c>
      <c r="H2422">
        <v>607.57000000000005</v>
      </c>
      <c r="I2422">
        <v>3</v>
      </c>
      <c r="J2422">
        <v>0.3</v>
      </c>
      <c r="K2422">
        <v>1275.9000000000001</v>
      </c>
      <c r="L2422" t="s">
        <v>83</v>
      </c>
      <c r="M2422" t="s">
        <v>122</v>
      </c>
      <c r="N2422" t="s">
        <v>59</v>
      </c>
      <c r="O2422" t="s">
        <v>105</v>
      </c>
      <c r="P2422">
        <v>7</v>
      </c>
      <c r="Q2422">
        <v>2.5</v>
      </c>
      <c r="R2422" t="s">
        <v>202</v>
      </c>
      <c r="S2422" t="s">
        <v>86</v>
      </c>
    </row>
    <row r="2423" spans="1:19" x14ac:dyDescent="0.35">
      <c r="A2423" t="s">
        <v>5728</v>
      </c>
      <c r="B2423" t="s">
        <v>5729</v>
      </c>
      <c r="C2423" t="s">
        <v>5730</v>
      </c>
      <c r="D2423" t="s">
        <v>72</v>
      </c>
      <c r="E2423" t="s">
        <v>161</v>
      </c>
      <c r="F2423" t="s">
        <v>74</v>
      </c>
      <c r="G2423" t="s">
        <v>148</v>
      </c>
      <c r="H2423">
        <v>2073.7800000000002</v>
      </c>
      <c r="I2423">
        <v>8</v>
      </c>
      <c r="J2423">
        <v>0.25</v>
      </c>
      <c r="K2423">
        <v>12442.68</v>
      </c>
      <c r="L2423" t="s">
        <v>302</v>
      </c>
      <c r="M2423" t="s">
        <v>134</v>
      </c>
      <c r="N2423" t="s">
        <v>85</v>
      </c>
      <c r="O2423" t="s">
        <v>29</v>
      </c>
      <c r="P2423">
        <v>11</v>
      </c>
      <c r="Q2423">
        <v>3.3</v>
      </c>
      <c r="R2423" t="s">
        <v>30</v>
      </c>
      <c r="S2423" t="s">
        <v>60</v>
      </c>
    </row>
    <row r="2424" spans="1:19" x14ac:dyDescent="0.35">
      <c r="A2424" t="s">
        <v>5731</v>
      </c>
      <c r="B2424" t="s">
        <v>3626</v>
      </c>
      <c r="C2424" t="s">
        <v>2131</v>
      </c>
      <c r="D2424" t="s">
        <v>22</v>
      </c>
      <c r="E2424" t="s">
        <v>23</v>
      </c>
      <c r="F2424" t="s">
        <v>24</v>
      </c>
      <c r="G2424" t="s">
        <v>25</v>
      </c>
      <c r="H2424">
        <v>420.72</v>
      </c>
      <c r="I2424">
        <v>8</v>
      </c>
      <c r="J2424">
        <v>0.3</v>
      </c>
      <c r="K2424">
        <v>2356.0300000000002</v>
      </c>
      <c r="L2424" t="s">
        <v>83</v>
      </c>
      <c r="M2424" t="s">
        <v>122</v>
      </c>
      <c r="N2424" t="s">
        <v>91</v>
      </c>
      <c r="O2424" t="s">
        <v>105</v>
      </c>
      <c r="P2424">
        <v>10</v>
      </c>
      <c r="Q2424">
        <v>4.3</v>
      </c>
      <c r="R2424" t="s">
        <v>30</v>
      </c>
      <c r="S2424" t="s">
        <v>60</v>
      </c>
    </row>
    <row r="2425" spans="1:19" x14ac:dyDescent="0.35">
      <c r="A2425" t="s">
        <v>5732</v>
      </c>
      <c r="B2425" t="s">
        <v>5733</v>
      </c>
      <c r="C2425" t="s">
        <v>1239</v>
      </c>
      <c r="D2425" t="s">
        <v>157</v>
      </c>
      <c r="E2425" t="s">
        <v>370</v>
      </c>
      <c r="F2425" t="s">
        <v>74</v>
      </c>
      <c r="G2425" t="s">
        <v>75</v>
      </c>
      <c r="H2425">
        <v>1695.44</v>
      </c>
      <c r="I2425">
        <v>11</v>
      </c>
      <c r="J2425">
        <v>0.05</v>
      </c>
      <c r="K2425">
        <v>17717.349999999999</v>
      </c>
      <c r="L2425" t="s">
        <v>98</v>
      </c>
      <c r="M2425" t="s">
        <v>122</v>
      </c>
      <c r="N2425" t="s">
        <v>28</v>
      </c>
      <c r="O2425" t="s">
        <v>77</v>
      </c>
      <c r="P2425">
        <v>1</v>
      </c>
      <c r="Q2425">
        <v>1.1000000000000001</v>
      </c>
      <c r="R2425" t="s">
        <v>30</v>
      </c>
    </row>
    <row r="2426" spans="1:19" x14ac:dyDescent="0.35">
      <c r="A2426" t="s">
        <v>5734</v>
      </c>
      <c r="B2426" t="s">
        <v>5735</v>
      </c>
      <c r="C2426" t="s">
        <v>5736</v>
      </c>
      <c r="D2426" t="s">
        <v>127</v>
      </c>
      <c r="E2426" t="s">
        <v>351</v>
      </c>
      <c r="F2426" t="s">
        <v>57</v>
      </c>
      <c r="G2426" t="s">
        <v>289</v>
      </c>
      <c r="H2426">
        <v>421.15</v>
      </c>
      <c r="I2426">
        <v>4</v>
      </c>
      <c r="J2426">
        <v>0</v>
      </c>
      <c r="K2426">
        <v>1684.6</v>
      </c>
      <c r="L2426" t="s">
        <v>26</v>
      </c>
      <c r="M2426" t="s">
        <v>111</v>
      </c>
      <c r="N2426" t="s">
        <v>172</v>
      </c>
      <c r="O2426" t="s">
        <v>77</v>
      </c>
      <c r="P2426">
        <v>11</v>
      </c>
      <c r="Q2426">
        <v>4.2</v>
      </c>
      <c r="R2426" t="s">
        <v>30</v>
      </c>
      <c r="S2426" t="s">
        <v>52</v>
      </c>
    </row>
    <row r="2427" spans="1:19" x14ac:dyDescent="0.35">
      <c r="A2427" t="s">
        <v>5737</v>
      </c>
      <c r="B2427" t="s">
        <v>4659</v>
      </c>
      <c r="C2427" t="s">
        <v>5738</v>
      </c>
      <c r="D2427" t="s">
        <v>127</v>
      </c>
      <c r="E2427" t="s">
        <v>209</v>
      </c>
      <c r="F2427" t="s">
        <v>47</v>
      </c>
      <c r="G2427" t="s">
        <v>210</v>
      </c>
      <c r="H2427">
        <v>409.27</v>
      </c>
      <c r="I2427">
        <v>6</v>
      </c>
      <c r="J2427">
        <v>0.1</v>
      </c>
      <c r="K2427">
        <v>2210.06</v>
      </c>
      <c r="L2427" t="s">
        <v>49</v>
      </c>
      <c r="M2427" t="s">
        <v>134</v>
      </c>
      <c r="N2427" t="s">
        <v>166</v>
      </c>
      <c r="O2427" t="s">
        <v>50</v>
      </c>
      <c r="P2427">
        <v>7</v>
      </c>
      <c r="Q2427">
        <v>4.8</v>
      </c>
      <c r="R2427" t="s">
        <v>30</v>
      </c>
      <c r="S2427" t="s">
        <v>86</v>
      </c>
    </row>
    <row r="2428" spans="1:19" x14ac:dyDescent="0.35">
      <c r="A2428" t="s">
        <v>5739</v>
      </c>
      <c r="B2428" t="s">
        <v>921</v>
      </c>
      <c r="C2428" t="s">
        <v>5740</v>
      </c>
      <c r="D2428" t="s">
        <v>34</v>
      </c>
      <c r="E2428" t="s">
        <v>258</v>
      </c>
      <c r="F2428" t="s">
        <v>36</v>
      </c>
      <c r="G2428" t="s">
        <v>259</v>
      </c>
      <c r="H2428">
        <v>17.21</v>
      </c>
      <c r="I2428">
        <v>8</v>
      </c>
      <c r="J2428">
        <v>0.15</v>
      </c>
      <c r="K2428">
        <v>117.03</v>
      </c>
      <c r="L2428" t="s">
        <v>83</v>
      </c>
      <c r="M2428" t="s">
        <v>84</v>
      </c>
      <c r="N2428" t="s">
        <v>68</v>
      </c>
      <c r="O2428" t="s">
        <v>29</v>
      </c>
      <c r="P2428">
        <v>7</v>
      </c>
      <c r="Q2428">
        <v>1.1000000000000001</v>
      </c>
      <c r="R2428" t="s">
        <v>143</v>
      </c>
    </row>
    <row r="2429" spans="1:19" x14ac:dyDescent="0.35">
      <c r="A2429" t="s">
        <v>5741</v>
      </c>
      <c r="B2429" t="s">
        <v>3499</v>
      </c>
      <c r="C2429" t="s">
        <v>5742</v>
      </c>
      <c r="D2429" t="s">
        <v>22</v>
      </c>
      <c r="E2429" t="s">
        <v>227</v>
      </c>
      <c r="F2429" t="s">
        <v>47</v>
      </c>
      <c r="G2429" t="s">
        <v>228</v>
      </c>
      <c r="H2429">
        <v>296.99</v>
      </c>
      <c r="I2429">
        <v>7</v>
      </c>
      <c r="J2429">
        <v>0</v>
      </c>
      <c r="K2429">
        <v>2078.9299999999998</v>
      </c>
      <c r="L2429" t="s">
        <v>83</v>
      </c>
      <c r="M2429" t="s">
        <v>84</v>
      </c>
      <c r="N2429" t="s">
        <v>68</v>
      </c>
      <c r="O2429" t="s">
        <v>50</v>
      </c>
      <c r="P2429">
        <v>6</v>
      </c>
      <c r="Q2429">
        <v>1.2</v>
      </c>
      <c r="R2429" t="s">
        <v>30</v>
      </c>
      <c r="S2429" t="s">
        <v>52</v>
      </c>
    </row>
    <row r="2430" spans="1:19" x14ac:dyDescent="0.35">
      <c r="A2430" t="s">
        <v>5743</v>
      </c>
      <c r="B2430" t="s">
        <v>2295</v>
      </c>
      <c r="C2430" t="s">
        <v>5744</v>
      </c>
      <c r="D2430" t="s">
        <v>34</v>
      </c>
      <c r="E2430" t="s">
        <v>161</v>
      </c>
      <c r="F2430" t="s">
        <v>74</v>
      </c>
      <c r="G2430" t="s">
        <v>148</v>
      </c>
      <c r="H2430">
        <v>1138.2</v>
      </c>
      <c r="I2430">
        <v>11</v>
      </c>
      <c r="J2430">
        <v>0.2</v>
      </c>
      <c r="K2430">
        <v>10016.16</v>
      </c>
      <c r="L2430" t="s">
        <v>142</v>
      </c>
      <c r="M2430" t="s">
        <v>134</v>
      </c>
      <c r="N2430" t="s">
        <v>28</v>
      </c>
      <c r="O2430" t="s">
        <v>116</v>
      </c>
      <c r="P2430">
        <v>6</v>
      </c>
      <c r="Q2430">
        <v>2.4</v>
      </c>
      <c r="R2430" t="s">
        <v>202</v>
      </c>
      <c r="S2430" t="s">
        <v>60</v>
      </c>
    </row>
    <row r="2431" spans="1:19" x14ac:dyDescent="0.35">
      <c r="A2431" t="s">
        <v>5745</v>
      </c>
      <c r="B2431" t="s">
        <v>486</v>
      </c>
      <c r="C2431" t="s">
        <v>5746</v>
      </c>
      <c r="D2431" t="s">
        <v>34</v>
      </c>
      <c r="E2431" t="s">
        <v>344</v>
      </c>
      <c r="F2431" t="s">
        <v>24</v>
      </c>
      <c r="G2431" t="s">
        <v>345</v>
      </c>
      <c r="H2431">
        <v>351.43</v>
      </c>
      <c r="I2431">
        <v>7</v>
      </c>
      <c r="J2431">
        <v>0</v>
      </c>
      <c r="K2431">
        <v>2460.0100000000002</v>
      </c>
      <c r="L2431" t="s">
        <v>165</v>
      </c>
      <c r="M2431" t="s">
        <v>122</v>
      </c>
      <c r="N2431" t="s">
        <v>59</v>
      </c>
      <c r="O2431" t="s">
        <v>50</v>
      </c>
      <c r="P2431">
        <v>13</v>
      </c>
      <c r="Q2431">
        <v>1.4</v>
      </c>
      <c r="R2431" t="s">
        <v>30</v>
      </c>
      <c r="S2431" t="s">
        <v>60</v>
      </c>
    </row>
    <row r="2432" spans="1:19" x14ac:dyDescent="0.35">
      <c r="A2432" t="s">
        <v>5747</v>
      </c>
      <c r="B2432" t="s">
        <v>1177</v>
      </c>
      <c r="C2432" t="s">
        <v>5748</v>
      </c>
      <c r="D2432" t="s">
        <v>34</v>
      </c>
      <c r="E2432" t="s">
        <v>266</v>
      </c>
      <c r="F2432" t="s">
        <v>24</v>
      </c>
      <c r="G2432" t="s">
        <v>267</v>
      </c>
      <c r="H2432">
        <v>485.03</v>
      </c>
      <c r="I2432">
        <v>13</v>
      </c>
      <c r="J2432">
        <v>0.1</v>
      </c>
      <c r="K2432">
        <v>5674.85</v>
      </c>
      <c r="L2432" t="s">
        <v>142</v>
      </c>
      <c r="M2432" t="s">
        <v>84</v>
      </c>
      <c r="N2432" t="s">
        <v>91</v>
      </c>
      <c r="O2432" t="s">
        <v>116</v>
      </c>
      <c r="P2432">
        <v>13</v>
      </c>
      <c r="Q2432">
        <v>2.9</v>
      </c>
      <c r="R2432" t="s">
        <v>202</v>
      </c>
      <c r="S2432" t="s">
        <v>60</v>
      </c>
    </row>
    <row r="2433" spans="1:19" x14ac:dyDescent="0.35">
      <c r="A2433" t="s">
        <v>5749</v>
      </c>
      <c r="B2433" t="s">
        <v>4466</v>
      </c>
      <c r="C2433" t="s">
        <v>5750</v>
      </c>
      <c r="D2433" t="s">
        <v>64</v>
      </c>
      <c r="E2433" t="s">
        <v>533</v>
      </c>
      <c r="F2433" t="s">
        <v>74</v>
      </c>
      <c r="G2433" t="s">
        <v>534</v>
      </c>
      <c r="H2433">
        <v>246.34</v>
      </c>
      <c r="I2433">
        <v>4</v>
      </c>
      <c r="J2433">
        <v>0.05</v>
      </c>
      <c r="K2433">
        <v>936.09</v>
      </c>
      <c r="L2433" t="s">
        <v>49</v>
      </c>
      <c r="M2433" t="s">
        <v>90</v>
      </c>
      <c r="N2433" t="s">
        <v>40</v>
      </c>
      <c r="O2433" t="s">
        <v>105</v>
      </c>
      <c r="P2433">
        <v>2</v>
      </c>
      <c r="Q2433">
        <v>3.9</v>
      </c>
      <c r="R2433" t="s">
        <v>30</v>
      </c>
      <c r="S2433" t="s">
        <v>60</v>
      </c>
    </row>
    <row r="2434" spans="1:19" x14ac:dyDescent="0.35">
      <c r="A2434" t="s">
        <v>5751</v>
      </c>
      <c r="B2434" t="s">
        <v>5752</v>
      </c>
      <c r="C2434" t="s">
        <v>5753</v>
      </c>
      <c r="D2434" t="s">
        <v>64</v>
      </c>
      <c r="E2434" t="s">
        <v>484</v>
      </c>
      <c r="F2434" t="s">
        <v>74</v>
      </c>
      <c r="G2434" t="s">
        <v>110</v>
      </c>
      <c r="H2434">
        <v>1296.3</v>
      </c>
      <c r="I2434">
        <v>9</v>
      </c>
      <c r="J2434">
        <v>0.15</v>
      </c>
      <c r="K2434">
        <v>9916.69</v>
      </c>
      <c r="L2434" t="s">
        <v>165</v>
      </c>
      <c r="M2434" t="s">
        <v>84</v>
      </c>
      <c r="N2434" t="s">
        <v>28</v>
      </c>
      <c r="O2434" t="s">
        <v>50</v>
      </c>
      <c r="P2434">
        <v>3</v>
      </c>
      <c r="Q2434">
        <v>3.3</v>
      </c>
      <c r="R2434" t="s">
        <v>30</v>
      </c>
      <c r="S2434" t="s">
        <v>42</v>
      </c>
    </row>
    <row r="2435" spans="1:19" x14ac:dyDescent="0.35">
      <c r="A2435" t="s">
        <v>5754</v>
      </c>
      <c r="B2435" t="s">
        <v>4261</v>
      </c>
      <c r="C2435" t="s">
        <v>5755</v>
      </c>
      <c r="D2435" t="s">
        <v>64</v>
      </c>
      <c r="E2435" t="s">
        <v>138</v>
      </c>
      <c r="F2435" t="s">
        <v>24</v>
      </c>
      <c r="G2435" t="s">
        <v>133</v>
      </c>
      <c r="H2435">
        <v>158.80000000000001</v>
      </c>
      <c r="I2435">
        <v>12</v>
      </c>
      <c r="J2435">
        <v>0.05</v>
      </c>
      <c r="K2435">
        <v>1810.32</v>
      </c>
      <c r="L2435" t="s">
        <v>165</v>
      </c>
      <c r="M2435" t="s">
        <v>39</v>
      </c>
      <c r="N2435" t="s">
        <v>91</v>
      </c>
      <c r="O2435" t="s">
        <v>92</v>
      </c>
      <c r="P2435">
        <v>3</v>
      </c>
      <c r="Q2435">
        <v>1.8</v>
      </c>
      <c r="R2435" t="s">
        <v>30</v>
      </c>
      <c r="S2435" t="s">
        <v>60</v>
      </c>
    </row>
    <row r="2436" spans="1:19" x14ac:dyDescent="0.35">
      <c r="A2436" t="s">
        <v>5756</v>
      </c>
      <c r="B2436" t="s">
        <v>2181</v>
      </c>
      <c r="C2436" t="s">
        <v>2829</v>
      </c>
      <c r="D2436" t="s">
        <v>22</v>
      </c>
      <c r="E2436" t="s">
        <v>198</v>
      </c>
      <c r="F2436" t="s">
        <v>74</v>
      </c>
      <c r="G2436" t="s">
        <v>110</v>
      </c>
      <c r="H2436">
        <v>2341.8000000000002</v>
      </c>
      <c r="I2436">
        <v>10</v>
      </c>
      <c r="J2436">
        <v>0.2</v>
      </c>
      <c r="K2436">
        <v>18734.400000000001</v>
      </c>
      <c r="L2436" t="s">
        <v>302</v>
      </c>
      <c r="M2436" t="s">
        <v>84</v>
      </c>
      <c r="N2436" t="s">
        <v>85</v>
      </c>
      <c r="O2436" t="s">
        <v>29</v>
      </c>
      <c r="P2436">
        <v>13</v>
      </c>
      <c r="Q2436">
        <v>3.6</v>
      </c>
      <c r="R2436" t="s">
        <v>30</v>
      </c>
      <c r="S2436" t="s">
        <v>42</v>
      </c>
    </row>
    <row r="2437" spans="1:19" x14ac:dyDescent="0.35">
      <c r="A2437" t="s">
        <v>5757</v>
      </c>
      <c r="B2437" t="s">
        <v>1571</v>
      </c>
      <c r="C2437" t="s">
        <v>5758</v>
      </c>
      <c r="D2437" t="s">
        <v>64</v>
      </c>
      <c r="E2437" t="s">
        <v>872</v>
      </c>
      <c r="F2437" t="s">
        <v>36</v>
      </c>
      <c r="G2437" t="s">
        <v>873</v>
      </c>
      <c r="H2437">
        <v>21.02</v>
      </c>
      <c r="I2437">
        <v>6</v>
      </c>
      <c r="J2437">
        <v>0.1</v>
      </c>
      <c r="K2437">
        <v>113.51</v>
      </c>
      <c r="L2437" t="s">
        <v>38</v>
      </c>
      <c r="M2437" t="s">
        <v>111</v>
      </c>
      <c r="N2437" t="s">
        <v>166</v>
      </c>
      <c r="O2437" t="s">
        <v>50</v>
      </c>
      <c r="P2437">
        <v>3</v>
      </c>
      <c r="Q2437">
        <v>3.7</v>
      </c>
      <c r="R2437" t="s">
        <v>30</v>
      </c>
      <c r="S2437" t="s">
        <v>86</v>
      </c>
    </row>
    <row r="2438" spans="1:19" x14ac:dyDescent="0.35">
      <c r="A2438" t="s">
        <v>5759</v>
      </c>
      <c r="B2438" t="s">
        <v>3418</v>
      </c>
      <c r="C2438" t="s">
        <v>4900</v>
      </c>
      <c r="D2438" t="s">
        <v>157</v>
      </c>
      <c r="E2438" t="s">
        <v>132</v>
      </c>
      <c r="F2438" t="s">
        <v>24</v>
      </c>
      <c r="G2438" t="s">
        <v>133</v>
      </c>
      <c r="H2438">
        <v>523.04</v>
      </c>
      <c r="I2438">
        <v>14</v>
      </c>
      <c r="J2438">
        <v>0.2</v>
      </c>
      <c r="K2438">
        <v>5858.05</v>
      </c>
      <c r="L2438" t="s">
        <v>165</v>
      </c>
      <c r="M2438" t="s">
        <v>183</v>
      </c>
      <c r="N2438" t="s">
        <v>172</v>
      </c>
      <c r="O2438" t="s">
        <v>92</v>
      </c>
      <c r="P2438">
        <v>2</v>
      </c>
      <c r="Q2438">
        <v>4.7</v>
      </c>
      <c r="R2438" t="s">
        <v>112</v>
      </c>
    </row>
    <row r="2439" spans="1:19" x14ac:dyDescent="0.35">
      <c r="A2439" t="s">
        <v>5760</v>
      </c>
      <c r="B2439" t="s">
        <v>770</v>
      </c>
      <c r="C2439" t="s">
        <v>5761</v>
      </c>
      <c r="D2439" t="s">
        <v>22</v>
      </c>
      <c r="E2439" t="s">
        <v>445</v>
      </c>
      <c r="F2439" t="s">
        <v>66</v>
      </c>
      <c r="G2439" t="s">
        <v>446</v>
      </c>
      <c r="H2439">
        <v>732.15</v>
      </c>
      <c r="I2439">
        <v>12</v>
      </c>
      <c r="J2439">
        <v>0.3</v>
      </c>
      <c r="K2439">
        <v>6150.06</v>
      </c>
      <c r="L2439" t="s">
        <v>83</v>
      </c>
      <c r="M2439" t="s">
        <v>84</v>
      </c>
      <c r="N2439" t="s">
        <v>85</v>
      </c>
      <c r="O2439" t="s">
        <v>105</v>
      </c>
      <c r="P2439">
        <v>9</v>
      </c>
      <c r="Q2439">
        <v>1.6</v>
      </c>
      <c r="R2439" t="s">
        <v>30</v>
      </c>
      <c r="S2439" t="s">
        <v>42</v>
      </c>
    </row>
    <row r="2440" spans="1:19" x14ac:dyDescent="0.35">
      <c r="A2440" t="s">
        <v>5762</v>
      </c>
      <c r="B2440" t="s">
        <v>1503</v>
      </c>
      <c r="C2440" t="s">
        <v>5763</v>
      </c>
      <c r="D2440" t="s">
        <v>22</v>
      </c>
      <c r="E2440" t="s">
        <v>102</v>
      </c>
      <c r="F2440" t="s">
        <v>47</v>
      </c>
      <c r="G2440" t="s">
        <v>103</v>
      </c>
      <c r="H2440">
        <v>13.7</v>
      </c>
      <c r="I2440">
        <v>11</v>
      </c>
      <c r="J2440">
        <v>0.15</v>
      </c>
      <c r="K2440">
        <v>128.09</v>
      </c>
      <c r="L2440" t="s">
        <v>98</v>
      </c>
      <c r="M2440" t="s">
        <v>122</v>
      </c>
      <c r="N2440" t="s">
        <v>68</v>
      </c>
      <c r="O2440" t="s">
        <v>77</v>
      </c>
      <c r="P2440">
        <v>6</v>
      </c>
      <c r="Q2440">
        <v>3.8</v>
      </c>
      <c r="R2440" t="s">
        <v>30</v>
      </c>
      <c r="S2440" t="s">
        <v>86</v>
      </c>
    </row>
    <row r="2441" spans="1:19" x14ac:dyDescent="0.35">
      <c r="A2441" t="s">
        <v>5764</v>
      </c>
      <c r="B2441" t="s">
        <v>495</v>
      </c>
      <c r="C2441" t="s">
        <v>5765</v>
      </c>
      <c r="D2441" t="s">
        <v>64</v>
      </c>
      <c r="E2441" t="s">
        <v>239</v>
      </c>
      <c r="F2441" t="s">
        <v>66</v>
      </c>
      <c r="G2441" t="s">
        <v>240</v>
      </c>
      <c r="H2441">
        <v>1707.16</v>
      </c>
      <c r="I2441">
        <v>3</v>
      </c>
      <c r="J2441">
        <v>0.3</v>
      </c>
      <c r="K2441">
        <v>3585.04</v>
      </c>
      <c r="L2441" t="s">
        <v>38</v>
      </c>
      <c r="M2441" t="s">
        <v>90</v>
      </c>
      <c r="N2441" t="s">
        <v>28</v>
      </c>
      <c r="O2441" t="s">
        <v>92</v>
      </c>
      <c r="P2441">
        <v>2</v>
      </c>
      <c r="Q2441">
        <v>4.5999999999999996</v>
      </c>
      <c r="S2441" t="s">
        <v>294</v>
      </c>
    </row>
    <row r="2442" spans="1:19" x14ac:dyDescent="0.35">
      <c r="A2442" t="s">
        <v>5766</v>
      </c>
      <c r="B2442" t="s">
        <v>1613</v>
      </c>
      <c r="C2442" t="s">
        <v>3138</v>
      </c>
      <c r="D2442" t="s">
        <v>34</v>
      </c>
      <c r="E2442" t="s">
        <v>413</v>
      </c>
      <c r="F2442" t="s">
        <v>47</v>
      </c>
      <c r="G2442" t="s">
        <v>103</v>
      </c>
      <c r="H2442">
        <v>516.11</v>
      </c>
      <c r="I2442">
        <v>5</v>
      </c>
      <c r="J2442">
        <v>0</v>
      </c>
      <c r="K2442">
        <v>2580.5500000000002</v>
      </c>
      <c r="L2442" t="s">
        <v>98</v>
      </c>
      <c r="M2442" t="s">
        <v>39</v>
      </c>
      <c r="N2442" t="s">
        <v>91</v>
      </c>
      <c r="O2442" t="s">
        <v>41</v>
      </c>
      <c r="P2442">
        <v>3</v>
      </c>
      <c r="Q2442">
        <v>3</v>
      </c>
      <c r="R2442" t="s">
        <v>202</v>
      </c>
      <c r="S2442" t="s">
        <v>86</v>
      </c>
    </row>
    <row r="2443" spans="1:19" x14ac:dyDescent="0.35">
      <c r="A2443" t="s">
        <v>5767</v>
      </c>
      <c r="B2443" t="s">
        <v>4118</v>
      </c>
      <c r="C2443" t="s">
        <v>3107</v>
      </c>
      <c r="D2443" t="s">
        <v>34</v>
      </c>
      <c r="E2443" t="s">
        <v>109</v>
      </c>
      <c r="F2443" t="s">
        <v>74</v>
      </c>
      <c r="G2443" t="s">
        <v>110</v>
      </c>
      <c r="H2443">
        <v>1831.37</v>
      </c>
      <c r="I2443">
        <v>5</v>
      </c>
      <c r="J2443">
        <v>0.05</v>
      </c>
      <c r="K2443">
        <v>8699.01</v>
      </c>
      <c r="L2443" t="s">
        <v>38</v>
      </c>
      <c r="M2443" t="s">
        <v>84</v>
      </c>
      <c r="N2443" t="s">
        <v>68</v>
      </c>
      <c r="O2443" t="s">
        <v>41</v>
      </c>
      <c r="P2443">
        <v>10</v>
      </c>
      <c r="Q2443">
        <v>2.4</v>
      </c>
      <c r="R2443" t="s">
        <v>30</v>
      </c>
      <c r="S2443" t="s">
        <v>86</v>
      </c>
    </row>
    <row r="2444" spans="1:19" x14ac:dyDescent="0.35">
      <c r="A2444" t="s">
        <v>5768</v>
      </c>
      <c r="B2444" t="s">
        <v>2307</v>
      </c>
      <c r="C2444" t="s">
        <v>5769</v>
      </c>
      <c r="D2444" t="s">
        <v>72</v>
      </c>
      <c r="E2444" t="s">
        <v>403</v>
      </c>
      <c r="F2444" t="s">
        <v>74</v>
      </c>
      <c r="G2444" t="s">
        <v>148</v>
      </c>
      <c r="H2444">
        <v>1154.25</v>
      </c>
      <c r="I2444">
        <v>14</v>
      </c>
      <c r="J2444">
        <v>0</v>
      </c>
      <c r="K2444">
        <v>16159.5</v>
      </c>
      <c r="L2444" t="s">
        <v>104</v>
      </c>
      <c r="M2444" t="s">
        <v>183</v>
      </c>
      <c r="N2444" t="s">
        <v>59</v>
      </c>
      <c r="O2444" t="s">
        <v>41</v>
      </c>
      <c r="P2444">
        <v>6</v>
      </c>
      <c r="Q2444">
        <v>1.7</v>
      </c>
      <c r="R2444" t="s">
        <v>30</v>
      </c>
      <c r="S2444" t="s">
        <v>86</v>
      </c>
    </row>
    <row r="2445" spans="1:19" x14ac:dyDescent="0.35">
      <c r="A2445" t="s">
        <v>5770</v>
      </c>
      <c r="B2445" t="s">
        <v>5771</v>
      </c>
      <c r="C2445" t="s">
        <v>5772</v>
      </c>
      <c r="D2445" t="s">
        <v>72</v>
      </c>
      <c r="E2445" t="s">
        <v>147</v>
      </c>
      <c r="F2445" t="s">
        <v>74</v>
      </c>
      <c r="G2445" t="s">
        <v>148</v>
      </c>
      <c r="H2445">
        <v>1665.4</v>
      </c>
      <c r="I2445">
        <v>5</v>
      </c>
      <c r="J2445">
        <v>0</v>
      </c>
      <c r="K2445">
        <v>8327</v>
      </c>
      <c r="L2445" t="s">
        <v>302</v>
      </c>
      <c r="M2445" t="s">
        <v>84</v>
      </c>
      <c r="N2445" t="s">
        <v>85</v>
      </c>
      <c r="O2445" t="s">
        <v>41</v>
      </c>
      <c r="P2445">
        <v>4</v>
      </c>
      <c r="Q2445">
        <v>4.5</v>
      </c>
      <c r="S2445" t="s">
        <v>86</v>
      </c>
    </row>
    <row r="2446" spans="1:19" x14ac:dyDescent="0.35">
      <c r="A2446" t="s">
        <v>5773</v>
      </c>
      <c r="B2446" t="s">
        <v>644</v>
      </c>
      <c r="C2446" t="s">
        <v>2684</v>
      </c>
      <c r="D2446" t="s">
        <v>72</v>
      </c>
      <c r="E2446" t="s">
        <v>374</v>
      </c>
      <c r="F2446" t="s">
        <v>36</v>
      </c>
      <c r="G2446" t="s">
        <v>259</v>
      </c>
      <c r="H2446">
        <v>20.61</v>
      </c>
      <c r="I2446">
        <v>8</v>
      </c>
      <c r="J2446">
        <v>0.2</v>
      </c>
      <c r="K2446">
        <v>131.9</v>
      </c>
      <c r="L2446" t="s">
        <v>142</v>
      </c>
      <c r="M2446" t="s">
        <v>27</v>
      </c>
      <c r="N2446" t="s">
        <v>172</v>
      </c>
      <c r="O2446" t="s">
        <v>77</v>
      </c>
      <c r="P2446">
        <v>7</v>
      </c>
      <c r="Q2446">
        <v>2.6</v>
      </c>
      <c r="R2446" t="s">
        <v>30</v>
      </c>
      <c r="S2446" t="s">
        <v>60</v>
      </c>
    </row>
    <row r="2447" spans="1:19" x14ac:dyDescent="0.35">
      <c r="A2447" t="s">
        <v>5774</v>
      </c>
      <c r="B2447" t="s">
        <v>2527</v>
      </c>
      <c r="C2447" t="s">
        <v>5775</v>
      </c>
      <c r="D2447" t="s">
        <v>127</v>
      </c>
      <c r="E2447" t="s">
        <v>301</v>
      </c>
      <c r="F2447" t="s">
        <v>57</v>
      </c>
      <c r="G2447" t="s">
        <v>97</v>
      </c>
      <c r="H2447">
        <v>63.2</v>
      </c>
      <c r="I2447">
        <v>9</v>
      </c>
      <c r="J2447">
        <v>0</v>
      </c>
      <c r="K2447">
        <v>568.79999999999995</v>
      </c>
      <c r="L2447" t="s">
        <v>165</v>
      </c>
      <c r="M2447" t="s">
        <v>122</v>
      </c>
      <c r="N2447" t="s">
        <v>85</v>
      </c>
      <c r="O2447" t="s">
        <v>116</v>
      </c>
      <c r="P2447">
        <v>6</v>
      </c>
      <c r="Q2447">
        <v>4.7</v>
      </c>
      <c r="R2447" t="s">
        <v>30</v>
      </c>
      <c r="S2447" t="s">
        <v>60</v>
      </c>
    </row>
    <row r="2448" spans="1:19" x14ac:dyDescent="0.35">
      <c r="A2448" t="s">
        <v>5776</v>
      </c>
      <c r="B2448" t="s">
        <v>897</v>
      </c>
      <c r="C2448" t="s">
        <v>5777</v>
      </c>
      <c r="D2448" t="s">
        <v>64</v>
      </c>
      <c r="E2448" t="s">
        <v>231</v>
      </c>
      <c r="F2448" t="s">
        <v>57</v>
      </c>
      <c r="G2448" t="s">
        <v>232</v>
      </c>
      <c r="H2448">
        <v>458.92</v>
      </c>
      <c r="I2448">
        <v>13</v>
      </c>
      <c r="J2448">
        <v>0.1</v>
      </c>
      <c r="K2448">
        <v>5369.36</v>
      </c>
      <c r="L2448" t="s">
        <v>76</v>
      </c>
      <c r="M2448" t="s">
        <v>111</v>
      </c>
      <c r="N2448" t="s">
        <v>172</v>
      </c>
      <c r="O2448" t="s">
        <v>29</v>
      </c>
      <c r="P2448">
        <v>6</v>
      </c>
      <c r="Q2448">
        <v>4.4000000000000004</v>
      </c>
      <c r="R2448" t="s">
        <v>143</v>
      </c>
      <c r="S2448" t="s">
        <v>60</v>
      </c>
    </row>
    <row r="2449" spans="1:19" x14ac:dyDescent="0.35">
      <c r="A2449" t="s">
        <v>5778</v>
      </c>
      <c r="B2449" t="s">
        <v>1068</v>
      </c>
      <c r="C2449" t="s">
        <v>4076</v>
      </c>
      <c r="D2449" t="s">
        <v>64</v>
      </c>
      <c r="E2449" t="s">
        <v>403</v>
      </c>
      <c r="F2449" t="s">
        <v>74</v>
      </c>
      <c r="G2449" t="s">
        <v>148</v>
      </c>
      <c r="H2449">
        <v>556.30999999999995</v>
      </c>
      <c r="I2449">
        <v>9</v>
      </c>
      <c r="J2449">
        <v>0.1</v>
      </c>
      <c r="K2449">
        <v>4506.1099999999997</v>
      </c>
      <c r="L2449" t="s">
        <v>98</v>
      </c>
      <c r="M2449" t="s">
        <v>90</v>
      </c>
      <c r="N2449" t="s">
        <v>166</v>
      </c>
      <c r="O2449" t="s">
        <v>41</v>
      </c>
      <c r="P2449">
        <v>12</v>
      </c>
      <c r="Q2449">
        <v>2.5</v>
      </c>
      <c r="R2449" t="s">
        <v>30</v>
      </c>
      <c r="S2449" t="s">
        <v>60</v>
      </c>
    </row>
    <row r="2450" spans="1:19" x14ac:dyDescent="0.35">
      <c r="A2450" t="s">
        <v>5779</v>
      </c>
      <c r="B2450" t="s">
        <v>1252</v>
      </c>
      <c r="C2450" t="s">
        <v>5780</v>
      </c>
      <c r="D2450" t="s">
        <v>157</v>
      </c>
      <c r="E2450" t="s">
        <v>46</v>
      </c>
      <c r="F2450" t="s">
        <v>47</v>
      </c>
      <c r="G2450" t="s">
        <v>48</v>
      </c>
      <c r="H2450">
        <v>307.58999999999997</v>
      </c>
      <c r="I2450">
        <v>13</v>
      </c>
      <c r="J2450">
        <v>0.1</v>
      </c>
      <c r="K2450">
        <v>3598.8</v>
      </c>
      <c r="L2450" t="s">
        <v>104</v>
      </c>
      <c r="M2450" t="s">
        <v>84</v>
      </c>
      <c r="N2450" t="s">
        <v>172</v>
      </c>
      <c r="O2450" t="s">
        <v>105</v>
      </c>
      <c r="P2450">
        <v>3</v>
      </c>
      <c r="Q2450">
        <v>3.3</v>
      </c>
      <c r="R2450" t="s">
        <v>30</v>
      </c>
      <c r="S2450" t="s">
        <v>60</v>
      </c>
    </row>
    <row r="2451" spans="1:19" x14ac:dyDescent="0.35">
      <c r="A2451" t="s">
        <v>5781</v>
      </c>
      <c r="B2451" t="s">
        <v>5782</v>
      </c>
      <c r="C2451" t="s">
        <v>5783</v>
      </c>
      <c r="D2451" t="s">
        <v>34</v>
      </c>
      <c r="E2451" t="s">
        <v>403</v>
      </c>
      <c r="F2451" t="s">
        <v>74</v>
      </c>
      <c r="G2451" t="s">
        <v>148</v>
      </c>
      <c r="H2451">
        <v>541.45000000000005</v>
      </c>
      <c r="I2451">
        <v>6</v>
      </c>
      <c r="J2451">
        <v>0.1</v>
      </c>
      <c r="K2451">
        <v>2923.83</v>
      </c>
      <c r="L2451" t="s">
        <v>49</v>
      </c>
      <c r="M2451" t="s">
        <v>90</v>
      </c>
      <c r="N2451" t="s">
        <v>28</v>
      </c>
      <c r="O2451" t="s">
        <v>50</v>
      </c>
      <c r="P2451">
        <v>11</v>
      </c>
      <c r="Q2451">
        <v>1.1000000000000001</v>
      </c>
      <c r="R2451" t="s">
        <v>30</v>
      </c>
      <c r="S2451" t="s">
        <v>294</v>
      </c>
    </row>
    <row r="2452" spans="1:19" x14ac:dyDescent="0.35">
      <c r="A2452" t="s">
        <v>5784</v>
      </c>
      <c r="B2452" t="s">
        <v>1726</v>
      </c>
      <c r="C2452" t="s">
        <v>5785</v>
      </c>
      <c r="D2452" t="s">
        <v>157</v>
      </c>
      <c r="E2452" t="s">
        <v>198</v>
      </c>
      <c r="F2452" t="s">
        <v>74</v>
      </c>
      <c r="G2452" t="s">
        <v>110</v>
      </c>
      <c r="H2452">
        <v>682.31</v>
      </c>
      <c r="I2452">
        <v>6</v>
      </c>
      <c r="J2452">
        <v>0.2</v>
      </c>
      <c r="K2452">
        <v>3275.09</v>
      </c>
      <c r="L2452" t="s">
        <v>26</v>
      </c>
      <c r="M2452" t="s">
        <v>111</v>
      </c>
      <c r="N2452" t="s">
        <v>166</v>
      </c>
      <c r="O2452" t="s">
        <v>41</v>
      </c>
      <c r="P2452">
        <v>8</v>
      </c>
      <c r="Q2452">
        <v>2.1</v>
      </c>
      <c r="R2452" t="s">
        <v>51</v>
      </c>
      <c r="S2452" t="s">
        <v>52</v>
      </c>
    </row>
    <row r="2453" spans="1:19" x14ac:dyDescent="0.35">
      <c r="A2453" t="s">
        <v>5786</v>
      </c>
      <c r="B2453" t="s">
        <v>5510</v>
      </c>
      <c r="C2453" t="s">
        <v>2290</v>
      </c>
      <c r="D2453" t="s">
        <v>127</v>
      </c>
      <c r="E2453" t="s">
        <v>176</v>
      </c>
      <c r="F2453" t="s">
        <v>47</v>
      </c>
      <c r="G2453" t="s">
        <v>177</v>
      </c>
      <c r="H2453">
        <v>581.9</v>
      </c>
      <c r="I2453">
        <v>9</v>
      </c>
      <c r="J2453">
        <v>0</v>
      </c>
      <c r="K2453">
        <v>5237.1000000000004</v>
      </c>
      <c r="L2453" t="s">
        <v>38</v>
      </c>
      <c r="M2453" t="s">
        <v>111</v>
      </c>
      <c r="N2453" t="s">
        <v>85</v>
      </c>
      <c r="O2453" t="s">
        <v>50</v>
      </c>
      <c r="P2453">
        <v>9</v>
      </c>
      <c r="Q2453">
        <v>3.8</v>
      </c>
      <c r="R2453" t="s">
        <v>30</v>
      </c>
      <c r="S2453" t="s">
        <v>60</v>
      </c>
    </row>
    <row r="2454" spans="1:19" x14ac:dyDescent="0.35">
      <c r="A2454" t="s">
        <v>5787</v>
      </c>
      <c r="B2454" t="s">
        <v>1496</v>
      </c>
      <c r="C2454" t="s">
        <v>5788</v>
      </c>
      <c r="D2454" t="s">
        <v>64</v>
      </c>
      <c r="E2454" t="s">
        <v>470</v>
      </c>
      <c r="F2454" t="s">
        <v>24</v>
      </c>
      <c r="G2454" t="s">
        <v>471</v>
      </c>
      <c r="H2454">
        <v>191.06</v>
      </c>
      <c r="I2454">
        <v>4</v>
      </c>
      <c r="J2454">
        <v>0.05</v>
      </c>
      <c r="K2454">
        <v>726.03</v>
      </c>
      <c r="L2454" t="s">
        <v>165</v>
      </c>
      <c r="M2454" t="s">
        <v>122</v>
      </c>
      <c r="N2454" t="s">
        <v>166</v>
      </c>
      <c r="O2454" t="s">
        <v>105</v>
      </c>
      <c r="P2454">
        <v>6</v>
      </c>
      <c r="Q2454">
        <v>3.7</v>
      </c>
      <c r="R2454" t="s">
        <v>30</v>
      </c>
      <c r="S2454" t="s">
        <v>86</v>
      </c>
    </row>
    <row r="2455" spans="1:19" x14ac:dyDescent="0.35">
      <c r="A2455" t="s">
        <v>5789</v>
      </c>
      <c r="B2455" t="s">
        <v>1593</v>
      </c>
      <c r="C2455" t="s">
        <v>5790</v>
      </c>
      <c r="D2455" t="s">
        <v>72</v>
      </c>
      <c r="E2455" t="s">
        <v>484</v>
      </c>
      <c r="F2455" t="s">
        <v>74</v>
      </c>
      <c r="G2455" t="s">
        <v>110</v>
      </c>
      <c r="H2455">
        <v>1451.17</v>
      </c>
      <c r="I2455">
        <v>6</v>
      </c>
      <c r="J2455">
        <v>0.1</v>
      </c>
      <c r="K2455">
        <v>7836.32</v>
      </c>
      <c r="L2455" t="s">
        <v>26</v>
      </c>
      <c r="M2455" t="s">
        <v>39</v>
      </c>
      <c r="N2455" t="s">
        <v>172</v>
      </c>
      <c r="O2455" t="s">
        <v>123</v>
      </c>
      <c r="P2455">
        <v>2</v>
      </c>
      <c r="Q2455">
        <v>2.4</v>
      </c>
      <c r="R2455" t="s">
        <v>30</v>
      </c>
      <c r="S2455" t="s">
        <v>42</v>
      </c>
    </row>
    <row r="2456" spans="1:19" x14ac:dyDescent="0.35">
      <c r="A2456" t="s">
        <v>5791</v>
      </c>
      <c r="B2456" t="s">
        <v>2584</v>
      </c>
      <c r="C2456" t="s">
        <v>5792</v>
      </c>
      <c r="D2456" t="s">
        <v>72</v>
      </c>
      <c r="E2456" t="s">
        <v>533</v>
      </c>
      <c r="F2456" t="s">
        <v>74</v>
      </c>
      <c r="G2456" t="s">
        <v>534</v>
      </c>
      <c r="H2456">
        <v>1421.86</v>
      </c>
      <c r="I2456">
        <v>4</v>
      </c>
      <c r="J2456">
        <v>0.15</v>
      </c>
      <c r="K2456">
        <v>4834.32</v>
      </c>
      <c r="L2456" t="s">
        <v>49</v>
      </c>
      <c r="M2456" t="s">
        <v>27</v>
      </c>
      <c r="N2456" t="s">
        <v>28</v>
      </c>
      <c r="O2456" t="s">
        <v>116</v>
      </c>
      <c r="P2456">
        <v>1</v>
      </c>
      <c r="Q2456">
        <v>4.2</v>
      </c>
      <c r="R2456" t="s">
        <v>30</v>
      </c>
      <c r="S2456" t="s">
        <v>86</v>
      </c>
    </row>
    <row r="2457" spans="1:19" x14ac:dyDescent="0.35">
      <c r="A2457" t="s">
        <v>5793</v>
      </c>
      <c r="B2457" t="s">
        <v>770</v>
      </c>
      <c r="C2457" t="s">
        <v>5794</v>
      </c>
      <c r="D2457" t="s">
        <v>22</v>
      </c>
      <c r="E2457" t="s">
        <v>323</v>
      </c>
      <c r="F2457" t="s">
        <v>57</v>
      </c>
      <c r="G2457" t="s">
        <v>82</v>
      </c>
      <c r="H2457">
        <v>417.68</v>
      </c>
      <c r="I2457">
        <v>11</v>
      </c>
      <c r="J2457">
        <v>0.05</v>
      </c>
      <c r="K2457">
        <v>4364.76</v>
      </c>
      <c r="L2457" t="s">
        <v>26</v>
      </c>
      <c r="M2457" t="s">
        <v>183</v>
      </c>
      <c r="N2457" t="s">
        <v>91</v>
      </c>
      <c r="O2457" t="s">
        <v>77</v>
      </c>
      <c r="P2457">
        <v>3</v>
      </c>
      <c r="Q2457">
        <v>1.9</v>
      </c>
      <c r="R2457" t="s">
        <v>30</v>
      </c>
      <c r="S2457" t="s">
        <v>86</v>
      </c>
    </row>
    <row r="2458" spans="1:19" x14ac:dyDescent="0.35">
      <c r="A2458" t="s">
        <v>5795</v>
      </c>
      <c r="B2458" t="s">
        <v>1104</v>
      </c>
      <c r="C2458" t="s">
        <v>1310</v>
      </c>
      <c r="D2458" t="s">
        <v>22</v>
      </c>
      <c r="E2458" t="s">
        <v>73</v>
      </c>
      <c r="F2458" t="s">
        <v>74</v>
      </c>
      <c r="G2458" t="s">
        <v>75</v>
      </c>
      <c r="H2458">
        <v>869.19</v>
      </c>
      <c r="I2458">
        <v>1</v>
      </c>
      <c r="J2458">
        <v>0.25</v>
      </c>
      <c r="K2458">
        <v>651.89</v>
      </c>
      <c r="L2458" t="s">
        <v>49</v>
      </c>
      <c r="M2458" t="s">
        <v>90</v>
      </c>
      <c r="N2458" t="s">
        <v>91</v>
      </c>
      <c r="O2458" t="s">
        <v>92</v>
      </c>
      <c r="P2458">
        <v>3</v>
      </c>
      <c r="Q2458">
        <v>2.8</v>
      </c>
      <c r="R2458" t="s">
        <v>30</v>
      </c>
      <c r="S2458" t="s">
        <v>60</v>
      </c>
    </row>
    <row r="2459" spans="1:19" x14ac:dyDescent="0.35">
      <c r="A2459" t="s">
        <v>5796</v>
      </c>
      <c r="B2459" t="s">
        <v>2287</v>
      </c>
      <c r="C2459" t="s">
        <v>5797</v>
      </c>
      <c r="D2459" t="s">
        <v>34</v>
      </c>
      <c r="E2459" t="s">
        <v>65</v>
      </c>
      <c r="F2459" t="s">
        <v>66</v>
      </c>
      <c r="G2459" t="s">
        <v>67</v>
      </c>
      <c r="H2459">
        <v>1507.33</v>
      </c>
      <c r="I2459">
        <v>7</v>
      </c>
      <c r="J2459">
        <v>0.05</v>
      </c>
      <c r="K2459">
        <v>10023.74</v>
      </c>
      <c r="L2459" t="s">
        <v>142</v>
      </c>
      <c r="M2459" t="s">
        <v>183</v>
      </c>
      <c r="N2459" t="s">
        <v>59</v>
      </c>
      <c r="O2459" t="s">
        <v>77</v>
      </c>
      <c r="P2459">
        <v>8</v>
      </c>
      <c r="Q2459">
        <v>2.9</v>
      </c>
      <c r="R2459" t="s">
        <v>51</v>
      </c>
      <c r="S2459" t="s">
        <v>60</v>
      </c>
    </row>
    <row r="2460" spans="1:19" x14ac:dyDescent="0.35">
      <c r="A2460" t="s">
        <v>5798</v>
      </c>
      <c r="B2460" t="s">
        <v>3050</v>
      </c>
      <c r="C2460" t="s">
        <v>5799</v>
      </c>
      <c r="D2460" t="s">
        <v>157</v>
      </c>
      <c r="E2460" t="s">
        <v>198</v>
      </c>
      <c r="F2460" t="s">
        <v>74</v>
      </c>
      <c r="G2460" t="s">
        <v>110</v>
      </c>
      <c r="H2460">
        <v>135.30000000000001</v>
      </c>
      <c r="I2460">
        <v>14</v>
      </c>
      <c r="J2460">
        <v>0.05</v>
      </c>
      <c r="K2460">
        <v>1799.49</v>
      </c>
      <c r="L2460" t="s">
        <v>104</v>
      </c>
      <c r="M2460" t="s">
        <v>111</v>
      </c>
      <c r="N2460" t="s">
        <v>40</v>
      </c>
      <c r="O2460" t="s">
        <v>77</v>
      </c>
      <c r="P2460">
        <v>5</v>
      </c>
      <c r="Q2460">
        <v>2.4</v>
      </c>
      <c r="R2460" t="s">
        <v>30</v>
      </c>
      <c r="S2460" t="s">
        <v>52</v>
      </c>
    </row>
    <row r="2461" spans="1:19" x14ac:dyDescent="0.35">
      <c r="A2461" t="s">
        <v>5800</v>
      </c>
      <c r="B2461" t="s">
        <v>1113</v>
      </c>
      <c r="C2461" t="s">
        <v>5801</v>
      </c>
      <c r="D2461" t="s">
        <v>22</v>
      </c>
      <c r="E2461" t="s">
        <v>484</v>
      </c>
      <c r="F2461" t="s">
        <v>74</v>
      </c>
      <c r="G2461" t="s">
        <v>110</v>
      </c>
      <c r="H2461">
        <v>262.44</v>
      </c>
      <c r="I2461">
        <v>10</v>
      </c>
      <c r="J2461">
        <v>0</v>
      </c>
      <c r="K2461">
        <v>2624.4</v>
      </c>
      <c r="L2461" t="s">
        <v>98</v>
      </c>
      <c r="M2461" t="s">
        <v>183</v>
      </c>
      <c r="N2461" t="s">
        <v>68</v>
      </c>
      <c r="O2461" t="s">
        <v>50</v>
      </c>
      <c r="P2461">
        <v>1</v>
      </c>
      <c r="Q2461">
        <v>4.8</v>
      </c>
      <c r="R2461" t="s">
        <v>30</v>
      </c>
      <c r="S2461" t="s">
        <v>60</v>
      </c>
    </row>
    <row r="2462" spans="1:19" x14ac:dyDescent="0.35">
      <c r="A2462" t="s">
        <v>5802</v>
      </c>
      <c r="B2462" t="s">
        <v>1554</v>
      </c>
      <c r="C2462" t="s">
        <v>5803</v>
      </c>
      <c r="D2462" t="s">
        <v>127</v>
      </c>
      <c r="E2462" t="s">
        <v>258</v>
      </c>
      <c r="F2462" t="s">
        <v>36</v>
      </c>
      <c r="G2462" t="s">
        <v>259</v>
      </c>
      <c r="H2462">
        <v>36.79</v>
      </c>
      <c r="I2462">
        <v>11</v>
      </c>
      <c r="J2462">
        <v>0.1</v>
      </c>
      <c r="K2462">
        <v>364.22</v>
      </c>
      <c r="L2462" t="s">
        <v>98</v>
      </c>
      <c r="M2462" t="s">
        <v>27</v>
      </c>
      <c r="N2462" t="s">
        <v>91</v>
      </c>
      <c r="O2462" t="s">
        <v>50</v>
      </c>
      <c r="P2462">
        <v>11</v>
      </c>
      <c r="Q2462">
        <v>3.8</v>
      </c>
      <c r="R2462" t="s">
        <v>202</v>
      </c>
      <c r="S2462" t="s">
        <v>60</v>
      </c>
    </row>
    <row r="2463" spans="1:19" x14ac:dyDescent="0.35">
      <c r="A2463" t="s">
        <v>5804</v>
      </c>
      <c r="B2463" t="s">
        <v>3629</v>
      </c>
      <c r="C2463" t="s">
        <v>5805</v>
      </c>
      <c r="D2463" t="s">
        <v>157</v>
      </c>
      <c r="E2463" t="s">
        <v>374</v>
      </c>
      <c r="F2463" t="s">
        <v>36</v>
      </c>
      <c r="G2463" t="s">
        <v>259</v>
      </c>
      <c r="H2463">
        <v>24.46</v>
      </c>
      <c r="I2463">
        <v>12</v>
      </c>
      <c r="J2463">
        <v>0.15</v>
      </c>
      <c r="K2463">
        <v>249.49</v>
      </c>
      <c r="L2463" t="s">
        <v>76</v>
      </c>
      <c r="M2463" t="s">
        <v>134</v>
      </c>
      <c r="N2463" t="s">
        <v>28</v>
      </c>
      <c r="O2463" t="s">
        <v>29</v>
      </c>
      <c r="P2463">
        <v>4</v>
      </c>
      <c r="Q2463">
        <v>3.2</v>
      </c>
      <c r="R2463" t="s">
        <v>30</v>
      </c>
      <c r="S2463" t="s">
        <v>42</v>
      </c>
    </row>
    <row r="2464" spans="1:19" x14ac:dyDescent="0.35">
      <c r="A2464" t="s">
        <v>5806</v>
      </c>
      <c r="B2464" t="s">
        <v>4755</v>
      </c>
      <c r="C2464" t="s">
        <v>5807</v>
      </c>
      <c r="D2464" t="s">
        <v>34</v>
      </c>
      <c r="E2464" t="s">
        <v>323</v>
      </c>
      <c r="F2464" t="s">
        <v>57</v>
      </c>
      <c r="G2464" t="s">
        <v>82</v>
      </c>
      <c r="H2464">
        <v>114.36</v>
      </c>
      <c r="I2464">
        <v>6</v>
      </c>
      <c r="J2464">
        <v>0</v>
      </c>
      <c r="K2464">
        <v>686.16</v>
      </c>
      <c r="L2464" t="s">
        <v>49</v>
      </c>
      <c r="M2464" t="s">
        <v>27</v>
      </c>
      <c r="N2464" t="s">
        <v>68</v>
      </c>
      <c r="O2464" t="s">
        <v>41</v>
      </c>
      <c r="P2464">
        <v>7</v>
      </c>
      <c r="Q2464">
        <v>3</v>
      </c>
      <c r="R2464" t="s">
        <v>30</v>
      </c>
      <c r="S2464" t="s">
        <v>86</v>
      </c>
    </row>
    <row r="2465" spans="1:19" x14ac:dyDescent="0.35">
      <c r="A2465" t="s">
        <v>5808</v>
      </c>
      <c r="B2465" t="s">
        <v>1143</v>
      </c>
      <c r="C2465" t="s">
        <v>5809</v>
      </c>
      <c r="D2465" t="s">
        <v>34</v>
      </c>
      <c r="E2465" t="s">
        <v>227</v>
      </c>
      <c r="F2465" t="s">
        <v>47</v>
      </c>
      <c r="G2465" t="s">
        <v>228</v>
      </c>
      <c r="H2465">
        <v>602.05999999999995</v>
      </c>
      <c r="I2465">
        <v>9</v>
      </c>
      <c r="J2465">
        <v>0.05</v>
      </c>
      <c r="K2465">
        <v>5147.6099999999997</v>
      </c>
      <c r="L2465" t="s">
        <v>104</v>
      </c>
      <c r="M2465" t="s">
        <v>111</v>
      </c>
      <c r="N2465" t="s">
        <v>28</v>
      </c>
      <c r="O2465" t="s">
        <v>105</v>
      </c>
      <c r="P2465">
        <v>5</v>
      </c>
      <c r="Q2465">
        <v>1.6</v>
      </c>
      <c r="R2465" t="s">
        <v>30</v>
      </c>
      <c r="S2465" t="s">
        <v>60</v>
      </c>
    </row>
    <row r="2466" spans="1:19" x14ac:dyDescent="0.35">
      <c r="A2466" t="s">
        <v>5810</v>
      </c>
      <c r="B2466" t="s">
        <v>5425</v>
      </c>
      <c r="C2466" t="s">
        <v>5811</v>
      </c>
      <c r="D2466" t="s">
        <v>72</v>
      </c>
      <c r="E2466" t="s">
        <v>258</v>
      </c>
      <c r="F2466" t="s">
        <v>36</v>
      </c>
      <c r="G2466" t="s">
        <v>259</v>
      </c>
      <c r="H2466">
        <v>23.77</v>
      </c>
      <c r="I2466">
        <v>7</v>
      </c>
      <c r="J2466">
        <v>0.2</v>
      </c>
      <c r="K2466">
        <v>133.11000000000001</v>
      </c>
      <c r="L2466" t="s">
        <v>98</v>
      </c>
      <c r="M2466" t="s">
        <v>122</v>
      </c>
      <c r="N2466" t="s">
        <v>91</v>
      </c>
      <c r="O2466" t="s">
        <v>116</v>
      </c>
      <c r="P2466">
        <v>10</v>
      </c>
      <c r="Q2466">
        <v>2.5</v>
      </c>
      <c r="R2466" t="s">
        <v>30</v>
      </c>
      <c r="S2466" t="s">
        <v>60</v>
      </c>
    </row>
    <row r="2467" spans="1:19" x14ac:dyDescent="0.35">
      <c r="A2467" t="s">
        <v>5812</v>
      </c>
      <c r="B2467" t="s">
        <v>279</v>
      </c>
      <c r="C2467" t="s">
        <v>1216</v>
      </c>
      <c r="D2467" t="s">
        <v>64</v>
      </c>
      <c r="E2467" t="s">
        <v>65</v>
      </c>
      <c r="F2467" t="s">
        <v>66</v>
      </c>
      <c r="G2467" t="s">
        <v>67</v>
      </c>
      <c r="H2467">
        <v>19.47</v>
      </c>
      <c r="I2467">
        <v>13</v>
      </c>
      <c r="J2467">
        <v>0.05</v>
      </c>
      <c r="K2467">
        <v>240.45</v>
      </c>
      <c r="L2467" t="s">
        <v>76</v>
      </c>
      <c r="M2467" t="s">
        <v>84</v>
      </c>
      <c r="N2467" t="s">
        <v>166</v>
      </c>
      <c r="O2467" t="s">
        <v>50</v>
      </c>
      <c r="P2467">
        <v>13</v>
      </c>
      <c r="Q2467">
        <v>3.7</v>
      </c>
      <c r="R2467" t="s">
        <v>143</v>
      </c>
      <c r="S2467" t="s">
        <v>60</v>
      </c>
    </row>
    <row r="2468" spans="1:19" x14ac:dyDescent="0.35">
      <c r="A2468" t="s">
        <v>5813</v>
      </c>
      <c r="B2468" t="s">
        <v>5245</v>
      </c>
      <c r="C2468" t="s">
        <v>5814</v>
      </c>
      <c r="D2468" t="s">
        <v>22</v>
      </c>
      <c r="E2468" t="s">
        <v>266</v>
      </c>
      <c r="F2468" t="s">
        <v>24</v>
      </c>
      <c r="G2468" t="s">
        <v>267</v>
      </c>
      <c r="H2468">
        <v>527.25</v>
      </c>
      <c r="I2468">
        <v>7</v>
      </c>
      <c r="J2468">
        <v>0</v>
      </c>
      <c r="K2468">
        <v>3690.75</v>
      </c>
      <c r="L2468" t="s">
        <v>165</v>
      </c>
      <c r="M2468" t="s">
        <v>183</v>
      </c>
      <c r="N2468" t="s">
        <v>85</v>
      </c>
      <c r="O2468" t="s">
        <v>92</v>
      </c>
      <c r="P2468">
        <v>6</v>
      </c>
      <c r="Q2468">
        <v>4.7</v>
      </c>
      <c r="R2468" t="s">
        <v>30</v>
      </c>
      <c r="S2468" t="s">
        <v>60</v>
      </c>
    </row>
    <row r="2469" spans="1:19" x14ac:dyDescent="0.35">
      <c r="A2469" t="s">
        <v>5815</v>
      </c>
      <c r="B2469" t="s">
        <v>2771</v>
      </c>
      <c r="C2469" t="s">
        <v>5816</v>
      </c>
      <c r="D2469" t="s">
        <v>72</v>
      </c>
      <c r="E2469" t="s">
        <v>239</v>
      </c>
      <c r="F2469" t="s">
        <v>66</v>
      </c>
      <c r="G2469" t="s">
        <v>240</v>
      </c>
      <c r="H2469">
        <v>459.46</v>
      </c>
      <c r="I2469">
        <v>2</v>
      </c>
      <c r="J2469">
        <v>0.15</v>
      </c>
      <c r="K2469">
        <v>781.08</v>
      </c>
      <c r="L2469" t="s">
        <v>26</v>
      </c>
      <c r="M2469" t="s">
        <v>90</v>
      </c>
      <c r="N2469" t="s">
        <v>166</v>
      </c>
      <c r="O2469" t="s">
        <v>50</v>
      </c>
      <c r="P2469">
        <v>10</v>
      </c>
      <c r="Q2469">
        <v>4.3</v>
      </c>
      <c r="R2469" t="s">
        <v>30</v>
      </c>
      <c r="S2469" t="s">
        <v>86</v>
      </c>
    </row>
    <row r="2470" spans="1:19" x14ac:dyDescent="0.35">
      <c r="A2470" t="s">
        <v>5817</v>
      </c>
      <c r="B2470" t="s">
        <v>2973</v>
      </c>
      <c r="C2470" t="s">
        <v>1515</v>
      </c>
      <c r="D2470" t="s">
        <v>22</v>
      </c>
      <c r="E2470" t="s">
        <v>266</v>
      </c>
      <c r="F2470" t="s">
        <v>24</v>
      </c>
      <c r="G2470" t="s">
        <v>267</v>
      </c>
      <c r="H2470">
        <v>381.22</v>
      </c>
      <c r="I2470">
        <v>12</v>
      </c>
      <c r="J2470">
        <v>0</v>
      </c>
      <c r="K2470">
        <v>4574.6400000000003</v>
      </c>
      <c r="L2470" t="s">
        <v>76</v>
      </c>
      <c r="M2470" t="s">
        <v>111</v>
      </c>
      <c r="N2470" t="s">
        <v>85</v>
      </c>
      <c r="O2470" t="s">
        <v>41</v>
      </c>
      <c r="P2470">
        <v>4</v>
      </c>
      <c r="Q2470">
        <v>2.2000000000000002</v>
      </c>
      <c r="R2470" t="s">
        <v>30</v>
      </c>
      <c r="S2470" t="s">
        <v>60</v>
      </c>
    </row>
    <row r="2471" spans="1:19" x14ac:dyDescent="0.35">
      <c r="A2471" t="s">
        <v>5818</v>
      </c>
      <c r="B2471" t="s">
        <v>909</v>
      </c>
      <c r="C2471" t="s">
        <v>5819</v>
      </c>
      <c r="D2471" t="s">
        <v>34</v>
      </c>
      <c r="E2471" t="s">
        <v>198</v>
      </c>
      <c r="F2471" t="s">
        <v>74</v>
      </c>
      <c r="G2471" t="s">
        <v>110</v>
      </c>
      <c r="H2471">
        <v>342.8</v>
      </c>
      <c r="I2471">
        <v>11</v>
      </c>
      <c r="J2471">
        <v>0.25</v>
      </c>
      <c r="K2471">
        <v>2828.1</v>
      </c>
      <c r="L2471" t="s">
        <v>83</v>
      </c>
      <c r="M2471" t="s">
        <v>134</v>
      </c>
      <c r="N2471" t="s">
        <v>166</v>
      </c>
      <c r="O2471" t="s">
        <v>29</v>
      </c>
      <c r="P2471">
        <v>2</v>
      </c>
      <c r="Q2471">
        <v>2.7</v>
      </c>
      <c r="S2471" t="s">
        <v>86</v>
      </c>
    </row>
    <row r="2472" spans="1:19" x14ac:dyDescent="0.35">
      <c r="A2472" t="s">
        <v>5820</v>
      </c>
      <c r="B2472" t="s">
        <v>2410</v>
      </c>
      <c r="C2472" t="s">
        <v>5821</v>
      </c>
      <c r="D2472" t="s">
        <v>34</v>
      </c>
      <c r="E2472" t="s">
        <v>266</v>
      </c>
      <c r="F2472" t="s">
        <v>24</v>
      </c>
      <c r="G2472" t="s">
        <v>267</v>
      </c>
      <c r="H2472">
        <v>360.3</v>
      </c>
      <c r="I2472">
        <v>9</v>
      </c>
      <c r="J2472">
        <v>0</v>
      </c>
      <c r="K2472">
        <v>3242.7</v>
      </c>
      <c r="L2472" t="s">
        <v>165</v>
      </c>
      <c r="M2472" t="s">
        <v>39</v>
      </c>
      <c r="N2472" t="s">
        <v>85</v>
      </c>
      <c r="O2472" t="s">
        <v>105</v>
      </c>
      <c r="P2472">
        <v>9</v>
      </c>
      <c r="Q2472">
        <v>1.3</v>
      </c>
      <c r="R2472" t="s">
        <v>30</v>
      </c>
      <c r="S2472" t="s">
        <v>86</v>
      </c>
    </row>
    <row r="2473" spans="1:19" x14ac:dyDescent="0.35">
      <c r="A2473" t="s">
        <v>5822</v>
      </c>
      <c r="B2473" t="s">
        <v>590</v>
      </c>
      <c r="C2473" t="s">
        <v>4141</v>
      </c>
      <c r="D2473" t="s">
        <v>34</v>
      </c>
      <c r="E2473" t="s">
        <v>214</v>
      </c>
      <c r="F2473" t="s">
        <v>66</v>
      </c>
      <c r="G2473" t="s">
        <v>215</v>
      </c>
      <c r="H2473">
        <v>364.89</v>
      </c>
      <c r="I2473">
        <v>10</v>
      </c>
      <c r="J2473">
        <v>0.15</v>
      </c>
      <c r="K2473">
        <v>3101.56</v>
      </c>
      <c r="L2473" t="s">
        <v>98</v>
      </c>
      <c r="M2473" t="s">
        <v>183</v>
      </c>
      <c r="N2473" t="s">
        <v>68</v>
      </c>
      <c r="O2473" t="s">
        <v>92</v>
      </c>
      <c r="P2473">
        <v>2</v>
      </c>
      <c r="Q2473">
        <v>1.4</v>
      </c>
      <c r="R2473" t="s">
        <v>30</v>
      </c>
      <c r="S2473" t="s">
        <v>52</v>
      </c>
    </row>
    <row r="2474" spans="1:19" x14ac:dyDescent="0.35">
      <c r="A2474" t="s">
        <v>5823</v>
      </c>
      <c r="B2474" t="s">
        <v>4156</v>
      </c>
      <c r="C2474" t="s">
        <v>5824</v>
      </c>
      <c r="D2474" t="s">
        <v>34</v>
      </c>
      <c r="E2474" t="s">
        <v>214</v>
      </c>
      <c r="F2474" t="s">
        <v>66</v>
      </c>
      <c r="G2474" t="s">
        <v>215</v>
      </c>
      <c r="H2474">
        <v>2053.21</v>
      </c>
      <c r="I2474">
        <v>9</v>
      </c>
      <c r="J2474">
        <v>0.1</v>
      </c>
      <c r="K2474">
        <v>16631</v>
      </c>
      <c r="L2474" t="s">
        <v>98</v>
      </c>
      <c r="M2474" t="s">
        <v>27</v>
      </c>
      <c r="N2474" t="s">
        <v>172</v>
      </c>
      <c r="O2474" t="s">
        <v>41</v>
      </c>
      <c r="P2474">
        <v>2</v>
      </c>
      <c r="Q2474">
        <v>2.9</v>
      </c>
      <c r="R2474" t="s">
        <v>30</v>
      </c>
      <c r="S2474" t="s">
        <v>86</v>
      </c>
    </row>
    <row r="2475" spans="1:19" x14ac:dyDescent="0.35">
      <c r="A2475" t="s">
        <v>5825</v>
      </c>
      <c r="B2475" t="s">
        <v>3083</v>
      </c>
      <c r="C2475" t="s">
        <v>5826</v>
      </c>
      <c r="D2475" t="s">
        <v>127</v>
      </c>
      <c r="E2475" t="s">
        <v>872</v>
      </c>
      <c r="F2475" t="s">
        <v>36</v>
      </c>
      <c r="G2475" t="s">
        <v>873</v>
      </c>
      <c r="H2475">
        <v>17.41</v>
      </c>
      <c r="I2475">
        <v>6</v>
      </c>
      <c r="J2475">
        <v>0.25</v>
      </c>
      <c r="K2475">
        <v>78.34</v>
      </c>
      <c r="L2475" t="s">
        <v>83</v>
      </c>
      <c r="M2475" t="s">
        <v>39</v>
      </c>
      <c r="N2475" t="s">
        <v>40</v>
      </c>
      <c r="O2475" t="s">
        <v>77</v>
      </c>
      <c r="P2475">
        <v>13</v>
      </c>
      <c r="Q2475">
        <v>3.1</v>
      </c>
      <c r="R2475" t="s">
        <v>30</v>
      </c>
      <c r="S2475" t="s">
        <v>60</v>
      </c>
    </row>
    <row r="2476" spans="1:19" x14ac:dyDescent="0.35">
      <c r="A2476" t="s">
        <v>5827</v>
      </c>
      <c r="B2476" t="s">
        <v>1721</v>
      </c>
      <c r="C2476" t="s">
        <v>5828</v>
      </c>
      <c r="D2476" t="s">
        <v>127</v>
      </c>
      <c r="E2476" t="s">
        <v>170</v>
      </c>
      <c r="F2476" t="s">
        <v>66</v>
      </c>
      <c r="G2476" t="s">
        <v>171</v>
      </c>
      <c r="H2476">
        <v>1446.31</v>
      </c>
      <c r="I2476">
        <v>13</v>
      </c>
      <c r="J2476">
        <v>0</v>
      </c>
      <c r="K2476">
        <v>18802.03</v>
      </c>
      <c r="L2476" t="s">
        <v>302</v>
      </c>
      <c r="M2476" t="s">
        <v>39</v>
      </c>
      <c r="N2476" t="s">
        <v>91</v>
      </c>
      <c r="O2476" t="s">
        <v>50</v>
      </c>
      <c r="P2476">
        <v>12</v>
      </c>
      <c r="Q2476">
        <v>2.1</v>
      </c>
      <c r="R2476" t="s">
        <v>30</v>
      </c>
      <c r="S2476" t="s">
        <v>52</v>
      </c>
    </row>
    <row r="2477" spans="1:19" x14ac:dyDescent="0.35">
      <c r="A2477" t="s">
        <v>5829</v>
      </c>
      <c r="B2477" t="s">
        <v>188</v>
      </c>
      <c r="C2477" t="s">
        <v>5830</v>
      </c>
      <c r="D2477" t="s">
        <v>34</v>
      </c>
      <c r="E2477" t="s">
        <v>872</v>
      </c>
      <c r="F2477" t="s">
        <v>36</v>
      </c>
      <c r="G2477" t="s">
        <v>873</v>
      </c>
      <c r="H2477">
        <v>16.510000000000002</v>
      </c>
      <c r="I2477">
        <v>3</v>
      </c>
      <c r="J2477">
        <v>0.15</v>
      </c>
      <c r="K2477">
        <v>42.1</v>
      </c>
      <c r="L2477" t="s">
        <v>49</v>
      </c>
      <c r="M2477" t="s">
        <v>90</v>
      </c>
      <c r="N2477" t="s">
        <v>40</v>
      </c>
      <c r="O2477" t="s">
        <v>116</v>
      </c>
      <c r="P2477">
        <v>2</v>
      </c>
      <c r="Q2477">
        <v>3.6</v>
      </c>
      <c r="R2477" t="s">
        <v>51</v>
      </c>
      <c r="S2477" t="s">
        <v>52</v>
      </c>
    </row>
    <row r="2478" spans="1:19" x14ac:dyDescent="0.35">
      <c r="A2478" t="s">
        <v>5831</v>
      </c>
      <c r="B2478" t="s">
        <v>1565</v>
      </c>
      <c r="C2478" t="s">
        <v>5832</v>
      </c>
      <c r="D2478" t="s">
        <v>127</v>
      </c>
      <c r="E2478" t="s">
        <v>227</v>
      </c>
      <c r="F2478" t="s">
        <v>47</v>
      </c>
      <c r="G2478" t="s">
        <v>228</v>
      </c>
      <c r="H2478">
        <v>267.83</v>
      </c>
      <c r="J2478">
        <v>0.1</v>
      </c>
      <c r="L2478" t="s">
        <v>49</v>
      </c>
      <c r="M2478" t="s">
        <v>84</v>
      </c>
      <c r="N2478" t="s">
        <v>40</v>
      </c>
      <c r="O2478" t="s">
        <v>77</v>
      </c>
      <c r="P2478">
        <v>1</v>
      </c>
      <c r="Q2478">
        <v>3.8</v>
      </c>
      <c r="R2478" t="s">
        <v>30</v>
      </c>
      <c r="S2478" t="s">
        <v>52</v>
      </c>
    </row>
    <row r="2479" spans="1:19" x14ac:dyDescent="0.35">
      <c r="A2479" t="s">
        <v>5833</v>
      </c>
      <c r="B2479" t="s">
        <v>5834</v>
      </c>
      <c r="C2479" t="s">
        <v>5835</v>
      </c>
      <c r="D2479" t="s">
        <v>127</v>
      </c>
      <c r="E2479" t="s">
        <v>239</v>
      </c>
      <c r="F2479" t="s">
        <v>66</v>
      </c>
      <c r="G2479" t="s">
        <v>240</v>
      </c>
      <c r="H2479">
        <v>1990.09</v>
      </c>
      <c r="I2479">
        <v>4</v>
      </c>
      <c r="J2479">
        <v>0.1</v>
      </c>
      <c r="K2479">
        <v>7164.32</v>
      </c>
      <c r="L2479" t="s">
        <v>76</v>
      </c>
      <c r="M2479" t="s">
        <v>134</v>
      </c>
      <c r="N2479" t="s">
        <v>166</v>
      </c>
      <c r="O2479" t="s">
        <v>50</v>
      </c>
      <c r="P2479">
        <v>13</v>
      </c>
      <c r="Q2479">
        <v>2.2000000000000002</v>
      </c>
      <c r="R2479" t="s">
        <v>30</v>
      </c>
      <c r="S2479" t="s">
        <v>60</v>
      </c>
    </row>
    <row r="2480" spans="1:19" x14ac:dyDescent="0.35">
      <c r="A2480" t="s">
        <v>5836</v>
      </c>
      <c r="B2480" t="s">
        <v>5837</v>
      </c>
      <c r="C2480" t="s">
        <v>5838</v>
      </c>
      <c r="D2480" t="s">
        <v>34</v>
      </c>
      <c r="E2480" t="s">
        <v>56</v>
      </c>
      <c r="F2480" t="s">
        <v>57</v>
      </c>
      <c r="G2480" t="s">
        <v>58</v>
      </c>
      <c r="H2480">
        <v>149.04</v>
      </c>
      <c r="I2480">
        <v>14</v>
      </c>
      <c r="J2480">
        <v>0.1</v>
      </c>
      <c r="K2480">
        <v>1877.9</v>
      </c>
      <c r="L2480" t="s">
        <v>104</v>
      </c>
      <c r="M2480" t="s">
        <v>111</v>
      </c>
      <c r="N2480" t="s">
        <v>166</v>
      </c>
      <c r="O2480" t="s">
        <v>116</v>
      </c>
      <c r="P2480">
        <v>12</v>
      </c>
      <c r="Q2480">
        <v>4</v>
      </c>
      <c r="R2480" t="s">
        <v>30</v>
      </c>
      <c r="S2480" t="s">
        <v>60</v>
      </c>
    </row>
    <row r="2481" spans="1:19" x14ac:dyDescent="0.35">
      <c r="A2481" t="s">
        <v>5839</v>
      </c>
      <c r="B2481" t="s">
        <v>3813</v>
      </c>
      <c r="C2481" t="s">
        <v>5840</v>
      </c>
      <c r="D2481" t="s">
        <v>34</v>
      </c>
      <c r="E2481" t="s">
        <v>370</v>
      </c>
      <c r="F2481" t="s">
        <v>74</v>
      </c>
      <c r="G2481" t="s">
        <v>75</v>
      </c>
      <c r="H2481">
        <v>999.91</v>
      </c>
      <c r="I2481">
        <v>14</v>
      </c>
      <c r="J2481">
        <v>0.15</v>
      </c>
      <c r="K2481">
        <v>11898.93</v>
      </c>
      <c r="L2481" t="s">
        <v>142</v>
      </c>
      <c r="M2481" t="s">
        <v>122</v>
      </c>
      <c r="N2481" t="s">
        <v>28</v>
      </c>
      <c r="O2481" t="s">
        <v>41</v>
      </c>
      <c r="P2481">
        <v>12</v>
      </c>
      <c r="Q2481">
        <v>1.8</v>
      </c>
      <c r="R2481" t="s">
        <v>30</v>
      </c>
      <c r="S2481" t="s">
        <v>60</v>
      </c>
    </row>
    <row r="2482" spans="1:19" x14ac:dyDescent="0.35">
      <c r="A2482" t="s">
        <v>5841</v>
      </c>
      <c r="B2482" t="s">
        <v>5834</v>
      </c>
      <c r="C2482" t="s">
        <v>4314</v>
      </c>
      <c r="D2482" t="s">
        <v>34</v>
      </c>
      <c r="E2482" t="s">
        <v>170</v>
      </c>
      <c r="F2482" t="s">
        <v>66</v>
      </c>
      <c r="G2482" t="s">
        <v>171</v>
      </c>
      <c r="H2482">
        <v>684.62</v>
      </c>
      <c r="I2482">
        <v>3</v>
      </c>
      <c r="J2482">
        <v>0.25</v>
      </c>
      <c r="K2482">
        <v>1540.39</v>
      </c>
      <c r="L2482" t="s">
        <v>26</v>
      </c>
      <c r="M2482" t="s">
        <v>134</v>
      </c>
      <c r="N2482" t="s">
        <v>59</v>
      </c>
      <c r="O2482" t="s">
        <v>41</v>
      </c>
      <c r="P2482">
        <v>3</v>
      </c>
      <c r="Q2482">
        <v>3.2</v>
      </c>
      <c r="R2482" t="s">
        <v>30</v>
      </c>
      <c r="S2482" t="s">
        <v>52</v>
      </c>
    </row>
    <row r="2483" spans="1:19" x14ac:dyDescent="0.35">
      <c r="A2483" t="s">
        <v>5842</v>
      </c>
      <c r="B2483" t="s">
        <v>3322</v>
      </c>
      <c r="C2483" t="s">
        <v>5843</v>
      </c>
      <c r="D2483" t="s">
        <v>34</v>
      </c>
      <c r="E2483" t="s">
        <v>323</v>
      </c>
      <c r="F2483" t="s">
        <v>57</v>
      </c>
      <c r="G2483" t="s">
        <v>82</v>
      </c>
      <c r="H2483">
        <v>597.53</v>
      </c>
      <c r="I2483">
        <v>14</v>
      </c>
      <c r="J2483">
        <v>0</v>
      </c>
      <c r="K2483">
        <v>8365.42</v>
      </c>
      <c r="L2483" t="s">
        <v>26</v>
      </c>
      <c r="M2483" t="s">
        <v>39</v>
      </c>
      <c r="N2483" t="s">
        <v>68</v>
      </c>
      <c r="O2483" t="s">
        <v>105</v>
      </c>
      <c r="P2483">
        <v>6</v>
      </c>
      <c r="Q2483">
        <v>4.2</v>
      </c>
      <c r="R2483" t="s">
        <v>30</v>
      </c>
      <c r="S2483" t="s">
        <v>86</v>
      </c>
    </row>
    <row r="2484" spans="1:19" x14ac:dyDescent="0.35">
      <c r="A2484" t="s">
        <v>5844</v>
      </c>
      <c r="B2484" t="s">
        <v>5354</v>
      </c>
      <c r="C2484" t="s">
        <v>5845</v>
      </c>
      <c r="D2484" t="s">
        <v>64</v>
      </c>
      <c r="E2484" t="s">
        <v>306</v>
      </c>
      <c r="F2484" t="s">
        <v>36</v>
      </c>
      <c r="G2484" t="s">
        <v>259</v>
      </c>
      <c r="H2484">
        <v>15.9</v>
      </c>
      <c r="I2484">
        <v>12</v>
      </c>
      <c r="J2484">
        <v>0</v>
      </c>
      <c r="K2484">
        <v>190.8</v>
      </c>
      <c r="L2484" t="s">
        <v>165</v>
      </c>
      <c r="M2484" t="s">
        <v>183</v>
      </c>
      <c r="N2484" t="s">
        <v>59</v>
      </c>
      <c r="O2484" t="s">
        <v>77</v>
      </c>
      <c r="P2484">
        <v>7</v>
      </c>
      <c r="Q2484">
        <v>3.1</v>
      </c>
      <c r="R2484" t="s">
        <v>30</v>
      </c>
      <c r="S2484" t="s">
        <v>52</v>
      </c>
    </row>
    <row r="2485" spans="1:19" x14ac:dyDescent="0.35">
      <c r="A2485" t="s">
        <v>5846</v>
      </c>
      <c r="B2485" t="s">
        <v>1184</v>
      </c>
      <c r="C2485" t="s">
        <v>5847</v>
      </c>
      <c r="D2485" t="s">
        <v>34</v>
      </c>
      <c r="E2485" t="s">
        <v>301</v>
      </c>
      <c r="F2485" t="s">
        <v>57</v>
      </c>
      <c r="G2485" t="s">
        <v>97</v>
      </c>
      <c r="H2485">
        <v>560.61</v>
      </c>
      <c r="I2485">
        <v>1</v>
      </c>
      <c r="J2485">
        <v>0.2</v>
      </c>
      <c r="K2485">
        <v>448.49</v>
      </c>
      <c r="L2485" t="s">
        <v>98</v>
      </c>
      <c r="M2485" t="s">
        <v>90</v>
      </c>
      <c r="N2485" t="s">
        <v>91</v>
      </c>
      <c r="O2485" t="s">
        <v>92</v>
      </c>
      <c r="P2485">
        <v>1</v>
      </c>
      <c r="Q2485">
        <v>4.5999999999999996</v>
      </c>
      <c r="R2485" t="s">
        <v>51</v>
      </c>
      <c r="S2485" t="s">
        <v>86</v>
      </c>
    </row>
    <row r="2486" spans="1:19" x14ac:dyDescent="0.35">
      <c r="A2486" t="s">
        <v>5848</v>
      </c>
      <c r="B2486" t="s">
        <v>5450</v>
      </c>
      <c r="C2486" t="s">
        <v>238</v>
      </c>
      <c r="D2486" t="s">
        <v>72</v>
      </c>
      <c r="E2486" t="s">
        <v>161</v>
      </c>
      <c r="F2486" t="s">
        <v>74</v>
      </c>
      <c r="G2486" t="s">
        <v>148</v>
      </c>
      <c r="H2486">
        <v>1763.69</v>
      </c>
      <c r="I2486">
        <v>3</v>
      </c>
      <c r="J2486">
        <v>0</v>
      </c>
      <c r="K2486">
        <v>5291.07</v>
      </c>
      <c r="L2486" t="s">
        <v>49</v>
      </c>
      <c r="M2486" t="s">
        <v>90</v>
      </c>
      <c r="N2486" t="s">
        <v>28</v>
      </c>
      <c r="O2486" t="s">
        <v>123</v>
      </c>
      <c r="P2486">
        <v>5</v>
      </c>
      <c r="Q2486">
        <v>1.2</v>
      </c>
      <c r="R2486" t="s">
        <v>30</v>
      </c>
      <c r="S2486" t="s">
        <v>60</v>
      </c>
    </row>
    <row r="2487" spans="1:19" x14ac:dyDescent="0.35">
      <c r="A2487" t="s">
        <v>5849</v>
      </c>
      <c r="B2487" t="s">
        <v>4444</v>
      </c>
      <c r="C2487" t="s">
        <v>4975</v>
      </c>
      <c r="D2487" t="s">
        <v>157</v>
      </c>
      <c r="E2487" t="s">
        <v>281</v>
      </c>
      <c r="F2487" t="s">
        <v>74</v>
      </c>
      <c r="G2487" t="s">
        <v>110</v>
      </c>
      <c r="H2487">
        <v>17.7</v>
      </c>
      <c r="I2487">
        <v>14</v>
      </c>
      <c r="J2487">
        <v>0.3</v>
      </c>
      <c r="K2487">
        <v>173.46</v>
      </c>
      <c r="L2487" t="s">
        <v>26</v>
      </c>
      <c r="M2487" t="s">
        <v>122</v>
      </c>
      <c r="N2487" t="s">
        <v>172</v>
      </c>
      <c r="O2487" t="s">
        <v>116</v>
      </c>
      <c r="P2487">
        <v>5</v>
      </c>
      <c r="Q2487">
        <v>3.4</v>
      </c>
      <c r="R2487" t="s">
        <v>202</v>
      </c>
      <c r="S2487" t="s">
        <v>294</v>
      </c>
    </row>
    <row r="2488" spans="1:19" x14ac:dyDescent="0.35">
      <c r="A2488" t="s">
        <v>5850</v>
      </c>
      <c r="B2488" t="s">
        <v>422</v>
      </c>
      <c r="C2488" t="s">
        <v>5851</v>
      </c>
      <c r="D2488" t="s">
        <v>22</v>
      </c>
      <c r="E2488" t="s">
        <v>266</v>
      </c>
      <c r="F2488" t="s">
        <v>24</v>
      </c>
      <c r="G2488" t="s">
        <v>267</v>
      </c>
      <c r="H2488">
        <v>266.43</v>
      </c>
      <c r="I2488">
        <v>14</v>
      </c>
      <c r="J2488">
        <v>0.1</v>
      </c>
      <c r="K2488">
        <v>3357.02</v>
      </c>
      <c r="L2488" t="s">
        <v>49</v>
      </c>
      <c r="M2488" t="s">
        <v>39</v>
      </c>
      <c r="N2488" t="s">
        <v>172</v>
      </c>
      <c r="O2488" t="s">
        <v>50</v>
      </c>
      <c r="P2488">
        <v>1</v>
      </c>
      <c r="Q2488">
        <v>3.2</v>
      </c>
      <c r="R2488" t="s">
        <v>30</v>
      </c>
      <c r="S2488" t="s">
        <v>60</v>
      </c>
    </row>
    <row r="2489" spans="1:19" x14ac:dyDescent="0.35">
      <c r="A2489" t="s">
        <v>5852</v>
      </c>
      <c r="B2489" t="s">
        <v>3813</v>
      </c>
      <c r="C2489" t="s">
        <v>156</v>
      </c>
      <c r="D2489" t="s">
        <v>72</v>
      </c>
      <c r="E2489" t="s">
        <v>323</v>
      </c>
      <c r="F2489" t="s">
        <v>57</v>
      </c>
      <c r="G2489" t="s">
        <v>82</v>
      </c>
      <c r="H2489">
        <v>121.47</v>
      </c>
      <c r="I2489">
        <v>4</v>
      </c>
      <c r="J2489">
        <v>0.15</v>
      </c>
      <c r="K2489">
        <v>413</v>
      </c>
      <c r="L2489" t="s">
        <v>38</v>
      </c>
      <c r="M2489" t="s">
        <v>134</v>
      </c>
      <c r="N2489" t="s">
        <v>172</v>
      </c>
      <c r="O2489" t="s">
        <v>92</v>
      </c>
      <c r="P2489">
        <v>4</v>
      </c>
      <c r="Q2489">
        <v>3.6</v>
      </c>
      <c r="R2489" t="s">
        <v>30</v>
      </c>
      <c r="S2489" t="s">
        <v>60</v>
      </c>
    </row>
    <row r="2490" spans="1:19" x14ac:dyDescent="0.35">
      <c r="A2490" t="s">
        <v>5853</v>
      </c>
      <c r="B2490" t="s">
        <v>5270</v>
      </c>
      <c r="C2490" t="s">
        <v>2591</v>
      </c>
      <c r="D2490" t="s">
        <v>22</v>
      </c>
      <c r="E2490" t="s">
        <v>313</v>
      </c>
      <c r="F2490" t="s">
        <v>47</v>
      </c>
      <c r="G2490" t="s">
        <v>48</v>
      </c>
      <c r="H2490">
        <v>167.62</v>
      </c>
      <c r="I2490">
        <v>13</v>
      </c>
      <c r="J2490">
        <v>0</v>
      </c>
      <c r="K2490">
        <v>2179.06</v>
      </c>
      <c r="L2490" t="s">
        <v>302</v>
      </c>
      <c r="M2490" t="s">
        <v>122</v>
      </c>
      <c r="N2490" t="s">
        <v>59</v>
      </c>
      <c r="O2490" t="s">
        <v>77</v>
      </c>
      <c r="P2490">
        <v>10</v>
      </c>
      <c r="Q2490">
        <v>4.3</v>
      </c>
      <c r="R2490" t="s">
        <v>30</v>
      </c>
      <c r="S2490" t="s">
        <v>52</v>
      </c>
    </row>
    <row r="2491" spans="1:19" x14ac:dyDescent="0.35">
      <c r="A2491" t="s">
        <v>5854</v>
      </c>
      <c r="B2491" t="s">
        <v>3800</v>
      </c>
      <c r="C2491" t="s">
        <v>2198</v>
      </c>
      <c r="D2491" t="s">
        <v>22</v>
      </c>
      <c r="E2491" t="s">
        <v>46</v>
      </c>
      <c r="F2491" t="s">
        <v>47</v>
      </c>
      <c r="G2491" t="s">
        <v>48</v>
      </c>
      <c r="H2491">
        <v>479.83</v>
      </c>
      <c r="I2491">
        <v>13</v>
      </c>
      <c r="J2491">
        <v>0</v>
      </c>
      <c r="K2491">
        <v>6237.79</v>
      </c>
      <c r="L2491" t="s">
        <v>83</v>
      </c>
      <c r="M2491" t="s">
        <v>134</v>
      </c>
      <c r="N2491" t="s">
        <v>172</v>
      </c>
      <c r="O2491" t="s">
        <v>105</v>
      </c>
      <c r="P2491">
        <v>1</v>
      </c>
      <c r="Q2491">
        <v>3.9</v>
      </c>
      <c r="R2491" t="s">
        <v>30</v>
      </c>
      <c r="S2491" t="s">
        <v>60</v>
      </c>
    </row>
    <row r="2492" spans="1:19" x14ac:dyDescent="0.35">
      <c r="A2492" t="s">
        <v>5855</v>
      </c>
      <c r="B2492" t="s">
        <v>630</v>
      </c>
      <c r="C2492" t="s">
        <v>5856</v>
      </c>
      <c r="D2492" t="s">
        <v>22</v>
      </c>
      <c r="E2492" t="s">
        <v>484</v>
      </c>
      <c r="F2492" t="s">
        <v>74</v>
      </c>
      <c r="G2492" t="s">
        <v>110</v>
      </c>
      <c r="H2492">
        <v>38.08</v>
      </c>
      <c r="I2492">
        <v>14</v>
      </c>
      <c r="J2492">
        <v>0.15</v>
      </c>
      <c r="K2492">
        <v>453.15</v>
      </c>
      <c r="L2492" t="s">
        <v>76</v>
      </c>
      <c r="M2492" t="s">
        <v>134</v>
      </c>
      <c r="N2492" t="s">
        <v>172</v>
      </c>
      <c r="O2492" t="s">
        <v>77</v>
      </c>
      <c r="P2492">
        <v>13</v>
      </c>
      <c r="Q2492">
        <v>4.2</v>
      </c>
      <c r="R2492" t="s">
        <v>30</v>
      </c>
      <c r="S2492" t="s">
        <v>60</v>
      </c>
    </row>
    <row r="2493" spans="1:19" x14ac:dyDescent="0.35">
      <c r="A2493" t="s">
        <v>5857</v>
      </c>
      <c r="B2493" t="s">
        <v>437</v>
      </c>
      <c r="C2493" t="s">
        <v>5858</v>
      </c>
      <c r="D2493" t="s">
        <v>72</v>
      </c>
      <c r="E2493" t="s">
        <v>251</v>
      </c>
      <c r="F2493" t="s">
        <v>36</v>
      </c>
      <c r="G2493" t="s">
        <v>252</v>
      </c>
      <c r="H2493">
        <v>33.43</v>
      </c>
      <c r="I2493">
        <v>8</v>
      </c>
      <c r="J2493">
        <v>0.25</v>
      </c>
      <c r="K2493">
        <v>200.58</v>
      </c>
      <c r="L2493" t="s">
        <v>26</v>
      </c>
      <c r="M2493" t="s">
        <v>183</v>
      </c>
      <c r="N2493" t="s">
        <v>40</v>
      </c>
      <c r="O2493" t="s">
        <v>41</v>
      </c>
      <c r="P2493">
        <v>1</v>
      </c>
      <c r="Q2493">
        <v>2.2000000000000002</v>
      </c>
      <c r="R2493" t="s">
        <v>30</v>
      </c>
      <c r="S2493" t="s">
        <v>86</v>
      </c>
    </row>
    <row r="2494" spans="1:19" x14ac:dyDescent="0.35">
      <c r="A2494" t="s">
        <v>5859</v>
      </c>
      <c r="B2494" t="s">
        <v>1110</v>
      </c>
      <c r="C2494" t="s">
        <v>5408</v>
      </c>
      <c r="D2494" t="s">
        <v>157</v>
      </c>
      <c r="E2494" t="s">
        <v>344</v>
      </c>
      <c r="F2494" t="s">
        <v>24</v>
      </c>
      <c r="G2494" t="s">
        <v>345</v>
      </c>
      <c r="H2494">
        <v>450.87</v>
      </c>
      <c r="I2494">
        <v>9</v>
      </c>
      <c r="J2494">
        <v>0.3</v>
      </c>
      <c r="K2494">
        <v>2840.48</v>
      </c>
      <c r="L2494" t="s">
        <v>142</v>
      </c>
      <c r="M2494" t="s">
        <v>183</v>
      </c>
      <c r="N2494" t="s">
        <v>68</v>
      </c>
      <c r="O2494" t="s">
        <v>123</v>
      </c>
      <c r="P2494">
        <v>12</v>
      </c>
      <c r="Q2494">
        <v>2.5</v>
      </c>
      <c r="R2494" t="s">
        <v>30</v>
      </c>
      <c r="S2494" t="s">
        <v>42</v>
      </c>
    </row>
    <row r="2495" spans="1:19" x14ac:dyDescent="0.35">
      <c r="A2495" t="s">
        <v>5860</v>
      </c>
      <c r="B2495" t="s">
        <v>94</v>
      </c>
      <c r="C2495" t="s">
        <v>5861</v>
      </c>
      <c r="D2495" t="s">
        <v>157</v>
      </c>
      <c r="E2495" t="s">
        <v>370</v>
      </c>
      <c r="F2495" t="s">
        <v>74</v>
      </c>
      <c r="G2495" t="s">
        <v>75</v>
      </c>
      <c r="H2495">
        <v>2470.56</v>
      </c>
      <c r="I2495">
        <v>3</v>
      </c>
      <c r="J2495">
        <v>0</v>
      </c>
      <c r="K2495">
        <v>7411.68</v>
      </c>
      <c r="L2495" t="s">
        <v>26</v>
      </c>
      <c r="M2495" t="s">
        <v>39</v>
      </c>
      <c r="N2495" t="s">
        <v>59</v>
      </c>
      <c r="O2495" t="s">
        <v>41</v>
      </c>
      <c r="P2495">
        <v>7</v>
      </c>
      <c r="Q2495">
        <v>3.5</v>
      </c>
      <c r="R2495" t="s">
        <v>30</v>
      </c>
      <c r="S2495" t="s">
        <v>60</v>
      </c>
    </row>
    <row r="2496" spans="1:19" x14ac:dyDescent="0.35">
      <c r="A2496" t="s">
        <v>5862</v>
      </c>
      <c r="B2496" t="s">
        <v>3683</v>
      </c>
      <c r="C2496" t="s">
        <v>5863</v>
      </c>
      <c r="D2496" t="s">
        <v>72</v>
      </c>
      <c r="E2496" t="s">
        <v>266</v>
      </c>
      <c r="F2496" t="s">
        <v>24</v>
      </c>
      <c r="G2496" t="s">
        <v>267</v>
      </c>
      <c r="H2496">
        <v>236.89</v>
      </c>
      <c r="I2496">
        <v>6</v>
      </c>
      <c r="J2496">
        <v>0</v>
      </c>
      <c r="K2496">
        <v>1421.34</v>
      </c>
      <c r="L2496" t="s">
        <v>83</v>
      </c>
      <c r="M2496" t="s">
        <v>90</v>
      </c>
      <c r="N2496" t="s">
        <v>166</v>
      </c>
      <c r="O2496" t="s">
        <v>41</v>
      </c>
      <c r="P2496">
        <v>7</v>
      </c>
      <c r="Q2496">
        <v>3.2</v>
      </c>
      <c r="R2496" t="s">
        <v>30</v>
      </c>
      <c r="S2496" t="s">
        <v>60</v>
      </c>
    </row>
    <row r="2497" spans="1:19" x14ac:dyDescent="0.35">
      <c r="A2497" t="s">
        <v>5864</v>
      </c>
      <c r="B2497" t="s">
        <v>1950</v>
      </c>
      <c r="C2497" t="s">
        <v>5865</v>
      </c>
      <c r="D2497" t="s">
        <v>72</v>
      </c>
      <c r="E2497" t="s">
        <v>128</v>
      </c>
      <c r="F2497" t="s">
        <v>36</v>
      </c>
      <c r="G2497" t="s">
        <v>129</v>
      </c>
      <c r="H2497">
        <v>12.02</v>
      </c>
      <c r="I2497">
        <v>10</v>
      </c>
      <c r="J2497">
        <v>0</v>
      </c>
      <c r="K2497">
        <v>120.2</v>
      </c>
      <c r="L2497" t="s">
        <v>26</v>
      </c>
      <c r="M2497" t="s">
        <v>111</v>
      </c>
      <c r="N2497" t="s">
        <v>40</v>
      </c>
      <c r="O2497" t="s">
        <v>123</v>
      </c>
      <c r="P2497">
        <v>3</v>
      </c>
      <c r="Q2497">
        <v>4.8</v>
      </c>
      <c r="R2497" t="s">
        <v>202</v>
      </c>
      <c r="S2497" t="s">
        <v>60</v>
      </c>
    </row>
    <row r="2498" spans="1:19" x14ac:dyDescent="0.35">
      <c r="A2498" t="s">
        <v>5866</v>
      </c>
      <c r="B2498" t="s">
        <v>1453</v>
      </c>
      <c r="C2498" t="s">
        <v>4349</v>
      </c>
      <c r="D2498" t="s">
        <v>72</v>
      </c>
      <c r="E2498" t="s">
        <v>533</v>
      </c>
      <c r="F2498" t="s">
        <v>74</v>
      </c>
      <c r="G2498" t="s">
        <v>534</v>
      </c>
      <c r="H2498">
        <v>191.01</v>
      </c>
      <c r="I2498">
        <v>11</v>
      </c>
      <c r="J2498">
        <v>0.25</v>
      </c>
      <c r="K2498">
        <v>1575.83</v>
      </c>
      <c r="L2498" t="s">
        <v>165</v>
      </c>
      <c r="M2498" t="s">
        <v>39</v>
      </c>
      <c r="N2498" t="s">
        <v>85</v>
      </c>
      <c r="O2498" t="s">
        <v>123</v>
      </c>
      <c r="P2498">
        <v>7</v>
      </c>
      <c r="Q2498">
        <v>1.7</v>
      </c>
      <c r="R2498" t="s">
        <v>143</v>
      </c>
      <c r="S2498" t="s">
        <v>42</v>
      </c>
    </row>
    <row r="2499" spans="1:19" x14ac:dyDescent="0.35">
      <c r="A2499" t="s">
        <v>5867</v>
      </c>
      <c r="B2499" t="s">
        <v>4186</v>
      </c>
      <c r="C2499" t="s">
        <v>1316</v>
      </c>
      <c r="D2499" t="s">
        <v>22</v>
      </c>
      <c r="E2499" t="s">
        <v>193</v>
      </c>
      <c r="F2499" t="s">
        <v>24</v>
      </c>
      <c r="G2499" t="s">
        <v>194</v>
      </c>
      <c r="H2499">
        <v>215.62</v>
      </c>
      <c r="I2499">
        <v>5</v>
      </c>
      <c r="J2499">
        <v>0</v>
      </c>
      <c r="K2499">
        <v>1078.0999999999999</v>
      </c>
      <c r="L2499" t="s">
        <v>302</v>
      </c>
      <c r="M2499" t="s">
        <v>111</v>
      </c>
      <c r="N2499" t="s">
        <v>40</v>
      </c>
      <c r="O2499" t="s">
        <v>29</v>
      </c>
      <c r="P2499">
        <v>3</v>
      </c>
      <c r="Q2499">
        <v>2.4</v>
      </c>
      <c r="R2499" t="s">
        <v>30</v>
      </c>
      <c r="S2499" t="s">
        <v>60</v>
      </c>
    </row>
    <row r="2500" spans="1:19" x14ac:dyDescent="0.35">
      <c r="A2500" t="s">
        <v>5868</v>
      </c>
      <c r="B2500" t="s">
        <v>862</v>
      </c>
      <c r="C2500" t="s">
        <v>5869</v>
      </c>
      <c r="D2500" t="s">
        <v>34</v>
      </c>
      <c r="E2500" t="s">
        <v>214</v>
      </c>
      <c r="F2500" t="s">
        <v>66</v>
      </c>
      <c r="G2500" t="s">
        <v>215</v>
      </c>
      <c r="H2500">
        <v>1612.53</v>
      </c>
      <c r="I2500">
        <v>6</v>
      </c>
      <c r="J2500">
        <v>0</v>
      </c>
      <c r="K2500">
        <v>9675.18</v>
      </c>
      <c r="L2500" t="s">
        <v>98</v>
      </c>
      <c r="M2500" t="s">
        <v>84</v>
      </c>
      <c r="N2500" t="s">
        <v>85</v>
      </c>
      <c r="O2500" t="s">
        <v>50</v>
      </c>
      <c r="P2500">
        <v>2</v>
      </c>
      <c r="Q2500">
        <v>3.3</v>
      </c>
      <c r="R2500" t="s">
        <v>30</v>
      </c>
      <c r="S2500" t="s">
        <v>60</v>
      </c>
    </row>
    <row r="2501" spans="1:19" x14ac:dyDescent="0.35">
      <c r="A2501" t="s">
        <v>5870</v>
      </c>
      <c r="B2501" t="s">
        <v>4718</v>
      </c>
      <c r="C2501" t="s">
        <v>4981</v>
      </c>
      <c r="D2501" t="s">
        <v>127</v>
      </c>
      <c r="E2501" t="s">
        <v>244</v>
      </c>
      <c r="F2501" t="s">
        <v>36</v>
      </c>
      <c r="G2501" t="s">
        <v>129</v>
      </c>
      <c r="H2501">
        <v>10.89</v>
      </c>
      <c r="I2501">
        <v>4</v>
      </c>
      <c r="J2501">
        <v>0</v>
      </c>
      <c r="K2501">
        <v>43.56</v>
      </c>
      <c r="L2501" t="s">
        <v>49</v>
      </c>
      <c r="M2501" t="s">
        <v>84</v>
      </c>
      <c r="N2501" t="s">
        <v>59</v>
      </c>
      <c r="O2501" t="s">
        <v>105</v>
      </c>
      <c r="P2501">
        <v>10</v>
      </c>
      <c r="Q2501">
        <v>4.5</v>
      </c>
      <c r="R2501" t="s">
        <v>30</v>
      </c>
      <c r="S2501" t="s">
        <v>60</v>
      </c>
    </row>
    <row r="2502" spans="1:19" x14ac:dyDescent="0.35">
      <c r="A2502" t="s">
        <v>5871</v>
      </c>
      <c r="B2502" t="s">
        <v>70</v>
      </c>
      <c r="C2502" t="s">
        <v>5872</v>
      </c>
      <c r="D2502" t="s">
        <v>34</v>
      </c>
      <c r="E2502" t="s">
        <v>301</v>
      </c>
      <c r="F2502" t="s">
        <v>57</v>
      </c>
      <c r="G2502" t="s">
        <v>97</v>
      </c>
      <c r="H2502">
        <v>273.22000000000003</v>
      </c>
      <c r="I2502">
        <v>10</v>
      </c>
      <c r="J2502">
        <v>0.05</v>
      </c>
      <c r="K2502">
        <v>2595.59</v>
      </c>
      <c r="L2502" t="s">
        <v>98</v>
      </c>
      <c r="M2502" t="s">
        <v>122</v>
      </c>
      <c r="N2502" t="s">
        <v>28</v>
      </c>
      <c r="O2502" t="s">
        <v>41</v>
      </c>
      <c r="P2502">
        <v>4</v>
      </c>
      <c r="Q2502">
        <v>4.7</v>
      </c>
      <c r="R2502" t="s">
        <v>30</v>
      </c>
      <c r="S2502" t="s">
        <v>60</v>
      </c>
    </row>
    <row r="2503" spans="1:19" x14ac:dyDescent="0.35">
      <c r="A2503" t="s">
        <v>5873</v>
      </c>
      <c r="B2503" t="s">
        <v>4271</v>
      </c>
      <c r="C2503" t="s">
        <v>5874</v>
      </c>
      <c r="D2503" t="s">
        <v>22</v>
      </c>
      <c r="E2503" t="s">
        <v>198</v>
      </c>
      <c r="F2503" t="s">
        <v>74</v>
      </c>
      <c r="G2503" t="s">
        <v>110</v>
      </c>
      <c r="H2503">
        <v>2204.2600000000002</v>
      </c>
      <c r="I2503">
        <v>6</v>
      </c>
      <c r="J2503">
        <v>0.3</v>
      </c>
      <c r="K2503">
        <v>9257.89</v>
      </c>
      <c r="L2503" t="s">
        <v>165</v>
      </c>
      <c r="M2503" t="s">
        <v>134</v>
      </c>
      <c r="N2503" t="s">
        <v>172</v>
      </c>
      <c r="O2503" t="s">
        <v>116</v>
      </c>
      <c r="P2503">
        <v>10</v>
      </c>
      <c r="Q2503">
        <v>2.2999999999999998</v>
      </c>
      <c r="R2503" t="s">
        <v>202</v>
      </c>
      <c r="S2503" t="s">
        <v>60</v>
      </c>
    </row>
    <row r="2504" spans="1:19" x14ac:dyDescent="0.35">
      <c r="A2504" t="s">
        <v>5875</v>
      </c>
      <c r="B2504" t="s">
        <v>3426</v>
      </c>
      <c r="C2504" t="s">
        <v>5876</v>
      </c>
      <c r="D2504" t="s">
        <v>22</v>
      </c>
      <c r="E2504" t="s">
        <v>223</v>
      </c>
      <c r="F2504" t="s">
        <v>66</v>
      </c>
      <c r="G2504" t="s">
        <v>171</v>
      </c>
      <c r="H2504">
        <v>317.22000000000003</v>
      </c>
      <c r="I2504">
        <v>7</v>
      </c>
      <c r="J2504">
        <v>0.1</v>
      </c>
      <c r="K2504">
        <v>1998.49</v>
      </c>
      <c r="L2504" t="s">
        <v>302</v>
      </c>
      <c r="M2504" t="s">
        <v>39</v>
      </c>
      <c r="N2504" t="s">
        <v>28</v>
      </c>
      <c r="O2504" t="s">
        <v>29</v>
      </c>
      <c r="P2504">
        <v>3</v>
      </c>
      <c r="Q2504">
        <v>1.3</v>
      </c>
      <c r="R2504" t="s">
        <v>30</v>
      </c>
      <c r="S2504" t="s">
        <v>60</v>
      </c>
    </row>
    <row r="2505" spans="1:19" x14ac:dyDescent="0.35">
      <c r="A2505" t="s">
        <v>5877</v>
      </c>
      <c r="B2505" t="s">
        <v>283</v>
      </c>
      <c r="C2505" t="s">
        <v>5878</v>
      </c>
      <c r="D2505" t="s">
        <v>157</v>
      </c>
      <c r="E2505" t="s">
        <v>323</v>
      </c>
      <c r="F2505" t="s">
        <v>57</v>
      </c>
      <c r="G2505" t="s">
        <v>82</v>
      </c>
      <c r="H2505">
        <v>659.71</v>
      </c>
      <c r="I2505">
        <v>9</v>
      </c>
      <c r="J2505">
        <v>0</v>
      </c>
      <c r="K2505">
        <v>5937.39</v>
      </c>
      <c r="L2505" t="s">
        <v>104</v>
      </c>
      <c r="M2505" t="s">
        <v>84</v>
      </c>
      <c r="N2505" t="s">
        <v>166</v>
      </c>
      <c r="O2505" t="s">
        <v>105</v>
      </c>
      <c r="P2505">
        <v>12</v>
      </c>
      <c r="Q2505">
        <v>2.7</v>
      </c>
      <c r="R2505" t="s">
        <v>30</v>
      </c>
      <c r="S2505" t="s">
        <v>60</v>
      </c>
    </row>
    <row r="2506" spans="1:19" x14ac:dyDescent="0.35">
      <c r="A2506" t="s">
        <v>5879</v>
      </c>
      <c r="B2506" t="s">
        <v>1401</v>
      </c>
      <c r="C2506" t="s">
        <v>3026</v>
      </c>
      <c r="D2506" t="s">
        <v>127</v>
      </c>
      <c r="E2506" t="s">
        <v>128</v>
      </c>
      <c r="F2506" t="s">
        <v>36</v>
      </c>
      <c r="G2506" t="s">
        <v>129</v>
      </c>
      <c r="H2506">
        <v>35.619999999999997</v>
      </c>
      <c r="I2506">
        <v>10</v>
      </c>
      <c r="J2506">
        <v>0.05</v>
      </c>
      <c r="K2506">
        <v>338.39</v>
      </c>
      <c r="L2506" t="s">
        <v>165</v>
      </c>
      <c r="M2506" t="s">
        <v>134</v>
      </c>
      <c r="N2506" t="s">
        <v>40</v>
      </c>
      <c r="O2506" t="s">
        <v>77</v>
      </c>
      <c r="P2506">
        <v>7</v>
      </c>
      <c r="Q2506">
        <v>2.6</v>
      </c>
      <c r="R2506" t="s">
        <v>30</v>
      </c>
      <c r="S2506" t="s">
        <v>60</v>
      </c>
    </row>
    <row r="2507" spans="1:19" x14ac:dyDescent="0.35">
      <c r="A2507" t="s">
        <v>5880</v>
      </c>
      <c r="B2507" t="s">
        <v>3583</v>
      </c>
      <c r="C2507" t="s">
        <v>5881</v>
      </c>
      <c r="D2507" t="s">
        <v>127</v>
      </c>
      <c r="E2507" t="s">
        <v>306</v>
      </c>
      <c r="F2507" t="s">
        <v>36</v>
      </c>
      <c r="G2507" t="s">
        <v>259</v>
      </c>
      <c r="H2507">
        <v>12.06</v>
      </c>
      <c r="I2507">
        <v>7</v>
      </c>
      <c r="J2507">
        <v>0.05</v>
      </c>
      <c r="K2507">
        <v>80.2</v>
      </c>
      <c r="L2507" t="s">
        <v>142</v>
      </c>
      <c r="M2507" t="s">
        <v>39</v>
      </c>
      <c r="N2507" t="s">
        <v>91</v>
      </c>
      <c r="O2507" t="s">
        <v>123</v>
      </c>
      <c r="P2507">
        <v>12</v>
      </c>
      <c r="Q2507">
        <v>4.9000000000000004</v>
      </c>
      <c r="R2507" t="s">
        <v>30</v>
      </c>
      <c r="S2507" t="s">
        <v>294</v>
      </c>
    </row>
    <row r="2508" spans="1:19" x14ac:dyDescent="0.35">
      <c r="A2508" t="s">
        <v>5882</v>
      </c>
      <c r="B2508" t="s">
        <v>1437</v>
      </c>
      <c r="C2508" t="s">
        <v>5883</v>
      </c>
      <c r="D2508" t="s">
        <v>127</v>
      </c>
      <c r="E2508" t="s">
        <v>120</v>
      </c>
      <c r="F2508" t="s">
        <v>47</v>
      </c>
      <c r="G2508" t="s">
        <v>121</v>
      </c>
      <c r="H2508">
        <v>695.14</v>
      </c>
      <c r="I2508">
        <v>6</v>
      </c>
      <c r="J2508">
        <v>0</v>
      </c>
      <c r="K2508">
        <v>4170.84</v>
      </c>
      <c r="L2508" t="s">
        <v>165</v>
      </c>
      <c r="M2508" t="s">
        <v>27</v>
      </c>
      <c r="N2508" t="s">
        <v>28</v>
      </c>
      <c r="O2508" t="s">
        <v>50</v>
      </c>
      <c r="P2508">
        <v>12</v>
      </c>
      <c r="Q2508">
        <v>2.7</v>
      </c>
      <c r="R2508" t="s">
        <v>30</v>
      </c>
      <c r="S2508" t="s">
        <v>42</v>
      </c>
    </row>
    <row r="2509" spans="1:19" x14ac:dyDescent="0.35">
      <c r="A2509" t="s">
        <v>5884</v>
      </c>
      <c r="B2509" t="s">
        <v>1346</v>
      </c>
      <c r="C2509" t="s">
        <v>357</v>
      </c>
      <c r="D2509" t="s">
        <v>127</v>
      </c>
      <c r="E2509" t="s">
        <v>65</v>
      </c>
      <c r="F2509" t="s">
        <v>66</v>
      </c>
      <c r="G2509" t="s">
        <v>67</v>
      </c>
      <c r="H2509">
        <v>329.71</v>
      </c>
      <c r="I2509">
        <v>1</v>
      </c>
      <c r="J2509">
        <v>0</v>
      </c>
      <c r="K2509">
        <v>329.71</v>
      </c>
      <c r="L2509" t="s">
        <v>165</v>
      </c>
      <c r="M2509" t="s">
        <v>84</v>
      </c>
      <c r="N2509" t="s">
        <v>40</v>
      </c>
      <c r="O2509" t="s">
        <v>41</v>
      </c>
      <c r="P2509">
        <v>1</v>
      </c>
      <c r="Q2509">
        <v>2.2000000000000002</v>
      </c>
      <c r="S2509" t="s">
        <v>60</v>
      </c>
    </row>
    <row r="2510" spans="1:19" x14ac:dyDescent="0.35">
      <c r="A2510" t="s">
        <v>5885</v>
      </c>
      <c r="B2510" t="s">
        <v>2881</v>
      </c>
      <c r="C2510" t="s">
        <v>2373</v>
      </c>
      <c r="D2510" t="s">
        <v>64</v>
      </c>
      <c r="E2510" t="s">
        <v>399</v>
      </c>
      <c r="F2510" t="s">
        <v>24</v>
      </c>
      <c r="G2510" t="s">
        <v>182</v>
      </c>
      <c r="H2510">
        <v>295.54000000000002</v>
      </c>
      <c r="I2510">
        <v>2</v>
      </c>
      <c r="J2510">
        <v>0.15</v>
      </c>
      <c r="K2510">
        <v>502.42</v>
      </c>
      <c r="L2510" t="s">
        <v>98</v>
      </c>
      <c r="M2510" t="s">
        <v>183</v>
      </c>
      <c r="N2510" t="s">
        <v>91</v>
      </c>
      <c r="O2510" t="s">
        <v>123</v>
      </c>
      <c r="P2510">
        <v>6</v>
      </c>
      <c r="Q2510">
        <v>2.5</v>
      </c>
      <c r="R2510" t="s">
        <v>30</v>
      </c>
      <c r="S2510" t="s">
        <v>52</v>
      </c>
    </row>
    <row r="2511" spans="1:19" x14ac:dyDescent="0.35">
      <c r="A2511" t="s">
        <v>5886</v>
      </c>
      <c r="B2511" t="s">
        <v>949</v>
      </c>
      <c r="C2511" t="s">
        <v>5887</v>
      </c>
      <c r="D2511" t="s">
        <v>22</v>
      </c>
      <c r="E2511" t="s">
        <v>209</v>
      </c>
      <c r="F2511" t="s">
        <v>47</v>
      </c>
      <c r="G2511" t="s">
        <v>210</v>
      </c>
      <c r="H2511">
        <v>17.829999999999998</v>
      </c>
      <c r="I2511">
        <v>1</v>
      </c>
      <c r="J2511">
        <v>0</v>
      </c>
      <c r="K2511">
        <v>17.829999999999998</v>
      </c>
      <c r="L2511" t="s">
        <v>49</v>
      </c>
      <c r="M2511" t="s">
        <v>90</v>
      </c>
      <c r="N2511" t="s">
        <v>85</v>
      </c>
      <c r="O2511" t="s">
        <v>29</v>
      </c>
      <c r="P2511">
        <v>2</v>
      </c>
      <c r="Q2511">
        <v>2.6</v>
      </c>
      <c r="R2511" t="s">
        <v>30</v>
      </c>
      <c r="S2511" t="s">
        <v>52</v>
      </c>
    </row>
    <row r="2512" spans="1:19" x14ac:dyDescent="0.35">
      <c r="A2512" t="s">
        <v>5888</v>
      </c>
      <c r="B2512" t="s">
        <v>5889</v>
      </c>
      <c r="C2512" t="s">
        <v>5890</v>
      </c>
      <c r="D2512" t="s">
        <v>64</v>
      </c>
      <c r="E2512" t="s">
        <v>306</v>
      </c>
      <c r="F2512" t="s">
        <v>36</v>
      </c>
      <c r="G2512" t="s">
        <v>259</v>
      </c>
      <c r="H2512">
        <v>31.7</v>
      </c>
      <c r="I2512">
        <v>9</v>
      </c>
      <c r="J2512">
        <v>0</v>
      </c>
      <c r="K2512">
        <v>285.3</v>
      </c>
      <c r="L2512" t="s">
        <v>165</v>
      </c>
      <c r="M2512" t="s">
        <v>183</v>
      </c>
      <c r="N2512" t="s">
        <v>59</v>
      </c>
      <c r="O2512" t="s">
        <v>29</v>
      </c>
      <c r="P2512">
        <v>8</v>
      </c>
      <c r="Q2512">
        <v>4.3</v>
      </c>
      <c r="R2512" t="s">
        <v>30</v>
      </c>
      <c r="S2512" t="s">
        <v>60</v>
      </c>
    </row>
    <row r="2513" spans="1:19" x14ac:dyDescent="0.35">
      <c r="A2513" t="s">
        <v>5891</v>
      </c>
      <c r="B2513" t="s">
        <v>5024</v>
      </c>
      <c r="C2513" t="s">
        <v>5892</v>
      </c>
      <c r="D2513" t="s">
        <v>22</v>
      </c>
      <c r="E2513" t="s">
        <v>46</v>
      </c>
      <c r="F2513" t="s">
        <v>47</v>
      </c>
      <c r="G2513" t="s">
        <v>48</v>
      </c>
      <c r="H2513">
        <v>314.79000000000002</v>
      </c>
      <c r="I2513">
        <v>10</v>
      </c>
      <c r="J2513">
        <v>0.05</v>
      </c>
      <c r="K2513">
        <v>2990.51</v>
      </c>
      <c r="L2513" t="s">
        <v>302</v>
      </c>
      <c r="M2513" t="s">
        <v>90</v>
      </c>
      <c r="N2513" t="s">
        <v>40</v>
      </c>
      <c r="O2513" t="s">
        <v>41</v>
      </c>
      <c r="P2513">
        <v>5</v>
      </c>
      <c r="Q2513">
        <v>1.3</v>
      </c>
      <c r="R2513" t="s">
        <v>30</v>
      </c>
      <c r="S2513" t="s">
        <v>60</v>
      </c>
    </row>
    <row r="2514" spans="1:19" x14ac:dyDescent="0.35">
      <c r="A2514" t="s">
        <v>5893</v>
      </c>
      <c r="B2514" t="s">
        <v>560</v>
      </c>
      <c r="C2514" t="s">
        <v>5894</v>
      </c>
      <c r="D2514" t="s">
        <v>157</v>
      </c>
      <c r="E2514" t="s">
        <v>258</v>
      </c>
      <c r="F2514" t="s">
        <v>36</v>
      </c>
      <c r="G2514" t="s">
        <v>259</v>
      </c>
      <c r="H2514">
        <v>34.450000000000003</v>
      </c>
      <c r="I2514">
        <v>10</v>
      </c>
      <c r="J2514">
        <v>0.2</v>
      </c>
      <c r="K2514">
        <v>275.60000000000002</v>
      </c>
      <c r="L2514" t="s">
        <v>26</v>
      </c>
      <c r="M2514" t="s">
        <v>84</v>
      </c>
      <c r="N2514" t="s">
        <v>68</v>
      </c>
      <c r="O2514" t="s">
        <v>116</v>
      </c>
      <c r="P2514">
        <v>3</v>
      </c>
      <c r="Q2514">
        <v>2.2999999999999998</v>
      </c>
      <c r="R2514" t="s">
        <v>143</v>
      </c>
      <c r="S2514" t="s">
        <v>52</v>
      </c>
    </row>
    <row r="2515" spans="1:19" x14ac:dyDescent="0.35">
      <c r="A2515" t="s">
        <v>5895</v>
      </c>
      <c r="B2515" t="s">
        <v>5896</v>
      </c>
      <c r="C2515" t="s">
        <v>1440</v>
      </c>
      <c r="D2515" t="s">
        <v>72</v>
      </c>
      <c r="E2515" t="s">
        <v>23</v>
      </c>
      <c r="F2515" t="s">
        <v>24</v>
      </c>
      <c r="G2515" t="s">
        <v>25</v>
      </c>
      <c r="H2515">
        <v>348.42</v>
      </c>
      <c r="I2515">
        <v>9</v>
      </c>
      <c r="J2515">
        <v>0.1</v>
      </c>
      <c r="K2515">
        <v>2822.2</v>
      </c>
      <c r="L2515" t="s">
        <v>38</v>
      </c>
      <c r="M2515" t="s">
        <v>27</v>
      </c>
      <c r="N2515" t="s">
        <v>91</v>
      </c>
      <c r="O2515" t="s">
        <v>50</v>
      </c>
      <c r="P2515">
        <v>10</v>
      </c>
      <c r="Q2515">
        <v>4.9000000000000004</v>
      </c>
      <c r="R2515" t="s">
        <v>30</v>
      </c>
      <c r="S2515" t="s">
        <v>60</v>
      </c>
    </row>
    <row r="2516" spans="1:19" x14ac:dyDescent="0.35">
      <c r="A2516" t="s">
        <v>5897</v>
      </c>
      <c r="B2516" t="s">
        <v>3249</v>
      </c>
      <c r="C2516" t="s">
        <v>4327</v>
      </c>
      <c r="D2516" t="s">
        <v>127</v>
      </c>
      <c r="E2516" t="s">
        <v>413</v>
      </c>
      <c r="F2516" t="s">
        <v>47</v>
      </c>
      <c r="G2516" t="s">
        <v>103</v>
      </c>
      <c r="H2516">
        <v>116.15</v>
      </c>
      <c r="I2516">
        <v>7</v>
      </c>
      <c r="J2516">
        <v>0.15</v>
      </c>
      <c r="K2516">
        <v>691.09</v>
      </c>
      <c r="L2516" t="s">
        <v>142</v>
      </c>
      <c r="M2516" t="s">
        <v>183</v>
      </c>
      <c r="N2516" t="s">
        <v>40</v>
      </c>
      <c r="O2516" t="s">
        <v>105</v>
      </c>
      <c r="P2516">
        <v>7</v>
      </c>
      <c r="Q2516">
        <v>1.6</v>
      </c>
      <c r="R2516" t="s">
        <v>30</v>
      </c>
      <c r="S2516" t="s">
        <v>52</v>
      </c>
    </row>
    <row r="2517" spans="1:19" x14ac:dyDescent="0.35">
      <c r="A2517" t="s">
        <v>5898</v>
      </c>
      <c r="B2517" t="s">
        <v>5899</v>
      </c>
      <c r="C2517" t="s">
        <v>4482</v>
      </c>
      <c r="D2517" t="s">
        <v>34</v>
      </c>
      <c r="E2517" t="s">
        <v>872</v>
      </c>
      <c r="F2517" t="s">
        <v>36</v>
      </c>
      <c r="G2517" t="s">
        <v>873</v>
      </c>
      <c r="H2517">
        <v>22.64</v>
      </c>
      <c r="I2517">
        <v>13</v>
      </c>
      <c r="J2517">
        <v>0.1</v>
      </c>
      <c r="K2517">
        <v>264.89</v>
      </c>
      <c r="L2517" t="s">
        <v>49</v>
      </c>
      <c r="M2517" t="s">
        <v>122</v>
      </c>
      <c r="N2517" t="s">
        <v>28</v>
      </c>
      <c r="O2517" t="s">
        <v>105</v>
      </c>
      <c r="P2517">
        <v>11</v>
      </c>
      <c r="Q2517">
        <v>4</v>
      </c>
      <c r="R2517" t="s">
        <v>30</v>
      </c>
      <c r="S2517" t="s">
        <v>60</v>
      </c>
    </row>
    <row r="2518" spans="1:19" x14ac:dyDescent="0.35">
      <c r="A2518" t="s">
        <v>5900</v>
      </c>
      <c r="B2518" t="s">
        <v>2181</v>
      </c>
      <c r="C2518" t="s">
        <v>5901</v>
      </c>
      <c r="D2518" t="s">
        <v>34</v>
      </c>
      <c r="E2518" t="s">
        <v>239</v>
      </c>
      <c r="F2518" t="s">
        <v>66</v>
      </c>
      <c r="G2518" t="s">
        <v>240</v>
      </c>
      <c r="H2518">
        <v>1516.09</v>
      </c>
      <c r="I2518">
        <v>2</v>
      </c>
      <c r="J2518">
        <v>0.15</v>
      </c>
      <c r="K2518">
        <v>2577.35</v>
      </c>
      <c r="L2518" t="s">
        <v>104</v>
      </c>
      <c r="M2518" t="s">
        <v>183</v>
      </c>
      <c r="N2518" t="s">
        <v>172</v>
      </c>
      <c r="O2518" t="s">
        <v>92</v>
      </c>
      <c r="P2518">
        <v>2</v>
      </c>
      <c r="Q2518">
        <v>2.4</v>
      </c>
      <c r="R2518" t="s">
        <v>30</v>
      </c>
      <c r="S2518" t="s">
        <v>60</v>
      </c>
    </row>
    <row r="2519" spans="1:19" x14ac:dyDescent="0.35">
      <c r="A2519" t="s">
        <v>5902</v>
      </c>
      <c r="B2519" t="s">
        <v>522</v>
      </c>
      <c r="C2519" t="s">
        <v>2113</v>
      </c>
      <c r="D2519" t="s">
        <v>72</v>
      </c>
      <c r="E2519" t="s">
        <v>65</v>
      </c>
      <c r="F2519" t="s">
        <v>66</v>
      </c>
      <c r="G2519" t="s">
        <v>67</v>
      </c>
      <c r="H2519">
        <v>1894.44</v>
      </c>
      <c r="I2519">
        <v>6</v>
      </c>
      <c r="J2519">
        <v>0</v>
      </c>
      <c r="K2519">
        <v>11366.64</v>
      </c>
      <c r="L2519" t="s">
        <v>76</v>
      </c>
      <c r="M2519" t="s">
        <v>90</v>
      </c>
      <c r="N2519" t="s">
        <v>28</v>
      </c>
      <c r="O2519" t="s">
        <v>77</v>
      </c>
      <c r="P2519">
        <v>5</v>
      </c>
      <c r="Q2519">
        <v>3.3</v>
      </c>
      <c r="R2519" t="s">
        <v>30</v>
      </c>
      <c r="S2519" t="s">
        <v>86</v>
      </c>
    </row>
    <row r="2520" spans="1:19" x14ac:dyDescent="0.35">
      <c r="A2520" t="s">
        <v>5903</v>
      </c>
      <c r="B2520" t="s">
        <v>1232</v>
      </c>
      <c r="C2520" t="s">
        <v>5904</v>
      </c>
      <c r="D2520" t="s">
        <v>157</v>
      </c>
      <c r="E2520" t="s">
        <v>306</v>
      </c>
      <c r="F2520" t="s">
        <v>36</v>
      </c>
      <c r="G2520" t="s">
        <v>259</v>
      </c>
      <c r="H2520">
        <v>10.29</v>
      </c>
      <c r="I2520">
        <v>11</v>
      </c>
      <c r="J2520">
        <v>0.25</v>
      </c>
      <c r="K2520">
        <v>84.89</v>
      </c>
      <c r="L2520" t="s">
        <v>38</v>
      </c>
      <c r="M2520" t="s">
        <v>90</v>
      </c>
      <c r="N2520" t="s">
        <v>40</v>
      </c>
      <c r="O2520" t="s">
        <v>105</v>
      </c>
      <c r="P2520">
        <v>11</v>
      </c>
      <c r="Q2520">
        <v>1.4</v>
      </c>
      <c r="R2520" t="s">
        <v>30</v>
      </c>
      <c r="S2520" t="s">
        <v>86</v>
      </c>
    </row>
    <row r="2521" spans="1:19" x14ac:dyDescent="0.35">
      <c r="A2521" t="s">
        <v>5905</v>
      </c>
      <c r="B2521" t="s">
        <v>2953</v>
      </c>
      <c r="C2521" t="s">
        <v>4351</v>
      </c>
      <c r="D2521" t="s">
        <v>34</v>
      </c>
      <c r="E2521" t="s">
        <v>102</v>
      </c>
      <c r="F2521" t="s">
        <v>47</v>
      </c>
      <c r="G2521" t="s">
        <v>103</v>
      </c>
      <c r="H2521">
        <v>81.12</v>
      </c>
      <c r="I2521">
        <v>4</v>
      </c>
      <c r="J2521">
        <v>0</v>
      </c>
      <c r="K2521">
        <v>324.48</v>
      </c>
      <c r="L2521" t="s">
        <v>98</v>
      </c>
      <c r="M2521" t="s">
        <v>134</v>
      </c>
      <c r="N2521" t="s">
        <v>40</v>
      </c>
      <c r="O2521" t="s">
        <v>41</v>
      </c>
      <c r="P2521">
        <v>8</v>
      </c>
      <c r="Q2521">
        <v>2.2000000000000002</v>
      </c>
      <c r="R2521" t="s">
        <v>30</v>
      </c>
    </row>
    <row r="2522" spans="1:19" x14ac:dyDescent="0.35">
      <c r="A2522" t="s">
        <v>5906</v>
      </c>
      <c r="B2522" t="s">
        <v>5579</v>
      </c>
      <c r="C2522" t="s">
        <v>1074</v>
      </c>
      <c r="D2522" t="s">
        <v>22</v>
      </c>
      <c r="E2522" t="s">
        <v>170</v>
      </c>
      <c r="F2522" t="s">
        <v>66</v>
      </c>
      <c r="G2522" t="s">
        <v>171</v>
      </c>
      <c r="H2522">
        <v>1659.84</v>
      </c>
      <c r="I2522">
        <v>1</v>
      </c>
      <c r="J2522">
        <v>0.05</v>
      </c>
      <c r="K2522">
        <v>1576.85</v>
      </c>
      <c r="L2522" t="s">
        <v>302</v>
      </c>
      <c r="M2522" t="s">
        <v>122</v>
      </c>
      <c r="N2522" t="s">
        <v>28</v>
      </c>
      <c r="O2522" t="s">
        <v>77</v>
      </c>
      <c r="P2522">
        <v>13</v>
      </c>
      <c r="Q2522">
        <v>3</v>
      </c>
      <c r="R2522" t="s">
        <v>30</v>
      </c>
      <c r="S2522" t="s">
        <v>86</v>
      </c>
    </row>
    <row r="2523" spans="1:19" x14ac:dyDescent="0.35">
      <c r="A2523" t="s">
        <v>5907</v>
      </c>
      <c r="B2523" t="s">
        <v>5908</v>
      </c>
      <c r="C2523" t="s">
        <v>5909</v>
      </c>
      <c r="D2523" t="s">
        <v>72</v>
      </c>
      <c r="E2523" t="s">
        <v>181</v>
      </c>
      <c r="F2523" t="s">
        <v>24</v>
      </c>
      <c r="G2523" t="s">
        <v>182</v>
      </c>
      <c r="H2523">
        <v>327.55</v>
      </c>
      <c r="I2523">
        <v>1</v>
      </c>
      <c r="J2523">
        <v>0.2</v>
      </c>
      <c r="K2523">
        <v>262.04000000000002</v>
      </c>
      <c r="L2523" t="s">
        <v>76</v>
      </c>
      <c r="M2523" t="s">
        <v>183</v>
      </c>
      <c r="N2523" t="s">
        <v>166</v>
      </c>
      <c r="O2523" t="s">
        <v>41</v>
      </c>
      <c r="P2523">
        <v>11</v>
      </c>
      <c r="Q2523">
        <v>1.9</v>
      </c>
      <c r="R2523" t="s">
        <v>30</v>
      </c>
      <c r="S2523" t="s">
        <v>60</v>
      </c>
    </row>
    <row r="2524" spans="1:19" x14ac:dyDescent="0.35">
      <c r="A2524" t="s">
        <v>5910</v>
      </c>
      <c r="B2524" t="s">
        <v>5911</v>
      </c>
      <c r="C2524" t="s">
        <v>5659</v>
      </c>
      <c r="D2524" t="s">
        <v>127</v>
      </c>
      <c r="E2524" t="s">
        <v>323</v>
      </c>
      <c r="F2524" t="s">
        <v>57</v>
      </c>
      <c r="G2524" t="s">
        <v>82</v>
      </c>
      <c r="H2524">
        <v>332.59</v>
      </c>
      <c r="I2524">
        <v>12</v>
      </c>
      <c r="J2524">
        <v>0.05</v>
      </c>
      <c r="K2524">
        <v>3791.53</v>
      </c>
      <c r="L2524" t="s">
        <v>142</v>
      </c>
      <c r="M2524" t="s">
        <v>27</v>
      </c>
      <c r="N2524" t="s">
        <v>85</v>
      </c>
      <c r="O2524" t="s">
        <v>123</v>
      </c>
      <c r="P2524">
        <v>1</v>
      </c>
      <c r="Q2524">
        <v>3.2</v>
      </c>
      <c r="R2524" t="s">
        <v>30</v>
      </c>
      <c r="S2524" t="s">
        <v>86</v>
      </c>
    </row>
    <row r="2525" spans="1:19" x14ac:dyDescent="0.35">
      <c r="A2525" t="s">
        <v>5912</v>
      </c>
      <c r="B2525" t="s">
        <v>4827</v>
      </c>
      <c r="C2525" t="s">
        <v>5913</v>
      </c>
      <c r="D2525" t="s">
        <v>157</v>
      </c>
      <c r="E2525" t="s">
        <v>102</v>
      </c>
      <c r="F2525" t="s">
        <v>47</v>
      </c>
      <c r="G2525" t="s">
        <v>103</v>
      </c>
      <c r="H2525">
        <v>674.72</v>
      </c>
      <c r="I2525">
        <v>5</v>
      </c>
      <c r="J2525">
        <v>0.25</v>
      </c>
      <c r="K2525">
        <v>2530.1999999999998</v>
      </c>
      <c r="L2525" t="s">
        <v>76</v>
      </c>
      <c r="M2525" t="s">
        <v>134</v>
      </c>
      <c r="N2525" t="s">
        <v>28</v>
      </c>
      <c r="O2525" t="s">
        <v>50</v>
      </c>
      <c r="P2525">
        <v>1</v>
      </c>
      <c r="Q2525">
        <v>1.9</v>
      </c>
      <c r="R2525" t="s">
        <v>30</v>
      </c>
      <c r="S2525" t="s">
        <v>52</v>
      </c>
    </row>
    <row r="2526" spans="1:19" x14ac:dyDescent="0.35">
      <c r="A2526" t="s">
        <v>5914</v>
      </c>
      <c r="B2526" t="s">
        <v>321</v>
      </c>
      <c r="C2526" t="s">
        <v>4934</v>
      </c>
      <c r="D2526" t="s">
        <v>72</v>
      </c>
      <c r="E2526" t="s">
        <v>445</v>
      </c>
      <c r="F2526" t="s">
        <v>66</v>
      </c>
      <c r="G2526" t="s">
        <v>446</v>
      </c>
      <c r="H2526">
        <v>704.25</v>
      </c>
      <c r="I2526">
        <v>12</v>
      </c>
      <c r="J2526">
        <v>0.1</v>
      </c>
      <c r="K2526">
        <v>7605.9</v>
      </c>
      <c r="L2526" t="s">
        <v>165</v>
      </c>
      <c r="M2526" t="s">
        <v>134</v>
      </c>
      <c r="N2526" t="s">
        <v>59</v>
      </c>
      <c r="O2526" t="s">
        <v>116</v>
      </c>
      <c r="P2526">
        <v>3</v>
      </c>
      <c r="Q2526">
        <v>3.6</v>
      </c>
      <c r="R2526" t="s">
        <v>30</v>
      </c>
      <c r="S2526" t="s">
        <v>52</v>
      </c>
    </row>
    <row r="2527" spans="1:19" x14ac:dyDescent="0.35">
      <c r="A2527" t="s">
        <v>5915</v>
      </c>
      <c r="B2527" t="s">
        <v>1362</v>
      </c>
      <c r="C2527" t="s">
        <v>5916</v>
      </c>
      <c r="D2527" t="s">
        <v>72</v>
      </c>
      <c r="E2527" t="s">
        <v>35</v>
      </c>
      <c r="F2527" t="s">
        <v>36</v>
      </c>
      <c r="G2527" t="s">
        <v>37</v>
      </c>
      <c r="H2527">
        <v>12.31</v>
      </c>
      <c r="I2527">
        <v>2</v>
      </c>
      <c r="J2527">
        <v>0.25</v>
      </c>
      <c r="K2527">
        <v>18.46</v>
      </c>
      <c r="L2527" t="s">
        <v>49</v>
      </c>
      <c r="M2527" t="s">
        <v>122</v>
      </c>
      <c r="N2527" t="s">
        <v>68</v>
      </c>
      <c r="O2527" t="s">
        <v>50</v>
      </c>
      <c r="P2527">
        <v>3</v>
      </c>
      <c r="Q2527">
        <v>4.5999999999999996</v>
      </c>
      <c r="R2527" t="s">
        <v>30</v>
      </c>
      <c r="S2527" t="s">
        <v>60</v>
      </c>
    </row>
    <row r="2528" spans="1:19" x14ac:dyDescent="0.35">
      <c r="A2528" t="s">
        <v>5917</v>
      </c>
      <c r="B2528" t="s">
        <v>4419</v>
      </c>
      <c r="C2528" t="s">
        <v>5918</v>
      </c>
      <c r="D2528" t="s">
        <v>72</v>
      </c>
      <c r="E2528" t="s">
        <v>231</v>
      </c>
      <c r="F2528" t="s">
        <v>57</v>
      </c>
      <c r="G2528" t="s">
        <v>232</v>
      </c>
      <c r="H2528">
        <v>242.65</v>
      </c>
      <c r="I2528">
        <v>4</v>
      </c>
      <c r="J2528">
        <v>0.2</v>
      </c>
      <c r="K2528">
        <v>776.48</v>
      </c>
      <c r="L2528" t="s">
        <v>83</v>
      </c>
      <c r="M2528" t="s">
        <v>84</v>
      </c>
      <c r="N2528" t="s">
        <v>40</v>
      </c>
      <c r="O2528" t="s">
        <v>77</v>
      </c>
      <c r="P2528">
        <v>13</v>
      </c>
      <c r="Q2528">
        <v>1.3</v>
      </c>
      <c r="R2528" t="s">
        <v>51</v>
      </c>
      <c r="S2528" t="s">
        <v>60</v>
      </c>
    </row>
    <row r="2529" spans="1:19" x14ac:dyDescent="0.35">
      <c r="A2529" t="s">
        <v>5919</v>
      </c>
      <c r="B2529" t="s">
        <v>4140</v>
      </c>
      <c r="C2529" t="s">
        <v>5920</v>
      </c>
      <c r="D2529" t="s">
        <v>157</v>
      </c>
      <c r="E2529" t="s">
        <v>306</v>
      </c>
      <c r="F2529" t="s">
        <v>36</v>
      </c>
      <c r="G2529" t="s">
        <v>259</v>
      </c>
      <c r="H2529">
        <v>10.199999999999999</v>
      </c>
      <c r="I2529">
        <v>1</v>
      </c>
      <c r="J2529">
        <v>0.3</v>
      </c>
      <c r="K2529">
        <v>7.14</v>
      </c>
      <c r="L2529" t="s">
        <v>38</v>
      </c>
      <c r="M2529" t="s">
        <v>122</v>
      </c>
      <c r="N2529" t="s">
        <v>172</v>
      </c>
      <c r="O2529" t="s">
        <v>116</v>
      </c>
      <c r="P2529">
        <v>7</v>
      </c>
      <c r="Q2529">
        <v>1.9</v>
      </c>
      <c r="R2529" t="s">
        <v>30</v>
      </c>
    </row>
    <row r="2530" spans="1:19" x14ac:dyDescent="0.35">
      <c r="A2530" t="s">
        <v>5921</v>
      </c>
      <c r="B2530" t="s">
        <v>234</v>
      </c>
      <c r="C2530" t="s">
        <v>5922</v>
      </c>
      <c r="D2530" t="s">
        <v>22</v>
      </c>
      <c r="E2530" t="s">
        <v>223</v>
      </c>
      <c r="F2530" t="s">
        <v>66</v>
      </c>
      <c r="G2530" t="s">
        <v>171</v>
      </c>
      <c r="H2530">
        <v>1225.51</v>
      </c>
      <c r="I2530">
        <v>4</v>
      </c>
      <c r="J2530">
        <v>0.25</v>
      </c>
      <c r="K2530">
        <v>3676.53</v>
      </c>
      <c r="L2530" t="s">
        <v>98</v>
      </c>
      <c r="M2530" t="s">
        <v>183</v>
      </c>
      <c r="N2530" t="s">
        <v>28</v>
      </c>
      <c r="O2530" t="s">
        <v>41</v>
      </c>
      <c r="P2530">
        <v>6</v>
      </c>
      <c r="Q2530">
        <v>4.4000000000000004</v>
      </c>
      <c r="R2530" t="s">
        <v>112</v>
      </c>
      <c r="S2530" t="s">
        <v>294</v>
      </c>
    </row>
    <row r="2531" spans="1:19" x14ac:dyDescent="0.35">
      <c r="A2531" t="s">
        <v>5923</v>
      </c>
      <c r="B2531" t="s">
        <v>3023</v>
      </c>
      <c r="C2531" t="s">
        <v>5924</v>
      </c>
      <c r="D2531" t="s">
        <v>22</v>
      </c>
      <c r="E2531" t="s">
        <v>251</v>
      </c>
      <c r="F2531" t="s">
        <v>36</v>
      </c>
      <c r="G2531" t="s">
        <v>252</v>
      </c>
      <c r="H2531">
        <v>29.8</v>
      </c>
      <c r="I2531">
        <v>11</v>
      </c>
      <c r="J2531">
        <v>0.25</v>
      </c>
      <c r="K2531">
        <v>245.85</v>
      </c>
      <c r="L2531" t="s">
        <v>302</v>
      </c>
      <c r="M2531" t="s">
        <v>122</v>
      </c>
      <c r="N2531" t="s">
        <v>68</v>
      </c>
      <c r="O2531" t="s">
        <v>41</v>
      </c>
      <c r="P2531">
        <v>7</v>
      </c>
      <c r="Q2531">
        <v>3.5</v>
      </c>
      <c r="R2531" t="s">
        <v>51</v>
      </c>
      <c r="S2531" t="s">
        <v>60</v>
      </c>
    </row>
    <row r="2532" spans="1:19" x14ac:dyDescent="0.35">
      <c r="A2532" t="s">
        <v>5925</v>
      </c>
      <c r="B2532" t="s">
        <v>912</v>
      </c>
      <c r="C2532" t="s">
        <v>5926</v>
      </c>
      <c r="D2532" t="s">
        <v>22</v>
      </c>
      <c r="E2532" t="s">
        <v>73</v>
      </c>
      <c r="F2532" t="s">
        <v>74</v>
      </c>
      <c r="G2532" t="s">
        <v>75</v>
      </c>
      <c r="H2532">
        <v>1524.87</v>
      </c>
      <c r="I2532">
        <v>6</v>
      </c>
      <c r="J2532">
        <v>0.15</v>
      </c>
      <c r="K2532">
        <v>7776.84</v>
      </c>
      <c r="L2532" t="s">
        <v>98</v>
      </c>
      <c r="M2532" t="s">
        <v>84</v>
      </c>
      <c r="N2532" t="s">
        <v>59</v>
      </c>
      <c r="O2532" t="s">
        <v>41</v>
      </c>
      <c r="P2532">
        <v>4</v>
      </c>
      <c r="Q2532">
        <v>1.3</v>
      </c>
      <c r="R2532" t="s">
        <v>30</v>
      </c>
      <c r="S2532" t="s">
        <v>60</v>
      </c>
    </row>
    <row r="2533" spans="1:19" x14ac:dyDescent="0.35">
      <c r="A2533" t="s">
        <v>5927</v>
      </c>
      <c r="B2533" t="s">
        <v>4095</v>
      </c>
      <c r="C2533" t="s">
        <v>5928</v>
      </c>
      <c r="D2533" t="s">
        <v>72</v>
      </c>
      <c r="E2533" t="s">
        <v>306</v>
      </c>
      <c r="F2533" t="s">
        <v>36</v>
      </c>
      <c r="G2533" t="s">
        <v>259</v>
      </c>
      <c r="H2533">
        <v>36.6</v>
      </c>
      <c r="I2533">
        <v>10</v>
      </c>
      <c r="J2533">
        <v>0.05</v>
      </c>
      <c r="K2533">
        <v>347.7</v>
      </c>
      <c r="L2533" t="s">
        <v>165</v>
      </c>
      <c r="M2533" t="s">
        <v>39</v>
      </c>
      <c r="N2533" t="s">
        <v>59</v>
      </c>
      <c r="O2533" t="s">
        <v>77</v>
      </c>
      <c r="P2533">
        <v>11</v>
      </c>
      <c r="Q2533">
        <v>2.9</v>
      </c>
      <c r="R2533" t="s">
        <v>30</v>
      </c>
      <c r="S2533" t="s">
        <v>86</v>
      </c>
    </row>
    <row r="2534" spans="1:19" x14ac:dyDescent="0.35">
      <c r="A2534" t="s">
        <v>5929</v>
      </c>
      <c r="B2534" t="s">
        <v>4235</v>
      </c>
      <c r="C2534" t="s">
        <v>5930</v>
      </c>
      <c r="D2534" t="s">
        <v>157</v>
      </c>
      <c r="E2534" t="s">
        <v>81</v>
      </c>
      <c r="F2534" t="s">
        <v>57</v>
      </c>
      <c r="G2534" t="s">
        <v>82</v>
      </c>
      <c r="H2534">
        <v>590</v>
      </c>
      <c r="I2534">
        <v>4</v>
      </c>
      <c r="J2534">
        <v>0</v>
      </c>
      <c r="K2534">
        <v>2360</v>
      </c>
      <c r="L2534" t="s">
        <v>38</v>
      </c>
      <c r="M2534" t="s">
        <v>90</v>
      </c>
      <c r="N2534" t="s">
        <v>68</v>
      </c>
      <c r="O2534" t="s">
        <v>29</v>
      </c>
      <c r="P2534">
        <v>2</v>
      </c>
      <c r="Q2534">
        <v>1.8</v>
      </c>
      <c r="R2534" t="s">
        <v>51</v>
      </c>
      <c r="S2534" t="s">
        <v>60</v>
      </c>
    </row>
    <row r="2535" spans="1:19" x14ac:dyDescent="0.35">
      <c r="A2535" t="s">
        <v>5931</v>
      </c>
      <c r="B2535" t="s">
        <v>5681</v>
      </c>
      <c r="C2535" t="s">
        <v>5932</v>
      </c>
      <c r="D2535" t="s">
        <v>34</v>
      </c>
      <c r="E2535" t="s">
        <v>484</v>
      </c>
      <c r="F2535" t="s">
        <v>74</v>
      </c>
      <c r="G2535" t="s">
        <v>110</v>
      </c>
      <c r="H2535">
        <v>2122.0100000000002</v>
      </c>
      <c r="I2535">
        <v>1</v>
      </c>
      <c r="J2535">
        <v>0.15</v>
      </c>
      <c r="K2535">
        <v>1803.71</v>
      </c>
      <c r="L2535" t="s">
        <v>38</v>
      </c>
      <c r="M2535" t="s">
        <v>134</v>
      </c>
      <c r="N2535" t="s">
        <v>85</v>
      </c>
      <c r="O2535" t="s">
        <v>105</v>
      </c>
      <c r="P2535">
        <v>2</v>
      </c>
      <c r="Q2535">
        <v>1.8</v>
      </c>
      <c r="R2535" t="s">
        <v>51</v>
      </c>
      <c r="S2535" t="s">
        <v>60</v>
      </c>
    </row>
    <row r="2536" spans="1:19" x14ac:dyDescent="0.35">
      <c r="A2536" t="s">
        <v>5933</v>
      </c>
      <c r="B2536" t="s">
        <v>5024</v>
      </c>
      <c r="C2536" t="s">
        <v>5248</v>
      </c>
      <c r="D2536" t="s">
        <v>22</v>
      </c>
      <c r="E2536" t="s">
        <v>251</v>
      </c>
      <c r="F2536" t="s">
        <v>36</v>
      </c>
      <c r="G2536" t="s">
        <v>252</v>
      </c>
      <c r="H2536">
        <v>32.020000000000003</v>
      </c>
      <c r="I2536">
        <v>7</v>
      </c>
      <c r="J2536">
        <v>0.3</v>
      </c>
      <c r="K2536">
        <v>156.9</v>
      </c>
      <c r="L2536" t="s">
        <v>49</v>
      </c>
      <c r="M2536" t="s">
        <v>84</v>
      </c>
      <c r="N2536" t="s">
        <v>85</v>
      </c>
      <c r="O2536" t="s">
        <v>29</v>
      </c>
      <c r="P2536">
        <v>10</v>
      </c>
      <c r="Q2536">
        <v>4.8</v>
      </c>
      <c r="R2536" t="s">
        <v>30</v>
      </c>
      <c r="S2536" t="s">
        <v>52</v>
      </c>
    </row>
    <row r="2537" spans="1:19" x14ac:dyDescent="0.35">
      <c r="A2537" t="s">
        <v>5934</v>
      </c>
      <c r="B2537" t="s">
        <v>4957</v>
      </c>
      <c r="C2537" t="s">
        <v>5935</v>
      </c>
      <c r="D2537" t="s">
        <v>157</v>
      </c>
      <c r="E2537" t="s">
        <v>73</v>
      </c>
      <c r="F2537" t="s">
        <v>74</v>
      </c>
      <c r="G2537" t="s">
        <v>75</v>
      </c>
      <c r="H2537">
        <v>764.6</v>
      </c>
      <c r="I2537">
        <v>14</v>
      </c>
      <c r="J2537">
        <v>0.15</v>
      </c>
      <c r="K2537">
        <v>9098.74</v>
      </c>
      <c r="L2537" t="s">
        <v>104</v>
      </c>
      <c r="M2537" t="s">
        <v>90</v>
      </c>
      <c r="N2537" t="s">
        <v>91</v>
      </c>
      <c r="O2537" t="s">
        <v>123</v>
      </c>
      <c r="P2537">
        <v>1</v>
      </c>
      <c r="Q2537">
        <v>4</v>
      </c>
      <c r="R2537" t="s">
        <v>30</v>
      </c>
      <c r="S2537" t="s">
        <v>86</v>
      </c>
    </row>
    <row r="2538" spans="1:19" x14ac:dyDescent="0.35">
      <c r="A2538" t="s">
        <v>5936</v>
      </c>
      <c r="B2538" t="s">
        <v>4951</v>
      </c>
      <c r="C2538" t="s">
        <v>1953</v>
      </c>
      <c r="D2538" t="s">
        <v>127</v>
      </c>
      <c r="E2538" t="s">
        <v>46</v>
      </c>
      <c r="F2538" t="s">
        <v>47</v>
      </c>
      <c r="G2538" t="s">
        <v>48</v>
      </c>
      <c r="H2538">
        <v>368.21</v>
      </c>
      <c r="I2538">
        <v>2</v>
      </c>
      <c r="J2538">
        <v>0.25</v>
      </c>
      <c r="K2538">
        <v>552.30999999999995</v>
      </c>
      <c r="L2538" t="s">
        <v>49</v>
      </c>
      <c r="M2538" t="s">
        <v>84</v>
      </c>
      <c r="N2538" t="s">
        <v>68</v>
      </c>
      <c r="O2538" t="s">
        <v>105</v>
      </c>
      <c r="P2538">
        <v>13</v>
      </c>
      <c r="Q2538">
        <v>3.8</v>
      </c>
      <c r="R2538" t="s">
        <v>30</v>
      </c>
      <c r="S2538" t="s">
        <v>60</v>
      </c>
    </row>
    <row r="2539" spans="1:19" x14ac:dyDescent="0.35">
      <c r="A2539" t="s">
        <v>5937</v>
      </c>
      <c r="B2539" t="s">
        <v>935</v>
      </c>
      <c r="C2539" t="s">
        <v>5938</v>
      </c>
      <c r="D2539" t="s">
        <v>34</v>
      </c>
      <c r="E2539" t="s">
        <v>656</v>
      </c>
      <c r="F2539" t="s">
        <v>47</v>
      </c>
      <c r="G2539" t="s">
        <v>657</v>
      </c>
      <c r="H2539">
        <v>362.55</v>
      </c>
      <c r="I2539">
        <v>9</v>
      </c>
      <c r="J2539">
        <v>0.2</v>
      </c>
      <c r="K2539">
        <v>2610.36</v>
      </c>
      <c r="L2539" t="s">
        <v>76</v>
      </c>
      <c r="M2539" t="s">
        <v>27</v>
      </c>
      <c r="N2539" t="s">
        <v>166</v>
      </c>
      <c r="O2539" t="s">
        <v>50</v>
      </c>
      <c r="P2539">
        <v>9</v>
      </c>
      <c r="Q2539">
        <v>2</v>
      </c>
      <c r="R2539" t="s">
        <v>30</v>
      </c>
      <c r="S2539" t="s">
        <v>86</v>
      </c>
    </row>
    <row r="2540" spans="1:19" x14ac:dyDescent="0.35">
      <c r="A2540" t="s">
        <v>5939</v>
      </c>
      <c r="B2540" t="s">
        <v>163</v>
      </c>
      <c r="C2540" t="s">
        <v>5940</v>
      </c>
      <c r="D2540" t="s">
        <v>64</v>
      </c>
      <c r="E2540" t="s">
        <v>181</v>
      </c>
      <c r="F2540" t="s">
        <v>24</v>
      </c>
      <c r="G2540" t="s">
        <v>182</v>
      </c>
      <c r="H2540">
        <v>413.33</v>
      </c>
      <c r="I2540">
        <v>13</v>
      </c>
      <c r="J2540">
        <v>0</v>
      </c>
      <c r="K2540">
        <v>5373.29</v>
      </c>
      <c r="L2540" t="s">
        <v>98</v>
      </c>
      <c r="M2540" t="s">
        <v>90</v>
      </c>
      <c r="N2540" t="s">
        <v>172</v>
      </c>
      <c r="O2540" t="s">
        <v>123</v>
      </c>
      <c r="P2540">
        <v>7</v>
      </c>
      <c r="Q2540">
        <v>1.5</v>
      </c>
      <c r="R2540" t="s">
        <v>30</v>
      </c>
      <c r="S2540" t="s">
        <v>86</v>
      </c>
    </row>
    <row r="2541" spans="1:19" x14ac:dyDescent="0.35">
      <c r="A2541" t="s">
        <v>5941</v>
      </c>
      <c r="B2541" t="s">
        <v>5942</v>
      </c>
      <c r="C2541" t="s">
        <v>5943</v>
      </c>
      <c r="D2541" t="s">
        <v>157</v>
      </c>
      <c r="E2541" t="s">
        <v>533</v>
      </c>
      <c r="F2541" t="s">
        <v>74</v>
      </c>
      <c r="G2541" t="s">
        <v>534</v>
      </c>
      <c r="H2541">
        <v>749.42</v>
      </c>
      <c r="I2541">
        <v>3</v>
      </c>
      <c r="J2541">
        <v>0</v>
      </c>
      <c r="K2541">
        <v>2248.2600000000002</v>
      </c>
      <c r="L2541" t="s">
        <v>98</v>
      </c>
      <c r="M2541" t="s">
        <v>84</v>
      </c>
      <c r="N2541" t="s">
        <v>28</v>
      </c>
      <c r="O2541" t="s">
        <v>29</v>
      </c>
      <c r="P2541">
        <v>10</v>
      </c>
      <c r="Q2541">
        <v>4.5</v>
      </c>
      <c r="R2541" t="s">
        <v>202</v>
      </c>
      <c r="S2541" t="s">
        <v>52</v>
      </c>
    </row>
    <row r="2542" spans="1:19" x14ac:dyDescent="0.35">
      <c r="A2542" t="s">
        <v>5944</v>
      </c>
      <c r="B2542" t="s">
        <v>4129</v>
      </c>
      <c r="C2542" t="s">
        <v>4693</v>
      </c>
      <c r="D2542" t="s">
        <v>34</v>
      </c>
      <c r="E2542" t="s">
        <v>239</v>
      </c>
      <c r="F2542" t="s">
        <v>66</v>
      </c>
      <c r="G2542" t="s">
        <v>240</v>
      </c>
      <c r="H2542">
        <v>137.07</v>
      </c>
      <c r="I2542">
        <v>8</v>
      </c>
      <c r="J2542">
        <v>0.05</v>
      </c>
      <c r="K2542">
        <v>1041.73</v>
      </c>
      <c r="L2542" t="s">
        <v>165</v>
      </c>
      <c r="M2542" t="s">
        <v>134</v>
      </c>
      <c r="N2542" t="s">
        <v>59</v>
      </c>
      <c r="O2542" t="s">
        <v>29</v>
      </c>
      <c r="P2542">
        <v>3</v>
      </c>
      <c r="Q2542">
        <v>1</v>
      </c>
      <c r="R2542" t="s">
        <v>51</v>
      </c>
      <c r="S2542" t="s">
        <v>60</v>
      </c>
    </row>
    <row r="2543" spans="1:19" x14ac:dyDescent="0.35">
      <c r="A2543" t="s">
        <v>5945</v>
      </c>
      <c r="B2543" t="s">
        <v>2723</v>
      </c>
      <c r="C2543" t="s">
        <v>5946</v>
      </c>
      <c r="D2543" t="s">
        <v>34</v>
      </c>
      <c r="E2543" t="s">
        <v>152</v>
      </c>
      <c r="F2543" t="s">
        <v>57</v>
      </c>
      <c r="G2543" t="s">
        <v>153</v>
      </c>
      <c r="H2543">
        <v>764.25</v>
      </c>
      <c r="I2543">
        <v>13</v>
      </c>
      <c r="J2543">
        <v>0</v>
      </c>
      <c r="K2543">
        <v>9935.25</v>
      </c>
      <c r="L2543" t="s">
        <v>98</v>
      </c>
      <c r="M2543" t="s">
        <v>134</v>
      </c>
      <c r="N2543" t="s">
        <v>91</v>
      </c>
      <c r="O2543" t="s">
        <v>92</v>
      </c>
      <c r="P2543">
        <v>2</v>
      </c>
      <c r="Q2543">
        <v>2.6</v>
      </c>
      <c r="R2543" t="s">
        <v>30</v>
      </c>
      <c r="S2543" t="s">
        <v>60</v>
      </c>
    </row>
    <row r="2544" spans="1:19" x14ac:dyDescent="0.35">
      <c r="A2544" t="s">
        <v>5947</v>
      </c>
      <c r="B2544" t="s">
        <v>700</v>
      </c>
      <c r="C2544" t="s">
        <v>5948</v>
      </c>
      <c r="D2544" t="s">
        <v>157</v>
      </c>
      <c r="E2544" t="s">
        <v>239</v>
      </c>
      <c r="F2544" t="s">
        <v>66</v>
      </c>
      <c r="G2544" t="s">
        <v>240</v>
      </c>
      <c r="H2544">
        <v>2101.09</v>
      </c>
      <c r="J2544">
        <v>0.1</v>
      </c>
      <c r="L2544" t="s">
        <v>302</v>
      </c>
      <c r="M2544" t="s">
        <v>183</v>
      </c>
      <c r="N2544" t="s">
        <v>68</v>
      </c>
      <c r="O2544" t="s">
        <v>123</v>
      </c>
      <c r="P2544">
        <v>3</v>
      </c>
      <c r="Q2544">
        <v>2.1</v>
      </c>
      <c r="R2544" t="s">
        <v>30</v>
      </c>
      <c r="S2544" t="s">
        <v>60</v>
      </c>
    </row>
    <row r="2545" spans="1:19" x14ac:dyDescent="0.35">
      <c r="A2545" t="s">
        <v>5949</v>
      </c>
      <c r="B2545" t="s">
        <v>3201</v>
      </c>
      <c r="C2545" t="s">
        <v>5950</v>
      </c>
      <c r="D2545" t="s">
        <v>157</v>
      </c>
      <c r="E2545" t="s">
        <v>399</v>
      </c>
      <c r="F2545" t="s">
        <v>24</v>
      </c>
      <c r="G2545" t="s">
        <v>182</v>
      </c>
      <c r="H2545">
        <v>276.23</v>
      </c>
      <c r="I2545">
        <v>3</v>
      </c>
      <c r="J2545">
        <v>0.3</v>
      </c>
      <c r="K2545">
        <v>580.08000000000004</v>
      </c>
      <c r="L2545" t="s">
        <v>142</v>
      </c>
      <c r="M2545" t="s">
        <v>84</v>
      </c>
      <c r="N2545" t="s">
        <v>85</v>
      </c>
      <c r="O2545" t="s">
        <v>116</v>
      </c>
      <c r="P2545">
        <v>7</v>
      </c>
      <c r="Q2545">
        <v>3.3</v>
      </c>
      <c r="R2545" t="s">
        <v>30</v>
      </c>
      <c r="S2545" t="s">
        <v>60</v>
      </c>
    </row>
    <row r="2546" spans="1:19" x14ac:dyDescent="0.35">
      <c r="A2546" t="s">
        <v>5951</v>
      </c>
      <c r="B2546" t="s">
        <v>2165</v>
      </c>
      <c r="C2546" t="s">
        <v>5952</v>
      </c>
      <c r="D2546" t="s">
        <v>157</v>
      </c>
      <c r="E2546" t="s">
        <v>484</v>
      </c>
      <c r="F2546" t="s">
        <v>74</v>
      </c>
      <c r="G2546" t="s">
        <v>110</v>
      </c>
      <c r="H2546">
        <v>295.17</v>
      </c>
      <c r="I2546">
        <v>4</v>
      </c>
      <c r="J2546">
        <v>0.2</v>
      </c>
      <c r="K2546">
        <v>944.54</v>
      </c>
      <c r="L2546" t="s">
        <v>83</v>
      </c>
      <c r="M2546" t="s">
        <v>39</v>
      </c>
      <c r="N2546" t="s">
        <v>166</v>
      </c>
      <c r="O2546" t="s">
        <v>41</v>
      </c>
      <c r="P2546">
        <v>5</v>
      </c>
      <c r="Q2546">
        <v>2</v>
      </c>
      <c r="R2546" t="s">
        <v>30</v>
      </c>
      <c r="S2546" t="s">
        <v>60</v>
      </c>
    </row>
    <row r="2547" spans="1:19" x14ac:dyDescent="0.35">
      <c r="A2547" t="s">
        <v>5953</v>
      </c>
      <c r="B2547" t="s">
        <v>4240</v>
      </c>
      <c r="C2547" t="s">
        <v>5954</v>
      </c>
      <c r="D2547" t="s">
        <v>22</v>
      </c>
      <c r="E2547" t="s">
        <v>251</v>
      </c>
      <c r="F2547" t="s">
        <v>36</v>
      </c>
      <c r="G2547" t="s">
        <v>252</v>
      </c>
      <c r="H2547">
        <v>25.98</v>
      </c>
      <c r="I2547">
        <v>2</v>
      </c>
      <c r="J2547">
        <v>0.05</v>
      </c>
      <c r="K2547">
        <v>49.36</v>
      </c>
      <c r="L2547" t="s">
        <v>302</v>
      </c>
      <c r="M2547" t="s">
        <v>134</v>
      </c>
      <c r="N2547" t="s">
        <v>85</v>
      </c>
      <c r="O2547" t="s">
        <v>29</v>
      </c>
      <c r="P2547">
        <v>12</v>
      </c>
      <c r="Q2547">
        <v>2.2000000000000002</v>
      </c>
      <c r="R2547" t="s">
        <v>30</v>
      </c>
      <c r="S2547" t="s">
        <v>60</v>
      </c>
    </row>
    <row r="2548" spans="1:19" x14ac:dyDescent="0.35">
      <c r="A2548" t="s">
        <v>5955</v>
      </c>
      <c r="B2548" t="s">
        <v>3821</v>
      </c>
      <c r="C2548" t="s">
        <v>5956</v>
      </c>
      <c r="D2548" t="s">
        <v>157</v>
      </c>
      <c r="E2548" t="s">
        <v>251</v>
      </c>
      <c r="F2548" t="s">
        <v>36</v>
      </c>
      <c r="G2548" t="s">
        <v>252</v>
      </c>
      <c r="H2548">
        <v>29.57</v>
      </c>
      <c r="I2548">
        <v>4</v>
      </c>
      <c r="J2548">
        <v>0</v>
      </c>
      <c r="K2548">
        <v>118.28</v>
      </c>
      <c r="L2548" t="s">
        <v>38</v>
      </c>
      <c r="M2548" t="s">
        <v>27</v>
      </c>
      <c r="N2548" t="s">
        <v>172</v>
      </c>
      <c r="O2548" t="s">
        <v>116</v>
      </c>
      <c r="P2548">
        <v>3</v>
      </c>
      <c r="Q2548">
        <v>4.4000000000000004</v>
      </c>
      <c r="R2548" t="s">
        <v>30</v>
      </c>
      <c r="S2548" t="s">
        <v>60</v>
      </c>
    </row>
    <row r="2549" spans="1:19" x14ac:dyDescent="0.35">
      <c r="A2549" t="s">
        <v>5957</v>
      </c>
      <c r="B2549" t="s">
        <v>5958</v>
      </c>
      <c r="C2549" t="s">
        <v>4429</v>
      </c>
      <c r="D2549" t="s">
        <v>72</v>
      </c>
      <c r="E2549" t="s">
        <v>313</v>
      </c>
      <c r="F2549" t="s">
        <v>47</v>
      </c>
      <c r="G2549" t="s">
        <v>48</v>
      </c>
      <c r="H2549">
        <v>375.46</v>
      </c>
      <c r="J2549">
        <v>0.05</v>
      </c>
      <c r="L2549" t="s">
        <v>76</v>
      </c>
      <c r="M2549" t="s">
        <v>134</v>
      </c>
      <c r="N2549" t="s">
        <v>172</v>
      </c>
      <c r="O2549" t="s">
        <v>77</v>
      </c>
      <c r="P2549">
        <v>9</v>
      </c>
      <c r="Q2549">
        <v>3.4</v>
      </c>
      <c r="R2549" t="s">
        <v>30</v>
      </c>
      <c r="S2549" t="s">
        <v>60</v>
      </c>
    </row>
    <row r="2550" spans="1:19" x14ac:dyDescent="0.35">
      <c r="A2550" t="s">
        <v>5959</v>
      </c>
      <c r="B2550" t="s">
        <v>1998</v>
      </c>
      <c r="C2550" t="s">
        <v>5960</v>
      </c>
      <c r="D2550" t="s">
        <v>127</v>
      </c>
      <c r="E2550" t="s">
        <v>65</v>
      </c>
      <c r="F2550" t="s">
        <v>66</v>
      </c>
      <c r="G2550" t="s">
        <v>67</v>
      </c>
      <c r="H2550">
        <v>2151.33</v>
      </c>
      <c r="I2550">
        <v>11</v>
      </c>
      <c r="J2550">
        <v>0.1</v>
      </c>
      <c r="K2550">
        <v>21298.17</v>
      </c>
      <c r="L2550" t="s">
        <v>38</v>
      </c>
      <c r="M2550" t="s">
        <v>122</v>
      </c>
      <c r="N2550" t="s">
        <v>91</v>
      </c>
      <c r="O2550" t="s">
        <v>41</v>
      </c>
      <c r="P2550">
        <v>2</v>
      </c>
      <c r="Q2550">
        <v>1.6</v>
      </c>
      <c r="R2550" t="s">
        <v>30</v>
      </c>
      <c r="S2550" t="s">
        <v>60</v>
      </c>
    </row>
    <row r="2551" spans="1:19" x14ac:dyDescent="0.35">
      <c r="A2551" t="s">
        <v>5961</v>
      </c>
      <c r="B2551" t="s">
        <v>1068</v>
      </c>
      <c r="C2551" t="s">
        <v>5962</v>
      </c>
      <c r="D2551" t="s">
        <v>64</v>
      </c>
      <c r="E2551" t="s">
        <v>403</v>
      </c>
      <c r="F2551" t="s">
        <v>74</v>
      </c>
      <c r="G2551" t="s">
        <v>148</v>
      </c>
      <c r="H2551">
        <v>2467.4</v>
      </c>
      <c r="I2551">
        <v>11</v>
      </c>
      <c r="J2551">
        <v>0.05</v>
      </c>
      <c r="K2551">
        <v>25784.33</v>
      </c>
      <c r="L2551" t="s">
        <v>49</v>
      </c>
      <c r="M2551" t="s">
        <v>111</v>
      </c>
      <c r="N2551" t="s">
        <v>40</v>
      </c>
      <c r="O2551" t="s">
        <v>77</v>
      </c>
      <c r="P2551">
        <v>7</v>
      </c>
      <c r="Q2551">
        <v>3.9</v>
      </c>
      <c r="R2551" t="s">
        <v>30</v>
      </c>
      <c r="S2551" t="s">
        <v>60</v>
      </c>
    </row>
    <row r="2552" spans="1:19" x14ac:dyDescent="0.35">
      <c r="A2552" t="s">
        <v>5963</v>
      </c>
      <c r="B2552" t="s">
        <v>1315</v>
      </c>
      <c r="C2552" t="s">
        <v>5964</v>
      </c>
      <c r="D2552" t="s">
        <v>72</v>
      </c>
      <c r="E2552" t="s">
        <v>176</v>
      </c>
      <c r="F2552" t="s">
        <v>47</v>
      </c>
      <c r="G2552" t="s">
        <v>177</v>
      </c>
      <c r="H2552">
        <v>654.54</v>
      </c>
      <c r="I2552">
        <v>14</v>
      </c>
      <c r="J2552">
        <v>0</v>
      </c>
      <c r="K2552">
        <v>9163.56</v>
      </c>
      <c r="L2552" t="s">
        <v>165</v>
      </c>
      <c r="M2552" t="s">
        <v>122</v>
      </c>
      <c r="N2552" t="s">
        <v>166</v>
      </c>
      <c r="O2552" t="s">
        <v>116</v>
      </c>
      <c r="P2552">
        <v>10</v>
      </c>
      <c r="Q2552">
        <v>1.8</v>
      </c>
      <c r="R2552" t="s">
        <v>30</v>
      </c>
      <c r="S2552" t="s">
        <v>86</v>
      </c>
    </row>
    <row r="2553" spans="1:19" x14ac:dyDescent="0.35">
      <c r="A2553" t="s">
        <v>5965</v>
      </c>
      <c r="B2553" t="s">
        <v>2104</v>
      </c>
      <c r="C2553" t="s">
        <v>5966</v>
      </c>
      <c r="D2553" t="s">
        <v>72</v>
      </c>
      <c r="E2553" t="s">
        <v>306</v>
      </c>
      <c r="F2553" t="s">
        <v>36</v>
      </c>
      <c r="G2553" t="s">
        <v>259</v>
      </c>
      <c r="H2553">
        <v>12.02</v>
      </c>
      <c r="I2553">
        <v>9</v>
      </c>
      <c r="J2553">
        <v>0.05</v>
      </c>
      <c r="K2553">
        <v>102.77</v>
      </c>
      <c r="L2553" t="s">
        <v>26</v>
      </c>
      <c r="M2553" t="s">
        <v>122</v>
      </c>
      <c r="N2553" t="s">
        <v>68</v>
      </c>
      <c r="O2553" t="s">
        <v>50</v>
      </c>
      <c r="P2553">
        <v>6</v>
      </c>
      <c r="Q2553">
        <v>2.7</v>
      </c>
      <c r="R2553" t="s">
        <v>30</v>
      </c>
      <c r="S2553" t="s">
        <v>60</v>
      </c>
    </row>
    <row r="2554" spans="1:19" x14ac:dyDescent="0.35">
      <c r="A2554" t="s">
        <v>5967</v>
      </c>
      <c r="B2554" t="s">
        <v>3254</v>
      </c>
      <c r="C2554" t="s">
        <v>5968</v>
      </c>
      <c r="D2554" t="s">
        <v>72</v>
      </c>
      <c r="E2554" t="s">
        <v>288</v>
      </c>
      <c r="F2554" t="s">
        <v>57</v>
      </c>
      <c r="G2554" t="s">
        <v>289</v>
      </c>
      <c r="H2554">
        <v>733.08</v>
      </c>
      <c r="I2554">
        <v>2</v>
      </c>
      <c r="J2554">
        <v>0</v>
      </c>
      <c r="K2554">
        <v>1466.16</v>
      </c>
      <c r="L2554" t="s">
        <v>76</v>
      </c>
      <c r="M2554" t="s">
        <v>27</v>
      </c>
      <c r="N2554" t="s">
        <v>59</v>
      </c>
      <c r="O2554" t="s">
        <v>123</v>
      </c>
      <c r="P2554">
        <v>6</v>
      </c>
      <c r="Q2554">
        <v>3.6</v>
      </c>
      <c r="R2554" t="s">
        <v>30</v>
      </c>
      <c r="S2554" t="s">
        <v>60</v>
      </c>
    </row>
    <row r="2555" spans="1:19" x14ac:dyDescent="0.35">
      <c r="A2555" t="s">
        <v>5969</v>
      </c>
      <c r="B2555" t="s">
        <v>5970</v>
      </c>
      <c r="C2555" t="s">
        <v>2741</v>
      </c>
      <c r="D2555" t="s">
        <v>127</v>
      </c>
      <c r="E2555" t="s">
        <v>351</v>
      </c>
      <c r="F2555" t="s">
        <v>57</v>
      </c>
      <c r="G2555" t="s">
        <v>289</v>
      </c>
      <c r="H2555">
        <v>487.44</v>
      </c>
      <c r="I2555">
        <v>12</v>
      </c>
      <c r="J2555">
        <v>0.25</v>
      </c>
      <c r="K2555">
        <v>4386.96</v>
      </c>
      <c r="L2555" t="s">
        <v>302</v>
      </c>
      <c r="M2555" t="s">
        <v>27</v>
      </c>
      <c r="N2555" t="s">
        <v>59</v>
      </c>
      <c r="O2555" t="s">
        <v>77</v>
      </c>
      <c r="P2555">
        <v>7</v>
      </c>
      <c r="Q2555">
        <v>2.1</v>
      </c>
      <c r="R2555" t="s">
        <v>30</v>
      </c>
      <c r="S2555" t="s">
        <v>60</v>
      </c>
    </row>
    <row r="2556" spans="1:19" x14ac:dyDescent="0.35">
      <c r="A2556" t="s">
        <v>5971</v>
      </c>
      <c r="B2556" t="s">
        <v>1197</v>
      </c>
      <c r="C2556" t="s">
        <v>5972</v>
      </c>
      <c r="D2556" t="s">
        <v>64</v>
      </c>
      <c r="E2556" t="s">
        <v>313</v>
      </c>
      <c r="F2556" t="s">
        <v>47</v>
      </c>
      <c r="G2556" t="s">
        <v>48</v>
      </c>
      <c r="H2556">
        <v>263.39999999999998</v>
      </c>
      <c r="I2556">
        <v>12</v>
      </c>
      <c r="J2556">
        <v>0</v>
      </c>
      <c r="K2556">
        <v>3160.8</v>
      </c>
      <c r="L2556" t="s">
        <v>165</v>
      </c>
      <c r="M2556" t="s">
        <v>90</v>
      </c>
      <c r="N2556" t="s">
        <v>85</v>
      </c>
      <c r="O2556" t="s">
        <v>41</v>
      </c>
      <c r="P2556">
        <v>6</v>
      </c>
      <c r="Q2556">
        <v>2.5</v>
      </c>
      <c r="R2556" t="s">
        <v>30</v>
      </c>
      <c r="S2556" t="s">
        <v>86</v>
      </c>
    </row>
    <row r="2557" spans="1:19" x14ac:dyDescent="0.35">
      <c r="A2557" t="s">
        <v>5973</v>
      </c>
      <c r="B2557" t="s">
        <v>5974</v>
      </c>
      <c r="C2557" t="s">
        <v>5975</v>
      </c>
      <c r="D2557" t="s">
        <v>34</v>
      </c>
      <c r="E2557" t="s">
        <v>73</v>
      </c>
      <c r="F2557" t="s">
        <v>74</v>
      </c>
      <c r="G2557" t="s">
        <v>75</v>
      </c>
      <c r="H2557">
        <v>1712.11</v>
      </c>
      <c r="I2557">
        <v>13</v>
      </c>
      <c r="J2557">
        <v>0</v>
      </c>
      <c r="K2557">
        <v>22257.43</v>
      </c>
      <c r="L2557" t="s">
        <v>142</v>
      </c>
      <c r="M2557" t="s">
        <v>183</v>
      </c>
      <c r="N2557" t="s">
        <v>166</v>
      </c>
      <c r="O2557" t="s">
        <v>41</v>
      </c>
      <c r="P2557">
        <v>2</v>
      </c>
      <c r="Q2557">
        <v>3.9</v>
      </c>
      <c r="R2557" t="s">
        <v>51</v>
      </c>
      <c r="S2557" t="s">
        <v>60</v>
      </c>
    </row>
    <row r="2558" spans="1:19" x14ac:dyDescent="0.35">
      <c r="A2558" t="s">
        <v>5976</v>
      </c>
      <c r="B2558" t="s">
        <v>2787</v>
      </c>
      <c r="C2558" t="s">
        <v>5977</v>
      </c>
      <c r="D2558" t="s">
        <v>127</v>
      </c>
      <c r="E2558" t="s">
        <v>239</v>
      </c>
      <c r="F2558" t="s">
        <v>66</v>
      </c>
      <c r="G2558" t="s">
        <v>240</v>
      </c>
      <c r="H2558">
        <v>1682.27</v>
      </c>
      <c r="I2558">
        <v>3</v>
      </c>
      <c r="J2558">
        <v>0</v>
      </c>
      <c r="K2558">
        <v>5046.8100000000004</v>
      </c>
      <c r="L2558" t="s">
        <v>142</v>
      </c>
      <c r="M2558" t="s">
        <v>84</v>
      </c>
      <c r="N2558" t="s">
        <v>172</v>
      </c>
      <c r="O2558" t="s">
        <v>123</v>
      </c>
      <c r="P2558">
        <v>11</v>
      </c>
      <c r="Q2558">
        <v>4.8</v>
      </c>
      <c r="R2558" t="s">
        <v>30</v>
      </c>
      <c r="S2558" t="s">
        <v>42</v>
      </c>
    </row>
    <row r="2559" spans="1:19" x14ac:dyDescent="0.35">
      <c r="A2559" t="s">
        <v>5978</v>
      </c>
      <c r="B2559" t="s">
        <v>3796</v>
      </c>
      <c r="C2559" t="s">
        <v>5979</v>
      </c>
      <c r="D2559" t="s">
        <v>34</v>
      </c>
      <c r="E2559" t="s">
        <v>138</v>
      </c>
      <c r="F2559" t="s">
        <v>24</v>
      </c>
      <c r="G2559" t="s">
        <v>133</v>
      </c>
      <c r="H2559">
        <v>525.30999999999995</v>
      </c>
      <c r="I2559">
        <v>11</v>
      </c>
      <c r="L2559" t="s">
        <v>76</v>
      </c>
      <c r="M2559" t="s">
        <v>39</v>
      </c>
      <c r="N2559" t="s">
        <v>59</v>
      </c>
      <c r="O2559" t="s">
        <v>92</v>
      </c>
      <c r="P2559">
        <v>5</v>
      </c>
      <c r="Q2559">
        <v>3.1</v>
      </c>
      <c r="R2559" t="s">
        <v>30</v>
      </c>
      <c r="S2559" t="s">
        <v>86</v>
      </c>
    </row>
    <row r="2560" spans="1:19" x14ac:dyDescent="0.35">
      <c r="A2560" t="s">
        <v>5980</v>
      </c>
      <c r="B2560" t="s">
        <v>1832</v>
      </c>
      <c r="C2560" t="s">
        <v>3039</v>
      </c>
      <c r="D2560" t="s">
        <v>34</v>
      </c>
      <c r="E2560" t="s">
        <v>214</v>
      </c>
      <c r="F2560" t="s">
        <v>66</v>
      </c>
      <c r="G2560" t="s">
        <v>215</v>
      </c>
      <c r="H2560">
        <v>1698.94</v>
      </c>
      <c r="I2560">
        <v>11</v>
      </c>
      <c r="J2560">
        <v>0.15</v>
      </c>
      <c r="K2560">
        <v>15885.09</v>
      </c>
      <c r="L2560" t="s">
        <v>38</v>
      </c>
      <c r="M2560" t="s">
        <v>134</v>
      </c>
      <c r="N2560" t="s">
        <v>85</v>
      </c>
      <c r="O2560" t="s">
        <v>92</v>
      </c>
      <c r="P2560">
        <v>3</v>
      </c>
      <c r="Q2560">
        <v>1</v>
      </c>
      <c r="R2560" t="s">
        <v>30</v>
      </c>
      <c r="S2560" t="s">
        <v>60</v>
      </c>
    </row>
    <row r="2561" spans="1:19" x14ac:dyDescent="0.35">
      <c r="A2561" t="s">
        <v>5981</v>
      </c>
      <c r="B2561" t="s">
        <v>5024</v>
      </c>
      <c r="C2561" t="s">
        <v>2272</v>
      </c>
      <c r="D2561" t="s">
        <v>34</v>
      </c>
      <c r="E2561" t="s">
        <v>198</v>
      </c>
      <c r="F2561" t="s">
        <v>74</v>
      </c>
      <c r="G2561" t="s">
        <v>110</v>
      </c>
      <c r="H2561">
        <v>56.47</v>
      </c>
      <c r="J2561">
        <v>0.15</v>
      </c>
      <c r="L2561" t="s">
        <v>26</v>
      </c>
      <c r="M2561" t="s">
        <v>90</v>
      </c>
      <c r="N2561" t="s">
        <v>166</v>
      </c>
      <c r="O2561" t="s">
        <v>41</v>
      </c>
      <c r="P2561">
        <v>9</v>
      </c>
      <c r="Q2561">
        <v>2.4</v>
      </c>
      <c r="R2561" t="s">
        <v>51</v>
      </c>
      <c r="S2561" t="s">
        <v>60</v>
      </c>
    </row>
    <row r="2562" spans="1:19" x14ac:dyDescent="0.35">
      <c r="A2562" t="s">
        <v>5982</v>
      </c>
      <c r="B2562" t="s">
        <v>4326</v>
      </c>
      <c r="C2562" t="s">
        <v>5983</v>
      </c>
      <c r="D2562" t="s">
        <v>72</v>
      </c>
      <c r="E2562" t="s">
        <v>219</v>
      </c>
      <c r="F2562" t="s">
        <v>47</v>
      </c>
      <c r="G2562" t="s">
        <v>210</v>
      </c>
      <c r="H2562">
        <v>58.46</v>
      </c>
      <c r="I2562">
        <v>5</v>
      </c>
      <c r="J2562">
        <v>0.1</v>
      </c>
      <c r="K2562">
        <v>263.07</v>
      </c>
      <c r="L2562" t="s">
        <v>76</v>
      </c>
      <c r="M2562" t="s">
        <v>111</v>
      </c>
      <c r="N2562" t="s">
        <v>40</v>
      </c>
      <c r="O2562" t="s">
        <v>77</v>
      </c>
      <c r="P2562">
        <v>8</v>
      </c>
      <c r="Q2562">
        <v>2.6</v>
      </c>
      <c r="R2562" t="s">
        <v>30</v>
      </c>
      <c r="S2562" t="s">
        <v>52</v>
      </c>
    </row>
    <row r="2563" spans="1:19" x14ac:dyDescent="0.35">
      <c r="A2563" t="s">
        <v>5984</v>
      </c>
      <c r="B2563" t="s">
        <v>627</v>
      </c>
      <c r="C2563" t="s">
        <v>5985</v>
      </c>
      <c r="D2563" t="s">
        <v>34</v>
      </c>
      <c r="E2563" t="s">
        <v>73</v>
      </c>
      <c r="F2563" t="s">
        <v>74</v>
      </c>
      <c r="G2563" t="s">
        <v>75</v>
      </c>
      <c r="H2563">
        <v>666.53</v>
      </c>
      <c r="I2563">
        <v>1</v>
      </c>
      <c r="J2563">
        <v>0.15</v>
      </c>
      <c r="K2563">
        <v>566.54999999999995</v>
      </c>
      <c r="L2563" t="s">
        <v>142</v>
      </c>
      <c r="M2563" t="s">
        <v>111</v>
      </c>
      <c r="N2563" t="s">
        <v>59</v>
      </c>
      <c r="O2563" t="s">
        <v>92</v>
      </c>
      <c r="P2563">
        <v>10</v>
      </c>
      <c r="Q2563">
        <v>2.4</v>
      </c>
      <c r="R2563" t="s">
        <v>51</v>
      </c>
      <c r="S2563" t="s">
        <v>60</v>
      </c>
    </row>
    <row r="2564" spans="1:19" x14ac:dyDescent="0.35">
      <c r="A2564" t="s">
        <v>5986</v>
      </c>
      <c r="B2564" t="s">
        <v>605</v>
      </c>
      <c r="C2564" t="s">
        <v>5987</v>
      </c>
      <c r="D2564" t="s">
        <v>72</v>
      </c>
      <c r="E2564" t="s">
        <v>209</v>
      </c>
      <c r="F2564" t="s">
        <v>47</v>
      </c>
      <c r="G2564" t="s">
        <v>210</v>
      </c>
      <c r="H2564">
        <v>39.4</v>
      </c>
      <c r="I2564">
        <v>7</v>
      </c>
      <c r="J2564">
        <v>0.05</v>
      </c>
      <c r="K2564">
        <v>262.01</v>
      </c>
      <c r="L2564" t="s">
        <v>302</v>
      </c>
      <c r="M2564" t="s">
        <v>27</v>
      </c>
      <c r="N2564" t="s">
        <v>172</v>
      </c>
      <c r="O2564" t="s">
        <v>29</v>
      </c>
      <c r="P2564">
        <v>11</v>
      </c>
      <c r="Q2564">
        <v>2.7</v>
      </c>
      <c r="R2564" t="s">
        <v>30</v>
      </c>
      <c r="S2564" t="s">
        <v>60</v>
      </c>
    </row>
    <row r="2565" spans="1:19" x14ac:dyDescent="0.35">
      <c r="A2565" t="s">
        <v>5988</v>
      </c>
      <c r="B2565" t="s">
        <v>890</v>
      </c>
      <c r="C2565" t="s">
        <v>5989</v>
      </c>
      <c r="D2565" t="s">
        <v>157</v>
      </c>
      <c r="E2565" t="s">
        <v>1182</v>
      </c>
      <c r="F2565" t="s">
        <v>66</v>
      </c>
      <c r="G2565" t="s">
        <v>446</v>
      </c>
      <c r="H2565">
        <v>149.94</v>
      </c>
      <c r="I2565">
        <v>14</v>
      </c>
      <c r="J2565">
        <v>0.15</v>
      </c>
      <c r="K2565">
        <v>1784.29</v>
      </c>
      <c r="L2565" t="s">
        <v>26</v>
      </c>
      <c r="M2565" t="s">
        <v>84</v>
      </c>
      <c r="N2565" t="s">
        <v>85</v>
      </c>
      <c r="O2565" t="s">
        <v>29</v>
      </c>
      <c r="P2565">
        <v>2</v>
      </c>
      <c r="Q2565">
        <v>3.5</v>
      </c>
      <c r="R2565" t="s">
        <v>112</v>
      </c>
      <c r="S2565" t="s">
        <v>60</v>
      </c>
    </row>
    <row r="2566" spans="1:19" x14ac:dyDescent="0.35">
      <c r="A2566" t="s">
        <v>5990</v>
      </c>
      <c r="B2566" t="s">
        <v>1829</v>
      </c>
      <c r="C2566" t="s">
        <v>5991</v>
      </c>
      <c r="D2566" t="s">
        <v>22</v>
      </c>
      <c r="E2566" t="s">
        <v>293</v>
      </c>
      <c r="F2566" t="s">
        <v>74</v>
      </c>
      <c r="G2566" t="s">
        <v>110</v>
      </c>
      <c r="H2566">
        <v>1976.39</v>
      </c>
      <c r="I2566">
        <v>10</v>
      </c>
      <c r="J2566">
        <v>0</v>
      </c>
      <c r="K2566">
        <v>19763.900000000001</v>
      </c>
      <c r="L2566" t="s">
        <v>302</v>
      </c>
      <c r="M2566" t="s">
        <v>183</v>
      </c>
      <c r="N2566" t="s">
        <v>28</v>
      </c>
      <c r="O2566" t="s">
        <v>77</v>
      </c>
      <c r="P2566">
        <v>1</v>
      </c>
      <c r="Q2566">
        <v>1.5</v>
      </c>
      <c r="R2566" t="s">
        <v>30</v>
      </c>
      <c r="S2566" t="s">
        <v>42</v>
      </c>
    </row>
    <row r="2567" spans="1:19" x14ac:dyDescent="0.35">
      <c r="A2567" t="s">
        <v>5992</v>
      </c>
      <c r="B2567" t="s">
        <v>1714</v>
      </c>
      <c r="C2567" t="s">
        <v>5706</v>
      </c>
      <c r="D2567" t="s">
        <v>22</v>
      </c>
      <c r="E2567" t="s">
        <v>193</v>
      </c>
      <c r="F2567" t="s">
        <v>24</v>
      </c>
      <c r="G2567" t="s">
        <v>194</v>
      </c>
      <c r="H2567">
        <v>282.58</v>
      </c>
      <c r="I2567">
        <v>7</v>
      </c>
      <c r="J2567">
        <v>0.05</v>
      </c>
      <c r="K2567">
        <v>1879.16</v>
      </c>
      <c r="L2567" t="s">
        <v>38</v>
      </c>
      <c r="M2567" t="s">
        <v>27</v>
      </c>
      <c r="N2567" t="s">
        <v>28</v>
      </c>
      <c r="O2567" t="s">
        <v>29</v>
      </c>
      <c r="P2567">
        <v>4</v>
      </c>
      <c r="Q2567">
        <v>2.1</v>
      </c>
      <c r="R2567" t="s">
        <v>30</v>
      </c>
      <c r="S2567" t="s">
        <v>60</v>
      </c>
    </row>
    <row r="2568" spans="1:19" x14ac:dyDescent="0.35">
      <c r="A2568" t="s">
        <v>5993</v>
      </c>
      <c r="B2568" t="s">
        <v>4951</v>
      </c>
      <c r="C2568" t="s">
        <v>5994</v>
      </c>
      <c r="D2568" t="s">
        <v>64</v>
      </c>
      <c r="E2568" t="s">
        <v>484</v>
      </c>
      <c r="F2568" t="s">
        <v>74</v>
      </c>
      <c r="G2568" t="s">
        <v>110</v>
      </c>
      <c r="H2568">
        <v>1577</v>
      </c>
      <c r="I2568">
        <v>9</v>
      </c>
      <c r="J2568">
        <v>0.2</v>
      </c>
      <c r="K2568">
        <v>11354.4</v>
      </c>
      <c r="L2568" t="s">
        <v>98</v>
      </c>
      <c r="M2568" t="s">
        <v>27</v>
      </c>
      <c r="N2568" t="s">
        <v>40</v>
      </c>
      <c r="O2568" t="s">
        <v>116</v>
      </c>
      <c r="P2568">
        <v>4</v>
      </c>
      <c r="Q2568">
        <v>3</v>
      </c>
      <c r="R2568" t="s">
        <v>30</v>
      </c>
      <c r="S2568" t="s">
        <v>60</v>
      </c>
    </row>
    <row r="2569" spans="1:19" x14ac:dyDescent="0.35">
      <c r="A2569" t="s">
        <v>5995</v>
      </c>
      <c r="B2569" t="s">
        <v>2681</v>
      </c>
      <c r="C2569" t="s">
        <v>5996</v>
      </c>
      <c r="D2569" t="s">
        <v>157</v>
      </c>
      <c r="E2569" t="s">
        <v>96</v>
      </c>
      <c r="F2569" t="s">
        <v>57</v>
      </c>
      <c r="G2569" t="s">
        <v>97</v>
      </c>
      <c r="H2569">
        <v>430.88</v>
      </c>
      <c r="I2569">
        <v>4</v>
      </c>
      <c r="J2569">
        <v>0.2</v>
      </c>
      <c r="K2569">
        <v>1378.82</v>
      </c>
      <c r="L2569" t="s">
        <v>142</v>
      </c>
      <c r="M2569" t="s">
        <v>183</v>
      </c>
      <c r="N2569" t="s">
        <v>28</v>
      </c>
      <c r="O2569" t="s">
        <v>77</v>
      </c>
      <c r="P2569">
        <v>12</v>
      </c>
      <c r="Q2569">
        <v>2.2999999999999998</v>
      </c>
      <c r="R2569" t="s">
        <v>30</v>
      </c>
      <c r="S2569" t="s">
        <v>60</v>
      </c>
    </row>
    <row r="2570" spans="1:19" x14ac:dyDescent="0.35">
      <c r="A2570" t="s">
        <v>5997</v>
      </c>
      <c r="B2570" t="s">
        <v>1726</v>
      </c>
      <c r="C2570" t="s">
        <v>5998</v>
      </c>
      <c r="D2570" t="s">
        <v>22</v>
      </c>
      <c r="E2570" t="s">
        <v>413</v>
      </c>
      <c r="F2570" t="s">
        <v>47</v>
      </c>
      <c r="G2570" t="s">
        <v>103</v>
      </c>
      <c r="H2570">
        <v>297.82</v>
      </c>
      <c r="I2570">
        <v>14</v>
      </c>
      <c r="J2570">
        <v>0.15</v>
      </c>
      <c r="K2570">
        <v>3544.06</v>
      </c>
      <c r="L2570" t="s">
        <v>76</v>
      </c>
      <c r="M2570" t="s">
        <v>134</v>
      </c>
      <c r="N2570" t="s">
        <v>85</v>
      </c>
      <c r="O2570" t="s">
        <v>50</v>
      </c>
      <c r="P2570">
        <v>10</v>
      </c>
      <c r="Q2570">
        <v>5</v>
      </c>
      <c r="R2570" t="s">
        <v>30</v>
      </c>
      <c r="S2570" t="s">
        <v>52</v>
      </c>
    </row>
    <row r="2571" spans="1:19" x14ac:dyDescent="0.35">
      <c r="A2571" t="s">
        <v>5999</v>
      </c>
      <c r="B2571" t="s">
        <v>989</v>
      </c>
      <c r="C2571" t="s">
        <v>6000</v>
      </c>
      <c r="D2571" t="s">
        <v>22</v>
      </c>
      <c r="E2571" t="s">
        <v>231</v>
      </c>
      <c r="F2571" t="s">
        <v>57</v>
      </c>
      <c r="G2571" t="s">
        <v>232</v>
      </c>
      <c r="H2571">
        <v>599.52</v>
      </c>
      <c r="I2571">
        <v>14</v>
      </c>
      <c r="J2571">
        <v>0</v>
      </c>
      <c r="K2571">
        <v>8393.2800000000007</v>
      </c>
      <c r="L2571" t="s">
        <v>104</v>
      </c>
      <c r="M2571" t="s">
        <v>39</v>
      </c>
      <c r="N2571" t="s">
        <v>85</v>
      </c>
      <c r="O2571" t="s">
        <v>41</v>
      </c>
      <c r="P2571">
        <v>11</v>
      </c>
      <c r="Q2571">
        <v>2.7</v>
      </c>
      <c r="R2571" t="s">
        <v>30</v>
      </c>
      <c r="S2571" t="s">
        <v>86</v>
      </c>
    </row>
    <row r="2572" spans="1:19" x14ac:dyDescent="0.35">
      <c r="A2572" t="s">
        <v>6001</v>
      </c>
      <c r="B2572" t="s">
        <v>723</v>
      </c>
      <c r="C2572" t="s">
        <v>6002</v>
      </c>
      <c r="D2572" t="s">
        <v>157</v>
      </c>
      <c r="E2572" t="s">
        <v>301</v>
      </c>
      <c r="F2572" t="s">
        <v>57</v>
      </c>
      <c r="G2572" t="s">
        <v>97</v>
      </c>
      <c r="H2572">
        <v>79.239999999999995</v>
      </c>
      <c r="I2572">
        <v>6</v>
      </c>
      <c r="J2572">
        <v>0</v>
      </c>
      <c r="K2572">
        <v>475.44</v>
      </c>
      <c r="L2572" t="s">
        <v>83</v>
      </c>
      <c r="M2572" t="s">
        <v>111</v>
      </c>
      <c r="N2572" t="s">
        <v>85</v>
      </c>
      <c r="O2572" t="s">
        <v>123</v>
      </c>
      <c r="P2572">
        <v>2</v>
      </c>
      <c r="Q2572">
        <v>4.5</v>
      </c>
      <c r="R2572" t="s">
        <v>30</v>
      </c>
      <c r="S2572" t="s">
        <v>60</v>
      </c>
    </row>
    <row r="2573" spans="1:19" x14ac:dyDescent="0.35">
      <c r="A2573" t="s">
        <v>6003</v>
      </c>
      <c r="B2573" t="s">
        <v>765</v>
      </c>
      <c r="C2573" t="s">
        <v>280</v>
      </c>
      <c r="D2573" t="s">
        <v>157</v>
      </c>
      <c r="E2573" t="s">
        <v>128</v>
      </c>
      <c r="F2573" t="s">
        <v>36</v>
      </c>
      <c r="G2573" t="s">
        <v>129</v>
      </c>
      <c r="H2573">
        <v>27.39</v>
      </c>
      <c r="I2573">
        <v>11</v>
      </c>
      <c r="J2573">
        <v>0.3</v>
      </c>
      <c r="K2573">
        <v>210.9</v>
      </c>
      <c r="L2573" t="s">
        <v>49</v>
      </c>
      <c r="M2573" t="s">
        <v>90</v>
      </c>
      <c r="N2573" t="s">
        <v>68</v>
      </c>
      <c r="O2573" t="s">
        <v>77</v>
      </c>
      <c r="P2573">
        <v>7</v>
      </c>
      <c r="Q2573">
        <v>4.5999999999999996</v>
      </c>
      <c r="S2573" t="s">
        <v>86</v>
      </c>
    </row>
    <row r="2574" spans="1:19" x14ac:dyDescent="0.35">
      <c r="A2574" t="s">
        <v>6004</v>
      </c>
      <c r="B2574" t="s">
        <v>3313</v>
      </c>
      <c r="C2574" t="s">
        <v>6005</v>
      </c>
      <c r="D2574" t="s">
        <v>157</v>
      </c>
      <c r="E2574" t="s">
        <v>416</v>
      </c>
      <c r="F2574" t="s">
        <v>66</v>
      </c>
      <c r="G2574" t="s">
        <v>417</v>
      </c>
      <c r="H2574">
        <v>1362.21</v>
      </c>
      <c r="I2574">
        <v>2</v>
      </c>
      <c r="J2574">
        <v>0</v>
      </c>
      <c r="K2574">
        <v>2724.42</v>
      </c>
      <c r="L2574" t="s">
        <v>26</v>
      </c>
      <c r="M2574" t="s">
        <v>111</v>
      </c>
      <c r="N2574" t="s">
        <v>28</v>
      </c>
      <c r="O2574" t="s">
        <v>116</v>
      </c>
      <c r="P2574">
        <v>13</v>
      </c>
      <c r="Q2574">
        <v>4.3</v>
      </c>
      <c r="R2574" t="s">
        <v>30</v>
      </c>
      <c r="S2574" t="s">
        <v>60</v>
      </c>
    </row>
    <row r="2575" spans="1:19" x14ac:dyDescent="0.35">
      <c r="A2575" t="s">
        <v>6006</v>
      </c>
      <c r="B2575" t="s">
        <v>1476</v>
      </c>
      <c r="D2575" t="s">
        <v>72</v>
      </c>
      <c r="E2575" t="s">
        <v>533</v>
      </c>
      <c r="F2575" t="s">
        <v>74</v>
      </c>
      <c r="G2575" t="s">
        <v>534</v>
      </c>
      <c r="H2575">
        <v>704.51</v>
      </c>
      <c r="I2575">
        <v>12</v>
      </c>
      <c r="J2575">
        <v>0</v>
      </c>
      <c r="K2575">
        <v>8454.1200000000008</v>
      </c>
      <c r="L2575" t="s">
        <v>302</v>
      </c>
      <c r="M2575" t="s">
        <v>183</v>
      </c>
      <c r="N2575" t="s">
        <v>59</v>
      </c>
      <c r="O2575" t="s">
        <v>116</v>
      </c>
      <c r="P2575">
        <v>3</v>
      </c>
      <c r="Q2575">
        <v>1.2</v>
      </c>
      <c r="S2575" t="s">
        <v>86</v>
      </c>
    </row>
    <row r="2576" spans="1:19" x14ac:dyDescent="0.35">
      <c r="A2576" t="s">
        <v>6007</v>
      </c>
      <c r="B2576" t="s">
        <v>3894</v>
      </c>
      <c r="C2576" t="s">
        <v>3866</v>
      </c>
      <c r="D2576" t="s">
        <v>34</v>
      </c>
      <c r="E2576" t="s">
        <v>470</v>
      </c>
      <c r="F2576" t="s">
        <v>24</v>
      </c>
      <c r="G2576" t="s">
        <v>471</v>
      </c>
      <c r="H2576">
        <v>175.97</v>
      </c>
      <c r="I2576">
        <v>12</v>
      </c>
      <c r="J2576">
        <v>0</v>
      </c>
      <c r="K2576">
        <v>2111.64</v>
      </c>
      <c r="L2576" t="s">
        <v>49</v>
      </c>
      <c r="M2576" t="s">
        <v>84</v>
      </c>
      <c r="N2576" t="s">
        <v>85</v>
      </c>
      <c r="O2576" t="s">
        <v>105</v>
      </c>
      <c r="P2576">
        <v>7</v>
      </c>
      <c r="Q2576">
        <v>4.8</v>
      </c>
      <c r="R2576" t="s">
        <v>30</v>
      </c>
      <c r="S2576" t="s">
        <v>60</v>
      </c>
    </row>
    <row r="2577" spans="1:19" x14ac:dyDescent="0.35">
      <c r="A2577" t="s">
        <v>6008</v>
      </c>
      <c r="B2577" t="s">
        <v>3418</v>
      </c>
      <c r="C2577" t="s">
        <v>6009</v>
      </c>
      <c r="D2577" t="s">
        <v>72</v>
      </c>
      <c r="E2577" t="s">
        <v>313</v>
      </c>
      <c r="F2577" t="s">
        <v>47</v>
      </c>
      <c r="G2577" t="s">
        <v>48</v>
      </c>
      <c r="H2577">
        <v>363.78</v>
      </c>
      <c r="I2577">
        <v>14</v>
      </c>
      <c r="J2577">
        <v>0.05</v>
      </c>
      <c r="K2577">
        <v>4838.2700000000004</v>
      </c>
      <c r="L2577" t="s">
        <v>26</v>
      </c>
      <c r="M2577" t="s">
        <v>183</v>
      </c>
      <c r="N2577" t="s">
        <v>91</v>
      </c>
      <c r="O2577" t="s">
        <v>123</v>
      </c>
      <c r="P2577">
        <v>7</v>
      </c>
      <c r="Q2577">
        <v>1.5</v>
      </c>
      <c r="R2577" t="s">
        <v>30</v>
      </c>
      <c r="S2577" t="s">
        <v>86</v>
      </c>
    </row>
    <row r="2578" spans="1:19" x14ac:dyDescent="0.35">
      <c r="A2578" t="s">
        <v>6010</v>
      </c>
      <c r="B2578" t="s">
        <v>4217</v>
      </c>
      <c r="C2578" t="s">
        <v>5380</v>
      </c>
      <c r="D2578" t="s">
        <v>72</v>
      </c>
      <c r="E2578" t="s">
        <v>227</v>
      </c>
      <c r="F2578" t="s">
        <v>47</v>
      </c>
      <c r="G2578" t="s">
        <v>228</v>
      </c>
      <c r="H2578">
        <v>151.80000000000001</v>
      </c>
      <c r="I2578">
        <v>4</v>
      </c>
      <c r="J2578">
        <v>0</v>
      </c>
      <c r="K2578">
        <v>607.20000000000005</v>
      </c>
      <c r="L2578" t="s">
        <v>26</v>
      </c>
      <c r="M2578" t="s">
        <v>122</v>
      </c>
      <c r="N2578" t="s">
        <v>68</v>
      </c>
      <c r="O2578" t="s">
        <v>105</v>
      </c>
      <c r="P2578">
        <v>1</v>
      </c>
      <c r="Q2578">
        <v>1.1000000000000001</v>
      </c>
      <c r="R2578" t="s">
        <v>30</v>
      </c>
      <c r="S2578" t="s">
        <v>86</v>
      </c>
    </row>
    <row r="2579" spans="1:19" x14ac:dyDescent="0.35">
      <c r="A2579" t="s">
        <v>6011</v>
      </c>
      <c r="B2579" t="s">
        <v>6012</v>
      </c>
      <c r="C2579" t="s">
        <v>2373</v>
      </c>
      <c r="D2579" t="s">
        <v>22</v>
      </c>
      <c r="E2579" t="s">
        <v>161</v>
      </c>
      <c r="F2579" t="s">
        <v>74</v>
      </c>
      <c r="G2579" t="s">
        <v>148</v>
      </c>
      <c r="H2579">
        <v>2023.03</v>
      </c>
      <c r="I2579">
        <v>2</v>
      </c>
      <c r="J2579">
        <v>0.1</v>
      </c>
      <c r="K2579">
        <v>3641.45</v>
      </c>
      <c r="L2579" t="s">
        <v>98</v>
      </c>
      <c r="M2579" t="s">
        <v>134</v>
      </c>
      <c r="N2579" t="s">
        <v>68</v>
      </c>
      <c r="O2579" t="s">
        <v>92</v>
      </c>
      <c r="P2579">
        <v>6</v>
      </c>
      <c r="Q2579">
        <v>2.7</v>
      </c>
      <c r="R2579" t="s">
        <v>30</v>
      </c>
      <c r="S2579" t="s">
        <v>86</v>
      </c>
    </row>
    <row r="2580" spans="1:19" x14ac:dyDescent="0.35">
      <c r="A2580" t="s">
        <v>6013</v>
      </c>
      <c r="B2580" t="s">
        <v>2984</v>
      </c>
      <c r="C2580" t="s">
        <v>4623</v>
      </c>
      <c r="D2580" t="s">
        <v>72</v>
      </c>
      <c r="E2580" t="s">
        <v>306</v>
      </c>
      <c r="F2580" t="s">
        <v>36</v>
      </c>
      <c r="G2580" t="s">
        <v>259</v>
      </c>
      <c r="H2580">
        <v>27.38</v>
      </c>
      <c r="I2580">
        <v>10</v>
      </c>
      <c r="J2580">
        <v>0.1</v>
      </c>
      <c r="K2580">
        <v>246.42</v>
      </c>
      <c r="L2580" t="s">
        <v>76</v>
      </c>
      <c r="M2580" t="s">
        <v>90</v>
      </c>
      <c r="N2580" t="s">
        <v>68</v>
      </c>
      <c r="O2580" t="s">
        <v>50</v>
      </c>
      <c r="P2580">
        <v>4</v>
      </c>
      <c r="Q2580">
        <v>1.8</v>
      </c>
      <c r="R2580" t="s">
        <v>30</v>
      </c>
      <c r="S2580" t="s">
        <v>60</v>
      </c>
    </row>
    <row r="2581" spans="1:19" x14ac:dyDescent="0.35">
      <c r="A2581" t="s">
        <v>6014</v>
      </c>
      <c r="B2581" t="s">
        <v>1466</v>
      </c>
      <c r="C2581" t="s">
        <v>6015</v>
      </c>
      <c r="D2581" t="s">
        <v>22</v>
      </c>
      <c r="E2581" t="s">
        <v>370</v>
      </c>
      <c r="F2581" t="s">
        <v>74</v>
      </c>
      <c r="G2581" t="s">
        <v>75</v>
      </c>
      <c r="H2581">
        <v>985.97</v>
      </c>
      <c r="I2581">
        <v>5</v>
      </c>
      <c r="J2581">
        <v>0.25</v>
      </c>
      <c r="K2581">
        <v>3697.39</v>
      </c>
      <c r="L2581" t="s">
        <v>142</v>
      </c>
      <c r="M2581" t="s">
        <v>84</v>
      </c>
      <c r="N2581" t="s">
        <v>85</v>
      </c>
      <c r="O2581" t="s">
        <v>116</v>
      </c>
      <c r="P2581">
        <v>11</v>
      </c>
      <c r="Q2581">
        <v>1.7</v>
      </c>
      <c r="R2581" t="s">
        <v>51</v>
      </c>
      <c r="S2581" t="s">
        <v>52</v>
      </c>
    </row>
    <row r="2582" spans="1:19" x14ac:dyDescent="0.35">
      <c r="A2582" t="s">
        <v>6016</v>
      </c>
      <c r="B2582" t="s">
        <v>2292</v>
      </c>
      <c r="C2582" t="s">
        <v>6017</v>
      </c>
      <c r="D2582" t="s">
        <v>64</v>
      </c>
      <c r="E2582" t="s">
        <v>281</v>
      </c>
      <c r="F2582" t="s">
        <v>74</v>
      </c>
      <c r="G2582" t="s">
        <v>110</v>
      </c>
      <c r="H2582">
        <v>1591.22</v>
      </c>
      <c r="I2582">
        <v>7</v>
      </c>
      <c r="J2582">
        <v>0</v>
      </c>
      <c r="K2582">
        <v>11138.54</v>
      </c>
      <c r="L2582" t="s">
        <v>302</v>
      </c>
      <c r="M2582" t="s">
        <v>27</v>
      </c>
      <c r="N2582" t="s">
        <v>28</v>
      </c>
      <c r="O2582" t="s">
        <v>92</v>
      </c>
      <c r="P2582">
        <v>8</v>
      </c>
      <c r="Q2582">
        <v>2.2000000000000002</v>
      </c>
      <c r="R2582" t="s">
        <v>30</v>
      </c>
      <c r="S2582" t="s">
        <v>60</v>
      </c>
    </row>
    <row r="2583" spans="1:19" x14ac:dyDescent="0.35">
      <c r="A2583" t="s">
        <v>6018</v>
      </c>
      <c r="B2583" t="s">
        <v>2503</v>
      </c>
      <c r="C2583" t="s">
        <v>2434</v>
      </c>
      <c r="D2583" t="s">
        <v>22</v>
      </c>
      <c r="E2583" t="s">
        <v>193</v>
      </c>
      <c r="F2583" t="s">
        <v>24</v>
      </c>
      <c r="G2583" t="s">
        <v>194</v>
      </c>
      <c r="H2583">
        <v>460.31</v>
      </c>
      <c r="I2583">
        <v>13</v>
      </c>
      <c r="J2583">
        <v>0.05</v>
      </c>
      <c r="K2583">
        <v>5684.83</v>
      </c>
      <c r="L2583" t="s">
        <v>165</v>
      </c>
      <c r="M2583" t="s">
        <v>134</v>
      </c>
      <c r="N2583" t="s">
        <v>28</v>
      </c>
      <c r="O2583" t="s">
        <v>92</v>
      </c>
      <c r="P2583">
        <v>8</v>
      </c>
      <c r="Q2583">
        <v>2</v>
      </c>
    </row>
    <row r="2584" spans="1:19" x14ac:dyDescent="0.35">
      <c r="A2584" t="s">
        <v>6019</v>
      </c>
      <c r="B2584" t="s">
        <v>563</v>
      </c>
      <c r="C2584" t="s">
        <v>4617</v>
      </c>
      <c r="D2584" t="s">
        <v>127</v>
      </c>
      <c r="E2584" t="s">
        <v>470</v>
      </c>
      <c r="F2584" t="s">
        <v>24</v>
      </c>
      <c r="G2584" t="s">
        <v>471</v>
      </c>
      <c r="H2584">
        <v>377.13</v>
      </c>
      <c r="I2584">
        <v>1</v>
      </c>
      <c r="J2584">
        <v>0.1</v>
      </c>
      <c r="K2584">
        <v>339.42</v>
      </c>
      <c r="L2584" t="s">
        <v>302</v>
      </c>
      <c r="M2584" t="s">
        <v>27</v>
      </c>
      <c r="N2584" t="s">
        <v>91</v>
      </c>
      <c r="O2584" t="s">
        <v>92</v>
      </c>
      <c r="P2584">
        <v>3</v>
      </c>
      <c r="Q2584">
        <v>3.7</v>
      </c>
      <c r="R2584" t="s">
        <v>30</v>
      </c>
      <c r="S2584" t="s">
        <v>60</v>
      </c>
    </row>
    <row r="2585" spans="1:19" x14ac:dyDescent="0.35">
      <c r="A2585" t="s">
        <v>6020</v>
      </c>
      <c r="B2585" t="s">
        <v>2365</v>
      </c>
      <c r="C2585" t="s">
        <v>3562</v>
      </c>
      <c r="D2585" t="s">
        <v>72</v>
      </c>
      <c r="E2585" t="s">
        <v>209</v>
      </c>
      <c r="F2585" t="s">
        <v>47</v>
      </c>
      <c r="G2585" t="s">
        <v>210</v>
      </c>
      <c r="H2585">
        <v>57.49</v>
      </c>
      <c r="I2585">
        <v>10</v>
      </c>
      <c r="J2585">
        <v>0.1</v>
      </c>
      <c r="K2585">
        <v>517.41</v>
      </c>
      <c r="L2585" t="s">
        <v>26</v>
      </c>
      <c r="M2585" t="s">
        <v>84</v>
      </c>
      <c r="N2585" t="s">
        <v>91</v>
      </c>
      <c r="O2585" t="s">
        <v>105</v>
      </c>
      <c r="P2585">
        <v>4</v>
      </c>
      <c r="Q2585">
        <v>1.7</v>
      </c>
      <c r="R2585" t="s">
        <v>30</v>
      </c>
      <c r="S2585" t="s">
        <v>86</v>
      </c>
    </row>
    <row r="2586" spans="1:19" x14ac:dyDescent="0.35">
      <c r="A2586" t="s">
        <v>6021</v>
      </c>
      <c r="B2586" t="s">
        <v>1560</v>
      </c>
      <c r="C2586" t="s">
        <v>6022</v>
      </c>
      <c r="D2586" t="s">
        <v>157</v>
      </c>
      <c r="E2586" t="s">
        <v>416</v>
      </c>
      <c r="F2586" t="s">
        <v>66</v>
      </c>
      <c r="G2586" t="s">
        <v>417</v>
      </c>
      <c r="H2586">
        <v>1542.51</v>
      </c>
      <c r="I2586">
        <v>10</v>
      </c>
      <c r="J2586">
        <v>0.1</v>
      </c>
      <c r="K2586">
        <v>13882.59</v>
      </c>
      <c r="L2586" t="s">
        <v>104</v>
      </c>
      <c r="M2586" t="s">
        <v>134</v>
      </c>
      <c r="N2586" t="s">
        <v>172</v>
      </c>
      <c r="O2586" t="s">
        <v>29</v>
      </c>
      <c r="P2586">
        <v>1</v>
      </c>
      <c r="Q2586">
        <v>3.2</v>
      </c>
      <c r="R2586" t="s">
        <v>30</v>
      </c>
      <c r="S2586" t="s">
        <v>60</v>
      </c>
    </row>
    <row r="2587" spans="1:19" x14ac:dyDescent="0.35">
      <c r="A2587" t="s">
        <v>6023</v>
      </c>
      <c r="B2587" t="s">
        <v>1203</v>
      </c>
      <c r="C2587" t="s">
        <v>6024</v>
      </c>
      <c r="D2587" t="s">
        <v>72</v>
      </c>
      <c r="E2587" t="s">
        <v>649</v>
      </c>
      <c r="F2587" t="s">
        <v>57</v>
      </c>
      <c r="G2587" t="s">
        <v>153</v>
      </c>
      <c r="H2587">
        <v>623.16999999999996</v>
      </c>
      <c r="I2587">
        <v>7</v>
      </c>
      <c r="J2587">
        <v>0.2</v>
      </c>
      <c r="K2587">
        <v>3489.75</v>
      </c>
      <c r="L2587" t="s">
        <v>98</v>
      </c>
      <c r="M2587" t="s">
        <v>134</v>
      </c>
      <c r="N2587" t="s">
        <v>59</v>
      </c>
      <c r="O2587" t="s">
        <v>77</v>
      </c>
      <c r="P2587">
        <v>10</v>
      </c>
      <c r="Q2587">
        <v>4.9000000000000004</v>
      </c>
      <c r="R2587" t="s">
        <v>112</v>
      </c>
      <c r="S2587" t="s">
        <v>60</v>
      </c>
    </row>
    <row r="2588" spans="1:19" x14ac:dyDescent="0.35">
      <c r="A2588" t="s">
        <v>6025</v>
      </c>
      <c r="B2588" t="s">
        <v>952</v>
      </c>
      <c r="C2588" t="s">
        <v>6026</v>
      </c>
      <c r="D2588" t="s">
        <v>34</v>
      </c>
      <c r="E2588" t="s">
        <v>281</v>
      </c>
      <c r="F2588" t="s">
        <v>74</v>
      </c>
      <c r="G2588" t="s">
        <v>110</v>
      </c>
      <c r="H2588">
        <v>2118.4699999999998</v>
      </c>
      <c r="I2588">
        <v>10</v>
      </c>
      <c r="J2588">
        <v>0</v>
      </c>
      <c r="K2588">
        <v>21184.7</v>
      </c>
      <c r="L2588" t="s">
        <v>98</v>
      </c>
      <c r="M2588" t="s">
        <v>90</v>
      </c>
      <c r="N2588" t="s">
        <v>85</v>
      </c>
      <c r="O2588" t="s">
        <v>77</v>
      </c>
      <c r="P2588">
        <v>2</v>
      </c>
      <c r="Q2588">
        <v>2.7</v>
      </c>
      <c r="R2588" t="s">
        <v>51</v>
      </c>
      <c r="S2588" t="s">
        <v>60</v>
      </c>
    </row>
    <row r="2589" spans="1:19" x14ac:dyDescent="0.35">
      <c r="A2589" t="s">
        <v>6027</v>
      </c>
      <c r="B2589" t="s">
        <v>3345</v>
      </c>
      <c r="C2589" t="s">
        <v>6028</v>
      </c>
      <c r="D2589" t="s">
        <v>127</v>
      </c>
      <c r="E2589" t="s">
        <v>128</v>
      </c>
      <c r="F2589" t="s">
        <v>36</v>
      </c>
      <c r="G2589" t="s">
        <v>129</v>
      </c>
      <c r="H2589">
        <v>9.1999999999999993</v>
      </c>
      <c r="I2589">
        <v>13</v>
      </c>
      <c r="J2589">
        <v>0.2</v>
      </c>
      <c r="K2589">
        <v>95.68</v>
      </c>
      <c r="L2589" t="s">
        <v>49</v>
      </c>
      <c r="M2589" t="s">
        <v>39</v>
      </c>
      <c r="N2589" t="s">
        <v>68</v>
      </c>
      <c r="O2589" t="s">
        <v>105</v>
      </c>
      <c r="P2589">
        <v>7</v>
      </c>
      <c r="Q2589">
        <v>3.6</v>
      </c>
      <c r="R2589" t="s">
        <v>30</v>
      </c>
      <c r="S2589" t="s">
        <v>60</v>
      </c>
    </row>
    <row r="2590" spans="1:19" x14ac:dyDescent="0.35">
      <c r="A2590" t="s">
        <v>6029</v>
      </c>
      <c r="B2590" t="s">
        <v>6030</v>
      </c>
      <c r="C2590" t="s">
        <v>6031</v>
      </c>
      <c r="D2590" t="s">
        <v>127</v>
      </c>
      <c r="E2590" t="s">
        <v>649</v>
      </c>
      <c r="F2590" t="s">
        <v>57</v>
      </c>
      <c r="G2590" t="s">
        <v>153</v>
      </c>
      <c r="H2590">
        <v>82.42</v>
      </c>
      <c r="I2590">
        <v>6</v>
      </c>
      <c r="J2590">
        <v>0.1</v>
      </c>
      <c r="K2590">
        <v>445.07</v>
      </c>
      <c r="L2590" t="s">
        <v>98</v>
      </c>
      <c r="M2590" t="s">
        <v>183</v>
      </c>
      <c r="N2590" t="s">
        <v>85</v>
      </c>
      <c r="O2590" t="s">
        <v>29</v>
      </c>
      <c r="P2590">
        <v>11</v>
      </c>
      <c r="Q2590">
        <v>4.9000000000000004</v>
      </c>
      <c r="R2590" t="s">
        <v>30</v>
      </c>
      <c r="S2590" t="s">
        <v>60</v>
      </c>
    </row>
    <row r="2591" spans="1:19" x14ac:dyDescent="0.35">
      <c r="A2591" t="s">
        <v>6032</v>
      </c>
      <c r="B2591" t="s">
        <v>539</v>
      </c>
      <c r="C2591" t="s">
        <v>457</v>
      </c>
      <c r="D2591" t="s">
        <v>72</v>
      </c>
      <c r="E2591" t="s">
        <v>413</v>
      </c>
      <c r="F2591" t="s">
        <v>47</v>
      </c>
      <c r="G2591" t="s">
        <v>103</v>
      </c>
      <c r="H2591">
        <v>310.92</v>
      </c>
      <c r="I2591">
        <v>6</v>
      </c>
      <c r="J2591">
        <v>0</v>
      </c>
      <c r="K2591">
        <v>1865.52</v>
      </c>
      <c r="L2591" t="s">
        <v>49</v>
      </c>
      <c r="M2591" t="s">
        <v>39</v>
      </c>
      <c r="N2591" t="s">
        <v>28</v>
      </c>
      <c r="O2591" t="s">
        <v>41</v>
      </c>
      <c r="P2591">
        <v>12</v>
      </c>
      <c r="Q2591">
        <v>1.6</v>
      </c>
      <c r="R2591" t="s">
        <v>30</v>
      </c>
      <c r="S2591" t="s">
        <v>60</v>
      </c>
    </row>
    <row r="2592" spans="1:19" x14ac:dyDescent="0.35">
      <c r="A2592" t="s">
        <v>6033</v>
      </c>
      <c r="B2592" t="s">
        <v>818</v>
      </c>
      <c r="C2592" t="s">
        <v>6034</v>
      </c>
      <c r="D2592" t="s">
        <v>64</v>
      </c>
      <c r="E2592" t="s">
        <v>470</v>
      </c>
      <c r="F2592" t="s">
        <v>24</v>
      </c>
      <c r="G2592" t="s">
        <v>471</v>
      </c>
      <c r="H2592">
        <v>253.73</v>
      </c>
      <c r="I2592">
        <v>12</v>
      </c>
      <c r="J2592">
        <v>0.25</v>
      </c>
      <c r="K2592">
        <v>2283.5700000000002</v>
      </c>
      <c r="L2592" t="s">
        <v>76</v>
      </c>
      <c r="M2592" t="s">
        <v>111</v>
      </c>
      <c r="N2592" t="s">
        <v>68</v>
      </c>
      <c r="O2592" t="s">
        <v>77</v>
      </c>
      <c r="P2592">
        <v>7</v>
      </c>
      <c r="Q2592">
        <v>2.7</v>
      </c>
      <c r="R2592" t="s">
        <v>30</v>
      </c>
      <c r="S2592" t="s">
        <v>60</v>
      </c>
    </row>
    <row r="2593" spans="1:19" x14ac:dyDescent="0.35">
      <c r="A2593" t="s">
        <v>6035</v>
      </c>
      <c r="B2593" t="s">
        <v>779</v>
      </c>
      <c r="C2593" t="s">
        <v>6036</v>
      </c>
      <c r="D2593" t="s">
        <v>22</v>
      </c>
      <c r="E2593" t="s">
        <v>109</v>
      </c>
      <c r="F2593" t="s">
        <v>74</v>
      </c>
      <c r="G2593" t="s">
        <v>110</v>
      </c>
      <c r="H2593">
        <v>1527.95</v>
      </c>
      <c r="I2593">
        <v>8</v>
      </c>
      <c r="J2593">
        <v>0.1</v>
      </c>
      <c r="K2593">
        <v>11001.24</v>
      </c>
      <c r="L2593" t="s">
        <v>98</v>
      </c>
      <c r="M2593" t="s">
        <v>122</v>
      </c>
      <c r="N2593" t="s">
        <v>166</v>
      </c>
      <c r="O2593" t="s">
        <v>29</v>
      </c>
      <c r="P2593">
        <v>13</v>
      </c>
      <c r="Q2593">
        <v>4.4000000000000004</v>
      </c>
      <c r="R2593" t="s">
        <v>30</v>
      </c>
      <c r="S2593" t="s">
        <v>86</v>
      </c>
    </row>
    <row r="2594" spans="1:19" x14ac:dyDescent="0.35">
      <c r="A2594" t="s">
        <v>6037</v>
      </c>
      <c r="B2594" t="s">
        <v>682</v>
      </c>
      <c r="C2594" t="s">
        <v>2776</v>
      </c>
      <c r="D2594" t="s">
        <v>157</v>
      </c>
      <c r="E2594" t="s">
        <v>293</v>
      </c>
      <c r="F2594" t="s">
        <v>74</v>
      </c>
      <c r="G2594" t="s">
        <v>110</v>
      </c>
      <c r="H2594">
        <v>783.59</v>
      </c>
      <c r="I2594">
        <v>8</v>
      </c>
      <c r="J2594">
        <v>0</v>
      </c>
      <c r="K2594">
        <v>6268.72</v>
      </c>
      <c r="L2594" t="s">
        <v>142</v>
      </c>
      <c r="M2594" t="s">
        <v>90</v>
      </c>
      <c r="N2594" t="s">
        <v>59</v>
      </c>
      <c r="O2594" t="s">
        <v>77</v>
      </c>
      <c r="P2594">
        <v>9</v>
      </c>
      <c r="Q2594">
        <v>4.7</v>
      </c>
      <c r="R2594" t="s">
        <v>30</v>
      </c>
      <c r="S2594" t="s">
        <v>60</v>
      </c>
    </row>
    <row r="2595" spans="1:19" x14ac:dyDescent="0.35">
      <c r="A2595" t="s">
        <v>6038</v>
      </c>
      <c r="B2595" t="s">
        <v>5705</v>
      </c>
      <c r="C2595" t="s">
        <v>6039</v>
      </c>
      <c r="D2595" t="s">
        <v>64</v>
      </c>
      <c r="E2595" t="s">
        <v>399</v>
      </c>
      <c r="F2595" t="s">
        <v>24</v>
      </c>
      <c r="G2595" t="s">
        <v>182</v>
      </c>
      <c r="H2595">
        <v>410</v>
      </c>
      <c r="I2595">
        <v>6</v>
      </c>
      <c r="J2595">
        <v>0</v>
      </c>
      <c r="K2595">
        <v>2460</v>
      </c>
      <c r="L2595" t="s">
        <v>26</v>
      </c>
      <c r="M2595" t="s">
        <v>27</v>
      </c>
      <c r="N2595" t="s">
        <v>28</v>
      </c>
      <c r="O2595" t="s">
        <v>116</v>
      </c>
      <c r="P2595">
        <v>10</v>
      </c>
      <c r="Q2595">
        <v>3.4</v>
      </c>
      <c r="R2595" t="s">
        <v>30</v>
      </c>
      <c r="S2595" t="s">
        <v>86</v>
      </c>
    </row>
    <row r="2596" spans="1:19" x14ac:dyDescent="0.35">
      <c r="A2596" t="s">
        <v>6040</v>
      </c>
      <c r="B2596" t="s">
        <v>196</v>
      </c>
      <c r="C2596" t="s">
        <v>6041</v>
      </c>
      <c r="D2596" t="s">
        <v>22</v>
      </c>
      <c r="E2596" t="s">
        <v>181</v>
      </c>
      <c r="F2596" t="s">
        <v>24</v>
      </c>
      <c r="G2596" t="s">
        <v>182</v>
      </c>
      <c r="H2596">
        <v>409.44</v>
      </c>
      <c r="I2596">
        <v>3</v>
      </c>
      <c r="J2596">
        <v>0</v>
      </c>
      <c r="K2596">
        <v>1228.32</v>
      </c>
      <c r="L2596" t="s">
        <v>26</v>
      </c>
      <c r="M2596" t="s">
        <v>122</v>
      </c>
      <c r="N2596" t="s">
        <v>40</v>
      </c>
      <c r="O2596" t="s">
        <v>50</v>
      </c>
      <c r="P2596">
        <v>9</v>
      </c>
      <c r="Q2596">
        <v>1.6</v>
      </c>
      <c r="R2596" t="s">
        <v>30</v>
      </c>
      <c r="S2596" t="s">
        <v>52</v>
      </c>
    </row>
    <row r="2597" spans="1:19" x14ac:dyDescent="0.35">
      <c r="A2597" t="s">
        <v>6042</v>
      </c>
      <c r="B2597" t="s">
        <v>1128</v>
      </c>
      <c r="C2597" t="s">
        <v>6043</v>
      </c>
      <c r="D2597" t="s">
        <v>72</v>
      </c>
      <c r="E2597" t="s">
        <v>1182</v>
      </c>
      <c r="F2597" t="s">
        <v>66</v>
      </c>
      <c r="G2597" t="s">
        <v>446</v>
      </c>
      <c r="H2597">
        <v>278.62</v>
      </c>
      <c r="I2597">
        <v>5</v>
      </c>
      <c r="J2597">
        <v>0.1</v>
      </c>
      <c r="K2597">
        <v>1253.79</v>
      </c>
      <c r="L2597" t="s">
        <v>49</v>
      </c>
      <c r="M2597" t="s">
        <v>183</v>
      </c>
      <c r="N2597" t="s">
        <v>40</v>
      </c>
      <c r="O2597" t="s">
        <v>41</v>
      </c>
      <c r="P2597">
        <v>9</v>
      </c>
      <c r="Q2597">
        <v>4.5999999999999996</v>
      </c>
      <c r="R2597" t="s">
        <v>30</v>
      </c>
      <c r="S2597" t="s">
        <v>86</v>
      </c>
    </row>
    <row r="2598" spans="1:19" x14ac:dyDescent="0.35">
      <c r="A2598" t="s">
        <v>6044</v>
      </c>
      <c r="B2598" t="s">
        <v>1734</v>
      </c>
      <c r="C2598" t="s">
        <v>6045</v>
      </c>
      <c r="D2598" t="s">
        <v>64</v>
      </c>
      <c r="E2598" t="s">
        <v>293</v>
      </c>
      <c r="F2598" t="s">
        <v>74</v>
      </c>
      <c r="G2598" t="s">
        <v>110</v>
      </c>
      <c r="H2598">
        <v>1774.13</v>
      </c>
      <c r="I2598">
        <v>2</v>
      </c>
      <c r="J2598">
        <v>0</v>
      </c>
      <c r="K2598">
        <v>3548.26</v>
      </c>
      <c r="L2598" t="s">
        <v>49</v>
      </c>
      <c r="M2598" t="s">
        <v>39</v>
      </c>
      <c r="N2598" t="s">
        <v>85</v>
      </c>
      <c r="O2598" t="s">
        <v>123</v>
      </c>
      <c r="P2598">
        <v>6</v>
      </c>
      <c r="Q2598">
        <v>1.7</v>
      </c>
      <c r="R2598" t="s">
        <v>112</v>
      </c>
      <c r="S2598" t="s">
        <v>60</v>
      </c>
    </row>
    <row r="2599" spans="1:19" x14ac:dyDescent="0.35">
      <c r="A2599" t="s">
        <v>6046</v>
      </c>
      <c r="B2599" t="s">
        <v>1013</v>
      </c>
      <c r="C2599" t="s">
        <v>6047</v>
      </c>
      <c r="D2599" t="s">
        <v>157</v>
      </c>
      <c r="E2599" t="s">
        <v>181</v>
      </c>
      <c r="F2599" t="s">
        <v>24</v>
      </c>
      <c r="G2599" t="s">
        <v>182</v>
      </c>
      <c r="H2599">
        <v>388.21</v>
      </c>
      <c r="I2599">
        <v>14</v>
      </c>
      <c r="J2599">
        <v>0</v>
      </c>
      <c r="K2599">
        <v>5434.94</v>
      </c>
      <c r="L2599" t="s">
        <v>49</v>
      </c>
      <c r="M2599" t="s">
        <v>90</v>
      </c>
      <c r="N2599" t="s">
        <v>28</v>
      </c>
      <c r="O2599" t="s">
        <v>77</v>
      </c>
      <c r="P2599">
        <v>8</v>
      </c>
      <c r="Q2599">
        <v>2.4</v>
      </c>
      <c r="R2599" t="s">
        <v>30</v>
      </c>
      <c r="S2599" t="s">
        <v>60</v>
      </c>
    </row>
    <row r="2600" spans="1:19" x14ac:dyDescent="0.35">
      <c r="A2600" t="s">
        <v>6048</v>
      </c>
      <c r="B2600" t="s">
        <v>1401</v>
      </c>
      <c r="C2600" t="s">
        <v>6049</v>
      </c>
      <c r="D2600" t="s">
        <v>157</v>
      </c>
      <c r="E2600" t="s">
        <v>96</v>
      </c>
      <c r="F2600" t="s">
        <v>57</v>
      </c>
      <c r="G2600" t="s">
        <v>97</v>
      </c>
      <c r="H2600">
        <v>147.62</v>
      </c>
      <c r="I2600">
        <v>5</v>
      </c>
      <c r="J2600">
        <v>0</v>
      </c>
      <c r="K2600">
        <v>738.1</v>
      </c>
      <c r="L2600" t="s">
        <v>38</v>
      </c>
      <c r="M2600" t="s">
        <v>111</v>
      </c>
      <c r="N2600" t="s">
        <v>68</v>
      </c>
      <c r="O2600" t="s">
        <v>50</v>
      </c>
      <c r="P2600">
        <v>9</v>
      </c>
      <c r="Q2600">
        <v>2.5</v>
      </c>
      <c r="R2600" t="s">
        <v>51</v>
      </c>
      <c r="S2600" t="s">
        <v>52</v>
      </c>
    </row>
    <row r="2601" spans="1:19" x14ac:dyDescent="0.35">
      <c r="A2601" t="s">
        <v>6050</v>
      </c>
      <c r="B2601" t="s">
        <v>611</v>
      </c>
      <c r="C2601" t="s">
        <v>141</v>
      </c>
      <c r="D2601" t="s">
        <v>157</v>
      </c>
      <c r="E2601" t="s">
        <v>370</v>
      </c>
      <c r="F2601" t="s">
        <v>74</v>
      </c>
      <c r="G2601" t="s">
        <v>75</v>
      </c>
      <c r="H2601">
        <v>2383.25</v>
      </c>
      <c r="I2601">
        <v>14</v>
      </c>
      <c r="J2601">
        <v>0.15</v>
      </c>
      <c r="K2601">
        <v>28360.67</v>
      </c>
      <c r="L2601" t="s">
        <v>104</v>
      </c>
      <c r="M2601" t="s">
        <v>27</v>
      </c>
      <c r="N2601" t="s">
        <v>91</v>
      </c>
      <c r="O2601" t="s">
        <v>105</v>
      </c>
      <c r="P2601">
        <v>12</v>
      </c>
      <c r="Q2601">
        <v>2.8</v>
      </c>
      <c r="R2601" t="s">
        <v>51</v>
      </c>
      <c r="S2601" t="s">
        <v>52</v>
      </c>
    </row>
    <row r="2602" spans="1:19" x14ac:dyDescent="0.35">
      <c r="A2602" t="s">
        <v>6051</v>
      </c>
      <c r="B2602" t="s">
        <v>590</v>
      </c>
      <c r="C2602" t="s">
        <v>771</v>
      </c>
      <c r="D2602" t="s">
        <v>157</v>
      </c>
      <c r="E2602" t="s">
        <v>399</v>
      </c>
      <c r="F2602" t="s">
        <v>24</v>
      </c>
      <c r="G2602" t="s">
        <v>182</v>
      </c>
      <c r="H2602">
        <v>291.47000000000003</v>
      </c>
      <c r="I2602">
        <v>9</v>
      </c>
      <c r="J2602">
        <v>0.2</v>
      </c>
      <c r="K2602">
        <v>2098.58</v>
      </c>
      <c r="L2602" t="s">
        <v>104</v>
      </c>
      <c r="M2602" t="s">
        <v>39</v>
      </c>
      <c r="N2602" t="s">
        <v>68</v>
      </c>
      <c r="O2602" t="s">
        <v>50</v>
      </c>
      <c r="P2602">
        <v>7</v>
      </c>
      <c r="Q2602">
        <v>4.2</v>
      </c>
      <c r="R2602" t="s">
        <v>30</v>
      </c>
      <c r="S2602" t="s">
        <v>52</v>
      </c>
    </row>
    <row r="2603" spans="1:19" x14ac:dyDescent="0.35">
      <c r="A2603" t="s">
        <v>6052</v>
      </c>
      <c r="B2603" t="s">
        <v>6053</v>
      </c>
      <c r="C2603" t="s">
        <v>6054</v>
      </c>
      <c r="D2603" t="s">
        <v>64</v>
      </c>
      <c r="E2603" t="s">
        <v>288</v>
      </c>
      <c r="F2603" t="s">
        <v>57</v>
      </c>
      <c r="G2603" t="s">
        <v>289</v>
      </c>
      <c r="H2603">
        <v>667.71</v>
      </c>
      <c r="I2603">
        <v>10</v>
      </c>
      <c r="J2603">
        <v>0.2</v>
      </c>
      <c r="K2603">
        <v>5341.68</v>
      </c>
      <c r="L2603" t="s">
        <v>83</v>
      </c>
      <c r="M2603" t="s">
        <v>84</v>
      </c>
      <c r="N2603" t="s">
        <v>85</v>
      </c>
      <c r="O2603" t="s">
        <v>105</v>
      </c>
      <c r="P2603">
        <v>4</v>
      </c>
      <c r="Q2603">
        <v>4.2</v>
      </c>
      <c r="R2603" t="s">
        <v>202</v>
      </c>
      <c r="S2603" t="s">
        <v>86</v>
      </c>
    </row>
    <row r="2604" spans="1:19" x14ac:dyDescent="0.35">
      <c r="A2604" t="s">
        <v>6055</v>
      </c>
      <c r="B2604" t="s">
        <v>1177</v>
      </c>
      <c r="C2604" t="s">
        <v>6056</v>
      </c>
      <c r="D2604" t="s">
        <v>64</v>
      </c>
      <c r="E2604" t="s">
        <v>649</v>
      </c>
      <c r="F2604" t="s">
        <v>57</v>
      </c>
      <c r="G2604" t="s">
        <v>153</v>
      </c>
      <c r="H2604">
        <v>615.44000000000005</v>
      </c>
      <c r="I2604">
        <v>1</v>
      </c>
      <c r="J2604">
        <v>0</v>
      </c>
      <c r="K2604">
        <v>615.44000000000005</v>
      </c>
      <c r="L2604" t="s">
        <v>26</v>
      </c>
      <c r="M2604" t="s">
        <v>111</v>
      </c>
      <c r="N2604" t="s">
        <v>68</v>
      </c>
      <c r="O2604" t="s">
        <v>50</v>
      </c>
      <c r="P2604">
        <v>4</v>
      </c>
      <c r="Q2604">
        <v>3.9</v>
      </c>
      <c r="R2604" t="s">
        <v>30</v>
      </c>
      <c r="S2604" t="s">
        <v>86</v>
      </c>
    </row>
    <row r="2605" spans="1:19" x14ac:dyDescent="0.35">
      <c r="A2605" t="s">
        <v>6057</v>
      </c>
      <c r="B2605" t="s">
        <v>4476</v>
      </c>
      <c r="C2605" t="s">
        <v>6058</v>
      </c>
      <c r="D2605" t="s">
        <v>72</v>
      </c>
      <c r="E2605" t="s">
        <v>470</v>
      </c>
      <c r="F2605" t="s">
        <v>24</v>
      </c>
      <c r="G2605" t="s">
        <v>471</v>
      </c>
      <c r="H2605">
        <v>98.49</v>
      </c>
      <c r="I2605">
        <v>10</v>
      </c>
      <c r="J2605">
        <v>0.25</v>
      </c>
      <c r="K2605">
        <v>738.67</v>
      </c>
      <c r="L2605" t="s">
        <v>104</v>
      </c>
      <c r="M2605" t="s">
        <v>122</v>
      </c>
      <c r="N2605" t="s">
        <v>85</v>
      </c>
      <c r="O2605" t="s">
        <v>77</v>
      </c>
      <c r="P2605">
        <v>6</v>
      </c>
      <c r="Q2605">
        <v>1.1000000000000001</v>
      </c>
      <c r="R2605" t="s">
        <v>30</v>
      </c>
      <c r="S2605" t="s">
        <v>60</v>
      </c>
    </row>
    <row r="2606" spans="1:19" x14ac:dyDescent="0.35">
      <c r="A2606" t="s">
        <v>6059</v>
      </c>
      <c r="B2606" t="s">
        <v>2803</v>
      </c>
      <c r="C2606" t="s">
        <v>4550</v>
      </c>
      <c r="D2606" t="s">
        <v>127</v>
      </c>
      <c r="E2606" t="s">
        <v>102</v>
      </c>
      <c r="F2606" t="s">
        <v>47</v>
      </c>
      <c r="G2606" t="s">
        <v>103</v>
      </c>
      <c r="H2606">
        <v>99.33</v>
      </c>
      <c r="I2606">
        <v>5</v>
      </c>
      <c r="J2606">
        <v>0.15</v>
      </c>
      <c r="K2606">
        <v>422.15</v>
      </c>
      <c r="L2606" t="s">
        <v>302</v>
      </c>
      <c r="M2606" t="s">
        <v>90</v>
      </c>
      <c r="N2606" t="s">
        <v>40</v>
      </c>
      <c r="O2606" t="s">
        <v>50</v>
      </c>
      <c r="P2606">
        <v>11</v>
      </c>
      <c r="Q2606">
        <v>3.3</v>
      </c>
      <c r="R2606" t="s">
        <v>30</v>
      </c>
      <c r="S2606" t="s">
        <v>86</v>
      </c>
    </row>
    <row r="2607" spans="1:19" x14ac:dyDescent="0.35">
      <c r="A2607" t="s">
        <v>6060</v>
      </c>
      <c r="B2607" t="s">
        <v>3572</v>
      </c>
      <c r="C2607" t="s">
        <v>6061</v>
      </c>
      <c r="D2607" t="s">
        <v>34</v>
      </c>
      <c r="E2607" t="s">
        <v>96</v>
      </c>
      <c r="F2607" t="s">
        <v>57</v>
      </c>
      <c r="G2607" t="s">
        <v>97</v>
      </c>
      <c r="H2607">
        <v>666.14</v>
      </c>
      <c r="I2607">
        <v>12</v>
      </c>
      <c r="J2607">
        <v>0.25</v>
      </c>
      <c r="K2607">
        <v>5995.26</v>
      </c>
      <c r="L2607" t="s">
        <v>38</v>
      </c>
      <c r="M2607" t="s">
        <v>90</v>
      </c>
      <c r="N2607" t="s">
        <v>91</v>
      </c>
      <c r="O2607" t="s">
        <v>116</v>
      </c>
      <c r="P2607">
        <v>4</v>
      </c>
      <c r="Q2607">
        <v>4</v>
      </c>
      <c r="R2607" t="s">
        <v>30</v>
      </c>
      <c r="S2607" t="s">
        <v>52</v>
      </c>
    </row>
    <row r="2608" spans="1:19" x14ac:dyDescent="0.35">
      <c r="A2608" t="s">
        <v>6062</v>
      </c>
      <c r="B2608" t="s">
        <v>5576</v>
      </c>
      <c r="C2608" t="s">
        <v>6063</v>
      </c>
      <c r="D2608" t="s">
        <v>157</v>
      </c>
      <c r="E2608" t="s">
        <v>445</v>
      </c>
      <c r="F2608" t="s">
        <v>66</v>
      </c>
      <c r="G2608" t="s">
        <v>446</v>
      </c>
      <c r="H2608">
        <v>604.44000000000005</v>
      </c>
      <c r="I2608">
        <v>6</v>
      </c>
      <c r="J2608">
        <v>0.05</v>
      </c>
      <c r="K2608">
        <v>3445.31</v>
      </c>
      <c r="L2608" t="s">
        <v>49</v>
      </c>
      <c r="M2608" t="s">
        <v>183</v>
      </c>
      <c r="N2608" t="s">
        <v>91</v>
      </c>
      <c r="O2608" t="s">
        <v>123</v>
      </c>
      <c r="P2608">
        <v>11</v>
      </c>
      <c r="Q2608">
        <v>2.8</v>
      </c>
      <c r="R2608" t="s">
        <v>30</v>
      </c>
      <c r="S2608" t="s">
        <v>60</v>
      </c>
    </row>
    <row r="2609" spans="1:19" x14ac:dyDescent="0.35">
      <c r="A2609" t="s">
        <v>6064</v>
      </c>
      <c r="B2609" t="s">
        <v>3956</v>
      </c>
      <c r="C2609" t="s">
        <v>6065</v>
      </c>
      <c r="D2609" t="s">
        <v>72</v>
      </c>
      <c r="E2609" t="s">
        <v>109</v>
      </c>
      <c r="F2609" t="s">
        <v>74</v>
      </c>
      <c r="G2609" t="s">
        <v>110</v>
      </c>
      <c r="H2609">
        <v>2217.7399999999998</v>
      </c>
      <c r="I2609">
        <v>14</v>
      </c>
      <c r="J2609">
        <v>0.05</v>
      </c>
      <c r="K2609">
        <v>29495.94</v>
      </c>
      <c r="L2609" t="s">
        <v>302</v>
      </c>
      <c r="M2609" t="s">
        <v>27</v>
      </c>
      <c r="N2609" t="s">
        <v>28</v>
      </c>
      <c r="O2609" t="s">
        <v>116</v>
      </c>
      <c r="P2609">
        <v>7</v>
      </c>
      <c r="Q2609">
        <v>4.8</v>
      </c>
      <c r="R2609" t="s">
        <v>30</v>
      </c>
      <c r="S2609" t="s">
        <v>60</v>
      </c>
    </row>
    <row r="2610" spans="1:19" x14ac:dyDescent="0.35">
      <c r="A2610" t="s">
        <v>6066</v>
      </c>
      <c r="B2610" t="s">
        <v>3592</v>
      </c>
      <c r="C2610" t="s">
        <v>5640</v>
      </c>
      <c r="D2610" t="s">
        <v>22</v>
      </c>
      <c r="E2610" t="s">
        <v>484</v>
      </c>
      <c r="F2610" t="s">
        <v>74</v>
      </c>
      <c r="G2610" t="s">
        <v>110</v>
      </c>
      <c r="H2610">
        <v>1932</v>
      </c>
      <c r="I2610">
        <v>11</v>
      </c>
      <c r="J2610">
        <v>0.2</v>
      </c>
      <c r="K2610">
        <v>17001.599999999999</v>
      </c>
      <c r="L2610" t="s">
        <v>49</v>
      </c>
      <c r="M2610" t="s">
        <v>183</v>
      </c>
      <c r="N2610" t="s">
        <v>172</v>
      </c>
      <c r="O2610" t="s">
        <v>105</v>
      </c>
      <c r="P2610">
        <v>8</v>
      </c>
      <c r="Q2610">
        <v>4.3</v>
      </c>
      <c r="R2610" t="s">
        <v>30</v>
      </c>
      <c r="S2610" t="s">
        <v>86</v>
      </c>
    </row>
    <row r="2611" spans="1:19" x14ac:dyDescent="0.35">
      <c r="A2611" t="s">
        <v>6067</v>
      </c>
      <c r="B2611" t="s">
        <v>3853</v>
      </c>
      <c r="C2611" t="s">
        <v>6068</v>
      </c>
      <c r="D2611" t="s">
        <v>64</v>
      </c>
      <c r="E2611" t="s">
        <v>120</v>
      </c>
      <c r="F2611" t="s">
        <v>47</v>
      </c>
      <c r="G2611" t="s">
        <v>121</v>
      </c>
      <c r="H2611">
        <v>32.200000000000003</v>
      </c>
      <c r="I2611">
        <v>7</v>
      </c>
      <c r="J2611">
        <v>0</v>
      </c>
      <c r="K2611">
        <v>225.4</v>
      </c>
      <c r="L2611" t="s">
        <v>49</v>
      </c>
      <c r="M2611" t="s">
        <v>84</v>
      </c>
      <c r="N2611" t="s">
        <v>91</v>
      </c>
      <c r="O2611" t="s">
        <v>116</v>
      </c>
      <c r="P2611">
        <v>8</v>
      </c>
      <c r="Q2611">
        <v>3.6</v>
      </c>
      <c r="R2611" t="s">
        <v>30</v>
      </c>
      <c r="S2611" t="s">
        <v>52</v>
      </c>
    </row>
    <row r="2612" spans="1:19" x14ac:dyDescent="0.35">
      <c r="A2612" t="s">
        <v>6069</v>
      </c>
      <c r="B2612" t="s">
        <v>4688</v>
      </c>
      <c r="C2612" t="s">
        <v>6070</v>
      </c>
      <c r="D2612" t="s">
        <v>34</v>
      </c>
      <c r="E2612" t="s">
        <v>374</v>
      </c>
      <c r="F2612" t="s">
        <v>36</v>
      </c>
      <c r="G2612" t="s">
        <v>259</v>
      </c>
      <c r="H2612">
        <v>37.67</v>
      </c>
      <c r="I2612">
        <v>9</v>
      </c>
      <c r="J2612">
        <v>0.1</v>
      </c>
      <c r="K2612">
        <v>305.13</v>
      </c>
      <c r="L2612" t="s">
        <v>165</v>
      </c>
      <c r="M2612" t="s">
        <v>84</v>
      </c>
      <c r="N2612" t="s">
        <v>68</v>
      </c>
      <c r="O2612" t="s">
        <v>29</v>
      </c>
      <c r="P2612">
        <v>8</v>
      </c>
      <c r="Q2612">
        <v>1.2</v>
      </c>
      <c r="R2612" t="s">
        <v>30</v>
      </c>
      <c r="S2612" t="s">
        <v>42</v>
      </c>
    </row>
    <row r="2613" spans="1:19" x14ac:dyDescent="0.35">
      <c r="A2613" t="s">
        <v>6071</v>
      </c>
      <c r="B2613" t="s">
        <v>3712</v>
      </c>
      <c r="C2613" t="s">
        <v>3684</v>
      </c>
      <c r="D2613" t="s">
        <v>22</v>
      </c>
      <c r="E2613" t="s">
        <v>274</v>
      </c>
      <c r="F2613" t="s">
        <v>74</v>
      </c>
      <c r="G2613" t="s">
        <v>75</v>
      </c>
      <c r="H2613">
        <v>690.87</v>
      </c>
      <c r="I2613">
        <v>6</v>
      </c>
      <c r="J2613">
        <v>0.2</v>
      </c>
      <c r="K2613">
        <v>3316.18</v>
      </c>
      <c r="L2613" t="s">
        <v>104</v>
      </c>
      <c r="M2613" t="s">
        <v>90</v>
      </c>
      <c r="N2613" t="s">
        <v>85</v>
      </c>
      <c r="O2613" t="s">
        <v>41</v>
      </c>
      <c r="P2613">
        <v>2</v>
      </c>
      <c r="Q2613">
        <v>3.6</v>
      </c>
      <c r="S2613" t="s">
        <v>60</v>
      </c>
    </row>
    <row r="2614" spans="1:19" x14ac:dyDescent="0.35">
      <c r="A2614" t="s">
        <v>6072</v>
      </c>
      <c r="B2614" t="s">
        <v>1044</v>
      </c>
      <c r="C2614" t="s">
        <v>5517</v>
      </c>
      <c r="D2614" t="s">
        <v>157</v>
      </c>
      <c r="E2614" t="s">
        <v>209</v>
      </c>
      <c r="F2614" t="s">
        <v>47</v>
      </c>
      <c r="G2614" t="s">
        <v>210</v>
      </c>
      <c r="H2614">
        <v>55.94</v>
      </c>
      <c r="I2614">
        <v>5</v>
      </c>
      <c r="J2614">
        <v>0.2</v>
      </c>
      <c r="K2614">
        <v>223.76</v>
      </c>
      <c r="L2614" t="s">
        <v>302</v>
      </c>
      <c r="M2614" t="s">
        <v>134</v>
      </c>
      <c r="N2614" t="s">
        <v>59</v>
      </c>
      <c r="O2614" t="s">
        <v>77</v>
      </c>
      <c r="P2614">
        <v>10</v>
      </c>
      <c r="Q2614">
        <v>4.5999999999999996</v>
      </c>
      <c r="R2614" t="s">
        <v>51</v>
      </c>
      <c r="S2614" t="s">
        <v>86</v>
      </c>
    </row>
    <row r="2615" spans="1:19" x14ac:dyDescent="0.35">
      <c r="A2615" t="s">
        <v>6073</v>
      </c>
      <c r="B2615" t="s">
        <v>495</v>
      </c>
      <c r="C2615" t="s">
        <v>6074</v>
      </c>
      <c r="D2615" t="s">
        <v>127</v>
      </c>
      <c r="E2615" t="s">
        <v>81</v>
      </c>
      <c r="F2615" t="s">
        <v>57</v>
      </c>
      <c r="G2615" t="s">
        <v>82</v>
      </c>
      <c r="H2615">
        <v>608.35</v>
      </c>
      <c r="I2615">
        <v>12</v>
      </c>
      <c r="J2615">
        <v>0.3</v>
      </c>
      <c r="K2615">
        <v>5110.1400000000003</v>
      </c>
      <c r="L2615" t="s">
        <v>83</v>
      </c>
      <c r="M2615" t="s">
        <v>39</v>
      </c>
      <c r="N2615" t="s">
        <v>59</v>
      </c>
      <c r="O2615" t="s">
        <v>29</v>
      </c>
      <c r="P2615">
        <v>2</v>
      </c>
      <c r="Q2615">
        <v>2.5</v>
      </c>
      <c r="R2615" t="s">
        <v>30</v>
      </c>
      <c r="S2615" t="s">
        <v>86</v>
      </c>
    </row>
    <row r="2616" spans="1:19" x14ac:dyDescent="0.35">
      <c r="A2616" t="s">
        <v>6075</v>
      </c>
      <c r="B2616" t="s">
        <v>545</v>
      </c>
      <c r="C2616" t="s">
        <v>6076</v>
      </c>
      <c r="D2616" t="s">
        <v>157</v>
      </c>
      <c r="E2616" t="s">
        <v>56</v>
      </c>
      <c r="F2616" t="s">
        <v>57</v>
      </c>
      <c r="G2616" t="s">
        <v>58</v>
      </c>
      <c r="H2616">
        <v>494.39</v>
      </c>
      <c r="I2616">
        <v>7</v>
      </c>
      <c r="L2616" t="s">
        <v>38</v>
      </c>
      <c r="M2616" t="s">
        <v>111</v>
      </c>
      <c r="N2616" t="s">
        <v>91</v>
      </c>
      <c r="O2616" t="s">
        <v>123</v>
      </c>
      <c r="P2616">
        <v>2</v>
      </c>
      <c r="Q2616">
        <v>4.4000000000000004</v>
      </c>
      <c r="R2616" t="s">
        <v>30</v>
      </c>
      <c r="S2616" t="s">
        <v>86</v>
      </c>
    </row>
    <row r="2617" spans="1:19" x14ac:dyDescent="0.35">
      <c r="A2617" t="s">
        <v>6077</v>
      </c>
      <c r="B2617" t="s">
        <v>6078</v>
      </c>
      <c r="C2617" t="s">
        <v>4164</v>
      </c>
      <c r="D2617" t="s">
        <v>22</v>
      </c>
      <c r="E2617" t="s">
        <v>484</v>
      </c>
      <c r="F2617" t="s">
        <v>74</v>
      </c>
      <c r="G2617" t="s">
        <v>110</v>
      </c>
      <c r="H2617">
        <v>206.52</v>
      </c>
      <c r="I2617">
        <v>13</v>
      </c>
      <c r="J2617">
        <v>0</v>
      </c>
      <c r="K2617">
        <v>2684.76</v>
      </c>
      <c r="L2617" t="s">
        <v>76</v>
      </c>
      <c r="M2617" t="s">
        <v>27</v>
      </c>
      <c r="N2617" t="s">
        <v>28</v>
      </c>
      <c r="O2617" t="s">
        <v>77</v>
      </c>
      <c r="P2617">
        <v>2</v>
      </c>
      <c r="Q2617">
        <v>2.2999999999999998</v>
      </c>
      <c r="R2617" t="s">
        <v>30</v>
      </c>
      <c r="S2617" t="s">
        <v>60</v>
      </c>
    </row>
    <row r="2618" spans="1:19" x14ac:dyDescent="0.35">
      <c r="A2618" t="s">
        <v>6079</v>
      </c>
      <c r="B2618" t="s">
        <v>516</v>
      </c>
      <c r="C2618" t="s">
        <v>3495</v>
      </c>
      <c r="D2618" t="s">
        <v>127</v>
      </c>
      <c r="E2618" t="s">
        <v>198</v>
      </c>
      <c r="F2618" t="s">
        <v>74</v>
      </c>
      <c r="G2618" t="s">
        <v>110</v>
      </c>
      <c r="H2618">
        <v>1146.17</v>
      </c>
      <c r="I2618">
        <v>1</v>
      </c>
      <c r="J2618">
        <v>0</v>
      </c>
      <c r="K2618">
        <v>1146.17</v>
      </c>
      <c r="L2618" t="s">
        <v>104</v>
      </c>
      <c r="M2618" t="s">
        <v>84</v>
      </c>
      <c r="N2618" t="s">
        <v>172</v>
      </c>
      <c r="O2618" t="s">
        <v>92</v>
      </c>
      <c r="P2618">
        <v>4</v>
      </c>
      <c r="Q2618">
        <v>3.3</v>
      </c>
      <c r="R2618" t="s">
        <v>202</v>
      </c>
      <c r="S2618" t="s">
        <v>60</v>
      </c>
    </row>
    <row r="2619" spans="1:19" x14ac:dyDescent="0.35">
      <c r="A2619" t="s">
        <v>6080</v>
      </c>
      <c r="B2619" t="s">
        <v>328</v>
      </c>
      <c r="C2619" t="s">
        <v>6081</v>
      </c>
      <c r="D2619" t="s">
        <v>22</v>
      </c>
      <c r="E2619" t="s">
        <v>274</v>
      </c>
      <c r="F2619" t="s">
        <v>74</v>
      </c>
      <c r="G2619" t="s">
        <v>75</v>
      </c>
      <c r="H2619">
        <v>909.91</v>
      </c>
      <c r="I2619">
        <v>11</v>
      </c>
      <c r="J2619">
        <v>0.1</v>
      </c>
      <c r="K2619">
        <v>9008.11</v>
      </c>
      <c r="L2619" t="s">
        <v>49</v>
      </c>
      <c r="M2619" t="s">
        <v>111</v>
      </c>
      <c r="N2619" t="s">
        <v>68</v>
      </c>
      <c r="O2619" t="s">
        <v>77</v>
      </c>
      <c r="P2619">
        <v>5</v>
      </c>
      <c r="Q2619">
        <v>3.6</v>
      </c>
      <c r="R2619" t="s">
        <v>30</v>
      </c>
      <c r="S2619" t="s">
        <v>52</v>
      </c>
    </row>
    <row r="2620" spans="1:19" x14ac:dyDescent="0.35">
      <c r="A2620" t="s">
        <v>6082</v>
      </c>
      <c r="B2620" t="s">
        <v>972</v>
      </c>
      <c r="C2620" t="s">
        <v>6083</v>
      </c>
      <c r="D2620" t="s">
        <v>157</v>
      </c>
      <c r="E2620" t="s">
        <v>56</v>
      </c>
      <c r="F2620" t="s">
        <v>57</v>
      </c>
      <c r="G2620" t="s">
        <v>58</v>
      </c>
      <c r="H2620">
        <v>429.67</v>
      </c>
      <c r="I2620">
        <v>14</v>
      </c>
      <c r="J2620">
        <v>0.1</v>
      </c>
      <c r="K2620">
        <v>5413.84</v>
      </c>
      <c r="L2620" t="s">
        <v>165</v>
      </c>
      <c r="M2620" t="s">
        <v>111</v>
      </c>
      <c r="N2620" t="s">
        <v>172</v>
      </c>
      <c r="O2620" t="s">
        <v>116</v>
      </c>
      <c r="P2620">
        <v>4</v>
      </c>
      <c r="Q2620">
        <v>3.7</v>
      </c>
      <c r="S2620" t="s">
        <v>60</v>
      </c>
    </row>
    <row r="2621" spans="1:19" x14ac:dyDescent="0.35">
      <c r="A2621" t="s">
        <v>6084</v>
      </c>
      <c r="B2621" t="s">
        <v>6085</v>
      </c>
      <c r="C2621" t="s">
        <v>6086</v>
      </c>
      <c r="D2621" t="s">
        <v>34</v>
      </c>
      <c r="E2621" t="s">
        <v>81</v>
      </c>
      <c r="F2621" t="s">
        <v>57</v>
      </c>
      <c r="G2621" t="s">
        <v>82</v>
      </c>
      <c r="H2621">
        <v>486.18</v>
      </c>
      <c r="I2621">
        <v>5</v>
      </c>
      <c r="J2621">
        <v>0</v>
      </c>
      <c r="K2621">
        <v>2430.9</v>
      </c>
      <c r="L2621" t="s">
        <v>38</v>
      </c>
      <c r="M2621" t="s">
        <v>111</v>
      </c>
      <c r="N2621" t="s">
        <v>59</v>
      </c>
      <c r="O2621" t="s">
        <v>105</v>
      </c>
      <c r="P2621">
        <v>5</v>
      </c>
      <c r="Q2621">
        <v>4.5</v>
      </c>
      <c r="R2621" t="s">
        <v>30</v>
      </c>
      <c r="S2621" t="s">
        <v>294</v>
      </c>
    </row>
    <row r="2622" spans="1:19" x14ac:dyDescent="0.35">
      <c r="A2622" t="s">
        <v>6087</v>
      </c>
      <c r="B2622" t="s">
        <v>765</v>
      </c>
      <c r="C2622" t="s">
        <v>6088</v>
      </c>
      <c r="D2622" t="s">
        <v>34</v>
      </c>
      <c r="E2622" t="s">
        <v>96</v>
      </c>
      <c r="F2622" t="s">
        <v>57</v>
      </c>
      <c r="G2622" t="s">
        <v>97</v>
      </c>
      <c r="H2622">
        <v>318.86</v>
      </c>
      <c r="I2622">
        <v>2</v>
      </c>
      <c r="J2622">
        <v>0</v>
      </c>
      <c r="K2622">
        <v>637.72</v>
      </c>
      <c r="L2622" t="s">
        <v>83</v>
      </c>
      <c r="M2622" t="s">
        <v>111</v>
      </c>
      <c r="N2622" t="s">
        <v>172</v>
      </c>
      <c r="O2622" t="s">
        <v>116</v>
      </c>
      <c r="P2622">
        <v>4</v>
      </c>
      <c r="Q2622">
        <v>1.9</v>
      </c>
      <c r="R2622" t="s">
        <v>30</v>
      </c>
      <c r="S2622" t="s">
        <v>60</v>
      </c>
    </row>
    <row r="2623" spans="1:19" x14ac:dyDescent="0.35">
      <c r="A2623" t="s">
        <v>6089</v>
      </c>
      <c r="B2623" t="s">
        <v>465</v>
      </c>
      <c r="C2623" t="s">
        <v>6090</v>
      </c>
      <c r="D2623" t="s">
        <v>64</v>
      </c>
      <c r="E2623" t="s">
        <v>46</v>
      </c>
      <c r="F2623" t="s">
        <v>47</v>
      </c>
      <c r="G2623" t="s">
        <v>48</v>
      </c>
      <c r="H2623">
        <v>187.52</v>
      </c>
      <c r="I2623">
        <v>4</v>
      </c>
      <c r="J2623">
        <v>0.1</v>
      </c>
      <c r="K2623">
        <v>675.07</v>
      </c>
      <c r="L2623" t="s">
        <v>49</v>
      </c>
      <c r="M2623" t="s">
        <v>134</v>
      </c>
      <c r="N2623" t="s">
        <v>172</v>
      </c>
      <c r="O2623" t="s">
        <v>41</v>
      </c>
      <c r="P2623">
        <v>7</v>
      </c>
      <c r="Q2623">
        <v>2</v>
      </c>
      <c r="R2623" t="s">
        <v>30</v>
      </c>
      <c r="S2623" t="s">
        <v>52</v>
      </c>
    </row>
    <row r="2624" spans="1:19" x14ac:dyDescent="0.35">
      <c r="A2624" t="s">
        <v>6091</v>
      </c>
      <c r="B2624" t="s">
        <v>6092</v>
      </c>
      <c r="C2624" t="s">
        <v>6093</v>
      </c>
      <c r="D2624" t="s">
        <v>157</v>
      </c>
      <c r="E2624" t="s">
        <v>209</v>
      </c>
      <c r="F2624" t="s">
        <v>47</v>
      </c>
      <c r="G2624" t="s">
        <v>210</v>
      </c>
      <c r="H2624">
        <v>82.8</v>
      </c>
      <c r="I2624">
        <v>7</v>
      </c>
      <c r="J2624">
        <v>0.2</v>
      </c>
      <c r="K2624">
        <v>463.68</v>
      </c>
      <c r="L2624" t="s">
        <v>76</v>
      </c>
      <c r="M2624" t="s">
        <v>111</v>
      </c>
      <c r="N2624" t="s">
        <v>172</v>
      </c>
      <c r="O2624" t="s">
        <v>116</v>
      </c>
      <c r="P2624">
        <v>10</v>
      </c>
      <c r="Q2624">
        <v>3.8</v>
      </c>
      <c r="R2624" t="s">
        <v>30</v>
      </c>
      <c r="S2624" t="s">
        <v>60</v>
      </c>
    </row>
    <row r="2625" spans="1:19" x14ac:dyDescent="0.35">
      <c r="A2625" t="s">
        <v>6094</v>
      </c>
      <c r="B2625" t="s">
        <v>1734</v>
      </c>
      <c r="C2625" t="s">
        <v>574</v>
      </c>
      <c r="D2625" t="s">
        <v>127</v>
      </c>
      <c r="E2625" t="s">
        <v>193</v>
      </c>
      <c r="F2625" t="s">
        <v>24</v>
      </c>
      <c r="G2625" t="s">
        <v>194</v>
      </c>
      <c r="H2625">
        <v>319.06</v>
      </c>
      <c r="I2625">
        <v>5</v>
      </c>
      <c r="J2625">
        <v>0.3</v>
      </c>
      <c r="K2625">
        <v>1116.71</v>
      </c>
      <c r="L2625" t="s">
        <v>142</v>
      </c>
      <c r="M2625" t="s">
        <v>183</v>
      </c>
      <c r="N2625" t="s">
        <v>172</v>
      </c>
      <c r="O2625" t="s">
        <v>92</v>
      </c>
      <c r="P2625">
        <v>1</v>
      </c>
      <c r="Q2625">
        <v>1.7</v>
      </c>
      <c r="R2625" t="s">
        <v>30</v>
      </c>
      <c r="S2625" t="s">
        <v>60</v>
      </c>
    </row>
    <row r="2626" spans="1:19" x14ac:dyDescent="0.35">
      <c r="A2626" t="s">
        <v>6095</v>
      </c>
      <c r="B2626" t="s">
        <v>2226</v>
      </c>
      <c r="C2626" t="s">
        <v>6096</v>
      </c>
      <c r="D2626" t="s">
        <v>72</v>
      </c>
      <c r="E2626" t="s">
        <v>214</v>
      </c>
      <c r="F2626" t="s">
        <v>66</v>
      </c>
      <c r="G2626" t="s">
        <v>215</v>
      </c>
      <c r="H2626">
        <v>1595.1</v>
      </c>
      <c r="I2626">
        <v>12</v>
      </c>
      <c r="J2626">
        <v>0.2</v>
      </c>
      <c r="K2626">
        <v>15312.96</v>
      </c>
      <c r="L2626" t="s">
        <v>142</v>
      </c>
      <c r="M2626" t="s">
        <v>183</v>
      </c>
      <c r="N2626" t="s">
        <v>85</v>
      </c>
      <c r="O2626" t="s">
        <v>29</v>
      </c>
      <c r="P2626">
        <v>13</v>
      </c>
      <c r="Q2626">
        <v>2.9</v>
      </c>
      <c r="R2626" t="s">
        <v>202</v>
      </c>
      <c r="S2626" t="s">
        <v>86</v>
      </c>
    </row>
    <row r="2627" spans="1:19" x14ac:dyDescent="0.35">
      <c r="A2627" t="s">
        <v>6097</v>
      </c>
      <c r="B2627" t="s">
        <v>1677</v>
      </c>
      <c r="C2627" t="s">
        <v>6098</v>
      </c>
      <c r="D2627" t="s">
        <v>157</v>
      </c>
      <c r="E2627" t="s">
        <v>656</v>
      </c>
      <c r="F2627" t="s">
        <v>47</v>
      </c>
      <c r="G2627" t="s">
        <v>657</v>
      </c>
      <c r="H2627">
        <v>169.14</v>
      </c>
      <c r="I2627">
        <v>6</v>
      </c>
      <c r="J2627">
        <v>0.2</v>
      </c>
      <c r="K2627">
        <v>811.87</v>
      </c>
      <c r="L2627" t="s">
        <v>302</v>
      </c>
      <c r="M2627" t="s">
        <v>39</v>
      </c>
      <c r="N2627" t="s">
        <v>172</v>
      </c>
      <c r="O2627" t="s">
        <v>77</v>
      </c>
      <c r="P2627">
        <v>1</v>
      </c>
      <c r="Q2627">
        <v>1.1000000000000001</v>
      </c>
      <c r="R2627" t="s">
        <v>30</v>
      </c>
      <c r="S2627" t="s">
        <v>60</v>
      </c>
    </row>
    <row r="2628" spans="1:19" x14ac:dyDescent="0.35">
      <c r="A2628" t="s">
        <v>6099</v>
      </c>
      <c r="B2628" t="s">
        <v>960</v>
      </c>
      <c r="C2628" t="s">
        <v>6100</v>
      </c>
      <c r="D2628" t="s">
        <v>64</v>
      </c>
      <c r="E2628" t="s">
        <v>214</v>
      </c>
      <c r="F2628" t="s">
        <v>66</v>
      </c>
      <c r="G2628" t="s">
        <v>215</v>
      </c>
      <c r="H2628">
        <v>1128.26</v>
      </c>
      <c r="I2628">
        <v>2</v>
      </c>
      <c r="J2628">
        <v>0.1</v>
      </c>
      <c r="K2628">
        <v>2030.87</v>
      </c>
      <c r="L2628" t="s">
        <v>76</v>
      </c>
      <c r="M2628" t="s">
        <v>111</v>
      </c>
      <c r="N2628" t="s">
        <v>172</v>
      </c>
      <c r="O2628" t="s">
        <v>29</v>
      </c>
      <c r="P2628">
        <v>2</v>
      </c>
      <c r="Q2628">
        <v>1.6</v>
      </c>
      <c r="R2628" t="s">
        <v>112</v>
      </c>
      <c r="S2628" t="s">
        <v>86</v>
      </c>
    </row>
    <row r="2629" spans="1:19" x14ac:dyDescent="0.35">
      <c r="A2629" t="s">
        <v>6101</v>
      </c>
      <c r="B2629" t="s">
        <v>952</v>
      </c>
      <c r="C2629" t="s">
        <v>6102</v>
      </c>
      <c r="D2629" t="s">
        <v>72</v>
      </c>
      <c r="E2629" t="s">
        <v>344</v>
      </c>
      <c r="F2629" t="s">
        <v>24</v>
      </c>
      <c r="G2629" t="s">
        <v>345</v>
      </c>
      <c r="H2629">
        <v>31.87</v>
      </c>
      <c r="I2629">
        <v>3</v>
      </c>
      <c r="J2629">
        <v>0.3</v>
      </c>
      <c r="K2629">
        <v>66.930000000000007</v>
      </c>
      <c r="L2629" t="s">
        <v>98</v>
      </c>
      <c r="M2629" t="s">
        <v>111</v>
      </c>
      <c r="N2629" t="s">
        <v>85</v>
      </c>
      <c r="O2629" t="s">
        <v>105</v>
      </c>
      <c r="P2629">
        <v>13</v>
      </c>
      <c r="Q2629">
        <v>3.7</v>
      </c>
      <c r="R2629" t="s">
        <v>30</v>
      </c>
      <c r="S2629" t="s">
        <v>60</v>
      </c>
    </row>
    <row r="2630" spans="1:19" x14ac:dyDescent="0.35">
      <c r="A2630" t="s">
        <v>6103</v>
      </c>
      <c r="B2630" t="s">
        <v>6104</v>
      </c>
      <c r="C2630" t="s">
        <v>6105</v>
      </c>
      <c r="D2630" t="s">
        <v>127</v>
      </c>
      <c r="E2630" t="s">
        <v>170</v>
      </c>
      <c r="F2630" t="s">
        <v>66</v>
      </c>
      <c r="G2630" t="s">
        <v>171</v>
      </c>
      <c r="H2630">
        <v>1900.91</v>
      </c>
      <c r="I2630">
        <v>7</v>
      </c>
      <c r="L2630" t="s">
        <v>49</v>
      </c>
      <c r="M2630" t="s">
        <v>90</v>
      </c>
      <c r="N2630" t="s">
        <v>59</v>
      </c>
      <c r="O2630" t="s">
        <v>116</v>
      </c>
      <c r="P2630">
        <v>1</v>
      </c>
      <c r="Q2630">
        <v>4</v>
      </c>
      <c r="R2630" t="s">
        <v>30</v>
      </c>
      <c r="S2630" t="s">
        <v>52</v>
      </c>
    </row>
    <row r="2631" spans="1:19" x14ac:dyDescent="0.35">
      <c r="A2631" t="s">
        <v>6106</v>
      </c>
      <c r="B2631" t="s">
        <v>212</v>
      </c>
      <c r="C2631" t="s">
        <v>6107</v>
      </c>
      <c r="D2631" t="s">
        <v>127</v>
      </c>
      <c r="E2631" t="s">
        <v>181</v>
      </c>
      <c r="F2631" t="s">
        <v>24</v>
      </c>
      <c r="G2631" t="s">
        <v>182</v>
      </c>
      <c r="H2631">
        <v>140.55000000000001</v>
      </c>
      <c r="I2631">
        <v>11</v>
      </c>
      <c r="J2631">
        <v>0.25</v>
      </c>
      <c r="K2631">
        <v>1159.54</v>
      </c>
      <c r="L2631" t="s">
        <v>83</v>
      </c>
      <c r="M2631" t="s">
        <v>183</v>
      </c>
      <c r="N2631" t="s">
        <v>85</v>
      </c>
      <c r="O2631" t="s">
        <v>29</v>
      </c>
      <c r="P2631">
        <v>12</v>
      </c>
      <c r="Q2631">
        <v>1.5</v>
      </c>
      <c r="R2631" t="s">
        <v>30</v>
      </c>
      <c r="S2631" t="s">
        <v>60</v>
      </c>
    </row>
    <row r="2632" spans="1:19" x14ac:dyDescent="0.35">
      <c r="A2632" t="s">
        <v>6108</v>
      </c>
      <c r="B2632" t="s">
        <v>304</v>
      </c>
      <c r="D2632" t="s">
        <v>64</v>
      </c>
      <c r="E2632" t="s">
        <v>313</v>
      </c>
      <c r="F2632" t="s">
        <v>47</v>
      </c>
      <c r="G2632" t="s">
        <v>48</v>
      </c>
      <c r="H2632">
        <v>336.57</v>
      </c>
      <c r="I2632">
        <v>2</v>
      </c>
      <c r="J2632">
        <v>0.25</v>
      </c>
      <c r="K2632">
        <v>504.86</v>
      </c>
      <c r="L2632" t="s">
        <v>76</v>
      </c>
      <c r="M2632" t="s">
        <v>111</v>
      </c>
      <c r="N2632" t="s">
        <v>28</v>
      </c>
      <c r="O2632" t="s">
        <v>116</v>
      </c>
      <c r="P2632">
        <v>10</v>
      </c>
      <c r="Q2632">
        <v>1.9</v>
      </c>
      <c r="R2632" t="s">
        <v>30</v>
      </c>
      <c r="S2632" t="s">
        <v>60</v>
      </c>
    </row>
    <row r="2633" spans="1:19" x14ac:dyDescent="0.35">
      <c r="A2633" t="s">
        <v>6109</v>
      </c>
      <c r="B2633" t="s">
        <v>376</v>
      </c>
      <c r="C2633" t="s">
        <v>6110</v>
      </c>
      <c r="D2633" t="s">
        <v>157</v>
      </c>
      <c r="E2633" t="s">
        <v>109</v>
      </c>
      <c r="F2633" t="s">
        <v>74</v>
      </c>
      <c r="G2633" t="s">
        <v>110</v>
      </c>
      <c r="H2633">
        <v>966.7</v>
      </c>
      <c r="I2633">
        <v>12</v>
      </c>
      <c r="J2633">
        <v>0.25</v>
      </c>
      <c r="K2633">
        <v>8700.2999999999993</v>
      </c>
      <c r="L2633" t="s">
        <v>49</v>
      </c>
      <c r="M2633" t="s">
        <v>27</v>
      </c>
      <c r="N2633" t="s">
        <v>40</v>
      </c>
      <c r="O2633" t="s">
        <v>50</v>
      </c>
      <c r="P2633">
        <v>12</v>
      </c>
      <c r="Q2633">
        <v>1.4</v>
      </c>
      <c r="R2633" t="s">
        <v>202</v>
      </c>
      <c r="S2633" t="s">
        <v>60</v>
      </c>
    </row>
    <row r="2634" spans="1:19" x14ac:dyDescent="0.35">
      <c r="A2634" t="s">
        <v>6111</v>
      </c>
      <c r="B2634" t="s">
        <v>3904</v>
      </c>
      <c r="C2634" t="s">
        <v>6112</v>
      </c>
      <c r="D2634" t="s">
        <v>157</v>
      </c>
      <c r="E2634" t="s">
        <v>344</v>
      </c>
      <c r="F2634" t="s">
        <v>24</v>
      </c>
      <c r="G2634" t="s">
        <v>345</v>
      </c>
      <c r="H2634">
        <v>89.35</v>
      </c>
      <c r="I2634">
        <v>6</v>
      </c>
      <c r="J2634">
        <v>0.05</v>
      </c>
      <c r="K2634">
        <v>509.29</v>
      </c>
      <c r="L2634" t="s">
        <v>302</v>
      </c>
      <c r="M2634" t="s">
        <v>134</v>
      </c>
      <c r="N2634" t="s">
        <v>91</v>
      </c>
      <c r="O2634" t="s">
        <v>41</v>
      </c>
      <c r="P2634">
        <v>12</v>
      </c>
      <c r="Q2634">
        <v>2.7</v>
      </c>
      <c r="R2634" t="s">
        <v>30</v>
      </c>
      <c r="S2634" t="s">
        <v>86</v>
      </c>
    </row>
    <row r="2635" spans="1:19" x14ac:dyDescent="0.35">
      <c r="A2635" t="s">
        <v>6113</v>
      </c>
      <c r="B2635" t="s">
        <v>1038</v>
      </c>
      <c r="C2635" t="s">
        <v>6114</v>
      </c>
      <c r="D2635" t="s">
        <v>64</v>
      </c>
      <c r="E2635" t="s">
        <v>73</v>
      </c>
      <c r="F2635" t="s">
        <v>74</v>
      </c>
      <c r="G2635" t="s">
        <v>75</v>
      </c>
      <c r="H2635">
        <v>2328.9299999999998</v>
      </c>
      <c r="I2635">
        <v>5</v>
      </c>
      <c r="J2635">
        <v>0</v>
      </c>
      <c r="K2635">
        <v>11644.65</v>
      </c>
      <c r="L2635" t="s">
        <v>142</v>
      </c>
      <c r="M2635" t="s">
        <v>84</v>
      </c>
      <c r="N2635" t="s">
        <v>59</v>
      </c>
      <c r="O2635" t="s">
        <v>29</v>
      </c>
      <c r="P2635">
        <v>10</v>
      </c>
      <c r="Q2635">
        <v>1.5</v>
      </c>
      <c r="R2635" t="s">
        <v>30</v>
      </c>
      <c r="S2635" t="s">
        <v>60</v>
      </c>
    </row>
    <row r="2636" spans="1:19" x14ac:dyDescent="0.35">
      <c r="A2636" t="s">
        <v>6115</v>
      </c>
      <c r="B2636" t="s">
        <v>6116</v>
      </c>
      <c r="C2636" t="s">
        <v>1809</v>
      </c>
      <c r="D2636" t="s">
        <v>64</v>
      </c>
      <c r="E2636" t="s">
        <v>1182</v>
      </c>
      <c r="F2636" t="s">
        <v>66</v>
      </c>
      <c r="G2636" t="s">
        <v>446</v>
      </c>
      <c r="H2636">
        <v>1889.03</v>
      </c>
      <c r="I2636">
        <v>10</v>
      </c>
      <c r="J2636">
        <v>0</v>
      </c>
      <c r="K2636">
        <v>18890.3</v>
      </c>
      <c r="L2636" t="s">
        <v>76</v>
      </c>
      <c r="M2636" t="s">
        <v>111</v>
      </c>
      <c r="N2636" t="s">
        <v>85</v>
      </c>
      <c r="O2636" t="s">
        <v>29</v>
      </c>
      <c r="P2636">
        <v>13</v>
      </c>
      <c r="Q2636">
        <v>2.7</v>
      </c>
      <c r="R2636" t="s">
        <v>30</v>
      </c>
      <c r="S2636" t="s">
        <v>60</v>
      </c>
    </row>
    <row r="2637" spans="1:19" x14ac:dyDescent="0.35">
      <c r="A2637" t="s">
        <v>6117</v>
      </c>
      <c r="B2637" t="s">
        <v>3824</v>
      </c>
      <c r="C2637" t="s">
        <v>6118</v>
      </c>
      <c r="D2637" t="s">
        <v>127</v>
      </c>
      <c r="E2637" t="s">
        <v>301</v>
      </c>
      <c r="F2637" t="s">
        <v>57</v>
      </c>
      <c r="G2637" t="s">
        <v>97</v>
      </c>
      <c r="H2637">
        <v>474.41</v>
      </c>
      <c r="I2637">
        <v>1</v>
      </c>
      <c r="J2637">
        <v>0</v>
      </c>
      <c r="K2637">
        <v>474.41</v>
      </c>
      <c r="L2637" t="s">
        <v>49</v>
      </c>
      <c r="M2637" t="s">
        <v>90</v>
      </c>
      <c r="N2637" t="s">
        <v>40</v>
      </c>
      <c r="O2637" t="s">
        <v>41</v>
      </c>
      <c r="P2637">
        <v>11</v>
      </c>
      <c r="Q2637">
        <v>3.9</v>
      </c>
      <c r="R2637" t="s">
        <v>202</v>
      </c>
      <c r="S2637" t="s">
        <v>86</v>
      </c>
    </row>
    <row r="2638" spans="1:19" x14ac:dyDescent="0.35">
      <c r="A2638" t="s">
        <v>6119</v>
      </c>
      <c r="B2638" t="s">
        <v>1886</v>
      </c>
      <c r="C2638" t="s">
        <v>6120</v>
      </c>
      <c r="D2638" t="s">
        <v>34</v>
      </c>
      <c r="E2638" t="s">
        <v>403</v>
      </c>
      <c r="F2638" t="s">
        <v>74</v>
      </c>
      <c r="G2638" t="s">
        <v>148</v>
      </c>
      <c r="H2638">
        <v>2286.16</v>
      </c>
      <c r="I2638">
        <v>12</v>
      </c>
      <c r="J2638">
        <v>0</v>
      </c>
      <c r="K2638">
        <v>27433.919999999998</v>
      </c>
      <c r="L2638" t="s">
        <v>165</v>
      </c>
      <c r="M2638" t="s">
        <v>27</v>
      </c>
      <c r="N2638" t="s">
        <v>91</v>
      </c>
      <c r="O2638" t="s">
        <v>77</v>
      </c>
      <c r="P2638">
        <v>3</v>
      </c>
      <c r="Q2638">
        <v>3.7</v>
      </c>
      <c r="R2638" t="s">
        <v>30</v>
      </c>
      <c r="S2638" t="s">
        <v>60</v>
      </c>
    </row>
    <row r="2639" spans="1:19" x14ac:dyDescent="0.35">
      <c r="A2639" t="s">
        <v>6121</v>
      </c>
      <c r="B2639" t="s">
        <v>1677</v>
      </c>
      <c r="C2639" t="s">
        <v>6122</v>
      </c>
      <c r="D2639" t="s">
        <v>72</v>
      </c>
      <c r="E2639" t="s">
        <v>161</v>
      </c>
      <c r="F2639" t="s">
        <v>74</v>
      </c>
      <c r="G2639" t="s">
        <v>148</v>
      </c>
      <c r="H2639">
        <v>1855.55</v>
      </c>
      <c r="I2639">
        <v>11</v>
      </c>
      <c r="J2639">
        <v>0</v>
      </c>
      <c r="K2639">
        <v>20411.05</v>
      </c>
      <c r="L2639" t="s">
        <v>38</v>
      </c>
      <c r="M2639" t="s">
        <v>111</v>
      </c>
      <c r="N2639" t="s">
        <v>172</v>
      </c>
      <c r="O2639" t="s">
        <v>123</v>
      </c>
      <c r="P2639">
        <v>6</v>
      </c>
      <c r="Q2639">
        <v>2.1</v>
      </c>
      <c r="R2639" t="s">
        <v>30</v>
      </c>
      <c r="S2639" t="s">
        <v>86</v>
      </c>
    </row>
    <row r="2640" spans="1:19" x14ac:dyDescent="0.35">
      <c r="A2640" t="s">
        <v>6123</v>
      </c>
      <c r="B2640" t="s">
        <v>1525</v>
      </c>
      <c r="C2640" t="s">
        <v>4227</v>
      </c>
      <c r="D2640" t="s">
        <v>157</v>
      </c>
      <c r="E2640" t="s">
        <v>1182</v>
      </c>
      <c r="F2640" t="s">
        <v>66</v>
      </c>
      <c r="G2640" t="s">
        <v>446</v>
      </c>
      <c r="H2640">
        <v>933.06</v>
      </c>
      <c r="I2640">
        <v>10</v>
      </c>
      <c r="J2640">
        <v>0.05</v>
      </c>
      <c r="K2640">
        <v>8864.07</v>
      </c>
      <c r="L2640" t="s">
        <v>302</v>
      </c>
      <c r="M2640" t="s">
        <v>90</v>
      </c>
      <c r="N2640" t="s">
        <v>68</v>
      </c>
      <c r="O2640" t="s">
        <v>123</v>
      </c>
      <c r="P2640">
        <v>10</v>
      </c>
      <c r="Q2640">
        <v>3.7</v>
      </c>
      <c r="R2640" t="s">
        <v>30</v>
      </c>
      <c r="S2640" t="s">
        <v>52</v>
      </c>
    </row>
    <row r="2641" spans="1:19" x14ac:dyDescent="0.35">
      <c r="A2641" t="s">
        <v>6124</v>
      </c>
      <c r="B2641" t="s">
        <v>654</v>
      </c>
      <c r="C2641" t="s">
        <v>6125</v>
      </c>
      <c r="D2641" t="s">
        <v>34</v>
      </c>
      <c r="E2641" t="s">
        <v>281</v>
      </c>
      <c r="F2641" t="s">
        <v>74</v>
      </c>
      <c r="G2641" t="s">
        <v>110</v>
      </c>
      <c r="H2641">
        <v>814.68</v>
      </c>
      <c r="I2641">
        <v>11</v>
      </c>
      <c r="J2641">
        <v>0.1</v>
      </c>
      <c r="K2641">
        <v>8065.33</v>
      </c>
      <c r="L2641" t="s">
        <v>165</v>
      </c>
      <c r="M2641" t="s">
        <v>134</v>
      </c>
      <c r="N2641" t="s">
        <v>59</v>
      </c>
      <c r="O2641" t="s">
        <v>29</v>
      </c>
      <c r="P2641">
        <v>11</v>
      </c>
      <c r="Q2641">
        <v>4.7</v>
      </c>
      <c r="R2641" t="s">
        <v>51</v>
      </c>
      <c r="S2641" t="s">
        <v>60</v>
      </c>
    </row>
    <row r="2642" spans="1:19" x14ac:dyDescent="0.35">
      <c r="A2642" t="s">
        <v>6126</v>
      </c>
      <c r="B2642" t="s">
        <v>279</v>
      </c>
      <c r="C2642" t="s">
        <v>6127</v>
      </c>
      <c r="D2642" t="s">
        <v>22</v>
      </c>
      <c r="E2642" t="s">
        <v>147</v>
      </c>
      <c r="F2642" t="s">
        <v>74</v>
      </c>
      <c r="G2642" t="s">
        <v>148</v>
      </c>
      <c r="H2642">
        <v>1049.4000000000001</v>
      </c>
      <c r="I2642">
        <v>4</v>
      </c>
      <c r="J2642">
        <v>0.15</v>
      </c>
      <c r="K2642">
        <v>3567.96</v>
      </c>
      <c r="L2642" t="s">
        <v>76</v>
      </c>
      <c r="M2642" t="s">
        <v>134</v>
      </c>
      <c r="N2642" t="s">
        <v>28</v>
      </c>
      <c r="O2642" t="s">
        <v>92</v>
      </c>
      <c r="P2642">
        <v>6</v>
      </c>
      <c r="Q2642">
        <v>2.4</v>
      </c>
      <c r="R2642" t="s">
        <v>30</v>
      </c>
      <c r="S2642" t="s">
        <v>60</v>
      </c>
    </row>
    <row r="2643" spans="1:19" x14ac:dyDescent="0.35">
      <c r="A2643" t="s">
        <v>6128</v>
      </c>
      <c r="B2643" t="s">
        <v>3608</v>
      </c>
      <c r="C2643" t="s">
        <v>6129</v>
      </c>
      <c r="D2643" t="s">
        <v>22</v>
      </c>
      <c r="E2643" t="s">
        <v>81</v>
      </c>
      <c r="F2643" t="s">
        <v>57</v>
      </c>
      <c r="G2643" t="s">
        <v>82</v>
      </c>
      <c r="H2643">
        <v>615.04</v>
      </c>
      <c r="I2643">
        <v>11</v>
      </c>
      <c r="J2643">
        <v>0</v>
      </c>
      <c r="K2643">
        <v>6765.44</v>
      </c>
      <c r="L2643" t="s">
        <v>76</v>
      </c>
      <c r="M2643" t="s">
        <v>39</v>
      </c>
      <c r="N2643" t="s">
        <v>85</v>
      </c>
      <c r="O2643" t="s">
        <v>77</v>
      </c>
      <c r="P2643">
        <v>1</v>
      </c>
      <c r="Q2643">
        <v>2.2999999999999998</v>
      </c>
      <c r="R2643" t="s">
        <v>30</v>
      </c>
      <c r="S2643" t="s">
        <v>52</v>
      </c>
    </row>
    <row r="2644" spans="1:19" x14ac:dyDescent="0.35">
      <c r="A2644" t="s">
        <v>6130</v>
      </c>
      <c r="B2644" t="s">
        <v>456</v>
      </c>
      <c r="C2644" t="s">
        <v>55</v>
      </c>
      <c r="D2644" t="s">
        <v>34</v>
      </c>
      <c r="E2644" t="s">
        <v>313</v>
      </c>
      <c r="F2644" t="s">
        <v>47</v>
      </c>
      <c r="G2644" t="s">
        <v>48</v>
      </c>
      <c r="H2644">
        <v>198.63</v>
      </c>
      <c r="I2644">
        <v>2</v>
      </c>
      <c r="J2644">
        <v>0.15</v>
      </c>
      <c r="K2644">
        <v>337.67</v>
      </c>
      <c r="L2644" t="s">
        <v>104</v>
      </c>
      <c r="M2644" t="s">
        <v>134</v>
      </c>
      <c r="N2644" t="s">
        <v>59</v>
      </c>
      <c r="O2644" t="s">
        <v>41</v>
      </c>
      <c r="P2644">
        <v>6</v>
      </c>
      <c r="Q2644">
        <v>3.3</v>
      </c>
      <c r="R2644" t="s">
        <v>30</v>
      </c>
      <c r="S2644" t="s">
        <v>60</v>
      </c>
    </row>
    <row r="2645" spans="1:19" x14ac:dyDescent="0.35">
      <c r="A2645" t="s">
        <v>6131</v>
      </c>
      <c r="B2645" t="s">
        <v>3221</v>
      </c>
      <c r="C2645" t="s">
        <v>6132</v>
      </c>
      <c r="D2645" t="s">
        <v>64</v>
      </c>
      <c r="E2645" t="s">
        <v>73</v>
      </c>
      <c r="F2645" t="s">
        <v>74</v>
      </c>
      <c r="G2645" t="s">
        <v>75</v>
      </c>
      <c r="H2645">
        <v>208.55</v>
      </c>
      <c r="I2645">
        <v>4</v>
      </c>
      <c r="J2645">
        <v>0.15</v>
      </c>
      <c r="K2645">
        <v>709.07</v>
      </c>
      <c r="L2645" t="s">
        <v>38</v>
      </c>
      <c r="M2645" t="s">
        <v>90</v>
      </c>
      <c r="N2645" t="s">
        <v>40</v>
      </c>
      <c r="O2645" t="s">
        <v>41</v>
      </c>
      <c r="P2645">
        <v>5</v>
      </c>
      <c r="Q2645">
        <v>2</v>
      </c>
      <c r="R2645" t="s">
        <v>30</v>
      </c>
      <c r="S2645" t="s">
        <v>60</v>
      </c>
    </row>
    <row r="2646" spans="1:19" x14ac:dyDescent="0.35">
      <c r="A2646" t="s">
        <v>6133</v>
      </c>
      <c r="B2646" t="s">
        <v>3746</v>
      </c>
      <c r="C2646" t="s">
        <v>1310</v>
      </c>
      <c r="D2646" t="s">
        <v>22</v>
      </c>
      <c r="E2646" t="s">
        <v>416</v>
      </c>
      <c r="F2646" t="s">
        <v>66</v>
      </c>
      <c r="G2646" t="s">
        <v>417</v>
      </c>
      <c r="H2646">
        <v>831.47</v>
      </c>
      <c r="I2646">
        <v>1</v>
      </c>
      <c r="J2646">
        <v>0.1</v>
      </c>
      <c r="K2646">
        <v>748.32</v>
      </c>
      <c r="L2646" t="s">
        <v>165</v>
      </c>
      <c r="M2646" t="s">
        <v>122</v>
      </c>
      <c r="N2646" t="s">
        <v>172</v>
      </c>
      <c r="O2646" t="s">
        <v>29</v>
      </c>
      <c r="P2646">
        <v>7</v>
      </c>
      <c r="Q2646">
        <v>3.6</v>
      </c>
      <c r="S2646" t="s">
        <v>86</v>
      </c>
    </row>
    <row r="2647" spans="1:19" x14ac:dyDescent="0.35">
      <c r="A2647" t="s">
        <v>6134</v>
      </c>
      <c r="B2647" t="s">
        <v>5377</v>
      </c>
      <c r="C2647" t="s">
        <v>6135</v>
      </c>
      <c r="D2647" t="s">
        <v>64</v>
      </c>
      <c r="E2647" t="s">
        <v>161</v>
      </c>
      <c r="F2647" t="s">
        <v>74</v>
      </c>
      <c r="G2647" t="s">
        <v>148</v>
      </c>
      <c r="H2647">
        <v>1262.57</v>
      </c>
      <c r="I2647">
        <v>2</v>
      </c>
      <c r="J2647">
        <v>0.25</v>
      </c>
      <c r="K2647">
        <v>1893.86</v>
      </c>
      <c r="L2647" t="s">
        <v>76</v>
      </c>
      <c r="M2647" t="s">
        <v>134</v>
      </c>
      <c r="N2647" t="s">
        <v>91</v>
      </c>
      <c r="O2647" t="s">
        <v>77</v>
      </c>
      <c r="P2647">
        <v>6</v>
      </c>
      <c r="Q2647">
        <v>4.3</v>
      </c>
      <c r="R2647" t="s">
        <v>30</v>
      </c>
      <c r="S2647" t="s">
        <v>60</v>
      </c>
    </row>
    <row r="2648" spans="1:19" x14ac:dyDescent="0.35">
      <c r="A2648" t="s">
        <v>6136</v>
      </c>
      <c r="B2648" t="s">
        <v>1373</v>
      </c>
      <c r="C2648" t="s">
        <v>6137</v>
      </c>
      <c r="D2648" t="s">
        <v>64</v>
      </c>
      <c r="E2648" t="s">
        <v>370</v>
      </c>
      <c r="F2648" t="s">
        <v>74</v>
      </c>
      <c r="G2648" t="s">
        <v>75</v>
      </c>
      <c r="H2648">
        <v>2256.3200000000002</v>
      </c>
      <c r="I2648">
        <v>13</v>
      </c>
      <c r="J2648">
        <v>0</v>
      </c>
      <c r="K2648">
        <v>29332.16</v>
      </c>
      <c r="L2648" t="s">
        <v>142</v>
      </c>
      <c r="M2648" t="s">
        <v>27</v>
      </c>
      <c r="N2648" t="s">
        <v>68</v>
      </c>
      <c r="O2648" t="s">
        <v>105</v>
      </c>
      <c r="P2648">
        <v>12</v>
      </c>
      <c r="Q2648">
        <v>2.8</v>
      </c>
      <c r="R2648" t="s">
        <v>112</v>
      </c>
      <c r="S2648" t="s">
        <v>60</v>
      </c>
    </row>
    <row r="2649" spans="1:19" x14ac:dyDescent="0.35">
      <c r="A2649" t="s">
        <v>6138</v>
      </c>
      <c r="B2649" t="s">
        <v>2911</v>
      </c>
      <c r="C2649" t="s">
        <v>2886</v>
      </c>
      <c r="D2649" t="s">
        <v>22</v>
      </c>
      <c r="E2649" t="s">
        <v>227</v>
      </c>
      <c r="F2649" t="s">
        <v>47</v>
      </c>
      <c r="G2649" t="s">
        <v>228</v>
      </c>
      <c r="H2649">
        <v>135.38999999999999</v>
      </c>
      <c r="I2649">
        <v>8</v>
      </c>
      <c r="J2649">
        <v>0</v>
      </c>
      <c r="K2649">
        <v>1083.1199999999999</v>
      </c>
      <c r="L2649" t="s">
        <v>165</v>
      </c>
      <c r="M2649" t="s">
        <v>111</v>
      </c>
      <c r="N2649" t="s">
        <v>166</v>
      </c>
      <c r="O2649" t="s">
        <v>105</v>
      </c>
      <c r="P2649">
        <v>12</v>
      </c>
      <c r="Q2649">
        <v>3.7</v>
      </c>
      <c r="R2649" t="s">
        <v>51</v>
      </c>
      <c r="S2649" t="s">
        <v>60</v>
      </c>
    </row>
    <row r="2650" spans="1:19" x14ac:dyDescent="0.35">
      <c r="A2650" t="s">
        <v>6139</v>
      </c>
      <c r="B2650" t="s">
        <v>3322</v>
      </c>
      <c r="C2650" t="s">
        <v>6140</v>
      </c>
      <c r="D2650" t="s">
        <v>127</v>
      </c>
      <c r="E2650" t="s">
        <v>128</v>
      </c>
      <c r="F2650" t="s">
        <v>36</v>
      </c>
      <c r="G2650" t="s">
        <v>129</v>
      </c>
      <c r="H2650">
        <v>37.56</v>
      </c>
      <c r="I2650">
        <v>6</v>
      </c>
      <c r="J2650">
        <v>0.05</v>
      </c>
      <c r="K2650">
        <v>214.09</v>
      </c>
      <c r="L2650" t="s">
        <v>104</v>
      </c>
      <c r="M2650" t="s">
        <v>27</v>
      </c>
      <c r="N2650" t="s">
        <v>166</v>
      </c>
      <c r="O2650" t="s">
        <v>123</v>
      </c>
      <c r="P2650">
        <v>7</v>
      </c>
      <c r="Q2650">
        <v>3.6</v>
      </c>
      <c r="R2650" t="s">
        <v>30</v>
      </c>
      <c r="S2650" t="s">
        <v>52</v>
      </c>
    </row>
    <row r="2651" spans="1:19" x14ac:dyDescent="0.35">
      <c r="A2651" t="s">
        <v>6141</v>
      </c>
      <c r="B2651" t="s">
        <v>2050</v>
      </c>
      <c r="C2651" t="s">
        <v>6142</v>
      </c>
      <c r="D2651" t="s">
        <v>22</v>
      </c>
      <c r="E2651" t="s">
        <v>46</v>
      </c>
      <c r="F2651" t="s">
        <v>47</v>
      </c>
      <c r="G2651" t="s">
        <v>48</v>
      </c>
      <c r="H2651">
        <v>687.21</v>
      </c>
      <c r="I2651">
        <v>2</v>
      </c>
      <c r="J2651">
        <v>0</v>
      </c>
      <c r="K2651">
        <v>1374.42</v>
      </c>
      <c r="L2651" t="s">
        <v>98</v>
      </c>
      <c r="M2651" t="s">
        <v>90</v>
      </c>
      <c r="N2651" t="s">
        <v>172</v>
      </c>
      <c r="O2651" t="s">
        <v>123</v>
      </c>
      <c r="P2651">
        <v>2</v>
      </c>
      <c r="Q2651">
        <v>1.2</v>
      </c>
      <c r="R2651" t="s">
        <v>30</v>
      </c>
      <c r="S2651" t="s">
        <v>52</v>
      </c>
    </row>
    <row r="2652" spans="1:19" x14ac:dyDescent="0.35">
      <c r="A2652" t="s">
        <v>6143</v>
      </c>
      <c r="B2652" t="s">
        <v>1718</v>
      </c>
      <c r="C2652" t="s">
        <v>6144</v>
      </c>
      <c r="D2652" t="s">
        <v>157</v>
      </c>
      <c r="E2652" t="s">
        <v>313</v>
      </c>
      <c r="F2652" t="s">
        <v>47</v>
      </c>
      <c r="G2652" t="s">
        <v>48</v>
      </c>
      <c r="H2652">
        <v>668.41</v>
      </c>
      <c r="I2652">
        <v>12</v>
      </c>
      <c r="J2652">
        <v>0.1</v>
      </c>
      <c r="K2652">
        <v>7218.83</v>
      </c>
      <c r="L2652" t="s">
        <v>142</v>
      </c>
      <c r="M2652" t="s">
        <v>39</v>
      </c>
      <c r="N2652" t="s">
        <v>59</v>
      </c>
      <c r="O2652" t="s">
        <v>50</v>
      </c>
      <c r="P2652">
        <v>12</v>
      </c>
      <c r="Q2652">
        <v>1.7</v>
      </c>
      <c r="R2652" t="s">
        <v>30</v>
      </c>
      <c r="S2652" t="s">
        <v>52</v>
      </c>
    </row>
    <row r="2653" spans="1:19" x14ac:dyDescent="0.35">
      <c r="A2653" t="s">
        <v>6145</v>
      </c>
      <c r="B2653" t="s">
        <v>638</v>
      </c>
      <c r="C2653" t="s">
        <v>6146</v>
      </c>
      <c r="D2653" t="s">
        <v>157</v>
      </c>
      <c r="E2653" t="s">
        <v>209</v>
      </c>
      <c r="F2653" t="s">
        <v>47</v>
      </c>
      <c r="G2653" t="s">
        <v>210</v>
      </c>
      <c r="H2653">
        <v>59.42</v>
      </c>
      <c r="I2653">
        <v>6</v>
      </c>
      <c r="J2653">
        <v>0.05</v>
      </c>
      <c r="K2653">
        <v>338.69</v>
      </c>
      <c r="L2653" t="s">
        <v>83</v>
      </c>
      <c r="M2653" t="s">
        <v>183</v>
      </c>
      <c r="N2653" t="s">
        <v>166</v>
      </c>
      <c r="O2653" t="s">
        <v>92</v>
      </c>
      <c r="P2653">
        <v>1</v>
      </c>
      <c r="Q2653">
        <v>4.5999999999999996</v>
      </c>
      <c r="R2653" t="s">
        <v>202</v>
      </c>
      <c r="S2653" t="s">
        <v>42</v>
      </c>
    </row>
    <row r="2654" spans="1:19" x14ac:dyDescent="0.35">
      <c r="A2654" t="s">
        <v>6147</v>
      </c>
      <c r="B2654" t="s">
        <v>6148</v>
      </c>
      <c r="C2654" t="s">
        <v>6149</v>
      </c>
      <c r="D2654" t="s">
        <v>34</v>
      </c>
      <c r="E2654" t="s">
        <v>198</v>
      </c>
      <c r="F2654" t="s">
        <v>74</v>
      </c>
      <c r="G2654" t="s">
        <v>110</v>
      </c>
      <c r="H2654">
        <v>1170.76</v>
      </c>
      <c r="I2654">
        <v>10</v>
      </c>
      <c r="J2654">
        <v>0</v>
      </c>
      <c r="K2654">
        <v>11707.6</v>
      </c>
      <c r="L2654" t="s">
        <v>76</v>
      </c>
      <c r="M2654" t="s">
        <v>39</v>
      </c>
      <c r="N2654" t="s">
        <v>91</v>
      </c>
      <c r="O2654" t="s">
        <v>105</v>
      </c>
      <c r="P2654">
        <v>7</v>
      </c>
      <c r="Q2654">
        <v>4.8</v>
      </c>
      <c r="S2654" t="s">
        <v>60</v>
      </c>
    </row>
    <row r="2655" spans="1:19" x14ac:dyDescent="0.35">
      <c r="A2655" t="s">
        <v>6150</v>
      </c>
      <c r="B2655" t="s">
        <v>495</v>
      </c>
      <c r="C2655" t="s">
        <v>6151</v>
      </c>
      <c r="D2655" t="s">
        <v>22</v>
      </c>
      <c r="E2655" t="s">
        <v>533</v>
      </c>
      <c r="F2655" t="s">
        <v>74</v>
      </c>
      <c r="G2655" t="s">
        <v>534</v>
      </c>
      <c r="H2655">
        <v>716.53</v>
      </c>
      <c r="I2655">
        <v>9</v>
      </c>
      <c r="J2655">
        <v>0</v>
      </c>
      <c r="K2655">
        <v>6448.77</v>
      </c>
      <c r="L2655" t="s">
        <v>38</v>
      </c>
      <c r="M2655" t="s">
        <v>183</v>
      </c>
      <c r="N2655" t="s">
        <v>166</v>
      </c>
      <c r="O2655" t="s">
        <v>29</v>
      </c>
      <c r="P2655">
        <v>9</v>
      </c>
      <c r="Q2655">
        <v>4.0999999999999996</v>
      </c>
      <c r="R2655" t="s">
        <v>30</v>
      </c>
      <c r="S2655" t="s">
        <v>60</v>
      </c>
    </row>
    <row r="2656" spans="1:19" x14ac:dyDescent="0.35">
      <c r="A2656" t="s">
        <v>6152</v>
      </c>
      <c r="B2656" t="s">
        <v>334</v>
      </c>
      <c r="C2656" t="s">
        <v>6153</v>
      </c>
      <c r="D2656" t="s">
        <v>72</v>
      </c>
      <c r="E2656" t="s">
        <v>399</v>
      </c>
      <c r="F2656" t="s">
        <v>24</v>
      </c>
      <c r="G2656" t="s">
        <v>182</v>
      </c>
      <c r="H2656">
        <v>465.91</v>
      </c>
      <c r="I2656">
        <v>7</v>
      </c>
      <c r="J2656">
        <v>0.05</v>
      </c>
      <c r="K2656">
        <v>3098.3</v>
      </c>
      <c r="L2656" t="s">
        <v>83</v>
      </c>
      <c r="M2656" t="s">
        <v>84</v>
      </c>
      <c r="N2656" t="s">
        <v>40</v>
      </c>
      <c r="O2656" t="s">
        <v>50</v>
      </c>
      <c r="P2656">
        <v>2</v>
      </c>
      <c r="Q2656">
        <v>4.7</v>
      </c>
      <c r="R2656" t="s">
        <v>143</v>
      </c>
      <c r="S2656" t="s">
        <v>60</v>
      </c>
    </row>
    <row r="2657" spans="1:19" x14ac:dyDescent="0.35">
      <c r="A2657" t="s">
        <v>6154</v>
      </c>
      <c r="B2657" t="s">
        <v>3803</v>
      </c>
      <c r="C2657" t="s">
        <v>6155</v>
      </c>
      <c r="D2657" t="s">
        <v>64</v>
      </c>
      <c r="E2657" t="s">
        <v>416</v>
      </c>
      <c r="F2657" t="s">
        <v>66</v>
      </c>
      <c r="G2657" t="s">
        <v>417</v>
      </c>
      <c r="H2657">
        <v>732.17</v>
      </c>
      <c r="I2657">
        <v>9</v>
      </c>
      <c r="J2657">
        <v>0.1</v>
      </c>
      <c r="K2657">
        <v>5930.58</v>
      </c>
      <c r="L2657" t="s">
        <v>26</v>
      </c>
      <c r="M2657" t="s">
        <v>90</v>
      </c>
      <c r="N2657" t="s">
        <v>172</v>
      </c>
      <c r="O2657" t="s">
        <v>105</v>
      </c>
      <c r="P2657">
        <v>12</v>
      </c>
      <c r="Q2657">
        <v>2.2000000000000002</v>
      </c>
      <c r="R2657" t="s">
        <v>30</v>
      </c>
      <c r="S2657" t="s">
        <v>60</v>
      </c>
    </row>
    <row r="2658" spans="1:19" x14ac:dyDescent="0.35">
      <c r="A2658" t="s">
        <v>6156</v>
      </c>
      <c r="B2658" t="s">
        <v>1802</v>
      </c>
      <c r="C2658" t="s">
        <v>6157</v>
      </c>
      <c r="D2658" t="s">
        <v>127</v>
      </c>
      <c r="E2658" t="s">
        <v>266</v>
      </c>
      <c r="F2658" t="s">
        <v>24</v>
      </c>
      <c r="G2658" t="s">
        <v>267</v>
      </c>
      <c r="H2658">
        <v>307.77999999999997</v>
      </c>
      <c r="I2658">
        <v>5</v>
      </c>
      <c r="J2658">
        <v>0.1</v>
      </c>
      <c r="K2658">
        <v>1385.01</v>
      </c>
      <c r="L2658" t="s">
        <v>104</v>
      </c>
      <c r="M2658" t="s">
        <v>27</v>
      </c>
      <c r="N2658" t="s">
        <v>166</v>
      </c>
      <c r="O2658" t="s">
        <v>92</v>
      </c>
      <c r="P2658">
        <v>7</v>
      </c>
      <c r="Q2658">
        <v>2</v>
      </c>
      <c r="S2658" t="s">
        <v>60</v>
      </c>
    </row>
    <row r="2659" spans="1:19" x14ac:dyDescent="0.35">
      <c r="A2659" t="s">
        <v>6158</v>
      </c>
      <c r="B2659" t="s">
        <v>456</v>
      </c>
      <c r="C2659" t="s">
        <v>6159</v>
      </c>
      <c r="D2659" t="s">
        <v>34</v>
      </c>
      <c r="E2659" t="s">
        <v>56</v>
      </c>
      <c r="F2659" t="s">
        <v>57</v>
      </c>
      <c r="G2659" t="s">
        <v>58</v>
      </c>
      <c r="H2659">
        <v>16.690000000000001</v>
      </c>
      <c r="I2659">
        <v>7</v>
      </c>
      <c r="J2659">
        <v>0</v>
      </c>
      <c r="K2659">
        <v>116.83</v>
      </c>
      <c r="L2659" t="s">
        <v>38</v>
      </c>
      <c r="M2659" t="s">
        <v>122</v>
      </c>
      <c r="N2659" t="s">
        <v>85</v>
      </c>
      <c r="O2659" t="s">
        <v>41</v>
      </c>
      <c r="P2659">
        <v>3</v>
      </c>
      <c r="Q2659">
        <v>2.5</v>
      </c>
      <c r="R2659" t="s">
        <v>30</v>
      </c>
      <c r="S2659" t="s">
        <v>60</v>
      </c>
    </row>
    <row r="2660" spans="1:19" x14ac:dyDescent="0.35">
      <c r="A2660" t="s">
        <v>6160</v>
      </c>
      <c r="B2660" t="s">
        <v>2264</v>
      </c>
      <c r="C2660" t="s">
        <v>6161</v>
      </c>
      <c r="D2660" t="s">
        <v>34</v>
      </c>
      <c r="E2660" t="s">
        <v>170</v>
      </c>
      <c r="F2660" t="s">
        <v>66</v>
      </c>
      <c r="G2660" t="s">
        <v>171</v>
      </c>
      <c r="H2660">
        <v>455.86</v>
      </c>
      <c r="I2660">
        <v>11</v>
      </c>
      <c r="J2660">
        <v>0</v>
      </c>
      <c r="K2660">
        <v>5014.46</v>
      </c>
      <c r="L2660" t="s">
        <v>26</v>
      </c>
      <c r="M2660" t="s">
        <v>39</v>
      </c>
      <c r="N2660" t="s">
        <v>59</v>
      </c>
      <c r="O2660" t="s">
        <v>116</v>
      </c>
      <c r="P2660">
        <v>6</v>
      </c>
      <c r="Q2660">
        <v>1.2</v>
      </c>
      <c r="S2660" t="s">
        <v>52</v>
      </c>
    </row>
    <row r="2661" spans="1:19" x14ac:dyDescent="0.35">
      <c r="A2661" t="s">
        <v>6162</v>
      </c>
      <c r="B2661" t="s">
        <v>264</v>
      </c>
      <c r="C2661" t="s">
        <v>6163</v>
      </c>
      <c r="D2661" t="s">
        <v>64</v>
      </c>
      <c r="E2661" t="s">
        <v>132</v>
      </c>
      <c r="F2661" t="s">
        <v>24</v>
      </c>
      <c r="G2661" t="s">
        <v>133</v>
      </c>
      <c r="H2661">
        <v>313.58</v>
      </c>
      <c r="I2661">
        <v>14</v>
      </c>
      <c r="J2661">
        <v>0</v>
      </c>
      <c r="K2661">
        <v>4390.12</v>
      </c>
      <c r="L2661" t="s">
        <v>76</v>
      </c>
      <c r="M2661" t="s">
        <v>183</v>
      </c>
      <c r="N2661" t="s">
        <v>85</v>
      </c>
      <c r="O2661" t="s">
        <v>116</v>
      </c>
      <c r="P2661">
        <v>3</v>
      </c>
      <c r="Q2661">
        <v>4.2</v>
      </c>
      <c r="R2661" t="s">
        <v>112</v>
      </c>
      <c r="S2661" t="s">
        <v>60</v>
      </c>
    </row>
    <row r="2662" spans="1:19" x14ac:dyDescent="0.35">
      <c r="A2662" t="s">
        <v>6164</v>
      </c>
      <c r="B2662" t="s">
        <v>2122</v>
      </c>
      <c r="C2662" t="s">
        <v>6165</v>
      </c>
      <c r="D2662" t="s">
        <v>72</v>
      </c>
      <c r="E2662" t="s">
        <v>56</v>
      </c>
      <c r="F2662" t="s">
        <v>57</v>
      </c>
      <c r="G2662" t="s">
        <v>58</v>
      </c>
      <c r="H2662">
        <v>265.27999999999997</v>
      </c>
      <c r="I2662">
        <v>7</v>
      </c>
      <c r="J2662">
        <v>0</v>
      </c>
      <c r="K2662">
        <v>1856.96</v>
      </c>
      <c r="L2662" t="s">
        <v>142</v>
      </c>
      <c r="M2662" t="s">
        <v>134</v>
      </c>
      <c r="N2662" t="s">
        <v>59</v>
      </c>
      <c r="O2662" t="s">
        <v>41</v>
      </c>
      <c r="P2662">
        <v>13</v>
      </c>
      <c r="Q2662">
        <v>4.9000000000000004</v>
      </c>
      <c r="R2662" t="s">
        <v>30</v>
      </c>
      <c r="S2662" t="s">
        <v>86</v>
      </c>
    </row>
    <row r="2663" spans="1:19" x14ac:dyDescent="0.35">
      <c r="A2663" t="s">
        <v>6166</v>
      </c>
      <c r="B2663" t="s">
        <v>3953</v>
      </c>
      <c r="C2663" t="s">
        <v>6167</v>
      </c>
      <c r="D2663" t="s">
        <v>72</v>
      </c>
      <c r="E2663" t="s">
        <v>65</v>
      </c>
      <c r="F2663" t="s">
        <v>66</v>
      </c>
      <c r="G2663" t="s">
        <v>67</v>
      </c>
      <c r="H2663">
        <v>1376.77</v>
      </c>
      <c r="I2663">
        <v>12</v>
      </c>
      <c r="J2663">
        <v>0.25</v>
      </c>
      <c r="K2663">
        <v>12390.93</v>
      </c>
      <c r="L2663" t="s">
        <v>83</v>
      </c>
      <c r="M2663" t="s">
        <v>183</v>
      </c>
      <c r="N2663" t="s">
        <v>59</v>
      </c>
      <c r="O2663" t="s">
        <v>41</v>
      </c>
      <c r="P2663">
        <v>10</v>
      </c>
      <c r="Q2663">
        <v>4.3</v>
      </c>
      <c r="R2663" t="s">
        <v>30</v>
      </c>
      <c r="S2663" t="s">
        <v>60</v>
      </c>
    </row>
    <row r="2664" spans="1:19" x14ac:dyDescent="0.35">
      <c r="A2664" t="s">
        <v>6168</v>
      </c>
      <c r="B2664" t="s">
        <v>2149</v>
      </c>
      <c r="C2664" t="s">
        <v>6169</v>
      </c>
      <c r="D2664" t="s">
        <v>127</v>
      </c>
      <c r="E2664" t="s">
        <v>416</v>
      </c>
      <c r="F2664" t="s">
        <v>66</v>
      </c>
      <c r="G2664" t="s">
        <v>417</v>
      </c>
      <c r="H2664">
        <v>1030.29</v>
      </c>
      <c r="I2664">
        <v>12</v>
      </c>
      <c r="J2664">
        <v>0</v>
      </c>
      <c r="K2664">
        <v>12363.48</v>
      </c>
      <c r="L2664" t="s">
        <v>142</v>
      </c>
      <c r="M2664" t="s">
        <v>134</v>
      </c>
      <c r="N2664" t="s">
        <v>85</v>
      </c>
      <c r="O2664" t="s">
        <v>105</v>
      </c>
      <c r="P2664">
        <v>13</v>
      </c>
      <c r="Q2664">
        <v>3.2</v>
      </c>
      <c r="R2664" t="s">
        <v>30</v>
      </c>
    </row>
    <row r="2665" spans="1:19" x14ac:dyDescent="0.35">
      <c r="A2665" t="s">
        <v>6170</v>
      </c>
      <c r="B2665" t="s">
        <v>2122</v>
      </c>
      <c r="C2665" t="s">
        <v>6171</v>
      </c>
      <c r="D2665" t="s">
        <v>157</v>
      </c>
      <c r="E2665" t="s">
        <v>102</v>
      </c>
      <c r="F2665" t="s">
        <v>47</v>
      </c>
      <c r="G2665" t="s">
        <v>103</v>
      </c>
      <c r="H2665">
        <v>419.08</v>
      </c>
      <c r="I2665">
        <v>3</v>
      </c>
      <c r="J2665">
        <v>0.15</v>
      </c>
      <c r="K2665">
        <v>1068.6500000000001</v>
      </c>
      <c r="L2665" t="s">
        <v>26</v>
      </c>
      <c r="M2665" t="s">
        <v>39</v>
      </c>
      <c r="N2665" t="s">
        <v>40</v>
      </c>
      <c r="O2665" t="s">
        <v>105</v>
      </c>
      <c r="P2665">
        <v>11</v>
      </c>
      <c r="Q2665">
        <v>2.2000000000000002</v>
      </c>
      <c r="R2665" t="s">
        <v>30</v>
      </c>
      <c r="S2665" t="s">
        <v>52</v>
      </c>
    </row>
    <row r="2666" spans="1:19" x14ac:dyDescent="0.35">
      <c r="A2666" t="s">
        <v>6172</v>
      </c>
      <c r="B2666" t="s">
        <v>1458</v>
      </c>
      <c r="C2666" t="s">
        <v>5314</v>
      </c>
      <c r="D2666" t="s">
        <v>127</v>
      </c>
      <c r="E2666" t="s">
        <v>370</v>
      </c>
      <c r="F2666" t="s">
        <v>74</v>
      </c>
      <c r="G2666" t="s">
        <v>75</v>
      </c>
      <c r="H2666">
        <v>1241</v>
      </c>
      <c r="I2666">
        <v>7</v>
      </c>
      <c r="J2666">
        <v>0.25</v>
      </c>
      <c r="K2666">
        <v>6515.25</v>
      </c>
      <c r="L2666" t="s">
        <v>49</v>
      </c>
      <c r="M2666" t="s">
        <v>27</v>
      </c>
      <c r="N2666" t="s">
        <v>28</v>
      </c>
      <c r="O2666" t="s">
        <v>77</v>
      </c>
      <c r="P2666">
        <v>11</v>
      </c>
      <c r="Q2666">
        <v>1.8</v>
      </c>
      <c r="R2666" t="s">
        <v>30</v>
      </c>
      <c r="S2666" t="s">
        <v>86</v>
      </c>
    </row>
    <row r="2667" spans="1:19" x14ac:dyDescent="0.35">
      <c r="A2667" t="s">
        <v>6173</v>
      </c>
      <c r="B2667" t="s">
        <v>1300</v>
      </c>
      <c r="C2667" t="s">
        <v>6174</v>
      </c>
      <c r="D2667" t="s">
        <v>127</v>
      </c>
      <c r="E2667" t="s">
        <v>1182</v>
      </c>
      <c r="F2667" t="s">
        <v>66</v>
      </c>
      <c r="G2667" t="s">
        <v>446</v>
      </c>
      <c r="H2667">
        <v>1703.84</v>
      </c>
      <c r="I2667">
        <v>1</v>
      </c>
      <c r="J2667">
        <v>0</v>
      </c>
      <c r="K2667">
        <v>1703.84</v>
      </c>
      <c r="L2667" t="s">
        <v>26</v>
      </c>
      <c r="M2667" t="s">
        <v>111</v>
      </c>
      <c r="N2667" t="s">
        <v>166</v>
      </c>
      <c r="O2667" t="s">
        <v>123</v>
      </c>
      <c r="P2667">
        <v>11</v>
      </c>
      <c r="Q2667">
        <v>2.5</v>
      </c>
      <c r="R2667" t="s">
        <v>30</v>
      </c>
      <c r="S2667" t="s">
        <v>294</v>
      </c>
    </row>
    <row r="2668" spans="1:19" x14ac:dyDescent="0.35">
      <c r="A2668" t="s">
        <v>6175</v>
      </c>
      <c r="B2668" t="s">
        <v>6176</v>
      </c>
      <c r="C2668" t="s">
        <v>6177</v>
      </c>
      <c r="D2668" t="s">
        <v>127</v>
      </c>
      <c r="E2668" t="s">
        <v>306</v>
      </c>
      <c r="F2668" t="s">
        <v>36</v>
      </c>
      <c r="G2668" t="s">
        <v>259</v>
      </c>
      <c r="H2668">
        <v>14.43</v>
      </c>
      <c r="I2668">
        <v>9</v>
      </c>
      <c r="J2668">
        <v>0.05</v>
      </c>
      <c r="K2668">
        <v>123.38</v>
      </c>
      <c r="L2668" t="s">
        <v>83</v>
      </c>
      <c r="M2668" t="s">
        <v>111</v>
      </c>
      <c r="N2668" t="s">
        <v>28</v>
      </c>
      <c r="O2668" t="s">
        <v>123</v>
      </c>
      <c r="P2668">
        <v>5</v>
      </c>
      <c r="Q2668">
        <v>3.7</v>
      </c>
      <c r="R2668" t="s">
        <v>30</v>
      </c>
      <c r="S2668" t="s">
        <v>294</v>
      </c>
    </row>
    <row r="2669" spans="1:19" x14ac:dyDescent="0.35">
      <c r="A2669" t="s">
        <v>6178</v>
      </c>
      <c r="B2669" t="s">
        <v>584</v>
      </c>
      <c r="C2669" t="s">
        <v>6179</v>
      </c>
      <c r="D2669" t="s">
        <v>64</v>
      </c>
      <c r="E2669" t="s">
        <v>170</v>
      </c>
      <c r="F2669" t="s">
        <v>66</v>
      </c>
      <c r="G2669" t="s">
        <v>171</v>
      </c>
      <c r="H2669">
        <v>1982.77</v>
      </c>
      <c r="I2669">
        <v>10</v>
      </c>
      <c r="J2669">
        <v>0.3</v>
      </c>
      <c r="K2669">
        <v>13879.39</v>
      </c>
      <c r="L2669" t="s">
        <v>76</v>
      </c>
      <c r="M2669" t="s">
        <v>134</v>
      </c>
      <c r="N2669" t="s">
        <v>85</v>
      </c>
      <c r="O2669" t="s">
        <v>92</v>
      </c>
      <c r="P2669">
        <v>2</v>
      </c>
      <c r="Q2669">
        <v>2.8</v>
      </c>
      <c r="R2669" t="s">
        <v>30</v>
      </c>
      <c r="S2669" t="s">
        <v>60</v>
      </c>
    </row>
    <row r="2670" spans="1:19" x14ac:dyDescent="0.35">
      <c r="A2670" t="s">
        <v>6180</v>
      </c>
      <c r="B2670" t="s">
        <v>579</v>
      </c>
      <c r="C2670" t="s">
        <v>1464</v>
      </c>
      <c r="D2670" t="s">
        <v>64</v>
      </c>
      <c r="E2670" t="s">
        <v>65</v>
      </c>
      <c r="F2670" t="s">
        <v>66</v>
      </c>
      <c r="G2670" t="s">
        <v>67</v>
      </c>
      <c r="H2670">
        <v>1677.37</v>
      </c>
      <c r="I2670">
        <v>13</v>
      </c>
      <c r="J2670">
        <v>0.2</v>
      </c>
      <c r="K2670">
        <v>17444.650000000001</v>
      </c>
      <c r="L2670" t="s">
        <v>83</v>
      </c>
      <c r="M2670" t="s">
        <v>111</v>
      </c>
      <c r="N2670" t="s">
        <v>28</v>
      </c>
      <c r="O2670" t="s">
        <v>29</v>
      </c>
      <c r="P2670">
        <v>8</v>
      </c>
      <c r="Q2670">
        <v>4.7</v>
      </c>
      <c r="R2670" t="s">
        <v>30</v>
      </c>
      <c r="S2670" t="s">
        <v>60</v>
      </c>
    </row>
    <row r="2671" spans="1:19" x14ac:dyDescent="0.35">
      <c r="A2671" t="s">
        <v>6181</v>
      </c>
      <c r="B2671" t="s">
        <v>1189</v>
      </c>
      <c r="C2671" t="s">
        <v>6182</v>
      </c>
      <c r="D2671" t="s">
        <v>127</v>
      </c>
      <c r="E2671" t="s">
        <v>445</v>
      </c>
      <c r="F2671" t="s">
        <v>66</v>
      </c>
      <c r="G2671" t="s">
        <v>446</v>
      </c>
      <c r="H2671">
        <v>552.87</v>
      </c>
      <c r="I2671">
        <v>6</v>
      </c>
      <c r="J2671">
        <v>0.1</v>
      </c>
      <c r="K2671">
        <v>2985.5</v>
      </c>
      <c r="L2671" t="s">
        <v>302</v>
      </c>
      <c r="M2671" t="s">
        <v>111</v>
      </c>
      <c r="N2671" t="s">
        <v>68</v>
      </c>
      <c r="O2671" t="s">
        <v>41</v>
      </c>
      <c r="P2671">
        <v>8</v>
      </c>
      <c r="Q2671">
        <v>4.4000000000000004</v>
      </c>
      <c r="R2671" t="s">
        <v>30</v>
      </c>
      <c r="S2671" t="s">
        <v>52</v>
      </c>
    </row>
    <row r="2672" spans="1:19" x14ac:dyDescent="0.35">
      <c r="A2672" t="s">
        <v>6183</v>
      </c>
      <c r="B2672" t="s">
        <v>4118</v>
      </c>
      <c r="C2672" t="s">
        <v>6184</v>
      </c>
      <c r="D2672" t="s">
        <v>157</v>
      </c>
      <c r="E2672" t="s">
        <v>81</v>
      </c>
      <c r="F2672" t="s">
        <v>57</v>
      </c>
      <c r="G2672" t="s">
        <v>82</v>
      </c>
      <c r="H2672">
        <v>15.36</v>
      </c>
      <c r="I2672">
        <v>5</v>
      </c>
      <c r="J2672">
        <v>0.2</v>
      </c>
      <c r="K2672">
        <v>61.44</v>
      </c>
      <c r="L2672" t="s">
        <v>142</v>
      </c>
      <c r="M2672" t="s">
        <v>27</v>
      </c>
      <c r="N2672" t="s">
        <v>91</v>
      </c>
      <c r="O2672" t="s">
        <v>29</v>
      </c>
      <c r="P2672">
        <v>7</v>
      </c>
      <c r="Q2672">
        <v>1.4</v>
      </c>
      <c r="R2672" t="s">
        <v>30</v>
      </c>
      <c r="S2672" t="s">
        <v>60</v>
      </c>
    </row>
    <row r="2673" spans="1:19" x14ac:dyDescent="0.35">
      <c r="A2673" t="s">
        <v>6185</v>
      </c>
      <c r="B2673" t="s">
        <v>3769</v>
      </c>
      <c r="C2673" t="s">
        <v>3447</v>
      </c>
      <c r="D2673" t="s">
        <v>127</v>
      </c>
      <c r="E2673" t="s">
        <v>102</v>
      </c>
      <c r="F2673" t="s">
        <v>47</v>
      </c>
      <c r="G2673" t="s">
        <v>103</v>
      </c>
      <c r="H2673">
        <v>294.10000000000002</v>
      </c>
      <c r="I2673">
        <v>7</v>
      </c>
      <c r="J2673">
        <v>0.2</v>
      </c>
      <c r="K2673">
        <v>1646.96</v>
      </c>
      <c r="L2673" t="s">
        <v>38</v>
      </c>
      <c r="M2673" t="s">
        <v>27</v>
      </c>
      <c r="N2673" t="s">
        <v>172</v>
      </c>
      <c r="O2673" t="s">
        <v>50</v>
      </c>
      <c r="P2673">
        <v>6</v>
      </c>
      <c r="Q2673">
        <v>1.5</v>
      </c>
      <c r="R2673" t="s">
        <v>30</v>
      </c>
      <c r="S2673" t="s">
        <v>60</v>
      </c>
    </row>
    <row r="2674" spans="1:19" x14ac:dyDescent="0.35">
      <c r="A2674" t="s">
        <v>6186</v>
      </c>
      <c r="B2674" t="s">
        <v>498</v>
      </c>
      <c r="C2674" t="s">
        <v>3988</v>
      </c>
      <c r="D2674" t="s">
        <v>127</v>
      </c>
      <c r="E2674" t="s">
        <v>65</v>
      </c>
      <c r="F2674" t="s">
        <v>66</v>
      </c>
      <c r="G2674" t="s">
        <v>67</v>
      </c>
      <c r="H2674">
        <v>526.4</v>
      </c>
      <c r="I2674">
        <v>5</v>
      </c>
      <c r="J2674">
        <v>0.05</v>
      </c>
      <c r="K2674">
        <v>2500.4</v>
      </c>
      <c r="L2674" t="s">
        <v>83</v>
      </c>
      <c r="M2674" t="s">
        <v>27</v>
      </c>
      <c r="N2674" t="s">
        <v>166</v>
      </c>
      <c r="O2674" t="s">
        <v>123</v>
      </c>
      <c r="P2674">
        <v>1</v>
      </c>
      <c r="Q2674">
        <v>3.7</v>
      </c>
      <c r="R2674" t="s">
        <v>30</v>
      </c>
      <c r="S2674" t="s">
        <v>60</v>
      </c>
    </row>
    <row r="2675" spans="1:19" x14ac:dyDescent="0.35">
      <c r="A2675" t="s">
        <v>6187</v>
      </c>
      <c r="B2675" t="s">
        <v>207</v>
      </c>
      <c r="C2675" t="s">
        <v>6188</v>
      </c>
      <c r="D2675" t="s">
        <v>127</v>
      </c>
      <c r="E2675" t="s">
        <v>251</v>
      </c>
      <c r="F2675" t="s">
        <v>36</v>
      </c>
      <c r="G2675" t="s">
        <v>252</v>
      </c>
      <c r="H2675">
        <v>20.16</v>
      </c>
      <c r="I2675">
        <v>10</v>
      </c>
      <c r="J2675">
        <v>0.25</v>
      </c>
      <c r="K2675">
        <v>151.19999999999999</v>
      </c>
      <c r="L2675" t="s">
        <v>104</v>
      </c>
      <c r="M2675" t="s">
        <v>39</v>
      </c>
      <c r="N2675" t="s">
        <v>68</v>
      </c>
      <c r="O2675" t="s">
        <v>41</v>
      </c>
      <c r="P2675">
        <v>8</v>
      </c>
      <c r="Q2675">
        <v>1.9</v>
      </c>
      <c r="R2675" t="s">
        <v>30</v>
      </c>
      <c r="S2675" t="s">
        <v>60</v>
      </c>
    </row>
    <row r="2676" spans="1:19" x14ac:dyDescent="0.35">
      <c r="A2676" t="s">
        <v>6189</v>
      </c>
      <c r="B2676" t="s">
        <v>2220</v>
      </c>
      <c r="C2676" t="s">
        <v>6190</v>
      </c>
      <c r="D2676" t="s">
        <v>72</v>
      </c>
      <c r="E2676" t="s">
        <v>231</v>
      </c>
      <c r="F2676" t="s">
        <v>57</v>
      </c>
      <c r="G2676" t="s">
        <v>232</v>
      </c>
      <c r="H2676">
        <v>715.24</v>
      </c>
      <c r="I2676">
        <v>5</v>
      </c>
      <c r="J2676">
        <v>0.1</v>
      </c>
      <c r="K2676">
        <v>3218.58</v>
      </c>
      <c r="L2676" t="s">
        <v>26</v>
      </c>
      <c r="M2676" t="s">
        <v>134</v>
      </c>
      <c r="N2676" t="s">
        <v>85</v>
      </c>
      <c r="O2676" t="s">
        <v>123</v>
      </c>
      <c r="P2676">
        <v>1</v>
      </c>
      <c r="Q2676">
        <v>4.2</v>
      </c>
      <c r="R2676" t="s">
        <v>51</v>
      </c>
      <c r="S2676" t="s">
        <v>60</v>
      </c>
    </row>
    <row r="2677" spans="1:19" x14ac:dyDescent="0.35">
      <c r="A2677" t="s">
        <v>6191</v>
      </c>
      <c r="B2677" t="s">
        <v>1692</v>
      </c>
      <c r="C2677" t="s">
        <v>3939</v>
      </c>
      <c r="D2677" t="s">
        <v>127</v>
      </c>
      <c r="E2677" t="s">
        <v>239</v>
      </c>
      <c r="F2677" t="s">
        <v>66</v>
      </c>
      <c r="G2677" t="s">
        <v>240</v>
      </c>
      <c r="H2677">
        <v>1932.05</v>
      </c>
      <c r="I2677">
        <v>11</v>
      </c>
      <c r="J2677">
        <v>0.1</v>
      </c>
      <c r="K2677">
        <v>19127.29</v>
      </c>
      <c r="L2677" t="s">
        <v>98</v>
      </c>
      <c r="M2677" t="s">
        <v>134</v>
      </c>
      <c r="N2677" t="s">
        <v>59</v>
      </c>
      <c r="O2677" t="s">
        <v>123</v>
      </c>
      <c r="P2677">
        <v>8</v>
      </c>
      <c r="Q2677">
        <v>3.4</v>
      </c>
      <c r="R2677" t="s">
        <v>30</v>
      </c>
      <c r="S2677" t="s">
        <v>60</v>
      </c>
    </row>
    <row r="2678" spans="1:19" x14ac:dyDescent="0.35">
      <c r="A2678" t="s">
        <v>6192</v>
      </c>
      <c r="B2678" t="s">
        <v>6193</v>
      </c>
      <c r="C2678" t="s">
        <v>6194</v>
      </c>
      <c r="D2678" t="s">
        <v>157</v>
      </c>
      <c r="E2678" t="s">
        <v>128</v>
      </c>
      <c r="F2678" t="s">
        <v>36</v>
      </c>
      <c r="G2678" t="s">
        <v>129</v>
      </c>
      <c r="H2678">
        <v>43.14</v>
      </c>
      <c r="I2678">
        <v>10</v>
      </c>
      <c r="J2678">
        <v>0.3</v>
      </c>
      <c r="K2678">
        <v>301.98</v>
      </c>
      <c r="L2678" t="s">
        <v>142</v>
      </c>
      <c r="M2678" t="s">
        <v>183</v>
      </c>
      <c r="N2678" t="s">
        <v>91</v>
      </c>
      <c r="O2678" t="s">
        <v>116</v>
      </c>
      <c r="P2678">
        <v>11</v>
      </c>
      <c r="Q2678">
        <v>1.9</v>
      </c>
      <c r="R2678" t="s">
        <v>30</v>
      </c>
      <c r="S2678" t="s">
        <v>60</v>
      </c>
    </row>
    <row r="2679" spans="1:19" x14ac:dyDescent="0.35">
      <c r="A2679" t="s">
        <v>6195</v>
      </c>
      <c r="B2679" t="s">
        <v>1802</v>
      </c>
      <c r="C2679" t="s">
        <v>6196</v>
      </c>
      <c r="D2679" t="s">
        <v>34</v>
      </c>
      <c r="E2679" t="s">
        <v>56</v>
      </c>
      <c r="F2679" t="s">
        <v>57</v>
      </c>
      <c r="G2679" t="s">
        <v>58</v>
      </c>
      <c r="H2679">
        <v>11.23</v>
      </c>
      <c r="I2679">
        <v>11</v>
      </c>
      <c r="J2679">
        <v>0.2</v>
      </c>
      <c r="K2679">
        <v>98.82</v>
      </c>
      <c r="L2679" t="s">
        <v>165</v>
      </c>
      <c r="M2679" t="s">
        <v>111</v>
      </c>
      <c r="N2679" t="s">
        <v>59</v>
      </c>
      <c r="O2679" t="s">
        <v>41</v>
      </c>
      <c r="P2679">
        <v>2</v>
      </c>
      <c r="Q2679">
        <v>2.9</v>
      </c>
      <c r="S2679" t="s">
        <v>60</v>
      </c>
    </row>
    <row r="2680" spans="1:19" x14ac:dyDescent="0.35">
      <c r="A2680" t="s">
        <v>6197</v>
      </c>
      <c r="B2680" t="s">
        <v>3307</v>
      </c>
      <c r="C2680" t="s">
        <v>3911</v>
      </c>
      <c r="D2680" t="s">
        <v>127</v>
      </c>
      <c r="E2680" t="s">
        <v>209</v>
      </c>
      <c r="F2680" t="s">
        <v>47</v>
      </c>
      <c r="G2680" t="s">
        <v>210</v>
      </c>
      <c r="H2680">
        <v>464.23</v>
      </c>
      <c r="I2680">
        <v>7</v>
      </c>
      <c r="J2680">
        <v>0.05</v>
      </c>
      <c r="K2680">
        <v>3087.13</v>
      </c>
      <c r="L2680" t="s">
        <v>49</v>
      </c>
      <c r="M2680" t="s">
        <v>122</v>
      </c>
      <c r="N2680" t="s">
        <v>166</v>
      </c>
      <c r="O2680" t="s">
        <v>116</v>
      </c>
      <c r="P2680">
        <v>8</v>
      </c>
      <c r="Q2680">
        <v>2.6</v>
      </c>
      <c r="R2680" t="s">
        <v>30</v>
      </c>
      <c r="S2680" t="s">
        <v>60</v>
      </c>
    </row>
    <row r="2681" spans="1:19" x14ac:dyDescent="0.35">
      <c r="A2681" t="s">
        <v>6198</v>
      </c>
      <c r="B2681" t="s">
        <v>2541</v>
      </c>
      <c r="C2681" t="s">
        <v>6199</v>
      </c>
      <c r="D2681" t="s">
        <v>22</v>
      </c>
      <c r="E2681" t="s">
        <v>132</v>
      </c>
      <c r="F2681" t="s">
        <v>24</v>
      </c>
      <c r="G2681" t="s">
        <v>133</v>
      </c>
      <c r="H2681">
        <v>468.16</v>
      </c>
      <c r="I2681">
        <v>10</v>
      </c>
      <c r="J2681">
        <v>0</v>
      </c>
      <c r="K2681">
        <v>4681.6000000000004</v>
      </c>
      <c r="L2681" t="s">
        <v>98</v>
      </c>
      <c r="M2681" t="s">
        <v>27</v>
      </c>
      <c r="N2681" t="s">
        <v>59</v>
      </c>
      <c r="O2681" t="s">
        <v>123</v>
      </c>
      <c r="P2681">
        <v>10</v>
      </c>
      <c r="Q2681">
        <v>4.5</v>
      </c>
      <c r="R2681" t="s">
        <v>202</v>
      </c>
      <c r="S2681" t="s">
        <v>86</v>
      </c>
    </row>
    <row r="2682" spans="1:19" x14ac:dyDescent="0.35">
      <c r="A2682" t="s">
        <v>6200</v>
      </c>
      <c r="B2682" t="s">
        <v>3411</v>
      </c>
      <c r="C2682" t="s">
        <v>6201</v>
      </c>
      <c r="D2682" t="s">
        <v>64</v>
      </c>
      <c r="E2682" t="s">
        <v>109</v>
      </c>
      <c r="F2682" t="s">
        <v>74</v>
      </c>
      <c r="G2682" t="s">
        <v>110</v>
      </c>
      <c r="H2682">
        <v>1822.13</v>
      </c>
      <c r="I2682">
        <v>7</v>
      </c>
      <c r="J2682">
        <v>0.1</v>
      </c>
      <c r="K2682">
        <v>11479.42</v>
      </c>
      <c r="L2682" t="s">
        <v>83</v>
      </c>
      <c r="M2682" t="s">
        <v>111</v>
      </c>
      <c r="N2682" t="s">
        <v>166</v>
      </c>
      <c r="O2682" t="s">
        <v>123</v>
      </c>
      <c r="P2682">
        <v>12</v>
      </c>
      <c r="Q2682">
        <v>1.1000000000000001</v>
      </c>
      <c r="R2682" t="s">
        <v>30</v>
      </c>
      <c r="S2682" t="s">
        <v>60</v>
      </c>
    </row>
    <row r="2683" spans="1:19" x14ac:dyDescent="0.35">
      <c r="A2683" t="s">
        <v>6202</v>
      </c>
      <c r="B2683" t="s">
        <v>1721</v>
      </c>
      <c r="C2683" t="s">
        <v>6203</v>
      </c>
      <c r="D2683" t="s">
        <v>22</v>
      </c>
      <c r="E2683" t="s">
        <v>244</v>
      </c>
      <c r="F2683" t="s">
        <v>36</v>
      </c>
      <c r="G2683" t="s">
        <v>129</v>
      </c>
      <c r="H2683">
        <v>10.95</v>
      </c>
      <c r="J2683">
        <v>0.15</v>
      </c>
      <c r="L2683" t="s">
        <v>49</v>
      </c>
      <c r="M2683" t="s">
        <v>84</v>
      </c>
      <c r="N2683" t="s">
        <v>91</v>
      </c>
      <c r="O2683" t="s">
        <v>77</v>
      </c>
      <c r="P2683">
        <v>4</v>
      </c>
      <c r="Q2683">
        <v>4.5999999999999996</v>
      </c>
      <c r="R2683" t="s">
        <v>202</v>
      </c>
    </row>
    <row r="2684" spans="1:19" x14ac:dyDescent="0.35">
      <c r="A2684" t="s">
        <v>6204</v>
      </c>
      <c r="B2684" t="s">
        <v>431</v>
      </c>
      <c r="C2684" t="s">
        <v>6205</v>
      </c>
      <c r="D2684" t="s">
        <v>72</v>
      </c>
      <c r="E2684" t="s">
        <v>56</v>
      </c>
      <c r="F2684" t="s">
        <v>57</v>
      </c>
      <c r="G2684" t="s">
        <v>58</v>
      </c>
      <c r="H2684">
        <v>455.04</v>
      </c>
      <c r="I2684">
        <v>11</v>
      </c>
      <c r="J2684">
        <v>0.15</v>
      </c>
      <c r="K2684">
        <v>4254.62</v>
      </c>
      <c r="L2684" t="s">
        <v>38</v>
      </c>
      <c r="M2684" t="s">
        <v>39</v>
      </c>
      <c r="N2684" t="s">
        <v>91</v>
      </c>
      <c r="O2684" t="s">
        <v>29</v>
      </c>
      <c r="P2684">
        <v>7</v>
      </c>
      <c r="Q2684">
        <v>3.6</v>
      </c>
      <c r="R2684" t="s">
        <v>30</v>
      </c>
      <c r="S2684" t="s">
        <v>60</v>
      </c>
    </row>
    <row r="2685" spans="1:19" x14ac:dyDescent="0.35">
      <c r="A2685" t="s">
        <v>6206</v>
      </c>
      <c r="B2685" t="s">
        <v>2436</v>
      </c>
      <c r="C2685" t="s">
        <v>6207</v>
      </c>
      <c r="D2685" t="s">
        <v>64</v>
      </c>
      <c r="E2685" t="s">
        <v>293</v>
      </c>
      <c r="F2685" t="s">
        <v>74</v>
      </c>
      <c r="G2685" t="s">
        <v>110</v>
      </c>
      <c r="H2685">
        <v>606.85</v>
      </c>
      <c r="I2685">
        <v>3</v>
      </c>
      <c r="J2685">
        <v>0.3</v>
      </c>
      <c r="K2685">
        <v>1274.3800000000001</v>
      </c>
      <c r="L2685" t="s">
        <v>302</v>
      </c>
      <c r="M2685" t="s">
        <v>27</v>
      </c>
      <c r="N2685" t="s">
        <v>85</v>
      </c>
      <c r="O2685" t="s">
        <v>123</v>
      </c>
      <c r="P2685">
        <v>5</v>
      </c>
      <c r="Q2685">
        <v>4</v>
      </c>
      <c r="R2685" t="s">
        <v>30</v>
      </c>
      <c r="S2685" t="s">
        <v>294</v>
      </c>
    </row>
    <row r="2686" spans="1:19" x14ac:dyDescent="0.35">
      <c r="A2686" t="s">
        <v>6208</v>
      </c>
      <c r="B2686" t="s">
        <v>1565</v>
      </c>
      <c r="C2686" t="s">
        <v>517</v>
      </c>
      <c r="D2686" t="s">
        <v>157</v>
      </c>
      <c r="E2686" t="s">
        <v>81</v>
      </c>
      <c r="F2686" t="s">
        <v>57</v>
      </c>
      <c r="G2686" t="s">
        <v>82</v>
      </c>
      <c r="H2686">
        <v>423.3</v>
      </c>
      <c r="I2686">
        <v>3</v>
      </c>
      <c r="J2686">
        <v>0.25</v>
      </c>
      <c r="K2686">
        <v>952.43</v>
      </c>
      <c r="L2686" t="s">
        <v>76</v>
      </c>
      <c r="M2686" t="s">
        <v>122</v>
      </c>
      <c r="N2686" t="s">
        <v>91</v>
      </c>
      <c r="O2686" t="s">
        <v>29</v>
      </c>
      <c r="P2686">
        <v>8</v>
      </c>
      <c r="Q2686">
        <v>1</v>
      </c>
      <c r="R2686" t="s">
        <v>202</v>
      </c>
      <c r="S2686" t="s">
        <v>60</v>
      </c>
    </row>
    <row r="2687" spans="1:19" x14ac:dyDescent="0.35">
      <c r="A2687" t="s">
        <v>6209</v>
      </c>
      <c r="B2687" t="s">
        <v>489</v>
      </c>
      <c r="C2687" t="s">
        <v>3882</v>
      </c>
      <c r="D2687" t="s">
        <v>64</v>
      </c>
      <c r="E2687" t="s">
        <v>649</v>
      </c>
      <c r="F2687" t="s">
        <v>57</v>
      </c>
      <c r="G2687" t="s">
        <v>153</v>
      </c>
      <c r="H2687">
        <v>60.31</v>
      </c>
      <c r="I2687">
        <v>10</v>
      </c>
      <c r="J2687">
        <v>0.05</v>
      </c>
      <c r="K2687">
        <v>572.95000000000005</v>
      </c>
      <c r="L2687" t="s">
        <v>26</v>
      </c>
      <c r="M2687" t="s">
        <v>27</v>
      </c>
      <c r="N2687" t="s">
        <v>85</v>
      </c>
      <c r="O2687" t="s">
        <v>123</v>
      </c>
      <c r="P2687">
        <v>12</v>
      </c>
      <c r="Q2687">
        <v>3.5</v>
      </c>
      <c r="R2687" t="s">
        <v>30</v>
      </c>
      <c r="S2687" t="s">
        <v>42</v>
      </c>
    </row>
    <row r="2688" spans="1:19" x14ac:dyDescent="0.35">
      <c r="A2688" t="s">
        <v>6210</v>
      </c>
      <c r="B2688" t="s">
        <v>1414</v>
      </c>
      <c r="C2688" t="s">
        <v>6211</v>
      </c>
      <c r="D2688" t="s">
        <v>22</v>
      </c>
      <c r="E2688" t="s">
        <v>152</v>
      </c>
      <c r="F2688" t="s">
        <v>57</v>
      </c>
      <c r="G2688" t="s">
        <v>153</v>
      </c>
      <c r="H2688">
        <v>847.45</v>
      </c>
      <c r="I2688">
        <v>12</v>
      </c>
      <c r="J2688">
        <v>0</v>
      </c>
      <c r="K2688">
        <v>10169.4</v>
      </c>
      <c r="L2688" t="s">
        <v>98</v>
      </c>
      <c r="M2688" t="s">
        <v>90</v>
      </c>
      <c r="N2688" t="s">
        <v>28</v>
      </c>
      <c r="O2688" t="s">
        <v>41</v>
      </c>
      <c r="P2688">
        <v>6</v>
      </c>
      <c r="Q2688">
        <v>3.4</v>
      </c>
      <c r="R2688" t="s">
        <v>112</v>
      </c>
      <c r="S2688" t="s">
        <v>60</v>
      </c>
    </row>
    <row r="2689" spans="1:19" x14ac:dyDescent="0.35">
      <c r="A2689" t="s">
        <v>6212</v>
      </c>
      <c r="B2689" t="s">
        <v>476</v>
      </c>
      <c r="C2689" t="s">
        <v>6213</v>
      </c>
      <c r="D2689" t="s">
        <v>157</v>
      </c>
      <c r="E2689" t="s">
        <v>96</v>
      </c>
      <c r="F2689" t="s">
        <v>57</v>
      </c>
      <c r="G2689" t="s">
        <v>97</v>
      </c>
      <c r="H2689">
        <v>607.79</v>
      </c>
      <c r="I2689">
        <v>13</v>
      </c>
      <c r="J2689">
        <v>0.1</v>
      </c>
      <c r="K2689">
        <v>7111.14</v>
      </c>
      <c r="L2689" t="s">
        <v>76</v>
      </c>
      <c r="M2689" t="s">
        <v>111</v>
      </c>
      <c r="N2689" t="s">
        <v>40</v>
      </c>
      <c r="O2689" t="s">
        <v>123</v>
      </c>
      <c r="P2689">
        <v>5</v>
      </c>
      <c r="Q2689">
        <v>3.1</v>
      </c>
      <c r="R2689" t="s">
        <v>30</v>
      </c>
      <c r="S2689" t="s">
        <v>86</v>
      </c>
    </row>
    <row r="2690" spans="1:19" x14ac:dyDescent="0.35">
      <c r="A2690" t="s">
        <v>6214</v>
      </c>
      <c r="B2690" t="s">
        <v>6215</v>
      </c>
      <c r="C2690" t="s">
        <v>6216</v>
      </c>
      <c r="D2690" t="s">
        <v>34</v>
      </c>
      <c r="E2690" t="s">
        <v>399</v>
      </c>
      <c r="F2690" t="s">
        <v>24</v>
      </c>
      <c r="G2690" t="s">
        <v>182</v>
      </c>
      <c r="H2690">
        <v>58.42</v>
      </c>
      <c r="I2690">
        <v>3</v>
      </c>
      <c r="J2690">
        <v>0.15</v>
      </c>
      <c r="K2690">
        <v>148.97</v>
      </c>
      <c r="L2690" t="s">
        <v>26</v>
      </c>
      <c r="M2690" t="s">
        <v>39</v>
      </c>
      <c r="N2690" t="s">
        <v>166</v>
      </c>
      <c r="O2690" t="s">
        <v>41</v>
      </c>
      <c r="P2690">
        <v>1</v>
      </c>
      <c r="Q2690">
        <v>4.0999999999999996</v>
      </c>
      <c r="R2690" t="s">
        <v>30</v>
      </c>
      <c r="S2690" t="s">
        <v>60</v>
      </c>
    </row>
    <row r="2691" spans="1:19" x14ac:dyDescent="0.35">
      <c r="A2691" t="s">
        <v>6217</v>
      </c>
      <c r="B2691" t="s">
        <v>1269</v>
      </c>
      <c r="C2691" t="s">
        <v>6218</v>
      </c>
      <c r="D2691" t="s">
        <v>22</v>
      </c>
      <c r="E2691" t="s">
        <v>301</v>
      </c>
      <c r="F2691" t="s">
        <v>57</v>
      </c>
      <c r="G2691" t="s">
        <v>97</v>
      </c>
      <c r="H2691">
        <v>783.87</v>
      </c>
      <c r="I2691">
        <v>6</v>
      </c>
      <c r="J2691">
        <v>0.1</v>
      </c>
      <c r="K2691">
        <v>4232.8999999999996</v>
      </c>
      <c r="L2691" t="s">
        <v>38</v>
      </c>
      <c r="M2691" t="s">
        <v>27</v>
      </c>
      <c r="N2691" t="s">
        <v>28</v>
      </c>
      <c r="O2691" t="s">
        <v>77</v>
      </c>
      <c r="P2691">
        <v>3</v>
      </c>
      <c r="Q2691">
        <v>3.2</v>
      </c>
      <c r="R2691" t="s">
        <v>30</v>
      </c>
      <c r="S2691" t="s">
        <v>52</v>
      </c>
    </row>
    <row r="2692" spans="1:19" x14ac:dyDescent="0.35">
      <c r="A2692" t="s">
        <v>6219</v>
      </c>
      <c r="B2692" t="s">
        <v>1770</v>
      </c>
      <c r="C2692" t="s">
        <v>5165</v>
      </c>
      <c r="D2692" t="s">
        <v>127</v>
      </c>
      <c r="E2692" t="s">
        <v>293</v>
      </c>
      <c r="F2692" t="s">
        <v>74</v>
      </c>
      <c r="G2692" t="s">
        <v>110</v>
      </c>
      <c r="H2692">
        <v>2244.7600000000002</v>
      </c>
      <c r="I2692">
        <v>12</v>
      </c>
      <c r="J2692">
        <v>0.1</v>
      </c>
      <c r="K2692">
        <v>24243.41</v>
      </c>
      <c r="L2692" t="s">
        <v>142</v>
      </c>
      <c r="M2692" t="s">
        <v>134</v>
      </c>
      <c r="N2692" t="s">
        <v>68</v>
      </c>
      <c r="O2692" t="s">
        <v>77</v>
      </c>
      <c r="P2692">
        <v>10</v>
      </c>
      <c r="Q2692">
        <v>4.4000000000000004</v>
      </c>
      <c r="R2692" t="s">
        <v>112</v>
      </c>
      <c r="S2692" t="s">
        <v>60</v>
      </c>
    </row>
    <row r="2693" spans="1:19" x14ac:dyDescent="0.35">
      <c r="A2693" t="s">
        <v>6220</v>
      </c>
      <c r="B2693" t="s">
        <v>5733</v>
      </c>
      <c r="C2693" t="s">
        <v>1144</v>
      </c>
      <c r="D2693" t="s">
        <v>34</v>
      </c>
      <c r="E2693" t="s">
        <v>416</v>
      </c>
      <c r="F2693" t="s">
        <v>66</v>
      </c>
      <c r="G2693" t="s">
        <v>417</v>
      </c>
      <c r="H2693">
        <v>1152.1099999999999</v>
      </c>
      <c r="I2693">
        <v>6</v>
      </c>
      <c r="J2693">
        <v>0.1</v>
      </c>
      <c r="K2693">
        <v>6221.39</v>
      </c>
      <c r="L2693" t="s">
        <v>302</v>
      </c>
      <c r="M2693" t="s">
        <v>111</v>
      </c>
      <c r="N2693" t="s">
        <v>172</v>
      </c>
      <c r="O2693" t="s">
        <v>116</v>
      </c>
      <c r="P2693">
        <v>9</v>
      </c>
      <c r="R2693" t="s">
        <v>30</v>
      </c>
      <c r="S2693" t="s">
        <v>52</v>
      </c>
    </row>
    <row r="2694" spans="1:19" x14ac:dyDescent="0.35">
      <c r="A2694" t="s">
        <v>6221</v>
      </c>
      <c r="B2694" t="s">
        <v>703</v>
      </c>
      <c r="C2694" t="s">
        <v>6222</v>
      </c>
      <c r="D2694" t="s">
        <v>64</v>
      </c>
      <c r="E2694" t="s">
        <v>128</v>
      </c>
      <c r="F2694" t="s">
        <v>36</v>
      </c>
      <c r="G2694" t="s">
        <v>129</v>
      </c>
      <c r="H2694">
        <v>33.630000000000003</v>
      </c>
      <c r="I2694">
        <v>13</v>
      </c>
      <c r="J2694">
        <v>0</v>
      </c>
      <c r="K2694">
        <v>437.19</v>
      </c>
      <c r="L2694" t="s">
        <v>98</v>
      </c>
      <c r="M2694" t="s">
        <v>134</v>
      </c>
      <c r="N2694" t="s">
        <v>91</v>
      </c>
      <c r="O2694" t="s">
        <v>77</v>
      </c>
      <c r="P2694">
        <v>9</v>
      </c>
      <c r="Q2694">
        <v>4.2</v>
      </c>
      <c r="R2694" t="s">
        <v>30</v>
      </c>
      <c r="S2694" t="s">
        <v>52</v>
      </c>
    </row>
    <row r="2695" spans="1:19" x14ac:dyDescent="0.35">
      <c r="A2695" t="s">
        <v>6223</v>
      </c>
      <c r="B2695" t="s">
        <v>2691</v>
      </c>
      <c r="C2695" t="s">
        <v>2185</v>
      </c>
      <c r="D2695" t="s">
        <v>34</v>
      </c>
      <c r="E2695" t="s">
        <v>35</v>
      </c>
      <c r="F2695" t="s">
        <v>36</v>
      </c>
      <c r="G2695" t="s">
        <v>37</v>
      </c>
      <c r="H2695">
        <v>21.15</v>
      </c>
      <c r="I2695">
        <v>13</v>
      </c>
      <c r="J2695">
        <v>0</v>
      </c>
      <c r="K2695">
        <v>274.95</v>
      </c>
      <c r="L2695" t="s">
        <v>302</v>
      </c>
      <c r="M2695" t="s">
        <v>183</v>
      </c>
      <c r="N2695" t="s">
        <v>172</v>
      </c>
      <c r="O2695" t="s">
        <v>77</v>
      </c>
      <c r="P2695">
        <v>5</v>
      </c>
      <c r="Q2695">
        <v>1.7</v>
      </c>
      <c r="R2695" t="s">
        <v>30</v>
      </c>
      <c r="S2695" t="s">
        <v>42</v>
      </c>
    </row>
    <row r="2696" spans="1:19" x14ac:dyDescent="0.35">
      <c r="A2696" t="s">
        <v>6224</v>
      </c>
      <c r="B2696" t="s">
        <v>756</v>
      </c>
      <c r="C2696" t="s">
        <v>6225</v>
      </c>
      <c r="D2696" t="s">
        <v>157</v>
      </c>
      <c r="E2696" t="s">
        <v>1182</v>
      </c>
      <c r="F2696" t="s">
        <v>66</v>
      </c>
      <c r="G2696" t="s">
        <v>446</v>
      </c>
      <c r="H2696">
        <v>2144.48</v>
      </c>
      <c r="I2696">
        <v>3</v>
      </c>
      <c r="J2696">
        <v>0.1</v>
      </c>
      <c r="K2696">
        <v>5790.1</v>
      </c>
      <c r="L2696" t="s">
        <v>142</v>
      </c>
      <c r="M2696" t="s">
        <v>134</v>
      </c>
      <c r="N2696" t="s">
        <v>172</v>
      </c>
      <c r="O2696" t="s">
        <v>123</v>
      </c>
      <c r="P2696">
        <v>3</v>
      </c>
      <c r="Q2696">
        <v>4.3</v>
      </c>
      <c r="R2696" t="s">
        <v>112</v>
      </c>
      <c r="S2696" t="s">
        <v>52</v>
      </c>
    </row>
    <row r="2697" spans="1:19" x14ac:dyDescent="0.35">
      <c r="A2697" t="s">
        <v>6226</v>
      </c>
      <c r="B2697" t="s">
        <v>2220</v>
      </c>
      <c r="C2697" t="s">
        <v>6227</v>
      </c>
      <c r="D2697" t="s">
        <v>22</v>
      </c>
      <c r="E2697" t="s">
        <v>219</v>
      </c>
      <c r="F2697" t="s">
        <v>47</v>
      </c>
      <c r="G2697" t="s">
        <v>210</v>
      </c>
      <c r="H2697">
        <v>70.41</v>
      </c>
      <c r="I2697">
        <v>3</v>
      </c>
      <c r="J2697">
        <v>0</v>
      </c>
      <c r="K2697">
        <v>211.23</v>
      </c>
      <c r="L2697" t="s">
        <v>38</v>
      </c>
      <c r="M2697" t="s">
        <v>27</v>
      </c>
      <c r="N2697" t="s">
        <v>59</v>
      </c>
      <c r="O2697" t="s">
        <v>105</v>
      </c>
      <c r="P2697">
        <v>6</v>
      </c>
      <c r="Q2697">
        <v>4.8</v>
      </c>
      <c r="R2697" t="s">
        <v>30</v>
      </c>
      <c r="S2697" t="s">
        <v>60</v>
      </c>
    </row>
    <row r="2698" spans="1:19" x14ac:dyDescent="0.35">
      <c r="A2698" t="s">
        <v>6228</v>
      </c>
      <c r="B2698" t="s">
        <v>3101</v>
      </c>
      <c r="C2698" t="s">
        <v>6229</v>
      </c>
      <c r="D2698" t="s">
        <v>22</v>
      </c>
      <c r="E2698" t="s">
        <v>46</v>
      </c>
      <c r="F2698" t="s">
        <v>47</v>
      </c>
      <c r="G2698" t="s">
        <v>48</v>
      </c>
      <c r="H2698">
        <v>77.760000000000005</v>
      </c>
      <c r="I2698">
        <v>8</v>
      </c>
      <c r="J2698">
        <v>0.05</v>
      </c>
      <c r="K2698">
        <v>590.98</v>
      </c>
      <c r="L2698" t="s">
        <v>302</v>
      </c>
      <c r="M2698" t="s">
        <v>111</v>
      </c>
      <c r="N2698" t="s">
        <v>28</v>
      </c>
      <c r="O2698" t="s">
        <v>123</v>
      </c>
      <c r="P2698">
        <v>5</v>
      </c>
      <c r="Q2698">
        <v>2.2999999999999998</v>
      </c>
      <c r="S2698" t="s">
        <v>60</v>
      </c>
    </row>
    <row r="2699" spans="1:19" x14ac:dyDescent="0.35">
      <c r="A2699" t="s">
        <v>6230</v>
      </c>
      <c r="B2699" t="s">
        <v>688</v>
      </c>
      <c r="C2699" t="s">
        <v>3404</v>
      </c>
      <c r="D2699" t="s">
        <v>22</v>
      </c>
      <c r="E2699" t="s">
        <v>239</v>
      </c>
      <c r="F2699" t="s">
        <v>66</v>
      </c>
      <c r="G2699" t="s">
        <v>240</v>
      </c>
      <c r="H2699">
        <v>309.33</v>
      </c>
      <c r="I2699">
        <v>8</v>
      </c>
      <c r="J2699">
        <v>0.05</v>
      </c>
      <c r="K2699">
        <v>2350.91</v>
      </c>
      <c r="L2699" t="s">
        <v>165</v>
      </c>
      <c r="M2699" t="s">
        <v>134</v>
      </c>
      <c r="N2699" t="s">
        <v>68</v>
      </c>
      <c r="O2699" t="s">
        <v>116</v>
      </c>
      <c r="P2699">
        <v>1</v>
      </c>
      <c r="Q2699">
        <v>3.1</v>
      </c>
      <c r="R2699" t="s">
        <v>30</v>
      </c>
      <c r="S2699" t="s">
        <v>52</v>
      </c>
    </row>
    <row r="2700" spans="1:19" x14ac:dyDescent="0.35">
      <c r="A2700" t="s">
        <v>6231</v>
      </c>
      <c r="B2700" t="s">
        <v>2122</v>
      </c>
      <c r="C2700" t="s">
        <v>2871</v>
      </c>
      <c r="D2700" t="s">
        <v>72</v>
      </c>
      <c r="E2700" t="s">
        <v>227</v>
      </c>
      <c r="F2700" t="s">
        <v>47</v>
      </c>
      <c r="G2700" t="s">
        <v>228</v>
      </c>
      <c r="H2700">
        <v>576.13</v>
      </c>
      <c r="I2700">
        <v>7</v>
      </c>
      <c r="J2700">
        <v>0.1</v>
      </c>
      <c r="K2700">
        <v>3629.62</v>
      </c>
      <c r="L2700" t="s">
        <v>26</v>
      </c>
      <c r="M2700" t="s">
        <v>122</v>
      </c>
      <c r="N2700" t="s">
        <v>59</v>
      </c>
      <c r="O2700" t="s">
        <v>29</v>
      </c>
      <c r="P2700">
        <v>2</v>
      </c>
      <c r="Q2700">
        <v>3.6</v>
      </c>
      <c r="R2700" t="s">
        <v>30</v>
      </c>
      <c r="S2700" t="s">
        <v>60</v>
      </c>
    </row>
    <row r="2701" spans="1:19" x14ac:dyDescent="0.35">
      <c r="A2701" t="s">
        <v>6232</v>
      </c>
      <c r="B2701" t="s">
        <v>1832</v>
      </c>
      <c r="C2701" t="s">
        <v>6233</v>
      </c>
      <c r="D2701" t="s">
        <v>64</v>
      </c>
      <c r="E2701" t="s">
        <v>344</v>
      </c>
      <c r="F2701" t="s">
        <v>24</v>
      </c>
      <c r="G2701" t="s">
        <v>345</v>
      </c>
      <c r="H2701">
        <v>48.56</v>
      </c>
      <c r="I2701">
        <v>10</v>
      </c>
      <c r="J2701">
        <v>0</v>
      </c>
      <c r="K2701">
        <v>485.6</v>
      </c>
      <c r="L2701" t="s">
        <v>26</v>
      </c>
      <c r="M2701" t="s">
        <v>111</v>
      </c>
      <c r="N2701" t="s">
        <v>28</v>
      </c>
      <c r="O2701" t="s">
        <v>50</v>
      </c>
      <c r="P2701">
        <v>12</v>
      </c>
      <c r="Q2701">
        <v>1.3</v>
      </c>
      <c r="R2701" t="s">
        <v>30</v>
      </c>
      <c r="S2701" t="s">
        <v>86</v>
      </c>
    </row>
    <row r="2702" spans="1:19" x14ac:dyDescent="0.35">
      <c r="A2702" t="s">
        <v>6234</v>
      </c>
      <c r="B2702" t="s">
        <v>3753</v>
      </c>
      <c r="C2702" t="s">
        <v>546</v>
      </c>
      <c r="D2702" t="s">
        <v>157</v>
      </c>
      <c r="E2702" t="s">
        <v>73</v>
      </c>
      <c r="F2702" t="s">
        <v>74</v>
      </c>
      <c r="G2702" t="s">
        <v>75</v>
      </c>
      <c r="H2702">
        <v>1426.03</v>
      </c>
      <c r="I2702">
        <v>4</v>
      </c>
      <c r="J2702">
        <v>0.2</v>
      </c>
      <c r="K2702">
        <v>4563.3</v>
      </c>
      <c r="L2702" t="s">
        <v>26</v>
      </c>
      <c r="M2702" t="s">
        <v>27</v>
      </c>
      <c r="N2702" t="s">
        <v>172</v>
      </c>
      <c r="O2702" t="s">
        <v>50</v>
      </c>
      <c r="P2702">
        <v>5</v>
      </c>
      <c r="Q2702">
        <v>3</v>
      </c>
      <c r="R2702" t="s">
        <v>30</v>
      </c>
      <c r="S2702" t="s">
        <v>60</v>
      </c>
    </row>
    <row r="2703" spans="1:19" x14ac:dyDescent="0.35">
      <c r="A2703" t="s">
        <v>6235</v>
      </c>
      <c r="B2703" t="s">
        <v>4163</v>
      </c>
      <c r="C2703" t="s">
        <v>6236</v>
      </c>
      <c r="D2703" t="s">
        <v>22</v>
      </c>
      <c r="E2703" t="s">
        <v>231</v>
      </c>
      <c r="F2703" t="s">
        <v>57</v>
      </c>
      <c r="G2703" t="s">
        <v>232</v>
      </c>
      <c r="H2703">
        <v>375.39</v>
      </c>
      <c r="I2703">
        <v>4</v>
      </c>
      <c r="J2703">
        <v>0.1</v>
      </c>
      <c r="K2703">
        <v>1351.4</v>
      </c>
      <c r="L2703" t="s">
        <v>49</v>
      </c>
      <c r="M2703" t="s">
        <v>90</v>
      </c>
      <c r="N2703" t="s">
        <v>85</v>
      </c>
      <c r="O2703" t="s">
        <v>123</v>
      </c>
      <c r="P2703">
        <v>9</v>
      </c>
      <c r="Q2703">
        <v>2.4</v>
      </c>
      <c r="R2703" t="s">
        <v>30</v>
      </c>
      <c r="S2703" t="s">
        <v>60</v>
      </c>
    </row>
    <row r="2704" spans="1:19" x14ac:dyDescent="0.35">
      <c r="A2704" t="s">
        <v>6237</v>
      </c>
      <c r="B2704" t="s">
        <v>1819</v>
      </c>
      <c r="C2704" t="s">
        <v>6238</v>
      </c>
      <c r="D2704" t="s">
        <v>72</v>
      </c>
      <c r="E2704" t="s">
        <v>223</v>
      </c>
      <c r="F2704" t="s">
        <v>66</v>
      </c>
      <c r="G2704" t="s">
        <v>171</v>
      </c>
      <c r="H2704">
        <v>2121.92</v>
      </c>
      <c r="I2704">
        <v>3</v>
      </c>
      <c r="J2704">
        <v>0.15</v>
      </c>
      <c r="K2704">
        <v>5410.9</v>
      </c>
      <c r="L2704" t="s">
        <v>76</v>
      </c>
      <c r="M2704" t="s">
        <v>39</v>
      </c>
      <c r="N2704" t="s">
        <v>59</v>
      </c>
      <c r="O2704" t="s">
        <v>41</v>
      </c>
      <c r="P2704">
        <v>12</v>
      </c>
      <c r="Q2704">
        <v>4.5</v>
      </c>
      <c r="R2704" t="s">
        <v>30</v>
      </c>
      <c r="S2704" t="s">
        <v>52</v>
      </c>
    </row>
    <row r="2705" spans="1:19" x14ac:dyDescent="0.35">
      <c r="A2705" t="s">
        <v>6239</v>
      </c>
      <c r="B2705" t="s">
        <v>1261</v>
      </c>
      <c r="C2705" t="s">
        <v>1926</v>
      </c>
      <c r="D2705" t="s">
        <v>34</v>
      </c>
      <c r="E2705" t="s">
        <v>132</v>
      </c>
      <c r="F2705" t="s">
        <v>24</v>
      </c>
      <c r="G2705" t="s">
        <v>133</v>
      </c>
      <c r="H2705">
        <v>136.33000000000001</v>
      </c>
      <c r="I2705">
        <v>5</v>
      </c>
      <c r="J2705">
        <v>0.15</v>
      </c>
      <c r="K2705">
        <v>579.4</v>
      </c>
      <c r="L2705" t="s">
        <v>38</v>
      </c>
      <c r="M2705" t="s">
        <v>111</v>
      </c>
      <c r="N2705" t="s">
        <v>40</v>
      </c>
      <c r="O2705" t="s">
        <v>77</v>
      </c>
      <c r="P2705">
        <v>4</v>
      </c>
      <c r="Q2705">
        <v>4.5</v>
      </c>
      <c r="R2705" t="s">
        <v>30</v>
      </c>
      <c r="S2705" t="s">
        <v>60</v>
      </c>
    </row>
    <row r="2706" spans="1:19" x14ac:dyDescent="0.35">
      <c r="A2706" t="s">
        <v>6240</v>
      </c>
      <c r="B2706" t="s">
        <v>5752</v>
      </c>
      <c r="C2706" t="s">
        <v>6241</v>
      </c>
      <c r="D2706" t="s">
        <v>127</v>
      </c>
      <c r="E2706" t="s">
        <v>176</v>
      </c>
      <c r="F2706" t="s">
        <v>47</v>
      </c>
      <c r="G2706" t="s">
        <v>177</v>
      </c>
      <c r="H2706">
        <v>191.56</v>
      </c>
      <c r="I2706">
        <v>3</v>
      </c>
      <c r="J2706">
        <v>0</v>
      </c>
      <c r="K2706">
        <v>574.67999999999995</v>
      </c>
      <c r="L2706" t="s">
        <v>165</v>
      </c>
      <c r="M2706" t="s">
        <v>27</v>
      </c>
      <c r="N2706" t="s">
        <v>172</v>
      </c>
      <c r="O2706" t="s">
        <v>77</v>
      </c>
      <c r="P2706">
        <v>9</v>
      </c>
      <c r="Q2706">
        <v>3.8</v>
      </c>
      <c r="R2706" t="s">
        <v>30</v>
      </c>
      <c r="S2706" t="s">
        <v>52</v>
      </c>
    </row>
    <row r="2707" spans="1:19" x14ac:dyDescent="0.35">
      <c r="A2707" t="s">
        <v>6242</v>
      </c>
      <c r="B2707" t="s">
        <v>1365</v>
      </c>
      <c r="C2707" t="s">
        <v>6243</v>
      </c>
      <c r="D2707" t="s">
        <v>127</v>
      </c>
      <c r="E2707" t="s">
        <v>288</v>
      </c>
      <c r="F2707" t="s">
        <v>57</v>
      </c>
      <c r="G2707" t="s">
        <v>289</v>
      </c>
      <c r="H2707">
        <v>274.61</v>
      </c>
      <c r="I2707">
        <v>13</v>
      </c>
      <c r="J2707">
        <v>0.1</v>
      </c>
      <c r="K2707">
        <v>3212.94</v>
      </c>
      <c r="L2707" t="s">
        <v>26</v>
      </c>
      <c r="M2707" t="s">
        <v>111</v>
      </c>
      <c r="N2707" t="s">
        <v>166</v>
      </c>
      <c r="O2707" t="s">
        <v>116</v>
      </c>
      <c r="P2707">
        <v>3</v>
      </c>
      <c r="Q2707">
        <v>3.6</v>
      </c>
      <c r="R2707" t="s">
        <v>30</v>
      </c>
      <c r="S2707" t="s">
        <v>60</v>
      </c>
    </row>
    <row r="2708" spans="1:19" x14ac:dyDescent="0.35">
      <c r="A2708" t="s">
        <v>6244</v>
      </c>
      <c r="B2708" t="s">
        <v>1576</v>
      </c>
      <c r="C2708" t="s">
        <v>6245</v>
      </c>
      <c r="D2708" t="s">
        <v>34</v>
      </c>
      <c r="E2708" t="s">
        <v>161</v>
      </c>
      <c r="F2708" t="s">
        <v>74</v>
      </c>
      <c r="G2708" t="s">
        <v>148</v>
      </c>
      <c r="H2708">
        <v>2005.03</v>
      </c>
      <c r="I2708">
        <v>8</v>
      </c>
      <c r="J2708">
        <v>0.3</v>
      </c>
      <c r="K2708">
        <v>11228.17</v>
      </c>
      <c r="L2708" t="s">
        <v>98</v>
      </c>
      <c r="M2708" t="s">
        <v>183</v>
      </c>
      <c r="N2708" t="s">
        <v>91</v>
      </c>
      <c r="O2708" t="s">
        <v>29</v>
      </c>
      <c r="P2708">
        <v>1</v>
      </c>
      <c r="Q2708">
        <v>3.9</v>
      </c>
      <c r="R2708" t="s">
        <v>30</v>
      </c>
      <c r="S2708" t="s">
        <v>60</v>
      </c>
    </row>
    <row r="2709" spans="1:19" x14ac:dyDescent="0.35">
      <c r="A2709" t="s">
        <v>6246</v>
      </c>
      <c r="B2709" t="s">
        <v>114</v>
      </c>
      <c r="C2709" t="s">
        <v>6247</v>
      </c>
      <c r="D2709" t="s">
        <v>157</v>
      </c>
      <c r="E2709" t="s">
        <v>214</v>
      </c>
      <c r="F2709" t="s">
        <v>66</v>
      </c>
      <c r="G2709" t="s">
        <v>215</v>
      </c>
      <c r="H2709">
        <v>1546.98</v>
      </c>
      <c r="I2709">
        <v>7</v>
      </c>
      <c r="J2709">
        <v>0.2</v>
      </c>
      <c r="K2709">
        <v>8663.09</v>
      </c>
      <c r="L2709" t="s">
        <v>83</v>
      </c>
      <c r="M2709" t="s">
        <v>111</v>
      </c>
      <c r="N2709" t="s">
        <v>68</v>
      </c>
      <c r="O2709" t="s">
        <v>29</v>
      </c>
      <c r="P2709">
        <v>6</v>
      </c>
      <c r="Q2709">
        <v>2.5</v>
      </c>
      <c r="R2709" t="s">
        <v>30</v>
      </c>
    </row>
    <row r="2710" spans="1:19" x14ac:dyDescent="0.35">
      <c r="A2710" t="s">
        <v>6248</v>
      </c>
      <c r="B2710" t="s">
        <v>489</v>
      </c>
      <c r="C2710" t="s">
        <v>6249</v>
      </c>
      <c r="D2710" t="s">
        <v>22</v>
      </c>
      <c r="E2710" t="s">
        <v>649</v>
      </c>
      <c r="F2710" t="s">
        <v>57</v>
      </c>
      <c r="G2710" t="s">
        <v>153</v>
      </c>
      <c r="H2710">
        <v>627.70000000000005</v>
      </c>
      <c r="I2710">
        <v>13</v>
      </c>
      <c r="J2710">
        <v>0.3</v>
      </c>
      <c r="K2710">
        <v>5712.07</v>
      </c>
      <c r="L2710" t="s">
        <v>76</v>
      </c>
      <c r="M2710" t="s">
        <v>90</v>
      </c>
      <c r="N2710" t="s">
        <v>59</v>
      </c>
      <c r="O2710" t="s">
        <v>41</v>
      </c>
      <c r="P2710">
        <v>10</v>
      </c>
      <c r="Q2710">
        <v>2.6</v>
      </c>
      <c r="R2710" t="s">
        <v>30</v>
      </c>
      <c r="S2710" t="s">
        <v>60</v>
      </c>
    </row>
    <row r="2711" spans="1:19" x14ac:dyDescent="0.35">
      <c r="A2711" t="s">
        <v>6250</v>
      </c>
      <c r="B2711" t="s">
        <v>5069</v>
      </c>
      <c r="C2711" t="s">
        <v>1862</v>
      </c>
      <c r="D2711" t="s">
        <v>34</v>
      </c>
      <c r="E2711" t="s">
        <v>293</v>
      </c>
      <c r="F2711" t="s">
        <v>74</v>
      </c>
      <c r="G2711" t="s">
        <v>110</v>
      </c>
      <c r="H2711">
        <v>805.37</v>
      </c>
      <c r="I2711">
        <v>3</v>
      </c>
      <c r="J2711">
        <v>0.15</v>
      </c>
      <c r="K2711">
        <v>2053.69</v>
      </c>
      <c r="L2711" t="s">
        <v>165</v>
      </c>
      <c r="M2711" t="s">
        <v>27</v>
      </c>
      <c r="N2711" t="s">
        <v>68</v>
      </c>
      <c r="O2711" t="s">
        <v>116</v>
      </c>
      <c r="P2711">
        <v>7</v>
      </c>
      <c r="Q2711">
        <v>3.2</v>
      </c>
      <c r="R2711" t="s">
        <v>30</v>
      </c>
      <c r="S2711" t="s">
        <v>86</v>
      </c>
    </row>
    <row r="2712" spans="1:19" x14ac:dyDescent="0.35">
      <c r="A2712" t="s">
        <v>6251</v>
      </c>
      <c r="B2712" t="s">
        <v>4217</v>
      </c>
      <c r="C2712" t="s">
        <v>6252</v>
      </c>
      <c r="D2712" t="s">
        <v>157</v>
      </c>
      <c r="E2712" t="s">
        <v>313</v>
      </c>
      <c r="F2712" t="s">
        <v>47</v>
      </c>
      <c r="G2712" t="s">
        <v>48</v>
      </c>
      <c r="H2712">
        <v>199.11</v>
      </c>
      <c r="I2712">
        <v>9</v>
      </c>
      <c r="J2712">
        <v>0</v>
      </c>
      <c r="K2712">
        <v>1791.99</v>
      </c>
      <c r="L2712" t="s">
        <v>302</v>
      </c>
      <c r="M2712" t="s">
        <v>39</v>
      </c>
      <c r="N2712" t="s">
        <v>59</v>
      </c>
      <c r="O2712" t="s">
        <v>50</v>
      </c>
      <c r="P2712">
        <v>4</v>
      </c>
      <c r="Q2712">
        <v>4.8</v>
      </c>
      <c r="R2712" t="s">
        <v>51</v>
      </c>
      <c r="S2712" t="s">
        <v>60</v>
      </c>
    </row>
    <row r="2713" spans="1:19" x14ac:dyDescent="0.35">
      <c r="A2713" t="s">
        <v>6253</v>
      </c>
      <c r="B2713" t="s">
        <v>579</v>
      </c>
      <c r="C2713" t="s">
        <v>6254</v>
      </c>
      <c r="D2713" t="s">
        <v>127</v>
      </c>
      <c r="E2713" t="s">
        <v>209</v>
      </c>
      <c r="F2713" t="s">
        <v>47</v>
      </c>
      <c r="G2713" t="s">
        <v>210</v>
      </c>
      <c r="H2713">
        <v>63.38</v>
      </c>
      <c r="I2713">
        <v>12</v>
      </c>
      <c r="J2713">
        <v>0</v>
      </c>
      <c r="K2713">
        <v>760.56</v>
      </c>
      <c r="L2713" t="s">
        <v>98</v>
      </c>
      <c r="M2713" t="s">
        <v>183</v>
      </c>
      <c r="N2713" t="s">
        <v>91</v>
      </c>
      <c r="O2713" t="s">
        <v>123</v>
      </c>
      <c r="P2713">
        <v>10</v>
      </c>
      <c r="Q2713">
        <v>3.9</v>
      </c>
      <c r="R2713" t="s">
        <v>143</v>
      </c>
      <c r="S2713" t="s">
        <v>52</v>
      </c>
    </row>
    <row r="2714" spans="1:19" x14ac:dyDescent="0.35">
      <c r="A2714" t="s">
        <v>6255</v>
      </c>
      <c r="B2714" t="s">
        <v>362</v>
      </c>
      <c r="C2714" t="s">
        <v>6256</v>
      </c>
      <c r="D2714" t="s">
        <v>34</v>
      </c>
      <c r="E2714" t="s">
        <v>176</v>
      </c>
      <c r="F2714" t="s">
        <v>47</v>
      </c>
      <c r="G2714" t="s">
        <v>177</v>
      </c>
      <c r="H2714">
        <v>151.47</v>
      </c>
      <c r="I2714">
        <v>14</v>
      </c>
      <c r="J2714">
        <v>0.1</v>
      </c>
      <c r="K2714">
        <v>1908.52</v>
      </c>
      <c r="L2714" t="s">
        <v>98</v>
      </c>
      <c r="M2714" t="s">
        <v>39</v>
      </c>
      <c r="N2714" t="s">
        <v>166</v>
      </c>
      <c r="O2714" t="s">
        <v>50</v>
      </c>
      <c r="P2714">
        <v>5</v>
      </c>
      <c r="Q2714">
        <v>3.2</v>
      </c>
      <c r="R2714" t="s">
        <v>30</v>
      </c>
      <c r="S2714" t="s">
        <v>60</v>
      </c>
    </row>
    <row r="2715" spans="1:19" x14ac:dyDescent="0.35">
      <c r="A2715" t="s">
        <v>6257</v>
      </c>
      <c r="B2715" t="s">
        <v>225</v>
      </c>
      <c r="C2715" t="s">
        <v>6258</v>
      </c>
      <c r="D2715" t="s">
        <v>127</v>
      </c>
      <c r="E2715" t="s">
        <v>109</v>
      </c>
      <c r="F2715" t="s">
        <v>74</v>
      </c>
      <c r="G2715" t="s">
        <v>110</v>
      </c>
      <c r="H2715">
        <v>1953.14</v>
      </c>
      <c r="I2715">
        <v>13</v>
      </c>
      <c r="J2715">
        <v>0.05</v>
      </c>
      <c r="K2715">
        <v>24121.279999999999</v>
      </c>
      <c r="L2715" t="s">
        <v>302</v>
      </c>
      <c r="M2715" t="s">
        <v>122</v>
      </c>
      <c r="N2715" t="s">
        <v>172</v>
      </c>
      <c r="O2715" t="s">
        <v>116</v>
      </c>
      <c r="P2715">
        <v>4</v>
      </c>
      <c r="Q2715">
        <v>4.0999999999999996</v>
      </c>
      <c r="R2715" t="s">
        <v>202</v>
      </c>
      <c r="S2715" t="s">
        <v>60</v>
      </c>
    </row>
    <row r="2716" spans="1:19" x14ac:dyDescent="0.35">
      <c r="A2716" t="s">
        <v>6259</v>
      </c>
      <c r="B2716" t="s">
        <v>1315</v>
      </c>
      <c r="C2716" t="s">
        <v>6260</v>
      </c>
      <c r="D2716" t="s">
        <v>72</v>
      </c>
      <c r="E2716" t="s">
        <v>274</v>
      </c>
      <c r="F2716" t="s">
        <v>74</v>
      </c>
      <c r="G2716" t="s">
        <v>75</v>
      </c>
      <c r="H2716">
        <v>1468</v>
      </c>
      <c r="I2716">
        <v>5</v>
      </c>
      <c r="J2716">
        <v>0</v>
      </c>
      <c r="K2716">
        <v>7340</v>
      </c>
      <c r="L2716" t="s">
        <v>76</v>
      </c>
      <c r="M2716" t="s">
        <v>84</v>
      </c>
      <c r="N2716" t="s">
        <v>68</v>
      </c>
      <c r="O2716" t="s">
        <v>116</v>
      </c>
      <c r="P2716">
        <v>3</v>
      </c>
      <c r="Q2716">
        <v>2.5</v>
      </c>
      <c r="R2716" t="s">
        <v>30</v>
      </c>
      <c r="S2716" t="s">
        <v>60</v>
      </c>
    </row>
    <row r="2717" spans="1:19" x14ac:dyDescent="0.35">
      <c r="A2717" t="s">
        <v>6261</v>
      </c>
      <c r="B2717" t="s">
        <v>3319</v>
      </c>
      <c r="C2717" t="s">
        <v>6262</v>
      </c>
      <c r="D2717" t="s">
        <v>72</v>
      </c>
      <c r="E2717" t="s">
        <v>413</v>
      </c>
      <c r="F2717" t="s">
        <v>47</v>
      </c>
      <c r="G2717" t="s">
        <v>103</v>
      </c>
      <c r="H2717">
        <v>118.92</v>
      </c>
      <c r="I2717">
        <v>9</v>
      </c>
      <c r="J2717">
        <v>0.2</v>
      </c>
      <c r="K2717">
        <v>856.22</v>
      </c>
      <c r="L2717" t="s">
        <v>76</v>
      </c>
      <c r="M2717" t="s">
        <v>84</v>
      </c>
      <c r="N2717" t="s">
        <v>85</v>
      </c>
      <c r="O2717" t="s">
        <v>29</v>
      </c>
      <c r="P2717">
        <v>1</v>
      </c>
      <c r="Q2717">
        <v>3.9</v>
      </c>
      <c r="R2717" t="s">
        <v>30</v>
      </c>
      <c r="S2717" t="s">
        <v>60</v>
      </c>
    </row>
    <row r="2718" spans="1:19" x14ac:dyDescent="0.35">
      <c r="A2718" t="s">
        <v>6263</v>
      </c>
      <c r="B2718" t="s">
        <v>1816</v>
      </c>
      <c r="C2718" t="s">
        <v>6264</v>
      </c>
      <c r="D2718" t="s">
        <v>72</v>
      </c>
      <c r="E2718" t="s">
        <v>170</v>
      </c>
      <c r="F2718" t="s">
        <v>66</v>
      </c>
      <c r="G2718" t="s">
        <v>171</v>
      </c>
      <c r="H2718">
        <v>376.67</v>
      </c>
      <c r="I2718">
        <v>7</v>
      </c>
      <c r="J2718">
        <v>0.05</v>
      </c>
      <c r="K2718">
        <v>2504.86</v>
      </c>
      <c r="L2718" t="s">
        <v>142</v>
      </c>
      <c r="M2718" t="s">
        <v>122</v>
      </c>
      <c r="N2718" t="s">
        <v>85</v>
      </c>
      <c r="O2718" t="s">
        <v>116</v>
      </c>
      <c r="P2718">
        <v>13</v>
      </c>
      <c r="Q2718">
        <v>2.6</v>
      </c>
      <c r="R2718" t="s">
        <v>30</v>
      </c>
    </row>
    <row r="2719" spans="1:19" x14ac:dyDescent="0.35">
      <c r="A2719" t="s">
        <v>6265</v>
      </c>
      <c r="B2719" t="s">
        <v>6266</v>
      </c>
      <c r="C2719" t="s">
        <v>6267</v>
      </c>
      <c r="D2719" t="s">
        <v>22</v>
      </c>
      <c r="E2719" t="s">
        <v>403</v>
      </c>
      <c r="F2719" t="s">
        <v>74</v>
      </c>
      <c r="G2719" t="s">
        <v>148</v>
      </c>
      <c r="H2719">
        <v>1173.1500000000001</v>
      </c>
      <c r="I2719">
        <v>7</v>
      </c>
      <c r="J2719">
        <v>0.05</v>
      </c>
      <c r="K2719">
        <v>7801.45</v>
      </c>
      <c r="L2719" t="s">
        <v>49</v>
      </c>
      <c r="M2719" t="s">
        <v>122</v>
      </c>
      <c r="N2719" t="s">
        <v>85</v>
      </c>
      <c r="O2719" t="s">
        <v>29</v>
      </c>
      <c r="P2719">
        <v>6</v>
      </c>
      <c r="Q2719">
        <v>2.1</v>
      </c>
      <c r="R2719" t="s">
        <v>30</v>
      </c>
      <c r="S2719" t="s">
        <v>60</v>
      </c>
    </row>
    <row r="2720" spans="1:19" x14ac:dyDescent="0.35">
      <c r="A2720" t="s">
        <v>6268</v>
      </c>
      <c r="B2720" t="s">
        <v>3119</v>
      </c>
      <c r="C2720" t="s">
        <v>3008</v>
      </c>
      <c r="D2720" t="s">
        <v>64</v>
      </c>
      <c r="E2720" t="s">
        <v>23</v>
      </c>
      <c r="F2720" t="s">
        <v>24</v>
      </c>
      <c r="G2720" t="s">
        <v>25</v>
      </c>
      <c r="H2720">
        <v>228.33</v>
      </c>
      <c r="I2720">
        <v>6</v>
      </c>
      <c r="J2720">
        <v>0.2</v>
      </c>
      <c r="K2720">
        <v>1095.98</v>
      </c>
      <c r="L2720" t="s">
        <v>104</v>
      </c>
      <c r="M2720" t="s">
        <v>183</v>
      </c>
      <c r="N2720" t="s">
        <v>59</v>
      </c>
      <c r="O2720" t="s">
        <v>123</v>
      </c>
      <c r="P2720">
        <v>10</v>
      </c>
      <c r="Q2720">
        <v>3.4</v>
      </c>
      <c r="R2720" t="s">
        <v>30</v>
      </c>
      <c r="S2720" t="s">
        <v>86</v>
      </c>
    </row>
    <row r="2721" spans="1:19" x14ac:dyDescent="0.35">
      <c r="A2721" t="s">
        <v>6269</v>
      </c>
      <c r="B2721" t="s">
        <v>673</v>
      </c>
      <c r="C2721" t="s">
        <v>6270</v>
      </c>
      <c r="D2721" t="s">
        <v>64</v>
      </c>
      <c r="E2721" t="s">
        <v>649</v>
      </c>
      <c r="F2721" t="s">
        <v>57</v>
      </c>
      <c r="G2721" t="s">
        <v>153</v>
      </c>
      <c r="H2721">
        <v>460.18</v>
      </c>
      <c r="I2721">
        <v>2</v>
      </c>
      <c r="J2721">
        <v>0.2</v>
      </c>
      <c r="K2721">
        <v>736.29</v>
      </c>
      <c r="L2721" t="s">
        <v>98</v>
      </c>
      <c r="M2721" t="s">
        <v>183</v>
      </c>
      <c r="N2721" t="s">
        <v>28</v>
      </c>
      <c r="O2721" t="s">
        <v>41</v>
      </c>
      <c r="P2721">
        <v>5</v>
      </c>
      <c r="Q2721">
        <v>3.7</v>
      </c>
      <c r="R2721" t="s">
        <v>30</v>
      </c>
      <c r="S2721" t="s">
        <v>60</v>
      </c>
    </row>
    <row r="2722" spans="1:19" x14ac:dyDescent="0.35">
      <c r="A2722" t="s">
        <v>6271</v>
      </c>
      <c r="B2722" t="s">
        <v>5033</v>
      </c>
      <c r="C2722" t="s">
        <v>4544</v>
      </c>
      <c r="D2722" t="s">
        <v>157</v>
      </c>
      <c r="E2722" t="s">
        <v>413</v>
      </c>
      <c r="F2722" t="s">
        <v>47</v>
      </c>
      <c r="G2722" t="s">
        <v>103</v>
      </c>
      <c r="H2722">
        <v>675.67</v>
      </c>
      <c r="I2722">
        <v>9</v>
      </c>
      <c r="J2722">
        <v>0.05</v>
      </c>
      <c r="K2722">
        <v>5776.98</v>
      </c>
      <c r="L2722" t="s">
        <v>38</v>
      </c>
      <c r="M2722" t="s">
        <v>84</v>
      </c>
      <c r="N2722" t="s">
        <v>166</v>
      </c>
      <c r="O2722" t="s">
        <v>77</v>
      </c>
      <c r="P2722">
        <v>11</v>
      </c>
      <c r="Q2722">
        <v>2.8</v>
      </c>
      <c r="R2722" t="s">
        <v>30</v>
      </c>
      <c r="S2722" t="s">
        <v>60</v>
      </c>
    </row>
    <row r="2723" spans="1:19" x14ac:dyDescent="0.35">
      <c r="A2723" t="s">
        <v>6272</v>
      </c>
      <c r="B2723" t="s">
        <v>2400</v>
      </c>
      <c r="C2723" t="s">
        <v>6273</v>
      </c>
      <c r="D2723" t="s">
        <v>72</v>
      </c>
      <c r="E2723" t="s">
        <v>274</v>
      </c>
      <c r="F2723" t="s">
        <v>74</v>
      </c>
      <c r="G2723" t="s">
        <v>75</v>
      </c>
      <c r="H2723">
        <v>530.98</v>
      </c>
      <c r="I2723">
        <v>6</v>
      </c>
      <c r="J2723">
        <v>0.2</v>
      </c>
      <c r="K2723">
        <v>2548.6999999999998</v>
      </c>
      <c r="L2723" t="s">
        <v>83</v>
      </c>
      <c r="M2723" t="s">
        <v>90</v>
      </c>
      <c r="N2723" t="s">
        <v>166</v>
      </c>
      <c r="O2723" t="s">
        <v>29</v>
      </c>
      <c r="P2723">
        <v>1</v>
      </c>
      <c r="Q2723">
        <v>3.3</v>
      </c>
      <c r="R2723" t="s">
        <v>30</v>
      </c>
      <c r="S2723" t="s">
        <v>60</v>
      </c>
    </row>
    <row r="2724" spans="1:19" x14ac:dyDescent="0.35">
      <c r="A2724" t="s">
        <v>6274</v>
      </c>
      <c r="B2724" t="s">
        <v>3455</v>
      </c>
      <c r="C2724" t="s">
        <v>6275</v>
      </c>
      <c r="D2724" t="s">
        <v>127</v>
      </c>
      <c r="E2724" t="s">
        <v>872</v>
      </c>
      <c r="F2724" t="s">
        <v>36</v>
      </c>
      <c r="G2724" t="s">
        <v>873</v>
      </c>
      <c r="H2724">
        <v>18.72</v>
      </c>
      <c r="I2724">
        <v>8</v>
      </c>
      <c r="J2724">
        <v>0.25</v>
      </c>
      <c r="K2724">
        <v>112.32</v>
      </c>
      <c r="L2724" t="s">
        <v>26</v>
      </c>
      <c r="M2724" t="s">
        <v>84</v>
      </c>
      <c r="N2724" t="s">
        <v>68</v>
      </c>
      <c r="O2724" t="s">
        <v>50</v>
      </c>
      <c r="P2724">
        <v>5</v>
      </c>
      <c r="Q2724">
        <v>3.8</v>
      </c>
      <c r="R2724" t="s">
        <v>30</v>
      </c>
      <c r="S2724" t="s">
        <v>60</v>
      </c>
    </row>
    <row r="2725" spans="1:19" x14ac:dyDescent="0.35">
      <c r="A2725" t="s">
        <v>6276</v>
      </c>
      <c r="B2725" t="s">
        <v>6277</v>
      </c>
      <c r="C2725" t="s">
        <v>6278</v>
      </c>
      <c r="D2725" t="s">
        <v>72</v>
      </c>
      <c r="E2725" t="s">
        <v>214</v>
      </c>
      <c r="F2725" t="s">
        <v>66</v>
      </c>
      <c r="G2725" t="s">
        <v>215</v>
      </c>
      <c r="H2725">
        <v>596.25</v>
      </c>
      <c r="I2725">
        <v>1</v>
      </c>
      <c r="J2725">
        <v>0.05</v>
      </c>
      <c r="K2725">
        <v>566.44000000000005</v>
      </c>
      <c r="L2725" t="s">
        <v>142</v>
      </c>
      <c r="M2725" t="s">
        <v>39</v>
      </c>
      <c r="N2725" t="s">
        <v>59</v>
      </c>
      <c r="O2725" t="s">
        <v>123</v>
      </c>
      <c r="P2725">
        <v>6</v>
      </c>
      <c r="Q2725">
        <v>4.0999999999999996</v>
      </c>
      <c r="R2725" t="s">
        <v>112</v>
      </c>
      <c r="S2725" t="s">
        <v>60</v>
      </c>
    </row>
    <row r="2726" spans="1:19" x14ac:dyDescent="0.35">
      <c r="A2726" t="s">
        <v>6279</v>
      </c>
      <c r="B2726" t="s">
        <v>1867</v>
      </c>
      <c r="C2726" t="s">
        <v>6280</v>
      </c>
      <c r="D2726" t="s">
        <v>22</v>
      </c>
      <c r="E2726" t="s">
        <v>223</v>
      </c>
      <c r="F2726" t="s">
        <v>66</v>
      </c>
      <c r="G2726" t="s">
        <v>171</v>
      </c>
      <c r="H2726">
        <v>279.64999999999998</v>
      </c>
      <c r="I2726">
        <v>5</v>
      </c>
      <c r="J2726">
        <v>0</v>
      </c>
      <c r="K2726">
        <v>1398.25</v>
      </c>
      <c r="L2726" t="s">
        <v>38</v>
      </c>
      <c r="M2726" t="s">
        <v>111</v>
      </c>
      <c r="N2726" t="s">
        <v>172</v>
      </c>
      <c r="O2726" t="s">
        <v>92</v>
      </c>
      <c r="P2726">
        <v>10</v>
      </c>
      <c r="Q2726">
        <v>4.5999999999999996</v>
      </c>
      <c r="S2726" t="s">
        <v>60</v>
      </c>
    </row>
    <row r="2727" spans="1:19" x14ac:dyDescent="0.35">
      <c r="A2727" t="s">
        <v>6281</v>
      </c>
      <c r="B2727" t="s">
        <v>2723</v>
      </c>
      <c r="C2727" t="s">
        <v>6282</v>
      </c>
      <c r="D2727" t="s">
        <v>157</v>
      </c>
      <c r="E2727" t="s">
        <v>223</v>
      </c>
      <c r="F2727" t="s">
        <v>66</v>
      </c>
      <c r="G2727" t="s">
        <v>171</v>
      </c>
      <c r="H2727">
        <v>361.92</v>
      </c>
      <c r="I2727">
        <v>12</v>
      </c>
      <c r="J2727">
        <v>0</v>
      </c>
      <c r="K2727">
        <v>4343.04</v>
      </c>
      <c r="L2727" t="s">
        <v>104</v>
      </c>
      <c r="M2727" t="s">
        <v>90</v>
      </c>
      <c r="N2727" t="s">
        <v>68</v>
      </c>
      <c r="O2727" t="s">
        <v>105</v>
      </c>
      <c r="P2727">
        <v>5</v>
      </c>
      <c r="Q2727">
        <v>2.4</v>
      </c>
      <c r="R2727" t="s">
        <v>30</v>
      </c>
      <c r="S2727" t="s">
        <v>52</v>
      </c>
    </row>
    <row r="2728" spans="1:19" x14ac:dyDescent="0.35">
      <c r="A2728" t="s">
        <v>6283</v>
      </c>
      <c r="B2728" t="s">
        <v>4118</v>
      </c>
      <c r="C2728" t="s">
        <v>6284</v>
      </c>
      <c r="D2728" t="s">
        <v>22</v>
      </c>
      <c r="E2728" t="s">
        <v>872</v>
      </c>
      <c r="F2728" t="s">
        <v>36</v>
      </c>
      <c r="G2728" t="s">
        <v>873</v>
      </c>
      <c r="H2728">
        <v>33.07</v>
      </c>
      <c r="I2728">
        <v>1</v>
      </c>
      <c r="J2728">
        <v>0.1</v>
      </c>
      <c r="K2728">
        <v>29.76</v>
      </c>
      <c r="L2728" t="s">
        <v>38</v>
      </c>
      <c r="M2728" t="s">
        <v>122</v>
      </c>
      <c r="N2728" t="s">
        <v>59</v>
      </c>
      <c r="O2728" t="s">
        <v>123</v>
      </c>
      <c r="P2728">
        <v>1</v>
      </c>
      <c r="Q2728">
        <v>4.8</v>
      </c>
      <c r="R2728" t="s">
        <v>30</v>
      </c>
      <c r="S2728" t="s">
        <v>60</v>
      </c>
    </row>
    <row r="2729" spans="1:19" x14ac:dyDescent="0.35">
      <c r="A2729" t="s">
        <v>6285</v>
      </c>
      <c r="B2729" t="s">
        <v>4214</v>
      </c>
      <c r="C2729" t="s">
        <v>1207</v>
      </c>
      <c r="D2729" t="s">
        <v>64</v>
      </c>
      <c r="E2729" t="s">
        <v>132</v>
      </c>
      <c r="F2729" t="s">
        <v>24</v>
      </c>
      <c r="G2729" t="s">
        <v>133</v>
      </c>
      <c r="H2729">
        <v>455.9</v>
      </c>
      <c r="I2729">
        <v>10</v>
      </c>
      <c r="J2729">
        <v>0.05</v>
      </c>
      <c r="K2729">
        <v>4331.05</v>
      </c>
      <c r="L2729" t="s">
        <v>76</v>
      </c>
      <c r="M2729" t="s">
        <v>122</v>
      </c>
      <c r="N2729" t="s">
        <v>40</v>
      </c>
      <c r="O2729" t="s">
        <v>41</v>
      </c>
      <c r="P2729">
        <v>5</v>
      </c>
      <c r="Q2729">
        <v>3.5</v>
      </c>
      <c r="S2729" t="s">
        <v>60</v>
      </c>
    </row>
    <row r="2730" spans="1:19" x14ac:dyDescent="0.35">
      <c r="A2730" t="s">
        <v>6286</v>
      </c>
      <c r="B2730" t="s">
        <v>4143</v>
      </c>
      <c r="C2730" t="s">
        <v>2819</v>
      </c>
      <c r="D2730" t="s">
        <v>22</v>
      </c>
      <c r="E2730" t="s">
        <v>323</v>
      </c>
      <c r="F2730" t="s">
        <v>57</v>
      </c>
      <c r="G2730" t="s">
        <v>82</v>
      </c>
      <c r="H2730">
        <v>595.38</v>
      </c>
      <c r="I2730">
        <v>11</v>
      </c>
      <c r="J2730">
        <v>0.3</v>
      </c>
      <c r="K2730">
        <v>4584.43</v>
      </c>
      <c r="L2730" t="s">
        <v>98</v>
      </c>
      <c r="M2730" t="s">
        <v>90</v>
      </c>
      <c r="N2730" t="s">
        <v>28</v>
      </c>
      <c r="O2730" t="s">
        <v>50</v>
      </c>
      <c r="P2730">
        <v>10</v>
      </c>
      <c r="Q2730">
        <v>4.2</v>
      </c>
      <c r="R2730" t="s">
        <v>202</v>
      </c>
      <c r="S2730" t="s">
        <v>60</v>
      </c>
    </row>
    <row r="2731" spans="1:19" x14ac:dyDescent="0.35">
      <c r="A2731" t="s">
        <v>6287</v>
      </c>
      <c r="B2731" t="s">
        <v>1856</v>
      </c>
      <c r="C2731" t="s">
        <v>6129</v>
      </c>
      <c r="D2731" t="s">
        <v>127</v>
      </c>
      <c r="E2731" t="s">
        <v>293</v>
      </c>
      <c r="F2731" t="s">
        <v>74</v>
      </c>
      <c r="G2731" t="s">
        <v>110</v>
      </c>
      <c r="H2731">
        <v>115.22</v>
      </c>
      <c r="I2731">
        <v>14</v>
      </c>
      <c r="J2731">
        <v>0.2</v>
      </c>
      <c r="K2731">
        <v>1290.46</v>
      </c>
      <c r="L2731" t="s">
        <v>98</v>
      </c>
      <c r="M2731" t="s">
        <v>134</v>
      </c>
      <c r="N2731" t="s">
        <v>91</v>
      </c>
      <c r="O2731" t="s">
        <v>105</v>
      </c>
      <c r="P2731">
        <v>1</v>
      </c>
      <c r="Q2731">
        <v>3.8</v>
      </c>
      <c r="R2731" t="s">
        <v>51</v>
      </c>
      <c r="S2731" t="s">
        <v>86</v>
      </c>
    </row>
    <row r="2732" spans="1:19" x14ac:dyDescent="0.35">
      <c r="A2732" t="s">
        <v>6288</v>
      </c>
      <c r="B2732" t="s">
        <v>1321</v>
      </c>
      <c r="C2732" t="s">
        <v>6289</v>
      </c>
      <c r="D2732" t="s">
        <v>22</v>
      </c>
      <c r="E2732" t="s">
        <v>374</v>
      </c>
      <c r="F2732" t="s">
        <v>36</v>
      </c>
      <c r="G2732" t="s">
        <v>259</v>
      </c>
      <c r="H2732">
        <v>38.770000000000003</v>
      </c>
      <c r="J2732">
        <v>0.2</v>
      </c>
      <c r="L2732" t="s">
        <v>165</v>
      </c>
      <c r="M2732" t="s">
        <v>111</v>
      </c>
      <c r="N2732" t="s">
        <v>40</v>
      </c>
      <c r="O2732" t="s">
        <v>92</v>
      </c>
      <c r="P2732">
        <v>11</v>
      </c>
      <c r="Q2732">
        <v>1.8</v>
      </c>
      <c r="R2732" t="s">
        <v>30</v>
      </c>
      <c r="S2732" t="s">
        <v>60</v>
      </c>
    </row>
    <row r="2733" spans="1:19" x14ac:dyDescent="0.35">
      <c r="A2733" t="s">
        <v>6290</v>
      </c>
      <c r="B2733" t="s">
        <v>5175</v>
      </c>
      <c r="C2733" t="s">
        <v>4760</v>
      </c>
      <c r="D2733" t="s">
        <v>72</v>
      </c>
      <c r="E2733" t="s">
        <v>274</v>
      </c>
      <c r="F2733" t="s">
        <v>74</v>
      </c>
      <c r="G2733" t="s">
        <v>75</v>
      </c>
      <c r="H2733">
        <v>829.57</v>
      </c>
      <c r="I2733">
        <v>8</v>
      </c>
      <c r="J2733">
        <v>0.3</v>
      </c>
      <c r="K2733">
        <v>4645.59</v>
      </c>
      <c r="L2733" t="s">
        <v>83</v>
      </c>
      <c r="M2733" t="s">
        <v>111</v>
      </c>
      <c r="N2733" t="s">
        <v>85</v>
      </c>
      <c r="O2733" t="s">
        <v>116</v>
      </c>
      <c r="P2733">
        <v>3</v>
      </c>
      <c r="Q2733">
        <v>1.3</v>
      </c>
      <c r="R2733" t="s">
        <v>30</v>
      </c>
      <c r="S2733" t="s">
        <v>42</v>
      </c>
    </row>
    <row r="2734" spans="1:19" x14ac:dyDescent="0.35">
      <c r="A2734" t="s">
        <v>6291</v>
      </c>
      <c r="B2734" t="s">
        <v>2559</v>
      </c>
      <c r="C2734" t="s">
        <v>6292</v>
      </c>
      <c r="D2734" t="s">
        <v>64</v>
      </c>
      <c r="E2734" t="s">
        <v>374</v>
      </c>
      <c r="F2734" t="s">
        <v>36</v>
      </c>
      <c r="G2734" t="s">
        <v>259</v>
      </c>
      <c r="H2734">
        <v>10.47</v>
      </c>
      <c r="I2734">
        <v>1</v>
      </c>
      <c r="J2734">
        <v>0.25</v>
      </c>
      <c r="K2734">
        <v>7.85</v>
      </c>
      <c r="L2734" t="s">
        <v>302</v>
      </c>
      <c r="M2734" t="s">
        <v>134</v>
      </c>
      <c r="N2734" t="s">
        <v>172</v>
      </c>
      <c r="O2734" t="s">
        <v>116</v>
      </c>
      <c r="P2734">
        <v>12</v>
      </c>
      <c r="Q2734">
        <v>3.9</v>
      </c>
      <c r="S2734" t="s">
        <v>60</v>
      </c>
    </row>
    <row r="2735" spans="1:19" x14ac:dyDescent="0.35">
      <c r="A2735" t="s">
        <v>6293</v>
      </c>
      <c r="B2735" t="s">
        <v>1453</v>
      </c>
      <c r="C2735" t="s">
        <v>6294</v>
      </c>
      <c r="D2735" t="s">
        <v>34</v>
      </c>
      <c r="E2735" t="s">
        <v>484</v>
      </c>
      <c r="F2735" t="s">
        <v>74</v>
      </c>
      <c r="G2735" t="s">
        <v>110</v>
      </c>
      <c r="H2735">
        <v>631.82000000000005</v>
      </c>
      <c r="I2735">
        <v>9</v>
      </c>
      <c r="J2735">
        <v>0.05</v>
      </c>
      <c r="K2735">
        <v>5402.06</v>
      </c>
      <c r="L2735" t="s">
        <v>38</v>
      </c>
      <c r="M2735" t="s">
        <v>90</v>
      </c>
      <c r="N2735" t="s">
        <v>40</v>
      </c>
      <c r="O2735" t="s">
        <v>50</v>
      </c>
      <c r="P2735">
        <v>13</v>
      </c>
      <c r="Q2735">
        <v>3</v>
      </c>
      <c r="R2735" t="s">
        <v>30</v>
      </c>
      <c r="S2735" t="s">
        <v>60</v>
      </c>
    </row>
    <row r="2736" spans="1:19" x14ac:dyDescent="0.35">
      <c r="A2736" t="s">
        <v>6295</v>
      </c>
      <c r="B2736" t="s">
        <v>2167</v>
      </c>
      <c r="C2736" t="s">
        <v>6296</v>
      </c>
      <c r="D2736" t="s">
        <v>72</v>
      </c>
      <c r="E2736" t="s">
        <v>170</v>
      </c>
      <c r="F2736" t="s">
        <v>66</v>
      </c>
      <c r="G2736" t="s">
        <v>171</v>
      </c>
      <c r="H2736">
        <v>794.23</v>
      </c>
      <c r="I2736">
        <v>2</v>
      </c>
      <c r="J2736">
        <v>0</v>
      </c>
      <c r="K2736">
        <v>1588.46</v>
      </c>
      <c r="L2736" t="s">
        <v>49</v>
      </c>
      <c r="M2736" t="s">
        <v>111</v>
      </c>
      <c r="N2736" t="s">
        <v>40</v>
      </c>
      <c r="O2736" t="s">
        <v>92</v>
      </c>
      <c r="P2736">
        <v>2</v>
      </c>
      <c r="Q2736">
        <v>3.8</v>
      </c>
      <c r="R2736" t="s">
        <v>30</v>
      </c>
      <c r="S2736" t="s">
        <v>60</v>
      </c>
    </row>
    <row r="2737" spans="1:19" x14ac:dyDescent="0.35">
      <c r="A2737" t="s">
        <v>6297</v>
      </c>
      <c r="B2737" t="s">
        <v>3680</v>
      </c>
      <c r="C2737" t="s">
        <v>5826</v>
      </c>
      <c r="D2737" t="s">
        <v>34</v>
      </c>
      <c r="E2737" t="s">
        <v>872</v>
      </c>
      <c r="F2737" t="s">
        <v>36</v>
      </c>
      <c r="G2737" t="s">
        <v>873</v>
      </c>
      <c r="H2737">
        <v>26.51</v>
      </c>
      <c r="I2737">
        <v>12</v>
      </c>
      <c r="J2737">
        <v>0.15</v>
      </c>
      <c r="K2737">
        <v>270.39999999999998</v>
      </c>
      <c r="L2737" t="s">
        <v>165</v>
      </c>
      <c r="M2737" t="s">
        <v>183</v>
      </c>
      <c r="N2737" t="s">
        <v>59</v>
      </c>
      <c r="O2737" t="s">
        <v>116</v>
      </c>
      <c r="P2737">
        <v>13</v>
      </c>
      <c r="Q2737">
        <v>2.9</v>
      </c>
      <c r="R2737" t="s">
        <v>30</v>
      </c>
      <c r="S2737" t="s">
        <v>60</v>
      </c>
    </row>
    <row r="2738" spans="1:19" x14ac:dyDescent="0.35">
      <c r="A2738" t="s">
        <v>6298</v>
      </c>
      <c r="B2738" t="s">
        <v>2122</v>
      </c>
      <c r="C2738" t="s">
        <v>6299</v>
      </c>
      <c r="D2738" t="s">
        <v>22</v>
      </c>
      <c r="E2738" t="s">
        <v>445</v>
      </c>
      <c r="F2738" t="s">
        <v>66</v>
      </c>
      <c r="G2738" t="s">
        <v>446</v>
      </c>
      <c r="H2738">
        <v>1495.61</v>
      </c>
      <c r="I2738">
        <v>9</v>
      </c>
      <c r="J2738">
        <v>0.05</v>
      </c>
      <c r="K2738">
        <v>12787.47</v>
      </c>
      <c r="L2738" t="s">
        <v>38</v>
      </c>
      <c r="M2738" t="s">
        <v>183</v>
      </c>
      <c r="N2738" t="s">
        <v>85</v>
      </c>
      <c r="O2738" t="s">
        <v>50</v>
      </c>
      <c r="P2738">
        <v>1</v>
      </c>
      <c r="Q2738">
        <v>2.2000000000000002</v>
      </c>
      <c r="R2738" t="s">
        <v>143</v>
      </c>
      <c r="S2738" t="s">
        <v>86</v>
      </c>
    </row>
    <row r="2739" spans="1:19" x14ac:dyDescent="0.35">
      <c r="A2739" t="s">
        <v>6300</v>
      </c>
      <c r="B2739" t="s">
        <v>2028</v>
      </c>
      <c r="C2739" t="s">
        <v>6301</v>
      </c>
      <c r="D2739" t="s">
        <v>64</v>
      </c>
      <c r="E2739" t="s">
        <v>223</v>
      </c>
      <c r="F2739" t="s">
        <v>66</v>
      </c>
      <c r="G2739" t="s">
        <v>171</v>
      </c>
      <c r="H2739">
        <v>585.67999999999995</v>
      </c>
      <c r="I2739">
        <v>1</v>
      </c>
      <c r="J2739">
        <v>0.1</v>
      </c>
      <c r="K2739">
        <v>527.11</v>
      </c>
      <c r="L2739" t="s">
        <v>76</v>
      </c>
      <c r="M2739" t="s">
        <v>90</v>
      </c>
      <c r="N2739" t="s">
        <v>59</v>
      </c>
      <c r="O2739" t="s">
        <v>105</v>
      </c>
      <c r="P2739">
        <v>4</v>
      </c>
      <c r="Q2739">
        <v>2.1</v>
      </c>
      <c r="R2739" t="s">
        <v>30</v>
      </c>
      <c r="S2739" t="s">
        <v>60</v>
      </c>
    </row>
    <row r="2740" spans="1:19" x14ac:dyDescent="0.35">
      <c r="A2740" t="s">
        <v>6302</v>
      </c>
      <c r="B2740" t="s">
        <v>1514</v>
      </c>
      <c r="C2740" t="s">
        <v>6303</v>
      </c>
      <c r="D2740" t="s">
        <v>157</v>
      </c>
      <c r="E2740" t="s">
        <v>239</v>
      </c>
      <c r="F2740" t="s">
        <v>66</v>
      </c>
      <c r="G2740" t="s">
        <v>240</v>
      </c>
      <c r="H2740">
        <v>2179.66</v>
      </c>
      <c r="I2740">
        <v>12</v>
      </c>
      <c r="J2740">
        <v>0.1</v>
      </c>
      <c r="K2740">
        <v>23540.33</v>
      </c>
      <c r="L2740" t="s">
        <v>38</v>
      </c>
      <c r="M2740" t="s">
        <v>134</v>
      </c>
      <c r="N2740" t="s">
        <v>91</v>
      </c>
      <c r="O2740" t="s">
        <v>41</v>
      </c>
      <c r="P2740">
        <v>2</v>
      </c>
      <c r="Q2740">
        <v>3.9</v>
      </c>
      <c r="R2740" t="s">
        <v>30</v>
      </c>
      <c r="S2740" t="s">
        <v>60</v>
      </c>
    </row>
    <row r="2741" spans="1:19" x14ac:dyDescent="0.35">
      <c r="A2741" t="s">
        <v>6304</v>
      </c>
      <c r="B2741" t="s">
        <v>6305</v>
      </c>
      <c r="C2741" t="s">
        <v>6306</v>
      </c>
      <c r="D2741" t="s">
        <v>22</v>
      </c>
      <c r="E2741" t="s">
        <v>649</v>
      </c>
      <c r="F2741" t="s">
        <v>57</v>
      </c>
      <c r="G2741" t="s">
        <v>153</v>
      </c>
      <c r="H2741">
        <v>36.11</v>
      </c>
      <c r="I2741">
        <v>10</v>
      </c>
      <c r="J2741">
        <v>0.25</v>
      </c>
      <c r="K2741">
        <v>270.83</v>
      </c>
      <c r="L2741" t="s">
        <v>98</v>
      </c>
      <c r="M2741" t="s">
        <v>183</v>
      </c>
      <c r="N2741" t="s">
        <v>85</v>
      </c>
      <c r="O2741" t="s">
        <v>29</v>
      </c>
      <c r="P2741">
        <v>5</v>
      </c>
      <c r="Q2741">
        <v>2.1</v>
      </c>
      <c r="R2741" t="s">
        <v>30</v>
      </c>
      <c r="S2741" t="s">
        <v>60</v>
      </c>
    </row>
    <row r="2742" spans="1:19" x14ac:dyDescent="0.35">
      <c r="A2742" t="s">
        <v>6307</v>
      </c>
      <c r="B2742" t="s">
        <v>1560</v>
      </c>
      <c r="C2742" t="s">
        <v>6308</v>
      </c>
      <c r="D2742" t="s">
        <v>157</v>
      </c>
      <c r="E2742" t="s">
        <v>251</v>
      </c>
      <c r="F2742" t="s">
        <v>36</v>
      </c>
      <c r="G2742" t="s">
        <v>252</v>
      </c>
      <c r="H2742">
        <v>22.37</v>
      </c>
      <c r="I2742">
        <v>14</v>
      </c>
      <c r="J2742">
        <v>0.05</v>
      </c>
      <c r="K2742">
        <v>297.52</v>
      </c>
      <c r="L2742" t="s">
        <v>49</v>
      </c>
      <c r="M2742" t="s">
        <v>27</v>
      </c>
      <c r="N2742" t="s">
        <v>172</v>
      </c>
      <c r="O2742" t="s">
        <v>116</v>
      </c>
      <c r="P2742">
        <v>10</v>
      </c>
      <c r="Q2742">
        <v>3.9</v>
      </c>
      <c r="S2742" t="s">
        <v>60</v>
      </c>
    </row>
    <row r="2743" spans="1:19" x14ac:dyDescent="0.35">
      <c r="A2743" t="s">
        <v>6309</v>
      </c>
      <c r="B2743" t="s">
        <v>554</v>
      </c>
      <c r="C2743" t="s">
        <v>6310</v>
      </c>
      <c r="D2743" t="s">
        <v>34</v>
      </c>
      <c r="E2743" t="s">
        <v>152</v>
      </c>
      <c r="F2743" t="s">
        <v>57</v>
      </c>
      <c r="G2743" t="s">
        <v>153</v>
      </c>
      <c r="H2743">
        <v>389.85</v>
      </c>
      <c r="I2743">
        <v>14</v>
      </c>
      <c r="J2743">
        <v>0.2</v>
      </c>
      <c r="K2743">
        <v>4366.32</v>
      </c>
      <c r="L2743" t="s">
        <v>38</v>
      </c>
      <c r="M2743" t="s">
        <v>90</v>
      </c>
      <c r="N2743" t="s">
        <v>40</v>
      </c>
      <c r="O2743" t="s">
        <v>77</v>
      </c>
      <c r="P2743">
        <v>1</v>
      </c>
      <c r="Q2743">
        <v>2.5</v>
      </c>
      <c r="R2743" t="s">
        <v>30</v>
      </c>
      <c r="S2743" t="s">
        <v>42</v>
      </c>
    </row>
    <row r="2744" spans="1:19" x14ac:dyDescent="0.35">
      <c r="A2744" t="s">
        <v>6311</v>
      </c>
      <c r="B2744" t="s">
        <v>1783</v>
      </c>
      <c r="C2744" t="s">
        <v>6312</v>
      </c>
      <c r="D2744" t="s">
        <v>157</v>
      </c>
      <c r="E2744" t="s">
        <v>374</v>
      </c>
      <c r="F2744" t="s">
        <v>36</v>
      </c>
      <c r="G2744" t="s">
        <v>259</v>
      </c>
      <c r="H2744">
        <v>35.43</v>
      </c>
      <c r="I2744">
        <v>9</v>
      </c>
      <c r="J2744">
        <v>0</v>
      </c>
      <c r="K2744">
        <v>318.87</v>
      </c>
      <c r="L2744" t="s">
        <v>104</v>
      </c>
      <c r="M2744" t="s">
        <v>39</v>
      </c>
      <c r="N2744" t="s">
        <v>166</v>
      </c>
      <c r="O2744" t="s">
        <v>50</v>
      </c>
      <c r="P2744">
        <v>12</v>
      </c>
      <c r="Q2744">
        <v>4.0999999999999996</v>
      </c>
      <c r="R2744" t="s">
        <v>30</v>
      </c>
      <c r="S2744" t="s">
        <v>86</v>
      </c>
    </row>
    <row r="2745" spans="1:19" x14ac:dyDescent="0.35">
      <c r="A2745" t="s">
        <v>6313</v>
      </c>
      <c r="B2745" t="s">
        <v>587</v>
      </c>
      <c r="C2745" t="s">
        <v>6314</v>
      </c>
      <c r="D2745" t="s">
        <v>72</v>
      </c>
      <c r="E2745" t="s">
        <v>81</v>
      </c>
      <c r="F2745" t="s">
        <v>57</v>
      </c>
      <c r="G2745" t="s">
        <v>82</v>
      </c>
      <c r="H2745">
        <v>219.88</v>
      </c>
      <c r="I2745">
        <v>4</v>
      </c>
      <c r="J2745">
        <v>0.15</v>
      </c>
      <c r="K2745">
        <v>747.59</v>
      </c>
      <c r="L2745" t="s">
        <v>142</v>
      </c>
      <c r="M2745" t="s">
        <v>39</v>
      </c>
      <c r="N2745" t="s">
        <v>166</v>
      </c>
      <c r="O2745" t="s">
        <v>29</v>
      </c>
      <c r="P2745">
        <v>10</v>
      </c>
      <c r="Q2745">
        <v>1.6</v>
      </c>
      <c r="R2745" t="s">
        <v>30</v>
      </c>
      <c r="S2745" t="s">
        <v>60</v>
      </c>
    </row>
    <row r="2746" spans="1:19" x14ac:dyDescent="0.35">
      <c r="A2746" t="s">
        <v>6315</v>
      </c>
      <c r="B2746" t="s">
        <v>261</v>
      </c>
      <c r="C2746" t="s">
        <v>6316</v>
      </c>
      <c r="D2746" t="s">
        <v>72</v>
      </c>
      <c r="E2746" t="s">
        <v>152</v>
      </c>
      <c r="F2746" t="s">
        <v>57</v>
      </c>
      <c r="G2746" t="s">
        <v>153</v>
      </c>
      <c r="H2746">
        <v>398.12</v>
      </c>
      <c r="I2746">
        <v>9</v>
      </c>
      <c r="J2746">
        <v>0</v>
      </c>
      <c r="K2746">
        <v>3583.08</v>
      </c>
      <c r="L2746" t="s">
        <v>98</v>
      </c>
      <c r="M2746" t="s">
        <v>122</v>
      </c>
      <c r="N2746" t="s">
        <v>166</v>
      </c>
      <c r="O2746" t="s">
        <v>41</v>
      </c>
      <c r="P2746">
        <v>1</v>
      </c>
      <c r="Q2746">
        <v>1.8</v>
      </c>
      <c r="R2746" t="s">
        <v>30</v>
      </c>
      <c r="S2746" t="s">
        <v>60</v>
      </c>
    </row>
    <row r="2747" spans="1:19" x14ac:dyDescent="0.35">
      <c r="A2747" t="s">
        <v>6317</v>
      </c>
      <c r="B2747" t="s">
        <v>1630</v>
      </c>
      <c r="C2747" t="s">
        <v>4593</v>
      </c>
      <c r="D2747" t="s">
        <v>34</v>
      </c>
      <c r="E2747" t="s">
        <v>227</v>
      </c>
      <c r="F2747" t="s">
        <v>47</v>
      </c>
      <c r="G2747" t="s">
        <v>228</v>
      </c>
      <c r="H2747">
        <v>565.08000000000004</v>
      </c>
      <c r="I2747">
        <v>7</v>
      </c>
      <c r="J2747">
        <v>0.25</v>
      </c>
      <c r="K2747">
        <v>2966.67</v>
      </c>
      <c r="L2747" t="s">
        <v>104</v>
      </c>
      <c r="M2747" t="s">
        <v>39</v>
      </c>
      <c r="N2747" t="s">
        <v>172</v>
      </c>
      <c r="O2747" t="s">
        <v>50</v>
      </c>
      <c r="P2747">
        <v>-1</v>
      </c>
      <c r="Q2747">
        <v>3.7</v>
      </c>
      <c r="R2747" t="s">
        <v>30</v>
      </c>
      <c r="S2747" t="s">
        <v>294</v>
      </c>
    </row>
    <row r="2748" spans="1:19" x14ac:dyDescent="0.35">
      <c r="A2748" t="s">
        <v>6318</v>
      </c>
      <c r="B2748" t="s">
        <v>3793</v>
      </c>
      <c r="C2748" t="s">
        <v>6319</v>
      </c>
      <c r="D2748" t="s">
        <v>127</v>
      </c>
      <c r="E2748" t="s">
        <v>281</v>
      </c>
      <c r="F2748" t="s">
        <v>74</v>
      </c>
      <c r="G2748" t="s">
        <v>110</v>
      </c>
      <c r="H2748">
        <v>362.39</v>
      </c>
      <c r="I2748">
        <v>11</v>
      </c>
      <c r="J2748">
        <v>0</v>
      </c>
      <c r="K2748">
        <v>3986.29</v>
      </c>
      <c r="L2748" t="s">
        <v>38</v>
      </c>
      <c r="M2748" t="s">
        <v>134</v>
      </c>
      <c r="N2748" t="s">
        <v>172</v>
      </c>
      <c r="O2748" t="s">
        <v>50</v>
      </c>
      <c r="P2748">
        <v>10</v>
      </c>
      <c r="Q2748">
        <v>3.2</v>
      </c>
      <c r="R2748" t="s">
        <v>30</v>
      </c>
      <c r="S2748" t="s">
        <v>52</v>
      </c>
    </row>
    <row r="2749" spans="1:19" x14ac:dyDescent="0.35">
      <c r="A2749" t="s">
        <v>6320</v>
      </c>
      <c r="B2749" t="s">
        <v>4156</v>
      </c>
      <c r="C2749" t="s">
        <v>6321</v>
      </c>
      <c r="D2749" t="s">
        <v>64</v>
      </c>
      <c r="E2749" t="s">
        <v>313</v>
      </c>
      <c r="F2749" t="s">
        <v>47</v>
      </c>
      <c r="G2749" t="s">
        <v>48</v>
      </c>
      <c r="H2749">
        <v>20.23</v>
      </c>
      <c r="I2749">
        <v>6</v>
      </c>
      <c r="J2749">
        <v>0.15</v>
      </c>
      <c r="K2749">
        <v>103.17</v>
      </c>
      <c r="L2749" t="s">
        <v>26</v>
      </c>
      <c r="M2749" t="s">
        <v>39</v>
      </c>
      <c r="N2749" t="s">
        <v>40</v>
      </c>
      <c r="O2749" t="s">
        <v>116</v>
      </c>
      <c r="P2749">
        <v>4</v>
      </c>
      <c r="Q2749">
        <v>1.8</v>
      </c>
      <c r="R2749" t="s">
        <v>30</v>
      </c>
      <c r="S2749" t="s">
        <v>294</v>
      </c>
    </row>
    <row r="2750" spans="1:19" x14ac:dyDescent="0.35">
      <c r="A2750" t="s">
        <v>6322</v>
      </c>
      <c r="B2750" t="s">
        <v>3645</v>
      </c>
      <c r="C2750" t="s">
        <v>6323</v>
      </c>
      <c r="D2750" t="s">
        <v>127</v>
      </c>
      <c r="E2750" t="s">
        <v>281</v>
      </c>
      <c r="F2750" t="s">
        <v>74</v>
      </c>
      <c r="G2750" t="s">
        <v>110</v>
      </c>
      <c r="H2750">
        <v>2078.48</v>
      </c>
      <c r="I2750">
        <v>5</v>
      </c>
      <c r="J2750">
        <v>0</v>
      </c>
      <c r="K2750">
        <v>10392.4</v>
      </c>
      <c r="L2750" t="s">
        <v>165</v>
      </c>
      <c r="M2750" t="s">
        <v>90</v>
      </c>
      <c r="N2750" t="s">
        <v>40</v>
      </c>
      <c r="O2750" t="s">
        <v>41</v>
      </c>
      <c r="P2750">
        <v>7</v>
      </c>
      <c r="Q2750">
        <v>4.5999999999999996</v>
      </c>
      <c r="R2750" t="s">
        <v>202</v>
      </c>
      <c r="S2750" t="s">
        <v>60</v>
      </c>
    </row>
    <row r="2751" spans="1:19" x14ac:dyDescent="0.35">
      <c r="A2751" t="s">
        <v>6324</v>
      </c>
      <c r="B2751" t="s">
        <v>1543</v>
      </c>
      <c r="C2751" t="s">
        <v>6325</v>
      </c>
      <c r="D2751" t="s">
        <v>34</v>
      </c>
      <c r="E2751" t="s">
        <v>56</v>
      </c>
      <c r="F2751" t="s">
        <v>57</v>
      </c>
      <c r="G2751" t="s">
        <v>58</v>
      </c>
      <c r="H2751">
        <v>835.36</v>
      </c>
      <c r="I2751">
        <v>11</v>
      </c>
      <c r="J2751">
        <v>0</v>
      </c>
      <c r="K2751">
        <v>9188.9599999999991</v>
      </c>
      <c r="L2751" t="s">
        <v>38</v>
      </c>
      <c r="M2751" t="s">
        <v>27</v>
      </c>
      <c r="N2751" t="s">
        <v>40</v>
      </c>
      <c r="O2751" t="s">
        <v>105</v>
      </c>
      <c r="P2751">
        <v>2</v>
      </c>
      <c r="Q2751">
        <v>2.1</v>
      </c>
      <c r="R2751" t="s">
        <v>51</v>
      </c>
      <c r="S2751" t="s">
        <v>60</v>
      </c>
    </row>
    <row r="2752" spans="1:19" x14ac:dyDescent="0.35">
      <c r="A2752" t="s">
        <v>6326</v>
      </c>
      <c r="B2752" t="s">
        <v>1510</v>
      </c>
      <c r="C2752" t="s">
        <v>6327</v>
      </c>
      <c r="D2752" t="s">
        <v>72</v>
      </c>
      <c r="E2752" t="s">
        <v>403</v>
      </c>
      <c r="F2752" t="s">
        <v>74</v>
      </c>
      <c r="G2752" t="s">
        <v>148</v>
      </c>
      <c r="H2752">
        <v>339.83</v>
      </c>
      <c r="I2752">
        <v>9</v>
      </c>
      <c r="J2752">
        <v>0.1</v>
      </c>
      <c r="K2752">
        <v>2752.62</v>
      </c>
      <c r="L2752" t="s">
        <v>302</v>
      </c>
      <c r="M2752" t="s">
        <v>90</v>
      </c>
      <c r="N2752" t="s">
        <v>91</v>
      </c>
      <c r="O2752" t="s">
        <v>105</v>
      </c>
      <c r="P2752">
        <v>2</v>
      </c>
      <c r="Q2752">
        <v>2.7</v>
      </c>
      <c r="R2752" t="s">
        <v>30</v>
      </c>
      <c r="S2752" t="s">
        <v>86</v>
      </c>
    </row>
    <row r="2753" spans="1:19" x14ac:dyDescent="0.35">
      <c r="A2753" t="s">
        <v>6328</v>
      </c>
      <c r="B2753" t="s">
        <v>807</v>
      </c>
      <c r="C2753" t="s">
        <v>6329</v>
      </c>
      <c r="D2753" t="s">
        <v>127</v>
      </c>
      <c r="E2753" t="s">
        <v>120</v>
      </c>
      <c r="F2753" t="s">
        <v>47</v>
      </c>
      <c r="G2753" t="s">
        <v>121</v>
      </c>
      <c r="H2753">
        <v>578.69000000000005</v>
      </c>
      <c r="I2753">
        <v>2</v>
      </c>
      <c r="J2753">
        <v>0.05</v>
      </c>
      <c r="K2753">
        <v>1099.51</v>
      </c>
      <c r="L2753" t="s">
        <v>165</v>
      </c>
      <c r="M2753" t="s">
        <v>39</v>
      </c>
      <c r="N2753" t="s">
        <v>172</v>
      </c>
      <c r="O2753" t="s">
        <v>105</v>
      </c>
      <c r="P2753">
        <v>1</v>
      </c>
      <c r="Q2753">
        <v>1.8</v>
      </c>
      <c r="R2753" t="s">
        <v>30</v>
      </c>
      <c r="S2753" t="s">
        <v>60</v>
      </c>
    </row>
    <row r="2754" spans="1:19" x14ac:dyDescent="0.35">
      <c r="A2754" t="s">
        <v>6330</v>
      </c>
      <c r="B2754" t="s">
        <v>2580</v>
      </c>
      <c r="C2754" t="s">
        <v>5170</v>
      </c>
      <c r="D2754" t="s">
        <v>72</v>
      </c>
      <c r="E2754" t="s">
        <v>258</v>
      </c>
      <c r="F2754" t="s">
        <v>36</v>
      </c>
      <c r="G2754" t="s">
        <v>259</v>
      </c>
      <c r="H2754">
        <v>21.15</v>
      </c>
      <c r="I2754">
        <v>14</v>
      </c>
      <c r="J2754">
        <v>0</v>
      </c>
      <c r="K2754">
        <v>296.10000000000002</v>
      </c>
      <c r="L2754" t="s">
        <v>165</v>
      </c>
      <c r="M2754" t="s">
        <v>111</v>
      </c>
      <c r="N2754" t="s">
        <v>28</v>
      </c>
      <c r="O2754" t="s">
        <v>116</v>
      </c>
      <c r="P2754">
        <v>5</v>
      </c>
      <c r="Q2754">
        <v>2.6</v>
      </c>
      <c r="R2754" t="s">
        <v>30</v>
      </c>
      <c r="S2754" t="s">
        <v>52</v>
      </c>
    </row>
    <row r="2755" spans="1:19" x14ac:dyDescent="0.35">
      <c r="A2755" t="s">
        <v>6331</v>
      </c>
      <c r="B2755" t="s">
        <v>1091</v>
      </c>
      <c r="C2755" t="s">
        <v>1187</v>
      </c>
      <c r="D2755" t="s">
        <v>157</v>
      </c>
      <c r="E2755" t="s">
        <v>223</v>
      </c>
      <c r="F2755" t="s">
        <v>66</v>
      </c>
      <c r="G2755" t="s">
        <v>171</v>
      </c>
      <c r="H2755">
        <v>1393.31</v>
      </c>
      <c r="I2755">
        <v>13</v>
      </c>
      <c r="J2755">
        <v>0.05</v>
      </c>
      <c r="K2755">
        <v>17207.38</v>
      </c>
      <c r="L2755" t="s">
        <v>83</v>
      </c>
      <c r="M2755" t="s">
        <v>84</v>
      </c>
      <c r="N2755" t="s">
        <v>91</v>
      </c>
      <c r="O2755" t="s">
        <v>116</v>
      </c>
      <c r="P2755">
        <v>6</v>
      </c>
      <c r="Q2755">
        <v>3</v>
      </c>
      <c r="R2755" t="s">
        <v>30</v>
      </c>
      <c r="S2755" t="s">
        <v>60</v>
      </c>
    </row>
    <row r="2756" spans="1:19" x14ac:dyDescent="0.35">
      <c r="A2756" t="s">
        <v>6332</v>
      </c>
      <c r="B2756" t="s">
        <v>6333</v>
      </c>
      <c r="C2756" t="s">
        <v>6334</v>
      </c>
      <c r="D2756" t="s">
        <v>22</v>
      </c>
      <c r="E2756" t="s">
        <v>73</v>
      </c>
      <c r="F2756" t="s">
        <v>74</v>
      </c>
      <c r="G2756" t="s">
        <v>75</v>
      </c>
      <c r="H2756">
        <v>1617.04</v>
      </c>
      <c r="I2756">
        <v>11</v>
      </c>
      <c r="J2756">
        <v>0.15</v>
      </c>
      <c r="K2756">
        <v>15119.32</v>
      </c>
      <c r="L2756" t="s">
        <v>302</v>
      </c>
      <c r="M2756" t="s">
        <v>27</v>
      </c>
      <c r="N2756" t="s">
        <v>166</v>
      </c>
      <c r="O2756" t="s">
        <v>29</v>
      </c>
      <c r="P2756">
        <v>13</v>
      </c>
      <c r="Q2756">
        <v>2.2000000000000002</v>
      </c>
      <c r="R2756" t="s">
        <v>30</v>
      </c>
      <c r="S2756" t="s">
        <v>52</v>
      </c>
    </row>
    <row r="2757" spans="1:19" x14ac:dyDescent="0.35">
      <c r="A2757" t="s">
        <v>6335</v>
      </c>
      <c r="B2757" t="s">
        <v>1052</v>
      </c>
      <c r="C2757" t="s">
        <v>6058</v>
      </c>
      <c r="D2757" t="s">
        <v>127</v>
      </c>
      <c r="E2757" t="s">
        <v>120</v>
      </c>
      <c r="F2757" t="s">
        <v>47</v>
      </c>
      <c r="G2757" t="s">
        <v>121</v>
      </c>
      <c r="H2757">
        <v>412.64</v>
      </c>
      <c r="I2757">
        <v>14</v>
      </c>
      <c r="J2757">
        <v>0.15</v>
      </c>
      <c r="K2757">
        <v>4910.42</v>
      </c>
      <c r="L2757" t="s">
        <v>302</v>
      </c>
      <c r="M2757" t="s">
        <v>122</v>
      </c>
      <c r="N2757" t="s">
        <v>28</v>
      </c>
      <c r="O2757" t="s">
        <v>116</v>
      </c>
      <c r="P2757">
        <v>6</v>
      </c>
      <c r="Q2757">
        <v>4.0999999999999996</v>
      </c>
      <c r="R2757" t="s">
        <v>30</v>
      </c>
      <c r="S2757" t="s">
        <v>60</v>
      </c>
    </row>
    <row r="2758" spans="1:19" x14ac:dyDescent="0.35">
      <c r="A2758" t="s">
        <v>6336</v>
      </c>
      <c r="B2758" t="s">
        <v>1280</v>
      </c>
      <c r="D2758" t="s">
        <v>127</v>
      </c>
      <c r="E2758" t="s">
        <v>231</v>
      </c>
      <c r="F2758" t="s">
        <v>57</v>
      </c>
      <c r="G2758" t="s">
        <v>232</v>
      </c>
      <c r="H2758">
        <v>227.41</v>
      </c>
      <c r="I2758">
        <v>12</v>
      </c>
      <c r="J2758">
        <v>0</v>
      </c>
      <c r="K2758">
        <v>2728.92</v>
      </c>
      <c r="L2758" t="s">
        <v>26</v>
      </c>
      <c r="M2758" t="s">
        <v>111</v>
      </c>
      <c r="N2758" t="s">
        <v>40</v>
      </c>
      <c r="O2758" t="s">
        <v>41</v>
      </c>
      <c r="P2758">
        <v>2</v>
      </c>
      <c r="Q2758">
        <v>2.6</v>
      </c>
      <c r="R2758" t="s">
        <v>30</v>
      </c>
      <c r="S2758" t="s">
        <v>60</v>
      </c>
    </row>
    <row r="2759" spans="1:19" x14ac:dyDescent="0.35">
      <c r="A2759" t="s">
        <v>6337</v>
      </c>
      <c r="B2759" t="s">
        <v>5724</v>
      </c>
      <c r="C2759" t="s">
        <v>6338</v>
      </c>
      <c r="D2759" t="s">
        <v>127</v>
      </c>
      <c r="E2759" t="s">
        <v>214</v>
      </c>
      <c r="F2759" t="s">
        <v>66</v>
      </c>
      <c r="G2759" t="s">
        <v>215</v>
      </c>
      <c r="H2759">
        <v>1791.41</v>
      </c>
      <c r="I2759">
        <v>2</v>
      </c>
      <c r="J2759">
        <v>0.15</v>
      </c>
      <c r="K2759">
        <v>3045.4</v>
      </c>
      <c r="L2759" t="s">
        <v>98</v>
      </c>
      <c r="M2759" t="s">
        <v>27</v>
      </c>
      <c r="N2759" t="s">
        <v>40</v>
      </c>
      <c r="O2759" t="s">
        <v>105</v>
      </c>
      <c r="P2759">
        <v>12</v>
      </c>
      <c r="Q2759">
        <v>3.9</v>
      </c>
      <c r="R2759" t="s">
        <v>30</v>
      </c>
      <c r="S2759" t="s">
        <v>52</v>
      </c>
    </row>
    <row r="2760" spans="1:19" x14ac:dyDescent="0.35">
      <c r="A2760" t="s">
        <v>6339</v>
      </c>
      <c r="B2760" t="s">
        <v>2734</v>
      </c>
      <c r="C2760" t="s">
        <v>6340</v>
      </c>
      <c r="D2760" t="s">
        <v>127</v>
      </c>
      <c r="E2760" t="s">
        <v>313</v>
      </c>
      <c r="F2760" t="s">
        <v>47</v>
      </c>
      <c r="G2760" t="s">
        <v>48</v>
      </c>
      <c r="H2760">
        <v>27</v>
      </c>
      <c r="I2760">
        <v>11</v>
      </c>
      <c r="J2760">
        <v>0</v>
      </c>
      <c r="K2760">
        <v>297</v>
      </c>
      <c r="L2760" t="s">
        <v>165</v>
      </c>
      <c r="M2760" t="s">
        <v>122</v>
      </c>
      <c r="N2760" t="s">
        <v>85</v>
      </c>
      <c r="O2760" t="s">
        <v>92</v>
      </c>
      <c r="P2760">
        <v>12</v>
      </c>
      <c r="Q2760">
        <v>1.8</v>
      </c>
      <c r="R2760" t="s">
        <v>30</v>
      </c>
      <c r="S2760" t="s">
        <v>52</v>
      </c>
    </row>
    <row r="2761" spans="1:19" x14ac:dyDescent="0.35">
      <c r="A2761" t="s">
        <v>6341</v>
      </c>
      <c r="B2761" t="s">
        <v>2994</v>
      </c>
      <c r="C2761" t="s">
        <v>6342</v>
      </c>
      <c r="D2761" t="s">
        <v>72</v>
      </c>
      <c r="E2761" t="s">
        <v>219</v>
      </c>
      <c r="F2761" t="s">
        <v>47</v>
      </c>
      <c r="G2761" t="s">
        <v>210</v>
      </c>
      <c r="H2761">
        <v>56.36</v>
      </c>
      <c r="I2761">
        <v>12</v>
      </c>
      <c r="J2761">
        <v>0.1</v>
      </c>
      <c r="K2761">
        <v>608.69000000000005</v>
      </c>
      <c r="L2761" t="s">
        <v>26</v>
      </c>
      <c r="M2761" t="s">
        <v>90</v>
      </c>
      <c r="N2761" t="s">
        <v>172</v>
      </c>
      <c r="O2761" t="s">
        <v>123</v>
      </c>
      <c r="P2761">
        <v>7</v>
      </c>
      <c r="Q2761">
        <v>2.5</v>
      </c>
      <c r="R2761" t="s">
        <v>30</v>
      </c>
      <c r="S2761" t="s">
        <v>52</v>
      </c>
    </row>
    <row r="2762" spans="1:19" x14ac:dyDescent="0.35">
      <c r="A2762" t="s">
        <v>6343</v>
      </c>
      <c r="B2762" t="s">
        <v>3130</v>
      </c>
      <c r="C2762" t="s">
        <v>6344</v>
      </c>
      <c r="D2762" t="s">
        <v>34</v>
      </c>
      <c r="E2762" t="s">
        <v>266</v>
      </c>
      <c r="F2762" t="s">
        <v>24</v>
      </c>
      <c r="G2762" t="s">
        <v>267</v>
      </c>
      <c r="H2762">
        <v>497.15</v>
      </c>
      <c r="I2762">
        <v>9</v>
      </c>
      <c r="J2762">
        <v>0</v>
      </c>
      <c r="K2762">
        <v>4474.3500000000004</v>
      </c>
      <c r="L2762" t="s">
        <v>49</v>
      </c>
      <c r="M2762" t="s">
        <v>183</v>
      </c>
      <c r="N2762" t="s">
        <v>166</v>
      </c>
      <c r="O2762" t="s">
        <v>116</v>
      </c>
      <c r="P2762">
        <v>6</v>
      </c>
      <c r="Q2762">
        <v>1</v>
      </c>
      <c r="R2762" t="s">
        <v>30</v>
      </c>
    </row>
    <row r="2763" spans="1:19" x14ac:dyDescent="0.35">
      <c r="A2763" t="s">
        <v>6345</v>
      </c>
      <c r="B2763" t="s">
        <v>334</v>
      </c>
      <c r="C2763" t="s">
        <v>6346</v>
      </c>
      <c r="D2763" t="s">
        <v>22</v>
      </c>
      <c r="E2763" t="s">
        <v>293</v>
      </c>
      <c r="F2763" t="s">
        <v>74</v>
      </c>
      <c r="G2763" t="s">
        <v>110</v>
      </c>
      <c r="H2763">
        <v>1116.93</v>
      </c>
      <c r="I2763">
        <v>12</v>
      </c>
      <c r="J2763">
        <v>0.1</v>
      </c>
      <c r="K2763">
        <v>12062.84</v>
      </c>
      <c r="L2763" t="s">
        <v>104</v>
      </c>
      <c r="M2763" t="s">
        <v>111</v>
      </c>
      <c r="N2763" t="s">
        <v>68</v>
      </c>
      <c r="O2763" t="s">
        <v>77</v>
      </c>
      <c r="P2763">
        <v>8</v>
      </c>
      <c r="Q2763">
        <v>4</v>
      </c>
      <c r="R2763" t="s">
        <v>30</v>
      </c>
      <c r="S2763" t="s">
        <v>86</v>
      </c>
    </row>
    <row r="2764" spans="1:19" x14ac:dyDescent="0.35">
      <c r="A2764" t="s">
        <v>6347</v>
      </c>
      <c r="B2764" t="s">
        <v>6348</v>
      </c>
      <c r="C2764" t="s">
        <v>6349</v>
      </c>
      <c r="D2764" t="s">
        <v>157</v>
      </c>
      <c r="E2764" t="s">
        <v>306</v>
      </c>
      <c r="F2764" t="s">
        <v>36</v>
      </c>
      <c r="G2764" t="s">
        <v>259</v>
      </c>
      <c r="H2764">
        <v>11.89</v>
      </c>
      <c r="I2764">
        <v>3</v>
      </c>
      <c r="J2764">
        <v>0</v>
      </c>
      <c r="K2764">
        <v>35.67</v>
      </c>
      <c r="L2764" t="s">
        <v>26</v>
      </c>
      <c r="M2764" t="s">
        <v>183</v>
      </c>
      <c r="N2764" t="s">
        <v>68</v>
      </c>
      <c r="O2764" t="s">
        <v>123</v>
      </c>
      <c r="P2764">
        <v>6</v>
      </c>
      <c r="Q2764">
        <v>3.5</v>
      </c>
      <c r="R2764" t="s">
        <v>30</v>
      </c>
      <c r="S2764" t="s">
        <v>52</v>
      </c>
    </row>
    <row r="2765" spans="1:19" x14ac:dyDescent="0.35">
      <c r="A2765" t="s">
        <v>6350</v>
      </c>
      <c r="B2765" t="s">
        <v>3894</v>
      </c>
      <c r="C2765" t="s">
        <v>5525</v>
      </c>
      <c r="D2765" t="s">
        <v>127</v>
      </c>
      <c r="E2765" t="s">
        <v>120</v>
      </c>
      <c r="F2765" t="s">
        <v>47</v>
      </c>
      <c r="G2765" t="s">
        <v>121</v>
      </c>
      <c r="H2765">
        <v>634.69000000000005</v>
      </c>
      <c r="I2765">
        <v>8</v>
      </c>
      <c r="J2765">
        <v>0.3</v>
      </c>
      <c r="K2765">
        <v>3554.26</v>
      </c>
      <c r="L2765" t="s">
        <v>49</v>
      </c>
      <c r="M2765" t="s">
        <v>111</v>
      </c>
      <c r="N2765" t="s">
        <v>59</v>
      </c>
      <c r="O2765" t="s">
        <v>41</v>
      </c>
      <c r="P2765">
        <v>9</v>
      </c>
      <c r="Q2765">
        <v>4.3</v>
      </c>
      <c r="R2765" t="s">
        <v>30</v>
      </c>
      <c r="S2765" t="s">
        <v>52</v>
      </c>
    </row>
    <row r="2766" spans="1:19" x14ac:dyDescent="0.35">
      <c r="A2766" t="s">
        <v>6351</v>
      </c>
      <c r="B2766" t="s">
        <v>1522</v>
      </c>
      <c r="C2766" t="s">
        <v>6352</v>
      </c>
      <c r="D2766" t="s">
        <v>22</v>
      </c>
      <c r="E2766" t="s">
        <v>96</v>
      </c>
      <c r="F2766" t="s">
        <v>57</v>
      </c>
      <c r="G2766" t="s">
        <v>97</v>
      </c>
      <c r="H2766">
        <v>706.66</v>
      </c>
      <c r="I2766">
        <v>11</v>
      </c>
      <c r="J2766">
        <v>0.05</v>
      </c>
      <c r="K2766">
        <v>7384.6</v>
      </c>
      <c r="L2766" t="s">
        <v>165</v>
      </c>
      <c r="M2766" t="s">
        <v>27</v>
      </c>
      <c r="N2766" t="s">
        <v>59</v>
      </c>
      <c r="O2766" t="s">
        <v>41</v>
      </c>
      <c r="P2766">
        <v>10</v>
      </c>
      <c r="Q2766">
        <v>2.8</v>
      </c>
      <c r="R2766" t="s">
        <v>30</v>
      </c>
      <c r="S2766" t="s">
        <v>60</v>
      </c>
    </row>
    <row r="2767" spans="1:19" x14ac:dyDescent="0.35">
      <c r="A2767" t="s">
        <v>6353</v>
      </c>
      <c r="B2767" t="s">
        <v>5487</v>
      </c>
      <c r="C2767" t="s">
        <v>6354</v>
      </c>
      <c r="D2767" t="s">
        <v>22</v>
      </c>
      <c r="E2767" t="s">
        <v>132</v>
      </c>
      <c r="F2767" t="s">
        <v>24</v>
      </c>
      <c r="G2767" t="s">
        <v>133</v>
      </c>
      <c r="H2767">
        <v>187.7</v>
      </c>
      <c r="I2767">
        <v>9</v>
      </c>
      <c r="J2767">
        <v>0</v>
      </c>
      <c r="K2767">
        <v>1689.3</v>
      </c>
      <c r="L2767" t="s">
        <v>302</v>
      </c>
      <c r="M2767" t="s">
        <v>183</v>
      </c>
      <c r="N2767" t="s">
        <v>59</v>
      </c>
      <c r="O2767" t="s">
        <v>29</v>
      </c>
      <c r="P2767">
        <v>2</v>
      </c>
      <c r="Q2767">
        <v>4.2</v>
      </c>
      <c r="R2767" t="s">
        <v>30</v>
      </c>
      <c r="S2767" t="s">
        <v>86</v>
      </c>
    </row>
    <row r="2768" spans="1:19" x14ac:dyDescent="0.35">
      <c r="A2768" t="s">
        <v>6355</v>
      </c>
      <c r="B2768" t="s">
        <v>1998</v>
      </c>
      <c r="C2768" t="s">
        <v>6356</v>
      </c>
      <c r="D2768" t="s">
        <v>34</v>
      </c>
      <c r="E2768" t="s">
        <v>23</v>
      </c>
      <c r="F2768" t="s">
        <v>24</v>
      </c>
      <c r="G2768" t="s">
        <v>25</v>
      </c>
      <c r="H2768">
        <v>31.14</v>
      </c>
      <c r="I2768">
        <v>8</v>
      </c>
      <c r="J2768">
        <v>0</v>
      </c>
      <c r="K2768">
        <v>249.12</v>
      </c>
      <c r="L2768" t="s">
        <v>142</v>
      </c>
      <c r="M2768" t="s">
        <v>84</v>
      </c>
      <c r="N2768" t="s">
        <v>68</v>
      </c>
      <c r="O2768" t="s">
        <v>116</v>
      </c>
      <c r="P2768">
        <v>7</v>
      </c>
      <c r="Q2768">
        <v>3.6</v>
      </c>
      <c r="R2768" t="s">
        <v>202</v>
      </c>
      <c r="S2768" t="s">
        <v>60</v>
      </c>
    </row>
    <row r="2769" spans="1:19" x14ac:dyDescent="0.35">
      <c r="A2769" t="s">
        <v>6357</v>
      </c>
      <c r="B2769" t="s">
        <v>3715</v>
      </c>
      <c r="C2769" t="s">
        <v>6358</v>
      </c>
      <c r="D2769" t="s">
        <v>127</v>
      </c>
      <c r="E2769" t="s">
        <v>403</v>
      </c>
      <c r="F2769" t="s">
        <v>74</v>
      </c>
      <c r="G2769" t="s">
        <v>148</v>
      </c>
      <c r="H2769">
        <v>1160.57</v>
      </c>
      <c r="I2769">
        <v>4</v>
      </c>
      <c r="J2769">
        <v>0.25</v>
      </c>
      <c r="K2769">
        <v>3481.71</v>
      </c>
      <c r="L2769" t="s">
        <v>38</v>
      </c>
      <c r="M2769" t="s">
        <v>39</v>
      </c>
      <c r="N2769" t="s">
        <v>28</v>
      </c>
      <c r="O2769" t="s">
        <v>92</v>
      </c>
      <c r="P2769">
        <v>5</v>
      </c>
      <c r="Q2769">
        <v>1</v>
      </c>
      <c r="R2769" t="s">
        <v>30</v>
      </c>
      <c r="S2769" t="s">
        <v>86</v>
      </c>
    </row>
    <row r="2770" spans="1:19" x14ac:dyDescent="0.35">
      <c r="A2770" t="s">
        <v>6359</v>
      </c>
      <c r="B2770" t="s">
        <v>5062</v>
      </c>
      <c r="C2770" t="s">
        <v>6360</v>
      </c>
      <c r="D2770" t="s">
        <v>72</v>
      </c>
      <c r="E2770" t="s">
        <v>209</v>
      </c>
      <c r="F2770" t="s">
        <v>47</v>
      </c>
      <c r="G2770" t="s">
        <v>210</v>
      </c>
      <c r="H2770">
        <v>127.58</v>
      </c>
      <c r="I2770">
        <v>12</v>
      </c>
      <c r="J2770">
        <v>0.1</v>
      </c>
      <c r="K2770">
        <v>1377.86</v>
      </c>
      <c r="L2770" t="s">
        <v>142</v>
      </c>
      <c r="M2770" t="s">
        <v>111</v>
      </c>
      <c r="N2770" t="s">
        <v>68</v>
      </c>
      <c r="O2770" t="s">
        <v>116</v>
      </c>
      <c r="P2770">
        <v>1</v>
      </c>
      <c r="Q2770">
        <v>2</v>
      </c>
      <c r="R2770" t="s">
        <v>30</v>
      </c>
      <c r="S2770" t="s">
        <v>60</v>
      </c>
    </row>
    <row r="2771" spans="1:19" x14ac:dyDescent="0.35">
      <c r="A2771" t="s">
        <v>6361</v>
      </c>
      <c r="B2771" t="s">
        <v>2510</v>
      </c>
      <c r="C2771" t="s">
        <v>6362</v>
      </c>
      <c r="D2771" t="s">
        <v>72</v>
      </c>
      <c r="E2771" t="s">
        <v>288</v>
      </c>
      <c r="F2771" t="s">
        <v>57</v>
      </c>
      <c r="G2771" t="s">
        <v>289</v>
      </c>
      <c r="H2771">
        <v>492.06</v>
      </c>
      <c r="I2771">
        <v>1</v>
      </c>
      <c r="J2771">
        <v>0.15</v>
      </c>
      <c r="K2771">
        <v>418.25</v>
      </c>
      <c r="L2771" t="s">
        <v>98</v>
      </c>
      <c r="M2771" t="s">
        <v>183</v>
      </c>
      <c r="N2771" t="s">
        <v>59</v>
      </c>
      <c r="O2771" t="s">
        <v>50</v>
      </c>
      <c r="P2771">
        <v>3</v>
      </c>
      <c r="Q2771">
        <v>3</v>
      </c>
      <c r="R2771" t="s">
        <v>143</v>
      </c>
      <c r="S2771" t="s">
        <v>60</v>
      </c>
    </row>
    <row r="2772" spans="1:19" x14ac:dyDescent="0.35">
      <c r="A2772" t="s">
        <v>6363</v>
      </c>
      <c r="B2772" t="s">
        <v>2541</v>
      </c>
      <c r="C2772" t="s">
        <v>6364</v>
      </c>
      <c r="D2772" t="s">
        <v>34</v>
      </c>
      <c r="E2772" t="s">
        <v>96</v>
      </c>
      <c r="F2772" t="s">
        <v>57</v>
      </c>
      <c r="G2772" t="s">
        <v>97</v>
      </c>
      <c r="H2772">
        <v>700.22</v>
      </c>
      <c r="I2772">
        <v>4</v>
      </c>
      <c r="J2772">
        <v>0.25</v>
      </c>
      <c r="K2772">
        <v>2100.66</v>
      </c>
      <c r="L2772" t="s">
        <v>142</v>
      </c>
      <c r="M2772" t="s">
        <v>27</v>
      </c>
      <c r="N2772" t="s">
        <v>40</v>
      </c>
      <c r="O2772" t="s">
        <v>41</v>
      </c>
      <c r="P2772">
        <v>4</v>
      </c>
      <c r="Q2772">
        <v>3.5</v>
      </c>
      <c r="R2772" t="s">
        <v>30</v>
      </c>
      <c r="S2772" t="s">
        <v>60</v>
      </c>
    </row>
    <row r="2773" spans="1:19" x14ac:dyDescent="0.35">
      <c r="A2773" t="s">
        <v>6365</v>
      </c>
      <c r="B2773" t="s">
        <v>1215</v>
      </c>
      <c r="C2773" t="s">
        <v>6026</v>
      </c>
      <c r="D2773" t="s">
        <v>64</v>
      </c>
      <c r="E2773" t="s">
        <v>132</v>
      </c>
      <c r="F2773" t="s">
        <v>24</v>
      </c>
      <c r="G2773" t="s">
        <v>133</v>
      </c>
      <c r="H2773">
        <v>222.09</v>
      </c>
      <c r="I2773">
        <v>14</v>
      </c>
      <c r="J2773">
        <v>0.25</v>
      </c>
      <c r="K2773">
        <v>2331.9499999999998</v>
      </c>
      <c r="L2773" t="s">
        <v>49</v>
      </c>
      <c r="M2773" t="s">
        <v>27</v>
      </c>
      <c r="N2773" t="s">
        <v>166</v>
      </c>
      <c r="O2773" t="s">
        <v>77</v>
      </c>
      <c r="P2773">
        <v>12</v>
      </c>
      <c r="Q2773">
        <v>1.3</v>
      </c>
      <c r="R2773" t="s">
        <v>30</v>
      </c>
      <c r="S2773" t="s">
        <v>52</v>
      </c>
    </row>
    <row r="2774" spans="1:19" x14ac:dyDescent="0.35">
      <c r="A2774" t="s">
        <v>6366</v>
      </c>
      <c r="B2774" t="s">
        <v>6367</v>
      </c>
      <c r="C2774" t="s">
        <v>4820</v>
      </c>
      <c r="D2774" t="s">
        <v>22</v>
      </c>
      <c r="E2774" t="s">
        <v>403</v>
      </c>
      <c r="F2774" t="s">
        <v>74</v>
      </c>
      <c r="G2774" t="s">
        <v>148</v>
      </c>
      <c r="H2774">
        <v>88.26</v>
      </c>
      <c r="I2774">
        <v>9</v>
      </c>
      <c r="J2774">
        <v>0.15</v>
      </c>
      <c r="K2774">
        <v>675.19</v>
      </c>
      <c r="L2774" t="s">
        <v>302</v>
      </c>
      <c r="M2774" t="s">
        <v>111</v>
      </c>
      <c r="N2774" t="s">
        <v>85</v>
      </c>
      <c r="O2774" t="s">
        <v>116</v>
      </c>
      <c r="P2774">
        <v>2</v>
      </c>
      <c r="Q2774">
        <v>3.8</v>
      </c>
      <c r="S2774" t="s">
        <v>60</v>
      </c>
    </row>
    <row r="2775" spans="1:19" x14ac:dyDescent="0.35">
      <c r="A2775" t="s">
        <v>6368</v>
      </c>
      <c r="B2775" t="s">
        <v>3953</v>
      </c>
      <c r="C2775" t="s">
        <v>2552</v>
      </c>
      <c r="D2775" t="s">
        <v>34</v>
      </c>
      <c r="E2775" t="s">
        <v>193</v>
      </c>
      <c r="F2775" t="s">
        <v>24</v>
      </c>
      <c r="G2775" t="s">
        <v>194</v>
      </c>
      <c r="H2775">
        <v>378.3</v>
      </c>
      <c r="I2775">
        <v>2</v>
      </c>
      <c r="J2775">
        <v>0</v>
      </c>
      <c r="K2775">
        <v>756.6</v>
      </c>
      <c r="L2775" t="s">
        <v>165</v>
      </c>
      <c r="M2775" t="s">
        <v>90</v>
      </c>
      <c r="N2775" t="s">
        <v>85</v>
      </c>
      <c r="O2775" t="s">
        <v>105</v>
      </c>
      <c r="P2775">
        <v>7</v>
      </c>
      <c r="Q2775">
        <v>3.2</v>
      </c>
      <c r="R2775" t="s">
        <v>30</v>
      </c>
      <c r="S2775" t="s">
        <v>60</v>
      </c>
    </row>
    <row r="2776" spans="1:19" x14ac:dyDescent="0.35">
      <c r="A2776" t="s">
        <v>6369</v>
      </c>
      <c r="B2776" t="s">
        <v>750</v>
      </c>
      <c r="C2776" t="s">
        <v>642</v>
      </c>
      <c r="D2776" t="s">
        <v>64</v>
      </c>
      <c r="E2776" t="s">
        <v>251</v>
      </c>
      <c r="F2776" t="s">
        <v>36</v>
      </c>
      <c r="G2776" t="s">
        <v>252</v>
      </c>
      <c r="H2776">
        <v>13.57</v>
      </c>
      <c r="I2776">
        <v>3</v>
      </c>
      <c r="J2776">
        <v>0.2</v>
      </c>
      <c r="K2776">
        <v>32.57</v>
      </c>
      <c r="L2776" t="s">
        <v>83</v>
      </c>
      <c r="M2776" t="s">
        <v>183</v>
      </c>
      <c r="N2776" t="s">
        <v>59</v>
      </c>
      <c r="O2776" t="s">
        <v>116</v>
      </c>
      <c r="P2776">
        <v>1</v>
      </c>
      <c r="Q2776">
        <v>3.1</v>
      </c>
      <c r="R2776" t="s">
        <v>30</v>
      </c>
      <c r="S2776" t="s">
        <v>52</v>
      </c>
    </row>
    <row r="2777" spans="1:19" x14ac:dyDescent="0.35">
      <c r="A2777" t="s">
        <v>6370</v>
      </c>
      <c r="B2777" t="s">
        <v>6277</v>
      </c>
      <c r="C2777" t="s">
        <v>6371</v>
      </c>
      <c r="D2777" t="s">
        <v>22</v>
      </c>
      <c r="E2777" t="s">
        <v>306</v>
      </c>
      <c r="F2777" t="s">
        <v>36</v>
      </c>
      <c r="G2777" t="s">
        <v>259</v>
      </c>
      <c r="H2777">
        <v>15.16</v>
      </c>
      <c r="I2777">
        <v>10</v>
      </c>
      <c r="J2777">
        <v>0</v>
      </c>
      <c r="K2777">
        <v>151.6</v>
      </c>
      <c r="L2777" t="s">
        <v>26</v>
      </c>
      <c r="M2777" t="s">
        <v>39</v>
      </c>
      <c r="N2777" t="s">
        <v>28</v>
      </c>
      <c r="O2777" t="s">
        <v>29</v>
      </c>
      <c r="P2777">
        <v>3</v>
      </c>
      <c r="Q2777">
        <v>2.2000000000000002</v>
      </c>
      <c r="R2777" t="s">
        <v>51</v>
      </c>
      <c r="S2777" t="s">
        <v>60</v>
      </c>
    </row>
    <row r="2778" spans="1:19" x14ac:dyDescent="0.35">
      <c r="A2778" t="s">
        <v>6372</v>
      </c>
      <c r="B2778" t="s">
        <v>2410</v>
      </c>
      <c r="C2778" t="s">
        <v>6373</v>
      </c>
      <c r="D2778" t="s">
        <v>72</v>
      </c>
      <c r="E2778" t="s">
        <v>533</v>
      </c>
      <c r="F2778" t="s">
        <v>74</v>
      </c>
      <c r="G2778" t="s">
        <v>534</v>
      </c>
      <c r="H2778">
        <v>480.07</v>
      </c>
      <c r="I2778">
        <v>8</v>
      </c>
      <c r="J2778">
        <v>0.15</v>
      </c>
      <c r="K2778">
        <v>3264.48</v>
      </c>
      <c r="L2778" t="s">
        <v>76</v>
      </c>
      <c r="M2778" t="s">
        <v>122</v>
      </c>
      <c r="N2778" t="s">
        <v>91</v>
      </c>
      <c r="O2778" t="s">
        <v>41</v>
      </c>
      <c r="P2778">
        <v>12</v>
      </c>
      <c r="Q2778">
        <v>3.4</v>
      </c>
      <c r="R2778" t="s">
        <v>30</v>
      </c>
      <c r="S2778" t="s">
        <v>60</v>
      </c>
    </row>
    <row r="2779" spans="1:19" x14ac:dyDescent="0.35">
      <c r="A2779" t="s">
        <v>6374</v>
      </c>
      <c r="B2779" t="s">
        <v>3543</v>
      </c>
      <c r="C2779" t="s">
        <v>5273</v>
      </c>
      <c r="D2779" t="s">
        <v>34</v>
      </c>
      <c r="E2779" t="s">
        <v>239</v>
      </c>
      <c r="F2779" t="s">
        <v>66</v>
      </c>
      <c r="G2779" t="s">
        <v>240</v>
      </c>
      <c r="H2779">
        <v>628.64</v>
      </c>
      <c r="I2779">
        <v>6</v>
      </c>
      <c r="J2779">
        <v>0.15</v>
      </c>
      <c r="K2779">
        <v>3206.06</v>
      </c>
      <c r="L2779" t="s">
        <v>49</v>
      </c>
      <c r="M2779" t="s">
        <v>39</v>
      </c>
      <c r="N2779" t="s">
        <v>166</v>
      </c>
      <c r="O2779" t="s">
        <v>41</v>
      </c>
      <c r="P2779">
        <v>9</v>
      </c>
      <c r="Q2779">
        <v>1.1000000000000001</v>
      </c>
      <c r="R2779" t="s">
        <v>30</v>
      </c>
      <c r="S2779" t="s">
        <v>60</v>
      </c>
    </row>
    <row r="2780" spans="1:19" x14ac:dyDescent="0.35">
      <c r="A2780" t="s">
        <v>6375</v>
      </c>
      <c r="B2780" t="s">
        <v>697</v>
      </c>
      <c r="C2780" t="s">
        <v>3286</v>
      </c>
      <c r="D2780" t="s">
        <v>64</v>
      </c>
      <c r="E2780" t="s">
        <v>214</v>
      </c>
      <c r="F2780" t="s">
        <v>66</v>
      </c>
      <c r="G2780" t="s">
        <v>215</v>
      </c>
      <c r="H2780">
        <v>1945.63</v>
      </c>
      <c r="I2780">
        <v>8</v>
      </c>
      <c r="J2780">
        <v>0.2</v>
      </c>
      <c r="K2780">
        <v>12452.03</v>
      </c>
      <c r="L2780" t="s">
        <v>142</v>
      </c>
      <c r="M2780" t="s">
        <v>122</v>
      </c>
      <c r="N2780" t="s">
        <v>91</v>
      </c>
      <c r="O2780" t="s">
        <v>92</v>
      </c>
      <c r="P2780">
        <v>11</v>
      </c>
      <c r="Q2780">
        <v>1.3</v>
      </c>
      <c r="R2780" t="s">
        <v>30</v>
      </c>
      <c r="S2780" t="s">
        <v>86</v>
      </c>
    </row>
    <row r="2781" spans="1:19" x14ac:dyDescent="0.35">
      <c r="A2781" t="s">
        <v>6376</v>
      </c>
      <c r="B2781" t="s">
        <v>1041</v>
      </c>
      <c r="C2781" t="s">
        <v>6377</v>
      </c>
      <c r="D2781" t="s">
        <v>22</v>
      </c>
      <c r="E2781" t="s">
        <v>344</v>
      </c>
      <c r="F2781" t="s">
        <v>24</v>
      </c>
      <c r="G2781" t="s">
        <v>345</v>
      </c>
      <c r="H2781">
        <v>26.78</v>
      </c>
      <c r="I2781">
        <v>7</v>
      </c>
      <c r="J2781">
        <v>0.1</v>
      </c>
      <c r="K2781">
        <v>168.71</v>
      </c>
      <c r="L2781" t="s">
        <v>83</v>
      </c>
      <c r="M2781" t="s">
        <v>90</v>
      </c>
      <c r="N2781" t="s">
        <v>68</v>
      </c>
      <c r="O2781" t="s">
        <v>50</v>
      </c>
      <c r="P2781">
        <v>2</v>
      </c>
      <c r="Q2781">
        <v>3.9</v>
      </c>
      <c r="R2781" t="s">
        <v>30</v>
      </c>
      <c r="S2781" t="s">
        <v>60</v>
      </c>
    </row>
    <row r="2782" spans="1:19" x14ac:dyDescent="0.35">
      <c r="A2782" t="s">
        <v>6378</v>
      </c>
      <c r="B2782" t="s">
        <v>1221</v>
      </c>
      <c r="C2782" t="s">
        <v>6379</v>
      </c>
      <c r="D2782" t="s">
        <v>127</v>
      </c>
      <c r="E2782" t="s">
        <v>170</v>
      </c>
      <c r="F2782" t="s">
        <v>66</v>
      </c>
      <c r="G2782" t="s">
        <v>171</v>
      </c>
      <c r="H2782">
        <v>1369.04</v>
      </c>
      <c r="I2782">
        <v>14</v>
      </c>
      <c r="J2782">
        <v>0.1</v>
      </c>
      <c r="K2782">
        <v>17249.900000000001</v>
      </c>
      <c r="L2782" t="s">
        <v>104</v>
      </c>
      <c r="M2782" t="s">
        <v>183</v>
      </c>
      <c r="N2782" t="s">
        <v>166</v>
      </c>
      <c r="O2782" t="s">
        <v>123</v>
      </c>
      <c r="P2782">
        <v>5</v>
      </c>
      <c r="Q2782">
        <v>2.2999999999999998</v>
      </c>
      <c r="R2782" t="s">
        <v>30</v>
      </c>
      <c r="S2782" t="s">
        <v>294</v>
      </c>
    </row>
    <row r="2783" spans="1:19" x14ac:dyDescent="0.35">
      <c r="A2783" t="s">
        <v>6380</v>
      </c>
      <c r="B2783" t="s">
        <v>405</v>
      </c>
      <c r="C2783" t="s">
        <v>6381</v>
      </c>
      <c r="D2783" t="s">
        <v>64</v>
      </c>
      <c r="E2783" t="s">
        <v>399</v>
      </c>
      <c r="F2783" t="s">
        <v>24</v>
      </c>
      <c r="G2783" t="s">
        <v>182</v>
      </c>
      <c r="H2783">
        <v>141.22</v>
      </c>
      <c r="I2783">
        <v>13</v>
      </c>
      <c r="J2783">
        <v>0.3</v>
      </c>
      <c r="K2783">
        <v>1285.0999999999999</v>
      </c>
      <c r="L2783" t="s">
        <v>98</v>
      </c>
      <c r="M2783" t="s">
        <v>111</v>
      </c>
      <c r="N2783" t="s">
        <v>28</v>
      </c>
      <c r="O2783" t="s">
        <v>41</v>
      </c>
      <c r="P2783">
        <v>4</v>
      </c>
      <c r="Q2783">
        <v>2.4</v>
      </c>
      <c r="R2783" t="s">
        <v>30</v>
      </c>
      <c r="S2783" t="s">
        <v>60</v>
      </c>
    </row>
    <row r="2784" spans="1:19" x14ac:dyDescent="0.35">
      <c r="A2784" t="s">
        <v>6382</v>
      </c>
      <c r="B2784" t="s">
        <v>1780</v>
      </c>
      <c r="C2784" t="s">
        <v>4745</v>
      </c>
      <c r="D2784" t="s">
        <v>127</v>
      </c>
      <c r="E2784" t="s">
        <v>193</v>
      </c>
      <c r="F2784" t="s">
        <v>24</v>
      </c>
      <c r="G2784" t="s">
        <v>194</v>
      </c>
      <c r="H2784">
        <v>167.95</v>
      </c>
      <c r="I2784">
        <v>13</v>
      </c>
      <c r="J2784">
        <v>0</v>
      </c>
      <c r="K2784">
        <v>2183.35</v>
      </c>
      <c r="L2784" t="s">
        <v>98</v>
      </c>
      <c r="M2784" t="s">
        <v>39</v>
      </c>
      <c r="N2784" t="s">
        <v>91</v>
      </c>
      <c r="O2784" t="s">
        <v>123</v>
      </c>
      <c r="P2784">
        <v>12</v>
      </c>
      <c r="Q2784">
        <v>1.8</v>
      </c>
      <c r="R2784" t="s">
        <v>202</v>
      </c>
      <c r="S2784" t="s">
        <v>60</v>
      </c>
    </row>
    <row r="2785" spans="1:19" x14ac:dyDescent="0.35">
      <c r="A2785" t="s">
        <v>6383</v>
      </c>
      <c r="B2785" t="s">
        <v>3101</v>
      </c>
      <c r="C2785" t="s">
        <v>6384</v>
      </c>
      <c r="D2785" t="s">
        <v>127</v>
      </c>
      <c r="E2785" t="s">
        <v>251</v>
      </c>
      <c r="F2785" t="s">
        <v>36</v>
      </c>
      <c r="G2785" t="s">
        <v>252</v>
      </c>
      <c r="H2785">
        <v>22.66</v>
      </c>
      <c r="I2785">
        <v>5</v>
      </c>
      <c r="J2785">
        <v>0.05</v>
      </c>
      <c r="K2785">
        <v>107.63</v>
      </c>
      <c r="L2785" t="s">
        <v>98</v>
      </c>
      <c r="M2785" t="s">
        <v>183</v>
      </c>
      <c r="N2785" t="s">
        <v>68</v>
      </c>
      <c r="O2785" t="s">
        <v>123</v>
      </c>
      <c r="P2785">
        <v>3</v>
      </c>
      <c r="Q2785">
        <v>2.8</v>
      </c>
      <c r="R2785" t="s">
        <v>30</v>
      </c>
      <c r="S2785" t="s">
        <v>60</v>
      </c>
    </row>
    <row r="2786" spans="1:19" x14ac:dyDescent="0.35">
      <c r="A2786" t="s">
        <v>6385</v>
      </c>
      <c r="B2786" t="s">
        <v>935</v>
      </c>
      <c r="C2786" t="s">
        <v>6386</v>
      </c>
      <c r="D2786" t="s">
        <v>64</v>
      </c>
      <c r="E2786" t="s">
        <v>81</v>
      </c>
      <c r="F2786" t="s">
        <v>57</v>
      </c>
      <c r="G2786" t="s">
        <v>82</v>
      </c>
      <c r="H2786">
        <v>472.58</v>
      </c>
      <c r="I2786">
        <v>9</v>
      </c>
      <c r="J2786">
        <v>0.1</v>
      </c>
      <c r="K2786">
        <v>3827.9</v>
      </c>
      <c r="L2786" t="s">
        <v>49</v>
      </c>
      <c r="M2786" t="s">
        <v>27</v>
      </c>
      <c r="N2786" t="s">
        <v>166</v>
      </c>
      <c r="O2786" t="s">
        <v>123</v>
      </c>
      <c r="P2786">
        <v>5</v>
      </c>
      <c r="Q2786">
        <v>1.2</v>
      </c>
      <c r="R2786" t="s">
        <v>30</v>
      </c>
    </row>
    <row r="2787" spans="1:19" x14ac:dyDescent="0.35">
      <c r="A2787" t="s">
        <v>6387</v>
      </c>
      <c r="B2787" t="s">
        <v>815</v>
      </c>
      <c r="C2787" t="s">
        <v>6388</v>
      </c>
      <c r="D2787" t="s">
        <v>127</v>
      </c>
      <c r="E2787" t="s">
        <v>351</v>
      </c>
      <c r="F2787" t="s">
        <v>57</v>
      </c>
      <c r="G2787" t="s">
        <v>289</v>
      </c>
      <c r="H2787">
        <v>61.22</v>
      </c>
      <c r="I2787">
        <v>4</v>
      </c>
      <c r="J2787">
        <v>0.3</v>
      </c>
      <c r="K2787">
        <v>171.42</v>
      </c>
      <c r="L2787" t="s">
        <v>98</v>
      </c>
      <c r="M2787" t="s">
        <v>183</v>
      </c>
      <c r="N2787" t="s">
        <v>85</v>
      </c>
      <c r="O2787" t="s">
        <v>41</v>
      </c>
      <c r="P2787">
        <v>6</v>
      </c>
      <c r="Q2787">
        <v>2.2000000000000002</v>
      </c>
      <c r="R2787" t="s">
        <v>30</v>
      </c>
      <c r="S2787" t="s">
        <v>60</v>
      </c>
    </row>
    <row r="2788" spans="1:19" x14ac:dyDescent="0.35">
      <c r="A2788" t="s">
        <v>6389</v>
      </c>
      <c r="B2788" t="s">
        <v>304</v>
      </c>
      <c r="C2788" t="s">
        <v>347</v>
      </c>
      <c r="D2788" t="s">
        <v>127</v>
      </c>
      <c r="E2788" t="s">
        <v>152</v>
      </c>
      <c r="F2788" t="s">
        <v>57</v>
      </c>
      <c r="G2788" t="s">
        <v>153</v>
      </c>
      <c r="H2788">
        <v>245.01</v>
      </c>
      <c r="J2788">
        <v>0</v>
      </c>
      <c r="L2788" t="s">
        <v>98</v>
      </c>
      <c r="M2788" t="s">
        <v>84</v>
      </c>
      <c r="N2788" t="s">
        <v>68</v>
      </c>
      <c r="O2788" t="s">
        <v>116</v>
      </c>
      <c r="P2788">
        <v>1</v>
      </c>
      <c r="Q2788">
        <v>3.1</v>
      </c>
      <c r="R2788" t="s">
        <v>30</v>
      </c>
      <c r="S2788" t="s">
        <v>60</v>
      </c>
    </row>
    <row r="2789" spans="1:19" x14ac:dyDescent="0.35">
      <c r="A2789" t="s">
        <v>6390</v>
      </c>
      <c r="B2789" t="s">
        <v>1047</v>
      </c>
      <c r="C2789" t="s">
        <v>6391</v>
      </c>
      <c r="D2789" t="s">
        <v>64</v>
      </c>
      <c r="E2789" t="s">
        <v>416</v>
      </c>
      <c r="F2789" t="s">
        <v>66</v>
      </c>
      <c r="G2789" t="s">
        <v>417</v>
      </c>
      <c r="H2789">
        <v>317.45</v>
      </c>
      <c r="I2789">
        <v>2</v>
      </c>
      <c r="J2789">
        <v>0</v>
      </c>
      <c r="K2789">
        <v>634.9</v>
      </c>
      <c r="L2789" t="s">
        <v>165</v>
      </c>
      <c r="M2789" t="s">
        <v>183</v>
      </c>
      <c r="N2789" t="s">
        <v>59</v>
      </c>
      <c r="O2789" t="s">
        <v>116</v>
      </c>
      <c r="P2789">
        <v>2</v>
      </c>
      <c r="Q2789">
        <v>2.9</v>
      </c>
      <c r="R2789" t="s">
        <v>30</v>
      </c>
      <c r="S2789" t="s">
        <v>42</v>
      </c>
    </row>
    <row r="2790" spans="1:19" x14ac:dyDescent="0.35">
      <c r="A2790" t="s">
        <v>6392</v>
      </c>
      <c r="B2790" t="s">
        <v>6393</v>
      </c>
      <c r="C2790" t="s">
        <v>6394</v>
      </c>
      <c r="D2790" t="s">
        <v>157</v>
      </c>
      <c r="E2790" t="s">
        <v>266</v>
      </c>
      <c r="F2790" t="s">
        <v>24</v>
      </c>
      <c r="G2790" t="s">
        <v>267</v>
      </c>
      <c r="H2790">
        <v>116.11</v>
      </c>
      <c r="I2790">
        <v>2</v>
      </c>
      <c r="J2790">
        <v>0</v>
      </c>
      <c r="K2790">
        <v>232.22</v>
      </c>
      <c r="L2790" t="s">
        <v>104</v>
      </c>
      <c r="M2790" t="s">
        <v>122</v>
      </c>
      <c r="N2790" t="s">
        <v>85</v>
      </c>
      <c r="O2790" t="s">
        <v>77</v>
      </c>
      <c r="P2790">
        <v>1</v>
      </c>
      <c r="Q2790">
        <v>5</v>
      </c>
      <c r="R2790" t="s">
        <v>30</v>
      </c>
      <c r="S2790" t="s">
        <v>60</v>
      </c>
    </row>
    <row r="2791" spans="1:19" x14ac:dyDescent="0.35">
      <c r="A2791" t="s">
        <v>6395</v>
      </c>
      <c r="B2791" t="s">
        <v>4463</v>
      </c>
      <c r="C2791" t="s">
        <v>5495</v>
      </c>
      <c r="D2791" t="s">
        <v>22</v>
      </c>
      <c r="E2791" t="s">
        <v>56</v>
      </c>
      <c r="F2791" t="s">
        <v>57</v>
      </c>
      <c r="G2791" t="s">
        <v>58</v>
      </c>
      <c r="H2791">
        <v>753.11</v>
      </c>
      <c r="I2791">
        <v>2</v>
      </c>
      <c r="J2791">
        <v>0</v>
      </c>
      <c r="K2791">
        <v>1506.22</v>
      </c>
      <c r="L2791" t="s">
        <v>104</v>
      </c>
      <c r="M2791" t="s">
        <v>122</v>
      </c>
      <c r="N2791" t="s">
        <v>40</v>
      </c>
      <c r="O2791" t="s">
        <v>77</v>
      </c>
      <c r="P2791">
        <v>3</v>
      </c>
      <c r="Q2791">
        <v>2.6</v>
      </c>
      <c r="R2791" t="s">
        <v>30</v>
      </c>
      <c r="S2791" t="s">
        <v>60</v>
      </c>
    </row>
    <row r="2792" spans="1:19" x14ac:dyDescent="0.35">
      <c r="A2792" t="s">
        <v>6396</v>
      </c>
      <c r="B2792" t="s">
        <v>1343</v>
      </c>
      <c r="C2792" t="s">
        <v>6397</v>
      </c>
      <c r="D2792" t="s">
        <v>157</v>
      </c>
      <c r="E2792" t="s">
        <v>344</v>
      </c>
      <c r="F2792" t="s">
        <v>24</v>
      </c>
      <c r="G2792" t="s">
        <v>345</v>
      </c>
      <c r="H2792">
        <v>292.99</v>
      </c>
      <c r="I2792">
        <v>10</v>
      </c>
      <c r="J2792">
        <v>0.25</v>
      </c>
      <c r="K2792">
        <v>2197.4299999999998</v>
      </c>
      <c r="L2792" t="s">
        <v>302</v>
      </c>
      <c r="M2792" t="s">
        <v>122</v>
      </c>
      <c r="N2792" t="s">
        <v>91</v>
      </c>
      <c r="O2792" t="s">
        <v>105</v>
      </c>
      <c r="P2792">
        <v>8</v>
      </c>
      <c r="Q2792">
        <v>2.5</v>
      </c>
      <c r="S2792" t="s">
        <v>52</v>
      </c>
    </row>
    <row r="2793" spans="1:19" x14ac:dyDescent="0.35">
      <c r="A2793" t="s">
        <v>6398</v>
      </c>
      <c r="B2793" t="s">
        <v>3546</v>
      </c>
      <c r="C2793" t="s">
        <v>4589</v>
      </c>
      <c r="D2793" t="s">
        <v>127</v>
      </c>
      <c r="E2793" t="s">
        <v>227</v>
      </c>
      <c r="F2793" t="s">
        <v>47</v>
      </c>
      <c r="G2793" t="s">
        <v>228</v>
      </c>
      <c r="H2793">
        <v>445.96</v>
      </c>
      <c r="I2793">
        <v>7</v>
      </c>
      <c r="J2793">
        <v>0.15</v>
      </c>
      <c r="K2793">
        <v>2653.46</v>
      </c>
      <c r="L2793" t="s">
        <v>104</v>
      </c>
      <c r="M2793" t="s">
        <v>39</v>
      </c>
      <c r="N2793" t="s">
        <v>172</v>
      </c>
      <c r="O2793" t="s">
        <v>105</v>
      </c>
      <c r="P2793">
        <v>8</v>
      </c>
      <c r="Q2793">
        <v>3</v>
      </c>
      <c r="R2793" t="s">
        <v>30</v>
      </c>
      <c r="S2793" t="s">
        <v>86</v>
      </c>
    </row>
    <row r="2794" spans="1:19" x14ac:dyDescent="0.35">
      <c r="A2794" t="s">
        <v>6399</v>
      </c>
      <c r="B2794" t="s">
        <v>125</v>
      </c>
      <c r="C2794" t="s">
        <v>6400</v>
      </c>
      <c r="D2794" t="s">
        <v>127</v>
      </c>
      <c r="E2794" t="s">
        <v>274</v>
      </c>
      <c r="F2794" t="s">
        <v>74</v>
      </c>
      <c r="G2794" t="s">
        <v>75</v>
      </c>
      <c r="H2794">
        <v>2008.39</v>
      </c>
      <c r="I2794">
        <v>13</v>
      </c>
      <c r="J2794">
        <v>0.15</v>
      </c>
      <c r="K2794">
        <v>22192.71</v>
      </c>
      <c r="L2794" t="s">
        <v>98</v>
      </c>
      <c r="M2794" t="s">
        <v>111</v>
      </c>
      <c r="N2794" t="s">
        <v>166</v>
      </c>
      <c r="O2794" t="s">
        <v>123</v>
      </c>
      <c r="P2794">
        <v>4</v>
      </c>
      <c r="Q2794">
        <v>1.8</v>
      </c>
      <c r="R2794" t="s">
        <v>30</v>
      </c>
      <c r="S2794" t="s">
        <v>52</v>
      </c>
    </row>
    <row r="2795" spans="1:19" x14ac:dyDescent="0.35">
      <c r="A2795" t="s">
        <v>6401</v>
      </c>
      <c r="B2795" t="s">
        <v>1859</v>
      </c>
      <c r="C2795" t="s">
        <v>6402</v>
      </c>
      <c r="D2795" t="s">
        <v>72</v>
      </c>
      <c r="E2795" t="s">
        <v>656</v>
      </c>
      <c r="F2795" t="s">
        <v>47</v>
      </c>
      <c r="G2795" t="s">
        <v>657</v>
      </c>
      <c r="H2795">
        <v>558.85</v>
      </c>
      <c r="I2795">
        <v>2</v>
      </c>
      <c r="J2795">
        <v>0.1</v>
      </c>
      <c r="K2795">
        <v>1005.93</v>
      </c>
      <c r="L2795" t="s">
        <v>104</v>
      </c>
      <c r="M2795" t="s">
        <v>84</v>
      </c>
      <c r="N2795" t="s">
        <v>59</v>
      </c>
      <c r="O2795" t="s">
        <v>116</v>
      </c>
      <c r="P2795">
        <v>6</v>
      </c>
      <c r="Q2795">
        <v>4.5</v>
      </c>
      <c r="R2795" t="s">
        <v>30</v>
      </c>
      <c r="S2795" t="s">
        <v>86</v>
      </c>
    </row>
    <row r="2796" spans="1:19" x14ac:dyDescent="0.35">
      <c r="A2796" t="s">
        <v>6403</v>
      </c>
      <c r="B2796" t="s">
        <v>2267</v>
      </c>
      <c r="C2796" t="s">
        <v>1056</v>
      </c>
      <c r="D2796" t="s">
        <v>72</v>
      </c>
      <c r="E2796" t="s">
        <v>109</v>
      </c>
      <c r="F2796" t="s">
        <v>74</v>
      </c>
      <c r="G2796" t="s">
        <v>110</v>
      </c>
      <c r="H2796">
        <v>2473.67</v>
      </c>
      <c r="I2796">
        <v>12</v>
      </c>
      <c r="J2796">
        <v>0.2</v>
      </c>
      <c r="K2796">
        <v>23747.23</v>
      </c>
      <c r="L2796" t="s">
        <v>76</v>
      </c>
      <c r="M2796" t="s">
        <v>134</v>
      </c>
      <c r="N2796" t="s">
        <v>172</v>
      </c>
      <c r="O2796" t="s">
        <v>92</v>
      </c>
      <c r="P2796">
        <v>12</v>
      </c>
      <c r="Q2796">
        <v>3.3</v>
      </c>
      <c r="R2796" t="s">
        <v>30</v>
      </c>
      <c r="S2796" t="s">
        <v>52</v>
      </c>
    </row>
    <row r="2797" spans="1:19" x14ac:dyDescent="0.35">
      <c r="A2797" t="s">
        <v>6404</v>
      </c>
      <c r="B2797" t="s">
        <v>308</v>
      </c>
      <c r="C2797" t="s">
        <v>6405</v>
      </c>
      <c r="D2797" t="s">
        <v>127</v>
      </c>
      <c r="E2797" t="s">
        <v>403</v>
      </c>
      <c r="F2797" t="s">
        <v>74</v>
      </c>
      <c r="G2797" t="s">
        <v>148</v>
      </c>
      <c r="H2797">
        <v>1958.06</v>
      </c>
      <c r="I2797">
        <v>13</v>
      </c>
      <c r="J2797">
        <v>0</v>
      </c>
      <c r="K2797">
        <v>25454.78</v>
      </c>
      <c r="L2797" t="s">
        <v>49</v>
      </c>
      <c r="M2797" t="s">
        <v>134</v>
      </c>
      <c r="N2797" t="s">
        <v>59</v>
      </c>
      <c r="O2797" t="s">
        <v>41</v>
      </c>
      <c r="P2797">
        <v>9</v>
      </c>
      <c r="Q2797">
        <v>1.8</v>
      </c>
      <c r="R2797" t="s">
        <v>30</v>
      </c>
      <c r="S2797" t="s">
        <v>294</v>
      </c>
    </row>
    <row r="2798" spans="1:19" x14ac:dyDescent="0.35">
      <c r="A2798" t="s">
        <v>6406</v>
      </c>
      <c r="B2798" t="s">
        <v>3137</v>
      </c>
      <c r="C2798" t="s">
        <v>6407</v>
      </c>
      <c r="D2798" t="s">
        <v>72</v>
      </c>
      <c r="E2798" t="s">
        <v>281</v>
      </c>
      <c r="F2798" t="s">
        <v>74</v>
      </c>
      <c r="G2798" t="s">
        <v>110</v>
      </c>
      <c r="H2798">
        <v>907.39</v>
      </c>
      <c r="I2798">
        <v>2</v>
      </c>
      <c r="J2798">
        <v>0.05</v>
      </c>
      <c r="K2798">
        <v>1724.04</v>
      </c>
      <c r="L2798" t="s">
        <v>98</v>
      </c>
      <c r="M2798" t="s">
        <v>134</v>
      </c>
      <c r="N2798" t="s">
        <v>166</v>
      </c>
      <c r="O2798" t="s">
        <v>77</v>
      </c>
      <c r="P2798">
        <v>7</v>
      </c>
      <c r="Q2798">
        <v>4.2</v>
      </c>
      <c r="R2798" t="s">
        <v>30</v>
      </c>
      <c r="S2798" t="s">
        <v>52</v>
      </c>
    </row>
    <row r="2799" spans="1:19" x14ac:dyDescent="0.35">
      <c r="A2799" t="s">
        <v>6408</v>
      </c>
      <c r="B2799" t="s">
        <v>3707</v>
      </c>
      <c r="C2799" t="s">
        <v>6409</v>
      </c>
      <c r="D2799" t="s">
        <v>34</v>
      </c>
      <c r="E2799" t="s">
        <v>301</v>
      </c>
      <c r="F2799" t="s">
        <v>57</v>
      </c>
      <c r="G2799" t="s">
        <v>97</v>
      </c>
      <c r="H2799">
        <v>467.39</v>
      </c>
      <c r="I2799">
        <v>9</v>
      </c>
      <c r="J2799">
        <v>0.1</v>
      </c>
      <c r="K2799">
        <v>3785.86</v>
      </c>
      <c r="L2799" t="s">
        <v>98</v>
      </c>
      <c r="M2799" t="s">
        <v>134</v>
      </c>
      <c r="N2799" t="s">
        <v>85</v>
      </c>
      <c r="O2799" t="s">
        <v>77</v>
      </c>
      <c r="P2799">
        <v>2</v>
      </c>
      <c r="Q2799">
        <v>1.1000000000000001</v>
      </c>
      <c r="R2799" t="s">
        <v>202</v>
      </c>
      <c r="S2799" t="s">
        <v>60</v>
      </c>
    </row>
    <row r="2800" spans="1:19" x14ac:dyDescent="0.35">
      <c r="A2800" t="s">
        <v>6410</v>
      </c>
      <c r="B2800" t="s">
        <v>3163</v>
      </c>
      <c r="C2800" t="s">
        <v>6340</v>
      </c>
      <c r="D2800" t="s">
        <v>72</v>
      </c>
      <c r="E2800" t="s">
        <v>649</v>
      </c>
      <c r="F2800" t="s">
        <v>57</v>
      </c>
      <c r="G2800" t="s">
        <v>153</v>
      </c>
      <c r="H2800">
        <v>417.13</v>
      </c>
      <c r="I2800">
        <v>7</v>
      </c>
      <c r="J2800">
        <v>0</v>
      </c>
      <c r="K2800">
        <v>2919.91</v>
      </c>
      <c r="L2800" t="s">
        <v>38</v>
      </c>
      <c r="M2800" t="s">
        <v>39</v>
      </c>
      <c r="N2800" t="s">
        <v>28</v>
      </c>
      <c r="O2800" t="s">
        <v>123</v>
      </c>
      <c r="P2800">
        <v>11</v>
      </c>
      <c r="Q2800">
        <v>4.9000000000000004</v>
      </c>
      <c r="R2800" t="s">
        <v>30</v>
      </c>
      <c r="S2800" t="s">
        <v>60</v>
      </c>
    </row>
    <row r="2801" spans="1:19" x14ac:dyDescent="0.35">
      <c r="A2801" t="s">
        <v>6411</v>
      </c>
      <c r="B2801" t="s">
        <v>522</v>
      </c>
      <c r="C2801" t="s">
        <v>6412</v>
      </c>
      <c r="D2801" t="s">
        <v>157</v>
      </c>
      <c r="E2801" t="s">
        <v>258</v>
      </c>
      <c r="F2801" t="s">
        <v>36</v>
      </c>
      <c r="G2801" t="s">
        <v>259</v>
      </c>
      <c r="H2801">
        <v>41.68</v>
      </c>
      <c r="I2801">
        <v>11</v>
      </c>
      <c r="J2801">
        <v>0.05</v>
      </c>
      <c r="K2801">
        <v>435.56</v>
      </c>
      <c r="L2801" t="s">
        <v>83</v>
      </c>
      <c r="M2801" t="s">
        <v>27</v>
      </c>
      <c r="N2801" t="s">
        <v>40</v>
      </c>
      <c r="O2801" t="s">
        <v>116</v>
      </c>
      <c r="P2801">
        <v>2</v>
      </c>
      <c r="Q2801">
        <v>4.5</v>
      </c>
      <c r="R2801" t="s">
        <v>30</v>
      </c>
      <c r="S2801" t="s">
        <v>86</v>
      </c>
    </row>
    <row r="2802" spans="1:19" x14ac:dyDescent="0.35">
      <c r="A2802" t="s">
        <v>6413</v>
      </c>
      <c r="B2802" t="s">
        <v>2556</v>
      </c>
      <c r="C2802" t="s">
        <v>6414</v>
      </c>
      <c r="D2802" t="s">
        <v>22</v>
      </c>
      <c r="E2802" t="s">
        <v>209</v>
      </c>
      <c r="F2802" t="s">
        <v>47</v>
      </c>
      <c r="G2802" t="s">
        <v>210</v>
      </c>
      <c r="H2802">
        <v>357.65</v>
      </c>
      <c r="I2802">
        <v>3</v>
      </c>
      <c r="J2802">
        <v>0.05</v>
      </c>
      <c r="K2802">
        <v>1019.3</v>
      </c>
      <c r="L2802" t="s">
        <v>142</v>
      </c>
      <c r="M2802" t="s">
        <v>122</v>
      </c>
      <c r="N2802" t="s">
        <v>40</v>
      </c>
      <c r="O2802" t="s">
        <v>105</v>
      </c>
      <c r="P2802">
        <v>3</v>
      </c>
      <c r="Q2802">
        <v>3.3</v>
      </c>
      <c r="R2802" t="s">
        <v>30</v>
      </c>
      <c r="S2802" t="s">
        <v>52</v>
      </c>
    </row>
    <row r="2803" spans="1:19" x14ac:dyDescent="0.35">
      <c r="A2803" t="s">
        <v>6415</v>
      </c>
      <c r="B2803" t="s">
        <v>1300</v>
      </c>
      <c r="C2803" t="s">
        <v>6416</v>
      </c>
      <c r="D2803" t="s">
        <v>64</v>
      </c>
      <c r="E2803" t="s">
        <v>161</v>
      </c>
      <c r="F2803" t="s">
        <v>74</v>
      </c>
      <c r="G2803" t="s">
        <v>148</v>
      </c>
      <c r="H2803">
        <v>980.13</v>
      </c>
      <c r="I2803">
        <v>3</v>
      </c>
      <c r="J2803">
        <v>0</v>
      </c>
      <c r="K2803">
        <v>2940.39</v>
      </c>
      <c r="L2803" t="s">
        <v>76</v>
      </c>
      <c r="M2803" t="s">
        <v>84</v>
      </c>
      <c r="N2803" t="s">
        <v>28</v>
      </c>
      <c r="O2803" t="s">
        <v>105</v>
      </c>
      <c r="P2803">
        <v>8</v>
      </c>
      <c r="Q2803">
        <v>1.4</v>
      </c>
      <c r="R2803" t="s">
        <v>30</v>
      </c>
      <c r="S2803" t="s">
        <v>60</v>
      </c>
    </row>
    <row r="2804" spans="1:19" x14ac:dyDescent="0.35">
      <c r="A2804" t="s">
        <v>6417</v>
      </c>
      <c r="B2804" t="s">
        <v>2122</v>
      </c>
      <c r="C2804" t="s">
        <v>6418</v>
      </c>
      <c r="D2804" t="s">
        <v>22</v>
      </c>
      <c r="E2804" t="s">
        <v>344</v>
      </c>
      <c r="F2804" t="s">
        <v>24</v>
      </c>
      <c r="G2804" t="s">
        <v>345</v>
      </c>
      <c r="H2804">
        <v>105.46</v>
      </c>
      <c r="I2804">
        <v>7</v>
      </c>
      <c r="J2804">
        <v>0</v>
      </c>
      <c r="K2804">
        <v>738.22</v>
      </c>
      <c r="L2804" t="s">
        <v>104</v>
      </c>
      <c r="M2804" t="s">
        <v>27</v>
      </c>
      <c r="N2804" t="s">
        <v>40</v>
      </c>
      <c r="O2804" t="s">
        <v>123</v>
      </c>
      <c r="P2804">
        <v>10</v>
      </c>
      <c r="Q2804">
        <v>1.9</v>
      </c>
      <c r="R2804" t="s">
        <v>30</v>
      </c>
      <c r="S2804" t="s">
        <v>60</v>
      </c>
    </row>
    <row r="2805" spans="1:19" x14ac:dyDescent="0.35">
      <c r="A2805" t="s">
        <v>6419</v>
      </c>
      <c r="B2805" t="s">
        <v>1517</v>
      </c>
      <c r="C2805" t="s">
        <v>6420</v>
      </c>
      <c r="D2805" t="s">
        <v>127</v>
      </c>
      <c r="E2805" t="s">
        <v>274</v>
      </c>
      <c r="F2805" t="s">
        <v>74</v>
      </c>
      <c r="G2805" t="s">
        <v>75</v>
      </c>
      <c r="H2805">
        <v>807.41</v>
      </c>
      <c r="I2805">
        <v>5</v>
      </c>
      <c r="J2805">
        <v>0.2</v>
      </c>
      <c r="K2805">
        <v>3229.64</v>
      </c>
      <c r="L2805" t="s">
        <v>142</v>
      </c>
      <c r="M2805" t="s">
        <v>111</v>
      </c>
      <c r="N2805" t="s">
        <v>59</v>
      </c>
      <c r="O2805" t="s">
        <v>77</v>
      </c>
      <c r="P2805">
        <v>9</v>
      </c>
      <c r="Q2805">
        <v>2.1</v>
      </c>
      <c r="R2805" t="s">
        <v>30</v>
      </c>
      <c r="S2805" t="s">
        <v>60</v>
      </c>
    </row>
    <row r="2806" spans="1:19" x14ac:dyDescent="0.35">
      <c r="A2806" t="s">
        <v>6421</v>
      </c>
      <c r="B2806" t="s">
        <v>5388</v>
      </c>
      <c r="C2806" t="s">
        <v>6422</v>
      </c>
      <c r="D2806" t="s">
        <v>34</v>
      </c>
      <c r="E2806" t="s">
        <v>81</v>
      </c>
      <c r="F2806" t="s">
        <v>57</v>
      </c>
      <c r="G2806" t="s">
        <v>82</v>
      </c>
      <c r="H2806">
        <v>193.98</v>
      </c>
      <c r="I2806">
        <v>10</v>
      </c>
      <c r="J2806">
        <v>0</v>
      </c>
      <c r="K2806">
        <v>1939.8</v>
      </c>
      <c r="L2806" t="s">
        <v>104</v>
      </c>
      <c r="M2806" t="s">
        <v>90</v>
      </c>
      <c r="N2806" t="s">
        <v>40</v>
      </c>
      <c r="O2806" t="s">
        <v>50</v>
      </c>
      <c r="P2806">
        <v>13</v>
      </c>
      <c r="Q2806">
        <v>2</v>
      </c>
      <c r="R2806" t="s">
        <v>30</v>
      </c>
    </row>
    <row r="2807" spans="1:19" x14ac:dyDescent="0.35">
      <c r="A2807" t="s">
        <v>6423</v>
      </c>
      <c r="B2807" t="s">
        <v>756</v>
      </c>
      <c r="C2807" t="s">
        <v>6424</v>
      </c>
      <c r="D2807" t="s">
        <v>127</v>
      </c>
      <c r="E2807" t="s">
        <v>288</v>
      </c>
      <c r="F2807" t="s">
        <v>57</v>
      </c>
      <c r="G2807" t="s">
        <v>289</v>
      </c>
      <c r="H2807">
        <v>762.44</v>
      </c>
      <c r="I2807">
        <v>14</v>
      </c>
      <c r="J2807">
        <v>0.25</v>
      </c>
      <c r="K2807">
        <v>8005.62</v>
      </c>
      <c r="L2807" t="s">
        <v>38</v>
      </c>
      <c r="M2807" t="s">
        <v>122</v>
      </c>
      <c r="N2807" t="s">
        <v>68</v>
      </c>
      <c r="O2807" t="s">
        <v>77</v>
      </c>
      <c r="P2807">
        <v>3</v>
      </c>
      <c r="Q2807">
        <v>7</v>
      </c>
      <c r="S2807" t="s">
        <v>60</v>
      </c>
    </row>
    <row r="2808" spans="1:19" x14ac:dyDescent="0.35">
      <c r="A2808" t="s">
        <v>6425</v>
      </c>
      <c r="B2808" t="s">
        <v>2503</v>
      </c>
      <c r="C2808" t="s">
        <v>6426</v>
      </c>
      <c r="D2808" t="s">
        <v>157</v>
      </c>
      <c r="E2808" t="s">
        <v>147</v>
      </c>
      <c r="F2808" t="s">
        <v>74</v>
      </c>
      <c r="G2808" t="s">
        <v>148</v>
      </c>
      <c r="H2808">
        <v>1949.67</v>
      </c>
      <c r="I2808">
        <v>14</v>
      </c>
      <c r="J2808">
        <v>0</v>
      </c>
      <c r="K2808">
        <v>27295.38</v>
      </c>
      <c r="L2808" t="s">
        <v>49</v>
      </c>
      <c r="M2808" t="s">
        <v>134</v>
      </c>
      <c r="N2808" t="s">
        <v>166</v>
      </c>
      <c r="O2808" t="s">
        <v>77</v>
      </c>
      <c r="P2808">
        <v>9</v>
      </c>
      <c r="Q2808">
        <v>4.8</v>
      </c>
      <c r="S2808" t="s">
        <v>60</v>
      </c>
    </row>
    <row r="2809" spans="1:19" x14ac:dyDescent="0.35">
      <c r="A2809" t="s">
        <v>6427</v>
      </c>
      <c r="B2809" t="s">
        <v>2264</v>
      </c>
      <c r="C2809" t="s">
        <v>6428</v>
      </c>
      <c r="D2809" t="s">
        <v>127</v>
      </c>
      <c r="E2809" t="s">
        <v>223</v>
      </c>
      <c r="F2809" t="s">
        <v>66</v>
      </c>
      <c r="G2809" t="s">
        <v>171</v>
      </c>
      <c r="H2809">
        <v>145.85</v>
      </c>
      <c r="I2809">
        <v>6</v>
      </c>
      <c r="J2809">
        <v>0.2</v>
      </c>
      <c r="K2809">
        <v>700.08</v>
      </c>
      <c r="L2809" t="s">
        <v>38</v>
      </c>
      <c r="M2809" t="s">
        <v>122</v>
      </c>
      <c r="N2809" t="s">
        <v>40</v>
      </c>
      <c r="O2809" t="s">
        <v>116</v>
      </c>
      <c r="P2809">
        <v>12</v>
      </c>
      <c r="Q2809">
        <v>2.8</v>
      </c>
      <c r="R2809" t="s">
        <v>30</v>
      </c>
      <c r="S2809" t="s">
        <v>52</v>
      </c>
    </row>
    <row r="2810" spans="1:19" x14ac:dyDescent="0.35">
      <c r="A2810" t="s">
        <v>6429</v>
      </c>
      <c r="B2810" t="s">
        <v>1169</v>
      </c>
      <c r="C2810" t="s">
        <v>6430</v>
      </c>
      <c r="D2810" t="s">
        <v>64</v>
      </c>
      <c r="E2810" t="s">
        <v>374</v>
      </c>
      <c r="F2810" t="s">
        <v>36</v>
      </c>
      <c r="G2810" t="s">
        <v>259</v>
      </c>
      <c r="H2810">
        <v>44.68</v>
      </c>
      <c r="I2810">
        <v>13</v>
      </c>
      <c r="J2810">
        <v>0.25</v>
      </c>
      <c r="K2810">
        <v>435.63</v>
      </c>
      <c r="L2810" t="s">
        <v>83</v>
      </c>
      <c r="M2810" t="s">
        <v>39</v>
      </c>
      <c r="N2810" t="s">
        <v>59</v>
      </c>
      <c r="O2810" t="s">
        <v>116</v>
      </c>
      <c r="P2810">
        <v>12</v>
      </c>
      <c r="Q2810">
        <v>3.6</v>
      </c>
      <c r="R2810" t="s">
        <v>112</v>
      </c>
      <c r="S2810" t="s">
        <v>294</v>
      </c>
    </row>
    <row r="2811" spans="1:19" x14ac:dyDescent="0.35">
      <c r="A2811" t="s">
        <v>6431</v>
      </c>
      <c r="B2811" t="s">
        <v>5402</v>
      </c>
      <c r="C2811" t="s">
        <v>6432</v>
      </c>
      <c r="D2811" t="s">
        <v>34</v>
      </c>
      <c r="E2811" t="s">
        <v>23</v>
      </c>
      <c r="F2811" t="s">
        <v>24</v>
      </c>
      <c r="G2811" t="s">
        <v>25</v>
      </c>
      <c r="H2811">
        <v>294.95</v>
      </c>
      <c r="I2811">
        <v>12</v>
      </c>
      <c r="J2811">
        <v>0.25</v>
      </c>
      <c r="K2811">
        <v>2654.55</v>
      </c>
      <c r="L2811" t="s">
        <v>302</v>
      </c>
      <c r="M2811" t="s">
        <v>183</v>
      </c>
      <c r="N2811" t="s">
        <v>59</v>
      </c>
      <c r="O2811" t="s">
        <v>116</v>
      </c>
      <c r="P2811">
        <v>10</v>
      </c>
      <c r="Q2811">
        <v>3.8</v>
      </c>
      <c r="R2811" t="s">
        <v>30</v>
      </c>
      <c r="S2811" t="s">
        <v>86</v>
      </c>
    </row>
    <row r="2812" spans="1:19" x14ac:dyDescent="0.35">
      <c r="A2812" t="s">
        <v>6433</v>
      </c>
      <c r="B2812" t="s">
        <v>1167</v>
      </c>
      <c r="C2812" t="s">
        <v>6434</v>
      </c>
      <c r="D2812" t="s">
        <v>72</v>
      </c>
      <c r="E2812" t="s">
        <v>470</v>
      </c>
      <c r="F2812" t="s">
        <v>24</v>
      </c>
      <c r="G2812" t="s">
        <v>471</v>
      </c>
      <c r="H2812">
        <v>423.63</v>
      </c>
      <c r="I2812">
        <v>8</v>
      </c>
      <c r="J2812">
        <v>0.25</v>
      </c>
      <c r="K2812">
        <v>2541.7800000000002</v>
      </c>
      <c r="L2812" t="s">
        <v>83</v>
      </c>
      <c r="M2812" t="s">
        <v>84</v>
      </c>
      <c r="N2812" t="s">
        <v>166</v>
      </c>
      <c r="O2812" t="s">
        <v>92</v>
      </c>
      <c r="P2812">
        <v>12</v>
      </c>
      <c r="Q2812">
        <v>4.5</v>
      </c>
      <c r="R2812" t="s">
        <v>30</v>
      </c>
      <c r="S2812" t="s">
        <v>42</v>
      </c>
    </row>
    <row r="2813" spans="1:19" x14ac:dyDescent="0.35">
      <c r="A2813" t="s">
        <v>6435</v>
      </c>
      <c r="B2813" t="s">
        <v>1851</v>
      </c>
      <c r="C2813" t="s">
        <v>6436</v>
      </c>
      <c r="D2813" t="s">
        <v>64</v>
      </c>
      <c r="E2813" t="s">
        <v>214</v>
      </c>
      <c r="F2813" t="s">
        <v>66</v>
      </c>
      <c r="G2813" t="s">
        <v>215</v>
      </c>
      <c r="H2813">
        <v>2199.14</v>
      </c>
      <c r="I2813">
        <v>9</v>
      </c>
      <c r="J2813">
        <v>0</v>
      </c>
      <c r="K2813">
        <v>19792.259999999998</v>
      </c>
      <c r="L2813" t="s">
        <v>98</v>
      </c>
      <c r="M2813" t="s">
        <v>183</v>
      </c>
      <c r="N2813" t="s">
        <v>85</v>
      </c>
      <c r="O2813" t="s">
        <v>77</v>
      </c>
      <c r="P2813">
        <v>8</v>
      </c>
      <c r="Q2813">
        <v>1.1000000000000001</v>
      </c>
      <c r="R2813" t="s">
        <v>30</v>
      </c>
      <c r="S2813" t="s">
        <v>52</v>
      </c>
    </row>
    <row r="2814" spans="1:19" x14ac:dyDescent="0.35">
      <c r="A2814" t="s">
        <v>6437</v>
      </c>
      <c r="B2814" t="s">
        <v>6438</v>
      </c>
      <c r="C2814" t="s">
        <v>6439</v>
      </c>
      <c r="D2814" t="s">
        <v>127</v>
      </c>
      <c r="E2814" t="s">
        <v>109</v>
      </c>
      <c r="F2814" t="s">
        <v>74</v>
      </c>
      <c r="G2814" t="s">
        <v>110</v>
      </c>
      <c r="H2814">
        <v>2435.34</v>
      </c>
      <c r="I2814">
        <v>1</v>
      </c>
      <c r="J2814">
        <v>0.05</v>
      </c>
      <c r="K2814">
        <v>2313.5700000000002</v>
      </c>
      <c r="L2814" t="s">
        <v>302</v>
      </c>
      <c r="M2814" t="s">
        <v>39</v>
      </c>
      <c r="N2814" t="s">
        <v>40</v>
      </c>
      <c r="O2814" t="s">
        <v>29</v>
      </c>
      <c r="P2814">
        <v>5</v>
      </c>
      <c r="Q2814">
        <v>2.6</v>
      </c>
      <c r="R2814" t="s">
        <v>30</v>
      </c>
      <c r="S2814" t="s">
        <v>294</v>
      </c>
    </row>
    <row r="2815" spans="1:19" x14ac:dyDescent="0.35">
      <c r="A2815" t="s">
        <v>6440</v>
      </c>
      <c r="B2815" t="s">
        <v>949</v>
      </c>
      <c r="C2815" t="s">
        <v>805</v>
      </c>
      <c r="D2815" t="s">
        <v>127</v>
      </c>
      <c r="E2815" t="s">
        <v>23</v>
      </c>
      <c r="F2815" t="s">
        <v>24</v>
      </c>
      <c r="G2815" t="s">
        <v>25</v>
      </c>
      <c r="H2815">
        <v>62.27</v>
      </c>
      <c r="I2815">
        <v>3</v>
      </c>
      <c r="J2815">
        <v>0.05</v>
      </c>
      <c r="K2815">
        <v>177.47</v>
      </c>
      <c r="L2815" t="s">
        <v>38</v>
      </c>
      <c r="M2815" t="s">
        <v>39</v>
      </c>
      <c r="N2815" t="s">
        <v>166</v>
      </c>
      <c r="O2815" t="s">
        <v>123</v>
      </c>
      <c r="P2815">
        <v>11</v>
      </c>
      <c r="Q2815">
        <v>4.0999999999999996</v>
      </c>
      <c r="R2815" t="s">
        <v>143</v>
      </c>
      <c r="S2815" t="s">
        <v>60</v>
      </c>
    </row>
    <row r="2816" spans="1:19" x14ac:dyDescent="0.35">
      <c r="A2816" t="s">
        <v>6441</v>
      </c>
      <c r="B2816" t="s">
        <v>1767</v>
      </c>
      <c r="C2816" t="s">
        <v>6442</v>
      </c>
      <c r="D2816" t="s">
        <v>72</v>
      </c>
      <c r="E2816" t="s">
        <v>120</v>
      </c>
      <c r="F2816" t="s">
        <v>47</v>
      </c>
      <c r="G2816" t="s">
        <v>121</v>
      </c>
      <c r="H2816">
        <v>463.92</v>
      </c>
      <c r="I2816">
        <v>11</v>
      </c>
      <c r="J2816">
        <v>0</v>
      </c>
      <c r="K2816">
        <v>5103.12</v>
      </c>
      <c r="L2816" t="s">
        <v>38</v>
      </c>
      <c r="M2816" t="s">
        <v>111</v>
      </c>
      <c r="N2816" t="s">
        <v>91</v>
      </c>
      <c r="O2816" t="s">
        <v>41</v>
      </c>
      <c r="P2816">
        <v>10</v>
      </c>
      <c r="Q2816">
        <v>4.3</v>
      </c>
      <c r="R2816" t="s">
        <v>30</v>
      </c>
      <c r="S2816" t="s">
        <v>60</v>
      </c>
    </row>
    <row r="2817" spans="1:19" x14ac:dyDescent="0.35">
      <c r="A2817" t="s">
        <v>6443</v>
      </c>
      <c r="B2817" t="s">
        <v>2348</v>
      </c>
      <c r="C2817" t="s">
        <v>6444</v>
      </c>
      <c r="D2817" t="s">
        <v>157</v>
      </c>
      <c r="E2817" t="s">
        <v>1182</v>
      </c>
      <c r="F2817" t="s">
        <v>66</v>
      </c>
      <c r="G2817" t="s">
        <v>446</v>
      </c>
      <c r="H2817">
        <v>599.55999999999995</v>
      </c>
      <c r="I2817">
        <v>7</v>
      </c>
      <c r="J2817">
        <v>0</v>
      </c>
      <c r="K2817">
        <v>4196.92</v>
      </c>
      <c r="L2817" t="s">
        <v>104</v>
      </c>
      <c r="M2817" t="s">
        <v>122</v>
      </c>
      <c r="N2817" t="s">
        <v>59</v>
      </c>
      <c r="O2817" t="s">
        <v>50</v>
      </c>
      <c r="P2817">
        <v>3</v>
      </c>
      <c r="Q2817">
        <v>4.7</v>
      </c>
      <c r="R2817" t="s">
        <v>30</v>
      </c>
      <c r="S2817" t="s">
        <v>86</v>
      </c>
    </row>
    <row r="2818" spans="1:19" x14ac:dyDescent="0.35">
      <c r="A2818" t="s">
        <v>6445</v>
      </c>
      <c r="B2818" t="s">
        <v>3348</v>
      </c>
      <c r="C2818" t="s">
        <v>6446</v>
      </c>
      <c r="D2818" t="s">
        <v>64</v>
      </c>
      <c r="E2818" t="s">
        <v>96</v>
      </c>
      <c r="F2818" t="s">
        <v>57</v>
      </c>
      <c r="G2818" t="s">
        <v>97</v>
      </c>
      <c r="H2818">
        <v>695.68</v>
      </c>
      <c r="I2818">
        <v>6</v>
      </c>
      <c r="J2818">
        <v>0.25</v>
      </c>
      <c r="K2818">
        <v>3130.56</v>
      </c>
      <c r="L2818" t="s">
        <v>302</v>
      </c>
      <c r="M2818" t="s">
        <v>39</v>
      </c>
      <c r="N2818" t="s">
        <v>40</v>
      </c>
      <c r="O2818" t="s">
        <v>116</v>
      </c>
      <c r="P2818">
        <v>11</v>
      </c>
      <c r="Q2818">
        <v>3.8</v>
      </c>
      <c r="R2818" t="s">
        <v>30</v>
      </c>
      <c r="S2818" t="s">
        <v>60</v>
      </c>
    </row>
    <row r="2819" spans="1:19" x14ac:dyDescent="0.35">
      <c r="A2819" t="s">
        <v>6447</v>
      </c>
      <c r="B2819" t="s">
        <v>3002</v>
      </c>
      <c r="C2819" t="s">
        <v>636</v>
      </c>
      <c r="D2819" t="s">
        <v>22</v>
      </c>
      <c r="E2819" t="s">
        <v>293</v>
      </c>
      <c r="F2819" t="s">
        <v>74</v>
      </c>
      <c r="G2819" t="s">
        <v>110</v>
      </c>
      <c r="H2819">
        <v>2294.39</v>
      </c>
      <c r="I2819">
        <v>7</v>
      </c>
      <c r="J2819">
        <v>0.1</v>
      </c>
      <c r="K2819">
        <v>14454.66</v>
      </c>
      <c r="L2819" t="s">
        <v>302</v>
      </c>
      <c r="M2819" t="s">
        <v>183</v>
      </c>
      <c r="N2819" t="s">
        <v>91</v>
      </c>
      <c r="O2819" t="s">
        <v>123</v>
      </c>
      <c r="P2819">
        <v>7</v>
      </c>
      <c r="Q2819">
        <v>2</v>
      </c>
      <c r="R2819" t="s">
        <v>30</v>
      </c>
      <c r="S2819" t="s">
        <v>294</v>
      </c>
    </row>
    <row r="2820" spans="1:19" x14ac:dyDescent="0.35">
      <c r="A2820" t="s">
        <v>6448</v>
      </c>
      <c r="B2820" t="s">
        <v>325</v>
      </c>
      <c r="C2820" t="s">
        <v>4802</v>
      </c>
      <c r="D2820" t="s">
        <v>34</v>
      </c>
      <c r="E2820" t="s">
        <v>313</v>
      </c>
      <c r="F2820" t="s">
        <v>47</v>
      </c>
      <c r="G2820" t="s">
        <v>48</v>
      </c>
      <c r="H2820">
        <v>50.47</v>
      </c>
      <c r="I2820">
        <v>8</v>
      </c>
      <c r="J2820">
        <v>0.1</v>
      </c>
      <c r="K2820">
        <v>363.38</v>
      </c>
      <c r="L2820" t="s">
        <v>142</v>
      </c>
      <c r="M2820" t="s">
        <v>90</v>
      </c>
      <c r="N2820" t="s">
        <v>172</v>
      </c>
      <c r="O2820" t="s">
        <v>41</v>
      </c>
      <c r="P2820">
        <v>9</v>
      </c>
      <c r="Q2820">
        <v>3</v>
      </c>
      <c r="R2820" t="s">
        <v>30</v>
      </c>
      <c r="S2820" t="s">
        <v>60</v>
      </c>
    </row>
    <row r="2821" spans="1:19" x14ac:dyDescent="0.35">
      <c r="A2821" t="s">
        <v>6449</v>
      </c>
      <c r="B2821" t="s">
        <v>1238</v>
      </c>
      <c r="C2821" t="s">
        <v>6450</v>
      </c>
      <c r="D2821" t="s">
        <v>72</v>
      </c>
      <c r="E2821" t="s">
        <v>181</v>
      </c>
      <c r="F2821" t="s">
        <v>24</v>
      </c>
      <c r="G2821" t="s">
        <v>182</v>
      </c>
      <c r="H2821">
        <v>548.04</v>
      </c>
      <c r="I2821">
        <v>6</v>
      </c>
      <c r="J2821">
        <v>0.25</v>
      </c>
      <c r="K2821">
        <v>2466.1799999999998</v>
      </c>
      <c r="L2821" t="s">
        <v>165</v>
      </c>
      <c r="M2821" t="s">
        <v>84</v>
      </c>
      <c r="N2821" t="s">
        <v>85</v>
      </c>
      <c r="O2821" t="s">
        <v>116</v>
      </c>
      <c r="P2821">
        <v>12</v>
      </c>
      <c r="Q2821">
        <v>1.1000000000000001</v>
      </c>
      <c r="R2821" t="s">
        <v>30</v>
      </c>
      <c r="S2821" t="s">
        <v>60</v>
      </c>
    </row>
    <row r="2822" spans="1:19" x14ac:dyDescent="0.35">
      <c r="A2822" t="s">
        <v>6451</v>
      </c>
      <c r="B2822" t="s">
        <v>3636</v>
      </c>
      <c r="C2822" t="s">
        <v>6452</v>
      </c>
      <c r="D2822" t="s">
        <v>22</v>
      </c>
      <c r="E2822" t="s">
        <v>223</v>
      </c>
      <c r="F2822" t="s">
        <v>66</v>
      </c>
      <c r="G2822" t="s">
        <v>171</v>
      </c>
      <c r="H2822">
        <v>496.76</v>
      </c>
      <c r="I2822">
        <v>3</v>
      </c>
      <c r="J2822">
        <v>0.15</v>
      </c>
      <c r="K2822">
        <v>1266.74</v>
      </c>
      <c r="L2822" t="s">
        <v>49</v>
      </c>
      <c r="M2822" t="s">
        <v>134</v>
      </c>
      <c r="N2822" t="s">
        <v>68</v>
      </c>
      <c r="O2822" t="s">
        <v>123</v>
      </c>
      <c r="P2822">
        <v>6</v>
      </c>
      <c r="Q2822">
        <v>3.6</v>
      </c>
      <c r="R2822" t="s">
        <v>30</v>
      </c>
      <c r="S2822" t="s">
        <v>60</v>
      </c>
    </row>
    <row r="2823" spans="1:19" x14ac:dyDescent="0.35">
      <c r="A2823" t="s">
        <v>6453</v>
      </c>
      <c r="B2823" t="s">
        <v>2173</v>
      </c>
      <c r="C2823" t="s">
        <v>6454</v>
      </c>
      <c r="D2823" t="s">
        <v>157</v>
      </c>
      <c r="E2823" t="s">
        <v>656</v>
      </c>
      <c r="F2823" t="s">
        <v>47</v>
      </c>
      <c r="G2823" t="s">
        <v>657</v>
      </c>
      <c r="H2823">
        <v>594.4</v>
      </c>
      <c r="I2823">
        <v>2</v>
      </c>
      <c r="J2823">
        <v>0.15</v>
      </c>
      <c r="K2823">
        <v>1010.48</v>
      </c>
      <c r="L2823" t="s">
        <v>104</v>
      </c>
      <c r="M2823" t="s">
        <v>122</v>
      </c>
      <c r="N2823" t="s">
        <v>68</v>
      </c>
      <c r="O2823" t="s">
        <v>92</v>
      </c>
      <c r="P2823">
        <v>3</v>
      </c>
      <c r="Q2823">
        <v>3.2</v>
      </c>
      <c r="R2823" t="s">
        <v>30</v>
      </c>
      <c r="S2823" t="s">
        <v>60</v>
      </c>
    </row>
    <row r="2824" spans="1:19" x14ac:dyDescent="0.35">
      <c r="A2824" t="s">
        <v>6455</v>
      </c>
      <c r="B2824" t="s">
        <v>930</v>
      </c>
      <c r="C2824" t="s">
        <v>6456</v>
      </c>
      <c r="D2824" t="s">
        <v>34</v>
      </c>
      <c r="E2824" t="s">
        <v>23</v>
      </c>
      <c r="F2824" t="s">
        <v>24</v>
      </c>
      <c r="G2824" t="s">
        <v>25</v>
      </c>
      <c r="H2824">
        <v>440.19</v>
      </c>
      <c r="I2824">
        <v>12</v>
      </c>
      <c r="J2824">
        <v>0.2</v>
      </c>
      <c r="K2824">
        <v>4225.82</v>
      </c>
      <c r="L2824" t="s">
        <v>142</v>
      </c>
      <c r="M2824" t="s">
        <v>111</v>
      </c>
      <c r="N2824" t="s">
        <v>28</v>
      </c>
      <c r="O2824" t="s">
        <v>123</v>
      </c>
      <c r="P2824">
        <v>5</v>
      </c>
      <c r="Q2824">
        <v>3.7</v>
      </c>
      <c r="R2824" t="s">
        <v>30</v>
      </c>
      <c r="S2824" t="s">
        <v>60</v>
      </c>
    </row>
    <row r="2825" spans="1:19" x14ac:dyDescent="0.35">
      <c r="A2825" t="s">
        <v>6457</v>
      </c>
      <c r="B2825" t="s">
        <v>1616</v>
      </c>
      <c r="C2825" t="s">
        <v>6458</v>
      </c>
      <c r="D2825" t="s">
        <v>127</v>
      </c>
      <c r="E2825" t="s">
        <v>445</v>
      </c>
      <c r="F2825" t="s">
        <v>66</v>
      </c>
      <c r="G2825" t="s">
        <v>446</v>
      </c>
      <c r="H2825">
        <v>792.18</v>
      </c>
      <c r="I2825">
        <v>7</v>
      </c>
      <c r="J2825">
        <v>0</v>
      </c>
      <c r="K2825">
        <v>5545.26</v>
      </c>
      <c r="L2825" t="s">
        <v>76</v>
      </c>
      <c r="M2825" t="s">
        <v>183</v>
      </c>
      <c r="N2825" t="s">
        <v>166</v>
      </c>
      <c r="O2825" t="s">
        <v>77</v>
      </c>
      <c r="P2825">
        <v>7</v>
      </c>
      <c r="Q2825">
        <v>4.7</v>
      </c>
      <c r="R2825" t="s">
        <v>30</v>
      </c>
      <c r="S2825" t="s">
        <v>60</v>
      </c>
    </row>
    <row r="2826" spans="1:19" x14ac:dyDescent="0.35">
      <c r="A2826" t="s">
        <v>6459</v>
      </c>
      <c r="B2826" t="s">
        <v>2640</v>
      </c>
      <c r="C2826" t="s">
        <v>6460</v>
      </c>
      <c r="D2826" t="s">
        <v>157</v>
      </c>
      <c r="E2826" t="s">
        <v>1182</v>
      </c>
      <c r="F2826" t="s">
        <v>66</v>
      </c>
      <c r="G2826" t="s">
        <v>446</v>
      </c>
      <c r="H2826">
        <v>1849.18</v>
      </c>
      <c r="I2826">
        <v>12</v>
      </c>
      <c r="J2826">
        <v>0.05</v>
      </c>
      <c r="K2826">
        <v>21080.65</v>
      </c>
      <c r="L2826" t="s">
        <v>98</v>
      </c>
      <c r="M2826" t="s">
        <v>90</v>
      </c>
      <c r="N2826" t="s">
        <v>28</v>
      </c>
      <c r="O2826" t="s">
        <v>41</v>
      </c>
      <c r="P2826">
        <v>8</v>
      </c>
      <c r="Q2826">
        <v>3.7</v>
      </c>
      <c r="R2826" t="s">
        <v>30</v>
      </c>
      <c r="S2826" t="s">
        <v>294</v>
      </c>
    </row>
    <row r="2827" spans="1:19" x14ac:dyDescent="0.35">
      <c r="A2827" t="s">
        <v>6461</v>
      </c>
      <c r="B2827" t="s">
        <v>3796</v>
      </c>
      <c r="C2827" t="s">
        <v>6462</v>
      </c>
      <c r="D2827" t="s">
        <v>22</v>
      </c>
      <c r="E2827" t="s">
        <v>132</v>
      </c>
      <c r="F2827" t="s">
        <v>24</v>
      </c>
      <c r="G2827" t="s">
        <v>133</v>
      </c>
      <c r="H2827">
        <v>466.11</v>
      </c>
      <c r="I2827">
        <v>12</v>
      </c>
      <c r="J2827">
        <v>0.3</v>
      </c>
      <c r="K2827">
        <v>3915.32</v>
      </c>
      <c r="L2827" t="s">
        <v>49</v>
      </c>
      <c r="M2827" t="s">
        <v>39</v>
      </c>
      <c r="N2827" t="s">
        <v>166</v>
      </c>
      <c r="O2827" t="s">
        <v>29</v>
      </c>
      <c r="P2827">
        <v>13</v>
      </c>
      <c r="Q2827">
        <v>2.2999999999999998</v>
      </c>
      <c r="R2827" t="s">
        <v>143</v>
      </c>
      <c r="S2827" t="s">
        <v>42</v>
      </c>
    </row>
    <row r="2828" spans="1:19" x14ac:dyDescent="0.35">
      <c r="A2828" t="s">
        <v>6463</v>
      </c>
      <c r="B2828" t="s">
        <v>3119</v>
      </c>
      <c r="C2828" t="s">
        <v>6464</v>
      </c>
      <c r="D2828" t="s">
        <v>157</v>
      </c>
      <c r="E2828" t="s">
        <v>138</v>
      </c>
      <c r="F2828" t="s">
        <v>24</v>
      </c>
      <c r="G2828" t="s">
        <v>133</v>
      </c>
      <c r="H2828">
        <v>103.45</v>
      </c>
      <c r="I2828">
        <v>12</v>
      </c>
      <c r="J2828">
        <v>0.25</v>
      </c>
      <c r="K2828">
        <v>931.05</v>
      </c>
      <c r="L2828" t="s">
        <v>26</v>
      </c>
      <c r="M2828" t="s">
        <v>39</v>
      </c>
      <c r="N2828" t="s">
        <v>85</v>
      </c>
      <c r="O2828" t="s">
        <v>29</v>
      </c>
      <c r="P2828">
        <v>12</v>
      </c>
      <c r="Q2828">
        <v>1.8</v>
      </c>
      <c r="R2828" t="s">
        <v>30</v>
      </c>
      <c r="S2828" t="s">
        <v>60</v>
      </c>
    </row>
    <row r="2829" spans="1:19" x14ac:dyDescent="0.35">
      <c r="A2829" t="s">
        <v>6465</v>
      </c>
      <c r="B2829" t="s">
        <v>3758</v>
      </c>
      <c r="C2829" t="s">
        <v>4070</v>
      </c>
      <c r="D2829" t="s">
        <v>72</v>
      </c>
      <c r="E2829" t="s">
        <v>266</v>
      </c>
      <c r="F2829" t="s">
        <v>24</v>
      </c>
      <c r="G2829" t="s">
        <v>267</v>
      </c>
      <c r="H2829">
        <v>329.15</v>
      </c>
      <c r="I2829">
        <v>11</v>
      </c>
      <c r="J2829">
        <v>0.25</v>
      </c>
      <c r="K2829">
        <v>2715.49</v>
      </c>
      <c r="L2829" t="s">
        <v>104</v>
      </c>
      <c r="M2829" t="s">
        <v>111</v>
      </c>
      <c r="N2829" t="s">
        <v>59</v>
      </c>
      <c r="O2829" t="s">
        <v>92</v>
      </c>
      <c r="P2829">
        <v>4</v>
      </c>
      <c r="Q2829">
        <v>4.4000000000000004</v>
      </c>
      <c r="R2829" t="s">
        <v>30</v>
      </c>
      <c r="S2829" t="s">
        <v>60</v>
      </c>
    </row>
    <row r="2830" spans="1:19" x14ac:dyDescent="0.35">
      <c r="A2830" t="s">
        <v>6466</v>
      </c>
      <c r="B2830" t="s">
        <v>3608</v>
      </c>
      <c r="C2830" t="s">
        <v>197</v>
      </c>
      <c r="D2830" t="s">
        <v>72</v>
      </c>
      <c r="E2830" t="s">
        <v>193</v>
      </c>
      <c r="F2830" t="s">
        <v>24</v>
      </c>
      <c r="G2830" t="s">
        <v>194</v>
      </c>
      <c r="H2830">
        <v>444.97</v>
      </c>
      <c r="I2830">
        <v>1</v>
      </c>
      <c r="J2830">
        <v>0.1</v>
      </c>
      <c r="K2830">
        <v>400.47</v>
      </c>
      <c r="L2830" t="s">
        <v>26</v>
      </c>
      <c r="M2830" t="s">
        <v>111</v>
      </c>
      <c r="N2830" t="s">
        <v>91</v>
      </c>
      <c r="O2830" t="s">
        <v>92</v>
      </c>
      <c r="P2830">
        <v>2</v>
      </c>
      <c r="Q2830">
        <v>1.8</v>
      </c>
      <c r="R2830" t="s">
        <v>30</v>
      </c>
      <c r="S2830" t="s">
        <v>60</v>
      </c>
    </row>
    <row r="2831" spans="1:19" x14ac:dyDescent="0.35">
      <c r="A2831" t="s">
        <v>6467</v>
      </c>
      <c r="B2831" t="s">
        <v>356</v>
      </c>
      <c r="C2831" t="s">
        <v>6468</v>
      </c>
      <c r="D2831" t="s">
        <v>127</v>
      </c>
      <c r="E2831" t="s">
        <v>132</v>
      </c>
      <c r="F2831" t="s">
        <v>24</v>
      </c>
      <c r="G2831" t="s">
        <v>133</v>
      </c>
      <c r="H2831">
        <v>386.11</v>
      </c>
      <c r="I2831">
        <v>3</v>
      </c>
      <c r="J2831">
        <v>0.25</v>
      </c>
      <c r="K2831">
        <v>868.75</v>
      </c>
      <c r="L2831" t="s">
        <v>142</v>
      </c>
      <c r="M2831" t="s">
        <v>111</v>
      </c>
      <c r="N2831" t="s">
        <v>28</v>
      </c>
      <c r="O2831" t="s">
        <v>105</v>
      </c>
      <c r="P2831">
        <v>10</v>
      </c>
      <c r="Q2831">
        <v>1.6</v>
      </c>
      <c r="R2831" t="s">
        <v>30</v>
      </c>
      <c r="S2831" t="s">
        <v>60</v>
      </c>
    </row>
    <row r="2832" spans="1:19" x14ac:dyDescent="0.35">
      <c r="A2832" t="s">
        <v>6469</v>
      </c>
      <c r="B2832" t="s">
        <v>1744</v>
      </c>
      <c r="C2832" t="s">
        <v>5926</v>
      </c>
      <c r="D2832" t="s">
        <v>22</v>
      </c>
      <c r="E2832" t="s">
        <v>147</v>
      </c>
      <c r="F2832" t="s">
        <v>74</v>
      </c>
      <c r="G2832" t="s">
        <v>148</v>
      </c>
      <c r="H2832">
        <v>2286.2399999999998</v>
      </c>
      <c r="I2832">
        <v>12</v>
      </c>
      <c r="J2832">
        <v>0</v>
      </c>
      <c r="K2832">
        <v>27434.880000000001</v>
      </c>
      <c r="L2832" t="s">
        <v>165</v>
      </c>
      <c r="M2832" t="s">
        <v>27</v>
      </c>
      <c r="N2832" t="s">
        <v>172</v>
      </c>
      <c r="O2832" t="s">
        <v>41</v>
      </c>
      <c r="P2832">
        <v>2</v>
      </c>
      <c r="Q2832">
        <v>1.8</v>
      </c>
      <c r="R2832" t="s">
        <v>30</v>
      </c>
      <c r="S2832" t="s">
        <v>52</v>
      </c>
    </row>
    <row r="2833" spans="1:19" x14ac:dyDescent="0.35">
      <c r="A2833" t="s">
        <v>6470</v>
      </c>
      <c r="B2833" t="s">
        <v>6471</v>
      </c>
      <c r="C2833" t="s">
        <v>6472</v>
      </c>
      <c r="D2833" t="s">
        <v>72</v>
      </c>
      <c r="E2833" t="s">
        <v>281</v>
      </c>
      <c r="F2833" t="s">
        <v>74</v>
      </c>
      <c r="G2833" t="s">
        <v>110</v>
      </c>
      <c r="H2833">
        <v>85.09</v>
      </c>
      <c r="I2833">
        <v>11</v>
      </c>
      <c r="J2833">
        <v>0</v>
      </c>
      <c r="K2833">
        <v>935.99</v>
      </c>
      <c r="L2833" t="s">
        <v>83</v>
      </c>
      <c r="M2833" t="s">
        <v>84</v>
      </c>
      <c r="N2833" t="s">
        <v>68</v>
      </c>
      <c r="O2833" t="s">
        <v>92</v>
      </c>
      <c r="P2833">
        <v>12</v>
      </c>
      <c r="Q2833">
        <v>3</v>
      </c>
      <c r="S2833" t="s">
        <v>60</v>
      </c>
    </row>
    <row r="2834" spans="1:19" x14ac:dyDescent="0.35">
      <c r="A2834" t="s">
        <v>6473</v>
      </c>
      <c r="B2834" t="s">
        <v>614</v>
      </c>
      <c r="C2834" t="s">
        <v>6474</v>
      </c>
      <c r="D2834" t="s">
        <v>34</v>
      </c>
      <c r="E2834" t="s">
        <v>73</v>
      </c>
      <c r="F2834" t="s">
        <v>74</v>
      </c>
      <c r="G2834" t="s">
        <v>75</v>
      </c>
      <c r="H2834">
        <v>1755.89</v>
      </c>
      <c r="I2834">
        <v>4</v>
      </c>
      <c r="J2834">
        <v>0.05</v>
      </c>
      <c r="K2834">
        <v>6672.38</v>
      </c>
      <c r="L2834" t="s">
        <v>76</v>
      </c>
      <c r="M2834" t="s">
        <v>111</v>
      </c>
      <c r="N2834" t="s">
        <v>40</v>
      </c>
      <c r="O2834" t="s">
        <v>41</v>
      </c>
      <c r="P2834">
        <v>3</v>
      </c>
      <c r="Q2834">
        <v>1.5</v>
      </c>
      <c r="R2834" t="s">
        <v>51</v>
      </c>
      <c r="S2834" t="s">
        <v>60</v>
      </c>
    </row>
    <row r="2835" spans="1:19" x14ac:dyDescent="0.35">
      <c r="A2835" t="s">
        <v>6475</v>
      </c>
      <c r="B2835" t="s">
        <v>4731</v>
      </c>
      <c r="C2835" t="s">
        <v>3731</v>
      </c>
      <c r="D2835" t="s">
        <v>72</v>
      </c>
      <c r="E2835" t="s">
        <v>193</v>
      </c>
      <c r="F2835" t="s">
        <v>24</v>
      </c>
      <c r="G2835" t="s">
        <v>194</v>
      </c>
      <c r="H2835">
        <v>521.58000000000004</v>
      </c>
      <c r="I2835">
        <v>13</v>
      </c>
      <c r="J2835">
        <v>0.1</v>
      </c>
      <c r="K2835">
        <v>6102.49</v>
      </c>
      <c r="L2835" t="s">
        <v>83</v>
      </c>
      <c r="M2835" t="s">
        <v>84</v>
      </c>
      <c r="N2835" t="s">
        <v>85</v>
      </c>
      <c r="O2835" t="s">
        <v>50</v>
      </c>
      <c r="P2835">
        <v>8</v>
      </c>
      <c r="Q2835">
        <v>4.8</v>
      </c>
      <c r="S2835" t="s">
        <v>86</v>
      </c>
    </row>
    <row r="2836" spans="1:19" x14ac:dyDescent="0.35">
      <c r="A2836" t="s">
        <v>6476</v>
      </c>
      <c r="B2836" t="s">
        <v>3215</v>
      </c>
      <c r="C2836" t="s">
        <v>6477</v>
      </c>
      <c r="D2836" t="s">
        <v>34</v>
      </c>
      <c r="E2836" t="s">
        <v>370</v>
      </c>
      <c r="F2836" t="s">
        <v>74</v>
      </c>
      <c r="G2836" t="s">
        <v>75</v>
      </c>
      <c r="H2836">
        <v>1415.56</v>
      </c>
      <c r="I2836">
        <v>14</v>
      </c>
      <c r="J2836">
        <v>0</v>
      </c>
      <c r="K2836">
        <v>19817.84</v>
      </c>
      <c r="L2836" t="s">
        <v>49</v>
      </c>
      <c r="M2836" t="s">
        <v>134</v>
      </c>
      <c r="N2836" t="s">
        <v>85</v>
      </c>
      <c r="O2836" t="s">
        <v>105</v>
      </c>
      <c r="P2836">
        <v>1</v>
      </c>
      <c r="Q2836">
        <v>4.9000000000000004</v>
      </c>
      <c r="S2836" t="s">
        <v>60</v>
      </c>
    </row>
    <row r="2837" spans="1:19" x14ac:dyDescent="0.35">
      <c r="A2837" t="s">
        <v>6478</v>
      </c>
      <c r="B2837" t="s">
        <v>847</v>
      </c>
      <c r="C2837" t="s">
        <v>6479</v>
      </c>
      <c r="D2837" t="s">
        <v>34</v>
      </c>
      <c r="E2837" t="s">
        <v>470</v>
      </c>
      <c r="F2837" t="s">
        <v>24</v>
      </c>
      <c r="G2837" t="s">
        <v>471</v>
      </c>
      <c r="H2837">
        <v>313.20999999999998</v>
      </c>
      <c r="I2837">
        <v>1</v>
      </c>
      <c r="J2837">
        <v>0.05</v>
      </c>
      <c r="K2837">
        <v>297.55</v>
      </c>
      <c r="L2837" t="s">
        <v>76</v>
      </c>
      <c r="M2837" t="s">
        <v>183</v>
      </c>
      <c r="N2837" t="s">
        <v>166</v>
      </c>
      <c r="O2837" t="s">
        <v>105</v>
      </c>
      <c r="P2837">
        <v>7</v>
      </c>
      <c r="Q2837">
        <v>4.9000000000000004</v>
      </c>
      <c r="R2837" t="s">
        <v>30</v>
      </c>
      <c r="S2837" t="s">
        <v>60</v>
      </c>
    </row>
    <row r="2838" spans="1:19" x14ac:dyDescent="0.35">
      <c r="A2838" t="s">
        <v>6480</v>
      </c>
      <c r="B2838" t="s">
        <v>1479</v>
      </c>
      <c r="C2838" t="s">
        <v>6481</v>
      </c>
      <c r="D2838" t="s">
        <v>72</v>
      </c>
      <c r="E2838" t="s">
        <v>23</v>
      </c>
      <c r="F2838" t="s">
        <v>24</v>
      </c>
      <c r="G2838" t="s">
        <v>25</v>
      </c>
      <c r="H2838">
        <v>110.02</v>
      </c>
      <c r="I2838">
        <v>5</v>
      </c>
      <c r="J2838">
        <v>0</v>
      </c>
      <c r="K2838">
        <v>550.1</v>
      </c>
      <c r="L2838" t="s">
        <v>165</v>
      </c>
      <c r="M2838" t="s">
        <v>183</v>
      </c>
      <c r="N2838" t="s">
        <v>59</v>
      </c>
      <c r="O2838" t="s">
        <v>41</v>
      </c>
      <c r="P2838">
        <v>6</v>
      </c>
      <c r="Q2838">
        <v>1.2</v>
      </c>
      <c r="R2838" t="s">
        <v>30</v>
      </c>
      <c r="S2838" t="s">
        <v>52</v>
      </c>
    </row>
    <row r="2839" spans="1:19" x14ac:dyDescent="0.35">
      <c r="A2839" t="s">
        <v>6482</v>
      </c>
      <c r="B2839" t="s">
        <v>1622</v>
      </c>
      <c r="C2839" t="s">
        <v>6483</v>
      </c>
      <c r="D2839" t="s">
        <v>64</v>
      </c>
      <c r="E2839" t="s">
        <v>293</v>
      </c>
      <c r="F2839" t="s">
        <v>74</v>
      </c>
      <c r="G2839" t="s">
        <v>110</v>
      </c>
      <c r="H2839">
        <v>2470.1999999999998</v>
      </c>
      <c r="I2839">
        <v>10</v>
      </c>
      <c r="J2839">
        <v>0.1</v>
      </c>
      <c r="K2839">
        <v>22231.8</v>
      </c>
      <c r="L2839" t="s">
        <v>76</v>
      </c>
      <c r="M2839" t="s">
        <v>122</v>
      </c>
      <c r="N2839" t="s">
        <v>68</v>
      </c>
      <c r="O2839" t="s">
        <v>105</v>
      </c>
      <c r="P2839">
        <v>2</v>
      </c>
      <c r="Q2839">
        <v>4.8</v>
      </c>
      <c r="R2839" t="s">
        <v>202</v>
      </c>
      <c r="S2839" t="s">
        <v>52</v>
      </c>
    </row>
    <row r="2840" spans="1:19" x14ac:dyDescent="0.35">
      <c r="A2840" t="s">
        <v>6484</v>
      </c>
      <c r="B2840" t="s">
        <v>1368</v>
      </c>
      <c r="C2840" t="s">
        <v>6485</v>
      </c>
      <c r="D2840" t="s">
        <v>22</v>
      </c>
      <c r="E2840" t="s">
        <v>649</v>
      </c>
      <c r="F2840" t="s">
        <v>57</v>
      </c>
      <c r="G2840" t="s">
        <v>153</v>
      </c>
      <c r="H2840">
        <v>750.57</v>
      </c>
      <c r="I2840">
        <v>3</v>
      </c>
      <c r="J2840">
        <v>0.2</v>
      </c>
      <c r="K2840">
        <v>1801.37</v>
      </c>
      <c r="L2840" t="s">
        <v>104</v>
      </c>
      <c r="M2840" t="s">
        <v>90</v>
      </c>
      <c r="N2840" t="s">
        <v>91</v>
      </c>
      <c r="O2840" t="s">
        <v>41</v>
      </c>
      <c r="P2840">
        <v>9</v>
      </c>
      <c r="Q2840">
        <v>5</v>
      </c>
      <c r="R2840" t="s">
        <v>30</v>
      </c>
      <c r="S2840" t="s">
        <v>52</v>
      </c>
    </row>
    <row r="2841" spans="1:19" x14ac:dyDescent="0.35">
      <c r="A2841" t="s">
        <v>6486</v>
      </c>
      <c r="B2841" t="s">
        <v>1469</v>
      </c>
      <c r="C2841" t="s">
        <v>6487</v>
      </c>
      <c r="D2841" t="s">
        <v>72</v>
      </c>
      <c r="E2841" t="s">
        <v>214</v>
      </c>
      <c r="F2841" t="s">
        <v>66</v>
      </c>
      <c r="G2841" t="s">
        <v>215</v>
      </c>
      <c r="H2841">
        <v>1092.04</v>
      </c>
      <c r="I2841">
        <v>2</v>
      </c>
      <c r="J2841">
        <v>0.15</v>
      </c>
      <c r="K2841">
        <v>1856.47</v>
      </c>
      <c r="L2841" t="s">
        <v>98</v>
      </c>
      <c r="M2841" t="s">
        <v>84</v>
      </c>
      <c r="N2841" t="s">
        <v>91</v>
      </c>
      <c r="O2841" t="s">
        <v>105</v>
      </c>
      <c r="P2841">
        <v>13</v>
      </c>
      <c r="Q2841">
        <v>4.8</v>
      </c>
      <c r="R2841" t="s">
        <v>30</v>
      </c>
      <c r="S2841" t="s">
        <v>52</v>
      </c>
    </row>
    <row r="2842" spans="1:19" x14ac:dyDescent="0.35">
      <c r="A2842" t="s">
        <v>6488</v>
      </c>
      <c r="B2842" t="s">
        <v>2831</v>
      </c>
      <c r="C2842" t="s">
        <v>6489</v>
      </c>
      <c r="D2842" t="s">
        <v>64</v>
      </c>
      <c r="E2842" t="s">
        <v>161</v>
      </c>
      <c r="F2842" t="s">
        <v>74</v>
      </c>
      <c r="G2842" t="s">
        <v>148</v>
      </c>
      <c r="H2842">
        <v>783</v>
      </c>
      <c r="I2842">
        <v>3</v>
      </c>
      <c r="J2842">
        <v>0</v>
      </c>
      <c r="K2842">
        <v>2349</v>
      </c>
      <c r="L2842" t="s">
        <v>302</v>
      </c>
      <c r="M2842" t="s">
        <v>27</v>
      </c>
      <c r="N2842" t="s">
        <v>85</v>
      </c>
      <c r="O2842" t="s">
        <v>105</v>
      </c>
      <c r="P2842">
        <v>12</v>
      </c>
      <c r="Q2842">
        <v>3.7</v>
      </c>
      <c r="R2842" t="s">
        <v>30</v>
      </c>
      <c r="S2842" t="s">
        <v>52</v>
      </c>
    </row>
    <row r="2843" spans="1:19" x14ac:dyDescent="0.35">
      <c r="A2843" t="s">
        <v>6490</v>
      </c>
      <c r="B2843" t="s">
        <v>785</v>
      </c>
      <c r="C2843" t="s">
        <v>6491</v>
      </c>
      <c r="D2843" t="s">
        <v>64</v>
      </c>
      <c r="E2843" t="s">
        <v>533</v>
      </c>
      <c r="F2843" t="s">
        <v>74</v>
      </c>
      <c r="G2843" t="s">
        <v>534</v>
      </c>
      <c r="H2843">
        <v>1233.73</v>
      </c>
      <c r="I2843">
        <v>8</v>
      </c>
      <c r="J2843">
        <v>0.1</v>
      </c>
      <c r="K2843">
        <v>8882.86</v>
      </c>
      <c r="L2843" t="s">
        <v>98</v>
      </c>
      <c r="M2843" t="s">
        <v>134</v>
      </c>
      <c r="N2843" t="s">
        <v>172</v>
      </c>
      <c r="O2843" t="s">
        <v>92</v>
      </c>
      <c r="P2843">
        <v>5</v>
      </c>
      <c r="Q2843">
        <v>3.8</v>
      </c>
      <c r="R2843" t="s">
        <v>30</v>
      </c>
      <c r="S2843" t="s">
        <v>60</v>
      </c>
    </row>
    <row r="2844" spans="1:19" x14ac:dyDescent="0.35">
      <c r="A2844" t="s">
        <v>6492</v>
      </c>
      <c r="B2844" t="s">
        <v>912</v>
      </c>
      <c r="C2844" t="s">
        <v>6493</v>
      </c>
      <c r="D2844" t="s">
        <v>72</v>
      </c>
      <c r="E2844" t="s">
        <v>170</v>
      </c>
      <c r="F2844" t="s">
        <v>66</v>
      </c>
      <c r="G2844" t="s">
        <v>171</v>
      </c>
      <c r="H2844">
        <v>214.94</v>
      </c>
      <c r="I2844">
        <v>6</v>
      </c>
      <c r="J2844">
        <v>0.15</v>
      </c>
      <c r="K2844">
        <v>1096.19</v>
      </c>
      <c r="L2844" t="s">
        <v>38</v>
      </c>
      <c r="M2844" t="s">
        <v>84</v>
      </c>
      <c r="N2844" t="s">
        <v>59</v>
      </c>
      <c r="O2844" t="s">
        <v>41</v>
      </c>
      <c r="P2844">
        <v>2</v>
      </c>
      <c r="Q2844">
        <v>1.5</v>
      </c>
      <c r="R2844" t="s">
        <v>30</v>
      </c>
      <c r="S2844" t="s">
        <v>60</v>
      </c>
    </row>
    <row r="2845" spans="1:19" x14ac:dyDescent="0.35">
      <c r="A2845" t="s">
        <v>6494</v>
      </c>
      <c r="B2845" t="s">
        <v>1889</v>
      </c>
      <c r="C2845" t="s">
        <v>2338</v>
      </c>
      <c r="D2845" t="s">
        <v>157</v>
      </c>
      <c r="E2845" t="s">
        <v>219</v>
      </c>
      <c r="F2845" t="s">
        <v>47</v>
      </c>
      <c r="G2845" t="s">
        <v>210</v>
      </c>
      <c r="H2845">
        <v>172.04</v>
      </c>
      <c r="I2845">
        <v>13</v>
      </c>
      <c r="J2845">
        <v>0.1</v>
      </c>
      <c r="K2845">
        <v>2012.87</v>
      </c>
      <c r="L2845" t="s">
        <v>26</v>
      </c>
      <c r="M2845" t="s">
        <v>183</v>
      </c>
      <c r="N2845" t="s">
        <v>59</v>
      </c>
      <c r="O2845" t="s">
        <v>77</v>
      </c>
      <c r="P2845">
        <v>3</v>
      </c>
      <c r="Q2845">
        <v>4.5</v>
      </c>
      <c r="R2845" t="s">
        <v>30</v>
      </c>
      <c r="S2845" t="s">
        <v>52</v>
      </c>
    </row>
    <row r="2846" spans="1:19" x14ac:dyDescent="0.35">
      <c r="A2846" t="s">
        <v>6495</v>
      </c>
      <c r="B2846" t="s">
        <v>633</v>
      </c>
      <c r="C2846" t="s">
        <v>4212</v>
      </c>
      <c r="D2846" t="s">
        <v>127</v>
      </c>
      <c r="E2846" t="s">
        <v>656</v>
      </c>
      <c r="F2846" t="s">
        <v>47</v>
      </c>
      <c r="G2846" t="s">
        <v>657</v>
      </c>
      <c r="H2846">
        <v>162.54</v>
      </c>
      <c r="I2846">
        <v>14</v>
      </c>
      <c r="J2846">
        <v>0.05</v>
      </c>
      <c r="K2846">
        <v>2161.7800000000002</v>
      </c>
      <c r="L2846" t="s">
        <v>165</v>
      </c>
      <c r="M2846" t="s">
        <v>134</v>
      </c>
      <c r="N2846" t="s">
        <v>91</v>
      </c>
      <c r="O2846" t="s">
        <v>50</v>
      </c>
      <c r="P2846">
        <v>7</v>
      </c>
      <c r="Q2846">
        <v>1.2</v>
      </c>
      <c r="R2846" t="s">
        <v>112</v>
      </c>
      <c r="S2846" t="s">
        <v>86</v>
      </c>
    </row>
    <row r="2847" spans="1:19" x14ac:dyDescent="0.35">
      <c r="A2847" t="s">
        <v>6496</v>
      </c>
      <c r="B2847" t="s">
        <v>765</v>
      </c>
      <c r="C2847" t="s">
        <v>250</v>
      </c>
      <c r="D2847" t="s">
        <v>127</v>
      </c>
      <c r="E2847" t="s">
        <v>81</v>
      </c>
      <c r="F2847" t="s">
        <v>57</v>
      </c>
      <c r="G2847" t="s">
        <v>82</v>
      </c>
      <c r="H2847">
        <v>452.22</v>
      </c>
      <c r="I2847">
        <v>7</v>
      </c>
      <c r="J2847">
        <v>0.1</v>
      </c>
      <c r="K2847">
        <v>2848.99</v>
      </c>
      <c r="L2847" t="s">
        <v>302</v>
      </c>
      <c r="M2847" t="s">
        <v>84</v>
      </c>
      <c r="N2847" t="s">
        <v>91</v>
      </c>
      <c r="O2847" t="s">
        <v>50</v>
      </c>
      <c r="P2847">
        <v>7</v>
      </c>
      <c r="Q2847">
        <v>2.2999999999999998</v>
      </c>
      <c r="R2847" t="s">
        <v>30</v>
      </c>
      <c r="S2847" t="s">
        <v>60</v>
      </c>
    </row>
    <row r="2848" spans="1:19" x14ac:dyDescent="0.35">
      <c r="A2848" t="s">
        <v>6497</v>
      </c>
      <c r="B2848" t="s">
        <v>2805</v>
      </c>
      <c r="C2848" t="s">
        <v>6498</v>
      </c>
      <c r="D2848" t="s">
        <v>64</v>
      </c>
      <c r="E2848" t="s">
        <v>73</v>
      </c>
      <c r="F2848" t="s">
        <v>74</v>
      </c>
      <c r="G2848" t="s">
        <v>75</v>
      </c>
      <c r="H2848">
        <v>16.7</v>
      </c>
      <c r="I2848">
        <v>12</v>
      </c>
      <c r="J2848">
        <v>0.3</v>
      </c>
      <c r="K2848">
        <v>140.28</v>
      </c>
      <c r="L2848" t="s">
        <v>142</v>
      </c>
      <c r="M2848" t="s">
        <v>39</v>
      </c>
      <c r="N2848" t="s">
        <v>85</v>
      </c>
      <c r="O2848" t="s">
        <v>50</v>
      </c>
      <c r="P2848">
        <v>10</v>
      </c>
      <c r="Q2848">
        <v>5</v>
      </c>
      <c r="R2848" t="s">
        <v>30</v>
      </c>
      <c r="S2848" t="s">
        <v>60</v>
      </c>
    </row>
    <row r="2849" spans="1:19" x14ac:dyDescent="0.35">
      <c r="A2849" t="s">
        <v>6499</v>
      </c>
      <c r="B2849" t="s">
        <v>3101</v>
      </c>
      <c r="C2849" t="s">
        <v>6500</v>
      </c>
      <c r="D2849" t="s">
        <v>72</v>
      </c>
      <c r="E2849" t="s">
        <v>181</v>
      </c>
      <c r="F2849" t="s">
        <v>24</v>
      </c>
      <c r="G2849" t="s">
        <v>182</v>
      </c>
      <c r="H2849">
        <v>505.5</v>
      </c>
      <c r="I2849">
        <v>6</v>
      </c>
      <c r="J2849">
        <v>0</v>
      </c>
      <c r="K2849">
        <v>3033</v>
      </c>
      <c r="L2849" t="s">
        <v>83</v>
      </c>
      <c r="M2849" t="s">
        <v>90</v>
      </c>
      <c r="N2849" t="s">
        <v>166</v>
      </c>
      <c r="O2849" t="s">
        <v>41</v>
      </c>
      <c r="P2849">
        <v>1</v>
      </c>
      <c r="Q2849">
        <v>2.7</v>
      </c>
      <c r="R2849" t="s">
        <v>30</v>
      </c>
      <c r="S2849" t="s">
        <v>86</v>
      </c>
    </row>
    <row r="2850" spans="1:19" x14ac:dyDescent="0.35">
      <c r="A2850" t="s">
        <v>6501</v>
      </c>
      <c r="B2850" t="s">
        <v>2664</v>
      </c>
      <c r="C2850" t="s">
        <v>6502</v>
      </c>
      <c r="D2850" t="s">
        <v>127</v>
      </c>
      <c r="E2850" t="s">
        <v>73</v>
      </c>
      <c r="F2850" t="s">
        <v>74</v>
      </c>
      <c r="G2850" t="s">
        <v>75</v>
      </c>
      <c r="H2850">
        <v>515.64</v>
      </c>
      <c r="I2850">
        <v>6</v>
      </c>
      <c r="J2850">
        <v>0.05</v>
      </c>
      <c r="K2850">
        <v>2939.15</v>
      </c>
      <c r="L2850" t="s">
        <v>49</v>
      </c>
      <c r="M2850" t="s">
        <v>183</v>
      </c>
      <c r="N2850" t="s">
        <v>28</v>
      </c>
      <c r="O2850" t="s">
        <v>92</v>
      </c>
      <c r="P2850">
        <v>10</v>
      </c>
      <c r="Q2850">
        <v>1.5</v>
      </c>
      <c r="R2850" t="s">
        <v>202</v>
      </c>
      <c r="S2850" t="s">
        <v>60</v>
      </c>
    </row>
    <row r="2851" spans="1:19" x14ac:dyDescent="0.35">
      <c r="A2851" t="s">
        <v>6503</v>
      </c>
      <c r="B2851" t="s">
        <v>1346</v>
      </c>
      <c r="C2851" t="s">
        <v>6504</v>
      </c>
      <c r="D2851" t="s">
        <v>64</v>
      </c>
      <c r="E2851" t="s">
        <v>306</v>
      </c>
      <c r="F2851" t="s">
        <v>36</v>
      </c>
      <c r="G2851" t="s">
        <v>259</v>
      </c>
      <c r="H2851">
        <v>11.96</v>
      </c>
      <c r="I2851">
        <v>12</v>
      </c>
      <c r="J2851">
        <v>0.05</v>
      </c>
      <c r="K2851">
        <v>136.34</v>
      </c>
      <c r="L2851" t="s">
        <v>302</v>
      </c>
      <c r="M2851" t="s">
        <v>183</v>
      </c>
      <c r="N2851" t="s">
        <v>91</v>
      </c>
      <c r="O2851" t="s">
        <v>29</v>
      </c>
      <c r="P2851">
        <v>11</v>
      </c>
      <c r="Q2851">
        <v>4.9000000000000004</v>
      </c>
      <c r="R2851" t="s">
        <v>30</v>
      </c>
      <c r="S2851" t="s">
        <v>60</v>
      </c>
    </row>
    <row r="2852" spans="1:19" x14ac:dyDescent="0.35">
      <c r="A2852" t="s">
        <v>6505</v>
      </c>
      <c r="B2852" t="s">
        <v>1998</v>
      </c>
      <c r="C2852" t="s">
        <v>6506</v>
      </c>
      <c r="D2852" t="s">
        <v>34</v>
      </c>
      <c r="E2852" t="s">
        <v>147</v>
      </c>
      <c r="F2852" t="s">
        <v>74</v>
      </c>
      <c r="G2852" t="s">
        <v>148</v>
      </c>
      <c r="H2852">
        <v>1796.59</v>
      </c>
      <c r="I2852">
        <v>3</v>
      </c>
      <c r="J2852">
        <v>0.1</v>
      </c>
      <c r="K2852">
        <v>4850.79</v>
      </c>
      <c r="L2852" t="s">
        <v>104</v>
      </c>
      <c r="M2852" t="s">
        <v>134</v>
      </c>
      <c r="N2852" t="s">
        <v>91</v>
      </c>
      <c r="O2852" t="s">
        <v>29</v>
      </c>
      <c r="P2852">
        <v>11</v>
      </c>
      <c r="Q2852">
        <v>4.9000000000000004</v>
      </c>
      <c r="R2852" t="s">
        <v>30</v>
      </c>
      <c r="S2852" t="s">
        <v>60</v>
      </c>
    </row>
    <row r="2853" spans="1:19" x14ac:dyDescent="0.35">
      <c r="A2853" t="s">
        <v>6507</v>
      </c>
      <c r="B2853" t="s">
        <v>5098</v>
      </c>
      <c r="C2853" t="s">
        <v>6508</v>
      </c>
      <c r="D2853" t="s">
        <v>34</v>
      </c>
      <c r="E2853" t="s">
        <v>374</v>
      </c>
      <c r="F2853" t="s">
        <v>36</v>
      </c>
      <c r="G2853" t="s">
        <v>259</v>
      </c>
      <c r="H2853">
        <v>41.91</v>
      </c>
      <c r="I2853">
        <v>12</v>
      </c>
      <c r="J2853">
        <v>0</v>
      </c>
      <c r="K2853">
        <v>502.92</v>
      </c>
      <c r="L2853" t="s">
        <v>26</v>
      </c>
      <c r="M2853" t="s">
        <v>111</v>
      </c>
      <c r="N2853" t="s">
        <v>91</v>
      </c>
      <c r="O2853" t="s">
        <v>92</v>
      </c>
      <c r="P2853">
        <v>12</v>
      </c>
      <c r="Q2853">
        <v>1.7</v>
      </c>
      <c r="R2853" t="s">
        <v>30</v>
      </c>
      <c r="S2853" t="s">
        <v>60</v>
      </c>
    </row>
    <row r="2854" spans="1:19" x14ac:dyDescent="0.35">
      <c r="A2854" t="s">
        <v>6509</v>
      </c>
      <c r="B2854" t="s">
        <v>2976</v>
      </c>
      <c r="C2854" t="s">
        <v>1276</v>
      </c>
      <c r="D2854" t="s">
        <v>34</v>
      </c>
      <c r="E2854" t="s">
        <v>170</v>
      </c>
      <c r="F2854" t="s">
        <v>66</v>
      </c>
      <c r="G2854" t="s">
        <v>171</v>
      </c>
      <c r="H2854">
        <v>1860.23</v>
      </c>
      <c r="I2854">
        <v>13</v>
      </c>
      <c r="J2854">
        <v>0</v>
      </c>
      <c r="K2854">
        <v>24182.99</v>
      </c>
      <c r="L2854" t="s">
        <v>165</v>
      </c>
      <c r="M2854" t="s">
        <v>27</v>
      </c>
      <c r="N2854" t="s">
        <v>85</v>
      </c>
      <c r="O2854" t="s">
        <v>105</v>
      </c>
      <c r="P2854">
        <v>4</v>
      </c>
      <c r="Q2854">
        <v>4.5</v>
      </c>
      <c r="R2854" t="s">
        <v>30</v>
      </c>
      <c r="S2854" t="s">
        <v>60</v>
      </c>
    </row>
    <row r="2855" spans="1:19" x14ac:dyDescent="0.35">
      <c r="A2855" t="s">
        <v>6510</v>
      </c>
      <c r="B2855" t="s">
        <v>1488</v>
      </c>
      <c r="C2855" t="s">
        <v>6511</v>
      </c>
      <c r="D2855" t="s">
        <v>127</v>
      </c>
      <c r="E2855" t="s">
        <v>147</v>
      </c>
      <c r="F2855" t="s">
        <v>74</v>
      </c>
      <c r="G2855" t="s">
        <v>148</v>
      </c>
      <c r="H2855">
        <v>819.12</v>
      </c>
      <c r="I2855">
        <v>14</v>
      </c>
      <c r="J2855">
        <v>0</v>
      </c>
      <c r="K2855">
        <v>11467.68</v>
      </c>
      <c r="L2855" t="s">
        <v>142</v>
      </c>
      <c r="M2855" t="s">
        <v>183</v>
      </c>
      <c r="N2855" t="s">
        <v>68</v>
      </c>
      <c r="O2855" t="s">
        <v>41</v>
      </c>
      <c r="P2855">
        <v>6</v>
      </c>
      <c r="Q2855">
        <v>2.6</v>
      </c>
      <c r="R2855" t="s">
        <v>30</v>
      </c>
      <c r="S2855" t="s">
        <v>60</v>
      </c>
    </row>
    <row r="2856" spans="1:19" x14ac:dyDescent="0.35">
      <c r="A2856" t="s">
        <v>6512</v>
      </c>
      <c r="B2856" t="s">
        <v>2190</v>
      </c>
      <c r="C2856" t="s">
        <v>4654</v>
      </c>
      <c r="D2856" t="s">
        <v>157</v>
      </c>
      <c r="E2856" t="s">
        <v>152</v>
      </c>
      <c r="F2856" t="s">
        <v>57</v>
      </c>
      <c r="G2856" t="s">
        <v>153</v>
      </c>
      <c r="H2856">
        <v>28.41</v>
      </c>
      <c r="I2856">
        <v>8</v>
      </c>
      <c r="J2856">
        <v>0.3</v>
      </c>
      <c r="K2856">
        <v>159.1</v>
      </c>
      <c r="L2856" t="s">
        <v>38</v>
      </c>
      <c r="M2856" t="s">
        <v>183</v>
      </c>
      <c r="N2856" t="s">
        <v>166</v>
      </c>
      <c r="O2856" t="s">
        <v>50</v>
      </c>
      <c r="P2856">
        <v>8</v>
      </c>
      <c r="Q2856">
        <v>2.5</v>
      </c>
      <c r="R2856" t="s">
        <v>30</v>
      </c>
      <c r="S2856" t="s">
        <v>86</v>
      </c>
    </row>
    <row r="2857" spans="1:19" x14ac:dyDescent="0.35">
      <c r="A2857" t="s">
        <v>6513</v>
      </c>
      <c r="B2857" t="s">
        <v>4835</v>
      </c>
      <c r="C2857" t="s">
        <v>6514</v>
      </c>
      <c r="D2857" t="s">
        <v>64</v>
      </c>
      <c r="E2857" t="s">
        <v>370</v>
      </c>
      <c r="F2857" t="s">
        <v>74</v>
      </c>
      <c r="G2857" t="s">
        <v>75</v>
      </c>
      <c r="H2857">
        <v>1472.72</v>
      </c>
      <c r="I2857">
        <v>12</v>
      </c>
      <c r="J2857">
        <v>0.15</v>
      </c>
      <c r="K2857">
        <v>15021.74</v>
      </c>
      <c r="L2857" t="s">
        <v>38</v>
      </c>
      <c r="M2857" t="s">
        <v>90</v>
      </c>
      <c r="N2857" t="s">
        <v>40</v>
      </c>
      <c r="O2857" t="s">
        <v>41</v>
      </c>
      <c r="P2857">
        <v>3</v>
      </c>
      <c r="Q2857">
        <v>2.1</v>
      </c>
      <c r="R2857" t="s">
        <v>30</v>
      </c>
      <c r="S2857" t="s">
        <v>60</v>
      </c>
    </row>
    <row r="2858" spans="1:19" x14ac:dyDescent="0.35">
      <c r="A2858" t="s">
        <v>6515</v>
      </c>
      <c r="B2858" t="s">
        <v>136</v>
      </c>
      <c r="C2858" t="s">
        <v>6516</v>
      </c>
      <c r="D2858" t="s">
        <v>127</v>
      </c>
      <c r="E2858" t="s">
        <v>161</v>
      </c>
      <c r="F2858" t="s">
        <v>74</v>
      </c>
      <c r="G2858" t="s">
        <v>148</v>
      </c>
      <c r="H2858">
        <v>2294.3000000000002</v>
      </c>
      <c r="I2858">
        <v>7</v>
      </c>
      <c r="J2858">
        <v>0.15</v>
      </c>
      <c r="K2858">
        <v>13651.09</v>
      </c>
      <c r="L2858" t="s">
        <v>38</v>
      </c>
      <c r="M2858" t="s">
        <v>39</v>
      </c>
      <c r="N2858" t="s">
        <v>85</v>
      </c>
      <c r="O2858" t="s">
        <v>50</v>
      </c>
      <c r="P2858">
        <v>3</v>
      </c>
      <c r="Q2858">
        <v>1.2</v>
      </c>
      <c r="R2858" t="s">
        <v>30</v>
      </c>
      <c r="S2858" t="s">
        <v>52</v>
      </c>
    </row>
    <row r="2859" spans="1:19" x14ac:dyDescent="0.35">
      <c r="A2859" t="s">
        <v>6517</v>
      </c>
      <c r="B2859" t="s">
        <v>4066</v>
      </c>
      <c r="C2859" t="s">
        <v>6518</v>
      </c>
      <c r="D2859" t="s">
        <v>34</v>
      </c>
      <c r="E2859" t="s">
        <v>102</v>
      </c>
      <c r="F2859" t="s">
        <v>47</v>
      </c>
      <c r="G2859" t="s">
        <v>103</v>
      </c>
      <c r="H2859">
        <v>544.76</v>
      </c>
      <c r="I2859">
        <v>7</v>
      </c>
      <c r="J2859">
        <v>0.2</v>
      </c>
      <c r="K2859">
        <v>3050.66</v>
      </c>
      <c r="L2859" t="s">
        <v>38</v>
      </c>
      <c r="M2859" t="s">
        <v>183</v>
      </c>
      <c r="N2859" t="s">
        <v>28</v>
      </c>
      <c r="O2859" t="s">
        <v>50</v>
      </c>
      <c r="P2859">
        <v>8</v>
      </c>
      <c r="Q2859">
        <v>6</v>
      </c>
      <c r="R2859" t="s">
        <v>143</v>
      </c>
      <c r="S2859" t="s">
        <v>52</v>
      </c>
    </row>
    <row r="2860" spans="1:19" x14ac:dyDescent="0.35">
      <c r="A2860" t="s">
        <v>6519</v>
      </c>
      <c r="B2860" t="s">
        <v>1134</v>
      </c>
      <c r="C2860" t="s">
        <v>3944</v>
      </c>
      <c r="D2860" t="s">
        <v>157</v>
      </c>
      <c r="E2860" t="s">
        <v>170</v>
      </c>
      <c r="F2860" t="s">
        <v>66</v>
      </c>
      <c r="G2860" t="s">
        <v>171</v>
      </c>
      <c r="H2860">
        <v>1865.02</v>
      </c>
      <c r="I2860">
        <v>6</v>
      </c>
      <c r="J2860">
        <v>0</v>
      </c>
      <c r="K2860">
        <v>11190.12</v>
      </c>
      <c r="L2860" t="s">
        <v>98</v>
      </c>
      <c r="M2860" t="s">
        <v>122</v>
      </c>
      <c r="N2860" t="s">
        <v>28</v>
      </c>
      <c r="O2860" t="s">
        <v>77</v>
      </c>
      <c r="P2860">
        <v>8</v>
      </c>
      <c r="Q2860">
        <v>1.2</v>
      </c>
      <c r="R2860" t="s">
        <v>30</v>
      </c>
      <c r="S2860" t="s">
        <v>60</v>
      </c>
    </row>
    <row r="2861" spans="1:19" x14ac:dyDescent="0.35">
      <c r="A2861" t="s">
        <v>6520</v>
      </c>
      <c r="B2861" t="s">
        <v>576</v>
      </c>
      <c r="C2861" t="s">
        <v>6485</v>
      </c>
      <c r="D2861" t="s">
        <v>64</v>
      </c>
      <c r="E2861" t="s">
        <v>161</v>
      </c>
      <c r="F2861" t="s">
        <v>74</v>
      </c>
      <c r="G2861" t="s">
        <v>148</v>
      </c>
      <c r="H2861">
        <v>2153.7600000000002</v>
      </c>
      <c r="I2861">
        <v>5</v>
      </c>
      <c r="J2861">
        <v>0.25</v>
      </c>
      <c r="K2861">
        <v>8076.6</v>
      </c>
      <c r="L2861" t="s">
        <v>83</v>
      </c>
      <c r="M2861" t="s">
        <v>122</v>
      </c>
      <c r="N2861" t="s">
        <v>172</v>
      </c>
      <c r="O2861" t="s">
        <v>123</v>
      </c>
      <c r="P2861">
        <v>8</v>
      </c>
      <c r="Q2861">
        <v>4.7</v>
      </c>
      <c r="R2861" t="s">
        <v>30</v>
      </c>
      <c r="S2861" t="s">
        <v>60</v>
      </c>
    </row>
    <row r="2862" spans="1:19" x14ac:dyDescent="0.35">
      <c r="A2862" t="s">
        <v>6521</v>
      </c>
      <c r="B2862" t="s">
        <v>6522</v>
      </c>
      <c r="C2862" t="s">
        <v>6523</v>
      </c>
      <c r="D2862" t="s">
        <v>127</v>
      </c>
      <c r="E2862" t="s">
        <v>181</v>
      </c>
      <c r="F2862" t="s">
        <v>24</v>
      </c>
      <c r="G2862" t="s">
        <v>182</v>
      </c>
      <c r="H2862">
        <v>528.62</v>
      </c>
      <c r="I2862">
        <v>10</v>
      </c>
      <c r="J2862">
        <v>0.1</v>
      </c>
      <c r="K2862">
        <v>4757.58</v>
      </c>
      <c r="L2862" t="s">
        <v>49</v>
      </c>
      <c r="M2862" t="s">
        <v>27</v>
      </c>
      <c r="N2862" t="s">
        <v>91</v>
      </c>
      <c r="O2862" t="s">
        <v>116</v>
      </c>
      <c r="P2862">
        <v>1</v>
      </c>
      <c r="Q2862">
        <v>3.6</v>
      </c>
      <c r="R2862" t="s">
        <v>30</v>
      </c>
      <c r="S2862" t="s">
        <v>86</v>
      </c>
    </row>
    <row r="2863" spans="1:19" x14ac:dyDescent="0.35">
      <c r="A2863" t="s">
        <v>6524</v>
      </c>
      <c r="B2863" t="s">
        <v>1482</v>
      </c>
      <c r="C2863" t="s">
        <v>5564</v>
      </c>
      <c r="D2863" t="s">
        <v>157</v>
      </c>
      <c r="E2863" t="s">
        <v>351</v>
      </c>
      <c r="F2863" t="s">
        <v>57</v>
      </c>
      <c r="G2863" t="s">
        <v>289</v>
      </c>
      <c r="H2863">
        <v>323.82</v>
      </c>
      <c r="I2863">
        <v>8</v>
      </c>
      <c r="J2863">
        <v>0.05</v>
      </c>
      <c r="K2863">
        <v>2461.0300000000002</v>
      </c>
      <c r="L2863" t="s">
        <v>104</v>
      </c>
      <c r="M2863" t="s">
        <v>183</v>
      </c>
      <c r="N2863" t="s">
        <v>40</v>
      </c>
      <c r="O2863" t="s">
        <v>41</v>
      </c>
      <c r="P2863">
        <v>8</v>
      </c>
      <c r="Q2863">
        <v>4.5</v>
      </c>
      <c r="R2863" t="s">
        <v>30</v>
      </c>
      <c r="S2863" t="s">
        <v>60</v>
      </c>
    </row>
    <row r="2864" spans="1:19" x14ac:dyDescent="0.35">
      <c r="A2864" t="s">
        <v>6525</v>
      </c>
      <c r="B2864" t="s">
        <v>2667</v>
      </c>
      <c r="C2864" t="s">
        <v>6526</v>
      </c>
      <c r="D2864" t="s">
        <v>34</v>
      </c>
      <c r="E2864" t="s">
        <v>344</v>
      </c>
      <c r="F2864" t="s">
        <v>24</v>
      </c>
      <c r="G2864" t="s">
        <v>345</v>
      </c>
      <c r="H2864">
        <v>518.52</v>
      </c>
      <c r="I2864">
        <v>5</v>
      </c>
      <c r="J2864">
        <v>0.2</v>
      </c>
      <c r="K2864">
        <v>2074.08</v>
      </c>
      <c r="L2864" t="s">
        <v>98</v>
      </c>
      <c r="M2864" t="s">
        <v>134</v>
      </c>
      <c r="N2864" t="s">
        <v>40</v>
      </c>
      <c r="O2864" t="s">
        <v>123</v>
      </c>
      <c r="P2864">
        <v>8</v>
      </c>
      <c r="Q2864">
        <v>3.9</v>
      </c>
      <c r="R2864" t="s">
        <v>202</v>
      </c>
      <c r="S2864" t="s">
        <v>60</v>
      </c>
    </row>
    <row r="2865" spans="1:19" x14ac:dyDescent="0.35">
      <c r="A2865" t="s">
        <v>6527</v>
      </c>
      <c r="B2865" t="s">
        <v>972</v>
      </c>
      <c r="C2865" t="s">
        <v>6528</v>
      </c>
      <c r="D2865" t="s">
        <v>64</v>
      </c>
      <c r="E2865" t="s">
        <v>399</v>
      </c>
      <c r="F2865" t="s">
        <v>24</v>
      </c>
      <c r="G2865" t="s">
        <v>182</v>
      </c>
      <c r="H2865">
        <v>222.41</v>
      </c>
      <c r="I2865">
        <v>9</v>
      </c>
      <c r="J2865">
        <v>0.2</v>
      </c>
      <c r="K2865">
        <v>1601.35</v>
      </c>
      <c r="L2865" t="s">
        <v>49</v>
      </c>
      <c r="M2865" t="s">
        <v>27</v>
      </c>
      <c r="N2865" t="s">
        <v>91</v>
      </c>
      <c r="O2865" t="s">
        <v>123</v>
      </c>
      <c r="P2865">
        <v>2</v>
      </c>
      <c r="Q2865">
        <v>1.5</v>
      </c>
      <c r="R2865" t="s">
        <v>51</v>
      </c>
      <c r="S2865" t="s">
        <v>60</v>
      </c>
    </row>
    <row r="2866" spans="1:19" x14ac:dyDescent="0.35">
      <c r="A2866" t="s">
        <v>6529</v>
      </c>
      <c r="B2866" t="s">
        <v>6530</v>
      </c>
      <c r="C2866" t="s">
        <v>6531</v>
      </c>
      <c r="D2866" t="s">
        <v>72</v>
      </c>
      <c r="E2866" t="s">
        <v>102</v>
      </c>
      <c r="F2866" t="s">
        <v>47</v>
      </c>
      <c r="G2866" t="s">
        <v>103</v>
      </c>
      <c r="H2866">
        <v>81.510000000000005</v>
      </c>
      <c r="I2866">
        <v>9</v>
      </c>
      <c r="J2866">
        <v>0.2</v>
      </c>
      <c r="K2866">
        <v>586.87</v>
      </c>
      <c r="L2866" t="s">
        <v>83</v>
      </c>
      <c r="M2866" t="s">
        <v>27</v>
      </c>
      <c r="N2866" t="s">
        <v>166</v>
      </c>
      <c r="O2866" t="s">
        <v>29</v>
      </c>
      <c r="P2866">
        <v>12</v>
      </c>
      <c r="Q2866">
        <v>4.8</v>
      </c>
      <c r="R2866" t="s">
        <v>30</v>
      </c>
      <c r="S2866" t="s">
        <v>60</v>
      </c>
    </row>
    <row r="2867" spans="1:19" x14ac:dyDescent="0.35">
      <c r="A2867" t="s">
        <v>6532</v>
      </c>
      <c r="B2867" t="s">
        <v>4987</v>
      </c>
      <c r="C2867" t="s">
        <v>502</v>
      </c>
      <c r="D2867" t="s">
        <v>127</v>
      </c>
      <c r="E2867" t="s">
        <v>176</v>
      </c>
      <c r="F2867" t="s">
        <v>47</v>
      </c>
      <c r="G2867" t="s">
        <v>177</v>
      </c>
      <c r="H2867">
        <v>219.61</v>
      </c>
      <c r="I2867">
        <v>1</v>
      </c>
      <c r="J2867">
        <v>0</v>
      </c>
      <c r="K2867">
        <v>219.61</v>
      </c>
      <c r="L2867" t="s">
        <v>49</v>
      </c>
      <c r="M2867" t="s">
        <v>111</v>
      </c>
      <c r="N2867" t="s">
        <v>166</v>
      </c>
      <c r="O2867" t="s">
        <v>41</v>
      </c>
      <c r="P2867">
        <v>9</v>
      </c>
      <c r="Q2867">
        <v>4.5999999999999996</v>
      </c>
      <c r="R2867" t="s">
        <v>30</v>
      </c>
      <c r="S2867" t="s">
        <v>86</v>
      </c>
    </row>
    <row r="2868" spans="1:19" x14ac:dyDescent="0.35">
      <c r="A2868" t="s">
        <v>6533</v>
      </c>
      <c r="B2868" t="s">
        <v>1816</v>
      </c>
      <c r="C2868" t="s">
        <v>6534</v>
      </c>
      <c r="D2868" t="s">
        <v>72</v>
      </c>
      <c r="E2868" t="s">
        <v>35</v>
      </c>
      <c r="F2868" t="s">
        <v>36</v>
      </c>
      <c r="G2868" t="s">
        <v>37</v>
      </c>
      <c r="H2868">
        <v>12.19</v>
      </c>
      <c r="I2868">
        <v>6</v>
      </c>
      <c r="J2868">
        <v>0.3</v>
      </c>
      <c r="K2868">
        <v>51.2</v>
      </c>
      <c r="L2868" t="s">
        <v>302</v>
      </c>
      <c r="M2868" t="s">
        <v>111</v>
      </c>
      <c r="N2868" t="s">
        <v>172</v>
      </c>
      <c r="O2868" t="s">
        <v>123</v>
      </c>
      <c r="P2868">
        <v>7</v>
      </c>
      <c r="Q2868">
        <v>2.4</v>
      </c>
      <c r="R2868" t="s">
        <v>30</v>
      </c>
      <c r="S2868" t="s">
        <v>52</v>
      </c>
    </row>
    <row r="2869" spans="1:19" x14ac:dyDescent="0.35">
      <c r="A2869" t="s">
        <v>6535</v>
      </c>
      <c r="B2869" t="s">
        <v>1826</v>
      </c>
      <c r="C2869" t="s">
        <v>6536</v>
      </c>
      <c r="D2869" t="s">
        <v>34</v>
      </c>
      <c r="E2869" t="s">
        <v>73</v>
      </c>
      <c r="F2869" t="s">
        <v>74</v>
      </c>
      <c r="G2869" t="s">
        <v>75</v>
      </c>
      <c r="H2869">
        <v>406.4</v>
      </c>
      <c r="I2869">
        <v>7</v>
      </c>
      <c r="J2869">
        <v>0.3</v>
      </c>
      <c r="K2869">
        <v>1991.36</v>
      </c>
      <c r="L2869" t="s">
        <v>142</v>
      </c>
      <c r="M2869" t="s">
        <v>122</v>
      </c>
      <c r="N2869" t="s">
        <v>166</v>
      </c>
      <c r="O2869" t="s">
        <v>123</v>
      </c>
      <c r="P2869">
        <v>8</v>
      </c>
      <c r="Q2869">
        <v>1.4</v>
      </c>
      <c r="R2869" t="s">
        <v>51</v>
      </c>
      <c r="S2869" t="s">
        <v>60</v>
      </c>
    </row>
    <row r="2870" spans="1:19" x14ac:dyDescent="0.35">
      <c r="A2870" t="s">
        <v>6537</v>
      </c>
      <c r="B2870" t="s">
        <v>372</v>
      </c>
      <c r="C2870" t="s">
        <v>6538</v>
      </c>
      <c r="D2870" t="s">
        <v>157</v>
      </c>
      <c r="E2870" t="s">
        <v>152</v>
      </c>
      <c r="F2870" t="s">
        <v>57</v>
      </c>
      <c r="G2870" t="s">
        <v>153</v>
      </c>
      <c r="H2870">
        <v>806.9</v>
      </c>
      <c r="I2870">
        <v>3</v>
      </c>
      <c r="J2870">
        <v>0.05</v>
      </c>
      <c r="K2870">
        <v>2299.66</v>
      </c>
      <c r="L2870" t="s">
        <v>76</v>
      </c>
      <c r="M2870" t="s">
        <v>111</v>
      </c>
      <c r="N2870" t="s">
        <v>59</v>
      </c>
      <c r="O2870" t="s">
        <v>29</v>
      </c>
      <c r="P2870">
        <v>2</v>
      </c>
      <c r="Q2870">
        <v>3.8</v>
      </c>
      <c r="R2870" t="s">
        <v>112</v>
      </c>
    </row>
    <row r="2871" spans="1:19" x14ac:dyDescent="0.35">
      <c r="A2871" t="s">
        <v>6539</v>
      </c>
      <c r="B2871" t="s">
        <v>3045</v>
      </c>
      <c r="C2871" t="s">
        <v>6540</v>
      </c>
      <c r="D2871" t="s">
        <v>157</v>
      </c>
      <c r="E2871" t="s">
        <v>170</v>
      </c>
      <c r="F2871" t="s">
        <v>66</v>
      </c>
      <c r="G2871" t="s">
        <v>171</v>
      </c>
      <c r="H2871">
        <v>1745.8</v>
      </c>
      <c r="I2871">
        <v>7</v>
      </c>
      <c r="L2871" t="s">
        <v>76</v>
      </c>
      <c r="M2871" t="s">
        <v>111</v>
      </c>
      <c r="N2871" t="s">
        <v>166</v>
      </c>
      <c r="O2871" t="s">
        <v>105</v>
      </c>
      <c r="P2871">
        <v>4</v>
      </c>
      <c r="Q2871">
        <v>3.9</v>
      </c>
      <c r="R2871" t="s">
        <v>112</v>
      </c>
      <c r="S2871" t="s">
        <v>60</v>
      </c>
    </row>
    <row r="2872" spans="1:19" x14ac:dyDescent="0.35">
      <c r="A2872" t="s">
        <v>6541</v>
      </c>
      <c r="B2872" t="s">
        <v>5724</v>
      </c>
      <c r="C2872" t="s">
        <v>6542</v>
      </c>
      <c r="D2872" t="s">
        <v>22</v>
      </c>
      <c r="E2872" t="s">
        <v>132</v>
      </c>
      <c r="F2872" t="s">
        <v>24</v>
      </c>
      <c r="G2872" t="s">
        <v>133</v>
      </c>
      <c r="H2872">
        <v>528.67999999999995</v>
      </c>
      <c r="I2872">
        <v>11</v>
      </c>
      <c r="J2872">
        <v>0</v>
      </c>
      <c r="K2872">
        <v>5815.48</v>
      </c>
      <c r="L2872" t="s">
        <v>98</v>
      </c>
      <c r="M2872" t="s">
        <v>84</v>
      </c>
      <c r="N2872" t="s">
        <v>91</v>
      </c>
      <c r="O2872" t="s">
        <v>77</v>
      </c>
      <c r="P2872">
        <v>7</v>
      </c>
      <c r="Q2872">
        <v>4.5999999999999996</v>
      </c>
      <c r="R2872" t="s">
        <v>51</v>
      </c>
      <c r="S2872" t="s">
        <v>52</v>
      </c>
    </row>
    <row r="2873" spans="1:19" x14ac:dyDescent="0.35">
      <c r="A2873" t="s">
        <v>6543</v>
      </c>
      <c r="B2873" t="s">
        <v>4156</v>
      </c>
      <c r="C2873" t="s">
        <v>6544</v>
      </c>
      <c r="D2873" t="s">
        <v>72</v>
      </c>
      <c r="E2873" t="s">
        <v>533</v>
      </c>
      <c r="F2873" t="s">
        <v>74</v>
      </c>
      <c r="G2873" t="s">
        <v>534</v>
      </c>
      <c r="H2873">
        <v>1628.21</v>
      </c>
      <c r="I2873">
        <v>11</v>
      </c>
      <c r="J2873">
        <v>0.3</v>
      </c>
      <c r="K2873">
        <v>12537.22</v>
      </c>
      <c r="L2873" t="s">
        <v>38</v>
      </c>
      <c r="M2873" t="s">
        <v>84</v>
      </c>
      <c r="N2873" t="s">
        <v>91</v>
      </c>
      <c r="O2873" t="s">
        <v>123</v>
      </c>
      <c r="P2873">
        <v>6</v>
      </c>
      <c r="Q2873">
        <v>1.2</v>
      </c>
      <c r="R2873" t="s">
        <v>30</v>
      </c>
      <c r="S2873" t="s">
        <v>86</v>
      </c>
    </row>
    <row r="2874" spans="1:19" x14ac:dyDescent="0.35">
      <c r="A2874" t="s">
        <v>6545</v>
      </c>
      <c r="B2874" t="s">
        <v>2031</v>
      </c>
      <c r="C2874" t="s">
        <v>6546</v>
      </c>
      <c r="D2874" t="s">
        <v>22</v>
      </c>
      <c r="E2874" t="s">
        <v>649</v>
      </c>
      <c r="F2874" t="s">
        <v>57</v>
      </c>
      <c r="G2874" t="s">
        <v>153</v>
      </c>
      <c r="H2874">
        <v>156.33000000000001</v>
      </c>
      <c r="I2874">
        <v>7</v>
      </c>
      <c r="J2874">
        <v>0.1</v>
      </c>
      <c r="K2874">
        <v>984.88</v>
      </c>
      <c r="L2874" t="s">
        <v>38</v>
      </c>
      <c r="M2874" t="s">
        <v>90</v>
      </c>
      <c r="N2874" t="s">
        <v>68</v>
      </c>
      <c r="O2874" t="s">
        <v>41</v>
      </c>
      <c r="P2874">
        <v>7</v>
      </c>
      <c r="Q2874">
        <v>1.6</v>
      </c>
      <c r="R2874" t="s">
        <v>30</v>
      </c>
      <c r="S2874" t="s">
        <v>86</v>
      </c>
    </row>
    <row r="2875" spans="1:19" x14ac:dyDescent="0.35">
      <c r="A2875" t="s">
        <v>6547</v>
      </c>
      <c r="B2875" t="s">
        <v>1197</v>
      </c>
      <c r="C2875" t="s">
        <v>6548</v>
      </c>
      <c r="D2875" t="s">
        <v>72</v>
      </c>
      <c r="E2875" t="s">
        <v>46</v>
      </c>
      <c r="F2875" t="s">
        <v>47</v>
      </c>
      <c r="G2875" t="s">
        <v>48</v>
      </c>
      <c r="H2875">
        <v>678.5</v>
      </c>
      <c r="I2875">
        <v>14</v>
      </c>
      <c r="J2875">
        <v>0.05</v>
      </c>
      <c r="K2875">
        <v>9024.0499999999993</v>
      </c>
      <c r="L2875" t="s">
        <v>26</v>
      </c>
      <c r="M2875" t="s">
        <v>90</v>
      </c>
      <c r="N2875" t="s">
        <v>59</v>
      </c>
      <c r="O2875" t="s">
        <v>41</v>
      </c>
      <c r="P2875">
        <v>1</v>
      </c>
      <c r="Q2875">
        <v>3.4</v>
      </c>
      <c r="R2875" t="s">
        <v>30</v>
      </c>
      <c r="S2875" t="s">
        <v>60</v>
      </c>
    </row>
    <row r="2876" spans="1:19" x14ac:dyDescent="0.35">
      <c r="A2876" t="s">
        <v>6549</v>
      </c>
      <c r="B2876" t="s">
        <v>688</v>
      </c>
      <c r="C2876" t="s">
        <v>6550</v>
      </c>
      <c r="D2876" t="s">
        <v>157</v>
      </c>
      <c r="E2876" t="s">
        <v>413</v>
      </c>
      <c r="F2876" t="s">
        <v>47</v>
      </c>
      <c r="G2876" t="s">
        <v>103</v>
      </c>
      <c r="H2876">
        <v>489.17</v>
      </c>
      <c r="I2876">
        <v>13</v>
      </c>
      <c r="J2876">
        <v>0</v>
      </c>
      <c r="K2876">
        <v>6359.21</v>
      </c>
      <c r="L2876" t="s">
        <v>76</v>
      </c>
      <c r="M2876" t="s">
        <v>84</v>
      </c>
      <c r="N2876" t="s">
        <v>91</v>
      </c>
      <c r="O2876" t="s">
        <v>77</v>
      </c>
      <c r="P2876">
        <v>8</v>
      </c>
      <c r="Q2876">
        <v>3.5</v>
      </c>
      <c r="R2876" t="s">
        <v>30</v>
      </c>
      <c r="S2876" t="s">
        <v>52</v>
      </c>
    </row>
    <row r="2877" spans="1:19" x14ac:dyDescent="0.35">
      <c r="A2877" t="s">
        <v>6551</v>
      </c>
      <c r="B2877" t="s">
        <v>944</v>
      </c>
      <c r="C2877" t="s">
        <v>6552</v>
      </c>
      <c r="D2877" t="s">
        <v>72</v>
      </c>
      <c r="E2877" t="s">
        <v>239</v>
      </c>
      <c r="F2877" t="s">
        <v>66</v>
      </c>
      <c r="G2877" t="s">
        <v>240</v>
      </c>
      <c r="H2877">
        <v>2044.74</v>
      </c>
      <c r="I2877">
        <v>11</v>
      </c>
      <c r="J2877">
        <v>0</v>
      </c>
      <c r="K2877">
        <v>22492.14</v>
      </c>
      <c r="L2877" t="s">
        <v>49</v>
      </c>
      <c r="M2877" t="s">
        <v>90</v>
      </c>
      <c r="N2877" t="s">
        <v>172</v>
      </c>
      <c r="O2877" t="s">
        <v>41</v>
      </c>
      <c r="P2877">
        <v>13</v>
      </c>
      <c r="Q2877">
        <v>1.1000000000000001</v>
      </c>
      <c r="R2877" t="s">
        <v>30</v>
      </c>
      <c r="S2877" t="s">
        <v>60</v>
      </c>
    </row>
    <row r="2878" spans="1:19" x14ac:dyDescent="0.35">
      <c r="A2878" t="s">
        <v>6553</v>
      </c>
      <c r="B2878" t="s">
        <v>1373</v>
      </c>
      <c r="C2878" t="s">
        <v>4713</v>
      </c>
      <c r="D2878" t="s">
        <v>72</v>
      </c>
      <c r="E2878" t="s">
        <v>258</v>
      </c>
      <c r="F2878" t="s">
        <v>36</v>
      </c>
      <c r="G2878" t="s">
        <v>259</v>
      </c>
      <c r="H2878">
        <v>36.909999999999997</v>
      </c>
      <c r="I2878">
        <v>2</v>
      </c>
      <c r="J2878">
        <v>0.15</v>
      </c>
      <c r="K2878">
        <v>62.75</v>
      </c>
      <c r="L2878" t="s">
        <v>302</v>
      </c>
      <c r="M2878" t="s">
        <v>122</v>
      </c>
      <c r="N2878" t="s">
        <v>59</v>
      </c>
      <c r="O2878" t="s">
        <v>29</v>
      </c>
      <c r="P2878">
        <v>7</v>
      </c>
      <c r="Q2878">
        <v>2.6</v>
      </c>
      <c r="R2878" t="s">
        <v>30</v>
      </c>
      <c r="S2878" t="s">
        <v>60</v>
      </c>
    </row>
    <row r="2879" spans="1:19" x14ac:dyDescent="0.35">
      <c r="A2879" t="s">
        <v>6554</v>
      </c>
      <c r="B2879" t="s">
        <v>3017</v>
      </c>
      <c r="C2879" t="s">
        <v>6555</v>
      </c>
      <c r="D2879" t="s">
        <v>72</v>
      </c>
      <c r="E2879" t="s">
        <v>251</v>
      </c>
      <c r="F2879" t="s">
        <v>36</v>
      </c>
      <c r="G2879" t="s">
        <v>252</v>
      </c>
      <c r="H2879">
        <v>15.48</v>
      </c>
      <c r="I2879">
        <v>7</v>
      </c>
      <c r="J2879">
        <v>0.05</v>
      </c>
      <c r="K2879">
        <v>102.94</v>
      </c>
      <c r="L2879" t="s">
        <v>104</v>
      </c>
      <c r="M2879" t="s">
        <v>122</v>
      </c>
      <c r="N2879" t="s">
        <v>68</v>
      </c>
      <c r="O2879" t="s">
        <v>29</v>
      </c>
      <c r="P2879">
        <v>13</v>
      </c>
      <c r="Q2879">
        <v>3.3</v>
      </c>
      <c r="R2879" t="s">
        <v>30</v>
      </c>
      <c r="S2879" t="s">
        <v>60</v>
      </c>
    </row>
    <row r="2880" spans="1:19" x14ac:dyDescent="0.35">
      <c r="A2880" t="s">
        <v>6556</v>
      </c>
      <c r="B2880" t="s">
        <v>2220</v>
      </c>
      <c r="C2880" t="s">
        <v>6557</v>
      </c>
      <c r="D2880" t="s">
        <v>64</v>
      </c>
      <c r="E2880" t="s">
        <v>231</v>
      </c>
      <c r="F2880" t="s">
        <v>57</v>
      </c>
      <c r="G2880" t="s">
        <v>232</v>
      </c>
      <c r="H2880">
        <v>504.72</v>
      </c>
      <c r="I2880">
        <v>1</v>
      </c>
      <c r="J2880">
        <v>0.3</v>
      </c>
      <c r="K2880">
        <v>353.3</v>
      </c>
      <c r="L2880" t="s">
        <v>104</v>
      </c>
      <c r="M2880" t="s">
        <v>27</v>
      </c>
      <c r="N2880" t="s">
        <v>166</v>
      </c>
      <c r="O2880" t="s">
        <v>50</v>
      </c>
      <c r="P2880">
        <v>4</v>
      </c>
      <c r="Q2880">
        <v>4</v>
      </c>
      <c r="R2880" t="s">
        <v>30</v>
      </c>
      <c r="S2880" t="s">
        <v>86</v>
      </c>
    </row>
    <row r="2881" spans="1:19" x14ac:dyDescent="0.35">
      <c r="A2881" t="s">
        <v>6558</v>
      </c>
      <c r="B2881" t="s">
        <v>1073</v>
      </c>
      <c r="C2881" t="s">
        <v>6559</v>
      </c>
      <c r="D2881" t="s">
        <v>34</v>
      </c>
      <c r="E2881" t="s">
        <v>223</v>
      </c>
      <c r="F2881" t="s">
        <v>66</v>
      </c>
      <c r="G2881" t="s">
        <v>171</v>
      </c>
      <c r="H2881">
        <v>400.62</v>
      </c>
      <c r="I2881">
        <v>5</v>
      </c>
      <c r="J2881">
        <v>0.15</v>
      </c>
      <c r="K2881">
        <v>1702.63</v>
      </c>
      <c r="L2881" t="s">
        <v>38</v>
      </c>
      <c r="M2881" t="s">
        <v>122</v>
      </c>
      <c r="N2881" t="s">
        <v>172</v>
      </c>
      <c r="O2881" t="s">
        <v>92</v>
      </c>
      <c r="P2881">
        <v>1</v>
      </c>
      <c r="Q2881">
        <v>2.2999999999999998</v>
      </c>
      <c r="R2881" t="s">
        <v>51</v>
      </c>
      <c r="S2881" t="s">
        <v>60</v>
      </c>
    </row>
    <row r="2882" spans="1:19" x14ac:dyDescent="0.35">
      <c r="A2882" t="s">
        <v>6560</v>
      </c>
      <c r="B2882" t="s">
        <v>3360</v>
      </c>
      <c r="C2882" t="s">
        <v>6561</v>
      </c>
      <c r="D2882" t="s">
        <v>64</v>
      </c>
      <c r="E2882" t="s">
        <v>176</v>
      </c>
      <c r="F2882" t="s">
        <v>47</v>
      </c>
      <c r="G2882" t="s">
        <v>177</v>
      </c>
      <c r="H2882">
        <v>223.09</v>
      </c>
      <c r="I2882">
        <v>9</v>
      </c>
      <c r="J2882">
        <v>0.2</v>
      </c>
      <c r="K2882">
        <v>1606.25</v>
      </c>
      <c r="L2882" t="s">
        <v>302</v>
      </c>
      <c r="M2882" t="s">
        <v>39</v>
      </c>
      <c r="N2882" t="s">
        <v>91</v>
      </c>
      <c r="O2882" t="s">
        <v>105</v>
      </c>
      <c r="P2882">
        <v>8</v>
      </c>
      <c r="Q2882">
        <v>2.9</v>
      </c>
      <c r="R2882" t="s">
        <v>30</v>
      </c>
      <c r="S2882" t="s">
        <v>60</v>
      </c>
    </row>
    <row r="2883" spans="1:19" x14ac:dyDescent="0.35">
      <c r="A2883" t="s">
        <v>6562</v>
      </c>
      <c r="B2883" t="s">
        <v>1485</v>
      </c>
      <c r="C2883" t="s">
        <v>6563</v>
      </c>
      <c r="D2883" t="s">
        <v>157</v>
      </c>
      <c r="E2883" t="s">
        <v>258</v>
      </c>
      <c r="F2883" t="s">
        <v>36</v>
      </c>
      <c r="G2883" t="s">
        <v>259</v>
      </c>
      <c r="H2883">
        <v>33.159999999999997</v>
      </c>
      <c r="I2883">
        <v>7</v>
      </c>
      <c r="J2883">
        <v>0</v>
      </c>
      <c r="K2883">
        <v>232.12</v>
      </c>
      <c r="L2883" t="s">
        <v>83</v>
      </c>
      <c r="M2883" t="s">
        <v>39</v>
      </c>
      <c r="N2883" t="s">
        <v>85</v>
      </c>
      <c r="O2883" t="s">
        <v>105</v>
      </c>
      <c r="P2883">
        <v>10</v>
      </c>
      <c r="Q2883">
        <v>4.3</v>
      </c>
      <c r="R2883" t="s">
        <v>30</v>
      </c>
      <c r="S2883" t="s">
        <v>60</v>
      </c>
    </row>
    <row r="2884" spans="1:19" x14ac:dyDescent="0.35">
      <c r="A2884" t="s">
        <v>6564</v>
      </c>
      <c r="B2884" t="s">
        <v>1153</v>
      </c>
      <c r="C2884" t="s">
        <v>6565</v>
      </c>
      <c r="D2884" t="s">
        <v>34</v>
      </c>
      <c r="E2884" t="s">
        <v>251</v>
      </c>
      <c r="F2884" t="s">
        <v>36</v>
      </c>
      <c r="G2884" t="s">
        <v>252</v>
      </c>
      <c r="H2884">
        <v>11.84</v>
      </c>
      <c r="I2884">
        <v>7</v>
      </c>
      <c r="J2884">
        <v>0</v>
      </c>
      <c r="K2884">
        <v>82.88</v>
      </c>
      <c r="L2884" t="s">
        <v>83</v>
      </c>
      <c r="M2884" t="s">
        <v>90</v>
      </c>
      <c r="N2884" t="s">
        <v>68</v>
      </c>
      <c r="O2884" t="s">
        <v>92</v>
      </c>
      <c r="P2884">
        <v>7</v>
      </c>
      <c r="Q2884">
        <v>4.8</v>
      </c>
      <c r="R2884" t="s">
        <v>30</v>
      </c>
      <c r="S2884" t="s">
        <v>60</v>
      </c>
    </row>
    <row r="2885" spans="1:19" x14ac:dyDescent="0.35">
      <c r="A2885" t="s">
        <v>6566</v>
      </c>
      <c r="B2885" t="s">
        <v>3910</v>
      </c>
      <c r="C2885" t="s">
        <v>2386</v>
      </c>
      <c r="D2885" t="s">
        <v>127</v>
      </c>
      <c r="E2885" t="s">
        <v>231</v>
      </c>
      <c r="F2885" t="s">
        <v>57</v>
      </c>
      <c r="G2885" t="s">
        <v>232</v>
      </c>
      <c r="H2885">
        <v>622.22</v>
      </c>
      <c r="I2885">
        <v>11</v>
      </c>
      <c r="J2885">
        <v>0.1</v>
      </c>
      <c r="K2885">
        <v>6159.98</v>
      </c>
      <c r="L2885" t="s">
        <v>38</v>
      </c>
      <c r="M2885" t="s">
        <v>134</v>
      </c>
      <c r="N2885" t="s">
        <v>85</v>
      </c>
      <c r="O2885" t="s">
        <v>123</v>
      </c>
      <c r="P2885">
        <v>8</v>
      </c>
      <c r="Q2885">
        <v>6</v>
      </c>
      <c r="R2885" t="s">
        <v>30</v>
      </c>
      <c r="S2885" t="s">
        <v>60</v>
      </c>
    </row>
    <row r="2886" spans="1:19" x14ac:dyDescent="0.35">
      <c r="A2886" t="s">
        <v>6567</v>
      </c>
      <c r="B2886" t="s">
        <v>185</v>
      </c>
      <c r="C2886" t="s">
        <v>4330</v>
      </c>
      <c r="D2886" t="s">
        <v>157</v>
      </c>
      <c r="E2886" t="s">
        <v>198</v>
      </c>
      <c r="F2886" t="s">
        <v>74</v>
      </c>
      <c r="G2886" t="s">
        <v>110</v>
      </c>
      <c r="H2886">
        <v>2372.7399999999998</v>
      </c>
      <c r="I2886">
        <v>13</v>
      </c>
      <c r="J2886">
        <v>0.05</v>
      </c>
      <c r="K2886">
        <v>29303.34</v>
      </c>
      <c r="L2886" t="s">
        <v>38</v>
      </c>
      <c r="M2886" t="s">
        <v>183</v>
      </c>
      <c r="N2886" t="s">
        <v>85</v>
      </c>
      <c r="O2886" t="s">
        <v>29</v>
      </c>
      <c r="P2886">
        <v>10</v>
      </c>
      <c r="Q2886">
        <v>2</v>
      </c>
      <c r="R2886" t="s">
        <v>30</v>
      </c>
      <c r="S2886" t="s">
        <v>42</v>
      </c>
    </row>
    <row r="2887" spans="1:19" x14ac:dyDescent="0.35">
      <c r="A2887" t="s">
        <v>6568</v>
      </c>
      <c r="B2887" t="s">
        <v>865</v>
      </c>
      <c r="C2887" t="s">
        <v>4751</v>
      </c>
      <c r="D2887" t="s">
        <v>64</v>
      </c>
      <c r="E2887" t="s">
        <v>351</v>
      </c>
      <c r="F2887" t="s">
        <v>57</v>
      </c>
      <c r="G2887" t="s">
        <v>289</v>
      </c>
      <c r="H2887">
        <v>806.91</v>
      </c>
      <c r="I2887">
        <v>12</v>
      </c>
      <c r="J2887">
        <v>0</v>
      </c>
      <c r="K2887">
        <v>9682.92</v>
      </c>
      <c r="L2887" t="s">
        <v>302</v>
      </c>
      <c r="M2887" t="s">
        <v>90</v>
      </c>
      <c r="N2887" t="s">
        <v>68</v>
      </c>
      <c r="O2887" t="s">
        <v>41</v>
      </c>
      <c r="P2887">
        <v>1</v>
      </c>
      <c r="Q2887">
        <v>4.8</v>
      </c>
      <c r="R2887" t="s">
        <v>30</v>
      </c>
      <c r="S2887" t="s">
        <v>60</v>
      </c>
    </row>
    <row r="2888" spans="1:19" x14ac:dyDescent="0.35">
      <c r="A2888" t="s">
        <v>6569</v>
      </c>
      <c r="B2888" t="s">
        <v>560</v>
      </c>
      <c r="C2888" t="s">
        <v>6570</v>
      </c>
      <c r="D2888" t="s">
        <v>22</v>
      </c>
      <c r="E2888" t="s">
        <v>231</v>
      </c>
      <c r="F2888" t="s">
        <v>57</v>
      </c>
      <c r="G2888" t="s">
        <v>232</v>
      </c>
      <c r="H2888">
        <v>338.95</v>
      </c>
      <c r="I2888">
        <v>2</v>
      </c>
      <c r="J2888">
        <v>0.3</v>
      </c>
      <c r="K2888">
        <v>474.53</v>
      </c>
      <c r="L2888" t="s">
        <v>165</v>
      </c>
      <c r="M2888" t="s">
        <v>27</v>
      </c>
      <c r="N2888" t="s">
        <v>91</v>
      </c>
      <c r="O2888" t="s">
        <v>77</v>
      </c>
      <c r="P2888">
        <v>5</v>
      </c>
      <c r="Q2888">
        <v>2.6</v>
      </c>
      <c r="R2888" t="s">
        <v>30</v>
      </c>
      <c r="S2888" t="s">
        <v>60</v>
      </c>
    </row>
    <row r="2889" spans="1:19" x14ac:dyDescent="0.35">
      <c r="A2889" t="s">
        <v>6571</v>
      </c>
      <c r="B2889" t="s">
        <v>365</v>
      </c>
      <c r="C2889" t="s">
        <v>6572</v>
      </c>
      <c r="D2889" t="s">
        <v>127</v>
      </c>
      <c r="E2889" t="s">
        <v>198</v>
      </c>
      <c r="F2889" t="s">
        <v>74</v>
      </c>
      <c r="G2889" t="s">
        <v>110</v>
      </c>
      <c r="H2889">
        <v>2485.79</v>
      </c>
      <c r="I2889">
        <v>8</v>
      </c>
      <c r="J2889">
        <v>0.05</v>
      </c>
      <c r="K2889">
        <v>18892</v>
      </c>
      <c r="L2889" t="s">
        <v>98</v>
      </c>
      <c r="M2889" t="s">
        <v>111</v>
      </c>
      <c r="N2889" t="s">
        <v>40</v>
      </c>
      <c r="O2889" t="s">
        <v>50</v>
      </c>
      <c r="P2889">
        <v>9</v>
      </c>
      <c r="Q2889">
        <v>3.9</v>
      </c>
      <c r="S2889" t="s">
        <v>52</v>
      </c>
    </row>
    <row r="2890" spans="1:19" x14ac:dyDescent="0.35">
      <c r="A2890" t="s">
        <v>6573</v>
      </c>
      <c r="B2890" t="s">
        <v>5059</v>
      </c>
      <c r="C2890" t="s">
        <v>6574</v>
      </c>
      <c r="D2890" t="s">
        <v>64</v>
      </c>
      <c r="E2890" t="s">
        <v>73</v>
      </c>
      <c r="F2890" t="s">
        <v>74</v>
      </c>
      <c r="G2890" t="s">
        <v>75</v>
      </c>
      <c r="H2890">
        <v>2413.48</v>
      </c>
      <c r="I2890">
        <v>3</v>
      </c>
      <c r="J2890">
        <v>0</v>
      </c>
      <c r="K2890">
        <v>7240.44</v>
      </c>
      <c r="L2890" t="s">
        <v>104</v>
      </c>
      <c r="M2890" t="s">
        <v>90</v>
      </c>
      <c r="N2890" t="s">
        <v>40</v>
      </c>
      <c r="O2890" t="s">
        <v>41</v>
      </c>
      <c r="P2890">
        <v>5</v>
      </c>
      <c r="Q2890">
        <v>3.4</v>
      </c>
      <c r="R2890" t="s">
        <v>30</v>
      </c>
      <c r="S2890" t="s">
        <v>86</v>
      </c>
    </row>
    <row r="2891" spans="1:19" x14ac:dyDescent="0.35">
      <c r="A2891" t="s">
        <v>6575</v>
      </c>
      <c r="B2891" t="s">
        <v>1004</v>
      </c>
      <c r="C2891" t="s">
        <v>6576</v>
      </c>
      <c r="D2891" t="s">
        <v>127</v>
      </c>
      <c r="E2891" t="s">
        <v>323</v>
      </c>
      <c r="F2891" t="s">
        <v>57</v>
      </c>
      <c r="G2891" t="s">
        <v>82</v>
      </c>
      <c r="H2891">
        <v>37.200000000000003</v>
      </c>
      <c r="I2891">
        <v>8</v>
      </c>
      <c r="J2891">
        <v>0</v>
      </c>
      <c r="K2891">
        <v>297.60000000000002</v>
      </c>
      <c r="L2891" t="s">
        <v>49</v>
      </c>
      <c r="M2891" t="s">
        <v>90</v>
      </c>
      <c r="N2891" t="s">
        <v>68</v>
      </c>
      <c r="O2891" t="s">
        <v>41</v>
      </c>
      <c r="P2891">
        <v>13</v>
      </c>
      <c r="Q2891">
        <v>2.1</v>
      </c>
      <c r="R2891" t="s">
        <v>30</v>
      </c>
      <c r="S2891" t="s">
        <v>86</v>
      </c>
    </row>
    <row r="2892" spans="1:19" x14ac:dyDescent="0.35">
      <c r="A2892" t="s">
        <v>6577</v>
      </c>
      <c r="B2892" t="s">
        <v>3137</v>
      </c>
      <c r="C2892" t="s">
        <v>6578</v>
      </c>
      <c r="D2892" t="s">
        <v>72</v>
      </c>
      <c r="E2892" t="s">
        <v>147</v>
      </c>
      <c r="F2892" t="s">
        <v>74</v>
      </c>
      <c r="G2892" t="s">
        <v>148</v>
      </c>
      <c r="H2892">
        <v>1511.94</v>
      </c>
      <c r="I2892">
        <v>3</v>
      </c>
      <c r="J2892">
        <v>0</v>
      </c>
      <c r="K2892">
        <v>4535.82</v>
      </c>
      <c r="L2892" t="s">
        <v>104</v>
      </c>
      <c r="M2892" t="s">
        <v>84</v>
      </c>
      <c r="N2892" t="s">
        <v>40</v>
      </c>
      <c r="O2892" t="s">
        <v>77</v>
      </c>
      <c r="P2892">
        <v>10</v>
      </c>
      <c r="Q2892">
        <v>3.6</v>
      </c>
      <c r="R2892" t="s">
        <v>30</v>
      </c>
      <c r="S2892" t="s">
        <v>86</v>
      </c>
    </row>
    <row r="2893" spans="1:19" x14ac:dyDescent="0.35">
      <c r="A2893" t="s">
        <v>6579</v>
      </c>
      <c r="B2893" t="s">
        <v>977</v>
      </c>
      <c r="C2893" t="s">
        <v>3731</v>
      </c>
      <c r="D2893" t="s">
        <v>64</v>
      </c>
      <c r="E2893" t="s">
        <v>231</v>
      </c>
      <c r="F2893" t="s">
        <v>57</v>
      </c>
      <c r="G2893" t="s">
        <v>232</v>
      </c>
      <c r="H2893">
        <v>783.67</v>
      </c>
      <c r="I2893">
        <v>10</v>
      </c>
      <c r="J2893">
        <v>0.3</v>
      </c>
      <c r="K2893">
        <v>5485.69</v>
      </c>
      <c r="L2893" t="s">
        <v>83</v>
      </c>
      <c r="M2893" t="s">
        <v>84</v>
      </c>
      <c r="N2893" t="s">
        <v>91</v>
      </c>
      <c r="O2893" t="s">
        <v>41</v>
      </c>
      <c r="P2893">
        <v>12</v>
      </c>
      <c r="Q2893">
        <v>3.6</v>
      </c>
      <c r="R2893" t="s">
        <v>30</v>
      </c>
      <c r="S2893" t="s">
        <v>60</v>
      </c>
    </row>
    <row r="2894" spans="1:19" x14ac:dyDescent="0.35">
      <c r="A2894" t="s">
        <v>6580</v>
      </c>
      <c r="B2894" t="s">
        <v>563</v>
      </c>
      <c r="C2894" t="s">
        <v>6581</v>
      </c>
      <c r="D2894" t="s">
        <v>22</v>
      </c>
      <c r="E2894" t="s">
        <v>176</v>
      </c>
      <c r="F2894" t="s">
        <v>47</v>
      </c>
      <c r="G2894" t="s">
        <v>177</v>
      </c>
      <c r="H2894">
        <v>677.66</v>
      </c>
      <c r="I2894">
        <v>7</v>
      </c>
      <c r="J2894">
        <v>0</v>
      </c>
      <c r="K2894">
        <v>4743.62</v>
      </c>
      <c r="L2894" t="s">
        <v>142</v>
      </c>
      <c r="M2894" t="s">
        <v>27</v>
      </c>
      <c r="N2894" t="s">
        <v>172</v>
      </c>
      <c r="O2894" t="s">
        <v>50</v>
      </c>
      <c r="P2894">
        <v>3</v>
      </c>
      <c r="Q2894">
        <v>3.4</v>
      </c>
      <c r="R2894" t="s">
        <v>30</v>
      </c>
      <c r="S2894" t="s">
        <v>86</v>
      </c>
    </row>
    <row r="2895" spans="1:19" x14ac:dyDescent="0.35">
      <c r="A2895" t="s">
        <v>6582</v>
      </c>
      <c r="B2895" t="s">
        <v>6583</v>
      </c>
      <c r="C2895" t="s">
        <v>6584</v>
      </c>
      <c r="D2895" t="s">
        <v>34</v>
      </c>
      <c r="E2895" t="s">
        <v>445</v>
      </c>
      <c r="F2895" t="s">
        <v>66</v>
      </c>
      <c r="G2895" t="s">
        <v>446</v>
      </c>
      <c r="H2895">
        <v>499.99</v>
      </c>
      <c r="I2895">
        <v>2</v>
      </c>
      <c r="J2895">
        <v>0.05</v>
      </c>
      <c r="K2895">
        <v>949.98</v>
      </c>
      <c r="L2895" t="s">
        <v>142</v>
      </c>
      <c r="M2895" t="s">
        <v>84</v>
      </c>
      <c r="N2895" t="s">
        <v>91</v>
      </c>
      <c r="O2895" t="s">
        <v>29</v>
      </c>
      <c r="P2895">
        <v>9</v>
      </c>
      <c r="Q2895">
        <v>1.4</v>
      </c>
      <c r="R2895" t="s">
        <v>112</v>
      </c>
      <c r="S2895" t="s">
        <v>60</v>
      </c>
    </row>
    <row r="2896" spans="1:19" x14ac:dyDescent="0.35">
      <c r="A2896" t="s">
        <v>6585</v>
      </c>
      <c r="B2896" t="s">
        <v>3038</v>
      </c>
      <c r="C2896" t="s">
        <v>6456</v>
      </c>
      <c r="D2896" t="s">
        <v>64</v>
      </c>
      <c r="E2896" t="s">
        <v>102</v>
      </c>
      <c r="F2896" t="s">
        <v>47</v>
      </c>
      <c r="G2896" t="s">
        <v>103</v>
      </c>
      <c r="H2896">
        <v>401.1</v>
      </c>
      <c r="I2896">
        <v>4</v>
      </c>
      <c r="J2896">
        <v>0.15</v>
      </c>
      <c r="K2896">
        <v>1363.74</v>
      </c>
      <c r="L2896" t="s">
        <v>98</v>
      </c>
      <c r="M2896" t="s">
        <v>39</v>
      </c>
      <c r="N2896" t="s">
        <v>85</v>
      </c>
      <c r="O2896" t="s">
        <v>50</v>
      </c>
      <c r="P2896">
        <v>13</v>
      </c>
      <c r="Q2896">
        <v>5</v>
      </c>
      <c r="R2896" t="s">
        <v>30</v>
      </c>
      <c r="S2896" t="s">
        <v>52</v>
      </c>
    </row>
    <row r="2897" spans="1:19" x14ac:dyDescent="0.35">
      <c r="A2897" t="s">
        <v>6586</v>
      </c>
      <c r="B2897" t="s">
        <v>2061</v>
      </c>
      <c r="C2897" t="s">
        <v>3701</v>
      </c>
      <c r="D2897" t="s">
        <v>64</v>
      </c>
      <c r="E2897" t="s">
        <v>227</v>
      </c>
      <c r="F2897" t="s">
        <v>47</v>
      </c>
      <c r="G2897" t="s">
        <v>228</v>
      </c>
      <c r="H2897">
        <v>656.44</v>
      </c>
      <c r="I2897">
        <v>11</v>
      </c>
      <c r="J2897">
        <v>0</v>
      </c>
      <c r="K2897">
        <v>7220.84</v>
      </c>
      <c r="L2897" t="s">
        <v>26</v>
      </c>
      <c r="M2897" t="s">
        <v>122</v>
      </c>
      <c r="N2897" t="s">
        <v>68</v>
      </c>
      <c r="O2897" t="s">
        <v>123</v>
      </c>
      <c r="P2897">
        <v>9</v>
      </c>
      <c r="Q2897">
        <v>2.6</v>
      </c>
    </row>
    <row r="2898" spans="1:19" x14ac:dyDescent="0.35">
      <c r="A2898" t="s">
        <v>6587</v>
      </c>
      <c r="B2898" t="s">
        <v>4382</v>
      </c>
      <c r="C2898" t="s">
        <v>6588</v>
      </c>
      <c r="D2898" t="s">
        <v>34</v>
      </c>
      <c r="E2898" t="s">
        <v>244</v>
      </c>
      <c r="F2898" t="s">
        <v>36</v>
      </c>
      <c r="G2898" t="s">
        <v>129</v>
      </c>
      <c r="H2898">
        <v>12.34</v>
      </c>
      <c r="I2898">
        <v>6</v>
      </c>
      <c r="J2898">
        <v>0</v>
      </c>
      <c r="K2898">
        <v>74.040000000000006</v>
      </c>
      <c r="L2898" t="s">
        <v>142</v>
      </c>
      <c r="M2898" t="s">
        <v>84</v>
      </c>
      <c r="N2898" t="s">
        <v>28</v>
      </c>
      <c r="O2898" t="s">
        <v>105</v>
      </c>
      <c r="P2898">
        <v>4</v>
      </c>
      <c r="Q2898">
        <v>3.6</v>
      </c>
      <c r="R2898" t="s">
        <v>30</v>
      </c>
      <c r="S2898" t="s">
        <v>86</v>
      </c>
    </row>
    <row r="2899" spans="1:19" x14ac:dyDescent="0.35">
      <c r="A2899" t="s">
        <v>6589</v>
      </c>
      <c r="B2899" t="s">
        <v>3038</v>
      </c>
      <c r="C2899" t="s">
        <v>6590</v>
      </c>
      <c r="D2899" t="s">
        <v>72</v>
      </c>
      <c r="E2899" t="s">
        <v>138</v>
      </c>
      <c r="F2899" t="s">
        <v>24</v>
      </c>
      <c r="G2899" t="s">
        <v>133</v>
      </c>
      <c r="H2899">
        <v>411.98</v>
      </c>
      <c r="I2899">
        <v>11</v>
      </c>
      <c r="J2899">
        <v>0</v>
      </c>
      <c r="K2899">
        <v>4531.78</v>
      </c>
      <c r="L2899" t="s">
        <v>142</v>
      </c>
      <c r="M2899" t="s">
        <v>90</v>
      </c>
      <c r="N2899" t="s">
        <v>166</v>
      </c>
      <c r="O2899" t="s">
        <v>41</v>
      </c>
      <c r="P2899">
        <v>4</v>
      </c>
      <c r="Q2899">
        <v>4.5</v>
      </c>
      <c r="R2899" t="s">
        <v>30</v>
      </c>
      <c r="S2899" t="s">
        <v>86</v>
      </c>
    </row>
    <row r="2900" spans="1:19" x14ac:dyDescent="0.35">
      <c r="A2900" t="s">
        <v>6591</v>
      </c>
      <c r="B2900" t="s">
        <v>2176</v>
      </c>
      <c r="C2900" t="s">
        <v>406</v>
      </c>
      <c r="D2900" t="s">
        <v>22</v>
      </c>
      <c r="E2900" t="s">
        <v>374</v>
      </c>
      <c r="F2900" t="s">
        <v>36</v>
      </c>
      <c r="G2900" t="s">
        <v>259</v>
      </c>
      <c r="H2900">
        <v>16.04</v>
      </c>
      <c r="I2900">
        <v>9</v>
      </c>
      <c r="J2900">
        <v>0.05</v>
      </c>
      <c r="K2900">
        <v>137.13999999999999</v>
      </c>
      <c r="L2900" t="s">
        <v>83</v>
      </c>
      <c r="M2900" t="s">
        <v>183</v>
      </c>
      <c r="N2900" t="s">
        <v>172</v>
      </c>
      <c r="O2900" t="s">
        <v>29</v>
      </c>
      <c r="P2900">
        <v>11</v>
      </c>
      <c r="Q2900">
        <v>2.7</v>
      </c>
      <c r="R2900" t="s">
        <v>30</v>
      </c>
      <c r="S2900" t="s">
        <v>60</v>
      </c>
    </row>
    <row r="2901" spans="1:19" x14ac:dyDescent="0.35">
      <c r="A2901" t="s">
        <v>6592</v>
      </c>
      <c r="B2901" t="s">
        <v>2556</v>
      </c>
      <c r="C2901" t="s">
        <v>6593</v>
      </c>
      <c r="D2901" t="s">
        <v>34</v>
      </c>
      <c r="E2901" t="s">
        <v>533</v>
      </c>
      <c r="F2901" t="s">
        <v>74</v>
      </c>
      <c r="G2901" t="s">
        <v>534</v>
      </c>
      <c r="H2901">
        <v>2456.21</v>
      </c>
      <c r="I2901">
        <v>5</v>
      </c>
      <c r="J2901">
        <v>0</v>
      </c>
      <c r="K2901">
        <v>12281.05</v>
      </c>
      <c r="L2901" t="s">
        <v>83</v>
      </c>
      <c r="M2901" t="s">
        <v>27</v>
      </c>
      <c r="N2901" t="s">
        <v>68</v>
      </c>
      <c r="O2901" t="s">
        <v>116</v>
      </c>
      <c r="P2901">
        <v>8</v>
      </c>
      <c r="Q2901">
        <v>4.0999999999999996</v>
      </c>
      <c r="R2901" t="s">
        <v>30</v>
      </c>
      <c r="S2901" t="s">
        <v>60</v>
      </c>
    </row>
    <row r="2902" spans="1:19" x14ac:dyDescent="0.35">
      <c r="A2902" t="s">
        <v>6594</v>
      </c>
      <c r="B2902" t="s">
        <v>5114</v>
      </c>
      <c r="C2902" t="s">
        <v>6595</v>
      </c>
      <c r="D2902" t="s">
        <v>22</v>
      </c>
      <c r="E2902" t="s">
        <v>323</v>
      </c>
      <c r="F2902" t="s">
        <v>57</v>
      </c>
      <c r="G2902" t="s">
        <v>82</v>
      </c>
      <c r="H2902">
        <v>151.03</v>
      </c>
      <c r="I2902">
        <v>13</v>
      </c>
      <c r="J2902">
        <v>0</v>
      </c>
      <c r="K2902">
        <v>1963.39</v>
      </c>
      <c r="L2902" t="s">
        <v>26</v>
      </c>
      <c r="M2902" t="s">
        <v>84</v>
      </c>
      <c r="N2902" t="s">
        <v>91</v>
      </c>
      <c r="O2902" t="s">
        <v>29</v>
      </c>
      <c r="P2902">
        <v>7</v>
      </c>
      <c r="Q2902">
        <v>4.9000000000000004</v>
      </c>
      <c r="R2902" t="s">
        <v>30</v>
      </c>
      <c r="S2902" t="s">
        <v>42</v>
      </c>
    </row>
    <row r="2903" spans="1:19" x14ac:dyDescent="0.35">
      <c r="A2903" t="s">
        <v>6596</v>
      </c>
      <c r="B2903" t="s">
        <v>3661</v>
      </c>
      <c r="C2903" t="s">
        <v>6597</v>
      </c>
      <c r="D2903" t="s">
        <v>64</v>
      </c>
      <c r="E2903" t="s">
        <v>138</v>
      </c>
      <c r="F2903" t="s">
        <v>24</v>
      </c>
      <c r="G2903" t="s">
        <v>133</v>
      </c>
      <c r="H2903">
        <v>487.84</v>
      </c>
      <c r="I2903">
        <v>9</v>
      </c>
      <c r="J2903">
        <v>0.2</v>
      </c>
      <c r="K2903">
        <v>3512.45</v>
      </c>
      <c r="L2903" t="s">
        <v>142</v>
      </c>
      <c r="M2903" t="s">
        <v>39</v>
      </c>
      <c r="N2903" t="s">
        <v>85</v>
      </c>
      <c r="O2903" t="s">
        <v>41</v>
      </c>
      <c r="P2903">
        <v>11</v>
      </c>
      <c r="Q2903">
        <v>2.4</v>
      </c>
      <c r="R2903" t="s">
        <v>30</v>
      </c>
      <c r="S2903" t="s">
        <v>52</v>
      </c>
    </row>
    <row r="2904" spans="1:19" x14ac:dyDescent="0.35">
      <c r="A2904" t="s">
        <v>6598</v>
      </c>
      <c r="B2904" t="s">
        <v>6599</v>
      </c>
      <c r="C2904" t="s">
        <v>6600</v>
      </c>
      <c r="D2904" t="s">
        <v>157</v>
      </c>
      <c r="E2904" t="s">
        <v>872</v>
      </c>
      <c r="F2904" t="s">
        <v>36</v>
      </c>
      <c r="G2904" t="s">
        <v>873</v>
      </c>
      <c r="H2904">
        <v>10.37</v>
      </c>
      <c r="I2904">
        <v>5</v>
      </c>
      <c r="J2904">
        <v>0</v>
      </c>
      <c r="K2904">
        <v>51.85</v>
      </c>
      <c r="L2904" t="s">
        <v>98</v>
      </c>
      <c r="M2904" t="s">
        <v>90</v>
      </c>
      <c r="N2904" t="s">
        <v>172</v>
      </c>
      <c r="O2904" t="s">
        <v>29</v>
      </c>
      <c r="P2904">
        <v>5</v>
      </c>
      <c r="Q2904">
        <v>2.6</v>
      </c>
      <c r="R2904" t="s">
        <v>30</v>
      </c>
      <c r="S2904" t="s">
        <v>60</v>
      </c>
    </row>
    <row r="2905" spans="1:19" x14ac:dyDescent="0.35">
      <c r="A2905" t="s">
        <v>6601</v>
      </c>
      <c r="B2905" t="s">
        <v>1528</v>
      </c>
      <c r="C2905" t="s">
        <v>6602</v>
      </c>
      <c r="D2905" t="s">
        <v>64</v>
      </c>
      <c r="E2905" t="s">
        <v>170</v>
      </c>
      <c r="F2905" t="s">
        <v>66</v>
      </c>
      <c r="G2905" t="s">
        <v>171</v>
      </c>
      <c r="H2905">
        <v>1564.96</v>
      </c>
      <c r="I2905">
        <v>10</v>
      </c>
      <c r="J2905">
        <v>0.2</v>
      </c>
      <c r="K2905">
        <v>12519.68</v>
      </c>
      <c r="L2905" t="s">
        <v>98</v>
      </c>
      <c r="M2905" t="s">
        <v>84</v>
      </c>
      <c r="N2905" t="s">
        <v>59</v>
      </c>
      <c r="O2905" t="s">
        <v>77</v>
      </c>
      <c r="P2905">
        <v>6</v>
      </c>
      <c r="Q2905">
        <v>4.5999999999999996</v>
      </c>
      <c r="R2905" t="s">
        <v>30</v>
      </c>
      <c r="S2905" t="s">
        <v>86</v>
      </c>
    </row>
    <row r="2906" spans="1:19" x14ac:dyDescent="0.35">
      <c r="A2906" t="s">
        <v>6603</v>
      </c>
      <c r="B2906" t="s">
        <v>4285</v>
      </c>
      <c r="C2906" t="s">
        <v>6604</v>
      </c>
      <c r="D2906" t="s">
        <v>64</v>
      </c>
      <c r="E2906" t="s">
        <v>484</v>
      </c>
      <c r="F2906" t="s">
        <v>74</v>
      </c>
      <c r="G2906" t="s">
        <v>110</v>
      </c>
      <c r="H2906">
        <v>1603.17</v>
      </c>
      <c r="I2906">
        <v>8</v>
      </c>
      <c r="J2906">
        <v>0.2</v>
      </c>
      <c r="K2906">
        <v>10260.290000000001</v>
      </c>
      <c r="L2906" t="s">
        <v>83</v>
      </c>
      <c r="M2906" t="s">
        <v>39</v>
      </c>
      <c r="N2906" t="s">
        <v>59</v>
      </c>
      <c r="O2906" t="s">
        <v>29</v>
      </c>
      <c r="P2906">
        <v>3</v>
      </c>
      <c r="Q2906">
        <v>1.6</v>
      </c>
      <c r="R2906" t="s">
        <v>30</v>
      </c>
      <c r="S2906" t="s">
        <v>60</v>
      </c>
    </row>
    <row r="2907" spans="1:19" x14ac:dyDescent="0.35">
      <c r="A2907" t="s">
        <v>6605</v>
      </c>
      <c r="B2907" t="s">
        <v>1805</v>
      </c>
      <c r="C2907" t="s">
        <v>6606</v>
      </c>
      <c r="D2907" t="s">
        <v>157</v>
      </c>
      <c r="E2907" t="s">
        <v>258</v>
      </c>
      <c r="F2907" t="s">
        <v>36</v>
      </c>
      <c r="G2907" t="s">
        <v>259</v>
      </c>
      <c r="H2907">
        <v>40.69</v>
      </c>
      <c r="I2907">
        <v>13</v>
      </c>
      <c r="J2907">
        <v>0.1</v>
      </c>
      <c r="K2907">
        <v>476.07</v>
      </c>
      <c r="L2907" t="s">
        <v>76</v>
      </c>
      <c r="M2907" t="s">
        <v>90</v>
      </c>
      <c r="N2907" t="s">
        <v>172</v>
      </c>
      <c r="O2907" t="s">
        <v>41</v>
      </c>
      <c r="P2907">
        <v>6</v>
      </c>
      <c r="Q2907">
        <v>1.1000000000000001</v>
      </c>
      <c r="R2907" t="s">
        <v>30</v>
      </c>
      <c r="S2907" t="s">
        <v>86</v>
      </c>
    </row>
    <row r="2908" spans="1:19" x14ac:dyDescent="0.35">
      <c r="A2908" t="s">
        <v>6607</v>
      </c>
      <c r="B2908" t="s">
        <v>630</v>
      </c>
      <c r="C2908" t="s">
        <v>6608</v>
      </c>
      <c r="D2908" t="s">
        <v>72</v>
      </c>
      <c r="E2908" t="s">
        <v>176</v>
      </c>
      <c r="F2908" t="s">
        <v>47</v>
      </c>
      <c r="G2908" t="s">
        <v>177</v>
      </c>
      <c r="H2908">
        <v>319.27999999999997</v>
      </c>
      <c r="I2908">
        <v>13</v>
      </c>
      <c r="J2908">
        <v>0.05</v>
      </c>
      <c r="K2908">
        <v>3943.11</v>
      </c>
      <c r="L2908" t="s">
        <v>49</v>
      </c>
      <c r="M2908" t="s">
        <v>84</v>
      </c>
      <c r="N2908" t="s">
        <v>40</v>
      </c>
      <c r="O2908" t="s">
        <v>92</v>
      </c>
      <c r="P2908">
        <v>13</v>
      </c>
      <c r="Q2908">
        <v>4.5999999999999996</v>
      </c>
      <c r="R2908" t="s">
        <v>202</v>
      </c>
      <c r="S2908" t="s">
        <v>294</v>
      </c>
    </row>
    <row r="2909" spans="1:19" x14ac:dyDescent="0.35">
      <c r="A2909" t="s">
        <v>6609</v>
      </c>
      <c r="B2909" t="s">
        <v>3608</v>
      </c>
      <c r="C2909" t="s">
        <v>6610</v>
      </c>
      <c r="D2909" t="s">
        <v>34</v>
      </c>
      <c r="E2909" t="s">
        <v>81</v>
      </c>
      <c r="F2909" t="s">
        <v>57</v>
      </c>
      <c r="G2909" t="s">
        <v>82</v>
      </c>
      <c r="H2909">
        <v>232.78</v>
      </c>
      <c r="I2909">
        <v>1</v>
      </c>
      <c r="J2909">
        <v>0</v>
      </c>
      <c r="K2909">
        <v>232.78</v>
      </c>
      <c r="L2909" t="s">
        <v>76</v>
      </c>
      <c r="M2909" t="s">
        <v>134</v>
      </c>
      <c r="N2909" t="s">
        <v>85</v>
      </c>
      <c r="O2909" t="s">
        <v>29</v>
      </c>
      <c r="P2909">
        <v>8</v>
      </c>
      <c r="Q2909">
        <v>4.3</v>
      </c>
      <c r="R2909" t="s">
        <v>30</v>
      </c>
      <c r="S2909" t="s">
        <v>60</v>
      </c>
    </row>
    <row r="2910" spans="1:19" x14ac:dyDescent="0.35">
      <c r="A2910" t="s">
        <v>6611</v>
      </c>
      <c r="B2910" t="s">
        <v>4957</v>
      </c>
      <c r="C2910" t="s">
        <v>6612</v>
      </c>
      <c r="D2910" t="s">
        <v>72</v>
      </c>
      <c r="E2910" t="s">
        <v>323</v>
      </c>
      <c r="F2910" t="s">
        <v>57</v>
      </c>
      <c r="G2910" t="s">
        <v>82</v>
      </c>
      <c r="H2910">
        <v>219.61</v>
      </c>
      <c r="I2910">
        <v>7</v>
      </c>
      <c r="J2910">
        <v>0.15</v>
      </c>
      <c r="K2910">
        <v>1306.68</v>
      </c>
      <c r="L2910" t="s">
        <v>142</v>
      </c>
      <c r="M2910" t="s">
        <v>183</v>
      </c>
      <c r="N2910" t="s">
        <v>28</v>
      </c>
      <c r="O2910" t="s">
        <v>77</v>
      </c>
      <c r="P2910">
        <v>10</v>
      </c>
      <c r="Q2910">
        <v>6</v>
      </c>
      <c r="R2910" t="s">
        <v>30</v>
      </c>
      <c r="S2910" t="s">
        <v>60</v>
      </c>
    </row>
    <row r="2911" spans="1:19" x14ac:dyDescent="0.35">
      <c r="A2911" t="s">
        <v>6613</v>
      </c>
      <c r="B2911" t="s">
        <v>1992</v>
      </c>
      <c r="C2911" t="s">
        <v>6614</v>
      </c>
      <c r="D2911" t="s">
        <v>34</v>
      </c>
      <c r="E2911" t="s">
        <v>370</v>
      </c>
      <c r="F2911" t="s">
        <v>74</v>
      </c>
      <c r="G2911" t="s">
        <v>75</v>
      </c>
      <c r="H2911">
        <v>183.47</v>
      </c>
      <c r="I2911">
        <v>4</v>
      </c>
      <c r="J2911">
        <v>0.1</v>
      </c>
      <c r="K2911">
        <v>660.49</v>
      </c>
      <c r="L2911" t="s">
        <v>76</v>
      </c>
      <c r="M2911" t="s">
        <v>111</v>
      </c>
      <c r="N2911" t="s">
        <v>91</v>
      </c>
      <c r="O2911" t="s">
        <v>105</v>
      </c>
      <c r="P2911">
        <v>13</v>
      </c>
      <c r="Q2911">
        <v>1.2</v>
      </c>
      <c r="R2911" t="s">
        <v>30</v>
      </c>
      <c r="S2911" t="s">
        <v>60</v>
      </c>
    </row>
    <row r="2912" spans="1:19" x14ac:dyDescent="0.35">
      <c r="A2912" t="s">
        <v>203</v>
      </c>
      <c r="B2912" t="s">
        <v>3119</v>
      </c>
      <c r="C2912" t="s">
        <v>6615</v>
      </c>
      <c r="D2912" t="s">
        <v>157</v>
      </c>
      <c r="E2912" t="s">
        <v>152</v>
      </c>
      <c r="F2912" t="s">
        <v>57</v>
      </c>
      <c r="G2912" t="s">
        <v>153</v>
      </c>
      <c r="H2912">
        <v>225.59</v>
      </c>
      <c r="I2912">
        <v>5</v>
      </c>
      <c r="J2912">
        <v>0.15</v>
      </c>
      <c r="K2912">
        <v>958.76</v>
      </c>
      <c r="L2912" t="s">
        <v>302</v>
      </c>
      <c r="M2912" t="s">
        <v>90</v>
      </c>
      <c r="N2912" t="s">
        <v>85</v>
      </c>
      <c r="O2912" t="s">
        <v>50</v>
      </c>
      <c r="P2912">
        <v>11</v>
      </c>
      <c r="Q2912">
        <v>1.6</v>
      </c>
      <c r="R2912" t="s">
        <v>30</v>
      </c>
      <c r="S2912" t="s">
        <v>294</v>
      </c>
    </row>
    <row r="2913" spans="1:19" x14ac:dyDescent="0.35">
      <c r="A2913" t="s">
        <v>6616</v>
      </c>
      <c r="B2913" t="s">
        <v>1244</v>
      </c>
      <c r="C2913" t="s">
        <v>6617</v>
      </c>
      <c r="D2913" t="s">
        <v>72</v>
      </c>
      <c r="E2913" t="s">
        <v>288</v>
      </c>
      <c r="F2913" t="s">
        <v>57</v>
      </c>
      <c r="G2913" t="s">
        <v>289</v>
      </c>
      <c r="H2913">
        <v>100.75</v>
      </c>
      <c r="I2913">
        <v>6</v>
      </c>
      <c r="J2913">
        <v>0</v>
      </c>
      <c r="K2913">
        <v>604.5</v>
      </c>
      <c r="L2913" t="s">
        <v>38</v>
      </c>
      <c r="M2913" t="s">
        <v>134</v>
      </c>
      <c r="N2913" t="s">
        <v>68</v>
      </c>
      <c r="O2913" t="s">
        <v>77</v>
      </c>
      <c r="P2913">
        <v>9</v>
      </c>
      <c r="Q2913">
        <v>1.4</v>
      </c>
      <c r="R2913" t="s">
        <v>30</v>
      </c>
      <c r="S2913" t="s">
        <v>60</v>
      </c>
    </row>
    <row r="2914" spans="1:19" x14ac:dyDescent="0.35">
      <c r="A2914" t="s">
        <v>6618</v>
      </c>
      <c r="B2914" t="s">
        <v>1104</v>
      </c>
      <c r="C2914" t="s">
        <v>6619</v>
      </c>
      <c r="D2914" t="s">
        <v>64</v>
      </c>
      <c r="E2914" t="s">
        <v>73</v>
      </c>
      <c r="F2914" t="s">
        <v>74</v>
      </c>
      <c r="G2914" t="s">
        <v>75</v>
      </c>
      <c r="H2914">
        <v>18.18</v>
      </c>
      <c r="I2914">
        <v>5</v>
      </c>
      <c r="J2914">
        <v>0.25</v>
      </c>
      <c r="K2914">
        <v>68.180000000000007</v>
      </c>
      <c r="L2914" t="s">
        <v>165</v>
      </c>
      <c r="M2914" t="s">
        <v>84</v>
      </c>
      <c r="N2914" t="s">
        <v>85</v>
      </c>
      <c r="O2914" t="s">
        <v>29</v>
      </c>
      <c r="P2914">
        <v>3</v>
      </c>
      <c r="Q2914">
        <v>3.7</v>
      </c>
      <c r="R2914" t="s">
        <v>30</v>
      </c>
      <c r="S2914" t="s">
        <v>52</v>
      </c>
    </row>
    <row r="2915" spans="1:19" x14ac:dyDescent="0.35">
      <c r="A2915" t="s">
        <v>6620</v>
      </c>
      <c r="B2915" t="s">
        <v>2149</v>
      </c>
      <c r="C2915" t="s">
        <v>6621</v>
      </c>
      <c r="D2915" t="s">
        <v>64</v>
      </c>
      <c r="E2915" t="s">
        <v>23</v>
      </c>
      <c r="F2915" t="s">
        <v>24</v>
      </c>
      <c r="G2915" t="s">
        <v>25</v>
      </c>
      <c r="H2915">
        <v>217.18</v>
      </c>
      <c r="I2915">
        <v>12</v>
      </c>
      <c r="J2915">
        <v>0</v>
      </c>
      <c r="K2915">
        <v>2606.16</v>
      </c>
      <c r="L2915" t="s">
        <v>104</v>
      </c>
      <c r="M2915" t="s">
        <v>183</v>
      </c>
      <c r="N2915" t="s">
        <v>166</v>
      </c>
      <c r="O2915" t="s">
        <v>105</v>
      </c>
      <c r="P2915">
        <v>8</v>
      </c>
      <c r="Q2915">
        <v>3.4</v>
      </c>
      <c r="R2915" t="s">
        <v>30</v>
      </c>
      <c r="S2915" t="s">
        <v>52</v>
      </c>
    </row>
    <row r="2916" spans="1:19" x14ac:dyDescent="0.35">
      <c r="A2916" t="s">
        <v>6622</v>
      </c>
      <c r="B2916" t="s">
        <v>697</v>
      </c>
      <c r="C2916" t="s">
        <v>6623</v>
      </c>
      <c r="D2916" t="s">
        <v>64</v>
      </c>
      <c r="E2916" t="s">
        <v>656</v>
      </c>
      <c r="F2916" t="s">
        <v>47</v>
      </c>
      <c r="G2916" t="s">
        <v>657</v>
      </c>
      <c r="H2916">
        <v>516.02</v>
      </c>
      <c r="I2916">
        <v>1</v>
      </c>
      <c r="J2916">
        <v>0.05</v>
      </c>
      <c r="K2916">
        <v>490.22</v>
      </c>
      <c r="L2916" t="s">
        <v>49</v>
      </c>
      <c r="M2916" t="s">
        <v>84</v>
      </c>
      <c r="N2916" t="s">
        <v>68</v>
      </c>
      <c r="O2916" t="s">
        <v>92</v>
      </c>
      <c r="P2916">
        <v>12</v>
      </c>
      <c r="Q2916">
        <v>2.4</v>
      </c>
      <c r="R2916" t="s">
        <v>30</v>
      </c>
      <c r="S2916" t="s">
        <v>60</v>
      </c>
    </row>
    <row r="2917" spans="1:19" x14ac:dyDescent="0.35">
      <c r="A2917" t="s">
        <v>6624</v>
      </c>
      <c r="B2917" t="s">
        <v>906</v>
      </c>
      <c r="C2917" t="s">
        <v>6625</v>
      </c>
      <c r="D2917" t="s">
        <v>22</v>
      </c>
      <c r="E2917" t="s">
        <v>193</v>
      </c>
      <c r="F2917" t="s">
        <v>24</v>
      </c>
      <c r="G2917" t="s">
        <v>194</v>
      </c>
      <c r="H2917">
        <v>533.25</v>
      </c>
      <c r="I2917">
        <v>12</v>
      </c>
      <c r="J2917">
        <v>0.05</v>
      </c>
      <c r="K2917">
        <v>6079.05</v>
      </c>
      <c r="L2917" t="s">
        <v>98</v>
      </c>
      <c r="M2917" t="s">
        <v>39</v>
      </c>
      <c r="N2917" t="s">
        <v>68</v>
      </c>
      <c r="O2917" t="s">
        <v>29</v>
      </c>
      <c r="Q2917">
        <v>1.2</v>
      </c>
      <c r="R2917" t="s">
        <v>30</v>
      </c>
      <c r="S2917" t="s">
        <v>60</v>
      </c>
    </row>
    <row r="2918" spans="1:19" x14ac:dyDescent="0.35">
      <c r="A2918" t="s">
        <v>6626</v>
      </c>
      <c r="B2918" t="s">
        <v>100</v>
      </c>
      <c r="C2918" t="s">
        <v>6627</v>
      </c>
      <c r="D2918" t="s">
        <v>157</v>
      </c>
      <c r="E2918" t="s">
        <v>128</v>
      </c>
      <c r="F2918" t="s">
        <v>36</v>
      </c>
      <c r="G2918" t="s">
        <v>129</v>
      </c>
      <c r="H2918">
        <v>40.61</v>
      </c>
      <c r="I2918">
        <v>9</v>
      </c>
      <c r="J2918">
        <v>0</v>
      </c>
      <c r="K2918">
        <v>365.49</v>
      </c>
      <c r="L2918" t="s">
        <v>142</v>
      </c>
      <c r="M2918" t="s">
        <v>183</v>
      </c>
      <c r="N2918" t="s">
        <v>172</v>
      </c>
      <c r="O2918" t="s">
        <v>29</v>
      </c>
      <c r="P2918">
        <v>2</v>
      </c>
      <c r="Q2918">
        <v>3.6</v>
      </c>
      <c r="S2918" t="s">
        <v>86</v>
      </c>
    </row>
    <row r="2919" spans="1:19" x14ac:dyDescent="0.35">
      <c r="A2919" t="s">
        <v>6628</v>
      </c>
      <c r="B2919" t="s">
        <v>4118</v>
      </c>
      <c r="C2919" t="s">
        <v>6629</v>
      </c>
      <c r="D2919" t="s">
        <v>127</v>
      </c>
      <c r="E2919" t="s">
        <v>231</v>
      </c>
      <c r="F2919" t="s">
        <v>57</v>
      </c>
      <c r="G2919" t="s">
        <v>232</v>
      </c>
      <c r="H2919">
        <v>424.19</v>
      </c>
      <c r="I2919">
        <v>2</v>
      </c>
      <c r="J2919">
        <v>0.1</v>
      </c>
      <c r="K2919">
        <v>763.54</v>
      </c>
      <c r="L2919" t="s">
        <v>104</v>
      </c>
      <c r="M2919" t="s">
        <v>84</v>
      </c>
      <c r="N2919" t="s">
        <v>40</v>
      </c>
      <c r="O2919" t="s">
        <v>77</v>
      </c>
      <c r="P2919">
        <v>5</v>
      </c>
      <c r="Q2919">
        <v>3.3</v>
      </c>
      <c r="R2919" t="s">
        <v>112</v>
      </c>
    </row>
    <row r="2920" spans="1:19" x14ac:dyDescent="0.35">
      <c r="A2920" t="s">
        <v>6630</v>
      </c>
      <c r="B2920" t="s">
        <v>6631</v>
      </c>
      <c r="C2920" t="s">
        <v>6632</v>
      </c>
      <c r="D2920" t="s">
        <v>127</v>
      </c>
      <c r="E2920" t="s">
        <v>198</v>
      </c>
      <c r="F2920" t="s">
        <v>74</v>
      </c>
      <c r="G2920" t="s">
        <v>110</v>
      </c>
      <c r="H2920">
        <v>956.1</v>
      </c>
      <c r="I2920">
        <v>9</v>
      </c>
      <c r="J2920">
        <v>0.2</v>
      </c>
      <c r="K2920">
        <v>6883.92</v>
      </c>
      <c r="L2920" t="s">
        <v>76</v>
      </c>
      <c r="M2920" t="s">
        <v>39</v>
      </c>
      <c r="N2920" t="s">
        <v>172</v>
      </c>
      <c r="O2920" t="s">
        <v>50</v>
      </c>
      <c r="P2920">
        <v>4</v>
      </c>
      <c r="Q2920">
        <v>1.5</v>
      </c>
      <c r="R2920" t="s">
        <v>143</v>
      </c>
      <c r="S2920" t="s">
        <v>60</v>
      </c>
    </row>
    <row r="2921" spans="1:19" x14ac:dyDescent="0.35">
      <c r="A2921" t="s">
        <v>6633</v>
      </c>
      <c r="B2921" t="s">
        <v>830</v>
      </c>
      <c r="C2921" t="s">
        <v>6634</v>
      </c>
      <c r="D2921" t="s">
        <v>64</v>
      </c>
      <c r="E2921" t="s">
        <v>181</v>
      </c>
      <c r="F2921" t="s">
        <v>24</v>
      </c>
      <c r="G2921" t="s">
        <v>182</v>
      </c>
      <c r="H2921">
        <v>303.94</v>
      </c>
      <c r="I2921">
        <v>10</v>
      </c>
      <c r="J2921">
        <v>0.2</v>
      </c>
      <c r="K2921">
        <v>2431.52</v>
      </c>
      <c r="L2921" t="s">
        <v>104</v>
      </c>
      <c r="M2921" t="s">
        <v>134</v>
      </c>
      <c r="N2921" t="s">
        <v>59</v>
      </c>
      <c r="O2921" t="s">
        <v>50</v>
      </c>
      <c r="P2921">
        <v>13</v>
      </c>
      <c r="Q2921">
        <v>4.5999999999999996</v>
      </c>
      <c r="R2921" t="s">
        <v>30</v>
      </c>
      <c r="S2921" t="s">
        <v>60</v>
      </c>
    </row>
    <row r="2922" spans="1:19" x14ac:dyDescent="0.35">
      <c r="A2922" t="s">
        <v>6635</v>
      </c>
      <c r="B2922" t="s">
        <v>2415</v>
      </c>
      <c r="C2922" t="s">
        <v>5805</v>
      </c>
      <c r="D2922" t="s">
        <v>64</v>
      </c>
      <c r="E2922" t="s">
        <v>35</v>
      </c>
      <c r="F2922" t="s">
        <v>36</v>
      </c>
      <c r="G2922" t="s">
        <v>37</v>
      </c>
      <c r="H2922">
        <v>10.85</v>
      </c>
      <c r="I2922">
        <v>2</v>
      </c>
      <c r="J2922">
        <v>0.25</v>
      </c>
      <c r="K2922">
        <v>16.27</v>
      </c>
      <c r="L2922" t="s">
        <v>49</v>
      </c>
      <c r="M2922" t="s">
        <v>183</v>
      </c>
      <c r="N2922" t="s">
        <v>85</v>
      </c>
      <c r="O2922" t="s">
        <v>105</v>
      </c>
      <c r="P2922">
        <v>5</v>
      </c>
      <c r="Q2922">
        <v>1.8</v>
      </c>
      <c r="R2922" t="s">
        <v>30</v>
      </c>
      <c r="S2922" t="s">
        <v>60</v>
      </c>
    </row>
    <row r="2923" spans="1:19" x14ac:dyDescent="0.35">
      <c r="A2923" t="s">
        <v>6636</v>
      </c>
      <c r="B2923" t="s">
        <v>6637</v>
      </c>
      <c r="C2923" t="s">
        <v>6638</v>
      </c>
      <c r="D2923" t="s">
        <v>157</v>
      </c>
      <c r="E2923" t="s">
        <v>399</v>
      </c>
      <c r="F2923" t="s">
        <v>24</v>
      </c>
      <c r="G2923" t="s">
        <v>182</v>
      </c>
      <c r="H2923">
        <v>267.88</v>
      </c>
      <c r="I2923">
        <v>9</v>
      </c>
      <c r="J2923">
        <v>0.1</v>
      </c>
      <c r="K2923">
        <v>2169.83</v>
      </c>
      <c r="L2923" t="s">
        <v>38</v>
      </c>
      <c r="M2923" t="s">
        <v>39</v>
      </c>
      <c r="N2923" t="s">
        <v>166</v>
      </c>
      <c r="O2923" t="s">
        <v>92</v>
      </c>
      <c r="P2923">
        <v>6</v>
      </c>
      <c r="Q2923">
        <v>4</v>
      </c>
      <c r="R2923" t="s">
        <v>30</v>
      </c>
      <c r="S2923" t="s">
        <v>52</v>
      </c>
    </row>
    <row r="2924" spans="1:19" x14ac:dyDescent="0.35">
      <c r="A2924" t="s">
        <v>6639</v>
      </c>
      <c r="B2924" t="s">
        <v>2151</v>
      </c>
      <c r="C2924" t="s">
        <v>6640</v>
      </c>
      <c r="D2924" t="s">
        <v>127</v>
      </c>
      <c r="E2924" t="s">
        <v>301</v>
      </c>
      <c r="F2924" t="s">
        <v>57</v>
      </c>
      <c r="G2924" t="s">
        <v>97</v>
      </c>
      <c r="H2924">
        <v>735.8</v>
      </c>
      <c r="I2924">
        <v>6</v>
      </c>
      <c r="J2924">
        <v>0.1</v>
      </c>
      <c r="K2924">
        <v>3973.32</v>
      </c>
      <c r="L2924" t="s">
        <v>104</v>
      </c>
      <c r="M2924" t="s">
        <v>39</v>
      </c>
      <c r="N2924" t="s">
        <v>172</v>
      </c>
      <c r="O2924" t="s">
        <v>123</v>
      </c>
      <c r="P2924">
        <v>3</v>
      </c>
      <c r="Q2924">
        <v>4.5</v>
      </c>
      <c r="R2924" t="s">
        <v>30</v>
      </c>
      <c r="S2924" t="s">
        <v>60</v>
      </c>
    </row>
    <row r="2925" spans="1:19" x14ac:dyDescent="0.35">
      <c r="A2925" t="s">
        <v>6641</v>
      </c>
      <c r="B2925" t="s">
        <v>4721</v>
      </c>
      <c r="C2925" t="s">
        <v>6642</v>
      </c>
      <c r="D2925" t="s">
        <v>22</v>
      </c>
      <c r="E2925" t="s">
        <v>132</v>
      </c>
      <c r="F2925" t="s">
        <v>24</v>
      </c>
      <c r="G2925" t="s">
        <v>133</v>
      </c>
      <c r="H2925">
        <v>360.83</v>
      </c>
      <c r="I2925">
        <v>11</v>
      </c>
      <c r="J2925">
        <v>0</v>
      </c>
      <c r="K2925">
        <v>3969.13</v>
      </c>
      <c r="L2925" t="s">
        <v>165</v>
      </c>
      <c r="M2925" t="s">
        <v>111</v>
      </c>
      <c r="N2925" t="s">
        <v>166</v>
      </c>
      <c r="O2925" t="s">
        <v>116</v>
      </c>
      <c r="P2925">
        <v>1</v>
      </c>
      <c r="Q2925">
        <v>3.3</v>
      </c>
      <c r="R2925" t="s">
        <v>30</v>
      </c>
    </row>
    <row r="2926" spans="1:19" x14ac:dyDescent="0.35">
      <c r="A2926" t="s">
        <v>6643</v>
      </c>
      <c r="B2926" t="s">
        <v>599</v>
      </c>
      <c r="C2926" t="s">
        <v>6644</v>
      </c>
      <c r="D2926" t="s">
        <v>157</v>
      </c>
      <c r="E2926" t="s">
        <v>193</v>
      </c>
      <c r="F2926" t="s">
        <v>24</v>
      </c>
      <c r="G2926" t="s">
        <v>194</v>
      </c>
      <c r="H2926">
        <v>380.44</v>
      </c>
      <c r="I2926">
        <v>9</v>
      </c>
      <c r="J2926">
        <v>0.1</v>
      </c>
      <c r="K2926">
        <v>3081.56</v>
      </c>
      <c r="L2926" t="s">
        <v>302</v>
      </c>
      <c r="M2926" t="s">
        <v>27</v>
      </c>
      <c r="N2926" t="s">
        <v>68</v>
      </c>
      <c r="O2926" t="s">
        <v>116</v>
      </c>
      <c r="P2926">
        <v>4</v>
      </c>
      <c r="Q2926">
        <v>2</v>
      </c>
      <c r="R2926" t="s">
        <v>30</v>
      </c>
      <c r="S2926" t="s">
        <v>60</v>
      </c>
    </row>
    <row r="2927" spans="1:19" x14ac:dyDescent="0.35">
      <c r="A2927" t="s">
        <v>6645</v>
      </c>
      <c r="B2927" t="s">
        <v>1082</v>
      </c>
      <c r="C2927" t="s">
        <v>517</v>
      </c>
      <c r="D2927" t="s">
        <v>72</v>
      </c>
      <c r="E2927" t="s">
        <v>102</v>
      </c>
      <c r="F2927" t="s">
        <v>47</v>
      </c>
      <c r="G2927" t="s">
        <v>103</v>
      </c>
      <c r="H2927">
        <v>123.91</v>
      </c>
      <c r="I2927">
        <v>13</v>
      </c>
      <c r="J2927">
        <v>0</v>
      </c>
      <c r="K2927">
        <v>1610.83</v>
      </c>
      <c r="L2927" t="s">
        <v>142</v>
      </c>
      <c r="M2927" t="s">
        <v>84</v>
      </c>
      <c r="N2927" t="s">
        <v>85</v>
      </c>
      <c r="O2927" t="s">
        <v>41</v>
      </c>
      <c r="P2927">
        <v>6</v>
      </c>
      <c r="Q2927">
        <v>2.2000000000000002</v>
      </c>
      <c r="R2927" t="s">
        <v>112</v>
      </c>
      <c r="S2927" t="s">
        <v>60</v>
      </c>
    </row>
    <row r="2928" spans="1:19" x14ac:dyDescent="0.35">
      <c r="A2928" t="s">
        <v>6646</v>
      </c>
      <c r="B2928" t="s">
        <v>6647</v>
      </c>
      <c r="C2928" t="s">
        <v>6648</v>
      </c>
      <c r="D2928" t="s">
        <v>127</v>
      </c>
      <c r="E2928" t="s">
        <v>306</v>
      </c>
      <c r="F2928" t="s">
        <v>36</v>
      </c>
      <c r="G2928" t="s">
        <v>259</v>
      </c>
      <c r="H2928">
        <v>9.8000000000000007</v>
      </c>
      <c r="I2928">
        <v>6</v>
      </c>
      <c r="J2928">
        <v>0.05</v>
      </c>
      <c r="K2928">
        <v>55.86</v>
      </c>
      <c r="L2928" t="s">
        <v>98</v>
      </c>
      <c r="M2928" t="s">
        <v>27</v>
      </c>
      <c r="N2928" t="s">
        <v>91</v>
      </c>
      <c r="O2928" t="s">
        <v>77</v>
      </c>
      <c r="P2928">
        <v>2</v>
      </c>
      <c r="Q2928">
        <v>4.5</v>
      </c>
      <c r="R2928" t="s">
        <v>30</v>
      </c>
      <c r="S2928" t="s">
        <v>60</v>
      </c>
    </row>
    <row r="2929" spans="1:19" x14ac:dyDescent="0.35">
      <c r="A2929" t="s">
        <v>6649</v>
      </c>
      <c r="B2929" t="s">
        <v>770</v>
      </c>
      <c r="C2929" t="s">
        <v>6650</v>
      </c>
      <c r="D2929" t="s">
        <v>34</v>
      </c>
      <c r="E2929" t="s">
        <v>445</v>
      </c>
      <c r="F2929" t="s">
        <v>66</v>
      </c>
      <c r="G2929" t="s">
        <v>446</v>
      </c>
      <c r="H2929">
        <v>1863.45</v>
      </c>
      <c r="I2929">
        <v>6</v>
      </c>
      <c r="J2929">
        <v>0.05</v>
      </c>
      <c r="K2929">
        <v>10621.67</v>
      </c>
      <c r="L2929" t="s">
        <v>26</v>
      </c>
      <c r="M2929" t="s">
        <v>111</v>
      </c>
      <c r="N2929" t="s">
        <v>68</v>
      </c>
      <c r="O2929" t="s">
        <v>123</v>
      </c>
      <c r="P2929">
        <v>2</v>
      </c>
      <c r="Q2929">
        <v>2.2000000000000002</v>
      </c>
      <c r="R2929" t="s">
        <v>30</v>
      </c>
      <c r="S2929" t="s">
        <v>294</v>
      </c>
    </row>
    <row r="2930" spans="1:19" x14ac:dyDescent="0.35">
      <c r="A2930" t="s">
        <v>6651</v>
      </c>
      <c r="B2930" t="s">
        <v>5346</v>
      </c>
      <c r="C2930" t="s">
        <v>6652</v>
      </c>
      <c r="D2930" t="s">
        <v>22</v>
      </c>
      <c r="E2930" t="s">
        <v>161</v>
      </c>
      <c r="F2930" t="s">
        <v>74</v>
      </c>
      <c r="G2930" t="s">
        <v>148</v>
      </c>
      <c r="H2930">
        <v>747.85</v>
      </c>
      <c r="I2930">
        <v>13</v>
      </c>
      <c r="J2930">
        <v>0.05</v>
      </c>
      <c r="K2930">
        <v>9235.9500000000007</v>
      </c>
      <c r="L2930" t="s">
        <v>26</v>
      </c>
      <c r="M2930" t="s">
        <v>84</v>
      </c>
      <c r="N2930" t="s">
        <v>40</v>
      </c>
      <c r="O2930" t="s">
        <v>105</v>
      </c>
      <c r="P2930">
        <v>1</v>
      </c>
      <c r="Q2930">
        <v>4</v>
      </c>
      <c r="R2930" t="s">
        <v>30</v>
      </c>
      <c r="S2930" t="s">
        <v>60</v>
      </c>
    </row>
    <row r="2931" spans="1:19" x14ac:dyDescent="0.35">
      <c r="A2931" t="s">
        <v>6653</v>
      </c>
      <c r="B2931" t="s">
        <v>4463</v>
      </c>
      <c r="C2931" t="s">
        <v>5559</v>
      </c>
      <c r="D2931" t="s">
        <v>157</v>
      </c>
      <c r="E2931" t="s">
        <v>470</v>
      </c>
      <c r="F2931" t="s">
        <v>24</v>
      </c>
      <c r="G2931" t="s">
        <v>471</v>
      </c>
      <c r="H2931">
        <v>180.74</v>
      </c>
      <c r="I2931">
        <v>11</v>
      </c>
      <c r="J2931">
        <v>0.1</v>
      </c>
      <c r="K2931">
        <v>1789.33</v>
      </c>
      <c r="L2931" t="s">
        <v>83</v>
      </c>
      <c r="M2931" t="s">
        <v>122</v>
      </c>
      <c r="N2931" t="s">
        <v>68</v>
      </c>
      <c r="O2931" t="s">
        <v>92</v>
      </c>
      <c r="P2931">
        <v>9</v>
      </c>
      <c r="Q2931">
        <v>5</v>
      </c>
      <c r="R2931" t="s">
        <v>30</v>
      </c>
      <c r="S2931" t="s">
        <v>60</v>
      </c>
    </row>
    <row r="2932" spans="1:19" x14ac:dyDescent="0.35">
      <c r="A2932" t="s">
        <v>6654</v>
      </c>
      <c r="B2932" t="s">
        <v>489</v>
      </c>
      <c r="C2932" t="s">
        <v>89</v>
      </c>
      <c r="D2932" t="s">
        <v>157</v>
      </c>
      <c r="E2932" t="s">
        <v>81</v>
      </c>
      <c r="F2932" t="s">
        <v>57</v>
      </c>
      <c r="G2932" t="s">
        <v>82</v>
      </c>
      <c r="H2932">
        <v>809.4</v>
      </c>
      <c r="I2932">
        <v>14</v>
      </c>
      <c r="J2932">
        <v>0.25</v>
      </c>
      <c r="K2932">
        <v>8498.7000000000007</v>
      </c>
      <c r="L2932" t="s">
        <v>38</v>
      </c>
      <c r="M2932" t="s">
        <v>111</v>
      </c>
      <c r="N2932" t="s">
        <v>28</v>
      </c>
      <c r="O2932" t="s">
        <v>50</v>
      </c>
      <c r="P2932">
        <v>3</v>
      </c>
      <c r="Q2932">
        <v>5</v>
      </c>
      <c r="R2932" t="s">
        <v>30</v>
      </c>
      <c r="S2932" t="s">
        <v>60</v>
      </c>
    </row>
    <row r="2933" spans="1:19" x14ac:dyDescent="0.35">
      <c r="A2933" t="s">
        <v>6655</v>
      </c>
      <c r="B2933" t="s">
        <v>145</v>
      </c>
      <c r="C2933" t="s">
        <v>6656</v>
      </c>
      <c r="D2933" t="s">
        <v>34</v>
      </c>
      <c r="E2933" t="s">
        <v>161</v>
      </c>
      <c r="F2933" t="s">
        <v>74</v>
      </c>
      <c r="G2933" t="s">
        <v>148</v>
      </c>
      <c r="H2933">
        <v>199.39</v>
      </c>
      <c r="I2933">
        <v>2</v>
      </c>
      <c r="J2933">
        <v>0.05</v>
      </c>
      <c r="K2933">
        <v>378.84</v>
      </c>
      <c r="L2933" t="s">
        <v>49</v>
      </c>
      <c r="M2933" t="s">
        <v>111</v>
      </c>
      <c r="N2933" t="s">
        <v>68</v>
      </c>
      <c r="O2933" t="s">
        <v>29</v>
      </c>
      <c r="P2933">
        <v>2</v>
      </c>
      <c r="Q2933">
        <v>3.1</v>
      </c>
      <c r="R2933" t="s">
        <v>30</v>
      </c>
      <c r="S2933" t="s">
        <v>52</v>
      </c>
    </row>
    <row r="2934" spans="1:19" x14ac:dyDescent="0.35">
      <c r="A2934" t="s">
        <v>6657</v>
      </c>
      <c r="B2934" t="s">
        <v>3897</v>
      </c>
      <c r="C2934" t="s">
        <v>6658</v>
      </c>
      <c r="D2934" t="s">
        <v>72</v>
      </c>
      <c r="E2934" t="s">
        <v>219</v>
      </c>
      <c r="F2934" t="s">
        <v>47</v>
      </c>
      <c r="G2934" t="s">
        <v>210</v>
      </c>
      <c r="H2934">
        <v>129.03</v>
      </c>
      <c r="I2934">
        <v>8</v>
      </c>
      <c r="J2934">
        <v>0.3</v>
      </c>
      <c r="K2934">
        <v>722.57</v>
      </c>
      <c r="L2934" t="s">
        <v>165</v>
      </c>
      <c r="M2934" t="s">
        <v>111</v>
      </c>
      <c r="N2934" t="s">
        <v>85</v>
      </c>
      <c r="O2934" t="s">
        <v>41</v>
      </c>
      <c r="P2934">
        <v>4</v>
      </c>
      <c r="Q2934">
        <v>4.3</v>
      </c>
      <c r="R2934" t="s">
        <v>30</v>
      </c>
      <c r="S2934" t="s">
        <v>60</v>
      </c>
    </row>
    <row r="2935" spans="1:19" x14ac:dyDescent="0.35">
      <c r="A2935" t="s">
        <v>6659</v>
      </c>
      <c r="B2935" t="s">
        <v>2767</v>
      </c>
      <c r="C2935" t="s">
        <v>1809</v>
      </c>
      <c r="D2935" t="s">
        <v>64</v>
      </c>
      <c r="E2935" t="s">
        <v>258</v>
      </c>
      <c r="F2935" t="s">
        <v>36</v>
      </c>
      <c r="G2935" t="s">
        <v>259</v>
      </c>
      <c r="H2935">
        <v>21.27</v>
      </c>
      <c r="I2935">
        <v>3</v>
      </c>
      <c r="J2935">
        <v>0.2</v>
      </c>
      <c r="K2935">
        <v>51.05</v>
      </c>
      <c r="L2935" t="s">
        <v>83</v>
      </c>
      <c r="M2935" t="s">
        <v>111</v>
      </c>
      <c r="N2935" t="s">
        <v>68</v>
      </c>
      <c r="O2935" t="s">
        <v>116</v>
      </c>
      <c r="P2935">
        <v>6</v>
      </c>
      <c r="Q2935">
        <v>5</v>
      </c>
      <c r="R2935" t="s">
        <v>30</v>
      </c>
      <c r="S2935" t="s">
        <v>52</v>
      </c>
    </row>
    <row r="2936" spans="1:19" x14ac:dyDescent="0.35">
      <c r="A2936" t="s">
        <v>6660</v>
      </c>
      <c r="B2936" t="s">
        <v>568</v>
      </c>
      <c r="C2936" t="s">
        <v>6661</v>
      </c>
      <c r="D2936" t="s">
        <v>22</v>
      </c>
      <c r="E2936" t="s">
        <v>281</v>
      </c>
      <c r="F2936" t="s">
        <v>74</v>
      </c>
      <c r="G2936" t="s">
        <v>110</v>
      </c>
      <c r="H2936">
        <v>1833.98</v>
      </c>
      <c r="I2936">
        <v>7</v>
      </c>
      <c r="J2936">
        <v>0.1</v>
      </c>
      <c r="K2936">
        <v>11554.07</v>
      </c>
      <c r="L2936" t="s">
        <v>38</v>
      </c>
      <c r="M2936" t="s">
        <v>27</v>
      </c>
      <c r="N2936" t="s">
        <v>40</v>
      </c>
      <c r="O2936" t="s">
        <v>50</v>
      </c>
      <c r="P2936">
        <v>1</v>
      </c>
      <c r="Q2936">
        <v>2.5</v>
      </c>
      <c r="R2936" t="s">
        <v>30</v>
      </c>
      <c r="S2936" t="s">
        <v>60</v>
      </c>
    </row>
    <row r="2937" spans="1:19" x14ac:dyDescent="0.35">
      <c r="A2937" t="s">
        <v>6662</v>
      </c>
      <c r="B2937" t="s">
        <v>4844</v>
      </c>
      <c r="C2937" t="s">
        <v>6663</v>
      </c>
      <c r="D2937" t="s">
        <v>72</v>
      </c>
      <c r="E2937" t="s">
        <v>484</v>
      </c>
      <c r="F2937" t="s">
        <v>74</v>
      </c>
      <c r="G2937" t="s">
        <v>110</v>
      </c>
      <c r="H2937">
        <v>1374.41</v>
      </c>
      <c r="I2937">
        <v>5</v>
      </c>
      <c r="J2937">
        <v>0.1</v>
      </c>
      <c r="K2937">
        <v>6184.85</v>
      </c>
      <c r="L2937" t="s">
        <v>142</v>
      </c>
      <c r="M2937" t="s">
        <v>122</v>
      </c>
      <c r="N2937" t="s">
        <v>59</v>
      </c>
      <c r="O2937" t="s">
        <v>77</v>
      </c>
      <c r="P2937">
        <v>9</v>
      </c>
      <c r="Q2937">
        <v>2</v>
      </c>
      <c r="R2937" t="s">
        <v>30</v>
      </c>
      <c r="S2937" t="s">
        <v>42</v>
      </c>
    </row>
    <row r="2938" spans="1:19" x14ac:dyDescent="0.35">
      <c r="A2938" t="s">
        <v>6664</v>
      </c>
      <c r="B2938" t="s">
        <v>1493</v>
      </c>
      <c r="C2938" t="s">
        <v>6665</v>
      </c>
      <c r="D2938" t="s">
        <v>34</v>
      </c>
      <c r="E2938" t="s">
        <v>109</v>
      </c>
      <c r="F2938" t="s">
        <v>74</v>
      </c>
      <c r="G2938" t="s">
        <v>110</v>
      </c>
      <c r="H2938">
        <v>2246.84</v>
      </c>
      <c r="I2938">
        <v>3</v>
      </c>
      <c r="J2938">
        <v>0</v>
      </c>
      <c r="K2938">
        <v>6740.52</v>
      </c>
      <c r="L2938" t="s">
        <v>83</v>
      </c>
      <c r="M2938" t="s">
        <v>183</v>
      </c>
      <c r="N2938" t="s">
        <v>166</v>
      </c>
      <c r="O2938" t="s">
        <v>50</v>
      </c>
      <c r="P2938">
        <v>9</v>
      </c>
      <c r="Q2938">
        <v>1.5</v>
      </c>
      <c r="R2938" t="s">
        <v>30</v>
      </c>
      <c r="S2938" t="s">
        <v>86</v>
      </c>
    </row>
    <row r="2939" spans="1:19" x14ac:dyDescent="0.35">
      <c r="A2939" t="s">
        <v>6666</v>
      </c>
      <c r="B2939" t="s">
        <v>261</v>
      </c>
      <c r="C2939" t="s">
        <v>6667</v>
      </c>
      <c r="D2939" t="s">
        <v>127</v>
      </c>
      <c r="E2939" t="s">
        <v>147</v>
      </c>
      <c r="F2939" t="s">
        <v>74</v>
      </c>
      <c r="G2939" t="s">
        <v>148</v>
      </c>
      <c r="H2939">
        <v>246.37</v>
      </c>
      <c r="I2939">
        <v>1</v>
      </c>
      <c r="J2939">
        <v>0.2</v>
      </c>
      <c r="K2939">
        <v>197.1</v>
      </c>
      <c r="L2939" t="s">
        <v>98</v>
      </c>
      <c r="M2939" t="s">
        <v>111</v>
      </c>
      <c r="N2939" t="s">
        <v>28</v>
      </c>
      <c r="O2939" t="s">
        <v>105</v>
      </c>
      <c r="P2939">
        <v>8</v>
      </c>
      <c r="Q2939">
        <v>1.6</v>
      </c>
      <c r="R2939" t="s">
        <v>30</v>
      </c>
      <c r="S2939" t="s">
        <v>60</v>
      </c>
    </row>
    <row r="2940" spans="1:19" x14ac:dyDescent="0.35">
      <c r="A2940" t="s">
        <v>6668</v>
      </c>
      <c r="B2940" t="s">
        <v>2348</v>
      </c>
      <c r="C2940" t="s">
        <v>6669</v>
      </c>
      <c r="D2940" t="s">
        <v>22</v>
      </c>
      <c r="E2940" t="s">
        <v>35</v>
      </c>
      <c r="F2940" t="s">
        <v>36</v>
      </c>
      <c r="G2940" t="s">
        <v>37</v>
      </c>
      <c r="H2940">
        <v>29.57</v>
      </c>
      <c r="I2940">
        <v>8</v>
      </c>
      <c r="J2940">
        <v>0.1</v>
      </c>
      <c r="K2940">
        <v>212.9</v>
      </c>
      <c r="L2940" t="s">
        <v>142</v>
      </c>
      <c r="M2940" t="s">
        <v>90</v>
      </c>
      <c r="N2940" t="s">
        <v>59</v>
      </c>
      <c r="O2940" t="s">
        <v>105</v>
      </c>
      <c r="P2940">
        <v>6</v>
      </c>
      <c r="Q2940">
        <v>4.4000000000000004</v>
      </c>
      <c r="R2940" t="s">
        <v>30</v>
      </c>
    </row>
    <row r="2941" spans="1:19" x14ac:dyDescent="0.35">
      <c r="A2941" t="s">
        <v>6670</v>
      </c>
      <c r="B2941" t="s">
        <v>6671</v>
      </c>
      <c r="C2941" t="s">
        <v>6672</v>
      </c>
      <c r="D2941" t="s">
        <v>64</v>
      </c>
      <c r="E2941" t="s">
        <v>102</v>
      </c>
      <c r="F2941" t="s">
        <v>47</v>
      </c>
      <c r="G2941" t="s">
        <v>103</v>
      </c>
      <c r="H2941">
        <v>434.19</v>
      </c>
      <c r="I2941">
        <v>3</v>
      </c>
      <c r="J2941">
        <v>0.3</v>
      </c>
      <c r="K2941">
        <v>911.8</v>
      </c>
      <c r="L2941" t="s">
        <v>38</v>
      </c>
      <c r="M2941" t="s">
        <v>134</v>
      </c>
      <c r="N2941" t="s">
        <v>40</v>
      </c>
      <c r="O2941" t="s">
        <v>77</v>
      </c>
      <c r="P2941">
        <v>4</v>
      </c>
      <c r="Q2941">
        <v>3.4</v>
      </c>
      <c r="R2941" t="s">
        <v>30</v>
      </c>
      <c r="S2941" t="s">
        <v>60</v>
      </c>
    </row>
    <row r="2942" spans="1:19" x14ac:dyDescent="0.35">
      <c r="A2942" t="s">
        <v>6673</v>
      </c>
      <c r="B2942" t="s">
        <v>3023</v>
      </c>
      <c r="C2942" t="s">
        <v>6674</v>
      </c>
      <c r="D2942" t="s">
        <v>127</v>
      </c>
      <c r="E2942" t="s">
        <v>313</v>
      </c>
      <c r="F2942" t="s">
        <v>47</v>
      </c>
      <c r="G2942" t="s">
        <v>48</v>
      </c>
      <c r="H2942">
        <v>344.12</v>
      </c>
      <c r="I2942">
        <v>2</v>
      </c>
      <c r="J2942">
        <v>0.1</v>
      </c>
      <c r="K2942">
        <v>619.41999999999996</v>
      </c>
      <c r="L2942" t="s">
        <v>83</v>
      </c>
      <c r="M2942" t="s">
        <v>27</v>
      </c>
      <c r="N2942" t="s">
        <v>28</v>
      </c>
      <c r="O2942" t="s">
        <v>123</v>
      </c>
      <c r="P2942">
        <v>2</v>
      </c>
      <c r="Q2942">
        <v>4.5</v>
      </c>
      <c r="R2942" t="s">
        <v>30</v>
      </c>
      <c r="S2942" t="s">
        <v>86</v>
      </c>
    </row>
    <row r="2943" spans="1:19" x14ac:dyDescent="0.35">
      <c r="A2943" t="s">
        <v>6675</v>
      </c>
      <c r="B2943" t="s">
        <v>2991</v>
      </c>
      <c r="C2943" t="s">
        <v>3747</v>
      </c>
      <c r="D2943" t="s">
        <v>34</v>
      </c>
      <c r="E2943" t="s">
        <v>293</v>
      </c>
      <c r="F2943" t="s">
        <v>74</v>
      </c>
      <c r="G2943" t="s">
        <v>110</v>
      </c>
      <c r="H2943">
        <v>92.02</v>
      </c>
      <c r="I2943">
        <v>1</v>
      </c>
      <c r="J2943">
        <v>0.2</v>
      </c>
      <c r="K2943">
        <v>73.62</v>
      </c>
      <c r="L2943" t="s">
        <v>165</v>
      </c>
      <c r="M2943" t="s">
        <v>90</v>
      </c>
      <c r="N2943" t="s">
        <v>85</v>
      </c>
      <c r="O2943" t="s">
        <v>50</v>
      </c>
      <c r="P2943">
        <v>8</v>
      </c>
      <c r="Q2943">
        <v>4.2</v>
      </c>
      <c r="R2943" t="s">
        <v>30</v>
      </c>
      <c r="S2943" t="s">
        <v>60</v>
      </c>
    </row>
    <row r="2944" spans="1:19" x14ac:dyDescent="0.35">
      <c r="A2944" t="s">
        <v>6676</v>
      </c>
      <c r="B2944" t="s">
        <v>1269</v>
      </c>
      <c r="C2944" t="s">
        <v>5252</v>
      </c>
      <c r="D2944" t="s">
        <v>64</v>
      </c>
      <c r="E2944" t="s">
        <v>288</v>
      </c>
      <c r="F2944" t="s">
        <v>57</v>
      </c>
      <c r="G2944" t="s">
        <v>289</v>
      </c>
      <c r="H2944">
        <v>801.65</v>
      </c>
      <c r="I2944">
        <v>4</v>
      </c>
      <c r="J2944">
        <v>0.2</v>
      </c>
      <c r="K2944">
        <v>2565.2800000000002</v>
      </c>
      <c r="L2944" t="s">
        <v>38</v>
      </c>
      <c r="M2944" t="s">
        <v>84</v>
      </c>
      <c r="N2944" t="s">
        <v>166</v>
      </c>
      <c r="O2944" t="s">
        <v>77</v>
      </c>
      <c r="P2944">
        <v>7</v>
      </c>
      <c r="Q2944">
        <v>3.7</v>
      </c>
      <c r="S2944" t="s">
        <v>60</v>
      </c>
    </row>
    <row r="2945" spans="1:19" x14ac:dyDescent="0.35">
      <c r="A2945" t="s">
        <v>6677</v>
      </c>
      <c r="B2945" t="s">
        <v>4915</v>
      </c>
      <c r="C2945" t="s">
        <v>5127</v>
      </c>
      <c r="D2945" t="s">
        <v>127</v>
      </c>
      <c r="E2945" t="s">
        <v>251</v>
      </c>
      <c r="F2945" t="s">
        <v>36</v>
      </c>
      <c r="G2945" t="s">
        <v>252</v>
      </c>
      <c r="H2945">
        <v>13.27</v>
      </c>
      <c r="I2945">
        <v>13</v>
      </c>
      <c r="J2945">
        <v>0.05</v>
      </c>
      <c r="K2945">
        <v>163.88</v>
      </c>
      <c r="L2945" t="s">
        <v>76</v>
      </c>
      <c r="M2945" t="s">
        <v>84</v>
      </c>
      <c r="N2945" t="s">
        <v>68</v>
      </c>
      <c r="O2945" t="s">
        <v>105</v>
      </c>
      <c r="P2945">
        <v>12</v>
      </c>
      <c r="Q2945">
        <v>3.4</v>
      </c>
      <c r="R2945" t="s">
        <v>30</v>
      </c>
      <c r="S2945" t="s">
        <v>60</v>
      </c>
    </row>
    <row r="2946" spans="1:19" x14ac:dyDescent="0.35">
      <c r="A2946" t="s">
        <v>6678</v>
      </c>
      <c r="B2946" t="s">
        <v>3730</v>
      </c>
      <c r="C2946" t="s">
        <v>6679</v>
      </c>
      <c r="D2946" t="s">
        <v>127</v>
      </c>
      <c r="E2946" t="s">
        <v>370</v>
      </c>
      <c r="F2946" t="s">
        <v>74</v>
      </c>
      <c r="G2946" t="s">
        <v>75</v>
      </c>
      <c r="H2946">
        <v>2226.04</v>
      </c>
      <c r="I2946">
        <v>8</v>
      </c>
      <c r="J2946">
        <v>0</v>
      </c>
      <c r="K2946">
        <v>17808.32</v>
      </c>
      <c r="L2946" t="s">
        <v>104</v>
      </c>
      <c r="M2946" t="s">
        <v>183</v>
      </c>
      <c r="N2946" t="s">
        <v>40</v>
      </c>
      <c r="O2946" t="s">
        <v>92</v>
      </c>
      <c r="P2946">
        <v>4</v>
      </c>
      <c r="Q2946">
        <v>1.2</v>
      </c>
      <c r="R2946" t="s">
        <v>30</v>
      </c>
      <c r="S2946" t="s">
        <v>60</v>
      </c>
    </row>
    <row r="2947" spans="1:19" x14ac:dyDescent="0.35">
      <c r="A2947" t="s">
        <v>6680</v>
      </c>
      <c r="B2947" t="s">
        <v>44</v>
      </c>
      <c r="C2947" t="s">
        <v>6681</v>
      </c>
      <c r="D2947" t="s">
        <v>127</v>
      </c>
      <c r="E2947" t="s">
        <v>344</v>
      </c>
      <c r="F2947" t="s">
        <v>24</v>
      </c>
      <c r="G2947" t="s">
        <v>345</v>
      </c>
      <c r="H2947">
        <v>93.15</v>
      </c>
      <c r="I2947">
        <v>13</v>
      </c>
      <c r="J2947">
        <v>0.05</v>
      </c>
      <c r="K2947">
        <v>1150.4000000000001</v>
      </c>
      <c r="L2947" t="s">
        <v>49</v>
      </c>
      <c r="M2947" t="s">
        <v>90</v>
      </c>
      <c r="N2947" t="s">
        <v>91</v>
      </c>
      <c r="O2947" t="s">
        <v>123</v>
      </c>
      <c r="P2947">
        <v>3</v>
      </c>
      <c r="Q2947">
        <v>4.5</v>
      </c>
      <c r="R2947" t="s">
        <v>30</v>
      </c>
      <c r="S2947" t="s">
        <v>60</v>
      </c>
    </row>
    <row r="2948" spans="1:19" x14ac:dyDescent="0.35">
      <c r="A2948" t="s">
        <v>6682</v>
      </c>
      <c r="B2948" t="s">
        <v>2149</v>
      </c>
      <c r="C2948" t="s">
        <v>6683</v>
      </c>
      <c r="D2948" t="s">
        <v>64</v>
      </c>
      <c r="E2948" t="s">
        <v>152</v>
      </c>
      <c r="F2948" t="s">
        <v>57</v>
      </c>
      <c r="G2948" t="s">
        <v>153</v>
      </c>
      <c r="H2948">
        <v>95.06</v>
      </c>
      <c r="I2948">
        <v>3</v>
      </c>
      <c r="J2948">
        <v>0.1</v>
      </c>
      <c r="K2948">
        <v>256.66000000000003</v>
      </c>
      <c r="L2948" t="s">
        <v>38</v>
      </c>
      <c r="M2948" t="s">
        <v>84</v>
      </c>
      <c r="N2948" t="s">
        <v>28</v>
      </c>
      <c r="O2948" t="s">
        <v>41</v>
      </c>
      <c r="P2948">
        <v>6</v>
      </c>
      <c r="Q2948">
        <v>2.7</v>
      </c>
      <c r="R2948" t="s">
        <v>30</v>
      </c>
      <c r="S2948" t="s">
        <v>52</v>
      </c>
    </row>
    <row r="2949" spans="1:19" x14ac:dyDescent="0.35">
      <c r="A2949" t="s">
        <v>6684</v>
      </c>
      <c r="B2949" t="s">
        <v>602</v>
      </c>
      <c r="C2949" t="s">
        <v>5519</v>
      </c>
      <c r="D2949" t="s">
        <v>157</v>
      </c>
      <c r="E2949" t="s">
        <v>65</v>
      </c>
      <c r="F2949" t="s">
        <v>66</v>
      </c>
      <c r="G2949" t="s">
        <v>67</v>
      </c>
      <c r="H2949">
        <v>466.51</v>
      </c>
      <c r="I2949">
        <v>14</v>
      </c>
      <c r="J2949">
        <v>0</v>
      </c>
      <c r="K2949">
        <v>6531.14</v>
      </c>
      <c r="L2949" t="s">
        <v>104</v>
      </c>
      <c r="M2949" t="s">
        <v>183</v>
      </c>
      <c r="N2949" t="s">
        <v>68</v>
      </c>
      <c r="O2949" t="s">
        <v>116</v>
      </c>
      <c r="P2949">
        <v>1</v>
      </c>
      <c r="Q2949">
        <v>3.2</v>
      </c>
      <c r="R2949" t="s">
        <v>30</v>
      </c>
      <c r="S2949" t="s">
        <v>60</v>
      </c>
    </row>
    <row r="2950" spans="1:19" x14ac:dyDescent="0.35">
      <c r="A2950" t="s">
        <v>6685</v>
      </c>
      <c r="B2950" t="s">
        <v>6471</v>
      </c>
      <c r="C2950" t="s">
        <v>2761</v>
      </c>
      <c r="D2950" t="s">
        <v>34</v>
      </c>
      <c r="E2950" t="s">
        <v>56</v>
      </c>
      <c r="F2950" t="s">
        <v>57</v>
      </c>
      <c r="G2950" t="s">
        <v>58</v>
      </c>
      <c r="H2950">
        <v>169.59</v>
      </c>
      <c r="I2950">
        <v>1</v>
      </c>
      <c r="J2950">
        <v>0.25</v>
      </c>
      <c r="K2950">
        <v>127.19</v>
      </c>
      <c r="L2950" t="s">
        <v>104</v>
      </c>
      <c r="M2950" t="s">
        <v>27</v>
      </c>
      <c r="N2950" t="s">
        <v>91</v>
      </c>
      <c r="O2950" t="s">
        <v>29</v>
      </c>
      <c r="P2950">
        <v>2</v>
      </c>
      <c r="Q2950">
        <v>1.1000000000000001</v>
      </c>
      <c r="R2950" t="s">
        <v>30</v>
      </c>
      <c r="S2950" t="s">
        <v>86</v>
      </c>
    </row>
    <row r="2951" spans="1:19" x14ac:dyDescent="0.35">
      <c r="A2951" t="s">
        <v>6686</v>
      </c>
      <c r="B2951" t="s">
        <v>576</v>
      </c>
      <c r="C2951" t="s">
        <v>6687</v>
      </c>
      <c r="D2951" t="s">
        <v>34</v>
      </c>
      <c r="E2951" t="s">
        <v>152</v>
      </c>
      <c r="F2951" t="s">
        <v>57</v>
      </c>
      <c r="G2951" t="s">
        <v>153</v>
      </c>
      <c r="H2951">
        <v>595.65</v>
      </c>
      <c r="I2951">
        <v>4</v>
      </c>
      <c r="J2951">
        <v>0.1</v>
      </c>
      <c r="K2951">
        <v>2144.34</v>
      </c>
      <c r="L2951" t="s">
        <v>302</v>
      </c>
      <c r="M2951" t="s">
        <v>84</v>
      </c>
      <c r="N2951" t="s">
        <v>166</v>
      </c>
      <c r="O2951" t="s">
        <v>77</v>
      </c>
      <c r="P2951">
        <v>7</v>
      </c>
      <c r="Q2951">
        <v>4.7</v>
      </c>
      <c r="R2951" t="s">
        <v>30</v>
      </c>
      <c r="S2951" t="s">
        <v>52</v>
      </c>
    </row>
    <row r="2952" spans="1:19" x14ac:dyDescent="0.35">
      <c r="A2952" t="s">
        <v>6688</v>
      </c>
      <c r="B2952" t="s">
        <v>2149</v>
      </c>
      <c r="C2952" t="s">
        <v>6689</v>
      </c>
      <c r="D2952" t="s">
        <v>72</v>
      </c>
      <c r="E2952" t="s">
        <v>266</v>
      </c>
      <c r="F2952" t="s">
        <v>24</v>
      </c>
      <c r="G2952" t="s">
        <v>267</v>
      </c>
      <c r="H2952">
        <v>399.34</v>
      </c>
      <c r="I2952">
        <v>9</v>
      </c>
      <c r="J2952">
        <v>0.3</v>
      </c>
      <c r="K2952">
        <v>2515.84</v>
      </c>
      <c r="L2952" t="s">
        <v>83</v>
      </c>
      <c r="M2952" t="s">
        <v>111</v>
      </c>
      <c r="N2952" t="s">
        <v>91</v>
      </c>
      <c r="O2952" t="s">
        <v>29</v>
      </c>
      <c r="P2952">
        <v>11</v>
      </c>
      <c r="Q2952">
        <v>4.5999999999999996</v>
      </c>
      <c r="R2952" t="s">
        <v>51</v>
      </c>
      <c r="S2952" t="s">
        <v>86</v>
      </c>
    </row>
    <row r="2953" spans="1:19" x14ac:dyDescent="0.35">
      <c r="A2953" t="s">
        <v>6690</v>
      </c>
      <c r="B2953" t="s">
        <v>391</v>
      </c>
      <c r="C2953" t="s">
        <v>6691</v>
      </c>
      <c r="D2953" t="s">
        <v>157</v>
      </c>
      <c r="E2953" t="s">
        <v>35</v>
      </c>
      <c r="F2953" t="s">
        <v>36</v>
      </c>
      <c r="G2953" t="s">
        <v>37</v>
      </c>
      <c r="H2953">
        <v>34.74</v>
      </c>
      <c r="I2953">
        <v>13</v>
      </c>
      <c r="J2953">
        <v>0.2</v>
      </c>
      <c r="K2953">
        <v>361.3</v>
      </c>
      <c r="L2953" t="s">
        <v>104</v>
      </c>
      <c r="M2953" t="s">
        <v>39</v>
      </c>
      <c r="N2953" t="s">
        <v>28</v>
      </c>
      <c r="O2953" t="s">
        <v>116</v>
      </c>
      <c r="P2953">
        <v>3</v>
      </c>
      <c r="Q2953">
        <v>3.2</v>
      </c>
      <c r="R2953" t="s">
        <v>30</v>
      </c>
      <c r="S2953" t="s">
        <v>86</v>
      </c>
    </row>
    <row r="2954" spans="1:19" x14ac:dyDescent="0.35">
      <c r="A2954" t="s">
        <v>6692</v>
      </c>
      <c r="B2954" t="s">
        <v>1636</v>
      </c>
      <c r="C2954" t="s">
        <v>6693</v>
      </c>
      <c r="D2954" t="s">
        <v>64</v>
      </c>
      <c r="E2954" t="s">
        <v>223</v>
      </c>
      <c r="F2954" t="s">
        <v>66</v>
      </c>
      <c r="G2954" t="s">
        <v>171</v>
      </c>
      <c r="H2954">
        <v>596.80999999999995</v>
      </c>
      <c r="I2954">
        <v>1</v>
      </c>
      <c r="J2954">
        <v>0.1</v>
      </c>
      <c r="K2954">
        <v>537.13</v>
      </c>
      <c r="L2954" t="s">
        <v>38</v>
      </c>
      <c r="M2954" t="s">
        <v>134</v>
      </c>
      <c r="N2954" t="s">
        <v>40</v>
      </c>
      <c r="O2954" t="s">
        <v>29</v>
      </c>
      <c r="P2954">
        <v>13</v>
      </c>
      <c r="Q2954">
        <v>3.3</v>
      </c>
      <c r="R2954" t="s">
        <v>30</v>
      </c>
      <c r="S2954" t="s">
        <v>60</v>
      </c>
    </row>
    <row r="2955" spans="1:19" x14ac:dyDescent="0.35">
      <c r="A2955" t="s">
        <v>6694</v>
      </c>
      <c r="B2955" t="s">
        <v>196</v>
      </c>
      <c r="C2955" t="s">
        <v>5780</v>
      </c>
      <c r="D2955" t="s">
        <v>64</v>
      </c>
      <c r="E2955" t="s">
        <v>198</v>
      </c>
      <c r="F2955" t="s">
        <v>74</v>
      </c>
      <c r="G2955" t="s">
        <v>110</v>
      </c>
      <c r="H2955">
        <v>714.58</v>
      </c>
      <c r="I2955">
        <v>12</v>
      </c>
      <c r="J2955">
        <v>0.25</v>
      </c>
      <c r="K2955">
        <v>6431.22</v>
      </c>
      <c r="L2955" t="s">
        <v>83</v>
      </c>
      <c r="M2955" t="s">
        <v>27</v>
      </c>
      <c r="N2955" t="s">
        <v>40</v>
      </c>
      <c r="O2955" t="s">
        <v>29</v>
      </c>
      <c r="P2955">
        <v>1</v>
      </c>
      <c r="Q2955">
        <v>3.8</v>
      </c>
      <c r="R2955" t="s">
        <v>30</v>
      </c>
      <c r="S2955" t="s">
        <v>60</v>
      </c>
    </row>
    <row r="2956" spans="1:19" x14ac:dyDescent="0.35">
      <c r="A2956" t="s">
        <v>6695</v>
      </c>
      <c r="B2956" t="s">
        <v>1476</v>
      </c>
      <c r="C2956" t="s">
        <v>6696</v>
      </c>
      <c r="D2956" t="s">
        <v>127</v>
      </c>
      <c r="E2956" t="s">
        <v>239</v>
      </c>
      <c r="F2956" t="s">
        <v>66</v>
      </c>
      <c r="G2956" t="s">
        <v>240</v>
      </c>
      <c r="H2956">
        <v>536.33000000000004</v>
      </c>
      <c r="I2956">
        <v>14</v>
      </c>
      <c r="J2956">
        <v>0.1</v>
      </c>
      <c r="K2956">
        <v>6757.76</v>
      </c>
      <c r="L2956" t="s">
        <v>98</v>
      </c>
      <c r="M2956" t="s">
        <v>111</v>
      </c>
      <c r="N2956" t="s">
        <v>68</v>
      </c>
      <c r="O2956" t="s">
        <v>41</v>
      </c>
      <c r="P2956">
        <v>2</v>
      </c>
      <c r="Q2956">
        <v>2.1</v>
      </c>
      <c r="R2956" t="s">
        <v>30</v>
      </c>
      <c r="S2956" t="s">
        <v>60</v>
      </c>
    </row>
    <row r="2957" spans="1:19" x14ac:dyDescent="0.35">
      <c r="A2957" t="s">
        <v>6697</v>
      </c>
      <c r="B2957" t="s">
        <v>1121</v>
      </c>
      <c r="C2957" t="s">
        <v>895</v>
      </c>
      <c r="D2957" t="s">
        <v>34</v>
      </c>
      <c r="E2957" t="s">
        <v>214</v>
      </c>
      <c r="F2957" t="s">
        <v>66</v>
      </c>
      <c r="G2957" t="s">
        <v>215</v>
      </c>
      <c r="H2957">
        <v>126.3</v>
      </c>
      <c r="I2957">
        <v>11</v>
      </c>
      <c r="J2957">
        <v>0.25</v>
      </c>
      <c r="K2957">
        <v>1041.97</v>
      </c>
      <c r="L2957" t="s">
        <v>76</v>
      </c>
      <c r="M2957" t="s">
        <v>183</v>
      </c>
      <c r="N2957" t="s">
        <v>172</v>
      </c>
      <c r="O2957" t="s">
        <v>105</v>
      </c>
      <c r="P2957">
        <v>10</v>
      </c>
      <c r="Q2957">
        <v>1.9</v>
      </c>
      <c r="R2957" t="s">
        <v>51</v>
      </c>
      <c r="S2957" t="s">
        <v>42</v>
      </c>
    </row>
    <row r="2958" spans="1:19" x14ac:dyDescent="0.35">
      <c r="A2958" t="s">
        <v>6698</v>
      </c>
      <c r="B2958" t="s">
        <v>88</v>
      </c>
      <c r="C2958" t="s">
        <v>6699</v>
      </c>
      <c r="D2958" t="s">
        <v>64</v>
      </c>
      <c r="E2958" t="s">
        <v>223</v>
      </c>
      <c r="F2958" t="s">
        <v>66</v>
      </c>
      <c r="G2958" t="s">
        <v>171</v>
      </c>
      <c r="H2958">
        <v>1265.5999999999999</v>
      </c>
      <c r="I2958">
        <v>2</v>
      </c>
      <c r="J2958">
        <v>0.05</v>
      </c>
      <c r="K2958">
        <v>2404.64</v>
      </c>
      <c r="L2958" t="s">
        <v>38</v>
      </c>
      <c r="M2958" t="s">
        <v>134</v>
      </c>
      <c r="N2958" t="s">
        <v>166</v>
      </c>
      <c r="O2958" t="s">
        <v>77</v>
      </c>
      <c r="P2958">
        <v>10</v>
      </c>
      <c r="Q2958">
        <v>3.7</v>
      </c>
      <c r="R2958" t="s">
        <v>30</v>
      </c>
      <c r="S2958" t="s">
        <v>52</v>
      </c>
    </row>
    <row r="2959" spans="1:19" x14ac:dyDescent="0.35">
      <c r="A2959" t="s">
        <v>6700</v>
      </c>
      <c r="B2959" t="s">
        <v>3168</v>
      </c>
      <c r="C2959" t="s">
        <v>4683</v>
      </c>
      <c r="D2959" t="s">
        <v>72</v>
      </c>
      <c r="E2959" t="s">
        <v>181</v>
      </c>
      <c r="F2959" t="s">
        <v>24</v>
      </c>
      <c r="G2959" t="s">
        <v>182</v>
      </c>
      <c r="H2959">
        <v>463.2</v>
      </c>
      <c r="I2959">
        <v>9</v>
      </c>
      <c r="J2959">
        <v>0.05</v>
      </c>
      <c r="K2959">
        <v>3960.36</v>
      </c>
      <c r="L2959" t="s">
        <v>142</v>
      </c>
      <c r="M2959" t="s">
        <v>39</v>
      </c>
      <c r="N2959" t="s">
        <v>28</v>
      </c>
      <c r="O2959" t="s">
        <v>41</v>
      </c>
      <c r="P2959">
        <v>9</v>
      </c>
      <c r="Q2959">
        <v>1.4</v>
      </c>
      <c r="R2959" t="s">
        <v>30</v>
      </c>
      <c r="S2959" t="s">
        <v>86</v>
      </c>
    </row>
    <row r="2960" spans="1:19" x14ac:dyDescent="0.35">
      <c r="A2960" t="s">
        <v>6701</v>
      </c>
      <c r="B2960" t="s">
        <v>4815</v>
      </c>
      <c r="C2960" t="s">
        <v>6702</v>
      </c>
      <c r="D2960" t="s">
        <v>127</v>
      </c>
      <c r="E2960" t="s">
        <v>288</v>
      </c>
      <c r="F2960" t="s">
        <v>57</v>
      </c>
      <c r="G2960" t="s">
        <v>289</v>
      </c>
      <c r="H2960">
        <v>139.02000000000001</v>
      </c>
      <c r="I2960">
        <v>2</v>
      </c>
      <c r="J2960">
        <v>0.05</v>
      </c>
      <c r="K2960">
        <v>264.14</v>
      </c>
      <c r="L2960" t="s">
        <v>83</v>
      </c>
      <c r="M2960" t="s">
        <v>111</v>
      </c>
      <c r="N2960" t="s">
        <v>166</v>
      </c>
      <c r="O2960" t="s">
        <v>116</v>
      </c>
      <c r="P2960">
        <v>7</v>
      </c>
      <c r="Q2960">
        <v>2.8</v>
      </c>
      <c r="R2960" t="s">
        <v>30</v>
      </c>
      <c r="S2960" t="s">
        <v>294</v>
      </c>
    </row>
    <row r="2961" spans="1:19" x14ac:dyDescent="0.35">
      <c r="A2961" t="s">
        <v>6703</v>
      </c>
      <c r="B2961" t="s">
        <v>6704</v>
      </c>
      <c r="C2961" t="s">
        <v>6705</v>
      </c>
      <c r="D2961" t="s">
        <v>127</v>
      </c>
      <c r="E2961" t="s">
        <v>445</v>
      </c>
      <c r="F2961" t="s">
        <v>66</v>
      </c>
      <c r="G2961" t="s">
        <v>446</v>
      </c>
      <c r="H2961">
        <v>805.33</v>
      </c>
      <c r="I2961">
        <v>13</v>
      </c>
      <c r="J2961">
        <v>0.1</v>
      </c>
      <c r="K2961">
        <v>9422.36</v>
      </c>
      <c r="L2961" t="s">
        <v>49</v>
      </c>
      <c r="M2961" t="s">
        <v>90</v>
      </c>
      <c r="N2961" t="s">
        <v>68</v>
      </c>
      <c r="O2961" t="s">
        <v>105</v>
      </c>
      <c r="P2961">
        <v>7</v>
      </c>
      <c r="Q2961">
        <v>3</v>
      </c>
      <c r="R2961" t="s">
        <v>30</v>
      </c>
      <c r="S2961" t="s">
        <v>42</v>
      </c>
    </row>
    <row r="2962" spans="1:19" x14ac:dyDescent="0.35">
      <c r="A2962" t="s">
        <v>6706</v>
      </c>
      <c r="B2962" t="s">
        <v>651</v>
      </c>
      <c r="C2962" t="s">
        <v>6707</v>
      </c>
      <c r="D2962" t="s">
        <v>127</v>
      </c>
      <c r="E2962" t="s">
        <v>344</v>
      </c>
      <c r="F2962" t="s">
        <v>24</v>
      </c>
      <c r="G2962" t="s">
        <v>345</v>
      </c>
      <c r="H2962">
        <v>239.76</v>
      </c>
      <c r="I2962">
        <v>3</v>
      </c>
      <c r="J2962">
        <v>0.1</v>
      </c>
      <c r="K2962">
        <v>647.35</v>
      </c>
      <c r="L2962" t="s">
        <v>26</v>
      </c>
      <c r="M2962" t="s">
        <v>84</v>
      </c>
      <c r="N2962" t="s">
        <v>40</v>
      </c>
      <c r="O2962" t="s">
        <v>77</v>
      </c>
      <c r="P2962">
        <v>10</v>
      </c>
      <c r="Q2962">
        <v>2.5</v>
      </c>
      <c r="R2962" t="s">
        <v>30</v>
      </c>
      <c r="S2962" t="s">
        <v>60</v>
      </c>
    </row>
    <row r="2963" spans="1:19" x14ac:dyDescent="0.35">
      <c r="A2963" t="s">
        <v>6708</v>
      </c>
      <c r="B2963" t="s">
        <v>6709</v>
      </c>
      <c r="C2963" t="s">
        <v>6710</v>
      </c>
      <c r="D2963" t="s">
        <v>157</v>
      </c>
      <c r="E2963" t="s">
        <v>176</v>
      </c>
      <c r="F2963" t="s">
        <v>47</v>
      </c>
      <c r="G2963" t="s">
        <v>177</v>
      </c>
      <c r="H2963">
        <v>214.65</v>
      </c>
      <c r="I2963">
        <v>7</v>
      </c>
      <c r="J2963">
        <v>0.1</v>
      </c>
      <c r="K2963">
        <v>1352.3</v>
      </c>
      <c r="L2963" t="s">
        <v>83</v>
      </c>
      <c r="M2963" t="s">
        <v>84</v>
      </c>
      <c r="N2963" t="s">
        <v>91</v>
      </c>
      <c r="O2963" t="s">
        <v>77</v>
      </c>
      <c r="P2963">
        <v>8</v>
      </c>
      <c r="Q2963">
        <v>1.7</v>
      </c>
      <c r="R2963" t="s">
        <v>30</v>
      </c>
      <c r="S2963" t="s">
        <v>60</v>
      </c>
    </row>
    <row r="2964" spans="1:19" x14ac:dyDescent="0.35">
      <c r="A2964" t="s">
        <v>162</v>
      </c>
      <c r="B2964" t="s">
        <v>4296</v>
      </c>
      <c r="C2964" t="s">
        <v>6711</v>
      </c>
      <c r="D2964" t="s">
        <v>34</v>
      </c>
      <c r="E2964" t="s">
        <v>120</v>
      </c>
      <c r="F2964" t="s">
        <v>47</v>
      </c>
      <c r="G2964" t="s">
        <v>121</v>
      </c>
      <c r="H2964">
        <v>467.47</v>
      </c>
      <c r="I2964">
        <v>3</v>
      </c>
      <c r="J2964">
        <v>0.05</v>
      </c>
      <c r="K2964">
        <v>1332.29</v>
      </c>
      <c r="L2964" t="s">
        <v>104</v>
      </c>
      <c r="M2964" t="s">
        <v>90</v>
      </c>
      <c r="N2964" t="s">
        <v>40</v>
      </c>
      <c r="O2964" t="s">
        <v>50</v>
      </c>
      <c r="P2964">
        <v>12</v>
      </c>
      <c r="Q2964">
        <v>2.4</v>
      </c>
      <c r="R2964" t="s">
        <v>30</v>
      </c>
      <c r="S2964" t="s">
        <v>294</v>
      </c>
    </row>
    <row r="2965" spans="1:19" x14ac:dyDescent="0.35">
      <c r="A2965" t="s">
        <v>6712</v>
      </c>
      <c r="B2965" t="s">
        <v>1288</v>
      </c>
      <c r="C2965" t="s">
        <v>6713</v>
      </c>
      <c r="D2965" t="s">
        <v>157</v>
      </c>
      <c r="E2965" t="s">
        <v>223</v>
      </c>
      <c r="F2965" t="s">
        <v>66</v>
      </c>
      <c r="G2965" t="s">
        <v>171</v>
      </c>
      <c r="H2965">
        <v>1327.67</v>
      </c>
      <c r="I2965">
        <v>9</v>
      </c>
      <c r="J2965">
        <v>0.25</v>
      </c>
      <c r="K2965">
        <v>8961.77</v>
      </c>
      <c r="L2965" t="s">
        <v>26</v>
      </c>
      <c r="M2965" t="s">
        <v>183</v>
      </c>
      <c r="N2965" t="s">
        <v>40</v>
      </c>
      <c r="O2965" t="s">
        <v>50</v>
      </c>
      <c r="Q2965">
        <v>2.4</v>
      </c>
      <c r="R2965" t="s">
        <v>51</v>
      </c>
      <c r="S2965" t="s">
        <v>86</v>
      </c>
    </row>
    <row r="2966" spans="1:19" x14ac:dyDescent="0.35">
      <c r="A2966" t="s">
        <v>6714</v>
      </c>
      <c r="B2966" t="s">
        <v>2256</v>
      </c>
      <c r="C2966" t="s">
        <v>6715</v>
      </c>
      <c r="D2966" t="s">
        <v>22</v>
      </c>
      <c r="E2966" t="s">
        <v>176</v>
      </c>
      <c r="F2966" t="s">
        <v>47</v>
      </c>
      <c r="G2966" t="s">
        <v>177</v>
      </c>
      <c r="H2966">
        <v>149.38</v>
      </c>
      <c r="I2966">
        <v>6</v>
      </c>
      <c r="J2966">
        <v>0.1</v>
      </c>
      <c r="K2966">
        <v>806.65</v>
      </c>
      <c r="L2966" t="s">
        <v>38</v>
      </c>
      <c r="M2966" t="s">
        <v>183</v>
      </c>
      <c r="N2966" t="s">
        <v>40</v>
      </c>
      <c r="O2966" t="s">
        <v>77</v>
      </c>
      <c r="P2966">
        <v>8</v>
      </c>
      <c r="Q2966">
        <v>3</v>
      </c>
      <c r="R2966" t="s">
        <v>30</v>
      </c>
      <c r="S2966" t="s">
        <v>52</v>
      </c>
    </row>
    <row r="2967" spans="1:19" x14ac:dyDescent="0.35">
      <c r="A2967" t="s">
        <v>6716</v>
      </c>
      <c r="B2967" t="s">
        <v>2304</v>
      </c>
      <c r="C2967" t="s">
        <v>6717</v>
      </c>
      <c r="D2967" t="s">
        <v>64</v>
      </c>
      <c r="E2967" t="s">
        <v>301</v>
      </c>
      <c r="F2967" t="s">
        <v>57</v>
      </c>
      <c r="G2967" t="s">
        <v>97</v>
      </c>
      <c r="H2967">
        <v>31.62</v>
      </c>
      <c r="I2967">
        <v>3</v>
      </c>
      <c r="J2967">
        <v>0.05</v>
      </c>
      <c r="K2967">
        <v>90.12</v>
      </c>
      <c r="L2967" t="s">
        <v>26</v>
      </c>
      <c r="M2967" t="s">
        <v>39</v>
      </c>
      <c r="N2967" t="s">
        <v>59</v>
      </c>
      <c r="O2967" t="s">
        <v>41</v>
      </c>
      <c r="P2967">
        <v>9</v>
      </c>
      <c r="Q2967">
        <v>3.7</v>
      </c>
      <c r="R2967" t="s">
        <v>30</v>
      </c>
      <c r="S2967" t="s">
        <v>52</v>
      </c>
    </row>
    <row r="2968" spans="1:19" x14ac:dyDescent="0.35">
      <c r="A2968" t="s">
        <v>6718</v>
      </c>
      <c r="B2968" t="s">
        <v>4466</v>
      </c>
      <c r="C2968" t="s">
        <v>6719</v>
      </c>
      <c r="D2968" t="s">
        <v>72</v>
      </c>
      <c r="E2968" t="s">
        <v>370</v>
      </c>
      <c r="F2968" t="s">
        <v>74</v>
      </c>
      <c r="G2968" t="s">
        <v>75</v>
      </c>
      <c r="H2968">
        <v>439.52</v>
      </c>
      <c r="I2968">
        <v>9</v>
      </c>
      <c r="J2968">
        <v>0.15</v>
      </c>
      <c r="K2968">
        <v>3362.33</v>
      </c>
      <c r="L2968" t="s">
        <v>38</v>
      </c>
      <c r="M2968" t="s">
        <v>84</v>
      </c>
      <c r="N2968" t="s">
        <v>68</v>
      </c>
      <c r="O2968" t="s">
        <v>77</v>
      </c>
      <c r="P2968">
        <v>2</v>
      </c>
      <c r="Q2968">
        <v>4.9000000000000004</v>
      </c>
      <c r="S2968" t="s">
        <v>52</v>
      </c>
    </row>
    <row r="2969" spans="1:19" x14ac:dyDescent="0.35">
      <c r="A2969" t="s">
        <v>6720</v>
      </c>
      <c r="B2969" t="s">
        <v>6721</v>
      </c>
      <c r="C2969" t="s">
        <v>6722</v>
      </c>
      <c r="D2969" t="s">
        <v>72</v>
      </c>
      <c r="E2969" t="s">
        <v>147</v>
      </c>
      <c r="F2969" t="s">
        <v>74</v>
      </c>
      <c r="G2969" t="s">
        <v>148</v>
      </c>
      <c r="H2969">
        <v>740.15</v>
      </c>
      <c r="I2969">
        <v>1</v>
      </c>
      <c r="J2969">
        <v>0.2</v>
      </c>
      <c r="K2969">
        <v>592.12</v>
      </c>
      <c r="L2969" t="s">
        <v>104</v>
      </c>
      <c r="M2969" t="s">
        <v>183</v>
      </c>
      <c r="N2969" t="s">
        <v>91</v>
      </c>
      <c r="O2969" t="s">
        <v>123</v>
      </c>
      <c r="P2969">
        <v>8</v>
      </c>
      <c r="Q2969">
        <v>1.6</v>
      </c>
      <c r="R2969" t="s">
        <v>202</v>
      </c>
      <c r="S2969" t="s">
        <v>60</v>
      </c>
    </row>
    <row r="2970" spans="1:19" x14ac:dyDescent="0.35">
      <c r="A2970" t="s">
        <v>6723</v>
      </c>
      <c r="B2970" t="s">
        <v>4422</v>
      </c>
      <c r="C2970" t="s">
        <v>6724</v>
      </c>
      <c r="D2970" t="s">
        <v>127</v>
      </c>
      <c r="E2970" t="s">
        <v>231</v>
      </c>
      <c r="F2970" t="s">
        <v>57</v>
      </c>
      <c r="G2970" t="s">
        <v>232</v>
      </c>
      <c r="H2970">
        <v>78.83</v>
      </c>
      <c r="I2970">
        <v>10</v>
      </c>
      <c r="J2970">
        <v>0.3</v>
      </c>
      <c r="K2970">
        <v>551.80999999999995</v>
      </c>
      <c r="L2970" t="s">
        <v>83</v>
      </c>
      <c r="M2970" t="s">
        <v>122</v>
      </c>
      <c r="N2970" t="s">
        <v>68</v>
      </c>
      <c r="O2970" t="s">
        <v>123</v>
      </c>
      <c r="P2970">
        <v>8</v>
      </c>
      <c r="Q2970">
        <v>4.5</v>
      </c>
      <c r="R2970" t="s">
        <v>30</v>
      </c>
      <c r="S2970" t="s">
        <v>86</v>
      </c>
    </row>
    <row r="2971" spans="1:19" x14ac:dyDescent="0.35">
      <c r="A2971" t="s">
        <v>6725</v>
      </c>
      <c r="B2971" t="s">
        <v>711</v>
      </c>
      <c r="C2971" t="s">
        <v>6726</v>
      </c>
      <c r="D2971" t="s">
        <v>157</v>
      </c>
      <c r="E2971" t="s">
        <v>274</v>
      </c>
      <c r="F2971" t="s">
        <v>74</v>
      </c>
      <c r="G2971" t="s">
        <v>75</v>
      </c>
      <c r="H2971">
        <v>2111.77</v>
      </c>
      <c r="I2971">
        <v>3</v>
      </c>
      <c r="J2971">
        <v>0.1</v>
      </c>
      <c r="K2971">
        <v>5701.78</v>
      </c>
      <c r="L2971" t="s">
        <v>98</v>
      </c>
      <c r="M2971" t="s">
        <v>183</v>
      </c>
      <c r="N2971" t="s">
        <v>91</v>
      </c>
      <c r="O2971" t="s">
        <v>29</v>
      </c>
      <c r="P2971">
        <v>13</v>
      </c>
      <c r="Q2971">
        <v>2.1</v>
      </c>
      <c r="R2971" t="s">
        <v>30</v>
      </c>
      <c r="S2971" t="s">
        <v>52</v>
      </c>
    </row>
    <row r="2972" spans="1:19" x14ac:dyDescent="0.35">
      <c r="A2972" t="s">
        <v>6727</v>
      </c>
      <c r="B2972" t="s">
        <v>6728</v>
      </c>
      <c r="C2972" t="s">
        <v>6729</v>
      </c>
      <c r="D2972" t="s">
        <v>34</v>
      </c>
      <c r="E2972" t="s">
        <v>35</v>
      </c>
      <c r="F2972" t="s">
        <v>36</v>
      </c>
      <c r="G2972" t="s">
        <v>37</v>
      </c>
      <c r="H2972">
        <v>18.72</v>
      </c>
      <c r="I2972">
        <v>1</v>
      </c>
      <c r="J2972">
        <v>0</v>
      </c>
      <c r="K2972">
        <v>18.72</v>
      </c>
      <c r="L2972" t="s">
        <v>26</v>
      </c>
      <c r="M2972" t="s">
        <v>27</v>
      </c>
      <c r="N2972" t="s">
        <v>59</v>
      </c>
      <c r="O2972" t="s">
        <v>41</v>
      </c>
      <c r="P2972">
        <v>5</v>
      </c>
      <c r="Q2972">
        <v>3.4</v>
      </c>
      <c r="R2972" t="s">
        <v>143</v>
      </c>
      <c r="S2972" t="s">
        <v>60</v>
      </c>
    </row>
    <row r="2973" spans="1:19" x14ac:dyDescent="0.35">
      <c r="A2973" t="s">
        <v>6730</v>
      </c>
      <c r="B2973" t="s">
        <v>6731</v>
      </c>
      <c r="C2973" t="s">
        <v>6144</v>
      </c>
      <c r="D2973" t="s">
        <v>127</v>
      </c>
      <c r="E2973" t="s">
        <v>301</v>
      </c>
      <c r="F2973" t="s">
        <v>57</v>
      </c>
      <c r="G2973" t="s">
        <v>97</v>
      </c>
      <c r="H2973">
        <v>343.87</v>
      </c>
      <c r="I2973">
        <v>2</v>
      </c>
      <c r="J2973">
        <v>0.05</v>
      </c>
      <c r="K2973">
        <v>653.35</v>
      </c>
      <c r="L2973" t="s">
        <v>26</v>
      </c>
      <c r="M2973" t="s">
        <v>39</v>
      </c>
      <c r="N2973" t="s">
        <v>28</v>
      </c>
      <c r="O2973" t="s">
        <v>77</v>
      </c>
      <c r="P2973">
        <v>5</v>
      </c>
      <c r="Q2973">
        <v>3.2</v>
      </c>
      <c r="R2973" t="s">
        <v>51</v>
      </c>
      <c r="S2973" t="s">
        <v>60</v>
      </c>
    </row>
    <row r="2974" spans="1:19" x14ac:dyDescent="0.35">
      <c r="A2974" t="s">
        <v>6732</v>
      </c>
      <c r="B2974" t="s">
        <v>3204</v>
      </c>
      <c r="C2974" t="s">
        <v>3063</v>
      </c>
      <c r="D2974" t="s">
        <v>72</v>
      </c>
      <c r="E2974" t="s">
        <v>281</v>
      </c>
      <c r="F2974" t="s">
        <v>74</v>
      </c>
      <c r="G2974" t="s">
        <v>110</v>
      </c>
      <c r="H2974">
        <v>1230.4100000000001</v>
      </c>
      <c r="I2974">
        <v>12</v>
      </c>
      <c r="J2974">
        <v>0.1</v>
      </c>
      <c r="K2974">
        <v>13288.43</v>
      </c>
      <c r="L2974" t="s">
        <v>104</v>
      </c>
      <c r="M2974" t="s">
        <v>183</v>
      </c>
      <c r="N2974" t="s">
        <v>172</v>
      </c>
      <c r="O2974" t="s">
        <v>50</v>
      </c>
      <c r="P2974">
        <v>4</v>
      </c>
      <c r="Q2974">
        <v>3.2</v>
      </c>
      <c r="R2974" t="s">
        <v>30</v>
      </c>
      <c r="S2974" t="s">
        <v>294</v>
      </c>
    </row>
    <row r="2975" spans="1:19" x14ac:dyDescent="0.35">
      <c r="A2975" t="s">
        <v>6733</v>
      </c>
      <c r="B2975" t="s">
        <v>785</v>
      </c>
      <c r="C2975" t="s">
        <v>6734</v>
      </c>
      <c r="D2975" t="s">
        <v>34</v>
      </c>
      <c r="E2975" t="s">
        <v>56</v>
      </c>
      <c r="F2975" t="s">
        <v>57</v>
      </c>
      <c r="G2975" t="s">
        <v>58</v>
      </c>
      <c r="H2975">
        <v>565.27</v>
      </c>
      <c r="I2975">
        <v>8</v>
      </c>
      <c r="J2975">
        <v>0.25</v>
      </c>
      <c r="K2975">
        <v>3391.62</v>
      </c>
      <c r="L2975" t="s">
        <v>142</v>
      </c>
      <c r="M2975" t="s">
        <v>84</v>
      </c>
      <c r="N2975" t="s">
        <v>40</v>
      </c>
      <c r="O2975" t="s">
        <v>116</v>
      </c>
      <c r="P2975">
        <v>5</v>
      </c>
      <c r="Q2975">
        <v>3.9</v>
      </c>
      <c r="R2975" t="s">
        <v>30</v>
      </c>
      <c r="S2975" t="s">
        <v>52</v>
      </c>
    </row>
    <row r="2976" spans="1:19" x14ac:dyDescent="0.35">
      <c r="A2976" t="s">
        <v>6735</v>
      </c>
      <c r="B2976" t="s">
        <v>125</v>
      </c>
      <c r="C2976" t="s">
        <v>6736</v>
      </c>
      <c r="D2976" t="s">
        <v>64</v>
      </c>
      <c r="E2976" t="s">
        <v>81</v>
      </c>
      <c r="F2976" t="s">
        <v>57</v>
      </c>
      <c r="G2976" t="s">
        <v>82</v>
      </c>
      <c r="H2976">
        <v>86.55</v>
      </c>
      <c r="I2976">
        <v>7</v>
      </c>
      <c r="J2976">
        <v>0.05</v>
      </c>
      <c r="K2976">
        <v>575.55999999999995</v>
      </c>
      <c r="L2976" t="s">
        <v>38</v>
      </c>
      <c r="M2976" t="s">
        <v>39</v>
      </c>
      <c r="N2976" t="s">
        <v>91</v>
      </c>
      <c r="O2976" t="s">
        <v>123</v>
      </c>
      <c r="P2976">
        <v>2</v>
      </c>
      <c r="Q2976">
        <v>2.5</v>
      </c>
      <c r="R2976" t="s">
        <v>30</v>
      </c>
      <c r="S2976" t="s">
        <v>60</v>
      </c>
    </row>
    <row r="2977" spans="1:19" x14ac:dyDescent="0.35">
      <c r="A2977" t="s">
        <v>6737</v>
      </c>
      <c r="B2977" t="s">
        <v>6738</v>
      </c>
      <c r="C2977" t="s">
        <v>3326</v>
      </c>
      <c r="D2977" t="s">
        <v>22</v>
      </c>
      <c r="E2977" t="s">
        <v>344</v>
      </c>
      <c r="F2977" t="s">
        <v>24</v>
      </c>
      <c r="G2977" t="s">
        <v>345</v>
      </c>
      <c r="H2977">
        <v>302.92</v>
      </c>
      <c r="I2977">
        <v>2</v>
      </c>
      <c r="J2977">
        <v>0.3</v>
      </c>
      <c r="K2977">
        <v>424.09</v>
      </c>
      <c r="L2977" t="s">
        <v>98</v>
      </c>
      <c r="M2977" t="s">
        <v>27</v>
      </c>
      <c r="N2977" t="s">
        <v>172</v>
      </c>
      <c r="O2977" t="s">
        <v>77</v>
      </c>
      <c r="P2977">
        <v>2</v>
      </c>
      <c r="Q2977">
        <v>2.2999999999999998</v>
      </c>
      <c r="R2977" t="s">
        <v>30</v>
      </c>
      <c r="S2977" t="s">
        <v>60</v>
      </c>
    </row>
    <row r="2978" spans="1:19" x14ac:dyDescent="0.35">
      <c r="A2978" t="s">
        <v>6739</v>
      </c>
      <c r="B2978" t="s">
        <v>3281</v>
      </c>
      <c r="C2978" t="s">
        <v>6740</v>
      </c>
      <c r="D2978" t="s">
        <v>34</v>
      </c>
      <c r="E2978" t="s">
        <v>161</v>
      </c>
      <c r="F2978" t="s">
        <v>74</v>
      </c>
      <c r="G2978" t="s">
        <v>148</v>
      </c>
      <c r="H2978">
        <v>474.43</v>
      </c>
      <c r="I2978">
        <v>2</v>
      </c>
      <c r="J2978">
        <v>0.1</v>
      </c>
      <c r="K2978">
        <v>853.97</v>
      </c>
      <c r="L2978" t="s">
        <v>49</v>
      </c>
      <c r="M2978" t="s">
        <v>122</v>
      </c>
      <c r="N2978" t="s">
        <v>59</v>
      </c>
      <c r="O2978" t="s">
        <v>50</v>
      </c>
      <c r="P2978">
        <v>5</v>
      </c>
      <c r="Q2978">
        <v>4.4000000000000004</v>
      </c>
      <c r="S2978" t="s">
        <v>52</v>
      </c>
    </row>
    <row r="2979" spans="1:19" x14ac:dyDescent="0.35">
      <c r="A2979" t="s">
        <v>6741</v>
      </c>
      <c r="B2979" t="s">
        <v>2866</v>
      </c>
      <c r="C2979" t="s">
        <v>4220</v>
      </c>
      <c r="D2979" t="s">
        <v>157</v>
      </c>
      <c r="E2979" t="s">
        <v>219</v>
      </c>
      <c r="F2979" t="s">
        <v>47</v>
      </c>
      <c r="G2979" t="s">
        <v>210</v>
      </c>
      <c r="H2979">
        <v>621.22</v>
      </c>
      <c r="I2979">
        <v>9</v>
      </c>
      <c r="J2979">
        <v>0.3</v>
      </c>
      <c r="K2979">
        <v>3913.69</v>
      </c>
      <c r="L2979" t="s">
        <v>26</v>
      </c>
      <c r="M2979" t="s">
        <v>90</v>
      </c>
      <c r="N2979" t="s">
        <v>172</v>
      </c>
      <c r="O2979" t="s">
        <v>41</v>
      </c>
      <c r="P2979">
        <v>11</v>
      </c>
      <c r="Q2979">
        <v>1.9</v>
      </c>
      <c r="R2979" t="s">
        <v>30</v>
      </c>
      <c r="S2979" t="s">
        <v>60</v>
      </c>
    </row>
    <row r="2980" spans="1:19" x14ac:dyDescent="0.35">
      <c r="A2980" t="s">
        <v>6742</v>
      </c>
      <c r="B2980" t="s">
        <v>6743</v>
      </c>
      <c r="C2980" t="s">
        <v>6744</v>
      </c>
      <c r="D2980" t="s">
        <v>127</v>
      </c>
      <c r="E2980" t="s">
        <v>161</v>
      </c>
      <c r="F2980" t="s">
        <v>74</v>
      </c>
      <c r="G2980" t="s">
        <v>148</v>
      </c>
      <c r="H2980">
        <v>932.96</v>
      </c>
      <c r="I2980">
        <v>13</v>
      </c>
      <c r="J2980">
        <v>0</v>
      </c>
      <c r="K2980">
        <v>12128.48</v>
      </c>
      <c r="L2980" t="s">
        <v>142</v>
      </c>
      <c r="M2980" t="s">
        <v>84</v>
      </c>
      <c r="N2980" t="s">
        <v>91</v>
      </c>
      <c r="O2980" t="s">
        <v>92</v>
      </c>
      <c r="P2980">
        <v>13</v>
      </c>
      <c r="Q2980">
        <v>1.7</v>
      </c>
      <c r="R2980" t="s">
        <v>30</v>
      </c>
      <c r="S2980" t="s">
        <v>60</v>
      </c>
    </row>
    <row r="2981" spans="1:19" x14ac:dyDescent="0.35">
      <c r="A2981" t="s">
        <v>6745</v>
      </c>
      <c r="B2981" t="s">
        <v>2330</v>
      </c>
      <c r="C2981" t="s">
        <v>2381</v>
      </c>
      <c r="D2981" t="s">
        <v>72</v>
      </c>
      <c r="E2981" t="s">
        <v>344</v>
      </c>
      <c r="F2981" t="s">
        <v>24</v>
      </c>
      <c r="G2981" t="s">
        <v>345</v>
      </c>
      <c r="H2981">
        <v>249.61</v>
      </c>
      <c r="I2981">
        <v>13</v>
      </c>
      <c r="J2981">
        <v>0.25</v>
      </c>
      <c r="K2981">
        <v>2433.6999999999998</v>
      </c>
      <c r="L2981" t="s">
        <v>98</v>
      </c>
      <c r="M2981" t="s">
        <v>122</v>
      </c>
      <c r="N2981" t="s">
        <v>91</v>
      </c>
      <c r="O2981" t="s">
        <v>105</v>
      </c>
      <c r="P2981">
        <v>3</v>
      </c>
      <c r="Q2981">
        <v>1.1000000000000001</v>
      </c>
      <c r="R2981" t="s">
        <v>30</v>
      </c>
      <c r="S2981" t="s">
        <v>52</v>
      </c>
    </row>
    <row r="2982" spans="1:19" x14ac:dyDescent="0.35">
      <c r="A2982" t="s">
        <v>6746</v>
      </c>
      <c r="B2982" t="s">
        <v>365</v>
      </c>
      <c r="C2982" t="s">
        <v>6747</v>
      </c>
      <c r="D2982" t="s">
        <v>72</v>
      </c>
      <c r="E2982" t="s">
        <v>288</v>
      </c>
      <c r="F2982" t="s">
        <v>57</v>
      </c>
      <c r="G2982" t="s">
        <v>289</v>
      </c>
      <c r="H2982">
        <v>231.17</v>
      </c>
      <c r="I2982">
        <v>6</v>
      </c>
      <c r="J2982">
        <v>0.25</v>
      </c>
      <c r="K2982">
        <v>1040.26</v>
      </c>
      <c r="L2982" t="s">
        <v>76</v>
      </c>
      <c r="M2982" t="s">
        <v>111</v>
      </c>
      <c r="N2982" t="s">
        <v>91</v>
      </c>
      <c r="O2982" t="s">
        <v>41</v>
      </c>
      <c r="P2982">
        <v>1</v>
      </c>
      <c r="Q2982">
        <v>1.8</v>
      </c>
      <c r="R2982" t="s">
        <v>30</v>
      </c>
      <c r="S2982" t="s">
        <v>52</v>
      </c>
    </row>
    <row r="2983" spans="1:19" x14ac:dyDescent="0.35">
      <c r="A2983" t="s">
        <v>6748</v>
      </c>
      <c r="B2983" t="s">
        <v>3272</v>
      </c>
      <c r="C2983" t="s">
        <v>6749</v>
      </c>
      <c r="D2983" t="s">
        <v>64</v>
      </c>
      <c r="E2983" t="s">
        <v>301</v>
      </c>
      <c r="F2983" t="s">
        <v>57</v>
      </c>
      <c r="G2983" t="s">
        <v>97</v>
      </c>
      <c r="H2983">
        <v>400.65</v>
      </c>
      <c r="I2983">
        <v>5</v>
      </c>
      <c r="J2983">
        <v>0.3</v>
      </c>
      <c r="K2983">
        <v>1402.27</v>
      </c>
      <c r="L2983" t="s">
        <v>98</v>
      </c>
      <c r="M2983" t="s">
        <v>183</v>
      </c>
      <c r="N2983" t="s">
        <v>166</v>
      </c>
      <c r="O2983" t="s">
        <v>116</v>
      </c>
      <c r="P2983">
        <v>9</v>
      </c>
      <c r="Q2983">
        <v>3.1</v>
      </c>
      <c r="S2983" t="s">
        <v>42</v>
      </c>
    </row>
    <row r="2984" spans="1:19" x14ac:dyDescent="0.35">
      <c r="A2984" t="s">
        <v>6750</v>
      </c>
      <c r="B2984" t="s">
        <v>568</v>
      </c>
      <c r="C2984" t="s">
        <v>6751</v>
      </c>
      <c r="D2984" t="s">
        <v>22</v>
      </c>
      <c r="E2984" t="s">
        <v>323</v>
      </c>
      <c r="F2984" t="s">
        <v>57</v>
      </c>
      <c r="G2984" t="s">
        <v>82</v>
      </c>
      <c r="H2984">
        <v>200.04</v>
      </c>
      <c r="I2984">
        <v>10</v>
      </c>
      <c r="J2984">
        <v>0</v>
      </c>
      <c r="K2984">
        <v>2000.4</v>
      </c>
      <c r="L2984" t="s">
        <v>26</v>
      </c>
      <c r="M2984" t="s">
        <v>134</v>
      </c>
      <c r="N2984" t="s">
        <v>85</v>
      </c>
      <c r="O2984" t="s">
        <v>123</v>
      </c>
      <c r="P2984">
        <v>2</v>
      </c>
      <c r="Q2984">
        <v>3.2</v>
      </c>
      <c r="R2984" t="s">
        <v>30</v>
      </c>
      <c r="S2984" t="s">
        <v>60</v>
      </c>
    </row>
    <row r="2985" spans="1:19" x14ac:dyDescent="0.35">
      <c r="A2985" t="s">
        <v>6752</v>
      </c>
      <c r="B2985" t="s">
        <v>2431</v>
      </c>
      <c r="C2985" t="s">
        <v>6753</v>
      </c>
      <c r="D2985" t="s">
        <v>72</v>
      </c>
      <c r="E2985" t="s">
        <v>288</v>
      </c>
      <c r="F2985" t="s">
        <v>57</v>
      </c>
      <c r="G2985" t="s">
        <v>289</v>
      </c>
      <c r="H2985">
        <v>235.59</v>
      </c>
      <c r="I2985">
        <v>6</v>
      </c>
      <c r="J2985">
        <v>0</v>
      </c>
      <c r="K2985">
        <v>1413.54</v>
      </c>
      <c r="L2985" t="s">
        <v>76</v>
      </c>
      <c r="M2985" t="s">
        <v>39</v>
      </c>
      <c r="N2985" t="s">
        <v>91</v>
      </c>
      <c r="O2985" t="s">
        <v>92</v>
      </c>
      <c r="P2985">
        <v>12</v>
      </c>
      <c r="Q2985">
        <v>2</v>
      </c>
      <c r="R2985" t="s">
        <v>30</v>
      </c>
      <c r="S2985" t="s">
        <v>60</v>
      </c>
    </row>
    <row r="2986" spans="1:19" x14ac:dyDescent="0.35">
      <c r="A2986" t="s">
        <v>6754</v>
      </c>
      <c r="B2986" t="s">
        <v>1922</v>
      </c>
      <c r="C2986" t="s">
        <v>1374</v>
      </c>
      <c r="D2986" t="s">
        <v>72</v>
      </c>
      <c r="E2986" t="s">
        <v>403</v>
      </c>
      <c r="F2986" t="s">
        <v>74</v>
      </c>
      <c r="G2986" t="s">
        <v>148</v>
      </c>
      <c r="H2986">
        <v>168.17</v>
      </c>
      <c r="I2986">
        <v>9</v>
      </c>
      <c r="J2986">
        <v>0.15</v>
      </c>
      <c r="K2986">
        <v>1286.5</v>
      </c>
      <c r="L2986" t="s">
        <v>104</v>
      </c>
      <c r="M2986" t="s">
        <v>183</v>
      </c>
      <c r="N2986" t="s">
        <v>91</v>
      </c>
      <c r="O2986" t="s">
        <v>123</v>
      </c>
      <c r="P2986">
        <v>10</v>
      </c>
      <c r="Q2986">
        <v>1.3</v>
      </c>
      <c r="R2986" t="s">
        <v>30</v>
      </c>
      <c r="S2986" t="s">
        <v>60</v>
      </c>
    </row>
    <row r="2987" spans="1:19" x14ac:dyDescent="0.35">
      <c r="A2987" t="s">
        <v>6755</v>
      </c>
      <c r="B2987" t="s">
        <v>2551</v>
      </c>
      <c r="C2987" t="s">
        <v>1839</v>
      </c>
      <c r="D2987" t="s">
        <v>127</v>
      </c>
      <c r="E2987" t="s">
        <v>209</v>
      </c>
      <c r="F2987" t="s">
        <v>47</v>
      </c>
      <c r="G2987" t="s">
        <v>210</v>
      </c>
      <c r="H2987">
        <v>529.54</v>
      </c>
      <c r="I2987">
        <v>11</v>
      </c>
      <c r="J2987">
        <v>0</v>
      </c>
      <c r="K2987">
        <v>5824.94</v>
      </c>
      <c r="L2987" t="s">
        <v>83</v>
      </c>
      <c r="M2987" t="s">
        <v>27</v>
      </c>
      <c r="N2987" t="s">
        <v>166</v>
      </c>
      <c r="O2987" t="s">
        <v>29</v>
      </c>
      <c r="P2987">
        <v>2</v>
      </c>
      <c r="Q2987">
        <v>4</v>
      </c>
      <c r="R2987" t="s">
        <v>51</v>
      </c>
      <c r="S2987" t="s">
        <v>60</v>
      </c>
    </row>
    <row r="2988" spans="1:19" x14ac:dyDescent="0.35">
      <c r="A2988" t="s">
        <v>6756</v>
      </c>
      <c r="B2988" t="s">
        <v>3104</v>
      </c>
      <c r="C2988" t="s">
        <v>6757</v>
      </c>
      <c r="D2988" t="s">
        <v>64</v>
      </c>
      <c r="E2988" t="s">
        <v>161</v>
      </c>
      <c r="F2988" t="s">
        <v>74</v>
      </c>
      <c r="G2988" t="s">
        <v>148</v>
      </c>
      <c r="H2988">
        <v>1673.66</v>
      </c>
      <c r="I2988">
        <v>7</v>
      </c>
      <c r="J2988">
        <v>0</v>
      </c>
      <c r="K2988">
        <v>11715.62</v>
      </c>
      <c r="L2988" t="s">
        <v>49</v>
      </c>
      <c r="M2988" t="s">
        <v>90</v>
      </c>
      <c r="N2988" t="s">
        <v>172</v>
      </c>
      <c r="O2988" t="s">
        <v>50</v>
      </c>
      <c r="P2988">
        <v>4</v>
      </c>
      <c r="Q2988">
        <v>4</v>
      </c>
      <c r="R2988" t="s">
        <v>30</v>
      </c>
      <c r="S2988" t="s">
        <v>60</v>
      </c>
    </row>
    <row r="2989" spans="1:19" x14ac:dyDescent="0.35">
      <c r="A2989" t="s">
        <v>6758</v>
      </c>
      <c r="B2989" t="s">
        <v>865</v>
      </c>
      <c r="C2989" t="s">
        <v>4577</v>
      </c>
      <c r="D2989" t="s">
        <v>127</v>
      </c>
      <c r="E2989" t="s">
        <v>209</v>
      </c>
      <c r="F2989" t="s">
        <v>47</v>
      </c>
      <c r="G2989" t="s">
        <v>210</v>
      </c>
      <c r="H2989">
        <v>70.97</v>
      </c>
      <c r="I2989">
        <v>10</v>
      </c>
      <c r="J2989">
        <v>0</v>
      </c>
      <c r="K2989">
        <v>709.7</v>
      </c>
      <c r="L2989" t="s">
        <v>83</v>
      </c>
      <c r="M2989" t="s">
        <v>122</v>
      </c>
      <c r="N2989" t="s">
        <v>59</v>
      </c>
      <c r="O2989" t="s">
        <v>50</v>
      </c>
      <c r="P2989">
        <v>2</v>
      </c>
      <c r="Q2989">
        <v>5</v>
      </c>
      <c r="R2989" t="s">
        <v>30</v>
      </c>
      <c r="S2989" t="s">
        <v>86</v>
      </c>
    </row>
    <row r="2990" spans="1:19" x14ac:dyDescent="0.35">
      <c r="A2990" t="s">
        <v>43</v>
      </c>
      <c r="B2990" t="s">
        <v>844</v>
      </c>
      <c r="C2990" t="s">
        <v>6759</v>
      </c>
      <c r="D2990" t="s">
        <v>34</v>
      </c>
      <c r="E2990" t="s">
        <v>374</v>
      </c>
      <c r="F2990" t="s">
        <v>36</v>
      </c>
      <c r="G2990" t="s">
        <v>259</v>
      </c>
      <c r="H2990">
        <v>20.059999999999999</v>
      </c>
      <c r="I2990">
        <v>10</v>
      </c>
      <c r="J2990">
        <v>0.1</v>
      </c>
      <c r="K2990">
        <v>180.54</v>
      </c>
      <c r="L2990" t="s">
        <v>83</v>
      </c>
      <c r="M2990" t="s">
        <v>84</v>
      </c>
      <c r="N2990" t="s">
        <v>28</v>
      </c>
      <c r="O2990" t="s">
        <v>105</v>
      </c>
      <c r="P2990">
        <v>7</v>
      </c>
      <c r="Q2990">
        <v>4.5999999999999996</v>
      </c>
      <c r="R2990" t="s">
        <v>30</v>
      </c>
      <c r="S2990" t="s">
        <v>60</v>
      </c>
    </row>
    <row r="2991" spans="1:19" x14ac:dyDescent="0.35">
      <c r="A2991" t="s">
        <v>6760</v>
      </c>
      <c r="B2991" t="s">
        <v>3232</v>
      </c>
      <c r="C2991" t="s">
        <v>6761</v>
      </c>
      <c r="D2991" t="s">
        <v>34</v>
      </c>
      <c r="E2991" t="s">
        <v>193</v>
      </c>
      <c r="F2991" t="s">
        <v>24</v>
      </c>
      <c r="G2991" t="s">
        <v>194</v>
      </c>
      <c r="H2991">
        <v>301.47000000000003</v>
      </c>
      <c r="I2991">
        <v>14</v>
      </c>
      <c r="J2991">
        <v>0.1</v>
      </c>
      <c r="K2991">
        <v>3798.52</v>
      </c>
      <c r="L2991" t="s">
        <v>302</v>
      </c>
      <c r="M2991" t="s">
        <v>134</v>
      </c>
      <c r="N2991" t="s">
        <v>40</v>
      </c>
      <c r="O2991" t="s">
        <v>123</v>
      </c>
      <c r="P2991">
        <v>12</v>
      </c>
      <c r="Q2991">
        <v>4.7</v>
      </c>
      <c r="R2991" t="s">
        <v>30</v>
      </c>
      <c r="S2991" t="s">
        <v>42</v>
      </c>
    </row>
    <row r="2992" spans="1:19" x14ac:dyDescent="0.35">
      <c r="A2992" t="s">
        <v>6762</v>
      </c>
      <c r="B2992" t="s">
        <v>1962</v>
      </c>
      <c r="C2992" t="s">
        <v>6763</v>
      </c>
      <c r="D2992" t="s">
        <v>34</v>
      </c>
      <c r="E2992" t="s">
        <v>132</v>
      </c>
      <c r="F2992" t="s">
        <v>24</v>
      </c>
      <c r="G2992" t="s">
        <v>133</v>
      </c>
      <c r="H2992">
        <v>534.12</v>
      </c>
      <c r="I2992">
        <v>9</v>
      </c>
      <c r="J2992">
        <v>0</v>
      </c>
      <c r="K2992">
        <v>4807.08</v>
      </c>
      <c r="L2992" t="s">
        <v>49</v>
      </c>
      <c r="M2992" t="s">
        <v>27</v>
      </c>
      <c r="N2992" t="s">
        <v>172</v>
      </c>
      <c r="O2992" t="s">
        <v>41</v>
      </c>
      <c r="P2992">
        <v>10</v>
      </c>
      <c r="Q2992">
        <v>4.2</v>
      </c>
      <c r="R2992" t="s">
        <v>30</v>
      </c>
      <c r="S2992" t="s">
        <v>60</v>
      </c>
    </row>
    <row r="2993" spans="1:19" x14ac:dyDescent="0.35">
      <c r="A2993" t="s">
        <v>6764</v>
      </c>
      <c r="B2993" t="s">
        <v>5974</v>
      </c>
      <c r="C2993" t="s">
        <v>6765</v>
      </c>
      <c r="D2993" t="s">
        <v>157</v>
      </c>
      <c r="E2993" t="s">
        <v>413</v>
      </c>
      <c r="F2993" t="s">
        <v>47</v>
      </c>
      <c r="G2993" t="s">
        <v>103</v>
      </c>
      <c r="H2993">
        <v>417.73</v>
      </c>
      <c r="I2993">
        <v>4</v>
      </c>
      <c r="J2993">
        <v>0</v>
      </c>
      <c r="K2993">
        <v>1670.92</v>
      </c>
      <c r="L2993" t="s">
        <v>302</v>
      </c>
      <c r="M2993" t="s">
        <v>90</v>
      </c>
      <c r="N2993" t="s">
        <v>172</v>
      </c>
      <c r="O2993" t="s">
        <v>105</v>
      </c>
      <c r="P2993">
        <v>1</v>
      </c>
      <c r="Q2993">
        <v>3.5</v>
      </c>
      <c r="R2993" t="s">
        <v>30</v>
      </c>
      <c r="S2993" t="s">
        <v>52</v>
      </c>
    </row>
    <row r="2994" spans="1:19" x14ac:dyDescent="0.35">
      <c r="A2994" t="s">
        <v>6766</v>
      </c>
      <c r="B2994" t="s">
        <v>272</v>
      </c>
      <c r="C2994" t="s">
        <v>6767</v>
      </c>
      <c r="D2994" t="s">
        <v>127</v>
      </c>
      <c r="E2994" t="s">
        <v>301</v>
      </c>
      <c r="F2994" t="s">
        <v>57</v>
      </c>
      <c r="G2994" t="s">
        <v>97</v>
      </c>
      <c r="H2994">
        <v>475.03</v>
      </c>
      <c r="I2994">
        <v>2</v>
      </c>
      <c r="J2994">
        <v>0.1</v>
      </c>
      <c r="K2994">
        <v>855.05</v>
      </c>
      <c r="L2994" t="s">
        <v>165</v>
      </c>
      <c r="M2994" t="s">
        <v>27</v>
      </c>
      <c r="N2994" t="s">
        <v>166</v>
      </c>
      <c r="O2994" t="s">
        <v>50</v>
      </c>
      <c r="P2994">
        <v>11</v>
      </c>
      <c r="Q2994">
        <v>1.5</v>
      </c>
      <c r="R2994" t="s">
        <v>51</v>
      </c>
    </row>
    <row r="2995" spans="1:19" x14ac:dyDescent="0.35">
      <c r="A2995" t="s">
        <v>6768</v>
      </c>
      <c r="B2995" t="s">
        <v>54</v>
      </c>
      <c r="C2995" t="s">
        <v>6769</v>
      </c>
      <c r="D2995" t="s">
        <v>72</v>
      </c>
      <c r="E2995" t="s">
        <v>484</v>
      </c>
      <c r="F2995" t="s">
        <v>74</v>
      </c>
      <c r="G2995" t="s">
        <v>110</v>
      </c>
      <c r="H2995">
        <v>2104.38</v>
      </c>
      <c r="I2995">
        <v>12</v>
      </c>
      <c r="J2995">
        <v>0.1</v>
      </c>
      <c r="K2995">
        <v>22727.3</v>
      </c>
      <c r="L2995" t="s">
        <v>104</v>
      </c>
      <c r="M2995" t="s">
        <v>122</v>
      </c>
      <c r="N2995" t="s">
        <v>172</v>
      </c>
      <c r="O2995" t="s">
        <v>92</v>
      </c>
      <c r="P2995">
        <v>2</v>
      </c>
      <c r="Q2995">
        <v>3.5</v>
      </c>
      <c r="R2995" t="s">
        <v>30</v>
      </c>
      <c r="S2995" t="s">
        <v>60</v>
      </c>
    </row>
    <row r="2996" spans="1:19" x14ac:dyDescent="0.35">
      <c r="A2996" t="s">
        <v>6770</v>
      </c>
      <c r="B2996" t="s">
        <v>6771</v>
      </c>
      <c r="C2996" t="s">
        <v>5092</v>
      </c>
      <c r="D2996" t="s">
        <v>64</v>
      </c>
      <c r="E2996" t="s">
        <v>1182</v>
      </c>
      <c r="F2996" t="s">
        <v>66</v>
      </c>
      <c r="G2996" t="s">
        <v>446</v>
      </c>
      <c r="H2996">
        <v>1803.76</v>
      </c>
      <c r="I2996">
        <v>8</v>
      </c>
      <c r="J2996">
        <v>0</v>
      </c>
      <c r="K2996">
        <v>14430.08</v>
      </c>
      <c r="L2996" t="s">
        <v>49</v>
      </c>
      <c r="M2996" t="s">
        <v>111</v>
      </c>
      <c r="N2996" t="s">
        <v>85</v>
      </c>
      <c r="O2996" t="s">
        <v>41</v>
      </c>
      <c r="P2996">
        <v>11</v>
      </c>
      <c r="Q2996">
        <v>1.2</v>
      </c>
      <c r="R2996" t="s">
        <v>112</v>
      </c>
      <c r="S2996" t="s">
        <v>60</v>
      </c>
    </row>
    <row r="2997" spans="1:19" x14ac:dyDescent="0.35">
      <c r="A2997" t="s">
        <v>6772</v>
      </c>
      <c r="B2997" t="s">
        <v>2584</v>
      </c>
      <c r="C2997" t="s">
        <v>3207</v>
      </c>
      <c r="D2997" t="s">
        <v>127</v>
      </c>
      <c r="E2997" t="s">
        <v>231</v>
      </c>
      <c r="F2997" t="s">
        <v>57</v>
      </c>
      <c r="G2997" t="s">
        <v>232</v>
      </c>
      <c r="H2997">
        <v>361.65</v>
      </c>
      <c r="I2997">
        <v>4</v>
      </c>
      <c r="J2997">
        <v>0.05</v>
      </c>
      <c r="K2997">
        <v>1374.27</v>
      </c>
      <c r="L2997" t="s">
        <v>142</v>
      </c>
      <c r="M2997" t="s">
        <v>27</v>
      </c>
      <c r="N2997" t="s">
        <v>85</v>
      </c>
      <c r="O2997" t="s">
        <v>77</v>
      </c>
      <c r="P2997">
        <v>5</v>
      </c>
      <c r="Q2997">
        <v>4.5</v>
      </c>
      <c r="R2997" t="s">
        <v>30</v>
      </c>
      <c r="S2997" t="s">
        <v>86</v>
      </c>
    </row>
    <row r="2998" spans="1:19" x14ac:dyDescent="0.35">
      <c r="A2998" t="s">
        <v>6773</v>
      </c>
      <c r="B2998" t="s">
        <v>1417</v>
      </c>
      <c r="C2998" t="s">
        <v>6774</v>
      </c>
      <c r="D2998" t="s">
        <v>64</v>
      </c>
      <c r="E2998" t="s">
        <v>374</v>
      </c>
      <c r="F2998" t="s">
        <v>36</v>
      </c>
      <c r="G2998" t="s">
        <v>259</v>
      </c>
      <c r="H2998">
        <v>27.35</v>
      </c>
      <c r="I2998">
        <v>13</v>
      </c>
      <c r="J2998">
        <v>0.25</v>
      </c>
      <c r="K2998">
        <v>266.66000000000003</v>
      </c>
      <c r="L2998" t="s">
        <v>83</v>
      </c>
      <c r="M2998" t="s">
        <v>90</v>
      </c>
      <c r="N2998" t="s">
        <v>40</v>
      </c>
      <c r="O2998" t="s">
        <v>123</v>
      </c>
      <c r="P2998">
        <v>2</v>
      </c>
      <c r="Q2998">
        <v>2.9</v>
      </c>
      <c r="R2998" t="s">
        <v>30</v>
      </c>
      <c r="S2998" t="s">
        <v>52</v>
      </c>
    </row>
    <row r="2999" spans="1:19" x14ac:dyDescent="0.35">
      <c r="A2999" t="s">
        <v>6775</v>
      </c>
      <c r="B2999" t="s">
        <v>1285</v>
      </c>
      <c r="C2999" t="s">
        <v>6774</v>
      </c>
      <c r="D2999" t="s">
        <v>64</v>
      </c>
      <c r="E2999" t="s">
        <v>1182</v>
      </c>
      <c r="F2999" t="s">
        <v>66</v>
      </c>
      <c r="G2999" t="s">
        <v>446</v>
      </c>
      <c r="H2999">
        <v>1909.56</v>
      </c>
      <c r="I2999">
        <v>9</v>
      </c>
      <c r="J2999">
        <v>0.3</v>
      </c>
      <c r="K2999">
        <v>12030.23</v>
      </c>
      <c r="L2999" t="s">
        <v>142</v>
      </c>
      <c r="M2999" t="s">
        <v>84</v>
      </c>
      <c r="N2999" t="s">
        <v>59</v>
      </c>
      <c r="O2999" t="s">
        <v>29</v>
      </c>
      <c r="P2999">
        <v>9</v>
      </c>
      <c r="Q2999">
        <v>3.8</v>
      </c>
      <c r="R2999" t="s">
        <v>51</v>
      </c>
      <c r="S2999" t="s">
        <v>52</v>
      </c>
    </row>
    <row r="3000" spans="1:19" x14ac:dyDescent="0.35">
      <c r="A3000" t="s">
        <v>6776</v>
      </c>
      <c r="B3000" t="s">
        <v>1780</v>
      </c>
      <c r="C3000" t="s">
        <v>3244</v>
      </c>
      <c r="D3000" t="s">
        <v>157</v>
      </c>
      <c r="E3000" t="s">
        <v>35</v>
      </c>
      <c r="F3000" t="s">
        <v>36</v>
      </c>
      <c r="G3000" t="s">
        <v>37</v>
      </c>
      <c r="H3000">
        <v>25.04</v>
      </c>
      <c r="I3000">
        <v>4</v>
      </c>
      <c r="J3000">
        <v>0.3</v>
      </c>
      <c r="K3000">
        <v>70.11</v>
      </c>
      <c r="L3000" t="s">
        <v>49</v>
      </c>
      <c r="M3000" t="s">
        <v>134</v>
      </c>
      <c r="N3000" t="s">
        <v>91</v>
      </c>
      <c r="O3000" t="s">
        <v>77</v>
      </c>
      <c r="P3000">
        <v>4</v>
      </c>
      <c r="Q3000">
        <v>1.2</v>
      </c>
      <c r="R3000" t="s">
        <v>30</v>
      </c>
      <c r="S3000" t="s">
        <v>60</v>
      </c>
    </row>
    <row r="3001" spans="1:19" x14ac:dyDescent="0.35">
      <c r="A3001" t="s">
        <v>6777</v>
      </c>
      <c r="B3001" t="s">
        <v>3293</v>
      </c>
      <c r="C3001" t="s">
        <v>4546</v>
      </c>
      <c r="D3001" t="s">
        <v>72</v>
      </c>
      <c r="E3001" t="s">
        <v>147</v>
      </c>
      <c r="F3001" t="s">
        <v>74</v>
      </c>
      <c r="G3001" t="s">
        <v>148</v>
      </c>
      <c r="H3001">
        <v>2205.91</v>
      </c>
      <c r="I3001">
        <v>8</v>
      </c>
      <c r="J3001">
        <v>0.25</v>
      </c>
      <c r="K3001">
        <v>13235.46</v>
      </c>
      <c r="L3001" t="s">
        <v>26</v>
      </c>
      <c r="M3001" t="s">
        <v>27</v>
      </c>
      <c r="N3001" t="s">
        <v>28</v>
      </c>
      <c r="O3001" t="s">
        <v>92</v>
      </c>
      <c r="P3001">
        <v>9</v>
      </c>
      <c r="Q3001">
        <v>3.1</v>
      </c>
      <c r="R3001" t="s">
        <v>30</v>
      </c>
      <c r="S3001" t="s">
        <v>86</v>
      </c>
    </row>
    <row r="3002" spans="1:19" x14ac:dyDescent="0.35">
      <c r="A3002" t="s">
        <v>6778</v>
      </c>
      <c r="B3002" t="s">
        <v>486</v>
      </c>
      <c r="C3002" t="s">
        <v>6081</v>
      </c>
      <c r="D3002" t="s">
        <v>127</v>
      </c>
      <c r="E3002" t="s">
        <v>344</v>
      </c>
      <c r="F3002" t="s">
        <v>24</v>
      </c>
      <c r="G3002" t="s">
        <v>345</v>
      </c>
      <c r="H3002">
        <v>266.13</v>
      </c>
      <c r="I3002">
        <v>9</v>
      </c>
      <c r="J3002">
        <v>0.05</v>
      </c>
      <c r="K3002">
        <v>2275.41</v>
      </c>
      <c r="L3002" t="s">
        <v>98</v>
      </c>
      <c r="M3002" t="s">
        <v>122</v>
      </c>
      <c r="N3002" t="s">
        <v>28</v>
      </c>
      <c r="O3002" t="s">
        <v>92</v>
      </c>
      <c r="P3002">
        <v>11</v>
      </c>
      <c r="Q3002">
        <v>2.2000000000000002</v>
      </c>
      <c r="R3002" t="s">
        <v>30</v>
      </c>
      <c r="S3002" t="s">
        <v>52</v>
      </c>
    </row>
    <row r="3003" spans="1:19" x14ac:dyDescent="0.35">
      <c r="A3003" t="s">
        <v>6779</v>
      </c>
      <c r="B3003" t="s">
        <v>2712</v>
      </c>
      <c r="C3003" t="s">
        <v>6780</v>
      </c>
      <c r="D3003" t="s">
        <v>64</v>
      </c>
      <c r="E3003" t="s">
        <v>470</v>
      </c>
      <c r="F3003" t="s">
        <v>24</v>
      </c>
      <c r="G3003" t="s">
        <v>471</v>
      </c>
      <c r="H3003">
        <v>50.79</v>
      </c>
      <c r="I3003">
        <v>13</v>
      </c>
      <c r="J3003">
        <v>0.15</v>
      </c>
      <c r="K3003">
        <v>561.23</v>
      </c>
      <c r="L3003" t="s">
        <v>83</v>
      </c>
      <c r="M3003" t="s">
        <v>183</v>
      </c>
      <c r="N3003" t="s">
        <v>166</v>
      </c>
      <c r="O3003" t="s">
        <v>50</v>
      </c>
      <c r="P3003">
        <v>12</v>
      </c>
      <c r="Q3003">
        <v>2.1</v>
      </c>
      <c r="R3003" t="s">
        <v>30</v>
      </c>
      <c r="S3003" t="s">
        <v>60</v>
      </c>
    </row>
    <row r="3004" spans="1:19" x14ac:dyDescent="0.35">
      <c r="A3004" t="s">
        <v>6781</v>
      </c>
      <c r="B3004" t="s">
        <v>1346</v>
      </c>
      <c r="C3004" t="s">
        <v>6782</v>
      </c>
      <c r="D3004" t="s">
        <v>72</v>
      </c>
      <c r="E3004" t="s">
        <v>370</v>
      </c>
      <c r="F3004" t="s">
        <v>74</v>
      </c>
      <c r="G3004" t="s">
        <v>75</v>
      </c>
      <c r="H3004">
        <v>2258.4</v>
      </c>
      <c r="I3004">
        <v>9</v>
      </c>
      <c r="J3004">
        <v>0.05</v>
      </c>
      <c r="K3004">
        <v>19309.32</v>
      </c>
      <c r="L3004" t="s">
        <v>98</v>
      </c>
      <c r="M3004" t="s">
        <v>183</v>
      </c>
      <c r="N3004" t="s">
        <v>59</v>
      </c>
      <c r="O3004" t="s">
        <v>29</v>
      </c>
      <c r="P3004">
        <v>1</v>
      </c>
      <c r="Q3004">
        <v>2.6</v>
      </c>
    </row>
    <row r="3005" spans="1:19" x14ac:dyDescent="0.35">
      <c r="A3005" t="s">
        <v>6783</v>
      </c>
      <c r="B3005" t="s">
        <v>2333</v>
      </c>
      <c r="C3005" t="s">
        <v>5306</v>
      </c>
      <c r="D3005" t="s">
        <v>157</v>
      </c>
      <c r="E3005" t="s">
        <v>209</v>
      </c>
      <c r="F3005" t="s">
        <v>47</v>
      </c>
      <c r="G3005" t="s">
        <v>210</v>
      </c>
      <c r="H3005">
        <v>503.44</v>
      </c>
      <c r="I3005">
        <v>10</v>
      </c>
      <c r="J3005">
        <v>0.1</v>
      </c>
      <c r="K3005">
        <v>4530.96</v>
      </c>
      <c r="L3005" t="s">
        <v>49</v>
      </c>
      <c r="M3005" t="s">
        <v>134</v>
      </c>
      <c r="N3005" t="s">
        <v>40</v>
      </c>
      <c r="O3005" t="s">
        <v>41</v>
      </c>
      <c r="P3005">
        <v>1</v>
      </c>
      <c r="Q3005">
        <v>1</v>
      </c>
      <c r="R3005" t="s">
        <v>30</v>
      </c>
      <c r="S3005" t="s">
        <v>52</v>
      </c>
    </row>
    <row r="3006" spans="1:19" x14ac:dyDescent="0.35">
      <c r="A3006" t="s">
        <v>6784</v>
      </c>
      <c r="B3006" t="s">
        <v>2686</v>
      </c>
      <c r="C3006" t="s">
        <v>6785</v>
      </c>
      <c r="D3006" t="s">
        <v>34</v>
      </c>
      <c r="E3006" t="s">
        <v>649</v>
      </c>
      <c r="F3006" t="s">
        <v>57</v>
      </c>
      <c r="G3006" t="s">
        <v>153</v>
      </c>
      <c r="H3006">
        <v>431.77</v>
      </c>
      <c r="I3006">
        <v>4</v>
      </c>
      <c r="J3006">
        <v>0.05</v>
      </c>
      <c r="K3006">
        <v>1640.73</v>
      </c>
      <c r="L3006" t="s">
        <v>49</v>
      </c>
      <c r="M3006" t="s">
        <v>111</v>
      </c>
      <c r="N3006" t="s">
        <v>85</v>
      </c>
      <c r="O3006" t="s">
        <v>92</v>
      </c>
      <c r="P3006">
        <v>1</v>
      </c>
      <c r="Q3006">
        <v>2.9</v>
      </c>
      <c r="R3006" t="s">
        <v>30</v>
      </c>
      <c r="S3006" t="s">
        <v>60</v>
      </c>
    </row>
    <row r="3007" spans="1:19" x14ac:dyDescent="0.35">
      <c r="A3007" t="s">
        <v>6786</v>
      </c>
      <c r="B3007" t="s">
        <v>2862</v>
      </c>
      <c r="C3007" t="s">
        <v>6787</v>
      </c>
      <c r="D3007" t="s">
        <v>34</v>
      </c>
      <c r="E3007" t="s">
        <v>128</v>
      </c>
      <c r="F3007" t="s">
        <v>36</v>
      </c>
      <c r="G3007" t="s">
        <v>129</v>
      </c>
      <c r="H3007">
        <v>41.22</v>
      </c>
      <c r="I3007">
        <v>1</v>
      </c>
      <c r="J3007">
        <v>0.1</v>
      </c>
      <c r="K3007">
        <v>37.1</v>
      </c>
      <c r="L3007" t="s">
        <v>83</v>
      </c>
      <c r="M3007" t="s">
        <v>183</v>
      </c>
      <c r="N3007" t="s">
        <v>166</v>
      </c>
      <c r="O3007" t="s">
        <v>41</v>
      </c>
      <c r="P3007">
        <v>4</v>
      </c>
      <c r="Q3007">
        <v>2.9</v>
      </c>
      <c r="R3007" t="s">
        <v>30</v>
      </c>
      <c r="S3007" t="s">
        <v>86</v>
      </c>
    </row>
    <row r="3008" spans="1:19" x14ac:dyDescent="0.35">
      <c r="A3008" t="s">
        <v>6788</v>
      </c>
      <c r="B3008" t="s">
        <v>5024</v>
      </c>
      <c r="C3008" t="s">
        <v>4505</v>
      </c>
      <c r="D3008" t="s">
        <v>22</v>
      </c>
      <c r="E3008" t="s">
        <v>399</v>
      </c>
      <c r="F3008" t="s">
        <v>24</v>
      </c>
      <c r="G3008" t="s">
        <v>182</v>
      </c>
      <c r="H3008">
        <v>441.84</v>
      </c>
      <c r="I3008">
        <v>3</v>
      </c>
      <c r="J3008">
        <v>0.1</v>
      </c>
      <c r="K3008">
        <v>1192.97</v>
      </c>
      <c r="L3008" t="s">
        <v>98</v>
      </c>
      <c r="M3008" t="s">
        <v>122</v>
      </c>
      <c r="N3008" t="s">
        <v>40</v>
      </c>
      <c r="O3008" t="s">
        <v>116</v>
      </c>
      <c r="P3008">
        <v>9</v>
      </c>
      <c r="Q3008">
        <v>4.5</v>
      </c>
      <c r="R3008" t="s">
        <v>30</v>
      </c>
      <c r="S3008" t="s">
        <v>52</v>
      </c>
    </row>
    <row r="3009" spans="1:19" x14ac:dyDescent="0.35">
      <c r="A3009" t="s">
        <v>6789</v>
      </c>
      <c r="B3009" t="s">
        <v>2991</v>
      </c>
      <c r="C3009" t="s">
        <v>6790</v>
      </c>
      <c r="D3009" t="s">
        <v>157</v>
      </c>
      <c r="E3009" t="s">
        <v>73</v>
      </c>
      <c r="F3009" t="s">
        <v>74</v>
      </c>
      <c r="G3009" t="s">
        <v>75</v>
      </c>
      <c r="H3009">
        <v>1698.67</v>
      </c>
      <c r="I3009">
        <v>9</v>
      </c>
      <c r="J3009">
        <v>0</v>
      </c>
      <c r="K3009">
        <v>15288.03</v>
      </c>
      <c r="L3009" t="s">
        <v>49</v>
      </c>
      <c r="M3009" t="s">
        <v>111</v>
      </c>
      <c r="N3009" t="s">
        <v>91</v>
      </c>
      <c r="O3009" t="s">
        <v>41</v>
      </c>
      <c r="P3009">
        <v>8</v>
      </c>
      <c r="Q3009">
        <v>2.8</v>
      </c>
      <c r="R3009" t="s">
        <v>30</v>
      </c>
      <c r="S3009" t="s">
        <v>60</v>
      </c>
    </row>
    <row r="3010" spans="1:19" x14ac:dyDescent="0.35">
      <c r="A3010" t="s">
        <v>6791</v>
      </c>
      <c r="B3010" t="s">
        <v>2318</v>
      </c>
      <c r="C3010" t="s">
        <v>6792</v>
      </c>
      <c r="D3010" t="s">
        <v>157</v>
      </c>
      <c r="E3010" t="s">
        <v>81</v>
      </c>
      <c r="F3010" t="s">
        <v>57</v>
      </c>
      <c r="G3010" t="s">
        <v>82</v>
      </c>
      <c r="H3010">
        <v>531.03</v>
      </c>
      <c r="I3010">
        <v>4</v>
      </c>
      <c r="J3010">
        <v>0.2</v>
      </c>
      <c r="K3010">
        <v>1699.3</v>
      </c>
      <c r="L3010" t="s">
        <v>76</v>
      </c>
      <c r="M3010" t="s">
        <v>134</v>
      </c>
      <c r="N3010" t="s">
        <v>68</v>
      </c>
      <c r="O3010" t="s">
        <v>77</v>
      </c>
      <c r="P3010">
        <v>7</v>
      </c>
      <c r="Q3010">
        <v>2.5</v>
      </c>
      <c r="R3010" t="s">
        <v>143</v>
      </c>
      <c r="S3010" t="s">
        <v>60</v>
      </c>
    </row>
    <row r="3011" spans="1:19" x14ac:dyDescent="0.35">
      <c r="A3011" t="s">
        <v>6793</v>
      </c>
      <c r="B3011" t="s">
        <v>633</v>
      </c>
      <c r="C3011" t="s">
        <v>6794</v>
      </c>
      <c r="D3011" t="s">
        <v>72</v>
      </c>
      <c r="E3011" t="s">
        <v>399</v>
      </c>
      <c r="F3011" t="s">
        <v>24</v>
      </c>
      <c r="G3011" t="s">
        <v>182</v>
      </c>
      <c r="H3011">
        <v>73.19</v>
      </c>
      <c r="I3011">
        <v>5</v>
      </c>
      <c r="J3011">
        <v>0</v>
      </c>
      <c r="K3011">
        <v>365.95</v>
      </c>
      <c r="L3011" t="s">
        <v>142</v>
      </c>
      <c r="M3011" t="s">
        <v>84</v>
      </c>
      <c r="N3011" t="s">
        <v>68</v>
      </c>
      <c r="O3011" t="s">
        <v>77</v>
      </c>
      <c r="P3011">
        <v>1</v>
      </c>
      <c r="Q3011">
        <v>5</v>
      </c>
      <c r="R3011" t="s">
        <v>30</v>
      </c>
      <c r="S3011" t="s">
        <v>86</v>
      </c>
    </row>
    <row r="3012" spans="1:19" x14ac:dyDescent="0.35">
      <c r="A3012" t="s">
        <v>6795</v>
      </c>
      <c r="B3012" t="s">
        <v>3012</v>
      </c>
      <c r="C3012" t="s">
        <v>6796</v>
      </c>
      <c r="D3012" t="s">
        <v>34</v>
      </c>
      <c r="E3012" t="s">
        <v>293</v>
      </c>
      <c r="F3012" t="s">
        <v>74</v>
      </c>
      <c r="G3012" t="s">
        <v>110</v>
      </c>
      <c r="H3012">
        <v>1896.61</v>
      </c>
      <c r="I3012">
        <v>7</v>
      </c>
      <c r="J3012">
        <v>0</v>
      </c>
      <c r="K3012">
        <v>13276.27</v>
      </c>
      <c r="L3012" t="s">
        <v>165</v>
      </c>
      <c r="M3012" t="s">
        <v>90</v>
      </c>
      <c r="N3012" t="s">
        <v>59</v>
      </c>
      <c r="O3012" t="s">
        <v>116</v>
      </c>
      <c r="P3012">
        <v>3</v>
      </c>
      <c r="Q3012">
        <v>3.3</v>
      </c>
      <c r="R3012" t="s">
        <v>30</v>
      </c>
      <c r="S3012" t="s">
        <v>52</v>
      </c>
    </row>
    <row r="3013" spans="1:19" x14ac:dyDescent="0.35">
      <c r="A3013" t="s">
        <v>6797</v>
      </c>
      <c r="B3013" t="s">
        <v>1778</v>
      </c>
      <c r="C3013" t="s">
        <v>6798</v>
      </c>
      <c r="D3013" t="s">
        <v>72</v>
      </c>
      <c r="E3013" t="s">
        <v>209</v>
      </c>
      <c r="F3013" t="s">
        <v>47</v>
      </c>
      <c r="G3013" t="s">
        <v>210</v>
      </c>
      <c r="H3013">
        <v>130.94</v>
      </c>
      <c r="I3013">
        <v>5</v>
      </c>
      <c r="J3013">
        <v>0</v>
      </c>
      <c r="K3013">
        <v>654.70000000000005</v>
      </c>
      <c r="L3013" t="s">
        <v>83</v>
      </c>
      <c r="M3013" t="s">
        <v>90</v>
      </c>
      <c r="N3013" t="s">
        <v>85</v>
      </c>
      <c r="O3013" t="s">
        <v>41</v>
      </c>
      <c r="P3013">
        <v>9</v>
      </c>
      <c r="Q3013">
        <v>2.9</v>
      </c>
      <c r="R3013" t="s">
        <v>30</v>
      </c>
    </row>
    <row r="3014" spans="1:19" x14ac:dyDescent="0.35">
      <c r="A3014" t="s">
        <v>6799</v>
      </c>
      <c r="B3014" t="s">
        <v>368</v>
      </c>
      <c r="C3014" t="s">
        <v>6800</v>
      </c>
      <c r="D3014" t="s">
        <v>72</v>
      </c>
      <c r="E3014" t="s">
        <v>56</v>
      </c>
      <c r="F3014" t="s">
        <v>57</v>
      </c>
      <c r="G3014" t="s">
        <v>58</v>
      </c>
      <c r="H3014">
        <v>836.87</v>
      </c>
      <c r="I3014">
        <v>4</v>
      </c>
      <c r="J3014">
        <v>0.05</v>
      </c>
      <c r="K3014">
        <v>3180.11</v>
      </c>
      <c r="L3014" t="s">
        <v>165</v>
      </c>
      <c r="M3014" t="s">
        <v>134</v>
      </c>
      <c r="N3014" t="s">
        <v>68</v>
      </c>
      <c r="O3014" t="s">
        <v>77</v>
      </c>
      <c r="P3014">
        <v>9</v>
      </c>
      <c r="Q3014">
        <v>3</v>
      </c>
      <c r="R3014" t="s">
        <v>112</v>
      </c>
      <c r="S3014" t="s">
        <v>60</v>
      </c>
    </row>
    <row r="3015" spans="1:19" x14ac:dyDescent="0.35">
      <c r="A3015" t="s">
        <v>6801</v>
      </c>
      <c r="B3015" t="s">
        <v>3073</v>
      </c>
      <c r="C3015" t="s">
        <v>6802</v>
      </c>
      <c r="D3015" t="s">
        <v>127</v>
      </c>
      <c r="E3015" t="s">
        <v>293</v>
      </c>
      <c r="F3015" t="s">
        <v>74</v>
      </c>
      <c r="G3015" t="s">
        <v>110</v>
      </c>
      <c r="H3015">
        <v>2430.83</v>
      </c>
      <c r="I3015">
        <v>2</v>
      </c>
      <c r="J3015">
        <v>0</v>
      </c>
      <c r="K3015">
        <v>4861.66</v>
      </c>
      <c r="L3015" t="s">
        <v>49</v>
      </c>
      <c r="M3015" t="s">
        <v>122</v>
      </c>
      <c r="N3015" t="s">
        <v>40</v>
      </c>
      <c r="O3015" t="s">
        <v>105</v>
      </c>
      <c r="P3015">
        <v>5</v>
      </c>
      <c r="Q3015">
        <v>4.2</v>
      </c>
      <c r="R3015" t="s">
        <v>30</v>
      </c>
      <c r="S3015" t="s">
        <v>60</v>
      </c>
    </row>
    <row r="3016" spans="1:19" x14ac:dyDescent="0.35">
      <c r="A3016" t="s">
        <v>6803</v>
      </c>
      <c r="B3016" t="s">
        <v>425</v>
      </c>
      <c r="C3016" t="s">
        <v>6804</v>
      </c>
      <c r="D3016" t="s">
        <v>64</v>
      </c>
      <c r="E3016" t="s">
        <v>445</v>
      </c>
      <c r="F3016" t="s">
        <v>66</v>
      </c>
      <c r="G3016" t="s">
        <v>446</v>
      </c>
      <c r="H3016">
        <v>1782.06</v>
      </c>
      <c r="I3016">
        <v>2</v>
      </c>
      <c r="J3016">
        <v>0.25</v>
      </c>
      <c r="K3016">
        <v>2673.09</v>
      </c>
      <c r="L3016" t="s">
        <v>165</v>
      </c>
      <c r="M3016" t="s">
        <v>27</v>
      </c>
      <c r="N3016" t="s">
        <v>166</v>
      </c>
      <c r="O3016" t="s">
        <v>123</v>
      </c>
      <c r="P3016">
        <v>12</v>
      </c>
      <c r="Q3016">
        <v>2.4</v>
      </c>
      <c r="R3016" t="s">
        <v>51</v>
      </c>
      <c r="S3016" t="s">
        <v>60</v>
      </c>
    </row>
    <row r="3017" spans="1:19" x14ac:dyDescent="0.35">
      <c r="A3017" t="s">
        <v>6805</v>
      </c>
      <c r="B3017" t="s">
        <v>79</v>
      </c>
      <c r="C3017" t="s">
        <v>6806</v>
      </c>
      <c r="D3017" t="s">
        <v>64</v>
      </c>
      <c r="E3017" t="s">
        <v>198</v>
      </c>
      <c r="F3017" t="s">
        <v>74</v>
      </c>
      <c r="G3017" t="s">
        <v>110</v>
      </c>
      <c r="H3017">
        <v>328.57</v>
      </c>
      <c r="I3017">
        <v>13</v>
      </c>
      <c r="J3017">
        <v>0.05</v>
      </c>
      <c r="K3017">
        <v>4057.84</v>
      </c>
      <c r="L3017" t="s">
        <v>104</v>
      </c>
      <c r="M3017" t="s">
        <v>134</v>
      </c>
      <c r="N3017" t="s">
        <v>172</v>
      </c>
      <c r="O3017" t="s">
        <v>29</v>
      </c>
      <c r="P3017">
        <v>13</v>
      </c>
      <c r="Q3017">
        <v>2.6</v>
      </c>
      <c r="R3017" t="s">
        <v>30</v>
      </c>
      <c r="S3017" t="s">
        <v>52</v>
      </c>
    </row>
    <row r="3018" spans="1:19" x14ac:dyDescent="0.35">
      <c r="A3018" t="s">
        <v>6807</v>
      </c>
      <c r="B3018" t="s">
        <v>6012</v>
      </c>
      <c r="C3018" t="s">
        <v>4555</v>
      </c>
      <c r="D3018" t="s">
        <v>72</v>
      </c>
      <c r="E3018" t="s">
        <v>656</v>
      </c>
      <c r="F3018" t="s">
        <v>47</v>
      </c>
      <c r="G3018" t="s">
        <v>657</v>
      </c>
      <c r="H3018">
        <v>303.27999999999997</v>
      </c>
      <c r="I3018">
        <v>13</v>
      </c>
      <c r="J3018">
        <v>0.1</v>
      </c>
      <c r="K3018">
        <v>3548.38</v>
      </c>
      <c r="L3018" t="s">
        <v>165</v>
      </c>
      <c r="M3018" t="s">
        <v>183</v>
      </c>
      <c r="N3018" t="s">
        <v>166</v>
      </c>
      <c r="O3018" t="s">
        <v>123</v>
      </c>
      <c r="P3018">
        <v>6</v>
      </c>
      <c r="Q3018">
        <v>4</v>
      </c>
      <c r="R3018" t="s">
        <v>30</v>
      </c>
      <c r="S3018" t="s">
        <v>60</v>
      </c>
    </row>
    <row r="3019" spans="1:19" x14ac:dyDescent="0.35">
      <c r="A3019" t="s">
        <v>6808</v>
      </c>
      <c r="B3019" t="s">
        <v>6809</v>
      </c>
      <c r="C3019" t="s">
        <v>6810</v>
      </c>
      <c r="D3019" t="s">
        <v>127</v>
      </c>
      <c r="E3019" t="s">
        <v>656</v>
      </c>
      <c r="F3019" t="s">
        <v>47</v>
      </c>
      <c r="G3019" t="s">
        <v>657</v>
      </c>
      <c r="H3019">
        <v>691.94</v>
      </c>
      <c r="I3019">
        <v>4</v>
      </c>
      <c r="J3019">
        <v>0.05</v>
      </c>
      <c r="K3019">
        <v>2629.37</v>
      </c>
      <c r="L3019" t="s">
        <v>302</v>
      </c>
      <c r="M3019" t="s">
        <v>90</v>
      </c>
      <c r="N3019" t="s">
        <v>91</v>
      </c>
      <c r="O3019" t="s">
        <v>41</v>
      </c>
      <c r="P3019">
        <v>11</v>
      </c>
      <c r="Q3019">
        <v>1.3</v>
      </c>
      <c r="R3019" t="s">
        <v>30</v>
      </c>
      <c r="S3019" t="s">
        <v>86</v>
      </c>
    </row>
    <row r="3020" spans="1:19" x14ac:dyDescent="0.35">
      <c r="A3020" t="s">
        <v>6811</v>
      </c>
      <c r="B3020" t="s">
        <v>2556</v>
      </c>
      <c r="C3020" t="s">
        <v>6812</v>
      </c>
      <c r="D3020" t="s">
        <v>157</v>
      </c>
      <c r="E3020" t="s">
        <v>227</v>
      </c>
      <c r="F3020" t="s">
        <v>47</v>
      </c>
      <c r="G3020" t="s">
        <v>228</v>
      </c>
      <c r="H3020">
        <v>311.55</v>
      </c>
      <c r="I3020">
        <v>10</v>
      </c>
      <c r="J3020">
        <v>0.1</v>
      </c>
      <c r="K3020">
        <v>2803.95</v>
      </c>
      <c r="L3020" t="s">
        <v>302</v>
      </c>
      <c r="M3020" t="s">
        <v>90</v>
      </c>
      <c r="N3020" t="s">
        <v>172</v>
      </c>
      <c r="O3020" t="s">
        <v>50</v>
      </c>
      <c r="P3020">
        <v>13</v>
      </c>
      <c r="Q3020">
        <v>4.5</v>
      </c>
      <c r="R3020" t="s">
        <v>30</v>
      </c>
      <c r="S3020" t="s">
        <v>60</v>
      </c>
    </row>
    <row r="3021" spans="1:19" x14ac:dyDescent="0.35">
      <c r="A3021" t="s">
        <v>6813</v>
      </c>
      <c r="B3021" t="s">
        <v>1982</v>
      </c>
      <c r="C3021" t="s">
        <v>4936</v>
      </c>
      <c r="D3021" t="s">
        <v>34</v>
      </c>
      <c r="E3021" t="s">
        <v>649</v>
      </c>
      <c r="F3021" t="s">
        <v>57</v>
      </c>
      <c r="G3021" t="s">
        <v>153</v>
      </c>
      <c r="H3021">
        <v>847.71</v>
      </c>
      <c r="I3021">
        <v>13</v>
      </c>
      <c r="J3021">
        <v>0.2</v>
      </c>
      <c r="K3021">
        <v>8816.18</v>
      </c>
      <c r="L3021" t="s">
        <v>76</v>
      </c>
      <c r="M3021" t="s">
        <v>90</v>
      </c>
      <c r="N3021" t="s">
        <v>166</v>
      </c>
      <c r="O3021" t="s">
        <v>41</v>
      </c>
      <c r="P3021">
        <v>6</v>
      </c>
      <c r="Q3021">
        <v>2.7</v>
      </c>
      <c r="R3021" t="s">
        <v>30</v>
      </c>
      <c r="S3021" t="s">
        <v>60</v>
      </c>
    </row>
    <row r="3022" spans="1:19" x14ac:dyDescent="0.35">
      <c r="A3022" t="s">
        <v>6814</v>
      </c>
      <c r="B3022" t="s">
        <v>6815</v>
      </c>
      <c r="C3022" t="s">
        <v>6816</v>
      </c>
      <c r="D3022" t="s">
        <v>127</v>
      </c>
      <c r="E3022" t="s">
        <v>413</v>
      </c>
      <c r="F3022" t="s">
        <v>47</v>
      </c>
      <c r="G3022" t="s">
        <v>103</v>
      </c>
      <c r="H3022">
        <v>443.53</v>
      </c>
      <c r="I3022">
        <v>10</v>
      </c>
      <c r="J3022">
        <v>0.1</v>
      </c>
      <c r="K3022">
        <v>3991.77</v>
      </c>
      <c r="L3022" t="s">
        <v>104</v>
      </c>
      <c r="M3022" t="s">
        <v>111</v>
      </c>
      <c r="N3022" t="s">
        <v>40</v>
      </c>
      <c r="O3022" t="s">
        <v>116</v>
      </c>
      <c r="P3022">
        <v>10</v>
      </c>
      <c r="Q3022">
        <v>3.3</v>
      </c>
    </row>
    <row r="3023" spans="1:19" x14ac:dyDescent="0.35">
      <c r="A3023" t="s">
        <v>6817</v>
      </c>
      <c r="B3023" t="s">
        <v>1786</v>
      </c>
      <c r="C3023" t="s">
        <v>373</v>
      </c>
      <c r="D3023" t="s">
        <v>157</v>
      </c>
      <c r="E3023" t="s">
        <v>301</v>
      </c>
      <c r="F3023" t="s">
        <v>57</v>
      </c>
      <c r="G3023" t="s">
        <v>97</v>
      </c>
      <c r="H3023">
        <v>710.65</v>
      </c>
      <c r="I3023">
        <v>13</v>
      </c>
      <c r="J3023">
        <v>0.15</v>
      </c>
      <c r="K3023">
        <v>7852.68</v>
      </c>
      <c r="L3023" t="s">
        <v>165</v>
      </c>
      <c r="M3023" t="s">
        <v>84</v>
      </c>
      <c r="N3023" t="s">
        <v>91</v>
      </c>
      <c r="O3023" t="s">
        <v>77</v>
      </c>
      <c r="P3023">
        <v>4</v>
      </c>
      <c r="Q3023">
        <v>4</v>
      </c>
      <c r="R3023" t="s">
        <v>30</v>
      </c>
      <c r="S3023" t="s">
        <v>60</v>
      </c>
    </row>
    <row r="3024" spans="1:19" x14ac:dyDescent="0.35">
      <c r="A3024" t="s">
        <v>6818</v>
      </c>
      <c r="B3024" t="s">
        <v>1264</v>
      </c>
      <c r="C3024" t="s">
        <v>6819</v>
      </c>
      <c r="D3024" t="s">
        <v>127</v>
      </c>
      <c r="E3024" t="s">
        <v>323</v>
      </c>
      <c r="F3024" t="s">
        <v>57</v>
      </c>
      <c r="G3024" t="s">
        <v>82</v>
      </c>
      <c r="H3024">
        <v>226.62</v>
      </c>
      <c r="I3024">
        <v>9</v>
      </c>
      <c r="J3024">
        <v>0.25</v>
      </c>
      <c r="K3024">
        <v>1529.68</v>
      </c>
      <c r="L3024" t="s">
        <v>302</v>
      </c>
      <c r="M3024" t="s">
        <v>111</v>
      </c>
      <c r="N3024" t="s">
        <v>28</v>
      </c>
      <c r="O3024" t="s">
        <v>123</v>
      </c>
      <c r="P3024">
        <v>1</v>
      </c>
      <c r="Q3024">
        <v>2.1</v>
      </c>
      <c r="R3024" t="s">
        <v>30</v>
      </c>
    </row>
    <row r="3025" spans="1:19" x14ac:dyDescent="0.35">
      <c r="A3025" t="s">
        <v>6820</v>
      </c>
      <c r="B3025" t="s">
        <v>1016</v>
      </c>
      <c r="C3025" t="s">
        <v>6821</v>
      </c>
      <c r="D3025" t="s">
        <v>64</v>
      </c>
      <c r="E3025" t="s">
        <v>288</v>
      </c>
      <c r="F3025" t="s">
        <v>57</v>
      </c>
      <c r="G3025" t="s">
        <v>289</v>
      </c>
      <c r="H3025">
        <v>775.08</v>
      </c>
      <c r="I3025">
        <v>8</v>
      </c>
      <c r="J3025">
        <v>0.25</v>
      </c>
      <c r="K3025">
        <v>4650.4799999999996</v>
      </c>
      <c r="L3025" t="s">
        <v>98</v>
      </c>
      <c r="M3025" t="s">
        <v>90</v>
      </c>
      <c r="N3025" t="s">
        <v>91</v>
      </c>
      <c r="O3025" t="s">
        <v>41</v>
      </c>
      <c r="P3025">
        <v>5</v>
      </c>
      <c r="Q3025">
        <v>4.5999999999999996</v>
      </c>
      <c r="R3025" t="s">
        <v>30</v>
      </c>
      <c r="S3025" t="s">
        <v>60</v>
      </c>
    </row>
    <row r="3026" spans="1:19" x14ac:dyDescent="0.35">
      <c r="A3026" t="s">
        <v>6822</v>
      </c>
      <c r="B3026" t="s">
        <v>315</v>
      </c>
      <c r="C3026" t="s">
        <v>6823</v>
      </c>
      <c r="D3026" t="s">
        <v>34</v>
      </c>
      <c r="E3026" t="s">
        <v>46</v>
      </c>
      <c r="F3026" t="s">
        <v>47</v>
      </c>
      <c r="G3026" t="s">
        <v>48</v>
      </c>
      <c r="H3026">
        <v>640.95000000000005</v>
      </c>
      <c r="I3026">
        <v>3</v>
      </c>
      <c r="J3026">
        <v>0.15</v>
      </c>
      <c r="K3026">
        <v>1634.42</v>
      </c>
      <c r="L3026" t="s">
        <v>76</v>
      </c>
      <c r="M3026" t="s">
        <v>90</v>
      </c>
      <c r="N3026" t="s">
        <v>166</v>
      </c>
      <c r="O3026" t="s">
        <v>92</v>
      </c>
      <c r="P3026">
        <v>13</v>
      </c>
      <c r="Q3026">
        <v>4.9000000000000004</v>
      </c>
      <c r="R3026" t="s">
        <v>30</v>
      </c>
      <c r="S3026" t="s">
        <v>60</v>
      </c>
    </row>
    <row r="3027" spans="1:19" x14ac:dyDescent="0.35">
      <c r="A3027" t="s">
        <v>6824</v>
      </c>
      <c r="B3027" t="s">
        <v>647</v>
      </c>
      <c r="C3027" t="s">
        <v>6825</v>
      </c>
      <c r="D3027" t="s">
        <v>34</v>
      </c>
      <c r="E3027" t="s">
        <v>370</v>
      </c>
      <c r="F3027" t="s">
        <v>74</v>
      </c>
      <c r="G3027" t="s">
        <v>75</v>
      </c>
      <c r="H3027">
        <v>181.52</v>
      </c>
      <c r="I3027">
        <v>14</v>
      </c>
      <c r="J3027">
        <v>0</v>
      </c>
      <c r="K3027">
        <v>2541.2800000000002</v>
      </c>
      <c r="L3027" t="s">
        <v>98</v>
      </c>
      <c r="M3027" t="s">
        <v>134</v>
      </c>
      <c r="N3027" t="s">
        <v>68</v>
      </c>
      <c r="O3027" t="s">
        <v>123</v>
      </c>
      <c r="P3027">
        <v>1</v>
      </c>
      <c r="Q3027">
        <v>3</v>
      </c>
      <c r="R3027" t="s">
        <v>30</v>
      </c>
      <c r="S3027" t="s">
        <v>86</v>
      </c>
    </row>
    <row r="3028" spans="1:19" x14ac:dyDescent="0.35">
      <c r="A3028" t="s">
        <v>6826</v>
      </c>
      <c r="B3028" t="s">
        <v>3307</v>
      </c>
      <c r="C3028" t="s">
        <v>546</v>
      </c>
      <c r="D3028" t="s">
        <v>64</v>
      </c>
      <c r="E3028" t="s">
        <v>656</v>
      </c>
      <c r="F3028" t="s">
        <v>47</v>
      </c>
      <c r="G3028" t="s">
        <v>657</v>
      </c>
      <c r="H3028">
        <v>279.01</v>
      </c>
      <c r="I3028">
        <v>9</v>
      </c>
      <c r="J3028">
        <v>0.1</v>
      </c>
      <c r="K3028">
        <v>2259.98</v>
      </c>
      <c r="L3028" t="s">
        <v>38</v>
      </c>
      <c r="M3028" t="s">
        <v>111</v>
      </c>
      <c r="N3028" t="s">
        <v>166</v>
      </c>
      <c r="O3028" t="s">
        <v>123</v>
      </c>
      <c r="P3028">
        <v>1</v>
      </c>
      <c r="Q3028">
        <v>4.7</v>
      </c>
      <c r="R3028" t="s">
        <v>51</v>
      </c>
      <c r="S3028" t="s">
        <v>86</v>
      </c>
    </row>
    <row r="3029" spans="1:19" x14ac:dyDescent="0.35">
      <c r="A3029" t="s">
        <v>6827</v>
      </c>
      <c r="B3029" t="s">
        <v>703</v>
      </c>
      <c r="C3029" t="s">
        <v>6828</v>
      </c>
      <c r="D3029" t="s">
        <v>34</v>
      </c>
      <c r="E3029" t="s">
        <v>46</v>
      </c>
      <c r="F3029" t="s">
        <v>47</v>
      </c>
      <c r="G3029" t="s">
        <v>48</v>
      </c>
      <c r="H3029">
        <v>285.38</v>
      </c>
      <c r="I3029">
        <v>14</v>
      </c>
      <c r="J3029">
        <v>0.1</v>
      </c>
      <c r="K3029">
        <v>3595.79</v>
      </c>
      <c r="L3029" t="s">
        <v>26</v>
      </c>
      <c r="M3029" t="s">
        <v>90</v>
      </c>
      <c r="N3029" t="s">
        <v>91</v>
      </c>
      <c r="O3029" t="s">
        <v>41</v>
      </c>
      <c r="P3029">
        <v>11</v>
      </c>
      <c r="Q3029">
        <v>1</v>
      </c>
      <c r="R3029" t="s">
        <v>30</v>
      </c>
      <c r="S3029" t="s">
        <v>60</v>
      </c>
    </row>
    <row r="3030" spans="1:19" x14ac:dyDescent="0.35">
      <c r="A3030" t="s">
        <v>6829</v>
      </c>
      <c r="B3030" t="s">
        <v>4780</v>
      </c>
      <c r="C3030" t="s">
        <v>6830</v>
      </c>
      <c r="D3030" t="s">
        <v>157</v>
      </c>
      <c r="E3030" t="s">
        <v>65</v>
      </c>
      <c r="F3030" t="s">
        <v>66</v>
      </c>
      <c r="G3030" t="s">
        <v>67</v>
      </c>
      <c r="H3030">
        <v>729.61</v>
      </c>
      <c r="I3030">
        <v>5</v>
      </c>
      <c r="J3030">
        <v>0.15</v>
      </c>
      <c r="K3030">
        <v>3100.84</v>
      </c>
      <c r="L3030" t="s">
        <v>165</v>
      </c>
      <c r="M3030" t="s">
        <v>27</v>
      </c>
      <c r="N3030" t="s">
        <v>166</v>
      </c>
      <c r="O3030" t="s">
        <v>92</v>
      </c>
      <c r="P3030">
        <v>5</v>
      </c>
      <c r="Q3030">
        <v>4.5999999999999996</v>
      </c>
      <c r="R3030" t="s">
        <v>30</v>
      </c>
      <c r="S3030" t="s">
        <v>60</v>
      </c>
    </row>
    <row r="3031" spans="1:19" x14ac:dyDescent="0.35">
      <c r="A3031" t="s">
        <v>6831</v>
      </c>
      <c r="B3031" t="s">
        <v>6832</v>
      </c>
      <c r="C3031" t="s">
        <v>4021</v>
      </c>
      <c r="D3031" t="s">
        <v>157</v>
      </c>
      <c r="E3031" t="s">
        <v>161</v>
      </c>
      <c r="F3031" t="s">
        <v>74</v>
      </c>
      <c r="G3031" t="s">
        <v>148</v>
      </c>
      <c r="H3031">
        <v>701.36</v>
      </c>
      <c r="I3031">
        <v>11</v>
      </c>
      <c r="J3031">
        <v>0.2</v>
      </c>
      <c r="K3031">
        <v>6171.97</v>
      </c>
      <c r="L3031" t="s">
        <v>38</v>
      </c>
      <c r="M3031" t="s">
        <v>122</v>
      </c>
      <c r="N3031" t="s">
        <v>166</v>
      </c>
      <c r="O3031" t="s">
        <v>77</v>
      </c>
      <c r="P3031">
        <v>5</v>
      </c>
      <c r="Q3031">
        <v>2.2000000000000002</v>
      </c>
      <c r="R3031" t="s">
        <v>30</v>
      </c>
      <c r="S3031" t="s">
        <v>52</v>
      </c>
    </row>
    <row r="3032" spans="1:19" x14ac:dyDescent="0.35">
      <c r="A3032" t="s">
        <v>6833</v>
      </c>
      <c r="B3032" t="s">
        <v>651</v>
      </c>
      <c r="C3032" t="s">
        <v>701</v>
      </c>
      <c r="D3032" t="s">
        <v>64</v>
      </c>
      <c r="E3032" t="s">
        <v>102</v>
      </c>
      <c r="F3032" t="s">
        <v>47</v>
      </c>
      <c r="G3032" t="s">
        <v>103</v>
      </c>
      <c r="H3032">
        <v>327.20999999999998</v>
      </c>
      <c r="I3032">
        <v>3</v>
      </c>
      <c r="J3032">
        <v>0.15</v>
      </c>
      <c r="K3032">
        <v>834.39</v>
      </c>
      <c r="L3032" t="s">
        <v>302</v>
      </c>
      <c r="M3032" t="s">
        <v>39</v>
      </c>
      <c r="N3032" t="s">
        <v>91</v>
      </c>
      <c r="O3032" t="s">
        <v>105</v>
      </c>
      <c r="P3032">
        <v>7</v>
      </c>
      <c r="Q3032">
        <v>2.2000000000000002</v>
      </c>
      <c r="R3032" t="s">
        <v>30</v>
      </c>
      <c r="S3032" t="s">
        <v>60</v>
      </c>
    </row>
    <row r="3033" spans="1:19" x14ac:dyDescent="0.35">
      <c r="A3033" t="s">
        <v>6834</v>
      </c>
      <c r="B3033" t="s">
        <v>1867</v>
      </c>
      <c r="C3033" t="s">
        <v>6835</v>
      </c>
      <c r="D3033" t="s">
        <v>157</v>
      </c>
      <c r="E3033" t="s">
        <v>96</v>
      </c>
      <c r="F3033" t="s">
        <v>57</v>
      </c>
      <c r="G3033" t="s">
        <v>97</v>
      </c>
      <c r="H3033">
        <v>743.71</v>
      </c>
      <c r="I3033">
        <v>5</v>
      </c>
      <c r="J3033">
        <v>0.2</v>
      </c>
      <c r="K3033">
        <v>2974.84</v>
      </c>
      <c r="L3033" t="s">
        <v>104</v>
      </c>
      <c r="M3033" t="s">
        <v>111</v>
      </c>
      <c r="N3033" t="s">
        <v>91</v>
      </c>
      <c r="O3033" t="s">
        <v>116</v>
      </c>
      <c r="P3033">
        <v>2</v>
      </c>
      <c r="Q3033">
        <v>1.9</v>
      </c>
      <c r="R3033" t="s">
        <v>30</v>
      </c>
      <c r="S3033" t="s">
        <v>86</v>
      </c>
    </row>
    <row r="3034" spans="1:19" x14ac:dyDescent="0.35">
      <c r="A3034" t="s">
        <v>199</v>
      </c>
      <c r="B3034" t="s">
        <v>4463</v>
      </c>
      <c r="C3034" t="s">
        <v>6836</v>
      </c>
      <c r="D3034" t="s">
        <v>127</v>
      </c>
      <c r="E3034" t="s">
        <v>413</v>
      </c>
      <c r="F3034" t="s">
        <v>47</v>
      </c>
      <c r="G3034" t="s">
        <v>103</v>
      </c>
      <c r="H3034">
        <v>553.15</v>
      </c>
      <c r="I3034">
        <v>13</v>
      </c>
      <c r="J3034">
        <v>0</v>
      </c>
      <c r="K3034">
        <v>7190.95</v>
      </c>
      <c r="L3034" t="s">
        <v>302</v>
      </c>
      <c r="M3034" t="s">
        <v>27</v>
      </c>
      <c r="N3034" t="s">
        <v>59</v>
      </c>
      <c r="O3034" t="s">
        <v>50</v>
      </c>
      <c r="P3034">
        <v>6</v>
      </c>
      <c r="Q3034">
        <v>2.2999999999999998</v>
      </c>
      <c r="R3034" t="s">
        <v>30</v>
      </c>
      <c r="S3034" t="s">
        <v>60</v>
      </c>
    </row>
    <row r="3035" spans="1:19" x14ac:dyDescent="0.35">
      <c r="A3035" t="s">
        <v>6837</v>
      </c>
      <c r="B3035" t="s">
        <v>4288</v>
      </c>
      <c r="C3035" t="s">
        <v>2008</v>
      </c>
      <c r="D3035" t="s">
        <v>72</v>
      </c>
      <c r="E3035" t="s">
        <v>244</v>
      </c>
      <c r="F3035" t="s">
        <v>36</v>
      </c>
      <c r="G3035" t="s">
        <v>129</v>
      </c>
      <c r="H3035">
        <v>30.68</v>
      </c>
      <c r="I3035">
        <v>10</v>
      </c>
      <c r="J3035">
        <v>0</v>
      </c>
      <c r="K3035">
        <v>306.8</v>
      </c>
      <c r="L3035" t="s">
        <v>302</v>
      </c>
      <c r="M3035" t="s">
        <v>84</v>
      </c>
      <c r="N3035" t="s">
        <v>59</v>
      </c>
      <c r="O3035" t="s">
        <v>41</v>
      </c>
      <c r="P3035">
        <v>2</v>
      </c>
      <c r="Q3035">
        <v>1.9</v>
      </c>
      <c r="R3035" t="s">
        <v>30</v>
      </c>
      <c r="S3035" t="s">
        <v>86</v>
      </c>
    </row>
    <row r="3036" spans="1:19" x14ac:dyDescent="0.35">
      <c r="A3036" t="s">
        <v>6838</v>
      </c>
      <c r="B3036" t="s">
        <v>6438</v>
      </c>
      <c r="C3036" t="s">
        <v>6839</v>
      </c>
      <c r="D3036" t="s">
        <v>72</v>
      </c>
      <c r="E3036" t="s">
        <v>533</v>
      </c>
      <c r="F3036" t="s">
        <v>74</v>
      </c>
      <c r="G3036" t="s">
        <v>534</v>
      </c>
      <c r="H3036">
        <v>1313.57</v>
      </c>
      <c r="I3036">
        <v>13</v>
      </c>
      <c r="J3036">
        <v>0</v>
      </c>
      <c r="K3036">
        <v>17076.41</v>
      </c>
      <c r="L3036" t="s">
        <v>142</v>
      </c>
      <c r="M3036" t="s">
        <v>122</v>
      </c>
      <c r="N3036" t="s">
        <v>91</v>
      </c>
      <c r="O3036" t="s">
        <v>77</v>
      </c>
      <c r="P3036">
        <v>13</v>
      </c>
      <c r="Q3036">
        <v>4.5999999999999996</v>
      </c>
      <c r="R3036" t="s">
        <v>30</v>
      </c>
      <c r="S3036" t="s">
        <v>60</v>
      </c>
    </row>
    <row r="3037" spans="1:19" x14ac:dyDescent="0.35">
      <c r="A3037" t="s">
        <v>6840</v>
      </c>
      <c r="B3037" t="s">
        <v>2582</v>
      </c>
      <c r="C3037" t="s">
        <v>6841</v>
      </c>
      <c r="D3037" t="s">
        <v>34</v>
      </c>
      <c r="E3037" t="s">
        <v>96</v>
      </c>
      <c r="F3037" t="s">
        <v>57</v>
      </c>
      <c r="G3037" t="s">
        <v>97</v>
      </c>
      <c r="H3037">
        <v>362.46</v>
      </c>
      <c r="I3037">
        <v>4</v>
      </c>
      <c r="J3037">
        <v>0.25</v>
      </c>
      <c r="K3037">
        <v>1087.3800000000001</v>
      </c>
      <c r="L3037" t="s">
        <v>165</v>
      </c>
      <c r="M3037" t="s">
        <v>111</v>
      </c>
      <c r="N3037" t="s">
        <v>85</v>
      </c>
      <c r="O3037" t="s">
        <v>50</v>
      </c>
      <c r="P3037">
        <v>10</v>
      </c>
      <c r="Q3037">
        <v>4.5999999999999996</v>
      </c>
      <c r="R3037" t="s">
        <v>30</v>
      </c>
      <c r="S3037" t="s">
        <v>52</v>
      </c>
    </row>
    <row r="3038" spans="1:19" x14ac:dyDescent="0.35">
      <c r="A3038" t="s">
        <v>6842</v>
      </c>
      <c r="B3038" t="s">
        <v>3215</v>
      </c>
      <c r="C3038" t="s">
        <v>6590</v>
      </c>
      <c r="D3038" t="s">
        <v>34</v>
      </c>
      <c r="E3038" t="s">
        <v>399</v>
      </c>
      <c r="F3038" t="s">
        <v>24</v>
      </c>
      <c r="G3038" t="s">
        <v>182</v>
      </c>
      <c r="H3038">
        <v>232.63</v>
      </c>
      <c r="I3038">
        <v>8</v>
      </c>
      <c r="J3038">
        <v>0.2</v>
      </c>
      <c r="K3038">
        <v>1488.83</v>
      </c>
      <c r="L3038" t="s">
        <v>165</v>
      </c>
      <c r="M3038" t="s">
        <v>122</v>
      </c>
      <c r="N3038" t="s">
        <v>85</v>
      </c>
      <c r="O3038" t="s">
        <v>92</v>
      </c>
      <c r="P3038">
        <v>5</v>
      </c>
      <c r="Q3038">
        <v>1.4</v>
      </c>
      <c r="R3038" t="s">
        <v>30</v>
      </c>
      <c r="S3038" t="s">
        <v>86</v>
      </c>
    </row>
    <row r="3039" spans="1:19" x14ac:dyDescent="0.35">
      <c r="A3039" t="s">
        <v>6843</v>
      </c>
      <c r="B3039" t="s">
        <v>2298</v>
      </c>
      <c r="C3039" t="s">
        <v>6844</v>
      </c>
      <c r="D3039" t="s">
        <v>22</v>
      </c>
      <c r="E3039" t="s">
        <v>403</v>
      </c>
      <c r="F3039" t="s">
        <v>74</v>
      </c>
      <c r="G3039" t="s">
        <v>148</v>
      </c>
      <c r="H3039">
        <v>383.28</v>
      </c>
      <c r="I3039">
        <v>13</v>
      </c>
      <c r="J3039">
        <v>0.15</v>
      </c>
      <c r="K3039">
        <v>4235.24</v>
      </c>
      <c r="L3039" t="s">
        <v>83</v>
      </c>
      <c r="M3039" t="s">
        <v>90</v>
      </c>
      <c r="N3039" t="s">
        <v>40</v>
      </c>
      <c r="O3039" t="s">
        <v>123</v>
      </c>
      <c r="P3039">
        <v>4</v>
      </c>
      <c r="Q3039">
        <v>1.6</v>
      </c>
      <c r="R3039" t="s">
        <v>112</v>
      </c>
      <c r="S3039" t="s">
        <v>60</v>
      </c>
    </row>
    <row r="3040" spans="1:19" x14ac:dyDescent="0.35">
      <c r="A3040" t="s">
        <v>6845</v>
      </c>
      <c r="B3040" t="s">
        <v>868</v>
      </c>
      <c r="C3040" t="s">
        <v>6846</v>
      </c>
      <c r="D3040" t="s">
        <v>72</v>
      </c>
      <c r="E3040" t="s">
        <v>209</v>
      </c>
      <c r="F3040" t="s">
        <v>47</v>
      </c>
      <c r="G3040" t="s">
        <v>210</v>
      </c>
      <c r="H3040">
        <v>416.5</v>
      </c>
      <c r="I3040">
        <v>12</v>
      </c>
      <c r="J3040">
        <v>0.15</v>
      </c>
      <c r="K3040">
        <v>4248.3</v>
      </c>
      <c r="L3040" t="s">
        <v>165</v>
      </c>
      <c r="M3040" t="s">
        <v>183</v>
      </c>
      <c r="N3040" t="s">
        <v>172</v>
      </c>
      <c r="O3040" t="s">
        <v>105</v>
      </c>
      <c r="P3040">
        <v>11</v>
      </c>
      <c r="Q3040">
        <v>4.4000000000000004</v>
      </c>
      <c r="R3040" t="s">
        <v>30</v>
      </c>
      <c r="S3040" t="s">
        <v>86</v>
      </c>
    </row>
    <row r="3041" spans="1:19" x14ac:dyDescent="0.35">
      <c r="A3041" t="s">
        <v>6847</v>
      </c>
      <c r="B3041" t="s">
        <v>4989</v>
      </c>
      <c r="C3041" t="s">
        <v>6848</v>
      </c>
      <c r="D3041" t="s">
        <v>127</v>
      </c>
      <c r="E3041" t="s">
        <v>161</v>
      </c>
      <c r="F3041" t="s">
        <v>74</v>
      </c>
      <c r="G3041" t="s">
        <v>148</v>
      </c>
      <c r="H3041">
        <v>1899.57</v>
      </c>
      <c r="I3041">
        <v>5</v>
      </c>
      <c r="J3041">
        <v>0.15</v>
      </c>
      <c r="K3041">
        <v>8073.17</v>
      </c>
      <c r="L3041" t="s">
        <v>76</v>
      </c>
      <c r="M3041" t="s">
        <v>122</v>
      </c>
      <c r="N3041" t="s">
        <v>85</v>
      </c>
      <c r="O3041" t="s">
        <v>116</v>
      </c>
      <c r="P3041">
        <v>10</v>
      </c>
      <c r="Q3041">
        <v>2.6</v>
      </c>
      <c r="R3041" t="s">
        <v>202</v>
      </c>
      <c r="S3041" t="s">
        <v>60</v>
      </c>
    </row>
    <row r="3042" spans="1:19" x14ac:dyDescent="0.35">
      <c r="A3042" t="s">
        <v>6849</v>
      </c>
      <c r="B3042" t="s">
        <v>2346</v>
      </c>
      <c r="C3042" t="s">
        <v>6850</v>
      </c>
      <c r="D3042" t="s">
        <v>127</v>
      </c>
      <c r="E3042" t="s">
        <v>109</v>
      </c>
      <c r="F3042" t="s">
        <v>74</v>
      </c>
      <c r="G3042" t="s">
        <v>110</v>
      </c>
      <c r="H3042">
        <v>2350.0300000000002</v>
      </c>
      <c r="I3042">
        <v>10</v>
      </c>
      <c r="J3042">
        <v>0.25</v>
      </c>
      <c r="K3042">
        <v>17625.23</v>
      </c>
      <c r="L3042" t="s">
        <v>76</v>
      </c>
      <c r="M3042" t="s">
        <v>183</v>
      </c>
      <c r="N3042" t="s">
        <v>91</v>
      </c>
      <c r="O3042" t="s">
        <v>77</v>
      </c>
      <c r="P3042">
        <v>5</v>
      </c>
      <c r="Q3042">
        <v>1.7</v>
      </c>
      <c r="R3042" t="s">
        <v>30</v>
      </c>
      <c r="S3042" t="s">
        <v>60</v>
      </c>
    </row>
    <row r="3043" spans="1:19" x14ac:dyDescent="0.35">
      <c r="A3043" t="s">
        <v>6851</v>
      </c>
      <c r="B3043" t="s">
        <v>3600</v>
      </c>
      <c r="C3043" t="s">
        <v>6852</v>
      </c>
      <c r="D3043" t="s">
        <v>64</v>
      </c>
      <c r="E3043" t="s">
        <v>306</v>
      </c>
      <c r="F3043" t="s">
        <v>36</v>
      </c>
      <c r="G3043" t="s">
        <v>259</v>
      </c>
      <c r="H3043">
        <v>42.15</v>
      </c>
      <c r="I3043">
        <v>12</v>
      </c>
      <c r="J3043">
        <v>0.2</v>
      </c>
      <c r="K3043">
        <v>404.64</v>
      </c>
      <c r="L3043" t="s">
        <v>83</v>
      </c>
      <c r="M3043" t="s">
        <v>84</v>
      </c>
      <c r="N3043" t="s">
        <v>172</v>
      </c>
      <c r="O3043" t="s">
        <v>92</v>
      </c>
      <c r="P3043">
        <v>2</v>
      </c>
      <c r="Q3043">
        <v>3</v>
      </c>
      <c r="R3043" t="s">
        <v>30</v>
      </c>
      <c r="S3043" t="s">
        <v>60</v>
      </c>
    </row>
    <row r="3044" spans="1:19" x14ac:dyDescent="0.35">
      <c r="A3044" t="s">
        <v>6853</v>
      </c>
      <c r="B3044" t="s">
        <v>5579</v>
      </c>
      <c r="C3044" t="s">
        <v>6854</v>
      </c>
      <c r="D3044" t="s">
        <v>127</v>
      </c>
      <c r="E3044" t="s">
        <v>413</v>
      </c>
      <c r="F3044" t="s">
        <v>47</v>
      </c>
      <c r="G3044" t="s">
        <v>103</v>
      </c>
      <c r="H3044">
        <v>399.13</v>
      </c>
      <c r="I3044">
        <v>8</v>
      </c>
      <c r="J3044">
        <v>0.1</v>
      </c>
      <c r="K3044">
        <v>2873.74</v>
      </c>
      <c r="L3044" t="s">
        <v>49</v>
      </c>
      <c r="M3044" t="s">
        <v>39</v>
      </c>
      <c r="N3044" t="s">
        <v>85</v>
      </c>
      <c r="O3044" t="s">
        <v>29</v>
      </c>
      <c r="P3044">
        <v>8</v>
      </c>
      <c r="Q3044">
        <v>2.7</v>
      </c>
      <c r="R3044" t="s">
        <v>30</v>
      </c>
      <c r="S3044" t="s">
        <v>294</v>
      </c>
    </row>
    <row r="3045" spans="1:19" x14ac:dyDescent="0.35">
      <c r="A3045" t="s">
        <v>6855</v>
      </c>
      <c r="B3045" t="s">
        <v>2267</v>
      </c>
      <c r="C3045" t="s">
        <v>2067</v>
      </c>
      <c r="D3045" t="s">
        <v>157</v>
      </c>
      <c r="E3045" t="s">
        <v>872</v>
      </c>
      <c r="F3045" t="s">
        <v>36</v>
      </c>
      <c r="G3045" t="s">
        <v>873</v>
      </c>
      <c r="H3045">
        <v>10.84</v>
      </c>
      <c r="I3045">
        <v>9</v>
      </c>
      <c r="J3045">
        <v>0.15</v>
      </c>
      <c r="K3045">
        <v>82.93</v>
      </c>
      <c r="L3045" t="s">
        <v>38</v>
      </c>
      <c r="M3045" t="s">
        <v>90</v>
      </c>
      <c r="N3045" t="s">
        <v>85</v>
      </c>
      <c r="O3045" t="s">
        <v>50</v>
      </c>
      <c r="P3045">
        <v>8</v>
      </c>
      <c r="Q3045">
        <v>1.9</v>
      </c>
      <c r="R3045" t="s">
        <v>30</v>
      </c>
      <c r="S3045" t="s">
        <v>60</v>
      </c>
    </row>
    <row r="3046" spans="1:19" x14ac:dyDescent="0.35">
      <c r="A3046" t="s">
        <v>6856</v>
      </c>
      <c r="B3046" t="s">
        <v>1925</v>
      </c>
      <c r="C3046" t="s">
        <v>1639</v>
      </c>
      <c r="D3046" t="s">
        <v>22</v>
      </c>
      <c r="E3046" t="s">
        <v>56</v>
      </c>
      <c r="F3046" t="s">
        <v>57</v>
      </c>
      <c r="G3046" t="s">
        <v>58</v>
      </c>
      <c r="H3046">
        <v>250.32</v>
      </c>
      <c r="I3046">
        <v>4</v>
      </c>
      <c r="J3046">
        <v>0</v>
      </c>
      <c r="K3046">
        <v>1001.28</v>
      </c>
      <c r="L3046" t="s">
        <v>26</v>
      </c>
      <c r="M3046" t="s">
        <v>39</v>
      </c>
      <c r="N3046" t="s">
        <v>40</v>
      </c>
      <c r="O3046" t="s">
        <v>41</v>
      </c>
      <c r="P3046">
        <v>6</v>
      </c>
      <c r="Q3046">
        <v>3.9</v>
      </c>
      <c r="R3046" t="s">
        <v>30</v>
      </c>
      <c r="S3046" t="s">
        <v>52</v>
      </c>
    </row>
    <row r="3047" spans="1:19" x14ac:dyDescent="0.35">
      <c r="A3047" t="s">
        <v>6857</v>
      </c>
      <c r="B3047" t="s">
        <v>2271</v>
      </c>
      <c r="C3047" t="s">
        <v>6858</v>
      </c>
      <c r="D3047" t="s">
        <v>72</v>
      </c>
      <c r="E3047" t="s">
        <v>281</v>
      </c>
      <c r="F3047" t="s">
        <v>74</v>
      </c>
      <c r="G3047" t="s">
        <v>110</v>
      </c>
      <c r="H3047">
        <v>1346.05</v>
      </c>
      <c r="I3047">
        <v>7</v>
      </c>
      <c r="J3047">
        <v>0.15</v>
      </c>
      <c r="K3047">
        <v>8009</v>
      </c>
      <c r="L3047" t="s">
        <v>76</v>
      </c>
      <c r="M3047" t="s">
        <v>111</v>
      </c>
      <c r="N3047" t="s">
        <v>28</v>
      </c>
      <c r="O3047" t="s">
        <v>29</v>
      </c>
      <c r="P3047">
        <v>3</v>
      </c>
      <c r="Q3047">
        <v>3.5</v>
      </c>
      <c r="R3047" t="s">
        <v>30</v>
      </c>
      <c r="S3047" t="s">
        <v>52</v>
      </c>
    </row>
    <row r="3048" spans="1:19" x14ac:dyDescent="0.35">
      <c r="A3048" t="s">
        <v>6859</v>
      </c>
      <c r="B3048" t="s">
        <v>2378</v>
      </c>
      <c r="C3048" t="s">
        <v>6860</v>
      </c>
      <c r="D3048" t="s">
        <v>127</v>
      </c>
      <c r="E3048" t="s">
        <v>102</v>
      </c>
      <c r="F3048" t="s">
        <v>47</v>
      </c>
      <c r="G3048" t="s">
        <v>103</v>
      </c>
      <c r="H3048">
        <v>248.58</v>
      </c>
      <c r="I3048">
        <v>2</v>
      </c>
      <c r="J3048">
        <v>0.05</v>
      </c>
      <c r="K3048">
        <v>472.3</v>
      </c>
      <c r="L3048" t="s">
        <v>104</v>
      </c>
      <c r="M3048" t="s">
        <v>122</v>
      </c>
      <c r="N3048" t="s">
        <v>40</v>
      </c>
      <c r="O3048" t="s">
        <v>77</v>
      </c>
      <c r="P3048">
        <v>4</v>
      </c>
      <c r="Q3048">
        <v>1.4</v>
      </c>
      <c r="R3048" t="s">
        <v>30</v>
      </c>
      <c r="S3048" t="s">
        <v>60</v>
      </c>
    </row>
    <row r="3049" spans="1:19" x14ac:dyDescent="0.35">
      <c r="A3049" t="s">
        <v>6861</v>
      </c>
      <c r="B3049" t="s">
        <v>587</v>
      </c>
      <c r="C3049" t="s">
        <v>6862</v>
      </c>
      <c r="D3049" t="s">
        <v>34</v>
      </c>
      <c r="E3049" t="s">
        <v>96</v>
      </c>
      <c r="F3049" t="s">
        <v>57</v>
      </c>
      <c r="G3049" t="s">
        <v>97</v>
      </c>
      <c r="H3049">
        <v>355.15</v>
      </c>
      <c r="I3049">
        <v>6</v>
      </c>
      <c r="J3049">
        <v>0</v>
      </c>
      <c r="K3049">
        <v>2130.9</v>
      </c>
      <c r="L3049" t="s">
        <v>76</v>
      </c>
      <c r="M3049" t="s">
        <v>84</v>
      </c>
      <c r="N3049" t="s">
        <v>91</v>
      </c>
      <c r="O3049" t="s">
        <v>92</v>
      </c>
      <c r="P3049">
        <v>1</v>
      </c>
      <c r="Q3049">
        <v>4.7</v>
      </c>
      <c r="R3049" t="s">
        <v>51</v>
      </c>
      <c r="S3049" t="s">
        <v>60</v>
      </c>
    </row>
    <row r="3050" spans="1:19" x14ac:dyDescent="0.35">
      <c r="A3050" t="s">
        <v>6863</v>
      </c>
      <c r="B3050" t="s">
        <v>2426</v>
      </c>
      <c r="C3050" t="s">
        <v>6864</v>
      </c>
      <c r="D3050" t="s">
        <v>34</v>
      </c>
      <c r="E3050" t="s">
        <v>281</v>
      </c>
      <c r="F3050" t="s">
        <v>74</v>
      </c>
      <c r="G3050" t="s">
        <v>110</v>
      </c>
      <c r="H3050">
        <v>966.86</v>
      </c>
      <c r="I3050">
        <v>8</v>
      </c>
      <c r="J3050">
        <v>0.2</v>
      </c>
      <c r="K3050">
        <v>6187.9</v>
      </c>
      <c r="L3050" t="s">
        <v>38</v>
      </c>
      <c r="M3050" t="s">
        <v>39</v>
      </c>
      <c r="N3050" t="s">
        <v>172</v>
      </c>
      <c r="O3050" t="s">
        <v>105</v>
      </c>
      <c r="P3050">
        <v>9</v>
      </c>
      <c r="Q3050">
        <v>3.2</v>
      </c>
      <c r="R3050" t="s">
        <v>30</v>
      </c>
      <c r="S3050" t="s">
        <v>60</v>
      </c>
    </row>
    <row r="3051" spans="1:19" x14ac:dyDescent="0.35">
      <c r="A3051" t="s">
        <v>6865</v>
      </c>
      <c r="B3051" t="s">
        <v>1306</v>
      </c>
      <c r="C3051" t="s">
        <v>6866</v>
      </c>
      <c r="D3051" t="s">
        <v>72</v>
      </c>
      <c r="E3051" t="s">
        <v>344</v>
      </c>
      <c r="F3051" t="s">
        <v>24</v>
      </c>
      <c r="G3051" t="s">
        <v>345</v>
      </c>
      <c r="H3051">
        <v>271.19</v>
      </c>
      <c r="I3051">
        <v>12</v>
      </c>
      <c r="J3051">
        <v>0.1</v>
      </c>
      <c r="K3051">
        <v>2928.85</v>
      </c>
      <c r="L3051" t="s">
        <v>165</v>
      </c>
      <c r="M3051" t="s">
        <v>84</v>
      </c>
      <c r="N3051" t="s">
        <v>68</v>
      </c>
      <c r="O3051" t="s">
        <v>50</v>
      </c>
      <c r="P3051">
        <v>10</v>
      </c>
      <c r="Q3051">
        <v>2</v>
      </c>
      <c r="R3051" t="s">
        <v>30</v>
      </c>
      <c r="S3051" t="s">
        <v>60</v>
      </c>
    </row>
    <row r="3052" spans="1:19" x14ac:dyDescent="0.35">
      <c r="A3052" t="s">
        <v>6867</v>
      </c>
      <c r="B3052" t="s">
        <v>2691</v>
      </c>
      <c r="C3052" t="s">
        <v>6868</v>
      </c>
      <c r="D3052" t="s">
        <v>34</v>
      </c>
      <c r="E3052" t="s">
        <v>81</v>
      </c>
      <c r="F3052" t="s">
        <v>57</v>
      </c>
      <c r="G3052" t="s">
        <v>82</v>
      </c>
      <c r="H3052">
        <v>521.53</v>
      </c>
      <c r="I3052">
        <v>7</v>
      </c>
      <c r="J3052">
        <v>0.3</v>
      </c>
      <c r="K3052">
        <v>2555.5</v>
      </c>
      <c r="L3052" t="s">
        <v>83</v>
      </c>
      <c r="M3052" t="s">
        <v>39</v>
      </c>
      <c r="N3052" t="s">
        <v>91</v>
      </c>
      <c r="O3052" t="s">
        <v>41</v>
      </c>
      <c r="P3052">
        <v>5</v>
      </c>
      <c r="Q3052">
        <v>1.8</v>
      </c>
      <c r="R3052" t="s">
        <v>30</v>
      </c>
      <c r="S3052" t="s">
        <v>60</v>
      </c>
    </row>
    <row r="3053" spans="1:19" x14ac:dyDescent="0.35">
      <c r="A3053" t="s">
        <v>6869</v>
      </c>
      <c r="B3053" t="s">
        <v>2978</v>
      </c>
      <c r="C3053" t="s">
        <v>6870</v>
      </c>
      <c r="D3053" t="s">
        <v>22</v>
      </c>
      <c r="E3053" t="s">
        <v>281</v>
      </c>
      <c r="F3053" t="s">
        <v>74</v>
      </c>
      <c r="G3053" t="s">
        <v>110</v>
      </c>
      <c r="H3053">
        <v>108.1</v>
      </c>
      <c r="I3053">
        <v>7</v>
      </c>
      <c r="J3053">
        <v>0</v>
      </c>
      <c r="K3053">
        <v>756.7</v>
      </c>
      <c r="L3053" t="s">
        <v>104</v>
      </c>
      <c r="M3053" t="s">
        <v>111</v>
      </c>
      <c r="N3053" t="s">
        <v>172</v>
      </c>
      <c r="O3053" t="s">
        <v>77</v>
      </c>
      <c r="P3053">
        <v>8</v>
      </c>
      <c r="Q3053">
        <v>1.5</v>
      </c>
      <c r="R3053" t="s">
        <v>30</v>
      </c>
      <c r="S3053" t="s">
        <v>86</v>
      </c>
    </row>
    <row r="3054" spans="1:19" x14ac:dyDescent="0.35">
      <c r="A3054" t="s">
        <v>6871</v>
      </c>
      <c r="B3054" t="s">
        <v>2064</v>
      </c>
      <c r="C3054" t="s">
        <v>2136</v>
      </c>
      <c r="D3054" t="s">
        <v>64</v>
      </c>
      <c r="E3054" t="s">
        <v>227</v>
      </c>
      <c r="F3054" t="s">
        <v>47</v>
      </c>
      <c r="G3054" t="s">
        <v>228</v>
      </c>
      <c r="H3054">
        <v>201.48</v>
      </c>
      <c r="I3054">
        <v>8</v>
      </c>
      <c r="J3054">
        <v>0.1</v>
      </c>
      <c r="K3054">
        <v>1450.66</v>
      </c>
      <c r="L3054" t="s">
        <v>165</v>
      </c>
      <c r="M3054" t="s">
        <v>134</v>
      </c>
      <c r="N3054" t="s">
        <v>166</v>
      </c>
      <c r="O3054" t="s">
        <v>77</v>
      </c>
      <c r="P3054">
        <v>3</v>
      </c>
      <c r="Q3054">
        <v>2.7</v>
      </c>
      <c r="R3054" t="s">
        <v>30</v>
      </c>
      <c r="S3054" t="s">
        <v>86</v>
      </c>
    </row>
    <row r="3055" spans="1:19" x14ac:dyDescent="0.35">
      <c r="A3055" t="s">
        <v>6872</v>
      </c>
      <c r="B3055" t="s">
        <v>5109</v>
      </c>
      <c r="C3055" t="s">
        <v>6873</v>
      </c>
      <c r="D3055" t="s">
        <v>64</v>
      </c>
      <c r="E3055" t="s">
        <v>1182</v>
      </c>
      <c r="F3055" t="s">
        <v>66</v>
      </c>
      <c r="G3055" t="s">
        <v>446</v>
      </c>
      <c r="H3055">
        <v>331.89</v>
      </c>
      <c r="I3055">
        <v>7</v>
      </c>
      <c r="J3055">
        <v>0.05</v>
      </c>
      <c r="K3055">
        <v>2207.0700000000002</v>
      </c>
      <c r="L3055" t="s">
        <v>165</v>
      </c>
      <c r="M3055" t="s">
        <v>134</v>
      </c>
      <c r="N3055" t="s">
        <v>172</v>
      </c>
      <c r="O3055" t="s">
        <v>50</v>
      </c>
      <c r="P3055">
        <v>4</v>
      </c>
      <c r="Q3055">
        <v>1.5</v>
      </c>
      <c r="R3055" t="s">
        <v>30</v>
      </c>
      <c r="S3055" t="s">
        <v>60</v>
      </c>
    </row>
    <row r="3056" spans="1:19" x14ac:dyDescent="0.35">
      <c r="A3056" t="s">
        <v>6874</v>
      </c>
      <c r="B3056" t="s">
        <v>1131</v>
      </c>
      <c r="C3056" t="s">
        <v>6875</v>
      </c>
      <c r="D3056" t="s">
        <v>157</v>
      </c>
      <c r="E3056" t="s">
        <v>244</v>
      </c>
      <c r="F3056" t="s">
        <v>36</v>
      </c>
      <c r="G3056" t="s">
        <v>129</v>
      </c>
      <c r="H3056">
        <v>30.13</v>
      </c>
      <c r="I3056">
        <v>5</v>
      </c>
      <c r="J3056">
        <v>0</v>
      </c>
      <c r="K3056">
        <v>150.65</v>
      </c>
      <c r="L3056" t="s">
        <v>98</v>
      </c>
      <c r="M3056" t="s">
        <v>27</v>
      </c>
      <c r="N3056" t="s">
        <v>172</v>
      </c>
      <c r="O3056" t="s">
        <v>50</v>
      </c>
      <c r="P3056">
        <v>4</v>
      </c>
      <c r="Q3056">
        <v>2.7</v>
      </c>
      <c r="R3056" t="s">
        <v>30</v>
      </c>
      <c r="S3056" t="s">
        <v>52</v>
      </c>
    </row>
    <row r="3057" spans="1:19" x14ac:dyDescent="0.35">
      <c r="A3057" t="s">
        <v>6876</v>
      </c>
      <c r="B3057" t="s">
        <v>5487</v>
      </c>
      <c r="C3057" t="s">
        <v>5355</v>
      </c>
      <c r="D3057" t="s">
        <v>34</v>
      </c>
      <c r="E3057" t="s">
        <v>274</v>
      </c>
      <c r="F3057" t="s">
        <v>74</v>
      </c>
      <c r="G3057" t="s">
        <v>75</v>
      </c>
      <c r="H3057">
        <v>1738.75</v>
      </c>
      <c r="I3057">
        <v>7</v>
      </c>
      <c r="J3057">
        <v>0.05</v>
      </c>
      <c r="K3057">
        <v>11562.69</v>
      </c>
      <c r="L3057" t="s">
        <v>302</v>
      </c>
      <c r="M3057" t="s">
        <v>90</v>
      </c>
      <c r="N3057" t="s">
        <v>166</v>
      </c>
      <c r="O3057" t="s">
        <v>105</v>
      </c>
      <c r="P3057">
        <v>8</v>
      </c>
      <c r="Q3057">
        <v>1.6</v>
      </c>
      <c r="R3057" t="s">
        <v>30</v>
      </c>
      <c r="S3057" t="s">
        <v>60</v>
      </c>
    </row>
    <row r="3058" spans="1:19" x14ac:dyDescent="0.35">
      <c r="A3058" t="s">
        <v>6877</v>
      </c>
      <c r="B3058" t="s">
        <v>339</v>
      </c>
      <c r="C3058" t="s">
        <v>6724</v>
      </c>
      <c r="D3058" t="s">
        <v>157</v>
      </c>
      <c r="E3058" t="s">
        <v>231</v>
      </c>
      <c r="F3058" t="s">
        <v>57</v>
      </c>
      <c r="G3058" t="s">
        <v>232</v>
      </c>
      <c r="H3058">
        <v>42.58</v>
      </c>
      <c r="I3058">
        <v>13</v>
      </c>
      <c r="J3058">
        <v>0</v>
      </c>
      <c r="K3058">
        <v>553.54</v>
      </c>
      <c r="L3058" t="s">
        <v>76</v>
      </c>
      <c r="M3058" t="s">
        <v>39</v>
      </c>
      <c r="N3058" t="s">
        <v>28</v>
      </c>
      <c r="O3058" t="s">
        <v>92</v>
      </c>
      <c r="P3058">
        <v>12</v>
      </c>
      <c r="Q3058">
        <v>3.6</v>
      </c>
      <c r="R3058" t="s">
        <v>30</v>
      </c>
      <c r="S3058" t="s">
        <v>52</v>
      </c>
    </row>
    <row r="3059" spans="1:19" x14ac:dyDescent="0.35">
      <c r="A3059" t="s">
        <v>6878</v>
      </c>
      <c r="B3059" t="s">
        <v>2862</v>
      </c>
      <c r="C3059" t="s">
        <v>6211</v>
      </c>
      <c r="D3059" t="s">
        <v>34</v>
      </c>
      <c r="E3059" t="s">
        <v>231</v>
      </c>
      <c r="F3059" t="s">
        <v>57</v>
      </c>
      <c r="G3059" t="s">
        <v>232</v>
      </c>
      <c r="H3059">
        <v>757.24</v>
      </c>
      <c r="I3059">
        <v>14</v>
      </c>
      <c r="J3059">
        <v>0</v>
      </c>
      <c r="K3059">
        <v>10601.36</v>
      </c>
      <c r="L3059" t="s">
        <v>26</v>
      </c>
      <c r="M3059" t="s">
        <v>84</v>
      </c>
      <c r="N3059" t="s">
        <v>85</v>
      </c>
      <c r="O3059" t="s">
        <v>29</v>
      </c>
      <c r="P3059">
        <v>9</v>
      </c>
      <c r="Q3059">
        <v>4.0999999999999996</v>
      </c>
      <c r="R3059" t="s">
        <v>30</v>
      </c>
    </row>
    <row r="3060" spans="1:19" x14ac:dyDescent="0.35">
      <c r="A3060" t="s">
        <v>6879</v>
      </c>
      <c r="B3060" t="s">
        <v>342</v>
      </c>
      <c r="C3060" t="s">
        <v>6880</v>
      </c>
      <c r="D3060" t="s">
        <v>64</v>
      </c>
      <c r="E3060" t="s">
        <v>193</v>
      </c>
      <c r="F3060" t="s">
        <v>24</v>
      </c>
      <c r="G3060" t="s">
        <v>194</v>
      </c>
      <c r="H3060">
        <v>187.67</v>
      </c>
      <c r="I3060">
        <v>10</v>
      </c>
      <c r="J3060">
        <v>0</v>
      </c>
      <c r="K3060">
        <v>1876.7</v>
      </c>
      <c r="L3060" t="s">
        <v>302</v>
      </c>
      <c r="M3060" t="s">
        <v>39</v>
      </c>
      <c r="N3060" t="s">
        <v>68</v>
      </c>
      <c r="O3060" t="s">
        <v>50</v>
      </c>
      <c r="P3060">
        <v>3</v>
      </c>
      <c r="Q3060">
        <v>3.2</v>
      </c>
      <c r="R3060" t="s">
        <v>202</v>
      </c>
      <c r="S3060" t="s">
        <v>60</v>
      </c>
    </row>
    <row r="3061" spans="1:19" x14ac:dyDescent="0.35">
      <c r="A3061" t="s">
        <v>6881</v>
      </c>
      <c r="B3061" t="s">
        <v>563</v>
      </c>
      <c r="C3061" t="s">
        <v>6882</v>
      </c>
      <c r="D3061" t="s">
        <v>72</v>
      </c>
      <c r="E3061" t="s">
        <v>293</v>
      </c>
      <c r="F3061" t="s">
        <v>74</v>
      </c>
      <c r="G3061" t="s">
        <v>110</v>
      </c>
      <c r="H3061">
        <v>605.38</v>
      </c>
      <c r="I3061">
        <v>3</v>
      </c>
      <c r="J3061">
        <v>0</v>
      </c>
      <c r="K3061">
        <v>1816.14</v>
      </c>
      <c r="L3061" t="s">
        <v>98</v>
      </c>
      <c r="M3061" t="s">
        <v>84</v>
      </c>
      <c r="N3061" t="s">
        <v>68</v>
      </c>
      <c r="O3061" t="s">
        <v>50</v>
      </c>
      <c r="P3061">
        <v>7</v>
      </c>
      <c r="Q3061">
        <v>3.7</v>
      </c>
      <c r="R3061" t="s">
        <v>51</v>
      </c>
      <c r="S3061" t="s">
        <v>52</v>
      </c>
    </row>
    <row r="3062" spans="1:19" x14ac:dyDescent="0.35">
      <c r="A3062" t="s">
        <v>6883</v>
      </c>
      <c r="B3062" t="s">
        <v>425</v>
      </c>
      <c r="C3062" t="s">
        <v>5811</v>
      </c>
      <c r="D3062" t="s">
        <v>64</v>
      </c>
      <c r="E3062" t="s">
        <v>293</v>
      </c>
      <c r="F3062" t="s">
        <v>74</v>
      </c>
      <c r="G3062" t="s">
        <v>110</v>
      </c>
      <c r="H3062">
        <v>1868.19</v>
      </c>
      <c r="I3062">
        <v>5</v>
      </c>
      <c r="J3062">
        <v>0.15</v>
      </c>
      <c r="K3062">
        <v>7939.81</v>
      </c>
      <c r="L3062" t="s">
        <v>38</v>
      </c>
      <c r="M3062" t="s">
        <v>84</v>
      </c>
      <c r="N3062" t="s">
        <v>166</v>
      </c>
      <c r="O3062" t="s">
        <v>50</v>
      </c>
      <c r="P3062">
        <v>9</v>
      </c>
      <c r="Q3062">
        <v>4.8</v>
      </c>
      <c r="R3062" t="s">
        <v>30</v>
      </c>
      <c r="S3062" t="s">
        <v>86</v>
      </c>
    </row>
    <row r="3063" spans="1:19" x14ac:dyDescent="0.35">
      <c r="A3063" t="s">
        <v>6884</v>
      </c>
      <c r="B3063" t="s">
        <v>1052</v>
      </c>
      <c r="C3063" t="s">
        <v>6885</v>
      </c>
      <c r="D3063" t="s">
        <v>157</v>
      </c>
      <c r="E3063" t="s">
        <v>23</v>
      </c>
      <c r="F3063" t="s">
        <v>24</v>
      </c>
      <c r="G3063" t="s">
        <v>25</v>
      </c>
      <c r="H3063">
        <v>507.09</v>
      </c>
      <c r="I3063">
        <v>7</v>
      </c>
      <c r="J3063">
        <v>0</v>
      </c>
      <c r="K3063">
        <v>3549.63</v>
      </c>
      <c r="L3063" t="s">
        <v>104</v>
      </c>
      <c r="M3063" t="s">
        <v>90</v>
      </c>
      <c r="N3063" t="s">
        <v>85</v>
      </c>
      <c r="O3063" t="s">
        <v>41</v>
      </c>
      <c r="P3063">
        <v>2</v>
      </c>
      <c r="Q3063">
        <v>3.6</v>
      </c>
      <c r="R3063" t="s">
        <v>30</v>
      </c>
      <c r="S3063" t="s">
        <v>52</v>
      </c>
    </row>
    <row r="3064" spans="1:19" x14ac:dyDescent="0.35">
      <c r="A3064" t="s">
        <v>6886</v>
      </c>
      <c r="B3064" t="s">
        <v>507</v>
      </c>
      <c r="C3064" t="s">
        <v>6887</v>
      </c>
      <c r="D3064" t="s">
        <v>22</v>
      </c>
      <c r="E3064" t="s">
        <v>138</v>
      </c>
      <c r="F3064" t="s">
        <v>24</v>
      </c>
      <c r="G3064" t="s">
        <v>133</v>
      </c>
      <c r="H3064">
        <v>494.19</v>
      </c>
      <c r="I3064">
        <v>9</v>
      </c>
      <c r="J3064">
        <v>0.1</v>
      </c>
      <c r="K3064">
        <v>4002.94</v>
      </c>
      <c r="L3064" t="s">
        <v>98</v>
      </c>
      <c r="M3064" t="s">
        <v>39</v>
      </c>
      <c r="N3064" t="s">
        <v>91</v>
      </c>
      <c r="O3064" t="s">
        <v>116</v>
      </c>
      <c r="P3064">
        <v>4</v>
      </c>
      <c r="Q3064">
        <v>2.5</v>
      </c>
      <c r="R3064" t="s">
        <v>30</v>
      </c>
      <c r="S3064" t="s">
        <v>60</v>
      </c>
    </row>
    <row r="3065" spans="1:19" x14ac:dyDescent="0.35">
      <c r="A3065" t="s">
        <v>6888</v>
      </c>
      <c r="B3065" t="s">
        <v>2130</v>
      </c>
      <c r="C3065" t="s">
        <v>6889</v>
      </c>
      <c r="D3065" t="s">
        <v>157</v>
      </c>
      <c r="E3065" t="s">
        <v>351</v>
      </c>
      <c r="F3065" t="s">
        <v>57</v>
      </c>
      <c r="G3065" t="s">
        <v>289</v>
      </c>
      <c r="H3065">
        <v>27</v>
      </c>
      <c r="I3065">
        <v>2</v>
      </c>
      <c r="J3065">
        <v>0.2</v>
      </c>
      <c r="K3065">
        <v>43.2</v>
      </c>
      <c r="L3065" t="s">
        <v>302</v>
      </c>
      <c r="M3065" t="s">
        <v>27</v>
      </c>
      <c r="N3065" t="s">
        <v>59</v>
      </c>
      <c r="O3065" t="s">
        <v>41</v>
      </c>
      <c r="P3065">
        <v>3</v>
      </c>
      <c r="Q3065">
        <v>2.8</v>
      </c>
      <c r="R3065" t="s">
        <v>30</v>
      </c>
      <c r="S3065" t="s">
        <v>60</v>
      </c>
    </row>
    <row r="3066" spans="1:19" x14ac:dyDescent="0.35">
      <c r="A3066" t="s">
        <v>6890</v>
      </c>
      <c r="B3066" t="s">
        <v>504</v>
      </c>
      <c r="C3066" t="s">
        <v>6891</v>
      </c>
      <c r="D3066" t="s">
        <v>22</v>
      </c>
      <c r="E3066" t="s">
        <v>266</v>
      </c>
      <c r="F3066" t="s">
        <v>24</v>
      </c>
      <c r="G3066" t="s">
        <v>267</v>
      </c>
      <c r="H3066">
        <v>451.02</v>
      </c>
      <c r="I3066">
        <v>4</v>
      </c>
      <c r="J3066">
        <v>0.1</v>
      </c>
      <c r="K3066">
        <v>1623.67</v>
      </c>
      <c r="L3066" t="s">
        <v>83</v>
      </c>
      <c r="M3066" t="s">
        <v>27</v>
      </c>
      <c r="N3066" t="s">
        <v>91</v>
      </c>
      <c r="O3066" t="s">
        <v>41</v>
      </c>
      <c r="P3066">
        <v>8</v>
      </c>
      <c r="Q3066">
        <v>4.4000000000000004</v>
      </c>
      <c r="R3066" t="s">
        <v>30</v>
      </c>
      <c r="S3066" t="s">
        <v>60</v>
      </c>
    </row>
    <row r="3067" spans="1:19" x14ac:dyDescent="0.35">
      <c r="A3067" t="s">
        <v>6892</v>
      </c>
      <c r="B3067" t="s">
        <v>5033</v>
      </c>
      <c r="C3067" t="s">
        <v>2157</v>
      </c>
      <c r="D3067" t="s">
        <v>157</v>
      </c>
      <c r="E3067" t="s">
        <v>23</v>
      </c>
      <c r="F3067" t="s">
        <v>24</v>
      </c>
      <c r="G3067" t="s">
        <v>25</v>
      </c>
      <c r="H3067">
        <v>172.26</v>
      </c>
      <c r="J3067">
        <v>0.25</v>
      </c>
      <c r="L3067" t="s">
        <v>104</v>
      </c>
      <c r="M3067" t="s">
        <v>39</v>
      </c>
      <c r="N3067" t="s">
        <v>166</v>
      </c>
      <c r="O3067" t="s">
        <v>41</v>
      </c>
      <c r="P3067">
        <v>4</v>
      </c>
      <c r="Q3067">
        <v>1.5</v>
      </c>
      <c r="R3067" t="s">
        <v>30</v>
      </c>
      <c r="S3067" t="s">
        <v>60</v>
      </c>
    </row>
    <row r="3068" spans="1:19" x14ac:dyDescent="0.35">
      <c r="A3068" t="s">
        <v>6893</v>
      </c>
      <c r="B3068" t="s">
        <v>6894</v>
      </c>
      <c r="C3068" t="s">
        <v>4561</v>
      </c>
      <c r="D3068" t="s">
        <v>72</v>
      </c>
      <c r="E3068" t="s">
        <v>35</v>
      </c>
      <c r="F3068" t="s">
        <v>36</v>
      </c>
      <c r="G3068" t="s">
        <v>37</v>
      </c>
      <c r="H3068">
        <v>17.649999999999999</v>
      </c>
      <c r="I3068">
        <v>7</v>
      </c>
      <c r="J3068">
        <v>0.15</v>
      </c>
      <c r="K3068">
        <v>105.02</v>
      </c>
      <c r="L3068" t="s">
        <v>49</v>
      </c>
      <c r="M3068" t="s">
        <v>39</v>
      </c>
      <c r="N3068" t="s">
        <v>59</v>
      </c>
      <c r="O3068" t="s">
        <v>123</v>
      </c>
      <c r="P3068">
        <v>9</v>
      </c>
      <c r="Q3068">
        <v>2.2999999999999998</v>
      </c>
      <c r="R3068" t="s">
        <v>30</v>
      </c>
      <c r="S3068" t="s">
        <v>52</v>
      </c>
    </row>
    <row r="3069" spans="1:19" x14ac:dyDescent="0.35">
      <c r="A3069" t="s">
        <v>6895</v>
      </c>
      <c r="B3069" t="s">
        <v>1677</v>
      </c>
      <c r="C3069" t="s">
        <v>6896</v>
      </c>
      <c r="D3069" t="s">
        <v>157</v>
      </c>
      <c r="E3069" t="s">
        <v>46</v>
      </c>
      <c r="F3069" t="s">
        <v>47</v>
      </c>
      <c r="G3069" t="s">
        <v>48</v>
      </c>
      <c r="H3069">
        <v>350.23</v>
      </c>
      <c r="I3069">
        <v>1</v>
      </c>
      <c r="J3069">
        <v>0.15</v>
      </c>
      <c r="K3069">
        <v>297.7</v>
      </c>
      <c r="L3069" t="s">
        <v>76</v>
      </c>
      <c r="M3069" t="s">
        <v>183</v>
      </c>
      <c r="N3069" t="s">
        <v>28</v>
      </c>
      <c r="O3069" t="s">
        <v>92</v>
      </c>
      <c r="P3069">
        <v>1</v>
      </c>
      <c r="Q3069">
        <v>3.3</v>
      </c>
      <c r="R3069" t="s">
        <v>30</v>
      </c>
      <c r="S3069" t="s">
        <v>60</v>
      </c>
    </row>
    <row r="3070" spans="1:19" x14ac:dyDescent="0.35">
      <c r="A3070" t="s">
        <v>6897</v>
      </c>
      <c r="B3070" t="s">
        <v>6731</v>
      </c>
      <c r="C3070" t="s">
        <v>6898</v>
      </c>
      <c r="D3070" t="s">
        <v>64</v>
      </c>
      <c r="E3070" t="s">
        <v>35</v>
      </c>
      <c r="F3070" t="s">
        <v>36</v>
      </c>
      <c r="G3070" t="s">
        <v>37</v>
      </c>
      <c r="H3070">
        <v>33.450000000000003</v>
      </c>
      <c r="I3070">
        <v>13</v>
      </c>
      <c r="J3070">
        <v>0</v>
      </c>
      <c r="K3070">
        <v>434.85</v>
      </c>
      <c r="L3070" t="s">
        <v>26</v>
      </c>
      <c r="M3070" t="s">
        <v>27</v>
      </c>
      <c r="N3070" t="s">
        <v>68</v>
      </c>
      <c r="O3070" t="s">
        <v>105</v>
      </c>
      <c r="P3070">
        <v>1</v>
      </c>
      <c r="Q3070">
        <v>3.7</v>
      </c>
      <c r="R3070" t="s">
        <v>30</v>
      </c>
      <c r="S3070" t="s">
        <v>86</v>
      </c>
    </row>
    <row r="3071" spans="1:19" x14ac:dyDescent="0.35">
      <c r="A3071" t="s">
        <v>6899</v>
      </c>
      <c r="B3071" t="s">
        <v>425</v>
      </c>
      <c r="C3071" t="s">
        <v>6900</v>
      </c>
      <c r="D3071" t="s">
        <v>157</v>
      </c>
      <c r="E3071" t="s">
        <v>132</v>
      </c>
      <c r="F3071" t="s">
        <v>24</v>
      </c>
      <c r="G3071" t="s">
        <v>133</v>
      </c>
      <c r="H3071">
        <v>61.23</v>
      </c>
      <c r="I3071">
        <v>2</v>
      </c>
      <c r="J3071">
        <v>0.2</v>
      </c>
      <c r="K3071">
        <v>97.97</v>
      </c>
      <c r="L3071" t="s">
        <v>142</v>
      </c>
      <c r="M3071" t="s">
        <v>27</v>
      </c>
      <c r="N3071" t="s">
        <v>172</v>
      </c>
      <c r="O3071" t="s">
        <v>50</v>
      </c>
      <c r="P3071">
        <v>4</v>
      </c>
      <c r="Q3071">
        <v>4.0999999999999996</v>
      </c>
      <c r="R3071" t="s">
        <v>30</v>
      </c>
      <c r="S3071" t="s">
        <v>60</v>
      </c>
    </row>
    <row r="3072" spans="1:19" x14ac:dyDescent="0.35">
      <c r="A3072" t="s">
        <v>6901</v>
      </c>
      <c r="B3072" t="s">
        <v>1554</v>
      </c>
      <c r="C3072" t="s">
        <v>6902</v>
      </c>
      <c r="D3072" t="s">
        <v>22</v>
      </c>
      <c r="E3072" t="s">
        <v>181</v>
      </c>
      <c r="F3072" t="s">
        <v>24</v>
      </c>
      <c r="G3072" t="s">
        <v>182</v>
      </c>
      <c r="H3072">
        <v>478.94</v>
      </c>
      <c r="I3072">
        <v>9</v>
      </c>
      <c r="J3072">
        <v>0.2</v>
      </c>
      <c r="K3072">
        <v>3448.37</v>
      </c>
      <c r="L3072" t="s">
        <v>26</v>
      </c>
      <c r="M3072" t="s">
        <v>122</v>
      </c>
      <c r="N3072" t="s">
        <v>85</v>
      </c>
      <c r="O3072" t="s">
        <v>50</v>
      </c>
      <c r="P3072">
        <v>3</v>
      </c>
      <c r="Q3072">
        <v>2.2999999999999998</v>
      </c>
      <c r="R3072" t="s">
        <v>51</v>
      </c>
      <c r="S3072" t="s">
        <v>60</v>
      </c>
    </row>
    <row r="3073" spans="1:19" x14ac:dyDescent="0.35">
      <c r="A3073" t="s">
        <v>6903</v>
      </c>
      <c r="B3073" t="s">
        <v>1517</v>
      </c>
      <c r="C3073" t="s">
        <v>6904</v>
      </c>
      <c r="D3073" t="s">
        <v>64</v>
      </c>
      <c r="E3073" t="s">
        <v>23</v>
      </c>
      <c r="F3073" t="s">
        <v>24</v>
      </c>
      <c r="G3073" t="s">
        <v>25</v>
      </c>
      <c r="H3073">
        <v>80.84</v>
      </c>
      <c r="I3073">
        <v>13</v>
      </c>
      <c r="J3073">
        <v>0.05</v>
      </c>
      <c r="K3073">
        <v>998.37</v>
      </c>
      <c r="L3073" t="s">
        <v>76</v>
      </c>
      <c r="M3073" t="s">
        <v>90</v>
      </c>
      <c r="N3073" t="s">
        <v>172</v>
      </c>
      <c r="O3073" t="s">
        <v>105</v>
      </c>
      <c r="P3073">
        <v>3</v>
      </c>
      <c r="Q3073">
        <v>1.6</v>
      </c>
      <c r="R3073" t="s">
        <v>51</v>
      </c>
      <c r="S3073" t="s">
        <v>52</v>
      </c>
    </row>
    <row r="3074" spans="1:19" x14ac:dyDescent="0.35">
      <c r="A3074" t="s">
        <v>6905</v>
      </c>
      <c r="B3074" t="s">
        <v>6906</v>
      </c>
      <c r="C3074" t="s">
        <v>6907</v>
      </c>
      <c r="D3074" t="s">
        <v>127</v>
      </c>
      <c r="E3074" t="s">
        <v>306</v>
      </c>
      <c r="F3074" t="s">
        <v>36</v>
      </c>
      <c r="G3074" t="s">
        <v>259</v>
      </c>
      <c r="H3074">
        <v>44.02</v>
      </c>
      <c r="I3074">
        <v>10</v>
      </c>
      <c r="J3074">
        <v>0</v>
      </c>
      <c r="K3074">
        <v>440.2</v>
      </c>
      <c r="L3074" t="s">
        <v>98</v>
      </c>
      <c r="M3074" t="s">
        <v>122</v>
      </c>
      <c r="N3074" t="s">
        <v>166</v>
      </c>
      <c r="O3074" t="s">
        <v>105</v>
      </c>
      <c r="P3074">
        <v>10</v>
      </c>
      <c r="Q3074">
        <v>4.8</v>
      </c>
      <c r="R3074" t="s">
        <v>30</v>
      </c>
      <c r="S3074" t="s">
        <v>60</v>
      </c>
    </row>
    <row r="3075" spans="1:19" x14ac:dyDescent="0.35">
      <c r="A3075" t="s">
        <v>6908</v>
      </c>
      <c r="B3075" t="s">
        <v>6909</v>
      </c>
      <c r="C3075" t="s">
        <v>1190</v>
      </c>
      <c r="D3075" t="s">
        <v>34</v>
      </c>
      <c r="E3075" t="s">
        <v>266</v>
      </c>
      <c r="F3075" t="s">
        <v>24</v>
      </c>
      <c r="G3075" t="s">
        <v>267</v>
      </c>
      <c r="H3075">
        <v>248.17</v>
      </c>
      <c r="I3075">
        <v>7</v>
      </c>
      <c r="J3075">
        <v>0.05</v>
      </c>
      <c r="K3075">
        <v>1650.33</v>
      </c>
      <c r="L3075" t="s">
        <v>302</v>
      </c>
      <c r="M3075" t="s">
        <v>84</v>
      </c>
      <c r="N3075" t="s">
        <v>59</v>
      </c>
      <c r="O3075" t="s">
        <v>41</v>
      </c>
      <c r="P3075">
        <v>12</v>
      </c>
      <c r="Q3075">
        <v>1.3</v>
      </c>
      <c r="R3075" t="s">
        <v>30</v>
      </c>
      <c r="S3075" t="s">
        <v>52</v>
      </c>
    </row>
    <row r="3076" spans="1:19" x14ac:dyDescent="0.35">
      <c r="A3076" t="s">
        <v>6910</v>
      </c>
      <c r="B3076" t="s">
        <v>5563</v>
      </c>
      <c r="C3076" t="s">
        <v>6911</v>
      </c>
      <c r="D3076" t="s">
        <v>34</v>
      </c>
      <c r="E3076" t="s">
        <v>35</v>
      </c>
      <c r="F3076" t="s">
        <v>36</v>
      </c>
      <c r="G3076" t="s">
        <v>37</v>
      </c>
      <c r="H3076">
        <v>38.380000000000003</v>
      </c>
      <c r="I3076">
        <v>12</v>
      </c>
      <c r="J3076">
        <v>0.15</v>
      </c>
      <c r="K3076">
        <v>391.48</v>
      </c>
      <c r="L3076" t="s">
        <v>76</v>
      </c>
      <c r="M3076" t="s">
        <v>134</v>
      </c>
      <c r="N3076" t="s">
        <v>28</v>
      </c>
      <c r="O3076" t="s">
        <v>77</v>
      </c>
      <c r="P3076">
        <v>2</v>
      </c>
      <c r="Q3076">
        <v>1.4</v>
      </c>
      <c r="R3076" t="s">
        <v>30</v>
      </c>
      <c r="S3076" t="s">
        <v>60</v>
      </c>
    </row>
    <row r="3077" spans="1:19" x14ac:dyDescent="0.35">
      <c r="A3077" t="s">
        <v>6912</v>
      </c>
      <c r="B3077" t="s">
        <v>1269</v>
      </c>
      <c r="C3077" t="s">
        <v>1637</v>
      </c>
      <c r="D3077" t="s">
        <v>22</v>
      </c>
      <c r="E3077" t="s">
        <v>344</v>
      </c>
      <c r="F3077" t="s">
        <v>24</v>
      </c>
      <c r="G3077" t="s">
        <v>345</v>
      </c>
      <c r="H3077">
        <v>154.03</v>
      </c>
      <c r="I3077">
        <v>10</v>
      </c>
      <c r="J3077">
        <v>0.05</v>
      </c>
      <c r="K3077">
        <v>1463.28</v>
      </c>
      <c r="L3077" t="s">
        <v>76</v>
      </c>
      <c r="M3077" t="s">
        <v>111</v>
      </c>
      <c r="N3077" t="s">
        <v>166</v>
      </c>
      <c r="O3077" t="s">
        <v>116</v>
      </c>
      <c r="P3077">
        <v>10</v>
      </c>
      <c r="Q3077">
        <v>3</v>
      </c>
      <c r="R3077" t="s">
        <v>30</v>
      </c>
      <c r="S3077" t="s">
        <v>60</v>
      </c>
    </row>
    <row r="3078" spans="1:19" x14ac:dyDescent="0.35">
      <c r="A3078" t="s">
        <v>6913</v>
      </c>
      <c r="B3078" t="s">
        <v>1886</v>
      </c>
      <c r="C3078" t="s">
        <v>1569</v>
      </c>
      <c r="D3078" t="s">
        <v>157</v>
      </c>
      <c r="E3078" t="s">
        <v>274</v>
      </c>
      <c r="F3078" t="s">
        <v>74</v>
      </c>
      <c r="G3078" t="s">
        <v>75</v>
      </c>
      <c r="H3078">
        <v>1050.68</v>
      </c>
      <c r="I3078">
        <v>7</v>
      </c>
      <c r="J3078">
        <v>0.15</v>
      </c>
      <c r="K3078">
        <v>6251.55</v>
      </c>
      <c r="L3078" t="s">
        <v>49</v>
      </c>
      <c r="M3078" t="s">
        <v>27</v>
      </c>
      <c r="N3078" t="s">
        <v>172</v>
      </c>
      <c r="O3078" t="s">
        <v>123</v>
      </c>
      <c r="P3078">
        <v>10</v>
      </c>
      <c r="Q3078">
        <v>4.3</v>
      </c>
      <c r="R3078" t="s">
        <v>30</v>
      </c>
      <c r="S3078" t="s">
        <v>60</v>
      </c>
    </row>
    <row r="3079" spans="1:19" x14ac:dyDescent="0.35">
      <c r="A3079" t="s">
        <v>6914</v>
      </c>
      <c r="B3079" t="s">
        <v>1058</v>
      </c>
      <c r="C3079" t="s">
        <v>4794</v>
      </c>
      <c r="D3079" t="s">
        <v>127</v>
      </c>
      <c r="E3079" t="s">
        <v>219</v>
      </c>
      <c r="F3079" t="s">
        <v>47</v>
      </c>
      <c r="G3079" t="s">
        <v>210</v>
      </c>
      <c r="H3079">
        <v>456.14</v>
      </c>
      <c r="I3079">
        <v>6</v>
      </c>
      <c r="J3079">
        <v>0</v>
      </c>
      <c r="K3079">
        <v>2736.84</v>
      </c>
      <c r="L3079" t="s">
        <v>26</v>
      </c>
      <c r="M3079" t="s">
        <v>27</v>
      </c>
      <c r="N3079" t="s">
        <v>85</v>
      </c>
      <c r="O3079" t="s">
        <v>123</v>
      </c>
      <c r="P3079">
        <v>2</v>
      </c>
      <c r="Q3079">
        <v>4.0999999999999996</v>
      </c>
      <c r="R3079" t="s">
        <v>30</v>
      </c>
      <c r="S3079" t="s">
        <v>60</v>
      </c>
    </row>
    <row r="3080" spans="1:19" x14ac:dyDescent="0.35">
      <c r="A3080" t="s">
        <v>6915</v>
      </c>
      <c r="B3080" t="s">
        <v>2159</v>
      </c>
      <c r="C3080" t="s">
        <v>6916</v>
      </c>
      <c r="D3080" t="s">
        <v>34</v>
      </c>
      <c r="E3080" t="s">
        <v>227</v>
      </c>
      <c r="F3080" t="s">
        <v>47</v>
      </c>
      <c r="G3080" t="s">
        <v>228</v>
      </c>
      <c r="H3080">
        <v>141.30000000000001</v>
      </c>
      <c r="I3080">
        <v>3</v>
      </c>
      <c r="J3080">
        <v>0.2</v>
      </c>
      <c r="K3080">
        <v>339.12</v>
      </c>
      <c r="L3080" t="s">
        <v>38</v>
      </c>
      <c r="M3080" t="s">
        <v>122</v>
      </c>
      <c r="N3080" t="s">
        <v>40</v>
      </c>
      <c r="O3080" t="s">
        <v>41</v>
      </c>
      <c r="P3080">
        <v>8</v>
      </c>
      <c r="Q3080">
        <v>4.8</v>
      </c>
      <c r="S3080" t="s">
        <v>42</v>
      </c>
    </row>
    <row r="3081" spans="1:19" x14ac:dyDescent="0.35">
      <c r="A3081" t="s">
        <v>6917</v>
      </c>
      <c r="B3081" t="s">
        <v>599</v>
      </c>
      <c r="C3081" t="s">
        <v>6918</v>
      </c>
      <c r="D3081" t="s">
        <v>127</v>
      </c>
      <c r="E3081" t="s">
        <v>152</v>
      </c>
      <c r="F3081" t="s">
        <v>57</v>
      </c>
      <c r="G3081" t="s">
        <v>153</v>
      </c>
      <c r="H3081">
        <v>187.57</v>
      </c>
      <c r="I3081">
        <v>10</v>
      </c>
      <c r="J3081">
        <v>0</v>
      </c>
      <c r="K3081">
        <v>1875.7</v>
      </c>
      <c r="L3081" t="s">
        <v>98</v>
      </c>
      <c r="M3081" t="s">
        <v>84</v>
      </c>
      <c r="N3081" t="s">
        <v>28</v>
      </c>
      <c r="O3081" t="s">
        <v>77</v>
      </c>
      <c r="P3081">
        <v>1</v>
      </c>
      <c r="Q3081">
        <v>1.6</v>
      </c>
      <c r="R3081" t="s">
        <v>30</v>
      </c>
      <c r="S3081" t="s">
        <v>60</v>
      </c>
    </row>
    <row r="3082" spans="1:19" x14ac:dyDescent="0.35">
      <c r="A3082" t="s">
        <v>6919</v>
      </c>
      <c r="B3082" t="s">
        <v>382</v>
      </c>
      <c r="C3082" t="s">
        <v>6920</v>
      </c>
      <c r="D3082" t="s">
        <v>64</v>
      </c>
      <c r="E3082" t="s">
        <v>301</v>
      </c>
      <c r="F3082" t="s">
        <v>57</v>
      </c>
      <c r="G3082" t="s">
        <v>97</v>
      </c>
      <c r="H3082">
        <v>702.13</v>
      </c>
      <c r="I3082">
        <v>3</v>
      </c>
      <c r="J3082">
        <v>0</v>
      </c>
      <c r="K3082">
        <v>2106.39</v>
      </c>
      <c r="L3082" t="s">
        <v>98</v>
      </c>
      <c r="M3082" t="s">
        <v>111</v>
      </c>
      <c r="N3082" t="s">
        <v>91</v>
      </c>
      <c r="O3082" t="s">
        <v>50</v>
      </c>
      <c r="P3082">
        <v>8</v>
      </c>
      <c r="Q3082">
        <v>2.5</v>
      </c>
      <c r="R3082" t="s">
        <v>30</v>
      </c>
      <c r="S3082" t="s">
        <v>294</v>
      </c>
    </row>
    <row r="3083" spans="1:19" x14ac:dyDescent="0.35">
      <c r="A3083" t="s">
        <v>6921</v>
      </c>
      <c r="B3083" t="s">
        <v>308</v>
      </c>
      <c r="C3083" t="s">
        <v>6922</v>
      </c>
      <c r="D3083" t="s">
        <v>127</v>
      </c>
      <c r="E3083" t="s">
        <v>274</v>
      </c>
      <c r="F3083" t="s">
        <v>74</v>
      </c>
      <c r="G3083" t="s">
        <v>75</v>
      </c>
      <c r="H3083">
        <v>1856.25</v>
      </c>
      <c r="I3083">
        <v>2</v>
      </c>
      <c r="J3083">
        <v>0.1</v>
      </c>
      <c r="K3083">
        <v>3341.25</v>
      </c>
      <c r="L3083" t="s">
        <v>26</v>
      </c>
      <c r="M3083" t="s">
        <v>27</v>
      </c>
      <c r="N3083" t="s">
        <v>59</v>
      </c>
      <c r="O3083" t="s">
        <v>50</v>
      </c>
      <c r="P3083">
        <v>10</v>
      </c>
      <c r="Q3083">
        <v>2.1</v>
      </c>
      <c r="R3083" t="s">
        <v>30</v>
      </c>
      <c r="S3083" t="s">
        <v>60</v>
      </c>
    </row>
    <row r="3084" spans="1:19" x14ac:dyDescent="0.35">
      <c r="A3084" t="s">
        <v>6923</v>
      </c>
      <c r="B3084" t="s">
        <v>1318</v>
      </c>
      <c r="C3084" t="s">
        <v>6924</v>
      </c>
      <c r="D3084" t="s">
        <v>72</v>
      </c>
      <c r="E3084" t="s">
        <v>266</v>
      </c>
      <c r="F3084" t="s">
        <v>24</v>
      </c>
      <c r="G3084" t="s">
        <v>267</v>
      </c>
      <c r="H3084">
        <v>419.65</v>
      </c>
      <c r="I3084">
        <v>11</v>
      </c>
      <c r="J3084">
        <v>0</v>
      </c>
      <c r="K3084">
        <v>4616.1499999999996</v>
      </c>
      <c r="L3084" t="s">
        <v>26</v>
      </c>
      <c r="M3084" t="s">
        <v>134</v>
      </c>
      <c r="N3084" t="s">
        <v>28</v>
      </c>
      <c r="O3084" t="s">
        <v>50</v>
      </c>
      <c r="P3084">
        <v>3</v>
      </c>
      <c r="Q3084">
        <v>4.4000000000000004</v>
      </c>
      <c r="R3084" t="s">
        <v>202</v>
      </c>
      <c r="S3084" t="s">
        <v>52</v>
      </c>
    </row>
    <row r="3085" spans="1:19" x14ac:dyDescent="0.35">
      <c r="A3085" t="s">
        <v>6925</v>
      </c>
      <c r="B3085" t="s">
        <v>3608</v>
      </c>
      <c r="C3085" t="s">
        <v>6926</v>
      </c>
      <c r="D3085" t="s">
        <v>72</v>
      </c>
      <c r="E3085" t="s">
        <v>152</v>
      </c>
      <c r="F3085" t="s">
        <v>57</v>
      </c>
      <c r="G3085" t="s">
        <v>153</v>
      </c>
      <c r="H3085">
        <v>738.44</v>
      </c>
      <c r="I3085">
        <v>6</v>
      </c>
      <c r="J3085">
        <v>0</v>
      </c>
      <c r="K3085">
        <v>4430.6400000000003</v>
      </c>
      <c r="L3085" t="s">
        <v>38</v>
      </c>
      <c r="M3085" t="s">
        <v>27</v>
      </c>
      <c r="N3085" t="s">
        <v>28</v>
      </c>
      <c r="O3085" t="s">
        <v>77</v>
      </c>
      <c r="P3085">
        <v>2</v>
      </c>
      <c r="Q3085">
        <v>3</v>
      </c>
      <c r="R3085" t="s">
        <v>51</v>
      </c>
      <c r="S3085" t="s">
        <v>60</v>
      </c>
    </row>
    <row r="3086" spans="1:19" x14ac:dyDescent="0.35">
      <c r="A3086" t="s">
        <v>6927</v>
      </c>
      <c r="B3086" t="s">
        <v>4249</v>
      </c>
      <c r="C3086" t="s">
        <v>6928</v>
      </c>
      <c r="D3086" t="s">
        <v>72</v>
      </c>
      <c r="E3086" t="s">
        <v>533</v>
      </c>
      <c r="F3086" t="s">
        <v>74</v>
      </c>
      <c r="G3086" t="s">
        <v>534</v>
      </c>
      <c r="H3086">
        <v>2055.23</v>
      </c>
      <c r="I3086">
        <v>4</v>
      </c>
      <c r="J3086">
        <v>0</v>
      </c>
      <c r="K3086">
        <v>8220.92</v>
      </c>
      <c r="L3086" t="s">
        <v>26</v>
      </c>
      <c r="M3086" t="s">
        <v>122</v>
      </c>
      <c r="N3086" t="s">
        <v>172</v>
      </c>
      <c r="O3086" t="s">
        <v>105</v>
      </c>
      <c r="P3086">
        <v>9</v>
      </c>
      <c r="Q3086">
        <v>1.1000000000000001</v>
      </c>
      <c r="R3086" t="s">
        <v>30</v>
      </c>
      <c r="S3086" t="s">
        <v>42</v>
      </c>
    </row>
    <row r="3087" spans="1:19" x14ac:dyDescent="0.35">
      <c r="A3087" t="s">
        <v>6929</v>
      </c>
      <c r="B3087" t="s">
        <v>605</v>
      </c>
      <c r="C3087" t="s">
        <v>6930</v>
      </c>
      <c r="D3087" t="s">
        <v>157</v>
      </c>
      <c r="E3087" t="s">
        <v>251</v>
      </c>
      <c r="F3087" t="s">
        <v>36</v>
      </c>
      <c r="G3087" t="s">
        <v>252</v>
      </c>
      <c r="H3087">
        <v>26.58</v>
      </c>
      <c r="I3087">
        <v>5</v>
      </c>
      <c r="J3087">
        <v>0.1</v>
      </c>
      <c r="K3087">
        <v>119.61</v>
      </c>
      <c r="L3087" t="s">
        <v>165</v>
      </c>
      <c r="M3087" t="s">
        <v>90</v>
      </c>
      <c r="N3087" t="s">
        <v>91</v>
      </c>
      <c r="O3087" t="s">
        <v>92</v>
      </c>
      <c r="P3087">
        <v>5</v>
      </c>
      <c r="Q3087">
        <v>3.8</v>
      </c>
      <c r="R3087" t="s">
        <v>30</v>
      </c>
      <c r="S3087" t="s">
        <v>86</v>
      </c>
    </row>
    <row r="3088" spans="1:19" x14ac:dyDescent="0.35">
      <c r="A3088" t="s">
        <v>6931</v>
      </c>
      <c r="B3088" t="s">
        <v>188</v>
      </c>
      <c r="C3088" t="s">
        <v>6932</v>
      </c>
      <c r="D3088" t="s">
        <v>157</v>
      </c>
      <c r="E3088" t="s">
        <v>161</v>
      </c>
      <c r="F3088" t="s">
        <v>74</v>
      </c>
      <c r="G3088" t="s">
        <v>148</v>
      </c>
      <c r="H3088">
        <v>410.05</v>
      </c>
      <c r="I3088">
        <v>3</v>
      </c>
      <c r="J3088">
        <v>0.25</v>
      </c>
      <c r="K3088">
        <v>922.61</v>
      </c>
      <c r="L3088" t="s">
        <v>38</v>
      </c>
      <c r="M3088" t="s">
        <v>84</v>
      </c>
      <c r="N3088" t="s">
        <v>172</v>
      </c>
      <c r="O3088" t="s">
        <v>29</v>
      </c>
      <c r="P3088">
        <v>5</v>
      </c>
      <c r="Q3088">
        <v>2.6</v>
      </c>
      <c r="R3088" t="s">
        <v>30</v>
      </c>
    </row>
    <row r="3089" spans="1:19" x14ac:dyDescent="0.35">
      <c r="A3089" t="s">
        <v>6933</v>
      </c>
      <c r="B3089" t="s">
        <v>401</v>
      </c>
      <c r="C3089" t="s">
        <v>6934</v>
      </c>
      <c r="D3089" t="s">
        <v>22</v>
      </c>
      <c r="E3089" t="s">
        <v>219</v>
      </c>
      <c r="F3089" t="s">
        <v>47</v>
      </c>
      <c r="G3089" t="s">
        <v>210</v>
      </c>
      <c r="H3089">
        <v>226.05</v>
      </c>
      <c r="I3089">
        <v>6</v>
      </c>
      <c r="J3089">
        <v>0.2</v>
      </c>
      <c r="K3089">
        <v>1085.04</v>
      </c>
      <c r="L3089" t="s">
        <v>49</v>
      </c>
      <c r="M3089" t="s">
        <v>84</v>
      </c>
      <c r="N3089" t="s">
        <v>166</v>
      </c>
      <c r="O3089" t="s">
        <v>50</v>
      </c>
      <c r="P3089">
        <v>13</v>
      </c>
      <c r="Q3089">
        <v>3.1</v>
      </c>
      <c r="R3089" t="s">
        <v>51</v>
      </c>
      <c r="S3089" t="s">
        <v>86</v>
      </c>
    </row>
    <row r="3090" spans="1:19" x14ac:dyDescent="0.35">
      <c r="A3090" t="s">
        <v>6935</v>
      </c>
      <c r="B3090" t="s">
        <v>3790</v>
      </c>
      <c r="C3090" t="s">
        <v>6936</v>
      </c>
      <c r="D3090" t="s">
        <v>22</v>
      </c>
      <c r="E3090" t="s">
        <v>81</v>
      </c>
      <c r="F3090" t="s">
        <v>57</v>
      </c>
      <c r="G3090" t="s">
        <v>82</v>
      </c>
      <c r="H3090">
        <v>435.71</v>
      </c>
      <c r="I3090">
        <v>11</v>
      </c>
      <c r="J3090">
        <v>0.1</v>
      </c>
      <c r="K3090">
        <v>4313.53</v>
      </c>
      <c r="L3090" t="s">
        <v>98</v>
      </c>
      <c r="M3090" t="s">
        <v>111</v>
      </c>
      <c r="N3090" t="s">
        <v>59</v>
      </c>
      <c r="O3090" t="s">
        <v>92</v>
      </c>
      <c r="P3090">
        <v>6</v>
      </c>
      <c r="Q3090">
        <v>4.5999999999999996</v>
      </c>
      <c r="R3090" t="s">
        <v>30</v>
      </c>
      <c r="S3090" t="s">
        <v>60</v>
      </c>
    </row>
    <row r="3091" spans="1:19" x14ac:dyDescent="0.35">
      <c r="A3091" t="s">
        <v>6937</v>
      </c>
      <c r="B3091" t="s">
        <v>3319</v>
      </c>
      <c r="C3091" t="s">
        <v>6938</v>
      </c>
      <c r="D3091" t="s">
        <v>34</v>
      </c>
      <c r="E3091" t="s">
        <v>374</v>
      </c>
      <c r="F3091" t="s">
        <v>36</v>
      </c>
      <c r="G3091" t="s">
        <v>259</v>
      </c>
      <c r="H3091">
        <v>12.15</v>
      </c>
      <c r="I3091">
        <v>12</v>
      </c>
      <c r="J3091">
        <v>0</v>
      </c>
      <c r="K3091">
        <v>145.80000000000001</v>
      </c>
      <c r="L3091" t="s">
        <v>38</v>
      </c>
      <c r="M3091" t="s">
        <v>27</v>
      </c>
      <c r="N3091" t="s">
        <v>68</v>
      </c>
      <c r="O3091" t="s">
        <v>77</v>
      </c>
      <c r="P3091">
        <v>4</v>
      </c>
      <c r="Q3091">
        <v>2</v>
      </c>
      <c r="R3091" t="s">
        <v>30</v>
      </c>
    </row>
    <row r="3092" spans="1:19" x14ac:dyDescent="0.35">
      <c r="A3092" t="s">
        <v>6939</v>
      </c>
      <c r="B3092" t="s">
        <v>1729</v>
      </c>
      <c r="C3092" t="s">
        <v>6940</v>
      </c>
      <c r="D3092" t="s">
        <v>22</v>
      </c>
      <c r="E3092" t="s">
        <v>181</v>
      </c>
      <c r="F3092" t="s">
        <v>24</v>
      </c>
      <c r="G3092" t="s">
        <v>182</v>
      </c>
      <c r="H3092">
        <v>469.4</v>
      </c>
      <c r="I3092">
        <v>3</v>
      </c>
      <c r="J3092">
        <v>0.1</v>
      </c>
      <c r="K3092">
        <v>1267.3800000000001</v>
      </c>
      <c r="L3092" t="s">
        <v>76</v>
      </c>
      <c r="M3092" t="s">
        <v>39</v>
      </c>
      <c r="N3092" t="s">
        <v>40</v>
      </c>
      <c r="O3092" t="s">
        <v>50</v>
      </c>
      <c r="P3092">
        <v>7</v>
      </c>
      <c r="Q3092">
        <v>2</v>
      </c>
      <c r="R3092" t="s">
        <v>30</v>
      </c>
    </row>
    <row r="3093" spans="1:19" x14ac:dyDescent="0.35">
      <c r="A3093" t="s">
        <v>6941</v>
      </c>
      <c r="B3093" t="s">
        <v>1587</v>
      </c>
      <c r="C3093" t="s">
        <v>6942</v>
      </c>
      <c r="D3093" t="s">
        <v>64</v>
      </c>
      <c r="E3093" t="s">
        <v>56</v>
      </c>
      <c r="F3093" t="s">
        <v>57</v>
      </c>
      <c r="G3093" t="s">
        <v>58</v>
      </c>
      <c r="H3093">
        <v>748.64</v>
      </c>
      <c r="I3093">
        <v>14</v>
      </c>
      <c r="J3093">
        <v>0.15</v>
      </c>
      <c r="K3093">
        <v>8908.82</v>
      </c>
      <c r="L3093" t="s">
        <v>26</v>
      </c>
      <c r="M3093" t="s">
        <v>39</v>
      </c>
      <c r="N3093" t="s">
        <v>68</v>
      </c>
      <c r="O3093" t="s">
        <v>41</v>
      </c>
      <c r="P3093">
        <v>7</v>
      </c>
      <c r="Q3093">
        <v>2.1</v>
      </c>
      <c r="R3093" t="s">
        <v>30</v>
      </c>
      <c r="S3093" t="s">
        <v>60</v>
      </c>
    </row>
    <row r="3094" spans="1:19" x14ac:dyDescent="0.35">
      <c r="A3094" t="s">
        <v>6943</v>
      </c>
      <c r="B3094" t="s">
        <v>4987</v>
      </c>
      <c r="C3094" t="s">
        <v>4992</v>
      </c>
      <c r="D3094" t="s">
        <v>72</v>
      </c>
      <c r="E3094" t="s">
        <v>81</v>
      </c>
      <c r="F3094" t="s">
        <v>57</v>
      </c>
      <c r="G3094" t="s">
        <v>82</v>
      </c>
      <c r="H3094">
        <v>34.32</v>
      </c>
      <c r="I3094">
        <v>14</v>
      </c>
      <c r="J3094">
        <v>0.05</v>
      </c>
      <c r="K3094">
        <v>456.46</v>
      </c>
      <c r="L3094" t="s">
        <v>38</v>
      </c>
      <c r="M3094" t="s">
        <v>183</v>
      </c>
      <c r="N3094" t="s">
        <v>40</v>
      </c>
      <c r="O3094" t="s">
        <v>116</v>
      </c>
      <c r="P3094">
        <v>11</v>
      </c>
      <c r="Q3094">
        <v>2.4</v>
      </c>
      <c r="R3094" t="s">
        <v>30</v>
      </c>
      <c r="S3094" t="s">
        <v>42</v>
      </c>
    </row>
    <row r="3095" spans="1:19" x14ac:dyDescent="0.35">
      <c r="A3095" t="s">
        <v>6944</v>
      </c>
      <c r="B3095" t="s">
        <v>667</v>
      </c>
      <c r="C3095" t="s">
        <v>6945</v>
      </c>
      <c r="D3095" t="s">
        <v>72</v>
      </c>
      <c r="E3095" t="s">
        <v>403</v>
      </c>
      <c r="F3095" t="s">
        <v>74</v>
      </c>
      <c r="G3095" t="s">
        <v>148</v>
      </c>
      <c r="H3095">
        <v>494.02</v>
      </c>
      <c r="I3095">
        <v>8</v>
      </c>
      <c r="J3095">
        <v>0</v>
      </c>
      <c r="K3095">
        <v>3952.16</v>
      </c>
      <c r="L3095" t="s">
        <v>26</v>
      </c>
      <c r="M3095" t="s">
        <v>90</v>
      </c>
      <c r="N3095" t="s">
        <v>59</v>
      </c>
      <c r="O3095" t="s">
        <v>92</v>
      </c>
      <c r="P3095">
        <v>9</v>
      </c>
      <c r="Q3095">
        <v>1.4</v>
      </c>
      <c r="R3095" t="s">
        <v>30</v>
      </c>
      <c r="S3095" t="s">
        <v>52</v>
      </c>
    </row>
    <row r="3096" spans="1:19" x14ac:dyDescent="0.35">
      <c r="A3096" t="s">
        <v>6946</v>
      </c>
      <c r="B3096" t="s">
        <v>6947</v>
      </c>
      <c r="C3096" t="s">
        <v>6107</v>
      </c>
      <c r="D3096" t="s">
        <v>22</v>
      </c>
      <c r="E3096" t="s">
        <v>102</v>
      </c>
      <c r="F3096" t="s">
        <v>47</v>
      </c>
      <c r="G3096" t="s">
        <v>103</v>
      </c>
      <c r="H3096">
        <v>585.05999999999995</v>
      </c>
      <c r="I3096">
        <v>9</v>
      </c>
      <c r="J3096">
        <v>0</v>
      </c>
      <c r="K3096">
        <v>5265.54</v>
      </c>
      <c r="L3096" t="s">
        <v>38</v>
      </c>
      <c r="M3096" t="s">
        <v>90</v>
      </c>
      <c r="N3096" t="s">
        <v>172</v>
      </c>
      <c r="O3096" t="s">
        <v>50</v>
      </c>
      <c r="P3096">
        <v>6</v>
      </c>
      <c r="Q3096">
        <v>3.8</v>
      </c>
      <c r="R3096" t="s">
        <v>30</v>
      </c>
      <c r="S3096" t="s">
        <v>42</v>
      </c>
    </row>
    <row r="3097" spans="1:19" x14ac:dyDescent="0.35">
      <c r="A3097" t="s">
        <v>6948</v>
      </c>
      <c r="B3097" t="s">
        <v>3930</v>
      </c>
      <c r="C3097" t="s">
        <v>6949</v>
      </c>
      <c r="D3097" t="s">
        <v>157</v>
      </c>
      <c r="E3097" t="s">
        <v>872</v>
      </c>
      <c r="F3097" t="s">
        <v>36</v>
      </c>
      <c r="G3097" t="s">
        <v>873</v>
      </c>
      <c r="H3097">
        <v>38.81</v>
      </c>
      <c r="I3097">
        <v>4</v>
      </c>
      <c r="J3097">
        <v>0.2</v>
      </c>
      <c r="K3097">
        <v>124.19</v>
      </c>
      <c r="L3097" t="s">
        <v>165</v>
      </c>
      <c r="M3097" t="s">
        <v>122</v>
      </c>
      <c r="N3097" t="s">
        <v>91</v>
      </c>
      <c r="O3097" t="s">
        <v>92</v>
      </c>
      <c r="P3097">
        <v>13</v>
      </c>
      <c r="Q3097">
        <v>1.8</v>
      </c>
      <c r="R3097" t="s">
        <v>30</v>
      </c>
      <c r="S3097" t="s">
        <v>42</v>
      </c>
    </row>
    <row r="3098" spans="1:19" x14ac:dyDescent="0.35">
      <c r="A3098" t="s">
        <v>6950</v>
      </c>
      <c r="B3098" t="s">
        <v>5047</v>
      </c>
      <c r="C3098" t="s">
        <v>2525</v>
      </c>
      <c r="D3098" t="s">
        <v>64</v>
      </c>
      <c r="E3098" t="s">
        <v>23</v>
      </c>
      <c r="F3098" t="s">
        <v>24</v>
      </c>
      <c r="G3098" t="s">
        <v>25</v>
      </c>
      <c r="H3098">
        <v>143.22</v>
      </c>
      <c r="I3098">
        <v>9</v>
      </c>
      <c r="J3098">
        <v>0.05</v>
      </c>
      <c r="K3098">
        <v>1224.53</v>
      </c>
      <c r="L3098" t="s">
        <v>302</v>
      </c>
      <c r="M3098" t="s">
        <v>84</v>
      </c>
      <c r="N3098" t="s">
        <v>59</v>
      </c>
      <c r="O3098" t="s">
        <v>41</v>
      </c>
      <c r="P3098">
        <v>1</v>
      </c>
      <c r="Q3098">
        <v>4.7</v>
      </c>
      <c r="R3098" t="s">
        <v>30</v>
      </c>
      <c r="S3098" t="s">
        <v>294</v>
      </c>
    </row>
    <row r="3099" spans="1:19" x14ac:dyDescent="0.35">
      <c r="A3099" t="s">
        <v>6951</v>
      </c>
      <c r="B3099" t="s">
        <v>2881</v>
      </c>
      <c r="C3099" t="s">
        <v>6952</v>
      </c>
      <c r="D3099" t="s">
        <v>22</v>
      </c>
      <c r="E3099" t="s">
        <v>533</v>
      </c>
      <c r="F3099" t="s">
        <v>74</v>
      </c>
      <c r="G3099" t="s">
        <v>534</v>
      </c>
      <c r="H3099">
        <v>1149.27</v>
      </c>
      <c r="I3099">
        <v>12</v>
      </c>
      <c r="J3099">
        <v>0.2</v>
      </c>
      <c r="K3099">
        <v>11032.99</v>
      </c>
      <c r="L3099" t="s">
        <v>49</v>
      </c>
      <c r="M3099" t="s">
        <v>183</v>
      </c>
      <c r="N3099" t="s">
        <v>85</v>
      </c>
      <c r="O3099" t="s">
        <v>41</v>
      </c>
      <c r="P3099">
        <v>9</v>
      </c>
      <c r="Q3099">
        <v>1.9</v>
      </c>
      <c r="R3099" t="s">
        <v>30</v>
      </c>
      <c r="S3099" t="s">
        <v>294</v>
      </c>
    </row>
    <row r="3100" spans="1:19" x14ac:dyDescent="0.35">
      <c r="A3100" t="s">
        <v>6953</v>
      </c>
      <c r="B3100" t="s">
        <v>2602</v>
      </c>
      <c r="C3100" t="s">
        <v>6954</v>
      </c>
      <c r="D3100" t="s">
        <v>127</v>
      </c>
      <c r="E3100" t="s">
        <v>484</v>
      </c>
      <c r="F3100" t="s">
        <v>74</v>
      </c>
      <c r="G3100" t="s">
        <v>110</v>
      </c>
      <c r="H3100">
        <v>2296.31</v>
      </c>
      <c r="I3100">
        <v>7</v>
      </c>
      <c r="J3100">
        <v>0.05</v>
      </c>
      <c r="K3100">
        <v>15270.46</v>
      </c>
      <c r="L3100" t="s">
        <v>104</v>
      </c>
      <c r="M3100" t="s">
        <v>90</v>
      </c>
      <c r="N3100" t="s">
        <v>85</v>
      </c>
      <c r="O3100" t="s">
        <v>123</v>
      </c>
      <c r="P3100">
        <v>12</v>
      </c>
      <c r="Q3100">
        <v>2</v>
      </c>
      <c r="R3100" t="s">
        <v>30</v>
      </c>
      <c r="S3100" t="s">
        <v>60</v>
      </c>
    </row>
    <row r="3101" spans="1:19" x14ac:dyDescent="0.35">
      <c r="A3101" t="s">
        <v>6955</v>
      </c>
      <c r="B3101" t="s">
        <v>6012</v>
      </c>
      <c r="C3101" t="s">
        <v>6956</v>
      </c>
      <c r="D3101" t="s">
        <v>34</v>
      </c>
      <c r="E3101" t="s">
        <v>649</v>
      </c>
      <c r="F3101" t="s">
        <v>57</v>
      </c>
      <c r="G3101" t="s">
        <v>153</v>
      </c>
      <c r="H3101">
        <v>601.89</v>
      </c>
      <c r="I3101">
        <v>3</v>
      </c>
      <c r="J3101">
        <v>0</v>
      </c>
      <c r="K3101">
        <v>1805.67</v>
      </c>
      <c r="L3101" t="s">
        <v>98</v>
      </c>
      <c r="M3101" t="s">
        <v>111</v>
      </c>
      <c r="N3101" t="s">
        <v>68</v>
      </c>
      <c r="O3101" t="s">
        <v>77</v>
      </c>
      <c r="P3101">
        <v>13</v>
      </c>
      <c r="Q3101">
        <v>2.2000000000000002</v>
      </c>
      <c r="R3101" t="s">
        <v>30</v>
      </c>
      <c r="S3101" t="s">
        <v>60</v>
      </c>
    </row>
    <row r="3102" spans="1:19" x14ac:dyDescent="0.35">
      <c r="A3102" t="s">
        <v>6957</v>
      </c>
      <c r="B3102" t="s">
        <v>1169</v>
      </c>
      <c r="C3102" t="s">
        <v>6958</v>
      </c>
      <c r="D3102" t="s">
        <v>64</v>
      </c>
      <c r="E3102" t="s">
        <v>81</v>
      </c>
      <c r="F3102" t="s">
        <v>57</v>
      </c>
      <c r="G3102" t="s">
        <v>82</v>
      </c>
      <c r="H3102">
        <v>240.14</v>
      </c>
      <c r="I3102">
        <v>7</v>
      </c>
      <c r="J3102">
        <v>0.05</v>
      </c>
      <c r="K3102">
        <v>1596.93</v>
      </c>
      <c r="L3102" t="s">
        <v>26</v>
      </c>
      <c r="M3102" t="s">
        <v>84</v>
      </c>
      <c r="N3102" t="s">
        <v>85</v>
      </c>
      <c r="O3102" t="s">
        <v>50</v>
      </c>
      <c r="P3102">
        <v>10</v>
      </c>
      <c r="Q3102">
        <v>4.0999999999999996</v>
      </c>
      <c r="R3102" t="s">
        <v>143</v>
      </c>
      <c r="S3102" t="s">
        <v>60</v>
      </c>
    </row>
    <row r="3103" spans="1:19" x14ac:dyDescent="0.35">
      <c r="A3103" t="s">
        <v>6959</v>
      </c>
      <c r="B3103" t="s">
        <v>2130</v>
      </c>
      <c r="C3103" t="s">
        <v>6960</v>
      </c>
      <c r="D3103" t="s">
        <v>64</v>
      </c>
      <c r="E3103" t="s">
        <v>313</v>
      </c>
      <c r="F3103" t="s">
        <v>47</v>
      </c>
      <c r="G3103" t="s">
        <v>48</v>
      </c>
      <c r="H3103">
        <v>578.57000000000005</v>
      </c>
      <c r="I3103">
        <v>14</v>
      </c>
      <c r="J3103">
        <v>0.1</v>
      </c>
      <c r="K3103">
        <v>7289.98</v>
      </c>
      <c r="L3103" t="s">
        <v>49</v>
      </c>
      <c r="M3103" t="s">
        <v>134</v>
      </c>
      <c r="N3103" t="s">
        <v>28</v>
      </c>
      <c r="O3103" t="s">
        <v>29</v>
      </c>
      <c r="P3103">
        <v>9</v>
      </c>
      <c r="Q3103">
        <v>2.7</v>
      </c>
      <c r="R3103" t="s">
        <v>30</v>
      </c>
      <c r="S3103" t="s">
        <v>60</v>
      </c>
    </row>
    <row r="3104" spans="1:19" x14ac:dyDescent="0.35">
      <c r="A3104" t="s">
        <v>6961</v>
      </c>
      <c r="B3104" t="s">
        <v>2250</v>
      </c>
      <c r="C3104" t="s">
        <v>6962</v>
      </c>
      <c r="D3104" t="s">
        <v>72</v>
      </c>
      <c r="E3104" t="s">
        <v>306</v>
      </c>
      <c r="F3104" t="s">
        <v>36</v>
      </c>
      <c r="G3104" t="s">
        <v>259</v>
      </c>
      <c r="H3104">
        <v>26.19</v>
      </c>
      <c r="I3104">
        <v>1</v>
      </c>
      <c r="J3104">
        <v>0</v>
      </c>
      <c r="K3104">
        <v>26.19</v>
      </c>
      <c r="L3104" t="s">
        <v>76</v>
      </c>
      <c r="M3104" t="s">
        <v>90</v>
      </c>
      <c r="N3104" t="s">
        <v>68</v>
      </c>
      <c r="O3104" t="s">
        <v>123</v>
      </c>
      <c r="P3104">
        <v>5</v>
      </c>
      <c r="Q3104">
        <v>4.3</v>
      </c>
      <c r="R3104" t="s">
        <v>30</v>
      </c>
      <c r="S3104" t="s">
        <v>60</v>
      </c>
    </row>
    <row r="3105" spans="1:19" x14ac:dyDescent="0.35">
      <c r="A3105" t="s">
        <v>6963</v>
      </c>
      <c r="B3105" t="s">
        <v>711</v>
      </c>
      <c r="C3105" t="s">
        <v>6964</v>
      </c>
      <c r="D3105" t="s">
        <v>34</v>
      </c>
      <c r="E3105" t="s">
        <v>445</v>
      </c>
      <c r="F3105" t="s">
        <v>66</v>
      </c>
      <c r="G3105" t="s">
        <v>446</v>
      </c>
      <c r="H3105">
        <v>1404.46</v>
      </c>
      <c r="I3105">
        <v>3</v>
      </c>
      <c r="J3105">
        <v>0</v>
      </c>
      <c r="K3105">
        <v>4213.38</v>
      </c>
      <c r="L3105" t="s">
        <v>83</v>
      </c>
      <c r="M3105" t="s">
        <v>183</v>
      </c>
      <c r="N3105" t="s">
        <v>166</v>
      </c>
      <c r="O3105" t="s">
        <v>50</v>
      </c>
      <c r="P3105">
        <v>7</v>
      </c>
      <c r="Q3105">
        <v>4.0999999999999996</v>
      </c>
      <c r="R3105" t="s">
        <v>30</v>
      </c>
      <c r="S3105" t="s">
        <v>52</v>
      </c>
    </row>
    <row r="3106" spans="1:19" x14ac:dyDescent="0.35">
      <c r="A3106" t="s">
        <v>6965</v>
      </c>
      <c r="B3106" t="s">
        <v>2156</v>
      </c>
      <c r="C3106" t="s">
        <v>6966</v>
      </c>
      <c r="D3106" t="s">
        <v>64</v>
      </c>
      <c r="E3106" t="s">
        <v>81</v>
      </c>
      <c r="F3106" t="s">
        <v>57</v>
      </c>
      <c r="G3106" t="s">
        <v>82</v>
      </c>
      <c r="H3106">
        <v>114.05</v>
      </c>
      <c r="I3106">
        <v>6</v>
      </c>
      <c r="J3106">
        <v>0</v>
      </c>
      <c r="K3106">
        <v>684.3</v>
      </c>
      <c r="L3106" t="s">
        <v>165</v>
      </c>
      <c r="M3106" t="s">
        <v>134</v>
      </c>
      <c r="N3106" t="s">
        <v>91</v>
      </c>
      <c r="O3106" t="s">
        <v>29</v>
      </c>
      <c r="P3106">
        <v>1</v>
      </c>
      <c r="Q3106">
        <v>4.7</v>
      </c>
      <c r="R3106" t="s">
        <v>202</v>
      </c>
      <c r="S3106" t="s">
        <v>60</v>
      </c>
    </row>
    <row r="3107" spans="1:19" x14ac:dyDescent="0.35">
      <c r="A3107" t="s">
        <v>6967</v>
      </c>
      <c r="B3107" t="s">
        <v>3904</v>
      </c>
      <c r="C3107" t="s">
        <v>6968</v>
      </c>
      <c r="D3107" t="s">
        <v>64</v>
      </c>
      <c r="E3107" t="s">
        <v>128</v>
      </c>
      <c r="F3107" t="s">
        <v>36</v>
      </c>
      <c r="G3107" t="s">
        <v>129</v>
      </c>
      <c r="H3107">
        <v>8.16</v>
      </c>
      <c r="I3107">
        <v>4</v>
      </c>
      <c r="J3107">
        <v>0</v>
      </c>
      <c r="K3107">
        <v>32.64</v>
      </c>
      <c r="L3107" t="s">
        <v>142</v>
      </c>
      <c r="M3107" t="s">
        <v>27</v>
      </c>
      <c r="N3107" t="s">
        <v>68</v>
      </c>
      <c r="O3107" t="s">
        <v>50</v>
      </c>
      <c r="P3107">
        <v>4</v>
      </c>
      <c r="Q3107">
        <v>4</v>
      </c>
      <c r="R3107" t="s">
        <v>30</v>
      </c>
      <c r="S3107" t="s">
        <v>86</v>
      </c>
    </row>
    <row r="3108" spans="1:19" x14ac:dyDescent="0.35">
      <c r="A3108" t="s">
        <v>6969</v>
      </c>
      <c r="B3108" t="s">
        <v>3204</v>
      </c>
      <c r="C3108" t="s">
        <v>2032</v>
      </c>
      <c r="D3108" t="s">
        <v>72</v>
      </c>
      <c r="E3108" t="s">
        <v>288</v>
      </c>
      <c r="F3108" t="s">
        <v>57</v>
      </c>
      <c r="G3108" t="s">
        <v>289</v>
      </c>
      <c r="H3108">
        <v>322.87</v>
      </c>
      <c r="I3108">
        <v>7</v>
      </c>
      <c r="J3108">
        <v>0.05</v>
      </c>
      <c r="K3108">
        <v>2147.09</v>
      </c>
      <c r="L3108" t="s">
        <v>38</v>
      </c>
      <c r="M3108" t="s">
        <v>183</v>
      </c>
      <c r="N3108" t="s">
        <v>28</v>
      </c>
      <c r="O3108" t="s">
        <v>116</v>
      </c>
      <c r="P3108">
        <v>12</v>
      </c>
      <c r="Q3108">
        <v>1.2</v>
      </c>
      <c r="R3108" t="s">
        <v>112</v>
      </c>
      <c r="S3108" t="s">
        <v>86</v>
      </c>
    </row>
    <row r="3109" spans="1:19" x14ac:dyDescent="0.35">
      <c r="A3109" t="s">
        <v>6970</v>
      </c>
      <c r="B3109" t="s">
        <v>4878</v>
      </c>
      <c r="C3109" t="s">
        <v>6971</v>
      </c>
      <c r="D3109" t="s">
        <v>22</v>
      </c>
      <c r="E3109" t="s">
        <v>266</v>
      </c>
      <c r="F3109" t="s">
        <v>24</v>
      </c>
      <c r="G3109" t="s">
        <v>267</v>
      </c>
      <c r="H3109">
        <v>329.97</v>
      </c>
      <c r="I3109">
        <v>14</v>
      </c>
      <c r="J3109">
        <v>0.3</v>
      </c>
      <c r="K3109">
        <v>3233.71</v>
      </c>
      <c r="L3109" t="s">
        <v>38</v>
      </c>
      <c r="M3109" t="s">
        <v>183</v>
      </c>
      <c r="N3109" t="s">
        <v>172</v>
      </c>
      <c r="O3109" t="s">
        <v>29</v>
      </c>
      <c r="P3109">
        <v>10</v>
      </c>
      <c r="Q3109">
        <v>4.3</v>
      </c>
      <c r="R3109" t="s">
        <v>30</v>
      </c>
      <c r="S3109" t="s">
        <v>52</v>
      </c>
    </row>
    <row r="3110" spans="1:19" x14ac:dyDescent="0.35">
      <c r="A3110" t="s">
        <v>199</v>
      </c>
      <c r="B3110" t="s">
        <v>1128</v>
      </c>
      <c r="D3110" t="s">
        <v>127</v>
      </c>
      <c r="E3110" t="s">
        <v>445</v>
      </c>
      <c r="F3110" t="s">
        <v>66</v>
      </c>
      <c r="G3110" t="s">
        <v>446</v>
      </c>
      <c r="H3110">
        <v>405.49</v>
      </c>
      <c r="I3110">
        <v>3</v>
      </c>
      <c r="J3110">
        <v>0.1</v>
      </c>
      <c r="K3110">
        <v>1094.82</v>
      </c>
      <c r="L3110" t="s">
        <v>142</v>
      </c>
      <c r="M3110" t="s">
        <v>84</v>
      </c>
      <c r="N3110" t="s">
        <v>166</v>
      </c>
      <c r="O3110" t="s">
        <v>77</v>
      </c>
      <c r="P3110">
        <v>4</v>
      </c>
      <c r="Q3110">
        <v>4.8</v>
      </c>
      <c r="R3110" t="s">
        <v>30</v>
      </c>
      <c r="S3110" t="s">
        <v>60</v>
      </c>
    </row>
    <row r="3111" spans="1:19" x14ac:dyDescent="0.35">
      <c r="A3111" t="s">
        <v>6972</v>
      </c>
      <c r="B3111" t="s">
        <v>3455</v>
      </c>
      <c r="C3111" t="s">
        <v>4898</v>
      </c>
      <c r="D3111" t="s">
        <v>64</v>
      </c>
      <c r="E3111" t="s">
        <v>656</v>
      </c>
      <c r="F3111" t="s">
        <v>47</v>
      </c>
      <c r="G3111" t="s">
        <v>657</v>
      </c>
      <c r="H3111">
        <v>610.89</v>
      </c>
      <c r="I3111">
        <v>1</v>
      </c>
      <c r="J3111">
        <v>0.1</v>
      </c>
      <c r="K3111">
        <v>549.79999999999995</v>
      </c>
      <c r="L3111" t="s">
        <v>38</v>
      </c>
      <c r="M3111" t="s">
        <v>27</v>
      </c>
      <c r="N3111" t="s">
        <v>59</v>
      </c>
      <c r="O3111" t="s">
        <v>29</v>
      </c>
      <c r="P3111">
        <v>5</v>
      </c>
      <c r="Q3111">
        <v>5</v>
      </c>
      <c r="R3111" t="s">
        <v>30</v>
      </c>
      <c r="S3111" t="s">
        <v>60</v>
      </c>
    </row>
    <row r="3112" spans="1:19" x14ac:dyDescent="0.35">
      <c r="A3112" t="s">
        <v>6973</v>
      </c>
      <c r="B3112" t="s">
        <v>388</v>
      </c>
      <c r="C3112" t="s">
        <v>6974</v>
      </c>
      <c r="D3112" t="s">
        <v>72</v>
      </c>
      <c r="E3112" t="s">
        <v>132</v>
      </c>
      <c r="F3112" t="s">
        <v>24</v>
      </c>
      <c r="G3112" t="s">
        <v>133</v>
      </c>
      <c r="H3112">
        <v>326.08999999999997</v>
      </c>
      <c r="I3112">
        <v>9</v>
      </c>
      <c r="J3112">
        <v>0.05</v>
      </c>
      <c r="K3112">
        <v>2788.07</v>
      </c>
      <c r="L3112" t="s">
        <v>26</v>
      </c>
      <c r="M3112" t="s">
        <v>183</v>
      </c>
      <c r="N3112" t="s">
        <v>166</v>
      </c>
      <c r="O3112" t="s">
        <v>92</v>
      </c>
      <c r="P3112">
        <v>6</v>
      </c>
      <c r="Q3112">
        <v>1.5</v>
      </c>
      <c r="R3112" t="s">
        <v>30</v>
      </c>
      <c r="S3112" t="s">
        <v>60</v>
      </c>
    </row>
    <row r="3113" spans="1:19" x14ac:dyDescent="0.35">
      <c r="A3113" t="s">
        <v>6975</v>
      </c>
      <c r="B3113" t="s">
        <v>3083</v>
      </c>
      <c r="C3113" t="s">
        <v>6976</v>
      </c>
      <c r="D3113" t="s">
        <v>22</v>
      </c>
      <c r="E3113" t="s">
        <v>351</v>
      </c>
      <c r="F3113" t="s">
        <v>57</v>
      </c>
      <c r="G3113" t="s">
        <v>289</v>
      </c>
      <c r="H3113">
        <v>303.8</v>
      </c>
      <c r="I3113">
        <v>6</v>
      </c>
      <c r="J3113">
        <v>0.05</v>
      </c>
      <c r="K3113">
        <v>1731.66</v>
      </c>
      <c r="L3113" t="s">
        <v>38</v>
      </c>
      <c r="M3113" t="s">
        <v>111</v>
      </c>
      <c r="N3113" t="s">
        <v>28</v>
      </c>
      <c r="O3113" t="s">
        <v>92</v>
      </c>
      <c r="P3113">
        <v>4</v>
      </c>
      <c r="Q3113">
        <v>3.5</v>
      </c>
      <c r="R3113" t="s">
        <v>51</v>
      </c>
      <c r="S3113" t="s">
        <v>60</v>
      </c>
    </row>
    <row r="3114" spans="1:19" x14ac:dyDescent="0.35">
      <c r="A3114" t="s">
        <v>6977</v>
      </c>
      <c r="B3114" t="s">
        <v>3254</v>
      </c>
      <c r="C3114" t="s">
        <v>6978</v>
      </c>
      <c r="D3114" t="s">
        <v>34</v>
      </c>
      <c r="E3114" t="s">
        <v>344</v>
      </c>
      <c r="F3114" t="s">
        <v>24</v>
      </c>
      <c r="G3114" t="s">
        <v>345</v>
      </c>
      <c r="H3114">
        <v>96.62</v>
      </c>
      <c r="I3114">
        <v>8</v>
      </c>
      <c r="J3114">
        <v>0</v>
      </c>
      <c r="K3114">
        <v>772.96</v>
      </c>
      <c r="L3114" t="s">
        <v>76</v>
      </c>
      <c r="M3114" t="s">
        <v>39</v>
      </c>
      <c r="N3114" t="s">
        <v>85</v>
      </c>
      <c r="O3114" t="s">
        <v>41</v>
      </c>
      <c r="P3114">
        <v>6</v>
      </c>
      <c r="Q3114">
        <v>6</v>
      </c>
      <c r="R3114" t="s">
        <v>30</v>
      </c>
      <c r="S3114" t="s">
        <v>86</v>
      </c>
    </row>
    <row r="3115" spans="1:19" x14ac:dyDescent="0.35">
      <c r="A3115" t="s">
        <v>106</v>
      </c>
      <c r="B3115" t="s">
        <v>4288</v>
      </c>
      <c r="C3115" t="s">
        <v>6979</v>
      </c>
      <c r="D3115" t="s">
        <v>72</v>
      </c>
      <c r="E3115" t="s">
        <v>214</v>
      </c>
      <c r="F3115" t="s">
        <v>66</v>
      </c>
      <c r="G3115" t="s">
        <v>215</v>
      </c>
      <c r="H3115">
        <v>1969.78</v>
      </c>
      <c r="I3115">
        <v>3</v>
      </c>
      <c r="J3115">
        <v>0.1</v>
      </c>
      <c r="K3115">
        <v>5318.41</v>
      </c>
      <c r="L3115" t="s">
        <v>26</v>
      </c>
      <c r="M3115" t="s">
        <v>90</v>
      </c>
      <c r="N3115" t="s">
        <v>28</v>
      </c>
      <c r="O3115" t="s">
        <v>123</v>
      </c>
      <c r="P3115">
        <v>10</v>
      </c>
      <c r="Q3115">
        <v>2.1</v>
      </c>
      <c r="R3115" t="s">
        <v>30</v>
      </c>
      <c r="S3115" t="s">
        <v>60</v>
      </c>
    </row>
    <row r="3116" spans="1:19" x14ac:dyDescent="0.35">
      <c r="A3116" t="s">
        <v>6980</v>
      </c>
      <c r="B3116" t="s">
        <v>875</v>
      </c>
      <c r="C3116" t="s">
        <v>6981</v>
      </c>
      <c r="D3116" t="s">
        <v>34</v>
      </c>
      <c r="E3116" t="s">
        <v>109</v>
      </c>
      <c r="F3116" t="s">
        <v>74</v>
      </c>
      <c r="G3116" t="s">
        <v>110</v>
      </c>
      <c r="H3116">
        <v>1876.17</v>
      </c>
      <c r="I3116">
        <v>8</v>
      </c>
      <c r="J3116">
        <v>0.1</v>
      </c>
      <c r="K3116">
        <v>13508.42</v>
      </c>
      <c r="L3116" t="s">
        <v>98</v>
      </c>
      <c r="M3116" t="s">
        <v>111</v>
      </c>
      <c r="N3116" t="s">
        <v>40</v>
      </c>
      <c r="O3116" t="s">
        <v>41</v>
      </c>
      <c r="P3116">
        <v>7</v>
      </c>
      <c r="Q3116">
        <v>4</v>
      </c>
      <c r="R3116" t="s">
        <v>112</v>
      </c>
      <c r="S3116" t="s">
        <v>86</v>
      </c>
    </row>
    <row r="3117" spans="1:19" x14ac:dyDescent="0.35">
      <c r="A3117" t="s">
        <v>6982</v>
      </c>
      <c r="B3117" t="s">
        <v>4581</v>
      </c>
      <c r="C3117" t="s">
        <v>6983</v>
      </c>
      <c r="D3117" t="s">
        <v>127</v>
      </c>
      <c r="E3117" t="s">
        <v>81</v>
      </c>
      <c r="F3117" t="s">
        <v>57</v>
      </c>
      <c r="G3117" t="s">
        <v>82</v>
      </c>
      <c r="H3117">
        <v>588.63</v>
      </c>
      <c r="I3117">
        <v>2</v>
      </c>
      <c r="J3117">
        <v>0</v>
      </c>
      <c r="K3117">
        <v>1177.26</v>
      </c>
      <c r="L3117" t="s">
        <v>49</v>
      </c>
      <c r="M3117" t="s">
        <v>122</v>
      </c>
      <c r="N3117" t="s">
        <v>59</v>
      </c>
      <c r="O3117" t="s">
        <v>50</v>
      </c>
      <c r="P3117">
        <v>3</v>
      </c>
      <c r="Q3117">
        <v>4.9000000000000004</v>
      </c>
      <c r="R3117" t="s">
        <v>30</v>
      </c>
      <c r="S3117" t="s">
        <v>60</v>
      </c>
    </row>
    <row r="3118" spans="1:19" x14ac:dyDescent="0.35">
      <c r="A3118" t="s">
        <v>6984</v>
      </c>
      <c r="B3118" t="s">
        <v>5377</v>
      </c>
      <c r="C3118" t="s">
        <v>6985</v>
      </c>
      <c r="D3118" t="s">
        <v>157</v>
      </c>
      <c r="E3118" t="s">
        <v>35</v>
      </c>
      <c r="F3118" t="s">
        <v>36</v>
      </c>
      <c r="G3118" t="s">
        <v>37</v>
      </c>
      <c r="H3118">
        <v>17.829999999999998</v>
      </c>
      <c r="I3118">
        <v>12</v>
      </c>
      <c r="J3118">
        <v>0.2</v>
      </c>
      <c r="K3118">
        <v>171.17</v>
      </c>
      <c r="L3118" t="s">
        <v>38</v>
      </c>
      <c r="M3118" t="s">
        <v>122</v>
      </c>
      <c r="N3118" t="s">
        <v>166</v>
      </c>
      <c r="O3118" t="s">
        <v>92</v>
      </c>
      <c r="P3118">
        <v>9</v>
      </c>
      <c r="Q3118">
        <v>3.4</v>
      </c>
      <c r="R3118" t="s">
        <v>112</v>
      </c>
      <c r="S3118" t="s">
        <v>60</v>
      </c>
    </row>
    <row r="3119" spans="1:19" x14ac:dyDescent="0.35">
      <c r="A3119" t="s">
        <v>6986</v>
      </c>
      <c r="B3119" t="s">
        <v>448</v>
      </c>
      <c r="C3119" t="s">
        <v>6987</v>
      </c>
      <c r="D3119" t="s">
        <v>127</v>
      </c>
      <c r="E3119" t="s">
        <v>251</v>
      </c>
      <c r="F3119" t="s">
        <v>36</v>
      </c>
      <c r="G3119" t="s">
        <v>252</v>
      </c>
      <c r="H3119">
        <v>21.69</v>
      </c>
      <c r="I3119">
        <v>4</v>
      </c>
      <c r="J3119">
        <v>0.1</v>
      </c>
      <c r="K3119">
        <v>78.08</v>
      </c>
      <c r="L3119" t="s">
        <v>38</v>
      </c>
      <c r="M3119" t="s">
        <v>27</v>
      </c>
      <c r="N3119" t="s">
        <v>91</v>
      </c>
      <c r="O3119" t="s">
        <v>105</v>
      </c>
      <c r="P3119">
        <v>8</v>
      </c>
      <c r="Q3119">
        <v>4.4000000000000004</v>
      </c>
      <c r="R3119" t="s">
        <v>30</v>
      </c>
      <c r="S3119" t="s">
        <v>86</v>
      </c>
    </row>
    <row r="3120" spans="1:19" x14ac:dyDescent="0.35">
      <c r="A3120" t="s">
        <v>6988</v>
      </c>
      <c r="B3120" t="s">
        <v>4715</v>
      </c>
      <c r="C3120" t="s">
        <v>6989</v>
      </c>
      <c r="D3120" t="s">
        <v>64</v>
      </c>
      <c r="E3120" t="s">
        <v>128</v>
      </c>
      <c r="F3120" t="s">
        <v>36</v>
      </c>
      <c r="G3120" t="s">
        <v>129</v>
      </c>
      <c r="H3120">
        <v>13.19</v>
      </c>
      <c r="I3120">
        <v>3</v>
      </c>
      <c r="J3120">
        <v>0.05</v>
      </c>
      <c r="K3120">
        <v>37.590000000000003</v>
      </c>
      <c r="L3120" t="s">
        <v>26</v>
      </c>
      <c r="M3120" t="s">
        <v>111</v>
      </c>
      <c r="N3120" t="s">
        <v>85</v>
      </c>
      <c r="O3120" t="s">
        <v>123</v>
      </c>
      <c r="P3120">
        <v>1</v>
      </c>
      <c r="Q3120">
        <v>1</v>
      </c>
      <c r="R3120" t="s">
        <v>30</v>
      </c>
      <c r="S3120" t="s">
        <v>60</v>
      </c>
    </row>
    <row r="3121" spans="1:19" x14ac:dyDescent="0.35">
      <c r="A3121" t="s">
        <v>6990</v>
      </c>
      <c r="B3121" t="s">
        <v>1557</v>
      </c>
      <c r="C3121" t="s">
        <v>6991</v>
      </c>
      <c r="D3121" t="s">
        <v>72</v>
      </c>
      <c r="E3121" t="s">
        <v>313</v>
      </c>
      <c r="F3121" t="s">
        <v>47</v>
      </c>
      <c r="G3121" t="s">
        <v>48</v>
      </c>
      <c r="H3121">
        <v>405.71</v>
      </c>
      <c r="I3121">
        <v>10</v>
      </c>
      <c r="J3121">
        <v>0</v>
      </c>
      <c r="K3121">
        <v>4057.1</v>
      </c>
      <c r="L3121" t="s">
        <v>165</v>
      </c>
      <c r="M3121" t="s">
        <v>27</v>
      </c>
      <c r="N3121" t="s">
        <v>166</v>
      </c>
      <c r="O3121" t="s">
        <v>41</v>
      </c>
      <c r="P3121">
        <v>13</v>
      </c>
      <c r="Q3121">
        <v>1.1000000000000001</v>
      </c>
      <c r="R3121" t="s">
        <v>30</v>
      </c>
      <c r="S3121" t="s">
        <v>52</v>
      </c>
    </row>
    <row r="3122" spans="1:19" x14ac:dyDescent="0.35">
      <c r="A3122" t="s">
        <v>6992</v>
      </c>
      <c r="B3122" t="s">
        <v>4656</v>
      </c>
      <c r="C3122" t="s">
        <v>6993</v>
      </c>
      <c r="D3122" t="s">
        <v>34</v>
      </c>
      <c r="E3122" t="s">
        <v>293</v>
      </c>
      <c r="F3122" t="s">
        <v>74</v>
      </c>
      <c r="G3122" t="s">
        <v>110</v>
      </c>
      <c r="H3122">
        <v>2412.8200000000002</v>
      </c>
      <c r="I3122">
        <v>1</v>
      </c>
      <c r="J3122">
        <v>0.1</v>
      </c>
      <c r="K3122">
        <v>2171.54</v>
      </c>
      <c r="L3122" t="s">
        <v>76</v>
      </c>
      <c r="M3122" t="s">
        <v>27</v>
      </c>
      <c r="N3122" t="s">
        <v>28</v>
      </c>
      <c r="O3122" t="s">
        <v>41</v>
      </c>
      <c r="P3122">
        <v>2</v>
      </c>
      <c r="Q3122">
        <v>3.4</v>
      </c>
      <c r="R3122" t="s">
        <v>30</v>
      </c>
      <c r="S3122" t="s">
        <v>86</v>
      </c>
    </row>
    <row r="3123" spans="1:19" x14ac:dyDescent="0.35">
      <c r="A3123" t="s">
        <v>6994</v>
      </c>
      <c r="B3123" t="s">
        <v>5563</v>
      </c>
      <c r="C3123" t="s">
        <v>6995</v>
      </c>
      <c r="D3123" t="s">
        <v>72</v>
      </c>
      <c r="E3123" t="s">
        <v>399</v>
      </c>
      <c r="F3123" t="s">
        <v>24</v>
      </c>
      <c r="G3123" t="s">
        <v>182</v>
      </c>
      <c r="H3123">
        <v>472.55</v>
      </c>
      <c r="I3123">
        <v>13</v>
      </c>
      <c r="J3123">
        <v>0.2</v>
      </c>
      <c r="K3123">
        <v>4914.5200000000004</v>
      </c>
      <c r="L3123" t="s">
        <v>165</v>
      </c>
      <c r="M3123" t="s">
        <v>27</v>
      </c>
      <c r="N3123" t="s">
        <v>166</v>
      </c>
      <c r="O3123" t="s">
        <v>29</v>
      </c>
      <c r="P3123">
        <v>2</v>
      </c>
      <c r="Q3123">
        <v>2.6</v>
      </c>
      <c r="R3123" t="s">
        <v>30</v>
      </c>
      <c r="S3123" t="s">
        <v>60</v>
      </c>
    </row>
    <row r="3124" spans="1:19" x14ac:dyDescent="0.35">
      <c r="A3124" t="s">
        <v>6996</v>
      </c>
      <c r="B3124" t="s">
        <v>573</v>
      </c>
      <c r="C3124" t="s">
        <v>6997</v>
      </c>
      <c r="D3124" t="s">
        <v>22</v>
      </c>
      <c r="E3124" t="s">
        <v>35</v>
      </c>
      <c r="F3124" t="s">
        <v>36</v>
      </c>
      <c r="G3124" t="s">
        <v>37</v>
      </c>
      <c r="H3124">
        <v>31.6</v>
      </c>
      <c r="I3124">
        <v>13</v>
      </c>
      <c r="J3124">
        <v>0</v>
      </c>
      <c r="K3124">
        <v>410.8</v>
      </c>
      <c r="L3124" t="s">
        <v>49</v>
      </c>
      <c r="M3124" t="s">
        <v>111</v>
      </c>
      <c r="N3124" t="s">
        <v>59</v>
      </c>
      <c r="O3124" t="s">
        <v>92</v>
      </c>
      <c r="P3124">
        <v>10</v>
      </c>
      <c r="Q3124">
        <v>4.5999999999999996</v>
      </c>
      <c r="R3124" t="s">
        <v>30</v>
      </c>
      <c r="S3124" t="s">
        <v>52</v>
      </c>
    </row>
    <row r="3125" spans="1:19" x14ac:dyDescent="0.35">
      <c r="A3125" t="s">
        <v>6998</v>
      </c>
      <c r="B3125" t="s">
        <v>3430</v>
      </c>
      <c r="C3125" t="s">
        <v>5845</v>
      </c>
      <c r="D3125" t="s">
        <v>22</v>
      </c>
      <c r="E3125" t="s">
        <v>416</v>
      </c>
      <c r="F3125" t="s">
        <v>66</v>
      </c>
      <c r="G3125" t="s">
        <v>417</v>
      </c>
      <c r="H3125">
        <v>1496.73</v>
      </c>
      <c r="I3125">
        <v>7</v>
      </c>
      <c r="J3125">
        <v>0</v>
      </c>
      <c r="K3125">
        <v>10477.11</v>
      </c>
      <c r="L3125" t="s">
        <v>142</v>
      </c>
      <c r="M3125" t="s">
        <v>27</v>
      </c>
      <c r="N3125" t="s">
        <v>85</v>
      </c>
      <c r="O3125" t="s">
        <v>92</v>
      </c>
      <c r="P3125">
        <v>9</v>
      </c>
      <c r="Q3125">
        <v>2.2000000000000002</v>
      </c>
      <c r="R3125" t="s">
        <v>30</v>
      </c>
      <c r="S3125" t="s">
        <v>52</v>
      </c>
    </row>
    <row r="3126" spans="1:19" x14ac:dyDescent="0.35">
      <c r="A3126" t="s">
        <v>6999</v>
      </c>
      <c r="B3126" t="s">
        <v>1557</v>
      </c>
      <c r="C3126" t="s">
        <v>569</v>
      </c>
      <c r="D3126" t="s">
        <v>157</v>
      </c>
      <c r="E3126" t="s">
        <v>288</v>
      </c>
      <c r="F3126" t="s">
        <v>57</v>
      </c>
      <c r="G3126" t="s">
        <v>289</v>
      </c>
      <c r="H3126">
        <v>236.03</v>
      </c>
      <c r="I3126">
        <v>11</v>
      </c>
      <c r="J3126">
        <v>0.1</v>
      </c>
      <c r="K3126">
        <v>2336.6999999999998</v>
      </c>
      <c r="L3126" t="s">
        <v>49</v>
      </c>
      <c r="M3126" t="s">
        <v>27</v>
      </c>
      <c r="N3126" t="s">
        <v>40</v>
      </c>
      <c r="O3126" t="s">
        <v>116</v>
      </c>
      <c r="P3126">
        <v>12</v>
      </c>
      <c r="Q3126">
        <v>2.7</v>
      </c>
      <c r="R3126" t="s">
        <v>30</v>
      </c>
      <c r="S3126" t="s">
        <v>86</v>
      </c>
    </row>
    <row r="3127" spans="1:19" x14ac:dyDescent="0.35">
      <c r="A3127" t="s">
        <v>7000</v>
      </c>
      <c r="B3127" t="s">
        <v>1104</v>
      </c>
      <c r="C3127" t="s">
        <v>7001</v>
      </c>
      <c r="D3127" t="s">
        <v>72</v>
      </c>
      <c r="E3127" t="s">
        <v>138</v>
      </c>
      <c r="F3127" t="s">
        <v>24</v>
      </c>
      <c r="G3127" t="s">
        <v>133</v>
      </c>
      <c r="H3127">
        <v>229.95</v>
      </c>
      <c r="I3127">
        <v>10</v>
      </c>
      <c r="J3127">
        <v>0</v>
      </c>
      <c r="K3127">
        <v>2299.5</v>
      </c>
      <c r="L3127" t="s">
        <v>26</v>
      </c>
      <c r="M3127" t="s">
        <v>111</v>
      </c>
      <c r="N3127" t="s">
        <v>91</v>
      </c>
      <c r="O3127" t="s">
        <v>29</v>
      </c>
      <c r="P3127">
        <v>9</v>
      </c>
      <c r="Q3127">
        <v>3.1</v>
      </c>
      <c r="R3127" t="s">
        <v>30</v>
      </c>
      <c r="S3127" t="s">
        <v>60</v>
      </c>
    </row>
    <row r="3128" spans="1:19" x14ac:dyDescent="0.35">
      <c r="A3128" t="s">
        <v>7002</v>
      </c>
      <c r="B3128" t="s">
        <v>4830</v>
      </c>
      <c r="C3128" t="s">
        <v>3273</v>
      </c>
      <c r="D3128" t="s">
        <v>127</v>
      </c>
      <c r="E3128" t="s">
        <v>344</v>
      </c>
      <c r="F3128" t="s">
        <v>24</v>
      </c>
      <c r="G3128" t="s">
        <v>345</v>
      </c>
      <c r="H3128">
        <v>18.87</v>
      </c>
      <c r="I3128">
        <v>2</v>
      </c>
      <c r="J3128">
        <v>0.15</v>
      </c>
      <c r="K3128">
        <v>32.08</v>
      </c>
      <c r="L3128" t="s">
        <v>142</v>
      </c>
      <c r="M3128" t="s">
        <v>84</v>
      </c>
      <c r="N3128" t="s">
        <v>28</v>
      </c>
      <c r="O3128" t="s">
        <v>116</v>
      </c>
      <c r="P3128">
        <v>9</v>
      </c>
      <c r="Q3128">
        <v>2.1</v>
      </c>
      <c r="R3128" t="s">
        <v>30</v>
      </c>
      <c r="S3128" t="s">
        <v>86</v>
      </c>
    </row>
    <row r="3129" spans="1:19" x14ac:dyDescent="0.35">
      <c r="A3129" t="s">
        <v>7003</v>
      </c>
      <c r="B3129" t="s">
        <v>4715</v>
      </c>
      <c r="C3129" t="s">
        <v>7004</v>
      </c>
      <c r="D3129" t="s">
        <v>157</v>
      </c>
      <c r="E3129" t="s">
        <v>470</v>
      </c>
      <c r="F3129" t="s">
        <v>24</v>
      </c>
      <c r="G3129" t="s">
        <v>471</v>
      </c>
      <c r="H3129">
        <v>430.92</v>
      </c>
      <c r="I3129">
        <v>4</v>
      </c>
      <c r="J3129">
        <v>0.1</v>
      </c>
      <c r="K3129">
        <v>1551.31</v>
      </c>
      <c r="L3129" t="s">
        <v>38</v>
      </c>
      <c r="M3129" t="s">
        <v>122</v>
      </c>
      <c r="N3129" t="s">
        <v>28</v>
      </c>
      <c r="O3129" t="s">
        <v>29</v>
      </c>
      <c r="P3129">
        <v>1</v>
      </c>
      <c r="Q3129">
        <v>4.5999999999999996</v>
      </c>
      <c r="R3129" t="s">
        <v>30</v>
      </c>
      <c r="S3129" t="s">
        <v>60</v>
      </c>
    </row>
    <row r="3130" spans="1:19" x14ac:dyDescent="0.35">
      <c r="A3130" t="s">
        <v>7005</v>
      </c>
      <c r="B3130" t="s">
        <v>2081</v>
      </c>
      <c r="C3130" t="s">
        <v>7006</v>
      </c>
      <c r="D3130" t="s">
        <v>127</v>
      </c>
      <c r="E3130" t="s">
        <v>46</v>
      </c>
      <c r="F3130" t="s">
        <v>47</v>
      </c>
      <c r="G3130" t="s">
        <v>48</v>
      </c>
      <c r="H3130">
        <v>540.09</v>
      </c>
      <c r="I3130">
        <v>9</v>
      </c>
      <c r="J3130">
        <v>0</v>
      </c>
      <c r="K3130">
        <v>4860.8100000000004</v>
      </c>
      <c r="L3130" t="s">
        <v>26</v>
      </c>
      <c r="M3130" t="s">
        <v>27</v>
      </c>
      <c r="N3130" t="s">
        <v>85</v>
      </c>
      <c r="O3130" t="s">
        <v>77</v>
      </c>
      <c r="P3130">
        <v>7</v>
      </c>
      <c r="Q3130">
        <v>2.9</v>
      </c>
      <c r="S3130" t="s">
        <v>60</v>
      </c>
    </row>
    <row r="3131" spans="1:19" x14ac:dyDescent="0.35">
      <c r="A3131" t="s">
        <v>7007</v>
      </c>
      <c r="B3131" t="s">
        <v>798</v>
      </c>
      <c r="C3131" t="s">
        <v>1890</v>
      </c>
      <c r="D3131" t="s">
        <v>127</v>
      </c>
      <c r="E3131" t="s">
        <v>35</v>
      </c>
      <c r="F3131" t="s">
        <v>36</v>
      </c>
      <c r="G3131" t="s">
        <v>37</v>
      </c>
      <c r="H3131">
        <v>7.34</v>
      </c>
      <c r="I3131">
        <v>6</v>
      </c>
      <c r="J3131">
        <v>0</v>
      </c>
      <c r="K3131">
        <v>44.04</v>
      </c>
      <c r="L3131" t="s">
        <v>38</v>
      </c>
      <c r="M3131" t="s">
        <v>27</v>
      </c>
      <c r="N3131" t="s">
        <v>68</v>
      </c>
      <c r="O3131" t="s">
        <v>50</v>
      </c>
      <c r="P3131">
        <v>12</v>
      </c>
      <c r="Q3131">
        <v>2.7</v>
      </c>
      <c r="R3131" t="s">
        <v>30</v>
      </c>
      <c r="S3131" t="s">
        <v>60</v>
      </c>
    </row>
    <row r="3132" spans="1:19" x14ac:dyDescent="0.35">
      <c r="A3132" t="s">
        <v>7008</v>
      </c>
      <c r="B3132" t="s">
        <v>1479</v>
      </c>
      <c r="C3132" t="s">
        <v>6868</v>
      </c>
      <c r="D3132" t="s">
        <v>34</v>
      </c>
      <c r="E3132" t="s">
        <v>46</v>
      </c>
      <c r="F3132" t="s">
        <v>47</v>
      </c>
      <c r="G3132" t="s">
        <v>48</v>
      </c>
      <c r="H3132">
        <v>639.12</v>
      </c>
      <c r="I3132">
        <v>8</v>
      </c>
      <c r="J3132">
        <v>0.1</v>
      </c>
      <c r="K3132">
        <v>4601.66</v>
      </c>
      <c r="L3132" t="s">
        <v>142</v>
      </c>
      <c r="M3132" t="s">
        <v>134</v>
      </c>
      <c r="N3132" t="s">
        <v>40</v>
      </c>
      <c r="O3132" t="s">
        <v>92</v>
      </c>
      <c r="P3132">
        <v>11</v>
      </c>
      <c r="Q3132">
        <v>4.4000000000000004</v>
      </c>
      <c r="S3132" t="s">
        <v>60</v>
      </c>
    </row>
    <row r="3133" spans="1:19" x14ac:dyDescent="0.35">
      <c r="A3133" t="s">
        <v>7009</v>
      </c>
      <c r="B3133" t="s">
        <v>5896</v>
      </c>
      <c r="C3133" t="s">
        <v>7010</v>
      </c>
      <c r="D3133" t="s">
        <v>22</v>
      </c>
      <c r="E3133" t="s">
        <v>181</v>
      </c>
      <c r="F3133" t="s">
        <v>24</v>
      </c>
      <c r="G3133" t="s">
        <v>182</v>
      </c>
      <c r="H3133">
        <v>358.88</v>
      </c>
      <c r="I3133">
        <v>2</v>
      </c>
      <c r="J3133">
        <v>0</v>
      </c>
      <c r="K3133">
        <v>717.76</v>
      </c>
      <c r="L3133" t="s">
        <v>76</v>
      </c>
      <c r="M3133" t="s">
        <v>84</v>
      </c>
      <c r="N3133" t="s">
        <v>28</v>
      </c>
      <c r="O3133" t="s">
        <v>92</v>
      </c>
      <c r="P3133">
        <v>13</v>
      </c>
      <c r="Q3133">
        <v>2.2000000000000002</v>
      </c>
      <c r="R3133" t="s">
        <v>30</v>
      </c>
      <c r="S3133" t="s">
        <v>60</v>
      </c>
    </row>
    <row r="3134" spans="1:19" x14ac:dyDescent="0.35">
      <c r="A3134" t="s">
        <v>7011</v>
      </c>
      <c r="B3134" t="s">
        <v>3363</v>
      </c>
      <c r="C3134" t="s">
        <v>7012</v>
      </c>
      <c r="D3134" t="s">
        <v>64</v>
      </c>
      <c r="E3134" t="s">
        <v>223</v>
      </c>
      <c r="F3134" t="s">
        <v>66</v>
      </c>
      <c r="G3134" t="s">
        <v>171</v>
      </c>
      <c r="H3134">
        <v>1329.69</v>
      </c>
      <c r="I3134">
        <v>7</v>
      </c>
      <c r="J3134">
        <v>0</v>
      </c>
      <c r="K3134">
        <v>9307.83</v>
      </c>
      <c r="L3134" t="s">
        <v>76</v>
      </c>
      <c r="M3134" t="s">
        <v>27</v>
      </c>
      <c r="N3134" t="s">
        <v>28</v>
      </c>
      <c r="O3134" t="s">
        <v>92</v>
      </c>
      <c r="P3134">
        <v>3</v>
      </c>
      <c r="Q3134">
        <v>4.3</v>
      </c>
      <c r="R3134" t="s">
        <v>30</v>
      </c>
      <c r="S3134" t="s">
        <v>60</v>
      </c>
    </row>
    <row r="3135" spans="1:19" x14ac:dyDescent="0.35">
      <c r="A3135" t="s">
        <v>7013</v>
      </c>
      <c r="B3135" t="s">
        <v>3961</v>
      </c>
      <c r="C3135" t="s">
        <v>7014</v>
      </c>
      <c r="D3135" t="s">
        <v>64</v>
      </c>
      <c r="E3135" t="s">
        <v>81</v>
      </c>
      <c r="F3135" t="s">
        <v>57</v>
      </c>
      <c r="G3135" t="s">
        <v>82</v>
      </c>
      <c r="H3135">
        <v>17.11</v>
      </c>
      <c r="I3135">
        <v>6</v>
      </c>
      <c r="J3135">
        <v>0.2</v>
      </c>
      <c r="K3135">
        <v>82.13</v>
      </c>
      <c r="L3135" t="s">
        <v>83</v>
      </c>
      <c r="M3135" t="s">
        <v>84</v>
      </c>
      <c r="N3135" t="s">
        <v>28</v>
      </c>
      <c r="O3135" t="s">
        <v>116</v>
      </c>
      <c r="P3135">
        <v>11</v>
      </c>
      <c r="Q3135">
        <v>1.5</v>
      </c>
      <c r="R3135" t="s">
        <v>51</v>
      </c>
      <c r="S3135" t="s">
        <v>60</v>
      </c>
    </row>
    <row r="3136" spans="1:19" x14ac:dyDescent="0.35">
      <c r="A3136" t="s">
        <v>7015</v>
      </c>
      <c r="B3136" t="s">
        <v>887</v>
      </c>
      <c r="C3136" t="s">
        <v>7016</v>
      </c>
      <c r="D3136" t="s">
        <v>72</v>
      </c>
      <c r="E3136" t="s">
        <v>223</v>
      </c>
      <c r="F3136" t="s">
        <v>66</v>
      </c>
      <c r="G3136" t="s">
        <v>171</v>
      </c>
      <c r="H3136">
        <v>568.72</v>
      </c>
      <c r="I3136">
        <v>13</v>
      </c>
      <c r="J3136">
        <v>0.05</v>
      </c>
      <c r="K3136">
        <v>7023.69</v>
      </c>
      <c r="L3136" t="s">
        <v>26</v>
      </c>
      <c r="M3136" t="s">
        <v>90</v>
      </c>
      <c r="N3136" t="s">
        <v>91</v>
      </c>
      <c r="O3136" t="s">
        <v>41</v>
      </c>
      <c r="P3136">
        <v>9</v>
      </c>
      <c r="Q3136">
        <v>1.7</v>
      </c>
      <c r="R3136" t="s">
        <v>30</v>
      </c>
      <c r="S3136" t="s">
        <v>60</v>
      </c>
    </row>
    <row r="3137" spans="1:19" x14ac:dyDescent="0.35">
      <c r="A3137" t="s">
        <v>7017</v>
      </c>
      <c r="B3137" t="s">
        <v>7018</v>
      </c>
      <c r="C3137" t="s">
        <v>7019</v>
      </c>
      <c r="D3137" t="s">
        <v>22</v>
      </c>
      <c r="E3137" t="s">
        <v>649</v>
      </c>
      <c r="F3137" t="s">
        <v>57</v>
      </c>
      <c r="G3137" t="s">
        <v>153</v>
      </c>
      <c r="H3137">
        <v>686.27</v>
      </c>
      <c r="I3137">
        <v>14</v>
      </c>
      <c r="J3137">
        <v>0.1</v>
      </c>
      <c r="K3137">
        <v>8647</v>
      </c>
      <c r="L3137" t="s">
        <v>165</v>
      </c>
      <c r="M3137" t="s">
        <v>183</v>
      </c>
      <c r="N3137" t="s">
        <v>68</v>
      </c>
      <c r="O3137" t="s">
        <v>77</v>
      </c>
      <c r="P3137">
        <v>8</v>
      </c>
      <c r="Q3137">
        <v>4.8</v>
      </c>
      <c r="R3137" t="s">
        <v>30</v>
      </c>
      <c r="S3137" t="s">
        <v>294</v>
      </c>
    </row>
    <row r="3138" spans="1:19" x14ac:dyDescent="0.35">
      <c r="A3138" t="s">
        <v>7020</v>
      </c>
      <c r="B3138" t="s">
        <v>3645</v>
      </c>
      <c r="C3138" t="s">
        <v>7021</v>
      </c>
      <c r="D3138" t="s">
        <v>157</v>
      </c>
      <c r="E3138" t="s">
        <v>214</v>
      </c>
      <c r="F3138" t="s">
        <v>66</v>
      </c>
      <c r="G3138" t="s">
        <v>215</v>
      </c>
      <c r="H3138">
        <v>684.51</v>
      </c>
      <c r="I3138">
        <v>9</v>
      </c>
      <c r="J3138">
        <v>0</v>
      </c>
      <c r="K3138">
        <v>6160.59</v>
      </c>
      <c r="L3138" t="s">
        <v>98</v>
      </c>
      <c r="M3138" t="s">
        <v>84</v>
      </c>
      <c r="N3138" t="s">
        <v>172</v>
      </c>
      <c r="O3138" t="s">
        <v>92</v>
      </c>
      <c r="P3138">
        <v>3</v>
      </c>
      <c r="Q3138">
        <v>4.4000000000000004</v>
      </c>
      <c r="R3138" t="s">
        <v>51</v>
      </c>
      <c r="S3138" t="s">
        <v>60</v>
      </c>
    </row>
    <row r="3139" spans="1:19" x14ac:dyDescent="0.35">
      <c r="A3139" t="s">
        <v>7022</v>
      </c>
      <c r="B3139" t="s">
        <v>2631</v>
      </c>
      <c r="C3139" t="s">
        <v>7023</v>
      </c>
      <c r="D3139" t="s">
        <v>64</v>
      </c>
      <c r="E3139" t="s">
        <v>470</v>
      </c>
      <c r="F3139" t="s">
        <v>24</v>
      </c>
      <c r="G3139" t="s">
        <v>471</v>
      </c>
      <c r="H3139">
        <v>532.13</v>
      </c>
      <c r="I3139">
        <v>7</v>
      </c>
      <c r="J3139">
        <v>0.1</v>
      </c>
      <c r="K3139">
        <v>3352.42</v>
      </c>
      <c r="L3139" t="s">
        <v>165</v>
      </c>
      <c r="M3139" t="s">
        <v>27</v>
      </c>
      <c r="N3139" t="s">
        <v>91</v>
      </c>
      <c r="O3139" t="s">
        <v>77</v>
      </c>
      <c r="P3139">
        <v>1</v>
      </c>
      <c r="Q3139">
        <v>2.6</v>
      </c>
      <c r="R3139" t="s">
        <v>30</v>
      </c>
      <c r="S3139" t="s">
        <v>294</v>
      </c>
    </row>
    <row r="3140" spans="1:19" x14ac:dyDescent="0.35">
      <c r="A3140" t="s">
        <v>7024</v>
      </c>
      <c r="B3140" t="s">
        <v>938</v>
      </c>
      <c r="C3140" t="s">
        <v>7025</v>
      </c>
      <c r="D3140" t="s">
        <v>72</v>
      </c>
      <c r="E3140" t="s">
        <v>351</v>
      </c>
      <c r="F3140" t="s">
        <v>57</v>
      </c>
      <c r="G3140" t="s">
        <v>289</v>
      </c>
      <c r="H3140">
        <v>549.9</v>
      </c>
      <c r="I3140">
        <v>1</v>
      </c>
      <c r="J3140">
        <v>0.05</v>
      </c>
      <c r="K3140">
        <v>522.4</v>
      </c>
      <c r="L3140" t="s">
        <v>165</v>
      </c>
      <c r="M3140" t="s">
        <v>111</v>
      </c>
      <c r="N3140" t="s">
        <v>166</v>
      </c>
      <c r="O3140" t="s">
        <v>105</v>
      </c>
      <c r="P3140">
        <v>9</v>
      </c>
      <c r="Q3140">
        <v>3.6</v>
      </c>
      <c r="S3140" t="s">
        <v>294</v>
      </c>
    </row>
    <row r="3141" spans="1:19" x14ac:dyDescent="0.35">
      <c r="A3141" t="s">
        <v>7026</v>
      </c>
      <c r="B3141" t="s">
        <v>7027</v>
      </c>
      <c r="C3141" t="s">
        <v>329</v>
      </c>
      <c r="D3141" t="s">
        <v>34</v>
      </c>
      <c r="E3141" t="s">
        <v>872</v>
      </c>
      <c r="F3141" t="s">
        <v>36</v>
      </c>
      <c r="G3141" t="s">
        <v>873</v>
      </c>
      <c r="H3141">
        <v>23.1</v>
      </c>
      <c r="I3141">
        <v>14</v>
      </c>
      <c r="J3141">
        <v>0.3</v>
      </c>
      <c r="K3141">
        <v>226.38</v>
      </c>
      <c r="L3141" t="s">
        <v>302</v>
      </c>
      <c r="M3141" t="s">
        <v>39</v>
      </c>
      <c r="N3141" t="s">
        <v>91</v>
      </c>
      <c r="O3141" t="s">
        <v>92</v>
      </c>
      <c r="P3141">
        <v>13</v>
      </c>
      <c r="Q3141">
        <v>4.8</v>
      </c>
      <c r="R3141" t="s">
        <v>30</v>
      </c>
      <c r="S3141" t="s">
        <v>60</v>
      </c>
    </row>
    <row r="3142" spans="1:19" x14ac:dyDescent="0.35">
      <c r="A3142" t="s">
        <v>7028</v>
      </c>
      <c r="B3142" t="s">
        <v>5733</v>
      </c>
      <c r="C3142" t="s">
        <v>4783</v>
      </c>
      <c r="D3142" t="s">
        <v>127</v>
      </c>
      <c r="E3142" t="s">
        <v>281</v>
      </c>
      <c r="F3142" t="s">
        <v>74</v>
      </c>
      <c r="G3142" t="s">
        <v>110</v>
      </c>
      <c r="H3142">
        <v>950.54</v>
      </c>
      <c r="I3142">
        <v>8</v>
      </c>
      <c r="J3142">
        <v>0.15</v>
      </c>
      <c r="K3142">
        <v>6463.67</v>
      </c>
      <c r="L3142" t="s">
        <v>104</v>
      </c>
      <c r="M3142" t="s">
        <v>134</v>
      </c>
      <c r="N3142" t="s">
        <v>68</v>
      </c>
      <c r="O3142" t="s">
        <v>92</v>
      </c>
      <c r="P3142">
        <v>10</v>
      </c>
      <c r="Q3142">
        <v>1.8</v>
      </c>
      <c r="R3142" t="s">
        <v>30</v>
      </c>
      <c r="S3142" t="s">
        <v>60</v>
      </c>
    </row>
    <row r="3143" spans="1:19" x14ac:dyDescent="0.35">
      <c r="A3143" t="s">
        <v>7029</v>
      </c>
      <c r="B3143" t="s">
        <v>2637</v>
      </c>
      <c r="C3143" t="s">
        <v>7030</v>
      </c>
      <c r="D3143" t="s">
        <v>72</v>
      </c>
      <c r="E3143" t="s">
        <v>470</v>
      </c>
      <c r="F3143" t="s">
        <v>24</v>
      </c>
      <c r="G3143" t="s">
        <v>471</v>
      </c>
      <c r="H3143">
        <v>197</v>
      </c>
      <c r="I3143">
        <v>11</v>
      </c>
      <c r="J3143">
        <v>0</v>
      </c>
      <c r="K3143">
        <v>2167</v>
      </c>
      <c r="L3143" t="s">
        <v>83</v>
      </c>
      <c r="M3143" t="s">
        <v>111</v>
      </c>
      <c r="N3143" t="s">
        <v>68</v>
      </c>
      <c r="O3143" t="s">
        <v>29</v>
      </c>
      <c r="P3143">
        <v>1</v>
      </c>
      <c r="Q3143">
        <v>1.2</v>
      </c>
      <c r="R3143" t="s">
        <v>30</v>
      </c>
      <c r="S3143" t="s">
        <v>60</v>
      </c>
    </row>
    <row r="3144" spans="1:19" x14ac:dyDescent="0.35">
      <c r="A3144" t="s">
        <v>7031</v>
      </c>
      <c r="B3144" t="s">
        <v>264</v>
      </c>
      <c r="C3144" t="s">
        <v>7032</v>
      </c>
      <c r="D3144" t="s">
        <v>22</v>
      </c>
      <c r="E3144" t="s">
        <v>484</v>
      </c>
      <c r="F3144" t="s">
        <v>74</v>
      </c>
      <c r="G3144" t="s">
        <v>110</v>
      </c>
      <c r="H3144">
        <v>641.22</v>
      </c>
      <c r="I3144">
        <v>10</v>
      </c>
      <c r="J3144">
        <v>0.05</v>
      </c>
      <c r="K3144">
        <v>6091.59</v>
      </c>
      <c r="L3144" t="s">
        <v>104</v>
      </c>
      <c r="M3144" t="s">
        <v>111</v>
      </c>
      <c r="N3144" t="s">
        <v>166</v>
      </c>
      <c r="O3144" t="s">
        <v>29</v>
      </c>
      <c r="P3144">
        <v>3</v>
      </c>
      <c r="Q3144">
        <v>3.1</v>
      </c>
      <c r="R3144" t="s">
        <v>51</v>
      </c>
    </row>
    <row r="3145" spans="1:19" x14ac:dyDescent="0.35">
      <c r="A3145" t="s">
        <v>7033</v>
      </c>
      <c r="B3145" t="s">
        <v>3707</v>
      </c>
      <c r="C3145" t="s">
        <v>7034</v>
      </c>
      <c r="D3145" t="s">
        <v>157</v>
      </c>
      <c r="E3145" t="s">
        <v>161</v>
      </c>
      <c r="F3145" t="s">
        <v>74</v>
      </c>
      <c r="G3145" t="s">
        <v>148</v>
      </c>
      <c r="H3145">
        <v>1174.74</v>
      </c>
      <c r="I3145">
        <v>3</v>
      </c>
      <c r="J3145">
        <v>0.05</v>
      </c>
      <c r="K3145">
        <v>3348.01</v>
      </c>
      <c r="L3145" t="s">
        <v>98</v>
      </c>
      <c r="M3145" t="s">
        <v>122</v>
      </c>
      <c r="N3145" t="s">
        <v>68</v>
      </c>
      <c r="O3145" t="s">
        <v>41</v>
      </c>
      <c r="P3145">
        <v>13</v>
      </c>
      <c r="Q3145">
        <v>1.6</v>
      </c>
      <c r="R3145" t="s">
        <v>30</v>
      </c>
      <c r="S3145" t="s">
        <v>52</v>
      </c>
    </row>
    <row r="3146" spans="1:19" x14ac:dyDescent="0.35">
      <c r="A3146" t="s">
        <v>7035</v>
      </c>
      <c r="B3146" t="s">
        <v>1274</v>
      </c>
      <c r="C3146" t="s">
        <v>7036</v>
      </c>
      <c r="D3146" t="s">
        <v>72</v>
      </c>
      <c r="E3146" t="s">
        <v>416</v>
      </c>
      <c r="F3146" t="s">
        <v>66</v>
      </c>
      <c r="G3146" t="s">
        <v>417</v>
      </c>
      <c r="H3146">
        <v>1495.64</v>
      </c>
      <c r="I3146">
        <v>14</v>
      </c>
      <c r="J3146">
        <v>0.1</v>
      </c>
      <c r="K3146">
        <v>18845.060000000001</v>
      </c>
      <c r="L3146" t="s">
        <v>142</v>
      </c>
      <c r="M3146" t="s">
        <v>134</v>
      </c>
      <c r="N3146" t="s">
        <v>166</v>
      </c>
      <c r="O3146" t="s">
        <v>116</v>
      </c>
      <c r="P3146">
        <v>6</v>
      </c>
      <c r="Q3146">
        <v>1.7</v>
      </c>
      <c r="R3146" t="s">
        <v>30</v>
      </c>
    </row>
    <row r="3147" spans="1:19" x14ac:dyDescent="0.35">
      <c r="A3147" t="s">
        <v>7037</v>
      </c>
      <c r="B3147" t="s">
        <v>2963</v>
      </c>
      <c r="C3147" t="s">
        <v>7038</v>
      </c>
      <c r="D3147" t="s">
        <v>22</v>
      </c>
      <c r="E3147" t="s">
        <v>46</v>
      </c>
      <c r="F3147" t="s">
        <v>47</v>
      </c>
      <c r="G3147" t="s">
        <v>48</v>
      </c>
      <c r="H3147">
        <v>579.13</v>
      </c>
      <c r="I3147">
        <v>2</v>
      </c>
      <c r="J3147">
        <v>0.2</v>
      </c>
      <c r="K3147">
        <v>926.61</v>
      </c>
      <c r="L3147" t="s">
        <v>38</v>
      </c>
      <c r="M3147" t="s">
        <v>39</v>
      </c>
      <c r="N3147" t="s">
        <v>59</v>
      </c>
      <c r="O3147" t="s">
        <v>92</v>
      </c>
      <c r="P3147">
        <v>6</v>
      </c>
      <c r="Q3147">
        <v>4.5999999999999996</v>
      </c>
      <c r="R3147" t="s">
        <v>30</v>
      </c>
      <c r="S3147" t="s">
        <v>60</v>
      </c>
    </row>
    <row r="3148" spans="1:19" x14ac:dyDescent="0.35">
      <c r="A3148" t="s">
        <v>7039</v>
      </c>
      <c r="B3148" t="s">
        <v>2368</v>
      </c>
      <c r="C3148" t="s">
        <v>3506</v>
      </c>
      <c r="D3148" t="s">
        <v>127</v>
      </c>
      <c r="E3148" t="s">
        <v>193</v>
      </c>
      <c r="F3148" t="s">
        <v>24</v>
      </c>
      <c r="G3148" t="s">
        <v>194</v>
      </c>
      <c r="H3148">
        <v>223.26</v>
      </c>
      <c r="I3148">
        <v>12</v>
      </c>
      <c r="J3148">
        <v>0.1</v>
      </c>
      <c r="K3148">
        <v>2411.21</v>
      </c>
      <c r="L3148" t="s">
        <v>302</v>
      </c>
      <c r="M3148" t="s">
        <v>84</v>
      </c>
      <c r="N3148" t="s">
        <v>85</v>
      </c>
      <c r="O3148" t="s">
        <v>41</v>
      </c>
      <c r="P3148">
        <v>11</v>
      </c>
      <c r="Q3148">
        <v>0</v>
      </c>
      <c r="R3148" t="s">
        <v>30</v>
      </c>
      <c r="S3148" t="s">
        <v>294</v>
      </c>
    </row>
    <row r="3149" spans="1:19" x14ac:dyDescent="0.35">
      <c r="A3149" t="s">
        <v>7040</v>
      </c>
      <c r="B3149" t="s">
        <v>456</v>
      </c>
      <c r="C3149" t="s">
        <v>7041</v>
      </c>
      <c r="D3149" t="s">
        <v>64</v>
      </c>
      <c r="E3149" t="s">
        <v>403</v>
      </c>
      <c r="F3149" t="s">
        <v>74</v>
      </c>
      <c r="G3149" t="s">
        <v>148</v>
      </c>
      <c r="H3149">
        <v>269.25</v>
      </c>
      <c r="I3149">
        <v>3</v>
      </c>
      <c r="J3149">
        <v>0</v>
      </c>
      <c r="K3149">
        <v>807.75</v>
      </c>
      <c r="L3149" t="s">
        <v>49</v>
      </c>
      <c r="M3149" t="s">
        <v>90</v>
      </c>
      <c r="N3149" t="s">
        <v>91</v>
      </c>
      <c r="O3149" t="s">
        <v>116</v>
      </c>
      <c r="P3149">
        <v>10</v>
      </c>
      <c r="Q3149">
        <v>4.3</v>
      </c>
      <c r="R3149" t="s">
        <v>30</v>
      </c>
      <c r="S3149" t="s">
        <v>60</v>
      </c>
    </row>
    <row r="3150" spans="1:19" x14ac:dyDescent="0.35">
      <c r="A3150" t="s">
        <v>7042</v>
      </c>
      <c r="B3150" t="s">
        <v>7043</v>
      </c>
      <c r="C3150" t="s">
        <v>7044</v>
      </c>
      <c r="D3150" t="s">
        <v>157</v>
      </c>
      <c r="E3150" t="s">
        <v>306</v>
      </c>
      <c r="F3150" t="s">
        <v>36</v>
      </c>
      <c r="G3150" t="s">
        <v>259</v>
      </c>
      <c r="H3150">
        <v>26.44</v>
      </c>
      <c r="I3150">
        <v>11</v>
      </c>
      <c r="J3150">
        <v>0.15</v>
      </c>
      <c r="K3150">
        <v>247.21</v>
      </c>
      <c r="L3150" t="s">
        <v>302</v>
      </c>
      <c r="M3150" t="s">
        <v>90</v>
      </c>
      <c r="N3150" t="s">
        <v>85</v>
      </c>
      <c r="O3150" t="s">
        <v>92</v>
      </c>
      <c r="P3150">
        <v>4</v>
      </c>
      <c r="Q3150">
        <v>3.1</v>
      </c>
      <c r="R3150" t="s">
        <v>202</v>
      </c>
      <c r="S3150" t="s">
        <v>294</v>
      </c>
    </row>
    <row r="3151" spans="1:19" x14ac:dyDescent="0.35">
      <c r="A3151" t="s">
        <v>7045</v>
      </c>
      <c r="B3151" t="s">
        <v>2090</v>
      </c>
      <c r="C3151" t="s">
        <v>7046</v>
      </c>
      <c r="D3151" t="s">
        <v>157</v>
      </c>
      <c r="E3151" t="s">
        <v>138</v>
      </c>
      <c r="F3151" t="s">
        <v>24</v>
      </c>
      <c r="G3151" t="s">
        <v>133</v>
      </c>
      <c r="H3151">
        <v>367</v>
      </c>
      <c r="I3151">
        <v>6</v>
      </c>
      <c r="J3151">
        <v>0</v>
      </c>
      <c r="K3151">
        <v>2202</v>
      </c>
      <c r="L3151" t="s">
        <v>49</v>
      </c>
      <c r="M3151" t="s">
        <v>39</v>
      </c>
      <c r="N3151" t="s">
        <v>59</v>
      </c>
      <c r="O3151" t="s">
        <v>77</v>
      </c>
      <c r="P3151">
        <v>2</v>
      </c>
      <c r="Q3151">
        <v>3.2</v>
      </c>
      <c r="S3151" t="s">
        <v>60</v>
      </c>
    </row>
    <row r="3152" spans="1:19" x14ac:dyDescent="0.35">
      <c r="A3152" t="s">
        <v>7047</v>
      </c>
      <c r="B3152" t="s">
        <v>968</v>
      </c>
      <c r="C3152" t="s">
        <v>4869</v>
      </c>
      <c r="D3152" t="s">
        <v>127</v>
      </c>
      <c r="E3152" t="s">
        <v>81</v>
      </c>
      <c r="F3152" t="s">
        <v>57</v>
      </c>
      <c r="G3152" t="s">
        <v>82</v>
      </c>
      <c r="H3152">
        <v>718.36</v>
      </c>
      <c r="I3152">
        <v>13</v>
      </c>
      <c r="J3152">
        <v>0.2</v>
      </c>
      <c r="K3152">
        <v>7470.94</v>
      </c>
      <c r="L3152" t="s">
        <v>302</v>
      </c>
      <c r="M3152" t="s">
        <v>122</v>
      </c>
      <c r="N3152" t="s">
        <v>68</v>
      </c>
      <c r="O3152" t="s">
        <v>123</v>
      </c>
      <c r="P3152">
        <v>13</v>
      </c>
      <c r="Q3152">
        <v>3.7</v>
      </c>
      <c r="R3152" t="s">
        <v>51</v>
      </c>
      <c r="S3152" t="s">
        <v>52</v>
      </c>
    </row>
    <row r="3153" spans="1:19" x14ac:dyDescent="0.35">
      <c r="A3153" t="s">
        <v>7048</v>
      </c>
      <c r="B3153" t="s">
        <v>720</v>
      </c>
      <c r="C3153" t="s">
        <v>7049</v>
      </c>
      <c r="D3153" t="s">
        <v>127</v>
      </c>
      <c r="E3153" t="s">
        <v>227</v>
      </c>
      <c r="F3153" t="s">
        <v>47</v>
      </c>
      <c r="G3153" t="s">
        <v>228</v>
      </c>
      <c r="H3153">
        <v>269.47000000000003</v>
      </c>
      <c r="I3153">
        <v>14</v>
      </c>
      <c r="J3153">
        <v>0.15</v>
      </c>
      <c r="K3153">
        <v>3206.69</v>
      </c>
      <c r="L3153" t="s">
        <v>165</v>
      </c>
      <c r="M3153" t="s">
        <v>84</v>
      </c>
      <c r="N3153" t="s">
        <v>172</v>
      </c>
      <c r="O3153" t="s">
        <v>77</v>
      </c>
      <c r="P3153">
        <v>10</v>
      </c>
      <c r="Q3153">
        <v>2.7</v>
      </c>
      <c r="R3153" t="s">
        <v>30</v>
      </c>
      <c r="S3153" t="s">
        <v>52</v>
      </c>
    </row>
    <row r="3154" spans="1:19" x14ac:dyDescent="0.35">
      <c r="A3154" t="s">
        <v>7050</v>
      </c>
      <c r="B3154" t="s">
        <v>4296</v>
      </c>
      <c r="C3154" t="s">
        <v>7051</v>
      </c>
      <c r="D3154" t="s">
        <v>22</v>
      </c>
      <c r="E3154" t="s">
        <v>109</v>
      </c>
      <c r="F3154" t="s">
        <v>74</v>
      </c>
      <c r="G3154" t="s">
        <v>110</v>
      </c>
      <c r="H3154">
        <v>1623.65</v>
      </c>
      <c r="I3154">
        <v>3</v>
      </c>
      <c r="J3154">
        <v>0.05</v>
      </c>
      <c r="K3154">
        <v>4627.3999999999996</v>
      </c>
      <c r="L3154" t="s">
        <v>38</v>
      </c>
      <c r="M3154" t="s">
        <v>134</v>
      </c>
      <c r="N3154" t="s">
        <v>68</v>
      </c>
      <c r="O3154" t="s">
        <v>116</v>
      </c>
      <c r="P3154">
        <v>6</v>
      </c>
      <c r="Q3154">
        <v>1.5</v>
      </c>
      <c r="R3154" t="s">
        <v>30</v>
      </c>
      <c r="S3154" t="s">
        <v>52</v>
      </c>
    </row>
    <row r="3155" spans="1:19" x14ac:dyDescent="0.35">
      <c r="A3155" t="s">
        <v>7052</v>
      </c>
      <c r="B3155" t="s">
        <v>703</v>
      </c>
      <c r="C3155" t="s">
        <v>7053</v>
      </c>
      <c r="D3155" t="s">
        <v>22</v>
      </c>
      <c r="E3155" t="s">
        <v>251</v>
      </c>
      <c r="F3155" t="s">
        <v>36</v>
      </c>
      <c r="G3155" t="s">
        <v>252</v>
      </c>
      <c r="H3155">
        <v>30.14</v>
      </c>
      <c r="I3155">
        <v>10</v>
      </c>
      <c r="J3155">
        <v>0</v>
      </c>
      <c r="K3155">
        <v>301.39999999999998</v>
      </c>
      <c r="L3155" t="s">
        <v>98</v>
      </c>
      <c r="M3155" t="s">
        <v>90</v>
      </c>
      <c r="N3155" t="s">
        <v>166</v>
      </c>
      <c r="O3155" t="s">
        <v>77</v>
      </c>
      <c r="P3155">
        <v>10</v>
      </c>
      <c r="Q3155">
        <v>1.4</v>
      </c>
      <c r="R3155" t="s">
        <v>30</v>
      </c>
      <c r="S3155" t="s">
        <v>60</v>
      </c>
    </row>
    <row r="3156" spans="1:19" x14ac:dyDescent="0.35">
      <c r="A3156" t="s">
        <v>7054</v>
      </c>
      <c r="B3156" t="s">
        <v>2104</v>
      </c>
      <c r="C3156" t="s">
        <v>4236</v>
      </c>
      <c r="D3156" t="s">
        <v>64</v>
      </c>
      <c r="E3156" t="s">
        <v>399</v>
      </c>
      <c r="F3156" t="s">
        <v>24</v>
      </c>
      <c r="G3156" t="s">
        <v>182</v>
      </c>
      <c r="H3156">
        <v>169.77</v>
      </c>
      <c r="I3156">
        <v>5</v>
      </c>
      <c r="J3156">
        <v>0.2</v>
      </c>
      <c r="K3156">
        <v>679.08</v>
      </c>
      <c r="L3156" t="s">
        <v>38</v>
      </c>
      <c r="M3156" t="s">
        <v>39</v>
      </c>
      <c r="N3156" t="s">
        <v>172</v>
      </c>
      <c r="O3156" t="s">
        <v>92</v>
      </c>
      <c r="P3156">
        <v>5</v>
      </c>
      <c r="Q3156">
        <v>4</v>
      </c>
      <c r="R3156" t="s">
        <v>30</v>
      </c>
      <c r="S3156" t="s">
        <v>52</v>
      </c>
    </row>
    <row r="3157" spans="1:19" x14ac:dyDescent="0.35">
      <c r="A3157" t="s">
        <v>7055</v>
      </c>
      <c r="B3157" t="s">
        <v>286</v>
      </c>
      <c r="C3157" t="s">
        <v>126</v>
      </c>
      <c r="D3157" t="s">
        <v>127</v>
      </c>
      <c r="E3157" t="s">
        <v>73</v>
      </c>
      <c r="F3157" t="s">
        <v>74</v>
      </c>
      <c r="G3157" t="s">
        <v>75</v>
      </c>
      <c r="H3157">
        <v>283.64</v>
      </c>
      <c r="I3157">
        <v>6</v>
      </c>
      <c r="J3157">
        <v>0.2</v>
      </c>
      <c r="K3157">
        <v>1361.47</v>
      </c>
      <c r="L3157" t="s">
        <v>142</v>
      </c>
      <c r="M3157" t="s">
        <v>134</v>
      </c>
      <c r="N3157" t="s">
        <v>28</v>
      </c>
      <c r="O3157" t="s">
        <v>105</v>
      </c>
      <c r="P3157">
        <v>13</v>
      </c>
      <c r="Q3157">
        <v>1.9</v>
      </c>
      <c r="R3157" t="s">
        <v>30</v>
      </c>
      <c r="S3157" t="s">
        <v>60</v>
      </c>
    </row>
    <row r="3158" spans="1:19" x14ac:dyDescent="0.35">
      <c r="A3158" t="s">
        <v>7056</v>
      </c>
      <c r="B3158" t="s">
        <v>1705</v>
      </c>
      <c r="C3158" t="s">
        <v>4833</v>
      </c>
      <c r="D3158" t="s">
        <v>127</v>
      </c>
      <c r="E3158" t="s">
        <v>152</v>
      </c>
      <c r="F3158" t="s">
        <v>57</v>
      </c>
      <c r="G3158" t="s">
        <v>153</v>
      </c>
      <c r="H3158">
        <v>63.62</v>
      </c>
      <c r="I3158">
        <v>8</v>
      </c>
      <c r="J3158">
        <v>0.05</v>
      </c>
      <c r="K3158">
        <v>483.51</v>
      </c>
      <c r="L3158" t="s">
        <v>49</v>
      </c>
      <c r="M3158" t="s">
        <v>134</v>
      </c>
      <c r="N3158" t="s">
        <v>166</v>
      </c>
      <c r="O3158" t="s">
        <v>29</v>
      </c>
      <c r="P3158">
        <v>6</v>
      </c>
      <c r="Q3158">
        <v>1.1000000000000001</v>
      </c>
      <c r="S3158" t="s">
        <v>52</v>
      </c>
    </row>
    <row r="3159" spans="1:19" x14ac:dyDescent="0.35">
      <c r="A3159" t="s">
        <v>7057</v>
      </c>
      <c r="B3159" t="s">
        <v>353</v>
      </c>
      <c r="C3159" t="s">
        <v>7058</v>
      </c>
      <c r="D3159" t="s">
        <v>34</v>
      </c>
      <c r="E3159" t="s">
        <v>73</v>
      </c>
      <c r="F3159" t="s">
        <v>74</v>
      </c>
      <c r="G3159" t="s">
        <v>75</v>
      </c>
      <c r="H3159">
        <v>2471.08</v>
      </c>
      <c r="I3159">
        <v>7</v>
      </c>
      <c r="J3159">
        <v>0</v>
      </c>
      <c r="K3159">
        <v>17297.560000000001</v>
      </c>
      <c r="L3159" t="s">
        <v>83</v>
      </c>
      <c r="M3159" t="s">
        <v>84</v>
      </c>
      <c r="N3159" t="s">
        <v>85</v>
      </c>
      <c r="O3159" t="s">
        <v>92</v>
      </c>
      <c r="P3159">
        <v>7</v>
      </c>
      <c r="Q3159">
        <v>4.9000000000000004</v>
      </c>
      <c r="R3159" t="s">
        <v>30</v>
      </c>
      <c r="S3159" t="s">
        <v>52</v>
      </c>
    </row>
    <row r="3160" spans="1:19" x14ac:dyDescent="0.35">
      <c r="A3160" t="s">
        <v>7059</v>
      </c>
      <c r="B3160" t="s">
        <v>6116</v>
      </c>
      <c r="C3160" t="s">
        <v>3261</v>
      </c>
      <c r="D3160" t="s">
        <v>64</v>
      </c>
      <c r="E3160" t="s">
        <v>214</v>
      </c>
      <c r="F3160" t="s">
        <v>66</v>
      </c>
      <c r="G3160" t="s">
        <v>215</v>
      </c>
      <c r="H3160">
        <v>1415.78</v>
      </c>
      <c r="I3160">
        <v>14</v>
      </c>
      <c r="J3160">
        <v>0.1</v>
      </c>
      <c r="K3160">
        <v>17838.830000000002</v>
      </c>
      <c r="L3160" t="s">
        <v>38</v>
      </c>
      <c r="M3160" t="s">
        <v>183</v>
      </c>
      <c r="N3160" t="s">
        <v>85</v>
      </c>
      <c r="O3160" t="s">
        <v>50</v>
      </c>
      <c r="P3160">
        <v>11</v>
      </c>
      <c r="Q3160">
        <v>4.9000000000000004</v>
      </c>
      <c r="R3160" t="s">
        <v>30</v>
      </c>
      <c r="S3160" t="s">
        <v>60</v>
      </c>
    </row>
    <row r="3161" spans="1:19" x14ac:dyDescent="0.35">
      <c r="A3161" t="s">
        <v>7060</v>
      </c>
      <c r="B3161" t="s">
        <v>1274</v>
      </c>
      <c r="C3161" t="s">
        <v>5466</v>
      </c>
      <c r="D3161" t="s">
        <v>22</v>
      </c>
      <c r="E3161" t="s">
        <v>56</v>
      </c>
      <c r="F3161" t="s">
        <v>57</v>
      </c>
      <c r="G3161" t="s">
        <v>58</v>
      </c>
      <c r="H3161">
        <v>733.65</v>
      </c>
      <c r="I3161">
        <v>11</v>
      </c>
      <c r="J3161">
        <v>0</v>
      </c>
      <c r="K3161">
        <v>8070.15</v>
      </c>
      <c r="L3161" t="s">
        <v>76</v>
      </c>
      <c r="M3161" t="s">
        <v>90</v>
      </c>
      <c r="N3161" t="s">
        <v>85</v>
      </c>
      <c r="O3161" t="s">
        <v>92</v>
      </c>
      <c r="P3161">
        <v>9</v>
      </c>
      <c r="Q3161">
        <v>2.5</v>
      </c>
      <c r="R3161" t="s">
        <v>30</v>
      </c>
      <c r="S3161" t="s">
        <v>86</v>
      </c>
    </row>
    <row r="3162" spans="1:19" x14ac:dyDescent="0.35">
      <c r="A3162" t="s">
        <v>7061</v>
      </c>
      <c r="B3162" t="s">
        <v>5942</v>
      </c>
      <c r="C3162" t="s">
        <v>6428</v>
      </c>
      <c r="D3162" t="s">
        <v>127</v>
      </c>
      <c r="E3162" t="s">
        <v>351</v>
      </c>
      <c r="F3162" t="s">
        <v>57</v>
      </c>
      <c r="G3162" t="s">
        <v>289</v>
      </c>
      <c r="H3162">
        <v>229.36</v>
      </c>
      <c r="I3162">
        <v>8</v>
      </c>
      <c r="J3162">
        <v>0</v>
      </c>
      <c r="K3162">
        <v>1834.88</v>
      </c>
      <c r="L3162" t="s">
        <v>26</v>
      </c>
      <c r="M3162" t="s">
        <v>122</v>
      </c>
      <c r="N3162" t="s">
        <v>85</v>
      </c>
      <c r="O3162" t="s">
        <v>41</v>
      </c>
      <c r="P3162">
        <v>12</v>
      </c>
      <c r="Q3162">
        <v>1.1000000000000001</v>
      </c>
      <c r="R3162" t="s">
        <v>30</v>
      </c>
      <c r="S3162" t="s">
        <v>60</v>
      </c>
    </row>
    <row r="3163" spans="1:19" x14ac:dyDescent="0.35">
      <c r="A3163" t="s">
        <v>7062</v>
      </c>
      <c r="B3163" t="s">
        <v>7063</v>
      </c>
      <c r="C3163" t="s">
        <v>7064</v>
      </c>
      <c r="D3163" t="s">
        <v>127</v>
      </c>
      <c r="E3163" t="s">
        <v>102</v>
      </c>
      <c r="F3163" t="s">
        <v>47</v>
      </c>
      <c r="G3163" t="s">
        <v>103</v>
      </c>
      <c r="H3163">
        <v>501.23</v>
      </c>
      <c r="I3163">
        <v>3</v>
      </c>
      <c r="J3163">
        <v>0</v>
      </c>
      <c r="K3163">
        <v>1503.69</v>
      </c>
      <c r="L3163" t="s">
        <v>26</v>
      </c>
      <c r="M3163" t="s">
        <v>27</v>
      </c>
      <c r="N3163" t="s">
        <v>40</v>
      </c>
      <c r="O3163" t="s">
        <v>105</v>
      </c>
      <c r="P3163">
        <v>12</v>
      </c>
      <c r="Q3163">
        <v>3.9</v>
      </c>
      <c r="R3163" t="s">
        <v>143</v>
      </c>
      <c r="S3163" t="s">
        <v>60</v>
      </c>
    </row>
    <row r="3164" spans="1:19" x14ac:dyDescent="0.35">
      <c r="A3164" t="s">
        <v>7065</v>
      </c>
      <c r="B3164" t="s">
        <v>590</v>
      </c>
      <c r="C3164" t="s">
        <v>7066</v>
      </c>
      <c r="D3164" t="s">
        <v>22</v>
      </c>
      <c r="E3164" t="s">
        <v>120</v>
      </c>
      <c r="F3164" t="s">
        <v>47</v>
      </c>
      <c r="G3164" t="s">
        <v>121</v>
      </c>
      <c r="H3164">
        <v>625.95000000000005</v>
      </c>
      <c r="I3164">
        <v>4</v>
      </c>
      <c r="J3164">
        <v>0</v>
      </c>
      <c r="K3164">
        <v>2503.8000000000002</v>
      </c>
      <c r="L3164" t="s">
        <v>104</v>
      </c>
      <c r="M3164" t="s">
        <v>183</v>
      </c>
      <c r="N3164" t="s">
        <v>59</v>
      </c>
      <c r="O3164" t="s">
        <v>116</v>
      </c>
      <c r="P3164">
        <v>7</v>
      </c>
      <c r="Q3164">
        <v>4.3</v>
      </c>
      <c r="R3164" t="s">
        <v>30</v>
      </c>
      <c r="S3164" t="s">
        <v>60</v>
      </c>
    </row>
    <row r="3165" spans="1:19" x14ac:dyDescent="0.35">
      <c r="A3165" t="s">
        <v>7067</v>
      </c>
      <c r="B3165" t="s">
        <v>1431</v>
      </c>
      <c r="C3165" t="s">
        <v>7068</v>
      </c>
      <c r="D3165" t="s">
        <v>34</v>
      </c>
      <c r="E3165" t="s">
        <v>445</v>
      </c>
      <c r="F3165" t="s">
        <v>66</v>
      </c>
      <c r="G3165" t="s">
        <v>446</v>
      </c>
      <c r="H3165">
        <v>669.96</v>
      </c>
      <c r="I3165">
        <v>6</v>
      </c>
      <c r="J3165">
        <v>0.1</v>
      </c>
      <c r="K3165">
        <v>3617.78</v>
      </c>
      <c r="L3165" t="s">
        <v>165</v>
      </c>
      <c r="M3165" t="s">
        <v>122</v>
      </c>
      <c r="N3165" t="s">
        <v>68</v>
      </c>
      <c r="O3165" t="s">
        <v>50</v>
      </c>
      <c r="P3165">
        <v>4</v>
      </c>
      <c r="Q3165">
        <v>1.5</v>
      </c>
      <c r="R3165" t="s">
        <v>30</v>
      </c>
      <c r="S3165" t="s">
        <v>294</v>
      </c>
    </row>
    <row r="3166" spans="1:19" x14ac:dyDescent="0.35">
      <c r="A3166" t="s">
        <v>7069</v>
      </c>
      <c r="B3166" t="s">
        <v>411</v>
      </c>
      <c r="C3166" t="s">
        <v>7070</v>
      </c>
      <c r="D3166" t="s">
        <v>157</v>
      </c>
      <c r="E3166" t="s">
        <v>96</v>
      </c>
      <c r="F3166" t="s">
        <v>57</v>
      </c>
      <c r="G3166" t="s">
        <v>97</v>
      </c>
      <c r="H3166">
        <v>135.94</v>
      </c>
      <c r="I3166">
        <v>11</v>
      </c>
      <c r="J3166">
        <v>0.3</v>
      </c>
      <c r="K3166">
        <v>1046.74</v>
      </c>
      <c r="L3166" t="s">
        <v>83</v>
      </c>
      <c r="M3166" t="s">
        <v>27</v>
      </c>
      <c r="N3166" t="s">
        <v>172</v>
      </c>
      <c r="O3166" t="s">
        <v>29</v>
      </c>
      <c r="P3166">
        <v>10</v>
      </c>
      <c r="Q3166">
        <v>1.5</v>
      </c>
      <c r="R3166" t="s">
        <v>30</v>
      </c>
      <c r="S3166" t="s">
        <v>52</v>
      </c>
    </row>
    <row r="3167" spans="1:19" x14ac:dyDescent="0.35">
      <c r="A3167" t="s">
        <v>7071</v>
      </c>
      <c r="B3167" t="s">
        <v>2173</v>
      </c>
      <c r="C3167" t="s">
        <v>7072</v>
      </c>
      <c r="D3167" t="s">
        <v>72</v>
      </c>
      <c r="E3167" t="s">
        <v>533</v>
      </c>
      <c r="F3167" t="s">
        <v>74</v>
      </c>
      <c r="G3167" t="s">
        <v>534</v>
      </c>
      <c r="H3167">
        <v>1917.2</v>
      </c>
      <c r="I3167">
        <v>7</v>
      </c>
      <c r="J3167">
        <v>0.15</v>
      </c>
      <c r="K3167">
        <v>11407.34</v>
      </c>
      <c r="L3167" t="s">
        <v>26</v>
      </c>
      <c r="M3167" t="s">
        <v>183</v>
      </c>
      <c r="N3167" t="s">
        <v>28</v>
      </c>
      <c r="O3167" t="s">
        <v>123</v>
      </c>
      <c r="P3167">
        <v>5</v>
      </c>
      <c r="Q3167">
        <v>4.3</v>
      </c>
      <c r="R3167" t="s">
        <v>30</v>
      </c>
      <c r="S3167" t="s">
        <v>86</v>
      </c>
    </row>
    <row r="3168" spans="1:19" x14ac:dyDescent="0.35">
      <c r="A3168" t="s">
        <v>7073</v>
      </c>
      <c r="B3168" t="s">
        <v>952</v>
      </c>
      <c r="C3168" t="s">
        <v>5613</v>
      </c>
      <c r="D3168" t="s">
        <v>64</v>
      </c>
      <c r="E3168" t="s">
        <v>656</v>
      </c>
      <c r="F3168" t="s">
        <v>47</v>
      </c>
      <c r="G3168" t="s">
        <v>657</v>
      </c>
      <c r="H3168">
        <v>630.98</v>
      </c>
      <c r="I3168">
        <v>9</v>
      </c>
      <c r="J3168">
        <v>0</v>
      </c>
      <c r="K3168">
        <v>5678.82</v>
      </c>
      <c r="L3168" t="s">
        <v>165</v>
      </c>
      <c r="M3168" t="s">
        <v>183</v>
      </c>
      <c r="N3168" t="s">
        <v>28</v>
      </c>
      <c r="O3168" t="s">
        <v>29</v>
      </c>
      <c r="P3168">
        <v>13</v>
      </c>
      <c r="Q3168">
        <v>4.7</v>
      </c>
      <c r="R3168" t="s">
        <v>51</v>
      </c>
      <c r="S3168" t="s">
        <v>60</v>
      </c>
    </row>
    <row r="3169" spans="1:19" x14ac:dyDescent="0.35">
      <c r="A3169" t="s">
        <v>7074</v>
      </c>
      <c r="B3169" t="s">
        <v>815</v>
      </c>
      <c r="C3169" t="s">
        <v>7075</v>
      </c>
      <c r="D3169" t="s">
        <v>64</v>
      </c>
      <c r="E3169" t="s">
        <v>170</v>
      </c>
      <c r="F3169" t="s">
        <v>66</v>
      </c>
      <c r="G3169" t="s">
        <v>171</v>
      </c>
      <c r="H3169">
        <v>1775.45</v>
      </c>
      <c r="I3169">
        <v>13</v>
      </c>
      <c r="J3169">
        <v>0.1</v>
      </c>
      <c r="K3169">
        <v>20772.77</v>
      </c>
      <c r="L3169" t="s">
        <v>302</v>
      </c>
      <c r="M3169" t="s">
        <v>111</v>
      </c>
      <c r="N3169" t="s">
        <v>166</v>
      </c>
      <c r="O3169" t="s">
        <v>92</v>
      </c>
      <c r="P3169">
        <v>6</v>
      </c>
      <c r="Q3169">
        <v>4.2</v>
      </c>
      <c r="R3169" t="s">
        <v>30</v>
      </c>
      <c r="S3169" t="s">
        <v>86</v>
      </c>
    </row>
    <row r="3170" spans="1:19" x14ac:dyDescent="0.35">
      <c r="A3170" t="s">
        <v>7076</v>
      </c>
      <c r="B3170" t="s">
        <v>3050</v>
      </c>
      <c r="C3170" t="s">
        <v>7077</v>
      </c>
      <c r="D3170" t="s">
        <v>22</v>
      </c>
      <c r="E3170" t="s">
        <v>484</v>
      </c>
      <c r="F3170" t="s">
        <v>74</v>
      </c>
      <c r="G3170" t="s">
        <v>110</v>
      </c>
      <c r="H3170">
        <v>2008.87</v>
      </c>
      <c r="I3170">
        <v>1</v>
      </c>
      <c r="J3170">
        <v>0.1</v>
      </c>
      <c r="K3170">
        <v>1807.98</v>
      </c>
      <c r="L3170" t="s">
        <v>83</v>
      </c>
      <c r="M3170" t="s">
        <v>27</v>
      </c>
      <c r="N3170" t="s">
        <v>166</v>
      </c>
      <c r="O3170" t="s">
        <v>123</v>
      </c>
      <c r="P3170">
        <v>13</v>
      </c>
      <c r="Q3170">
        <v>1.8</v>
      </c>
      <c r="R3170" t="s">
        <v>30</v>
      </c>
      <c r="S3170" t="s">
        <v>60</v>
      </c>
    </row>
    <row r="3171" spans="1:19" x14ac:dyDescent="0.35">
      <c r="A3171" t="s">
        <v>7078</v>
      </c>
      <c r="B3171" t="s">
        <v>4140</v>
      </c>
      <c r="C3171" t="s">
        <v>7079</v>
      </c>
      <c r="D3171" t="s">
        <v>64</v>
      </c>
      <c r="E3171" t="s">
        <v>102</v>
      </c>
      <c r="F3171" t="s">
        <v>47</v>
      </c>
      <c r="G3171" t="s">
        <v>103</v>
      </c>
      <c r="H3171">
        <v>424.82</v>
      </c>
      <c r="I3171">
        <v>13</v>
      </c>
      <c r="J3171">
        <v>0</v>
      </c>
      <c r="K3171">
        <v>5522.66</v>
      </c>
      <c r="L3171" t="s">
        <v>302</v>
      </c>
      <c r="M3171" t="s">
        <v>122</v>
      </c>
      <c r="N3171" t="s">
        <v>59</v>
      </c>
      <c r="O3171" t="s">
        <v>92</v>
      </c>
      <c r="P3171">
        <v>9</v>
      </c>
      <c r="Q3171">
        <v>2.6</v>
      </c>
      <c r="R3171" t="s">
        <v>30</v>
      </c>
      <c r="S3171" t="s">
        <v>86</v>
      </c>
    </row>
    <row r="3172" spans="1:19" x14ac:dyDescent="0.35">
      <c r="A3172" t="s">
        <v>7080</v>
      </c>
      <c r="B3172" t="s">
        <v>315</v>
      </c>
      <c r="C3172" t="s">
        <v>5361</v>
      </c>
      <c r="D3172" t="s">
        <v>72</v>
      </c>
      <c r="E3172" t="s">
        <v>266</v>
      </c>
      <c r="F3172" t="s">
        <v>24</v>
      </c>
      <c r="G3172" t="s">
        <v>267</v>
      </c>
      <c r="H3172">
        <v>366.01</v>
      </c>
      <c r="I3172">
        <v>8</v>
      </c>
      <c r="J3172">
        <v>0.25</v>
      </c>
      <c r="K3172">
        <v>2196.06</v>
      </c>
      <c r="L3172" t="s">
        <v>302</v>
      </c>
      <c r="M3172" t="s">
        <v>134</v>
      </c>
      <c r="N3172" t="s">
        <v>68</v>
      </c>
      <c r="O3172" t="s">
        <v>29</v>
      </c>
      <c r="P3172">
        <v>5</v>
      </c>
      <c r="Q3172">
        <v>3.4</v>
      </c>
      <c r="R3172" t="s">
        <v>30</v>
      </c>
      <c r="S3172" t="s">
        <v>60</v>
      </c>
    </row>
    <row r="3173" spans="1:19" x14ac:dyDescent="0.35">
      <c r="A3173" t="s">
        <v>7081</v>
      </c>
      <c r="B3173" t="s">
        <v>2976</v>
      </c>
      <c r="C3173" t="s">
        <v>7082</v>
      </c>
      <c r="D3173" t="s">
        <v>22</v>
      </c>
      <c r="E3173" t="s">
        <v>73</v>
      </c>
      <c r="F3173" t="s">
        <v>74</v>
      </c>
      <c r="G3173" t="s">
        <v>75</v>
      </c>
      <c r="H3173">
        <v>1706.68</v>
      </c>
      <c r="I3173">
        <v>8</v>
      </c>
      <c r="J3173">
        <v>0.05</v>
      </c>
      <c r="K3173">
        <v>12970.77</v>
      </c>
      <c r="L3173" t="s">
        <v>165</v>
      </c>
      <c r="M3173" t="s">
        <v>84</v>
      </c>
      <c r="N3173" t="s">
        <v>85</v>
      </c>
      <c r="O3173" t="s">
        <v>92</v>
      </c>
      <c r="P3173">
        <v>5</v>
      </c>
      <c r="Q3173">
        <v>1.6</v>
      </c>
      <c r="R3173" t="s">
        <v>30</v>
      </c>
      <c r="S3173" t="s">
        <v>52</v>
      </c>
    </row>
    <row r="3174" spans="1:19" x14ac:dyDescent="0.35">
      <c r="A3174" t="s">
        <v>7083</v>
      </c>
      <c r="B3174" t="s">
        <v>941</v>
      </c>
      <c r="C3174" t="s">
        <v>7084</v>
      </c>
      <c r="D3174" t="s">
        <v>127</v>
      </c>
      <c r="E3174" t="s">
        <v>649</v>
      </c>
      <c r="F3174" t="s">
        <v>57</v>
      </c>
      <c r="G3174" t="s">
        <v>153</v>
      </c>
      <c r="H3174">
        <v>615.88</v>
      </c>
      <c r="I3174">
        <v>6</v>
      </c>
      <c r="J3174">
        <v>0.3</v>
      </c>
      <c r="K3174">
        <v>2586.6999999999998</v>
      </c>
      <c r="L3174" t="s">
        <v>26</v>
      </c>
      <c r="M3174" t="s">
        <v>134</v>
      </c>
      <c r="N3174" t="s">
        <v>68</v>
      </c>
      <c r="O3174" t="s">
        <v>116</v>
      </c>
      <c r="P3174">
        <v>7</v>
      </c>
      <c r="Q3174">
        <v>1.8</v>
      </c>
      <c r="S3174" t="s">
        <v>60</v>
      </c>
    </row>
    <row r="3175" spans="1:19" x14ac:dyDescent="0.35">
      <c r="A3175" t="s">
        <v>7085</v>
      </c>
      <c r="B3175" t="s">
        <v>3707</v>
      </c>
      <c r="C3175" t="s">
        <v>7086</v>
      </c>
      <c r="D3175" t="s">
        <v>157</v>
      </c>
      <c r="E3175" t="s">
        <v>73</v>
      </c>
      <c r="F3175" t="s">
        <v>74</v>
      </c>
      <c r="G3175" t="s">
        <v>75</v>
      </c>
      <c r="H3175">
        <v>1643.67</v>
      </c>
      <c r="I3175">
        <v>4</v>
      </c>
      <c r="J3175">
        <v>0.05</v>
      </c>
      <c r="K3175">
        <v>6245.95</v>
      </c>
      <c r="L3175" t="s">
        <v>49</v>
      </c>
      <c r="M3175" t="s">
        <v>84</v>
      </c>
      <c r="N3175" t="s">
        <v>40</v>
      </c>
      <c r="O3175" t="s">
        <v>116</v>
      </c>
      <c r="P3175">
        <v>2</v>
      </c>
      <c r="Q3175">
        <v>2.1</v>
      </c>
      <c r="R3175" t="s">
        <v>143</v>
      </c>
      <c r="S3175" t="s">
        <v>42</v>
      </c>
    </row>
    <row r="3176" spans="1:19" x14ac:dyDescent="0.35">
      <c r="A3176" t="s">
        <v>7087</v>
      </c>
      <c r="B3176" t="s">
        <v>1982</v>
      </c>
      <c r="C3176" t="s">
        <v>4030</v>
      </c>
      <c r="D3176" t="s">
        <v>34</v>
      </c>
      <c r="E3176" t="s">
        <v>258</v>
      </c>
      <c r="F3176" t="s">
        <v>36</v>
      </c>
      <c r="G3176" t="s">
        <v>259</v>
      </c>
      <c r="H3176">
        <v>44.9</v>
      </c>
      <c r="I3176">
        <v>3</v>
      </c>
      <c r="J3176">
        <v>0.1</v>
      </c>
      <c r="K3176">
        <v>121.23</v>
      </c>
      <c r="L3176" t="s">
        <v>83</v>
      </c>
      <c r="M3176" t="s">
        <v>84</v>
      </c>
      <c r="N3176" t="s">
        <v>91</v>
      </c>
      <c r="O3176" t="s">
        <v>29</v>
      </c>
      <c r="P3176">
        <v>3</v>
      </c>
      <c r="Q3176">
        <v>3</v>
      </c>
      <c r="R3176" t="s">
        <v>30</v>
      </c>
      <c r="S3176" t="s">
        <v>86</v>
      </c>
    </row>
    <row r="3177" spans="1:19" x14ac:dyDescent="0.35">
      <c r="A3177" t="s">
        <v>7088</v>
      </c>
      <c r="B3177" t="s">
        <v>3122</v>
      </c>
      <c r="C3177" t="s">
        <v>7089</v>
      </c>
      <c r="D3177" t="s">
        <v>22</v>
      </c>
      <c r="E3177" t="s">
        <v>102</v>
      </c>
      <c r="F3177" t="s">
        <v>47</v>
      </c>
      <c r="G3177" t="s">
        <v>103</v>
      </c>
      <c r="H3177">
        <v>190.49</v>
      </c>
      <c r="J3177">
        <v>0</v>
      </c>
      <c r="L3177" t="s">
        <v>26</v>
      </c>
      <c r="M3177" t="s">
        <v>39</v>
      </c>
      <c r="N3177" t="s">
        <v>91</v>
      </c>
      <c r="O3177" t="s">
        <v>41</v>
      </c>
      <c r="P3177">
        <v>12</v>
      </c>
      <c r="Q3177">
        <v>3</v>
      </c>
      <c r="R3177" t="s">
        <v>143</v>
      </c>
      <c r="S3177" t="s">
        <v>294</v>
      </c>
    </row>
    <row r="3178" spans="1:19" x14ac:dyDescent="0.35">
      <c r="A3178" t="s">
        <v>7090</v>
      </c>
      <c r="B3178" t="s">
        <v>1027</v>
      </c>
      <c r="C3178" t="s">
        <v>7091</v>
      </c>
      <c r="D3178" t="s">
        <v>157</v>
      </c>
      <c r="E3178" t="s">
        <v>65</v>
      </c>
      <c r="F3178" t="s">
        <v>66</v>
      </c>
      <c r="G3178" t="s">
        <v>67</v>
      </c>
      <c r="H3178">
        <v>931.31</v>
      </c>
      <c r="I3178">
        <v>3</v>
      </c>
      <c r="J3178">
        <v>0.1</v>
      </c>
      <c r="K3178">
        <v>2514.54</v>
      </c>
      <c r="L3178" t="s">
        <v>142</v>
      </c>
      <c r="M3178" t="s">
        <v>183</v>
      </c>
      <c r="N3178" t="s">
        <v>91</v>
      </c>
      <c r="O3178" t="s">
        <v>105</v>
      </c>
      <c r="P3178">
        <v>2</v>
      </c>
      <c r="Q3178">
        <v>4.3</v>
      </c>
      <c r="R3178" t="s">
        <v>30</v>
      </c>
      <c r="S3178" t="s">
        <v>60</v>
      </c>
    </row>
    <row r="3179" spans="1:19" x14ac:dyDescent="0.35">
      <c r="A3179" t="s">
        <v>7092</v>
      </c>
      <c r="B3179" t="s">
        <v>1579</v>
      </c>
      <c r="C3179" t="s">
        <v>7093</v>
      </c>
      <c r="D3179" t="s">
        <v>157</v>
      </c>
      <c r="E3179" t="s">
        <v>484</v>
      </c>
      <c r="F3179" t="s">
        <v>74</v>
      </c>
      <c r="G3179" t="s">
        <v>110</v>
      </c>
      <c r="H3179">
        <v>979.86</v>
      </c>
      <c r="I3179">
        <v>6</v>
      </c>
      <c r="J3179">
        <v>0</v>
      </c>
      <c r="K3179">
        <v>5879.16</v>
      </c>
      <c r="L3179" t="s">
        <v>83</v>
      </c>
      <c r="M3179" t="s">
        <v>183</v>
      </c>
      <c r="N3179" t="s">
        <v>91</v>
      </c>
      <c r="O3179" t="s">
        <v>50</v>
      </c>
      <c r="P3179">
        <v>10</v>
      </c>
      <c r="Q3179">
        <v>4</v>
      </c>
      <c r="R3179" t="s">
        <v>30</v>
      </c>
      <c r="S3179" t="s">
        <v>60</v>
      </c>
    </row>
    <row r="3180" spans="1:19" x14ac:dyDescent="0.35">
      <c r="A3180" t="s">
        <v>7094</v>
      </c>
      <c r="B3180" t="s">
        <v>4830</v>
      </c>
      <c r="C3180" t="s">
        <v>7095</v>
      </c>
      <c r="D3180" t="s">
        <v>34</v>
      </c>
      <c r="E3180" t="s">
        <v>445</v>
      </c>
      <c r="F3180" t="s">
        <v>66</v>
      </c>
      <c r="G3180" t="s">
        <v>446</v>
      </c>
      <c r="H3180">
        <v>95.07</v>
      </c>
      <c r="I3180">
        <v>13</v>
      </c>
      <c r="J3180">
        <v>0.2</v>
      </c>
      <c r="K3180">
        <v>988.73</v>
      </c>
      <c r="L3180" t="s">
        <v>26</v>
      </c>
      <c r="M3180" t="s">
        <v>39</v>
      </c>
      <c r="N3180" t="s">
        <v>28</v>
      </c>
      <c r="O3180" t="s">
        <v>116</v>
      </c>
      <c r="P3180">
        <v>10</v>
      </c>
      <c r="Q3180">
        <v>0</v>
      </c>
      <c r="R3180" t="s">
        <v>30</v>
      </c>
      <c r="S3180" t="s">
        <v>60</v>
      </c>
    </row>
    <row r="3181" spans="1:19" x14ac:dyDescent="0.35">
      <c r="A3181" t="s">
        <v>7096</v>
      </c>
      <c r="B3181" t="s">
        <v>3130</v>
      </c>
      <c r="C3181" t="s">
        <v>7097</v>
      </c>
      <c r="D3181" t="s">
        <v>72</v>
      </c>
      <c r="E3181" t="s">
        <v>244</v>
      </c>
      <c r="F3181" t="s">
        <v>36</v>
      </c>
      <c r="G3181" t="s">
        <v>129</v>
      </c>
      <c r="H3181">
        <v>33.909999999999997</v>
      </c>
      <c r="I3181">
        <v>8</v>
      </c>
      <c r="J3181">
        <v>0.2</v>
      </c>
      <c r="K3181">
        <v>217.02</v>
      </c>
      <c r="L3181" t="s">
        <v>49</v>
      </c>
      <c r="M3181" t="s">
        <v>111</v>
      </c>
      <c r="N3181" t="s">
        <v>172</v>
      </c>
      <c r="O3181" t="s">
        <v>116</v>
      </c>
      <c r="P3181">
        <v>12</v>
      </c>
      <c r="Q3181">
        <v>4.3</v>
      </c>
      <c r="R3181" t="s">
        <v>30</v>
      </c>
      <c r="S3181" t="s">
        <v>60</v>
      </c>
    </row>
    <row r="3182" spans="1:19" x14ac:dyDescent="0.35">
      <c r="A3182" t="s">
        <v>7098</v>
      </c>
      <c r="B3182" t="s">
        <v>1802</v>
      </c>
      <c r="C3182" t="s">
        <v>3209</v>
      </c>
      <c r="D3182" t="s">
        <v>22</v>
      </c>
      <c r="E3182" t="s">
        <v>120</v>
      </c>
      <c r="F3182" t="s">
        <v>47</v>
      </c>
      <c r="G3182" t="s">
        <v>121</v>
      </c>
      <c r="H3182">
        <v>405.57</v>
      </c>
      <c r="I3182">
        <v>7</v>
      </c>
      <c r="J3182">
        <v>0.2</v>
      </c>
      <c r="K3182">
        <v>2271.19</v>
      </c>
      <c r="L3182" t="s">
        <v>302</v>
      </c>
      <c r="M3182" t="s">
        <v>39</v>
      </c>
      <c r="N3182" t="s">
        <v>28</v>
      </c>
      <c r="O3182" t="s">
        <v>92</v>
      </c>
      <c r="P3182">
        <v>2</v>
      </c>
      <c r="Q3182">
        <v>2</v>
      </c>
      <c r="S3182" t="s">
        <v>86</v>
      </c>
    </row>
    <row r="3183" spans="1:19" x14ac:dyDescent="0.35">
      <c r="A3183" t="s">
        <v>7099</v>
      </c>
      <c r="B3183" t="s">
        <v>519</v>
      </c>
      <c r="C3183" t="s">
        <v>7100</v>
      </c>
      <c r="D3183" t="s">
        <v>157</v>
      </c>
      <c r="E3183" t="s">
        <v>344</v>
      </c>
      <c r="F3183" t="s">
        <v>24</v>
      </c>
      <c r="G3183" t="s">
        <v>345</v>
      </c>
      <c r="H3183">
        <v>110.93</v>
      </c>
      <c r="I3183">
        <v>11</v>
      </c>
      <c r="J3183">
        <v>0.15</v>
      </c>
      <c r="K3183">
        <v>1037.2</v>
      </c>
      <c r="L3183" t="s">
        <v>26</v>
      </c>
      <c r="M3183" t="s">
        <v>134</v>
      </c>
      <c r="N3183" t="s">
        <v>59</v>
      </c>
      <c r="O3183" t="s">
        <v>77</v>
      </c>
      <c r="P3183">
        <v>3</v>
      </c>
      <c r="Q3183">
        <v>2.2999999999999998</v>
      </c>
      <c r="R3183" t="s">
        <v>30</v>
      </c>
      <c r="S3183" t="s">
        <v>60</v>
      </c>
    </row>
    <row r="3184" spans="1:19" x14ac:dyDescent="0.35">
      <c r="A3184" t="s">
        <v>7101</v>
      </c>
      <c r="B3184" t="s">
        <v>1229</v>
      </c>
      <c r="C3184" t="s">
        <v>7102</v>
      </c>
      <c r="D3184" t="s">
        <v>22</v>
      </c>
      <c r="E3184" t="s">
        <v>120</v>
      </c>
      <c r="F3184" t="s">
        <v>47</v>
      </c>
      <c r="G3184" t="s">
        <v>121</v>
      </c>
      <c r="H3184">
        <v>511.87</v>
      </c>
      <c r="I3184">
        <v>1</v>
      </c>
      <c r="J3184">
        <v>0.2</v>
      </c>
      <c r="K3184">
        <v>409.5</v>
      </c>
      <c r="L3184" t="s">
        <v>38</v>
      </c>
      <c r="M3184" t="s">
        <v>134</v>
      </c>
      <c r="N3184" t="s">
        <v>68</v>
      </c>
      <c r="O3184" t="s">
        <v>29</v>
      </c>
      <c r="P3184">
        <v>6</v>
      </c>
      <c r="Q3184">
        <v>3</v>
      </c>
      <c r="R3184" t="s">
        <v>30</v>
      </c>
      <c r="S3184" t="s">
        <v>60</v>
      </c>
    </row>
    <row r="3185" spans="1:19" x14ac:dyDescent="0.35">
      <c r="A3185" t="s">
        <v>7103</v>
      </c>
      <c r="B3185" t="s">
        <v>2117</v>
      </c>
      <c r="C3185" t="s">
        <v>7104</v>
      </c>
      <c r="D3185" t="s">
        <v>127</v>
      </c>
      <c r="E3185" t="s">
        <v>351</v>
      </c>
      <c r="F3185" t="s">
        <v>57</v>
      </c>
      <c r="G3185" t="s">
        <v>289</v>
      </c>
      <c r="H3185">
        <v>196.79</v>
      </c>
      <c r="I3185">
        <v>11</v>
      </c>
      <c r="J3185">
        <v>0</v>
      </c>
      <c r="K3185">
        <v>2164.69</v>
      </c>
      <c r="L3185" t="s">
        <v>302</v>
      </c>
      <c r="M3185" t="s">
        <v>122</v>
      </c>
      <c r="N3185" t="s">
        <v>28</v>
      </c>
      <c r="O3185" t="s">
        <v>50</v>
      </c>
      <c r="P3185">
        <v>5</v>
      </c>
      <c r="Q3185">
        <v>1.1000000000000001</v>
      </c>
      <c r="R3185" t="s">
        <v>30</v>
      </c>
      <c r="S3185" t="s">
        <v>60</v>
      </c>
    </row>
    <row r="3186" spans="1:19" x14ac:dyDescent="0.35">
      <c r="A3186" t="s">
        <v>7105</v>
      </c>
      <c r="B3186" t="s">
        <v>944</v>
      </c>
      <c r="C3186" t="s">
        <v>7106</v>
      </c>
      <c r="D3186" t="s">
        <v>64</v>
      </c>
      <c r="E3186" t="s">
        <v>533</v>
      </c>
      <c r="F3186" t="s">
        <v>74</v>
      </c>
      <c r="G3186" t="s">
        <v>534</v>
      </c>
      <c r="H3186">
        <v>1343.57</v>
      </c>
      <c r="I3186">
        <v>6</v>
      </c>
      <c r="J3186">
        <v>0.1</v>
      </c>
      <c r="K3186">
        <v>7255.28</v>
      </c>
      <c r="L3186" t="s">
        <v>38</v>
      </c>
      <c r="M3186" t="s">
        <v>111</v>
      </c>
      <c r="N3186" t="s">
        <v>40</v>
      </c>
      <c r="O3186" t="s">
        <v>77</v>
      </c>
      <c r="P3186">
        <v>11</v>
      </c>
      <c r="Q3186">
        <v>4.5999999999999996</v>
      </c>
      <c r="R3186" t="s">
        <v>112</v>
      </c>
      <c r="S3186" t="s">
        <v>86</v>
      </c>
    </row>
    <row r="3187" spans="1:19" x14ac:dyDescent="0.35">
      <c r="A3187" t="s">
        <v>7107</v>
      </c>
      <c r="B3187" t="s">
        <v>1121</v>
      </c>
      <c r="C3187" t="s">
        <v>1253</v>
      </c>
      <c r="D3187" t="s">
        <v>22</v>
      </c>
      <c r="E3187" t="s">
        <v>323</v>
      </c>
      <c r="F3187" t="s">
        <v>57</v>
      </c>
      <c r="G3187" t="s">
        <v>82</v>
      </c>
      <c r="H3187">
        <v>669.31</v>
      </c>
      <c r="I3187">
        <v>7</v>
      </c>
      <c r="J3187">
        <v>0.15</v>
      </c>
      <c r="K3187">
        <v>3982.39</v>
      </c>
      <c r="L3187" t="s">
        <v>26</v>
      </c>
      <c r="M3187" t="s">
        <v>39</v>
      </c>
      <c r="N3187" t="s">
        <v>28</v>
      </c>
      <c r="O3187" t="s">
        <v>41</v>
      </c>
      <c r="P3187">
        <v>13</v>
      </c>
      <c r="Q3187">
        <v>1.2</v>
      </c>
      <c r="R3187" t="s">
        <v>30</v>
      </c>
      <c r="S3187" t="s">
        <v>60</v>
      </c>
    </row>
    <row r="3188" spans="1:19" x14ac:dyDescent="0.35">
      <c r="A3188" t="s">
        <v>7108</v>
      </c>
      <c r="B3188" t="s">
        <v>1517</v>
      </c>
      <c r="C3188" t="s">
        <v>7109</v>
      </c>
      <c r="D3188" t="s">
        <v>127</v>
      </c>
      <c r="E3188" t="s">
        <v>81</v>
      </c>
      <c r="F3188" t="s">
        <v>57</v>
      </c>
      <c r="G3188" t="s">
        <v>82</v>
      </c>
      <c r="H3188">
        <v>771.48</v>
      </c>
      <c r="I3188">
        <v>12</v>
      </c>
      <c r="J3188">
        <v>0.1</v>
      </c>
      <c r="K3188">
        <v>8331.98</v>
      </c>
      <c r="L3188" t="s">
        <v>104</v>
      </c>
      <c r="M3188" t="s">
        <v>183</v>
      </c>
      <c r="N3188" t="s">
        <v>28</v>
      </c>
      <c r="O3188" t="s">
        <v>41</v>
      </c>
      <c r="P3188">
        <v>5</v>
      </c>
      <c r="R3188" t="s">
        <v>143</v>
      </c>
    </row>
    <row r="3189" spans="1:19" x14ac:dyDescent="0.35">
      <c r="A3189" t="s">
        <v>7110</v>
      </c>
      <c r="B3189" t="s">
        <v>168</v>
      </c>
      <c r="C3189" t="s">
        <v>7111</v>
      </c>
      <c r="D3189" t="s">
        <v>72</v>
      </c>
      <c r="E3189" t="s">
        <v>138</v>
      </c>
      <c r="F3189" t="s">
        <v>24</v>
      </c>
      <c r="G3189" t="s">
        <v>133</v>
      </c>
      <c r="H3189">
        <v>372.15</v>
      </c>
      <c r="I3189">
        <v>7</v>
      </c>
      <c r="J3189">
        <v>0.15</v>
      </c>
      <c r="K3189">
        <v>2214.29</v>
      </c>
      <c r="L3189" t="s">
        <v>302</v>
      </c>
      <c r="M3189" t="s">
        <v>183</v>
      </c>
      <c r="N3189" t="s">
        <v>59</v>
      </c>
      <c r="O3189" t="s">
        <v>92</v>
      </c>
      <c r="P3189">
        <v>2</v>
      </c>
      <c r="Q3189">
        <v>3.3</v>
      </c>
      <c r="R3189" t="s">
        <v>30</v>
      </c>
      <c r="S3189" t="s">
        <v>60</v>
      </c>
    </row>
    <row r="3190" spans="1:19" x14ac:dyDescent="0.35">
      <c r="A3190" t="s">
        <v>7112</v>
      </c>
      <c r="B3190" t="s">
        <v>2957</v>
      </c>
      <c r="C3190" t="s">
        <v>6806</v>
      </c>
      <c r="D3190" t="s">
        <v>127</v>
      </c>
      <c r="E3190" t="s">
        <v>413</v>
      </c>
      <c r="F3190" t="s">
        <v>47</v>
      </c>
      <c r="G3190" t="s">
        <v>103</v>
      </c>
      <c r="H3190">
        <v>361.03</v>
      </c>
      <c r="I3190">
        <v>9</v>
      </c>
      <c r="J3190">
        <v>0</v>
      </c>
      <c r="K3190">
        <v>3249.27</v>
      </c>
      <c r="L3190" t="s">
        <v>165</v>
      </c>
      <c r="M3190" t="s">
        <v>183</v>
      </c>
      <c r="N3190" t="s">
        <v>40</v>
      </c>
      <c r="O3190" t="s">
        <v>92</v>
      </c>
      <c r="P3190">
        <v>2</v>
      </c>
      <c r="Q3190">
        <v>3.1</v>
      </c>
      <c r="R3190" t="s">
        <v>30</v>
      </c>
      <c r="S3190" t="s">
        <v>86</v>
      </c>
    </row>
    <row r="3191" spans="1:19" x14ac:dyDescent="0.35">
      <c r="A3191" t="s">
        <v>7113</v>
      </c>
      <c r="B3191" t="s">
        <v>365</v>
      </c>
      <c r="C3191" t="s">
        <v>7114</v>
      </c>
      <c r="D3191" t="s">
        <v>127</v>
      </c>
      <c r="E3191" t="s">
        <v>1182</v>
      </c>
      <c r="F3191" t="s">
        <v>66</v>
      </c>
      <c r="G3191" t="s">
        <v>446</v>
      </c>
      <c r="H3191">
        <v>1862.7</v>
      </c>
      <c r="I3191">
        <v>11</v>
      </c>
      <c r="J3191">
        <v>0</v>
      </c>
      <c r="K3191">
        <v>20489.7</v>
      </c>
      <c r="L3191" t="s">
        <v>38</v>
      </c>
      <c r="M3191" t="s">
        <v>39</v>
      </c>
      <c r="N3191" t="s">
        <v>68</v>
      </c>
      <c r="O3191" t="s">
        <v>41</v>
      </c>
      <c r="P3191">
        <v>12</v>
      </c>
      <c r="Q3191">
        <v>3.6</v>
      </c>
      <c r="R3191" t="s">
        <v>30</v>
      </c>
      <c r="S3191" t="s">
        <v>52</v>
      </c>
    </row>
    <row r="3192" spans="1:19" x14ac:dyDescent="0.35">
      <c r="A3192" t="s">
        <v>7115</v>
      </c>
      <c r="B3192" t="s">
        <v>7116</v>
      </c>
      <c r="C3192" t="s">
        <v>2542</v>
      </c>
      <c r="D3192" t="s">
        <v>22</v>
      </c>
      <c r="E3192" t="s">
        <v>132</v>
      </c>
      <c r="F3192" t="s">
        <v>24</v>
      </c>
      <c r="G3192" t="s">
        <v>133</v>
      </c>
      <c r="H3192">
        <v>463.63</v>
      </c>
      <c r="I3192">
        <v>11</v>
      </c>
      <c r="J3192">
        <v>0.25</v>
      </c>
      <c r="K3192">
        <v>3824.95</v>
      </c>
      <c r="L3192" t="s">
        <v>165</v>
      </c>
      <c r="M3192" t="s">
        <v>111</v>
      </c>
      <c r="N3192" t="s">
        <v>172</v>
      </c>
      <c r="O3192" t="s">
        <v>29</v>
      </c>
      <c r="P3192">
        <v>1</v>
      </c>
      <c r="Q3192">
        <v>3.1</v>
      </c>
      <c r="R3192" t="s">
        <v>30</v>
      </c>
      <c r="S3192" t="s">
        <v>60</v>
      </c>
    </row>
    <row r="3193" spans="1:19" x14ac:dyDescent="0.35">
      <c r="A3193" t="s">
        <v>7117</v>
      </c>
      <c r="B3193" t="s">
        <v>1528</v>
      </c>
      <c r="C3193" t="s">
        <v>7118</v>
      </c>
      <c r="D3193" t="s">
        <v>127</v>
      </c>
      <c r="E3193" t="s">
        <v>109</v>
      </c>
      <c r="F3193" t="s">
        <v>74</v>
      </c>
      <c r="G3193" t="s">
        <v>110</v>
      </c>
      <c r="H3193">
        <v>2193.09</v>
      </c>
      <c r="I3193">
        <v>10</v>
      </c>
      <c r="J3193">
        <v>0.1</v>
      </c>
      <c r="K3193">
        <v>19737.810000000001</v>
      </c>
      <c r="L3193" t="s">
        <v>104</v>
      </c>
      <c r="M3193" t="s">
        <v>183</v>
      </c>
      <c r="N3193" t="s">
        <v>172</v>
      </c>
      <c r="O3193" t="s">
        <v>123</v>
      </c>
      <c r="P3193">
        <v>3</v>
      </c>
      <c r="Q3193">
        <v>1.9</v>
      </c>
      <c r="R3193" t="s">
        <v>30</v>
      </c>
      <c r="S3193" t="s">
        <v>86</v>
      </c>
    </row>
    <row r="3194" spans="1:19" x14ac:dyDescent="0.35">
      <c r="A3194" t="s">
        <v>7119</v>
      </c>
      <c r="B3194" t="s">
        <v>1404</v>
      </c>
      <c r="C3194" t="s">
        <v>7120</v>
      </c>
      <c r="D3194" t="s">
        <v>72</v>
      </c>
      <c r="E3194" t="s">
        <v>35</v>
      </c>
      <c r="F3194" t="s">
        <v>36</v>
      </c>
      <c r="G3194" t="s">
        <v>37</v>
      </c>
      <c r="H3194">
        <v>13.88</v>
      </c>
      <c r="I3194">
        <v>5</v>
      </c>
      <c r="J3194">
        <v>0</v>
      </c>
      <c r="K3194">
        <v>69.400000000000006</v>
      </c>
      <c r="L3194" t="s">
        <v>83</v>
      </c>
      <c r="M3194" t="s">
        <v>111</v>
      </c>
      <c r="N3194" t="s">
        <v>68</v>
      </c>
      <c r="O3194" t="s">
        <v>105</v>
      </c>
      <c r="P3194">
        <v>12</v>
      </c>
      <c r="Q3194">
        <v>1.8</v>
      </c>
      <c r="R3194" t="s">
        <v>30</v>
      </c>
      <c r="S3194" t="s">
        <v>60</v>
      </c>
    </row>
    <row r="3195" spans="1:19" x14ac:dyDescent="0.35">
      <c r="A3195" t="s">
        <v>7121</v>
      </c>
      <c r="B3195" t="s">
        <v>308</v>
      </c>
      <c r="C3195" t="s">
        <v>7122</v>
      </c>
      <c r="D3195" t="s">
        <v>72</v>
      </c>
      <c r="E3195" t="s">
        <v>56</v>
      </c>
      <c r="F3195" t="s">
        <v>57</v>
      </c>
      <c r="G3195" t="s">
        <v>58</v>
      </c>
      <c r="H3195">
        <v>91.99</v>
      </c>
      <c r="I3195">
        <v>1</v>
      </c>
      <c r="J3195">
        <v>0.2</v>
      </c>
      <c r="K3195">
        <v>73.59</v>
      </c>
      <c r="L3195" t="s">
        <v>104</v>
      </c>
      <c r="M3195" t="s">
        <v>134</v>
      </c>
      <c r="N3195" t="s">
        <v>68</v>
      </c>
      <c r="O3195" t="s">
        <v>41</v>
      </c>
      <c r="P3195">
        <v>12</v>
      </c>
      <c r="Q3195">
        <v>4.5999999999999996</v>
      </c>
      <c r="R3195" t="s">
        <v>30</v>
      </c>
      <c r="S3195" t="s">
        <v>52</v>
      </c>
    </row>
    <row r="3196" spans="1:19" x14ac:dyDescent="0.35">
      <c r="A3196" t="s">
        <v>7123</v>
      </c>
      <c r="B3196" t="s">
        <v>3985</v>
      </c>
      <c r="C3196" t="s">
        <v>7124</v>
      </c>
      <c r="D3196" t="s">
        <v>34</v>
      </c>
      <c r="E3196" t="s">
        <v>96</v>
      </c>
      <c r="F3196" t="s">
        <v>57</v>
      </c>
      <c r="G3196" t="s">
        <v>97</v>
      </c>
      <c r="H3196">
        <v>117.47</v>
      </c>
      <c r="I3196">
        <v>2</v>
      </c>
      <c r="J3196">
        <v>0.25</v>
      </c>
      <c r="K3196">
        <v>176.2</v>
      </c>
      <c r="L3196" t="s">
        <v>38</v>
      </c>
      <c r="M3196" t="s">
        <v>39</v>
      </c>
      <c r="N3196" t="s">
        <v>40</v>
      </c>
      <c r="O3196" t="s">
        <v>105</v>
      </c>
      <c r="P3196">
        <v>11</v>
      </c>
      <c r="Q3196">
        <v>2.1</v>
      </c>
      <c r="R3196" t="s">
        <v>30</v>
      </c>
      <c r="S3196" t="s">
        <v>52</v>
      </c>
    </row>
    <row r="3197" spans="1:19" x14ac:dyDescent="0.35">
      <c r="A3197" t="s">
        <v>7125</v>
      </c>
      <c r="B3197" t="s">
        <v>136</v>
      </c>
      <c r="C3197" t="s">
        <v>7126</v>
      </c>
      <c r="D3197" t="s">
        <v>157</v>
      </c>
      <c r="E3197" t="s">
        <v>274</v>
      </c>
      <c r="F3197" t="s">
        <v>74</v>
      </c>
      <c r="G3197" t="s">
        <v>75</v>
      </c>
      <c r="H3197">
        <v>657.75</v>
      </c>
      <c r="I3197">
        <v>4</v>
      </c>
      <c r="J3197">
        <v>0</v>
      </c>
      <c r="K3197">
        <v>2631</v>
      </c>
      <c r="L3197" t="s">
        <v>104</v>
      </c>
      <c r="M3197" t="s">
        <v>122</v>
      </c>
      <c r="N3197" t="s">
        <v>85</v>
      </c>
      <c r="O3197" t="s">
        <v>123</v>
      </c>
      <c r="P3197">
        <v>7</v>
      </c>
      <c r="Q3197">
        <v>2.1</v>
      </c>
      <c r="R3197" t="s">
        <v>30</v>
      </c>
      <c r="S3197" t="s">
        <v>60</v>
      </c>
    </row>
    <row r="3198" spans="1:19" x14ac:dyDescent="0.35">
      <c r="A3198" t="s">
        <v>7127</v>
      </c>
      <c r="B3198" t="s">
        <v>501</v>
      </c>
      <c r="C3198" t="s">
        <v>4229</v>
      </c>
      <c r="D3198" t="s">
        <v>64</v>
      </c>
      <c r="E3198" t="s">
        <v>244</v>
      </c>
      <c r="F3198" t="s">
        <v>36</v>
      </c>
      <c r="G3198" t="s">
        <v>129</v>
      </c>
      <c r="H3198">
        <v>37.72</v>
      </c>
      <c r="I3198">
        <v>5</v>
      </c>
      <c r="J3198">
        <v>0.2</v>
      </c>
      <c r="K3198">
        <v>150.88</v>
      </c>
      <c r="L3198" t="s">
        <v>49</v>
      </c>
      <c r="M3198" t="s">
        <v>39</v>
      </c>
      <c r="N3198" t="s">
        <v>59</v>
      </c>
      <c r="O3198" t="s">
        <v>50</v>
      </c>
      <c r="P3198">
        <v>11</v>
      </c>
      <c r="Q3198">
        <v>2.7</v>
      </c>
      <c r="R3198" t="s">
        <v>30</v>
      </c>
      <c r="S3198" t="s">
        <v>86</v>
      </c>
    </row>
    <row r="3199" spans="1:19" x14ac:dyDescent="0.35">
      <c r="A3199" t="s">
        <v>7128</v>
      </c>
      <c r="B3199" t="s">
        <v>118</v>
      </c>
      <c r="C3199" t="s">
        <v>7129</v>
      </c>
      <c r="D3199" t="s">
        <v>22</v>
      </c>
      <c r="E3199" t="s">
        <v>227</v>
      </c>
      <c r="F3199" t="s">
        <v>47</v>
      </c>
      <c r="G3199" t="s">
        <v>228</v>
      </c>
      <c r="H3199">
        <v>536.89</v>
      </c>
      <c r="I3199">
        <v>9</v>
      </c>
      <c r="J3199">
        <v>0.25</v>
      </c>
      <c r="K3199">
        <v>3624.01</v>
      </c>
      <c r="L3199" t="s">
        <v>83</v>
      </c>
      <c r="M3199" t="s">
        <v>39</v>
      </c>
      <c r="N3199" t="s">
        <v>28</v>
      </c>
      <c r="O3199" t="s">
        <v>116</v>
      </c>
      <c r="P3199">
        <v>5</v>
      </c>
      <c r="Q3199">
        <v>1.6</v>
      </c>
      <c r="R3199" t="s">
        <v>51</v>
      </c>
      <c r="S3199" t="s">
        <v>52</v>
      </c>
    </row>
    <row r="3200" spans="1:19" x14ac:dyDescent="0.35">
      <c r="A3200" t="s">
        <v>7130</v>
      </c>
      <c r="B3200" t="s">
        <v>2859</v>
      </c>
      <c r="C3200" t="s">
        <v>7034</v>
      </c>
      <c r="D3200" t="s">
        <v>64</v>
      </c>
      <c r="E3200" t="s">
        <v>244</v>
      </c>
      <c r="F3200" t="s">
        <v>36</v>
      </c>
      <c r="G3200" t="s">
        <v>129</v>
      </c>
      <c r="H3200">
        <v>13.96</v>
      </c>
      <c r="I3200">
        <v>11</v>
      </c>
      <c r="J3200">
        <v>0.25</v>
      </c>
      <c r="K3200">
        <v>115.17</v>
      </c>
      <c r="L3200" t="s">
        <v>302</v>
      </c>
      <c r="M3200" t="s">
        <v>39</v>
      </c>
      <c r="N3200" t="s">
        <v>166</v>
      </c>
      <c r="O3200" t="s">
        <v>29</v>
      </c>
      <c r="P3200">
        <v>7</v>
      </c>
      <c r="Q3200">
        <v>3</v>
      </c>
      <c r="R3200" t="s">
        <v>30</v>
      </c>
      <c r="S3200" t="s">
        <v>86</v>
      </c>
    </row>
    <row r="3201" spans="1:19" x14ac:dyDescent="0.35">
      <c r="A3201" t="s">
        <v>7131</v>
      </c>
      <c r="B3201" t="s">
        <v>2202</v>
      </c>
      <c r="C3201" t="s">
        <v>7132</v>
      </c>
      <c r="D3201" t="s">
        <v>34</v>
      </c>
      <c r="E3201" t="s">
        <v>65</v>
      </c>
      <c r="F3201" t="s">
        <v>66</v>
      </c>
      <c r="G3201" t="s">
        <v>67</v>
      </c>
      <c r="H3201">
        <v>1501.13</v>
      </c>
      <c r="I3201">
        <v>1</v>
      </c>
      <c r="J3201">
        <v>0.25</v>
      </c>
      <c r="K3201">
        <v>1125.8499999999999</v>
      </c>
      <c r="L3201" t="s">
        <v>76</v>
      </c>
      <c r="M3201" t="s">
        <v>84</v>
      </c>
      <c r="N3201" t="s">
        <v>85</v>
      </c>
      <c r="O3201" t="s">
        <v>77</v>
      </c>
      <c r="P3201">
        <v>9</v>
      </c>
      <c r="Q3201">
        <v>3.7</v>
      </c>
      <c r="R3201" t="s">
        <v>30</v>
      </c>
      <c r="S3201" t="s">
        <v>60</v>
      </c>
    </row>
    <row r="3202" spans="1:19" x14ac:dyDescent="0.35">
      <c r="A3202" t="s">
        <v>7133</v>
      </c>
      <c r="B3202" t="s">
        <v>140</v>
      </c>
      <c r="C3202" t="s">
        <v>6137</v>
      </c>
      <c r="D3202" t="s">
        <v>22</v>
      </c>
      <c r="E3202" t="s">
        <v>533</v>
      </c>
      <c r="F3202" t="s">
        <v>74</v>
      </c>
      <c r="G3202" t="s">
        <v>534</v>
      </c>
      <c r="H3202">
        <v>849.05</v>
      </c>
      <c r="I3202">
        <v>3</v>
      </c>
      <c r="J3202">
        <v>0.1</v>
      </c>
      <c r="K3202">
        <v>2292.4299999999998</v>
      </c>
      <c r="L3202" t="s">
        <v>49</v>
      </c>
      <c r="M3202" t="s">
        <v>39</v>
      </c>
      <c r="N3202" t="s">
        <v>166</v>
      </c>
      <c r="O3202" t="s">
        <v>77</v>
      </c>
      <c r="P3202">
        <v>6</v>
      </c>
      <c r="Q3202">
        <v>4.0999999999999996</v>
      </c>
      <c r="R3202" t="s">
        <v>143</v>
      </c>
      <c r="S3202" t="s">
        <v>60</v>
      </c>
    </row>
    <row r="3203" spans="1:19" x14ac:dyDescent="0.35">
      <c r="A3203" t="s">
        <v>7134</v>
      </c>
      <c r="B3203" t="s">
        <v>1808</v>
      </c>
      <c r="C3203" t="s">
        <v>7135</v>
      </c>
      <c r="D3203" t="s">
        <v>34</v>
      </c>
      <c r="E3203" t="s">
        <v>533</v>
      </c>
      <c r="F3203" t="s">
        <v>74</v>
      </c>
      <c r="G3203" t="s">
        <v>534</v>
      </c>
      <c r="H3203">
        <v>236.91</v>
      </c>
      <c r="I3203">
        <v>5</v>
      </c>
      <c r="J3203">
        <v>0.05</v>
      </c>
      <c r="K3203">
        <v>1125.32</v>
      </c>
      <c r="L3203" t="s">
        <v>104</v>
      </c>
      <c r="M3203" t="s">
        <v>111</v>
      </c>
      <c r="N3203" t="s">
        <v>28</v>
      </c>
      <c r="O3203" t="s">
        <v>116</v>
      </c>
      <c r="P3203">
        <v>2</v>
      </c>
      <c r="Q3203">
        <v>3.8</v>
      </c>
      <c r="R3203" t="s">
        <v>30</v>
      </c>
      <c r="S3203" t="s">
        <v>60</v>
      </c>
    </row>
    <row r="3204" spans="1:19" x14ac:dyDescent="0.35">
      <c r="A3204" t="s">
        <v>7136</v>
      </c>
      <c r="B3204" t="s">
        <v>1469</v>
      </c>
      <c r="C3204" t="s">
        <v>7137</v>
      </c>
      <c r="D3204" t="s">
        <v>72</v>
      </c>
      <c r="E3204" t="s">
        <v>176</v>
      </c>
      <c r="F3204" t="s">
        <v>47</v>
      </c>
      <c r="G3204" t="s">
        <v>177</v>
      </c>
      <c r="H3204">
        <v>256.43</v>
      </c>
      <c r="I3204">
        <v>3</v>
      </c>
      <c r="J3204">
        <v>0</v>
      </c>
      <c r="K3204">
        <v>769.29</v>
      </c>
      <c r="L3204" t="s">
        <v>302</v>
      </c>
      <c r="M3204" t="s">
        <v>134</v>
      </c>
      <c r="N3204" t="s">
        <v>59</v>
      </c>
      <c r="O3204" t="s">
        <v>41</v>
      </c>
      <c r="P3204">
        <v>1</v>
      </c>
      <c r="Q3204">
        <v>1.6</v>
      </c>
      <c r="R3204" t="s">
        <v>51</v>
      </c>
      <c r="S3204" t="s">
        <v>42</v>
      </c>
    </row>
    <row r="3205" spans="1:19" x14ac:dyDescent="0.35">
      <c r="A3205" t="s">
        <v>7138</v>
      </c>
      <c r="B3205" t="s">
        <v>1137</v>
      </c>
      <c r="C3205" t="s">
        <v>828</v>
      </c>
      <c r="D3205" t="s">
        <v>157</v>
      </c>
      <c r="E3205" t="s">
        <v>374</v>
      </c>
      <c r="F3205" t="s">
        <v>36</v>
      </c>
      <c r="G3205" t="s">
        <v>259</v>
      </c>
      <c r="H3205">
        <v>35.28</v>
      </c>
      <c r="I3205">
        <v>4</v>
      </c>
      <c r="J3205">
        <v>0</v>
      </c>
      <c r="K3205">
        <v>141.12</v>
      </c>
      <c r="L3205" t="s">
        <v>98</v>
      </c>
      <c r="M3205" t="s">
        <v>111</v>
      </c>
      <c r="N3205" t="s">
        <v>40</v>
      </c>
      <c r="O3205" t="s">
        <v>77</v>
      </c>
      <c r="P3205">
        <v>1</v>
      </c>
      <c r="Q3205">
        <v>2.8</v>
      </c>
      <c r="R3205" t="s">
        <v>30</v>
      </c>
      <c r="S3205" t="s">
        <v>42</v>
      </c>
    </row>
    <row r="3206" spans="1:19" x14ac:dyDescent="0.35">
      <c r="A3206" t="s">
        <v>7139</v>
      </c>
      <c r="B3206" t="s">
        <v>941</v>
      </c>
      <c r="C3206" t="s">
        <v>7140</v>
      </c>
      <c r="D3206" t="s">
        <v>22</v>
      </c>
      <c r="E3206" t="s">
        <v>656</v>
      </c>
      <c r="F3206" t="s">
        <v>47</v>
      </c>
      <c r="G3206" t="s">
        <v>657</v>
      </c>
      <c r="H3206">
        <v>223.27</v>
      </c>
      <c r="I3206">
        <v>14</v>
      </c>
      <c r="J3206">
        <v>0.05</v>
      </c>
      <c r="K3206">
        <v>2969.49</v>
      </c>
      <c r="L3206" t="s">
        <v>38</v>
      </c>
      <c r="M3206" t="s">
        <v>111</v>
      </c>
      <c r="N3206" t="s">
        <v>85</v>
      </c>
      <c r="O3206" t="s">
        <v>116</v>
      </c>
      <c r="P3206">
        <v>10</v>
      </c>
      <c r="Q3206">
        <v>1.2</v>
      </c>
      <c r="R3206" t="s">
        <v>30</v>
      </c>
      <c r="S3206" t="s">
        <v>60</v>
      </c>
    </row>
    <row r="3207" spans="1:19" x14ac:dyDescent="0.35">
      <c r="A3207" t="s">
        <v>7141</v>
      </c>
      <c r="B3207" t="s">
        <v>5395</v>
      </c>
      <c r="C3207" t="s">
        <v>7142</v>
      </c>
      <c r="D3207" t="s">
        <v>127</v>
      </c>
      <c r="E3207" t="s">
        <v>73</v>
      </c>
      <c r="F3207" t="s">
        <v>74</v>
      </c>
      <c r="G3207" t="s">
        <v>75</v>
      </c>
      <c r="H3207">
        <v>1973.4</v>
      </c>
      <c r="I3207">
        <v>3</v>
      </c>
      <c r="J3207">
        <v>0.05</v>
      </c>
      <c r="K3207">
        <v>5624.19</v>
      </c>
      <c r="L3207" t="s">
        <v>83</v>
      </c>
      <c r="M3207" t="s">
        <v>183</v>
      </c>
      <c r="N3207" t="s">
        <v>28</v>
      </c>
      <c r="O3207" t="s">
        <v>116</v>
      </c>
      <c r="P3207">
        <v>9</v>
      </c>
      <c r="Q3207">
        <v>1.1000000000000001</v>
      </c>
      <c r="R3207" t="s">
        <v>30</v>
      </c>
      <c r="S3207" t="s">
        <v>60</v>
      </c>
    </row>
    <row r="3208" spans="1:19" x14ac:dyDescent="0.35">
      <c r="A3208" t="s">
        <v>7143</v>
      </c>
      <c r="B3208" t="s">
        <v>624</v>
      </c>
      <c r="C3208" t="s">
        <v>7144</v>
      </c>
      <c r="D3208" t="s">
        <v>127</v>
      </c>
      <c r="E3208" t="s">
        <v>403</v>
      </c>
      <c r="F3208" t="s">
        <v>74</v>
      </c>
      <c r="G3208" t="s">
        <v>148</v>
      </c>
      <c r="H3208">
        <v>838.32</v>
      </c>
      <c r="I3208">
        <v>4</v>
      </c>
      <c r="J3208">
        <v>0</v>
      </c>
      <c r="K3208">
        <v>3353.28</v>
      </c>
      <c r="L3208" t="s">
        <v>49</v>
      </c>
      <c r="M3208" t="s">
        <v>84</v>
      </c>
      <c r="N3208" t="s">
        <v>91</v>
      </c>
      <c r="O3208" t="s">
        <v>77</v>
      </c>
      <c r="P3208">
        <v>6</v>
      </c>
      <c r="Q3208">
        <v>2.8</v>
      </c>
      <c r="R3208" t="s">
        <v>30</v>
      </c>
      <c r="S3208" t="s">
        <v>86</v>
      </c>
    </row>
    <row r="3209" spans="1:19" x14ac:dyDescent="0.35">
      <c r="A3209" t="s">
        <v>7145</v>
      </c>
      <c r="B3209" t="s">
        <v>1300</v>
      </c>
      <c r="C3209" t="s">
        <v>7146</v>
      </c>
      <c r="D3209" t="s">
        <v>157</v>
      </c>
      <c r="E3209" t="s">
        <v>181</v>
      </c>
      <c r="F3209" t="s">
        <v>24</v>
      </c>
      <c r="G3209" t="s">
        <v>182</v>
      </c>
      <c r="H3209">
        <v>149.22</v>
      </c>
      <c r="I3209">
        <v>14</v>
      </c>
      <c r="J3209">
        <v>0.05</v>
      </c>
      <c r="K3209">
        <v>1984.63</v>
      </c>
      <c r="L3209" t="s">
        <v>83</v>
      </c>
      <c r="M3209" t="s">
        <v>183</v>
      </c>
      <c r="N3209" t="s">
        <v>68</v>
      </c>
      <c r="O3209" t="s">
        <v>123</v>
      </c>
      <c r="P3209">
        <v>6</v>
      </c>
      <c r="Q3209">
        <v>2</v>
      </c>
      <c r="R3209" t="s">
        <v>30</v>
      </c>
      <c r="S3209" t="s">
        <v>86</v>
      </c>
    </row>
    <row r="3210" spans="1:19" x14ac:dyDescent="0.35">
      <c r="A3210" t="s">
        <v>7147</v>
      </c>
      <c r="B3210" t="s">
        <v>1174</v>
      </c>
      <c r="C3210" t="s">
        <v>7148</v>
      </c>
      <c r="D3210" t="s">
        <v>72</v>
      </c>
      <c r="E3210" t="s">
        <v>239</v>
      </c>
      <c r="F3210" t="s">
        <v>66</v>
      </c>
      <c r="G3210" t="s">
        <v>240</v>
      </c>
      <c r="H3210">
        <v>659.62</v>
      </c>
      <c r="I3210">
        <v>13</v>
      </c>
      <c r="J3210">
        <v>0</v>
      </c>
      <c r="K3210">
        <v>8575.06</v>
      </c>
      <c r="L3210" t="s">
        <v>76</v>
      </c>
      <c r="M3210" t="s">
        <v>183</v>
      </c>
      <c r="N3210" t="s">
        <v>91</v>
      </c>
      <c r="O3210" t="s">
        <v>50</v>
      </c>
      <c r="P3210">
        <v>4</v>
      </c>
      <c r="Q3210">
        <v>3.7</v>
      </c>
      <c r="R3210" t="s">
        <v>30</v>
      </c>
      <c r="S3210" t="s">
        <v>86</v>
      </c>
    </row>
    <row r="3211" spans="1:19" x14ac:dyDescent="0.35">
      <c r="A3211" t="s">
        <v>7149</v>
      </c>
      <c r="B3211" t="s">
        <v>450</v>
      </c>
      <c r="C3211" t="s">
        <v>6481</v>
      </c>
      <c r="D3211" t="s">
        <v>22</v>
      </c>
      <c r="E3211" t="s">
        <v>656</v>
      </c>
      <c r="F3211" t="s">
        <v>47</v>
      </c>
      <c r="G3211" t="s">
        <v>657</v>
      </c>
      <c r="H3211">
        <v>597.64</v>
      </c>
      <c r="I3211">
        <v>13</v>
      </c>
      <c r="J3211">
        <v>0.2</v>
      </c>
      <c r="K3211">
        <v>6215.46</v>
      </c>
      <c r="L3211" t="s">
        <v>83</v>
      </c>
      <c r="M3211" t="s">
        <v>134</v>
      </c>
      <c r="N3211" t="s">
        <v>59</v>
      </c>
      <c r="O3211" t="s">
        <v>41</v>
      </c>
      <c r="P3211">
        <v>12</v>
      </c>
      <c r="Q3211">
        <v>3.9</v>
      </c>
      <c r="R3211" t="s">
        <v>30</v>
      </c>
      <c r="S3211" t="s">
        <v>60</v>
      </c>
    </row>
    <row r="3212" spans="1:19" x14ac:dyDescent="0.35">
      <c r="A3212" t="s">
        <v>7150</v>
      </c>
      <c r="B3212" t="s">
        <v>1156</v>
      </c>
      <c r="C3212" t="s">
        <v>6557</v>
      </c>
      <c r="D3212" t="s">
        <v>22</v>
      </c>
      <c r="E3212" t="s">
        <v>416</v>
      </c>
      <c r="F3212" t="s">
        <v>66</v>
      </c>
      <c r="G3212" t="s">
        <v>417</v>
      </c>
      <c r="H3212">
        <v>1044.71</v>
      </c>
      <c r="I3212">
        <v>1</v>
      </c>
      <c r="J3212">
        <v>0</v>
      </c>
      <c r="K3212">
        <v>1044.71</v>
      </c>
      <c r="L3212" t="s">
        <v>104</v>
      </c>
      <c r="M3212" t="s">
        <v>90</v>
      </c>
      <c r="N3212" t="s">
        <v>91</v>
      </c>
      <c r="O3212" t="s">
        <v>116</v>
      </c>
      <c r="P3212">
        <v>2</v>
      </c>
      <c r="Q3212">
        <v>4.5999999999999996</v>
      </c>
      <c r="R3212" t="s">
        <v>30</v>
      </c>
      <c r="S3212" t="s">
        <v>60</v>
      </c>
    </row>
    <row r="3213" spans="1:19" x14ac:dyDescent="0.35">
      <c r="A3213" t="s">
        <v>7151</v>
      </c>
      <c r="B3213" t="s">
        <v>242</v>
      </c>
      <c r="C3213" t="s">
        <v>7152</v>
      </c>
      <c r="D3213" t="s">
        <v>64</v>
      </c>
      <c r="E3213" t="s">
        <v>227</v>
      </c>
      <c r="F3213" t="s">
        <v>47</v>
      </c>
      <c r="G3213" t="s">
        <v>228</v>
      </c>
      <c r="H3213">
        <v>608.08000000000004</v>
      </c>
      <c r="I3213">
        <v>12</v>
      </c>
      <c r="J3213">
        <v>0.1</v>
      </c>
      <c r="K3213">
        <v>6567.26</v>
      </c>
      <c r="L3213" t="s">
        <v>98</v>
      </c>
      <c r="M3213" t="s">
        <v>111</v>
      </c>
      <c r="N3213" t="s">
        <v>59</v>
      </c>
      <c r="O3213" t="s">
        <v>116</v>
      </c>
      <c r="P3213">
        <v>10</v>
      </c>
      <c r="Q3213">
        <v>4</v>
      </c>
      <c r="R3213" t="s">
        <v>30</v>
      </c>
      <c r="S3213" t="s">
        <v>60</v>
      </c>
    </row>
    <row r="3214" spans="1:19" x14ac:dyDescent="0.35">
      <c r="A3214" t="s">
        <v>7153</v>
      </c>
      <c r="B3214" t="s">
        <v>3023</v>
      </c>
      <c r="C3214" t="s">
        <v>3135</v>
      </c>
      <c r="D3214" t="s">
        <v>157</v>
      </c>
      <c r="E3214" t="s">
        <v>351</v>
      </c>
      <c r="F3214" t="s">
        <v>57</v>
      </c>
      <c r="G3214" t="s">
        <v>289</v>
      </c>
      <c r="H3214">
        <v>500.2</v>
      </c>
      <c r="I3214">
        <v>8</v>
      </c>
      <c r="J3214">
        <v>0.1</v>
      </c>
      <c r="K3214">
        <v>3601.44</v>
      </c>
      <c r="L3214" t="s">
        <v>38</v>
      </c>
      <c r="M3214" t="s">
        <v>84</v>
      </c>
      <c r="N3214" t="s">
        <v>68</v>
      </c>
      <c r="O3214" t="s">
        <v>123</v>
      </c>
      <c r="P3214">
        <v>3</v>
      </c>
      <c r="Q3214">
        <v>1.2</v>
      </c>
      <c r="R3214" t="s">
        <v>30</v>
      </c>
      <c r="S3214" t="s">
        <v>60</v>
      </c>
    </row>
    <row r="3215" spans="1:19" x14ac:dyDescent="0.35">
      <c r="A3215" t="s">
        <v>7154</v>
      </c>
      <c r="B3215" t="s">
        <v>887</v>
      </c>
      <c r="C3215" t="s">
        <v>7155</v>
      </c>
      <c r="D3215" t="s">
        <v>72</v>
      </c>
      <c r="E3215" t="s">
        <v>413</v>
      </c>
      <c r="F3215" t="s">
        <v>47</v>
      </c>
      <c r="G3215" t="s">
        <v>103</v>
      </c>
      <c r="H3215">
        <v>661.68</v>
      </c>
      <c r="I3215">
        <v>4</v>
      </c>
      <c r="J3215">
        <v>0</v>
      </c>
      <c r="K3215">
        <v>2646.72</v>
      </c>
      <c r="L3215" t="s">
        <v>98</v>
      </c>
      <c r="M3215" t="s">
        <v>134</v>
      </c>
      <c r="N3215" t="s">
        <v>172</v>
      </c>
      <c r="O3215" t="s">
        <v>50</v>
      </c>
      <c r="P3215">
        <v>3</v>
      </c>
      <c r="Q3215">
        <v>2.5</v>
      </c>
      <c r="S3215" t="s">
        <v>86</v>
      </c>
    </row>
    <row r="3216" spans="1:19" x14ac:dyDescent="0.35">
      <c r="A3216" t="s">
        <v>7156</v>
      </c>
      <c r="B3216" t="s">
        <v>3796</v>
      </c>
      <c r="C3216" t="s">
        <v>1304</v>
      </c>
      <c r="D3216" t="s">
        <v>157</v>
      </c>
      <c r="E3216" t="s">
        <v>73</v>
      </c>
      <c r="F3216" t="s">
        <v>74</v>
      </c>
      <c r="G3216" t="s">
        <v>75</v>
      </c>
      <c r="H3216">
        <v>191.97</v>
      </c>
      <c r="I3216">
        <v>7</v>
      </c>
      <c r="J3216">
        <v>0.25</v>
      </c>
      <c r="K3216">
        <v>1007.84</v>
      </c>
      <c r="L3216" t="s">
        <v>76</v>
      </c>
      <c r="M3216" t="s">
        <v>27</v>
      </c>
      <c r="N3216" t="s">
        <v>28</v>
      </c>
      <c r="O3216" t="s">
        <v>29</v>
      </c>
      <c r="P3216">
        <v>8</v>
      </c>
      <c r="Q3216">
        <v>2.1</v>
      </c>
      <c r="R3216" t="s">
        <v>30</v>
      </c>
      <c r="S3216" t="s">
        <v>60</v>
      </c>
    </row>
    <row r="3217" spans="1:19" x14ac:dyDescent="0.35">
      <c r="A3217" t="s">
        <v>7157</v>
      </c>
      <c r="B3217" t="s">
        <v>568</v>
      </c>
      <c r="C3217" t="s">
        <v>1963</v>
      </c>
      <c r="D3217" t="s">
        <v>34</v>
      </c>
      <c r="E3217" t="s">
        <v>138</v>
      </c>
      <c r="F3217" t="s">
        <v>24</v>
      </c>
      <c r="G3217" t="s">
        <v>133</v>
      </c>
      <c r="H3217">
        <v>490.07</v>
      </c>
      <c r="I3217">
        <v>2</v>
      </c>
      <c r="J3217">
        <v>0.1</v>
      </c>
      <c r="K3217">
        <v>882.13</v>
      </c>
      <c r="L3217" t="s">
        <v>104</v>
      </c>
      <c r="M3217" t="s">
        <v>183</v>
      </c>
      <c r="N3217" t="s">
        <v>59</v>
      </c>
      <c r="O3217" t="s">
        <v>105</v>
      </c>
      <c r="P3217">
        <v>6</v>
      </c>
      <c r="Q3217">
        <v>2.5</v>
      </c>
      <c r="R3217" t="s">
        <v>30</v>
      </c>
      <c r="S3217" t="s">
        <v>86</v>
      </c>
    </row>
    <row r="3218" spans="1:19" x14ac:dyDescent="0.35">
      <c r="A3218" t="s">
        <v>7158</v>
      </c>
      <c r="B3218" t="s">
        <v>621</v>
      </c>
      <c r="C3218" t="s">
        <v>7159</v>
      </c>
      <c r="D3218" t="s">
        <v>22</v>
      </c>
      <c r="E3218" t="s">
        <v>209</v>
      </c>
      <c r="F3218" t="s">
        <v>47</v>
      </c>
      <c r="G3218" t="s">
        <v>210</v>
      </c>
      <c r="H3218">
        <v>356.33</v>
      </c>
      <c r="I3218">
        <v>2</v>
      </c>
      <c r="J3218">
        <v>0.05</v>
      </c>
      <c r="K3218">
        <v>677.03</v>
      </c>
      <c r="L3218" t="s">
        <v>26</v>
      </c>
      <c r="M3218" t="s">
        <v>122</v>
      </c>
      <c r="N3218" t="s">
        <v>28</v>
      </c>
      <c r="O3218" t="s">
        <v>116</v>
      </c>
      <c r="P3218">
        <v>7</v>
      </c>
      <c r="Q3218">
        <v>1.6</v>
      </c>
      <c r="R3218" t="s">
        <v>30</v>
      </c>
      <c r="S3218" t="s">
        <v>60</v>
      </c>
    </row>
    <row r="3219" spans="1:19" x14ac:dyDescent="0.35">
      <c r="A3219" t="s">
        <v>7160</v>
      </c>
      <c r="B3219" t="s">
        <v>1414</v>
      </c>
      <c r="C3219" t="s">
        <v>7161</v>
      </c>
      <c r="D3219" t="s">
        <v>72</v>
      </c>
      <c r="E3219" t="s">
        <v>281</v>
      </c>
      <c r="F3219" t="s">
        <v>74</v>
      </c>
      <c r="G3219" t="s">
        <v>110</v>
      </c>
      <c r="H3219">
        <v>2170.73</v>
      </c>
      <c r="I3219">
        <v>6</v>
      </c>
      <c r="J3219">
        <v>0</v>
      </c>
      <c r="K3219">
        <v>13024.38</v>
      </c>
      <c r="L3219" t="s">
        <v>49</v>
      </c>
      <c r="M3219" t="s">
        <v>90</v>
      </c>
      <c r="N3219" t="s">
        <v>68</v>
      </c>
      <c r="O3219" t="s">
        <v>123</v>
      </c>
      <c r="P3219">
        <v>9</v>
      </c>
      <c r="Q3219">
        <v>7</v>
      </c>
      <c r="R3219" t="s">
        <v>202</v>
      </c>
      <c r="S3219" t="s">
        <v>52</v>
      </c>
    </row>
    <row r="3220" spans="1:19" x14ac:dyDescent="0.35">
      <c r="A3220" t="s">
        <v>7162</v>
      </c>
      <c r="B3220" t="s">
        <v>7163</v>
      </c>
      <c r="C3220" t="s">
        <v>7164</v>
      </c>
      <c r="D3220" t="s">
        <v>127</v>
      </c>
      <c r="E3220" t="s">
        <v>161</v>
      </c>
      <c r="F3220" t="s">
        <v>74</v>
      </c>
      <c r="G3220" t="s">
        <v>148</v>
      </c>
      <c r="H3220">
        <v>963.45</v>
      </c>
      <c r="I3220">
        <v>14</v>
      </c>
      <c r="J3220">
        <v>0.05</v>
      </c>
      <c r="K3220">
        <v>12813.89</v>
      </c>
      <c r="L3220" t="s">
        <v>165</v>
      </c>
      <c r="M3220" t="s">
        <v>122</v>
      </c>
      <c r="N3220" t="s">
        <v>166</v>
      </c>
      <c r="O3220" t="s">
        <v>29</v>
      </c>
      <c r="P3220">
        <v>1</v>
      </c>
      <c r="Q3220">
        <v>3.1</v>
      </c>
      <c r="R3220" t="s">
        <v>30</v>
      </c>
      <c r="S3220" t="s">
        <v>52</v>
      </c>
    </row>
    <row r="3221" spans="1:19" x14ac:dyDescent="0.35">
      <c r="A3221" t="s">
        <v>7165</v>
      </c>
      <c r="B3221" t="s">
        <v>1206</v>
      </c>
      <c r="C3221" t="s">
        <v>7166</v>
      </c>
      <c r="D3221" t="s">
        <v>64</v>
      </c>
      <c r="E3221" t="s">
        <v>56</v>
      </c>
      <c r="F3221" t="s">
        <v>57</v>
      </c>
      <c r="G3221" t="s">
        <v>58</v>
      </c>
      <c r="H3221">
        <v>260.62</v>
      </c>
      <c r="I3221">
        <v>2</v>
      </c>
      <c r="J3221">
        <v>0</v>
      </c>
      <c r="K3221">
        <v>521.24</v>
      </c>
      <c r="L3221" t="s">
        <v>38</v>
      </c>
      <c r="M3221" t="s">
        <v>27</v>
      </c>
      <c r="N3221" t="s">
        <v>40</v>
      </c>
      <c r="O3221" t="s">
        <v>123</v>
      </c>
      <c r="P3221">
        <v>2</v>
      </c>
      <c r="Q3221">
        <v>3.9</v>
      </c>
      <c r="R3221" t="s">
        <v>30</v>
      </c>
      <c r="S3221" t="s">
        <v>60</v>
      </c>
    </row>
    <row r="3222" spans="1:19" x14ac:dyDescent="0.35">
      <c r="A3222" t="s">
        <v>7167</v>
      </c>
      <c r="B3222" t="s">
        <v>2957</v>
      </c>
      <c r="C3222" t="s">
        <v>7168</v>
      </c>
      <c r="D3222" t="s">
        <v>72</v>
      </c>
      <c r="E3222" t="s">
        <v>306</v>
      </c>
      <c r="F3222" t="s">
        <v>36</v>
      </c>
      <c r="G3222" t="s">
        <v>259</v>
      </c>
      <c r="H3222">
        <v>9.0500000000000007</v>
      </c>
      <c r="I3222">
        <v>6</v>
      </c>
      <c r="J3222">
        <v>0.05</v>
      </c>
      <c r="K3222">
        <v>51.59</v>
      </c>
      <c r="L3222" t="s">
        <v>83</v>
      </c>
      <c r="M3222" t="s">
        <v>84</v>
      </c>
      <c r="N3222" t="s">
        <v>59</v>
      </c>
      <c r="O3222" t="s">
        <v>41</v>
      </c>
      <c r="P3222">
        <v>9</v>
      </c>
      <c r="Q3222">
        <v>3.8</v>
      </c>
      <c r="R3222" t="s">
        <v>30</v>
      </c>
      <c r="S3222" t="s">
        <v>60</v>
      </c>
    </row>
    <row r="3223" spans="1:19" x14ac:dyDescent="0.35">
      <c r="A3223" t="s">
        <v>7169</v>
      </c>
      <c r="B3223" t="s">
        <v>2973</v>
      </c>
      <c r="C3223" t="s">
        <v>6576</v>
      </c>
      <c r="D3223" t="s">
        <v>72</v>
      </c>
      <c r="E3223" t="s">
        <v>147</v>
      </c>
      <c r="F3223" t="s">
        <v>74</v>
      </c>
      <c r="G3223" t="s">
        <v>148</v>
      </c>
      <c r="H3223">
        <v>2137.79</v>
      </c>
      <c r="I3223">
        <v>11</v>
      </c>
      <c r="J3223">
        <v>0.1</v>
      </c>
      <c r="K3223">
        <v>21164.12</v>
      </c>
      <c r="L3223" t="s">
        <v>98</v>
      </c>
      <c r="M3223" t="s">
        <v>122</v>
      </c>
      <c r="N3223" t="s">
        <v>85</v>
      </c>
      <c r="O3223" t="s">
        <v>92</v>
      </c>
      <c r="P3223">
        <v>5</v>
      </c>
      <c r="Q3223">
        <v>2.8</v>
      </c>
      <c r="R3223" t="s">
        <v>51</v>
      </c>
      <c r="S3223" t="s">
        <v>52</v>
      </c>
    </row>
    <row r="3224" spans="1:19" x14ac:dyDescent="0.35">
      <c r="A3224" t="s">
        <v>7170</v>
      </c>
      <c r="B3224" t="s">
        <v>2453</v>
      </c>
      <c r="C3224" t="s">
        <v>7171</v>
      </c>
      <c r="D3224" t="s">
        <v>64</v>
      </c>
      <c r="E3224" t="s">
        <v>214</v>
      </c>
      <c r="F3224" t="s">
        <v>66</v>
      </c>
      <c r="G3224" t="s">
        <v>215</v>
      </c>
      <c r="H3224">
        <v>317.73</v>
      </c>
      <c r="I3224">
        <v>2</v>
      </c>
      <c r="J3224">
        <v>0.25</v>
      </c>
      <c r="K3224">
        <v>476.6</v>
      </c>
      <c r="L3224" t="s">
        <v>26</v>
      </c>
      <c r="M3224" t="s">
        <v>27</v>
      </c>
      <c r="N3224" t="s">
        <v>172</v>
      </c>
      <c r="O3224" t="s">
        <v>116</v>
      </c>
      <c r="P3224">
        <v>4</v>
      </c>
      <c r="Q3224">
        <v>3.1</v>
      </c>
      <c r="R3224" t="s">
        <v>30</v>
      </c>
      <c r="S3224" t="s">
        <v>294</v>
      </c>
    </row>
    <row r="3225" spans="1:19" x14ac:dyDescent="0.35">
      <c r="A3225" t="s">
        <v>7172</v>
      </c>
      <c r="B3225" t="s">
        <v>850</v>
      </c>
      <c r="C3225" t="s">
        <v>4900</v>
      </c>
      <c r="D3225" t="s">
        <v>72</v>
      </c>
      <c r="E3225" t="s">
        <v>132</v>
      </c>
      <c r="F3225" t="s">
        <v>24</v>
      </c>
      <c r="G3225" t="s">
        <v>133</v>
      </c>
      <c r="H3225">
        <v>116.56</v>
      </c>
      <c r="I3225">
        <v>4</v>
      </c>
      <c r="J3225">
        <v>0.15</v>
      </c>
      <c r="K3225">
        <v>396.3</v>
      </c>
      <c r="L3225" t="s">
        <v>38</v>
      </c>
      <c r="M3225" t="s">
        <v>111</v>
      </c>
      <c r="N3225" t="s">
        <v>59</v>
      </c>
      <c r="O3225" t="s">
        <v>105</v>
      </c>
      <c r="P3225">
        <v>1</v>
      </c>
      <c r="Q3225">
        <v>3.1</v>
      </c>
      <c r="R3225" t="s">
        <v>30</v>
      </c>
      <c r="S3225" t="s">
        <v>60</v>
      </c>
    </row>
    <row r="3226" spans="1:19" x14ac:dyDescent="0.35">
      <c r="A3226" t="s">
        <v>7173</v>
      </c>
      <c r="B3226" t="s">
        <v>507</v>
      </c>
      <c r="C3226" t="s">
        <v>7174</v>
      </c>
      <c r="D3226" t="s">
        <v>127</v>
      </c>
      <c r="E3226" t="s">
        <v>293</v>
      </c>
      <c r="F3226" t="s">
        <v>74</v>
      </c>
      <c r="G3226" t="s">
        <v>110</v>
      </c>
      <c r="H3226">
        <v>1031.8399999999999</v>
      </c>
      <c r="I3226">
        <v>7</v>
      </c>
      <c r="J3226">
        <v>0</v>
      </c>
      <c r="K3226">
        <v>7222.88</v>
      </c>
      <c r="L3226" t="s">
        <v>302</v>
      </c>
      <c r="M3226" t="s">
        <v>134</v>
      </c>
      <c r="N3226" t="s">
        <v>166</v>
      </c>
      <c r="O3226" t="s">
        <v>92</v>
      </c>
      <c r="P3226">
        <v>9</v>
      </c>
      <c r="Q3226">
        <v>3.8</v>
      </c>
      <c r="R3226" t="s">
        <v>30</v>
      </c>
      <c r="S3226" t="s">
        <v>86</v>
      </c>
    </row>
    <row r="3227" spans="1:19" x14ac:dyDescent="0.35">
      <c r="A3227" t="s">
        <v>7175</v>
      </c>
      <c r="B3227" t="s">
        <v>1303</v>
      </c>
      <c r="C3227" t="s">
        <v>7176</v>
      </c>
      <c r="D3227" t="s">
        <v>127</v>
      </c>
      <c r="E3227" t="s">
        <v>301</v>
      </c>
      <c r="F3227" t="s">
        <v>57</v>
      </c>
      <c r="G3227" t="s">
        <v>97</v>
      </c>
      <c r="H3227">
        <v>488.3</v>
      </c>
      <c r="I3227">
        <v>8</v>
      </c>
      <c r="J3227">
        <v>0</v>
      </c>
      <c r="K3227">
        <v>3906.4</v>
      </c>
      <c r="L3227" t="s">
        <v>98</v>
      </c>
      <c r="M3227" t="s">
        <v>111</v>
      </c>
      <c r="N3227" t="s">
        <v>172</v>
      </c>
      <c r="O3227" t="s">
        <v>77</v>
      </c>
      <c r="P3227">
        <v>11</v>
      </c>
      <c r="Q3227">
        <v>1.2</v>
      </c>
      <c r="R3227" t="s">
        <v>30</v>
      </c>
    </row>
    <row r="3228" spans="1:19" x14ac:dyDescent="0.35">
      <c r="A3228" t="s">
        <v>7177</v>
      </c>
      <c r="B3228" t="s">
        <v>584</v>
      </c>
      <c r="C3228" t="s">
        <v>7178</v>
      </c>
      <c r="D3228" t="s">
        <v>72</v>
      </c>
      <c r="E3228" t="s">
        <v>470</v>
      </c>
      <c r="F3228" t="s">
        <v>24</v>
      </c>
      <c r="G3228" t="s">
        <v>471</v>
      </c>
      <c r="H3228">
        <v>499.39</v>
      </c>
      <c r="I3228">
        <v>3</v>
      </c>
      <c r="J3228">
        <v>0.05</v>
      </c>
      <c r="K3228">
        <v>1423.26</v>
      </c>
      <c r="L3228" t="s">
        <v>98</v>
      </c>
      <c r="M3228" t="s">
        <v>39</v>
      </c>
      <c r="N3228" t="s">
        <v>59</v>
      </c>
      <c r="O3228" t="s">
        <v>92</v>
      </c>
      <c r="P3228">
        <v>13</v>
      </c>
      <c r="Q3228">
        <v>3.8</v>
      </c>
      <c r="R3228" t="s">
        <v>30</v>
      </c>
      <c r="S3228" t="s">
        <v>86</v>
      </c>
    </row>
    <row r="3229" spans="1:19" x14ac:dyDescent="0.35">
      <c r="A3229" t="s">
        <v>7179</v>
      </c>
      <c r="B3229" t="s">
        <v>927</v>
      </c>
      <c r="C3229" t="s">
        <v>7180</v>
      </c>
      <c r="D3229" t="s">
        <v>157</v>
      </c>
      <c r="E3229" t="s">
        <v>470</v>
      </c>
      <c r="F3229" t="s">
        <v>24</v>
      </c>
      <c r="G3229" t="s">
        <v>471</v>
      </c>
      <c r="H3229">
        <v>256</v>
      </c>
      <c r="I3229">
        <v>14</v>
      </c>
      <c r="J3229">
        <v>0</v>
      </c>
      <c r="K3229">
        <v>3584</v>
      </c>
      <c r="L3229" t="s">
        <v>104</v>
      </c>
      <c r="M3229" t="s">
        <v>111</v>
      </c>
      <c r="N3229" t="s">
        <v>68</v>
      </c>
      <c r="O3229" t="s">
        <v>50</v>
      </c>
      <c r="P3229">
        <v>9</v>
      </c>
      <c r="Q3229">
        <v>3.3</v>
      </c>
      <c r="R3229" t="s">
        <v>30</v>
      </c>
      <c r="S3229" t="s">
        <v>86</v>
      </c>
    </row>
    <row r="3230" spans="1:19" x14ac:dyDescent="0.35">
      <c r="A3230" t="s">
        <v>7181</v>
      </c>
      <c r="B3230" t="s">
        <v>2107</v>
      </c>
      <c r="C3230" t="s">
        <v>7182</v>
      </c>
      <c r="D3230" t="s">
        <v>64</v>
      </c>
      <c r="E3230" t="s">
        <v>209</v>
      </c>
      <c r="F3230" t="s">
        <v>47</v>
      </c>
      <c r="G3230" t="s">
        <v>210</v>
      </c>
      <c r="H3230">
        <v>229.67</v>
      </c>
      <c r="I3230">
        <v>13</v>
      </c>
      <c r="J3230">
        <v>0</v>
      </c>
      <c r="K3230">
        <v>2985.71</v>
      </c>
      <c r="L3230" t="s">
        <v>26</v>
      </c>
      <c r="M3230" t="s">
        <v>84</v>
      </c>
      <c r="N3230" t="s">
        <v>166</v>
      </c>
      <c r="O3230" t="s">
        <v>105</v>
      </c>
      <c r="P3230">
        <v>4</v>
      </c>
      <c r="Q3230">
        <v>1.8</v>
      </c>
      <c r="R3230" t="s">
        <v>30</v>
      </c>
      <c r="S3230" t="s">
        <v>60</v>
      </c>
    </row>
    <row r="3231" spans="1:19" x14ac:dyDescent="0.35">
      <c r="A3231" t="s">
        <v>7183</v>
      </c>
      <c r="B3231" t="s">
        <v>318</v>
      </c>
      <c r="C3231" t="s">
        <v>3547</v>
      </c>
      <c r="D3231" t="s">
        <v>157</v>
      </c>
      <c r="E3231" t="s">
        <v>251</v>
      </c>
      <c r="F3231" t="s">
        <v>36</v>
      </c>
      <c r="G3231" t="s">
        <v>252</v>
      </c>
      <c r="H3231">
        <v>34.200000000000003</v>
      </c>
      <c r="I3231">
        <v>9</v>
      </c>
      <c r="J3231">
        <v>0.2</v>
      </c>
      <c r="K3231">
        <v>246.24</v>
      </c>
      <c r="L3231" t="s">
        <v>165</v>
      </c>
      <c r="M3231" t="s">
        <v>134</v>
      </c>
      <c r="N3231" t="s">
        <v>172</v>
      </c>
      <c r="O3231" t="s">
        <v>77</v>
      </c>
      <c r="P3231">
        <v>9</v>
      </c>
      <c r="Q3231">
        <v>1.2</v>
      </c>
      <c r="R3231" t="s">
        <v>30</v>
      </c>
      <c r="S3231" t="s">
        <v>60</v>
      </c>
    </row>
    <row r="3232" spans="1:19" x14ac:dyDescent="0.35">
      <c r="A3232" t="s">
        <v>7184</v>
      </c>
      <c r="B3232" t="s">
        <v>1038</v>
      </c>
      <c r="C3232" t="s">
        <v>7185</v>
      </c>
      <c r="D3232" t="s">
        <v>157</v>
      </c>
      <c r="E3232" t="s">
        <v>306</v>
      </c>
      <c r="F3232" t="s">
        <v>36</v>
      </c>
      <c r="G3232" t="s">
        <v>259</v>
      </c>
      <c r="H3232">
        <v>36.6</v>
      </c>
      <c r="I3232">
        <v>2</v>
      </c>
      <c r="J3232">
        <v>0</v>
      </c>
      <c r="K3232">
        <v>73.2</v>
      </c>
      <c r="L3232" t="s">
        <v>49</v>
      </c>
      <c r="M3232" t="s">
        <v>27</v>
      </c>
      <c r="N3232" t="s">
        <v>40</v>
      </c>
      <c r="O3232" t="s">
        <v>105</v>
      </c>
      <c r="P3232">
        <v>10</v>
      </c>
      <c r="Q3232">
        <v>1.4</v>
      </c>
      <c r="R3232" t="s">
        <v>30</v>
      </c>
      <c r="S3232" t="s">
        <v>86</v>
      </c>
    </row>
    <row r="3233" spans="1:19" x14ac:dyDescent="0.35">
      <c r="A3233" t="s">
        <v>7186</v>
      </c>
      <c r="B3233" t="s">
        <v>5316</v>
      </c>
      <c r="C3233" t="s">
        <v>5586</v>
      </c>
      <c r="D3233" t="s">
        <v>22</v>
      </c>
      <c r="E3233" t="s">
        <v>403</v>
      </c>
      <c r="F3233" t="s">
        <v>74</v>
      </c>
      <c r="G3233" t="s">
        <v>148</v>
      </c>
      <c r="H3233">
        <v>1226.6400000000001</v>
      </c>
      <c r="I3233">
        <v>8</v>
      </c>
      <c r="J3233">
        <v>0.2</v>
      </c>
      <c r="K3233">
        <v>7850.5</v>
      </c>
      <c r="L3233" t="s">
        <v>302</v>
      </c>
      <c r="M3233" t="s">
        <v>111</v>
      </c>
      <c r="N3233" t="s">
        <v>166</v>
      </c>
      <c r="O3233" t="s">
        <v>116</v>
      </c>
      <c r="P3233">
        <v>13</v>
      </c>
      <c r="Q3233">
        <v>3.1</v>
      </c>
      <c r="R3233" t="s">
        <v>30</v>
      </c>
      <c r="S3233" t="s">
        <v>52</v>
      </c>
    </row>
    <row r="3234" spans="1:19" x14ac:dyDescent="0.35">
      <c r="A3234" t="s">
        <v>7187</v>
      </c>
      <c r="B3234" t="s">
        <v>6909</v>
      </c>
      <c r="C3234" t="s">
        <v>7188</v>
      </c>
      <c r="D3234" t="s">
        <v>34</v>
      </c>
      <c r="E3234" t="s">
        <v>81</v>
      </c>
      <c r="F3234" t="s">
        <v>57</v>
      </c>
      <c r="G3234" t="s">
        <v>82</v>
      </c>
      <c r="H3234">
        <v>540.07000000000005</v>
      </c>
      <c r="I3234">
        <v>8</v>
      </c>
      <c r="J3234">
        <v>0</v>
      </c>
      <c r="K3234">
        <v>4320.5600000000004</v>
      </c>
      <c r="L3234" t="s">
        <v>38</v>
      </c>
      <c r="M3234" t="s">
        <v>134</v>
      </c>
      <c r="N3234" t="s">
        <v>40</v>
      </c>
      <c r="O3234" t="s">
        <v>105</v>
      </c>
      <c r="P3234">
        <v>1</v>
      </c>
      <c r="Q3234">
        <v>4</v>
      </c>
      <c r="R3234" t="s">
        <v>143</v>
      </c>
      <c r="S3234" t="s">
        <v>60</v>
      </c>
    </row>
    <row r="3235" spans="1:19" x14ac:dyDescent="0.35">
      <c r="A3235" t="s">
        <v>7189</v>
      </c>
      <c r="B3235" t="s">
        <v>5558</v>
      </c>
      <c r="C3235" t="s">
        <v>7190</v>
      </c>
      <c r="D3235" t="s">
        <v>127</v>
      </c>
      <c r="E3235" t="s">
        <v>132</v>
      </c>
      <c r="F3235" t="s">
        <v>24</v>
      </c>
      <c r="G3235" t="s">
        <v>133</v>
      </c>
      <c r="H3235">
        <v>103.84</v>
      </c>
      <c r="I3235">
        <v>13</v>
      </c>
      <c r="J3235">
        <v>0.3</v>
      </c>
      <c r="K3235">
        <v>944.94</v>
      </c>
      <c r="L3235" t="s">
        <v>302</v>
      </c>
      <c r="M3235" t="s">
        <v>27</v>
      </c>
      <c r="N3235" t="s">
        <v>166</v>
      </c>
      <c r="O3235" t="s">
        <v>123</v>
      </c>
      <c r="P3235">
        <v>5</v>
      </c>
      <c r="Q3235">
        <v>2.2999999999999998</v>
      </c>
      <c r="R3235" t="s">
        <v>30</v>
      </c>
      <c r="S3235" t="s">
        <v>42</v>
      </c>
    </row>
    <row r="3236" spans="1:19" x14ac:dyDescent="0.35">
      <c r="A3236" t="s">
        <v>7191</v>
      </c>
      <c r="B3236" t="s">
        <v>5621</v>
      </c>
      <c r="C3236" t="s">
        <v>7192</v>
      </c>
      <c r="D3236" t="s">
        <v>64</v>
      </c>
      <c r="E3236" t="s">
        <v>198</v>
      </c>
      <c r="F3236" t="s">
        <v>74</v>
      </c>
      <c r="G3236" t="s">
        <v>110</v>
      </c>
      <c r="H3236">
        <v>1591.73</v>
      </c>
      <c r="I3236">
        <v>14</v>
      </c>
      <c r="J3236">
        <v>0.1</v>
      </c>
      <c r="K3236">
        <v>20055.8</v>
      </c>
      <c r="L3236" t="s">
        <v>49</v>
      </c>
      <c r="M3236" t="s">
        <v>27</v>
      </c>
      <c r="N3236" t="s">
        <v>85</v>
      </c>
      <c r="O3236" t="s">
        <v>77</v>
      </c>
      <c r="P3236">
        <v>1</v>
      </c>
      <c r="Q3236">
        <v>2.5</v>
      </c>
      <c r="R3236" t="s">
        <v>30</v>
      </c>
      <c r="S3236" t="s">
        <v>60</v>
      </c>
    </row>
    <row r="3237" spans="1:19" x14ac:dyDescent="0.35">
      <c r="A3237" t="s">
        <v>7193</v>
      </c>
      <c r="B3237" t="s">
        <v>1346</v>
      </c>
      <c r="C3237" t="s">
        <v>7194</v>
      </c>
      <c r="D3237" t="s">
        <v>22</v>
      </c>
      <c r="E3237" t="s">
        <v>219</v>
      </c>
      <c r="F3237" t="s">
        <v>47</v>
      </c>
      <c r="G3237" t="s">
        <v>210</v>
      </c>
      <c r="H3237">
        <v>15.24</v>
      </c>
      <c r="I3237">
        <v>4</v>
      </c>
      <c r="J3237">
        <v>0.15</v>
      </c>
      <c r="K3237">
        <v>51.82</v>
      </c>
      <c r="L3237" t="s">
        <v>104</v>
      </c>
      <c r="M3237" t="s">
        <v>134</v>
      </c>
      <c r="N3237" t="s">
        <v>85</v>
      </c>
      <c r="O3237" t="s">
        <v>77</v>
      </c>
      <c r="P3237">
        <v>4</v>
      </c>
      <c r="Q3237">
        <v>4.7</v>
      </c>
      <c r="R3237" t="s">
        <v>30</v>
      </c>
    </row>
    <row r="3238" spans="1:19" x14ac:dyDescent="0.35">
      <c r="A3238" t="s">
        <v>7195</v>
      </c>
      <c r="B3238" t="s">
        <v>4235</v>
      </c>
      <c r="C3238" t="s">
        <v>3774</v>
      </c>
      <c r="D3238" t="s">
        <v>34</v>
      </c>
      <c r="E3238" t="s">
        <v>138</v>
      </c>
      <c r="F3238" t="s">
        <v>24</v>
      </c>
      <c r="G3238" t="s">
        <v>133</v>
      </c>
      <c r="H3238">
        <v>156.25</v>
      </c>
      <c r="I3238">
        <v>1</v>
      </c>
      <c r="J3238">
        <v>0</v>
      </c>
      <c r="K3238">
        <v>156.25</v>
      </c>
      <c r="L3238" t="s">
        <v>26</v>
      </c>
      <c r="M3238" t="s">
        <v>183</v>
      </c>
      <c r="N3238" t="s">
        <v>166</v>
      </c>
      <c r="O3238" t="s">
        <v>29</v>
      </c>
      <c r="P3238">
        <v>12</v>
      </c>
      <c r="Q3238">
        <v>1.9</v>
      </c>
      <c r="R3238" t="s">
        <v>30</v>
      </c>
      <c r="S3238" t="s">
        <v>52</v>
      </c>
    </row>
    <row r="3239" spans="1:19" x14ac:dyDescent="0.35">
      <c r="A3239" t="s">
        <v>7196</v>
      </c>
      <c r="B3239" t="s">
        <v>3616</v>
      </c>
      <c r="C3239" t="s">
        <v>7197</v>
      </c>
      <c r="D3239" t="s">
        <v>127</v>
      </c>
      <c r="E3239" t="s">
        <v>161</v>
      </c>
      <c r="F3239" t="s">
        <v>74</v>
      </c>
      <c r="G3239" t="s">
        <v>148</v>
      </c>
      <c r="H3239">
        <v>1906.57</v>
      </c>
      <c r="I3239">
        <v>13</v>
      </c>
      <c r="J3239">
        <v>0.25</v>
      </c>
      <c r="K3239">
        <v>18589.060000000001</v>
      </c>
      <c r="L3239" t="s">
        <v>165</v>
      </c>
      <c r="M3239" t="s">
        <v>134</v>
      </c>
      <c r="N3239" t="s">
        <v>85</v>
      </c>
      <c r="O3239" t="s">
        <v>105</v>
      </c>
      <c r="P3239">
        <v>5</v>
      </c>
      <c r="Q3239">
        <v>1.4</v>
      </c>
      <c r="R3239" t="s">
        <v>30</v>
      </c>
      <c r="S3239" t="s">
        <v>86</v>
      </c>
    </row>
    <row r="3240" spans="1:19" x14ac:dyDescent="0.35">
      <c r="A3240" t="s">
        <v>7198</v>
      </c>
      <c r="B3240" t="s">
        <v>2614</v>
      </c>
      <c r="C3240" t="s">
        <v>7199</v>
      </c>
      <c r="D3240" t="s">
        <v>34</v>
      </c>
      <c r="E3240" t="s">
        <v>374</v>
      </c>
      <c r="F3240" t="s">
        <v>36</v>
      </c>
      <c r="G3240" t="s">
        <v>259</v>
      </c>
      <c r="H3240">
        <v>13.41</v>
      </c>
      <c r="I3240">
        <v>1</v>
      </c>
      <c r="J3240">
        <v>0.2</v>
      </c>
      <c r="K3240">
        <v>10.73</v>
      </c>
      <c r="L3240" t="s">
        <v>98</v>
      </c>
      <c r="M3240" t="s">
        <v>90</v>
      </c>
      <c r="N3240" t="s">
        <v>172</v>
      </c>
      <c r="O3240" t="s">
        <v>77</v>
      </c>
      <c r="P3240">
        <v>11</v>
      </c>
      <c r="Q3240">
        <v>2.4</v>
      </c>
      <c r="R3240" t="s">
        <v>30</v>
      </c>
      <c r="S3240" t="s">
        <v>86</v>
      </c>
    </row>
    <row r="3241" spans="1:19" x14ac:dyDescent="0.35">
      <c r="A3241" t="s">
        <v>7200</v>
      </c>
      <c r="B3241" t="s">
        <v>7201</v>
      </c>
      <c r="C3241" t="s">
        <v>7202</v>
      </c>
      <c r="D3241" t="s">
        <v>34</v>
      </c>
      <c r="E3241" t="s">
        <v>649</v>
      </c>
      <c r="F3241" t="s">
        <v>57</v>
      </c>
      <c r="G3241" t="s">
        <v>153</v>
      </c>
      <c r="H3241">
        <v>652.16999999999996</v>
      </c>
      <c r="I3241">
        <v>2</v>
      </c>
      <c r="J3241">
        <v>0.15</v>
      </c>
      <c r="K3241">
        <v>1108.69</v>
      </c>
      <c r="L3241" t="s">
        <v>26</v>
      </c>
      <c r="M3241" t="s">
        <v>84</v>
      </c>
      <c r="N3241" t="s">
        <v>166</v>
      </c>
      <c r="O3241" t="s">
        <v>92</v>
      </c>
      <c r="P3241">
        <v>3</v>
      </c>
      <c r="Q3241">
        <v>4</v>
      </c>
      <c r="R3241" t="s">
        <v>30</v>
      </c>
      <c r="S3241" t="s">
        <v>52</v>
      </c>
    </row>
    <row r="3242" spans="1:19" x14ac:dyDescent="0.35">
      <c r="A3242" t="s">
        <v>7203</v>
      </c>
      <c r="B3242" t="s">
        <v>4827</v>
      </c>
      <c r="C3242" t="s">
        <v>3369</v>
      </c>
      <c r="D3242" t="s">
        <v>64</v>
      </c>
      <c r="E3242" t="s">
        <v>128</v>
      </c>
      <c r="F3242" t="s">
        <v>36</v>
      </c>
      <c r="G3242" t="s">
        <v>129</v>
      </c>
      <c r="H3242">
        <v>25.6</v>
      </c>
      <c r="I3242">
        <v>14</v>
      </c>
      <c r="J3242">
        <v>0.1</v>
      </c>
      <c r="K3242">
        <v>322.56</v>
      </c>
      <c r="L3242" t="s">
        <v>104</v>
      </c>
      <c r="M3242" t="s">
        <v>111</v>
      </c>
      <c r="N3242" t="s">
        <v>59</v>
      </c>
      <c r="O3242" t="s">
        <v>116</v>
      </c>
      <c r="P3242">
        <v>2</v>
      </c>
      <c r="Q3242">
        <v>3.5</v>
      </c>
      <c r="R3242" t="s">
        <v>30</v>
      </c>
      <c r="S3242" t="s">
        <v>60</v>
      </c>
    </row>
    <row r="3243" spans="1:19" x14ac:dyDescent="0.35">
      <c r="A3243" t="s">
        <v>7204</v>
      </c>
      <c r="B3243" t="s">
        <v>2193</v>
      </c>
      <c r="C3243" t="s">
        <v>3061</v>
      </c>
      <c r="D3243" t="s">
        <v>72</v>
      </c>
      <c r="E3243" t="s">
        <v>656</v>
      </c>
      <c r="F3243" t="s">
        <v>47</v>
      </c>
      <c r="G3243" t="s">
        <v>657</v>
      </c>
      <c r="H3243">
        <v>537.34</v>
      </c>
      <c r="I3243">
        <v>12</v>
      </c>
      <c r="J3243">
        <v>0.15</v>
      </c>
      <c r="K3243">
        <v>5480.87</v>
      </c>
      <c r="L3243" t="s">
        <v>26</v>
      </c>
      <c r="M3243" t="s">
        <v>183</v>
      </c>
      <c r="N3243" t="s">
        <v>166</v>
      </c>
      <c r="O3243" t="s">
        <v>50</v>
      </c>
      <c r="P3243">
        <v>6</v>
      </c>
      <c r="Q3243">
        <v>2.7</v>
      </c>
      <c r="R3243" t="s">
        <v>143</v>
      </c>
      <c r="S3243" t="s">
        <v>60</v>
      </c>
    </row>
    <row r="3244" spans="1:19" x14ac:dyDescent="0.35">
      <c r="A3244" t="s">
        <v>7205</v>
      </c>
      <c r="B3244" t="s">
        <v>2388</v>
      </c>
      <c r="C3244" t="s">
        <v>2721</v>
      </c>
      <c r="D3244" t="s">
        <v>157</v>
      </c>
      <c r="E3244" t="s">
        <v>413</v>
      </c>
      <c r="F3244" t="s">
        <v>47</v>
      </c>
      <c r="G3244" t="s">
        <v>103</v>
      </c>
      <c r="H3244">
        <v>72.569999999999993</v>
      </c>
      <c r="I3244">
        <v>14</v>
      </c>
      <c r="J3244">
        <v>0</v>
      </c>
      <c r="K3244">
        <v>1015.98</v>
      </c>
      <c r="L3244" t="s">
        <v>142</v>
      </c>
      <c r="M3244" t="s">
        <v>134</v>
      </c>
      <c r="N3244" t="s">
        <v>68</v>
      </c>
      <c r="O3244" t="s">
        <v>123</v>
      </c>
      <c r="P3244">
        <v>11</v>
      </c>
      <c r="Q3244">
        <v>4.9000000000000004</v>
      </c>
      <c r="R3244" t="s">
        <v>202</v>
      </c>
      <c r="S3244" t="s">
        <v>52</v>
      </c>
    </row>
    <row r="3245" spans="1:19" x14ac:dyDescent="0.35">
      <c r="A3245" t="s">
        <v>7206</v>
      </c>
      <c r="B3245" t="s">
        <v>1334</v>
      </c>
      <c r="C3245" t="s">
        <v>7207</v>
      </c>
      <c r="D3245" t="s">
        <v>22</v>
      </c>
      <c r="E3245" t="s">
        <v>231</v>
      </c>
      <c r="F3245" t="s">
        <v>57</v>
      </c>
      <c r="G3245" t="s">
        <v>232</v>
      </c>
      <c r="H3245">
        <v>526.16</v>
      </c>
      <c r="I3245">
        <v>9</v>
      </c>
      <c r="J3245">
        <v>0.1</v>
      </c>
      <c r="K3245">
        <v>4261.8999999999996</v>
      </c>
      <c r="L3245" t="s">
        <v>142</v>
      </c>
      <c r="M3245" t="s">
        <v>84</v>
      </c>
      <c r="N3245" t="s">
        <v>85</v>
      </c>
      <c r="O3245" t="s">
        <v>92</v>
      </c>
      <c r="P3245">
        <v>13</v>
      </c>
      <c r="Q3245">
        <v>3.9</v>
      </c>
      <c r="R3245" t="s">
        <v>30</v>
      </c>
      <c r="S3245" t="s">
        <v>42</v>
      </c>
    </row>
    <row r="3246" spans="1:19" x14ac:dyDescent="0.35">
      <c r="A3246" t="s">
        <v>7208</v>
      </c>
      <c r="B3246" t="s">
        <v>5098</v>
      </c>
      <c r="C3246" t="s">
        <v>7209</v>
      </c>
      <c r="D3246" t="s">
        <v>64</v>
      </c>
      <c r="E3246" t="s">
        <v>656</v>
      </c>
      <c r="F3246" t="s">
        <v>47</v>
      </c>
      <c r="G3246" t="s">
        <v>657</v>
      </c>
      <c r="H3246">
        <v>447.84</v>
      </c>
      <c r="I3246">
        <v>13</v>
      </c>
      <c r="J3246">
        <v>0.2</v>
      </c>
      <c r="K3246">
        <v>4657.54</v>
      </c>
      <c r="L3246" t="s">
        <v>76</v>
      </c>
      <c r="M3246" t="s">
        <v>183</v>
      </c>
      <c r="N3246" t="s">
        <v>166</v>
      </c>
      <c r="O3246" t="s">
        <v>92</v>
      </c>
      <c r="P3246">
        <v>3</v>
      </c>
      <c r="Q3246">
        <v>1.2</v>
      </c>
      <c r="R3246" t="s">
        <v>30</v>
      </c>
      <c r="S3246" t="s">
        <v>52</v>
      </c>
    </row>
    <row r="3247" spans="1:19" x14ac:dyDescent="0.35">
      <c r="A3247" t="s">
        <v>7210</v>
      </c>
      <c r="B3247" t="s">
        <v>7211</v>
      </c>
      <c r="C3247" t="s">
        <v>7212</v>
      </c>
      <c r="D3247" t="s">
        <v>72</v>
      </c>
      <c r="E3247" t="s">
        <v>656</v>
      </c>
      <c r="F3247" t="s">
        <v>47</v>
      </c>
      <c r="G3247" t="s">
        <v>657</v>
      </c>
      <c r="H3247">
        <v>289.52999999999997</v>
      </c>
      <c r="I3247">
        <v>2</v>
      </c>
      <c r="J3247">
        <v>0.05</v>
      </c>
      <c r="K3247">
        <v>550.11</v>
      </c>
      <c r="L3247" t="s">
        <v>49</v>
      </c>
      <c r="M3247" t="s">
        <v>90</v>
      </c>
      <c r="N3247" t="s">
        <v>40</v>
      </c>
      <c r="O3247" t="s">
        <v>116</v>
      </c>
      <c r="P3247">
        <v>10</v>
      </c>
      <c r="Q3247">
        <v>4</v>
      </c>
      <c r="R3247" t="s">
        <v>30</v>
      </c>
      <c r="S3247" t="s">
        <v>60</v>
      </c>
    </row>
    <row r="3248" spans="1:19" x14ac:dyDescent="0.35">
      <c r="A3248" t="s">
        <v>7213</v>
      </c>
      <c r="B3248" t="s">
        <v>2731</v>
      </c>
      <c r="C3248" t="s">
        <v>7214</v>
      </c>
      <c r="D3248" t="s">
        <v>22</v>
      </c>
      <c r="E3248" t="s">
        <v>399</v>
      </c>
      <c r="F3248" t="s">
        <v>24</v>
      </c>
      <c r="G3248" t="s">
        <v>182</v>
      </c>
      <c r="H3248">
        <v>531.21</v>
      </c>
      <c r="I3248">
        <v>2</v>
      </c>
      <c r="J3248">
        <v>0</v>
      </c>
      <c r="K3248">
        <v>1062.42</v>
      </c>
      <c r="L3248" t="s">
        <v>76</v>
      </c>
      <c r="M3248" t="s">
        <v>134</v>
      </c>
      <c r="N3248" t="s">
        <v>172</v>
      </c>
      <c r="O3248" t="s">
        <v>41</v>
      </c>
      <c r="P3248">
        <v>1</v>
      </c>
      <c r="Q3248">
        <v>1.1000000000000001</v>
      </c>
      <c r="R3248" t="s">
        <v>30</v>
      </c>
      <c r="S3248" t="s">
        <v>60</v>
      </c>
    </row>
    <row r="3249" spans="1:19" x14ac:dyDescent="0.35">
      <c r="A3249" t="s">
        <v>7215</v>
      </c>
      <c r="B3249" t="s">
        <v>2667</v>
      </c>
      <c r="C3249" t="s">
        <v>7216</v>
      </c>
      <c r="D3249" t="s">
        <v>64</v>
      </c>
      <c r="E3249" t="s">
        <v>109</v>
      </c>
      <c r="F3249" t="s">
        <v>74</v>
      </c>
      <c r="G3249" t="s">
        <v>110</v>
      </c>
      <c r="H3249">
        <v>967.54</v>
      </c>
      <c r="I3249">
        <v>6</v>
      </c>
      <c r="J3249">
        <v>0.05</v>
      </c>
      <c r="K3249">
        <v>5514.98</v>
      </c>
      <c r="L3249" t="s">
        <v>302</v>
      </c>
      <c r="M3249" t="s">
        <v>134</v>
      </c>
      <c r="N3249" t="s">
        <v>166</v>
      </c>
      <c r="O3249" t="s">
        <v>41</v>
      </c>
      <c r="P3249">
        <v>11</v>
      </c>
      <c r="Q3249">
        <v>3.6</v>
      </c>
      <c r="R3249" t="s">
        <v>30</v>
      </c>
      <c r="S3249" t="s">
        <v>52</v>
      </c>
    </row>
    <row r="3250" spans="1:19" x14ac:dyDescent="0.35">
      <c r="A3250" t="s">
        <v>7217</v>
      </c>
      <c r="B3250" t="s">
        <v>3626</v>
      </c>
      <c r="C3250" t="s">
        <v>5209</v>
      </c>
      <c r="D3250" t="s">
        <v>22</v>
      </c>
      <c r="E3250" t="s">
        <v>403</v>
      </c>
      <c r="F3250" t="s">
        <v>74</v>
      </c>
      <c r="G3250" t="s">
        <v>148</v>
      </c>
      <c r="H3250">
        <v>108.75</v>
      </c>
      <c r="I3250">
        <v>7</v>
      </c>
      <c r="J3250">
        <v>0.15</v>
      </c>
      <c r="K3250">
        <v>647.05999999999995</v>
      </c>
      <c r="L3250" t="s">
        <v>98</v>
      </c>
      <c r="M3250" t="s">
        <v>111</v>
      </c>
      <c r="N3250" t="s">
        <v>166</v>
      </c>
      <c r="O3250" t="s">
        <v>105</v>
      </c>
      <c r="P3250">
        <v>13</v>
      </c>
      <c r="Q3250">
        <v>1.8</v>
      </c>
      <c r="R3250" t="s">
        <v>30</v>
      </c>
      <c r="S3250" t="s">
        <v>52</v>
      </c>
    </row>
    <row r="3251" spans="1:19" x14ac:dyDescent="0.35">
      <c r="A3251" t="s">
        <v>7218</v>
      </c>
      <c r="B3251" t="s">
        <v>1992</v>
      </c>
      <c r="C3251" t="s">
        <v>7219</v>
      </c>
      <c r="D3251" t="s">
        <v>34</v>
      </c>
      <c r="E3251" t="s">
        <v>56</v>
      </c>
      <c r="F3251" t="s">
        <v>57</v>
      </c>
      <c r="G3251" t="s">
        <v>58</v>
      </c>
      <c r="H3251">
        <v>177.51</v>
      </c>
      <c r="I3251">
        <v>13</v>
      </c>
      <c r="J3251">
        <v>0</v>
      </c>
      <c r="K3251">
        <v>2307.63</v>
      </c>
      <c r="L3251" t="s">
        <v>76</v>
      </c>
      <c r="M3251" t="s">
        <v>27</v>
      </c>
      <c r="N3251" t="s">
        <v>85</v>
      </c>
      <c r="O3251" t="s">
        <v>123</v>
      </c>
      <c r="P3251">
        <v>5</v>
      </c>
      <c r="Q3251">
        <v>3.8</v>
      </c>
      <c r="R3251" t="s">
        <v>30</v>
      </c>
    </row>
    <row r="3252" spans="1:19" x14ac:dyDescent="0.35">
      <c r="A3252" t="s">
        <v>7220</v>
      </c>
      <c r="B3252" t="s">
        <v>5837</v>
      </c>
      <c r="C3252" t="s">
        <v>1839</v>
      </c>
      <c r="D3252" t="s">
        <v>34</v>
      </c>
      <c r="E3252" t="s">
        <v>351</v>
      </c>
      <c r="F3252" t="s">
        <v>57</v>
      </c>
      <c r="G3252" t="s">
        <v>289</v>
      </c>
      <c r="H3252">
        <v>323.41000000000003</v>
      </c>
      <c r="I3252">
        <v>7</v>
      </c>
      <c r="J3252">
        <v>0</v>
      </c>
      <c r="K3252">
        <v>2263.87</v>
      </c>
      <c r="L3252" t="s">
        <v>98</v>
      </c>
      <c r="M3252" t="s">
        <v>183</v>
      </c>
      <c r="N3252" t="s">
        <v>91</v>
      </c>
      <c r="O3252" t="s">
        <v>77</v>
      </c>
      <c r="P3252">
        <v>2</v>
      </c>
      <c r="Q3252">
        <v>2.2000000000000002</v>
      </c>
      <c r="R3252" t="s">
        <v>30</v>
      </c>
      <c r="S3252" t="s">
        <v>60</v>
      </c>
    </row>
    <row r="3253" spans="1:19" x14ac:dyDescent="0.35">
      <c r="A3253" t="s">
        <v>7221</v>
      </c>
      <c r="B3253" t="s">
        <v>1373</v>
      </c>
      <c r="C3253" t="s">
        <v>7222</v>
      </c>
      <c r="D3253" t="s">
        <v>34</v>
      </c>
      <c r="E3253" t="s">
        <v>138</v>
      </c>
      <c r="F3253" t="s">
        <v>24</v>
      </c>
      <c r="G3253" t="s">
        <v>133</v>
      </c>
      <c r="H3253">
        <v>15.63</v>
      </c>
      <c r="I3253">
        <v>13</v>
      </c>
      <c r="J3253">
        <v>0</v>
      </c>
      <c r="K3253">
        <v>203.19</v>
      </c>
      <c r="L3253" t="s">
        <v>302</v>
      </c>
      <c r="M3253" t="s">
        <v>122</v>
      </c>
      <c r="N3253" t="s">
        <v>85</v>
      </c>
      <c r="O3253" t="s">
        <v>105</v>
      </c>
      <c r="P3253">
        <v>2</v>
      </c>
      <c r="Q3253">
        <v>4.5</v>
      </c>
      <c r="R3253" t="s">
        <v>30</v>
      </c>
      <c r="S3253" t="s">
        <v>60</v>
      </c>
    </row>
    <row r="3254" spans="1:19" x14ac:dyDescent="0.35">
      <c r="A3254" t="s">
        <v>7223</v>
      </c>
      <c r="B3254" t="s">
        <v>221</v>
      </c>
      <c r="C3254" t="s">
        <v>2185</v>
      </c>
      <c r="D3254" t="s">
        <v>34</v>
      </c>
      <c r="E3254" t="s">
        <v>288</v>
      </c>
      <c r="F3254" t="s">
        <v>57</v>
      </c>
      <c r="G3254" t="s">
        <v>289</v>
      </c>
      <c r="H3254">
        <v>280.66000000000003</v>
      </c>
      <c r="I3254">
        <v>9</v>
      </c>
      <c r="J3254">
        <v>0.2</v>
      </c>
      <c r="K3254">
        <v>2020.75</v>
      </c>
      <c r="L3254" t="s">
        <v>98</v>
      </c>
      <c r="M3254" t="s">
        <v>84</v>
      </c>
      <c r="N3254" t="s">
        <v>172</v>
      </c>
      <c r="O3254" t="s">
        <v>41</v>
      </c>
      <c r="P3254">
        <v>4</v>
      </c>
      <c r="Q3254">
        <v>2.2999999999999998</v>
      </c>
      <c r="R3254" t="s">
        <v>112</v>
      </c>
      <c r="S3254" t="s">
        <v>60</v>
      </c>
    </row>
    <row r="3255" spans="1:19" x14ac:dyDescent="0.35">
      <c r="A3255" t="s">
        <v>7224</v>
      </c>
      <c r="B3255" t="s">
        <v>2346</v>
      </c>
      <c r="C3255" t="s">
        <v>7225</v>
      </c>
      <c r="D3255" t="s">
        <v>157</v>
      </c>
      <c r="E3255" t="s">
        <v>251</v>
      </c>
      <c r="F3255" t="s">
        <v>36</v>
      </c>
      <c r="G3255" t="s">
        <v>252</v>
      </c>
      <c r="H3255">
        <v>38.659999999999997</v>
      </c>
      <c r="I3255">
        <v>6</v>
      </c>
      <c r="J3255">
        <v>0</v>
      </c>
      <c r="K3255">
        <v>231.96</v>
      </c>
      <c r="L3255" t="s">
        <v>104</v>
      </c>
      <c r="M3255" t="s">
        <v>84</v>
      </c>
      <c r="N3255" t="s">
        <v>40</v>
      </c>
      <c r="O3255" t="s">
        <v>123</v>
      </c>
      <c r="P3255">
        <v>4</v>
      </c>
      <c r="Q3255">
        <v>3.5</v>
      </c>
      <c r="R3255" t="s">
        <v>30</v>
      </c>
      <c r="S3255" t="s">
        <v>86</v>
      </c>
    </row>
    <row r="3256" spans="1:19" x14ac:dyDescent="0.35">
      <c r="A3256" t="s">
        <v>7226</v>
      </c>
      <c r="B3256" t="s">
        <v>54</v>
      </c>
      <c r="C3256" t="s">
        <v>2947</v>
      </c>
      <c r="D3256" t="s">
        <v>34</v>
      </c>
      <c r="E3256" t="s">
        <v>281</v>
      </c>
      <c r="F3256" t="s">
        <v>74</v>
      </c>
      <c r="G3256" t="s">
        <v>110</v>
      </c>
      <c r="H3256">
        <v>488.58</v>
      </c>
      <c r="I3256">
        <v>14</v>
      </c>
      <c r="J3256">
        <v>0.15</v>
      </c>
      <c r="K3256">
        <v>5814.1</v>
      </c>
      <c r="L3256" t="s">
        <v>165</v>
      </c>
      <c r="M3256" t="s">
        <v>122</v>
      </c>
      <c r="N3256" t="s">
        <v>172</v>
      </c>
      <c r="O3256" t="s">
        <v>77</v>
      </c>
      <c r="P3256">
        <v>4</v>
      </c>
      <c r="Q3256">
        <v>2.1</v>
      </c>
      <c r="R3256" t="s">
        <v>30</v>
      </c>
      <c r="S3256" t="s">
        <v>60</v>
      </c>
    </row>
    <row r="3257" spans="1:19" x14ac:dyDescent="0.35">
      <c r="A3257" t="s">
        <v>7227</v>
      </c>
      <c r="B3257" t="s">
        <v>2848</v>
      </c>
      <c r="C3257" t="s">
        <v>7228</v>
      </c>
      <c r="D3257" t="s">
        <v>22</v>
      </c>
      <c r="E3257" t="s">
        <v>209</v>
      </c>
      <c r="F3257" t="s">
        <v>47</v>
      </c>
      <c r="G3257" t="s">
        <v>210</v>
      </c>
      <c r="H3257">
        <v>477.6</v>
      </c>
      <c r="I3257">
        <v>8</v>
      </c>
      <c r="J3257">
        <v>0.05</v>
      </c>
      <c r="K3257">
        <v>3629.76</v>
      </c>
      <c r="L3257" t="s">
        <v>38</v>
      </c>
      <c r="M3257" t="s">
        <v>183</v>
      </c>
      <c r="N3257" t="s">
        <v>172</v>
      </c>
      <c r="O3257" t="s">
        <v>29</v>
      </c>
      <c r="P3257">
        <v>7</v>
      </c>
      <c r="Q3257">
        <v>4.7</v>
      </c>
      <c r="R3257" t="s">
        <v>30</v>
      </c>
      <c r="S3257" t="s">
        <v>60</v>
      </c>
    </row>
    <row r="3258" spans="1:19" x14ac:dyDescent="0.35">
      <c r="A3258" t="s">
        <v>7229</v>
      </c>
      <c r="B3258" t="s">
        <v>6438</v>
      </c>
      <c r="C3258" t="s">
        <v>7230</v>
      </c>
      <c r="D3258" t="s">
        <v>34</v>
      </c>
      <c r="E3258" t="s">
        <v>138</v>
      </c>
      <c r="F3258" t="s">
        <v>24</v>
      </c>
      <c r="G3258" t="s">
        <v>133</v>
      </c>
      <c r="H3258">
        <v>347.66</v>
      </c>
      <c r="I3258">
        <v>11</v>
      </c>
      <c r="J3258">
        <v>0.2</v>
      </c>
      <c r="K3258">
        <v>3059.41</v>
      </c>
      <c r="L3258" t="s">
        <v>83</v>
      </c>
      <c r="M3258" t="s">
        <v>39</v>
      </c>
      <c r="N3258" t="s">
        <v>166</v>
      </c>
      <c r="O3258" t="s">
        <v>50</v>
      </c>
      <c r="P3258">
        <v>1</v>
      </c>
      <c r="Q3258">
        <v>4.0999999999999996</v>
      </c>
      <c r="R3258" t="s">
        <v>143</v>
      </c>
      <c r="S3258" t="s">
        <v>60</v>
      </c>
    </row>
    <row r="3259" spans="1:19" x14ac:dyDescent="0.35">
      <c r="A3259" t="s">
        <v>7231</v>
      </c>
      <c r="B3259" t="s">
        <v>2327</v>
      </c>
      <c r="C3259" t="s">
        <v>7232</v>
      </c>
      <c r="D3259" t="s">
        <v>64</v>
      </c>
      <c r="E3259" t="s">
        <v>301</v>
      </c>
      <c r="F3259" t="s">
        <v>57</v>
      </c>
      <c r="G3259" t="s">
        <v>97</v>
      </c>
      <c r="H3259">
        <v>219.01</v>
      </c>
      <c r="I3259">
        <v>6</v>
      </c>
      <c r="J3259">
        <v>0.3</v>
      </c>
      <c r="K3259">
        <v>919.84</v>
      </c>
      <c r="L3259" t="s">
        <v>38</v>
      </c>
      <c r="M3259" t="s">
        <v>84</v>
      </c>
      <c r="N3259" t="s">
        <v>91</v>
      </c>
      <c r="O3259" t="s">
        <v>116</v>
      </c>
      <c r="P3259">
        <v>13</v>
      </c>
      <c r="R3259" t="s">
        <v>30</v>
      </c>
      <c r="S3259" t="s">
        <v>86</v>
      </c>
    </row>
    <row r="3260" spans="1:19" x14ac:dyDescent="0.35">
      <c r="A3260" t="s">
        <v>7233</v>
      </c>
      <c r="B3260" t="s">
        <v>5114</v>
      </c>
      <c r="C3260" t="s">
        <v>7234</v>
      </c>
      <c r="D3260" t="s">
        <v>72</v>
      </c>
      <c r="E3260" t="s">
        <v>209</v>
      </c>
      <c r="F3260" t="s">
        <v>47</v>
      </c>
      <c r="G3260" t="s">
        <v>210</v>
      </c>
      <c r="H3260">
        <v>489.15</v>
      </c>
      <c r="I3260">
        <v>2</v>
      </c>
      <c r="J3260">
        <v>0</v>
      </c>
      <c r="K3260">
        <v>978.3</v>
      </c>
      <c r="L3260" t="s">
        <v>104</v>
      </c>
      <c r="M3260" t="s">
        <v>183</v>
      </c>
      <c r="N3260" t="s">
        <v>91</v>
      </c>
      <c r="O3260" t="s">
        <v>41</v>
      </c>
      <c r="P3260">
        <v>8</v>
      </c>
      <c r="Q3260">
        <v>4.8</v>
      </c>
      <c r="R3260" t="s">
        <v>30</v>
      </c>
      <c r="S3260" t="s">
        <v>60</v>
      </c>
    </row>
    <row r="3261" spans="1:19" x14ac:dyDescent="0.35">
      <c r="A3261" t="s">
        <v>7235</v>
      </c>
      <c r="B3261" t="s">
        <v>7236</v>
      </c>
      <c r="C3261" t="s">
        <v>7237</v>
      </c>
      <c r="D3261" t="s">
        <v>64</v>
      </c>
      <c r="E3261" t="s">
        <v>306</v>
      </c>
      <c r="F3261" t="s">
        <v>36</v>
      </c>
      <c r="G3261" t="s">
        <v>259</v>
      </c>
      <c r="H3261">
        <v>20.09</v>
      </c>
      <c r="I3261">
        <v>1</v>
      </c>
      <c r="J3261">
        <v>0.05</v>
      </c>
      <c r="K3261">
        <v>19.09</v>
      </c>
      <c r="L3261" t="s">
        <v>142</v>
      </c>
      <c r="M3261" t="s">
        <v>84</v>
      </c>
      <c r="N3261" t="s">
        <v>166</v>
      </c>
      <c r="O3261" t="s">
        <v>29</v>
      </c>
      <c r="P3261">
        <v>12</v>
      </c>
      <c r="Q3261">
        <v>2.4</v>
      </c>
      <c r="S3261" t="s">
        <v>60</v>
      </c>
    </row>
    <row r="3262" spans="1:19" x14ac:dyDescent="0.35">
      <c r="A3262" t="s">
        <v>7238</v>
      </c>
      <c r="B3262" t="s">
        <v>5395</v>
      </c>
      <c r="C3262" t="s">
        <v>6693</v>
      </c>
      <c r="D3262" t="s">
        <v>22</v>
      </c>
      <c r="E3262" t="s">
        <v>152</v>
      </c>
      <c r="F3262" t="s">
        <v>57</v>
      </c>
      <c r="G3262" t="s">
        <v>153</v>
      </c>
      <c r="H3262">
        <v>118.3</v>
      </c>
      <c r="I3262">
        <v>5</v>
      </c>
      <c r="J3262">
        <v>0.2</v>
      </c>
      <c r="K3262">
        <v>473.2</v>
      </c>
      <c r="L3262" t="s">
        <v>49</v>
      </c>
      <c r="M3262" t="s">
        <v>39</v>
      </c>
      <c r="N3262" t="s">
        <v>91</v>
      </c>
      <c r="O3262" t="s">
        <v>41</v>
      </c>
      <c r="P3262">
        <v>13</v>
      </c>
      <c r="Q3262">
        <v>3.6</v>
      </c>
      <c r="R3262" t="s">
        <v>30</v>
      </c>
      <c r="S3262" t="s">
        <v>60</v>
      </c>
    </row>
    <row r="3263" spans="1:19" x14ac:dyDescent="0.35">
      <c r="A3263" t="s">
        <v>7239</v>
      </c>
      <c r="B3263" t="s">
        <v>1510</v>
      </c>
      <c r="C3263" t="s">
        <v>7240</v>
      </c>
      <c r="D3263" t="s">
        <v>72</v>
      </c>
      <c r="E3263" t="s">
        <v>35</v>
      </c>
      <c r="F3263" t="s">
        <v>36</v>
      </c>
      <c r="G3263" t="s">
        <v>37</v>
      </c>
      <c r="H3263">
        <v>21.57</v>
      </c>
      <c r="I3263">
        <v>14</v>
      </c>
      <c r="J3263">
        <v>0</v>
      </c>
      <c r="K3263">
        <v>301.98</v>
      </c>
      <c r="L3263" t="s">
        <v>165</v>
      </c>
      <c r="M3263" t="s">
        <v>122</v>
      </c>
      <c r="N3263" t="s">
        <v>91</v>
      </c>
      <c r="O3263" t="s">
        <v>50</v>
      </c>
      <c r="P3263">
        <v>10</v>
      </c>
      <c r="Q3263">
        <v>4</v>
      </c>
      <c r="R3263" t="s">
        <v>30</v>
      </c>
      <c r="S3263" t="s">
        <v>42</v>
      </c>
    </row>
    <row r="3264" spans="1:19" x14ac:dyDescent="0.35">
      <c r="A3264" t="s">
        <v>7241</v>
      </c>
      <c r="B3264" t="s">
        <v>1261</v>
      </c>
      <c r="C3264" t="s">
        <v>7242</v>
      </c>
      <c r="D3264" t="s">
        <v>127</v>
      </c>
      <c r="E3264" t="s">
        <v>176</v>
      </c>
      <c r="F3264" t="s">
        <v>47</v>
      </c>
      <c r="G3264" t="s">
        <v>177</v>
      </c>
      <c r="H3264">
        <v>417.01</v>
      </c>
      <c r="I3264">
        <v>9</v>
      </c>
      <c r="J3264">
        <v>0</v>
      </c>
      <c r="K3264">
        <v>3753.09</v>
      </c>
      <c r="L3264" t="s">
        <v>104</v>
      </c>
      <c r="M3264" t="s">
        <v>111</v>
      </c>
      <c r="N3264" t="s">
        <v>85</v>
      </c>
      <c r="O3264" t="s">
        <v>105</v>
      </c>
      <c r="P3264">
        <v>9</v>
      </c>
      <c r="Q3264">
        <v>1.1000000000000001</v>
      </c>
      <c r="R3264" t="s">
        <v>30</v>
      </c>
      <c r="S3264" t="s">
        <v>60</v>
      </c>
    </row>
    <row r="3265" spans="1:19" x14ac:dyDescent="0.35">
      <c r="A3265" t="s">
        <v>7243</v>
      </c>
      <c r="B3265" t="s">
        <v>2456</v>
      </c>
      <c r="C3265" t="s">
        <v>4436</v>
      </c>
      <c r="D3265" t="s">
        <v>157</v>
      </c>
      <c r="E3265" t="s">
        <v>323</v>
      </c>
      <c r="F3265" t="s">
        <v>57</v>
      </c>
      <c r="G3265" t="s">
        <v>82</v>
      </c>
      <c r="H3265">
        <v>150.30000000000001</v>
      </c>
      <c r="I3265">
        <v>8</v>
      </c>
      <c r="J3265">
        <v>0.2</v>
      </c>
      <c r="K3265">
        <v>961.92</v>
      </c>
      <c r="L3265" t="s">
        <v>98</v>
      </c>
      <c r="M3265" t="s">
        <v>39</v>
      </c>
      <c r="N3265" t="s">
        <v>166</v>
      </c>
      <c r="O3265" t="s">
        <v>116</v>
      </c>
      <c r="P3265">
        <v>10</v>
      </c>
      <c r="Q3265">
        <v>4.8</v>
      </c>
      <c r="R3265" t="s">
        <v>51</v>
      </c>
      <c r="S3265" t="s">
        <v>86</v>
      </c>
    </row>
    <row r="3266" spans="1:19" x14ac:dyDescent="0.35">
      <c r="A3266" t="s">
        <v>7244</v>
      </c>
      <c r="B3266" t="s">
        <v>3201</v>
      </c>
      <c r="C3266" t="s">
        <v>7245</v>
      </c>
      <c r="D3266" t="s">
        <v>64</v>
      </c>
      <c r="E3266" t="s">
        <v>81</v>
      </c>
      <c r="F3266" t="s">
        <v>57</v>
      </c>
      <c r="G3266" t="s">
        <v>82</v>
      </c>
      <c r="H3266">
        <v>702.03</v>
      </c>
      <c r="I3266">
        <v>14</v>
      </c>
      <c r="J3266">
        <v>0.3</v>
      </c>
      <c r="K3266">
        <v>6879.89</v>
      </c>
      <c r="L3266" t="s">
        <v>98</v>
      </c>
      <c r="M3266" t="s">
        <v>84</v>
      </c>
      <c r="N3266" t="s">
        <v>85</v>
      </c>
      <c r="O3266" t="s">
        <v>41</v>
      </c>
      <c r="P3266">
        <v>13</v>
      </c>
      <c r="Q3266">
        <v>2.4</v>
      </c>
      <c r="R3266" t="s">
        <v>30</v>
      </c>
      <c r="S3266" t="s">
        <v>52</v>
      </c>
    </row>
    <row r="3267" spans="1:19" x14ac:dyDescent="0.35">
      <c r="A3267" t="s">
        <v>7246</v>
      </c>
      <c r="B3267" t="s">
        <v>476</v>
      </c>
      <c r="C3267" t="s">
        <v>7247</v>
      </c>
      <c r="D3267" t="s">
        <v>157</v>
      </c>
      <c r="E3267" t="s">
        <v>170</v>
      </c>
      <c r="F3267" t="s">
        <v>66</v>
      </c>
      <c r="G3267" t="s">
        <v>171</v>
      </c>
      <c r="H3267">
        <v>668.68</v>
      </c>
      <c r="I3267">
        <v>13</v>
      </c>
      <c r="J3267">
        <v>0.1</v>
      </c>
      <c r="K3267">
        <v>7823.56</v>
      </c>
      <c r="L3267" t="s">
        <v>26</v>
      </c>
      <c r="M3267" t="s">
        <v>122</v>
      </c>
      <c r="N3267" t="s">
        <v>172</v>
      </c>
      <c r="O3267" t="s">
        <v>41</v>
      </c>
      <c r="P3267">
        <v>6</v>
      </c>
      <c r="Q3267">
        <v>1.8</v>
      </c>
      <c r="R3267" t="s">
        <v>30</v>
      </c>
      <c r="S3267" t="s">
        <v>52</v>
      </c>
    </row>
    <row r="3268" spans="1:19" x14ac:dyDescent="0.35">
      <c r="A3268" t="s">
        <v>7248</v>
      </c>
      <c r="B3268" t="s">
        <v>7249</v>
      </c>
      <c r="C3268" t="s">
        <v>7250</v>
      </c>
      <c r="D3268" t="s">
        <v>64</v>
      </c>
      <c r="E3268" t="s">
        <v>656</v>
      </c>
      <c r="F3268" t="s">
        <v>47</v>
      </c>
      <c r="G3268" t="s">
        <v>657</v>
      </c>
      <c r="H3268">
        <v>212.09</v>
      </c>
      <c r="I3268">
        <v>4</v>
      </c>
      <c r="J3268">
        <v>0</v>
      </c>
      <c r="K3268">
        <v>848.36</v>
      </c>
      <c r="L3268" t="s">
        <v>142</v>
      </c>
      <c r="M3268" t="s">
        <v>111</v>
      </c>
      <c r="N3268" t="s">
        <v>28</v>
      </c>
      <c r="O3268" t="s">
        <v>116</v>
      </c>
      <c r="P3268">
        <v>4</v>
      </c>
      <c r="Q3268">
        <v>4.4000000000000004</v>
      </c>
      <c r="R3268" t="s">
        <v>30</v>
      </c>
      <c r="S3268" t="s">
        <v>86</v>
      </c>
    </row>
    <row r="3269" spans="1:19" x14ac:dyDescent="0.35">
      <c r="A3269" t="s">
        <v>7251</v>
      </c>
      <c r="B3269" t="s">
        <v>3930</v>
      </c>
      <c r="C3269" t="s">
        <v>7252</v>
      </c>
      <c r="D3269" t="s">
        <v>34</v>
      </c>
      <c r="E3269" t="s">
        <v>244</v>
      </c>
      <c r="F3269" t="s">
        <v>36</v>
      </c>
      <c r="G3269" t="s">
        <v>129</v>
      </c>
      <c r="H3269">
        <v>34.659999999999997</v>
      </c>
      <c r="I3269">
        <v>5</v>
      </c>
      <c r="J3269">
        <v>0.05</v>
      </c>
      <c r="K3269">
        <v>164.63</v>
      </c>
      <c r="L3269" t="s">
        <v>165</v>
      </c>
      <c r="M3269" t="s">
        <v>111</v>
      </c>
      <c r="N3269" t="s">
        <v>40</v>
      </c>
      <c r="O3269" t="s">
        <v>29</v>
      </c>
      <c r="P3269">
        <v>6</v>
      </c>
      <c r="Q3269">
        <v>3.8</v>
      </c>
      <c r="R3269" t="s">
        <v>51</v>
      </c>
      <c r="S3269" t="s">
        <v>60</v>
      </c>
    </row>
    <row r="3270" spans="1:19" x14ac:dyDescent="0.35">
      <c r="A3270" t="s">
        <v>7253</v>
      </c>
      <c r="B3270" t="s">
        <v>1285</v>
      </c>
      <c r="C3270" t="s">
        <v>7254</v>
      </c>
      <c r="D3270" t="s">
        <v>34</v>
      </c>
      <c r="E3270" t="s">
        <v>1182</v>
      </c>
      <c r="F3270" t="s">
        <v>66</v>
      </c>
      <c r="G3270" t="s">
        <v>446</v>
      </c>
      <c r="H3270">
        <v>1319.28</v>
      </c>
      <c r="I3270">
        <v>13</v>
      </c>
      <c r="J3270">
        <v>0</v>
      </c>
      <c r="K3270">
        <v>17150.64</v>
      </c>
      <c r="L3270" t="s">
        <v>104</v>
      </c>
      <c r="M3270" t="s">
        <v>90</v>
      </c>
      <c r="N3270" t="s">
        <v>59</v>
      </c>
      <c r="O3270" t="s">
        <v>123</v>
      </c>
      <c r="P3270">
        <v>10</v>
      </c>
      <c r="Q3270">
        <v>1.3</v>
      </c>
      <c r="R3270" t="s">
        <v>30</v>
      </c>
      <c r="S3270" t="s">
        <v>60</v>
      </c>
    </row>
    <row r="3271" spans="1:19" x14ac:dyDescent="0.35">
      <c r="A3271" t="s">
        <v>7255</v>
      </c>
      <c r="B3271" t="s">
        <v>3104</v>
      </c>
      <c r="C3271" t="s">
        <v>4014</v>
      </c>
      <c r="D3271" t="s">
        <v>64</v>
      </c>
      <c r="E3271" t="s">
        <v>214</v>
      </c>
      <c r="F3271" t="s">
        <v>66</v>
      </c>
      <c r="G3271" t="s">
        <v>215</v>
      </c>
      <c r="H3271">
        <v>755.16</v>
      </c>
      <c r="I3271">
        <v>5</v>
      </c>
      <c r="J3271">
        <v>0.2</v>
      </c>
      <c r="K3271">
        <v>3020.64</v>
      </c>
      <c r="L3271" t="s">
        <v>104</v>
      </c>
      <c r="M3271" t="s">
        <v>27</v>
      </c>
      <c r="N3271" t="s">
        <v>85</v>
      </c>
      <c r="O3271" t="s">
        <v>105</v>
      </c>
      <c r="P3271">
        <v>7</v>
      </c>
      <c r="Q3271">
        <v>1.5</v>
      </c>
      <c r="R3271" t="s">
        <v>30</v>
      </c>
      <c r="S3271" t="s">
        <v>60</v>
      </c>
    </row>
    <row r="3272" spans="1:19" x14ac:dyDescent="0.35">
      <c r="A3272" t="s">
        <v>7256</v>
      </c>
      <c r="B3272" t="s">
        <v>915</v>
      </c>
      <c r="C3272" t="s">
        <v>7257</v>
      </c>
      <c r="D3272" t="s">
        <v>22</v>
      </c>
      <c r="E3272" t="s">
        <v>872</v>
      </c>
      <c r="F3272" t="s">
        <v>36</v>
      </c>
      <c r="G3272" t="s">
        <v>873</v>
      </c>
      <c r="H3272">
        <v>40.74</v>
      </c>
      <c r="I3272">
        <v>6</v>
      </c>
      <c r="J3272">
        <v>0.2</v>
      </c>
      <c r="K3272">
        <v>195.55</v>
      </c>
      <c r="L3272" t="s">
        <v>49</v>
      </c>
      <c r="M3272" t="s">
        <v>39</v>
      </c>
      <c r="N3272" t="s">
        <v>28</v>
      </c>
      <c r="O3272" t="s">
        <v>29</v>
      </c>
      <c r="P3272">
        <v>6</v>
      </c>
      <c r="Q3272">
        <v>3.9</v>
      </c>
      <c r="R3272" t="s">
        <v>30</v>
      </c>
      <c r="S3272" t="s">
        <v>52</v>
      </c>
    </row>
    <row r="3273" spans="1:19" x14ac:dyDescent="0.35">
      <c r="A3273" t="s">
        <v>7258</v>
      </c>
      <c r="B3273" t="s">
        <v>7259</v>
      </c>
      <c r="C3273" t="s">
        <v>7260</v>
      </c>
      <c r="D3273" t="s">
        <v>64</v>
      </c>
      <c r="E3273" t="s">
        <v>81</v>
      </c>
      <c r="F3273" t="s">
        <v>57</v>
      </c>
      <c r="G3273" t="s">
        <v>82</v>
      </c>
      <c r="H3273">
        <v>846.2</v>
      </c>
      <c r="I3273">
        <v>3</v>
      </c>
      <c r="J3273">
        <v>0.25</v>
      </c>
      <c r="K3273">
        <v>1903.95</v>
      </c>
      <c r="L3273" t="s">
        <v>98</v>
      </c>
      <c r="M3273" t="s">
        <v>111</v>
      </c>
      <c r="N3273" t="s">
        <v>68</v>
      </c>
      <c r="O3273" t="s">
        <v>105</v>
      </c>
      <c r="P3273">
        <v>11</v>
      </c>
      <c r="Q3273">
        <v>1.3</v>
      </c>
      <c r="S3273" t="s">
        <v>42</v>
      </c>
    </row>
    <row r="3274" spans="1:19" x14ac:dyDescent="0.35">
      <c r="A3274" t="s">
        <v>7261</v>
      </c>
      <c r="B3274" t="s">
        <v>930</v>
      </c>
      <c r="C3274" t="s">
        <v>7262</v>
      </c>
      <c r="D3274" t="s">
        <v>34</v>
      </c>
      <c r="E3274" t="s">
        <v>344</v>
      </c>
      <c r="F3274" t="s">
        <v>24</v>
      </c>
      <c r="G3274" t="s">
        <v>345</v>
      </c>
      <c r="H3274">
        <v>193.76</v>
      </c>
      <c r="I3274">
        <v>5</v>
      </c>
      <c r="J3274">
        <v>0</v>
      </c>
      <c r="K3274">
        <v>968.8</v>
      </c>
      <c r="L3274" t="s">
        <v>49</v>
      </c>
      <c r="M3274" t="s">
        <v>183</v>
      </c>
      <c r="N3274" t="s">
        <v>166</v>
      </c>
      <c r="O3274" t="s">
        <v>41</v>
      </c>
      <c r="P3274">
        <v>1</v>
      </c>
      <c r="Q3274">
        <v>4.7</v>
      </c>
      <c r="R3274" t="s">
        <v>30</v>
      </c>
      <c r="S3274" t="s">
        <v>42</v>
      </c>
    </row>
    <row r="3275" spans="1:19" x14ac:dyDescent="0.35">
      <c r="A3275" t="s">
        <v>7263</v>
      </c>
      <c r="B3275" t="s">
        <v>163</v>
      </c>
      <c r="C3275" t="s">
        <v>7264</v>
      </c>
      <c r="D3275" t="s">
        <v>64</v>
      </c>
      <c r="E3275" t="s">
        <v>656</v>
      </c>
      <c r="F3275" t="s">
        <v>47</v>
      </c>
      <c r="G3275" t="s">
        <v>657</v>
      </c>
      <c r="H3275">
        <v>632.15</v>
      </c>
      <c r="I3275">
        <v>2</v>
      </c>
      <c r="J3275">
        <v>0.1</v>
      </c>
      <c r="K3275">
        <v>1137.8699999999999</v>
      </c>
      <c r="L3275" t="s">
        <v>165</v>
      </c>
      <c r="M3275" t="s">
        <v>90</v>
      </c>
      <c r="N3275" t="s">
        <v>85</v>
      </c>
      <c r="O3275" t="s">
        <v>105</v>
      </c>
      <c r="P3275">
        <v>5</v>
      </c>
      <c r="Q3275">
        <v>4</v>
      </c>
      <c r="R3275" t="s">
        <v>30</v>
      </c>
      <c r="S3275" t="s">
        <v>86</v>
      </c>
    </row>
    <row r="3276" spans="1:19" x14ac:dyDescent="0.35">
      <c r="A3276" t="s">
        <v>7265</v>
      </c>
      <c r="B3276" t="s">
        <v>276</v>
      </c>
      <c r="C3276" t="s">
        <v>7266</v>
      </c>
      <c r="D3276" t="s">
        <v>34</v>
      </c>
      <c r="E3276" t="s">
        <v>176</v>
      </c>
      <c r="F3276" t="s">
        <v>47</v>
      </c>
      <c r="G3276" t="s">
        <v>177</v>
      </c>
      <c r="H3276">
        <v>259.16000000000003</v>
      </c>
      <c r="I3276">
        <v>10</v>
      </c>
      <c r="J3276">
        <v>0</v>
      </c>
      <c r="K3276">
        <v>2591.6</v>
      </c>
      <c r="L3276" t="s">
        <v>302</v>
      </c>
      <c r="M3276" t="s">
        <v>27</v>
      </c>
      <c r="N3276" t="s">
        <v>28</v>
      </c>
      <c r="O3276" t="s">
        <v>77</v>
      </c>
      <c r="P3276">
        <v>8</v>
      </c>
      <c r="Q3276">
        <v>2.2999999999999998</v>
      </c>
      <c r="R3276" t="s">
        <v>30</v>
      </c>
      <c r="S3276" t="s">
        <v>42</v>
      </c>
    </row>
    <row r="3277" spans="1:19" x14ac:dyDescent="0.35">
      <c r="A3277" t="s">
        <v>7267</v>
      </c>
      <c r="B3277" t="s">
        <v>159</v>
      </c>
      <c r="C3277" t="s">
        <v>5843</v>
      </c>
      <c r="D3277" t="s">
        <v>64</v>
      </c>
      <c r="E3277" t="s">
        <v>251</v>
      </c>
      <c r="F3277" t="s">
        <v>36</v>
      </c>
      <c r="G3277" t="s">
        <v>252</v>
      </c>
      <c r="H3277">
        <v>14.16</v>
      </c>
      <c r="I3277">
        <v>1</v>
      </c>
      <c r="J3277">
        <v>0.05</v>
      </c>
      <c r="K3277">
        <v>13.45</v>
      </c>
      <c r="L3277" t="s">
        <v>98</v>
      </c>
      <c r="M3277" t="s">
        <v>27</v>
      </c>
      <c r="N3277" t="s">
        <v>28</v>
      </c>
      <c r="O3277" t="s">
        <v>50</v>
      </c>
      <c r="P3277">
        <v>8</v>
      </c>
      <c r="Q3277">
        <v>2.5</v>
      </c>
      <c r="R3277" t="s">
        <v>30</v>
      </c>
    </row>
    <row r="3278" spans="1:19" x14ac:dyDescent="0.35">
      <c r="A3278" t="s">
        <v>7268</v>
      </c>
      <c r="B3278" t="s">
        <v>1329</v>
      </c>
      <c r="C3278" t="s">
        <v>7269</v>
      </c>
      <c r="D3278" t="s">
        <v>127</v>
      </c>
      <c r="E3278" t="s">
        <v>23</v>
      </c>
      <c r="F3278" t="s">
        <v>24</v>
      </c>
      <c r="G3278" t="s">
        <v>25</v>
      </c>
      <c r="H3278">
        <v>521.86</v>
      </c>
      <c r="I3278">
        <v>11</v>
      </c>
      <c r="J3278">
        <v>0.2</v>
      </c>
      <c r="K3278">
        <v>4592.37</v>
      </c>
      <c r="L3278" t="s">
        <v>104</v>
      </c>
      <c r="M3278" t="s">
        <v>27</v>
      </c>
      <c r="N3278" t="s">
        <v>68</v>
      </c>
      <c r="O3278" t="s">
        <v>50</v>
      </c>
      <c r="P3278">
        <v>12</v>
      </c>
      <c r="Q3278">
        <v>3</v>
      </c>
      <c r="R3278" t="s">
        <v>30</v>
      </c>
      <c r="S3278" t="s">
        <v>86</v>
      </c>
    </row>
    <row r="3279" spans="1:19" x14ac:dyDescent="0.35">
      <c r="A3279" t="s">
        <v>7270</v>
      </c>
      <c r="B3279" t="s">
        <v>3505</v>
      </c>
      <c r="C3279" t="s">
        <v>5718</v>
      </c>
      <c r="D3279" t="s">
        <v>34</v>
      </c>
      <c r="E3279" t="s">
        <v>214</v>
      </c>
      <c r="F3279" t="s">
        <v>66</v>
      </c>
      <c r="G3279" t="s">
        <v>215</v>
      </c>
      <c r="H3279">
        <v>2021.52</v>
      </c>
      <c r="I3279">
        <v>1</v>
      </c>
      <c r="J3279">
        <v>0</v>
      </c>
      <c r="K3279">
        <v>2021.52</v>
      </c>
      <c r="L3279" t="s">
        <v>104</v>
      </c>
      <c r="M3279" t="s">
        <v>111</v>
      </c>
      <c r="N3279" t="s">
        <v>172</v>
      </c>
      <c r="O3279" t="s">
        <v>50</v>
      </c>
      <c r="P3279">
        <v>10</v>
      </c>
      <c r="Q3279">
        <v>2.4</v>
      </c>
      <c r="R3279" t="s">
        <v>30</v>
      </c>
      <c r="S3279" t="s">
        <v>60</v>
      </c>
    </row>
    <row r="3280" spans="1:19" x14ac:dyDescent="0.35">
      <c r="A3280" t="s">
        <v>7271</v>
      </c>
      <c r="B3280" t="s">
        <v>4444</v>
      </c>
      <c r="C3280" t="s">
        <v>5861</v>
      </c>
      <c r="D3280" t="s">
        <v>157</v>
      </c>
      <c r="E3280" t="s">
        <v>198</v>
      </c>
      <c r="F3280" t="s">
        <v>74</v>
      </c>
      <c r="G3280" t="s">
        <v>110</v>
      </c>
      <c r="H3280">
        <v>1017.43</v>
      </c>
      <c r="I3280">
        <v>10</v>
      </c>
      <c r="J3280">
        <v>0.1</v>
      </c>
      <c r="K3280">
        <v>9156.8700000000008</v>
      </c>
      <c r="L3280" t="s">
        <v>98</v>
      </c>
      <c r="M3280" t="s">
        <v>84</v>
      </c>
      <c r="N3280" t="s">
        <v>40</v>
      </c>
      <c r="O3280" t="s">
        <v>77</v>
      </c>
      <c r="P3280">
        <v>9</v>
      </c>
      <c r="Q3280">
        <v>4.0999999999999996</v>
      </c>
      <c r="R3280" t="s">
        <v>30</v>
      </c>
      <c r="S3280" t="s">
        <v>60</v>
      </c>
    </row>
    <row r="3281" spans="1:19" x14ac:dyDescent="0.35">
      <c r="A3281" t="s">
        <v>7272</v>
      </c>
      <c r="B3281" t="s">
        <v>7273</v>
      </c>
      <c r="C3281" t="s">
        <v>7274</v>
      </c>
      <c r="D3281" t="s">
        <v>22</v>
      </c>
      <c r="E3281" t="s">
        <v>470</v>
      </c>
      <c r="F3281" t="s">
        <v>24</v>
      </c>
      <c r="G3281" t="s">
        <v>471</v>
      </c>
      <c r="H3281">
        <v>131.80000000000001</v>
      </c>
      <c r="I3281">
        <v>7</v>
      </c>
      <c r="J3281">
        <v>0.15</v>
      </c>
      <c r="K3281">
        <v>784.21</v>
      </c>
      <c r="L3281" t="s">
        <v>104</v>
      </c>
      <c r="M3281" t="s">
        <v>183</v>
      </c>
      <c r="N3281" t="s">
        <v>91</v>
      </c>
      <c r="O3281" t="s">
        <v>105</v>
      </c>
      <c r="P3281">
        <v>4</v>
      </c>
      <c r="Q3281">
        <v>4.9000000000000004</v>
      </c>
      <c r="R3281" t="s">
        <v>30</v>
      </c>
      <c r="S3281" t="s">
        <v>42</v>
      </c>
    </row>
    <row r="3282" spans="1:19" x14ac:dyDescent="0.35">
      <c r="A3282" t="s">
        <v>7275</v>
      </c>
      <c r="B3282" t="s">
        <v>1033</v>
      </c>
      <c r="C3282" t="s">
        <v>7276</v>
      </c>
      <c r="D3282" t="s">
        <v>157</v>
      </c>
      <c r="E3282" t="s">
        <v>239</v>
      </c>
      <c r="F3282" t="s">
        <v>66</v>
      </c>
      <c r="G3282" t="s">
        <v>240</v>
      </c>
      <c r="H3282">
        <v>1604.68</v>
      </c>
      <c r="I3282">
        <v>2</v>
      </c>
      <c r="J3282">
        <v>0.3</v>
      </c>
      <c r="K3282">
        <v>2246.5500000000002</v>
      </c>
      <c r="L3282" t="s">
        <v>98</v>
      </c>
      <c r="M3282" t="s">
        <v>39</v>
      </c>
      <c r="N3282" t="s">
        <v>85</v>
      </c>
      <c r="O3282" t="s">
        <v>29</v>
      </c>
      <c r="P3282">
        <v>10</v>
      </c>
      <c r="Q3282">
        <v>3.3</v>
      </c>
      <c r="R3282" t="s">
        <v>30</v>
      </c>
      <c r="S3282" t="s">
        <v>52</v>
      </c>
    </row>
    <row r="3283" spans="1:19" x14ac:dyDescent="0.35">
      <c r="A3283" t="s">
        <v>7277</v>
      </c>
      <c r="B3283" t="s">
        <v>3281</v>
      </c>
      <c r="C3283" t="s">
        <v>7278</v>
      </c>
      <c r="D3283" t="s">
        <v>22</v>
      </c>
      <c r="E3283" t="s">
        <v>288</v>
      </c>
      <c r="F3283" t="s">
        <v>57</v>
      </c>
      <c r="G3283" t="s">
        <v>289</v>
      </c>
      <c r="H3283">
        <v>120.21</v>
      </c>
      <c r="I3283">
        <v>4</v>
      </c>
      <c r="J3283">
        <v>0.2</v>
      </c>
      <c r="K3283">
        <v>384.67</v>
      </c>
      <c r="L3283" t="s">
        <v>98</v>
      </c>
      <c r="M3283" t="s">
        <v>84</v>
      </c>
      <c r="N3283" t="s">
        <v>172</v>
      </c>
      <c r="O3283" t="s">
        <v>50</v>
      </c>
      <c r="P3283">
        <v>6</v>
      </c>
      <c r="Q3283">
        <v>2.8</v>
      </c>
      <c r="R3283" t="s">
        <v>30</v>
      </c>
      <c r="S3283" t="s">
        <v>86</v>
      </c>
    </row>
    <row r="3284" spans="1:19" x14ac:dyDescent="0.35">
      <c r="A3284" t="s">
        <v>7279</v>
      </c>
      <c r="B3284" t="s">
        <v>798</v>
      </c>
      <c r="C3284" t="s">
        <v>7280</v>
      </c>
      <c r="D3284" t="s">
        <v>127</v>
      </c>
      <c r="E3284" t="s">
        <v>81</v>
      </c>
      <c r="F3284" t="s">
        <v>57</v>
      </c>
      <c r="G3284" t="s">
        <v>82</v>
      </c>
      <c r="H3284">
        <v>626.62</v>
      </c>
      <c r="I3284">
        <v>5</v>
      </c>
      <c r="J3284">
        <v>0.2</v>
      </c>
      <c r="K3284">
        <v>2506.48</v>
      </c>
      <c r="L3284" t="s">
        <v>142</v>
      </c>
      <c r="M3284" t="s">
        <v>39</v>
      </c>
      <c r="N3284" t="s">
        <v>28</v>
      </c>
      <c r="O3284" t="s">
        <v>77</v>
      </c>
      <c r="P3284">
        <v>7</v>
      </c>
      <c r="Q3284">
        <v>1.9</v>
      </c>
      <c r="R3284" t="s">
        <v>30</v>
      </c>
      <c r="S3284" t="s">
        <v>60</v>
      </c>
    </row>
    <row r="3285" spans="1:19" x14ac:dyDescent="0.35">
      <c r="A3285" t="s">
        <v>7281</v>
      </c>
      <c r="B3285" t="s">
        <v>315</v>
      </c>
      <c r="C3285" t="s">
        <v>7282</v>
      </c>
      <c r="D3285" t="s">
        <v>64</v>
      </c>
      <c r="E3285" t="s">
        <v>649</v>
      </c>
      <c r="F3285" t="s">
        <v>57</v>
      </c>
      <c r="G3285" t="s">
        <v>153</v>
      </c>
      <c r="H3285">
        <v>505.34</v>
      </c>
      <c r="I3285">
        <v>7</v>
      </c>
      <c r="J3285">
        <v>0.1</v>
      </c>
      <c r="K3285">
        <v>3183.64</v>
      </c>
      <c r="L3285" t="s">
        <v>26</v>
      </c>
      <c r="M3285" t="s">
        <v>183</v>
      </c>
      <c r="N3285" t="s">
        <v>85</v>
      </c>
      <c r="O3285" t="s">
        <v>29</v>
      </c>
      <c r="P3285">
        <v>5</v>
      </c>
      <c r="Q3285">
        <v>3.6</v>
      </c>
      <c r="R3285" t="s">
        <v>30</v>
      </c>
      <c r="S3285" t="s">
        <v>60</v>
      </c>
    </row>
    <row r="3286" spans="1:19" x14ac:dyDescent="0.35">
      <c r="A3286" t="s">
        <v>7283</v>
      </c>
      <c r="B3286" t="s">
        <v>1019</v>
      </c>
      <c r="C3286" t="s">
        <v>6538</v>
      </c>
      <c r="D3286" t="s">
        <v>64</v>
      </c>
      <c r="E3286" t="s">
        <v>81</v>
      </c>
      <c r="F3286" t="s">
        <v>57</v>
      </c>
      <c r="G3286" t="s">
        <v>82</v>
      </c>
      <c r="H3286">
        <v>151.94999999999999</v>
      </c>
      <c r="I3286">
        <v>2</v>
      </c>
      <c r="J3286">
        <v>0</v>
      </c>
      <c r="K3286">
        <v>303.89999999999998</v>
      </c>
      <c r="L3286" t="s">
        <v>76</v>
      </c>
      <c r="M3286" t="s">
        <v>27</v>
      </c>
      <c r="N3286" t="s">
        <v>68</v>
      </c>
      <c r="O3286" t="s">
        <v>123</v>
      </c>
      <c r="P3286">
        <v>11</v>
      </c>
      <c r="Q3286">
        <v>3.7</v>
      </c>
      <c r="R3286" t="s">
        <v>30</v>
      </c>
      <c r="S3286" t="s">
        <v>60</v>
      </c>
    </row>
    <row r="3287" spans="1:19" x14ac:dyDescent="0.35">
      <c r="A3287" t="s">
        <v>7284</v>
      </c>
      <c r="B3287" t="s">
        <v>2122</v>
      </c>
      <c r="C3287" t="s">
        <v>7285</v>
      </c>
      <c r="D3287" t="s">
        <v>157</v>
      </c>
      <c r="E3287" t="s">
        <v>73</v>
      </c>
      <c r="F3287" t="s">
        <v>74</v>
      </c>
      <c r="G3287" t="s">
        <v>75</v>
      </c>
      <c r="H3287">
        <v>925.98</v>
      </c>
      <c r="I3287">
        <v>14</v>
      </c>
      <c r="J3287">
        <v>0.05</v>
      </c>
      <c r="K3287">
        <v>12315.53</v>
      </c>
      <c r="L3287" t="s">
        <v>26</v>
      </c>
      <c r="M3287" t="s">
        <v>39</v>
      </c>
      <c r="N3287" t="s">
        <v>91</v>
      </c>
      <c r="O3287" t="s">
        <v>50</v>
      </c>
      <c r="P3287">
        <v>8</v>
      </c>
      <c r="Q3287">
        <v>3.7</v>
      </c>
      <c r="R3287" t="s">
        <v>30</v>
      </c>
      <c r="S3287" t="s">
        <v>60</v>
      </c>
    </row>
    <row r="3288" spans="1:19" x14ac:dyDescent="0.35">
      <c r="A3288" t="s">
        <v>7286</v>
      </c>
      <c r="B3288" t="s">
        <v>1417</v>
      </c>
      <c r="C3288" t="s">
        <v>7234</v>
      </c>
      <c r="D3288" t="s">
        <v>157</v>
      </c>
      <c r="E3288" t="s">
        <v>1182</v>
      </c>
      <c r="F3288" t="s">
        <v>66</v>
      </c>
      <c r="G3288" t="s">
        <v>446</v>
      </c>
      <c r="H3288">
        <v>1437.48</v>
      </c>
      <c r="I3288">
        <v>6</v>
      </c>
      <c r="J3288">
        <v>0.1</v>
      </c>
      <c r="K3288">
        <v>7762.39</v>
      </c>
      <c r="L3288" t="s">
        <v>302</v>
      </c>
      <c r="M3288" t="s">
        <v>27</v>
      </c>
      <c r="N3288" t="s">
        <v>40</v>
      </c>
      <c r="O3288" t="s">
        <v>105</v>
      </c>
      <c r="P3288">
        <v>3</v>
      </c>
      <c r="Q3288">
        <v>1.1000000000000001</v>
      </c>
      <c r="S3288" t="s">
        <v>42</v>
      </c>
    </row>
    <row r="3289" spans="1:19" x14ac:dyDescent="0.35">
      <c r="A3289" t="s">
        <v>7287</v>
      </c>
      <c r="B3289" t="s">
        <v>4507</v>
      </c>
      <c r="C3289" t="s">
        <v>7288</v>
      </c>
      <c r="D3289" t="s">
        <v>64</v>
      </c>
      <c r="E3289" t="s">
        <v>138</v>
      </c>
      <c r="F3289" t="s">
        <v>24</v>
      </c>
      <c r="G3289" t="s">
        <v>133</v>
      </c>
      <c r="H3289">
        <v>28.25</v>
      </c>
      <c r="I3289">
        <v>1</v>
      </c>
      <c r="J3289">
        <v>0.15</v>
      </c>
      <c r="K3289">
        <v>24.01</v>
      </c>
      <c r="L3289" t="s">
        <v>26</v>
      </c>
      <c r="M3289" t="s">
        <v>183</v>
      </c>
      <c r="N3289" t="s">
        <v>68</v>
      </c>
      <c r="O3289" t="s">
        <v>116</v>
      </c>
      <c r="P3289">
        <v>8</v>
      </c>
      <c r="Q3289">
        <v>4.5999999999999996</v>
      </c>
      <c r="S3289" t="s">
        <v>60</v>
      </c>
    </row>
    <row r="3290" spans="1:19" x14ac:dyDescent="0.35">
      <c r="A3290" t="s">
        <v>7289</v>
      </c>
      <c r="B3290" t="s">
        <v>3873</v>
      </c>
      <c r="C3290" t="s">
        <v>7290</v>
      </c>
      <c r="D3290" t="s">
        <v>127</v>
      </c>
      <c r="E3290" t="s">
        <v>1182</v>
      </c>
      <c r="F3290" t="s">
        <v>66</v>
      </c>
      <c r="G3290" t="s">
        <v>446</v>
      </c>
      <c r="H3290">
        <v>1930.62</v>
      </c>
      <c r="I3290">
        <v>7</v>
      </c>
      <c r="J3290">
        <v>0.1</v>
      </c>
      <c r="K3290">
        <v>12162.91</v>
      </c>
      <c r="L3290" t="s">
        <v>49</v>
      </c>
      <c r="M3290" t="s">
        <v>84</v>
      </c>
      <c r="N3290" t="s">
        <v>59</v>
      </c>
      <c r="O3290" t="s">
        <v>50</v>
      </c>
      <c r="P3290">
        <v>5</v>
      </c>
      <c r="Q3290">
        <v>2.4</v>
      </c>
      <c r="R3290" t="s">
        <v>30</v>
      </c>
      <c r="S3290" t="s">
        <v>52</v>
      </c>
    </row>
    <row r="3291" spans="1:19" x14ac:dyDescent="0.35">
      <c r="A3291" t="s">
        <v>7291</v>
      </c>
      <c r="B3291" t="s">
        <v>311</v>
      </c>
      <c r="C3291" t="s">
        <v>7292</v>
      </c>
      <c r="D3291" t="s">
        <v>34</v>
      </c>
      <c r="E3291" t="s">
        <v>274</v>
      </c>
      <c r="F3291" t="s">
        <v>74</v>
      </c>
      <c r="G3291" t="s">
        <v>75</v>
      </c>
      <c r="H3291">
        <v>650.64</v>
      </c>
      <c r="I3291">
        <v>9</v>
      </c>
      <c r="J3291">
        <v>0.05</v>
      </c>
      <c r="K3291">
        <v>5562.97</v>
      </c>
      <c r="L3291" t="s">
        <v>165</v>
      </c>
      <c r="M3291" t="s">
        <v>122</v>
      </c>
      <c r="N3291" t="s">
        <v>172</v>
      </c>
      <c r="O3291" t="s">
        <v>77</v>
      </c>
      <c r="P3291">
        <v>1</v>
      </c>
      <c r="Q3291">
        <v>4</v>
      </c>
      <c r="R3291" t="s">
        <v>202</v>
      </c>
      <c r="S3291" t="s">
        <v>60</v>
      </c>
    </row>
    <row r="3292" spans="1:19" x14ac:dyDescent="0.35">
      <c r="A3292" t="s">
        <v>7293</v>
      </c>
      <c r="B3292" t="s">
        <v>1027</v>
      </c>
      <c r="C3292" t="s">
        <v>7294</v>
      </c>
      <c r="D3292" t="s">
        <v>127</v>
      </c>
      <c r="E3292" t="s">
        <v>102</v>
      </c>
      <c r="F3292" t="s">
        <v>47</v>
      </c>
      <c r="G3292" t="s">
        <v>103</v>
      </c>
      <c r="H3292">
        <v>379.9</v>
      </c>
      <c r="I3292">
        <v>5</v>
      </c>
      <c r="J3292">
        <v>0</v>
      </c>
      <c r="K3292">
        <v>1899.5</v>
      </c>
      <c r="L3292" t="s">
        <v>49</v>
      </c>
      <c r="M3292" t="s">
        <v>183</v>
      </c>
      <c r="N3292" t="s">
        <v>28</v>
      </c>
      <c r="O3292" t="s">
        <v>123</v>
      </c>
      <c r="P3292">
        <v>13</v>
      </c>
      <c r="Q3292">
        <v>4</v>
      </c>
      <c r="R3292" t="s">
        <v>30</v>
      </c>
      <c r="S3292" t="s">
        <v>60</v>
      </c>
    </row>
    <row r="3293" spans="1:19" x14ac:dyDescent="0.35">
      <c r="A3293" t="s">
        <v>7295</v>
      </c>
      <c r="B3293" t="s">
        <v>7296</v>
      </c>
      <c r="C3293" t="s">
        <v>3128</v>
      </c>
      <c r="D3293" t="s">
        <v>127</v>
      </c>
      <c r="E3293" t="s">
        <v>170</v>
      </c>
      <c r="F3293" t="s">
        <v>66</v>
      </c>
      <c r="G3293" t="s">
        <v>171</v>
      </c>
      <c r="H3293">
        <v>124.02</v>
      </c>
      <c r="I3293">
        <v>5</v>
      </c>
      <c r="J3293">
        <v>0</v>
      </c>
      <c r="K3293">
        <v>620.1</v>
      </c>
      <c r="L3293" t="s">
        <v>49</v>
      </c>
      <c r="M3293" t="s">
        <v>90</v>
      </c>
      <c r="N3293" t="s">
        <v>91</v>
      </c>
      <c r="O3293" t="s">
        <v>92</v>
      </c>
      <c r="P3293">
        <v>6</v>
      </c>
      <c r="Q3293">
        <v>3.6</v>
      </c>
      <c r="R3293" t="s">
        <v>51</v>
      </c>
      <c r="S3293" t="s">
        <v>60</v>
      </c>
    </row>
    <row r="3294" spans="1:19" x14ac:dyDescent="0.35">
      <c r="A3294" t="s">
        <v>7297</v>
      </c>
      <c r="B3294" t="s">
        <v>217</v>
      </c>
      <c r="C3294" t="s">
        <v>463</v>
      </c>
      <c r="D3294" t="s">
        <v>157</v>
      </c>
      <c r="E3294" t="s">
        <v>656</v>
      </c>
      <c r="F3294" t="s">
        <v>47</v>
      </c>
      <c r="G3294" t="s">
        <v>657</v>
      </c>
      <c r="H3294">
        <v>696.34</v>
      </c>
      <c r="I3294">
        <v>4</v>
      </c>
      <c r="J3294">
        <v>0.15</v>
      </c>
      <c r="K3294">
        <v>2367.56</v>
      </c>
      <c r="L3294" t="s">
        <v>76</v>
      </c>
      <c r="M3294" t="s">
        <v>134</v>
      </c>
      <c r="N3294" t="s">
        <v>85</v>
      </c>
      <c r="O3294" t="s">
        <v>77</v>
      </c>
      <c r="P3294">
        <v>2</v>
      </c>
      <c r="Q3294">
        <v>2.6</v>
      </c>
      <c r="R3294" t="s">
        <v>30</v>
      </c>
    </row>
    <row r="3295" spans="1:19" x14ac:dyDescent="0.35">
      <c r="A3295" t="s">
        <v>7298</v>
      </c>
      <c r="B3295" t="s">
        <v>2740</v>
      </c>
      <c r="C3295" t="s">
        <v>7299</v>
      </c>
      <c r="D3295" t="s">
        <v>157</v>
      </c>
      <c r="E3295" t="s">
        <v>109</v>
      </c>
      <c r="F3295" t="s">
        <v>74</v>
      </c>
      <c r="G3295" t="s">
        <v>110</v>
      </c>
      <c r="H3295">
        <v>1660</v>
      </c>
      <c r="I3295">
        <v>3</v>
      </c>
      <c r="J3295">
        <v>0.1</v>
      </c>
      <c r="K3295">
        <v>4482</v>
      </c>
      <c r="L3295" t="s">
        <v>98</v>
      </c>
      <c r="M3295" t="s">
        <v>39</v>
      </c>
      <c r="N3295" t="s">
        <v>91</v>
      </c>
      <c r="O3295" t="s">
        <v>105</v>
      </c>
      <c r="P3295">
        <v>7</v>
      </c>
      <c r="Q3295">
        <v>3.4</v>
      </c>
      <c r="S3295" t="s">
        <v>86</v>
      </c>
    </row>
    <row r="3296" spans="1:19" x14ac:dyDescent="0.35">
      <c r="A3296" t="s">
        <v>7300</v>
      </c>
      <c r="B3296" t="s">
        <v>1134</v>
      </c>
      <c r="C3296" t="s">
        <v>7301</v>
      </c>
      <c r="D3296" t="s">
        <v>127</v>
      </c>
      <c r="E3296" t="s">
        <v>152</v>
      </c>
      <c r="F3296" t="s">
        <v>57</v>
      </c>
      <c r="G3296" t="s">
        <v>153</v>
      </c>
      <c r="H3296">
        <v>559</v>
      </c>
      <c r="I3296">
        <v>9</v>
      </c>
      <c r="J3296">
        <v>0.15</v>
      </c>
      <c r="K3296">
        <v>4276.3500000000004</v>
      </c>
      <c r="L3296" t="s">
        <v>26</v>
      </c>
      <c r="M3296" t="s">
        <v>39</v>
      </c>
      <c r="N3296" t="s">
        <v>28</v>
      </c>
      <c r="O3296" t="s">
        <v>123</v>
      </c>
      <c r="P3296">
        <v>9</v>
      </c>
      <c r="Q3296">
        <v>1.2</v>
      </c>
      <c r="S3296" t="s">
        <v>52</v>
      </c>
    </row>
    <row r="3297" spans="1:19" x14ac:dyDescent="0.35">
      <c r="A3297" t="s">
        <v>7302</v>
      </c>
      <c r="B3297" t="s">
        <v>145</v>
      </c>
      <c r="C3297" t="s">
        <v>7303</v>
      </c>
      <c r="D3297" t="s">
        <v>22</v>
      </c>
      <c r="E3297" t="s">
        <v>152</v>
      </c>
      <c r="F3297" t="s">
        <v>57</v>
      </c>
      <c r="G3297" t="s">
        <v>153</v>
      </c>
      <c r="H3297">
        <v>26.58</v>
      </c>
      <c r="I3297">
        <v>5</v>
      </c>
      <c r="J3297">
        <v>0.05</v>
      </c>
      <c r="K3297">
        <v>126.25</v>
      </c>
      <c r="L3297" t="s">
        <v>98</v>
      </c>
      <c r="M3297" t="s">
        <v>27</v>
      </c>
      <c r="N3297" t="s">
        <v>40</v>
      </c>
      <c r="O3297" t="s">
        <v>105</v>
      </c>
      <c r="P3297">
        <v>3</v>
      </c>
      <c r="Q3297">
        <v>4</v>
      </c>
      <c r="R3297" t="s">
        <v>30</v>
      </c>
      <c r="S3297" t="s">
        <v>42</v>
      </c>
    </row>
    <row r="3298" spans="1:19" x14ac:dyDescent="0.35">
      <c r="A3298" t="s">
        <v>7304</v>
      </c>
      <c r="B3298" t="s">
        <v>791</v>
      </c>
      <c r="C3298" t="s">
        <v>7305</v>
      </c>
      <c r="D3298" t="s">
        <v>127</v>
      </c>
      <c r="E3298" t="s">
        <v>65</v>
      </c>
      <c r="F3298" t="s">
        <v>66</v>
      </c>
      <c r="G3298" t="s">
        <v>67</v>
      </c>
      <c r="H3298">
        <v>1523.03</v>
      </c>
      <c r="I3298">
        <v>8</v>
      </c>
      <c r="J3298">
        <v>0</v>
      </c>
      <c r="K3298">
        <v>12184.24</v>
      </c>
      <c r="L3298" t="s">
        <v>38</v>
      </c>
      <c r="M3298" t="s">
        <v>39</v>
      </c>
      <c r="N3298" t="s">
        <v>40</v>
      </c>
      <c r="O3298" t="s">
        <v>50</v>
      </c>
      <c r="P3298">
        <v>10</v>
      </c>
      <c r="Q3298">
        <v>1.4</v>
      </c>
      <c r="R3298" t="s">
        <v>30</v>
      </c>
    </row>
    <row r="3299" spans="1:19" x14ac:dyDescent="0.35">
      <c r="A3299" t="s">
        <v>7306</v>
      </c>
      <c r="B3299" t="s">
        <v>1783</v>
      </c>
      <c r="C3299" t="s">
        <v>7307</v>
      </c>
      <c r="D3299" t="s">
        <v>72</v>
      </c>
      <c r="E3299" t="s">
        <v>209</v>
      </c>
      <c r="F3299" t="s">
        <v>47</v>
      </c>
      <c r="G3299" t="s">
        <v>210</v>
      </c>
      <c r="H3299">
        <v>298.74</v>
      </c>
      <c r="I3299">
        <v>9</v>
      </c>
      <c r="J3299">
        <v>0.2</v>
      </c>
      <c r="K3299">
        <v>2150.9299999999998</v>
      </c>
      <c r="L3299" t="s">
        <v>302</v>
      </c>
      <c r="M3299" t="s">
        <v>183</v>
      </c>
      <c r="N3299" t="s">
        <v>68</v>
      </c>
      <c r="O3299" t="s">
        <v>123</v>
      </c>
      <c r="P3299">
        <v>4</v>
      </c>
      <c r="Q3299">
        <v>2.6</v>
      </c>
      <c r="R3299" t="s">
        <v>30</v>
      </c>
      <c r="S3299" t="s">
        <v>60</v>
      </c>
    </row>
    <row r="3300" spans="1:19" x14ac:dyDescent="0.35">
      <c r="A3300" t="s">
        <v>7308</v>
      </c>
      <c r="B3300" t="s">
        <v>2468</v>
      </c>
      <c r="C3300" t="s">
        <v>7309</v>
      </c>
      <c r="D3300" t="s">
        <v>22</v>
      </c>
      <c r="E3300" t="s">
        <v>152</v>
      </c>
      <c r="F3300" t="s">
        <v>57</v>
      </c>
      <c r="G3300" t="s">
        <v>153</v>
      </c>
      <c r="H3300">
        <v>329.41</v>
      </c>
      <c r="I3300">
        <v>5</v>
      </c>
      <c r="J3300">
        <v>0.2</v>
      </c>
      <c r="K3300">
        <v>1317.64</v>
      </c>
      <c r="L3300" t="s">
        <v>165</v>
      </c>
      <c r="M3300" t="s">
        <v>183</v>
      </c>
      <c r="N3300" t="s">
        <v>172</v>
      </c>
      <c r="O3300" t="s">
        <v>123</v>
      </c>
      <c r="P3300">
        <v>4</v>
      </c>
      <c r="Q3300">
        <v>1.4</v>
      </c>
      <c r="R3300" t="s">
        <v>30</v>
      </c>
      <c r="S3300" t="s">
        <v>60</v>
      </c>
    </row>
    <row r="3301" spans="1:19" x14ac:dyDescent="0.35">
      <c r="A3301" t="s">
        <v>7310</v>
      </c>
      <c r="B3301" t="s">
        <v>630</v>
      </c>
      <c r="C3301" t="s">
        <v>7311</v>
      </c>
      <c r="D3301" t="s">
        <v>157</v>
      </c>
      <c r="E3301" t="s">
        <v>227</v>
      </c>
      <c r="F3301" t="s">
        <v>47</v>
      </c>
      <c r="G3301" t="s">
        <v>228</v>
      </c>
      <c r="H3301">
        <v>388.53</v>
      </c>
      <c r="I3301">
        <v>10</v>
      </c>
      <c r="J3301">
        <v>0.1</v>
      </c>
      <c r="K3301">
        <v>3496.77</v>
      </c>
      <c r="L3301" t="s">
        <v>98</v>
      </c>
      <c r="M3301" t="s">
        <v>84</v>
      </c>
      <c r="N3301" t="s">
        <v>172</v>
      </c>
      <c r="O3301" t="s">
        <v>29</v>
      </c>
      <c r="P3301">
        <v>4</v>
      </c>
      <c r="Q3301">
        <v>4.3</v>
      </c>
      <c r="R3301" t="s">
        <v>30</v>
      </c>
      <c r="S3301" t="s">
        <v>60</v>
      </c>
    </row>
    <row r="3302" spans="1:19" x14ac:dyDescent="0.35">
      <c r="A3302" t="s">
        <v>7312</v>
      </c>
      <c r="B3302" t="s">
        <v>1203</v>
      </c>
      <c r="C3302" t="s">
        <v>7313</v>
      </c>
      <c r="D3302" t="s">
        <v>72</v>
      </c>
      <c r="E3302" t="s">
        <v>46</v>
      </c>
      <c r="F3302" t="s">
        <v>47</v>
      </c>
      <c r="G3302" t="s">
        <v>48</v>
      </c>
      <c r="H3302">
        <v>338.38</v>
      </c>
      <c r="I3302">
        <v>9</v>
      </c>
      <c r="J3302">
        <v>0.1</v>
      </c>
      <c r="K3302">
        <v>2740.88</v>
      </c>
      <c r="L3302" t="s">
        <v>26</v>
      </c>
      <c r="M3302" t="s">
        <v>27</v>
      </c>
      <c r="N3302" t="s">
        <v>28</v>
      </c>
      <c r="O3302" t="s">
        <v>116</v>
      </c>
      <c r="P3302">
        <v>3</v>
      </c>
      <c r="Q3302">
        <v>3.2</v>
      </c>
      <c r="R3302" t="s">
        <v>30</v>
      </c>
      <c r="S3302" t="s">
        <v>60</v>
      </c>
    </row>
    <row r="3303" spans="1:19" x14ac:dyDescent="0.35">
      <c r="A3303" t="s">
        <v>7314</v>
      </c>
      <c r="B3303" t="s">
        <v>4569</v>
      </c>
      <c r="C3303" t="s">
        <v>7315</v>
      </c>
      <c r="D3303" t="s">
        <v>64</v>
      </c>
      <c r="E3303" t="s">
        <v>649</v>
      </c>
      <c r="F3303" t="s">
        <v>57</v>
      </c>
      <c r="G3303" t="s">
        <v>153</v>
      </c>
      <c r="H3303">
        <v>138.63</v>
      </c>
      <c r="I3303">
        <v>2</v>
      </c>
      <c r="J3303">
        <v>0.05</v>
      </c>
      <c r="K3303">
        <v>263.39999999999998</v>
      </c>
      <c r="L3303" t="s">
        <v>76</v>
      </c>
      <c r="M3303" t="s">
        <v>134</v>
      </c>
      <c r="N3303" t="s">
        <v>28</v>
      </c>
      <c r="O3303" t="s">
        <v>116</v>
      </c>
      <c r="P3303">
        <v>5</v>
      </c>
      <c r="Q3303">
        <v>3.8</v>
      </c>
      <c r="R3303" t="s">
        <v>30</v>
      </c>
      <c r="S3303" t="s">
        <v>60</v>
      </c>
    </row>
    <row r="3304" spans="1:19" x14ac:dyDescent="0.35">
      <c r="A3304" t="s">
        <v>7316</v>
      </c>
      <c r="B3304" t="s">
        <v>476</v>
      </c>
      <c r="C3304" t="s">
        <v>7317</v>
      </c>
      <c r="D3304" t="s">
        <v>34</v>
      </c>
      <c r="E3304" t="s">
        <v>288</v>
      </c>
      <c r="F3304" t="s">
        <v>57</v>
      </c>
      <c r="G3304" t="s">
        <v>289</v>
      </c>
      <c r="H3304">
        <v>593.96</v>
      </c>
      <c r="I3304">
        <v>9</v>
      </c>
      <c r="J3304">
        <v>0.15</v>
      </c>
      <c r="K3304">
        <v>4543.79</v>
      </c>
      <c r="L3304" t="s">
        <v>49</v>
      </c>
      <c r="M3304" t="s">
        <v>122</v>
      </c>
      <c r="N3304" t="s">
        <v>59</v>
      </c>
      <c r="O3304" t="s">
        <v>116</v>
      </c>
      <c r="P3304">
        <v>9</v>
      </c>
      <c r="Q3304">
        <v>3.7</v>
      </c>
      <c r="R3304" t="s">
        <v>30</v>
      </c>
      <c r="S3304" t="s">
        <v>60</v>
      </c>
    </row>
    <row r="3305" spans="1:19" x14ac:dyDescent="0.35">
      <c r="A3305" t="s">
        <v>7318</v>
      </c>
      <c r="B3305" t="s">
        <v>3626</v>
      </c>
      <c r="C3305" t="s">
        <v>5112</v>
      </c>
      <c r="D3305" t="s">
        <v>127</v>
      </c>
      <c r="E3305" t="s">
        <v>161</v>
      </c>
      <c r="F3305" t="s">
        <v>74</v>
      </c>
      <c r="G3305" t="s">
        <v>148</v>
      </c>
      <c r="H3305">
        <v>1581.32</v>
      </c>
      <c r="I3305">
        <v>11</v>
      </c>
      <c r="J3305">
        <v>0.2</v>
      </c>
      <c r="K3305">
        <v>13915.62</v>
      </c>
      <c r="L3305" t="s">
        <v>98</v>
      </c>
      <c r="M3305" t="s">
        <v>90</v>
      </c>
      <c r="N3305" t="s">
        <v>40</v>
      </c>
      <c r="O3305" t="s">
        <v>92</v>
      </c>
      <c r="P3305">
        <v>11</v>
      </c>
      <c r="Q3305">
        <v>4.4000000000000004</v>
      </c>
      <c r="R3305" t="s">
        <v>30</v>
      </c>
      <c r="S3305" t="s">
        <v>60</v>
      </c>
    </row>
    <row r="3306" spans="1:19" x14ac:dyDescent="0.35">
      <c r="A3306" t="s">
        <v>7319</v>
      </c>
      <c r="B3306" t="s">
        <v>1677</v>
      </c>
      <c r="C3306" t="s">
        <v>7320</v>
      </c>
      <c r="D3306" t="s">
        <v>127</v>
      </c>
      <c r="E3306" t="s">
        <v>46</v>
      </c>
      <c r="F3306" t="s">
        <v>47</v>
      </c>
      <c r="G3306" t="s">
        <v>48</v>
      </c>
      <c r="H3306">
        <v>219.17</v>
      </c>
      <c r="I3306">
        <v>4</v>
      </c>
      <c r="J3306">
        <v>0.15</v>
      </c>
      <c r="K3306">
        <v>745.18</v>
      </c>
      <c r="L3306" t="s">
        <v>104</v>
      </c>
      <c r="M3306" t="s">
        <v>84</v>
      </c>
      <c r="N3306" t="s">
        <v>85</v>
      </c>
      <c r="O3306" t="s">
        <v>123</v>
      </c>
      <c r="P3306">
        <v>8</v>
      </c>
      <c r="Q3306">
        <v>1.5</v>
      </c>
      <c r="R3306" t="s">
        <v>30</v>
      </c>
      <c r="S3306" t="s">
        <v>294</v>
      </c>
    </row>
    <row r="3307" spans="1:19" x14ac:dyDescent="0.35">
      <c r="A3307" t="s">
        <v>7321</v>
      </c>
      <c r="B3307" t="s">
        <v>1931</v>
      </c>
      <c r="C3307" t="s">
        <v>7322</v>
      </c>
      <c r="D3307" t="s">
        <v>72</v>
      </c>
      <c r="E3307" t="s">
        <v>81</v>
      </c>
      <c r="F3307" t="s">
        <v>57</v>
      </c>
      <c r="G3307" t="s">
        <v>82</v>
      </c>
      <c r="H3307">
        <v>565.79999999999995</v>
      </c>
      <c r="I3307">
        <v>6</v>
      </c>
      <c r="J3307">
        <v>0.1</v>
      </c>
      <c r="K3307">
        <v>3055.32</v>
      </c>
      <c r="L3307" t="s">
        <v>142</v>
      </c>
      <c r="M3307" t="s">
        <v>122</v>
      </c>
      <c r="N3307" t="s">
        <v>85</v>
      </c>
      <c r="O3307" t="s">
        <v>123</v>
      </c>
      <c r="P3307">
        <v>10</v>
      </c>
      <c r="Q3307">
        <v>3.6</v>
      </c>
      <c r="R3307" t="s">
        <v>30</v>
      </c>
      <c r="S3307" t="s">
        <v>86</v>
      </c>
    </row>
    <row r="3308" spans="1:19" x14ac:dyDescent="0.35">
      <c r="A3308" t="s">
        <v>7323</v>
      </c>
      <c r="B3308" t="s">
        <v>486</v>
      </c>
      <c r="C3308" t="s">
        <v>537</v>
      </c>
      <c r="D3308" t="s">
        <v>157</v>
      </c>
      <c r="E3308" t="s">
        <v>56</v>
      </c>
      <c r="F3308" t="s">
        <v>57</v>
      </c>
      <c r="G3308" t="s">
        <v>58</v>
      </c>
      <c r="H3308">
        <v>566.49</v>
      </c>
      <c r="I3308">
        <v>6</v>
      </c>
      <c r="J3308">
        <v>0.1</v>
      </c>
      <c r="K3308">
        <v>3059.05</v>
      </c>
      <c r="L3308" t="s">
        <v>104</v>
      </c>
      <c r="M3308" t="s">
        <v>122</v>
      </c>
      <c r="N3308" t="s">
        <v>91</v>
      </c>
      <c r="O3308" t="s">
        <v>50</v>
      </c>
      <c r="P3308">
        <v>2</v>
      </c>
      <c r="Q3308">
        <v>3.3</v>
      </c>
      <c r="R3308" t="s">
        <v>30</v>
      </c>
      <c r="S3308" t="s">
        <v>60</v>
      </c>
    </row>
    <row r="3309" spans="1:19" x14ac:dyDescent="0.35">
      <c r="A3309" t="s">
        <v>7324</v>
      </c>
      <c r="B3309" t="s">
        <v>7211</v>
      </c>
      <c r="C3309" t="s">
        <v>7325</v>
      </c>
      <c r="D3309" t="s">
        <v>72</v>
      </c>
      <c r="E3309" t="s">
        <v>35</v>
      </c>
      <c r="F3309" t="s">
        <v>36</v>
      </c>
      <c r="G3309" t="s">
        <v>37</v>
      </c>
      <c r="H3309">
        <v>17.260000000000002</v>
      </c>
      <c r="I3309">
        <v>6</v>
      </c>
      <c r="J3309">
        <v>0.1</v>
      </c>
      <c r="K3309">
        <v>93.2</v>
      </c>
      <c r="L3309" t="s">
        <v>49</v>
      </c>
      <c r="M3309" t="s">
        <v>90</v>
      </c>
      <c r="N3309" t="s">
        <v>59</v>
      </c>
      <c r="O3309" t="s">
        <v>29</v>
      </c>
      <c r="P3309">
        <v>12</v>
      </c>
      <c r="Q3309">
        <v>1.1000000000000001</v>
      </c>
      <c r="R3309" t="s">
        <v>30</v>
      </c>
      <c r="S3309" t="s">
        <v>86</v>
      </c>
    </row>
    <row r="3310" spans="1:19" x14ac:dyDescent="0.35">
      <c r="A3310" t="s">
        <v>7326</v>
      </c>
      <c r="B3310" t="s">
        <v>1633</v>
      </c>
      <c r="C3310" t="s">
        <v>7327</v>
      </c>
      <c r="D3310" t="s">
        <v>34</v>
      </c>
      <c r="E3310" t="s">
        <v>219</v>
      </c>
      <c r="F3310" t="s">
        <v>47</v>
      </c>
      <c r="G3310" t="s">
        <v>210</v>
      </c>
      <c r="H3310">
        <v>428.68</v>
      </c>
      <c r="I3310">
        <v>2</v>
      </c>
      <c r="J3310">
        <v>0.15</v>
      </c>
      <c r="K3310">
        <v>728.76</v>
      </c>
      <c r="L3310" t="s">
        <v>49</v>
      </c>
      <c r="M3310" t="s">
        <v>39</v>
      </c>
      <c r="N3310" t="s">
        <v>28</v>
      </c>
      <c r="O3310" t="s">
        <v>77</v>
      </c>
      <c r="P3310">
        <v>9</v>
      </c>
      <c r="Q3310">
        <v>1.8</v>
      </c>
      <c r="R3310" t="s">
        <v>30</v>
      </c>
      <c r="S3310" t="s">
        <v>86</v>
      </c>
    </row>
    <row r="3311" spans="1:19" x14ac:dyDescent="0.35">
      <c r="A3311" t="s">
        <v>7328</v>
      </c>
      <c r="B3311" t="s">
        <v>3017</v>
      </c>
      <c r="C3311" t="s">
        <v>5406</v>
      </c>
      <c r="D3311" t="s">
        <v>22</v>
      </c>
      <c r="E3311" t="s">
        <v>306</v>
      </c>
      <c r="F3311" t="s">
        <v>36</v>
      </c>
      <c r="G3311" t="s">
        <v>259</v>
      </c>
      <c r="H3311">
        <v>12.21</v>
      </c>
      <c r="I3311">
        <v>7</v>
      </c>
      <c r="J3311">
        <v>0.1</v>
      </c>
      <c r="K3311">
        <v>76.92</v>
      </c>
      <c r="L3311" t="s">
        <v>104</v>
      </c>
      <c r="M3311" t="s">
        <v>134</v>
      </c>
      <c r="N3311" t="s">
        <v>28</v>
      </c>
      <c r="O3311" t="s">
        <v>116</v>
      </c>
      <c r="P3311">
        <v>12</v>
      </c>
      <c r="Q3311">
        <v>2.1</v>
      </c>
      <c r="R3311" t="s">
        <v>30</v>
      </c>
      <c r="S3311" t="s">
        <v>60</v>
      </c>
    </row>
    <row r="3312" spans="1:19" x14ac:dyDescent="0.35">
      <c r="A3312" t="s">
        <v>7329</v>
      </c>
      <c r="B3312" t="s">
        <v>2298</v>
      </c>
      <c r="C3312" t="s">
        <v>7330</v>
      </c>
      <c r="D3312" t="s">
        <v>72</v>
      </c>
      <c r="E3312" t="s">
        <v>413</v>
      </c>
      <c r="F3312" t="s">
        <v>47</v>
      </c>
      <c r="G3312" t="s">
        <v>103</v>
      </c>
      <c r="H3312">
        <v>583.49</v>
      </c>
      <c r="I3312">
        <v>13</v>
      </c>
      <c r="J3312">
        <v>0.1</v>
      </c>
      <c r="K3312">
        <v>6826.83</v>
      </c>
      <c r="L3312" t="s">
        <v>83</v>
      </c>
      <c r="M3312" t="s">
        <v>84</v>
      </c>
      <c r="N3312" t="s">
        <v>59</v>
      </c>
      <c r="O3312" t="s">
        <v>92</v>
      </c>
      <c r="P3312">
        <v>10</v>
      </c>
      <c r="Q3312">
        <v>1.3</v>
      </c>
      <c r="R3312" t="s">
        <v>30</v>
      </c>
      <c r="S3312" t="s">
        <v>52</v>
      </c>
    </row>
    <row r="3313" spans="1:19" x14ac:dyDescent="0.35">
      <c r="A3313" t="s">
        <v>7331</v>
      </c>
      <c r="B3313" t="s">
        <v>7249</v>
      </c>
      <c r="C3313" t="s">
        <v>7332</v>
      </c>
      <c r="D3313" t="s">
        <v>34</v>
      </c>
      <c r="E3313" t="s">
        <v>56</v>
      </c>
      <c r="F3313" t="s">
        <v>57</v>
      </c>
      <c r="G3313" t="s">
        <v>58</v>
      </c>
      <c r="H3313">
        <v>98.13</v>
      </c>
      <c r="I3313">
        <v>6</v>
      </c>
      <c r="J3313">
        <v>0</v>
      </c>
      <c r="K3313">
        <v>588.78</v>
      </c>
      <c r="L3313" t="s">
        <v>76</v>
      </c>
      <c r="M3313" t="s">
        <v>183</v>
      </c>
      <c r="N3313" t="s">
        <v>59</v>
      </c>
      <c r="O3313" t="s">
        <v>92</v>
      </c>
      <c r="P3313">
        <v>2</v>
      </c>
      <c r="Q3313">
        <v>2.4</v>
      </c>
      <c r="R3313" t="s">
        <v>112</v>
      </c>
      <c r="S3313" t="s">
        <v>60</v>
      </c>
    </row>
    <row r="3314" spans="1:19" x14ac:dyDescent="0.35">
      <c r="A3314" t="s">
        <v>7333</v>
      </c>
      <c r="B3314" t="s">
        <v>1131</v>
      </c>
      <c r="C3314" t="s">
        <v>7334</v>
      </c>
      <c r="D3314" t="s">
        <v>157</v>
      </c>
      <c r="E3314" t="s">
        <v>244</v>
      </c>
      <c r="F3314" t="s">
        <v>36</v>
      </c>
      <c r="G3314" t="s">
        <v>129</v>
      </c>
      <c r="H3314">
        <v>34.31</v>
      </c>
      <c r="I3314">
        <v>11</v>
      </c>
      <c r="J3314">
        <v>0.3</v>
      </c>
      <c r="K3314">
        <v>264.19</v>
      </c>
      <c r="L3314" t="s">
        <v>49</v>
      </c>
      <c r="M3314" t="s">
        <v>183</v>
      </c>
      <c r="N3314" t="s">
        <v>91</v>
      </c>
      <c r="O3314" t="s">
        <v>50</v>
      </c>
      <c r="P3314">
        <v>7</v>
      </c>
      <c r="Q3314">
        <v>1.1000000000000001</v>
      </c>
      <c r="R3314" t="s">
        <v>30</v>
      </c>
      <c r="S3314" t="s">
        <v>60</v>
      </c>
    </row>
    <row r="3315" spans="1:19" x14ac:dyDescent="0.35">
      <c r="A3315" t="s">
        <v>7335</v>
      </c>
      <c r="B3315" t="s">
        <v>1517</v>
      </c>
      <c r="C3315" t="s">
        <v>1558</v>
      </c>
      <c r="D3315" t="s">
        <v>22</v>
      </c>
      <c r="E3315" t="s">
        <v>102</v>
      </c>
      <c r="F3315" t="s">
        <v>47</v>
      </c>
      <c r="G3315" t="s">
        <v>103</v>
      </c>
      <c r="H3315">
        <v>93</v>
      </c>
      <c r="I3315">
        <v>14</v>
      </c>
      <c r="J3315">
        <v>0.2</v>
      </c>
      <c r="K3315">
        <v>1041.5999999999999</v>
      </c>
      <c r="L3315" t="s">
        <v>142</v>
      </c>
      <c r="M3315" t="s">
        <v>27</v>
      </c>
      <c r="N3315" t="s">
        <v>28</v>
      </c>
      <c r="O3315" t="s">
        <v>123</v>
      </c>
      <c r="P3315">
        <v>5</v>
      </c>
      <c r="Q3315">
        <v>3.2</v>
      </c>
      <c r="R3315" t="s">
        <v>30</v>
      </c>
      <c r="S3315" t="s">
        <v>60</v>
      </c>
    </row>
    <row r="3316" spans="1:19" x14ac:dyDescent="0.35">
      <c r="A3316" t="s">
        <v>7336</v>
      </c>
      <c r="B3316" t="s">
        <v>3246</v>
      </c>
      <c r="C3316" t="s">
        <v>7337</v>
      </c>
      <c r="D3316" t="s">
        <v>127</v>
      </c>
      <c r="E3316" t="s">
        <v>120</v>
      </c>
      <c r="F3316" t="s">
        <v>47</v>
      </c>
      <c r="G3316" t="s">
        <v>121</v>
      </c>
      <c r="H3316">
        <v>90.44</v>
      </c>
      <c r="I3316">
        <v>1</v>
      </c>
      <c r="J3316">
        <v>0.05</v>
      </c>
      <c r="K3316">
        <v>85.92</v>
      </c>
      <c r="L3316" t="s">
        <v>165</v>
      </c>
      <c r="M3316" t="s">
        <v>122</v>
      </c>
      <c r="N3316" t="s">
        <v>166</v>
      </c>
      <c r="O3316" t="s">
        <v>29</v>
      </c>
      <c r="P3316">
        <v>13</v>
      </c>
      <c r="Q3316">
        <v>1.8</v>
      </c>
      <c r="R3316" t="s">
        <v>30</v>
      </c>
      <c r="S3316" t="s">
        <v>60</v>
      </c>
    </row>
    <row r="3317" spans="1:19" x14ac:dyDescent="0.35">
      <c r="A3317" t="s">
        <v>7338</v>
      </c>
      <c r="B3317" t="s">
        <v>2677</v>
      </c>
      <c r="C3317" t="s">
        <v>7339</v>
      </c>
      <c r="D3317" t="s">
        <v>157</v>
      </c>
      <c r="E3317" t="s">
        <v>170</v>
      </c>
      <c r="F3317" t="s">
        <v>66</v>
      </c>
      <c r="G3317" t="s">
        <v>171</v>
      </c>
      <c r="H3317">
        <v>249.87</v>
      </c>
      <c r="I3317">
        <v>2</v>
      </c>
      <c r="J3317">
        <v>0.1</v>
      </c>
      <c r="K3317">
        <v>449.77</v>
      </c>
      <c r="L3317" t="s">
        <v>142</v>
      </c>
      <c r="M3317" t="s">
        <v>134</v>
      </c>
      <c r="N3317" t="s">
        <v>59</v>
      </c>
      <c r="O3317" t="s">
        <v>29</v>
      </c>
      <c r="P3317">
        <v>7</v>
      </c>
      <c r="Q3317">
        <v>2.1</v>
      </c>
      <c r="R3317" t="s">
        <v>30</v>
      </c>
      <c r="S3317" t="s">
        <v>60</v>
      </c>
    </row>
    <row r="3318" spans="1:19" x14ac:dyDescent="0.35">
      <c r="A3318" t="s">
        <v>7340</v>
      </c>
      <c r="B3318" t="s">
        <v>174</v>
      </c>
      <c r="C3318" t="s">
        <v>7341</v>
      </c>
      <c r="D3318" t="s">
        <v>22</v>
      </c>
      <c r="E3318" t="s">
        <v>649</v>
      </c>
      <c r="F3318" t="s">
        <v>57</v>
      </c>
      <c r="G3318" t="s">
        <v>153</v>
      </c>
      <c r="H3318">
        <v>176.86</v>
      </c>
      <c r="I3318">
        <v>7</v>
      </c>
      <c r="J3318">
        <v>0</v>
      </c>
      <c r="K3318">
        <v>1238.02</v>
      </c>
      <c r="L3318" t="s">
        <v>83</v>
      </c>
      <c r="M3318" t="s">
        <v>84</v>
      </c>
      <c r="N3318" t="s">
        <v>85</v>
      </c>
      <c r="O3318" t="s">
        <v>105</v>
      </c>
      <c r="P3318">
        <v>5</v>
      </c>
      <c r="Q3318">
        <v>4.5999999999999996</v>
      </c>
      <c r="R3318" t="s">
        <v>143</v>
      </c>
      <c r="S3318" t="s">
        <v>60</v>
      </c>
    </row>
    <row r="3319" spans="1:19" x14ac:dyDescent="0.35">
      <c r="A3319" t="s">
        <v>7342</v>
      </c>
      <c r="B3319" t="s">
        <v>2165</v>
      </c>
      <c r="C3319" t="s">
        <v>7343</v>
      </c>
      <c r="D3319" t="s">
        <v>64</v>
      </c>
      <c r="E3319" t="s">
        <v>152</v>
      </c>
      <c r="F3319" t="s">
        <v>57</v>
      </c>
      <c r="G3319" t="s">
        <v>153</v>
      </c>
      <c r="H3319">
        <v>177.79</v>
      </c>
      <c r="I3319">
        <v>1</v>
      </c>
      <c r="J3319">
        <v>0</v>
      </c>
      <c r="K3319">
        <v>177.79</v>
      </c>
      <c r="L3319" t="s">
        <v>83</v>
      </c>
      <c r="M3319" t="s">
        <v>111</v>
      </c>
      <c r="N3319" t="s">
        <v>91</v>
      </c>
      <c r="O3319" t="s">
        <v>123</v>
      </c>
      <c r="P3319">
        <v>12</v>
      </c>
      <c r="Q3319">
        <v>3</v>
      </c>
      <c r="R3319" t="s">
        <v>30</v>
      </c>
      <c r="S3319" t="s">
        <v>42</v>
      </c>
    </row>
    <row r="3320" spans="1:19" x14ac:dyDescent="0.35">
      <c r="A3320" t="s">
        <v>7344</v>
      </c>
      <c r="B3320" t="s">
        <v>1560</v>
      </c>
      <c r="C3320" t="s">
        <v>4760</v>
      </c>
      <c r="D3320" t="s">
        <v>157</v>
      </c>
      <c r="E3320" t="s">
        <v>65</v>
      </c>
      <c r="F3320" t="s">
        <v>66</v>
      </c>
      <c r="G3320" t="s">
        <v>67</v>
      </c>
      <c r="H3320">
        <v>591.85</v>
      </c>
      <c r="I3320">
        <v>1</v>
      </c>
      <c r="J3320">
        <v>0</v>
      </c>
      <c r="K3320">
        <v>591.85</v>
      </c>
      <c r="L3320" t="s">
        <v>98</v>
      </c>
      <c r="M3320" t="s">
        <v>90</v>
      </c>
      <c r="N3320" t="s">
        <v>28</v>
      </c>
      <c r="O3320" t="s">
        <v>123</v>
      </c>
      <c r="P3320">
        <v>6</v>
      </c>
      <c r="Q3320">
        <v>2.1</v>
      </c>
      <c r="R3320" t="s">
        <v>30</v>
      </c>
      <c r="S3320" t="s">
        <v>86</v>
      </c>
    </row>
    <row r="3321" spans="1:19" x14ac:dyDescent="0.35">
      <c r="A3321" t="s">
        <v>7345</v>
      </c>
      <c r="B3321" t="s">
        <v>930</v>
      </c>
      <c r="C3321" t="s">
        <v>7346</v>
      </c>
      <c r="D3321" t="s">
        <v>127</v>
      </c>
      <c r="E3321" t="s">
        <v>266</v>
      </c>
      <c r="F3321" t="s">
        <v>24</v>
      </c>
      <c r="G3321" t="s">
        <v>267</v>
      </c>
      <c r="H3321">
        <v>291.55</v>
      </c>
      <c r="I3321">
        <v>1</v>
      </c>
      <c r="J3321">
        <v>0.15</v>
      </c>
      <c r="K3321">
        <v>247.82</v>
      </c>
      <c r="L3321" t="s">
        <v>165</v>
      </c>
      <c r="M3321" t="s">
        <v>122</v>
      </c>
      <c r="N3321" t="s">
        <v>172</v>
      </c>
      <c r="O3321" t="s">
        <v>41</v>
      </c>
      <c r="P3321">
        <v>8</v>
      </c>
      <c r="Q3321">
        <v>3.4</v>
      </c>
      <c r="R3321" t="s">
        <v>30</v>
      </c>
      <c r="S3321" t="s">
        <v>86</v>
      </c>
    </row>
    <row r="3322" spans="1:19" x14ac:dyDescent="0.35">
      <c r="A3322" t="s">
        <v>7347</v>
      </c>
      <c r="B3322" t="s">
        <v>1625</v>
      </c>
      <c r="C3322" t="s">
        <v>7348</v>
      </c>
      <c r="D3322" t="s">
        <v>34</v>
      </c>
      <c r="E3322" t="s">
        <v>193</v>
      </c>
      <c r="F3322" t="s">
        <v>24</v>
      </c>
      <c r="G3322" t="s">
        <v>194</v>
      </c>
      <c r="H3322">
        <v>117.31</v>
      </c>
      <c r="I3322">
        <v>8</v>
      </c>
      <c r="J3322">
        <v>0.25</v>
      </c>
      <c r="K3322">
        <v>703.86</v>
      </c>
      <c r="L3322" t="s">
        <v>83</v>
      </c>
      <c r="M3322" t="s">
        <v>122</v>
      </c>
      <c r="N3322" t="s">
        <v>91</v>
      </c>
      <c r="O3322" t="s">
        <v>92</v>
      </c>
      <c r="P3322">
        <v>1</v>
      </c>
      <c r="Q3322">
        <v>1.8</v>
      </c>
      <c r="R3322" t="s">
        <v>30</v>
      </c>
      <c r="S3322" t="s">
        <v>86</v>
      </c>
    </row>
    <row r="3323" spans="1:19" x14ac:dyDescent="0.35">
      <c r="A3323" t="s">
        <v>7349</v>
      </c>
      <c r="B3323" t="s">
        <v>1255</v>
      </c>
      <c r="C3323" t="s">
        <v>7350</v>
      </c>
      <c r="D3323" t="s">
        <v>64</v>
      </c>
      <c r="E3323" t="s">
        <v>872</v>
      </c>
      <c r="F3323" t="s">
        <v>36</v>
      </c>
      <c r="G3323" t="s">
        <v>873</v>
      </c>
      <c r="H3323">
        <v>33.729999999999997</v>
      </c>
      <c r="I3323">
        <v>4</v>
      </c>
      <c r="J3323">
        <v>0.1</v>
      </c>
      <c r="K3323">
        <v>121.43</v>
      </c>
      <c r="L3323" t="s">
        <v>165</v>
      </c>
      <c r="M3323" t="s">
        <v>39</v>
      </c>
      <c r="N3323" t="s">
        <v>40</v>
      </c>
      <c r="O3323" t="s">
        <v>105</v>
      </c>
      <c r="P3323">
        <v>13</v>
      </c>
      <c r="Q3323">
        <v>1.3</v>
      </c>
      <c r="R3323" t="s">
        <v>143</v>
      </c>
      <c r="S3323" t="s">
        <v>86</v>
      </c>
    </row>
    <row r="3324" spans="1:19" x14ac:dyDescent="0.35">
      <c r="A3324" t="s">
        <v>7351</v>
      </c>
      <c r="B3324" t="s">
        <v>94</v>
      </c>
      <c r="C3324" t="s">
        <v>4195</v>
      </c>
      <c r="D3324" t="s">
        <v>127</v>
      </c>
      <c r="E3324" t="s">
        <v>147</v>
      </c>
      <c r="F3324" t="s">
        <v>74</v>
      </c>
      <c r="G3324" t="s">
        <v>148</v>
      </c>
      <c r="H3324">
        <v>748.95</v>
      </c>
      <c r="I3324">
        <v>4</v>
      </c>
      <c r="J3324">
        <v>0.1</v>
      </c>
      <c r="K3324">
        <v>2696.22</v>
      </c>
      <c r="L3324" t="s">
        <v>83</v>
      </c>
      <c r="M3324" t="s">
        <v>183</v>
      </c>
      <c r="N3324" t="s">
        <v>68</v>
      </c>
      <c r="O3324" t="s">
        <v>116</v>
      </c>
      <c r="P3324">
        <v>11</v>
      </c>
      <c r="Q3324">
        <v>1.1000000000000001</v>
      </c>
      <c r="R3324" t="s">
        <v>30</v>
      </c>
      <c r="S3324" t="s">
        <v>60</v>
      </c>
    </row>
    <row r="3325" spans="1:19" x14ac:dyDescent="0.35">
      <c r="A3325" t="s">
        <v>7352</v>
      </c>
      <c r="B3325" t="s">
        <v>3426</v>
      </c>
      <c r="C3325" t="s">
        <v>2260</v>
      </c>
      <c r="D3325" t="s">
        <v>72</v>
      </c>
      <c r="E3325" t="s">
        <v>374</v>
      </c>
      <c r="F3325" t="s">
        <v>36</v>
      </c>
      <c r="G3325" t="s">
        <v>259</v>
      </c>
      <c r="H3325">
        <v>8.5</v>
      </c>
      <c r="I3325">
        <v>13</v>
      </c>
      <c r="J3325">
        <v>0.05</v>
      </c>
      <c r="K3325">
        <v>104.97</v>
      </c>
      <c r="L3325" t="s">
        <v>98</v>
      </c>
      <c r="M3325" t="s">
        <v>27</v>
      </c>
      <c r="N3325" t="s">
        <v>68</v>
      </c>
      <c r="O3325" t="s">
        <v>105</v>
      </c>
      <c r="P3325">
        <v>13</v>
      </c>
      <c r="Q3325">
        <v>4.8</v>
      </c>
      <c r="R3325" t="s">
        <v>30</v>
      </c>
      <c r="S3325" t="s">
        <v>42</v>
      </c>
    </row>
    <row r="3326" spans="1:19" x14ac:dyDescent="0.35">
      <c r="A3326" t="s">
        <v>7353</v>
      </c>
      <c r="B3326" t="s">
        <v>1232</v>
      </c>
      <c r="C3326" t="s">
        <v>7354</v>
      </c>
      <c r="D3326" t="s">
        <v>22</v>
      </c>
      <c r="E3326" t="s">
        <v>96</v>
      </c>
      <c r="F3326" t="s">
        <v>57</v>
      </c>
      <c r="G3326" t="s">
        <v>97</v>
      </c>
      <c r="H3326">
        <v>426.94</v>
      </c>
      <c r="I3326">
        <v>2</v>
      </c>
      <c r="J3326">
        <v>0</v>
      </c>
      <c r="K3326">
        <v>853.88</v>
      </c>
      <c r="L3326" t="s">
        <v>38</v>
      </c>
      <c r="M3326" t="s">
        <v>84</v>
      </c>
      <c r="N3326" t="s">
        <v>68</v>
      </c>
      <c r="O3326" t="s">
        <v>50</v>
      </c>
      <c r="P3326">
        <v>12</v>
      </c>
      <c r="Q3326">
        <v>3.9</v>
      </c>
      <c r="R3326" t="s">
        <v>143</v>
      </c>
      <c r="S3326" t="s">
        <v>86</v>
      </c>
    </row>
    <row r="3327" spans="1:19" x14ac:dyDescent="0.35">
      <c r="A3327" t="s">
        <v>7355</v>
      </c>
      <c r="B3327" t="s">
        <v>516</v>
      </c>
      <c r="C3327" t="s">
        <v>1074</v>
      </c>
      <c r="D3327" t="s">
        <v>34</v>
      </c>
      <c r="E3327" t="s">
        <v>102</v>
      </c>
      <c r="F3327" t="s">
        <v>47</v>
      </c>
      <c r="G3327" t="s">
        <v>103</v>
      </c>
      <c r="H3327">
        <v>154.88999999999999</v>
      </c>
      <c r="I3327">
        <v>11</v>
      </c>
      <c r="J3327">
        <v>0</v>
      </c>
      <c r="K3327">
        <v>1703.79</v>
      </c>
      <c r="L3327" t="s">
        <v>142</v>
      </c>
      <c r="M3327" t="s">
        <v>111</v>
      </c>
      <c r="N3327" t="s">
        <v>28</v>
      </c>
      <c r="O3327" t="s">
        <v>50</v>
      </c>
      <c r="Q3327">
        <v>4.2</v>
      </c>
      <c r="R3327" t="s">
        <v>30</v>
      </c>
      <c r="S3327" t="s">
        <v>60</v>
      </c>
    </row>
    <row r="3328" spans="1:19" x14ac:dyDescent="0.35">
      <c r="A3328" t="s">
        <v>7356</v>
      </c>
      <c r="B3328" t="s">
        <v>62</v>
      </c>
      <c r="C3328" t="s">
        <v>7357</v>
      </c>
      <c r="D3328" t="s">
        <v>127</v>
      </c>
      <c r="E3328" t="s">
        <v>46</v>
      </c>
      <c r="F3328" t="s">
        <v>47</v>
      </c>
      <c r="G3328" t="s">
        <v>48</v>
      </c>
      <c r="H3328">
        <v>653.99</v>
      </c>
      <c r="I3328">
        <v>11</v>
      </c>
      <c r="J3328">
        <v>0.2</v>
      </c>
      <c r="K3328">
        <v>5755.11</v>
      </c>
      <c r="L3328" t="s">
        <v>26</v>
      </c>
      <c r="M3328" t="s">
        <v>39</v>
      </c>
      <c r="N3328" t="s">
        <v>59</v>
      </c>
      <c r="O3328" t="s">
        <v>29</v>
      </c>
      <c r="P3328">
        <v>5</v>
      </c>
      <c r="Q3328">
        <v>4.9000000000000004</v>
      </c>
      <c r="R3328" t="s">
        <v>51</v>
      </c>
      <c r="S3328" t="s">
        <v>52</v>
      </c>
    </row>
    <row r="3329" spans="1:19" x14ac:dyDescent="0.35">
      <c r="A3329" t="s">
        <v>7358</v>
      </c>
      <c r="B3329" t="s">
        <v>1079</v>
      </c>
      <c r="C3329" t="s">
        <v>360</v>
      </c>
      <c r="D3329" t="s">
        <v>22</v>
      </c>
      <c r="E3329" t="s">
        <v>176</v>
      </c>
      <c r="F3329" t="s">
        <v>47</v>
      </c>
      <c r="G3329" t="s">
        <v>177</v>
      </c>
      <c r="H3329">
        <v>239.46</v>
      </c>
      <c r="I3329">
        <v>11</v>
      </c>
      <c r="J3329">
        <v>0.25</v>
      </c>
      <c r="K3329">
        <v>1975.55</v>
      </c>
      <c r="L3329" t="s">
        <v>104</v>
      </c>
      <c r="M3329" t="s">
        <v>90</v>
      </c>
      <c r="N3329" t="s">
        <v>68</v>
      </c>
      <c r="O3329" t="s">
        <v>50</v>
      </c>
      <c r="P3329">
        <v>1</v>
      </c>
      <c r="Q3329">
        <v>4.7</v>
      </c>
      <c r="R3329" t="s">
        <v>30</v>
      </c>
      <c r="S3329" t="s">
        <v>52</v>
      </c>
    </row>
    <row r="3330" spans="1:19" x14ac:dyDescent="0.35">
      <c r="A3330" t="s">
        <v>7359</v>
      </c>
      <c r="B3330" t="s">
        <v>2818</v>
      </c>
      <c r="C3330" t="s">
        <v>7360</v>
      </c>
      <c r="D3330" t="s">
        <v>64</v>
      </c>
      <c r="E3330" t="s">
        <v>23</v>
      </c>
      <c r="F3330" t="s">
        <v>24</v>
      </c>
      <c r="G3330" t="s">
        <v>25</v>
      </c>
      <c r="H3330">
        <v>9.48</v>
      </c>
      <c r="I3330">
        <v>1</v>
      </c>
      <c r="J3330">
        <v>0.1</v>
      </c>
      <c r="K3330">
        <v>8.5299999999999994</v>
      </c>
      <c r="L3330" t="s">
        <v>76</v>
      </c>
      <c r="M3330" t="s">
        <v>90</v>
      </c>
      <c r="N3330" t="s">
        <v>85</v>
      </c>
      <c r="O3330" t="s">
        <v>92</v>
      </c>
      <c r="P3330">
        <v>3</v>
      </c>
      <c r="Q3330">
        <v>3.9</v>
      </c>
      <c r="R3330" t="s">
        <v>30</v>
      </c>
      <c r="S3330" t="s">
        <v>60</v>
      </c>
    </row>
    <row r="3331" spans="1:19" x14ac:dyDescent="0.35">
      <c r="A3331" t="s">
        <v>7361</v>
      </c>
      <c r="B3331" t="s">
        <v>7116</v>
      </c>
      <c r="C3331" t="s">
        <v>6900</v>
      </c>
      <c r="D3331" t="s">
        <v>34</v>
      </c>
      <c r="E3331" t="s">
        <v>170</v>
      </c>
      <c r="F3331" t="s">
        <v>66</v>
      </c>
      <c r="G3331" t="s">
        <v>171</v>
      </c>
      <c r="H3331">
        <v>1483.5</v>
      </c>
      <c r="I3331">
        <v>12</v>
      </c>
      <c r="J3331">
        <v>0.15</v>
      </c>
      <c r="K3331">
        <v>15131.7</v>
      </c>
      <c r="L3331" t="s">
        <v>26</v>
      </c>
      <c r="M3331" t="s">
        <v>122</v>
      </c>
      <c r="N3331" t="s">
        <v>166</v>
      </c>
      <c r="O3331" t="s">
        <v>77</v>
      </c>
      <c r="P3331">
        <v>10</v>
      </c>
      <c r="Q3331">
        <v>3.8</v>
      </c>
      <c r="R3331" t="s">
        <v>202</v>
      </c>
      <c r="S3331" t="s">
        <v>60</v>
      </c>
    </row>
    <row r="3332" spans="1:19" x14ac:dyDescent="0.35">
      <c r="A3332" t="s">
        <v>7362</v>
      </c>
      <c r="B3332" t="s">
        <v>3543</v>
      </c>
      <c r="C3332" t="s">
        <v>7363</v>
      </c>
      <c r="D3332" t="s">
        <v>72</v>
      </c>
      <c r="E3332" t="s">
        <v>239</v>
      </c>
      <c r="F3332" t="s">
        <v>66</v>
      </c>
      <c r="G3332" t="s">
        <v>240</v>
      </c>
      <c r="H3332">
        <v>1996.81</v>
      </c>
      <c r="I3332">
        <v>10</v>
      </c>
      <c r="J3332">
        <v>0.25</v>
      </c>
      <c r="K3332">
        <v>14976.07</v>
      </c>
      <c r="L3332" t="s">
        <v>83</v>
      </c>
      <c r="M3332" t="s">
        <v>39</v>
      </c>
      <c r="N3332" t="s">
        <v>172</v>
      </c>
      <c r="O3332" t="s">
        <v>50</v>
      </c>
      <c r="P3332">
        <v>9</v>
      </c>
      <c r="Q3332">
        <v>2.2999999999999998</v>
      </c>
      <c r="R3332" t="s">
        <v>30</v>
      </c>
      <c r="S3332" t="s">
        <v>60</v>
      </c>
    </row>
    <row r="3333" spans="1:19" x14ac:dyDescent="0.35">
      <c r="A3333" t="s">
        <v>7364</v>
      </c>
      <c r="B3333" t="s">
        <v>3307</v>
      </c>
      <c r="C3333" t="s">
        <v>4704</v>
      </c>
      <c r="D3333" t="s">
        <v>127</v>
      </c>
      <c r="E3333" t="s">
        <v>209</v>
      </c>
      <c r="F3333" t="s">
        <v>47</v>
      </c>
      <c r="G3333" t="s">
        <v>210</v>
      </c>
      <c r="H3333">
        <v>586.64</v>
      </c>
      <c r="I3333">
        <v>9</v>
      </c>
      <c r="J3333">
        <v>0</v>
      </c>
      <c r="K3333">
        <v>5279.76</v>
      </c>
      <c r="L3333" t="s">
        <v>98</v>
      </c>
      <c r="M3333" t="s">
        <v>90</v>
      </c>
      <c r="N3333" t="s">
        <v>59</v>
      </c>
      <c r="O3333" t="s">
        <v>116</v>
      </c>
      <c r="P3333">
        <v>13</v>
      </c>
      <c r="Q3333">
        <v>1.4</v>
      </c>
      <c r="S3333" t="s">
        <v>294</v>
      </c>
    </row>
    <row r="3334" spans="1:19" x14ac:dyDescent="0.35">
      <c r="A3334" t="s">
        <v>7365</v>
      </c>
      <c r="B3334" t="s">
        <v>3956</v>
      </c>
      <c r="C3334" t="s">
        <v>7366</v>
      </c>
      <c r="D3334" t="s">
        <v>127</v>
      </c>
      <c r="E3334" t="s">
        <v>266</v>
      </c>
      <c r="F3334" t="s">
        <v>24</v>
      </c>
      <c r="G3334" t="s">
        <v>267</v>
      </c>
      <c r="H3334">
        <v>370.61</v>
      </c>
      <c r="I3334">
        <v>7</v>
      </c>
      <c r="J3334">
        <v>0.2</v>
      </c>
      <c r="K3334">
        <v>2075.42</v>
      </c>
      <c r="L3334" t="s">
        <v>49</v>
      </c>
      <c r="M3334" t="s">
        <v>84</v>
      </c>
      <c r="N3334" t="s">
        <v>91</v>
      </c>
      <c r="O3334" t="s">
        <v>77</v>
      </c>
      <c r="P3334">
        <v>7</v>
      </c>
      <c r="Q3334">
        <v>3.3</v>
      </c>
      <c r="R3334" t="s">
        <v>51</v>
      </c>
      <c r="S3334" t="s">
        <v>60</v>
      </c>
    </row>
    <row r="3335" spans="1:19" x14ac:dyDescent="0.35">
      <c r="A3335" t="s">
        <v>7367</v>
      </c>
      <c r="B3335" t="s">
        <v>7368</v>
      </c>
      <c r="C3335" t="s">
        <v>7369</v>
      </c>
      <c r="D3335" t="s">
        <v>22</v>
      </c>
      <c r="E3335" t="s">
        <v>239</v>
      </c>
      <c r="F3335" t="s">
        <v>66</v>
      </c>
      <c r="G3335" t="s">
        <v>240</v>
      </c>
      <c r="H3335">
        <v>343.43</v>
      </c>
      <c r="I3335">
        <v>4</v>
      </c>
      <c r="J3335">
        <v>0.1</v>
      </c>
      <c r="K3335">
        <v>1236.3499999999999</v>
      </c>
      <c r="L3335" t="s">
        <v>104</v>
      </c>
      <c r="M3335" t="s">
        <v>27</v>
      </c>
      <c r="N3335" t="s">
        <v>91</v>
      </c>
      <c r="O3335" t="s">
        <v>77</v>
      </c>
      <c r="P3335">
        <v>12</v>
      </c>
      <c r="Q3335">
        <v>3.3</v>
      </c>
      <c r="R3335" t="s">
        <v>30</v>
      </c>
      <c r="S3335" t="s">
        <v>60</v>
      </c>
    </row>
    <row r="3336" spans="1:19" x14ac:dyDescent="0.35">
      <c r="A3336" t="s">
        <v>7370</v>
      </c>
      <c r="B3336" t="s">
        <v>6771</v>
      </c>
      <c r="C3336" t="s">
        <v>7371</v>
      </c>
      <c r="D3336" t="s">
        <v>34</v>
      </c>
      <c r="E3336" t="s">
        <v>73</v>
      </c>
      <c r="F3336" t="s">
        <v>74</v>
      </c>
      <c r="G3336" t="s">
        <v>75</v>
      </c>
      <c r="H3336">
        <v>238.86</v>
      </c>
      <c r="I3336">
        <v>12</v>
      </c>
      <c r="J3336">
        <v>0.1</v>
      </c>
      <c r="K3336">
        <v>2579.69</v>
      </c>
      <c r="L3336" t="s">
        <v>76</v>
      </c>
      <c r="M3336" t="s">
        <v>39</v>
      </c>
      <c r="N3336" t="s">
        <v>28</v>
      </c>
      <c r="O3336" t="s">
        <v>41</v>
      </c>
      <c r="P3336">
        <v>-3</v>
      </c>
      <c r="Q3336">
        <v>4.8</v>
      </c>
      <c r="R3336" t="s">
        <v>30</v>
      </c>
      <c r="S3336" t="s">
        <v>60</v>
      </c>
    </row>
    <row r="3337" spans="1:19" x14ac:dyDescent="0.35">
      <c r="A3337" t="s">
        <v>7372</v>
      </c>
      <c r="B3337" t="s">
        <v>3985</v>
      </c>
      <c r="C3337" t="s">
        <v>7373</v>
      </c>
      <c r="D3337" t="s">
        <v>127</v>
      </c>
      <c r="E3337" t="s">
        <v>223</v>
      </c>
      <c r="F3337" t="s">
        <v>66</v>
      </c>
      <c r="G3337" t="s">
        <v>171</v>
      </c>
      <c r="H3337">
        <v>1134.54</v>
      </c>
      <c r="I3337">
        <v>6</v>
      </c>
      <c r="J3337">
        <v>0</v>
      </c>
      <c r="K3337">
        <v>6807.24</v>
      </c>
      <c r="L3337" t="s">
        <v>165</v>
      </c>
      <c r="M3337" t="s">
        <v>122</v>
      </c>
      <c r="N3337" t="s">
        <v>40</v>
      </c>
      <c r="O3337" t="s">
        <v>77</v>
      </c>
      <c r="P3337">
        <v>8</v>
      </c>
      <c r="Q3337">
        <v>2.8</v>
      </c>
      <c r="R3337" t="s">
        <v>30</v>
      </c>
      <c r="S3337" t="s">
        <v>86</v>
      </c>
    </row>
    <row r="3338" spans="1:19" x14ac:dyDescent="0.35">
      <c r="A3338" t="s">
        <v>7374</v>
      </c>
      <c r="B3338" t="s">
        <v>1962</v>
      </c>
      <c r="C3338" t="s">
        <v>7375</v>
      </c>
      <c r="D3338" t="s">
        <v>127</v>
      </c>
      <c r="E3338" t="s">
        <v>231</v>
      </c>
      <c r="F3338" t="s">
        <v>57</v>
      </c>
      <c r="G3338" t="s">
        <v>232</v>
      </c>
      <c r="H3338">
        <v>617.79</v>
      </c>
      <c r="I3338">
        <v>14</v>
      </c>
      <c r="J3338">
        <v>0.15</v>
      </c>
      <c r="K3338">
        <v>7351.7</v>
      </c>
      <c r="L3338" t="s">
        <v>142</v>
      </c>
      <c r="M3338" t="s">
        <v>122</v>
      </c>
      <c r="N3338" t="s">
        <v>59</v>
      </c>
      <c r="O3338" t="s">
        <v>105</v>
      </c>
      <c r="P3338">
        <v>8</v>
      </c>
      <c r="Q3338">
        <v>3.8</v>
      </c>
      <c r="R3338" t="s">
        <v>30</v>
      </c>
      <c r="S3338" t="s">
        <v>42</v>
      </c>
    </row>
    <row r="3339" spans="1:19" x14ac:dyDescent="0.35">
      <c r="A3339" t="s">
        <v>7376</v>
      </c>
      <c r="B3339" t="s">
        <v>980</v>
      </c>
      <c r="C3339" t="s">
        <v>7377</v>
      </c>
      <c r="D3339" t="s">
        <v>72</v>
      </c>
      <c r="E3339" t="s">
        <v>73</v>
      </c>
      <c r="F3339" t="s">
        <v>74</v>
      </c>
      <c r="G3339" t="s">
        <v>75</v>
      </c>
      <c r="H3339">
        <v>266.70999999999998</v>
      </c>
      <c r="I3339">
        <v>2</v>
      </c>
      <c r="J3339">
        <v>0.2</v>
      </c>
      <c r="K3339">
        <v>426.74</v>
      </c>
      <c r="L3339" t="s">
        <v>76</v>
      </c>
      <c r="M3339" t="s">
        <v>27</v>
      </c>
      <c r="N3339" t="s">
        <v>28</v>
      </c>
      <c r="O3339" t="s">
        <v>92</v>
      </c>
      <c r="P3339">
        <v>6</v>
      </c>
      <c r="Q3339">
        <v>3.3</v>
      </c>
      <c r="R3339" t="s">
        <v>30</v>
      </c>
      <c r="S3339" t="s">
        <v>52</v>
      </c>
    </row>
    <row r="3340" spans="1:19" x14ac:dyDescent="0.35">
      <c r="A3340" t="s">
        <v>7378</v>
      </c>
      <c r="B3340" t="s">
        <v>841</v>
      </c>
      <c r="C3340" t="s">
        <v>7379</v>
      </c>
      <c r="D3340" t="s">
        <v>64</v>
      </c>
      <c r="E3340" t="s">
        <v>484</v>
      </c>
      <c r="F3340" t="s">
        <v>74</v>
      </c>
      <c r="G3340" t="s">
        <v>110</v>
      </c>
      <c r="H3340">
        <v>650.89</v>
      </c>
      <c r="I3340">
        <v>7</v>
      </c>
      <c r="J3340">
        <v>0</v>
      </c>
      <c r="K3340">
        <v>4556.2299999999996</v>
      </c>
      <c r="L3340" t="s">
        <v>165</v>
      </c>
      <c r="M3340" t="s">
        <v>111</v>
      </c>
      <c r="N3340" t="s">
        <v>166</v>
      </c>
      <c r="O3340" t="s">
        <v>77</v>
      </c>
      <c r="P3340">
        <v>4</v>
      </c>
      <c r="Q3340">
        <v>1.7</v>
      </c>
      <c r="R3340" t="s">
        <v>30</v>
      </c>
      <c r="S3340" t="s">
        <v>60</v>
      </c>
    </row>
    <row r="3341" spans="1:19" x14ac:dyDescent="0.35">
      <c r="A3341" t="s">
        <v>7380</v>
      </c>
      <c r="B3341" t="s">
        <v>419</v>
      </c>
      <c r="C3341" t="s">
        <v>7381</v>
      </c>
      <c r="D3341" t="s">
        <v>22</v>
      </c>
      <c r="E3341" t="s">
        <v>170</v>
      </c>
      <c r="F3341" t="s">
        <v>66</v>
      </c>
      <c r="G3341" t="s">
        <v>171</v>
      </c>
      <c r="H3341">
        <v>522.39</v>
      </c>
      <c r="I3341">
        <v>2</v>
      </c>
      <c r="J3341">
        <v>0.1</v>
      </c>
      <c r="K3341">
        <v>940.3</v>
      </c>
      <c r="L3341" t="s">
        <v>26</v>
      </c>
      <c r="M3341" t="s">
        <v>111</v>
      </c>
      <c r="N3341" t="s">
        <v>40</v>
      </c>
      <c r="O3341" t="s">
        <v>116</v>
      </c>
      <c r="P3341">
        <v>4</v>
      </c>
      <c r="Q3341">
        <v>3.4</v>
      </c>
      <c r="R3341" t="s">
        <v>30</v>
      </c>
      <c r="S3341" t="s">
        <v>52</v>
      </c>
    </row>
    <row r="3342" spans="1:19" x14ac:dyDescent="0.35">
      <c r="A3342" t="s">
        <v>7382</v>
      </c>
      <c r="B3342" t="s">
        <v>2984</v>
      </c>
      <c r="C3342" t="s">
        <v>3911</v>
      </c>
      <c r="D3342" t="s">
        <v>127</v>
      </c>
      <c r="E3342" t="s">
        <v>533</v>
      </c>
      <c r="F3342" t="s">
        <v>74</v>
      </c>
      <c r="G3342" t="s">
        <v>534</v>
      </c>
      <c r="H3342">
        <v>2471.83</v>
      </c>
      <c r="I3342">
        <v>10</v>
      </c>
      <c r="J3342">
        <v>0</v>
      </c>
      <c r="K3342">
        <v>24718.3</v>
      </c>
      <c r="L3342" t="s">
        <v>83</v>
      </c>
      <c r="M3342" t="s">
        <v>122</v>
      </c>
      <c r="N3342" t="s">
        <v>40</v>
      </c>
      <c r="O3342" t="s">
        <v>77</v>
      </c>
      <c r="P3342">
        <v>4</v>
      </c>
      <c r="Q3342">
        <v>3.2</v>
      </c>
      <c r="R3342" t="s">
        <v>30</v>
      </c>
      <c r="S3342" t="s">
        <v>86</v>
      </c>
    </row>
    <row r="3343" spans="1:19" x14ac:dyDescent="0.35">
      <c r="A3343" t="s">
        <v>7383</v>
      </c>
      <c r="B3343" t="s">
        <v>608</v>
      </c>
      <c r="C3343" t="s">
        <v>5794</v>
      </c>
      <c r="D3343" t="s">
        <v>157</v>
      </c>
      <c r="E3343" t="s">
        <v>147</v>
      </c>
      <c r="F3343" t="s">
        <v>74</v>
      </c>
      <c r="G3343" t="s">
        <v>148</v>
      </c>
      <c r="H3343">
        <v>750.62</v>
      </c>
      <c r="I3343">
        <v>8</v>
      </c>
      <c r="J3343">
        <v>0.25</v>
      </c>
      <c r="K3343">
        <v>4503.72</v>
      </c>
      <c r="L3343" t="s">
        <v>302</v>
      </c>
      <c r="M3343" t="s">
        <v>84</v>
      </c>
      <c r="N3343" t="s">
        <v>166</v>
      </c>
      <c r="O3343" t="s">
        <v>116</v>
      </c>
      <c r="P3343">
        <v>6</v>
      </c>
      <c r="Q3343">
        <v>3</v>
      </c>
      <c r="R3343" t="s">
        <v>143</v>
      </c>
      <c r="S3343" t="s">
        <v>86</v>
      </c>
    </row>
    <row r="3344" spans="1:19" x14ac:dyDescent="0.35">
      <c r="A3344" t="s">
        <v>7384</v>
      </c>
      <c r="B3344" t="s">
        <v>1097</v>
      </c>
      <c r="C3344" t="s">
        <v>953</v>
      </c>
      <c r="D3344" t="s">
        <v>72</v>
      </c>
      <c r="E3344" t="s">
        <v>484</v>
      </c>
      <c r="F3344" t="s">
        <v>74</v>
      </c>
      <c r="G3344" t="s">
        <v>110</v>
      </c>
      <c r="H3344">
        <v>1168.73</v>
      </c>
      <c r="I3344">
        <v>8</v>
      </c>
      <c r="J3344">
        <v>0.1</v>
      </c>
      <c r="K3344">
        <v>8414.86</v>
      </c>
      <c r="L3344" t="s">
        <v>38</v>
      </c>
      <c r="M3344" t="s">
        <v>90</v>
      </c>
      <c r="N3344" t="s">
        <v>172</v>
      </c>
      <c r="O3344" t="s">
        <v>50</v>
      </c>
      <c r="P3344">
        <v>1</v>
      </c>
      <c r="Q3344">
        <v>3.1</v>
      </c>
      <c r="S3344" t="s">
        <v>86</v>
      </c>
    </row>
    <row r="3345" spans="1:19" x14ac:dyDescent="0.35">
      <c r="A3345" t="s">
        <v>7385</v>
      </c>
      <c r="B3345" t="s">
        <v>2737</v>
      </c>
      <c r="C3345" t="s">
        <v>5788</v>
      </c>
      <c r="D3345" t="s">
        <v>157</v>
      </c>
      <c r="E3345" t="s">
        <v>293</v>
      </c>
      <c r="F3345" t="s">
        <v>74</v>
      </c>
      <c r="G3345" t="s">
        <v>110</v>
      </c>
      <c r="H3345">
        <v>263.02999999999997</v>
      </c>
      <c r="I3345">
        <v>1</v>
      </c>
      <c r="J3345">
        <v>0.2</v>
      </c>
      <c r="K3345">
        <v>210.42</v>
      </c>
      <c r="L3345" t="s">
        <v>83</v>
      </c>
      <c r="M3345" t="s">
        <v>134</v>
      </c>
      <c r="N3345" t="s">
        <v>59</v>
      </c>
      <c r="O3345" t="s">
        <v>123</v>
      </c>
      <c r="P3345">
        <v>12</v>
      </c>
      <c r="Q3345">
        <v>1.7</v>
      </c>
      <c r="R3345" t="s">
        <v>30</v>
      </c>
      <c r="S3345" t="s">
        <v>60</v>
      </c>
    </row>
    <row r="3346" spans="1:19" x14ac:dyDescent="0.35">
      <c r="A3346" t="s">
        <v>7386</v>
      </c>
      <c r="B3346" t="s">
        <v>6393</v>
      </c>
      <c r="C3346" t="s">
        <v>7387</v>
      </c>
      <c r="D3346" t="s">
        <v>127</v>
      </c>
      <c r="E3346" t="s">
        <v>138</v>
      </c>
      <c r="F3346" t="s">
        <v>24</v>
      </c>
      <c r="G3346" t="s">
        <v>133</v>
      </c>
      <c r="H3346">
        <v>102.69</v>
      </c>
      <c r="I3346">
        <v>13</v>
      </c>
      <c r="J3346">
        <v>0.05</v>
      </c>
      <c r="K3346">
        <v>1268.22</v>
      </c>
      <c r="L3346" t="s">
        <v>76</v>
      </c>
      <c r="M3346" t="s">
        <v>27</v>
      </c>
      <c r="N3346" t="s">
        <v>40</v>
      </c>
      <c r="O3346" t="s">
        <v>50</v>
      </c>
      <c r="P3346">
        <v>2</v>
      </c>
      <c r="Q3346">
        <v>2.9</v>
      </c>
      <c r="R3346" t="s">
        <v>143</v>
      </c>
      <c r="S3346" t="s">
        <v>60</v>
      </c>
    </row>
    <row r="3347" spans="1:19" x14ac:dyDescent="0.35">
      <c r="A3347" t="s">
        <v>7388</v>
      </c>
      <c r="B3347" t="s">
        <v>1094</v>
      </c>
      <c r="C3347" t="s">
        <v>7389</v>
      </c>
      <c r="D3347" t="s">
        <v>34</v>
      </c>
      <c r="E3347" t="s">
        <v>344</v>
      </c>
      <c r="F3347" t="s">
        <v>24</v>
      </c>
      <c r="G3347" t="s">
        <v>345</v>
      </c>
      <c r="H3347">
        <v>29.38</v>
      </c>
      <c r="I3347">
        <v>8</v>
      </c>
      <c r="J3347">
        <v>0</v>
      </c>
      <c r="K3347">
        <v>235.04</v>
      </c>
      <c r="L3347" t="s">
        <v>76</v>
      </c>
      <c r="M3347" t="s">
        <v>122</v>
      </c>
      <c r="N3347" t="s">
        <v>91</v>
      </c>
      <c r="O3347" t="s">
        <v>41</v>
      </c>
      <c r="P3347">
        <v>6</v>
      </c>
      <c r="Q3347">
        <v>3.4</v>
      </c>
      <c r="R3347" t="s">
        <v>30</v>
      </c>
      <c r="S3347" t="s">
        <v>60</v>
      </c>
    </row>
    <row r="3348" spans="1:19" x14ac:dyDescent="0.35">
      <c r="A3348" t="s">
        <v>7390</v>
      </c>
      <c r="B3348" t="s">
        <v>1362</v>
      </c>
      <c r="C3348" t="s">
        <v>3619</v>
      </c>
      <c r="D3348" t="s">
        <v>127</v>
      </c>
      <c r="E3348" t="s">
        <v>656</v>
      </c>
      <c r="F3348" t="s">
        <v>47</v>
      </c>
      <c r="G3348" t="s">
        <v>657</v>
      </c>
      <c r="H3348">
        <v>211.91</v>
      </c>
      <c r="I3348">
        <v>2</v>
      </c>
      <c r="J3348">
        <v>0</v>
      </c>
      <c r="K3348">
        <v>423.82</v>
      </c>
      <c r="L3348" t="s">
        <v>165</v>
      </c>
      <c r="M3348" t="s">
        <v>134</v>
      </c>
      <c r="N3348" t="s">
        <v>28</v>
      </c>
      <c r="O3348" t="s">
        <v>123</v>
      </c>
      <c r="P3348">
        <v>11</v>
      </c>
      <c r="Q3348">
        <v>3</v>
      </c>
      <c r="R3348" t="s">
        <v>30</v>
      </c>
    </row>
    <row r="3349" spans="1:19" x14ac:dyDescent="0.35">
      <c r="A3349" t="s">
        <v>7391</v>
      </c>
      <c r="B3349" t="s">
        <v>647</v>
      </c>
      <c r="C3349" t="s">
        <v>7392</v>
      </c>
      <c r="D3349" t="s">
        <v>157</v>
      </c>
      <c r="E3349" t="s">
        <v>223</v>
      </c>
      <c r="F3349" t="s">
        <v>66</v>
      </c>
      <c r="G3349" t="s">
        <v>171</v>
      </c>
      <c r="H3349">
        <v>1767.08</v>
      </c>
      <c r="I3349">
        <v>6</v>
      </c>
      <c r="J3349">
        <v>0</v>
      </c>
      <c r="K3349">
        <v>10602.48</v>
      </c>
      <c r="L3349" t="s">
        <v>38</v>
      </c>
      <c r="M3349" t="s">
        <v>122</v>
      </c>
      <c r="N3349" t="s">
        <v>28</v>
      </c>
      <c r="O3349" t="s">
        <v>116</v>
      </c>
      <c r="P3349">
        <v>1</v>
      </c>
      <c r="Q3349">
        <v>3</v>
      </c>
      <c r="R3349" t="s">
        <v>202</v>
      </c>
      <c r="S3349" t="s">
        <v>52</v>
      </c>
    </row>
    <row r="3350" spans="1:19" x14ac:dyDescent="0.35">
      <c r="A3350" t="s">
        <v>7393</v>
      </c>
      <c r="B3350" t="s">
        <v>7259</v>
      </c>
      <c r="C3350" t="s">
        <v>7394</v>
      </c>
      <c r="D3350" t="s">
        <v>22</v>
      </c>
      <c r="E3350" t="s">
        <v>399</v>
      </c>
      <c r="F3350" t="s">
        <v>24</v>
      </c>
      <c r="G3350" t="s">
        <v>182</v>
      </c>
      <c r="H3350">
        <v>177.49</v>
      </c>
      <c r="I3350">
        <v>13</v>
      </c>
      <c r="J3350">
        <v>0</v>
      </c>
      <c r="K3350">
        <v>2307.37</v>
      </c>
      <c r="L3350" t="s">
        <v>165</v>
      </c>
      <c r="M3350" t="s">
        <v>27</v>
      </c>
      <c r="N3350" t="s">
        <v>68</v>
      </c>
      <c r="O3350" t="s">
        <v>50</v>
      </c>
      <c r="P3350">
        <v>9</v>
      </c>
      <c r="Q3350">
        <v>1.3</v>
      </c>
      <c r="R3350" t="s">
        <v>30</v>
      </c>
      <c r="S3350" t="s">
        <v>86</v>
      </c>
    </row>
    <row r="3351" spans="1:19" x14ac:dyDescent="0.35">
      <c r="A3351" t="s">
        <v>7395</v>
      </c>
      <c r="B3351" t="s">
        <v>3803</v>
      </c>
      <c r="C3351" t="s">
        <v>2886</v>
      </c>
      <c r="D3351" t="s">
        <v>157</v>
      </c>
      <c r="E3351" t="s">
        <v>65</v>
      </c>
      <c r="F3351" t="s">
        <v>66</v>
      </c>
      <c r="G3351" t="s">
        <v>67</v>
      </c>
      <c r="H3351">
        <v>1629.49</v>
      </c>
      <c r="I3351">
        <v>1</v>
      </c>
      <c r="J3351">
        <v>0.1</v>
      </c>
      <c r="K3351">
        <v>1466.54</v>
      </c>
      <c r="L3351" t="s">
        <v>142</v>
      </c>
      <c r="M3351" t="s">
        <v>134</v>
      </c>
      <c r="N3351" t="s">
        <v>68</v>
      </c>
      <c r="O3351" t="s">
        <v>105</v>
      </c>
      <c r="P3351">
        <v>12</v>
      </c>
      <c r="Q3351">
        <v>1.8</v>
      </c>
      <c r="R3351" t="s">
        <v>30</v>
      </c>
      <c r="S3351" t="s">
        <v>294</v>
      </c>
    </row>
    <row r="3352" spans="1:19" x14ac:dyDescent="0.35">
      <c r="A3352" t="s">
        <v>7396</v>
      </c>
      <c r="B3352" t="s">
        <v>1947</v>
      </c>
      <c r="C3352" t="s">
        <v>7397</v>
      </c>
      <c r="D3352" t="s">
        <v>157</v>
      </c>
      <c r="E3352" t="s">
        <v>209</v>
      </c>
      <c r="F3352" t="s">
        <v>47</v>
      </c>
      <c r="G3352" t="s">
        <v>210</v>
      </c>
      <c r="H3352">
        <v>77.36</v>
      </c>
      <c r="I3352">
        <v>5</v>
      </c>
      <c r="J3352">
        <v>0</v>
      </c>
      <c r="K3352">
        <v>386.8</v>
      </c>
      <c r="L3352" t="s">
        <v>49</v>
      </c>
      <c r="M3352" t="s">
        <v>39</v>
      </c>
      <c r="N3352" t="s">
        <v>40</v>
      </c>
      <c r="O3352" t="s">
        <v>92</v>
      </c>
      <c r="P3352">
        <v>6</v>
      </c>
      <c r="Q3352">
        <v>2.2999999999999998</v>
      </c>
      <c r="R3352" t="s">
        <v>30</v>
      </c>
      <c r="S3352" t="s">
        <v>294</v>
      </c>
    </row>
    <row r="3353" spans="1:19" x14ac:dyDescent="0.35">
      <c r="A3353" t="s">
        <v>7398</v>
      </c>
      <c r="B3353" t="s">
        <v>1510</v>
      </c>
      <c r="C3353" t="s">
        <v>5497</v>
      </c>
      <c r="D3353" t="s">
        <v>127</v>
      </c>
      <c r="E3353" t="s">
        <v>403</v>
      </c>
      <c r="F3353" t="s">
        <v>74</v>
      </c>
      <c r="G3353" t="s">
        <v>148</v>
      </c>
      <c r="H3353">
        <v>1899.14</v>
      </c>
      <c r="I3353">
        <v>11</v>
      </c>
      <c r="J3353">
        <v>0.1</v>
      </c>
      <c r="K3353">
        <v>18801.490000000002</v>
      </c>
      <c r="L3353" t="s">
        <v>302</v>
      </c>
      <c r="M3353" t="s">
        <v>111</v>
      </c>
      <c r="N3353" t="s">
        <v>85</v>
      </c>
      <c r="O3353" t="s">
        <v>123</v>
      </c>
      <c r="P3353">
        <v>7</v>
      </c>
      <c r="Q3353">
        <v>2.7</v>
      </c>
      <c r="R3353" t="s">
        <v>30</v>
      </c>
      <c r="S3353" t="s">
        <v>60</v>
      </c>
    </row>
    <row r="3354" spans="1:19" x14ac:dyDescent="0.35">
      <c r="A3354" t="s">
        <v>7399</v>
      </c>
      <c r="B3354" t="s">
        <v>2659</v>
      </c>
      <c r="C3354" t="s">
        <v>197</v>
      </c>
      <c r="D3354" t="s">
        <v>127</v>
      </c>
      <c r="E3354" t="s">
        <v>81</v>
      </c>
      <c r="F3354" t="s">
        <v>57</v>
      </c>
      <c r="G3354" t="s">
        <v>82</v>
      </c>
      <c r="H3354">
        <v>48.55</v>
      </c>
      <c r="I3354">
        <v>7</v>
      </c>
      <c r="J3354">
        <v>0.05</v>
      </c>
      <c r="K3354">
        <v>322.86</v>
      </c>
      <c r="L3354" t="s">
        <v>38</v>
      </c>
      <c r="M3354" t="s">
        <v>111</v>
      </c>
      <c r="N3354" t="s">
        <v>28</v>
      </c>
      <c r="O3354" t="s">
        <v>116</v>
      </c>
      <c r="P3354">
        <v>12</v>
      </c>
      <c r="Q3354">
        <v>3.4</v>
      </c>
      <c r="R3354" t="s">
        <v>30</v>
      </c>
      <c r="S3354" t="s">
        <v>60</v>
      </c>
    </row>
    <row r="3355" spans="1:19" x14ac:dyDescent="0.35">
      <c r="A3355" t="s">
        <v>7400</v>
      </c>
      <c r="B3355" t="s">
        <v>878</v>
      </c>
      <c r="C3355" t="s">
        <v>2203</v>
      </c>
      <c r="D3355" t="s">
        <v>64</v>
      </c>
      <c r="E3355" t="s">
        <v>1182</v>
      </c>
      <c r="F3355" t="s">
        <v>66</v>
      </c>
      <c r="G3355" t="s">
        <v>446</v>
      </c>
      <c r="H3355">
        <v>1877.06</v>
      </c>
      <c r="I3355">
        <v>13</v>
      </c>
      <c r="J3355">
        <v>0.1</v>
      </c>
      <c r="K3355">
        <v>21961.599999999999</v>
      </c>
      <c r="L3355" t="s">
        <v>49</v>
      </c>
      <c r="M3355" t="s">
        <v>90</v>
      </c>
      <c r="N3355" t="s">
        <v>166</v>
      </c>
      <c r="O3355" t="s">
        <v>116</v>
      </c>
      <c r="P3355">
        <v>1</v>
      </c>
      <c r="Q3355">
        <v>4.5</v>
      </c>
      <c r="R3355" t="s">
        <v>30</v>
      </c>
      <c r="S3355" t="s">
        <v>42</v>
      </c>
    </row>
    <row r="3356" spans="1:19" x14ac:dyDescent="0.35">
      <c r="A3356" t="s">
        <v>7401</v>
      </c>
      <c r="B3356" t="s">
        <v>368</v>
      </c>
      <c r="C3356" t="s">
        <v>7402</v>
      </c>
      <c r="D3356" t="s">
        <v>157</v>
      </c>
      <c r="E3356" t="s">
        <v>23</v>
      </c>
      <c r="F3356" t="s">
        <v>24</v>
      </c>
      <c r="G3356" t="s">
        <v>25</v>
      </c>
      <c r="H3356">
        <v>367.54</v>
      </c>
      <c r="I3356">
        <v>10</v>
      </c>
      <c r="J3356">
        <v>0.15</v>
      </c>
      <c r="K3356">
        <v>3124.09</v>
      </c>
      <c r="L3356" t="s">
        <v>83</v>
      </c>
      <c r="M3356" t="s">
        <v>27</v>
      </c>
      <c r="N3356" t="s">
        <v>59</v>
      </c>
      <c r="O3356" t="s">
        <v>50</v>
      </c>
      <c r="P3356">
        <v>8</v>
      </c>
      <c r="Q3356">
        <v>1.6</v>
      </c>
      <c r="R3356" t="s">
        <v>30</v>
      </c>
    </row>
    <row r="3357" spans="1:19" x14ac:dyDescent="0.35">
      <c r="A3357" t="s">
        <v>7403</v>
      </c>
      <c r="B3357" t="s">
        <v>2229</v>
      </c>
      <c r="C3357" t="s">
        <v>6321</v>
      </c>
      <c r="D3357" t="s">
        <v>64</v>
      </c>
      <c r="E3357" t="s">
        <v>219</v>
      </c>
      <c r="F3357" t="s">
        <v>47</v>
      </c>
      <c r="G3357" t="s">
        <v>210</v>
      </c>
      <c r="H3357">
        <v>129.31</v>
      </c>
      <c r="I3357">
        <v>1</v>
      </c>
      <c r="J3357">
        <v>0.1</v>
      </c>
      <c r="K3357">
        <v>116.38</v>
      </c>
      <c r="L3357" t="s">
        <v>302</v>
      </c>
      <c r="M3357" t="s">
        <v>111</v>
      </c>
      <c r="N3357" t="s">
        <v>172</v>
      </c>
      <c r="O3357" t="s">
        <v>29</v>
      </c>
      <c r="P3357">
        <v>12</v>
      </c>
      <c r="Q3357">
        <v>1.1000000000000001</v>
      </c>
      <c r="R3357" t="s">
        <v>30</v>
      </c>
      <c r="S3357" t="s">
        <v>52</v>
      </c>
    </row>
    <row r="3358" spans="1:19" x14ac:dyDescent="0.35">
      <c r="A3358" t="s">
        <v>7404</v>
      </c>
      <c r="B3358" t="s">
        <v>3426</v>
      </c>
      <c r="C3358" t="s">
        <v>7405</v>
      </c>
      <c r="D3358" t="s">
        <v>34</v>
      </c>
      <c r="E3358" t="s">
        <v>219</v>
      </c>
      <c r="F3358" t="s">
        <v>47</v>
      </c>
      <c r="G3358" t="s">
        <v>210</v>
      </c>
      <c r="H3358">
        <v>257.98</v>
      </c>
      <c r="I3358">
        <v>2</v>
      </c>
      <c r="J3358">
        <v>0.3</v>
      </c>
      <c r="K3358">
        <v>361.17</v>
      </c>
      <c r="L3358" t="s">
        <v>142</v>
      </c>
      <c r="M3358" t="s">
        <v>122</v>
      </c>
      <c r="N3358" t="s">
        <v>68</v>
      </c>
      <c r="O3358" t="s">
        <v>123</v>
      </c>
      <c r="P3358">
        <v>12</v>
      </c>
      <c r="Q3358">
        <v>2.8</v>
      </c>
      <c r="R3358" t="s">
        <v>30</v>
      </c>
      <c r="S3358" t="s">
        <v>294</v>
      </c>
    </row>
    <row r="3359" spans="1:19" x14ac:dyDescent="0.35">
      <c r="A3359" t="s">
        <v>7406</v>
      </c>
      <c r="B3359" t="s">
        <v>4211</v>
      </c>
      <c r="C3359" t="s">
        <v>7407</v>
      </c>
      <c r="D3359" t="s">
        <v>157</v>
      </c>
      <c r="E3359" t="s">
        <v>161</v>
      </c>
      <c r="F3359" t="s">
        <v>74</v>
      </c>
      <c r="G3359" t="s">
        <v>148</v>
      </c>
      <c r="H3359">
        <v>1102.72</v>
      </c>
      <c r="I3359">
        <v>7</v>
      </c>
      <c r="J3359">
        <v>0</v>
      </c>
      <c r="K3359">
        <v>7719.04</v>
      </c>
      <c r="L3359" t="s">
        <v>76</v>
      </c>
      <c r="M3359" t="s">
        <v>27</v>
      </c>
      <c r="N3359" t="s">
        <v>68</v>
      </c>
      <c r="O3359" t="s">
        <v>116</v>
      </c>
      <c r="P3359">
        <v>12</v>
      </c>
      <c r="Q3359">
        <v>2.7</v>
      </c>
      <c r="R3359" t="s">
        <v>30</v>
      </c>
      <c r="S3359" t="s">
        <v>60</v>
      </c>
    </row>
    <row r="3360" spans="1:19" x14ac:dyDescent="0.35">
      <c r="A3360" t="s">
        <v>7408</v>
      </c>
      <c r="B3360" t="s">
        <v>2778</v>
      </c>
      <c r="C3360" t="s">
        <v>7409</v>
      </c>
      <c r="D3360" t="s">
        <v>72</v>
      </c>
      <c r="E3360" t="s">
        <v>470</v>
      </c>
      <c r="F3360" t="s">
        <v>24</v>
      </c>
      <c r="G3360" t="s">
        <v>471</v>
      </c>
      <c r="H3360">
        <v>345.02</v>
      </c>
      <c r="I3360">
        <v>6</v>
      </c>
      <c r="J3360">
        <v>0.05</v>
      </c>
      <c r="K3360">
        <v>1966.61</v>
      </c>
      <c r="L3360" t="s">
        <v>104</v>
      </c>
      <c r="M3360" t="s">
        <v>111</v>
      </c>
      <c r="N3360" t="s">
        <v>59</v>
      </c>
      <c r="O3360" t="s">
        <v>50</v>
      </c>
      <c r="P3360">
        <v>12</v>
      </c>
      <c r="Q3360">
        <v>3.2</v>
      </c>
      <c r="R3360" t="s">
        <v>112</v>
      </c>
      <c r="S3360" t="s">
        <v>60</v>
      </c>
    </row>
    <row r="3361" spans="1:19" x14ac:dyDescent="0.35">
      <c r="A3361" t="s">
        <v>7410</v>
      </c>
      <c r="B3361" t="s">
        <v>3086</v>
      </c>
      <c r="C3361" t="s">
        <v>7411</v>
      </c>
      <c r="D3361" t="s">
        <v>127</v>
      </c>
      <c r="E3361" t="s">
        <v>416</v>
      </c>
      <c r="F3361" t="s">
        <v>66</v>
      </c>
      <c r="G3361" t="s">
        <v>417</v>
      </c>
      <c r="H3361">
        <v>1934.83</v>
      </c>
      <c r="I3361">
        <v>3</v>
      </c>
      <c r="J3361">
        <v>0.05</v>
      </c>
      <c r="K3361">
        <v>5514.27</v>
      </c>
      <c r="L3361" t="s">
        <v>104</v>
      </c>
      <c r="M3361" t="s">
        <v>134</v>
      </c>
      <c r="N3361" t="s">
        <v>85</v>
      </c>
      <c r="O3361" t="s">
        <v>50</v>
      </c>
      <c r="P3361">
        <v>12</v>
      </c>
      <c r="Q3361">
        <v>4.3</v>
      </c>
      <c r="R3361" t="s">
        <v>30</v>
      </c>
      <c r="S3361" t="s">
        <v>60</v>
      </c>
    </row>
    <row r="3362" spans="1:19" x14ac:dyDescent="0.35">
      <c r="A3362" t="s">
        <v>7412</v>
      </c>
      <c r="B3362" t="s">
        <v>411</v>
      </c>
      <c r="C3362" t="s">
        <v>7413</v>
      </c>
      <c r="D3362" t="s">
        <v>157</v>
      </c>
      <c r="E3362" t="s">
        <v>649</v>
      </c>
      <c r="F3362" t="s">
        <v>57</v>
      </c>
      <c r="G3362" t="s">
        <v>153</v>
      </c>
      <c r="H3362">
        <v>88.08</v>
      </c>
      <c r="I3362">
        <v>14</v>
      </c>
      <c r="J3362">
        <v>0.05</v>
      </c>
      <c r="K3362">
        <v>1171.46</v>
      </c>
      <c r="L3362" t="s">
        <v>302</v>
      </c>
      <c r="M3362" t="s">
        <v>27</v>
      </c>
      <c r="N3362" t="s">
        <v>59</v>
      </c>
      <c r="O3362" t="s">
        <v>29</v>
      </c>
      <c r="P3362">
        <v>5</v>
      </c>
      <c r="Q3362">
        <v>4.2</v>
      </c>
      <c r="R3362" t="s">
        <v>30</v>
      </c>
      <c r="S3362" t="s">
        <v>86</v>
      </c>
    </row>
    <row r="3363" spans="1:19" x14ac:dyDescent="0.35">
      <c r="A3363" t="s">
        <v>7414</v>
      </c>
      <c r="B3363" t="s">
        <v>1458</v>
      </c>
      <c r="C3363" t="s">
        <v>7415</v>
      </c>
      <c r="D3363" t="s">
        <v>64</v>
      </c>
      <c r="E3363" t="s">
        <v>281</v>
      </c>
      <c r="F3363" t="s">
        <v>74</v>
      </c>
      <c r="G3363" t="s">
        <v>110</v>
      </c>
      <c r="H3363">
        <v>2040.19</v>
      </c>
      <c r="I3363">
        <v>10</v>
      </c>
      <c r="J3363">
        <v>0.15</v>
      </c>
      <c r="K3363">
        <v>17341.62</v>
      </c>
      <c r="L3363" t="s">
        <v>83</v>
      </c>
      <c r="M3363" t="s">
        <v>111</v>
      </c>
      <c r="N3363" t="s">
        <v>166</v>
      </c>
      <c r="O3363" t="s">
        <v>123</v>
      </c>
      <c r="P3363">
        <v>5</v>
      </c>
      <c r="Q3363">
        <v>1.4</v>
      </c>
      <c r="R3363" t="s">
        <v>30</v>
      </c>
      <c r="S3363" t="s">
        <v>52</v>
      </c>
    </row>
    <row r="3364" spans="1:19" x14ac:dyDescent="0.35">
      <c r="A3364" t="s">
        <v>7416</v>
      </c>
      <c r="B3364" t="s">
        <v>1107</v>
      </c>
      <c r="C3364" t="s">
        <v>2466</v>
      </c>
      <c r="D3364" t="s">
        <v>64</v>
      </c>
      <c r="E3364" t="s">
        <v>35</v>
      </c>
      <c r="F3364" t="s">
        <v>36</v>
      </c>
      <c r="G3364" t="s">
        <v>37</v>
      </c>
      <c r="H3364">
        <v>13.95</v>
      </c>
      <c r="I3364">
        <v>2</v>
      </c>
      <c r="J3364">
        <v>0.1</v>
      </c>
      <c r="K3364">
        <v>25.11</v>
      </c>
      <c r="L3364" t="s">
        <v>83</v>
      </c>
      <c r="M3364" t="s">
        <v>134</v>
      </c>
      <c r="N3364" t="s">
        <v>68</v>
      </c>
      <c r="O3364" t="s">
        <v>92</v>
      </c>
      <c r="P3364">
        <v>6</v>
      </c>
      <c r="Q3364">
        <v>4.7</v>
      </c>
      <c r="R3364" t="s">
        <v>30</v>
      </c>
      <c r="S3364" t="s">
        <v>52</v>
      </c>
    </row>
    <row r="3365" spans="1:19" x14ac:dyDescent="0.35">
      <c r="A3365" t="s">
        <v>7417</v>
      </c>
      <c r="B3365" t="s">
        <v>328</v>
      </c>
      <c r="C3365" t="s">
        <v>7418</v>
      </c>
      <c r="D3365" t="s">
        <v>157</v>
      </c>
      <c r="E3365" t="s">
        <v>132</v>
      </c>
      <c r="F3365" t="s">
        <v>24</v>
      </c>
      <c r="G3365" t="s">
        <v>133</v>
      </c>
      <c r="H3365">
        <v>225.22</v>
      </c>
      <c r="I3365">
        <v>10</v>
      </c>
      <c r="J3365">
        <v>0.1</v>
      </c>
      <c r="K3365">
        <v>2026.98</v>
      </c>
      <c r="L3365" t="s">
        <v>165</v>
      </c>
      <c r="M3365" t="s">
        <v>111</v>
      </c>
      <c r="N3365" t="s">
        <v>172</v>
      </c>
      <c r="O3365" t="s">
        <v>123</v>
      </c>
      <c r="P3365">
        <v>7</v>
      </c>
      <c r="Q3365">
        <v>1.4</v>
      </c>
      <c r="S3365" t="s">
        <v>60</v>
      </c>
    </row>
    <row r="3366" spans="1:19" x14ac:dyDescent="0.35">
      <c r="A3366" t="s">
        <v>7419</v>
      </c>
      <c r="B3366" t="s">
        <v>3272</v>
      </c>
      <c r="C3366" t="s">
        <v>7420</v>
      </c>
      <c r="D3366" t="s">
        <v>157</v>
      </c>
      <c r="E3366" t="s">
        <v>152</v>
      </c>
      <c r="F3366" t="s">
        <v>57</v>
      </c>
      <c r="G3366" t="s">
        <v>153</v>
      </c>
      <c r="H3366">
        <v>818.34</v>
      </c>
      <c r="I3366">
        <v>4</v>
      </c>
      <c r="J3366">
        <v>0.05</v>
      </c>
      <c r="K3366">
        <v>3109.69</v>
      </c>
      <c r="L3366" t="s">
        <v>83</v>
      </c>
      <c r="M3366" t="s">
        <v>111</v>
      </c>
      <c r="N3366" t="s">
        <v>85</v>
      </c>
      <c r="O3366" t="s">
        <v>92</v>
      </c>
      <c r="P3366">
        <v>7</v>
      </c>
      <c r="Q3366">
        <v>3.5</v>
      </c>
      <c r="R3366" t="s">
        <v>30</v>
      </c>
      <c r="S3366" t="s">
        <v>60</v>
      </c>
    </row>
    <row r="3367" spans="1:19" x14ac:dyDescent="0.35">
      <c r="A3367" t="s">
        <v>7421</v>
      </c>
      <c r="B3367" t="s">
        <v>7296</v>
      </c>
      <c r="C3367" t="s">
        <v>7422</v>
      </c>
      <c r="D3367" t="s">
        <v>127</v>
      </c>
      <c r="E3367" t="s">
        <v>223</v>
      </c>
      <c r="F3367" t="s">
        <v>66</v>
      </c>
      <c r="G3367" t="s">
        <v>171</v>
      </c>
      <c r="H3367">
        <v>611.14</v>
      </c>
      <c r="I3367">
        <v>3</v>
      </c>
      <c r="J3367">
        <v>0.3</v>
      </c>
      <c r="K3367">
        <v>1283.3900000000001</v>
      </c>
      <c r="L3367" t="s">
        <v>302</v>
      </c>
      <c r="M3367" t="s">
        <v>122</v>
      </c>
      <c r="N3367" t="s">
        <v>40</v>
      </c>
      <c r="O3367" t="s">
        <v>29</v>
      </c>
      <c r="P3367">
        <v>5</v>
      </c>
      <c r="Q3367">
        <v>3.7</v>
      </c>
      <c r="R3367" t="s">
        <v>30</v>
      </c>
      <c r="S3367" t="s">
        <v>42</v>
      </c>
    </row>
    <row r="3368" spans="1:19" x14ac:dyDescent="0.35">
      <c r="A3368" t="s">
        <v>7423</v>
      </c>
      <c r="B3368" t="s">
        <v>986</v>
      </c>
      <c r="C3368" t="s">
        <v>978</v>
      </c>
      <c r="D3368" t="s">
        <v>64</v>
      </c>
      <c r="E3368" t="s">
        <v>313</v>
      </c>
      <c r="F3368" t="s">
        <v>47</v>
      </c>
      <c r="G3368" t="s">
        <v>48</v>
      </c>
      <c r="H3368">
        <v>277.37</v>
      </c>
      <c r="I3368">
        <v>7</v>
      </c>
      <c r="J3368">
        <v>0.25</v>
      </c>
      <c r="K3368">
        <v>1456.19</v>
      </c>
      <c r="L3368" t="s">
        <v>38</v>
      </c>
      <c r="M3368" t="s">
        <v>27</v>
      </c>
      <c r="N3368" t="s">
        <v>91</v>
      </c>
      <c r="O3368" t="s">
        <v>50</v>
      </c>
      <c r="P3368">
        <v>1</v>
      </c>
      <c r="Q3368">
        <v>3.7</v>
      </c>
      <c r="R3368" t="s">
        <v>112</v>
      </c>
      <c r="S3368" t="s">
        <v>60</v>
      </c>
    </row>
    <row r="3369" spans="1:19" x14ac:dyDescent="0.35">
      <c r="A3369" t="s">
        <v>7424</v>
      </c>
      <c r="B3369" t="s">
        <v>3307</v>
      </c>
      <c r="C3369" t="s">
        <v>7425</v>
      </c>
      <c r="D3369" t="s">
        <v>22</v>
      </c>
      <c r="E3369" t="s">
        <v>374</v>
      </c>
      <c r="F3369" t="s">
        <v>36</v>
      </c>
      <c r="G3369" t="s">
        <v>259</v>
      </c>
      <c r="H3369">
        <v>39.33</v>
      </c>
      <c r="I3369">
        <v>8</v>
      </c>
      <c r="J3369">
        <v>0.05</v>
      </c>
      <c r="K3369">
        <v>298.91000000000003</v>
      </c>
      <c r="L3369" t="s">
        <v>98</v>
      </c>
      <c r="M3369" t="s">
        <v>84</v>
      </c>
      <c r="N3369" t="s">
        <v>40</v>
      </c>
      <c r="O3369" t="s">
        <v>50</v>
      </c>
      <c r="P3369">
        <v>11</v>
      </c>
      <c r="Q3369">
        <v>2.1</v>
      </c>
      <c r="R3369" t="s">
        <v>112</v>
      </c>
      <c r="S3369" t="s">
        <v>86</v>
      </c>
    </row>
    <row r="3370" spans="1:19" x14ac:dyDescent="0.35">
      <c r="A3370" t="s">
        <v>7426</v>
      </c>
      <c r="B3370" t="s">
        <v>1458</v>
      </c>
      <c r="C3370" t="s">
        <v>1771</v>
      </c>
      <c r="D3370" t="s">
        <v>22</v>
      </c>
      <c r="E3370" t="s">
        <v>198</v>
      </c>
      <c r="F3370" t="s">
        <v>74</v>
      </c>
      <c r="G3370" t="s">
        <v>110</v>
      </c>
      <c r="H3370">
        <v>2002.75</v>
      </c>
      <c r="I3370">
        <v>2</v>
      </c>
      <c r="J3370">
        <v>0</v>
      </c>
      <c r="K3370">
        <v>4005.5</v>
      </c>
      <c r="L3370" t="s">
        <v>302</v>
      </c>
      <c r="M3370" t="s">
        <v>84</v>
      </c>
      <c r="N3370" t="s">
        <v>68</v>
      </c>
      <c r="O3370" t="s">
        <v>29</v>
      </c>
      <c r="P3370">
        <v>9</v>
      </c>
      <c r="Q3370">
        <v>2.2999999999999998</v>
      </c>
      <c r="R3370" t="s">
        <v>30</v>
      </c>
      <c r="S3370" t="s">
        <v>86</v>
      </c>
    </row>
    <row r="3371" spans="1:19" x14ac:dyDescent="0.35">
      <c r="A3371" t="s">
        <v>7427</v>
      </c>
      <c r="B3371" t="s">
        <v>4951</v>
      </c>
      <c r="C3371" t="s">
        <v>7428</v>
      </c>
      <c r="D3371" t="s">
        <v>64</v>
      </c>
      <c r="E3371" t="s">
        <v>351</v>
      </c>
      <c r="F3371" t="s">
        <v>57</v>
      </c>
      <c r="G3371" t="s">
        <v>289</v>
      </c>
      <c r="H3371">
        <v>555.03</v>
      </c>
      <c r="I3371">
        <v>10</v>
      </c>
      <c r="J3371">
        <v>0.2</v>
      </c>
      <c r="K3371">
        <v>4440.24</v>
      </c>
      <c r="L3371" t="s">
        <v>104</v>
      </c>
      <c r="M3371" t="s">
        <v>39</v>
      </c>
      <c r="N3371" t="s">
        <v>91</v>
      </c>
      <c r="O3371" t="s">
        <v>123</v>
      </c>
      <c r="P3371">
        <v>6</v>
      </c>
      <c r="Q3371">
        <v>3.2</v>
      </c>
      <c r="R3371" t="s">
        <v>30</v>
      </c>
      <c r="S3371" t="s">
        <v>86</v>
      </c>
    </row>
    <row r="3372" spans="1:19" x14ac:dyDescent="0.35">
      <c r="A3372" t="s">
        <v>7429</v>
      </c>
      <c r="B3372" t="s">
        <v>2556</v>
      </c>
      <c r="C3372" t="s">
        <v>6292</v>
      </c>
      <c r="D3372" t="s">
        <v>34</v>
      </c>
      <c r="E3372" t="s">
        <v>301</v>
      </c>
      <c r="F3372" t="s">
        <v>57</v>
      </c>
      <c r="G3372" t="s">
        <v>97</v>
      </c>
      <c r="H3372">
        <v>679.4</v>
      </c>
      <c r="I3372">
        <v>7</v>
      </c>
      <c r="J3372">
        <v>0.3</v>
      </c>
      <c r="K3372">
        <v>3329.06</v>
      </c>
      <c r="L3372" t="s">
        <v>76</v>
      </c>
      <c r="M3372" t="s">
        <v>27</v>
      </c>
      <c r="N3372" t="s">
        <v>68</v>
      </c>
      <c r="O3372" t="s">
        <v>116</v>
      </c>
      <c r="P3372">
        <v>13</v>
      </c>
      <c r="Q3372">
        <v>1.8</v>
      </c>
      <c r="R3372" t="s">
        <v>30</v>
      </c>
    </row>
    <row r="3373" spans="1:19" x14ac:dyDescent="0.35">
      <c r="A3373" t="s">
        <v>7430</v>
      </c>
      <c r="B3373" t="s">
        <v>1998</v>
      </c>
      <c r="C3373" t="s">
        <v>7431</v>
      </c>
      <c r="D3373" t="s">
        <v>157</v>
      </c>
      <c r="E3373" t="s">
        <v>301</v>
      </c>
      <c r="F3373" t="s">
        <v>57</v>
      </c>
      <c r="G3373" t="s">
        <v>97</v>
      </c>
      <c r="H3373">
        <v>104.97</v>
      </c>
      <c r="I3373">
        <v>8</v>
      </c>
      <c r="J3373">
        <v>0</v>
      </c>
      <c r="K3373">
        <v>839.76</v>
      </c>
      <c r="L3373" t="s">
        <v>165</v>
      </c>
      <c r="M3373" t="s">
        <v>90</v>
      </c>
      <c r="N3373" t="s">
        <v>166</v>
      </c>
      <c r="O3373" t="s">
        <v>105</v>
      </c>
      <c r="P3373">
        <v>9</v>
      </c>
      <c r="Q3373">
        <v>1.1000000000000001</v>
      </c>
      <c r="R3373" t="s">
        <v>30</v>
      </c>
      <c r="S3373" t="s">
        <v>60</v>
      </c>
    </row>
    <row r="3374" spans="1:19" x14ac:dyDescent="0.35">
      <c r="A3374" t="s">
        <v>7432</v>
      </c>
      <c r="B3374" t="s">
        <v>1625</v>
      </c>
      <c r="C3374" t="s">
        <v>6802</v>
      </c>
      <c r="D3374" t="s">
        <v>64</v>
      </c>
      <c r="E3374" t="s">
        <v>258</v>
      </c>
      <c r="F3374" t="s">
        <v>36</v>
      </c>
      <c r="G3374" t="s">
        <v>259</v>
      </c>
      <c r="H3374">
        <v>33.450000000000003</v>
      </c>
      <c r="I3374">
        <v>6</v>
      </c>
      <c r="J3374">
        <v>0.05</v>
      </c>
      <c r="K3374">
        <v>190.67</v>
      </c>
      <c r="L3374" t="s">
        <v>142</v>
      </c>
      <c r="M3374" t="s">
        <v>122</v>
      </c>
      <c r="N3374" t="s">
        <v>28</v>
      </c>
      <c r="O3374" t="s">
        <v>123</v>
      </c>
      <c r="P3374">
        <v>11</v>
      </c>
      <c r="Q3374">
        <v>3.2</v>
      </c>
      <c r="R3374" t="s">
        <v>30</v>
      </c>
      <c r="S3374" t="s">
        <v>52</v>
      </c>
    </row>
    <row r="3375" spans="1:19" x14ac:dyDescent="0.35">
      <c r="A3375" t="s">
        <v>7433</v>
      </c>
      <c r="B3375" t="s">
        <v>878</v>
      </c>
      <c r="C3375" t="s">
        <v>7434</v>
      </c>
      <c r="D3375" t="s">
        <v>34</v>
      </c>
      <c r="E3375" t="s">
        <v>399</v>
      </c>
      <c r="F3375" t="s">
        <v>24</v>
      </c>
      <c r="G3375" t="s">
        <v>182</v>
      </c>
      <c r="H3375">
        <v>39.79</v>
      </c>
      <c r="I3375">
        <v>6</v>
      </c>
      <c r="J3375">
        <v>0.25</v>
      </c>
      <c r="K3375">
        <v>179.06</v>
      </c>
      <c r="L3375" t="s">
        <v>76</v>
      </c>
      <c r="M3375" t="s">
        <v>39</v>
      </c>
      <c r="N3375" t="s">
        <v>59</v>
      </c>
      <c r="O3375" t="s">
        <v>29</v>
      </c>
      <c r="P3375">
        <v>4</v>
      </c>
      <c r="Q3375">
        <v>2.9</v>
      </c>
      <c r="R3375" t="s">
        <v>30</v>
      </c>
      <c r="S3375" t="s">
        <v>60</v>
      </c>
    </row>
    <row r="3376" spans="1:19" x14ac:dyDescent="0.35">
      <c r="A3376" t="s">
        <v>7435</v>
      </c>
      <c r="B3376" t="s">
        <v>641</v>
      </c>
      <c r="C3376" t="s">
        <v>1187</v>
      </c>
      <c r="D3376" t="s">
        <v>157</v>
      </c>
      <c r="E3376" t="s">
        <v>128</v>
      </c>
      <c r="F3376" t="s">
        <v>36</v>
      </c>
      <c r="G3376" t="s">
        <v>129</v>
      </c>
      <c r="H3376">
        <v>42.81</v>
      </c>
      <c r="I3376">
        <v>10</v>
      </c>
      <c r="J3376">
        <v>0.15</v>
      </c>
      <c r="K3376">
        <v>363.88</v>
      </c>
      <c r="L3376" t="s">
        <v>165</v>
      </c>
      <c r="M3376" t="s">
        <v>84</v>
      </c>
      <c r="N3376" t="s">
        <v>59</v>
      </c>
      <c r="O3376" t="s">
        <v>116</v>
      </c>
      <c r="P3376">
        <v>2</v>
      </c>
      <c r="Q3376">
        <v>3.6</v>
      </c>
      <c r="R3376" t="s">
        <v>30</v>
      </c>
      <c r="S3376" t="s">
        <v>60</v>
      </c>
    </row>
    <row r="3377" spans="1:19" x14ac:dyDescent="0.35">
      <c r="A3377" t="s">
        <v>7436</v>
      </c>
      <c r="B3377" t="s">
        <v>1883</v>
      </c>
      <c r="C3377" t="s">
        <v>7437</v>
      </c>
      <c r="D3377" t="s">
        <v>157</v>
      </c>
      <c r="E3377" t="s">
        <v>258</v>
      </c>
      <c r="F3377" t="s">
        <v>36</v>
      </c>
      <c r="G3377" t="s">
        <v>259</v>
      </c>
      <c r="H3377">
        <v>13.06</v>
      </c>
      <c r="I3377">
        <v>1</v>
      </c>
      <c r="J3377">
        <v>0</v>
      </c>
      <c r="K3377">
        <v>13.06</v>
      </c>
      <c r="L3377" t="s">
        <v>142</v>
      </c>
      <c r="M3377" t="s">
        <v>90</v>
      </c>
      <c r="N3377" t="s">
        <v>85</v>
      </c>
      <c r="O3377" t="s">
        <v>41</v>
      </c>
      <c r="P3377">
        <v>13</v>
      </c>
      <c r="Q3377">
        <v>1.6</v>
      </c>
      <c r="R3377" t="s">
        <v>51</v>
      </c>
      <c r="S3377" t="s">
        <v>60</v>
      </c>
    </row>
    <row r="3378" spans="1:19" x14ac:dyDescent="0.35">
      <c r="A3378" t="s">
        <v>7438</v>
      </c>
      <c r="B3378" t="s">
        <v>482</v>
      </c>
      <c r="C3378" t="s">
        <v>2451</v>
      </c>
      <c r="D3378" t="s">
        <v>157</v>
      </c>
      <c r="E3378" t="s">
        <v>323</v>
      </c>
      <c r="F3378" t="s">
        <v>57</v>
      </c>
      <c r="G3378" t="s">
        <v>82</v>
      </c>
      <c r="H3378">
        <v>359.46</v>
      </c>
      <c r="I3378">
        <v>4</v>
      </c>
      <c r="J3378">
        <v>0.1</v>
      </c>
      <c r="K3378">
        <v>1294.06</v>
      </c>
      <c r="L3378" t="s">
        <v>26</v>
      </c>
      <c r="M3378" t="s">
        <v>111</v>
      </c>
      <c r="N3378" t="s">
        <v>68</v>
      </c>
      <c r="O3378" t="s">
        <v>50</v>
      </c>
      <c r="P3378">
        <v>13</v>
      </c>
      <c r="Q3378">
        <v>4.4000000000000004</v>
      </c>
      <c r="R3378" t="s">
        <v>30</v>
      </c>
      <c r="S3378" t="s">
        <v>60</v>
      </c>
    </row>
    <row r="3379" spans="1:19" x14ac:dyDescent="0.35">
      <c r="A3379" t="s">
        <v>7439</v>
      </c>
      <c r="B3379" t="s">
        <v>2930</v>
      </c>
      <c r="C3379" t="s">
        <v>5792</v>
      </c>
      <c r="D3379" t="s">
        <v>157</v>
      </c>
      <c r="E3379" t="s">
        <v>109</v>
      </c>
      <c r="F3379" t="s">
        <v>74</v>
      </c>
      <c r="G3379" t="s">
        <v>110</v>
      </c>
      <c r="H3379">
        <v>1483.01</v>
      </c>
      <c r="I3379">
        <v>14</v>
      </c>
      <c r="J3379">
        <v>0.25</v>
      </c>
      <c r="K3379">
        <v>15571.6</v>
      </c>
      <c r="L3379" t="s">
        <v>98</v>
      </c>
      <c r="M3379" t="s">
        <v>111</v>
      </c>
      <c r="N3379" t="s">
        <v>91</v>
      </c>
      <c r="O3379" t="s">
        <v>41</v>
      </c>
      <c r="P3379">
        <v>3</v>
      </c>
      <c r="Q3379">
        <v>1.6</v>
      </c>
      <c r="R3379" t="s">
        <v>30</v>
      </c>
      <c r="S3379" t="s">
        <v>42</v>
      </c>
    </row>
    <row r="3380" spans="1:19" x14ac:dyDescent="0.35">
      <c r="A3380" t="s">
        <v>7440</v>
      </c>
      <c r="B3380" t="s">
        <v>2090</v>
      </c>
      <c r="C3380" t="s">
        <v>5125</v>
      </c>
      <c r="D3380" t="s">
        <v>72</v>
      </c>
      <c r="E3380" t="s">
        <v>231</v>
      </c>
      <c r="F3380" t="s">
        <v>57</v>
      </c>
      <c r="G3380" t="s">
        <v>232</v>
      </c>
      <c r="H3380">
        <v>683.9</v>
      </c>
      <c r="I3380">
        <v>1</v>
      </c>
      <c r="J3380">
        <v>0.2</v>
      </c>
      <c r="K3380">
        <v>547.12</v>
      </c>
      <c r="L3380" t="s">
        <v>165</v>
      </c>
      <c r="M3380" t="s">
        <v>122</v>
      </c>
      <c r="N3380" t="s">
        <v>68</v>
      </c>
      <c r="O3380" t="s">
        <v>29</v>
      </c>
      <c r="P3380">
        <v>12</v>
      </c>
      <c r="Q3380">
        <v>4.5999999999999996</v>
      </c>
      <c r="R3380" t="s">
        <v>30</v>
      </c>
      <c r="S3380" t="s">
        <v>86</v>
      </c>
    </row>
    <row r="3381" spans="1:19" x14ac:dyDescent="0.35">
      <c r="A3381" t="s">
        <v>7441</v>
      </c>
      <c r="B3381" t="s">
        <v>1321</v>
      </c>
      <c r="C3381" t="s">
        <v>7442</v>
      </c>
      <c r="D3381" t="s">
        <v>22</v>
      </c>
      <c r="E3381" t="s">
        <v>244</v>
      </c>
      <c r="F3381" t="s">
        <v>36</v>
      </c>
      <c r="G3381" t="s">
        <v>129</v>
      </c>
      <c r="H3381">
        <v>32.78</v>
      </c>
      <c r="I3381">
        <v>4</v>
      </c>
      <c r="J3381">
        <v>0.15</v>
      </c>
      <c r="K3381">
        <v>111.45</v>
      </c>
      <c r="L3381" t="s">
        <v>49</v>
      </c>
      <c r="M3381" t="s">
        <v>27</v>
      </c>
      <c r="N3381" t="s">
        <v>166</v>
      </c>
      <c r="O3381" t="s">
        <v>77</v>
      </c>
      <c r="P3381">
        <v>4</v>
      </c>
      <c r="Q3381">
        <v>2.8</v>
      </c>
      <c r="R3381" t="s">
        <v>30</v>
      </c>
      <c r="S3381" t="s">
        <v>60</v>
      </c>
    </row>
    <row r="3382" spans="1:19" x14ac:dyDescent="0.35">
      <c r="A3382" t="s">
        <v>7443</v>
      </c>
      <c r="B3382" t="s">
        <v>2769</v>
      </c>
      <c r="C3382" t="s">
        <v>3566</v>
      </c>
      <c r="D3382" t="s">
        <v>157</v>
      </c>
      <c r="E3382" t="s">
        <v>413</v>
      </c>
      <c r="F3382" t="s">
        <v>47</v>
      </c>
      <c r="G3382" t="s">
        <v>103</v>
      </c>
      <c r="H3382">
        <v>136.71</v>
      </c>
      <c r="I3382">
        <v>2</v>
      </c>
      <c r="J3382">
        <v>0.15</v>
      </c>
      <c r="K3382">
        <v>232.41</v>
      </c>
      <c r="L3382" t="s">
        <v>26</v>
      </c>
      <c r="M3382" t="s">
        <v>111</v>
      </c>
      <c r="N3382" t="s">
        <v>85</v>
      </c>
      <c r="O3382" t="s">
        <v>77</v>
      </c>
      <c r="P3382">
        <v>10</v>
      </c>
      <c r="Q3382">
        <v>3.2</v>
      </c>
      <c r="R3382" t="s">
        <v>30</v>
      </c>
      <c r="S3382" t="s">
        <v>60</v>
      </c>
    </row>
    <row r="3383" spans="1:19" x14ac:dyDescent="0.35">
      <c r="A3383" t="s">
        <v>7444</v>
      </c>
      <c r="B3383" t="s">
        <v>1576</v>
      </c>
      <c r="C3383" t="s">
        <v>7445</v>
      </c>
      <c r="D3383" t="s">
        <v>157</v>
      </c>
      <c r="E3383" t="s">
        <v>251</v>
      </c>
      <c r="F3383" t="s">
        <v>36</v>
      </c>
      <c r="G3383" t="s">
        <v>252</v>
      </c>
      <c r="H3383">
        <v>21.43</v>
      </c>
      <c r="I3383">
        <v>11</v>
      </c>
      <c r="J3383">
        <v>0</v>
      </c>
      <c r="K3383">
        <v>235.73</v>
      </c>
      <c r="L3383" t="s">
        <v>302</v>
      </c>
      <c r="M3383" t="s">
        <v>27</v>
      </c>
      <c r="N3383" t="s">
        <v>166</v>
      </c>
      <c r="O3383" t="s">
        <v>77</v>
      </c>
      <c r="P3383">
        <v>12</v>
      </c>
      <c r="Q3383">
        <v>4.5999999999999996</v>
      </c>
      <c r="R3383" t="s">
        <v>30</v>
      </c>
      <c r="S3383" t="s">
        <v>60</v>
      </c>
    </row>
    <row r="3384" spans="1:19" x14ac:dyDescent="0.35">
      <c r="A3384" t="s">
        <v>7446</v>
      </c>
      <c r="B3384" t="s">
        <v>2267</v>
      </c>
      <c r="C3384" t="s">
        <v>7447</v>
      </c>
      <c r="D3384" t="s">
        <v>64</v>
      </c>
      <c r="E3384" t="s">
        <v>370</v>
      </c>
      <c r="F3384" t="s">
        <v>74</v>
      </c>
      <c r="G3384" t="s">
        <v>75</v>
      </c>
      <c r="H3384">
        <v>906.12</v>
      </c>
      <c r="I3384">
        <v>13</v>
      </c>
      <c r="J3384">
        <v>0.2</v>
      </c>
      <c r="K3384">
        <v>9423.65</v>
      </c>
      <c r="L3384" t="s">
        <v>142</v>
      </c>
      <c r="M3384" t="s">
        <v>84</v>
      </c>
      <c r="N3384" t="s">
        <v>68</v>
      </c>
      <c r="O3384" t="s">
        <v>77</v>
      </c>
      <c r="P3384">
        <v>8</v>
      </c>
      <c r="Q3384">
        <v>2.2000000000000002</v>
      </c>
      <c r="R3384" t="s">
        <v>30</v>
      </c>
      <c r="S3384" t="s">
        <v>52</v>
      </c>
    </row>
    <row r="3385" spans="1:19" x14ac:dyDescent="0.35">
      <c r="A3385" t="s">
        <v>7448</v>
      </c>
      <c r="B3385" t="s">
        <v>2453</v>
      </c>
      <c r="C3385" t="s">
        <v>7449</v>
      </c>
      <c r="D3385" t="s">
        <v>64</v>
      </c>
      <c r="E3385" t="s">
        <v>872</v>
      </c>
      <c r="F3385" t="s">
        <v>36</v>
      </c>
      <c r="G3385" t="s">
        <v>873</v>
      </c>
      <c r="H3385">
        <v>8.1</v>
      </c>
      <c r="I3385">
        <v>5</v>
      </c>
      <c r="J3385">
        <v>0</v>
      </c>
      <c r="K3385">
        <v>40.5</v>
      </c>
      <c r="L3385" t="s">
        <v>83</v>
      </c>
      <c r="M3385" t="s">
        <v>39</v>
      </c>
      <c r="N3385" t="s">
        <v>59</v>
      </c>
      <c r="O3385" t="s">
        <v>41</v>
      </c>
      <c r="P3385">
        <v>3</v>
      </c>
      <c r="Q3385">
        <v>1.7</v>
      </c>
      <c r="R3385" t="s">
        <v>143</v>
      </c>
      <c r="S3385" t="s">
        <v>86</v>
      </c>
    </row>
    <row r="3386" spans="1:19" x14ac:dyDescent="0.35">
      <c r="A3386" t="s">
        <v>7450</v>
      </c>
      <c r="B3386" t="s">
        <v>3470</v>
      </c>
      <c r="C3386" t="s">
        <v>7451</v>
      </c>
      <c r="D3386" t="s">
        <v>34</v>
      </c>
      <c r="E3386" t="s">
        <v>96</v>
      </c>
      <c r="F3386" t="s">
        <v>57</v>
      </c>
      <c r="G3386" t="s">
        <v>97</v>
      </c>
      <c r="H3386">
        <v>584.95000000000005</v>
      </c>
      <c r="I3386">
        <v>10</v>
      </c>
      <c r="J3386">
        <v>0.25</v>
      </c>
      <c r="K3386">
        <v>4387.12</v>
      </c>
      <c r="L3386" t="s">
        <v>49</v>
      </c>
      <c r="M3386" t="s">
        <v>39</v>
      </c>
      <c r="N3386" t="s">
        <v>68</v>
      </c>
      <c r="O3386" t="s">
        <v>41</v>
      </c>
      <c r="P3386">
        <v>8</v>
      </c>
      <c r="Q3386">
        <v>2.8</v>
      </c>
      <c r="R3386" t="s">
        <v>30</v>
      </c>
      <c r="S3386" t="s">
        <v>60</v>
      </c>
    </row>
    <row r="3387" spans="1:19" x14ac:dyDescent="0.35">
      <c r="A3387" t="s">
        <v>7452</v>
      </c>
      <c r="B3387" t="s">
        <v>1212</v>
      </c>
      <c r="C3387" t="s">
        <v>7453</v>
      </c>
      <c r="D3387" t="s">
        <v>127</v>
      </c>
      <c r="E3387" t="s">
        <v>266</v>
      </c>
      <c r="F3387" t="s">
        <v>24</v>
      </c>
      <c r="G3387" t="s">
        <v>267</v>
      </c>
      <c r="H3387">
        <v>462.49</v>
      </c>
      <c r="I3387">
        <v>14</v>
      </c>
      <c r="J3387">
        <v>0.05</v>
      </c>
      <c r="K3387">
        <v>6151.12</v>
      </c>
      <c r="L3387" t="s">
        <v>26</v>
      </c>
      <c r="M3387" t="s">
        <v>183</v>
      </c>
      <c r="N3387" t="s">
        <v>85</v>
      </c>
      <c r="O3387" t="s">
        <v>92</v>
      </c>
      <c r="P3387">
        <v>6</v>
      </c>
      <c r="Q3387">
        <v>2</v>
      </c>
      <c r="R3387" t="s">
        <v>30</v>
      </c>
      <c r="S3387" t="s">
        <v>60</v>
      </c>
    </row>
    <row r="3388" spans="1:19" x14ac:dyDescent="0.35">
      <c r="A3388" t="s">
        <v>7454</v>
      </c>
      <c r="B3388" t="s">
        <v>627</v>
      </c>
      <c r="C3388" t="s">
        <v>3145</v>
      </c>
      <c r="D3388" t="s">
        <v>64</v>
      </c>
      <c r="E3388" t="s">
        <v>293</v>
      </c>
      <c r="F3388" t="s">
        <v>74</v>
      </c>
      <c r="G3388" t="s">
        <v>110</v>
      </c>
      <c r="H3388">
        <v>2434.0100000000002</v>
      </c>
      <c r="I3388">
        <v>9</v>
      </c>
      <c r="J3388">
        <v>0.25</v>
      </c>
      <c r="K3388">
        <v>16429.57</v>
      </c>
      <c r="L3388" t="s">
        <v>49</v>
      </c>
      <c r="M3388" t="s">
        <v>39</v>
      </c>
      <c r="N3388" t="s">
        <v>91</v>
      </c>
      <c r="O3388" t="s">
        <v>123</v>
      </c>
      <c r="P3388">
        <v>4</v>
      </c>
      <c r="Q3388">
        <v>3.1</v>
      </c>
      <c r="R3388" t="s">
        <v>30</v>
      </c>
      <c r="S3388" t="s">
        <v>60</v>
      </c>
    </row>
    <row r="3389" spans="1:19" x14ac:dyDescent="0.35">
      <c r="A3389" t="s">
        <v>7455</v>
      </c>
      <c r="B3389" t="s">
        <v>4878</v>
      </c>
      <c r="C3389" t="s">
        <v>7334</v>
      </c>
      <c r="D3389" t="s">
        <v>64</v>
      </c>
      <c r="E3389" t="s">
        <v>239</v>
      </c>
      <c r="F3389" t="s">
        <v>66</v>
      </c>
      <c r="G3389" t="s">
        <v>240</v>
      </c>
      <c r="H3389">
        <v>303.08999999999997</v>
      </c>
      <c r="I3389">
        <v>11</v>
      </c>
      <c r="J3389">
        <v>0</v>
      </c>
      <c r="K3389">
        <v>3333.99</v>
      </c>
      <c r="L3389" t="s">
        <v>302</v>
      </c>
      <c r="M3389" t="s">
        <v>27</v>
      </c>
      <c r="N3389" t="s">
        <v>59</v>
      </c>
      <c r="O3389" t="s">
        <v>77</v>
      </c>
      <c r="P3389">
        <v>7</v>
      </c>
      <c r="Q3389">
        <v>2.1</v>
      </c>
      <c r="R3389" t="s">
        <v>202</v>
      </c>
      <c r="S3389" t="s">
        <v>60</v>
      </c>
    </row>
    <row r="3390" spans="1:19" x14ac:dyDescent="0.35">
      <c r="A3390" t="s">
        <v>7456</v>
      </c>
      <c r="B3390" t="s">
        <v>3715</v>
      </c>
      <c r="C3390" t="s">
        <v>5659</v>
      </c>
      <c r="D3390" t="s">
        <v>72</v>
      </c>
      <c r="E3390" t="s">
        <v>293</v>
      </c>
      <c r="F3390" t="s">
        <v>74</v>
      </c>
      <c r="G3390" t="s">
        <v>110</v>
      </c>
      <c r="H3390">
        <v>2302.19</v>
      </c>
      <c r="I3390">
        <v>12</v>
      </c>
      <c r="J3390">
        <v>0.1</v>
      </c>
      <c r="K3390">
        <v>24863.65</v>
      </c>
      <c r="L3390" t="s">
        <v>142</v>
      </c>
      <c r="M3390" t="s">
        <v>122</v>
      </c>
      <c r="N3390" t="s">
        <v>172</v>
      </c>
      <c r="O3390" t="s">
        <v>123</v>
      </c>
      <c r="P3390">
        <v>11</v>
      </c>
      <c r="Q3390">
        <v>4.5</v>
      </c>
      <c r="R3390" t="s">
        <v>30</v>
      </c>
      <c r="S3390" t="s">
        <v>52</v>
      </c>
    </row>
    <row r="3391" spans="1:19" x14ac:dyDescent="0.35">
      <c r="A3391" t="s">
        <v>7457</v>
      </c>
      <c r="B3391" t="s">
        <v>4211</v>
      </c>
      <c r="C3391" t="s">
        <v>3311</v>
      </c>
      <c r="D3391" t="s">
        <v>127</v>
      </c>
      <c r="E3391" t="s">
        <v>323</v>
      </c>
      <c r="F3391" t="s">
        <v>57</v>
      </c>
      <c r="G3391" t="s">
        <v>82</v>
      </c>
      <c r="H3391">
        <v>104.87</v>
      </c>
      <c r="I3391">
        <v>10</v>
      </c>
      <c r="J3391">
        <v>0</v>
      </c>
      <c r="K3391">
        <v>1048.7</v>
      </c>
      <c r="L3391" t="s">
        <v>104</v>
      </c>
      <c r="M3391" t="s">
        <v>90</v>
      </c>
      <c r="N3391" t="s">
        <v>59</v>
      </c>
      <c r="O3391" t="s">
        <v>123</v>
      </c>
      <c r="P3391">
        <v>13</v>
      </c>
      <c r="Q3391">
        <v>3.4</v>
      </c>
      <c r="R3391" t="s">
        <v>30</v>
      </c>
      <c r="S3391" t="s">
        <v>60</v>
      </c>
    </row>
    <row r="3392" spans="1:19" x14ac:dyDescent="0.35">
      <c r="A3392" t="s">
        <v>7458</v>
      </c>
      <c r="B3392" t="s">
        <v>254</v>
      </c>
      <c r="C3392" t="s">
        <v>7459</v>
      </c>
      <c r="D3392" t="s">
        <v>157</v>
      </c>
      <c r="E3392" t="s">
        <v>403</v>
      </c>
      <c r="F3392" t="s">
        <v>74</v>
      </c>
      <c r="G3392" t="s">
        <v>148</v>
      </c>
      <c r="H3392">
        <v>1037.04</v>
      </c>
      <c r="I3392">
        <v>3</v>
      </c>
      <c r="J3392">
        <v>0.15</v>
      </c>
      <c r="K3392">
        <v>2644.45</v>
      </c>
      <c r="L3392" t="s">
        <v>26</v>
      </c>
      <c r="M3392" t="s">
        <v>39</v>
      </c>
      <c r="N3392" t="s">
        <v>59</v>
      </c>
      <c r="O3392" t="s">
        <v>123</v>
      </c>
      <c r="P3392">
        <v>5</v>
      </c>
      <c r="Q3392">
        <v>1</v>
      </c>
      <c r="R3392" t="s">
        <v>51</v>
      </c>
      <c r="S3392" t="s">
        <v>60</v>
      </c>
    </row>
    <row r="3393" spans="1:19" x14ac:dyDescent="0.35">
      <c r="A3393" t="s">
        <v>7460</v>
      </c>
      <c r="B3393" t="s">
        <v>2220</v>
      </c>
      <c r="C3393" t="s">
        <v>7461</v>
      </c>
      <c r="D3393" t="s">
        <v>72</v>
      </c>
      <c r="E3393" t="s">
        <v>120</v>
      </c>
      <c r="F3393" t="s">
        <v>47</v>
      </c>
      <c r="G3393" t="s">
        <v>121</v>
      </c>
      <c r="H3393">
        <v>43.63</v>
      </c>
      <c r="I3393">
        <v>8</v>
      </c>
      <c r="J3393">
        <v>0.2</v>
      </c>
      <c r="K3393">
        <v>279.23</v>
      </c>
      <c r="L3393" t="s">
        <v>26</v>
      </c>
      <c r="M3393" t="s">
        <v>122</v>
      </c>
      <c r="N3393" t="s">
        <v>85</v>
      </c>
      <c r="O3393" t="s">
        <v>105</v>
      </c>
      <c r="P3393">
        <v>5</v>
      </c>
      <c r="Q3393">
        <v>4.2</v>
      </c>
      <c r="R3393" t="s">
        <v>30</v>
      </c>
      <c r="S3393" t="s">
        <v>60</v>
      </c>
    </row>
    <row r="3394" spans="1:19" x14ac:dyDescent="0.35">
      <c r="A3394" t="s">
        <v>7462</v>
      </c>
      <c r="B3394" t="s">
        <v>2064</v>
      </c>
      <c r="C3394" t="s">
        <v>7463</v>
      </c>
      <c r="D3394" t="s">
        <v>22</v>
      </c>
      <c r="E3394" t="s">
        <v>374</v>
      </c>
      <c r="F3394" t="s">
        <v>36</v>
      </c>
      <c r="G3394" t="s">
        <v>259</v>
      </c>
      <c r="H3394">
        <v>16.940000000000001</v>
      </c>
      <c r="I3394">
        <v>3</v>
      </c>
      <c r="J3394">
        <v>0.15</v>
      </c>
      <c r="K3394">
        <v>43.2</v>
      </c>
      <c r="L3394" t="s">
        <v>104</v>
      </c>
      <c r="M3394" t="s">
        <v>84</v>
      </c>
      <c r="N3394" t="s">
        <v>172</v>
      </c>
      <c r="O3394" t="s">
        <v>116</v>
      </c>
      <c r="P3394">
        <v>9</v>
      </c>
      <c r="Q3394">
        <v>2.2999999999999998</v>
      </c>
      <c r="R3394" t="s">
        <v>30</v>
      </c>
      <c r="S3394" t="s">
        <v>52</v>
      </c>
    </row>
    <row r="3395" spans="1:19" x14ac:dyDescent="0.35">
      <c r="A3395" t="s">
        <v>7464</v>
      </c>
      <c r="B3395" t="s">
        <v>459</v>
      </c>
      <c r="C3395" t="s">
        <v>7465</v>
      </c>
      <c r="D3395" t="s">
        <v>72</v>
      </c>
      <c r="E3395" t="s">
        <v>344</v>
      </c>
      <c r="F3395" t="s">
        <v>24</v>
      </c>
      <c r="G3395" t="s">
        <v>345</v>
      </c>
      <c r="H3395">
        <v>178.32</v>
      </c>
      <c r="I3395">
        <v>6</v>
      </c>
      <c r="J3395">
        <v>0.1</v>
      </c>
      <c r="K3395">
        <v>962.93</v>
      </c>
      <c r="L3395" t="s">
        <v>38</v>
      </c>
      <c r="M3395" t="s">
        <v>183</v>
      </c>
      <c r="N3395" t="s">
        <v>85</v>
      </c>
      <c r="O3395" t="s">
        <v>105</v>
      </c>
      <c r="P3395">
        <v>13</v>
      </c>
      <c r="Q3395">
        <v>2.2999999999999998</v>
      </c>
      <c r="R3395" t="s">
        <v>30</v>
      </c>
      <c r="S3395" t="s">
        <v>60</v>
      </c>
    </row>
    <row r="3396" spans="1:19" x14ac:dyDescent="0.35">
      <c r="A3396" t="s">
        <v>7466</v>
      </c>
      <c r="B3396" t="s">
        <v>7467</v>
      </c>
      <c r="C3396" t="s">
        <v>7437</v>
      </c>
      <c r="D3396" t="s">
        <v>157</v>
      </c>
      <c r="E3396" t="s">
        <v>313</v>
      </c>
      <c r="F3396" t="s">
        <v>47</v>
      </c>
      <c r="G3396" t="s">
        <v>48</v>
      </c>
      <c r="H3396">
        <v>496.74</v>
      </c>
      <c r="I3396">
        <v>4</v>
      </c>
      <c r="J3396">
        <v>0</v>
      </c>
      <c r="K3396">
        <v>1986.96</v>
      </c>
      <c r="L3396" t="s">
        <v>83</v>
      </c>
      <c r="M3396" t="s">
        <v>39</v>
      </c>
      <c r="N3396" t="s">
        <v>172</v>
      </c>
      <c r="O3396" t="s">
        <v>77</v>
      </c>
      <c r="P3396">
        <v>3</v>
      </c>
      <c r="Q3396">
        <v>2.5</v>
      </c>
      <c r="R3396" t="s">
        <v>30</v>
      </c>
      <c r="S3396" t="s">
        <v>86</v>
      </c>
    </row>
    <row r="3397" spans="1:19" x14ac:dyDescent="0.35">
      <c r="A3397" t="s">
        <v>7468</v>
      </c>
      <c r="B3397" t="s">
        <v>4291</v>
      </c>
      <c r="C3397" t="s">
        <v>7469</v>
      </c>
      <c r="D3397" t="s">
        <v>127</v>
      </c>
      <c r="E3397" t="s">
        <v>266</v>
      </c>
      <c r="F3397" t="s">
        <v>24</v>
      </c>
      <c r="G3397" t="s">
        <v>267</v>
      </c>
      <c r="H3397">
        <v>375.44</v>
      </c>
      <c r="I3397">
        <v>8</v>
      </c>
      <c r="J3397">
        <v>0.25</v>
      </c>
      <c r="K3397">
        <v>2252.64</v>
      </c>
      <c r="L3397" t="s">
        <v>76</v>
      </c>
      <c r="M3397" t="s">
        <v>39</v>
      </c>
      <c r="N3397" t="s">
        <v>85</v>
      </c>
      <c r="O3397" t="s">
        <v>105</v>
      </c>
      <c r="P3397">
        <v>10</v>
      </c>
      <c r="Q3397">
        <v>3.5</v>
      </c>
      <c r="R3397" t="s">
        <v>30</v>
      </c>
      <c r="S3397" t="s">
        <v>52</v>
      </c>
    </row>
    <row r="3398" spans="1:19" x14ac:dyDescent="0.35">
      <c r="A3398" t="s">
        <v>7470</v>
      </c>
      <c r="B3398" t="s">
        <v>5899</v>
      </c>
      <c r="C3398" t="s">
        <v>7471</v>
      </c>
      <c r="D3398" t="s">
        <v>64</v>
      </c>
      <c r="E3398" t="s">
        <v>181</v>
      </c>
      <c r="F3398" t="s">
        <v>24</v>
      </c>
      <c r="G3398" t="s">
        <v>182</v>
      </c>
      <c r="H3398">
        <v>424</v>
      </c>
      <c r="I3398">
        <v>11</v>
      </c>
      <c r="J3398">
        <v>0.15</v>
      </c>
      <c r="K3398">
        <v>3964.4</v>
      </c>
      <c r="L3398" t="s">
        <v>26</v>
      </c>
      <c r="M3398" t="s">
        <v>84</v>
      </c>
      <c r="N3398" t="s">
        <v>28</v>
      </c>
      <c r="O3398" t="s">
        <v>92</v>
      </c>
      <c r="P3398">
        <v>4</v>
      </c>
      <c r="Q3398">
        <v>2.8</v>
      </c>
      <c r="R3398" t="s">
        <v>30</v>
      </c>
      <c r="S3398" t="s">
        <v>52</v>
      </c>
    </row>
    <row r="3399" spans="1:19" x14ac:dyDescent="0.35">
      <c r="A3399" t="s">
        <v>7472</v>
      </c>
      <c r="B3399" t="s">
        <v>7473</v>
      </c>
      <c r="C3399" t="s">
        <v>7373</v>
      </c>
      <c r="D3399" t="s">
        <v>64</v>
      </c>
      <c r="E3399" t="s">
        <v>81</v>
      </c>
      <c r="F3399" t="s">
        <v>57</v>
      </c>
      <c r="G3399" t="s">
        <v>82</v>
      </c>
      <c r="H3399">
        <v>494.39</v>
      </c>
      <c r="I3399">
        <v>6</v>
      </c>
      <c r="J3399">
        <v>0.15</v>
      </c>
      <c r="K3399">
        <v>2521.39</v>
      </c>
      <c r="L3399" t="s">
        <v>83</v>
      </c>
      <c r="M3399" t="s">
        <v>84</v>
      </c>
      <c r="N3399" t="s">
        <v>28</v>
      </c>
      <c r="O3399" t="s">
        <v>50</v>
      </c>
      <c r="P3399">
        <v>5</v>
      </c>
      <c r="Q3399">
        <v>3.5</v>
      </c>
      <c r="R3399" t="s">
        <v>30</v>
      </c>
      <c r="S3399" t="s">
        <v>60</v>
      </c>
    </row>
    <row r="3400" spans="1:19" x14ac:dyDescent="0.35">
      <c r="A3400" t="s">
        <v>7474</v>
      </c>
      <c r="B3400" t="s">
        <v>2156</v>
      </c>
      <c r="C3400" t="s">
        <v>4585</v>
      </c>
      <c r="D3400" t="s">
        <v>64</v>
      </c>
      <c r="E3400" t="s">
        <v>374</v>
      </c>
      <c r="F3400" t="s">
        <v>36</v>
      </c>
      <c r="G3400" t="s">
        <v>259</v>
      </c>
      <c r="H3400">
        <v>28.47</v>
      </c>
      <c r="I3400">
        <v>8</v>
      </c>
      <c r="J3400">
        <v>0.2</v>
      </c>
      <c r="K3400">
        <v>182.21</v>
      </c>
      <c r="L3400" t="s">
        <v>142</v>
      </c>
      <c r="M3400" t="s">
        <v>183</v>
      </c>
      <c r="N3400" t="s">
        <v>40</v>
      </c>
      <c r="O3400" t="s">
        <v>50</v>
      </c>
      <c r="P3400">
        <v>1</v>
      </c>
      <c r="Q3400">
        <v>1.6</v>
      </c>
      <c r="R3400" t="s">
        <v>51</v>
      </c>
      <c r="S3400" t="s">
        <v>60</v>
      </c>
    </row>
    <row r="3401" spans="1:19" x14ac:dyDescent="0.35">
      <c r="A3401" t="s">
        <v>7475</v>
      </c>
      <c r="B3401" t="s">
        <v>1376</v>
      </c>
      <c r="C3401" t="s">
        <v>5708</v>
      </c>
      <c r="D3401" t="s">
        <v>127</v>
      </c>
      <c r="E3401" t="s">
        <v>138</v>
      </c>
      <c r="F3401" t="s">
        <v>24</v>
      </c>
      <c r="G3401" t="s">
        <v>133</v>
      </c>
      <c r="H3401">
        <v>538.02</v>
      </c>
      <c r="I3401">
        <v>1</v>
      </c>
      <c r="J3401">
        <v>0.15</v>
      </c>
      <c r="K3401">
        <v>457.32</v>
      </c>
      <c r="L3401" t="s">
        <v>302</v>
      </c>
      <c r="M3401" t="s">
        <v>90</v>
      </c>
      <c r="N3401" t="s">
        <v>68</v>
      </c>
      <c r="O3401" t="s">
        <v>29</v>
      </c>
      <c r="P3401">
        <v>7</v>
      </c>
      <c r="Q3401">
        <v>4.9000000000000004</v>
      </c>
      <c r="R3401" t="s">
        <v>30</v>
      </c>
      <c r="S3401" t="s">
        <v>60</v>
      </c>
    </row>
    <row r="3402" spans="1:19" x14ac:dyDescent="0.35">
      <c r="A3402" t="s">
        <v>7476</v>
      </c>
      <c r="B3402" t="s">
        <v>419</v>
      </c>
      <c r="C3402" t="s">
        <v>7477</v>
      </c>
      <c r="D3402" t="s">
        <v>64</v>
      </c>
      <c r="E3402" t="s">
        <v>23</v>
      </c>
      <c r="F3402" t="s">
        <v>24</v>
      </c>
      <c r="G3402" t="s">
        <v>25</v>
      </c>
      <c r="H3402">
        <v>371.06</v>
      </c>
      <c r="I3402">
        <v>6</v>
      </c>
      <c r="J3402">
        <v>0.05</v>
      </c>
      <c r="K3402">
        <v>2115.04</v>
      </c>
      <c r="L3402" t="s">
        <v>104</v>
      </c>
      <c r="M3402" t="s">
        <v>84</v>
      </c>
      <c r="N3402" t="s">
        <v>28</v>
      </c>
      <c r="O3402" t="s">
        <v>105</v>
      </c>
      <c r="P3402">
        <v>8</v>
      </c>
      <c r="Q3402">
        <v>3.9</v>
      </c>
      <c r="R3402" t="s">
        <v>30</v>
      </c>
      <c r="S3402" t="s">
        <v>60</v>
      </c>
    </row>
    <row r="3403" spans="1:19" x14ac:dyDescent="0.35">
      <c r="A3403" t="s">
        <v>7478</v>
      </c>
      <c r="B3403" t="s">
        <v>1349</v>
      </c>
      <c r="C3403" t="s">
        <v>7479</v>
      </c>
      <c r="D3403" t="s">
        <v>34</v>
      </c>
      <c r="E3403" t="s">
        <v>81</v>
      </c>
      <c r="F3403" t="s">
        <v>57</v>
      </c>
      <c r="G3403" t="s">
        <v>82</v>
      </c>
      <c r="H3403">
        <v>294.17</v>
      </c>
      <c r="I3403">
        <v>1</v>
      </c>
      <c r="J3403">
        <v>0.15</v>
      </c>
      <c r="K3403">
        <v>250.04</v>
      </c>
      <c r="L3403" t="s">
        <v>302</v>
      </c>
      <c r="M3403" t="s">
        <v>122</v>
      </c>
      <c r="N3403" t="s">
        <v>91</v>
      </c>
      <c r="O3403" t="s">
        <v>50</v>
      </c>
      <c r="P3403">
        <v>6</v>
      </c>
      <c r="Q3403">
        <v>2</v>
      </c>
      <c r="R3403" t="s">
        <v>30</v>
      </c>
      <c r="S3403" t="s">
        <v>60</v>
      </c>
    </row>
    <row r="3404" spans="1:19" x14ac:dyDescent="0.35">
      <c r="A3404" t="s">
        <v>7480</v>
      </c>
      <c r="B3404" t="s">
        <v>1258</v>
      </c>
      <c r="C3404" t="s">
        <v>7481</v>
      </c>
      <c r="D3404" t="s">
        <v>34</v>
      </c>
      <c r="E3404" t="s">
        <v>403</v>
      </c>
      <c r="F3404" t="s">
        <v>74</v>
      </c>
      <c r="G3404" t="s">
        <v>148</v>
      </c>
      <c r="H3404">
        <v>1314.91</v>
      </c>
      <c r="I3404">
        <v>1</v>
      </c>
      <c r="J3404">
        <v>0.1</v>
      </c>
      <c r="K3404">
        <v>1183.42</v>
      </c>
      <c r="L3404" t="s">
        <v>83</v>
      </c>
      <c r="M3404" t="s">
        <v>183</v>
      </c>
      <c r="N3404" t="s">
        <v>59</v>
      </c>
      <c r="O3404" t="s">
        <v>123</v>
      </c>
      <c r="P3404">
        <v>9</v>
      </c>
      <c r="Q3404">
        <v>3.9</v>
      </c>
      <c r="R3404" t="s">
        <v>30</v>
      </c>
      <c r="S3404" t="s">
        <v>60</v>
      </c>
    </row>
    <row r="3405" spans="1:19" x14ac:dyDescent="0.35">
      <c r="A3405" t="s">
        <v>7482</v>
      </c>
      <c r="B3405" t="s">
        <v>7483</v>
      </c>
      <c r="C3405" t="s">
        <v>7484</v>
      </c>
      <c r="D3405" t="s">
        <v>127</v>
      </c>
      <c r="E3405" t="s">
        <v>181</v>
      </c>
      <c r="F3405" t="s">
        <v>24</v>
      </c>
      <c r="G3405" t="s">
        <v>182</v>
      </c>
      <c r="H3405">
        <v>387.71</v>
      </c>
      <c r="I3405">
        <v>8</v>
      </c>
      <c r="J3405">
        <v>0.25</v>
      </c>
      <c r="K3405">
        <v>2326.2600000000002</v>
      </c>
      <c r="L3405" t="s">
        <v>104</v>
      </c>
      <c r="M3405" t="s">
        <v>84</v>
      </c>
      <c r="N3405" t="s">
        <v>166</v>
      </c>
      <c r="O3405" t="s">
        <v>105</v>
      </c>
      <c r="P3405">
        <v>3</v>
      </c>
      <c r="Q3405">
        <v>3.3</v>
      </c>
      <c r="R3405" t="s">
        <v>112</v>
      </c>
      <c r="S3405" t="s">
        <v>60</v>
      </c>
    </row>
    <row r="3406" spans="1:19" x14ac:dyDescent="0.35">
      <c r="A3406" t="s">
        <v>7485</v>
      </c>
      <c r="B3406" t="s">
        <v>3002</v>
      </c>
      <c r="C3406" t="s">
        <v>7486</v>
      </c>
      <c r="D3406" t="s">
        <v>22</v>
      </c>
      <c r="E3406" t="s">
        <v>1182</v>
      </c>
      <c r="F3406" t="s">
        <v>66</v>
      </c>
      <c r="G3406" t="s">
        <v>446</v>
      </c>
      <c r="H3406">
        <v>225.82</v>
      </c>
      <c r="I3406">
        <v>7</v>
      </c>
      <c r="J3406">
        <v>0.2</v>
      </c>
      <c r="K3406">
        <v>1264.5899999999999</v>
      </c>
      <c r="L3406" t="s">
        <v>26</v>
      </c>
      <c r="M3406" t="s">
        <v>111</v>
      </c>
      <c r="N3406" t="s">
        <v>85</v>
      </c>
      <c r="O3406" t="s">
        <v>92</v>
      </c>
      <c r="P3406">
        <v>2</v>
      </c>
      <c r="Q3406">
        <v>1.4</v>
      </c>
      <c r="R3406" t="s">
        <v>30</v>
      </c>
      <c r="S3406" t="s">
        <v>60</v>
      </c>
    </row>
    <row r="3407" spans="1:19" x14ac:dyDescent="0.35">
      <c r="A3407" t="s">
        <v>7487</v>
      </c>
      <c r="B3407" t="s">
        <v>2856</v>
      </c>
      <c r="C3407" t="s">
        <v>5792</v>
      </c>
      <c r="D3407" t="s">
        <v>22</v>
      </c>
      <c r="E3407" t="s">
        <v>293</v>
      </c>
      <c r="F3407" t="s">
        <v>74</v>
      </c>
      <c r="G3407" t="s">
        <v>110</v>
      </c>
      <c r="H3407">
        <v>1659.36</v>
      </c>
      <c r="I3407">
        <v>3</v>
      </c>
      <c r="J3407">
        <v>0</v>
      </c>
      <c r="K3407">
        <v>4978.08</v>
      </c>
      <c r="L3407" t="s">
        <v>26</v>
      </c>
      <c r="M3407" t="s">
        <v>90</v>
      </c>
      <c r="N3407" t="s">
        <v>85</v>
      </c>
      <c r="O3407" t="s">
        <v>41</v>
      </c>
      <c r="P3407">
        <v>5</v>
      </c>
      <c r="Q3407">
        <v>1.7</v>
      </c>
      <c r="R3407" t="s">
        <v>30</v>
      </c>
      <c r="S3407" t="s">
        <v>86</v>
      </c>
    </row>
    <row r="3408" spans="1:19" x14ac:dyDescent="0.35">
      <c r="A3408" t="s">
        <v>7488</v>
      </c>
      <c r="B3408" t="s">
        <v>513</v>
      </c>
      <c r="C3408" t="s">
        <v>7489</v>
      </c>
      <c r="D3408" t="s">
        <v>64</v>
      </c>
      <c r="E3408" t="s">
        <v>258</v>
      </c>
      <c r="F3408" t="s">
        <v>36</v>
      </c>
      <c r="G3408" t="s">
        <v>259</v>
      </c>
      <c r="H3408">
        <v>16.45</v>
      </c>
      <c r="I3408">
        <v>6</v>
      </c>
      <c r="J3408">
        <v>0.05</v>
      </c>
      <c r="K3408">
        <v>93.76</v>
      </c>
      <c r="L3408" t="s">
        <v>26</v>
      </c>
      <c r="M3408" t="s">
        <v>134</v>
      </c>
      <c r="N3408" t="s">
        <v>68</v>
      </c>
      <c r="O3408" t="s">
        <v>41</v>
      </c>
      <c r="P3408">
        <v>13</v>
      </c>
      <c r="Q3408">
        <v>1.2</v>
      </c>
      <c r="R3408" t="s">
        <v>30</v>
      </c>
      <c r="S3408" t="s">
        <v>60</v>
      </c>
    </row>
    <row r="3409" spans="1:19" x14ac:dyDescent="0.35">
      <c r="A3409" t="s">
        <v>7490</v>
      </c>
      <c r="B3409" t="s">
        <v>1677</v>
      </c>
      <c r="C3409" t="s">
        <v>768</v>
      </c>
      <c r="D3409" t="s">
        <v>127</v>
      </c>
      <c r="E3409" t="s">
        <v>445</v>
      </c>
      <c r="F3409" t="s">
        <v>66</v>
      </c>
      <c r="G3409" t="s">
        <v>446</v>
      </c>
      <c r="H3409">
        <v>772.43</v>
      </c>
      <c r="I3409">
        <v>9</v>
      </c>
      <c r="J3409">
        <v>0</v>
      </c>
      <c r="K3409">
        <v>6951.87</v>
      </c>
      <c r="L3409" t="s">
        <v>38</v>
      </c>
      <c r="M3409" t="s">
        <v>183</v>
      </c>
      <c r="N3409" t="s">
        <v>91</v>
      </c>
      <c r="O3409" t="s">
        <v>77</v>
      </c>
      <c r="P3409">
        <v>9</v>
      </c>
      <c r="Q3409">
        <v>4.2</v>
      </c>
      <c r="R3409" t="s">
        <v>30</v>
      </c>
      <c r="S3409" t="s">
        <v>60</v>
      </c>
    </row>
    <row r="3410" spans="1:19" x14ac:dyDescent="0.35">
      <c r="A3410" t="s">
        <v>7491</v>
      </c>
      <c r="B3410" t="s">
        <v>2870</v>
      </c>
      <c r="C3410" t="s">
        <v>7360</v>
      </c>
      <c r="D3410" t="s">
        <v>157</v>
      </c>
      <c r="E3410" t="s">
        <v>323</v>
      </c>
      <c r="F3410" t="s">
        <v>57</v>
      </c>
      <c r="G3410" t="s">
        <v>82</v>
      </c>
      <c r="H3410">
        <v>578.09</v>
      </c>
      <c r="I3410">
        <v>7</v>
      </c>
      <c r="J3410">
        <v>0</v>
      </c>
      <c r="K3410">
        <v>4046.63</v>
      </c>
      <c r="L3410" t="s">
        <v>76</v>
      </c>
      <c r="M3410" t="s">
        <v>111</v>
      </c>
      <c r="N3410" t="s">
        <v>172</v>
      </c>
      <c r="O3410" t="s">
        <v>105</v>
      </c>
      <c r="P3410">
        <v>11</v>
      </c>
      <c r="Q3410">
        <v>3.2</v>
      </c>
      <c r="R3410" t="s">
        <v>51</v>
      </c>
      <c r="S3410" t="s">
        <v>60</v>
      </c>
    </row>
    <row r="3411" spans="1:19" x14ac:dyDescent="0.35">
      <c r="A3411" t="s">
        <v>7492</v>
      </c>
      <c r="B3411" t="s">
        <v>5062</v>
      </c>
      <c r="C3411" t="s">
        <v>4436</v>
      </c>
      <c r="D3411" t="s">
        <v>22</v>
      </c>
      <c r="E3411" t="s">
        <v>351</v>
      </c>
      <c r="F3411" t="s">
        <v>57</v>
      </c>
      <c r="G3411" t="s">
        <v>289</v>
      </c>
      <c r="H3411">
        <v>333.3</v>
      </c>
      <c r="I3411">
        <v>12</v>
      </c>
      <c r="J3411">
        <v>0.1</v>
      </c>
      <c r="K3411">
        <v>3599.64</v>
      </c>
      <c r="L3411" t="s">
        <v>83</v>
      </c>
      <c r="M3411" t="s">
        <v>84</v>
      </c>
      <c r="N3411" t="s">
        <v>166</v>
      </c>
      <c r="O3411" t="s">
        <v>41</v>
      </c>
      <c r="P3411">
        <v>1</v>
      </c>
      <c r="Q3411">
        <v>2.2999999999999998</v>
      </c>
      <c r="R3411" t="s">
        <v>30</v>
      </c>
      <c r="S3411" t="s">
        <v>52</v>
      </c>
    </row>
    <row r="3412" spans="1:19" x14ac:dyDescent="0.35">
      <c r="A3412" t="s">
        <v>7493</v>
      </c>
      <c r="B3412" t="s">
        <v>1739</v>
      </c>
      <c r="C3412" t="s">
        <v>639</v>
      </c>
      <c r="D3412" t="s">
        <v>157</v>
      </c>
      <c r="E3412" t="s">
        <v>251</v>
      </c>
      <c r="F3412" t="s">
        <v>36</v>
      </c>
      <c r="G3412" t="s">
        <v>252</v>
      </c>
      <c r="H3412">
        <v>38.880000000000003</v>
      </c>
      <c r="I3412">
        <v>3</v>
      </c>
      <c r="J3412">
        <v>0.25</v>
      </c>
      <c r="K3412">
        <v>87.48</v>
      </c>
      <c r="L3412" t="s">
        <v>142</v>
      </c>
      <c r="M3412" t="s">
        <v>84</v>
      </c>
      <c r="N3412" t="s">
        <v>68</v>
      </c>
      <c r="O3412" t="s">
        <v>77</v>
      </c>
      <c r="P3412">
        <v>1</v>
      </c>
      <c r="Q3412">
        <v>1.5</v>
      </c>
      <c r="R3412" t="s">
        <v>51</v>
      </c>
      <c r="S3412" t="s">
        <v>86</v>
      </c>
    </row>
    <row r="3413" spans="1:19" x14ac:dyDescent="0.35">
      <c r="A3413" t="s">
        <v>7494</v>
      </c>
      <c r="B3413" t="s">
        <v>1385</v>
      </c>
      <c r="C3413" t="s">
        <v>7495</v>
      </c>
      <c r="D3413" t="s">
        <v>72</v>
      </c>
      <c r="E3413" t="s">
        <v>274</v>
      </c>
      <c r="F3413" t="s">
        <v>74</v>
      </c>
      <c r="G3413" t="s">
        <v>75</v>
      </c>
      <c r="H3413">
        <v>1402.49</v>
      </c>
      <c r="I3413">
        <v>14</v>
      </c>
      <c r="J3413">
        <v>0</v>
      </c>
      <c r="K3413">
        <v>19634.86</v>
      </c>
      <c r="L3413" t="s">
        <v>26</v>
      </c>
      <c r="M3413" t="s">
        <v>84</v>
      </c>
      <c r="N3413" t="s">
        <v>59</v>
      </c>
      <c r="O3413" t="s">
        <v>92</v>
      </c>
      <c r="P3413">
        <v>10</v>
      </c>
      <c r="Q3413">
        <v>2.9</v>
      </c>
      <c r="S3413" t="s">
        <v>60</v>
      </c>
    </row>
    <row r="3414" spans="1:19" x14ac:dyDescent="0.35">
      <c r="A3414" t="s">
        <v>7496</v>
      </c>
      <c r="B3414" t="s">
        <v>584</v>
      </c>
      <c r="C3414" t="s">
        <v>3547</v>
      </c>
      <c r="D3414" t="s">
        <v>22</v>
      </c>
      <c r="E3414" t="s">
        <v>293</v>
      </c>
      <c r="F3414" t="s">
        <v>74</v>
      </c>
      <c r="G3414" t="s">
        <v>110</v>
      </c>
      <c r="H3414">
        <v>2469.66</v>
      </c>
      <c r="I3414">
        <v>14</v>
      </c>
      <c r="J3414">
        <v>0.1</v>
      </c>
      <c r="K3414">
        <v>31117.72</v>
      </c>
      <c r="L3414" t="s">
        <v>49</v>
      </c>
      <c r="M3414" t="s">
        <v>84</v>
      </c>
      <c r="N3414" t="s">
        <v>68</v>
      </c>
      <c r="O3414" t="s">
        <v>50</v>
      </c>
      <c r="P3414">
        <v>3</v>
      </c>
      <c r="Q3414">
        <v>3.1</v>
      </c>
      <c r="R3414" t="s">
        <v>30</v>
      </c>
      <c r="S3414" t="s">
        <v>86</v>
      </c>
    </row>
    <row r="3415" spans="1:19" x14ac:dyDescent="0.35">
      <c r="A3415" t="s">
        <v>7497</v>
      </c>
      <c r="B3415" t="s">
        <v>714</v>
      </c>
      <c r="C3415" t="s">
        <v>7498</v>
      </c>
      <c r="D3415" t="s">
        <v>34</v>
      </c>
      <c r="E3415" t="s">
        <v>46</v>
      </c>
      <c r="F3415" t="s">
        <v>47</v>
      </c>
      <c r="G3415" t="s">
        <v>48</v>
      </c>
      <c r="H3415">
        <v>49.54</v>
      </c>
      <c r="I3415">
        <v>13</v>
      </c>
      <c r="J3415">
        <v>0.25</v>
      </c>
      <c r="K3415">
        <v>483.01</v>
      </c>
      <c r="L3415" t="s">
        <v>38</v>
      </c>
      <c r="M3415" t="s">
        <v>134</v>
      </c>
      <c r="N3415" t="s">
        <v>85</v>
      </c>
      <c r="O3415" t="s">
        <v>29</v>
      </c>
      <c r="P3415">
        <v>10</v>
      </c>
      <c r="Q3415">
        <v>3.8</v>
      </c>
      <c r="R3415" t="s">
        <v>30</v>
      </c>
      <c r="S3415" t="s">
        <v>60</v>
      </c>
    </row>
    <row r="3416" spans="1:19" x14ac:dyDescent="0.35">
      <c r="A3416" t="s">
        <v>7499</v>
      </c>
      <c r="B3416" t="s">
        <v>495</v>
      </c>
      <c r="C3416" t="s">
        <v>7500</v>
      </c>
      <c r="D3416" t="s">
        <v>157</v>
      </c>
      <c r="E3416" t="s">
        <v>301</v>
      </c>
      <c r="F3416" t="s">
        <v>57</v>
      </c>
      <c r="G3416" t="s">
        <v>97</v>
      </c>
      <c r="H3416">
        <v>550.45000000000005</v>
      </c>
      <c r="I3416">
        <v>6</v>
      </c>
      <c r="J3416">
        <v>0.2</v>
      </c>
      <c r="K3416">
        <v>2642.16</v>
      </c>
      <c r="L3416" t="s">
        <v>104</v>
      </c>
      <c r="M3416" t="s">
        <v>27</v>
      </c>
      <c r="N3416" t="s">
        <v>85</v>
      </c>
      <c r="O3416" t="s">
        <v>123</v>
      </c>
      <c r="P3416">
        <v>3</v>
      </c>
      <c r="Q3416">
        <v>4.9000000000000004</v>
      </c>
      <c r="R3416" t="s">
        <v>30</v>
      </c>
      <c r="S3416" t="s">
        <v>52</v>
      </c>
    </row>
    <row r="3417" spans="1:19" x14ac:dyDescent="0.35">
      <c r="A3417" t="s">
        <v>7501</v>
      </c>
      <c r="B3417" t="s">
        <v>7502</v>
      </c>
      <c r="C3417" t="s">
        <v>7503</v>
      </c>
      <c r="D3417" t="s">
        <v>34</v>
      </c>
      <c r="E3417" t="s">
        <v>147</v>
      </c>
      <c r="F3417" t="s">
        <v>74</v>
      </c>
      <c r="G3417" t="s">
        <v>148</v>
      </c>
      <c r="H3417">
        <v>404.96</v>
      </c>
      <c r="I3417">
        <v>11</v>
      </c>
      <c r="J3417">
        <v>0.1</v>
      </c>
      <c r="K3417">
        <v>4009.1</v>
      </c>
      <c r="L3417" t="s">
        <v>26</v>
      </c>
      <c r="M3417" t="s">
        <v>183</v>
      </c>
      <c r="N3417" t="s">
        <v>85</v>
      </c>
      <c r="O3417" t="s">
        <v>50</v>
      </c>
      <c r="P3417">
        <v>5</v>
      </c>
      <c r="Q3417">
        <v>2.7</v>
      </c>
      <c r="R3417" t="s">
        <v>30</v>
      </c>
      <c r="S3417" t="s">
        <v>52</v>
      </c>
    </row>
    <row r="3418" spans="1:19" x14ac:dyDescent="0.35">
      <c r="A3418" t="s">
        <v>7504</v>
      </c>
      <c r="B3418" t="s">
        <v>6631</v>
      </c>
      <c r="C3418" t="s">
        <v>5090</v>
      </c>
      <c r="D3418" t="s">
        <v>22</v>
      </c>
      <c r="E3418" t="s">
        <v>120</v>
      </c>
      <c r="F3418" t="s">
        <v>47</v>
      </c>
      <c r="G3418" t="s">
        <v>121</v>
      </c>
      <c r="H3418">
        <v>596.01</v>
      </c>
      <c r="I3418">
        <v>4</v>
      </c>
      <c r="J3418">
        <v>0.2</v>
      </c>
      <c r="K3418">
        <v>1907.23</v>
      </c>
      <c r="L3418" t="s">
        <v>98</v>
      </c>
      <c r="M3418" t="s">
        <v>122</v>
      </c>
      <c r="N3418" t="s">
        <v>91</v>
      </c>
      <c r="O3418" t="s">
        <v>123</v>
      </c>
      <c r="P3418">
        <v>4</v>
      </c>
      <c r="Q3418">
        <v>2.6</v>
      </c>
      <c r="R3418" t="s">
        <v>30</v>
      </c>
      <c r="S3418" t="s">
        <v>86</v>
      </c>
    </row>
    <row r="3419" spans="1:19" x14ac:dyDescent="0.35">
      <c r="A3419" t="s">
        <v>7505</v>
      </c>
      <c r="B3419" t="s">
        <v>1767</v>
      </c>
      <c r="C3419" t="s">
        <v>3389</v>
      </c>
      <c r="D3419" t="s">
        <v>127</v>
      </c>
      <c r="E3419" t="s">
        <v>266</v>
      </c>
      <c r="F3419" t="s">
        <v>24</v>
      </c>
      <c r="G3419" t="s">
        <v>267</v>
      </c>
      <c r="H3419">
        <v>469.71</v>
      </c>
      <c r="I3419">
        <v>14</v>
      </c>
      <c r="J3419">
        <v>0.1</v>
      </c>
      <c r="K3419">
        <v>5918.35</v>
      </c>
      <c r="L3419" t="s">
        <v>38</v>
      </c>
      <c r="M3419" t="s">
        <v>27</v>
      </c>
      <c r="N3419" t="s">
        <v>91</v>
      </c>
      <c r="O3419" t="s">
        <v>116</v>
      </c>
      <c r="P3419">
        <v>6</v>
      </c>
      <c r="Q3419">
        <v>2.5</v>
      </c>
      <c r="R3419" t="s">
        <v>30</v>
      </c>
      <c r="S3419" t="s">
        <v>52</v>
      </c>
    </row>
    <row r="3420" spans="1:19" x14ac:dyDescent="0.35">
      <c r="A3420" t="s">
        <v>7506</v>
      </c>
      <c r="B3420" t="s">
        <v>539</v>
      </c>
      <c r="C3420" t="s">
        <v>7507</v>
      </c>
      <c r="D3420" t="s">
        <v>157</v>
      </c>
      <c r="E3420" t="s">
        <v>231</v>
      </c>
      <c r="F3420" t="s">
        <v>57</v>
      </c>
      <c r="G3420" t="s">
        <v>232</v>
      </c>
      <c r="H3420">
        <v>740.31</v>
      </c>
      <c r="I3420">
        <v>13</v>
      </c>
      <c r="J3420">
        <v>0</v>
      </c>
      <c r="K3420">
        <v>9624.0300000000007</v>
      </c>
      <c r="L3420" t="s">
        <v>142</v>
      </c>
      <c r="M3420" t="s">
        <v>84</v>
      </c>
      <c r="N3420" t="s">
        <v>85</v>
      </c>
      <c r="O3420" t="s">
        <v>29</v>
      </c>
      <c r="P3420">
        <v>12</v>
      </c>
      <c r="Q3420">
        <v>4.3</v>
      </c>
      <c r="R3420" t="s">
        <v>30</v>
      </c>
      <c r="S3420" t="s">
        <v>60</v>
      </c>
    </row>
    <row r="3421" spans="1:19" x14ac:dyDescent="0.35">
      <c r="A3421" t="s">
        <v>7508</v>
      </c>
      <c r="B3421" t="s">
        <v>2851</v>
      </c>
      <c r="C3421" t="s">
        <v>208</v>
      </c>
      <c r="D3421" t="s">
        <v>157</v>
      </c>
      <c r="E3421" t="s">
        <v>251</v>
      </c>
      <c r="F3421" t="s">
        <v>36</v>
      </c>
      <c r="G3421" t="s">
        <v>252</v>
      </c>
      <c r="H3421">
        <v>9.84</v>
      </c>
      <c r="I3421">
        <v>3</v>
      </c>
      <c r="J3421">
        <v>0</v>
      </c>
      <c r="K3421">
        <v>29.52</v>
      </c>
      <c r="L3421" t="s">
        <v>302</v>
      </c>
      <c r="M3421" t="s">
        <v>111</v>
      </c>
      <c r="N3421" t="s">
        <v>166</v>
      </c>
      <c r="O3421" t="s">
        <v>50</v>
      </c>
      <c r="P3421">
        <v>8</v>
      </c>
      <c r="Q3421">
        <v>1.6</v>
      </c>
      <c r="R3421" t="s">
        <v>112</v>
      </c>
      <c r="S3421" t="s">
        <v>60</v>
      </c>
    </row>
    <row r="3422" spans="1:19" x14ac:dyDescent="0.35">
      <c r="A3422" t="s">
        <v>7509</v>
      </c>
      <c r="B3422" t="s">
        <v>2769</v>
      </c>
      <c r="C3422" t="s">
        <v>7510</v>
      </c>
      <c r="D3422" t="s">
        <v>127</v>
      </c>
      <c r="E3422" t="s">
        <v>35</v>
      </c>
      <c r="F3422" t="s">
        <v>36</v>
      </c>
      <c r="G3422" t="s">
        <v>37</v>
      </c>
      <c r="H3422">
        <v>25.68</v>
      </c>
      <c r="I3422">
        <v>9</v>
      </c>
      <c r="J3422">
        <v>0</v>
      </c>
      <c r="K3422">
        <v>231.12</v>
      </c>
      <c r="L3422" t="s">
        <v>302</v>
      </c>
      <c r="M3422" t="s">
        <v>90</v>
      </c>
      <c r="N3422" t="s">
        <v>40</v>
      </c>
      <c r="O3422" t="s">
        <v>41</v>
      </c>
      <c r="P3422">
        <v>8</v>
      </c>
      <c r="Q3422">
        <v>2.4</v>
      </c>
      <c r="R3422" t="s">
        <v>30</v>
      </c>
      <c r="S3422" t="s">
        <v>60</v>
      </c>
    </row>
    <row r="3423" spans="1:19" x14ac:dyDescent="0.35">
      <c r="A3423" t="s">
        <v>7511</v>
      </c>
      <c r="B3423" t="s">
        <v>3499</v>
      </c>
      <c r="C3423" t="s">
        <v>7512</v>
      </c>
      <c r="D3423" t="s">
        <v>157</v>
      </c>
      <c r="E3423" t="s">
        <v>293</v>
      </c>
      <c r="F3423" t="s">
        <v>74</v>
      </c>
      <c r="G3423" t="s">
        <v>110</v>
      </c>
      <c r="H3423">
        <v>613.62</v>
      </c>
      <c r="I3423">
        <v>10</v>
      </c>
      <c r="J3423">
        <v>0.05</v>
      </c>
      <c r="K3423">
        <v>5829.39</v>
      </c>
      <c r="L3423" t="s">
        <v>142</v>
      </c>
      <c r="M3423" t="s">
        <v>122</v>
      </c>
      <c r="N3423" t="s">
        <v>59</v>
      </c>
      <c r="O3423" t="s">
        <v>116</v>
      </c>
      <c r="P3423">
        <v>11</v>
      </c>
      <c r="Q3423">
        <v>3.9</v>
      </c>
      <c r="R3423" t="s">
        <v>30</v>
      </c>
    </row>
    <row r="3424" spans="1:19" x14ac:dyDescent="0.35">
      <c r="A3424" t="s">
        <v>7513</v>
      </c>
      <c r="B3424" t="s">
        <v>5546</v>
      </c>
      <c r="C3424" t="s">
        <v>7514</v>
      </c>
      <c r="D3424" t="s">
        <v>72</v>
      </c>
      <c r="E3424" t="s">
        <v>872</v>
      </c>
      <c r="F3424" t="s">
        <v>36</v>
      </c>
      <c r="G3424" t="s">
        <v>873</v>
      </c>
      <c r="H3424">
        <v>43.87</v>
      </c>
      <c r="I3424">
        <v>2</v>
      </c>
      <c r="J3424">
        <v>0.25</v>
      </c>
      <c r="K3424">
        <v>65.8</v>
      </c>
      <c r="L3424" t="s">
        <v>142</v>
      </c>
      <c r="M3424" t="s">
        <v>27</v>
      </c>
      <c r="N3424" t="s">
        <v>166</v>
      </c>
      <c r="O3424" t="s">
        <v>41</v>
      </c>
      <c r="P3424">
        <v>4</v>
      </c>
      <c r="Q3424">
        <v>1.1000000000000001</v>
      </c>
      <c r="R3424" t="s">
        <v>30</v>
      </c>
      <c r="S3424" t="s">
        <v>60</v>
      </c>
    </row>
    <row r="3425" spans="1:19" x14ac:dyDescent="0.35">
      <c r="A3425" t="s">
        <v>7515</v>
      </c>
      <c r="B3425" t="s">
        <v>1016</v>
      </c>
      <c r="C3425" t="s">
        <v>7516</v>
      </c>
      <c r="D3425" t="s">
        <v>64</v>
      </c>
      <c r="E3425" t="s">
        <v>120</v>
      </c>
      <c r="F3425" t="s">
        <v>47</v>
      </c>
      <c r="G3425" t="s">
        <v>121</v>
      </c>
      <c r="H3425">
        <v>46.64</v>
      </c>
      <c r="I3425">
        <v>1</v>
      </c>
      <c r="J3425">
        <v>0.2</v>
      </c>
      <c r="K3425">
        <v>37.31</v>
      </c>
      <c r="L3425" t="s">
        <v>142</v>
      </c>
      <c r="M3425" t="s">
        <v>134</v>
      </c>
      <c r="N3425" t="s">
        <v>172</v>
      </c>
      <c r="O3425" t="s">
        <v>29</v>
      </c>
      <c r="P3425">
        <v>1</v>
      </c>
      <c r="Q3425">
        <v>2.2000000000000002</v>
      </c>
      <c r="R3425" t="s">
        <v>51</v>
      </c>
      <c r="S3425" t="s">
        <v>60</v>
      </c>
    </row>
    <row r="3426" spans="1:19" x14ac:dyDescent="0.35">
      <c r="A3426" t="s">
        <v>7517</v>
      </c>
      <c r="B3426" t="s">
        <v>794</v>
      </c>
      <c r="C3426" t="s">
        <v>7518</v>
      </c>
      <c r="D3426" t="s">
        <v>157</v>
      </c>
      <c r="E3426" t="s">
        <v>399</v>
      </c>
      <c r="F3426" t="s">
        <v>24</v>
      </c>
      <c r="G3426" t="s">
        <v>182</v>
      </c>
      <c r="H3426">
        <v>128.71</v>
      </c>
      <c r="I3426">
        <v>14</v>
      </c>
      <c r="J3426">
        <v>0.05</v>
      </c>
      <c r="K3426">
        <v>1711.84</v>
      </c>
      <c r="L3426" t="s">
        <v>142</v>
      </c>
      <c r="M3426" t="s">
        <v>84</v>
      </c>
      <c r="N3426" t="s">
        <v>172</v>
      </c>
      <c r="O3426" t="s">
        <v>116</v>
      </c>
      <c r="P3426">
        <v>13</v>
      </c>
      <c r="Q3426">
        <v>3.6</v>
      </c>
      <c r="R3426" t="s">
        <v>30</v>
      </c>
      <c r="S3426" t="s">
        <v>60</v>
      </c>
    </row>
    <row r="3427" spans="1:19" x14ac:dyDescent="0.35">
      <c r="A3427" t="s">
        <v>7519</v>
      </c>
      <c r="B3427" t="s">
        <v>568</v>
      </c>
      <c r="C3427" t="s">
        <v>7520</v>
      </c>
      <c r="D3427" t="s">
        <v>64</v>
      </c>
      <c r="E3427" t="s">
        <v>176</v>
      </c>
      <c r="F3427" t="s">
        <v>47</v>
      </c>
      <c r="G3427" t="s">
        <v>177</v>
      </c>
      <c r="H3427">
        <v>454.6</v>
      </c>
      <c r="I3427">
        <v>2</v>
      </c>
      <c r="J3427">
        <v>0.1</v>
      </c>
      <c r="K3427">
        <v>818.28</v>
      </c>
      <c r="L3427" t="s">
        <v>142</v>
      </c>
      <c r="M3427" t="s">
        <v>90</v>
      </c>
      <c r="N3427" t="s">
        <v>40</v>
      </c>
      <c r="O3427" t="s">
        <v>92</v>
      </c>
      <c r="P3427">
        <v>7</v>
      </c>
      <c r="Q3427">
        <v>1.7</v>
      </c>
      <c r="R3427" t="s">
        <v>30</v>
      </c>
      <c r="S3427" t="s">
        <v>60</v>
      </c>
    </row>
    <row r="3428" spans="1:19" x14ac:dyDescent="0.35">
      <c r="A3428" t="s">
        <v>7521</v>
      </c>
      <c r="B3428" t="s">
        <v>2624</v>
      </c>
      <c r="C3428" t="s">
        <v>7522</v>
      </c>
      <c r="D3428" t="s">
        <v>127</v>
      </c>
      <c r="E3428" t="s">
        <v>288</v>
      </c>
      <c r="F3428" t="s">
        <v>57</v>
      </c>
      <c r="G3428" t="s">
        <v>289</v>
      </c>
      <c r="H3428">
        <v>348.75</v>
      </c>
      <c r="I3428">
        <v>7</v>
      </c>
      <c r="J3428">
        <v>0</v>
      </c>
      <c r="K3428">
        <v>2441.25</v>
      </c>
      <c r="L3428" t="s">
        <v>83</v>
      </c>
      <c r="M3428" t="s">
        <v>134</v>
      </c>
      <c r="N3428" t="s">
        <v>166</v>
      </c>
      <c r="O3428" t="s">
        <v>105</v>
      </c>
      <c r="P3428">
        <v>6</v>
      </c>
      <c r="Q3428">
        <v>2.2000000000000002</v>
      </c>
      <c r="R3428" t="s">
        <v>30</v>
      </c>
      <c r="S3428" t="s">
        <v>52</v>
      </c>
    </row>
    <row r="3429" spans="1:19" x14ac:dyDescent="0.35">
      <c r="A3429" t="s">
        <v>7523</v>
      </c>
      <c r="B3429" t="s">
        <v>3050</v>
      </c>
      <c r="C3429" t="s">
        <v>7524</v>
      </c>
      <c r="D3429" t="s">
        <v>22</v>
      </c>
      <c r="E3429" t="s">
        <v>96</v>
      </c>
      <c r="F3429" t="s">
        <v>57</v>
      </c>
      <c r="G3429" t="s">
        <v>97</v>
      </c>
      <c r="H3429">
        <v>207.4</v>
      </c>
      <c r="I3429">
        <v>10</v>
      </c>
      <c r="J3429">
        <v>0.15</v>
      </c>
      <c r="K3429">
        <v>1762.9</v>
      </c>
      <c r="L3429" t="s">
        <v>104</v>
      </c>
      <c r="M3429" t="s">
        <v>134</v>
      </c>
      <c r="N3429" t="s">
        <v>85</v>
      </c>
      <c r="O3429" t="s">
        <v>92</v>
      </c>
      <c r="P3429">
        <v>5</v>
      </c>
      <c r="Q3429">
        <v>2.9</v>
      </c>
      <c r="R3429" t="s">
        <v>30</v>
      </c>
      <c r="S3429" t="s">
        <v>60</v>
      </c>
    </row>
    <row r="3430" spans="1:19" x14ac:dyDescent="0.35">
      <c r="A3430" t="s">
        <v>7525</v>
      </c>
      <c r="B3430" t="s">
        <v>1453</v>
      </c>
      <c r="C3430" t="s">
        <v>7526</v>
      </c>
      <c r="D3430" t="s">
        <v>22</v>
      </c>
      <c r="E3430" t="s">
        <v>413</v>
      </c>
      <c r="F3430" t="s">
        <v>47</v>
      </c>
      <c r="G3430" t="s">
        <v>103</v>
      </c>
      <c r="H3430">
        <v>327.86</v>
      </c>
      <c r="I3430">
        <v>1</v>
      </c>
      <c r="J3430">
        <v>0.2</v>
      </c>
      <c r="K3430">
        <v>262.29000000000002</v>
      </c>
      <c r="L3430" t="s">
        <v>104</v>
      </c>
      <c r="M3430" t="s">
        <v>134</v>
      </c>
      <c r="N3430" t="s">
        <v>68</v>
      </c>
      <c r="O3430" t="s">
        <v>116</v>
      </c>
      <c r="P3430">
        <v>4</v>
      </c>
      <c r="Q3430">
        <v>2.7</v>
      </c>
      <c r="R3430" t="s">
        <v>30</v>
      </c>
      <c r="S3430" t="s">
        <v>60</v>
      </c>
    </row>
    <row r="3431" spans="1:19" x14ac:dyDescent="0.35">
      <c r="A3431" t="s">
        <v>7527</v>
      </c>
      <c r="B3431" t="s">
        <v>1922</v>
      </c>
      <c r="C3431" t="s">
        <v>7528</v>
      </c>
      <c r="D3431" t="s">
        <v>22</v>
      </c>
      <c r="E3431" t="s">
        <v>96</v>
      </c>
      <c r="F3431" t="s">
        <v>57</v>
      </c>
      <c r="G3431" t="s">
        <v>97</v>
      </c>
      <c r="H3431">
        <v>683.06</v>
      </c>
      <c r="I3431">
        <v>6</v>
      </c>
      <c r="J3431">
        <v>0</v>
      </c>
      <c r="K3431">
        <v>4098.3599999999997</v>
      </c>
      <c r="L3431" t="s">
        <v>142</v>
      </c>
      <c r="M3431" t="s">
        <v>90</v>
      </c>
      <c r="N3431" t="s">
        <v>59</v>
      </c>
      <c r="O3431" t="s">
        <v>92</v>
      </c>
      <c r="P3431">
        <v>6</v>
      </c>
      <c r="R3431" t="s">
        <v>143</v>
      </c>
      <c r="S3431" t="s">
        <v>60</v>
      </c>
    </row>
    <row r="3432" spans="1:19" x14ac:dyDescent="0.35">
      <c r="A3432" t="s">
        <v>7529</v>
      </c>
      <c r="B3432" t="s">
        <v>3600</v>
      </c>
      <c r="D3432" t="s">
        <v>22</v>
      </c>
      <c r="E3432" t="s">
        <v>214</v>
      </c>
      <c r="F3432" t="s">
        <v>66</v>
      </c>
      <c r="G3432" t="s">
        <v>215</v>
      </c>
      <c r="H3432">
        <v>995.75</v>
      </c>
      <c r="I3432">
        <v>14</v>
      </c>
      <c r="J3432">
        <v>0</v>
      </c>
      <c r="K3432">
        <v>13940.5</v>
      </c>
      <c r="L3432" t="s">
        <v>38</v>
      </c>
      <c r="M3432" t="s">
        <v>111</v>
      </c>
      <c r="N3432" t="s">
        <v>166</v>
      </c>
      <c r="O3432" t="s">
        <v>41</v>
      </c>
      <c r="P3432">
        <v>8</v>
      </c>
      <c r="Q3432">
        <v>4.8</v>
      </c>
      <c r="R3432" t="s">
        <v>30</v>
      </c>
      <c r="S3432" t="s">
        <v>86</v>
      </c>
    </row>
    <row r="3433" spans="1:19" x14ac:dyDescent="0.35">
      <c r="A3433" t="s">
        <v>7530</v>
      </c>
      <c r="B3433" t="s">
        <v>638</v>
      </c>
      <c r="C3433" t="s">
        <v>2406</v>
      </c>
      <c r="D3433" t="s">
        <v>72</v>
      </c>
      <c r="E3433" t="s">
        <v>1182</v>
      </c>
      <c r="F3433" t="s">
        <v>66</v>
      </c>
      <c r="G3433" t="s">
        <v>446</v>
      </c>
      <c r="H3433">
        <v>1887.08</v>
      </c>
      <c r="I3433">
        <v>7</v>
      </c>
      <c r="J3433">
        <v>0.1</v>
      </c>
      <c r="K3433">
        <v>11888.6</v>
      </c>
      <c r="L3433" t="s">
        <v>302</v>
      </c>
      <c r="M3433" t="s">
        <v>183</v>
      </c>
      <c r="N3433" t="s">
        <v>40</v>
      </c>
      <c r="O3433" t="s">
        <v>92</v>
      </c>
      <c r="P3433">
        <v>6</v>
      </c>
      <c r="Q3433">
        <v>1.2</v>
      </c>
      <c r="R3433" t="s">
        <v>30</v>
      </c>
      <c r="S3433" t="s">
        <v>60</v>
      </c>
    </row>
    <row r="3434" spans="1:19" x14ac:dyDescent="0.35">
      <c r="A3434" t="s">
        <v>7531</v>
      </c>
      <c r="B3434" t="s">
        <v>1579</v>
      </c>
      <c r="C3434" t="s">
        <v>7532</v>
      </c>
      <c r="D3434" t="s">
        <v>34</v>
      </c>
      <c r="E3434" t="s">
        <v>96</v>
      </c>
      <c r="F3434" t="s">
        <v>57</v>
      </c>
      <c r="G3434" t="s">
        <v>97</v>
      </c>
      <c r="H3434">
        <v>385.54</v>
      </c>
      <c r="I3434">
        <v>9</v>
      </c>
      <c r="J3434">
        <v>0.1</v>
      </c>
      <c r="K3434">
        <v>3122.87</v>
      </c>
      <c r="L3434" t="s">
        <v>76</v>
      </c>
      <c r="M3434" t="s">
        <v>84</v>
      </c>
      <c r="N3434" t="s">
        <v>91</v>
      </c>
      <c r="O3434" t="s">
        <v>50</v>
      </c>
      <c r="P3434">
        <v>3</v>
      </c>
      <c r="Q3434">
        <v>4</v>
      </c>
      <c r="R3434" t="s">
        <v>112</v>
      </c>
      <c r="S3434" t="s">
        <v>60</v>
      </c>
    </row>
    <row r="3435" spans="1:19" x14ac:dyDescent="0.35">
      <c r="A3435" t="s">
        <v>7533</v>
      </c>
      <c r="B3435" t="s">
        <v>4086</v>
      </c>
      <c r="C3435" t="s">
        <v>7371</v>
      </c>
      <c r="D3435" t="s">
        <v>127</v>
      </c>
      <c r="E3435" t="s">
        <v>152</v>
      </c>
      <c r="F3435" t="s">
        <v>57</v>
      </c>
      <c r="G3435" t="s">
        <v>153</v>
      </c>
      <c r="H3435">
        <v>109.71</v>
      </c>
      <c r="I3435">
        <v>14</v>
      </c>
      <c r="J3435">
        <v>0.05</v>
      </c>
      <c r="K3435">
        <v>1459.14</v>
      </c>
      <c r="L3435" t="s">
        <v>142</v>
      </c>
      <c r="M3435" t="s">
        <v>134</v>
      </c>
      <c r="N3435" t="s">
        <v>85</v>
      </c>
      <c r="O3435" t="s">
        <v>50</v>
      </c>
      <c r="P3435">
        <v>9</v>
      </c>
      <c r="Q3435">
        <v>1.3</v>
      </c>
      <c r="R3435" t="s">
        <v>30</v>
      </c>
      <c r="S3435" t="s">
        <v>52</v>
      </c>
    </row>
    <row r="3436" spans="1:19" x14ac:dyDescent="0.35">
      <c r="A3436" t="s">
        <v>7534</v>
      </c>
      <c r="B3436" t="s">
        <v>1218</v>
      </c>
      <c r="C3436" t="s">
        <v>7535</v>
      </c>
      <c r="D3436" t="s">
        <v>157</v>
      </c>
      <c r="E3436" t="s">
        <v>120</v>
      </c>
      <c r="F3436" t="s">
        <v>47</v>
      </c>
      <c r="G3436" t="s">
        <v>121</v>
      </c>
      <c r="H3436">
        <v>354.19</v>
      </c>
      <c r="I3436">
        <v>8</v>
      </c>
      <c r="J3436">
        <v>0.1</v>
      </c>
      <c r="K3436">
        <v>2550.17</v>
      </c>
      <c r="L3436" t="s">
        <v>76</v>
      </c>
      <c r="M3436" t="s">
        <v>90</v>
      </c>
      <c r="N3436" t="s">
        <v>40</v>
      </c>
      <c r="O3436" t="s">
        <v>41</v>
      </c>
      <c r="P3436">
        <v>3</v>
      </c>
      <c r="Q3436">
        <v>2.9</v>
      </c>
      <c r="R3436" t="s">
        <v>30</v>
      </c>
      <c r="S3436" t="s">
        <v>60</v>
      </c>
    </row>
    <row r="3437" spans="1:19" x14ac:dyDescent="0.35">
      <c r="A3437" t="s">
        <v>7536</v>
      </c>
      <c r="B3437" t="s">
        <v>685</v>
      </c>
      <c r="C3437" t="s">
        <v>7537</v>
      </c>
      <c r="D3437" t="s">
        <v>22</v>
      </c>
      <c r="E3437" t="s">
        <v>445</v>
      </c>
      <c r="F3437" t="s">
        <v>66</v>
      </c>
      <c r="G3437" t="s">
        <v>446</v>
      </c>
      <c r="H3437">
        <v>1443.66</v>
      </c>
      <c r="I3437">
        <v>6</v>
      </c>
      <c r="J3437">
        <v>0.1</v>
      </c>
      <c r="K3437">
        <v>7795.76</v>
      </c>
      <c r="L3437" t="s">
        <v>98</v>
      </c>
      <c r="M3437" t="s">
        <v>27</v>
      </c>
      <c r="N3437" t="s">
        <v>166</v>
      </c>
      <c r="O3437" t="s">
        <v>123</v>
      </c>
      <c r="P3437">
        <v>4</v>
      </c>
      <c r="Q3437">
        <v>1.7</v>
      </c>
      <c r="R3437" t="s">
        <v>30</v>
      </c>
      <c r="S3437" t="s">
        <v>60</v>
      </c>
    </row>
    <row r="3438" spans="1:19" x14ac:dyDescent="0.35">
      <c r="A3438" t="s">
        <v>7538</v>
      </c>
      <c r="B3438" t="s">
        <v>4915</v>
      </c>
      <c r="C3438" t="s">
        <v>7539</v>
      </c>
      <c r="D3438" t="s">
        <v>22</v>
      </c>
      <c r="E3438" t="s">
        <v>198</v>
      </c>
      <c r="F3438" t="s">
        <v>74</v>
      </c>
      <c r="G3438" t="s">
        <v>110</v>
      </c>
      <c r="H3438">
        <v>270.07</v>
      </c>
      <c r="I3438">
        <v>3</v>
      </c>
      <c r="J3438">
        <v>0</v>
      </c>
      <c r="K3438">
        <v>810.21</v>
      </c>
      <c r="L3438" t="s">
        <v>83</v>
      </c>
      <c r="M3438" t="s">
        <v>134</v>
      </c>
      <c r="N3438" t="s">
        <v>40</v>
      </c>
      <c r="O3438" t="s">
        <v>77</v>
      </c>
      <c r="P3438">
        <v>13</v>
      </c>
      <c r="Q3438">
        <v>1.6</v>
      </c>
      <c r="R3438" t="s">
        <v>112</v>
      </c>
      <c r="S3438" t="s">
        <v>86</v>
      </c>
    </row>
    <row r="3439" spans="1:19" x14ac:dyDescent="0.35">
      <c r="A3439" t="s">
        <v>7540</v>
      </c>
      <c r="B3439" t="s">
        <v>4718</v>
      </c>
      <c r="C3439" t="s">
        <v>7541</v>
      </c>
      <c r="D3439" t="s">
        <v>64</v>
      </c>
      <c r="E3439" t="s">
        <v>176</v>
      </c>
      <c r="F3439" t="s">
        <v>47</v>
      </c>
      <c r="G3439" t="s">
        <v>177</v>
      </c>
      <c r="H3439">
        <v>295.69</v>
      </c>
      <c r="I3439">
        <v>8</v>
      </c>
      <c r="J3439">
        <v>0.05</v>
      </c>
      <c r="K3439">
        <v>2247.2399999999998</v>
      </c>
      <c r="L3439" t="s">
        <v>83</v>
      </c>
      <c r="M3439" t="s">
        <v>39</v>
      </c>
      <c r="N3439" t="s">
        <v>85</v>
      </c>
      <c r="O3439" t="s">
        <v>29</v>
      </c>
      <c r="P3439">
        <v>5</v>
      </c>
      <c r="Q3439">
        <v>1.5</v>
      </c>
      <c r="R3439" t="s">
        <v>30</v>
      </c>
      <c r="S3439" t="s">
        <v>60</v>
      </c>
    </row>
    <row r="3440" spans="1:19" x14ac:dyDescent="0.35">
      <c r="A3440" t="s">
        <v>7542</v>
      </c>
      <c r="B3440" t="s">
        <v>2418</v>
      </c>
      <c r="C3440" t="s">
        <v>7543</v>
      </c>
      <c r="D3440" t="s">
        <v>22</v>
      </c>
      <c r="E3440" t="s">
        <v>181</v>
      </c>
      <c r="F3440" t="s">
        <v>24</v>
      </c>
      <c r="G3440" t="s">
        <v>182</v>
      </c>
      <c r="H3440">
        <v>309.97000000000003</v>
      </c>
      <c r="I3440">
        <v>7</v>
      </c>
      <c r="J3440">
        <v>0.05</v>
      </c>
      <c r="K3440">
        <v>2061.3000000000002</v>
      </c>
      <c r="L3440" t="s">
        <v>165</v>
      </c>
      <c r="M3440" t="s">
        <v>39</v>
      </c>
      <c r="N3440" t="s">
        <v>166</v>
      </c>
      <c r="O3440" t="s">
        <v>29</v>
      </c>
      <c r="P3440">
        <v>11</v>
      </c>
      <c r="Q3440">
        <v>2.8</v>
      </c>
      <c r="R3440" t="s">
        <v>143</v>
      </c>
      <c r="S3440" t="s">
        <v>60</v>
      </c>
    </row>
    <row r="3441" spans="1:19" x14ac:dyDescent="0.35">
      <c r="A3441" t="s">
        <v>7544</v>
      </c>
      <c r="B3441" t="s">
        <v>2468</v>
      </c>
      <c r="C3441" t="s">
        <v>7545</v>
      </c>
      <c r="D3441" t="s">
        <v>127</v>
      </c>
      <c r="E3441" t="s">
        <v>128</v>
      </c>
      <c r="F3441" t="s">
        <v>36</v>
      </c>
      <c r="G3441" t="s">
        <v>129</v>
      </c>
      <c r="H3441">
        <v>7.01</v>
      </c>
      <c r="I3441">
        <v>3</v>
      </c>
      <c r="J3441">
        <v>0.25</v>
      </c>
      <c r="K3441">
        <v>15.77</v>
      </c>
      <c r="L3441" t="s">
        <v>83</v>
      </c>
      <c r="M3441" t="s">
        <v>39</v>
      </c>
      <c r="N3441" t="s">
        <v>28</v>
      </c>
      <c r="O3441" t="s">
        <v>116</v>
      </c>
      <c r="P3441">
        <v>2</v>
      </c>
      <c r="Q3441">
        <v>3.1</v>
      </c>
      <c r="R3441" t="s">
        <v>51</v>
      </c>
      <c r="S3441" t="s">
        <v>52</v>
      </c>
    </row>
    <row r="3442" spans="1:19" x14ac:dyDescent="0.35">
      <c r="A3442" t="s">
        <v>7546</v>
      </c>
      <c r="B3442" t="s">
        <v>2634</v>
      </c>
      <c r="C3442" t="s">
        <v>7222</v>
      </c>
      <c r="D3442" t="s">
        <v>34</v>
      </c>
      <c r="E3442" t="s">
        <v>413</v>
      </c>
      <c r="F3442" t="s">
        <v>47</v>
      </c>
      <c r="G3442" t="s">
        <v>103</v>
      </c>
      <c r="H3442">
        <v>74.540000000000006</v>
      </c>
      <c r="I3442">
        <v>9</v>
      </c>
      <c r="J3442">
        <v>0.3</v>
      </c>
      <c r="K3442">
        <v>469.6</v>
      </c>
      <c r="L3442" t="s">
        <v>302</v>
      </c>
      <c r="M3442" t="s">
        <v>39</v>
      </c>
      <c r="N3442" t="s">
        <v>28</v>
      </c>
      <c r="O3442" t="s">
        <v>77</v>
      </c>
      <c r="P3442">
        <v>11</v>
      </c>
      <c r="Q3442">
        <v>1.5</v>
      </c>
      <c r="R3442" t="s">
        <v>30</v>
      </c>
      <c r="S3442" t="s">
        <v>60</v>
      </c>
    </row>
    <row r="3443" spans="1:19" x14ac:dyDescent="0.35">
      <c r="A3443" t="s">
        <v>7547</v>
      </c>
      <c r="B3443" t="s">
        <v>2264</v>
      </c>
      <c r="C3443" t="s">
        <v>7548</v>
      </c>
      <c r="D3443" t="s">
        <v>22</v>
      </c>
      <c r="E3443" t="s">
        <v>132</v>
      </c>
      <c r="F3443" t="s">
        <v>24</v>
      </c>
      <c r="G3443" t="s">
        <v>133</v>
      </c>
      <c r="H3443">
        <v>335.48</v>
      </c>
      <c r="I3443">
        <v>12</v>
      </c>
      <c r="J3443">
        <v>0.25</v>
      </c>
      <c r="K3443">
        <v>3019.32</v>
      </c>
      <c r="L3443" t="s">
        <v>83</v>
      </c>
      <c r="M3443" t="s">
        <v>134</v>
      </c>
      <c r="N3443" t="s">
        <v>68</v>
      </c>
      <c r="O3443" t="s">
        <v>50</v>
      </c>
      <c r="P3443">
        <v>10</v>
      </c>
      <c r="Q3443">
        <v>4.9000000000000004</v>
      </c>
      <c r="R3443" t="s">
        <v>30</v>
      </c>
      <c r="S3443" t="s">
        <v>60</v>
      </c>
    </row>
    <row r="3444" spans="1:19" x14ac:dyDescent="0.35">
      <c r="A3444" t="s">
        <v>7549</v>
      </c>
      <c r="B3444" t="s">
        <v>2667</v>
      </c>
      <c r="C3444" t="s">
        <v>6960</v>
      </c>
      <c r="D3444" t="s">
        <v>34</v>
      </c>
      <c r="E3444" t="s">
        <v>96</v>
      </c>
      <c r="F3444" t="s">
        <v>57</v>
      </c>
      <c r="G3444" t="s">
        <v>97</v>
      </c>
      <c r="H3444">
        <v>530.02</v>
      </c>
      <c r="I3444">
        <v>2</v>
      </c>
      <c r="J3444">
        <v>0.15</v>
      </c>
      <c r="K3444">
        <v>901.03</v>
      </c>
      <c r="L3444" t="s">
        <v>49</v>
      </c>
      <c r="M3444" t="s">
        <v>90</v>
      </c>
      <c r="N3444" t="s">
        <v>28</v>
      </c>
      <c r="O3444" t="s">
        <v>92</v>
      </c>
      <c r="P3444">
        <v>11</v>
      </c>
      <c r="Q3444">
        <v>2</v>
      </c>
      <c r="R3444" t="s">
        <v>30</v>
      </c>
      <c r="S3444" t="s">
        <v>86</v>
      </c>
    </row>
    <row r="3445" spans="1:19" x14ac:dyDescent="0.35">
      <c r="A3445" t="s">
        <v>7550</v>
      </c>
      <c r="B3445" t="s">
        <v>3426</v>
      </c>
      <c r="C3445" t="s">
        <v>6402</v>
      </c>
      <c r="D3445" t="s">
        <v>127</v>
      </c>
      <c r="E3445" t="s">
        <v>416</v>
      </c>
      <c r="F3445" t="s">
        <v>66</v>
      </c>
      <c r="G3445" t="s">
        <v>417</v>
      </c>
      <c r="H3445">
        <v>682.63</v>
      </c>
      <c r="I3445">
        <v>3</v>
      </c>
      <c r="J3445">
        <v>0.1</v>
      </c>
      <c r="K3445">
        <v>1843.1</v>
      </c>
      <c r="L3445" t="s">
        <v>83</v>
      </c>
      <c r="M3445" t="s">
        <v>84</v>
      </c>
      <c r="N3445" t="s">
        <v>172</v>
      </c>
      <c r="O3445" t="s">
        <v>41</v>
      </c>
      <c r="P3445">
        <v>10</v>
      </c>
      <c r="Q3445">
        <v>2.8</v>
      </c>
      <c r="R3445" t="s">
        <v>51</v>
      </c>
      <c r="S3445" t="s">
        <v>42</v>
      </c>
    </row>
    <row r="3446" spans="1:19" x14ac:dyDescent="0.35">
      <c r="A3446" t="s">
        <v>7551</v>
      </c>
      <c r="B3446" t="s">
        <v>437</v>
      </c>
      <c r="C3446" t="s">
        <v>5909</v>
      </c>
      <c r="D3446" t="s">
        <v>64</v>
      </c>
      <c r="E3446" t="s">
        <v>445</v>
      </c>
      <c r="F3446" t="s">
        <v>66</v>
      </c>
      <c r="G3446" t="s">
        <v>446</v>
      </c>
      <c r="H3446">
        <v>1127.19</v>
      </c>
      <c r="I3446">
        <v>2</v>
      </c>
      <c r="J3446">
        <v>0.15</v>
      </c>
      <c r="K3446">
        <v>1916.22</v>
      </c>
      <c r="L3446" t="s">
        <v>165</v>
      </c>
      <c r="M3446" t="s">
        <v>39</v>
      </c>
      <c r="N3446" t="s">
        <v>59</v>
      </c>
      <c r="O3446" t="s">
        <v>116</v>
      </c>
      <c r="P3446">
        <v>2</v>
      </c>
      <c r="Q3446">
        <v>1.9</v>
      </c>
      <c r="R3446" t="s">
        <v>30</v>
      </c>
      <c r="S3446" t="s">
        <v>52</v>
      </c>
    </row>
    <row r="3447" spans="1:19" x14ac:dyDescent="0.35">
      <c r="A3447" t="s">
        <v>7552</v>
      </c>
      <c r="B3447" t="s">
        <v>4121</v>
      </c>
      <c r="C3447" t="s">
        <v>7553</v>
      </c>
      <c r="D3447" t="s">
        <v>22</v>
      </c>
      <c r="E3447" t="s">
        <v>132</v>
      </c>
      <c r="F3447" t="s">
        <v>24</v>
      </c>
      <c r="G3447" t="s">
        <v>133</v>
      </c>
      <c r="H3447">
        <v>120.11</v>
      </c>
      <c r="I3447">
        <v>13</v>
      </c>
      <c r="J3447">
        <v>0.25</v>
      </c>
      <c r="K3447">
        <v>1171.07</v>
      </c>
      <c r="L3447" t="s">
        <v>83</v>
      </c>
      <c r="M3447" t="s">
        <v>134</v>
      </c>
      <c r="N3447" t="s">
        <v>59</v>
      </c>
      <c r="O3447" t="s">
        <v>41</v>
      </c>
      <c r="P3447">
        <v>6</v>
      </c>
      <c r="Q3447">
        <v>3</v>
      </c>
      <c r="R3447" t="s">
        <v>30</v>
      </c>
      <c r="S3447" t="s">
        <v>60</v>
      </c>
    </row>
    <row r="3448" spans="1:19" x14ac:dyDescent="0.35">
      <c r="A3448" t="s">
        <v>7554</v>
      </c>
      <c r="B3448" t="s">
        <v>5579</v>
      </c>
      <c r="C3448" t="s">
        <v>5438</v>
      </c>
      <c r="D3448" t="s">
        <v>157</v>
      </c>
      <c r="E3448" t="s">
        <v>176</v>
      </c>
      <c r="F3448" t="s">
        <v>47</v>
      </c>
      <c r="G3448" t="s">
        <v>177</v>
      </c>
      <c r="H3448">
        <v>473.97</v>
      </c>
      <c r="I3448">
        <v>1</v>
      </c>
      <c r="J3448">
        <v>0</v>
      </c>
      <c r="K3448">
        <v>473.97</v>
      </c>
      <c r="L3448" t="s">
        <v>98</v>
      </c>
      <c r="M3448" t="s">
        <v>84</v>
      </c>
      <c r="N3448" t="s">
        <v>68</v>
      </c>
      <c r="O3448" t="s">
        <v>50</v>
      </c>
      <c r="P3448">
        <v>2</v>
      </c>
      <c r="Q3448">
        <v>4</v>
      </c>
      <c r="R3448" t="s">
        <v>30</v>
      </c>
      <c r="S3448" t="s">
        <v>60</v>
      </c>
    </row>
    <row r="3449" spans="1:19" x14ac:dyDescent="0.35">
      <c r="A3449" t="s">
        <v>7555</v>
      </c>
      <c r="B3449" t="s">
        <v>5388</v>
      </c>
      <c r="C3449" t="s">
        <v>7556</v>
      </c>
      <c r="D3449" t="s">
        <v>127</v>
      </c>
      <c r="E3449" t="s">
        <v>251</v>
      </c>
      <c r="F3449" t="s">
        <v>36</v>
      </c>
      <c r="G3449" t="s">
        <v>252</v>
      </c>
      <c r="H3449">
        <v>43.11</v>
      </c>
      <c r="I3449">
        <v>4</v>
      </c>
      <c r="J3449">
        <v>0.1</v>
      </c>
      <c r="K3449">
        <v>155.19999999999999</v>
      </c>
      <c r="L3449" t="s">
        <v>104</v>
      </c>
      <c r="M3449" t="s">
        <v>183</v>
      </c>
      <c r="N3449" t="s">
        <v>91</v>
      </c>
      <c r="O3449" t="s">
        <v>29</v>
      </c>
      <c r="P3449">
        <v>10</v>
      </c>
      <c r="Q3449">
        <v>3.1</v>
      </c>
      <c r="R3449" t="s">
        <v>30</v>
      </c>
      <c r="S3449" t="s">
        <v>52</v>
      </c>
    </row>
    <row r="3450" spans="1:19" x14ac:dyDescent="0.35">
      <c r="A3450" t="s">
        <v>7557</v>
      </c>
      <c r="B3450" t="s">
        <v>1007</v>
      </c>
      <c r="C3450" t="s">
        <v>7558</v>
      </c>
      <c r="D3450" t="s">
        <v>72</v>
      </c>
      <c r="E3450" t="s">
        <v>214</v>
      </c>
      <c r="F3450" t="s">
        <v>66</v>
      </c>
      <c r="G3450" t="s">
        <v>215</v>
      </c>
      <c r="H3450">
        <v>810.81</v>
      </c>
      <c r="I3450">
        <v>5</v>
      </c>
      <c r="J3450">
        <v>0.15</v>
      </c>
      <c r="K3450">
        <v>3445.94</v>
      </c>
      <c r="L3450" t="s">
        <v>83</v>
      </c>
      <c r="M3450" t="s">
        <v>122</v>
      </c>
      <c r="N3450" t="s">
        <v>59</v>
      </c>
      <c r="O3450" t="s">
        <v>123</v>
      </c>
      <c r="P3450">
        <v>1</v>
      </c>
      <c r="Q3450">
        <v>2.1</v>
      </c>
      <c r="R3450" t="s">
        <v>30</v>
      </c>
      <c r="S3450" t="s">
        <v>60</v>
      </c>
    </row>
    <row r="3451" spans="1:19" x14ac:dyDescent="0.35">
      <c r="A3451" t="s">
        <v>7559</v>
      </c>
      <c r="B3451" t="s">
        <v>4878</v>
      </c>
      <c r="C3451" t="s">
        <v>7560</v>
      </c>
      <c r="D3451" t="s">
        <v>34</v>
      </c>
      <c r="E3451" t="s">
        <v>251</v>
      </c>
      <c r="F3451" t="s">
        <v>36</v>
      </c>
      <c r="G3451" t="s">
        <v>252</v>
      </c>
      <c r="H3451">
        <v>9.06</v>
      </c>
      <c r="I3451">
        <v>13</v>
      </c>
      <c r="J3451">
        <v>0.15</v>
      </c>
      <c r="K3451">
        <v>100.11</v>
      </c>
      <c r="L3451" t="s">
        <v>49</v>
      </c>
      <c r="M3451" t="s">
        <v>122</v>
      </c>
      <c r="N3451" t="s">
        <v>68</v>
      </c>
      <c r="O3451" t="s">
        <v>41</v>
      </c>
      <c r="P3451">
        <v>8</v>
      </c>
      <c r="Q3451">
        <v>2</v>
      </c>
      <c r="R3451" t="s">
        <v>30</v>
      </c>
      <c r="S3451" t="s">
        <v>60</v>
      </c>
    </row>
    <row r="3452" spans="1:19" x14ac:dyDescent="0.35">
      <c r="A3452" t="s">
        <v>7561</v>
      </c>
      <c r="B3452" t="s">
        <v>473</v>
      </c>
      <c r="C3452" t="s">
        <v>7562</v>
      </c>
      <c r="D3452" t="s">
        <v>22</v>
      </c>
      <c r="E3452" t="s">
        <v>193</v>
      </c>
      <c r="F3452" t="s">
        <v>24</v>
      </c>
      <c r="G3452" t="s">
        <v>194</v>
      </c>
      <c r="H3452">
        <v>128.82</v>
      </c>
      <c r="I3452">
        <v>6</v>
      </c>
      <c r="J3452">
        <v>0</v>
      </c>
      <c r="K3452">
        <v>772.92</v>
      </c>
      <c r="L3452" t="s">
        <v>302</v>
      </c>
      <c r="M3452" t="s">
        <v>111</v>
      </c>
      <c r="N3452" t="s">
        <v>68</v>
      </c>
      <c r="O3452" t="s">
        <v>105</v>
      </c>
      <c r="P3452">
        <v>10</v>
      </c>
      <c r="Q3452">
        <v>4</v>
      </c>
      <c r="R3452" t="s">
        <v>30</v>
      </c>
      <c r="S3452" t="s">
        <v>86</v>
      </c>
    </row>
    <row r="3453" spans="1:19" x14ac:dyDescent="0.35">
      <c r="A3453" t="s">
        <v>7563</v>
      </c>
      <c r="B3453" t="s">
        <v>1729</v>
      </c>
      <c r="C3453" t="s">
        <v>7564</v>
      </c>
      <c r="D3453" t="s">
        <v>64</v>
      </c>
      <c r="E3453" t="s">
        <v>288</v>
      </c>
      <c r="F3453" t="s">
        <v>57</v>
      </c>
      <c r="G3453" t="s">
        <v>289</v>
      </c>
      <c r="H3453">
        <v>391.75</v>
      </c>
      <c r="I3453">
        <v>5</v>
      </c>
      <c r="J3453">
        <v>0.1</v>
      </c>
      <c r="K3453">
        <v>1762.88</v>
      </c>
      <c r="L3453" t="s">
        <v>104</v>
      </c>
      <c r="M3453" t="s">
        <v>134</v>
      </c>
      <c r="N3453" t="s">
        <v>28</v>
      </c>
      <c r="O3453" t="s">
        <v>123</v>
      </c>
      <c r="P3453">
        <v>10</v>
      </c>
      <c r="Q3453">
        <v>1.5</v>
      </c>
      <c r="R3453" t="s">
        <v>202</v>
      </c>
      <c r="S3453" t="s">
        <v>60</v>
      </c>
    </row>
    <row r="3454" spans="1:19" x14ac:dyDescent="0.35">
      <c r="A3454" t="s">
        <v>7565</v>
      </c>
      <c r="B3454" t="s">
        <v>3536</v>
      </c>
      <c r="C3454" t="s">
        <v>7566</v>
      </c>
      <c r="D3454" t="s">
        <v>157</v>
      </c>
      <c r="E3454" t="s">
        <v>35</v>
      </c>
      <c r="F3454" t="s">
        <v>36</v>
      </c>
      <c r="G3454" t="s">
        <v>37</v>
      </c>
      <c r="H3454">
        <v>28.29</v>
      </c>
      <c r="I3454">
        <v>1</v>
      </c>
      <c r="J3454">
        <v>0.2</v>
      </c>
      <c r="K3454">
        <v>22.63</v>
      </c>
      <c r="L3454" t="s">
        <v>38</v>
      </c>
      <c r="M3454" t="s">
        <v>27</v>
      </c>
      <c r="N3454" t="s">
        <v>166</v>
      </c>
      <c r="O3454" t="s">
        <v>92</v>
      </c>
      <c r="P3454">
        <v>13</v>
      </c>
      <c r="Q3454">
        <v>2.5</v>
      </c>
      <c r="R3454" t="s">
        <v>30</v>
      </c>
      <c r="S3454" t="s">
        <v>60</v>
      </c>
    </row>
    <row r="3455" spans="1:19" x14ac:dyDescent="0.35">
      <c r="A3455" t="s">
        <v>7567</v>
      </c>
      <c r="B3455" t="s">
        <v>372</v>
      </c>
      <c r="C3455" t="s">
        <v>7568</v>
      </c>
      <c r="D3455" t="s">
        <v>127</v>
      </c>
      <c r="E3455" t="s">
        <v>214</v>
      </c>
      <c r="F3455" t="s">
        <v>66</v>
      </c>
      <c r="G3455" t="s">
        <v>215</v>
      </c>
      <c r="H3455">
        <v>1370.31</v>
      </c>
      <c r="I3455">
        <v>3</v>
      </c>
      <c r="J3455">
        <v>0.1</v>
      </c>
      <c r="K3455">
        <v>3699.84</v>
      </c>
      <c r="L3455" t="s">
        <v>38</v>
      </c>
      <c r="M3455" t="s">
        <v>183</v>
      </c>
      <c r="N3455" t="s">
        <v>166</v>
      </c>
      <c r="O3455" t="s">
        <v>29</v>
      </c>
      <c r="P3455">
        <v>1</v>
      </c>
      <c r="Q3455">
        <v>1.6</v>
      </c>
      <c r="R3455" t="s">
        <v>51</v>
      </c>
      <c r="S3455" t="s">
        <v>60</v>
      </c>
    </row>
    <row r="3456" spans="1:19" x14ac:dyDescent="0.35">
      <c r="A3456" t="s">
        <v>7569</v>
      </c>
      <c r="B3456" t="s">
        <v>3572</v>
      </c>
      <c r="C3456" t="s">
        <v>7570</v>
      </c>
      <c r="D3456" t="s">
        <v>22</v>
      </c>
      <c r="E3456" t="s">
        <v>227</v>
      </c>
      <c r="F3456" t="s">
        <v>47</v>
      </c>
      <c r="G3456" t="s">
        <v>228</v>
      </c>
      <c r="H3456">
        <v>337.52</v>
      </c>
      <c r="I3456">
        <v>1</v>
      </c>
      <c r="J3456">
        <v>0.2</v>
      </c>
      <c r="K3456">
        <v>270.02</v>
      </c>
      <c r="L3456" t="s">
        <v>165</v>
      </c>
      <c r="M3456" t="s">
        <v>122</v>
      </c>
      <c r="N3456" t="s">
        <v>28</v>
      </c>
      <c r="O3456" t="s">
        <v>92</v>
      </c>
      <c r="P3456">
        <v>10</v>
      </c>
      <c r="Q3456">
        <v>2</v>
      </c>
      <c r="R3456" t="s">
        <v>30</v>
      </c>
      <c r="S3456" t="s">
        <v>86</v>
      </c>
    </row>
    <row r="3457" spans="1:19" x14ac:dyDescent="0.35">
      <c r="A3457" t="s">
        <v>7571</v>
      </c>
      <c r="B3457" t="s">
        <v>507</v>
      </c>
      <c r="C3457" t="s">
        <v>7572</v>
      </c>
      <c r="D3457" t="s">
        <v>157</v>
      </c>
      <c r="E3457" t="s">
        <v>239</v>
      </c>
      <c r="F3457" t="s">
        <v>66</v>
      </c>
      <c r="G3457" t="s">
        <v>240</v>
      </c>
      <c r="H3457">
        <v>1451.94</v>
      </c>
      <c r="I3457">
        <v>11</v>
      </c>
      <c r="J3457">
        <v>0.05</v>
      </c>
      <c r="K3457">
        <v>15172.77</v>
      </c>
      <c r="L3457" t="s">
        <v>104</v>
      </c>
      <c r="M3457" t="s">
        <v>111</v>
      </c>
      <c r="N3457" t="s">
        <v>59</v>
      </c>
      <c r="O3457" t="s">
        <v>50</v>
      </c>
      <c r="P3457">
        <v>6</v>
      </c>
      <c r="Q3457">
        <v>1.6</v>
      </c>
      <c r="R3457" t="s">
        <v>30</v>
      </c>
      <c r="S3457" t="s">
        <v>60</v>
      </c>
    </row>
    <row r="3458" spans="1:19" x14ac:dyDescent="0.35">
      <c r="A3458" t="s">
        <v>7573</v>
      </c>
      <c r="B3458" t="s">
        <v>3629</v>
      </c>
      <c r="C3458" t="s">
        <v>7574</v>
      </c>
      <c r="D3458" t="s">
        <v>127</v>
      </c>
      <c r="E3458" t="s">
        <v>109</v>
      </c>
      <c r="F3458" t="s">
        <v>74</v>
      </c>
      <c r="G3458" t="s">
        <v>110</v>
      </c>
      <c r="H3458">
        <v>1794.05</v>
      </c>
      <c r="I3458">
        <v>5</v>
      </c>
      <c r="J3458">
        <v>0.25</v>
      </c>
      <c r="K3458">
        <v>6727.69</v>
      </c>
      <c r="L3458" t="s">
        <v>104</v>
      </c>
      <c r="M3458" t="s">
        <v>27</v>
      </c>
      <c r="N3458" t="s">
        <v>68</v>
      </c>
      <c r="O3458" t="s">
        <v>116</v>
      </c>
      <c r="P3458">
        <v>12</v>
      </c>
      <c r="Q3458">
        <v>4.5</v>
      </c>
      <c r="R3458" t="s">
        <v>51</v>
      </c>
      <c r="S3458" t="s">
        <v>60</v>
      </c>
    </row>
    <row r="3459" spans="1:19" x14ac:dyDescent="0.35">
      <c r="A3459" t="s">
        <v>7575</v>
      </c>
      <c r="B3459" t="s">
        <v>4476</v>
      </c>
      <c r="C3459" t="s">
        <v>7576</v>
      </c>
      <c r="D3459" t="s">
        <v>72</v>
      </c>
      <c r="E3459" t="s">
        <v>258</v>
      </c>
      <c r="F3459" t="s">
        <v>36</v>
      </c>
      <c r="G3459" t="s">
        <v>259</v>
      </c>
      <c r="H3459">
        <v>11.33</v>
      </c>
      <c r="I3459">
        <v>5</v>
      </c>
      <c r="J3459">
        <v>0.1</v>
      </c>
      <c r="K3459">
        <v>50.98</v>
      </c>
      <c r="L3459" t="s">
        <v>142</v>
      </c>
      <c r="M3459" t="s">
        <v>134</v>
      </c>
      <c r="N3459" t="s">
        <v>28</v>
      </c>
      <c r="O3459" t="s">
        <v>77</v>
      </c>
      <c r="P3459">
        <v>1</v>
      </c>
      <c r="Q3459">
        <v>3.9</v>
      </c>
      <c r="R3459" t="s">
        <v>30</v>
      </c>
      <c r="S3459" t="s">
        <v>60</v>
      </c>
    </row>
    <row r="3460" spans="1:19" x14ac:dyDescent="0.35">
      <c r="A3460" t="s">
        <v>7577</v>
      </c>
      <c r="B3460" t="s">
        <v>2503</v>
      </c>
      <c r="C3460" t="s">
        <v>2211</v>
      </c>
      <c r="D3460" t="s">
        <v>64</v>
      </c>
      <c r="E3460" t="s">
        <v>374</v>
      </c>
      <c r="F3460" t="s">
        <v>36</v>
      </c>
      <c r="G3460" t="s">
        <v>259</v>
      </c>
      <c r="H3460">
        <v>35.85</v>
      </c>
      <c r="I3460">
        <v>12</v>
      </c>
      <c r="J3460">
        <v>0.1</v>
      </c>
      <c r="K3460">
        <v>387.18</v>
      </c>
      <c r="L3460" t="s">
        <v>83</v>
      </c>
      <c r="M3460" t="s">
        <v>122</v>
      </c>
      <c r="N3460" t="s">
        <v>40</v>
      </c>
      <c r="O3460" t="s">
        <v>29</v>
      </c>
      <c r="P3460">
        <v>8</v>
      </c>
      <c r="Q3460">
        <v>3.2</v>
      </c>
      <c r="R3460" t="s">
        <v>30</v>
      </c>
      <c r="S3460" t="s">
        <v>294</v>
      </c>
    </row>
    <row r="3461" spans="1:19" x14ac:dyDescent="0.35">
      <c r="A3461" t="s">
        <v>7578</v>
      </c>
      <c r="B3461" t="s">
        <v>2611</v>
      </c>
      <c r="C3461" t="s">
        <v>7579</v>
      </c>
      <c r="D3461" t="s">
        <v>64</v>
      </c>
      <c r="E3461" t="s">
        <v>445</v>
      </c>
      <c r="F3461" t="s">
        <v>66</v>
      </c>
      <c r="G3461" t="s">
        <v>446</v>
      </c>
      <c r="H3461">
        <v>501.85</v>
      </c>
      <c r="I3461">
        <v>11</v>
      </c>
      <c r="J3461">
        <v>0</v>
      </c>
      <c r="K3461">
        <v>5520.35</v>
      </c>
      <c r="L3461" t="s">
        <v>98</v>
      </c>
      <c r="M3461" t="s">
        <v>84</v>
      </c>
      <c r="N3461" t="s">
        <v>59</v>
      </c>
      <c r="O3461" t="s">
        <v>105</v>
      </c>
      <c r="P3461">
        <v>5</v>
      </c>
      <c r="Q3461">
        <v>1.9</v>
      </c>
      <c r="S3461" t="s">
        <v>60</v>
      </c>
    </row>
    <row r="3462" spans="1:19" x14ac:dyDescent="0.35">
      <c r="A3462" t="s">
        <v>7580</v>
      </c>
      <c r="B3462" t="s">
        <v>664</v>
      </c>
      <c r="C3462" t="s">
        <v>3131</v>
      </c>
      <c r="D3462" t="s">
        <v>64</v>
      </c>
      <c r="E3462" t="s">
        <v>193</v>
      </c>
      <c r="F3462" t="s">
        <v>24</v>
      </c>
      <c r="G3462" t="s">
        <v>194</v>
      </c>
      <c r="H3462">
        <v>193.02</v>
      </c>
      <c r="I3462">
        <v>13</v>
      </c>
      <c r="J3462">
        <v>0</v>
      </c>
      <c r="K3462">
        <v>2509.2600000000002</v>
      </c>
      <c r="L3462" t="s">
        <v>98</v>
      </c>
      <c r="M3462" t="s">
        <v>39</v>
      </c>
      <c r="N3462" t="s">
        <v>59</v>
      </c>
      <c r="O3462" t="s">
        <v>92</v>
      </c>
      <c r="P3462">
        <v>3</v>
      </c>
      <c r="Q3462">
        <v>3</v>
      </c>
      <c r="R3462" t="s">
        <v>30</v>
      </c>
      <c r="S3462" t="s">
        <v>60</v>
      </c>
    </row>
    <row r="3463" spans="1:19" x14ac:dyDescent="0.35">
      <c r="A3463" t="s">
        <v>7581</v>
      </c>
      <c r="B3463" t="s">
        <v>1510</v>
      </c>
      <c r="C3463" t="s">
        <v>1415</v>
      </c>
      <c r="D3463" t="s">
        <v>127</v>
      </c>
      <c r="E3463" t="s">
        <v>351</v>
      </c>
      <c r="F3463" t="s">
        <v>57</v>
      </c>
      <c r="G3463" t="s">
        <v>289</v>
      </c>
      <c r="H3463">
        <v>707.1</v>
      </c>
      <c r="I3463">
        <v>6</v>
      </c>
      <c r="J3463">
        <v>0.1</v>
      </c>
      <c r="K3463">
        <v>3818.34</v>
      </c>
      <c r="L3463" t="s">
        <v>302</v>
      </c>
      <c r="M3463" t="s">
        <v>183</v>
      </c>
      <c r="N3463" t="s">
        <v>91</v>
      </c>
      <c r="O3463" t="s">
        <v>105</v>
      </c>
      <c r="P3463">
        <v>5</v>
      </c>
      <c r="Q3463">
        <v>3.1</v>
      </c>
      <c r="R3463" t="s">
        <v>30</v>
      </c>
      <c r="S3463" t="s">
        <v>86</v>
      </c>
    </row>
    <row r="3464" spans="1:19" x14ac:dyDescent="0.35">
      <c r="A3464" t="s">
        <v>7582</v>
      </c>
      <c r="B3464" t="s">
        <v>4755</v>
      </c>
      <c r="C3464" t="s">
        <v>7583</v>
      </c>
      <c r="D3464" t="s">
        <v>64</v>
      </c>
      <c r="E3464" t="s">
        <v>370</v>
      </c>
      <c r="F3464" t="s">
        <v>74</v>
      </c>
      <c r="G3464" t="s">
        <v>75</v>
      </c>
      <c r="H3464">
        <v>2411.62</v>
      </c>
      <c r="I3464">
        <v>8</v>
      </c>
      <c r="J3464">
        <v>0.05</v>
      </c>
      <c r="K3464">
        <v>18328.310000000001</v>
      </c>
      <c r="L3464" t="s">
        <v>302</v>
      </c>
      <c r="M3464" t="s">
        <v>90</v>
      </c>
      <c r="N3464" t="s">
        <v>40</v>
      </c>
      <c r="O3464" t="s">
        <v>77</v>
      </c>
      <c r="P3464">
        <v>13</v>
      </c>
      <c r="Q3464">
        <v>3.4</v>
      </c>
      <c r="R3464" t="s">
        <v>30</v>
      </c>
      <c r="S3464" t="s">
        <v>60</v>
      </c>
    </row>
    <row r="3465" spans="1:19" x14ac:dyDescent="0.35">
      <c r="A3465" t="s">
        <v>7584</v>
      </c>
      <c r="B3465" t="s">
        <v>1055</v>
      </c>
      <c r="C3465" t="s">
        <v>7585</v>
      </c>
      <c r="D3465" t="s">
        <v>157</v>
      </c>
      <c r="E3465" t="s">
        <v>293</v>
      </c>
      <c r="F3465" t="s">
        <v>74</v>
      </c>
      <c r="G3465" t="s">
        <v>110</v>
      </c>
      <c r="H3465">
        <v>740.58</v>
      </c>
      <c r="I3465">
        <v>10</v>
      </c>
      <c r="J3465">
        <v>0.1</v>
      </c>
      <c r="K3465">
        <v>6665.22</v>
      </c>
      <c r="L3465" t="s">
        <v>104</v>
      </c>
      <c r="M3465" t="s">
        <v>84</v>
      </c>
      <c r="N3465" t="s">
        <v>68</v>
      </c>
      <c r="O3465" t="s">
        <v>50</v>
      </c>
      <c r="P3465">
        <v>1</v>
      </c>
      <c r="Q3465">
        <v>1.2</v>
      </c>
      <c r="R3465" t="s">
        <v>30</v>
      </c>
      <c r="S3465" t="s">
        <v>60</v>
      </c>
    </row>
    <row r="3466" spans="1:19" x14ac:dyDescent="0.35">
      <c r="A3466" t="s">
        <v>7586</v>
      </c>
      <c r="B3466" t="s">
        <v>3796</v>
      </c>
      <c r="C3466" t="s">
        <v>3356</v>
      </c>
      <c r="D3466" t="s">
        <v>157</v>
      </c>
      <c r="E3466" t="s">
        <v>323</v>
      </c>
      <c r="F3466" t="s">
        <v>57</v>
      </c>
      <c r="G3466" t="s">
        <v>82</v>
      </c>
      <c r="H3466">
        <v>448.47</v>
      </c>
      <c r="I3466">
        <v>12</v>
      </c>
      <c r="J3466">
        <v>0</v>
      </c>
      <c r="K3466">
        <v>5381.64</v>
      </c>
      <c r="L3466" t="s">
        <v>83</v>
      </c>
      <c r="M3466" t="s">
        <v>39</v>
      </c>
      <c r="N3466" t="s">
        <v>68</v>
      </c>
      <c r="O3466" t="s">
        <v>105</v>
      </c>
      <c r="P3466">
        <v>1</v>
      </c>
      <c r="Q3466">
        <v>4.9000000000000004</v>
      </c>
      <c r="R3466" t="s">
        <v>30</v>
      </c>
      <c r="S3466" t="s">
        <v>52</v>
      </c>
    </row>
    <row r="3467" spans="1:19" x14ac:dyDescent="0.35">
      <c r="A3467" t="s">
        <v>7587</v>
      </c>
      <c r="B3467" t="s">
        <v>7588</v>
      </c>
      <c r="C3467" t="s">
        <v>7589</v>
      </c>
      <c r="D3467" t="s">
        <v>22</v>
      </c>
      <c r="E3467" t="s">
        <v>416</v>
      </c>
      <c r="F3467" t="s">
        <v>66</v>
      </c>
      <c r="G3467" t="s">
        <v>417</v>
      </c>
      <c r="H3467">
        <v>1549.97</v>
      </c>
      <c r="I3467">
        <v>1</v>
      </c>
      <c r="J3467">
        <v>0.2</v>
      </c>
      <c r="K3467">
        <v>1239.98</v>
      </c>
      <c r="L3467" t="s">
        <v>76</v>
      </c>
      <c r="M3467" t="s">
        <v>39</v>
      </c>
      <c r="N3467" t="s">
        <v>59</v>
      </c>
      <c r="O3467" t="s">
        <v>50</v>
      </c>
      <c r="P3467">
        <v>12</v>
      </c>
      <c r="Q3467">
        <v>2.9</v>
      </c>
      <c r="R3467" t="s">
        <v>30</v>
      </c>
      <c r="S3467" t="s">
        <v>52</v>
      </c>
    </row>
    <row r="3468" spans="1:19" x14ac:dyDescent="0.35">
      <c r="A3468" t="s">
        <v>7590</v>
      </c>
      <c r="B3468" t="s">
        <v>7027</v>
      </c>
      <c r="C3468" t="s">
        <v>7591</v>
      </c>
      <c r="D3468" t="s">
        <v>22</v>
      </c>
      <c r="E3468" t="s">
        <v>239</v>
      </c>
      <c r="F3468" t="s">
        <v>66</v>
      </c>
      <c r="G3468" t="s">
        <v>240</v>
      </c>
      <c r="H3468">
        <v>117.89</v>
      </c>
      <c r="I3468">
        <v>4</v>
      </c>
      <c r="J3468">
        <v>0.2</v>
      </c>
      <c r="K3468">
        <v>377.25</v>
      </c>
      <c r="L3468" t="s">
        <v>83</v>
      </c>
      <c r="M3468" t="s">
        <v>134</v>
      </c>
      <c r="N3468" t="s">
        <v>91</v>
      </c>
      <c r="O3468" t="s">
        <v>92</v>
      </c>
      <c r="P3468">
        <v>4</v>
      </c>
      <c r="Q3468">
        <v>4.7</v>
      </c>
      <c r="R3468" t="s">
        <v>30</v>
      </c>
      <c r="S3468" t="s">
        <v>60</v>
      </c>
    </row>
    <row r="3469" spans="1:19" x14ac:dyDescent="0.35">
      <c r="A3469" t="s">
        <v>7592</v>
      </c>
      <c r="B3469" t="s">
        <v>2994</v>
      </c>
      <c r="C3469" t="s">
        <v>7593</v>
      </c>
      <c r="D3469" t="s">
        <v>127</v>
      </c>
      <c r="E3469" t="s">
        <v>219</v>
      </c>
      <c r="F3469" t="s">
        <v>47</v>
      </c>
      <c r="G3469" t="s">
        <v>210</v>
      </c>
      <c r="H3469">
        <v>124.94</v>
      </c>
      <c r="I3469">
        <v>10</v>
      </c>
      <c r="J3469">
        <v>0</v>
      </c>
      <c r="K3469">
        <v>1249.4000000000001</v>
      </c>
      <c r="L3469" t="s">
        <v>104</v>
      </c>
      <c r="M3469" t="s">
        <v>134</v>
      </c>
      <c r="N3469" t="s">
        <v>85</v>
      </c>
      <c r="O3469" t="s">
        <v>123</v>
      </c>
      <c r="P3469">
        <v>9</v>
      </c>
      <c r="Q3469">
        <v>1</v>
      </c>
      <c r="R3469" t="s">
        <v>143</v>
      </c>
      <c r="S3469" t="s">
        <v>86</v>
      </c>
    </row>
    <row r="3470" spans="1:19" x14ac:dyDescent="0.35">
      <c r="A3470" t="s">
        <v>7594</v>
      </c>
      <c r="B3470" t="s">
        <v>5395</v>
      </c>
      <c r="C3470" t="s">
        <v>1693</v>
      </c>
      <c r="D3470" t="s">
        <v>22</v>
      </c>
      <c r="E3470" t="s">
        <v>56</v>
      </c>
      <c r="F3470" t="s">
        <v>57</v>
      </c>
      <c r="G3470" t="s">
        <v>58</v>
      </c>
      <c r="H3470">
        <v>127.98</v>
      </c>
      <c r="I3470">
        <v>11</v>
      </c>
      <c r="J3470">
        <v>0.1</v>
      </c>
      <c r="K3470">
        <v>1267</v>
      </c>
      <c r="L3470" t="s">
        <v>98</v>
      </c>
      <c r="M3470" t="s">
        <v>134</v>
      </c>
      <c r="N3470" t="s">
        <v>40</v>
      </c>
      <c r="O3470" t="s">
        <v>92</v>
      </c>
      <c r="P3470">
        <v>9</v>
      </c>
      <c r="Q3470">
        <v>2</v>
      </c>
      <c r="R3470" t="s">
        <v>51</v>
      </c>
      <c r="S3470" t="s">
        <v>60</v>
      </c>
    </row>
    <row r="3471" spans="1:19" x14ac:dyDescent="0.35">
      <c r="A3471" t="s">
        <v>7595</v>
      </c>
      <c r="B3471" t="s">
        <v>865</v>
      </c>
      <c r="C3471" t="s">
        <v>7596</v>
      </c>
      <c r="D3471" t="s">
        <v>34</v>
      </c>
      <c r="E3471" t="s">
        <v>370</v>
      </c>
      <c r="F3471" t="s">
        <v>74</v>
      </c>
      <c r="G3471" t="s">
        <v>75</v>
      </c>
      <c r="H3471">
        <v>1796.39</v>
      </c>
      <c r="I3471">
        <v>1</v>
      </c>
      <c r="J3471">
        <v>0.2</v>
      </c>
      <c r="K3471">
        <v>1437.11</v>
      </c>
      <c r="L3471" t="s">
        <v>142</v>
      </c>
      <c r="M3471" t="s">
        <v>90</v>
      </c>
      <c r="N3471" t="s">
        <v>28</v>
      </c>
      <c r="O3471" t="s">
        <v>92</v>
      </c>
      <c r="P3471">
        <v>1</v>
      </c>
      <c r="Q3471">
        <v>1.4</v>
      </c>
      <c r="R3471" t="s">
        <v>30</v>
      </c>
    </row>
    <row r="3472" spans="1:19" x14ac:dyDescent="0.35">
      <c r="A3472" t="s">
        <v>7597</v>
      </c>
      <c r="B3472" t="s">
        <v>2087</v>
      </c>
      <c r="C3472" t="s">
        <v>7598</v>
      </c>
      <c r="D3472" t="s">
        <v>22</v>
      </c>
      <c r="E3472" t="s">
        <v>239</v>
      </c>
      <c r="F3472" t="s">
        <v>66</v>
      </c>
      <c r="G3472" t="s">
        <v>240</v>
      </c>
      <c r="H3472">
        <v>1592.44</v>
      </c>
      <c r="I3472">
        <v>9</v>
      </c>
      <c r="J3472">
        <v>0.1</v>
      </c>
      <c r="K3472">
        <v>12898.76</v>
      </c>
      <c r="L3472" t="s">
        <v>26</v>
      </c>
      <c r="M3472" t="s">
        <v>183</v>
      </c>
      <c r="N3472" t="s">
        <v>68</v>
      </c>
      <c r="O3472" t="s">
        <v>77</v>
      </c>
      <c r="P3472">
        <v>3</v>
      </c>
      <c r="Q3472">
        <v>4.0999999999999996</v>
      </c>
      <c r="R3472" t="s">
        <v>30</v>
      </c>
      <c r="S3472" t="s">
        <v>86</v>
      </c>
    </row>
    <row r="3473" spans="1:19" x14ac:dyDescent="0.35">
      <c r="A3473" t="s">
        <v>7599</v>
      </c>
      <c r="B3473" t="s">
        <v>2217</v>
      </c>
      <c r="C3473" t="s">
        <v>7600</v>
      </c>
      <c r="D3473" t="s">
        <v>72</v>
      </c>
      <c r="E3473" t="s">
        <v>301</v>
      </c>
      <c r="F3473" t="s">
        <v>57</v>
      </c>
      <c r="G3473" t="s">
        <v>97</v>
      </c>
      <c r="H3473">
        <v>99.85</v>
      </c>
      <c r="I3473">
        <v>11</v>
      </c>
      <c r="J3473">
        <v>0.05</v>
      </c>
      <c r="K3473">
        <v>1043.43</v>
      </c>
      <c r="L3473" t="s">
        <v>26</v>
      </c>
      <c r="M3473" t="s">
        <v>84</v>
      </c>
      <c r="N3473" t="s">
        <v>172</v>
      </c>
      <c r="O3473" t="s">
        <v>105</v>
      </c>
      <c r="P3473">
        <v>13</v>
      </c>
      <c r="Q3473">
        <v>2.2999999999999998</v>
      </c>
      <c r="R3473" t="s">
        <v>30</v>
      </c>
    </row>
    <row r="3474" spans="1:19" x14ac:dyDescent="0.35">
      <c r="A3474" t="s">
        <v>7601</v>
      </c>
      <c r="B3474" t="s">
        <v>3073</v>
      </c>
      <c r="C3474" t="s">
        <v>4514</v>
      </c>
      <c r="D3474" t="s">
        <v>157</v>
      </c>
      <c r="E3474" t="s">
        <v>109</v>
      </c>
      <c r="F3474" t="s">
        <v>74</v>
      </c>
      <c r="G3474" t="s">
        <v>110</v>
      </c>
      <c r="H3474">
        <v>1532.97</v>
      </c>
      <c r="I3474">
        <v>7</v>
      </c>
      <c r="J3474">
        <v>0.15</v>
      </c>
      <c r="K3474">
        <v>9121.17</v>
      </c>
      <c r="L3474" t="s">
        <v>83</v>
      </c>
      <c r="M3474" t="s">
        <v>84</v>
      </c>
      <c r="N3474" t="s">
        <v>40</v>
      </c>
      <c r="O3474" t="s">
        <v>123</v>
      </c>
      <c r="P3474">
        <v>12</v>
      </c>
      <c r="Q3474">
        <v>4.4000000000000004</v>
      </c>
      <c r="R3474" t="s">
        <v>30</v>
      </c>
      <c r="S3474" t="s">
        <v>60</v>
      </c>
    </row>
    <row r="3475" spans="1:19" x14ac:dyDescent="0.35">
      <c r="A3475" t="s">
        <v>7602</v>
      </c>
      <c r="B3475" t="s">
        <v>1630</v>
      </c>
      <c r="C3475" t="s">
        <v>7603</v>
      </c>
      <c r="D3475" t="s">
        <v>22</v>
      </c>
      <c r="E3475" t="s">
        <v>23</v>
      </c>
      <c r="F3475" t="s">
        <v>24</v>
      </c>
      <c r="G3475" t="s">
        <v>25</v>
      </c>
      <c r="H3475">
        <v>109.65</v>
      </c>
      <c r="I3475">
        <v>7</v>
      </c>
      <c r="J3475">
        <v>0</v>
      </c>
      <c r="K3475">
        <v>767.55</v>
      </c>
      <c r="L3475" t="s">
        <v>83</v>
      </c>
      <c r="M3475" t="s">
        <v>122</v>
      </c>
      <c r="N3475" t="s">
        <v>40</v>
      </c>
      <c r="O3475" t="s">
        <v>41</v>
      </c>
      <c r="P3475">
        <v>4</v>
      </c>
      <c r="Q3475">
        <v>4.3</v>
      </c>
      <c r="R3475" t="s">
        <v>30</v>
      </c>
      <c r="S3475" t="s">
        <v>60</v>
      </c>
    </row>
    <row r="3476" spans="1:19" x14ac:dyDescent="0.35">
      <c r="A3476" t="s">
        <v>7604</v>
      </c>
      <c r="B3476" t="s">
        <v>4983</v>
      </c>
      <c r="C3476" t="s">
        <v>7605</v>
      </c>
      <c r="D3476" t="s">
        <v>64</v>
      </c>
      <c r="E3476" t="s">
        <v>281</v>
      </c>
      <c r="F3476" t="s">
        <v>74</v>
      </c>
      <c r="G3476" t="s">
        <v>110</v>
      </c>
      <c r="H3476">
        <v>2326.59</v>
      </c>
      <c r="I3476">
        <v>12</v>
      </c>
      <c r="J3476">
        <v>0.05</v>
      </c>
      <c r="K3476">
        <v>26523.13</v>
      </c>
      <c r="L3476" t="s">
        <v>49</v>
      </c>
      <c r="M3476" t="s">
        <v>134</v>
      </c>
      <c r="N3476" t="s">
        <v>40</v>
      </c>
      <c r="O3476" t="s">
        <v>29</v>
      </c>
      <c r="P3476">
        <v>2</v>
      </c>
      <c r="Q3476">
        <v>3.7</v>
      </c>
      <c r="R3476" t="s">
        <v>30</v>
      </c>
      <c r="S3476" t="s">
        <v>86</v>
      </c>
    </row>
    <row r="3477" spans="1:19" x14ac:dyDescent="0.35">
      <c r="A3477" t="s">
        <v>7606</v>
      </c>
      <c r="B3477" t="s">
        <v>3226</v>
      </c>
      <c r="C3477" t="s">
        <v>7607</v>
      </c>
      <c r="D3477" t="s">
        <v>22</v>
      </c>
      <c r="E3477" t="s">
        <v>313</v>
      </c>
      <c r="F3477" t="s">
        <v>47</v>
      </c>
      <c r="G3477" t="s">
        <v>48</v>
      </c>
      <c r="H3477">
        <v>282.31</v>
      </c>
      <c r="I3477">
        <v>5</v>
      </c>
      <c r="J3477">
        <v>0</v>
      </c>
      <c r="K3477">
        <v>1411.55</v>
      </c>
      <c r="L3477" t="s">
        <v>302</v>
      </c>
      <c r="M3477" t="s">
        <v>84</v>
      </c>
      <c r="N3477" t="s">
        <v>166</v>
      </c>
      <c r="O3477" t="s">
        <v>41</v>
      </c>
      <c r="P3477">
        <v>7</v>
      </c>
      <c r="Q3477">
        <v>3.7</v>
      </c>
      <c r="R3477" t="s">
        <v>30</v>
      </c>
      <c r="S3477" t="s">
        <v>86</v>
      </c>
    </row>
    <row r="3478" spans="1:19" x14ac:dyDescent="0.35">
      <c r="A3478" t="s">
        <v>7608</v>
      </c>
      <c r="B3478" t="s">
        <v>545</v>
      </c>
      <c r="C3478" t="s">
        <v>4846</v>
      </c>
      <c r="D3478" t="s">
        <v>72</v>
      </c>
      <c r="E3478" t="s">
        <v>231</v>
      </c>
      <c r="F3478" t="s">
        <v>57</v>
      </c>
      <c r="G3478" t="s">
        <v>232</v>
      </c>
      <c r="H3478">
        <v>393.92</v>
      </c>
      <c r="I3478">
        <v>7</v>
      </c>
      <c r="J3478">
        <v>0.1</v>
      </c>
      <c r="K3478">
        <v>2481.6999999999998</v>
      </c>
      <c r="L3478" t="s">
        <v>38</v>
      </c>
      <c r="M3478" t="s">
        <v>39</v>
      </c>
      <c r="N3478" t="s">
        <v>59</v>
      </c>
      <c r="O3478" t="s">
        <v>50</v>
      </c>
      <c r="P3478">
        <v>3</v>
      </c>
      <c r="Q3478">
        <v>3.8</v>
      </c>
      <c r="R3478" t="s">
        <v>30</v>
      </c>
      <c r="S3478" t="s">
        <v>294</v>
      </c>
    </row>
    <row r="3479" spans="1:19" x14ac:dyDescent="0.35">
      <c r="A3479" t="s">
        <v>7609</v>
      </c>
      <c r="B3479" t="s">
        <v>32</v>
      </c>
      <c r="C3479" t="s">
        <v>7610</v>
      </c>
      <c r="D3479" t="s">
        <v>72</v>
      </c>
      <c r="E3479" t="s">
        <v>533</v>
      </c>
      <c r="F3479" t="s">
        <v>74</v>
      </c>
      <c r="G3479" t="s">
        <v>534</v>
      </c>
      <c r="H3479">
        <v>1956.83</v>
      </c>
      <c r="I3479">
        <v>12</v>
      </c>
      <c r="J3479">
        <v>0</v>
      </c>
      <c r="K3479">
        <v>23481.96</v>
      </c>
      <c r="L3479" t="s">
        <v>165</v>
      </c>
      <c r="M3479" t="s">
        <v>84</v>
      </c>
      <c r="N3479" t="s">
        <v>68</v>
      </c>
      <c r="O3479" t="s">
        <v>105</v>
      </c>
      <c r="P3479">
        <v>1</v>
      </c>
      <c r="Q3479">
        <v>3.7</v>
      </c>
      <c r="R3479" t="s">
        <v>51</v>
      </c>
      <c r="S3479" t="s">
        <v>60</v>
      </c>
    </row>
    <row r="3480" spans="1:19" x14ac:dyDescent="0.35">
      <c r="A3480" t="s">
        <v>7611</v>
      </c>
      <c r="B3480" t="s">
        <v>2870</v>
      </c>
      <c r="C3480" t="s">
        <v>7612</v>
      </c>
      <c r="D3480" t="s">
        <v>22</v>
      </c>
      <c r="E3480" t="s">
        <v>258</v>
      </c>
      <c r="F3480" t="s">
        <v>36</v>
      </c>
      <c r="G3480" t="s">
        <v>259</v>
      </c>
      <c r="H3480">
        <v>34.24</v>
      </c>
      <c r="I3480">
        <v>2</v>
      </c>
      <c r="J3480">
        <v>0.25</v>
      </c>
      <c r="K3480">
        <v>51.36</v>
      </c>
      <c r="L3480" t="s">
        <v>76</v>
      </c>
      <c r="M3480" t="s">
        <v>39</v>
      </c>
      <c r="N3480" t="s">
        <v>40</v>
      </c>
      <c r="O3480" t="s">
        <v>116</v>
      </c>
      <c r="P3480">
        <v>1</v>
      </c>
      <c r="Q3480">
        <v>2.5</v>
      </c>
      <c r="R3480" t="s">
        <v>112</v>
      </c>
      <c r="S3480" t="s">
        <v>60</v>
      </c>
    </row>
    <row r="3481" spans="1:19" x14ac:dyDescent="0.35">
      <c r="A3481" t="s">
        <v>7613</v>
      </c>
      <c r="B3481" t="s">
        <v>7614</v>
      </c>
      <c r="C3481" t="s">
        <v>7615</v>
      </c>
      <c r="D3481" t="s">
        <v>72</v>
      </c>
      <c r="E3481" t="s">
        <v>35</v>
      </c>
      <c r="F3481" t="s">
        <v>36</v>
      </c>
      <c r="G3481" t="s">
        <v>37</v>
      </c>
      <c r="H3481">
        <v>11.1</v>
      </c>
      <c r="I3481">
        <v>14</v>
      </c>
      <c r="J3481">
        <v>0.05</v>
      </c>
      <c r="K3481">
        <v>147.63</v>
      </c>
      <c r="L3481" t="s">
        <v>38</v>
      </c>
      <c r="M3481" t="s">
        <v>122</v>
      </c>
      <c r="N3481" t="s">
        <v>85</v>
      </c>
      <c r="O3481" t="s">
        <v>105</v>
      </c>
      <c r="P3481">
        <v>3</v>
      </c>
      <c r="Q3481">
        <v>3.7</v>
      </c>
      <c r="R3481" t="s">
        <v>30</v>
      </c>
      <c r="S3481" t="s">
        <v>294</v>
      </c>
    </row>
    <row r="3482" spans="1:19" x14ac:dyDescent="0.35">
      <c r="A3482" t="s">
        <v>7616</v>
      </c>
      <c r="B3482" t="s">
        <v>308</v>
      </c>
      <c r="C3482" t="s">
        <v>7617</v>
      </c>
      <c r="D3482" t="s">
        <v>22</v>
      </c>
      <c r="E3482" t="s">
        <v>403</v>
      </c>
      <c r="F3482" t="s">
        <v>74</v>
      </c>
      <c r="G3482" t="s">
        <v>148</v>
      </c>
      <c r="H3482">
        <v>1044.96</v>
      </c>
      <c r="I3482">
        <v>13</v>
      </c>
      <c r="J3482">
        <v>0</v>
      </c>
      <c r="K3482">
        <v>13584.48</v>
      </c>
      <c r="L3482" t="s">
        <v>302</v>
      </c>
      <c r="M3482" t="s">
        <v>84</v>
      </c>
      <c r="N3482" t="s">
        <v>172</v>
      </c>
      <c r="O3482" t="s">
        <v>123</v>
      </c>
      <c r="P3482">
        <v>6</v>
      </c>
      <c r="Q3482">
        <v>4.5999999999999996</v>
      </c>
      <c r="R3482" t="s">
        <v>30</v>
      </c>
      <c r="S3482" t="s">
        <v>294</v>
      </c>
    </row>
    <row r="3483" spans="1:19" x14ac:dyDescent="0.35">
      <c r="A3483" t="s">
        <v>7618</v>
      </c>
      <c r="B3483" t="s">
        <v>560</v>
      </c>
      <c r="C3483" t="s">
        <v>7619</v>
      </c>
      <c r="D3483" t="s">
        <v>72</v>
      </c>
      <c r="E3483" t="s">
        <v>306</v>
      </c>
      <c r="F3483" t="s">
        <v>36</v>
      </c>
      <c r="G3483" t="s">
        <v>259</v>
      </c>
      <c r="H3483">
        <v>42.21</v>
      </c>
      <c r="I3483">
        <v>4</v>
      </c>
      <c r="J3483">
        <v>0.1</v>
      </c>
      <c r="K3483">
        <v>151.96</v>
      </c>
      <c r="L3483" t="s">
        <v>104</v>
      </c>
      <c r="M3483" t="s">
        <v>134</v>
      </c>
      <c r="N3483" t="s">
        <v>68</v>
      </c>
      <c r="O3483" t="s">
        <v>105</v>
      </c>
      <c r="P3483">
        <v>4</v>
      </c>
      <c r="Q3483">
        <v>2.2999999999999998</v>
      </c>
      <c r="R3483" t="s">
        <v>30</v>
      </c>
      <c r="S3483" t="s">
        <v>60</v>
      </c>
    </row>
    <row r="3484" spans="1:19" x14ac:dyDescent="0.35">
      <c r="A3484" t="s">
        <v>7620</v>
      </c>
      <c r="B3484" t="s">
        <v>6530</v>
      </c>
      <c r="C3484" t="s">
        <v>7621</v>
      </c>
      <c r="D3484" t="s">
        <v>34</v>
      </c>
      <c r="E3484" t="s">
        <v>147</v>
      </c>
      <c r="F3484" t="s">
        <v>74</v>
      </c>
      <c r="G3484" t="s">
        <v>148</v>
      </c>
      <c r="H3484">
        <v>2096.1</v>
      </c>
      <c r="I3484">
        <v>14</v>
      </c>
      <c r="J3484">
        <v>0</v>
      </c>
      <c r="K3484">
        <v>29345.4</v>
      </c>
      <c r="L3484" t="s">
        <v>104</v>
      </c>
      <c r="M3484" t="s">
        <v>122</v>
      </c>
      <c r="N3484" t="s">
        <v>85</v>
      </c>
      <c r="O3484" t="s">
        <v>77</v>
      </c>
      <c r="P3484">
        <v>1</v>
      </c>
      <c r="Q3484">
        <v>4.8</v>
      </c>
      <c r="R3484" t="s">
        <v>30</v>
      </c>
      <c r="S3484" t="s">
        <v>52</v>
      </c>
    </row>
    <row r="3485" spans="1:19" x14ac:dyDescent="0.35">
      <c r="A3485" t="s">
        <v>7622</v>
      </c>
      <c r="B3485" t="s">
        <v>878</v>
      </c>
      <c r="C3485" t="s">
        <v>7623</v>
      </c>
      <c r="D3485" t="s">
        <v>22</v>
      </c>
      <c r="E3485" t="s">
        <v>649</v>
      </c>
      <c r="F3485" t="s">
        <v>57</v>
      </c>
      <c r="G3485" t="s">
        <v>153</v>
      </c>
      <c r="H3485">
        <v>504.6</v>
      </c>
      <c r="I3485">
        <v>14</v>
      </c>
      <c r="J3485">
        <v>0.1</v>
      </c>
      <c r="K3485">
        <v>6357.96</v>
      </c>
      <c r="L3485" t="s">
        <v>142</v>
      </c>
      <c r="M3485" t="s">
        <v>111</v>
      </c>
      <c r="N3485" t="s">
        <v>166</v>
      </c>
      <c r="O3485" t="s">
        <v>92</v>
      </c>
      <c r="P3485">
        <v>7</v>
      </c>
      <c r="Q3485">
        <v>1.1000000000000001</v>
      </c>
      <c r="R3485" t="s">
        <v>51</v>
      </c>
      <c r="S3485" t="s">
        <v>52</v>
      </c>
    </row>
    <row r="3486" spans="1:19" x14ac:dyDescent="0.35">
      <c r="A3486" t="s">
        <v>7624</v>
      </c>
      <c r="B3486" t="s">
        <v>918</v>
      </c>
      <c r="C3486" t="s">
        <v>7625</v>
      </c>
      <c r="D3486" t="s">
        <v>127</v>
      </c>
      <c r="E3486" t="s">
        <v>65</v>
      </c>
      <c r="F3486" t="s">
        <v>66</v>
      </c>
      <c r="G3486" t="s">
        <v>67</v>
      </c>
      <c r="H3486">
        <v>1702.82</v>
      </c>
      <c r="I3486">
        <v>7</v>
      </c>
      <c r="J3486">
        <v>0.05</v>
      </c>
      <c r="K3486">
        <v>11323.75</v>
      </c>
      <c r="L3486" t="s">
        <v>302</v>
      </c>
      <c r="M3486" t="s">
        <v>27</v>
      </c>
      <c r="N3486" t="s">
        <v>166</v>
      </c>
      <c r="O3486" t="s">
        <v>116</v>
      </c>
      <c r="P3486">
        <v>2</v>
      </c>
      <c r="Q3486">
        <v>2.4</v>
      </c>
      <c r="R3486" t="s">
        <v>30</v>
      </c>
      <c r="S3486" t="s">
        <v>60</v>
      </c>
    </row>
    <row r="3487" spans="1:19" x14ac:dyDescent="0.35">
      <c r="A3487" t="s">
        <v>7626</v>
      </c>
      <c r="B3487" t="s">
        <v>473</v>
      </c>
      <c r="C3487" t="s">
        <v>7627</v>
      </c>
      <c r="D3487" t="s">
        <v>72</v>
      </c>
      <c r="E3487" t="s">
        <v>214</v>
      </c>
      <c r="F3487" t="s">
        <v>66</v>
      </c>
      <c r="G3487" t="s">
        <v>215</v>
      </c>
      <c r="H3487">
        <v>1001</v>
      </c>
      <c r="I3487">
        <v>3</v>
      </c>
      <c r="J3487">
        <v>0</v>
      </c>
      <c r="K3487">
        <v>3003</v>
      </c>
      <c r="L3487" t="s">
        <v>104</v>
      </c>
      <c r="M3487" t="s">
        <v>183</v>
      </c>
      <c r="N3487" t="s">
        <v>59</v>
      </c>
      <c r="O3487" t="s">
        <v>116</v>
      </c>
      <c r="P3487">
        <v>12</v>
      </c>
      <c r="Q3487">
        <v>1.5</v>
      </c>
      <c r="R3487" t="s">
        <v>30</v>
      </c>
      <c r="S3487" t="s">
        <v>42</v>
      </c>
    </row>
    <row r="3488" spans="1:19" x14ac:dyDescent="0.35">
      <c r="A3488" t="s">
        <v>7628</v>
      </c>
      <c r="B3488" t="s">
        <v>4201</v>
      </c>
      <c r="C3488" t="s">
        <v>7629</v>
      </c>
      <c r="D3488" t="s">
        <v>22</v>
      </c>
      <c r="E3488" t="s">
        <v>176</v>
      </c>
      <c r="F3488" t="s">
        <v>47</v>
      </c>
      <c r="G3488" t="s">
        <v>177</v>
      </c>
      <c r="H3488">
        <v>465.02</v>
      </c>
      <c r="I3488">
        <v>2</v>
      </c>
      <c r="J3488">
        <v>0</v>
      </c>
      <c r="K3488">
        <v>930.04</v>
      </c>
      <c r="L3488" t="s">
        <v>98</v>
      </c>
      <c r="M3488" t="s">
        <v>39</v>
      </c>
      <c r="N3488" t="s">
        <v>40</v>
      </c>
      <c r="O3488" t="s">
        <v>50</v>
      </c>
      <c r="P3488">
        <v>5</v>
      </c>
      <c r="Q3488">
        <v>1.5</v>
      </c>
      <c r="R3488" t="s">
        <v>30</v>
      </c>
      <c r="S3488" t="s">
        <v>60</v>
      </c>
    </row>
    <row r="3489" spans="1:19" x14ac:dyDescent="0.35">
      <c r="A3489" t="s">
        <v>7630</v>
      </c>
      <c r="B3489" t="s">
        <v>7631</v>
      </c>
      <c r="C3489" t="s">
        <v>5730</v>
      </c>
      <c r="D3489" t="s">
        <v>157</v>
      </c>
      <c r="E3489" t="s">
        <v>374</v>
      </c>
      <c r="F3489" t="s">
        <v>36</v>
      </c>
      <c r="G3489" t="s">
        <v>259</v>
      </c>
      <c r="H3489">
        <v>43.34</v>
      </c>
      <c r="I3489">
        <v>10</v>
      </c>
      <c r="J3489">
        <v>0.05</v>
      </c>
      <c r="K3489">
        <v>411.73</v>
      </c>
      <c r="L3489" t="s">
        <v>302</v>
      </c>
      <c r="M3489" t="s">
        <v>90</v>
      </c>
      <c r="N3489" t="s">
        <v>172</v>
      </c>
      <c r="O3489" t="s">
        <v>29</v>
      </c>
      <c r="P3489">
        <v>8</v>
      </c>
      <c r="Q3489">
        <v>4.3</v>
      </c>
      <c r="R3489" t="s">
        <v>30</v>
      </c>
      <c r="S3489" t="s">
        <v>52</v>
      </c>
    </row>
    <row r="3490" spans="1:19" x14ac:dyDescent="0.35">
      <c r="A3490" t="s">
        <v>7632</v>
      </c>
      <c r="B3490" t="s">
        <v>519</v>
      </c>
      <c r="C3490" t="s">
        <v>6452</v>
      </c>
      <c r="D3490" t="s">
        <v>72</v>
      </c>
      <c r="E3490" t="s">
        <v>445</v>
      </c>
      <c r="F3490" t="s">
        <v>66</v>
      </c>
      <c r="G3490" t="s">
        <v>446</v>
      </c>
      <c r="H3490">
        <v>311.77999999999997</v>
      </c>
      <c r="I3490">
        <v>2</v>
      </c>
      <c r="J3490">
        <v>0</v>
      </c>
      <c r="K3490">
        <v>623.55999999999995</v>
      </c>
      <c r="L3490" t="s">
        <v>302</v>
      </c>
      <c r="M3490" t="s">
        <v>111</v>
      </c>
      <c r="N3490" t="s">
        <v>85</v>
      </c>
      <c r="O3490" t="s">
        <v>77</v>
      </c>
      <c r="P3490">
        <v>7</v>
      </c>
      <c r="Q3490">
        <v>4.7</v>
      </c>
      <c r="R3490" t="s">
        <v>30</v>
      </c>
      <c r="S3490" t="s">
        <v>294</v>
      </c>
    </row>
    <row r="3491" spans="1:19" x14ac:dyDescent="0.35">
      <c r="A3491" t="s">
        <v>7633</v>
      </c>
      <c r="B3491" t="s">
        <v>1206</v>
      </c>
      <c r="C3491" t="s">
        <v>7041</v>
      </c>
      <c r="D3491" t="s">
        <v>34</v>
      </c>
      <c r="E3491" t="s">
        <v>370</v>
      </c>
      <c r="F3491" t="s">
        <v>74</v>
      </c>
      <c r="G3491" t="s">
        <v>75</v>
      </c>
      <c r="H3491">
        <v>1254.5899999999999</v>
      </c>
      <c r="I3491">
        <v>13</v>
      </c>
      <c r="J3491">
        <v>0.2</v>
      </c>
      <c r="K3491">
        <v>13047.74</v>
      </c>
      <c r="L3491" t="s">
        <v>83</v>
      </c>
      <c r="M3491" t="s">
        <v>27</v>
      </c>
      <c r="N3491" t="s">
        <v>172</v>
      </c>
      <c r="O3491" t="s">
        <v>41</v>
      </c>
      <c r="P3491">
        <v>11</v>
      </c>
      <c r="Q3491">
        <v>4.0999999999999996</v>
      </c>
      <c r="R3491" t="s">
        <v>30</v>
      </c>
      <c r="S3491" t="s">
        <v>60</v>
      </c>
    </row>
    <row r="3492" spans="1:19" x14ac:dyDescent="0.35">
      <c r="A3492" t="s">
        <v>7634</v>
      </c>
      <c r="B3492" t="s">
        <v>5377</v>
      </c>
      <c r="C3492" t="s">
        <v>3422</v>
      </c>
      <c r="D3492" t="s">
        <v>127</v>
      </c>
      <c r="E3492" t="s">
        <v>351</v>
      </c>
      <c r="F3492" t="s">
        <v>57</v>
      </c>
      <c r="G3492" t="s">
        <v>289</v>
      </c>
      <c r="H3492">
        <v>455.51</v>
      </c>
      <c r="I3492">
        <v>1</v>
      </c>
      <c r="J3492">
        <v>0.1</v>
      </c>
      <c r="K3492">
        <v>409.96</v>
      </c>
      <c r="L3492" t="s">
        <v>49</v>
      </c>
      <c r="M3492" t="s">
        <v>39</v>
      </c>
      <c r="N3492" t="s">
        <v>40</v>
      </c>
      <c r="O3492" t="s">
        <v>116</v>
      </c>
      <c r="P3492">
        <v>12</v>
      </c>
      <c r="Q3492">
        <v>4.9000000000000004</v>
      </c>
      <c r="R3492" t="s">
        <v>30</v>
      </c>
      <c r="S3492" t="s">
        <v>294</v>
      </c>
    </row>
    <row r="3493" spans="1:19" x14ac:dyDescent="0.35">
      <c r="A3493" t="s">
        <v>7635</v>
      </c>
      <c r="B3493" t="s">
        <v>2810</v>
      </c>
      <c r="C3493" t="s">
        <v>7636</v>
      </c>
      <c r="D3493" t="s">
        <v>34</v>
      </c>
      <c r="E3493" t="s">
        <v>445</v>
      </c>
      <c r="F3493" t="s">
        <v>66</v>
      </c>
      <c r="G3493" t="s">
        <v>446</v>
      </c>
      <c r="H3493">
        <v>123.98</v>
      </c>
      <c r="I3493">
        <v>5</v>
      </c>
      <c r="J3493">
        <v>0.1</v>
      </c>
      <c r="K3493">
        <v>557.91</v>
      </c>
      <c r="L3493" t="s">
        <v>142</v>
      </c>
      <c r="M3493" t="s">
        <v>84</v>
      </c>
      <c r="N3493" t="s">
        <v>166</v>
      </c>
      <c r="O3493" t="s">
        <v>116</v>
      </c>
      <c r="P3493">
        <v>8</v>
      </c>
      <c r="Q3493">
        <v>1.9</v>
      </c>
      <c r="R3493" t="s">
        <v>30</v>
      </c>
      <c r="S3493" t="s">
        <v>86</v>
      </c>
    </row>
    <row r="3494" spans="1:19" x14ac:dyDescent="0.35">
      <c r="A3494" t="s">
        <v>7637</v>
      </c>
      <c r="B3494" t="s">
        <v>7638</v>
      </c>
      <c r="C3494" t="s">
        <v>7639</v>
      </c>
      <c r="D3494" t="s">
        <v>64</v>
      </c>
      <c r="E3494" t="s">
        <v>244</v>
      </c>
      <c r="F3494" t="s">
        <v>36</v>
      </c>
      <c r="G3494" t="s">
        <v>129</v>
      </c>
      <c r="H3494">
        <v>42.54</v>
      </c>
      <c r="I3494">
        <v>12</v>
      </c>
      <c r="J3494">
        <v>0.1</v>
      </c>
      <c r="K3494">
        <v>459.43</v>
      </c>
      <c r="L3494" t="s">
        <v>76</v>
      </c>
      <c r="M3494" t="s">
        <v>90</v>
      </c>
      <c r="N3494" t="s">
        <v>68</v>
      </c>
      <c r="O3494" t="s">
        <v>123</v>
      </c>
      <c r="P3494">
        <v>13</v>
      </c>
      <c r="Q3494">
        <v>1.6</v>
      </c>
      <c r="R3494" t="s">
        <v>30</v>
      </c>
      <c r="S3494" t="s">
        <v>86</v>
      </c>
    </row>
    <row r="3495" spans="1:19" x14ac:dyDescent="0.35">
      <c r="A3495" t="s">
        <v>7640</v>
      </c>
      <c r="B3495" t="s">
        <v>4827</v>
      </c>
      <c r="C3495" t="s">
        <v>7641</v>
      </c>
      <c r="D3495" t="s">
        <v>127</v>
      </c>
      <c r="E3495" t="s">
        <v>128</v>
      </c>
      <c r="F3495" t="s">
        <v>36</v>
      </c>
      <c r="G3495" t="s">
        <v>129</v>
      </c>
      <c r="H3495">
        <v>38.880000000000003</v>
      </c>
      <c r="I3495">
        <v>6</v>
      </c>
      <c r="J3495">
        <v>0.1</v>
      </c>
      <c r="K3495">
        <v>209.95</v>
      </c>
      <c r="L3495" t="s">
        <v>142</v>
      </c>
      <c r="M3495" t="s">
        <v>84</v>
      </c>
      <c r="N3495" t="s">
        <v>91</v>
      </c>
      <c r="O3495" t="s">
        <v>105</v>
      </c>
      <c r="P3495">
        <v>10</v>
      </c>
      <c r="Q3495">
        <v>3.1</v>
      </c>
      <c r="R3495" t="s">
        <v>30</v>
      </c>
      <c r="S3495" t="s">
        <v>60</v>
      </c>
    </row>
    <row r="3496" spans="1:19" x14ac:dyDescent="0.35">
      <c r="A3496" t="s">
        <v>7642</v>
      </c>
      <c r="B3496" t="s">
        <v>5033</v>
      </c>
      <c r="C3496" t="s">
        <v>7643</v>
      </c>
      <c r="D3496" t="s">
        <v>34</v>
      </c>
      <c r="E3496" t="s">
        <v>96</v>
      </c>
      <c r="F3496" t="s">
        <v>57</v>
      </c>
      <c r="G3496" t="s">
        <v>97</v>
      </c>
      <c r="H3496">
        <v>415.66</v>
      </c>
      <c r="I3496">
        <v>6</v>
      </c>
      <c r="J3496">
        <v>0.25</v>
      </c>
      <c r="K3496">
        <v>1870.47</v>
      </c>
      <c r="L3496" t="s">
        <v>26</v>
      </c>
      <c r="M3496" t="s">
        <v>134</v>
      </c>
      <c r="N3496" t="s">
        <v>59</v>
      </c>
      <c r="O3496" t="s">
        <v>123</v>
      </c>
      <c r="P3496">
        <v>11</v>
      </c>
      <c r="Q3496">
        <v>4.3</v>
      </c>
      <c r="R3496" t="s">
        <v>30</v>
      </c>
      <c r="S3496" t="s">
        <v>60</v>
      </c>
    </row>
    <row r="3497" spans="1:19" x14ac:dyDescent="0.35">
      <c r="A3497" t="s">
        <v>7644</v>
      </c>
      <c r="B3497" t="s">
        <v>7027</v>
      </c>
      <c r="C3497" t="s">
        <v>4006</v>
      </c>
      <c r="D3497" t="s">
        <v>157</v>
      </c>
      <c r="E3497" t="s">
        <v>223</v>
      </c>
      <c r="F3497" t="s">
        <v>66</v>
      </c>
      <c r="G3497" t="s">
        <v>171</v>
      </c>
      <c r="H3497">
        <v>1127.18</v>
      </c>
      <c r="I3497">
        <v>9</v>
      </c>
      <c r="J3497">
        <v>0</v>
      </c>
      <c r="K3497">
        <v>10144.620000000001</v>
      </c>
      <c r="L3497" t="s">
        <v>165</v>
      </c>
      <c r="M3497" t="s">
        <v>111</v>
      </c>
      <c r="N3497" t="s">
        <v>172</v>
      </c>
      <c r="O3497" t="s">
        <v>92</v>
      </c>
      <c r="P3497">
        <v>6</v>
      </c>
      <c r="Q3497">
        <v>1.2</v>
      </c>
      <c r="R3497" t="s">
        <v>30</v>
      </c>
      <c r="S3497" t="s">
        <v>52</v>
      </c>
    </row>
    <row r="3498" spans="1:19" x14ac:dyDescent="0.35">
      <c r="A3498" t="s">
        <v>7645</v>
      </c>
      <c r="B3498" t="s">
        <v>2058</v>
      </c>
      <c r="C3498" t="s">
        <v>7646</v>
      </c>
      <c r="D3498" t="s">
        <v>72</v>
      </c>
      <c r="E3498" t="s">
        <v>344</v>
      </c>
      <c r="F3498" t="s">
        <v>24</v>
      </c>
      <c r="G3498" t="s">
        <v>345</v>
      </c>
      <c r="H3498">
        <v>507.27</v>
      </c>
      <c r="I3498">
        <v>4</v>
      </c>
      <c r="J3498">
        <v>0</v>
      </c>
      <c r="K3498">
        <v>2029.08</v>
      </c>
      <c r="L3498" t="s">
        <v>76</v>
      </c>
      <c r="M3498" t="s">
        <v>134</v>
      </c>
      <c r="N3498" t="s">
        <v>172</v>
      </c>
      <c r="O3498" t="s">
        <v>105</v>
      </c>
      <c r="P3498">
        <v>7</v>
      </c>
      <c r="Q3498">
        <v>5</v>
      </c>
      <c r="R3498" t="s">
        <v>112</v>
      </c>
      <c r="S3498" t="s">
        <v>60</v>
      </c>
    </row>
    <row r="3499" spans="1:19" x14ac:dyDescent="0.35">
      <c r="A3499" t="s">
        <v>7647</v>
      </c>
      <c r="B3499" t="s">
        <v>531</v>
      </c>
      <c r="C3499" t="s">
        <v>7648</v>
      </c>
      <c r="D3499" t="s">
        <v>127</v>
      </c>
      <c r="E3499" t="s">
        <v>1182</v>
      </c>
      <c r="F3499" t="s">
        <v>66</v>
      </c>
      <c r="G3499" t="s">
        <v>446</v>
      </c>
      <c r="H3499">
        <v>404.66</v>
      </c>
      <c r="I3499">
        <v>1</v>
      </c>
      <c r="J3499">
        <v>0</v>
      </c>
      <c r="K3499">
        <v>404.66</v>
      </c>
      <c r="L3499" t="s">
        <v>142</v>
      </c>
      <c r="M3499" t="s">
        <v>90</v>
      </c>
      <c r="N3499" t="s">
        <v>68</v>
      </c>
      <c r="O3499" t="s">
        <v>92</v>
      </c>
      <c r="P3499">
        <v>9</v>
      </c>
      <c r="Q3499">
        <v>3.4</v>
      </c>
      <c r="R3499" t="s">
        <v>30</v>
      </c>
      <c r="S3499" t="s">
        <v>60</v>
      </c>
    </row>
    <row r="3500" spans="1:19" x14ac:dyDescent="0.35">
      <c r="A3500" t="s">
        <v>7649</v>
      </c>
      <c r="B3500" t="s">
        <v>1972</v>
      </c>
      <c r="C3500" t="s">
        <v>4451</v>
      </c>
      <c r="D3500" t="s">
        <v>157</v>
      </c>
      <c r="E3500" t="s">
        <v>313</v>
      </c>
      <c r="F3500" t="s">
        <v>47</v>
      </c>
      <c r="G3500" t="s">
        <v>48</v>
      </c>
      <c r="H3500">
        <v>410.05</v>
      </c>
      <c r="I3500">
        <v>6</v>
      </c>
      <c r="J3500">
        <v>0</v>
      </c>
      <c r="K3500">
        <v>2460.3000000000002</v>
      </c>
      <c r="L3500" t="s">
        <v>302</v>
      </c>
      <c r="M3500" t="s">
        <v>39</v>
      </c>
      <c r="N3500" t="s">
        <v>28</v>
      </c>
      <c r="O3500" t="s">
        <v>105</v>
      </c>
      <c r="P3500">
        <v>6</v>
      </c>
      <c r="Q3500">
        <v>4.9000000000000004</v>
      </c>
      <c r="R3500" t="s">
        <v>30</v>
      </c>
      <c r="S3500" t="s">
        <v>60</v>
      </c>
    </row>
    <row r="3501" spans="1:19" x14ac:dyDescent="0.35">
      <c r="A3501" t="s">
        <v>7650</v>
      </c>
      <c r="B3501" t="s">
        <v>6305</v>
      </c>
      <c r="C3501" t="s">
        <v>7651</v>
      </c>
      <c r="D3501" t="s">
        <v>34</v>
      </c>
      <c r="E3501" t="s">
        <v>244</v>
      </c>
      <c r="F3501" t="s">
        <v>36</v>
      </c>
      <c r="G3501" t="s">
        <v>129</v>
      </c>
      <c r="H3501">
        <v>34.76</v>
      </c>
      <c r="I3501">
        <v>5</v>
      </c>
      <c r="J3501">
        <v>0</v>
      </c>
      <c r="K3501">
        <v>173.8</v>
      </c>
      <c r="L3501" t="s">
        <v>76</v>
      </c>
      <c r="M3501" t="s">
        <v>90</v>
      </c>
      <c r="N3501" t="s">
        <v>91</v>
      </c>
      <c r="O3501" t="s">
        <v>41</v>
      </c>
      <c r="P3501">
        <v>9</v>
      </c>
      <c r="Q3501">
        <v>2.5</v>
      </c>
      <c r="R3501" t="s">
        <v>30</v>
      </c>
      <c r="S3501" t="s">
        <v>60</v>
      </c>
    </row>
    <row r="3502" spans="1:19" x14ac:dyDescent="0.35">
      <c r="A3502" t="s">
        <v>7652</v>
      </c>
      <c r="B3502" t="s">
        <v>1819</v>
      </c>
      <c r="C3502" t="s">
        <v>7653</v>
      </c>
      <c r="D3502" t="s">
        <v>127</v>
      </c>
      <c r="E3502" t="s">
        <v>533</v>
      </c>
      <c r="F3502" t="s">
        <v>74</v>
      </c>
      <c r="G3502" t="s">
        <v>534</v>
      </c>
      <c r="H3502">
        <v>334.03</v>
      </c>
      <c r="I3502">
        <v>10</v>
      </c>
      <c r="J3502">
        <v>0.15</v>
      </c>
      <c r="K3502">
        <v>2839.25</v>
      </c>
      <c r="L3502" t="s">
        <v>38</v>
      </c>
      <c r="M3502" t="s">
        <v>27</v>
      </c>
      <c r="N3502" t="s">
        <v>85</v>
      </c>
      <c r="O3502" t="s">
        <v>77</v>
      </c>
      <c r="P3502">
        <v>13</v>
      </c>
      <c r="Q3502">
        <v>2.8</v>
      </c>
      <c r="R3502" t="s">
        <v>30</v>
      </c>
      <c r="S3502" t="s">
        <v>52</v>
      </c>
    </row>
    <row r="3503" spans="1:19" x14ac:dyDescent="0.35">
      <c r="A3503" t="s">
        <v>7654</v>
      </c>
      <c r="B3503" t="s">
        <v>1783</v>
      </c>
      <c r="C3503" t="s">
        <v>3331</v>
      </c>
      <c r="D3503" t="s">
        <v>157</v>
      </c>
      <c r="E3503" t="s">
        <v>46</v>
      </c>
      <c r="F3503" t="s">
        <v>47</v>
      </c>
      <c r="G3503" t="s">
        <v>48</v>
      </c>
      <c r="H3503">
        <v>278.54000000000002</v>
      </c>
      <c r="I3503">
        <v>6</v>
      </c>
      <c r="J3503">
        <v>0.1</v>
      </c>
      <c r="K3503">
        <v>1504.12</v>
      </c>
      <c r="L3503" t="s">
        <v>98</v>
      </c>
      <c r="M3503" t="s">
        <v>84</v>
      </c>
      <c r="N3503" t="s">
        <v>85</v>
      </c>
      <c r="O3503" t="s">
        <v>41</v>
      </c>
      <c r="P3503">
        <v>12</v>
      </c>
      <c r="Q3503">
        <v>4</v>
      </c>
      <c r="R3503" t="s">
        <v>30</v>
      </c>
      <c r="S3503" t="s">
        <v>86</v>
      </c>
    </row>
    <row r="3504" spans="1:19" x14ac:dyDescent="0.35">
      <c r="A3504" t="s">
        <v>7655</v>
      </c>
      <c r="B3504" t="s">
        <v>5047</v>
      </c>
      <c r="C3504" t="s">
        <v>7656</v>
      </c>
      <c r="D3504" t="s">
        <v>22</v>
      </c>
      <c r="E3504" t="s">
        <v>266</v>
      </c>
      <c r="F3504" t="s">
        <v>24</v>
      </c>
      <c r="G3504" t="s">
        <v>267</v>
      </c>
      <c r="H3504">
        <v>333.5</v>
      </c>
      <c r="I3504">
        <v>3</v>
      </c>
      <c r="J3504">
        <v>0.3</v>
      </c>
      <c r="K3504">
        <v>700.35</v>
      </c>
      <c r="L3504" t="s">
        <v>49</v>
      </c>
      <c r="M3504" t="s">
        <v>183</v>
      </c>
      <c r="N3504" t="s">
        <v>91</v>
      </c>
      <c r="O3504" t="s">
        <v>116</v>
      </c>
      <c r="P3504">
        <v>2</v>
      </c>
      <c r="Q3504">
        <v>4.2</v>
      </c>
      <c r="R3504" t="s">
        <v>30</v>
      </c>
      <c r="S3504" t="s">
        <v>86</v>
      </c>
    </row>
    <row r="3505" spans="1:19" x14ac:dyDescent="0.35">
      <c r="A3505" t="s">
        <v>7657</v>
      </c>
      <c r="B3505" t="s">
        <v>1525</v>
      </c>
      <c r="C3505" t="s">
        <v>7658</v>
      </c>
      <c r="D3505" t="s">
        <v>72</v>
      </c>
      <c r="E3505" t="s">
        <v>323</v>
      </c>
      <c r="F3505" t="s">
        <v>57</v>
      </c>
      <c r="G3505" t="s">
        <v>82</v>
      </c>
      <c r="H3505">
        <v>751.46</v>
      </c>
      <c r="I3505">
        <v>2</v>
      </c>
      <c r="J3505">
        <v>0</v>
      </c>
      <c r="K3505">
        <v>1502.92</v>
      </c>
      <c r="L3505" t="s">
        <v>49</v>
      </c>
      <c r="M3505" t="s">
        <v>183</v>
      </c>
      <c r="N3505" t="s">
        <v>28</v>
      </c>
      <c r="O3505" t="s">
        <v>116</v>
      </c>
      <c r="P3505">
        <v>13</v>
      </c>
      <c r="Q3505">
        <v>1.9</v>
      </c>
      <c r="R3505" t="s">
        <v>30</v>
      </c>
      <c r="S3505" t="s">
        <v>52</v>
      </c>
    </row>
    <row r="3506" spans="1:19" x14ac:dyDescent="0.35">
      <c r="A3506" t="s">
        <v>7659</v>
      </c>
      <c r="B3506" t="s">
        <v>996</v>
      </c>
      <c r="C3506" t="s">
        <v>7660</v>
      </c>
      <c r="D3506" t="s">
        <v>72</v>
      </c>
      <c r="E3506" t="s">
        <v>214</v>
      </c>
      <c r="F3506" t="s">
        <v>66</v>
      </c>
      <c r="G3506" t="s">
        <v>215</v>
      </c>
      <c r="H3506">
        <v>1117.97</v>
      </c>
      <c r="I3506">
        <v>6</v>
      </c>
      <c r="J3506">
        <v>0.05</v>
      </c>
      <c r="K3506">
        <v>6372.43</v>
      </c>
      <c r="L3506" t="s">
        <v>38</v>
      </c>
      <c r="M3506" t="s">
        <v>27</v>
      </c>
      <c r="N3506" t="s">
        <v>40</v>
      </c>
      <c r="O3506" t="s">
        <v>105</v>
      </c>
      <c r="P3506">
        <v>2</v>
      </c>
      <c r="Q3506">
        <v>4.7</v>
      </c>
      <c r="S3506" t="s">
        <v>86</v>
      </c>
    </row>
    <row r="3507" spans="1:19" x14ac:dyDescent="0.35">
      <c r="A3507" t="s">
        <v>7661</v>
      </c>
      <c r="B3507" t="s">
        <v>212</v>
      </c>
      <c r="C3507" t="s">
        <v>7662</v>
      </c>
      <c r="D3507" t="s">
        <v>64</v>
      </c>
      <c r="E3507" t="s">
        <v>81</v>
      </c>
      <c r="F3507" t="s">
        <v>57</v>
      </c>
      <c r="G3507" t="s">
        <v>82</v>
      </c>
      <c r="H3507">
        <v>333.12</v>
      </c>
      <c r="I3507">
        <v>13</v>
      </c>
      <c r="J3507">
        <v>0.3</v>
      </c>
      <c r="K3507">
        <v>3031.39</v>
      </c>
      <c r="L3507" t="s">
        <v>83</v>
      </c>
      <c r="M3507" t="s">
        <v>90</v>
      </c>
      <c r="N3507" t="s">
        <v>59</v>
      </c>
      <c r="O3507" t="s">
        <v>116</v>
      </c>
      <c r="P3507">
        <v>2</v>
      </c>
      <c r="Q3507">
        <v>4.5</v>
      </c>
      <c r="R3507" t="s">
        <v>30</v>
      </c>
      <c r="S3507" t="s">
        <v>60</v>
      </c>
    </row>
    <row r="3508" spans="1:19" x14ac:dyDescent="0.35">
      <c r="A3508" t="s">
        <v>7663</v>
      </c>
      <c r="B3508" t="s">
        <v>7236</v>
      </c>
      <c r="C3508" t="s">
        <v>1688</v>
      </c>
      <c r="D3508" t="s">
        <v>72</v>
      </c>
      <c r="E3508" t="s">
        <v>403</v>
      </c>
      <c r="F3508" t="s">
        <v>74</v>
      </c>
      <c r="G3508" t="s">
        <v>148</v>
      </c>
      <c r="H3508">
        <v>2449.06</v>
      </c>
      <c r="I3508">
        <v>1</v>
      </c>
      <c r="J3508">
        <v>0.2</v>
      </c>
      <c r="K3508">
        <v>1959.25</v>
      </c>
      <c r="L3508" t="s">
        <v>98</v>
      </c>
      <c r="M3508" t="s">
        <v>84</v>
      </c>
      <c r="N3508" t="s">
        <v>59</v>
      </c>
      <c r="O3508" t="s">
        <v>92</v>
      </c>
      <c r="P3508">
        <v>6</v>
      </c>
      <c r="Q3508">
        <v>1.1000000000000001</v>
      </c>
      <c r="R3508" t="s">
        <v>30</v>
      </c>
      <c r="S3508" t="s">
        <v>86</v>
      </c>
    </row>
    <row r="3509" spans="1:19" x14ac:dyDescent="0.35">
      <c r="A3509" t="s">
        <v>7664</v>
      </c>
      <c r="B3509" t="s">
        <v>812</v>
      </c>
      <c r="C3509" t="s">
        <v>7665</v>
      </c>
      <c r="D3509" t="s">
        <v>64</v>
      </c>
      <c r="E3509" t="s">
        <v>533</v>
      </c>
      <c r="F3509" t="s">
        <v>74</v>
      </c>
      <c r="G3509" t="s">
        <v>534</v>
      </c>
      <c r="H3509">
        <v>2291.04</v>
      </c>
      <c r="I3509">
        <v>7</v>
      </c>
      <c r="J3509">
        <v>0.1</v>
      </c>
      <c r="K3509">
        <v>14433.55</v>
      </c>
      <c r="L3509" t="s">
        <v>83</v>
      </c>
      <c r="M3509" t="s">
        <v>134</v>
      </c>
      <c r="N3509" t="s">
        <v>166</v>
      </c>
      <c r="O3509" t="s">
        <v>105</v>
      </c>
      <c r="P3509">
        <v>2</v>
      </c>
      <c r="Q3509">
        <v>1.5</v>
      </c>
      <c r="R3509" t="s">
        <v>30</v>
      </c>
      <c r="S3509" t="s">
        <v>60</v>
      </c>
    </row>
    <row r="3510" spans="1:19" x14ac:dyDescent="0.35">
      <c r="A3510" t="s">
        <v>7666</v>
      </c>
      <c r="B3510" t="s">
        <v>6266</v>
      </c>
      <c r="C3510" t="s">
        <v>7667</v>
      </c>
      <c r="D3510" t="s">
        <v>64</v>
      </c>
      <c r="E3510" t="s">
        <v>132</v>
      </c>
      <c r="F3510" t="s">
        <v>24</v>
      </c>
      <c r="G3510" t="s">
        <v>133</v>
      </c>
      <c r="H3510">
        <v>421.21</v>
      </c>
      <c r="I3510">
        <v>7</v>
      </c>
      <c r="J3510">
        <v>0.1</v>
      </c>
      <c r="K3510">
        <v>2653.62</v>
      </c>
      <c r="L3510" t="s">
        <v>142</v>
      </c>
      <c r="M3510" t="s">
        <v>134</v>
      </c>
      <c r="N3510" t="s">
        <v>59</v>
      </c>
      <c r="O3510" t="s">
        <v>116</v>
      </c>
      <c r="P3510">
        <v>3</v>
      </c>
      <c r="Q3510">
        <v>3</v>
      </c>
      <c r="R3510" t="s">
        <v>51</v>
      </c>
      <c r="S3510" t="s">
        <v>60</v>
      </c>
    </row>
    <row r="3511" spans="1:19" x14ac:dyDescent="0.35">
      <c r="A3511" t="s">
        <v>7668</v>
      </c>
      <c r="B3511" t="s">
        <v>2976</v>
      </c>
      <c r="C3511" t="s">
        <v>6734</v>
      </c>
      <c r="D3511" t="s">
        <v>72</v>
      </c>
      <c r="E3511" t="s">
        <v>370</v>
      </c>
      <c r="F3511" t="s">
        <v>74</v>
      </c>
      <c r="G3511" t="s">
        <v>75</v>
      </c>
      <c r="H3511">
        <v>694.89</v>
      </c>
      <c r="I3511">
        <v>10</v>
      </c>
      <c r="J3511">
        <v>0.2</v>
      </c>
      <c r="K3511">
        <v>5559.12</v>
      </c>
      <c r="L3511" t="s">
        <v>49</v>
      </c>
      <c r="M3511" t="s">
        <v>134</v>
      </c>
      <c r="N3511" t="s">
        <v>28</v>
      </c>
      <c r="O3511" t="s">
        <v>50</v>
      </c>
      <c r="P3511">
        <v>13</v>
      </c>
      <c r="Q3511">
        <v>2.8</v>
      </c>
      <c r="R3511" t="s">
        <v>30</v>
      </c>
      <c r="S3511" t="s">
        <v>60</v>
      </c>
    </row>
    <row r="3512" spans="1:19" x14ac:dyDescent="0.35">
      <c r="A3512" t="s">
        <v>7669</v>
      </c>
      <c r="B3512" t="s">
        <v>2151</v>
      </c>
      <c r="C3512" t="s">
        <v>7670</v>
      </c>
      <c r="D3512" t="s">
        <v>127</v>
      </c>
      <c r="E3512" t="s">
        <v>313</v>
      </c>
      <c r="F3512" t="s">
        <v>47</v>
      </c>
      <c r="G3512" t="s">
        <v>48</v>
      </c>
      <c r="H3512">
        <v>674.95</v>
      </c>
      <c r="I3512">
        <v>13</v>
      </c>
      <c r="J3512">
        <v>0.1</v>
      </c>
      <c r="K3512">
        <v>7896.92</v>
      </c>
      <c r="L3512" t="s">
        <v>104</v>
      </c>
      <c r="M3512" t="s">
        <v>90</v>
      </c>
      <c r="N3512" t="s">
        <v>91</v>
      </c>
      <c r="O3512" t="s">
        <v>123</v>
      </c>
      <c r="P3512">
        <v>8</v>
      </c>
      <c r="Q3512">
        <v>3.8</v>
      </c>
      <c r="R3512" t="s">
        <v>30</v>
      </c>
      <c r="S3512" t="s">
        <v>60</v>
      </c>
    </row>
    <row r="3513" spans="1:19" x14ac:dyDescent="0.35">
      <c r="A3513" t="s">
        <v>7671</v>
      </c>
      <c r="B3513" t="s">
        <v>3805</v>
      </c>
      <c r="D3513" t="s">
        <v>72</v>
      </c>
      <c r="E3513" t="s">
        <v>293</v>
      </c>
      <c r="F3513" t="s">
        <v>74</v>
      </c>
      <c r="G3513" t="s">
        <v>110</v>
      </c>
      <c r="H3513">
        <v>2426.67</v>
      </c>
      <c r="I3513">
        <v>7</v>
      </c>
      <c r="J3513">
        <v>0</v>
      </c>
      <c r="K3513">
        <v>16986.689999999999</v>
      </c>
      <c r="L3513" t="s">
        <v>38</v>
      </c>
      <c r="M3513" t="s">
        <v>39</v>
      </c>
      <c r="N3513" t="s">
        <v>91</v>
      </c>
      <c r="O3513" t="s">
        <v>41</v>
      </c>
      <c r="P3513">
        <v>8</v>
      </c>
      <c r="Q3513">
        <v>1.4</v>
      </c>
      <c r="R3513" t="s">
        <v>30</v>
      </c>
      <c r="S3513" t="s">
        <v>60</v>
      </c>
    </row>
    <row r="3514" spans="1:19" x14ac:dyDescent="0.35">
      <c r="A3514" t="s">
        <v>7672</v>
      </c>
      <c r="B3514" t="s">
        <v>3746</v>
      </c>
      <c r="C3514" t="s">
        <v>7673</v>
      </c>
      <c r="D3514" t="s">
        <v>127</v>
      </c>
      <c r="E3514" t="s">
        <v>23</v>
      </c>
      <c r="F3514" t="s">
        <v>24</v>
      </c>
      <c r="G3514" t="s">
        <v>25</v>
      </c>
      <c r="H3514">
        <v>253.44</v>
      </c>
      <c r="I3514">
        <v>12</v>
      </c>
      <c r="J3514">
        <v>0.2</v>
      </c>
      <c r="K3514">
        <v>2433.02</v>
      </c>
      <c r="L3514" t="s">
        <v>49</v>
      </c>
      <c r="M3514" t="s">
        <v>134</v>
      </c>
      <c r="N3514" t="s">
        <v>166</v>
      </c>
      <c r="O3514" t="s">
        <v>29</v>
      </c>
      <c r="P3514">
        <v>11</v>
      </c>
      <c r="Q3514">
        <v>3.6</v>
      </c>
      <c r="S3514" t="s">
        <v>60</v>
      </c>
    </row>
    <row r="3515" spans="1:19" x14ac:dyDescent="0.35">
      <c r="A3515" t="s">
        <v>7674</v>
      </c>
      <c r="B3515" t="s">
        <v>2117</v>
      </c>
      <c r="C3515" t="s">
        <v>7675</v>
      </c>
      <c r="D3515" t="s">
        <v>157</v>
      </c>
      <c r="E3515" t="s">
        <v>23</v>
      </c>
      <c r="F3515" t="s">
        <v>24</v>
      </c>
      <c r="G3515" t="s">
        <v>25</v>
      </c>
      <c r="H3515">
        <v>80.290000000000006</v>
      </c>
      <c r="I3515">
        <v>11</v>
      </c>
      <c r="J3515">
        <v>0.1</v>
      </c>
      <c r="K3515">
        <v>794.87</v>
      </c>
      <c r="L3515" t="s">
        <v>38</v>
      </c>
      <c r="M3515" t="s">
        <v>39</v>
      </c>
      <c r="N3515" t="s">
        <v>68</v>
      </c>
      <c r="O3515" t="s">
        <v>123</v>
      </c>
      <c r="P3515">
        <v>12</v>
      </c>
      <c r="Q3515">
        <v>3.5</v>
      </c>
      <c r="S3515" t="s">
        <v>60</v>
      </c>
    </row>
    <row r="3516" spans="1:19" x14ac:dyDescent="0.35">
      <c r="A3516" t="s">
        <v>7676</v>
      </c>
      <c r="B3516" t="s">
        <v>3746</v>
      </c>
      <c r="C3516" t="s">
        <v>1048</v>
      </c>
      <c r="D3516" t="s">
        <v>157</v>
      </c>
      <c r="E3516" t="s">
        <v>306</v>
      </c>
      <c r="F3516" t="s">
        <v>36</v>
      </c>
      <c r="G3516" t="s">
        <v>259</v>
      </c>
      <c r="H3516">
        <v>22.68</v>
      </c>
      <c r="I3516">
        <v>10</v>
      </c>
      <c r="J3516">
        <v>0</v>
      </c>
      <c r="K3516">
        <v>226.8</v>
      </c>
      <c r="L3516" t="s">
        <v>142</v>
      </c>
      <c r="M3516" t="s">
        <v>134</v>
      </c>
      <c r="N3516" t="s">
        <v>28</v>
      </c>
      <c r="O3516" t="s">
        <v>123</v>
      </c>
      <c r="P3516">
        <v>4</v>
      </c>
      <c r="Q3516">
        <v>1.9</v>
      </c>
      <c r="R3516" t="s">
        <v>30</v>
      </c>
      <c r="S3516" t="s">
        <v>60</v>
      </c>
    </row>
    <row r="3517" spans="1:19" x14ac:dyDescent="0.35">
      <c r="A3517" t="s">
        <v>7677</v>
      </c>
      <c r="B3517" t="s">
        <v>7678</v>
      </c>
      <c r="C3517" t="s">
        <v>7679</v>
      </c>
      <c r="D3517" t="s">
        <v>72</v>
      </c>
      <c r="E3517" t="s">
        <v>344</v>
      </c>
      <c r="F3517" t="s">
        <v>24</v>
      </c>
      <c r="G3517" t="s">
        <v>345</v>
      </c>
      <c r="H3517">
        <v>387.41</v>
      </c>
      <c r="I3517">
        <v>1</v>
      </c>
      <c r="J3517">
        <v>0.1</v>
      </c>
      <c r="K3517">
        <v>348.67</v>
      </c>
      <c r="L3517" t="s">
        <v>142</v>
      </c>
      <c r="M3517" t="s">
        <v>183</v>
      </c>
      <c r="N3517" t="s">
        <v>166</v>
      </c>
      <c r="O3517" t="s">
        <v>116</v>
      </c>
      <c r="P3517">
        <v>9</v>
      </c>
      <c r="Q3517">
        <v>3.2</v>
      </c>
      <c r="R3517" t="s">
        <v>30</v>
      </c>
      <c r="S3517" t="s">
        <v>60</v>
      </c>
    </row>
    <row r="3518" spans="1:19" x14ac:dyDescent="0.35">
      <c r="A3518" t="s">
        <v>7680</v>
      </c>
      <c r="B3518" t="s">
        <v>7483</v>
      </c>
      <c r="C3518" t="s">
        <v>709</v>
      </c>
      <c r="D3518" t="s">
        <v>157</v>
      </c>
      <c r="E3518" t="s">
        <v>484</v>
      </c>
      <c r="F3518" t="s">
        <v>74</v>
      </c>
      <c r="G3518" t="s">
        <v>110</v>
      </c>
      <c r="H3518">
        <v>1874.84</v>
      </c>
      <c r="I3518">
        <v>4</v>
      </c>
      <c r="J3518">
        <v>0.05</v>
      </c>
      <c r="K3518">
        <v>7124.39</v>
      </c>
      <c r="L3518" t="s">
        <v>142</v>
      </c>
      <c r="M3518" t="s">
        <v>90</v>
      </c>
      <c r="N3518" t="s">
        <v>28</v>
      </c>
      <c r="O3518" t="s">
        <v>116</v>
      </c>
      <c r="P3518">
        <v>8</v>
      </c>
      <c r="Q3518">
        <v>1.9</v>
      </c>
      <c r="R3518" t="s">
        <v>30</v>
      </c>
      <c r="S3518" t="s">
        <v>60</v>
      </c>
    </row>
    <row r="3519" spans="1:19" x14ac:dyDescent="0.35">
      <c r="A3519" t="s">
        <v>7681</v>
      </c>
      <c r="B3519" t="s">
        <v>3541</v>
      </c>
      <c r="C3519" t="s">
        <v>7682</v>
      </c>
      <c r="D3519" t="s">
        <v>157</v>
      </c>
      <c r="E3519" t="s">
        <v>120</v>
      </c>
      <c r="F3519" t="s">
        <v>47</v>
      </c>
      <c r="G3519" t="s">
        <v>121</v>
      </c>
      <c r="H3519">
        <v>217.65</v>
      </c>
      <c r="I3519">
        <v>13</v>
      </c>
      <c r="J3519">
        <v>0.25</v>
      </c>
      <c r="K3519">
        <v>2122.09</v>
      </c>
      <c r="L3519" t="s">
        <v>104</v>
      </c>
      <c r="M3519" t="s">
        <v>27</v>
      </c>
      <c r="N3519" t="s">
        <v>91</v>
      </c>
      <c r="O3519" t="s">
        <v>116</v>
      </c>
      <c r="P3519">
        <v>1</v>
      </c>
      <c r="Q3519">
        <v>1.6</v>
      </c>
      <c r="R3519" t="s">
        <v>30</v>
      </c>
      <c r="S3519" t="s">
        <v>60</v>
      </c>
    </row>
    <row r="3520" spans="1:19" x14ac:dyDescent="0.35">
      <c r="A3520" t="s">
        <v>7683</v>
      </c>
      <c r="B3520" t="s">
        <v>4285</v>
      </c>
      <c r="C3520" t="s">
        <v>2451</v>
      </c>
      <c r="D3520" t="s">
        <v>127</v>
      </c>
      <c r="E3520" t="s">
        <v>258</v>
      </c>
      <c r="F3520" t="s">
        <v>36</v>
      </c>
      <c r="G3520" t="s">
        <v>259</v>
      </c>
      <c r="H3520">
        <v>33.659999999999997</v>
      </c>
      <c r="I3520">
        <v>7</v>
      </c>
      <c r="J3520">
        <v>0</v>
      </c>
      <c r="K3520">
        <v>235.62</v>
      </c>
      <c r="L3520" t="s">
        <v>83</v>
      </c>
      <c r="M3520" t="s">
        <v>111</v>
      </c>
      <c r="N3520" t="s">
        <v>59</v>
      </c>
      <c r="O3520" t="s">
        <v>105</v>
      </c>
      <c r="P3520">
        <v>8</v>
      </c>
      <c r="Q3520">
        <v>3.3</v>
      </c>
      <c r="R3520" t="s">
        <v>30</v>
      </c>
      <c r="S3520" t="s">
        <v>60</v>
      </c>
    </row>
    <row r="3521" spans="1:19" x14ac:dyDescent="0.35">
      <c r="A3521" t="s">
        <v>7684</v>
      </c>
      <c r="B3521" t="s">
        <v>827</v>
      </c>
      <c r="C3521" t="s">
        <v>5488</v>
      </c>
      <c r="D3521" t="s">
        <v>22</v>
      </c>
      <c r="E3521" t="s">
        <v>132</v>
      </c>
      <c r="F3521" t="s">
        <v>24</v>
      </c>
      <c r="G3521" t="s">
        <v>133</v>
      </c>
      <c r="H3521">
        <v>474.5</v>
      </c>
      <c r="I3521">
        <v>11</v>
      </c>
      <c r="J3521">
        <v>0.25</v>
      </c>
      <c r="K3521">
        <v>3914.62</v>
      </c>
      <c r="L3521" t="s">
        <v>104</v>
      </c>
      <c r="M3521" t="s">
        <v>134</v>
      </c>
      <c r="N3521" t="s">
        <v>172</v>
      </c>
      <c r="O3521" t="s">
        <v>92</v>
      </c>
      <c r="P3521">
        <v>1</v>
      </c>
      <c r="Q3521">
        <v>4.9000000000000004</v>
      </c>
      <c r="R3521" t="s">
        <v>202</v>
      </c>
      <c r="S3521" t="s">
        <v>294</v>
      </c>
    </row>
    <row r="3522" spans="1:19" x14ac:dyDescent="0.35">
      <c r="A3522" t="s">
        <v>7685</v>
      </c>
      <c r="B3522" t="s">
        <v>4186</v>
      </c>
      <c r="C3522" t="s">
        <v>7686</v>
      </c>
      <c r="D3522" t="s">
        <v>157</v>
      </c>
      <c r="E3522" t="s">
        <v>370</v>
      </c>
      <c r="F3522" t="s">
        <v>74</v>
      </c>
      <c r="G3522" t="s">
        <v>75</v>
      </c>
      <c r="H3522">
        <v>1784.01</v>
      </c>
      <c r="I3522">
        <v>9</v>
      </c>
      <c r="J3522">
        <v>0.1</v>
      </c>
      <c r="K3522">
        <v>14450.48</v>
      </c>
      <c r="L3522" t="s">
        <v>76</v>
      </c>
      <c r="M3522" t="s">
        <v>84</v>
      </c>
      <c r="N3522" t="s">
        <v>166</v>
      </c>
      <c r="O3522" t="s">
        <v>92</v>
      </c>
      <c r="P3522">
        <v>4</v>
      </c>
      <c r="Q3522">
        <v>1.9</v>
      </c>
      <c r="R3522" t="s">
        <v>30</v>
      </c>
      <c r="S3522" t="s">
        <v>52</v>
      </c>
    </row>
    <row r="3523" spans="1:19" x14ac:dyDescent="0.35">
      <c r="A3523" t="s">
        <v>7687</v>
      </c>
      <c r="B3523" t="s">
        <v>4083</v>
      </c>
      <c r="C3523" t="s">
        <v>2974</v>
      </c>
      <c r="D3523" t="s">
        <v>34</v>
      </c>
      <c r="E3523" t="s">
        <v>470</v>
      </c>
      <c r="F3523" t="s">
        <v>24</v>
      </c>
      <c r="G3523" t="s">
        <v>471</v>
      </c>
      <c r="H3523">
        <v>515.04999999999995</v>
      </c>
      <c r="I3523">
        <v>5</v>
      </c>
      <c r="J3523">
        <v>0.05</v>
      </c>
      <c r="K3523">
        <v>2446.4899999999998</v>
      </c>
      <c r="L3523" t="s">
        <v>83</v>
      </c>
      <c r="M3523" t="s">
        <v>134</v>
      </c>
      <c r="N3523" t="s">
        <v>85</v>
      </c>
      <c r="O3523" t="s">
        <v>41</v>
      </c>
      <c r="P3523">
        <v>10</v>
      </c>
      <c r="Q3523">
        <v>2.4</v>
      </c>
      <c r="R3523" t="s">
        <v>30</v>
      </c>
      <c r="S3523" t="s">
        <v>42</v>
      </c>
    </row>
    <row r="3524" spans="1:19" x14ac:dyDescent="0.35">
      <c r="A3524" t="s">
        <v>7688</v>
      </c>
      <c r="B3524" t="s">
        <v>7689</v>
      </c>
      <c r="C3524" t="s">
        <v>5690</v>
      </c>
      <c r="D3524" t="s">
        <v>72</v>
      </c>
      <c r="E3524" t="s">
        <v>374</v>
      </c>
      <c r="F3524" t="s">
        <v>36</v>
      </c>
      <c r="G3524" t="s">
        <v>259</v>
      </c>
      <c r="H3524">
        <v>31.04</v>
      </c>
      <c r="I3524">
        <v>13</v>
      </c>
      <c r="J3524">
        <v>0</v>
      </c>
      <c r="K3524">
        <v>403.52</v>
      </c>
      <c r="L3524" t="s">
        <v>302</v>
      </c>
      <c r="M3524" t="s">
        <v>111</v>
      </c>
      <c r="N3524" t="s">
        <v>91</v>
      </c>
      <c r="O3524" t="s">
        <v>77</v>
      </c>
      <c r="P3524">
        <v>6</v>
      </c>
      <c r="Q3524">
        <v>2</v>
      </c>
      <c r="R3524" t="s">
        <v>143</v>
      </c>
      <c r="S3524" t="s">
        <v>52</v>
      </c>
    </row>
    <row r="3525" spans="1:19" x14ac:dyDescent="0.35">
      <c r="A3525" t="s">
        <v>7690</v>
      </c>
      <c r="B3525" t="s">
        <v>5733</v>
      </c>
      <c r="C3525" t="s">
        <v>7691</v>
      </c>
      <c r="D3525" t="s">
        <v>127</v>
      </c>
      <c r="E3525" t="s">
        <v>1182</v>
      </c>
      <c r="F3525" t="s">
        <v>66</v>
      </c>
      <c r="G3525" t="s">
        <v>446</v>
      </c>
      <c r="H3525">
        <v>456.34</v>
      </c>
      <c r="I3525">
        <v>2</v>
      </c>
      <c r="J3525">
        <v>0.15</v>
      </c>
      <c r="K3525">
        <v>775.78</v>
      </c>
      <c r="L3525" t="s">
        <v>104</v>
      </c>
      <c r="M3525" t="s">
        <v>111</v>
      </c>
      <c r="N3525" t="s">
        <v>59</v>
      </c>
      <c r="O3525" t="s">
        <v>116</v>
      </c>
      <c r="P3525">
        <v>7</v>
      </c>
      <c r="Q3525">
        <v>2.1</v>
      </c>
      <c r="R3525" t="s">
        <v>202</v>
      </c>
      <c r="S3525" t="s">
        <v>86</v>
      </c>
    </row>
    <row r="3526" spans="1:19" x14ac:dyDescent="0.35">
      <c r="A3526" t="s">
        <v>7692</v>
      </c>
      <c r="B3526" t="s">
        <v>627</v>
      </c>
      <c r="C3526" t="s">
        <v>7693</v>
      </c>
      <c r="D3526" t="s">
        <v>157</v>
      </c>
      <c r="E3526" t="s">
        <v>170</v>
      </c>
      <c r="F3526" t="s">
        <v>66</v>
      </c>
      <c r="G3526" t="s">
        <v>171</v>
      </c>
      <c r="H3526">
        <v>1379.93</v>
      </c>
      <c r="I3526">
        <v>7</v>
      </c>
      <c r="J3526">
        <v>0.25</v>
      </c>
      <c r="K3526">
        <v>7244.63</v>
      </c>
      <c r="L3526" t="s">
        <v>142</v>
      </c>
      <c r="M3526" t="s">
        <v>27</v>
      </c>
      <c r="N3526" t="s">
        <v>59</v>
      </c>
      <c r="O3526" t="s">
        <v>50</v>
      </c>
      <c r="P3526">
        <v>10</v>
      </c>
      <c r="Q3526">
        <v>2.6</v>
      </c>
      <c r="R3526" t="s">
        <v>30</v>
      </c>
      <c r="S3526" t="s">
        <v>52</v>
      </c>
    </row>
    <row r="3527" spans="1:19" x14ac:dyDescent="0.35">
      <c r="A3527" t="s">
        <v>7694</v>
      </c>
      <c r="B3527" t="s">
        <v>7695</v>
      </c>
      <c r="C3527" t="s">
        <v>7696</v>
      </c>
      <c r="D3527" t="s">
        <v>34</v>
      </c>
      <c r="E3527" t="s">
        <v>258</v>
      </c>
      <c r="F3527" t="s">
        <v>36</v>
      </c>
      <c r="G3527" t="s">
        <v>259</v>
      </c>
      <c r="H3527">
        <v>18.04</v>
      </c>
      <c r="I3527">
        <v>10</v>
      </c>
      <c r="J3527">
        <v>0.05</v>
      </c>
      <c r="K3527">
        <v>171.38</v>
      </c>
      <c r="L3527" t="s">
        <v>76</v>
      </c>
      <c r="M3527" t="s">
        <v>111</v>
      </c>
      <c r="N3527" t="s">
        <v>68</v>
      </c>
      <c r="O3527" t="s">
        <v>92</v>
      </c>
      <c r="P3527">
        <v>13</v>
      </c>
      <c r="Q3527">
        <v>3.8</v>
      </c>
      <c r="R3527" t="s">
        <v>30</v>
      </c>
      <c r="S3527" t="s">
        <v>60</v>
      </c>
    </row>
    <row r="3528" spans="1:19" x14ac:dyDescent="0.35">
      <c r="A3528" t="s">
        <v>7697</v>
      </c>
      <c r="B3528" t="s">
        <v>2577</v>
      </c>
      <c r="C3528" t="s">
        <v>7698</v>
      </c>
      <c r="D3528" t="s">
        <v>72</v>
      </c>
      <c r="E3528" t="s">
        <v>413</v>
      </c>
      <c r="F3528" t="s">
        <v>47</v>
      </c>
      <c r="G3528" t="s">
        <v>103</v>
      </c>
      <c r="H3528">
        <v>249.56</v>
      </c>
      <c r="I3528">
        <v>1</v>
      </c>
      <c r="J3528">
        <v>0</v>
      </c>
      <c r="K3528">
        <v>249.56</v>
      </c>
      <c r="L3528" t="s">
        <v>76</v>
      </c>
      <c r="M3528" t="s">
        <v>134</v>
      </c>
      <c r="N3528" t="s">
        <v>40</v>
      </c>
      <c r="O3528" t="s">
        <v>105</v>
      </c>
      <c r="P3528">
        <v>4</v>
      </c>
      <c r="Q3528">
        <v>1.2</v>
      </c>
      <c r="R3528" t="s">
        <v>30</v>
      </c>
      <c r="S3528" t="s">
        <v>60</v>
      </c>
    </row>
    <row r="3529" spans="1:19" x14ac:dyDescent="0.35">
      <c r="A3529" t="s">
        <v>7699</v>
      </c>
      <c r="B3529" t="s">
        <v>1041</v>
      </c>
      <c r="C3529" t="s">
        <v>7070</v>
      </c>
      <c r="D3529" t="s">
        <v>157</v>
      </c>
      <c r="E3529" t="s">
        <v>323</v>
      </c>
      <c r="F3529" t="s">
        <v>57</v>
      </c>
      <c r="G3529" t="s">
        <v>82</v>
      </c>
      <c r="H3529">
        <v>574.79</v>
      </c>
      <c r="I3529">
        <v>7</v>
      </c>
      <c r="J3529">
        <v>0.1</v>
      </c>
      <c r="K3529">
        <v>3621.18</v>
      </c>
      <c r="L3529" t="s">
        <v>165</v>
      </c>
      <c r="M3529" t="s">
        <v>39</v>
      </c>
      <c r="N3529" t="s">
        <v>172</v>
      </c>
      <c r="O3529" t="s">
        <v>29</v>
      </c>
      <c r="P3529">
        <v>8</v>
      </c>
      <c r="Q3529">
        <v>4.8</v>
      </c>
      <c r="R3529" t="s">
        <v>30</v>
      </c>
      <c r="S3529" t="s">
        <v>60</v>
      </c>
    </row>
    <row r="3530" spans="1:19" x14ac:dyDescent="0.35">
      <c r="A3530" t="s">
        <v>7700</v>
      </c>
      <c r="B3530" t="s">
        <v>651</v>
      </c>
      <c r="C3530" t="s">
        <v>6661</v>
      </c>
      <c r="D3530" t="s">
        <v>72</v>
      </c>
      <c r="E3530" t="s">
        <v>120</v>
      </c>
      <c r="F3530" t="s">
        <v>47</v>
      </c>
      <c r="G3530" t="s">
        <v>121</v>
      </c>
      <c r="H3530">
        <v>687.16</v>
      </c>
      <c r="I3530">
        <v>6</v>
      </c>
      <c r="J3530">
        <v>0.2</v>
      </c>
      <c r="K3530">
        <v>3298.37</v>
      </c>
      <c r="L3530" t="s">
        <v>38</v>
      </c>
      <c r="M3530" t="s">
        <v>90</v>
      </c>
      <c r="N3530" t="s">
        <v>85</v>
      </c>
      <c r="O3530" t="s">
        <v>92</v>
      </c>
      <c r="P3530">
        <v>8</v>
      </c>
      <c r="Q3530">
        <v>1.2</v>
      </c>
      <c r="R3530" t="s">
        <v>30</v>
      </c>
      <c r="S3530" t="s">
        <v>52</v>
      </c>
    </row>
    <row r="3531" spans="1:19" x14ac:dyDescent="0.35">
      <c r="A3531" t="s">
        <v>7701</v>
      </c>
      <c r="B3531" t="s">
        <v>4095</v>
      </c>
      <c r="C3531" t="s">
        <v>7702</v>
      </c>
      <c r="D3531" t="s">
        <v>34</v>
      </c>
      <c r="E3531" t="s">
        <v>209</v>
      </c>
      <c r="F3531" t="s">
        <v>47</v>
      </c>
      <c r="G3531" t="s">
        <v>210</v>
      </c>
      <c r="H3531">
        <v>459.26</v>
      </c>
      <c r="I3531">
        <v>7</v>
      </c>
      <c r="J3531">
        <v>0</v>
      </c>
      <c r="K3531">
        <v>3214.82</v>
      </c>
      <c r="L3531" t="s">
        <v>83</v>
      </c>
      <c r="M3531" t="s">
        <v>122</v>
      </c>
      <c r="N3531" t="s">
        <v>91</v>
      </c>
      <c r="O3531" t="s">
        <v>50</v>
      </c>
      <c r="P3531">
        <v>9</v>
      </c>
      <c r="Q3531">
        <v>4.5</v>
      </c>
      <c r="R3531" t="s">
        <v>30</v>
      </c>
      <c r="S3531" t="s">
        <v>294</v>
      </c>
    </row>
    <row r="3532" spans="1:19" x14ac:dyDescent="0.35">
      <c r="A3532" t="s">
        <v>7703</v>
      </c>
      <c r="B3532" t="s">
        <v>1780</v>
      </c>
      <c r="C3532" t="s">
        <v>6194</v>
      </c>
      <c r="D3532" t="s">
        <v>72</v>
      </c>
      <c r="E3532" t="s">
        <v>132</v>
      </c>
      <c r="F3532" t="s">
        <v>24</v>
      </c>
      <c r="G3532" t="s">
        <v>133</v>
      </c>
      <c r="H3532">
        <v>527.41</v>
      </c>
      <c r="I3532">
        <v>14</v>
      </c>
      <c r="J3532">
        <v>0.1</v>
      </c>
      <c r="K3532">
        <v>6645.37</v>
      </c>
      <c r="L3532" t="s">
        <v>26</v>
      </c>
      <c r="M3532" t="s">
        <v>84</v>
      </c>
      <c r="N3532" t="s">
        <v>172</v>
      </c>
      <c r="O3532" t="s">
        <v>41</v>
      </c>
      <c r="P3532">
        <v>6</v>
      </c>
      <c r="Q3532">
        <v>4.5999999999999996</v>
      </c>
      <c r="S3532" t="s">
        <v>86</v>
      </c>
    </row>
    <row r="3533" spans="1:19" x14ac:dyDescent="0.35">
      <c r="A3533" t="s">
        <v>7704</v>
      </c>
      <c r="B3533" t="s">
        <v>1947</v>
      </c>
      <c r="C3533" t="s">
        <v>7705</v>
      </c>
      <c r="D3533" t="s">
        <v>157</v>
      </c>
      <c r="E3533" t="s">
        <v>81</v>
      </c>
      <c r="F3533" t="s">
        <v>57</v>
      </c>
      <c r="G3533" t="s">
        <v>82</v>
      </c>
      <c r="H3533">
        <v>433.27</v>
      </c>
      <c r="I3533">
        <v>13</v>
      </c>
      <c r="J3533">
        <v>0.1</v>
      </c>
      <c r="K3533">
        <v>5069.26</v>
      </c>
      <c r="L3533" t="s">
        <v>38</v>
      </c>
      <c r="M3533" t="s">
        <v>39</v>
      </c>
      <c r="N3533" t="s">
        <v>40</v>
      </c>
      <c r="O3533" t="s">
        <v>50</v>
      </c>
      <c r="P3533">
        <v>4</v>
      </c>
      <c r="Q3533">
        <v>3.1</v>
      </c>
      <c r="R3533" t="s">
        <v>30</v>
      </c>
      <c r="S3533" t="s">
        <v>60</v>
      </c>
    </row>
    <row r="3534" spans="1:19" x14ac:dyDescent="0.35">
      <c r="A3534" t="s">
        <v>7706</v>
      </c>
      <c r="B3534" t="s">
        <v>1229</v>
      </c>
      <c r="C3534" t="s">
        <v>7707</v>
      </c>
      <c r="D3534" t="s">
        <v>157</v>
      </c>
      <c r="E3534" t="s">
        <v>176</v>
      </c>
      <c r="F3534" t="s">
        <v>47</v>
      </c>
      <c r="G3534" t="s">
        <v>177</v>
      </c>
      <c r="H3534">
        <v>489.69</v>
      </c>
      <c r="I3534">
        <v>10</v>
      </c>
      <c r="J3534">
        <v>0.05</v>
      </c>
      <c r="K3534">
        <v>4652.05</v>
      </c>
      <c r="L3534" t="s">
        <v>142</v>
      </c>
      <c r="M3534" t="s">
        <v>111</v>
      </c>
      <c r="N3534" t="s">
        <v>166</v>
      </c>
      <c r="O3534" t="s">
        <v>41</v>
      </c>
      <c r="P3534">
        <v>2</v>
      </c>
      <c r="Q3534">
        <v>1.5</v>
      </c>
      <c r="R3534" t="s">
        <v>30</v>
      </c>
    </row>
    <row r="3535" spans="1:19" x14ac:dyDescent="0.35">
      <c r="A3535" t="s">
        <v>7708</v>
      </c>
      <c r="B3535" t="s">
        <v>1705</v>
      </c>
      <c r="C3535" t="s">
        <v>4751</v>
      </c>
      <c r="D3535" t="s">
        <v>157</v>
      </c>
      <c r="E3535" t="s">
        <v>120</v>
      </c>
      <c r="F3535" t="s">
        <v>47</v>
      </c>
      <c r="G3535" t="s">
        <v>121</v>
      </c>
      <c r="H3535">
        <v>233.8</v>
      </c>
      <c r="I3535">
        <v>3</v>
      </c>
      <c r="J3535">
        <v>0.1</v>
      </c>
      <c r="K3535">
        <v>631.26</v>
      </c>
      <c r="L3535" t="s">
        <v>302</v>
      </c>
      <c r="M3535" t="s">
        <v>122</v>
      </c>
      <c r="N3535" t="s">
        <v>59</v>
      </c>
      <c r="O3535" t="s">
        <v>29</v>
      </c>
      <c r="P3535">
        <v>7</v>
      </c>
      <c r="Q3535">
        <v>3.3</v>
      </c>
      <c r="R3535" t="s">
        <v>30</v>
      </c>
    </row>
    <row r="3536" spans="1:19" x14ac:dyDescent="0.35">
      <c r="A3536" t="s">
        <v>7709</v>
      </c>
      <c r="B3536" t="s">
        <v>949</v>
      </c>
      <c r="C3536" t="s">
        <v>7710</v>
      </c>
      <c r="D3536" t="s">
        <v>157</v>
      </c>
      <c r="E3536" t="s">
        <v>170</v>
      </c>
      <c r="F3536" t="s">
        <v>66</v>
      </c>
      <c r="G3536" t="s">
        <v>171</v>
      </c>
      <c r="H3536">
        <v>269.81</v>
      </c>
      <c r="I3536">
        <v>3</v>
      </c>
      <c r="J3536">
        <v>0</v>
      </c>
      <c r="K3536">
        <v>809.43</v>
      </c>
      <c r="L3536" t="s">
        <v>104</v>
      </c>
      <c r="M3536" t="s">
        <v>134</v>
      </c>
      <c r="N3536" t="s">
        <v>85</v>
      </c>
      <c r="O3536" t="s">
        <v>116</v>
      </c>
      <c r="P3536">
        <v>10</v>
      </c>
      <c r="Q3536">
        <v>3.5</v>
      </c>
      <c r="R3536" t="s">
        <v>30</v>
      </c>
      <c r="S3536" t="s">
        <v>60</v>
      </c>
    </row>
    <row r="3537" spans="1:19" x14ac:dyDescent="0.35">
      <c r="A3537" t="s">
        <v>7711</v>
      </c>
      <c r="B3537" t="s">
        <v>4878</v>
      </c>
      <c r="C3537" t="s">
        <v>7712</v>
      </c>
      <c r="D3537" t="s">
        <v>127</v>
      </c>
      <c r="E3537" t="s">
        <v>223</v>
      </c>
      <c r="F3537" t="s">
        <v>66</v>
      </c>
      <c r="G3537" t="s">
        <v>171</v>
      </c>
      <c r="H3537">
        <v>786.58</v>
      </c>
      <c r="I3537">
        <v>7</v>
      </c>
      <c r="J3537">
        <v>0.2</v>
      </c>
      <c r="K3537">
        <v>4404.8500000000004</v>
      </c>
      <c r="L3537" t="s">
        <v>49</v>
      </c>
      <c r="M3537" t="s">
        <v>39</v>
      </c>
      <c r="N3537" t="s">
        <v>85</v>
      </c>
      <c r="O3537" t="s">
        <v>116</v>
      </c>
      <c r="P3537">
        <v>3</v>
      </c>
      <c r="Q3537">
        <v>4.4000000000000004</v>
      </c>
      <c r="R3537" t="s">
        <v>30</v>
      </c>
      <c r="S3537" t="s">
        <v>294</v>
      </c>
    </row>
    <row r="3538" spans="1:19" x14ac:dyDescent="0.35">
      <c r="A3538" t="s">
        <v>7713</v>
      </c>
      <c r="B3538" t="s">
        <v>328</v>
      </c>
      <c r="C3538" t="s">
        <v>3575</v>
      </c>
      <c r="D3538" t="s">
        <v>157</v>
      </c>
      <c r="E3538" t="s">
        <v>176</v>
      </c>
      <c r="F3538" t="s">
        <v>47</v>
      </c>
      <c r="G3538" t="s">
        <v>177</v>
      </c>
      <c r="H3538">
        <v>342.49</v>
      </c>
      <c r="I3538">
        <v>13</v>
      </c>
      <c r="J3538">
        <v>0.1</v>
      </c>
      <c r="K3538">
        <v>4007.13</v>
      </c>
      <c r="L3538" t="s">
        <v>38</v>
      </c>
      <c r="M3538" t="s">
        <v>39</v>
      </c>
      <c r="N3538" t="s">
        <v>28</v>
      </c>
      <c r="O3538" t="s">
        <v>105</v>
      </c>
      <c r="P3538">
        <v>11</v>
      </c>
      <c r="Q3538">
        <v>3.2</v>
      </c>
      <c r="R3538" t="s">
        <v>30</v>
      </c>
      <c r="S3538" t="s">
        <v>60</v>
      </c>
    </row>
    <row r="3539" spans="1:19" x14ac:dyDescent="0.35">
      <c r="A3539" t="s">
        <v>7714</v>
      </c>
      <c r="B3539" t="s">
        <v>2873</v>
      </c>
      <c r="C3539" t="s">
        <v>7715</v>
      </c>
      <c r="D3539" t="s">
        <v>72</v>
      </c>
      <c r="E3539" t="s">
        <v>152</v>
      </c>
      <c r="F3539" t="s">
        <v>57</v>
      </c>
      <c r="G3539" t="s">
        <v>153</v>
      </c>
      <c r="H3539">
        <v>489.34</v>
      </c>
      <c r="I3539">
        <v>2</v>
      </c>
      <c r="J3539">
        <v>0.1</v>
      </c>
      <c r="K3539">
        <v>880.81</v>
      </c>
      <c r="L3539" t="s">
        <v>76</v>
      </c>
      <c r="M3539" t="s">
        <v>39</v>
      </c>
      <c r="N3539" t="s">
        <v>40</v>
      </c>
      <c r="O3539" t="s">
        <v>123</v>
      </c>
      <c r="P3539">
        <v>13</v>
      </c>
      <c r="Q3539">
        <v>2.6</v>
      </c>
      <c r="R3539" t="s">
        <v>30</v>
      </c>
      <c r="S3539" t="s">
        <v>60</v>
      </c>
    </row>
    <row r="3540" spans="1:19" x14ac:dyDescent="0.35">
      <c r="A3540" t="s">
        <v>7716</v>
      </c>
      <c r="B3540" t="s">
        <v>7717</v>
      </c>
      <c r="C3540" t="s">
        <v>7718</v>
      </c>
      <c r="D3540" t="s">
        <v>72</v>
      </c>
      <c r="E3540" t="s">
        <v>227</v>
      </c>
      <c r="F3540" t="s">
        <v>47</v>
      </c>
      <c r="G3540" t="s">
        <v>228</v>
      </c>
      <c r="H3540">
        <v>471</v>
      </c>
      <c r="I3540">
        <v>1</v>
      </c>
      <c r="J3540">
        <v>0.05</v>
      </c>
      <c r="K3540">
        <v>447.45</v>
      </c>
      <c r="L3540" t="s">
        <v>98</v>
      </c>
      <c r="M3540" t="s">
        <v>27</v>
      </c>
      <c r="N3540" t="s">
        <v>68</v>
      </c>
      <c r="O3540" t="s">
        <v>50</v>
      </c>
      <c r="P3540">
        <v>12</v>
      </c>
      <c r="Q3540">
        <v>4.4000000000000004</v>
      </c>
      <c r="R3540" t="s">
        <v>30</v>
      </c>
      <c r="S3540" t="s">
        <v>60</v>
      </c>
    </row>
    <row r="3541" spans="1:19" x14ac:dyDescent="0.35">
      <c r="A3541" t="s">
        <v>7719</v>
      </c>
      <c r="B3541" t="s">
        <v>1557</v>
      </c>
      <c r="C3541" t="s">
        <v>3241</v>
      </c>
      <c r="D3541" t="s">
        <v>72</v>
      </c>
      <c r="E3541" t="s">
        <v>274</v>
      </c>
      <c r="F3541" t="s">
        <v>74</v>
      </c>
      <c r="G3541" t="s">
        <v>75</v>
      </c>
      <c r="H3541">
        <v>1052.43</v>
      </c>
      <c r="I3541">
        <v>9</v>
      </c>
      <c r="J3541">
        <v>0</v>
      </c>
      <c r="K3541">
        <v>9471.8700000000008</v>
      </c>
      <c r="L3541" t="s">
        <v>38</v>
      </c>
      <c r="M3541" t="s">
        <v>122</v>
      </c>
      <c r="N3541" t="s">
        <v>172</v>
      </c>
      <c r="O3541" t="s">
        <v>105</v>
      </c>
      <c r="P3541">
        <v>3</v>
      </c>
      <c r="Q3541">
        <v>4.9000000000000004</v>
      </c>
      <c r="R3541" t="s">
        <v>30</v>
      </c>
      <c r="S3541" t="s">
        <v>86</v>
      </c>
    </row>
    <row r="3542" spans="1:19" x14ac:dyDescent="0.35">
      <c r="A3542" t="s">
        <v>7720</v>
      </c>
      <c r="B3542" t="s">
        <v>2787</v>
      </c>
      <c r="C3542" t="s">
        <v>7721</v>
      </c>
      <c r="D3542" t="s">
        <v>127</v>
      </c>
      <c r="E3542" t="s">
        <v>344</v>
      </c>
      <c r="F3542" t="s">
        <v>24</v>
      </c>
      <c r="G3542" t="s">
        <v>345</v>
      </c>
      <c r="H3542">
        <v>413.34</v>
      </c>
      <c r="I3542">
        <v>9</v>
      </c>
      <c r="J3542">
        <v>0.2</v>
      </c>
      <c r="K3542">
        <v>2976.05</v>
      </c>
      <c r="L3542" t="s">
        <v>104</v>
      </c>
      <c r="M3542" t="s">
        <v>134</v>
      </c>
      <c r="N3542" t="s">
        <v>40</v>
      </c>
      <c r="O3542" t="s">
        <v>116</v>
      </c>
      <c r="P3542">
        <v>3</v>
      </c>
      <c r="Q3542">
        <v>3.6</v>
      </c>
      <c r="R3542" t="s">
        <v>202</v>
      </c>
      <c r="S3542" t="s">
        <v>60</v>
      </c>
    </row>
    <row r="3543" spans="1:19" x14ac:dyDescent="0.35">
      <c r="A3543" t="s">
        <v>7722</v>
      </c>
      <c r="B3543" t="s">
        <v>1300</v>
      </c>
      <c r="C3543" t="s">
        <v>7723</v>
      </c>
      <c r="D3543" t="s">
        <v>64</v>
      </c>
      <c r="E3543" t="s">
        <v>251</v>
      </c>
      <c r="F3543" t="s">
        <v>36</v>
      </c>
      <c r="G3543" t="s">
        <v>252</v>
      </c>
      <c r="H3543">
        <v>38.97</v>
      </c>
      <c r="I3543">
        <v>7</v>
      </c>
      <c r="J3543">
        <v>0.1</v>
      </c>
      <c r="K3543">
        <v>245.51</v>
      </c>
      <c r="L3543" t="s">
        <v>302</v>
      </c>
      <c r="M3543" t="s">
        <v>183</v>
      </c>
      <c r="N3543" t="s">
        <v>85</v>
      </c>
      <c r="O3543" t="s">
        <v>29</v>
      </c>
      <c r="P3543">
        <v>4</v>
      </c>
      <c r="Q3543">
        <v>4.5</v>
      </c>
      <c r="R3543" t="s">
        <v>30</v>
      </c>
      <c r="S3543" t="s">
        <v>60</v>
      </c>
    </row>
    <row r="3544" spans="1:19" x14ac:dyDescent="0.35">
      <c r="A3544" t="s">
        <v>7724</v>
      </c>
      <c r="B3544" t="s">
        <v>918</v>
      </c>
      <c r="C3544" t="s">
        <v>7725</v>
      </c>
      <c r="D3544" t="s">
        <v>157</v>
      </c>
      <c r="E3544" t="s">
        <v>227</v>
      </c>
      <c r="F3544" t="s">
        <v>47</v>
      </c>
      <c r="G3544" t="s">
        <v>228</v>
      </c>
      <c r="H3544">
        <v>208.72</v>
      </c>
      <c r="I3544">
        <v>7</v>
      </c>
      <c r="J3544">
        <v>0.1</v>
      </c>
      <c r="K3544">
        <v>1314.94</v>
      </c>
      <c r="L3544" t="s">
        <v>38</v>
      </c>
      <c r="M3544" t="s">
        <v>39</v>
      </c>
      <c r="N3544" t="s">
        <v>59</v>
      </c>
      <c r="O3544" t="s">
        <v>105</v>
      </c>
      <c r="P3544">
        <v>2</v>
      </c>
      <c r="Q3544">
        <v>3.4</v>
      </c>
      <c r="R3544" t="s">
        <v>51</v>
      </c>
      <c r="S3544" t="s">
        <v>60</v>
      </c>
    </row>
    <row r="3545" spans="1:19" x14ac:dyDescent="0.35">
      <c r="A3545" t="s">
        <v>7726</v>
      </c>
      <c r="B3545" t="s">
        <v>3249</v>
      </c>
      <c r="C3545" t="s">
        <v>543</v>
      </c>
      <c r="D3545" t="s">
        <v>157</v>
      </c>
      <c r="E3545" t="s">
        <v>301</v>
      </c>
      <c r="F3545" t="s">
        <v>57</v>
      </c>
      <c r="G3545" t="s">
        <v>97</v>
      </c>
      <c r="H3545">
        <v>721.73</v>
      </c>
      <c r="I3545">
        <v>3</v>
      </c>
      <c r="J3545">
        <v>0.1</v>
      </c>
      <c r="K3545">
        <v>1948.67</v>
      </c>
      <c r="L3545" t="s">
        <v>38</v>
      </c>
      <c r="M3545" t="s">
        <v>134</v>
      </c>
      <c r="N3545" t="s">
        <v>68</v>
      </c>
      <c r="O3545" t="s">
        <v>77</v>
      </c>
      <c r="P3545">
        <v>13</v>
      </c>
      <c r="Q3545">
        <v>3.8</v>
      </c>
      <c r="R3545" t="s">
        <v>30</v>
      </c>
      <c r="S3545" t="s">
        <v>60</v>
      </c>
    </row>
    <row r="3546" spans="1:19" x14ac:dyDescent="0.35">
      <c r="A3546" t="s">
        <v>7727</v>
      </c>
      <c r="B3546" t="s">
        <v>4507</v>
      </c>
      <c r="C3546" t="s">
        <v>7728</v>
      </c>
      <c r="D3546" t="s">
        <v>157</v>
      </c>
      <c r="E3546" t="s">
        <v>872</v>
      </c>
      <c r="F3546" t="s">
        <v>36</v>
      </c>
      <c r="G3546" t="s">
        <v>873</v>
      </c>
      <c r="H3546">
        <v>37.72</v>
      </c>
      <c r="I3546">
        <v>10</v>
      </c>
      <c r="J3546">
        <v>0.05</v>
      </c>
      <c r="K3546">
        <v>358.34</v>
      </c>
      <c r="L3546" t="s">
        <v>98</v>
      </c>
      <c r="M3546" t="s">
        <v>111</v>
      </c>
      <c r="N3546" t="s">
        <v>91</v>
      </c>
      <c r="O3546" t="s">
        <v>105</v>
      </c>
      <c r="P3546">
        <v>13</v>
      </c>
      <c r="Q3546">
        <v>3.8</v>
      </c>
      <c r="R3546" t="s">
        <v>112</v>
      </c>
      <c r="S3546" t="s">
        <v>60</v>
      </c>
    </row>
    <row r="3547" spans="1:19" x14ac:dyDescent="0.35">
      <c r="A3547" t="s">
        <v>7729</v>
      </c>
      <c r="B3547" t="s">
        <v>2527</v>
      </c>
      <c r="C3547" t="s">
        <v>7730</v>
      </c>
      <c r="D3547" t="s">
        <v>157</v>
      </c>
      <c r="E3547" t="s">
        <v>403</v>
      </c>
      <c r="F3547" t="s">
        <v>74</v>
      </c>
      <c r="G3547" t="s">
        <v>148</v>
      </c>
      <c r="H3547">
        <v>1313.98</v>
      </c>
      <c r="I3547">
        <v>2</v>
      </c>
      <c r="J3547">
        <v>0</v>
      </c>
      <c r="K3547">
        <v>2627.96</v>
      </c>
      <c r="L3547" t="s">
        <v>98</v>
      </c>
      <c r="M3547" t="s">
        <v>90</v>
      </c>
      <c r="N3547" t="s">
        <v>166</v>
      </c>
      <c r="O3547" t="s">
        <v>29</v>
      </c>
      <c r="P3547">
        <v>5</v>
      </c>
      <c r="Q3547">
        <v>3.8</v>
      </c>
      <c r="R3547" t="s">
        <v>30</v>
      </c>
      <c r="S3547" t="s">
        <v>60</v>
      </c>
    </row>
    <row r="3548" spans="1:19" x14ac:dyDescent="0.35">
      <c r="A3548" t="s">
        <v>7731</v>
      </c>
      <c r="B3548" t="s">
        <v>2304</v>
      </c>
      <c r="C3548" t="s">
        <v>7732</v>
      </c>
      <c r="D3548" t="s">
        <v>22</v>
      </c>
      <c r="E3548" t="s">
        <v>231</v>
      </c>
      <c r="F3548" t="s">
        <v>57</v>
      </c>
      <c r="G3548" t="s">
        <v>232</v>
      </c>
      <c r="H3548">
        <v>31.23</v>
      </c>
      <c r="I3548">
        <v>11</v>
      </c>
      <c r="J3548">
        <v>0</v>
      </c>
      <c r="K3548">
        <v>343.53</v>
      </c>
      <c r="L3548" t="s">
        <v>38</v>
      </c>
      <c r="M3548" t="s">
        <v>111</v>
      </c>
      <c r="N3548" t="s">
        <v>166</v>
      </c>
      <c r="O3548" t="s">
        <v>92</v>
      </c>
      <c r="P3548">
        <v>3</v>
      </c>
      <c r="Q3548">
        <v>2.2999999999999998</v>
      </c>
      <c r="R3548" t="s">
        <v>30</v>
      </c>
      <c r="S3548" t="s">
        <v>60</v>
      </c>
    </row>
    <row r="3549" spans="1:19" x14ac:dyDescent="0.35">
      <c r="A3549" t="s">
        <v>7733</v>
      </c>
      <c r="B3549" t="s">
        <v>3020</v>
      </c>
      <c r="C3549" t="s">
        <v>7734</v>
      </c>
      <c r="D3549" t="s">
        <v>34</v>
      </c>
      <c r="E3549" t="s">
        <v>231</v>
      </c>
      <c r="F3549" t="s">
        <v>57</v>
      </c>
      <c r="G3549" t="s">
        <v>232</v>
      </c>
      <c r="H3549">
        <v>132.07</v>
      </c>
      <c r="I3549">
        <v>7</v>
      </c>
      <c r="J3549">
        <v>0</v>
      </c>
      <c r="K3549">
        <v>924.49</v>
      </c>
      <c r="L3549" t="s">
        <v>98</v>
      </c>
      <c r="M3549" t="s">
        <v>39</v>
      </c>
      <c r="N3549" t="s">
        <v>85</v>
      </c>
      <c r="O3549" t="s">
        <v>123</v>
      </c>
      <c r="P3549">
        <v>10</v>
      </c>
      <c r="Q3549">
        <v>3.3</v>
      </c>
      <c r="R3549" t="s">
        <v>30</v>
      </c>
      <c r="S3549" t="s">
        <v>60</v>
      </c>
    </row>
    <row r="3550" spans="1:19" x14ac:dyDescent="0.35">
      <c r="A3550" t="s">
        <v>7735</v>
      </c>
      <c r="B3550" t="s">
        <v>7736</v>
      </c>
      <c r="C3550" t="s">
        <v>2097</v>
      </c>
      <c r="D3550" t="s">
        <v>72</v>
      </c>
      <c r="E3550" t="s">
        <v>374</v>
      </c>
      <c r="F3550" t="s">
        <v>36</v>
      </c>
      <c r="G3550" t="s">
        <v>259</v>
      </c>
      <c r="H3550">
        <v>32.47</v>
      </c>
      <c r="I3550">
        <v>9</v>
      </c>
      <c r="J3550">
        <v>0.2</v>
      </c>
      <c r="K3550">
        <v>233.78</v>
      </c>
      <c r="L3550" t="s">
        <v>104</v>
      </c>
      <c r="M3550" t="s">
        <v>27</v>
      </c>
      <c r="N3550" t="s">
        <v>40</v>
      </c>
      <c r="O3550" t="s">
        <v>116</v>
      </c>
      <c r="P3550">
        <v>5</v>
      </c>
      <c r="Q3550">
        <v>3.4</v>
      </c>
      <c r="R3550" t="s">
        <v>30</v>
      </c>
      <c r="S3550" t="s">
        <v>60</v>
      </c>
    </row>
    <row r="3551" spans="1:19" x14ac:dyDescent="0.35">
      <c r="A3551" t="s">
        <v>7737</v>
      </c>
      <c r="B3551" t="s">
        <v>7259</v>
      </c>
      <c r="C3551" t="s">
        <v>7738</v>
      </c>
      <c r="D3551" t="s">
        <v>157</v>
      </c>
      <c r="E3551" t="s">
        <v>413</v>
      </c>
      <c r="F3551" t="s">
        <v>47</v>
      </c>
      <c r="G3551" t="s">
        <v>103</v>
      </c>
      <c r="H3551">
        <v>149.53</v>
      </c>
      <c r="I3551">
        <v>1</v>
      </c>
      <c r="J3551">
        <v>0</v>
      </c>
      <c r="K3551">
        <v>149.53</v>
      </c>
      <c r="L3551" t="s">
        <v>83</v>
      </c>
      <c r="M3551" t="s">
        <v>122</v>
      </c>
      <c r="N3551" t="s">
        <v>40</v>
      </c>
      <c r="O3551" t="s">
        <v>50</v>
      </c>
      <c r="P3551">
        <v>12</v>
      </c>
      <c r="Q3551">
        <v>2.2999999999999998</v>
      </c>
      <c r="R3551" t="s">
        <v>30</v>
      </c>
      <c r="S3551" t="s">
        <v>86</v>
      </c>
    </row>
    <row r="3552" spans="1:19" x14ac:dyDescent="0.35">
      <c r="A3552" t="s">
        <v>7739</v>
      </c>
      <c r="B3552" t="s">
        <v>2028</v>
      </c>
      <c r="C3552" t="s">
        <v>7740</v>
      </c>
      <c r="D3552" t="s">
        <v>127</v>
      </c>
      <c r="E3552" t="s">
        <v>223</v>
      </c>
      <c r="F3552" t="s">
        <v>66</v>
      </c>
      <c r="G3552" t="s">
        <v>171</v>
      </c>
      <c r="H3552">
        <v>1654.9</v>
      </c>
      <c r="I3552">
        <v>13</v>
      </c>
      <c r="J3552">
        <v>0</v>
      </c>
      <c r="K3552">
        <v>21513.7</v>
      </c>
      <c r="L3552" t="s">
        <v>38</v>
      </c>
      <c r="M3552" t="s">
        <v>111</v>
      </c>
      <c r="N3552" t="s">
        <v>91</v>
      </c>
      <c r="O3552" t="s">
        <v>29</v>
      </c>
      <c r="P3552">
        <v>13</v>
      </c>
      <c r="Q3552">
        <v>2.4</v>
      </c>
      <c r="R3552" t="s">
        <v>30</v>
      </c>
    </row>
    <row r="3553" spans="1:19" x14ac:dyDescent="0.35">
      <c r="A3553" t="s">
        <v>7741</v>
      </c>
      <c r="B3553" t="s">
        <v>7742</v>
      </c>
      <c r="C3553" t="s">
        <v>7743</v>
      </c>
      <c r="D3553" t="s">
        <v>34</v>
      </c>
      <c r="E3553" t="s">
        <v>209</v>
      </c>
      <c r="F3553" t="s">
        <v>47</v>
      </c>
      <c r="G3553" t="s">
        <v>210</v>
      </c>
      <c r="H3553">
        <v>122.72</v>
      </c>
      <c r="I3553">
        <v>14</v>
      </c>
      <c r="J3553">
        <v>0.2</v>
      </c>
      <c r="K3553">
        <v>1374.46</v>
      </c>
      <c r="L3553" t="s">
        <v>26</v>
      </c>
      <c r="M3553" t="s">
        <v>90</v>
      </c>
      <c r="N3553" t="s">
        <v>172</v>
      </c>
      <c r="O3553" t="s">
        <v>41</v>
      </c>
      <c r="P3553">
        <v>7</v>
      </c>
      <c r="Q3553">
        <v>4</v>
      </c>
      <c r="S3553" t="s">
        <v>60</v>
      </c>
    </row>
    <row r="3554" spans="1:19" x14ac:dyDescent="0.35">
      <c r="A3554" t="s">
        <v>7744</v>
      </c>
      <c r="B3554" t="s">
        <v>691</v>
      </c>
      <c r="C3554" t="s">
        <v>7745</v>
      </c>
      <c r="D3554" t="s">
        <v>72</v>
      </c>
      <c r="E3554" t="s">
        <v>649</v>
      </c>
      <c r="F3554" t="s">
        <v>57</v>
      </c>
      <c r="G3554" t="s">
        <v>153</v>
      </c>
      <c r="H3554">
        <v>250.76</v>
      </c>
      <c r="I3554">
        <v>4</v>
      </c>
      <c r="J3554">
        <v>0</v>
      </c>
      <c r="K3554">
        <v>1003.04</v>
      </c>
      <c r="L3554" t="s">
        <v>38</v>
      </c>
      <c r="M3554" t="s">
        <v>90</v>
      </c>
      <c r="N3554" t="s">
        <v>68</v>
      </c>
      <c r="O3554" t="s">
        <v>41</v>
      </c>
      <c r="P3554">
        <v>9</v>
      </c>
      <c r="Q3554">
        <v>3.3</v>
      </c>
      <c r="R3554" t="s">
        <v>30</v>
      </c>
      <c r="S3554" t="s">
        <v>60</v>
      </c>
    </row>
    <row r="3555" spans="1:19" x14ac:dyDescent="0.35">
      <c r="A3555" t="s">
        <v>7746</v>
      </c>
      <c r="B3555" t="s">
        <v>1534</v>
      </c>
      <c r="C3555" t="s">
        <v>2459</v>
      </c>
      <c r="D3555" t="s">
        <v>34</v>
      </c>
      <c r="E3555" t="s">
        <v>370</v>
      </c>
      <c r="F3555" t="s">
        <v>74</v>
      </c>
      <c r="G3555" t="s">
        <v>75</v>
      </c>
      <c r="H3555">
        <v>637.64</v>
      </c>
      <c r="I3555">
        <v>6</v>
      </c>
      <c r="J3555">
        <v>0.1</v>
      </c>
      <c r="K3555">
        <v>3443.26</v>
      </c>
      <c r="L3555" t="s">
        <v>98</v>
      </c>
      <c r="M3555" t="s">
        <v>90</v>
      </c>
      <c r="N3555" t="s">
        <v>91</v>
      </c>
      <c r="O3555" t="s">
        <v>92</v>
      </c>
      <c r="P3555">
        <v>2</v>
      </c>
      <c r="Q3555">
        <v>1.6</v>
      </c>
      <c r="R3555" t="s">
        <v>30</v>
      </c>
      <c r="S3555" t="s">
        <v>42</v>
      </c>
    </row>
    <row r="3556" spans="1:19" x14ac:dyDescent="0.35">
      <c r="A3556" t="s">
        <v>7747</v>
      </c>
      <c r="B3556" t="s">
        <v>2652</v>
      </c>
      <c r="C3556" t="s">
        <v>7748</v>
      </c>
      <c r="D3556" t="s">
        <v>64</v>
      </c>
      <c r="E3556" t="s">
        <v>170</v>
      </c>
      <c r="F3556" t="s">
        <v>66</v>
      </c>
      <c r="G3556" t="s">
        <v>171</v>
      </c>
      <c r="H3556">
        <v>1849.53</v>
      </c>
      <c r="I3556">
        <v>7</v>
      </c>
      <c r="J3556">
        <v>0.05</v>
      </c>
      <c r="K3556">
        <v>12299.37</v>
      </c>
      <c r="L3556" t="s">
        <v>38</v>
      </c>
      <c r="M3556" t="s">
        <v>183</v>
      </c>
      <c r="N3556" t="s">
        <v>172</v>
      </c>
      <c r="O3556" t="s">
        <v>41</v>
      </c>
      <c r="P3556">
        <v>9</v>
      </c>
      <c r="Q3556">
        <v>4.4000000000000004</v>
      </c>
      <c r="R3556" t="s">
        <v>30</v>
      </c>
      <c r="S3556" t="s">
        <v>60</v>
      </c>
    </row>
    <row r="3557" spans="1:19" x14ac:dyDescent="0.35">
      <c r="A3557" t="s">
        <v>7749</v>
      </c>
      <c r="B3557" t="s">
        <v>2242</v>
      </c>
      <c r="C3557" t="s">
        <v>7750</v>
      </c>
      <c r="D3557" t="s">
        <v>157</v>
      </c>
      <c r="E3557" t="s">
        <v>281</v>
      </c>
      <c r="F3557" t="s">
        <v>74</v>
      </c>
      <c r="G3557" t="s">
        <v>110</v>
      </c>
      <c r="H3557">
        <v>1731.13</v>
      </c>
      <c r="I3557">
        <v>10</v>
      </c>
      <c r="J3557">
        <v>0</v>
      </c>
      <c r="K3557">
        <v>17311.3</v>
      </c>
      <c r="L3557" t="s">
        <v>49</v>
      </c>
      <c r="M3557" t="s">
        <v>134</v>
      </c>
      <c r="N3557" t="s">
        <v>28</v>
      </c>
      <c r="O3557" t="s">
        <v>77</v>
      </c>
      <c r="P3557">
        <v>10</v>
      </c>
      <c r="Q3557">
        <v>4.5</v>
      </c>
      <c r="R3557" t="s">
        <v>30</v>
      </c>
      <c r="S3557" t="s">
        <v>86</v>
      </c>
    </row>
    <row r="3558" spans="1:19" x14ac:dyDescent="0.35">
      <c r="A3558" t="s">
        <v>7751</v>
      </c>
      <c r="B3558" t="s">
        <v>4473</v>
      </c>
      <c r="C3558" t="s">
        <v>7752</v>
      </c>
      <c r="D3558" t="s">
        <v>64</v>
      </c>
      <c r="E3558" t="s">
        <v>445</v>
      </c>
      <c r="F3558" t="s">
        <v>66</v>
      </c>
      <c r="G3558" t="s">
        <v>446</v>
      </c>
      <c r="H3558">
        <v>662</v>
      </c>
      <c r="I3558">
        <v>7</v>
      </c>
      <c r="J3558">
        <v>0.05</v>
      </c>
      <c r="K3558">
        <v>4402.3</v>
      </c>
      <c r="L3558" t="s">
        <v>104</v>
      </c>
      <c r="M3558" t="s">
        <v>111</v>
      </c>
      <c r="N3558" t="s">
        <v>68</v>
      </c>
      <c r="O3558" t="s">
        <v>77</v>
      </c>
      <c r="P3558">
        <v>6</v>
      </c>
      <c r="Q3558">
        <v>2.9</v>
      </c>
      <c r="R3558" t="s">
        <v>30</v>
      </c>
      <c r="S3558" t="s">
        <v>60</v>
      </c>
    </row>
    <row r="3559" spans="1:19" x14ac:dyDescent="0.35">
      <c r="A3559" t="s">
        <v>7753</v>
      </c>
      <c r="B3559" t="s">
        <v>3281</v>
      </c>
      <c r="C3559" t="s">
        <v>7754</v>
      </c>
      <c r="D3559" t="s">
        <v>64</v>
      </c>
      <c r="E3559" t="s">
        <v>132</v>
      </c>
      <c r="F3559" t="s">
        <v>24</v>
      </c>
      <c r="G3559" t="s">
        <v>133</v>
      </c>
      <c r="H3559">
        <v>416.45</v>
      </c>
      <c r="I3559">
        <v>10</v>
      </c>
      <c r="J3559">
        <v>0</v>
      </c>
      <c r="K3559">
        <v>4164.5</v>
      </c>
      <c r="L3559" t="s">
        <v>83</v>
      </c>
      <c r="M3559" t="s">
        <v>39</v>
      </c>
      <c r="N3559" t="s">
        <v>166</v>
      </c>
      <c r="O3559" t="s">
        <v>123</v>
      </c>
      <c r="P3559">
        <v>12</v>
      </c>
      <c r="Q3559">
        <v>1.8</v>
      </c>
      <c r="R3559" t="s">
        <v>30</v>
      </c>
      <c r="S3559" t="s">
        <v>60</v>
      </c>
    </row>
    <row r="3560" spans="1:19" x14ac:dyDescent="0.35">
      <c r="A3560" t="s">
        <v>7755</v>
      </c>
      <c r="B3560" t="s">
        <v>1916</v>
      </c>
      <c r="C3560" t="s">
        <v>7756</v>
      </c>
      <c r="D3560" t="s">
        <v>72</v>
      </c>
      <c r="E3560" t="s">
        <v>872</v>
      </c>
      <c r="F3560" t="s">
        <v>36</v>
      </c>
      <c r="G3560" t="s">
        <v>873</v>
      </c>
      <c r="H3560">
        <v>8.23</v>
      </c>
      <c r="I3560">
        <v>2</v>
      </c>
      <c r="J3560">
        <v>0.2</v>
      </c>
      <c r="K3560">
        <v>13.17</v>
      </c>
      <c r="L3560" t="s">
        <v>302</v>
      </c>
      <c r="M3560" t="s">
        <v>122</v>
      </c>
      <c r="N3560" t="s">
        <v>85</v>
      </c>
      <c r="O3560" t="s">
        <v>77</v>
      </c>
      <c r="P3560">
        <v>6</v>
      </c>
      <c r="Q3560">
        <v>4.8</v>
      </c>
      <c r="R3560" t="s">
        <v>30</v>
      </c>
      <c r="S3560" t="s">
        <v>52</v>
      </c>
    </row>
    <row r="3561" spans="1:19" x14ac:dyDescent="0.35">
      <c r="A3561" t="s">
        <v>7757</v>
      </c>
      <c r="B3561" t="s">
        <v>437</v>
      </c>
      <c r="C3561" t="s">
        <v>6142</v>
      </c>
      <c r="D3561" t="s">
        <v>127</v>
      </c>
      <c r="E3561" t="s">
        <v>65</v>
      </c>
      <c r="F3561" t="s">
        <v>66</v>
      </c>
      <c r="G3561" t="s">
        <v>67</v>
      </c>
      <c r="H3561">
        <v>1794.21</v>
      </c>
      <c r="I3561">
        <v>14</v>
      </c>
      <c r="J3561">
        <v>0.1</v>
      </c>
      <c r="K3561">
        <v>22607.05</v>
      </c>
      <c r="L3561" t="s">
        <v>38</v>
      </c>
      <c r="M3561" t="s">
        <v>111</v>
      </c>
      <c r="N3561" t="s">
        <v>40</v>
      </c>
      <c r="O3561" t="s">
        <v>105</v>
      </c>
      <c r="P3561">
        <v>11</v>
      </c>
      <c r="Q3561">
        <v>4.5</v>
      </c>
      <c r="R3561" t="s">
        <v>30</v>
      </c>
      <c r="S3561" t="s">
        <v>52</v>
      </c>
    </row>
    <row r="3562" spans="1:19" x14ac:dyDescent="0.35">
      <c r="A3562" t="s">
        <v>7758</v>
      </c>
      <c r="B3562" t="s">
        <v>308</v>
      </c>
      <c r="C3562" t="s">
        <v>5233</v>
      </c>
      <c r="D3562" t="s">
        <v>64</v>
      </c>
      <c r="E3562" t="s">
        <v>323</v>
      </c>
      <c r="F3562" t="s">
        <v>57</v>
      </c>
      <c r="G3562" t="s">
        <v>82</v>
      </c>
      <c r="H3562">
        <v>96.08</v>
      </c>
      <c r="I3562">
        <v>4</v>
      </c>
      <c r="J3562">
        <v>0</v>
      </c>
      <c r="K3562">
        <v>384.32</v>
      </c>
      <c r="L3562" t="s">
        <v>83</v>
      </c>
      <c r="M3562" t="s">
        <v>134</v>
      </c>
      <c r="N3562" t="s">
        <v>28</v>
      </c>
      <c r="O3562" t="s">
        <v>116</v>
      </c>
      <c r="P3562">
        <v>3</v>
      </c>
      <c r="Q3562">
        <v>2</v>
      </c>
      <c r="R3562" t="s">
        <v>30</v>
      </c>
      <c r="S3562" t="s">
        <v>60</v>
      </c>
    </row>
    <row r="3563" spans="1:19" x14ac:dyDescent="0.35">
      <c r="A3563" t="s">
        <v>7759</v>
      </c>
      <c r="B3563" t="s">
        <v>1778</v>
      </c>
      <c r="C3563" t="s">
        <v>1926</v>
      </c>
      <c r="D3563" t="s">
        <v>34</v>
      </c>
      <c r="E3563" t="s">
        <v>288</v>
      </c>
      <c r="F3563" t="s">
        <v>57</v>
      </c>
      <c r="G3563" t="s">
        <v>289</v>
      </c>
      <c r="H3563">
        <v>739.15</v>
      </c>
      <c r="I3563">
        <v>5</v>
      </c>
      <c r="J3563">
        <v>0</v>
      </c>
      <c r="K3563">
        <v>3695.75</v>
      </c>
      <c r="L3563" t="s">
        <v>98</v>
      </c>
      <c r="M3563" t="s">
        <v>27</v>
      </c>
      <c r="N3563" t="s">
        <v>172</v>
      </c>
      <c r="O3563" t="s">
        <v>105</v>
      </c>
      <c r="P3563">
        <v>10</v>
      </c>
      <c r="Q3563">
        <v>1.4</v>
      </c>
      <c r="R3563" t="s">
        <v>30</v>
      </c>
      <c r="S3563" t="s">
        <v>60</v>
      </c>
    </row>
    <row r="3564" spans="1:19" x14ac:dyDescent="0.35">
      <c r="A3564" t="s">
        <v>7760</v>
      </c>
      <c r="B3564" t="s">
        <v>291</v>
      </c>
      <c r="C3564" t="s">
        <v>7761</v>
      </c>
      <c r="D3564" t="s">
        <v>157</v>
      </c>
      <c r="E3564" t="s">
        <v>65</v>
      </c>
      <c r="F3564" t="s">
        <v>66</v>
      </c>
      <c r="G3564" t="s">
        <v>67</v>
      </c>
      <c r="H3564">
        <v>1631.57</v>
      </c>
      <c r="I3564">
        <v>14</v>
      </c>
      <c r="J3564">
        <v>0.05</v>
      </c>
      <c r="K3564">
        <v>21699.88</v>
      </c>
      <c r="L3564" t="s">
        <v>98</v>
      </c>
      <c r="M3564" t="s">
        <v>183</v>
      </c>
      <c r="N3564" t="s">
        <v>28</v>
      </c>
      <c r="O3564" t="s">
        <v>77</v>
      </c>
      <c r="P3564">
        <v>13</v>
      </c>
      <c r="Q3564">
        <v>2.8</v>
      </c>
      <c r="R3564" t="s">
        <v>30</v>
      </c>
      <c r="S3564" t="s">
        <v>86</v>
      </c>
    </row>
    <row r="3565" spans="1:19" x14ac:dyDescent="0.35">
      <c r="A3565" t="s">
        <v>7762</v>
      </c>
      <c r="B3565" t="s">
        <v>4764</v>
      </c>
      <c r="C3565" t="s">
        <v>4474</v>
      </c>
      <c r="D3565" t="s">
        <v>72</v>
      </c>
      <c r="E3565" t="s">
        <v>258</v>
      </c>
      <c r="F3565" t="s">
        <v>36</v>
      </c>
      <c r="G3565" t="s">
        <v>259</v>
      </c>
      <c r="H3565">
        <v>39.86</v>
      </c>
      <c r="I3565">
        <v>12</v>
      </c>
      <c r="J3565">
        <v>0</v>
      </c>
      <c r="K3565">
        <v>478.32</v>
      </c>
      <c r="L3565" t="s">
        <v>83</v>
      </c>
      <c r="M3565" t="s">
        <v>39</v>
      </c>
      <c r="N3565" t="s">
        <v>28</v>
      </c>
      <c r="O3565" t="s">
        <v>116</v>
      </c>
      <c r="P3565">
        <v>9</v>
      </c>
      <c r="Q3565">
        <v>3.7</v>
      </c>
      <c r="R3565" t="s">
        <v>30</v>
      </c>
      <c r="S3565" t="s">
        <v>60</v>
      </c>
    </row>
    <row r="3566" spans="1:19" x14ac:dyDescent="0.35">
      <c r="A3566" t="s">
        <v>7763</v>
      </c>
      <c r="B3566" t="s">
        <v>3758</v>
      </c>
      <c r="C3566" t="s">
        <v>7764</v>
      </c>
      <c r="D3566" t="s">
        <v>127</v>
      </c>
      <c r="E3566" t="s">
        <v>81</v>
      </c>
      <c r="F3566" t="s">
        <v>57</v>
      </c>
      <c r="G3566" t="s">
        <v>82</v>
      </c>
      <c r="H3566">
        <v>633.63</v>
      </c>
      <c r="I3566">
        <v>1</v>
      </c>
      <c r="J3566">
        <v>0</v>
      </c>
      <c r="K3566">
        <v>633.63</v>
      </c>
      <c r="L3566" t="s">
        <v>76</v>
      </c>
      <c r="M3566" t="s">
        <v>134</v>
      </c>
      <c r="N3566" t="s">
        <v>91</v>
      </c>
      <c r="O3566" t="s">
        <v>41</v>
      </c>
      <c r="P3566">
        <v>4</v>
      </c>
      <c r="Q3566">
        <v>1.7</v>
      </c>
      <c r="S3566" t="s">
        <v>52</v>
      </c>
    </row>
    <row r="3567" spans="1:19" x14ac:dyDescent="0.35">
      <c r="A3567" t="s">
        <v>7765</v>
      </c>
      <c r="B3567" t="s">
        <v>4665</v>
      </c>
      <c r="D3567" t="s">
        <v>22</v>
      </c>
      <c r="E3567" t="s">
        <v>293</v>
      </c>
      <c r="F3567" t="s">
        <v>74</v>
      </c>
      <c r="G3567" t="s">
        <v>110</v>
      </c>
      <c r="H3567">
        <v>1409.76</v>
      </c>
      <c r="I3567">
        <v>1</v>
      </c>
      <c r="J3567">
        <v>0.1</v>
      </c>
      <c r="K3567">
        <v>1268.78</v>
      </c>
      <c r="L3567" t="s">
        <v>49</v>
      </c>
      <c r="M3567" t="s">
        <v>90</v>
      </c>
      <c r="N3567" t="s">
        <v>40</v>
      </c>
      <c r="O3567" t="s">
        <v>77</v>
      </c>
      <c r="P3567">
        <v>5</v>
      </c>
      <c r="Q3567">
        <v>3.1</v>
      </c>
      <c r="R3567" t="s">
        <v>30</v>
      </c>
      <c r="S3567" t="s">
        <v>60</v>
      </c>
    </row>
    <row r="3568" spans="1:19" x14ac:dyDescent="0.35">
      <c r="A3568" t="s">
        <v>7766</v>
      </c>
      <c r="B3568" t="s">
        <v>3889</v>
      </c>
      <c r="C3568" t="s">
        <v>1631</v>
      </c>
      <c r="D3568" t="s">
        <v>64</v>
      </c>
      <c r="E3568" t="s">
        <v>306</v>
      </c>
      <c r="F3568" t="s">
        <v>36</v>
      </c>
      <c r="G3568" t="s">
        <v>259</v>
      </c>
      <c r="H3568">
        <v>16.03</v>
      </c>
      <c r="I3568">
        <v>10</v>
      </c>
      <c r="J3568">
        <v>0.2</v>
      </c>
      <c r="K3568">
        <v>128.24</v>
      </c>
      <c r="L3568" t="s">
        <v>49</v>
      </c>
      <c r="M3568" t="s">
        <v>122</v>
      </c>
      <c r="N3568" t="s">
        <v>28</v>
      </c>
      <c r="O3568" t="s">
        <v>50</v>
      </c>
      <c r="P3568">
        <v>3</v>
      </c>
      <c r="Q3568">
        <v>2.7</v>
      </c>
      <c r="R3568" t="s">
        <v>51</v>
      </c>
      <c r="S3568" t="s">
        <v>60</v>
      </c>
    </row>
    <row r="3569" spans="1:19" x14ac:dyDescent="0.35">
      <c r="A3569" t="s">
        <v>7767</v>
      </c>
      <c r="B3569" t="s">
        <v>1329</v>
      </c>
      <c r="C3569" t="s">
        <v>5532</v>
      </c>
      <c r="D3569" t="s">
        <v>64</v>
      </c>
      <c r="E3569" t="s">
        <v>193</v>
      </c>
      <c r="F3569" t="s">
        <v>24</v>
      </c>
      <c r="G3569" t="s">
        <v>194</v>
      </c>
      <c r="H3569">
        <v>433.09</v>
      </c>
      <c r="I3569">
        <v>3</v>
      </c>
      <c r="J3569">
        <v>0.05</v>
      </c>
      <c r="K3569">
        <v>1234.31</v>
      </c>
      <c r="L3569" t="s">
        <v>38</v>
      </c>
      <c r="M3569" t="s">
        <v>134</v>
      </c>
      <c r="N3569" t="s">
        <v>172</v>
      </c>
      <c r="O3569" t="s">
        <v>123</v>
      </c>
      <c r="P3569">
        <v>5</v>
      </c>
      <c r="Q3569">
        <v>4.5999999999999996</v>
      </c>
      <c r="R3569" t="s">
        <v>30</v>
      </c>
      <c r="S3569" t="s">
        <v>60</v>
      </c>
    </row>
    <row r="3570" spans="1:19" x14ac:dyDescent="0.35">
      <c r="A3570" t="s">
        <v>7768</v>
      </c>
      <c r="B3570" t="s">
        <v>700</v>
      </c>
      <c r="C3570" t="s">
        <v>7769</v>
      </c>
      <c r="D3570" t="s">
        <v>22</v>
      </c>
      <c r="E3570" t="s">
        <v>219</v>
      </c>
      <c r="F3570" t="s">
        <v>47</v>
      </c>
      <c r="G3570" t="s">
        <v>210</v>
      </c>
      <c r="H3570">
        <v>561.59</v>
      </c>
      <c r="I3570">
        <v>10</v>
      </c>
      <c r="J3570">
        <v>0.15</v>
      </c>
      <c r="K3570">
        <v>4773.5200000000004</v>
      </c>
      <c r="L3570" t="s">
        <v>26</v>
      </c>
      <c r="M3570" t="s">
        <v>39</v>
      </c>
      <c r="N3570" t="s">
        <v>59</v>
      </c>
      <c r="O3570" t="s">
        <v>105</v>
      </c>
      <c r="P3570">
        <v>8</v>
      </c>
      <c r="Q3570">
        <v>2.7</v>
      </c>
      <c r="R3570" t="s">
        <v>30</v>
      </c>
      <c r="S3570" t="s">
        <v>52</v>
      </c>
    </row>
    <row r="3571" spans="1:19" x14ac:dyDescent="0.35">
      <c r="A3571" t="s">
        <v>7770</v>
      </c>
      <c r="B3571" t="s">
        <v>3122</v>
      </c>
      <c r="C3571" t="s">
        <v>3691</v>
      </c>
      <c r="D3571" t="s">
        <v>64</v>
      </c>
      <c r="E3571" t="s">
        <v>274</v>
      </c>
      <c r="F3571" t="s">
        <v>74</v>
      </c>
      <c r="G3571" t="s">
        <v>75</v>
      </c>
      <c r="H3571">
        <v>729.78</v>
      </c>
      <c r="I3571">
        <v>3</v>
      </c>
      <c r="J3571">
        <v>0.25</v>
      </c>
      <c r="K3571">
        <v>1642.01</v>
      </c>
      <c r="L3571" t="s">
        <v>104</v>
      </c>
      <c r="M3571" t="s">
        <v>39</v>
      </c>
      <c r="N3571" t="s">
        <v>28</v>
      </c>
      <c r="O3571" t="s">
        <v>116</v>
      </c>
      <c r="P3571">
        <v>8</v>
      </c>
      <c r="Q3571">
        <v>3.1</v>
      </c>
      <c r="R3571" t="s">
        <v>30</v>
      </c>
      <c r="S3571" t="s">
        <v>60</v>
      </c>
    </row>
    <row r="3572" spans="1:19" x14ac:dyDescent="0.35">
      <c r="A3572" t="s">
        <v>7771</v>
      </c>
      <c r="B3572" t="s">
        <v>1164</v>
      </c>
      <c r="C3572" t="s">
        <v>7772</v>
      </c>
      <c r="D3572" t="s">
        <v>72</v>
      </c>
      <c r="E3572" t="s">
        <v>370</v>
      </c>
      <c r="F3572" t="s">
        <v>74</v>
      </c>
      <c r="G3572" t="s">
        <v>75</v>
      </c>
      <c r="H3572">
        <v>1666.27</v>
      </c>
      <c r="I3572">
        <v>12</v>
      </c>
      <c r="J3572">
        <v>0</v>
      </c>
      <c r="K3572">
        <v>19995.240000000002</v>
      </c>
      <c r="L3572" t="s">
        <v>49</v>
      </c>
      <c r="M3572" t="s">
        <v>84</v>
      </c>
      <c r="N3572" t="s">
        <v>68</v>
      </c>
      <c r="O3572" t="s">
        <v>77</v>
      </c>
      <c r="P3572">
        <v>8</v>
      </c>
      <c r="Q3572">
        <v>4.8</v>
      </c>
      <c r="R3572" t="s">
        <v>30</v>
      </c>
      <c r="S3572" t="s">
        <v>60</v>
      </c>
    </row>
    <row r="3573" spans="1:19" x14ac:dyDescent="0.35">
      <c r="A3573" t="s">
        <v>7773</v>
      </c>
      <c r="B3573" t="s">
        <v>1496</v>
      </c>
      <c r="C3573" t="s">
        <v>7528</v>
      </c>
      <c r="D3573" t="s">
        <v>72</v>
      </c>
      <c r="E3573" t="s">
        <v>56</v>
      </c>
      <c r="F3573" t="s">
        <v>57</v>
      </c>
      <c r="G3573" t="s">
        <v>58</v>
      </c>
      <c r="H3573">
        <v>788.25</v>
      </c>
      <c r="I3573">
        <v>8</v>
      </c>
      <c r="J3573">
        <v>0.2</v>
      </c>
      <c r="K3573">
        <v>5044.8</v>
      </c>
      <c r="L3573" t="s">
        <v>76</v>
      </c>
      <c r="M3573" t="s">
        <v>183</v>
      </c>
      <c r="N3573" t="s">
        <v>40</v>
      </c>
      <c r="O3573" t="s">
        <v>116</v>
      </c>
      <c r="P3573">
        <v>6</v>
      </c>
      <c r="Q3573">
        <v>2.2000000000000002</v>
      </c>
      <c r="R3573" t="s">
        <v>30</v>
      </c>
      <c r="S3573" t="s">
        <v>60</v>
      </c>
    </row>
    <row r="3574" spans="1:19" x14ac:dyDescent="0.35">
      <c r="A3574" t="s">
        <v>7774</v>
      </c>
      <c r="B3574" t="s">
        <v>5052</v>
      </c>
      <c r="C3574" t="s">
        <v>7775</v>
      </c>
      <c r="D3574" t="s">
        <v>64</v>
      </c>
      <c r="E3574" t="s">
        <v>288</v>
      </c>
      <c r="F3574" t="s">
        <v>57</v>
      </c>
      <c r="G3574" t="s">
        <v>289</v>
      </c>
      <c r="H3574">
        <v>335.55</v>
      </c>
      <c r="I3574">
        <v>9</v>
      </c>
      <c r="J3574">
        <v>0.2</v>
      </c>
      <c r="K3574">
        <v>2415.96</v>
      </c>
      <c r="L3574" t="s">
        <v>83</v>
      </c>
      <c r="M3574" t="s">
        <v>111</v>
      </c>
      <c r="N3574" t="s">
        <v>172</v>
      </c>
      <c r="O3574" t="s">
        <v>29</v>
      </c>
      <c r="P3574">
        <v>1</v>
      </c>
      <c r="Q3574">
        <v>2.2000000000000002</v>
      </c>
      <c r="R3574" t="s">
        <v>51</v>
      </c>
    </row>
    <row r="3575" spans="1:19" x14ac:dyDescent="0.35">
      <c r="A3575" t="s">
        <v>7776</v>
      </c>
      <c r="B3575" t="s">
        <v>7296</v>
      </c>
      <c r="C3575" t="s">
        <v>7777</v>
      </c>
      <c r="D3575" t="s">
        <v>64</v>
      </c>
      <c r="E3575" t="s">
        <v>656</v>
      </c>
      <c r="F3575" t="s">
        <v>47</v>
      </c>
      <c r="G3575" t="s">
        <v>657</v>
      </c>
      <c r="H3575">
        <v>670.21</v>
      </c>
      <c r="I3575">
        <v>14</v>
      </c>
      <c r="J3575">
        <v>0.05</v>
      </c>
      <c r="K3575">
        <v>8913.7900000000009</v>
      </c>
      <c r="L3575" t="s">
        <v>165</v>
      </c>
      <c r="M3575" t="s">
        <v>90</v>
      </c>
      <c r="N3575" t="s">
        <v>166</v>
      </c>
      <c r="O3575" t="s">
        <v>123</v>
      </c>
      <c r="P3575">
        <v>11</v>
      </c>
      <c r="Q3575">
        <v>4.2</v>
      </c>
      <c r="R3575" t="s">
        <v>30</v>
      </c>
    </row>
    <row r="3576" spans="1:19" x14ac:dyDescent="0.35">
      <c r="A3576" t="s">
        <v>7778</v>
      </c>
      <c r="B3576" t="s">
        <v>453</v>
      </c>
      <c r="C3576" t="s">
        <v>3728</v>
      </c>
      <c r="D3576" t="s">
        <v>127</v>
      </c>
      <c r="E3576" t="s">
        <v>872</v>
      </c>
      <c r="F3576" t="s">
        <v>36</v>
      </c>
      <c r="G3576" t="s">
        <v>873</v>
      </c>
      <c r="H3576">
        <v>44.08</v>
      </c>
      <c r="I3576">
        <v>11</v>
      </c>
      <c r="J3576">
        <v>0.3</v>
      </c>
      <c r="K3576">
        <v>339.42</v>
      </c>
      <c r="L3576" t="s">
        <v>142</v>
      </c>
      <c r="M3576" t="s">
        <v>183</v>
      </c>
      <c r="N3576" t="s">
        <v>68</v>
      </c>
      <c r="O3576" t="s">
        <v>50</v>
      </c>
      <c r="P3576">
        <v>10</v>
      </c>
      <c r="Q3576">
        <v>2.1</v>
      </c>
      <c r="R3576" t="s">
        <v>30</v>
      </c>
      <c r="S3576" t="s">
        <v>86</v>
      </c>
    </row>
    <row r="3577" spans="1:19" x14ac:dyDescent="0.35">
      <c r="A3577" t="s">
        <v>7779</v>
      </c>
      <c r="B3577" t="s">
        <v>1950</v>
      </c>
      <c r="C3577" t="s">
        <v>7780</v>
      </c>
      <c r="D3577" t="s">
        <v>72</v>
      </c>
      <c r="E3577" t="s">
        <v>109</v>
      </c>
      <c r="F3577" t="s">
        <v>74</v>
      </c>
      <c r="G3577" t="s">
        <v>110</v>
      </c>
      <c r="H3577">
        <v>791.95</v>
      </c>
      <c r="I3577">
        <v>12</v>
      </c>
      <c r="J3577">
        <v>0</v>
      </c>
      <c r="K3577">
        <v>9503.4</v>
      </c>
      <c r="L3577" t="s">
        <v>49</v>
      </c>
      <c r="M3577" t="s">
        <v>27</v>
      </c>
      <c r="N3577" t="s">
        <v>68</v>
      </c>
      <c r="O3577" t="s">
        <v>92</v>
      </c>
      <c r="P3577">
        <v>12</v>
      </c>
      <c r="Q3577">
        <v>4.3</v>
      </c>
      <c r="R3577" t="s">
        <v>30</v>
      </c>
    </row>
    <row r="3578" spans="1:19" x14ac:dyDescent="0.35">
      <c r="A3578" t="s">
        <v>7781</v>
      </c>
      <c r="B3578" t="s">
        <v>1255</v>
      </c>
      <c r="C3578" t="s">
        <v>7782</v>
      </c>
      <c r="D3578" t="s">
        <v>64</v>
      </c>
      <c r="E3578" t="s">
        <v>323</v>
      </c>
      <c r="F3578" t="s">
        <v>57</v>
      </c>
      <c r="G3578" t="s">
        <v>82</v>
      </c>
      <c r="H3578">
        <v>473.78</v>
      </c>
      <c r="I3578">
        <v>1</v>
      </c>
      <c r="J3578">
        <v>0</v>
      </c>
      <c r="K3578">
        <v>473.78</v>
      </c>
      <c r="L3578" t="s">
        <v>38</v>
      </c>
      <c r="M3578" t="s">
        <v>84</v>
      </c>
      <c r="N3578" t="s">
        <v>59</v>
      </c>
      <c r="O3578" t="s">
        <v>92</v>
      </c>
      <c r="P3578">
        <v>6</v>
      </c>
      <c r="Q3578">
        <v>1.4</v>
      </c>
      <c r="R3578" t="s">
        <v>30</v>
      </c>
      <c r="S3578" t="s">
        <v>60</v>
      </c>
    </row>
    <row r="3579" spans="1:19" x14ac:dyDescent="0.35">
      <c r="A3579" t="s">
        <v>7783</v>
      </c>
      <c r="B3579" t="s">
        <v>788</v>
      </c>
      <c r="C3579" t="s">
        <v>7784</v>
      </c>
      <c r="D3579" t="s">
        <v>157</v>
      </c>
      <c r="E3579" t="s">
        <v>120</v>
      </c>
      <c r="F3579" t="s">
        <v>47</v>
      </c>
      <c r="G3579" t="s">
        <v>121</v>
      </c>
      <c r="H3579">
        <v>20.92</v>
      </c>
      <c r="I3579">
        <v>14</v>
      </c>
      <c r="J3579">
        <v>0.2</v>
      </c>
      <c r="K3579">
        <v>234.3</v>
      </c>
      <c r="L3579" t="s">
        <v>142</v>
      </c>
      <c r="M3579" t="s">
        <v>27</v>
      </c>
      <c r="N3579" t="s">
        <v>166</v>
      </c>
      <c r="O3579" t="s">
        <v>41</v>
      </c>
      <c r="P3579">
        <v>12</v>
      </c>
      <c r="Q3579">
        <v>1.4</v>
      </c>
      <c r="R3579" t="s">
        <v>30</v>
      </c>
    </row>
    <row r="3580" spans="1:19" x14ac:dyDescent="0.35">
      <c r="A3580" t="s">
        <v>7785</v>
      </c>
      <c r="B3580" t="s">
        <v>408</v>
      </c>
      <c r="C3580" t="s">
        <v>7786</v>
      </c>
      <c r="D3580" t="s">
        <v>157</v>
      </c>
      <c r="E3580" t="s">
        <v>56</v>
      </c>
      <c r="F3580" t="s">
        <v>57</v>
      </c>
      <c r="G3580" t="s">
        <v>58</v>
      </c>
      <c r="H3580">
        <v>221.13</v>
      </c>
      <c r="I3580">
        <v>11</v>
      </c>
      <c r="J3580">
        <v>0.05</v>
      </c>
      <c r="K3580">
        <v>2310.81</v>
      </c>
      <c r="L3580" t="s">
        <v>98</v>
      </c>
      <c r="M3580" t="s">
        <v>134</v>
      </c>
      <c r="N3580" t="s">
        <v>172</v>
      </c>
      <c r="O3580" t="s">
        <v>77</v>
      </c>
      <c r="P3580">
        <v>11</v>
      </c>
      <c r="Q3580">
        <v>4.5999999999999996</v>
      </c>
      <c r="R3580" t="s">
        <v>30</v>
      </c>
      <c r="S3580" t="s">
        <v>60</v>
      </c>
    </row>
    <row r="3581" spans="1:19" x14ac:dyDescent="0.35">
      <c r="A3581" t="s">
        <v>7787</v>
      </c>
      <c r="B3581" t="s">
        <v>4499</v>
      </c>
      <c r="C3581" t="s">
        <v>7788</v>
      </c>
      <c r="D3581" t="s">
        <v>127</v>
      </c>
      <c r="E3581" t="s">
        <v>416</v>
      </c>
      <c r="F3581" t="s">
        <v>66</v>
      </c>
      <c r="G3581" t="s">
        <v>417</v>
      </c>
      <c r="H3581">
        <v>1372.07</v>
      </c>
      <c r="I3581">
        <v>2</v>
      </c>
      <c r="J3581">
        <v>0.05</v>
      </c>
      <c r="K3581">
        <v>2606.9299999999998</v>
      </c>
      <c r="L3581" t="s">
        <v>76</v>
      </c>
      <c r="M3581" t="s">
        <v>111</v>
      </c>
      <c r="N3581" t="s">
        <v>172</v>
      </c>
      <c r="O3581" t="s">
        <v>50</v>
      </c>
      <c r="P3581">
        <v>10</v>
      </c>
      <c r="Q3581">
        <v>3.2</v>
      </c>
      <c r="R3581" t="s">
        <v>30</v>
      </c>
      <c r="S3581" t="s">
        <v>60</v>
      </c>
    </row>
    <row r="3582" spans="1:19" x14ac:dyDescent="0.35">
      <c r="A3582" t="s">
        <v>7789</v>
      </c>
      <c r="B3582" t="s">
        <v>5733</v>
      </c>
      <c r="C3582" t="s">
        <v>7790</v>
      </c>
      <c r="D3582" t="s">
        <v>64</v>
      </c>
      <c r="E3582" t="s">
        <v>274</v>
      </c>
      <c r="F3582" t="s">
        <v>74</v>
      </c>
      <c r="G3582" t="s">
        <v>75</v>
      </c>
      <c r="H3582">
        <v>1955.6</v>
      </c>
      <c r="I3582">
        <v>10</v>
      </c>
      <c r="J3582">
        <v>0</v>
      </c>
      <c r="K3582">
        <v>19556</v>
      </c>
      <c r="L3582" t="s">
        <v>98</v>
      </c>
      <c r="M3582" t="s">
        <v>111</v>
      </c>
      <c r="N3582" t="s">
        <v>28</v>
      </c>
      <c r="O3582" t="s">
        <v>123</v>
      </c>
      <c r="P3582">
        <v>7</v>
      </c>
      <c r="R3582" t="s">
        <v>30</v>
      </c>
      <c r="S3582" t="s">
        <v>60</v>
      </c>
    </row>
    <row r="3583" spans="1:19" x14ac:dyDescent="0.35">
      <c r="A3583" t="s">
        <v>7791</v>
      </c>
      <c r="B3583" t="s">
        <v>174</v>
      </c>
      <c r="C3583" t="s">
        <v>1605</v>
      </c>
      <c r="D3583" t="s">
        <v>127</v>
      </c>
      <c r="E3583" t="s">
        <v>81</v>
      </c>
      <c r="F3583" t="s">
        <v>57</v>
      </c>
      <c r="G3583" t="s">
        <v>82</v>
      </c>
      <c r="H3583">
        <v>740.9</v>
      </c>
      <c r="I3583">
        <v>2</v>
      </c>
      <c r="J3583">
        <v>0.2</v>
      </c>
      <c r="K3583">
        <v>1185.44</v>
      </c>
      <c r="L3583" t="s">
        <v>38</v>
      </c>
      <c r="M3583" t="s">
        <v>134</v>
      </c>
      <c r="N3583" t="s">
        <v>68</v>
      </c>
      <c r="O3583" t="s">
        <v>92</v>
      </c>
      <c r="P3583">
        <v>9</v>
      </c>
      <c r="Q3583">
        <v>1.9</v>
      </c>
      <c r="R3583" t="s">
        <v>51</v>
      </c>
    </row>
    <row r="3584" spans="1:19" x14ac:dyDescent="0.35">
      <c r="A3584" t="s">
        <v>7792</v>
      </c>
      <c r="B3584" t="s">
        <v>6671</v>
      </c>
      <c r="C3584" t="s">
        <v>7793</v>
      </c>
      <c r="D3584" t="s">
        <v>22</v>
      </c>
      <c r="E3584" t="s">
        <v>223</v>
      </c>
      <c r="F3584" t="s">
        <v>66</v>
      </c>
      <c r="G3584" t="s">
        <v>171</v>
      </c>
      <c r="H3584">
        <v>1829.02</v>
      </c>
      <c r="I3584">
        <v>4</v>
      </c>
      <c r="J3584">
        <v>0.2</v>
      </c>
      <c r="K3584">
        <v>5852.86</v>
      </c>
      <c r="L3584" t="s">
        <v>98</v>
      </c>
      <c r="M3584" t="s">
        <v>27</v>
      </c>
      <c r="N3584" t="s">
        <v>59</v>
      </c>
      <c r="O3584" t="s">
        <v>77</v>
      </c>
      <c r="P3584">
        <v>12</v>
      </c>
      <c r="Q3584">
        <v>1.7</v>
      </c>
      <c r="R3584" t="s">
        <v>30</v>
      </c>
      <c r="S3584" t="s">
        <v>52</v>
      </c>
    </row>
    <row r="3585" spans="1:19" x14ac:dyDescent="0.35">
      <c r="A3585" t="s">
        <v>7794</v>
      </c>
      <c r="B3585" t="s">
        <v>4143</v>
      </c>
      <c r="C3585" t="s">
        <v>4236</v>
      </c>
      <c r="D3585" t="s">
        <v>34</v>
      </c>
      <c r="E3585" t="s">
        <v>313</v>
      </c>
      <c r="F3585" t="s">
        <v>47</v>
      </c>
      <c r="G3585" t="s">
        <v>48</v>
      </c>
      <c r="H3585">
        <v>639.1</v>
      </c>
      <c r="I3585">
        <v>2</v>
      </c>
      <c r="J3585">
        <v>0.1</v>
      </c>
      <c r="K3585">
        <v>1150.3800000000001</v>
      </c>
      <c r="L3585" t="s">
        <v>165</v>
      </c>
      <c r="M3585" t="s">
        <v>111</v>
      </c>
      <c r="N3585" t="s">
        <v>166</v>
      </c>
      <c r="O3585" t="s">
        <v>105</v>
      </c>
      <c r="P3585">
        <v>8</v>
      </c>
      <c r="Q3585">
        <v>4.3</v>
      </c>
      <c r="R3585" t="s">
        <v>30</v>
      </c>
      <c r="S3585" t="s">
        <v>52</v>
      </c>
    </row>
    <row r="3586" spans="1:19" x14ac:dyDescent="0.35">
      <c r="A3586" t="s">
        <v>7795</v>
      </c>
      <c r="B3586" t="s">
        <v>5365</v>
      </c>
      <c r="C3586" t="s">
        <v>5830</v>
      </c>
      <c r="D3586" t="s">
        <v>157</v>
      </c>
      <c r="E3586" t="s">
        <v>170</v>
      </c>
      <c r="F3586" t="s">
        <v>66</v>
      </c>
      <c r="G3586" t="s">
        <v>171</v>
      </c>
      <c r="H3586">
        <v>1555.5</v>
      </c>
      <c r="I3586">
        <v>7</v>
      </c>
      <c r="J3586">
        <v>0.3</v>
      </c>
      <c r="K3586">
        <v>7621.95</v>
      </c>
      <c r="L3586" t="s">
        <v>142</v>
      </c>
      <c r="M3586" t="s">
        <v>84</v>
      </c>
      <c r="N3586" t="s">
        <v>91</v>
      </c>
      <c r="O3586" t="s">
        <v>41</v>
      </c>
      <c r="P3586">
        <v>11</v>
      </c>
      <c r="Q3586">
        <v>2.4</v>
      </c>
      <c r="R3586" t="s">
        <v>112</v>
      </c>
    </row>
    <row r="3587" spans="1:19" x14ac:dyDescent="0.35">
      <c r="A3587" t="s">
        <v>7796</v>
      </c>
      <c r="B3587" t="s">
        <v>4211</v>
      </c>
      <c r="C3587" t="s">
        <v>4074</v>
      </c>
      <c r="D3587" t="s">
        <v>64</v>
      </c>
      <c r="E3587" t="s">
        <v>872</v>
      </c>
      <c r="F3587" t="s">
        <v>36</v>
      </c>
      <c r="G3587" t="s">
        <v>873</v>
      </c>
      <c r="H3587">
        <v>31.61</v>
      </c>
      <c r="I3587">
        <v>13</v>
      </c>
      <c r="J3587">
        <v>0.05</v>
      </c>
      <c r="K3587">
        <v>390.38</v>
      </c>
      <c r="L3587" t="s">
        <v>142</v>
      </c>
      <c r="M3587" t="s">
        <v>134</v>
      </c>
      <c r="N3587" t="s">
        <v>40</v>
      </c>
      <c r="O3587" t="s">
        <v>105</v>
      </c>
      <c r="P3587">
        <v>12</v>
      </c>
      <c r="Q3587">
        <v>2.8</v>
      </c>
      <c r="R3587" t="s">
        <v>30</v>
      </c>
      <c r="S3587" t="s">
        <v>52</v>
      </c>
    </row>
    <row r="3588" spans="1:19" x14ac:dyDescent="0.35">
      <c r="A3588" t="s">
        <v>7797</v>
      </c>
      <c r="B3588" t="s">
        <v>996</v>
      </c>
      <c r="C3588" t="s">
        <v>7798</v>
      </c>
      <c r="D3588" t="s">
        <v>157</v>
      </c>
      <c r="E3588" t="s">
        <v>301</v>
      </c>
      <c r="F3588" t="s">
        <v>57</v>
      </c>
      <c r="G3588" t="s">
        <v>97</v>
      </c>
      <c r="H3588">
        <v>644.29</v>
      </c>
      <c r="I3588">
        <v>9</v>
      </c>
      <c r="J3588">
        <v>0</v>
      </c>
      <c r="K3588">
        <v>5798.61</v>
      </c>
      <c r="L3588" t="s">
        <v>104</v>
      </c>
      <c r="M3588" t="s">
        <v>84</v>
      </c>
      <c r="N3588" t="s">
        <v>172</v>
      </c>
      <c r="O3588" t="s">
        <v>77</v>
      </c>
      <c r="P3588">
        <v>8</v>
      </c>
      <c r="Q3588">
        <v>1.1000000000000001</v>
      </c>
      <c r="R3588" t="s">
        <v>30</v>
      </c>
      <c r="S3588" t="s">
        <v>52</v>
      </c>
    </row>
    <row r="3589" spans="1:19" x14ac:dyDescent="0.35">
      <c r="A3589" t="s">
        <v>7799</v>
      </c>
      <c r="B3589" t="s">
        <v>331</v>
      </c>
      <c r="C3589" t="s">
        <v>6848</v>
      </c>
      <c r="D3589" t="s">
        <v>34</v>
      </c>
      <c r="E3589" t="s">
        <v>258</v>
      </c>
      <c r="F3589" t="s">
        <v>36</v>
      </c>
      <c r="G3589" t="s">
        <v>259</v>
      </c>
      <c r="H3589">
        <v>27.77</v>
      </c>
      <c r="I3589">
        <v>7</v>
      </c>
      <c r="J3589">
        <v>0.15</v>
      </c>
      <c r="K3589">
        <v>165.23</v>
      </c>
      <c r="L3589" t="s">
        <v>83</v>
      </c>
      <c r="M3589" t="s">
        <v>111</v>
      </c>
      <c r="N3589" t="s">
        <v>172</v>
      </c>
      <c r="O3589" t="s">
        <v>29</v>
      </c>
      <c r="P3589">
        <v>7</v>
      </c>
      <c r="Q3589">
        <v>2.5</v>
      </c>
      <c r="R3589" t="s">
        <v>30</v>
      </c>
      <c r="S3589" t="s">
        <v>60</v>
      </c>
    </row>
    <row r="3590" spans="1:19" x14ac:dyDescent="0.35">
      <c r="A3590" t="s">
        <v>7800</v>
      </c>
      <c r="B3590" t="s">
        <v>1883</v>
      </c>
      <c r="C3590" t="s">
        <v>3105</v>
      </c>
      <c r="D3590" t="s">
        <v>127</v>
      </c>
      <c r="E3590" t="s">
        <v>266</v>
      </c>
      <c r="F3590" t="s">
        <v>24</v>
      </c>
      <c r="G3590" t="s">
        <v>267</v>
      </c>
      <c r="H3590">
        <v>335.04</v>
      </c>
      <c r="I3590">
        <v>12</v>
      </c>
      <c r="J3590">
        <v>0.2</v>
      </c>
      <c r="K3590">
        <v>3216.38</v>
      </c>
      <c r="L3590" t="s">
        <v>142</v>
      </c>
      <c r="M3590" t="s">
        <v>39</v>
      </c>
      <c r="N3590" t="s">
        <v>166</v>
      </c>
      <c r="O3590" t="s">
        <v>41</v>
      </c>
      <c r="P3590">
        <v>2</v>
      </c>
      <c r="Q3590">
        <v>4.0999999999999996</v>
      </c>
      <c r="R3590" t="s">
        <v>30</v>
      </c>
      <c r="S3590" t="s">
        <v>294</v>
      </c>
    </row>
    <row r="3591" spans="1:19" x14ac:dyDescent="0.35">
      <c r="A3591" t="s">
        <v>7801</v>
      </c>
      <c r="B3591" t="s">
        <v>7802</v>
      </c>
      <c r="C3591" t="s">
        <v>7803</v>
      </c>
      <c r="D3591" t="s">
        <v>34</v>
      </c>
      <c r="E3591" t="s">
        <v>81</v>
      </c>
      <c r="F3591" t="s">
        <v>57</v>
      </c>
      <c r="G3591" t="s">
        <v>82</v>
      </c>
      <c r="H3591">
        <v>661.96</v>
      </c>
      <c r="I3591">
        <v>6</v>
      </c>
      <c r="J3591">
        <v>0</v>
      </c>
      <c r="K3591">
        <v>3971.76</v>
      </c>
      <c r="L3591" t="s">
        <v>98</v>
      </c>
      <c r="M3591" t="s">
        <v>90</v>
      </c>
      <c r="N3591" t="s">
        <v>59</v>
      </c>
      <c r="O3591" t="s">
        <v>41</v>
      </c>
      <c r="P3591">
        <v>1</v>
      </c>
      <c r="Q3591">
        <v>4.3</v>
      </c>
      <c r="R3591" t="s">
        <v>30</v>
      </c>
    </row>
    <row r="3592" spans="1:19" x14ac:dyDescent="0.35">
      <c r="A3592" t="s">
        <v>7804</v>
      </c>
      <c r="B3592" t="s">
        <v>4249</v>
      </c>
      <c r="C3592" t="s">
        <v>7805</v>
      </c>
      <c r="D3592" t="s">
        <v>34</v>
      </c>
      <c r="E3592" t="s">
        <v>288</v>
      </c>
      <c r="F3592" t="s">
        <v>57</v>
      </c>
      <c r="G3592" t="s">
        <v>289</v>
      </c>
      <c r="H3592">
        <v>820</v>
      </c>
      <c r="I3592">
        <v>10</v>
      </c>
      <c r="J3592">
        <v>0</v>
      </c>
      <c r="K3592">
        <v>8200</v>
      </c>
      <c r="L3592" t="s">
        <v>142</v>
      </c>
      <c r="M3592" t="s">
        <v>134</v>
      </c>
      <c r="N3592" t="s">
        <v>59</v>
      </c>
      <c r="O3592" t="s">
        <v>29</v>
      </c>
      <c r="P3592">
        <v>2</v>
      </c>
      <c r="Q3592">
        <v>3.8</v>
      </c>
      <c r="R3592" t="s">
        <v>51</v>
      </c>
    </row>
    <row r="3593" spans="1:19" x14ac:dyDescent="0.35">
      <c r="A3593" t="s">
        <v>7806</v>
      </c>
      <c r="B3593" t="s">
        <v>1482</v>
      </c>
      <c r="C3593" t="s">
        <v>7807</v>
      </c>
      <c r="D3593" t="s">
        <v>64</v>
      </c>
      <c r="E3593" t="s">
        <v>533</v>
      </c>
      <c r="F3593" t="s">
        <v>74</v>
      </c>
      <c r="G3593" t="s">
        <v>534</v>
      </c>
      <c r="H3593">
        <v>746.03</v>
      </c>
      <c r="I3593">
        <v>1</v>
      </c>
      <c r="J3593">
        <v>0.2</v>
      </c>
      <c r="K3593">
        <v>596.82000000000005</v>
      </c>
      <c r="L3593" t="s">
        <v>38</v>
      </c>
      <c r="M3593" t="s">
        <v>183</v>
      </c>
      <c r="N3593" t="s">
        <v>40</v>
      </c>
      <c r="O3593" t="s">
        <v>41</v>
      </c>
      <c r="P3593">
        <v>6</v>
      </c>
      <c r="Q3593">
        <v>3.8</v>
      </c>
      <c r="R3593" t="s">
        <v>30</v>
      </c>
      <c r="S3593" t="s">
        <v>60</v>
      </c>
    </row>
    <row r="3594" spans="1:19" x14ac:dyDescent="0.35">
      <c r="A3594" t="s">
        <v>7808</v>
      </c>
      <c r="B3594" t="s">
        <v>2911</v>
      </c>
      <c r="C3594" t="s">
        <v>7809</v>
      </c>
      <c r="D3594" t="s">
        <v>34</v>
      </c>
      <c r="E3594" t="s">
        <v>147</v>
      </c>
      <c r="F3594" t="s">
        <v>74</v>
      </c>
      <c r="G3594" t="s">
        <v>148</v>
      </c>
      <c r="H3594">
        <v>455.9</v>
      </c>
      <c r="I3594">
        <v>11</v>
      </c>
      <c r="J3594">
        <v>0.3</v>
      </c>
      <c r="K3594">
        <v>3510.43</v>
      </c>
      <c r="L3594" t="s">
        <v>49</v>
      </c>
      <c r="M3594" t="s">
        <v>39</v>
      </c>
      <c r="N3594" t="s">
        <v>28</v>
      </c>
      <c r="O3594" t="s">
        <v>105</v>
      </c>
      <c r="P3594">
        <v>13</v>
      </c>
      <c r="Q3594">
        <v>3</v>
      </c>
      <c r="R3594" t="s">
        <v>30</v>
      </c>
      <c r="S3594" t="s">
        <v>60</v>
      </c>
    </row>
    <row r="3595" spans="1:19" x14ac:dyDescent="0.35">
      <c r="A3595" t="s">
        <v>7810</v>
      </c>
      <c r="B3595" t="s">
        <v>7211</v>
      </c>
      <c r="C3595" t="s">
        <v>7811</v>
      </c>
      <c r="D3595" t="s">
        <v>72</v>
      </c>
      <c r="E3595" t="s">
        <v>102</v>
      </c>
      <c r="F3595" t="s">
        <v>47</v>
      </c>
      <c r="G3595" t="s">
        <v>103</v>
      </c>
      <c r="H3595">
        <v>481.67</v>
      </c>
      <c r="I3595">
        <v>10</v>
      </c>
      <c r="J3595">
        <v>0.1</v>
      </c>
      <c r="K3595">
        <v>4335.03</v>
      </c>
      <c r="L3595" t="s">
        <v>26</v>
      </c>
      <c r="M3595" t="s">
        <v>90</v>
      </c>
      <c r="N3595" t="s">
        <v>59</v>
      </c>
      <c r="O3595" t="s">
        <v>123</v>
      </c>
      <c r="P3595">
        <v>2</v>
      </c>
      <c r="Q3595">
        <v>3.2</v>
      </c>
      <c r="R3595" t="s">
        <v>30</v>
      </c>
      <c r="S3595" t="s">
        <v>60</v>
      </c>
    </row>
    <row r="3596" spans="1:19" x14ac:dyDescent="0.35">
      <c r="A3596" t="s">
        <v>7812</v>
      </c>
      <c r="B3596" t="s">
        <v>5270</v>
      </c>
      <c r="C3596" t="s">
        <v>7813</v>
      </c>
      <c r="D3596" t="s">
        <v>157</v>
      </c>
      <c r="E3596" t="s">
        <v>313</v>
      </c>
      <c r="F3596" t="s">
        <v>47</v>
      </c>
      <c r="G3596" t="s">
        <v>48</v>
      </c>
      <c r="H3596">
        <v>140.63999999999999</v>
      </c>
      <c r="I3596">
        <v>9</v>
      </c>
      <c r="J3596">
        <v>0</v>
      </c>
      <c r="K3596">
        <v>1265.76</v>
      </c>
      <c r="L3596" t="s">
        <v>49</v>
      </c>
      <c r="M3596" t="s">
        <v>84</v>
      </c>
      <c r="N3596" t="s">
        <v>91</v>
      </c>
      <c r="O3596" t="s">
        <v>123</v>
      </c>
      <c r="P3596">
        <v>10</v>
      </c>
      <c r="Q3596">
        <v>4</v>
      </c>
      <c r="R3596" t="s">
        <v>30</v>
      </c>
      <c r="S3596" t="s">
        <v>60</v>
      </c>
    </row>
    <row r="3597" spans="1:19" x14ac:dyDescent="0.35">
      <c r="A3597" t="s">
        <v>7814</v>
      </c>
      <c r="B3597" t="s">
        <v>382</v>
      </c>
      <c r="C3597" t="s">
        <v>7815</v>
      </c>
      <c r="D3597" t="s">
        <v>127</v>
      </c>
      <c r="E3597" t="s">
        <v>266</v>
      </c>
      <c r="F3597" t="s">
        <v>24</v>
      </c>
      <c r="G3597" t="s">
        <v>267</v>
      </c>
      <c r="H3597">
        <v>102.2</v>
      </c>
      <c r="I3597">
        <v>5</v>
      </c>
      <c r="J3597">
        <v>0.3</v>
      </c>
      <c r="K3597">
        <v>357.7</v>
      </c>
      <c r="L3597" t="s">
        <v>76</v>
      </c>
      <c r="M3597" t="s">
        <v>84</v>
      </c>
      <c r="N3597" t="s">
        <v>40</v>
      </c>
      <c r="O3597" t="s">
        <v>77</v>
      </c>
      <c r="P3597">
        <v>4</v>
      </c>
      <c r="Q3597">
        <v>7</v>
      </c>
      <c r="R3597" t="s">
        <v>30</v>
      </c>
      <c r="S3597" t="s">
        <v>60</v>
      </c>
    </row>
    <row r="3598" spans="1:19" x14ac:dyDescent="0.35">
      <c r="A3598" t="s">
        <v>7816</v>
      </c>
      <c r="B3598" t="s">
        <v>1174</v>
      </c>
      <c r="C3598" t="s">
        <v>7817</v>
      </c>
      <c r="D3598" t="s">
        <v>22</v>
      </c>
      <c r="E3598" t="s">
        <v>120</v>
      </c>
      <c r="F3598" t="s">
        <v>47</v>
      </c>
      <c r="G3598" t="s">
        <v>121</v>
      </c>
      <c r="H3598">
        <v>365.53</v>
      </c>
      <c r="I3598">
        <v>11</v>
      </c>
      <c r="J3598">
        <v>0.25</v>
      </c>
      <c r="K3598">
        <v>3015.62</v>
      </c>
      <c r="L3598" t="s">
        <v>49</v>
      </c>
      <c r="M3598" t="s">
        <v>134</v>
      </c>
      <c r="N3598" t="s">
        <v>40</v>
      </c>
      <c r="O3598" t="s">
        <v>105</v>
      </c>
      <c r="P3598">
        <v>10</v>
      </c>
      <c r="Q3598">
        <v>1.9</v>
      </c>
      <c r="R3598" t="s">
        <v>30</v>
      </c>
      <c r="S3598" t="s">
        <v>52</v>
      </c>
    </row>
    <row r="3599" spans="1:19" x14ac:dyDescent="0.35">
      <c r="A3599" t="s">
        <v>7818</v>
      </c>
      <c r="B3599" t="s">
        <v>4815</v>
      </c>
      <c r="C3599" t="s">
        <v>549</v>
      </c>
      <c r="D3599" t="s">
        <v>34</v>
      </c>
      <c r="E3599" t="s">
        <v>214</v>
      </c>
      <c r="F3599" t="s">
        <v>66</v>
      </c>
      <c r="G3599" t="s">
        <v>215</v>
      </c>
      <c r="H3599">
        <v>841.05</v>
      </c>
      <c r="I3599">
        <v>5</v>
      </c>
      <c r="J3599">
        <v>0.1</v>
      </c>
      <c r="K3599">
        <v>3784.72</v>
      </c>
      <c r="L3599" t="s">
        <v>49</v>
      </c>
      <c r="M3599" t="s">
        <v>84</v>
      </c>
      <c r="N3599" t="s">
        <v>172</v>
      </c>
      <c r="O3599" t="s">
        <v>77</v>
      </c>
      <c r="P3599">
        <v>3</v>
      </c>
      <c r="Q3599">
        <v>4.8</v>
      </c>
      <c r="R3599" t="s">
        <v>51</v>
      </c>
      <c r="S3599" t="s">
        <v>86</v>
      </c>
    </row>
    <row r="3600" spans="1:19" x14ac:dyDescent="0.35">
      <c r="A3600" t="s">
        <v>7819</v>
      </c>
      <c r="B3600" t="s">
        <v>627</v>
      </c>
      <c r="C3600" t="s">
        <v>7124</v>
      </c>
      <c r="D3600" t="s">
        <v>157</v>
      </c>
      <c r="E3600" t="s">
        <v>96</v>
      </c>
      <c r="F3600" t="s">
        <v>57</v>
      </c>
      <c r="G3600" t="s">
        <v>97</v>
      </c>
      <c r="H3600">
        <v>369.95</v>
      </c>
      <c r="I3600">
        <v>6</v>
      </c>
      <c r="J3600">
        <v>0.2</v>
      </c>
      <c r="K3600">
        <v>1775.76</v>
      </c>
      <c r="L3600" t="s">
        <v>104</v>
      </c>
      <c r="M3600" t="s">
        <v>111</v>
      </c>
      <c r="N3600" t="s">
        <v>166</v>
      </c>
      <c r="O3600" t="s">
        <v>116</v>
      </c>
      <c r="P3600">
        <v>6</v>
      </c>
      <c r="Q3600">
        <v>1.1000000000000001</v>
      </c>
      <c r="R3600" t="s">
        <v>112</v>
      </c>
      <c r="S3600" t="s">
        <v>42</v>
      </c>
    </row>
    <row r="3601" spans="1:19" x14ac:dyDescent="0.35">
      <c r="A3601" t="s">
        <v>7820</v>
      </c>
      <c r="B3601" t="s">
        <v>4983</v>
      </c>
      <c r="C3601" t="s">
        <v>7821</v>
      </c>
      <c r="D3601" t="s">
        <v>72</v>
      </c>
      <c r="E3601" t="s">
        <v>244</v>
      </c>
      <c r="F3601" t="s">
        <v>36</v>
      </c>
      <c r="G3601" t="s">
        <v>129</v>
      </c>
      <c r="H3601">
        <v>28.15</v>
      </c>
      <c r="I3601">
        <v>9</v>
      </c>
      <c r="J3601">
        <v>0.2</v>
      </c>
      <c r="K3601">
        <v>202.68</v>
      </c>
      <c r="L3601" t="s">
        <v>302</v>
      </c>
      <c r="M3601" t="s">
        <v>122</v>
      </c>
      <c r="N3601" t="s">
        <v>166</v>
      </c>
      <c r="O3601" t="s">
        <v>77</v>
      </c>
      <c r="P3601">
        <v>12</v>
      </c>
      <c r="Q3601">
        <v>1.6</v>
      </c>
      <c r="R3601" t="s">
        <v>30</v>
      </c>
      <c r="S3601" t="s">
        <v>60</v>
      </c>
    </row>
    <row r="3602" spans="1:19" x14ac:dyDescent="0.35">
      <c r="A3602" t="s">
        <v>7822</v>
      </c>
      <c r="B3602" t="s">
        <v>2920</v>
      </c>
      <c r="C3602" t="s">
        <v>1836</v>
      </c>
      <c r="D3602" t="s">
        <v>72</v>
      </c>
      <c r="E3602" t="s">
        <v>209</v>
      </c>
      <c r="F3602" t="s">
        <v>47</v>
      </c>
      <c r="G3602" t="s">
        <v>210</v>
      </c>
      <c r="H3602">
        <v>101.49</v>
      </c>
      <c r="I3602">
        <v>13</v>
      </c>
      <c r="J3602">
        <v>0.25</v>
      </c>
      <c r="K3602">
        <v>989.53</v>
      </c>
      <c r="L3602" t="s">
        <v>76</v>
      </c>
      <c r="M3602" t="s">
        <v>122</v>
      </c>
      <c r="N3602" t="s">
        <v>59</v>
      </c>
      <c r="O3602" t="s">
        <v>50</v>
      </c>
      <c r="P3602">
        <v>12</v>
      </c>
      <c r="Q3602">
        <v>3.3</v>
      </c>
      <c r="R3602" t="s">
        <v>30</v>
      </c>
      <c r="S3602" t="s">
        <v>60</v>
      </c>
    </row>
    <row r="3603" spans="1:19" x14ac:dyDescent="0.35">
      <c r="A3603" t="s">
        <v>7823</v>
      </c>
      <c r="B3603" t="s">
        <v>2264</v>
      </c>
      <c r="C3603" t="s">
        <v>6621</v>
      </c>
      <c r="D3603" t="s">
        <v>22</v>
      </c>
      <c r="E3603" t="s">
        <v>81</v>
      </c>
      <c r="F3603" t="s">
        <v>57</v>
      </c>
      <c r="G3603" t="s">
        <v>82</v>
      </c>
      <c r="H3603">
        <v>500.55</v>
      </c>
      <c r="I3603">
        <v>8</v>
      </c>
      <c r="J3603">
        <v>0.2</v>
      </c>
      <c r="K3603">
        <v>3203.52</v>
      </c>
      <c r="L3603" t="s">
        <v>26</v>
      </c>
      <c r="M3603" t="s">
        <v>39</v>
      </c>
      <c r="N3603" t="s">
        <v>68</v>
      </c>
      <c r="O3603" t="s">
        <v>105</v>
      </c>
      <c r="P3603">
        <v>13</v>
      </c>
      <c r="Q3603">
        <v>4</v>
      </c>
      <c r="R3603" t="s">
        <v>30</v>
      </c>
      <c r="S3603" t="s">
        <v>60</v>
      </c>
    </row>
    <row r="3604" spans="1:19" x14ac:dyDescent="0.35">
      <c r="A3604" t="s">
        <v>7824</v>
      </c>
      <c r="B3604" t="s">
        <v>688</v>
      </c>
      <c r="C3604" t="s">
        <v>7825</v>
      </c>
      <c r="D3604" t="s">
        <v>34</v>
      </c>
      <c r="E3604" t="s">
        <v>198</v>
      </c>
      <c r="F3604" t="s">
        <v>74</v>
      </c>
      <c r="G3604" t="s">
        <v>110</v>
      </c>
      <c r="H3604">
        <v>648.72</v>
      </c>
      <c r="I3604">
        <v>8</v>
      </c>
      <c r="J3604">
        <v>0.1</v>
      </c>
      <c r="K3604">
        <v>4670.78</v>
      </c>
      <c r="L3604" t="s">
        <v>104</v>
      </c>
      <c r="M3604" t="s">
        <v>122</v>
      </c>
      <c r="N3604" t="s">
        <v>91</v>
      </c>
      <c r="O3604" t="s">
        <v>50</v>
      </c>
      <c r="P3604">
        <v>8</v>
      </c>
      <c r="Q3604">
        <v>3.2</v>
      </c>
      <c r="R3604" t="s">
        <v>202</v>
      </c>
      <c r="S3604" t="s">
        <v>60</v>
      </c>
    </row>
    <row r="3605" spans="1:19" x14ac:dyDescent="0.35">
      <c r="A3605" t="s">
        <v>7826</v>
      </c>
      <c r="B3605" t="s">
        <v>2834</v>
      </c>
      <c r="C3605" t="s">
        <v>3915</v>
      </c>
      <c r="D3605" t="s">
        <v>157</v>
      </c>
      <c r="E3605" t="s">
        <v>258</v>
      </c>
      <c r="F3605" t="s">
        <v>36</v>
      </c>
      <c r="G3605" t="s">
        <v>259</v>
      </c>
      <c r="H3605">
        <v>19.559999999999999</v>
      </c>
      <c r="I3605">
        <v>14</v>
      </c>
      <c r="J3605">
        <v>0.1</v>
      </c>
      <c r="K3605">
        <v>246.46</v>
      </c>
      <c r="L3605" t="s">
        <v>83</v>
      </c>
      <c r="M3605" t="s">
        <v>27</v>
      </c>
      <c r="N3605" t="s">
        <v>40</v>
      </c>
      <c r="O3605" t="s">
        <v>105</v>
      </c>
      <c r="P3605">
        <v>11</v>
      </c>
      <c r="Q3605">
        <v>2.4</v>
      </c>
      <c r="R3605" t="s">
        <v>30</v>
      </c>
      <c r="S3605" t="s">
        <v>60</v>
      </c>
    </row>
    <row r="3606" spans="1:19" x14ac:dyDescent="0.35">
      <c r="A3606" t="s">
        <v>7827</v>
      </c>
      <c r="B3606" t="s">
        <v>276</v>
      </c>
      <c r="C3606" t="s">
        <v>7828</v>
      </c>
      <c r="D3606" t="s">
        <v>22</v>
      </c>
      <c r="E3606" t="s">
        <v>470</v>
      </c>
      <c r="F3606" t="s">
        <v>24</v>
      </c>
      <c r="G3606" t="s">
        <v>471</v>
      </c>
      <c r="H3606">
        <v>392.65</v>
      </c>
      <c r="I3606">
        <v>8</v>
      </c>
      <c r="J3606">
        <v>0.1</v>
      </c>
      <c r="K3606">
        <v>2827.08</v>
      </c>
      <c r="L3606" t="s">
        <v>142</v>
      </c>
      <c r="M3606" t="s">
        <v>111</v>
      </c>
      <c r="N3606" t="s">
        <v>40</v>
      </c>
      <c r="O3606" t="s">
        <v>29</v>
      </c>
      <c r="P3606">
        <v>6</v>
      </c>
      <c r="Q3606">
        <v>4.9000000000000004</v>
      </c>
      <c r="R3606" t="s">
        <v>112</v>
      </c>
      <c r="S3606" t="s">
        <v>60</v>
      </c>
    </row>
    <row r="3607" spans="1:19" x14ac:dyDescent="0.35">
      <c r="A3607" t="s">
        <v>7829</v>
      </c>
      <c r="B3607" t="s">
        <v>1557</v>
      </c>
      <c r="C3607" t="s">
        <v>7830</v>
      </c>
      <c r="D3607" t="s">
        <v>157</v>
      </c>
      <c r="E3607" t="s">
        <v>193</v>
      </c>
      <c r="F3607" t="s">
        <v>24</v>
      </c>
      <c r="G3607" t="s">
        <v>194</v>
      </c>
      <c r="H3607">
        <v>91.9</v>
      </c>
      <c r="I3607">
        <v>1</v>
      </c>
      <c r="J3607">
        <v>0.1</v>
      </c>
      <c r="K3607">
        <v>82.71</v>
      </c>
      <c r="L3607" t="s">
        <v>104</v>
      </c>
      <c r="M3607" t="s">
        <v>122</v>
      </c>
      <c r="N3607" t="s">
        <v>28</v>
      </c>
      <c r="O3607" t="s">
        <v>92</v>
      </c>
      <c r="P3607">
        <v>2</v>
      </c>
      <c r="Q3607">
        <v>3.8</v>
      </c>
      <c r="R3607" t="s">
        <v>30</v>
      </c>
    </row>
    <row r="3608" spans="1:19" x14ac:dyDescent="0.35">
      <c r="A3608" t="s">
        <v>7831</v>
      </c>
      <c r="B3608" t="s">
        <v>7638</v>
      </c>
      <c r="C3608" t="s">
        <v>7832</v>
      </c>
      <c r="D3608" t="s">
        <v>127</v>
      </c>
      <c r="E3608" t="s">
        <v>306</v>
      </c>
      <c r="F3608" t="s">
        <v>36</v>
      </c>
      <c r="G3608" t="s">
        <v>259</v>
      </c>
      <c r="H3608">
        <v>12.84</v>
      </c>
      <c r="I3608">
        <v>1</v>
      </c>
      <c r="J3608">
        <v>0.2</v>
      </c>
      <c r="K3608">
        <v>10.27</v>
      </c>
      <c r="L3608" t="s">
        <v>142</v>
      </c>
      <c r="M3608" t="s">
        <v>183</v>
      </c>
      <c r="N3608" t="s">
        <v>59</v>
      </c>
      <c r="O3608" t="s">
        <v>105</v>
      </c>
      <c r="P3608">
        <v>5</v>
      </c>
      <c r="Q3608">
        <v>4.3</v>
      </c>
      <c r="R3608" t="s">
        <v>30</v>
      </c>
      <c r="S3608" t="s">
        <v>60</v>
      </c>
    </row>
    <row r="3609" spans="1:19" x14ac:dyDescent="0.35">
      <c r="A3609" t="s">
        <v>7833</v>
      </c>
      <c r="B3609" t="s">
        <v>5576</v>
      </c>
      <c r="C3609" t="s">
        <v>7834</v>
      </c>
      <c r="D3609" t="s">
        <v>157</v>
      </c>
      <c r="E3609" t="s">
        <v>128</v>
      </c>
      <c r="F3609" t="s">
        <v>36</v>
      </c>
      <c r="G3609" t="s">
        <v>129</v>
      </c>
      <c r="H3609">
        <v>19.260000000000002</v>
      </c>
      <c r="I3609">
        <v>8</v>
      </c>
      <c r="J3609">
        <v>0.3</v>
      </c>
      <c r="K3609">
        <v>107.86</v>
      </c>
      <c r="L3609" t="s">
        <v>104</v>
      </c>
      <c r="M3609" t="s">
        <v>27</v>
      </c>
      <c r="N3609" t="s">
        <v>68</v>
      </c>
      <c r="O3609" t="s">
        <v>105</v>
      </c>
      <c r="P3609">
        <v>11</v>
      </c>
      <c r="Q3609">
        <v>1.2</v>
      </c>
      <c r="R3609" t="s">
        <v>51</v>
      </c>
      <c r="S3609" t="s">
        <v>52</v>
      </c>
    </row>
    <row r="3610" spans="1:19" x14ac:dyDescent="0.35">
      <c r="A3610" t="s">
        <v>7835</v>
      </c>
      <c r="B3610" t="s">
        <v>7836</v>
      </c>
      <c r="C3610" t="s">
        <v>668</v>
      </c>
      <c r="D3610" t="s">
        <v>64</v>
      </c>
      <c r="E3610" t="s">
        <v>293</v>
      </c>
      <c r="F3610" t="s">
        <v>74</v>
      </c>
      <c r="G3610" t="s">
        <v>110</v>
      </c>
      <c r="H3610">
        <v>141.38</v>
      </c>
      <c r="I3610">
        <v>5</v>
      </c>
      <c r="J3610">
        <v>0.1</v>
      </c>
      <c r="K3610">
        <v>636.21</v>
      </c>
      <c r="L3610" t="s">
        <v>26</v>
      </c>
      <c r="M3610" t="s">
        <v>183</v>
      </c>
      <c r="N3610" t="s">
        <v>68</v>
      </c>
      <c r="O3610" t="s">
        <v>92</v>
      </c>
      <c r="P3610">
        <v>13</v>
      </c>
      <c r="Q3610">
        <v>1.9</v>
      </c>
      <c r="R3610" t="s">
        <v>30</v>
      </c>
      <c r="S3610" t="s">
        <v>86</v>
      </c>
    </row>
    <row r="3611" spans="1:19" x14ac:dyDescent="0.35">
      <c r="A3611" t="s">
        <v>7837</v>
      </c>
      <c r="B3611" t="s">
        <v>234</v>
      </c>
      <c r="C3611" t="s">
        <v>7838</v>
      </c>
      <c r="D3611" t="s">
        <v>127</v>
      </c>
      <c r="E3611" t="s">
        <v>223</v>
      </c>
      <c r="F3611" t="s">
        <v>66</v>
      </c>
      <c r="G3611" t="s">
        <v>171</v>
      </c>
      <c r="H3611">
        <v>2052.46</v>
      </c>
      <c r="I3611">
        <v>9</v>
      </c>
      <c r="J3611">
        <v>0.1</v>
      </c>
      <c r="K3611">
        <v>16624.93</v>
      </c>
      <c r="L3611" t="s">
        <v>76</v>
      </c>
      <c r="M3611" t="s">
        <v>134</v>
      </c>
      <c r="N3611" t="s">
        <v>91</v>
      </c>
      <c r="O3611" t="s">
        <v>123</v>
      </c>
      <c r="P3611">
        <v>6</v>
      </c>
      <c r="Q3611">
        <v>2.5</v>
      </c>
      <c r="R3611" t="s">
        <v>30</v>
      </c>
      <c r="S3611" t="s">
        <v>86</v>
      </c>
    </row>
    <row r="3612" spans="1:19" x14ac:dyDescent="0.35">
      <c r="A3612" t="s">
        <v>7839</v>
      </c>
      <c r="B3612" t="s">
        <v>5098</v>
      </c>
      <c r="C3612" t="s">
        <v>7840</v>
      </c>
      <c r="D3612" t="s">
        <v>72</v>
      </c>
      <c r="E3612" t="s">
        <v>258</v>
      </c>
      <c r="F3612" t="s">
        <v>36</v>
      </c>
      <c r="G3612" t="s">
        <v>259</v>
      </c>
      <c r="H3612">
        <v>30.39</v>
      </c>
      <c r="I3612">
        <v>2</v>
      </c>
      <c r="J3612">
        <v>0.05</v>
      </c>
      <c r="K3612">
        <v>57.74</v>
      </c>
      <c r="L3612" t="s">
        <v>302</v>
      </c>
      <c r="M3612" t="s">
        <v>39</v>
      </c>
      <c r="N3612" t="s">
        <v>85</v>
      </c>
      <c r="O3612" t="s">
        <v>92</v>
      </c>
      <c r="P3612">
        <v>9</v>
      </c>
      <c r="Q3612">
        <v>1.7</v>
      </c>
      <c r="R3612" t="s">
        <v>30</v>
      </c>
      <c r="S3612" t="s">
        <v>52</v>
      </c>
    </row>
    <row r="3613" spans="1:19" x14ac:dyDescent="0.35">
      <c r="A3613" t="s">
        <v>7841</v>
      </c>
      <c r="B3613" t="s">
        <v>5024</v>
      </c>
      <c r="C3613" t="s">
        <v>7842</v>
      </c>
      <c r="D3613" t="s">
        <v>72</v>
      </c>
      <c r="E3613" t="s">
        <v>274</v>
      </c>
      <c r="F3613" t="s">
        <v>74</v>
      </c>
      <c r="G3613" t="s">
        <v>75</v>
      </c>
      <c r="H3613">
        <v>1659.8</v>
      </c>
      <c r="I3613">
        <v>9</v>
      </c>
      <c r="J3613">
        <v>0.15</v>
      </c>
      <c r="K3613">
        <v>12697.47</v>
      </c>
      <c r="L3613" t="s">
        <v>26</v>
      </c>
      <c r="M3613" t="s">
        <v>90</v>
      </c>
      <c r="N3613" t="s">
        <v>68</v>
      </c>
      <c r="O3613" t="s">
        <v>105</v>
      </c>
      <c r="P3613">
        <v>6</v>
      </c>
      <c r="Q3613">
        <v>1.3</v>
      </c>
      <c r="R3613" t="s">
        <v>30</v>
      </c>
      <c r="S3613" t="s">
        <v>294</v>
      </c>
    </row>
    <row r="3614" spans="1:19" x14ac:dyDescent="0.35">
      <c r="A3614" t="s">
        <v>7843</v>
      </c>
      <c r="B3614" t="s">
        <v>1329</v>
      </c>
      <c r="C3614" t="s">
        <v>7844</v>
      </c>
      <c r="D3614" t="s">
        <v>22</v>
      </c>
      <c r="E3614" t="s">
        <v>152</v>
      </c>
      <c r="F3614" t="s">
        <v>57</v>
      </c>
      <c r="G3614" t="s">
        <v>153</v>
      </c>
      <c r="H3614">
        <v>422.06</v>
      </c>
      <c r="I3614">
        <v>12</v>
      </c>
      <c r="J3614">
        <v>0.1</v>
      </c>
      <c r="K3614">
        <v>4558.25</v>
      </c>
      <c r="L3614" t="s">
        <v>165</v>
      </c>
      <c r="M3614" t="s">
        <v>122</v>
      </c>
      <c r="N3614" t="s">
        <v>172</v>
      </c>
      <c r="O3614" t="s">
        <v>123</v>
      </c>
      <c r="P3614">
        <v>10</v>
      </c>
      <c r="Q3614">
        <v>1.9</v>
      </c>
      <c r="R3614" t="s">
        <v>30</v>
      </c>
      <c r="S3614" t="s">
        <v>52</v>
      </c>
    </row>
    <row r="3615" spans="1:19" x14ac:dyDescent="0.35">
      <c r="A3615" t="s">
        <v>7845</v>
      </c>
      <c r="B3615" t="s">
        <v>3435</v>
      </c>
      <c r="C3615" t="s">
        <v>3703</v>
      </c>
      <c r="D3615" t="s">
        <v>127</v>
      </c>
      <c r="E3615" t="s">
        <v>251</v>
      </c>
      <c r="F3615" t="s">
        <v>36</v>
      </c>
      <c r="G3615" t="s">
        <v>252</v>
      </c>
      <c r="H3615">
        <v>28.76</v>
      </c>
      <c r="I3615">
        <v>14</v>
      </c>
      <c r="L3615" t="s">
        <v>98</v>
      </c>
      <c r="M3615" t="s">
        <v>84</v>
      </c>
      <c r="N3615" t="s">
        <v>166</v>
      </c>
      <c r="O3615" t="s">
        <v>116</v>
      </c>
      <c r="P3615">
        <v>5</v>
      </c>
      <c r="Q3615">
        <v>3.1</v>
      </c>
      <c r="S3615" t="s">
        <v>294</v>
      </c>
    </row>
    <row r="3616" spans="1:19" x14ac:dyDescent="0.35">
      <c r="A3616" t="s">
        <v>7846</v>
      </c>
      <c r="B3616" t="s">
        <v>6599</v>
      </c>
      <c r="C3616" t="s">
        <v>7847</v>
      </c>
      <c r="D3616" t="s">
        <v>127</v>
      </c>
      <c r="E3616" t="s">
        <v>193</v>
      </c>
      <c r="F3616" t="s">
        <v>24</v>
      </c>
      <c r="G3616" t="s">
        <v>194</v>
      </c>
      <c r="H3616">
        <v>202.08</v>
      </c>
      <c r="I3616">
        <v>8</v>
      </c>
      <c r="J3616">
        <v>0.1</v>
      </c>
      <c r="K3616">
        <v>1454.98</v>
      </c>
      <c r="L3616" t="s">
        <v>302</v>
      </c>
      <c r="M3616" t="s">
        <v>39</v>
      </c>
      <c r="N3616" t="s">
        <v>28</v>
      </c>
      <c r="O3616" t="s">
        <v>29</v>
      </c>
      <c r="P3616">
        <v>1</v>
      </c>
      <c r="Q3616">
        <v>3.8</v>
      </c>
      <c r="R3616" t="s">
        <v>30</v>
      </c>
      <c r="S3616" t="s">
        <v>60</v>
      </c>
    </row>
    <row r="3617" spans="1:19" x14ac:dyDescent="0.35">
      <c r="A3617" t="s">
        <v>7848</v>
      </c>
      <c r="B3617" t="s">
        <v>2259</v>
      </c>
      <c r="C3617" t="s">
        <v>7849</v>
      </c>
      <c r="D3617" t="s">
        <v>157</v>
      </c>
      <c r="E3617" t="s">
        <v>351</v>
      </c>
      <c r="F3617" t="s">
        <v>57</v>
      </c>
      <c r="G3617" t="s">
        <v>289</v>
      </c>
      <c r="H3617">
        <v>668.59</v>
      </c>
      <c r="I3617">
        <v>9</v>
      </c>
      <c r="J3617">
        <v>0</v>
      </c>
      <c r="K3617">
        <v>6017.31</v>
      </c>
      <c r="L3617" t="s">
        <v>76</v>
      </c>
      <c r="M3617" t="s">
        <v>183</v>
      </c>
      <c r="N3617" t="s">
        <v>85</v>
      </c>
      <c r="O3617" t="s">
        <v>50</v>
      </c>
      <c r="P3617">
        <v>10</v>
      </c>
      <c r="Q3617">
        <v>4.0999999999999996</v>
      </c>
      <c r="R3617" t="s">
        <v>30</v>
      </c>
      <c r="S3617" t="s">
        <v>60</v>
      </c>
    </row>
    <row r="3618" spans="1:19" x14ac:dyDescent="0.35">
      <c r="A3618" t="s">
        <v>7850</v>
      </c>
      <c r="B3618" t="s">
        <v>685</v>
      </c>
      <c r="C3618" t="s">
        <v>895</v>
      </c>
      <c r="D3618" t="s">
        <v>22</v>
      </c>
      <c r="E3618" t="s">
        <v>120</v>
      </c>
      <c r="F3618" t="s">
        <v>47</v>
      </c>
      <c r="G3618" t="s">
        <v>121</v>
      </c>
      <c r="H3618">
        <v>230.69</v>
      </c>
      <c r="I3618">
        <v>4</v>
      </c>
      <c r="J3618">
        <v>0</v>
      </c>
      <c r="K3618">
        <v>922.76</v>
      </c>
      <c r="L3618" t="s">
        <v>104</v>
      </c>
      <c r="M3618" t="s">
        <v>90</v>
      </c>
      <c r="N3618" t="s">
        <v>166</v>
      </c>
      <c r="O3618" t="s">
        <v>92</v>
      </c>
      <c r="P3618">
        <v>5</v>
      </c>
      <c r="Q3618">
        <v>1.2</v>
      </c>
      <c r="R3618" t="s">
        <v>30</v>
      </c>
      <c r="S3618" t="s">
        <v>86</v>
      </c>
    </row>
    <row r="3619" spans="1:19" x14ac:dyDescent="0.35">
      <c r="A3619" t="s">
        <v>7851</v>
      </c>
      <c r="B3619" t="s">
        <v>1189</v>
      </c>
      <c r="C3619" t="s">
        <v>7852</v>
      </c>
      <c r="D3619" t="s">
        <v>127</v>
      </c>
      <c r="E3619" t="s">
        <v>399</v>
      </c>
      <c r="F3619" t="s">
        <v>24</v>
      </c>
      <c r="G3619" t="s">
        <v>182</v>
      </c>
      <c r="H3619">
        <v>127.22</v>
      </c>
      <c r="I3619">
        <v>1</v>
      </c>
      <c r="J3619">
        <v>0.2</v>
      </c>
      <c r="K3619">
        <v>101.78</v>
      </c>
      <c r="L3619" t="s">
        <v>49</v>
      </c>
      <c r="M3619" t="s">
        <v>122</v>
      </c>
      <c r="N3619" t="s">
        <v>91</v>
      </c>
      <c r="O3619" t="s">
        <v>92</v>
      </c>
      <c r="P3619">
        <v>5</v>
      </c>
      <c r="Q3619">
        <v>2.7</v>
      </c>
      <c r="R3619" t="s">
        <v>51</v>
      </c>
      <c r="S3619" t="s">
        <v>60</v>
      </c>
    </row>
    <row r="3620" spans="1:19" x14ac:dyDescent="0.35">
      <c r="A3620" t="s">
        <v>7853</v>
      </c>
      <c r="B3620" t="s">
        <v>1525</v>
      </c>
      <c r="C3620" t="s">
        <v>7854</v>
      </c>
      <c r="D3620" t="s">
        <v>34</v>
      </c>
      <c r="E3620" t="s">
        <v>227</v>
      </c>
      <c r="F3620" t="s">
        <v>47</v>
      </c>
      <c r="G3620" t="s">
        <v>228</v>
      </c>
      <c r="H3620">
        <v>138.5</v>
      </c>
      <c r="I3620">
        <v>1</v>
      </c>
      <c r="J3620">
        <v>0</v>
      </c>
      <c r="K3620">
        <v>138.5</v>
      </c>
      <c r="L3620" t="s">
        <v>142</v>
      </c>
      <c r="M3620" t="s">
        <v>84</v>
      </c>
      <c r="N3620" t="s">
        <v>85</v>
      </c>
      <c r="O3620" t="s">
        <v>41</v>
      </c>
      <c r="P3620">
        <v>6</v>
      </c>
      <c r="Q3620">
        <v>1.5</v>
      </c>
      <c r="R3620" t="s">
        <v>30</v>
      </c>
      <c r="S3620" t="s">
        <v>52</v>
      </c>
    </row>
    <row r="3621" spans="1:19" x14ac:dyDescent="0.35">
      <c r="A3621" t="s">
        <v>7855</v>
      </c>
      <c r="B3621" t="s">
        <v>4695</v>
      </c>
      <c r="C3621" t="s">
        <v>7856</v>
      </c>
      <c r="D3621" t="s">
        <v>72</v>
      </c>
      <c r="E3621" t="s">
        <v>65</v>
      </c>
      <c r="F3621" t="s">
        <v>66</v>
      </c>
      <c r="G3621" t="s">
        <v>67</v>
      </c>
      <c r="H3621">
        <v>166.76</v>
      </c>
      <c r="I3621">
        <v>5</v>
      </c>
      <c r="J3621">
        <v>0.05</v>
      </c>
      <c r="K3621">
        <v>792.11</v>
      </c>
      <c r="L3621" t="s">
        <v>165</v>
      </c>
      <c r="M3621" t="s">
        <v>183</v>
      </c>
      <c r="N3621" t="s">
        <v>28</v>
      </c>
      <c r="O3621" t="s">
        <v>105</v>
      </c>
      <c r="P3621">
        <v>7</v>
      </c>
      <c r="Q3621">
        <v>2.7</v>
      </c>
      <c r="R3621" t="s">
        <v>30</v>
      </c>
      <c r="S3621" t="s">
        <v>86</v>
      </c>
    </row>
    <row r="3622" spans="1:19" x14ac:dyDescent="0.35">
      <c r="A3622" t="s">
        <v>7857</v>
      </c>
      <c r="B3622" t="s">
        <v>1140</v>
      </c>
      <c r="C3622" t="s">
        <v>7858</v>
      </c>
      <c r="D3622" t="s">
        <v>34</v>
      </c>
      <c r="E3622" t="s">
        <v>470</v>
      </c>
      <c r="F3622" t="s">
        <v>24</v>
      </c>
      <c r="G3622" t="s">
        <v>471</v>
      </c>
      <c r="H3622">
        <v>281.79000000000002</v>
      </c>
      <c r="I3622">
        <v>2</v>
      </c>
      <c r="J3622">
        <v>0</v>
      </c>
      <c r="K3622">
        <v>563.58000000000004</v>
      </c>
      <c r="L3622" t="s">
        <v>26</v>
      </c>
      <c r="M3622" t="s">
        <v>111</v>
      </c>
      <c r="N3622" t="s">
        <v>40</v>
      </c>
      <c r="O3622" t="s">
        <v>92</v>
      </c>
      <c r="P3622">
        <v>13</v>
      </c>
      <c r="Q3622">
        <v>2.7</v>
      </c>
      <c r="R3622" t="s">
        <v>30</v>
      </c>
      <c r="S3622" t="s">
        <v>60</v>
      </c>
    </row>
    <row r="3623" spans="1:19" x14ac:dyDescent="0.35">
      <c r="A3623" t="s">
        <v>7859</v>
      </c>
      <c r="B3623" t="s">
        <v>1349</v>
      </c>
      <c r="C3623" t="s">
        <v>7860</v>
      </c>
      <c r="D3623" t="s">
        <v>64</v>
      </c>
      <c r="E3623" t="s">
        <v>23</v>
      </c>
      <c r="F3623" t="s">
        <v>24</v>
      </c>
      <c r="G3623" t="s">
        <v>25</v>
      </c>
      <c r="H3623">
        <v>233.43</v>
      </c>
      <c r="I3623">
        <v>14</v>
      </c>
      <c r="J3623">
        <v>0</v>
      </c>
      <c r="K3623">
        <v>3268.02</v>
      </c>
      <c r="L3623" t="s">
        <v>49</v>
      </c>
      <c r="M3623" t="s">
        <v>183</v>
      </c>
      <c r="N3623" t="s">
        <v>91</v>
      </c>
      <c r="O3623" t="s">
        <v>123</v>
      </c>
      <c r="P3623">
        <v>13</v>
      </c>
      <c r="Q3623">
        <v>3</v>
      </c>
      <c r="R3623" t="s">
        <v>143</v>
      </c>
      <c r="S3623" t="s">
        <v>60</v>
      </c>
    </row>
    <row r="3624" spans="1:19" x14ac:dyDescent="0.35">
      <c r="A3624" t="s">
        <v>7861</v>
      </c>
      <c r="B3624" t="s">
        <v>996</v>
      </c>
      <c r="C3624" t="s">
        <v>6169</v>
      </c>
      <c r="D3624" t="s">
        <v>64</v>
      </c>
      <c r="E3624" t="s">
        <v>152</v>
      </c>
      <c r="F3624" t="s">
        <v>57</v>
      </c>
      <c r="G3624" t="s">
        <v>153</v>
      </c>
      <c r="H3624">
        <v>461.11</v>
      </c>
      <c r="I3624">
        <v>8</v>
      </c>
      <c r="J3624">
        <v>0.2</v>
      </c>
      <c r="K3624">
        <v>2951.1</v>
      </c>
      <c r="L3624" t="s">
        <v>142</v>
      </c>
      <c r="M3624" t="s">
        <v>134</v>
      </c>
      <c r="N3624" t="s">
        <v>166</v>
      </c>
      <c r="O3624" t="s">
        <v>77</v>
      </c>
      <c r="P3624">
        <v>4</v>
      </c>
      <c r="Q3624">
        <v>4.5999999999999996</v>
      </c>
      <c r="R3624" t="s">
        <v>30</v>
      </c>
      <c r="S3624" t="s">
        <v>294</v>
      </c>
    </row>
    <row r="3625" spans="1:19" x14ac:dyDescent="0.35">
      <c r="A3625" t="s">
        <v>7862</v>
      </c>
      <c r="B3625" t="s">
        <v>3426</v>
      </c>
      <c r="C3625" t="s">
        <v>1262</v>
      </c>
      <c r="D3625" t="s">
        <v>64</v>
      </c>
      <c r="E3625" t="s">
        <v>214</v>
      </c>
      <c r="F3625" t="s">
        <v>66</v>
      </c>
      <c r="G3625" t="s">
        <v>215</v>
      </c>
      <c r="H3625">
        <v>218.63</v>
      </c>
      <c r="I3625">
        <v>10</v>
      </c>
      <c r="J3625">
        <v>0.1</v>
      </c>
      <c r="K3625">
        <v>1967.67</v>
      </c>
      <c r="L3625" t="s">
        <v>38</v>
      </c>
      <c r="M3625" t="s">
        <v>122</v>
      </c>
      <c r="N3625" t="s">
        <v>68</v>
      </c>
      <c r="O3625" t="s">
        <v>29</v>
      </c>
      <c r="P3625">
        <v>7</v>
      </c>
      <c r="Q3625">
        <v>4.2</v>
      </c>
      <c r="R3625" t="s">
        <v>30</v>
      </c>
      <c r="S3625" t="s">
        <v>294</v>
      </c>
    </row>
    <row r="3626" spans="1:19" x14ac:dyDescent="0.35">
      <c r="A3626" t="s">
        <v>7863</v>
      </c>
      <c r="B3626" t="s">
        <v>4152</v>
      </c>
      <c r="C3626" t="s">
        <v>6997</v>
      </c>
      <c r="D3626" t="s">
        <v>64</v>
      </c>
      <c r="E3626" t="s">
        <v>351</v>
      </c>
      <c r="F3626" t="s">
        <v>57</v>
      </c>
      <c r="G3626" t="s">
        <v>289</v>
      </c>
      <c r="H3626">
        <v>195.81</v>
      </c>
      <c r="I3626">
        <v>11</v>
      </c>
      <c r="J3626">
        <v>0.25</v>
      </c>
      <c r="K3626">
        <v>1615.43</v>
      </c>
      <c r="L3626" t="s">
        <v>38</v>
      </c>
      <c r="M3626" t="s">
        <v>84</v>
      </c>
      <c r="N3626" t="s">
        <v>40</v>
      </c>
      <c r="O3626" t="s">
        <v>123</v>
      </c>
      <c r="P3626">
        <v>5</v>
      </c>
      <c r="Q3626">
        <v>3.5</v>
      </c>
      <c r="R3626" t="s">
        <v>30</v>
      </c>
      <c r="S3626" t="s">
        <v>86</v>
      </c>
    </row>
    <row r="3627" spans="1:19" x14ac:dyDescent="0.35">
      <c r="A3627" t="s">
        <v>7864</v>
      </c>
      <c r="B3627" t="s">
        <v>539</v>
      </c>
      <c r="C3627" t="s">
        <v>7865</v>
      </c>
      <c r="D3627" t="s">
        <v>72</v>
      </c>
      <c r="E3627" t="s">
        <v>399</v>
      </c>
      <c r="F3627" t="s">
        <v>24</v>
      </c>
      <c r="G3627" t="s">
        <v>182</v>
      </c>
      <c r="H3627">
        <v>123.64</v>
      </c>
      <c r="I3627">
        <v>5</v>
      </c>
      <c r="J3627">
        <v>0.05</v>
      </c>
      <c r="K3627">
        <v>587.29</v>
      </c>
      <c r="L3627" t="s">
        <v>142</v>
      </c>
      <c r="M3627" t="s">
        <v>122</v>
      </c>
      <c r="N3627" t="s">
        <v>91</v>
      </c>
      <c r="O3627" t="s">
        <v>41</v>
      </c>
      <c r="P3627">
        <v>6</v>
      </c>
      <c r="Q3627">
        <v>4.5</v>
      </c>
      <c r="R3627" t="s">
        <v>30</v>
      </c>
      <c r="S3627" t="s">
        <v>86</v>
      </c>
    </row>
    <row r="3628" spans="1:19" x14ac:dyDescent="0.35">
      <c r="A3628" t="s">
        <v>7866</v>
      </c>
      <c r="B3628" t="s">
        <v>3781</v>
      </c>
      <c r="C3628" t="s">
        <v>7867</v>
      </c>
      <c r="D3628" t="s">
        <v>64</v>
      </c>
      <c r="E3628" t="s">
        <v>370</v>
      </c>
      <c r="F3628" t="s">
        <v>74</v>
      </c>
      <c r="G3628" t="s">
        <v>75</v>
      </c>
      <c r="H3628">
        <v>839.73</v>
      </c>
      <c r="I3628">
        <v>5</v>
      </c>
      <c r="J3628">
        <v>0</v>
      </c>
      <c r="K3628">
        <v>4198.6499999999996</v>
      </c>
      <c r="L3628" t="s">
        <v>26</v>
      </c>
      <c r="M3628" t="s">
        <v>27</v>
      </c>
      <c r="N3628" t="s">
        <v>166</v>
      </c>
      <c r="O3628" t="s">
        <v>41</v>
      </c>
      <c r="P3628">
        <v>4</v>
      </c>
      <c r="Q3628">
        <v>3.7</v>
      </c>
      <c r="R3628" t="s">
        <v>30</v>
      </c>
      <c r="S3628" t="s">
        <v>294</v>
      </c>
    </row>
    <row r="3629" spans="1:19" x14ac:dyDescent="0.35">
      <c r="A3629" t="s">
        <v>7868</v>
      </c>
      <c r="B3629" t="s">
        <v>3753</v>
      </c>
      <c r="C3629" t="s">
        <v>7869</v>
      </c>
      <c r="D3629" t="s">
        <v>127</v>
      </c>
      <c r="E3629" t="s">
        <v>1182</v>
      </c>
      <c r="F3629" t="s">
        <v>66</v>
      </c>
      <c r="G3629" t="s">
        <v>446</v>
      </c>
      <c r="H3629">
        <v>805.26</v>
      </c>
      <c r="I3629">
        <v>2</v>
      </c>
      <c r="J3629">
        <v>0.05</v>
      </c>
      <c r="K3629">
        <v>1529.99</v>
      </c>
      <c r="L3629" t="s">
        <v>76</v>
      </c>
      <c r="M3629" t="s">
        <v>134</v>
      </c>
      <c r="N3629" t="s">
        <v>28</v>
      </c>
      <c r="O3629" t="s">
        <v>41</v>
      </c>
      <c r="P3629">
        <v>12</v>
      </c>
      <c r="Q3629">
        <v>4.3</v>
      </c>
      <c r="R3629" t="s">
        <v>30</v>
      </c>
      <c r="S3629" t="s">
        <v>86</v>
      </c>
    </row>
    <row r="3630" spans="1:19" x14ac:dyDescent="0.35">
      <c r="A3630" t="s">
        <v>7870</v>
      </c>
      <c r="B3630" t="s">
        <v>1346</v>
      </c>
      <c r="C3630" t="s">
        <v>7871</v>
      </c>
      <c r="D3630" t="s">
        <v>72</v>
      </c>
      <c r="E3630" t="s">
        <v>370</v>
      </c>
      <c r="F3630" t="s">
        <v>74</v>
      </c>
      <c r="G3630" t="s">
        <v>75</v>
      </c>
      <c r="H3630">
        <v>557.84</v>
      </c>
      <c r="I3630">
        <v>7</v>
      </c>
      <c r="J3630">
        <v>0.15</v>
      </c>
      <c r="K3630">
        <v>3319.15</v>
      </c>
      <c r="L3630" t="s">
        <v>98</v>
      </c>
      <c r="M3630" t="s">
        <v>90</v>
      </c>
      <c r="N3630" t="s">
        <v>172</v>
      </c>
      <c r="O3630" t="s">
        <v>105</v>
      </c>
      <c r="P3630">
        <v>8</v>
      </c>
      <c r="Q3630">
        <v>3.3</v>
      </c>
      <c r="R3630" t="s">
        <v>30</v>
      </c>
      <c r="S3630" t="s">
        <v>60</v>
      </c>
    </row>
    <row r="3631" spans="1:19" x14ac:dyDescent="0.35">
      <c r="A3631" t="s">
        <v>7872</v>
      </c>
      <c r="B3631" t="s">
        <v>1674</v>
      </c>
      <c r="C3631" t="s">
        <v>7873</v>
      </c>
      <c r="D3631" t="s">
        <v>64</v>
      </c>
      <c r="E3631" t="s">
        <v>399</v>
      </c>
      <c r="F3631" t="s">
        <v>24</v>
      </c>
      <c r="G3631" t="s">
        <v>182</v>
      </c>
      <c r="H3631">
        <v>415.94</v>
      </c>
      <c r="I3631">
        <v>13</v>
      </c>
      <c r="J3631">
        <v>0.1</v>
      </c>
      <c r="K3631">
        <v>4866.5</v>
      </c>
      <c r="L3631" t="s">
        <v>302</v>
      </c>
      <c r="M3631" t="s">
        <v>27</v>
      </c>
      <c r="N3631" t="s">
        <v>166</v>
      </c>
      <c r="O3631" t="s">
        <v>77</v>
      </c>
      <c r="P3631">
        <v>9</v>
      </c>
      <c r="Q3631">
        <v>3.1</v>
      </c>
      <c r="R3631" t="s">
        <v>30</v>
      </c>
      <c r="S3631" t="s">
        <v>60</v>
      </c>
    </row>
    <row r="3632" spans="1:19" x14ac:dyDescent="0.35">
      <c r="A3632" t="s">
        <v>7874</v>
      </c>
      <c r="B3632" t="s">
        <v>1892</v>
      </c>
      <c r="C3632" t="s">
        <v>4630</v>
      </c>
      <c r="D3632" t="s">
        <v>127</v>
      </c>
      <c r="E3632" t="s">
        <v>484</v>
      </c>
      <c r="F3632" t="s">
        <v>74</v>
      </c>
      <c r="G3632" t="s">
        <v>110</v>
      </c>
      <c r="H3632">
        <v>1333.29</v>
      </c>
      <c r="I3632">
        <v>8</v>
      </c>
      <c r="J3632">
        <v>0.25</v>
      </c>
      <c r="K3632">
        <v>7999.74</v>
      </c>
      <c r="L3632" t="s">
        <v>104</v>
      </c>
      <c r="M3632" t="s">
        <v>134</v>
      </c>
      <c r="N3632" t="s">
        <v>59</v>
      </c>
      <c r="O3632" t="s">
        <v>92</v>
      </c>
      <c r="P3632">
        <v>2</v>
      </c>
      <c r="Q3632">
        <v>3.9</v>
      </c>
      <c r="R3632" t="s">
        <v>30</v>
      </c>
      <c r="S3632" t="s">
        <v>60</v>
      </c>
    </row>
    <row r="3633" spans="1:19" x14ac:dyDescent="0.35">
      <c r="A3633" t="s">
        <v>7875</v>
      </c>
      <c r="B3633" t="s">
        <v>1534</v>
      </c>
      <c r="C3633" t="s">
        <v>7876</v>
      </c>
      <c r="D3633" t="s">
        <v>64</v>
      </c>
      <c r="E3633" t="s">
        <v>403</v>
      </c>
      <c r="F3633" t="s">
        <v>74</v>
      </c>
      <c r="G3633" t="s">
        <v>148</v>
      </c>
      <c r="H3633">
        <v>2491.63</v>
      </c>
      <c r="I3633">
        <v>10</v>
      </c>
      <c r="J3633">
        <v>0.1</v>
      </c>
      <c r="K3633">
        <v>22424.67</v>
      </c>
      <c r="L3633" t="s">
        <v>302</v>
      </c>
      <c r="M3633" t="s">
        <v>84</v>
      </c>
      <c r="N3633" t="s">
        <v>166</v>
      </c>
      <c r="O3633" t="s">
        <v>116</v>
      </c>
      <c r="P3633">
        <v>12</v>
      </c>
      <c r="Q3633">
        <v>1.1000000000000001</v>
      </c>
      <c r="R3633" t="s">
        <v>51</v>
      </c>
      <c r="S3633" t="s">
        <v>60</v>
      </c>
    </row>
    <row r="3634" spans="1:19" x14ac:dyDescent="0.35">
      <c r="A3634" t="s">
        <v>7877</v>
      </c>
      <c r="B3634" t="s">
        <v>3012</v>
      </c>
      <c r="C3634" t="s">
        <v>7878</v>
      </c>
      <c r="D3634" t="s">
        <v>22</v>
      </c>
      <c r="E3634" t="s">
        <v>81</v>
      </c>
      <c r="F3634" t="s">
        <v>57</v>
      </c>
      <c r="G3634" t="s">
        <v>82</v>
      </c>
      <c r="H3634">
        <v>701.9</v>
      </c>
      <c r="I3634">
        <v>13</v>
      </c>
      <c r="J3634">
        <v>0.1</v>
      </c>
      <c r="K3634">
        <v>8212.23</v>
      </c>
      <c r="L3634" t="s">
        <v>302</v>
      </c>
      <c r="M3634" t="s">
        <v>27</v>
      </c>
      <c r="N3634" t="s">
        <v>85</v>
      </c>
      <c r="O3634" t="s">
        <v>41</v>
      </c>
      <c r="P3634">
        <v>11</v>
      </c>
      <c r="Q3634">
        <v>3.8</v>
      </c>
      <c r="S3634" t="s">
        <v>60</v>
      </c>
    </row>
    <row r="3635" spans="1:19" x14ac:dyDescent="0.35">
      <c r="A3635" t="s">
        <v>7879</v>
      </c>
      <c r="B3635" t="s">
        <v>773</v>
      </c>
      <c r="C3635" t="s">
        <v>7880</v>
      </c>
      <c r="D3635" t="s">
        <v>72</v>
      </c>
      <c r="E3635" t="s">
        <v>533</v>
      </c>
      <c r="F3635" t="s">
        <v>74</v>
      </c>
      <c r="G3635" t="s">
        <v>534</v>
      </c>
      <c r="H3635">
        <v>2453.12</v>
      </c>
      <c r="I3635">
        <v>1</v>
      </c>
      <c r="J3635">
        <v>0.2</v>
      </c>
      <c r="K3635">
        <v>1962.5</v>
      </c>
      <c r="L3635" t="s">
        <v>142</v>
      </c>
      <c r="M3635" t="s">
        <v>111</v>
      </c>
      <c r="N3635" t="s">
        <v>172</v>
      </c>
      <c r="O3635" t="s">
        <v>92</v>
      </c>
      <c r="P3635">
        <v>4</v>
      </c>
      <c r="Q3635">
        <v>4.7</v>
      </c>
      <c r="R3635" t="s">
        <v>51</v>
      </c>
    </row>
    <row r="3636" spans="1:19" x14ac:dyDescent="0.35">
      <c r="A3636" t="s">
        <v>7881</v>
      </c>
      <c r="B3636" t="s">
        <v>770</v>
      </c>
      <c r="C3636" t="s">
        <v>7882</v>
      </c>
      <c r="D3636" t="s">
        <v>127</v>
      </c>
      <c r="E3636" t="s">
        <v>161</v>
      </c>
      <c r="F3636" t="s">
        <v>74</v>
      </c>
      <c r="G3636" t="s">
        <v>148</v>
      </c>
      <c r="H3636">
        <v>36.880000000000003</v>
      </c>
      <c r="I3636">
        <v>2</v>
      </c>
      <c r="J3636">
        <v>0.25</v>
      </c>
      <c r="K3636">
        <v>55.32</v>
      </c>
      <c r="L3636" t="s">
        <v>302</v>
      </c>
      <c r="M3636" t="s">
        <v>183</v>
      </c>
      <c r="N3636" t="s">
        <v>28</v>
      </c>
      <c r="O3636" t="s">
        <v>116</v>
      </c>
      <c r="P3636">
        <v>11</v>
      </c>
      <c r="Q3636">
        <v>3.9</v>
      </c>
      <c r="S3636" t="s">
        <v>52</v>
      </c>
    </row>
    <row r="3637" spans="1:19" x14ac:dyDescent="0.35">
      <c r="A3637" t="s">
        <v>7883</v>
      </c>
      <c r="B3637" t="s">
        <v>3140</v>
      </c>
      <c r="C3637" t="s">
        <v>523</v>
      </c>
      <c r="D3637" t="s">
        <v>72</v>
      </c>
      <c r="E3637" t="s">
        <v>152</v>
      </c>
      <c r="F3637" t="s">
        <v>57</v>
      </c>
      <c r="G3637" t="s">
        <v>153</v>
      </c>
      <c r="H3637">
        <v>571.91</v>
      </c>
      <c r="J3637">
        <v>0.05</v>
      </c>
      <c r="L3637" t="s">
        <v>98</v>
      </c>
      <c r="M3637" t="s">
        <v>183</v>
      </c>
      <c r="N3637" t="s">
        <v>68</v>
      </c>
      <c r="O3637" t="s">
        <v>41</v>
      </c>
      <c r="P3637">
        <v>8</v>
      </c>
      <c r="Q3637">
        <v>1.1000000000000001</v>
      </c>
      <c r="R3637" t="s">
        <v>30</v>
      </c>
      <c r="S3637" t="s">
        <v>294</v>
      </c>
    </row>
    <row r="3638" spans="1:19" x14ac:dyDescent="0.35">
      <c r="A3638" t="s">
        <v>7884</v>
      </c>
      <c r="B3638" t="s">
        <v>2859</v>
      </c>
      <c r="C3638" t="s">
        <v>7885</v>
      </c>
      <c r="D3638" t="s">
        <v>22</v>
      </c>
      <c r="E3638" t="s">
        <v>416</v>
      </c>
      <c r="F3638" t="s">
        <v>66</v>
      </c>
      <c r="G3638" t="s">
        <v>417</v>
      </c>
      <c r="H3638">
        <v>990.45</v>
      </c>
      <c r="I3638">
        <v>4</v>
      </c>
      <c r="J3638">
        <v>0</v>
      </c>
      <c r="K3638">
        <v>3961.8</v>
      </c>
      <c r="L3638" t="s">
        <v>302</v>
      </c>
      <c r="M3638" t="s">
        <v>122</v>
      </c>
      <c r="N3638" t="s">
        <v>59</v>
      </c>
      <c r="O3638" t="s">
        <v>116</v>
      </c>
      <c r="P3638">
        <v>8</v>
      </c>
      <c r="Q3638">
        <v>2.5</v>
      </c>
      <c r="R3638" t="s">
        <v>112</v>
      </c>
      <c r="S3638" t="s">
        <v>52</v>
      </c>
    </row>
    <row r="3639" spans="1:19" x14ac:dyDescent="0.35">
      <c r="A3639" t="s">
        <v>7886</v>
      </c>
      <c r="B3639" t="s">
        <v>1721</v>
      </c>
      <c r="C3639" t="s">
        <v>7887</v>
      </c>
      <c r="D3639" t="s">
        <v>64</v>
      </c>
      <c r="E3639" t="s">
        <v>258</v>
      </c>
      <c r="F3639" t="s">
        <v>36</v>
      </c>
      <c r="G3639" t="s">
        <v>259</v>
      </c>
      <c r="H3639">
        <v>41.37</v>
      </c>
      <c r="I3639">
        <v>5</v>
      </c>
      <c r="J3639">
        <v>0.1</v>
      </c>
      <c r="K3639">
        <v>186.16</v>
      </c>
      <c r="L3639" t="s">
        <v>104</v>
      </c>
      <c r="M3639" t="s">
        <v>111</v>
      </c>
      <c r="N3639" t="s">
        <v>166</v>
      </c>
      <c r="O3639" t="s">
        <v>123</v>
      </c>
      <c r="P3639">
        <v>9</v>
      </c>
      <c r="Q3639">
        <v>4.2</v>
      </c>
      <c r="R3639" t="s">
        <v>30</v>
      </c>
      <c r="S3639" t="s">
        <v>60</v>
      </c>
    </row>
    <row r="3640" spans="1:19" x14ac:dyDescent="0.35">
      <c r="A3640" t="s">
        <v>7888</v>
      </c>
      <c r="B3640" t="s">
        <v>1908</v>
      </c>
      <c r="C3640" t="s">
        <v>7889</v>
      </c>
      <c r="D3640" t="s">
        <v>157</v>
      </c>
      <c r="E3640" t="s">
        <v>161</v>
      </c>
      <c r="F3640" t="s">
        <v>74</v>
      </c>
      <c r="G3640" t="s">
        <v>148</v>
      </c>
      <c r="H3640">
        <v>1540.05</v>
      </c>
      <c r="I3640">
        <v>13</v>
      </c>
      <c r="J3640">
        <v>0.1</v>
      </c>
      <c r="K3640">
        <v>18018.580000000002</v>
      </c>
      <c r="L3640" t="s">
        <v>83</v>
      </c>
      <c r="M3640" t="s">
        <v>111</v>
      </c>
      <c r="N3640" t="s">
        <v>28</v>
      </c>
      <c r="O3640" t="s">
        <v>77</v>
      </c>
      <c r="P3640">
        <v>3</v>
      </c>
      <c r="Q3640">
        <v>4.8</v>
      </c>
      <c r="R3640" t="s">
        <v>30</v>
      </c>
      <c r="S3640" t="s">
        <v>60</v>
      </c>
    </row>
    <row r="3641" spans="1:19" x14ac:dyDescent="0.35">
      <c r="A3641" t="s">
        <v>7890</v>
      </c>
      <c r="B3641" t="s">
        <v>4715</v>
      </c>
      <c r="C3641" t="s">
        <v>5282</v>
      </c>
      <c r="D3641" t="s">
        <v>72</v>
      </c>
      <c r="E3641" t="s">
        <v>403</v>
      </c>
      <c r="F3641" t="s">
        <v>74</v>
      </c>
      <c r="G3641" t="s">
        <v>148</v>
      </c>
      <c r="H3641">
        <v>1558.51</v>
      </c>
      <c r="I3641">
        <v>2</v>
      </c>
      <c r="J3641">
        <v>0.3</v>
      </c>
      <c r="K3641">
        <v>2181.91</v>
      </c>
      <c r="L3641" t="s">
        <v>98</v>
      </c>
      <c r="M3641" t="s">
        <v>84</v>
      </c>
      <c r="N3641" t="s">
        <v>166</v>
      </c>
      <c r="O3641" t="s">
        <v>29</v>
      </c>
      <c r="P3641">
        <v>1</v>
      </c>
      <c r="Q3641">
        <v>2.5</v>
      </c>
      <c r="R3641" t="s">
        <v>30</v>
      </c>
    </row>
    <row r="3642" spans="1:19" x14ac:dyDescent="0.35">
      <c r="A3642" t="s">
        <v>7891</v>
      </c>
      <c r="B3642" t="s">
        <v>2818</v>
      </c>
      <c r="C3642" t="s">
        <v>2852</v>
      </c>
      <c r="D3642" t="s">
        <v>64</v>
      </c>
      <c r="E3642" t="s">
        <v>399</v>
      </c>
      <c r="F3642" t="s">
        <v>24</v>
      </c>
      <c r="G3642" t="s">
        <v>182</v>
      </c>
      <c r="H3642">
        <v>527.72</v>
      </c>
      <c r="I3642">
        <v>1</v>
      </c>
      <c r="J3642">
        <v>0.1</v>
      </c>
      <c r="K3642">
        <v>474.95</v>
      </c>
      <c r="L3642" t="s">
        <v>165</v>
      </c>
      <c r="M3642" t="s">
        <v>39</v>
      </c>
      <c r="N3642" t="s">
        <v>91</v>
      </c>
      <c r="O3642" t="s">
        <v>29</v>
      </c>
      <c r="P3642">
        <v>9</v>
      </c>
      <c r="Q3642">
        <v>4.4000000000000004</v>
      </c>
      <c r="R3642" t="s">
        <v>30</v>
      </c>
      <c r="S3642" t="s">
        <v>60</v>
      </c>
    </row>
    <row r="3643" spans="1:19" x14ac:dyDescent="0.35">
      <c r="A3643" t="s">
        <v>7892</v>
      </c>
      <c r="B3643" t="s">
        <v>773</v>
      </c>
      <c r="C3643" t="s">
        <v>7893</v>
      </c>
      <c r="D3643" t="s">
        <v>157</v>
      </c>
      <c r="E3643" t="s">
        <v>231</v>
      </c>
      <c r="F3643" t="s">
        <v>57</v>
      </c>
      <c r="G3643" t="s">
        <v>232</v>
      </c>
      <c r="H3643">
        <v>583.34</v>
      </c>
      <c r="I3643">
        <v>9</v>
      </c>
      <c r="J3643">
        <v>0</v>
      </c>
      <c r="K3643">
        <v>5250.06</v>
      </c>
      <c r="L3643" t="s">
        <v>83</v>
      </c>
      <c r="M3643" t="s">
        <v>84</v>
      </c>
      <c r="N3643" t="s">
        <v>91</v>
      </c>
      <c r="O3643" t="s">
        <v>116</v>
      </c>
      <c r="P3643">
        <v>1</v>
      </c>
      <c r="Q3643">
        <v>4.5</v>
      </c>
      <c r="R3643" t="s">
        <v>30</v>
      </c>
      <c r="S3643" t="s">
        <v>52</v>
      </c>
    </row>
    <row r="3644" spans="1:19" x14ac:dyDescent="0.35">
      <c r="A3644" t="s">
        <v>7894</v>
      </c>
      <c r="B3644" t="s">
        <v>1362</v>
      </c>
      <c r="C3644" t="s">
        <v>2209</v>
      </c>
      <c r="D3644" t="s">
        <v>72</v>
      </c>
      <c r="E3644" t="s">
        <v>416</v>
      </c>
      <c r="F3644" t="s">
        <v>66</v>
      </c>
      <c r="G3644" t="s">
        <v>417</v>
      </c>
      <c r="H3644">
        <v>718.28</v>
      </c>
      <c r="I3644">
        <v>14</v>
      </c>
      <c r="J3644">
        <v>0.3</v>
      </c>
      <c r="K3644">
        <v>7039.14</v>
      </c>
      <c r="L3644" t="s">
        <v>38</v>
      </c>
      <c r="M3644" t="s">
        <v>39</v>
      </c>
      <c r="N3644" t="s">
        <v>172</v>
      </c>
      <c r="O3644" t="s">
        <v>123</v>
      </c>
      <c r="P3644">
        <v>3</v>
      </c>
      <c r="Q3644">
        <v>1.5</v>
      </c>
      <c r="R3644" t="s">
        <v>30</v>
      </c>
      <c r="S3644" t="s">
        <v>60</v>
      </c>
    </row>
    <row r="3645" spans="1:19" x14ac:dyDescent="0.35">
      <c r="A3645" t="s">
        <v>7895</v>
      </c>
      <c r="B3645" t="s">
        <v>1916</v>
      </c>
      <c r="C3645" t="s">
        <v>7896</v>
      </c>
      <c r="D3645" t="s">
        <v>22</v>
      </c>
      <c r="E3645" t="s">
        <v>244</v>
      </c>
      <c r="F3645" t="s">
        <v>36</v>
      </c>
      <c r="G3645" t="s">
        <v>129</v>
      </c>
      <c r="H3645">
        <v>41.81</v>
      </c>
      <c r="I3645">
        <v>1</v>
      </c>
      <c r="J3645">
        <v>0.2</v>
      </c>
      <c r="K3645">
        <v>33.450000000000003</v>
      </c>
      <c r="L3645" t="s">
        <v>26</v>
      </c>
      <c r="M3645" t="s">
        <v>183</v>
      </c>
      <c r="N3645" t="s">
        <v>85</v>
      </c>
      <c r="O3645" t="s">
        <v>29</v>
      </c>
      <c r="P3645">
        <v>3</v>
      </c>
      <c r="Q3645">
        <v>4.4000000000000004</v>
      </c>
      <c r="R3645" t="s">
        <v>30</v>
      </c>
      <c r="S3645" t="s">
        <v>60</v>
      </c>
    </row>
    <row r="3646" spans="1:19" x14ac:dyDescent="0.35">
      <c r="A3646" t="s">
        <v>7897</v>
      </c>
      <c r="B3646" t="s">
        <v>318</v>
      </c>
      <c r="C3646" t="s">
        <v>7898</v>
      </c>
      <c r="D3646" t="s">
        <v>64</v>
      </c>
      <c r="E3646" t="s">
        <v>23</v>
      </c>
      <c r="F3646" t="s">
        <v>24</v>
      </c>
      <c r="G3646" t="s">
        <v>25</v>
      </c>
      <c r="H3646">
        <v>520.17999999999995</v>
      </c>
      <c r="I3646">
        <v>13</v>
      </c>
      <c r="J3646">
        <v>0</v>
      </c>
      <c r="K3646">
        <v>6762.34</v>
      </c>
      <c r="L3646" t="s">
        <v>302</v>
      </c>
      <c r="M3646" t="s">
        <v>111</v>
      </c>
      <c r="N3646" t="s">
        <v>172</v>
      </c>
      <c r="O3646" t="s">
        <v>116</v>
      </c>
      <c r="P3646">
        <v>9</v>
      </c>
      <c r="Q3646">
        <v>2.2999999999999998</v>
      </c>
      <c r="R3646" t="s">
        <v>30</v>
      </c>
      <c r="S3646" t="s">
        <v>60</v>
      </c>
    </row>
    <row r="3647" spans="1:19" x14ac:dyDescent="0.35">
      <c r="A3647" t="s">
        <v>7899</v>
      </c>
      <c r="B3647" t="s">
        <v>269</v>
      </c>
      <c r="C3647" t="s">
        <v>615</v>
      </c>
      <c r="D3647" t="s">
        <v>22</v>
      </c>
      <c r="E3647" t="s">
        <v>152</v>
      </c>
      <c r="F3647" t="s">
        <v>57</v>
      </c>
      <c r="G3647" t="s">
        <v>153</v>
      </c>
      <c r="H3647">
        <v>334.14</v>
      </c>
      <c r="I3647">
        <v>4</v>
      </c>
      <c r="J3647">
        <v>0.25</v>
      </c>
      <c r="K3647">
        <v>1002.42</v>
      </c>
      <c r="L3647" t="s">
        <v>104</v>
      </c>
      <c r="M3647" t="s">
        <v>27</v>
      </c>
      <c r="N3647" t="s">
        <v>85</v>
      </c>
      <c r="O3647" t="s">
        <v>41</v>
      </c>
      <c r="P3647">
        <v>1</v>
      </c>
      <c r="Q3647">
        <v>3.4</v>
      </c>
      <c r="R3647" t="s">
        <v>30</v>
      </c>
      <c r="S3647" t="s">
        <v>52</v>
      </c>
    </row>
    <row r="3648" spans="1:19" x14ac:dyDescent="0.35">
      <c r="A3648" t="s">
        <v>7900</v>
      </c>
      <c r="B3648" t="s">
        <v>4493</v>
      </c>
      <c r="C3648" t="s">
        <v>7901</v>
      </c>
      <c r="D3648" t="s">
        <v>72</v>
      </c>
      <c r="E3648" t="s">
        <v>198</v>
      </c>
      <c r="F3648" t="s">
        <v>74</v>
      </c>
      <c r="G3648" t="s">
        <v>110</v>
      </c>
      <c r="H3648">
        <v>1357.49</v>
      </c>
      <c r="I3648">
        <v>2</v>
      </c>
      <c r="J3648">
        <v>0.05</v>
      </c>
      <c r="K3648">
        <v>2579.23</v>
      </c>
      <c r="L3648" t="s">
        <v>98</v>
      </c>
      <c r="M3648" t="s">
        <v>84</v>
      </c>
      <c r="N3648" t="s">
        <v>91</v>
      </c>
      <c r="O3648" t="s">
        <v>116</v>
      </c>
      <c r="P3648">
        <v>7</v>
      </c>
      <c r="Q3648">
        <v>3.2</v>
      </c>
      <c r="R3648" t="s">
        <v>30</v>
      </c>
      <c r="S3648" t="s">
        <v>294</v>
      </c>
    </row>
    <row r="3649" spans="1:19" x14ac:dyDescent="0.35">
      <c r="A3649" t="s">
        <v>7902</v>
      </c>
      <c r="B3649" t="s">
        <v>682</v>
      </c>
      <c r="D3649" t="s">
        <v>157</v>
      </c>
      <c r="E3649" t="s">
        <v>120</v>
      </c>
      <c r="F3649" t="s">
        <v>47</v>
      </c>
      <c r="G3649" t="s">
        <v>121</v>
      </c>
      <c r="H3649">
        <v>206.59</v>
      </c>
      <c r="I3649">
        <v>11</v>
      </c>
      <c r="J3649">
        <v>0.05</v>
      </c>
      <c r="K3649">
        <v>2158.87</v>
      </c>
      <c r="L3649" t="s">
        <v>26</v>
      </c>
      <c r="M3649" t="s">
        <v>183</v>
      </c>
      <c r="N3649" t="s">
        <v>59</v>
      </c>
      <c r="O3649" t="s">
        <v>116</v>
      </c>
      <c r="P3649">
        <v>2</v>
      </c>
      <c r="Q3649">
        <v>3.7</v>
      </c>
      <c r="R3649" t="s">
        <v>30</v>
      </c>
      <c r="S3649" t="s">
        <v>52</v>
      </c>
    </row>
    <row r="3650" spans="1:19" x14ac:dyDescent="0.35">
      <c r="A3650" t="s">
        <v>7903</v>
      </c>
      <c r="B3650" t="s">
        <v>1365</v>
      </c>
      <c r="C3650" t="s">
        <v>7904</v>
      </c>
      <c r="D3650" t="s">
        <v>22</v>
      </c>
      <c r="E3650" t="s">
        <v>239</v>
      </c>
      <c r="F3650" t="s">
        <v>66</v>
      </c>
      <c r="G3650" t="s">
        <v>240</v>
      </c>
      <c r="H3650">
        <v>2006.53</v>
      </c>
      <c r="I3650">
        <v>4</v>
      </c>
      <c r="J3650">
        <v>0.25</v>
      </c>
      <c r="K3650">
        <v>6019.59</v>
      </c>
      <c r="L3650" t="s">
        <v>26</v>
      </c>
      <c r="M3650" t="s">
        <v>111</v>
      </c>
      <c r="N3650" t="s">
        <v>91</v>
      </c>
      <c r="O3650" t="s">
        <v>105</v>
      </c>
      <c r="P3650">
        <v>7</v>
      </c>
      <c r="Q3650">
        <v>4</v>
      </c>
      <c r="R3650" t="s">
        <v>51</v>
      </c>
      <c r="S3650" t="s">
        <v>52</v>
      </c>
    </row>
    <row r="3651" spans="1:19" x14ac:dyDescent="0.35">
      <c r="A3651" t="s">
        <v>7905</v>
      </c>
      <c r="B3651" t="s">
        <v>204</v>
      </c>
      <c r="C3651" t="s">
        <v>1483</v>
      </c>
      <c r="D3651" t="s">
        <v>34</v>
      </c>
      <c r="E3651" t="s">
        <v>138</v>
      </c>
      <c r="F3651" t="s">
        <v>24</v>
      </c>
      <c r="G3651" t="s">
        <v>133</v>
      </c>
      <c r="H3651">
        <v>453.58</v>
      </c>
      <c r="I3651">
        <v>8</v>
      </c>
      <c r="J3651">
        <v>0.1</v>
      </c>
      <c r="K3651">
        <v>3265.78</v>
      </c>
      <c r="L3651" t="s">
        <v>165</v>
      </c>
      <c r="M3651" t="s">
        <v>183</v>
      </c>
      <c r="N3651" t="s">
        <v>166</v>
      </c>
      <c r="O3651" t="s">
        <v>41</v>
      </c>
      <c r="P3651">
        <v>1</v>
      </c>
      <c r="Q3651">
        <v>2.8</v>
      </c>
      <c r="R3651" t="s">
        <v>30</v>
      </c>
      <c r="S3651" t="s">
        <v>42</v>
      </c>
    </row>
    <row r="3652" spans="1:19" x14ac:dyDescent="0.35">
      <c r="A3652" t="s">
        <v>7906</v>
      </c>
      <c r="B3652" t="s">
        <v>542</v>
      </c>
      <c r="C3652" t="s">
        <v>7907</v>
      </c>
      <c r="D3652" t="s">
        <v>127</v>
      </c>
      <c r="E3652" t="s">
        <v>181</v>
      </c>
      <c r="F3652" t="s">
        <v>24</v>
      </c>
      <c r="G3652" t="s">
        <v>182</v>
      </c>
      <c r="H3652">
        <v>211.23</v>
      </c>
      <c r="I3652">
        <v>8</v>
      </c>
      <c r="J3652">
        <v>0</v>
      </c>
      <c r="K3652">
        <v>1689.84</v>
      </c>
      <c r="L3652" t="s">
        <v>76</v>
      </c>
      <c r="M3652" t="s">
        <v>183</v>
      </c>
      <c r="N3652" t="s">
        <v>85</v>
      </c>
      <c r="O3652" t="s">
        <v>77</v>
      </c>
      <c r="P3652">
        <v>13</v>
      </c>
      <c r="Q3652">
        <v>4.5999999999999996</v>
      </c>
      <c r="R3652" t="s">
        <v>30</v>
      </c>
      <c r="S3652" t="s">
        <v>86</v>
      </c>
    </row>
    <row r="3653" spans="1:19" x14ac:dyDescent="0.35">
      <c r="A3653" t="s">
        <v>7908</v>
      </c>
      <c r="B3653" t="s">
        <v>2805</v>
      </c>
      <c r="C3653" t="s">
        <v>7909</v>
      </c>
      <c r="D3653" t="s">
        <v>157</v>
      </c>
      <c r="E3653" t="s">
        <v>403</v>
      </c>
      <c r="F3653" t="s">
        <v>74</v>
      </c>
      <c r="G3653" t="s">
        <v>148</v>
      </c>
      <c r="H3653">
        <v>2010</v>
      </c>
      <c r="I3653">
        <v>11</v>
      </c>
      <c r="J3653">
        <v>0.05</v>
      </c>
      <c r="K3653">
        <v>21004.5</v>
      </c>
      <c r="L3653" t="s">
        <v>26</v>
      </c>
      <c r="M3653" t="s">
        <v>90</v>
      </c>
      <c r="N3653" t="s">
        <v>166</v>
      </c>
      <c r="O3653" t="s">
        <v>92</v>
      </c>
      <c r="P3653">
        <v>10</v>
      </c>
      <c r="Q3653">
        <v>4.2</v>
      </c>
      <c r="R3653" t="s">
        <v>30</v>
      </c>
      <c r="S3653" t="s">
        <v>294</v>
      </c>
    </row>
    <row r="3654" spans="1:19" x14ac:dyDescent="0.35">
      <c r="A3654" t="s">
        <v>7910</v>
      </c>
      <c r="B3654" t="s">
        <v>2176</v>
      </c>
      <c r="C3654" t="s">
        <v>916</v>
      </c>
      <c r="D3654" t="s">
        <v>72</v>
      </c>
      <c r="E3654" t="s">
        <v>344</v>
      </c>
      <c r="F3654" t="s">
        <v>24</v>
      </c>
      <c r="G3654" t="s">
        <v>345</v>
      </c>
      <c r="H3654">
        <v>249.49</v>
      </c>
      <c r="I3654">
        <v>12</v>
      </c>
      <c r="J3654">
        <v>0.15</v>
      </c>
      <c r="K3654">
        <v>2544.8000000000002</v>
      </c>
      <c r="L3654" t="s">
        <v>142</v>
      </c>
      <c r="M3654" t="s">
        <v>122</v>
      </c>
      <c r="N3654" t="s">
        <v>68</v>
      </c>
      <c r="O3654" t="s">
        <v>92</v>
      </c>
      <c r="P3654">
        <v>10</v>
      </c>
      <c r="R3654" t="s">
        <v>30</v>
      </c>
      <c r="S3654" t="s">
        <v>60</v>
      </c>
    </row>
    <row r="3655" spans="1:19" x14ac:dyDescent="0.35">
      <c r="A3655" t="s">
        <v>7911</v>
      </c>
      <c r="B3655" t="s">
        <v>4827</v>
      </c>
      <c r="C3655" t="s">
        <v>7912</v>
      </c>
      <c r="D3655" t="s">
        <v>64</v>
      </c>
      <c r="E3655" t="s">
        <v>244</v>
      </c>
      <c r="F3655" t="s">
        <v>36</v>
      </c>
      <c r="G3655" t="s">
        <v>129</v>
      </c>
      <c r="H3655">
        <v>8.67</v>
      </c>
      <c r="I3655">
        <v>9</v>
      </c>
      <c r="J3655">
        <v>0</v>
      </c>
      <c r="K3655">
        <v>78.03</v>
      </c>
      <c r="L3655" t="s">
        <v>104</v>
      </c>
      <c r="M3655" t="s">
        <v>183</v>
      </c>
      <c r="N3655" t="s">
        <v>166</v>
      </c>
      <c r="O3655" t="s">
        <v>41</v>
      </c>
      <c r="P3655">
        <v>8</v>
      </c>
      <c r="Q3655">
        <v>2.8</v>
      </c>
      <c r="R3655" t="s">
        <v>30</v>
      </c>
      <c r="S3655" t="s">
        <v>294</v>
      </c>
    </row>
    <row r="3656" spans="1:19" x14ac:dyDescent="0.35">
      <c r="A3656" t="s">
        <v>7913</v>
      </c>
      <c r="B3656" t="s">
        <v>7638</v>
      </c>
      <c r="C3656" t="s">
        <v>7914</v>
      </c>
      <c r="D3656" t="s">
        <v>72</v>
      </c>
      <c r="E3656" t="s">
        <v>214</v>
      </c>
      <c r="F3656" t="s">
        <v>66</v>
      </c>
      <c r="G3656" t="s">
        <v>215</v>
      </c>
      <c r="H3656">
        <v>1978.05</v>
      </c>
      <c r="I3656">
        <v>13</v>
      </c>
      <c r="J3656">
        <v>0.1</v>
      </c>
      <c r="K3656">
        <v>23143.18</v>
      </c>
      <c r="L3656" t="s">
        <v>104</v>
      </c>
      <c r="M3656" t="s">
        <v>90</v>
      </c>
      <c r="N3656" t="s">
        <v>172</v>
      </c>
      <c r="O3656" t="s">
        <v>123</v>
      </c>
      <c r="P3656">
        <v>10</v>
      </c>
      <c r="Q3656">
        <v>1.2</v>
      </c>
      <c r="R3656" t="s">
        <v>112</v>
      </c>
      <c r="S3656" t="s">
        <v>52</v>
      </c>
    </row>
    <row r="3657" spans="1:19" x14ac:dyDescent="0.35">
      <c r="A3657" t="s">
        <v>7915</v>
      </c>
      <c r="B3657" t="s">
        <v>2295</v>
      </c>
      <c r="C3657" t="s">
        <v>1499</v>
      </c>
      <c r="D3657" t="s">
        <v>64</v>
      </c>
      <c r="E3657" t="s">
        <v>656</v>
      </c>
      <c r="F3657" t="s">
        <v>47</v>
      </c>
      <c r="G3657" t="s">
        <v>657</v>
      </c>
      <c r="H3657">
        <v>144.44999999999999</v>
      </c>
      <c r="I3657">
        <v>11</v>
      </c>
      <c r="J3657">
        <v>0.15</v>
      </c>
      <c r="K3657">
        <v>1350.61</v>
      </c>
      <c r="L3657" t="s">
        <v>98</v>
      </c>
      <c r="M3657" t="s">
        <v>134</v>
      </c>
      <c r="N3657" t="s">
        <v>40</v>
      </c>
      <c r="O3657" t="s">
        <v>29</v>
      </c>
      <c r="P3657">
        <v>13</v>
      </c>
      <c r="Q3657">
        <v>3</v>
      </c>
      <c r="R3657" t="s">
        <v>30</v>
      </c>
      <c r="S3657" t="s">
        <v>60</v>
      </c>
    </row>
    <row r="3658" spans="1:19" x14ac:dyDescent="0.35">
      <c r="A3658" t="s">
        <v>7916</v>
      </c>
      <c r="B3658" t="s">
        <v>3552</v>
      </c>
      <c r="C3658" t="s">
        <v>7917</v>
      </c>
      <c r="D3658" t="s">
        <v>34</v>
      </c>
      <c r="E3658" t="s">
        <v>274</v>
      </c>
      <c r="F3658" t="s">
        <v>74</v>
      </c>
      <c r="G3658" t="s">
        <v>75</v>
      </c>
      <c r="H3658">
        <v>1292.03</v>
      </c>
      <c r="I3658">
        <v>12</v>
      </c>
      <c r="J3658">
        <v>0.05</v>
      </c>
      <c r="K3658">
        <v>14729.14</v>
      </c>
      <c r="L3658" t="s">
        <v>83</v>
      </c>
      <c r="M3658" t="s">
        <v>111</v>
      </c>
      <c r="N3658" t="s">
        <v>40</v>
      </c>
      <c r="O3658" t="s">
        <v>41</v>
      </c>
      <c r="P3658">
        <v>10</v>
      </c>
      <c r="Q3658">
        <v>4.5999999999999996</v>
      </c>
      <c r="R3658" t="s">
        <v>30</v>
      </c>
      <c r="S3658" t="s">
        <v>60</v>
      </c>
    </row>
    <row r="3659" spans="1:19" x14ac:dyDescent="0.35">
      <c r="A3659" t="s">
        <v>7918</v>
      </c>
      <c r="B3659" t="s">
        <v>4382</v>
      </c>
      <c r="C3659" t="s">
        <v>4767</v>
      </c>
      <c r="D3659" t="s">
        <v>157</v>
      </c>
      <c r="E3659" t="s">
        <v>81</v>
      </c>
      <c r="F3659" t="s">
        <v>57</v>
      </c>
      <c r="G3659" t="s">
        <v>82</v>
      </c>
      <c r="H3659">
        <v>806.5</v>
      </c>
      <c r="I3659">
        <v>5</v>
      </c>
      <c r="J3659">
        <v>0.15</v>
      </c>
      <c r="K3659">
        <v>3427.62</v>
      </c>
      <c r="L3659" t="s">
        <v>26</v>
      </c>
      <c r="M3659" t="s">
        <v>27</v>
      </c>
      <c r="N3659" t="s">
        <v>91</v>
      </c>
      <c r="O3659" t="s">
        <v>92</v>
      </c>
      <c r="P3659">
        <v>2</v>
      </c>
      <c r="Q3659">
        <v>1.8</v>
      </c>
      <c r="R3659" t="s">
        <v>30</v>
      </c>
      <c r="S3659" t="s">
        <v>60</v>
      </c>
    </row>
    <row r="3660" spans="1:19" x14ac:dyDescent="0.35">
      <c r="A3660" t="s">
        <v>7919</v>
      </c>
      <c r="B3660" t="s">
        <v>3661</v>
      </c>
      <c r="C3660" t="s">
        <v>7920</v>
      </c>
      <c r="D3660" t="s">
        <v>22</v>
      </c>
      <c r="E3660" t="s">
        <v>323</v>
      </c>
      <c r="F3660" t="s">
        <v>57</v>
      </c>
      <c r="G3660" t="s">
        <v>82</v>
      </c>
      <c r="H3660">
        <v>150.61000000000001</v>
      </c>
      <c r="I3660">
        <v>7</v>
      </c>
      <c r="J3660">
        <v>0.25</v>
      </c>
      <c r="K3660">
        <v>790.7</v>
      </c>
      <c r="L3660" t="s">
        <v>49</v>
      </c>
      <c r="M3660" t="s">
        <v>27</v>
      </c>
      <c r="N3660" t="s">
        <v>28</v>
      </c>
      <c r="O3660" t="s">
        <v>77</v>
      </c>
      <c r="P3660">
        <v>3</v>
      </c>
      <c r="Q3660">
        <v>4.9000000000000004</v>
      </c>
      <c r="R3660" t="s">
        <v>30</v>
      </c>
      <c r="S3660" t="s">
        <v>60</v>
      </c>
    </row>
    <row r="3661" spans="1:19" x14ac:dyDescent="0.35">
      <c r="A3661" t="s">
        <v>7921</v>
      </c>
      <c r="B3661" t="s">
        <v>3730</v>
      </c>
      <c r="C3661" t="s">
        <v>7922</v>
      </c>
      <c r="D3661" t="s">
        <v>72</v>
      </c>
      <c r="E3661" t="s">
        <v>313</v>
      </c>
      <c r="F3661" t="s">
        <v>47</v>
      </c>
      <c r="G3661" t="s">
        <v>48</v>
      </c>
      <c r="H3661">
        <v>669.92</v>
      </c>
      <c r="I3661">
        <v>3</v>
      </c>
      <c r="J3661">
        <v>0.1</v>
      </c>
      <c r="K3661">
        <v>1808.78</v>
      </c>
      <c r="L3661" t="s">
        <v>302</v>
      </c>
      <c r="M3661" t="s">
        <v>183</v>
      </c>
      <c r="N3661" t="s">
        <v>166</v>
      </c>
      <c r="O3661" t="s">
        <v>50</v>
      </c>
      <c r="P3661">
        <v>8</v>
      </c>
      <c r="Q3661">
        <v>4.2</v>
      </c>
      <c r="R3661" t="s">
        <v>30</v>
      </c>
      <c r="S3661" t="s">
        <v>86</v>
      </c>
    </row>
    <row r="3662" spans="1:19" x14ac:dyDescent="0.35">
      <c r="A3662" t="s">
        <v>7923</v>
      </c>
      <c r="B3662" t="s">
        <v>7924</v>
      </c>
      <c r="C3662" t="s">
        <v>5901</v>
      </c>
      <c r="D3662" t="s">
        <v>157</v>
      </c>
      <c r="E3662" t="s">
        <v>293</v>
      </c>
      <c r="F3662" t="s">
        <v>74</v>
      </c>
      <c r="G3662" t="s">
        <v>110</v>
      </c>
      <c r="H3662">
        <v>1351.87</v>
      </c>
      <c r="I3662">
        <v>10</v>
      </c>
      <c r="J3662">
        <v>0.05</v>
      </c>
      <c r="K3662">
        <v>12842.76</v>
      </c>
      <c r="L3662" t="s">
        <v>165</v>
      </c>
      <c r="M3662" t="s">
        <v>134</v>
      </c>
      <c r="N3662" t="s">
        <v>28</v>
      </c>
      <c r="O3662" t="s">
        <v>50</v>
      </c>
      <c r="P3662">
        <v>3</v>
      </c>
      <c r="Q3662">
        <v>3.8</v>
      </c>
      <c r="S3662" t="s">
        <v>86</v>
      </c>
    </row>
    <row r="3663" spans="1:19" x14ac:dyDescent="0.35">
      <c r="A3663" t="s">
        <v>7925</v>
      </c>
      <c r="B3663" t="s">
        <v>5896</v>
      </c>
      <c r="C3663" t="s">
        <v>7373</v>
      </c>
      <c r="D3663" t="s">
        <v>72</v>
      </c>
      <c r="E3663" t="s">
        <v>1182</v>
      </c>
      <c r="F3663" t="s">
        <v>66</v>
      </c>
      <c r="G3663" t="s">
        <v>446</v>
      </c>
      <c r="H3663">
        <v>34</v>
      </c>
      <c r="I3663">
        <v>4</v>
      </c>
      <c r="J3663">
        <v>0</v>
      </c>
      <c r="K3663">
        <v>136</v>
      </c>
      <c r="L3663" t="s">
        <v>165</v>
      </c>
      <c r="M3663" t="s">
        <v>84</v>
      </c>
      <c r="N3663" t="s">
        <v>166</v>
      </c>
      <c r="O3663" t="s">
        <v>50</v>
      </c>
      <c r="P3663">
        <v>1</v>
      </c>
      <c r="Q3663">
        <v>3.7</v>
      </c>
      <c r="R3663" t="s">
        <v>51</v>
      </c>
    </row>
    <row r="3664" spans="1:19" x14ac:dyDescent="0.35">
      <c r="A3664" t="s">
        <v>7926</v>
      </c>
      <c r="B3664" t="s">
        <v>510</v>
      </c>
      <c r="C3664" t="s">
        <v>7927</v>
      </c>
      <c r="D3664" t="s">
        <v>34</v>
      </c>
      <c r="E3664" t="s">
        <v>35</v>
      </c>
      <c r="F3664" t="s">
        <v>36</v>
      </c>
      <c r="G3664" t="s">
        <v>37</v>
      </c>
      <c r="H3664">
        <v>9.49</v>
      </c>
      <c r="I3664">
        <v>10</v>
      </c>
      <c r="J3664">
        <v>0.1</v>
      </c>
      <c r="K3664">
        <v>85.41</v>
      </c>
      <c r="L3664" t="s">
        <v>76</v>
      </c>
      <c r="M3664" t="s">
        <v>27</v>
      </c>
      <c r="N3664" t="s">
        <v>59</v>
      </c>
      <c r="O3664" t="s">
        <v>29</v>
      </c>
      <c r="P3664">
        <v>9</v>
      </c>
      <c r="Q3664">
        <v>3.3</v>
      </c>
      <c r="R3664" t="s">
        <v>30</v>
      </c>
      <c r="S3664" t="s">
        <v>52</v>
      </c>
    </row>
    <row r="3665" spans="1:19" x14ac:dyDescent="0.35">
      <c r="A3665" t="s">
        <v>7928</v>
      </c>
      <c r="B3665" t="s">
        <v>1875</v>
      </c>
      <c r="C3665" t="s">
        <v>1092</v>
      </c>
      <c r="D3665" t="s">
        <v>127</v>
      </c>
      <c r="E3665" t="s">
        <v>152</v>
      </c>
      <c r="F3665" t="s">
        <v>57</v>
      </c>
      <c r="G3665" t="s">
        <v>153</v>
      </c>
      <c r="H3665">
        <v>573.08000000000004</v>
      </c>
      <c r="I3665">
        <v>9</v>
      </c>
      <c r="J3665">
        <v>0.25</v>
      </c>
      <c r="K3665">
        <v>3868.29</v>
      </c>
      <c r="L3665" t="s">
        <v>98</v>
      </c>
      <c r="M3665" t="s">
        <v>27</v>
      </c>
      <c r="N3665" t="s">
        <v>172</v>
      </c>
      <c r="O3665" t="s">
        <v>77</v>
      </c>
      <c r="P3665">
        <v>8</v>
      </c>
      <c r="Q3665">
        <v>3.9</v>
      </c>
      <c r="R3665" t="s">
        <v>30</v>
      </c>
      <c r="S3665" t="s">
        <v>86</v>
      </c>
    </row>
    <row r="3666" spans="1:19" x14ac:dyDescent="0.35">
      <c r="A3666" t="s">
        <v>7929</v>
      </c>
      <c r="B3666" t="s">
        <v>7930</v>
      </c>
      <c r="C3666" t="s">
        <v>3744</v>
      </c>
      <c r="D3666" t="s">
        <v>157</v>
      </c>
      <c r="E3666" t="s">
        <v>56</v>
      </c>
      <c r="F3666" t="s">
        <v>57</v>
      </c>
      <c r="G3666" t="s">
        <v>58</v>
      </c>
      <c r="H3666">
        <v>659.81</v>
      </c>
      <c r="I3666">
        <v>10</v>
      </c>
      <c r="J3666">
        <v>0.05</v>
      </c>
      <c r="K3666">
        <v>6268.19</v>
      </c>
      <c r="L3666" t="s">
        <v>83</v>
      </c>
      <c r="M3666" t="s">
        <v>134</v>
      </c>
      <c r="N3666" t="s">
        <v>68</v>
      </c>
      <c r="O3666" t="s">
        <v>29</v>
      </c>
      <c r="P3666">
        <v>4</v>
      </c>
      <c r="Q3666">
        <v>2.7</v>
      </c>
      <c r="R3666" t="s">
        <v>112</v>
      </c>
      <c r="S3666" t="s">
        <v>60</v>
      </c>
    </row>
    <row r="3667" spans="1:19" x14ac:dyDescent="0.35">
      <c r="A3667" t="s">
        <v>7931</v>
      </c>
      <c r="B3667" t="s">
        <v>782</v>
      </c>
      <c r="C3667" t="s">
        <v>7932</v>
      </c>
      <c r="D3667" t="s">
        <v>157</v>
      </c>
      <c r="E3667" t="s">
        <v>872</v>
      </c>
      <c r="F3667" t="s">
        <v>36</v>
      </c>
      <c r="G3667" t="s">
        <v>873</v>
      </c>
      <c r="H3667">
        <v>39.869999999999997</v>
      </c>
      <c r="I3667">
        <v>10</v>
      </c>
      <c r="J3667">
        <v>0.05</v>
      </c>
      <c r="K3667">
        <v>378.76</v>
      </c>
      <c r="L3667" t="s">
        <v>83</v>
      </c>
      <c r="M3667" t="s">
        <v>27</v>
      </c>
      <c r="N3667" t="s">
        <v>166</v>
      </c>
      <c r="O3667" t="s">
        <v>116</v>
      </c>
      <c r="P3667">
        <v>8</v>
      </c>
      <c r="Q3667">
        <v>4.4000000000000004</v>
      </c>
      <c r="R3667" t="s">
        <v>30</v>
      </c>
      <c r="S3667" t="s">
        <v>52</v>
      </c>
    </row>
    <row r="3668" spans="1:19" x14ac:dyDescent="0.35">
      <c r="A3668" t="s">
        <v>7933</v>
      </c>
      <c r="B3668" t="s">
        <v>545</v>
      </c>
      <c r="C3668" t="s">
        <v>5985</v>
      </c>
      <c r="D3668" t="s">
        <v>72</v>
      </c>
      <c r="E3668" t="s">
        <v>138</v>
      </c>
      <c r="F3668" t="s">
        <v>24</v>
      </c>
      <c r="G3668" t="s">
        <v>133</v>
      </c>
      <c r="H3668">
        <v>237.92</v>
      </c>
      <c r="I3668">
        <v>14</v>
      </c>
      <c r="J3668">
        <v>0.05</v>
      </c>
      <c r="K3668">
        <v>3164.34</v>
      </c>
      <c r="L3668" t="s">
        <v>302</v>
      </c>
      <c r="M3668" t="s">
        <v>27</v>
      </c>
      <c r="N3668" t="s">
        <v>85</v>
      </c>
      <c r="O3668" t="s">
        <v>105</v>
      </c>
      <c r="P3668">
        <v>5</v>
      </c>
      <c r="Q3668">
        <v>3.8</v>
      </c>
      <c r="R3668" t="s">
        <v>30</v>
      </c>
      <c r="S3668" t="s">
        <v>86</v>
      </c>
    </row>
    <row r="3669" spans="1:19" x14ac:dyDescent="0.35">
      <c r="A3669" t="s">
        <v>7934</v>
      </c>
      <c r="B3669" t="s">
        <v>2081</v>
      </c>
      <c r="C3669" t="s">
        <v>7935</v>
      </c>
      <c r="D3669" t="s">
        <v>22</v>
      </c>
      <c r="E3669" t="s">
        <v>81</v>
      </c>
      <c r="F3669" t="s">
        <v>57</v>
      </c>
      <c r="G3669" t="s">
        <v>82</v>
      </c>
      <c r="H3669">
        <v>97.3</v>
      </c>
      <c r="I3669">
        <v>12</v>
      </c>
      <c r="J3669">
        <v>0.1</v>
      </c>
      <c r="K3669">
        <v>1050.8399999999999</v>
      </c>
      <c r="L3669" t="s">
        <v>83</v>
      </c>
      <c r="M3669" t="s">
        <v>39</v>
      </c>
      <c r="N3669" t="s">
        <v>172</v>
      </c>
      <c r="O3669" t="s">
        <v>29</v>
      </c>
      <c r="P3669">
        <v>3</v>
      </c>
      <c r="Q3669">
        <v>4.0999999999999996</v>
      </c>
      <c r="R3669" t="s">
        <v>30</v>
      </c>
      <c r="S3669" t="s">
        <v>86</v>
      </c>
    </row>
    <row r="3670" spans="1:19" x14ac:dyDescent="0.35">
      <c r="A3670" t="s">
        <v>7936</v>
      </c>
      <c r="B3670" t="s">
        <v>6393</v>
      </c>
      <c r="C3670" t="s">
        <v>6364</v>
      </c>
      <c r="D3670" t="s">
        <v>64</v>
      </c>
      <c r="E3670" t="s">
        <v>56</v>
      </c>
      <c r="F3670" t="s">
        <v>57</v>
      </c>
      <c r="G3670" t="s">
        <v>58</v>
      </c>
      <c r="H3670">
        <v>461.71</v>
      </c>
      <c r="I3670">
        <v>1</v>
      </c>
      <c r="J3670">
        <v>0</v>
      </c>
      <c r="K3670">
        <v>461.71</v>
      </c>
      <c r="L3670" t="s">
        <v>104</v>
      </c>
      <c r="M3670" t="s">
        <v>84</v>
      </c>
      <c r="N3670" t="s">
        <v>40</v>
      </c>
      <c r="O3670" t="s">
        <v>77</v>
      </c>
      <c r="P3670">
        <v>1</v>
      </c>
      <c r="Q3670">
        <v>4.2</v>
      </c>
      <c r="R3670" t="s">
        <v>30</v>
      </c>
      <c r="S3670" t="s">
        <v>60</v>
      </c>
    </row>
    <row r="3671" spans="1:19" x14ac:dyDescent="0.35">
      <c r="A3671" t="s">
        <v>7937</v>
      </c>
      <c r="B3671" t="s">
        <v>3824</v>
      </c>
      <c r="C3671" t="s">
        <v>7938</v>
      </c>
      <c r="D3671" t="s">
        <v>34</v>
      </c>
      <c r="E3671" t="s">
        <v>152</v>
      </c>
      <c r="F3671" t="s">
        <v>57</v>
      </c>
      <c r="G3671" t="s">
        <v>153</v>
      </c>
      <c r="H3671">
        <v>600.29999999999995</v>
      </c>
      <c r="I3671">
        <v>2</v>
      </c>
      <c r="J3671">
        <v>0.2</v>
      </c>
      <c r="K3671">
        <v>960.48</v>
      </c>
      <c r="L3671" t="s">
        <v>165</v>
      </c>
      <c r="M3671" t="s">
        <v>183</v>
      </c>
      <c r="N3671" t="s">
        <v>59</v>
      </c>
      <c r="O3671" t="s">
        <v>50</v>
      </c>
      <c r="P3671">
        <v>13</v>
      </c>
      <c r="Q3671">
        <v>1.4</v>
      </c>
      <c r="R3671" t="s">
        <v>30</v>
      </c>
      <c r="S3671" t="s">
        <v>52</v>
      </c>
    </row>
    <row r="3672" spans="1:19" x14ac:dyDescent="0.35">
      <c r="A3672" t="s">
        <v>7939</v>
      </c>
      <c r="B3672" t="s">
        <v>1870</v>
      </c>
      <c r="C3672" t="s">
        <v>7940</v>
      </c>
      <c r="D3672" t="s">
        <v>22</v>
      </c>
      <c r="E3672" t="s">
        <v>35</v>
      </c>
      <c r="F3672" t="s">
        <v>36</v>
      </c>
      <c r="G3672" t="s">
        <v>37</v>
      </c>
      <c r="H3672">
        <v>44.1</v>
      </c>
      <c r="I3672">
        <v>5</v>
      </c>
      <c r="J3672">
        <v>0</v>
      </c>
      <c r="K3672">
        <v>220.5</v>
      </c>
      <c r="L3672" t="s">
        <v>302</v>
      </c>
      <c r="M3672" t="s">
        <v>183</v>
      </c>
      <c r="N3672" t="s">
        <v>59</v>
      </c>
      <c r="O3672" t="s">
        <v>116</v>
      </c>
      <c r="P3672">
        <v>10</v>
      </c>
      <c r="Q3672">
        <v>1.2</v>
      </c>
      <c r="R3672" t="s">
        <v>30</v>
      </c>
      <c r="S3672" t="s">
        <v>60</v>
      </c>
    </row>
    <row r="3673" spans="1:19" x14ac:dyDescent="0.35">
      <c r="A3673" t="s">
        <v>7941</v>
      </c>
      <c r="B3673" t="s">
        <v>3104</v>
      </c>
      <c r="C3673" t="s">
        <v>3657</v>
      </c>
      <c r="D3673" t="s">
        <v>127</v>
      </c>
      <c r="E3673" t="s">
        <v>227</v>
      </c>
      <c r="F3673" t="s">
        <v>47</v>
      </c>
      <c r="G3673" t="s">
        <v>228</v>
      </c>
      <c r="H3673">
        <v>545.34</v>
      </c>
      <c r="I3673">
        <v>3</v>
      </c>
      <c r="J3673">
        <v>0.15</v>
      </c>
      <c r="K3673">
        <v>1390.62</v>
      </c>
      <c r="L3673" t="s">
        <v>26</v>
      </c>
      <c r="M3673" t="s">
        <v>27</v>
      </c>
      <c r="N3673" t="s">
        <v>59</v>
      </c>
      <c r="O3673" t="s">
        <v>41</v>
      </c>
      <c r="P3673">
        <v>5</v>
      </c>
      <c r="Q3673">
        <v>4.2</v>
      </c>
      <c r="R3673" t="s">
        <v>30</v>
      </c>
      <c r="S3673" t="s">
        <v>86</v>
      </c>
    </row>
    <row r="3674" spans="1:19" x14ac:dyDescent="0.35">
      <c r="A3674" t="s">
        <v>7942</v>
      </c>
      <c r="B3674" t="s">
        <v>2418</v>
      </c>
      <c r="C3674" t="s">
        <v>7943</v>
      </c>
      <c r="D3674" t="s">
        <v>34</v>
      </c>
      <c r="E3674" t="s">
        <v>301</v>
      </c>
      <c r="F3674" t="s">
        <v>57</v>
      </c>
      <c r="G3674" t="s">
        <v>97</v>
      </c>
      <c r="H3674">
        <v>553.11</v>
      </c>
      <c r="I3674">
        <v>2</v>
      </c>
      <c r="J3674">
        <v>0.1</v>
      </c>
      <c r="K3674">
        <v>995.6</v>
      </c>
      <c r="L3674" t="s">
        <v>98</v>
      </c>
      <c r="M3674" t="s">
        <v>84</v>
      </c>
      <c r="N3674" t="s">
        <v>59</v>
      </c>
      <c r="O3674" t="s">
        <v>105</v>
      </c>
      <c r="P3674">
        <v>11</v>
      </c>
      <c r="Q3674">
        <v>2</v>
      </c>
      <c r="R3674" t="s">
        <v>30</v>
      </c>
      <c r="S3674" t="s">
        <v>86</v>
      </c>
    </row>
    <row r="3675" spans="1:19" x14ac:dyDescent="0.35">
      <c r="A3675" t="s">
        <v>7944</v>
      </c>
      <c r="B3675" t="s">
        <v>3411</v>
      </c>
      <c r="C3675" t="s">
        <v>7945</v>
      </c>
      <c r="D3675" t="s">
        <v>64</v>
      </c>
      <c r="E3675" t="s">
        <v>219</v>
      </c>
      <c r="F3675" t="s">
        <v>47</v>
      </c>
      <c r="G3675" t="s">
        <v>210</v>
      </c>
      <c r="H3675">
        <v>658.55</v>
      </c>
      <c r="I3675">
        <v>1</v>
      </c>
      <c r="J3675">
        <v>0.1</v>
      </c>
      <c r="K3675">
        <v>592.69000000000005</v>
      </c>
      <c r="L3675" t="s">
        <v>142</v>
      </c>
      <c r="M3675" t="s">
        <v>183</v>
      </c>
      <c r="N3675" t="s">
        <v>91</v>
      </c>
      <c r="O3675" t="s">
        <v>116</v>
      </c>
      <c r="P3675">
        <v>6</v>
      </c>
      <c r="Q3675">
        <v>3.3</v>
      </c>
      <c r="R3675" t="s">
        <v>30</v>
      </c>
      <c r="S3675" t="s">
        <v>52</v>
      </c>
    </row>
    <row r="3676" spans="1:19" x14ac:dyDescent="0.35">
      <c r="A3676" t="s">
        <v>7946</v>
      </c>
      <c r="B3676" t="s">
        <v>6305</v>
      </c>
      <c r="C3676" t="s">
        <v>7947</v>
      </c>
      <c r="D3676" t="s">
        <v>72</v>
      </c>
      <c r="E3676" t="s">
        <v>470</v>
      </c>
      <c r="F3676" t="s">
        <v>24</v>
      </c>
      <c r="G3676" t="s">
        <v>471</v>
      </c>
      <c r="H3676">
        <v>412.81</v>
      </c>
      <c r="I3676">
        <v>10</v>
      </c>
      <c r="J3676">
        <v>0</v>
      </c>
      <c r="K3676">
        <v>4128.1000000000004</v>
      </c>
      <c r="L3676" t="s">
        <v>165</v>
      </c>
      <c r="M3676" t="s">
        <v>39</v>
      </c>
      <c r="N3676" t="s">
        <v>91</v>
      </c>
      <c r="O3676" t="s">
        <v>29</v>
      </c>
      <c r="P3676">
        <v>4</v>
      </c>
      <c r="Q3676">
        <v>2.8</v>
      </c>
      <c r="S3676" t="s">
        <v>60</v>
      </c>
    </row>
    <row r="3677" spans="1:19" x14ac:dyDescent="0.35">
      <c r="A3677" t="s">
        <v>7948</v>
      </c>
      <c r="B3677" t="s">
        <v>838</v>
      </c>
      <c r="C3677" t="s">
        <v>1483</v>
      </c>
      <c r="D3677" t="s">
        <v>72</v>
      </c>
      <c r="E3677" t="s">
        <v>138</v>
      </c>
      <c r="F3677" t="s">
        <v>24</v>
      </c>
      <c r="G3677" t="s">
        <v>133</v>
      </c>
      <c r="H3677">
        <v>91.33</v>
      </c>
      <c r="I3677">
        <v>3</v>
      </c>
      <c r="J3677">
        <v>0.15</v>
      </c>
      <c r="K3677">
        <v>232.89</v>
      </c>
      <c r="L3677" t="s">
        <v>302</v>
      </c>
      <c r="M3677" t="s">
        <v>84</v>
      </c>
      <c r="N3677" t="s">
        <v>85</v>
      </c>
      <c r="O3677" t="s">
        <v>29</v>
      </c>
      <c r="P3677">
        <v>7</v>
      </c>
      <c r="Q3677">
        <v>1.1000000000000001</v>
      </c>
      <c r="R3677" t="s">
        <v>30</v>
      </c>
      <c r="S3677" t="s">
        <v>60</v>
      </c>
    </row>
    <row r="3678" spans="1:19" x14ac:dyDescent="0.35">
      <c r="A3678" t="s">
        <v>7949</v>
      </c>
      <c r="B3678" t="s">
        <v>5245</v>
      </c>
      <c r="C3678" t="s">
        <v>532</v>
      </c>
      <c r="D3678" t="s">
        <v>22</v>
      </c>
      <c r="E3678" t="s">
        <v>227</v>
      </c>
      <c r="F3678" t="s">
        <v>47</v>
      </c>
      <c r="G3678" t="s">
        <v>228</v>
      </c>
      <c r="H3678">
        <v>327.95</v>
      </c>
      <c r="I3678">
        <v>1</v>
      </c>
      <c r="J3678">
        <v>0</v>
      </c>
      <c r="K3678">
        <v>327.95</v>
      </c>
      <c r="L3678" t="s">
        <v>26</v>
      </c>
      <c r="M3678" t="s">
        <v>90</v>
      </c>
      <c r="N3678" t="s">
        <v>40</v>
      </c>
      <c r="O3678" t="s">
        <v>50</v>
      </c>
      <c r="P3678">
        <v>3</v>
      </c>
      <c r="Q3678">
        <v>1.2</v>
      </c>
      <c r="R3678" t="s">
        <v>30</v>
      </c>
      <c r="S3678" t="s">
        <v>60</v>
      </c>
    </row>
    <row r="3679" spans="1:19" x14ac:dyDescent="0.35">
      <c r="A3679" t="s">
        <v>7950</v>
      </c>
      <c r="B3679" t="s">
        <v>3198</v>
      </c>
      <c r="D3679" t="s">
        <v>64</v>
      </c>
      <c r="E3679" t="s">
        <v>313</v>
      </c>
      <c r="F3679" t="s">
        <v>47</v>
      </c>
      <c r="G3679" t="s">
        <v>48</v>
      </c>
      <c r="H3679">
        <v>240.22</v>
      </c>
      <c r="I3679">
        <v>12</v>
      </c>
      <c r="J3679">
        <v>0</v>
      </c>
      <c r="K3679">
        <v>2882.64</v>
      </c>
      <c r="L3679" t="s">
        <v>83</v>
      </c>
      <c r="M3679" t="s">
        <v>111</v>
      </c>
      <c r="N3679" t="s">
        <v>28</v>
      </c>
      <c r="O3679" t="s">
        <v>50</v>
      </c>
      <c r="P3679">
        <v>7</v>
      </c>
      <c r="Q3679">
        <v>4.3</v>
      </c>
      <c r="R3679" t="s">
        <v>30</v>
      </c>
      <c r="S3679" t="s">
        <v>52</v>
      </c>
    </row>
    <row r="3680" spans="1:19" x14ac:dyDescent="0.35">
      <c r="A3680" t="s">
        <v>7951</v>
      </c>
      <c r="B3680" t="s">
        <v>5579</v>
      </c>
      <c r="C3680" t="s">
        <v>131</v>
      </c>
      <c r="D3680" t="s">
        <v>127</v>
      </c>
      <c r="E3680" t="s">
        <v>214</v>
      </c>
      <c r="F3680" t="s">
        <v>66</v>
      </c>
      <c r="G3680" t="s">
        <v>215</v>
      </c>
      <c r="H3680">
        <v>208.97</v>
      </c>
      <c r="I3680">
        <v>1</v>
      </c>
      <c r="J3680">
        <v>0.1</v>
      </c>
      <c r="K3680">
        <v>188.07</v>
      </c>
      <c r="L3680" t="s">
        <v>142</v>
      </c>
      <c r="M3680" t="s">
        <v>39</v>
      </c>
      <c r="N3680" t="s">
        <v>85</v>
      </c>
      <c r="O3680" t="s">
        <v>41</v>
      </c>
      <c r="P3680">
        <v>1</v>
      </c>
      <c r="Q3680">
        <v>3.4</v>
      </c>
      <c r="R3680" t="s">
        <v>30</v>
      </c>
      <c r="S3680" t="s">
        <v>60</v>
      </c>
    </row>
    <row r="3681" spans="1:19" x14ac:dyDescent="0.35">
      <c r="A3681" t="s">
        <v>7952</v>
      </c>
      <c r="B3681" t="s">
        <v>3824</v>
      </c>
      <c r="C3681" t="s">
        <v>3128</v>
      </c>
      <c r="D3681" t="s">
        <v>157</v>
      </c>
      <c r="E3681" t="s">
        <v>161</v>
      </c>
      <c r="F3681" t="s">
        <v>74</v>
      </c>
      <c r="G3681" t="s">
        <v>148</v>
      </c>
      <c r="H3681">
        <v>149.86000000000001</v>
      </c>
      <c r="I3681">
        <v>12</v>
      </c>
      <c r="J3681">
        <v>0.15</v>
      </c>
      <c r="K3681">
        <v>1528.57</v>
      </c>
      <c r="L3681" t="s">
        <v>165</v>
      </c>
      <c r="M3681" t="s">
        <v>90</v>
      </c>
      <c r="N3681" t="s">
        <v>166</v>
      </c>
      <c r="O3681" t="s">
        <v>41</v>
      </c>
      <c r="P3681">
        <v>7</v>
      </c>
      <c r="Q3681">
        <v>7</v>
      </c>
      <c r="R3681" t="s">
        <v>143</v>
      </c>
      <c r="S3681" t="s">
        <v>86</v>
      </c>
    </row>
    <row r="3682" spans="1:19" x14ac:dyDescent="0.35">
      <c r="A3682" t="s">
        <v>7953</v>
      </c>
      <c r="B3682" t="s">
        <v>3781</v>
      </c>
      <c r="C3682" t="s">
        <v>7954</v>
      </c>
      <c r="D3682" t="s">
        <v>64</v>
      </c>
      <c r="E3682" t="s">
        <v>209</v>
      </c>
      <c r="F3682" t="s">
        <v>47</v>
      </c>
      <c r="G3682" t="s">
        <v>210</v>
      </c>
      <c r="H3682">
        <v>558.41999999999996</v>
      </c>
      <c r="I3682">
        <v>1</v>
      </c>
      <c r="J3682">
        <v>0</v>
      </c>
      <c r="K3682">
        <v>558.41999999999996</v>
      </c>
      <c r="L3682" t="s">
        <v>165</v>
      </c>
      <c r="M3682" t="s">
        <v>134</v>
      </c>
      <c r="N3682" t="s">
        <v>59</v>
      </c>
      <c r="O3682" t="s">
        <v>92</v>
      </c>
      <c r="P3682">
        <v>1</v>
      </c>
      <c r="Q3682">
        <v>4.8</v>
      </c>
      <c r="R3682" t="s">
        <v>30</v>
      </c>
      <c r="S3682" t="s">
        <v>60</v>
      </c>
    </row>
    <row r="3683" spans="1:19" x14ac:dyDescent="0.35">
      <c r="A3683" t="s">
        <v>7955</v>
      </c>
      <c r="B3683" t="s">
        <v>2165</v>
      </c>
      <c r="C3683" t="s">
        <v>966</v>
      </c>
      <c r="D3683" t="s">
        <v>127</v>
      </c>
      <c r="E3683" t="s">
        <v>872</v>
      </c>
      <c r="F3683" t="s">
        <v>36</v>
      </c>
      <c r="G3683" t="s">
        <v>873</v>
      </c>
      <c r="H3683">
        <v>28.21</v>
      </c>
      <c r="I3683">
        <v>8</v>
      </c>
      <c r="J3683">
        <v>0</v>
      </c>
      <c r="K3683">
        <v>225.68</v>
      </c>
      <c r="L3683" t="s">
        <v>76</v>
      </c>
      <c r="M3683" t="s">
        <v>39</v>
      </c>
      <c r="N3683" t="s">
        <v>28</v>
      </c>
      <c r="O3683" t="s">
        <v>77</v>
      </c>
      <c r="P3683">
        <v>13</v>
      </c>
      <c r="Q3683">
        <v>1.7</v>
      </c>
      <c r="R3683" t="s">
        <v>30</v>
      </c>
      <c r="S3683" t="s">
        <v>60</v>
      </c>
    </row>
    <row r="3684" spans="1:19" x14ac:dyDescent="0.35">
      <c r="A3684" t="s">
        <v>7956</v>
      </c>
      <c r="B3684" t="s">
        <v>1209</v>
      </c>
      <c r="C3684" t="s">
        <v>5361</v>
      </c>
      <c r="D3684" t="s">
        <v>22</v>
      </c>
      <c r="E3684" t="s">
        <v>147</v>
      </c>
      <c r="F3684" t="s">
        <v>74</v>
      </c>
      <c r="G3684" t="s">
        <v>148</v>
      </c>
      <c r="H3684">
        <v>1443.78</v>
      </c>
      <c r="I3684">
        <v>3</v>
      </c>
      <c r="J3684">
        <v>0.2</v>
      </c>
      <c r="K3684">
        <v>3465.07</v>
      </c>
      <c r="L3684" t="s">
        <v>104</v>
      </c>
      <c r="M3684" t="s">
        <v>27</v>
      </c>
      <c r="N3684" t="s">
        <v>85</v>
      </c>
      <c r="O3684" t="s">
        <v>116</v>
      </c>
      <c r="P3684">
        <v>11</v>
      </c>
      <c r="Q3684">
        <v>2</v>
      </c>
      <c r="R3684" t="s">
        <v>30</v>
      </c>
      <c r="S3684" t="s">
        <v>86</v>
      </c>
    </row>
    <row r="3685" spans="1:19" x14ac:dyDescent="0.35">
      <c r="A3685" t="s">
        <v>7957</v>
      </c>
      <c r="B3685" t="s">
        <v>7236</v>
      </c>
      <c r="C3685" t="s">
        <v>7958</v>
      </c>
      <c r="D3685" t="s">
        <v>127</v>
      </c>
      <c r="E3685" t="s">
        <v>73</v>
      </c>
      <c r="F3685" t="s">
        <v>74</v>
      </c>
      <c r="G3685" t="s">
        <v>75</v>
      </c>
      <c r="H3685">
        <v>580.70000000000005</v>
      </c>
      <c r="I3685">
        <v>11</v>
      </c>
      <c r="J3685">
        <v>0.2</v>
      </c>
      <c r="K3685">
        <v>5110.16</v>
      </c>
      <c r="L3685" t="s">
        <v>98</v>
      </c>
      <c r="M3685" t="s">
        <v>122</v>
      </c>
      <c r="N3685" t="s">
        <v>59</v>
      </c>
      <c r="O3685" t="s">
        <v>50</v>
      </c>
      <c r="P3685">
        <v>1</v>
      </c>
      <c r="Q3685">
        <v>4</v>
      </c>
      <c r="R3685" t="s">
        <v>30</v>
      </c>
      <c r="S3685" t="s">
        <v>52</v>
      </c>
    </row>
    <row r="3686" spans="1:19" x14ac:dyDescent="0.35">
      <c r="A3686" t="s">
        <v>7959</v>
      </c>
      <c r="B3686" t="s">
        <v>5206</v>
      </c>
      <c r="C3686" t="s">
        <v>7960</v>
      </c>
      <c r="D3686" t="s">
        <v>64</v>
      </c>
      <c r="E3686" t="s">
        <v>170</v>
      </c>
      <c r="F3686" t="s">
        <v>66</v>
      </c>
      <c r="G3686" t="s">
        <v>171</v>
      </c>
      <c r="H3686">
        <v>582.37</v>
      </c>
      <c r="I3686">
        <v>1</v>
      </c>
      <c r="J3686">
        <v>0</v>
      </c>
      <c r="K3686">
        <v>582.37</v>
      </c>
      <c r="L3686" t="s">
        <v>26</v>
      </c>
      <c r="M3686" t="s">
        <v>27</v>
      </c>
      <c r="N3686" t="s">
        <v>166</v>
      </c>
      <c r="O3686" t="s">
        <v>123</v>
      </c>
      <c r="P3686">
        <v>2</v>
      </c>
      <c r="Q3686">
        <v>4.0999999999999996</v>
      </c>
      <c r="R3686" t="s">
        <v>30</v>
      </c>
      <c r="S3686" t="s">
        <v>86</v>
      </c>
    </row>
    <row r="3687" spans="1:19" x14ac:dyDescent="0.35">
      <c r="A3687" t="s">
        <v>7961</v>
      </c>
      <c r="B3687" t="s">
        <v>2978</v>
      </c>
      <c r="C3687" t="s">
        <v>7962</v>
      </c>
      <c r="D3687" t="s">
        <v>157</v>
      </c>
      <c r="E3687" t="s">
        <v>193</v>
      </c>
      <c r="F3687" t="s">
        <v>24</v>
      </c>
      <c r="G3687" t="s">
        <v>194</v>
      </c>
      <c r="H3687">
        <v>218.31</v>
      </c>
      <c r="I3687">
        <v>7</v>
      </c>
      <c r="J3687">
        <v>0.1</v>
      </c>
      <c r="K3687">
        <v>1375.35</v>
      </c>
      <c r="L3687" t="s">
        <v>302</v>
      </c>
      <c r="M3687" t="s">
        <v>27</v>
      </c>
      <c r="N3687" t="s">
        <v>40</v>
      </c>
      <c r="O3687" t="s">
        <v>92</v>
      </c>
      <c r="P3687">
        <v>2</v>
      </c>
      <c r="Q3687">
        <v>2.6</v>
      </c>
      <c r="R3687" t="s">
        <v>30</v>
      </c>
      <c r="S3687" t="s">
        <v>60</v>
      </c>
    </row>
    <row r="3688" spans="1:19" x14ac:dyDescent="0.35">
      <c r="A3688" t="s">
        <v>7963</v>
      </c>
      <c r="B3688" t="s">
        <v>1232</v>
      </c>
      <c r="C3688" t="s">
        <v>7964</v>
      </c>
      <c r="D3688" t="s">
        <v>34</v>
      </c>
      <c r="E3688" t="s">
        <v>223</v>
      </c>
      <c r="F3688" t="s">
        <v>66</v>
      </c>
      <c r="G3688" t="s">
        <v>171</v>
      </c>
      <c r="H3688">
        <v>1393.13</v>
      </c>
      <c r="I3688">
        <v>10</v>
      </c>
      <c r="J3688">
        <v>0.05</v>
      </c>
      <c r="K3688">
        <v>13234.74</v>
      </c>
      <c r="L3688" t="s">
        <v>104</v>
      </c>
      <c r="M3688" t="s">
        <v>39</v>
      </c>
      <c r="N3688" t="s">
        <v>166</v>
      </c>
      <c r="O3688" t="s">
        <v>29</v>
      </c>
      <c r="P3688">
        <v>4</v>
      </c>
      <c r="Q3688">
        <v>4.8</v>
      </c>
      <c r="R3688" t="s">
        <v>30</v>
      </c>
      <c r="S3688" t="s">
        <v>60</v>
      </c>
    </row>
    <row r="3689" spans="1:19" x14ac:dyDescent="0.35">
      <c r="A3689" t="s">
        <v>7965</v>
      </c>
      <c r="B3689" t="s">
        <v>6647</v>
      </c>
      <c r="C3689" t="s">
        <v>7966</v>
      </c>
      <c r="D3689" t="s">
        <v>72</v>
      </c>
      <c r="E3689" t="s">
        <v>35</v>
      </c>
      <c r="F3689" t="s">
        <v>36</v>
      </c>
      <c r="G3689" t="s">
        <v>37</v>
      </c>
      <c r="H3689">
        <v>23.45</v>
      </c>
      <c r="I3689">
        <v>3</v>
      </c>
      <c r="J3689">
        <v>0.1</v>
      </c>
      <c r="K3689">
        <v>63.31</v>
      </c>
      <c r="L3689" t="s">
        <v>104</v>
      </c>
      <c r="M3689" t="s">
        <v>134</v>
      </c>
      <c r="N3689" t="s">
        <v>40</v>
      </c>
      <c r="O3689" t="s">
        <v>50</v>
      </c>
      <c r="P3689">
        <v>13</v>
      </c>
      <c r="Q3689">
        <v>4.8</v>
      </c>
      <c r="R3689" t="s">
        <v>30</v>
      </c>
      <c r="S3689" t="s">
        <v>60</v>
      </c>
    </row>
    <row r="3690" spans="1:19" x14ac:dyDescent="0.35">
      <c r="A3690" t="s">
        <v>7967</v>
      </c>
      <c r="B3690" t="s">
        <v>4208</v>
      </c>
      <c r="C3690" t="s">
        <v>7968</v>
      </c>
      <c r="D3690" t="s">
        <v>22</v>
      </c>
      <c r="E3690" t="s">
        <v>344</v>
      </c>
      <c r="F3690" t="s">
        <v>24</v>
      </c>
      <c r="G3690" t="s">
        <v>345</v>
      </c>
      <c r="H3690">
        <v>17.149999999999999</v>
      </c>
      <c r="I3690">
        <v>8</v>
      </c>
      <c r="J3690">
        <v>0.25</v>
      </c>
      <c r="K3690">
        <v>102.9</v>
      </c>
      <c r="L3690" t="s">
        <v>83</v>
      </c>
      <c r="M3690" t="s">
        <v>27</v>
      </c>
      <c r="N3690" t="s">
        <v>172</v>
      </c>
      <c r="O3690" t="s">
        <v>92</v>
      </c>
      <c r="P3690">
        <v>1</v>
      </c>
      <c r="Q3690">
        <v>1</v>
      </c>
      <c r="R3690" t="s">
        <v>30</v>
      </c>
      <c r="S3690" t="s">
        <v>60</v>
      </c>
    </row>
    <row r="3691" spans="1:19" x14ac:dyDescent="0.35">
      <c r="A3691" t="s">
        <v>7969</v>
      </c>
      <c r="B3691" t="s">
        <v>2162</v>
      </c>
      <c r="C3691" t="s">
        <v>7970</v>
      </c>
      <c r="D3691" t="s">
        <v>127</v>
      </c>
      <c r="E3691" t="s">
        <v>370</v>
      </c>
      <c r="F3691" t="s">
        <v>74</v>
      </c>
      <c r="G3691" t="s">
        <v>75</v>
      </c>
      <c r="H3691">
        <v>1688.15</v>
      </c>
      <c r="I3691">
        <v>4</v>
      </c>
      <c r="J3691">
        <v>0</v>
      </c>
      <c r="K3691">
        <v>6752.6</v>
      </c>
      <c r="L3691" t="s">
        <v>49</v>
      </c>
      <c r="M3691" t="s">
        <v>183</v>
      </c>
      <c r="N3691" t="s">
        <v>91</v>
      </c>
      <c r="O3691" t="s">
        <v>50</v>
      </c>
      <c r="P3691">
        <v>4</v>
      </c>
      <c r="Q3691">
        <v>1.7</v>
      </c>
      <c r="S3691" t="s">
        <v>86</v>
      </c>
    </row>
    <row r="3692" spans="1:19" x14ac:dyDescent="0.35">
      <c r="A3692" t="s">
        <v>7971</v>
      </c>
      <c r="B3692" t="s">
        <v>3821</v>
      </c>
      <c r="C3692" t="s">
        <v>7972</v>
      </c>
      <c r="D3692" t="s">
        <v>64</v>
      </c>
      <c r="E3692" t="s">
        <v>23</v>
      </c>
      <c r="F3692" t="s">
        <v>24</v>
      </c>
      <c r="G3692" t="s">
        <v>25</v>
      </c>
      <c r="H3692">
        <v>297.88</v>
      </c>
      <c r="I3692">
        <v>4</v>
      </c>
      <c r="J3692">
        <v>0.2</v>
      </c>
      <c r="K3692">
        <v>953.22</v>
      </c>
      <c r="L3692" t="s">
        <v>302</v>
      </c>
      <c r="M3692" t="s">
        <v>111</v>
      </c>
      <c r="N3692" t="s">
        <v>91</v>
      </c>
      <c r="O3692" t="s">
        <v>41</v>
      </c>
      <c r="P3692">
        <v>2</v>
      </c>
      <c r="Q3692">
        <v>4.3</v>
      </c>
      <c r="R3692" t="s">
        <v>30</v>
      </c>
      <c r="S3692" t="s">
        <v>60</v>
      </c>
    </row>
    <row r="3693" spans="1:19" x14ac:dyDescent="0.35">
      <c r="A3693" t="s">
        <v>7973</v>
      </c>
      <c r="B3693" t="s">
        <v>6053</v>
      </c>
      <c r="C3693" t="s">
        <v>5532</v>
      </c>
      <c r="D3693" t="s">
        <v>64</v>
      </c>
      <c r="E3693" t="s">
        <v>35</v>
      </c>
      <c r="F3693" t="s">
        <v>36</v>
      </c>
      <c r="G3693" t="s">
        <v>37</v>
      </c>
      <c r="H3693">
        <v>31.37</v>
      </c>
      <c r="I3693">
        <v>5</v>
      </c>
      <c r="J3693">
        <v>0.1</v>
      </c>
      <c r="K3693">
        <v>141.16</v>
      </c>
      <c r="L3693" t="s">
        <v>98</v>
      </c>
      <c r="M3693" t="s">
        <v>134</v>
      </c>
      <c r="N3693" t="s">
        <v>68</v>
      </c>
      <c r="O3693" t="s">
        <v>50</v>
      </c>
      <c r="P3693">
        <v>4</v>
      </c>
      <c r="Q3693">
        <v>2.2999999999999998</v>
      </c>
      <c r="R3693" t="s">
        <v>30</v>
      </c>
    </row>
    <row r="3694" spans="1:19" x14ac:dyDescent="0.35">
      <c r="A3694" t="s">
        <v>7974</v>
      </c>
      <c r="B3694" t="s">
        <v>1510</v>
      </c>
      <c r="C3694" t="s">
        <v>7975</v>
      </c>
      <c r="D3694" t="s">
        <v>72</v>
      </c>
      <c r="E3694" t="s">
        <v>102</v>
      </c>
      <c r="F3694" t="s">
        <v>47</v>
      </c>
      <c r="G3694" t="s">
        <v>103</v>
      </c>
      <c r="H3694">
        <v>437.42</v>
      </c>
      <c r="I3694">
        <v>6</v>
      </c>
      <c r="J3694">
        <v>0.1</v>
      </c>
      <c r="K3694">
        <v>2362.0700000000002</v>
      </c>
      <c r="L3694" t="s">
        <v>98</v>
      </c>
      <c r="M3694" t="s">
        <v>84</v>
      </c>
      <c r="N3694" t="s">
        <v>40</v>
      </c>
      <c r="O3694" t="s">
        <v>41</v>
      </c>
      <c r="P3694">
        <v>4</v>
      </c>
      <c r="Q3694">
        <v>1.4</v>
      </c>
      <c r="R3694" t="s">
        <v>30</v>
      </c>
      <c r="S3694" t="s">
        <v>86</v>
      </c>
    </row>
    <row r="3695" spans="1:19" x14ac:dyDescent="0.35">
      <c r="A3695" t="s">
        <v>7976</v>
      </c>
      <c r="B3695" t="s">
        <v>1622</v>
      </c>
      <c r="C3695" t="s">
        <v>7977</v>
      </c>
      <c r="D3695" t="s">
        <v>157</v>
      </c>
      <c r="E3695" t="s">
        <v>209</v>
      </c>
      <c r="F3695" t="s">
        <v>47</v>
      </c>
      <c r="G3695" t="s">
        <v>210</v>
      </c>
      <c r="H3695">
        <v>532.1</v>
      </c>
      <c r="I3695">
        <v>7</v>
      </c>
      <c r="J3695">
        <v>0.15</v>
      </c>
      <c r="K3695">
        <v>3166</v>
      </c>
      <c r="L3695" t="s">
        <v>26</v>
      </c>
      <c r="M3695" t="s">
        <v>111</v>
      </c>
      <c r="N3695" t="s">
        <v>172</v>
      </c>
      <c r="O3695" t="s">
        <v>41</v>
      </c>
      <c r="P3695">
        <v>9</v>
      </c>
      <c r="Q3695">
        <v>4.0999999999999996</v>
      </c>
      <c r="R3695" t="s">
        <v>30</v>
      </c>
      <c r="S3695" t="s">
        <v>52</v>
      </c>
    </row>
    <row r="3696" spans="1:19" x14ac:dyDescent="0.35">
      <c r="A3696" t="s">
        <v>7978</v>
      </c>
      <c r="B3696" t="s">
        <v>2611</v>
      </c>
      <c r="C3696" t="s">
        <v>4019</v>
      </c>
      <c r="D3696" t="s">
        <v>64</v>
      </c>
      <c r="E3696" t="s">
        <v>306</v>
      </c>
      <c r="F3696" t="s">
        <v>36</v>
      </c>
      <c r="G3696" t="s">
        <v>259</v>
      </c>
      <c r="H3696">
        <v>29.25</v>
      </c>
      <c r="I3696">
        <v>14</v>
      </c>
      <c r="J3696">
        <v>0.25</v>
      </c>
      <c r="K3696">
        <v>307.12</v>
      </c>
      <c r="L3696" t="s">
        <v>98</v>
      </c>
      <c r="M3696" t="s">
        <v>90</v>
      </c>
      <c r="N3696" t="s">
        <v>172</v>
      </c>
      <c r="O3696" t="s">
        <v>92</v>
      </c>
      <c r="P3696">
        <v>9</v>
      </c>
      <c r="Q3696">
        <v>2.8</v>
      </c>
      <c r="R3696" t="s">
        <v>30</v>
      </c>
    </row>
    <row r="3697" spans="1:19" x14ac:dyDescent="0.35">
      <c r="A3697" t="s">
        <v>7979</v>
      </c>
      <c r="B3697" t="s">
        <v>155</v>
      </c>
      <c r="C3697" t="s">
        <v>7980</v>
      </c>
      <c r="D3697" t="s">
        <v>157</v>
      </c>
      <c r="E3697" t="s">
        <v>65</v>
      </c>
      <c r="F3697" t="s">
        <v>66</v>
      </c>
      <c r="G3697" t="s">
        <v>67</v>
      </c>
      <c r="H3697">
        <v>1547.32</v>
      </c>
      <c r="I3697">
        <v>14</v>
      </c>
      <c r="J3697">
        <v>0</v>
      </c>
      <c r="K3697">
        <v>21662.48</v>
      </c>
      <c r="L3697" t="s">
        <v>76</v>
      </c>
      <c r="M3697" t="s">
        <v>134</v>
      </c>
      <c r="N3697" t="s">
        <v>85</v>
      </c>
      <c r="O3697" t="s">
        <v>41</v>
      </c>
      <c r="P3697">
        <v>1</v>
      </c>
      <c r="Q3697">
        <v>3</v>
      </c>
      <c r="R3697" t="s">
        <v>30</v>
      </c>
      <c r="S3697" t="s">
        <v>60</v>
      </c>
    </row>
    <row r="3698" spans="1:19" x14ac:dyDescent="0.35">
      <c r="A3698" t="s">
        <v>7981</v>
      </c>
      <c r="B3698" t="s">
        <v>3137</v>
      </c>
      <c r="C3698" t="s">
        <v>7982</v>
      </c>
      <c r="D3698" t="s">
        <v>64</v>
      </c>
      <c r="E3698" t="s">
        <v>96</v>
      </c>
      <c r="F3698" t="s">
        <v>57</v>
      </c>
      <c r="G3698" t="s">
        <v>97</v>
      </c>
      <c r="H3698">
        <v>70.98</v>
      </c>
      <c r="I3698">
        <v>4</v>
      </c>
      <c r="J3698">
        <v>0</v>
      </c>
      <c r="K3698">
        <v>283.92</v>
      </c>
      <c r="L3698" t="s">
        <v>76</v>
      </c>
      <c r="M3698" t="s">
        <v>183</v>
      </c>
      <c r="N3698" t="s">
        <v>166</v>
      </c>
      <c r="O3698" t="s">
        <v>29</v>
      </c>
      <c r="P3698">
        <v>5</v>
      </c>
      <c r="Q3698">
        <v>1.7</v>
      </c>
      <c r="R3698" t="s">
        <v>30</v>
      </c>
      <c r="S3698" t="s">
        <v>60</v>
      </c>
    </row>
    <row r="3699" spans="1:19" x14ac:dyDescent="0.35">
      <c r="A3699" t="s">
        <v>7983</v>
      </c>
      <c r="B3699" t="s">
        <v>2516</v>
      </c>
      <c r="C3699" t="s">
        <v>1138</v>
      </c>
      <c r="D3699" t="s">
        <v>64</v>
      </c>
      <c r="E3699" t="s">
        <v>533</v>
      </c>
      <c r="F3699" t="s">
        <v>74</v>
      </c>
      <c r="G3699" t="s">
        <v>534</v>
      </c>
      <c r="H3699">
        <v>2321.1999999999998</v>
      </c>
      <c r="I3699">
        <v>8</v>
      </c>
      <c r="J3699">
        <v>0</v>
      </c>
      <c r="K3699">
        <v>18569.599999999999</v>
      </c>
      <c r="L3699" t="s">
        <v>38</v>
      </c>
      <c r="M3699" t="s">
        <v>111</v>
      </c>
      <c r="N3699" t="s">
        <v>166</v>
      </c>
      <c r="O3699" t="s">
        <v>29</v>
      </c>
      <c r="P3699">
        <v>7</v>
      </c>
      <c r="Q3699">
        <v>3.6</v>
      </c>
      <c r="R3699" t="s">
        <v>30</v>
      </c>
      <c r="S3699" t="s">
        <v>86</v>
      </c>
    </row>
    <row r="3700" spans="1:19" x14ac:dyDescent="0.35">
      <c r="A3700" t="s">
        <v>7984</v>
      </c>
      <c r="B3700" t="s">
        <v>5175</v>
      </c>
      <c r="C3700" t="s">
        <v>7985</v>
      </c>
      <c r="D3700" t="s">
        <v>157</v>
      </c>
      <c r="E3700" t="s">
        <v>244</v>
      </c>
      <c r="F3700" t="s">
        <v>36</v>
      </c>
      <c r="G3700" t="s">
        <v>129</v>
      </c>
      <c r="H3700">
        <v>11.03</v>
      </c>
      <c r="I3700">
        <v>13</v>
      </c>
      <c r="J3700">
        <v>0.3</v>
      </c>
      <c r="K3700">
        <v>100.37</v>
      </c>
      <c r="L3700" t="s">
        <v>302</v>
      </c>
      <c r="M3700" t="s">
        <v>84</v>
      </c>
      <c r="N3700" t="s">
        <v>59</v>
      </c>
      <c r="O3700" t="s">
        <v>123</v>
      </c>
      <c r="P3700">
        <v>4</v>
      </c>
      <c r="Q3700">
        <v>3.2</v>
      </c>
      <c r="R3700" t="s">
        <v>30</v>
      </c>
      <c r="S3700" t="s">
        <v>60</v>
      </c>
    </row>
    <row r="3701" spans="1:19" x14ac:dyDescent="0.35">
      <c r="A3701" t="s">
        <v>7986</v>
      </c>
      <c r="B3701" t="s">
        <v>4473</v>
      </c>
      <c r="C3701" t="s">
        <v>1583</v>
      </c>
      <c r="D3701" t="s">
        <v>64</v>
      </c>
      <c r="E3701" t="s">
        <v>109</v>
      </c>
      <c r="F3701" t="s">
        <v>74</v>
      </c>
      <c r="G3701" t="s">
        <v>110</v>
      </c>
      <c r="H3701">
        <v>1970.43</v>
      </c>
      <c r="I3701">
        <v>6</v>
      </c>
      <c r="J3701">
        <v>0.15</v>
      </c>
      <c r="K3701">
        <v>10049.19</v>
      </c>
      <c r="L3701" t="s">
        <v>83</v>
      </c>
      <c r="M3701" t="s">
        <v>27</v>
      </c>
      <c r="N3701" t="s">
        <v>166</v>
      </c>
      <c r="O3701" t="s">
        <v>123</v>
      </c>
      <c r="P3701">
        <v>12</v>
      </c>
      <c r="Q3701">
        <v>1.8</v>
      </c>
      <c r="R3701" t="s">
        <v>30</v>
      </c>
    </row>
    <row r="3702" spans="1:19" x14ac:dyDescent="0.35">
      <c r="A3702" t="s">
        <v>7987</v>
      </c>
      <c r="B3702" t="s">
        <v>5316</v>
      </c>
      <c r="C3702" t="s">
        <v>7988</v>
      </c>
      <c r="D3702" t="s">
        <v>157</v>
      </c>
      <c r="E3702" t="s">
        <v>872</v>
      </c>
      <c r="F3702" t="s">
        <v>36</v>
      </c>
      <c r="G3702" t="s">
        <v>873</v>
      </c>
      <c r="H3702">
        <v>18.45</v>
      </c>
      <c r="I3702">
        <v>14</v>
      </c>
      <c r="J3702">
        <v>0.1</v>
      </c>
      <c r="K3702">
        <v>232.47</v>
      </c>
      <c r="L3702" t="s">
        <v>104</v>
      </c>
      <c r="M3702" t="s">
        <v>90</v>
      </c>
      <c r="N3702" t="s">
        <v>40</v>
      </c>
      <c r="O3702" t="s">
        <v>41</v>
      </c>
      <c r="P3702">
        <v>5</v>
      </c>
      <c r="Q3702">
        <v>2.4</v>
      </c>
      <c r="R3702" t="s">
        <v>30</v>
      </c>
    </row>
    <row r="3703" spans="1:19" x14ac:dyDescent="0.35">
      <c r="A3703" t="s">
        <v>7989</v>
      </c>
      <c r="B3703" t="s">
        <v>2925</v>
      </c>
      <c r="C3703" t="s">
        <v>5055</v>
      </c>
      <c r="D3703" t="s">
        <v>72</v>
      </c>
      <c r="E3703" t="s">
        <v>198</v>
      </c>
      <c r="F3703" t="s">
        <v>74</v>
      </c>
      <c r="G3703" t="s">
        <v>110</v>
      </c>
      <c r="H3703">
        <v>229.97</v>
      </c>
      <c r="I3703">
        <v>1</v>
      </c>
      <c r="J3703">
        <v>0</v>
      </c>
      <c r="K3703">
        <v>229.97</v>
      </c>
      <c r="L3703" t="s">
        <v>302</v>
      </c>
      <c r="M3703" t="s">
        <v>39</v>
      </c>
      <c r="N3703" t="s">
        <v>28</v>
      </c>
      <c r="O3703" t="s">
        <v>29</v>
      </c>
      <c r="P3703">
        <v>2</v>
      </c>
      <c r="Q3703">
        <v>3.4</v>
      </c>
      <c r="R3703" t="s">
        <v>30</v>
      </c>
      <c r="S3703" t="s">
        <v>42</v>
      </c>
    </row>
    <row r="3704" spans="1:19" x14ac:dyDescent="0.35">
      <c r="A3704" t="s">
        <v>7990</v>
      </c>
      <c r="B3704" t="s">
        <v>1058</v>
      </c>
      <c r="C3704" t="s">
        <v>7991</v>
      </c>
      <c r="D3704" t="s">
        <v>72</v>
      </c>
      <c r="E3704" t="s">
        <v>403</v>
      </c>
      <c r="F3704" t="s">
        <v>74</v>
      </c>
      <c r="G3704" t="s">
        <v>148</v>
      </c>
      <c r="H3704">
        <v>1916.71</v>
      </c>
      <c r="I3704">
        <v>1</v>
      </c>
      <c r="J3704">
        <v>0.25</v>
      </c>
      <c r="K3704">
        <v>1437.53</v>
      </c>
      <c r="L3704" t="s">
        <v>165</v>
      </c>
      <c r="M3704" t="s">
        <v>39</v>
      </c>
      <c r="N3704" t="s">
        <v>166</v>
      </c>
      <c r="O3704" t="s">
        <v>77</v>
      </c>
      <c r="P3704">
        <v>3</v>
      </c>
      <c r="Q3704">
        <v>4.7</v>
      </c>
      <c r="R3704" t="s">
        <v>30</v>
      </c>
      <c r="S3704" t="s">
        <v>42</v>
      </c>
    </row>
    <row r="3705" spans="1:19" x14ac:dyDescent="0.35">
      <c r="A3705" t="s">
        <v>7992</v>
      </c>
      <c r="B3705" t="s">
        <v>2217</v>
      </c>
      <c r="C3705" t="s">
        <v>7993</v>
      </c>
      <c r="D3705" t="s">
        <v>127</v>
      </c>
      <c r="E3705" t="s">
        <v>73</v>
      </c>
      <c r="F3705" t="s">
        <v>74</v>
      </c>
      <c r="G3705" t="s">
        <v>75</v>
      </c>
      <c r="H3705">
        <v>1102.6300000000001</v>
      </c>
      <c r="I3705">
        <v>9</v>
      </c>
      <c r="J3705">
        <v>0.2</v>
      </c>
      <c r="K3705">
        <v>7938.94</v>
      </c>
      <c r="L3705" t="s">
        <v>76</v>
      </c>
      <c r="M3705" t="s">
        <v>122</v>
      </c>
      <c r="N3705" t="s">
        <v>166</v>
      </c>
      <c r="O3705" t="s">
        <v>123</v>
      </c>
      <c r="P3705">
        <v>-1</v>
      </c>
      <c r="Q3705">
        <v>4.7</v>
      </c>
      <c r="R3705" t="s">
        <v>112</v>
      </c>
      <c r="S3705" t="s">
        <v>52</v>
      </c>
    </row>
    <row r="3706" spans="1:19" x14ac:dyDescent="0.35">
      <c r="A3706" t="s">
        <v>7994</v>
      </c>
      <c r="B3706" t="s">
        <v>7995</v>
      </c>
      <c r="C3706" t="s">
        <v>7996</v>
      </c>
      <c r="D3706" t="s">
        <v>157</v>
      </c>
      <c r="E3706" t="s">
        <v>120</v>
      </c>
      <c r="F3706" t="s">
        <v>47</v>
      </c>
      <c r="G3706" t="s">
        <v>121</v>
      </c>
      <c r="H3706">
        <v>283.83999999999997</v>
      </c>
      <c r="I3706">
        <v>10</v>
      </c>
      <c r="J3706">
        <v>0.15</v>
      </c>
      <c r="K3706">
        <v>2412.64</v>
      </c>
      <c r="L3706" t="s">
        <v>76</v>
      </c>
      <c r="M3706" t="s">
        <v>183</v>
      </c>
      <c r="N3706" t="s">
        <v>28</v>
      </c>
      <c r="O3706" t="s">
        <v>116</v>
      </c>
      <c r="P3706">
        <v>10</v>
      </c>
      <c r="Q3706">
        <v>2.2000000000000002</v>
      </c>
      <c r="R3706" t="s">
        <v>202</v>
      </c>
      <c r="S3706" t="s">
        <v>52</v>
      </c>
    </row>
    <row r="3707" spans="1:19" x14ac:dyDescent="0.35">
      <c r="A3707" t="s">
        <v>7997</v>
      </c>
      <c r="B3707" t="s">
        <v>2388</v>
      </c>
      <c r="C3707" t="s">
        <v>7998</v>
      </c>
      <c r="D3707" t="s">
        <v>157</v>
      </c>
      <c r="E3707" t="s">
        <v>227</v>
      </c>
      <c r="F3707" t="s">
        <v>47</v>
      </c>
      <c r="G3707" t="s">
        <v>228</v>
      </c>
      <c r="H3707">
        <v>466.58</v>
      </c>
      <c r="I3707">
        <v>6</v>
      </c>
      <c r="J3707">
        <v>0.05</v>
      </c>
      <c r="K3707">
        <v>2659.51</v>
      </c>
      <c r="L3707" t="s">
        <v>302</v>
      </c>
      <c r="M3707" t="s">
        <v>27</v>
      </c>
      <c r="N3707" t="s">
        <v>59</v>
      </c>
      <c r="O3707" t="s">
        <v>105</v>
      </c>
      <c r="P3707">
        <v>13</v>
      </c>
      <c r="Q3707">
        <v>3.9</v>
      </c>
      <c r="R3707" t="s">
        <v>30</v>
      </c>
      <c r="S3707" t="s">
        <v>60</v>
      </c>
    </row>
    <row r="3708" spans="1:19" x14ac:dyDescent="0.35">
      <c r="A3708" t="s">
        <v>7999</v>
      </c>
      <c r="B3708" t="s">
        <v>3313</v>
      </c>
      <c r="C3708" t="s">
        <v>4992</v>
      </c>
      <c r="D3708" t="s">
        <v>72</v>
      </c>
      <c r="E3708" t="s">
        <v>470</v>
      </c>
      <c r="F3708" t="s">
        <v>24</v>
      </c>
      <c r="G3708" t="s">
        <v>471</v>
      </c>
      <c r="H3708">
        <v>264.89999999999998</v>
      </c>
      <c r="I3708">
        <v>10</v>
      </c>
      <c r="J3708">
        <v>0</v>
      </c>
      <c r="K3708">
        <v>2649</v>
      </c>
      <c r="L3708" t="s">
        <v>26</v>
      </c>
      <c r="M3708" t="s">
        <v>90</v>
      </c>
      <c r="N3708" t="s">
        <v>59</v>
      </c>
      <c r="O3708" t="s">
        <v>77</v>
      </c>
      <c r="P3708">
        <v>7</v>
      </c>
      <c r="Q3708">
        <v>4.0999999999999996</v>
      </c>
      <c r="R3708" t="s">
        <v>30</v>
      </c>
      <c r="S3708" t="s">
        <v>86</v>
      </c>
    </row>
    <row r="3709" spans="1:19" x14ac:dyDescent="0.35">
      <c r="A3709" t="s">
        <v>8000</v>
      </c>
      <c r="B3709" t="s">
        <v>1476</v>
      </c>
      <c r="C3709" t="s">
        <v>8001</v>
      </c>
      <c r="D3709" t="s">
        <v>127</v>
      </c>
      <c r="E3709" t="s">
        <v>132</v>
      </c>
      <c r="F3709" t="s">
        <v>24</v>
      </c>
      <c r="G3709" t="s">
        <v>133</v>
      </c>
      <c r="H3709">
        <v>297.14</v>
      </c>
      <c r="I3709">
        <v>8</v>
      </c>
      <c r="J3709">
        <v>0.1</v>
      </c>
      <c r="K3709">
        <v>2139.41</v>
      </c>
      <c r="L3709" t="s">
        <v>83</v>
      </c>
      <c r="M3709" t="s">
        <v>122</v>
      </c>
      <c r="N3709" t="s">
        <v>59</v>
      </c>
      <c r="O3709" t="s">
        <v>123</v>
      </c>
      <c r="P3709">
        <v>4</v>
      </c>
      <c r="Q3709">
        <v>4.2</v>
      </c>
      <c r="R3709" t="s">
        <v>30</v>
      </c>
      <c r="S3709" t="s">
        <v>60</v>
      </c>
    </row>
    <row r="3710" spans="1:19" x14ac:dyDescent="0.35">
      <c r="A3710" t="s">
        <v>8002</v>
      </c>
      <c r="B3710" t="s">
        <v>1908</v>
      </c>
      <c r="C3710" t="s">
        <v>8003</v>
      </c>
      <c r="D3710" t="s">
        <v>127</v>
      </c>
      <c r="E3710" t="s">
        <v>266</v>
      </c>
      <c r="F3710" t="s">
        <v>24</v>
      </c>
      <c r="G3710" t="s">
        <v>267</v>
      </c>
      <c r="H3710">
        <v>81.92</v>
      </c>
      <c r="I3710">
        <v>13</v>
      </c>
      <c r="J3710">
        <v>0.15</v>
      </c>
      <c r="K3710">
        <v>905.22</v>
      </c>
      <c r="L3710" t="s">
        <v>76</v>
      </c>
      <c r="M3710" t="s">
        <v>39</v>
      </c>
      <c r="N3710" t="s">
        <v>68</v>
      </c>
      <c r="O3710" t="s">
        <v>29</v>
      </c>
      <c r="P3710">
        <v>12</v>
      </c>
      <c r="Q3710">
        <v>3.3</v>
      </c>
      <c r="R3710" t="s">
        <v>30</v>
      </c>
      <c r="S3710" t="s">
        <v>86</v>
      </c>
    </row>
    <row r="3711" spans="1:19" x14ac:dyDescent="0.35">
      <c r="A3711" t="s">
        <v>8004</v>
      </c>
      <c r="B3711" t="s">
        <v>448</v>
      </c>
      <c r="C3711" t="s">
        <v>2421</v>
      </c>
      <c r="D3711" t="s">
        <v>157</v>
      </c>
      <c r="E3711" t="s">
        <v>81</v>
      </c>
      <c r="F3711" t="s">
        <v>57</v>
      </c>
      <c r="G3711" t="s">
        <v>82</v>
      </c>
      <c r="H3711">
        <v>338.43</v>
      </c>
      <c r="I3711">
        <v>7</v>
      </c>
      <c r="J3711">
        <v>0</v>
      </c>
      <c r="K3711">
        <v>2369.0100000000002</v>
      </c>
      <c r="L3711" t="s">
        <v>83</v>
      </c>
      <c r="M3711" t="s">
        <v>90</v>
      </c>
      <c r="N3711" t="s">
        <v>172</v>
      </c>
      <c r="O3711" t="s">
        <v>50</v>
      </c>
      <c r="P3711">
        <v>1</v>
      </c>
      <c r="R3711" t="s">
        <v>30</v>
      </c>
    </row>
    <row r="3712" spans="1:19" x14ac:dyDescent="0.35">
      <c r="A3712" t="s">
        <v>8005</v>
      </c>
      <c r="B3712" t="s">
        <v>8006</v>
      </c>
      <c r="C3712" t="s">
        <v>3369</v>
      </c>
      <c r="D3712" t="s">
        <v>22</v>
      </c>
      <c r="E3712" t="s">
        <v>73</v>
      </c>
      <c r="F3712" t="s">
        <v>74</v>
      </c>
      <c r="G3712" t="s">
        <v>75</v>
      </c>
      <c r="H3712">
        <v>1996.75</v>
      </c>
      <c r="I3712">
        <v>12</v>
      </c>
      <c r="J3712">
        <v>0.1</v>
      </c>
      <c r="K3712">
        <v>21564.9</v>
      </c>
      <c r="L3712" t="s">
        <v>165</v>
      </c>
      <c r="M3712" t="s">
        <v>84</v>
      </c>
      <c r="N3712" t="s">
        <v>172</v>
      </c>
      <c r="O3712" t="s">
        <v>123</v>
      </c>
      <c r="P3712">
        <v>1</v>
      </c>
      <c r="Q3712">
        <v>4</v>
      </c>
      <c r="R3712" t="s">
        <v>30</v>
      </c>
      <c r="S3712" t="s">
        <v>60</v>
      </c>
    </row>
    <row r="3713" spans="1:19" x14ac:dyDescent="0.35">
      <c r="A3713" t="s">
        <v>8007</v>
      </c>
      <c r="B3713" t="s">
        <v>1131</v>
      </c>
      <c r="C3713" t="s">
        <v>8008</v>
      </c>
      <c r="D3713" t="s">
        <v>72</v>
      </c>
      <c r="E3713" t="s">
        <v>251</v>
      </c>
      <c r="F3713" t="s">
        <v>36</v>
      </c>
      <c r="G3713" t="s">
        <v>252</v>
      </c>
      <c r="H3713">
        <v>27.74</v>
      </c>
      <c r="I3713">
        <v>6</v>
      </c>
      <c r="J3713">
        <v>0</v>
      </c>
      <c r="K3713">
        <v>166.44</v>
      </c>
      <c r="L3713" t="s">
        <v>49</v>
      </c>
      <c r="M3713" t="s">
        <v>90</v>
      </c>
      <c r="N3713" t="s">
        <v>40</v>
      </c>
      <c r="O3713" t="s">
        <v>92</v>
      </c>
      <c r="P3713">
        <v>4</v>
      </c>
      <c r="Q3713">
        <v>1.4</v>
      </c>
      <c r="R3713" t="s">
        <v>30</v>
      </c>
      <c r="S3713" t="s">
        <v>60</v>
      </c>
    </row>
    <row r="3714" spans="1:19" x14ac:dyDescent="0.35">
      <c r="A3714" t="s">
        <v>8009</v>
      </c>
      <c r="B3714" t="s">
        <v>804</v>
      </c>
      <c r="C3714" t="s">
        <v>5464</v>
      </c>
      <c r="D3714" t="s">
        <v>72</v>
      </c>
      <c r="E3714" t="s">
        <v>281</v>
      </c>
      <c r="F3714" t="s">
        <v>74</v>
      </c>
      <c r="G3714" t="s">
        <v>110</v>
      </c>
      <c r="H3714">
        <v>2400.9299999999998</v>
      </c>
      <c r="I3714">
        <v>4</v>
      </c>
      <c r="J3714">
        <v>0.2</v>
      </c>
      <c r="K3714">
        <v>7682.98</v>
      </c>
      <c r="L3714" t="s">
        <v>142</v>
      </c>
      <c r="M3714" t="s">
        <v>122</v>
      </c>
      <c r="N3714" t="s">
        <v>172</v>
      </c>
      <c r="O3714" t="s">
        <v>77</v>
      </c>
      <c r="P3714">
        <v>4</v>
      </c>
      <c r="Q3714">
        <v>1.5</v>
      </c>
      <c r="R3714" t="s">
        <v>30</v>
      </c>
      <c r="S3714" t="s">
        <v>60</v>
      </c>
    </row>
    <row r="3715" spans="1:19" x14ac:dyDescent="0.35">
      <c r="A3715" t="s">
        <v>8010</v>
      </c>
      <c r="B3715" t="s">
        <v>498</v>
      </c>
      <c r="C3715" t="s">
        <v>8011</v>
      </c>
      <c r="D3715" t="s">
        <v>72</v>
      </c>
      <c r="E3715" t="s">
        <v>239</v>
      </c>
      <c r="F3715" t="s">
        <v>66</v>
      </c>
      <c r="G3715" t="s">
        <v>240</v>
      </c>
      <c r="H3715">
        <v>332.37</v>
      </c>
      <c r="I3715">
        <v>7</v>
      </c>
      <c r="J3715">
        <v>0.1</v>
      </c>
      <c r="K3715">
        <v>2093.9299999999998</v>
      </c>
      <c r="L3715" t="s">
        <v>302</v>
      </c>
      <c r="M3715" t="s">
        <v>84</v>
      </c>
      <c r="N3715" t="s">
        <v>166</v>
      </c>
      <c r="O3715" t="s">
        <v>116</v>
      </c>
      <c r="P3715">
        <v>6</v>
      </c>
      <c r="Q3715">
        <v>3.4</v>
      </c>
      <c r="R3715" t="s">
        <v>30</v>
      </c>
      <c r="S3715" t="s">
        <v>86</v>
      </c>
    </row>
    <row r="3716" spans="1:19" x14ac:dyDescent="0.35">
      <c r="A3716" t="s">
        <v>93</v>
      </c>
      <c r="B3716" t="s">
        <v>1729</v>
      </c>
      <c r="C3716" t="s">
        <v>8012</v>
      </c>
      <c r="D3716" t="s">
        <v>22</v>
      </c>
      <c r="E3716" t="s">
        <v>56</v>
      </c>
      <c r="F3716" t="s">
        <v>57</v>
      </c>
      <c r="G3716" t="s">
        <v>58</v>
      </c>
      <c r="H3716">
        <v>578.91999999999996</v>
      </c>
      <c r="I3716">
        <v>9</v>
      </c>
      <c r="J3716">
        <v>0</v>
      </c>
      <c r="K3716">
        <v>5210.28</v>
      </c>
      <c r="L3716" t="s">
        <v>104</v>
      </c>
      <c r="M3716" t="s">
        <v>122</v>
      </c>
      <c r="N3716" t="s">
        <v>40</v>
      </c>
      <c r="O3716" t="s">
        <v>41</v>
      </c>
      <c r="P3716">
        <v>7</v>
      </c>
      <c r="Q3716">
        <v>4.9000000000000004</v>
      </c>
      <c r="R3716" t="s">
        <v>30</v>
      </c>
      <c r="S3716" t="s">
        <v>86</v>
      </c>
    </row>
    <row r="3717" spans="1:19" x14ac:dyDescent="0.35">
      <c r="A3717" t="s">
        <v>8013</v>
      </c>
      <c r="B3717" t="s">
        <v>685</v>
      </c>
      <c r="C3717" t="s">
        <v>885</v>
      </c>
      <c r="D3717" t="s">
        <v>22</v>
      </c>
      <c r="E3717" t="s">
        <v>416</v>
      </c>
      <c r="F3717" t="s">
        <v>66</v>
      </c>
      <c r="G3717" t="s">
        <v>417</v>
      </c>
      <c r="H3717">
        <v>2012.72</v>
      </c>
      <c r="I3717">
        <v>14</v>
      </c>
      <c r="J3717">
        <v>0.1</v>
      </c>
      <c r="K3717">
        <v>25360.27</v>
      </c>
      <c r="L3717" t="s">
        <v>142</v>
      </c>
      <c r="M3717" t="s">
        <v>84</v>
      </c>
      <c r="N3717" t="s">
        <v>172</v>
      </c>
      <c r="O3717" t="s">
        <v>77</v>
      </c>
      <c r="P3717">
        <v>9</v>
      </c>
      <c r="Q3717">
        <v>2</v>
      </c>
      <c r="R3717" t="s">
        <v>51</v>
      </c>
      <c r="S3717" t="s">
        <v>52</v>
      </c>
    </row>
    <row r="3718" spans="1:19" x14ac:dyDescent="0.35">
      <c r="A3718" t="s">
        <v>8014</v>
      </c>
      <c r="B3718" t="s">
        <v>254</v>
      </c>
      <c r="C3718" t="s">
        <v>8015</v>
      </c>
      <c r="D3718" t="s">
        <v>34</v>
      </c>
      <c r="E3718" t="s">
        <v>1182</v>
      </c>
      <c r="F3718" t="s">
        <v>66</v>
      </c>
      <c r="G3718" t="s">
        <v>446</v>
      </c>
      <c r="H3718">
        <v>1752.73</v>
      </c>
      <c r="I3718">
        <v>11</v>
      </c>
      <c r="J3718">
        <v>0.05</v>
      </c>
      <c r="K3718">
        <v>18316.03</v>
      </c>
      <c r="L3718" t="s">
        <v>38</v>
      </c>
      <c r="M3718" t="s">
        <v>183</v>
      </c>
      <c r="N3718" t="s">
        <v>166</v>
      </c>
      <c r="O3718" t="s">
        <v>50</v>
      </c>
      <c r="P3718">
        <v>9</v>
      </c>
      <c r="Q3718">
        <v>3.6</v>
      </c>
      <c r="R3718" t="s">
        <v>30</v>
      </c>
      <c r="S3718" t="s">
        <v>86</v>
      </c>
    </row>
    <row r="3719" spans="1:19" x14ac:dyDescent="0.35">
      <c r="A3719" t="s">
        <v>8016</v>
      </c>
      <c r="B3719" t="s">
        <v>1808</v>
      </c>
      <c r="C3719" t="s">
        <v>8017</v>
      </c>
      <c r="D3719" t="s">
        <v>34</v>
      </c>
      <c r="E3719" t="s">
        <v>138</v>
      </c>
      <c r="F3719" t="s">
        <v>24</v>
      </c>
      <c r="G3719" t="s">
        <v>133</v>
      </c>
      <c r="H3719">
        <v>403.29</v>
      </c>
      <c r="I3719">
        <v>10</v>
      </c>
      <c r="J3719">
        <v>0</v>
      </c>
      <c r="K3719">
        <v>4032.9</v>
      </c>
      <c r="L3719" t="s">
        <v>76</v>
      </c>
      <c r="M3719" t="s">
        <v>122</v>
      </c>
      <c r="N3719" t="s">
        <v>166</v>
      </c>
      <c r="O3719" t="s">
        <v>29</v>
      </c>
      <c r="P3719">
        <v>10</v>
      </c>
      <c r="Q3719">
        <v>2.2000000000000002</v>
      </c>
      <c r="R3719" t="s">
        <v>143</v>
      </c>
      <c r="S3719" t="s">
        <v>60</v>
      </c>
    </row>
    <row r="3720" spans="1:19" x14ac:dyDescent="0.35">
      <c r="A3720" t="s">
        <v>8018</v>
      </c>
      <c r="B3720" t="s">
        <v>8019</v>
      </c>
      <c r="C3720" t="s">
        <v>8020</v>
      </c>
      <c r="D3720" t="s">
        <v>22</v>
      </c>
      <c r="E3720" t="s">
        <v>288</v>
      </c>
      <c r="F3720" t="s">
        <v>57</v>
      </c>
      <c r="G3720" t="s">
        <v>289</v>
      </c>
      <c r="H3720">
        <v>323.43</v>
      </c>
      <c r="I3720">
        <v>10</v>
      </c>
      <c r="J3720">
        <v>0.2</v>
      </c>
      <c r="K3720">
        <v>2587.44</v>
      </c>
      <c r="L3720" t="s">
        <v>104</v>
      </c>
      <c r="M3720" t="s">
        <v>111</v>
      </c>
      <c r="N3720" t="s">
        <v>68</v>
      </c>
      <c r="O3720" t="s">
        <v>50</v>
      </c>
      <c r="P3720">
        <v>12</v>
      </c>
      <c r="Q3720">
        <v>4.5999999999999996</v>
      </c>
      <c r="R3720" t="s">
        <v>30</v>
      </c>
      <c r="S3720" t="s">
        <v>52</v>
      </c>
    </row>
    <row r="3721" spans="1:19" x14ac:dyDescent="0.35">
      <c r="A3721" t="s">
        <v>8021</v>
      </c>
      <c r="B3721" t="s">
        <v>8022</v>
      </c>
      <c r="C3721" t="s">
        <v>8023</v>
      </c>
      <c r="D3721" t="s">
        <v>72</v>
      </c>
      <c r="E3721" t="s">
        <v>223</v>
      </c>
      <c r="F3721" t="s">
        <v>66</v>
      </c>
      <c r="G3721" t="s">
        <v>171</v>
      </c>
      <c r="H3721">
        <v>2089.73</v>
      </c>
      <c r="I3721">
        <v>14</v>
      </c>
      <c r="J3721">
        <v>0</v>
      </c>
      <c r="K3721">
        <v>29256.22</v>
      </c>
      <c r="L3721" t="s">
        <v>302</v>
      </c>
      <c r="M3721" t="s">
        <v>183</v>
      </c>
      <c r="N3721" t="s">
        <v>28</v>
      </c>
      <c r="O3721" t="s">
        <v>92</v>
      </c>
      <c r="P3721">
        <v>12</v>
      </c>
      <c r="Q3721">
        <v>3.4</v>
      </c>
      <c r="R3721" t="s">
        <v>30</v>
      </c>
      <c r="S3721" t="s">
        <v>52</v>
      </c>
    </row>
    <row r="3722" spans="1:19" x14ac:dyDescent="0.35">
      <c r="A3722" t="s">
        <v>8024</v>
      </c>
      <c r="B3722" t="s">
        <v>1867</v>
      </c>
      <c r="C3722" t="s">
        <v>8025</v>
      </c>
      <c r="D3722" t="s">
        <v>127</v>
      </c>
      <c r="E3722" t="s">
        <v>323</v>
      </c>
      <c r="F3722" t="s">
        <v>57</v>
      </c>
      <c r="G3722" t="s">
        <v>82</v>
      </c>
      <c r="H3722">
        <v>474.96</v>
      </c>
      <c r="I3722">
        <v>7</v>
      </c>
      <c r="J3722">
        <v>0.05</v>
      </c>
      <c r="K3722">
        <v>3158.48</v>
      </c>
      <c r="L3722" t="s">
        <v>98</v>
      </c>
      <c r="M3722" t="s">
        <v>84</v>
      </c>
      <c r="N3722" t="s">
        <v>68</v>
      </c>
      <c r="O3722" t="s">
        <v>123</v>
      </c>
      <c r="P3722">
        <v>5</v>
      </c>
      <c r="Q3722">
        <v>1.8</v>
      </c>
      <c r="R3722" t="s">
        <v>51</v>
      </c>
      <c r="S3722" t="s">
        <v>60</v>
      </c>
    </row>
    <row r="3723" spans="1:19" x14ac:dyDescent="0.35">
      <c r="A3723" t="s">
        <v>8026</v>
      </c>
      <c r="B3723" t="s">
        <v>2327</v>
      </c>
      <c r="C3723" t="s">
        <v>8027</v>
      </c>
      <c r="D3723" t="s">
        <v>72</v>
      </c>
      <c r="E3723" t="s">
        <v>370</v>
      </c>
      <c r="F3723" t="s">
        <v>74</v>
      </c>
      <c r="G3723" t="s">
        <v>75</v>
      </c>
      <c r="H3723">
        <v>1394.35</v>
      </c>
      <c r="I3723">
        <v>1</v>
      </c>
      <c r="J3723">
        <v>0</v>
      </c>
      <c r="K3723">
        <v>1394.35</v>
      </c>
      <c r="L3723" t="s">
        <v>76</v>
      </c>
      <c r="M3723" t="s">
        <v>111</v>
      </c>
      <c r="N3723" t="s">
        <v>91</v>
      </c>
      <c r="O3723" t="s">
        <v>77</v>
      </c>
      <c r="P3723">
        <v>10</v>
      </c>
      <c r="Q3723">
        <v>2</v>
      </c>
      <c r="R3723" t="s">
        <v>30</v>
      </c>
      <c r="S3723" t="s">
        <v>60</v>
      </c>
    </row>
    <row r="3724" spans="1:19" x14ac:dyDescent="0.35">
      <c r="A3724" t="s">
        <v>8028</v>
      </c>
      <c r="B3724" t="s">
        <v>3348</v>
      </c>
      <c r="C3724" t="s">
        <v>8029</v>
      </c>
      <c r="D3724" t="s">
        <v>64</v>
      </c>
      <c r="E3724" t="s">
        <v>198</v>
      </c>
      <c r="F3724" t="s">
        <v>74</v>
      </c>
      <c r="G3724" t="s">
        <v>110</v>
      </c>
      <c r="H3724">
        <v>321.24</v>
      </c>
      <c r="I3724">
        <v>10</v>
      </c>
      <c r="J3724">
        <v>0</v>
      </c>
      <c r="K3724">
        <v>3212.4</v>
      </c>
      <c r="L3724" t="s">
        <v>142</v>
      </c>
      <c r="M3724" t="s">
        <v>111</v>
      </c>
      <c r="N3724" t="s">
        <v>91</v>
      </c>
      <c r="O3724" t="s">
        <v>105</v>
      </c>
      <c r="P3724">
        <v>11</v>
      </c>
      <c r="Q3724">
        <v>2.7</v>
      </c>
      <c r="R3724" t="s">
        <v>30</v>
      </c>
      <c r="S3724" t="s">
        <v>294</v>
      </c>
    </row>
    <row r="3725" spans="1:19" x14ac:dyDescent="0.35">
      <c r="A3725" t="s">
        <v>8030</v>
      </c>
      <c r="B3725" t="s">
        <v>3790</v>
      </c>
      <c r="C3725" t="s">
        <v>8031</v>
      </c>
      <c r="D3725" t="s">
        <v>127</v>
      </c>
      <c r="E3725" t="s">
        <v>161</v>
      </c>
      <c r="F3725" t="s">
        <v>74</v>
      </c>
      <c r="G3725" t="s">
        <v>148</v>
      </c>
      <c r="H3725">
        <v>27.5</v>
      </c>
      <c r="I3725">
        <v>9</v>
      </c>
      <c r="J3725">
        <v>0</v>
      </c>
      <c r="K3725">
        <v>247.5</v>
      </c>
      <c r="L3725" t="s">
        <v>49</v>
      </c>
      <c r="M3725" t="s">
        <v>183</v>
      </c>
      <c r="N3725" t="s">
        <v>28</v>
      </c>
      <c r="O3725" t="s">
        <v>116</v>
      </c>
      <c r="P3725">
        <v>3</v>
      </c>
      <c r="Q3725">
        <v>1.5</v>
      </c>
    </row>
    <row r="3726" spans="1:19" x14ac:dyDescent="0.35">
      <c r="A3726" t="s">
        <v>8032</v>
      </c>
      <c r="B3726" t="s">
        <v>8033</v>
      </c>
      <c r="C3726" t="s">
        <v>8034</v>
      </c>
      <c r="D3726" t="s">
        <v>34</v>
      </c>
      <c r="E3726" t="s">
        <v>274</v>
      </c>
      <c r="F3726" t="s">
        <v>74</v>
      </c>
      <c r="G3726" t="s">
        <v>75</v>
      </c>
      <c r="H3726">
        <v>1497.69</v>
      </c>
      <c r="I3726">
        <v>13</v>
      </c>
      <c r="J3726">
        <v>0</v>
      </c>
      <c r="K3726">
        <v>19469.97</v>
      </c>
      <c r="L3726" t="s">
        <v>26</v>
      </c>
      <c r="M3726" t="s">
        <v>134</v>
      </c>
      <c r="N3726" t="s">
        <v>28</v>
      </c>
      <c r="O3726" t="s">
        <v>116</v>
      </c>
      <c r="P3726">
        <v>3</v>
      </c>
      <c r="Q3726">
        <v>1.3</v>
      </c>
      <c r="R3726" t="s">
        <v>30</v>
      </c>
      <c r="S3726" t="s">
        <v>52</v>
      </c>
    </row>
    <row r="3727" spans="1:19" x14ac:dyDescent="0.35">
      <c r="A3727" t="s">
        <v>8035</v>
      </c>
      <c r="B3727" t="s">
        <v>536</v>
      </c>
      <c r="C3727" t="s">
        <v>8036</v>
      </c>
      <c r="D3727" t="s">
        <v>127</v>
      </c>
      <c r="E3727" t="s">
        <v>231</v>
      </c>
      <c r="F3727" t="s">
        <v>57</v>
      </c>
      <c r="G3727" t="s">
        <v>232</v>
      </c>
      <c r="H3727">
        <v>461.21</v>
      </c>
      <c r="I3727">
        <v>4</v>
      </c>
      <c r="J3727">
        <v>0.1</v>
      </c>
      <c r="K3727">
        <v>1660.36</v>
      </c>
      <c r="L3727" t="s">
        <v>302</v>
      </c>
      <c r="M3727" t="s">
        <v>39</v>
      </c>
      <c r="N3727" t="s">
        <v>59</v>
      </c>
      <c r="O3727" t="s">
        <v>105</v>
      </c>
      <c r="P3727">
        <v>6</v>
      </c>
      <c r="Q3727">
        <v>3.7</v>
      </c>
      <c r="S3727" t="s">
        <v>42</v>
      </c>
    </row>
    <row r="3728" spans="1:19" x14ac:dyDescent="0.35">
      <c r="A3728" t="s">
        <v>8037</v>
      </c>
      <c r="B3728" t="s">
        <v>3730</v>
      </c>
      <c r="C3728" t="s">
        <v>8038</v>
      </c>
      <c r="D3728" t="s">
        <v>34</v>
      </c>
      <c r="E3728" t="s">
        <v>147</v>
      </c>
      <c r="F3728" t="s">
        <v>74</v>
      </c>
      <c r="G3728" t="s">
        <v>148</v>
      </c>
      <c r="H3728">
        <v>2368.2399999999998</v>
      </c>
      <c r="I3728">
        <v>3</v>
      </c>
      <c r="J3728">
        <v>0</v>
      </c>
      <c r="K3728">
        <v>7104.72</v>
      </c>
      <c r="L3728" t="s">
        <v>26</v>
      </c>
      <c r="M3728" t="s">
        <v>39</v>
      </c>
      <c r="N3728" t="s">
        <v>59</v>
      </c>
      <c r="O3728" t="s">
        <v>29</v>
      </c>
      <c r="P3728">
        <v>1</v>
      </c>
      <c r="Q3728">
        <v>2.6</v>
      </c>
      <c r="R3728" t="s">
        <v>30</v>
      </c>
      <c r="S3728" t="s">
        <v>60</v>
      </c>
    </row>
    <row r="3729" spans="1:19" x14ac:dyDescent="0.35">
      <c r="A3729" t="s">
        <v>8039</v>
      </c>
      <c r="B3729" t="s">
        <v>1493</v>
      </c>
      <c r="C3729" t="s">
        <v>4533</v>
      </c>
      <c r="D3729" t="s">
        <v>157</v>
      </c>
      <c r="E3729" t="s">
        <v>445</v>
      </c>
      <c r="F3729" t="s">
        <v>66</v>
      </c>
      <c r="G3729" t="s">
        <v>446</v>
      </c>
      <c r="H3729">
        <v>682.84</v>
      </c>
      <c r="I3729">
        <v>4</v>
      </c>
      <c r="J3729">
        <v>0.15</v>
      </c>
      <c r="K3729">
        <v>2321.66</v>
      </c>
      <c r="L3729" t="s">
        <v>26</v>
      </c>
      <c r="M3729" t="s">
        <v>122</v>
      </c>
      <c r="N3729" t="s">
        <v>40</v>
      </c>
      <c r="O3729" t="s">
        <v>92</v>
      </c>
      <c r="P3729">
        <v>7</v>
      </c>
      <c r="Q3729">
        <v>3.9</v>
      </c>
      <c r="R3729" t="s">
        <v>30</v>
      </c>
    </row>
    <row r="3730" spans="1:19" x14ac:dyDescent="0.35">
      <c r="A3730" t="s">
        <v>8040</v>
      </c>
      <c r="B3730" t="s">
        <v>3917</v>
      </c>
      <c r="C3730" t="s">
        <v>8041</v>
      </c>
      <c r="D3730" t="s">
        <v>22</v>
      </c>
      <c r="E3730" t="s">
        <v>147</v>
      </c>
      <c r="F3730" t="s">
        <v>74</v>
      </c>
      <c r="G3730" t="s">
        <v>148</v>
      </c>
      <c r="H3730">
        <v>1874.52</v>
      </c>
      <c r="I3730">
        <v>4</v>
      </c>
      <c r="J3730">
        <v>0</v>
      </c>
      <c r="K3730">
        <v>7498.08</v>
      </c>
      <c r="L3730" t="s">
        <v>165</v>
      </c>
      <c r="M3730" t="s">
        <v>39</v>
      </c>
      <c r="N3730" t="s">
        <v>59</v>
      </c>
      <c r="O3730" t="s">
        <v>50</v>
      </c>
      <c r="P3730">
        <v>3</v>
      </c>
      <c r="Q3730">
        <v>1.4</v>
      </c>
      <c r="R3730" t="s">
        <v>30</v>
      </c>
      <c r="S3730" t="s">
        <v>60</v>
      </c>
    </row>
    <row r="3731" spans="1:19" x14ac:dyDescent="0.35">
      <c r="A3731" t="s">
        <v>8042</v>
      </c>
      <c r="B3731" t="s">
        <v>2256</v>
      </c>
      <c r="C3731" t="s">
        <v>8043</v>
      </c>
      <c r="D3731" t="s">
        <v>72</v>
      </c>
      <c r="E3731" t="s">
        <v>219</v>
      </c>
      <c r="F3731" t="s">
        <v>47</v>
      </c>
      <c r="G3731" t="s">
        <v>210</v>
      </c>
      <c r="H3731">
        <v>633.64</v>
      </c>
      <c r="I3731">
        <v>13</v>
      </c>
      <c r="J3731">
        <v>0</v>
      </c>
      <c r="K3731">
        <v>8237.32</v>
      </c>
      <c r="L3731" t="s">
        <v>49</v>
      </c>
      <c r="M3731" t="s">
        <v>134</v>
      </c>
      <c r="N3731" t="s">
        <v>85</v>
      </c>
      <c r="O3731" t="s">
        <v>105</v>
      </c>
      <c r="P3731">
        <v>5</v>
      </c>
      <c r="Q3731">
        <v>3.4</v>
      </c>
      <c r="R3731" t="s">
        <v>30</v>
      </c>
      <c r="S3731" t="s">
        <v>60</v>
      </c>
    </row>
    <row r="3732" spans="1:19" x14ac:dyDescent="0.35">
      <c r="A3732" t="s">
        <v>8044</v>
      </c>
      <c r="B3732" t="s">
        <v>6085</v>
      </c>
      <c r="C3732" t="s">
        <v>8045</v>
      </c>
      <c r="D3732" t="s">
        <v>64</v>
      </c>
      <c r="E3732" t="s">
        <v>306</v>
      </c>
      <c r="F3732" t="s">
        <v>36</v>
      </c>
      <c r="G3732" t="s">
        <v>259</v>
      </c>
      <c r="H3732">
        <v>20.07</v>
      </c>
      <c r="I3732">
        <v>10</v>
      </c>
      <c r="J3732">
        <v>0.05</v>
      </c>
      <c r="K3732">
        <v>190.66</v>
      </c>
      <c r="L3732" t="s">
        <v>38</v>
      </c>
      <c r="M3732" t="s">
        <v>183</v>
      </c>
      <c r="N3732" t="s">
        <v>172</v>
      </c>
      <c r="O3732" t="s">
        <v>123</v>
      </c>
      <c r="P3732">
        <v>7</v>
      </c>
      <c r="Q3732">
        <v>2.8</v>
      </c>
      <c r="R3732" t="s">
        <v>30</v>
      </c>
      <c r="S3732" t="s">
        <v>60</v>
      </c>
    </row>
    <row r="3733" spans="1:19" x14ac:dyDescent="0.35">
      <c r="A3733" t="s">
        <v>8046</v>
      </c>
      <c r="B3733" t="s">
        <v>5911</v>
      </c>
      <c r="C3733" t="s">
        <v>7922</v>
      </c>
      <c r="D3733" t="s">
        <v>72</v>
      </c>
      <c r="E3733" t="s">
        <v>65</v>
      </c>
      <c r="F3733" t="s">
        <v>66</v>
      </c>
      <c r="G3733" t="s">
        <v>67</v>
      </c>
      <c r="H3733">
        <v>918.41</v>
      </c>
      <c r="I3733">
        <v>11</v>
      </c>
      <c r="J3733">
        <v>0.25</v>
      </c>
      <c r="K3733">
        <v>7576.88</v>
      </c>
      <c r="L3733" t="s">
        <v>142</v>
      </c>
      <c r="M3733" t="s">
        <v>27</v>
      </c>
      <c r="N3733" t="s">
        <v>85</v>
      </c>
      <c r="O3733" t="s">
        <v>29</v>
      </c>
      <c r="P3733">
        <v>7</v>
      </c>
      <c r="Q3733">
        <v>1.2</v>
      </c>
      <c r="R3733" t="s">
        <v>51</v>
      </c>
      <c r="S3733" t="s">
        <v>86</v>
      </c>
    </row>
    <row r="3734" spans="1:19" x14ac:dyDescent="0.35">
      <c r="A3734" t="s">
        <v>8047</v>
      </c>
      <c r="B3734" t="s">
        <v>4581</v>
      </c>
      <c r="C3734" t="s">
        <v>8048</v>
      </c>
      <c r="D3734" t="s">
        <v>72</v>
      </c>
      <c r="E3734" t="s">
        <v>138</v>
      </c>
      <c r="F3734" t="s">
        <v>24</v>
      </c>
      <c r="G3734" t="s">
        <v>133</v>
      </c>
      <c r="H3734">
        <v>358.09</v>
      </c>
      <c r="I3734">
        <v>2</v>
      </c>
      <c r="J3734">
        <v>0.1</v>
      </c>
      <c r="K3734">
        <v>644.55999999999995</v>
      </c>
      <c r="L3734" t="s">
        <v>83</v>
      </c>
      <c r="M3734" t="s">
        <v>27</v>
      </c>
      <c r="N3734" t="s">
        <v>68</v>
      </c>
      <c r="O3734" t="s">
        <v>50</v>
      </c>
      <c r="P3734">
        <v>9</v>
      </c>
      <c r="Q3734">
        <v>3.2</v>
      </c>
      <c r="R3734" t="s">
        <v>30</v>
      </c>
      <c r="S3734" t="s">
        <v>60</v>
      </c>
    </row>
    <row r="3735" spans="1:19" x14ac:dyDescent="0.35">
      <c r="A3735" t="s">
        <v>8049</v>
      </c>
      <c r="B3735" t="s">
        <v>382</v>
      </c>
      <c r="D3735" t="s">
        <v>127</v>
      </c>
      <c r="E3735" t="s">
        <v>181</v>
      </c>
      <c r="F3735" t="s">
        <v>24</v>
      </c>
      <c r="G3735" t="s">
        <v>182</v>
      </c>
      <c r="H3735">
        <v>285.8</v>
      </c>
      <c r="I3735">
        <v>14</v>
      </c>
      <c r="J3735">
        <v>0.2</v>
      </c>
      <c r="K3735">
        <v>3200.96</v>
      </c>
      <c r="L3735" t="s">
        <v>142</v>
      </c>
      <c r="M3735" t="s">
        <v>111</v>
      </c>
      <c r="N3735" t="s">
        <v>68</v>
      </c>
      <c r="O3735" t="s">
        <v>50</v>
      </c>
      <c r="P3735">
        <v>1</v>
      </c>
      <c r="Q3735">
        <v>1.3</v>
      </c>
      <c r="R3735" t="s">
        <v>30</v>
      </c>
      <c r="S3735" t="s">
        <v>60</v>
      </c>
    </row>
    <row r="3736" spans="1:19" x14ac:dyDescent="0.35">
      <c r="A3736" t="s">
        <v>8050</v>
      </c>
      <c r="B3736" t="s">
        <v>1107</v>
      </c>
      <c r="C3736" t="s">
        <v>8051</v>
      </c>
      <c r="D3736" t="s">
        <v>64</v>
      </c>
      <c r="E3736" t="s">
        <v>193</v>
      </c>
      <c r="F3736" t="s">
        <v>24</v>
      </c>
      <c r="G3736" t="s">
        <v>194</v>
      </c>
      <c r="H3736">
        <v>95.24</v>
      </c>
      <c r="I3736">
        <v>12</v>
      </c>
      <c r="J3736">
        <v>0</v>
      </c>
      <c r="K3736">
        <v>1142.8800000000001</v>
      </c>
      <c r="L3736" t="s">
        <v>142</v>
      </c>
      <c r="M3736" t="s">
        <v>39</v>
      </c>
      <c r="N3736" t="s">
        <v>59</v>
      </c>
      <c r="O3736" t="s">
        <v>92</v>
      </c>
      <c r="P3736">
        <v>3</v>
      </c>
      <c r="Q3736">
        <v>4.3</v>
      </c>
      <c r="R3736" t="s">
        <v>30</v>
      </c>
      <c r="S3736" t="s">
        <v>60</v>
      </c>
    </row>
    <row r="3737" spans="1:19" x14ac:dyDescent="0.35">
      <c r="A3737" t="s">
        <v>8052</v>
      </c>
      <c r="B3737" t="s">
        <v>832</v>
      </c>
      <c r="C3737" t="s">
        <v>8053</v>
      </c>
      <c r="D3737" t="s">
        <v>22</v>
      </c>
      <c r="E3737" t="s">
        <v>227</v>
      </c>
      <c r="F3737" t="s">
        <v>47</v>
      </c>
      <c r="G3737" t="s">
        <v>228</v>
      </c>
      <c r="H3737">
        <v>163.9</v>
      </c>
      <c r="I3737">
        <v>14</v>
      </c>
      <c r="J3737">
        <v>0.2</v>
      </c>
      <c r="K3737">
        <v>1835.68</v>
      </c>
      <c r="L3737" t="s">
        <v>142</v>
      </c>
      <c r="M3737" t="s">
        <v>27</v>
      </c>
      <c r="N3737" t="s">
        <v>28</v>
      </c>
      <c r="O3737" t="s">
        <v>123</v>
      </c>
      <c r="P3737">
        <v>9</v>
      </c>
      <c r="Q3737">
        <v>3.5</v>
      </c>
      <c r="R3737" t="s">
        <v>30</v>
      </c>
      <c r="S3737" t="s">
        <v>60</v>
      </c>
    </row>
    <row r="3738" spans="1:19" x14ac:dyDescent="0.35">
      <c r="A3738" t="s">
        <v>8054</v>
      </c>
      <c r="B3738" t="s">
        <v>2991</v>
      </c>
      <c r="C3738" t="s">
        <v>1683</v>
      </c>
      <c r="D3738" t="s">
        <v>34</v>
      </c>
      <c r="E3738" t="s">
        <v>484</v>
      </c>
      <c r="F3738" t="s">
        <v>74</v>
      </c>
      <c r="G3738" t="s">
        <v>110</v>
      </c>
      <c r="H3738">
        <v>2089.35</v>
      </c>
      <c r="I3738">
        <v>1</v>
      </c>
      <c r="J3738">
        <v>0</v>
      </c>
      <c r="K3738">
        <v>2089.35</v>
      </c>
      <c r="L3738" t="s">
        <v>98</v>
      </c>
      <c r="M3738" t="s">
        <v>39</v>
      </c>
      <c r="N3738" t="s">
        <v>91</v>
      </c>
      <c r="O3738" t="s">
        <v>123</v>
      </c>
      <c r="P3738">
        <v>8</v>
      </c>
      <c r="Q3738">
        <v>3.2</v>
      </c>
      <c r="S3738" t="s">
        <v>60</v>
      </c>
    </row>
    <row r="3739" spans="1:19" x14ac:dyDescent="0.35">
      <c r="A3739" t="s">
        <v>8055</v>
      </c>
      <c r="B3739" t="s">
        <v>254</v>
      </c>
      <c r="C3739" t="s">
        <v>6098</v>
      </c>
      <c r="D3739" t="s">
        <v>34</v>
      </c>
      <c r="E3739" t="s">
        <v>251</v>
      </c>
      <c r="F3739" t="s">
        <v>36</v>
      </c>
      <c r="G3739" t="s">
        <v>252</v>
      </c>
      <c r="H3739">
        <v>14.38</v>
      </c>
      <c r="I3739">
        <v>12</v>
      </c>
      <c r="J3739">
        <v>0</v>
      </c>
      <c r="K3739">
        <v>172.56</v>
      </c>
      <c r="L3739" t="s">
        <v>38</v>
      </c>
      <c r="M3739" t="s">
        <v>134</v>
      </c>
      <c r="N3739" t="s">
        <v>166</v>
      </c>
      <c r="O3739" t="s">
        <v>77</v>
      </c>
      <c r="P3739">
        <v>2</v>
      </c>
      <c r="Q3739">
        <v>1.5</v>
      </c>
      <c r="R3739" t="s">
        <v>30</v>
      </c>
      <c r="S3739" t="s">
        <v>52</v>
      </c>
    </row>
    <row r="3740" spans="1:19" x14ac:dyDescent="0.35">
      <c r="A3740" t="s">
        <v>8056</v>
      </c>
      <c r="B3740" t="s">
        <v>1685</v>
      </c>
      <c r="C3740" t="s">
        <v>8057</v>
      </c>
      <c r="D3740" t="s">
        <v>64</v>
      </c>
      <c r="E3740" t="s">
        <v>73</v>
      </c>
      <c r="F3740" t="s">
        <v>74</v>
      </c>
      <c r="G3740" t="s">
        <v>75</v>
      </c>
      <c r="H3740">
        <v>465.67</v>
      </c>
      <c r="I3740">
        <v>10</v>
      </c>
      <c r="J3740">
        <v>0.1</v>
      </c>
      <c r="K3740">
        <v>4191.03</v>
      </c>
      <c r="L3740" t="s">
        <v>302</v>
      </c>
      <c r="M3740" t="s">
        <v>183</v>
      </c>
      <c r="N3740" t="s">
        <v>91</v>
      </c>
      <c r="O3740" t="s">
        <v>50</v>
      </c>
      <c r="P3740">
        <v>8</v>
      </c>
      <c r="Q3740">
        <v>2.1</v>
      </c>
      <c r="R3740" t="s">
        <v>30</v>
      </c>
      <c r="S3740" t="s">
        <v>60</v>
      </c>
    </row>
    <row r="3741" spans="1:19" x14ac:dyDescent="0.35">
      <c r="A3741" t="s">
        <v>8058</v>
      </c>
      <c r="B3741" t="s">
        <v>498</v>
      </c>
      <c r="C3741" t="s">
        <v>8059</v>
      </c>
      <c r="D3741" t="s">
        <v>64</v>
      </c>
      <c r="E3741" t="s">
        <v>266</v>
      </c>
      <c r="F3741" t="s">
        <v>24</v>
      </c>
      <c r="G3741" t="s">
        <v>267</v>
      </c>
      <c r="H3741">
        <v>441.42</v>
      </c>
      <c r="I3741">
        <v>12</v>
      </c>
      <c r="J3741">
        <v>0.05</v>
      </c>
      <c r="K3741">
        <v>5032.1899999999996</v>
      </c>
      <c r="L3741" t="s">
        <v>165</v>
      </c>
      <c r="M3741" t="s">
        <v>90</v>
      </c>
      <c r="N3741" t="s">
        <v>85</v>
      </c>
      <c r="O3741" t="s">
        <v>105</v>
      </c>
      <c r="P3741">
        <v>8</v>
      </c>
      <c r="Q3741">
        <v>3</v>
      </c>
      <c r="R3741" t="s">
        <v>30</v>
      </c>
      <c r="S3741" t="s">
        <v>60</v>
      </c>
    </row>
    <row r="3742" spans="1:19" x14ac:dyDescent="0.35">
      <c r="A3742" t="s">
        <v>8060</v>
      </c>
      <c r="B3742" t="s">
        <v>850</v>
      </c>
      <c r="C3742" t="s">
        <v>8061</v>
      </c>
      <c r="D3742" t="s">
        <v>22</v>
      </c>
      <c r="E3742" t="s">
        <v>656</v>
      </c>
      <c r="F3742" t="s">
        <v>47</v>
      </c>
      <c r="G3742" t="s">
        <v>657</v>
      </c>
      <c r="H3742">
        <v>598.35</v>
      </c>
      <c r="I3742">
        <v>1</v>
      </c>
      <c r="J3742">
        <v>0.3</v>
      </c>
      <c r="K3742">
        <v>418.84</v>
      </c>
      <c r="L3742" t="s">
        <v>104</v>
      </c>
      <c r="M3742" t="s">
        <v>122</v>
      </c>
      <c r="N3742" t="s">
        <v>172</v>
      </c>
      <c r="O3742" t="s">
        <v>29</v>
      </c>
      <c r="P3742">
        <v>2</v>
      </c>
      <c r="Q3742">
        <v>3.5</v>
      </c>
      <c r="R3742" t="s">
        <v>30</v>
      </c>
      <c r="S3742" t="s">
        <v>60</v>
      </c>
    </row>
    <row r="3743" spans="1:19" x14ac:dyDescent="0.35">
      <c r="A3743" t="s">
        <v>8062</v>
      </c>
      <c r="B3743" t="s">
        <v>5563</v>
      </c>
      <c r="C3743" t="s">
        <v>1712</v>
      </c>
      <c r="D3743" t="s">
        <v>157</v>
      </c>
      <c r="E3743" t="s">
        <v>416</v>
      </c>
      <c r="F3743" t="s">
        <v>66</v>
      </c>
      <c r="G3743" t="s">
        <v>417</v>
      </c>
      <c r="H3743">
        <v>1875.73</v>
      </c>
      <c r="I3743">
        <v>13</v>
      </c>
      <c r="J3743">
        <v>0</v>
      </c>
      <c r="K3743">
        <v>24384.49</v>
      </c>
      <c r="L3743" t="s">
        <v>76</v>
      </c>
      <c r="M3743" t="s">
        <v>84</v>
      </c>
      <c r="N3743" t="s">
        <v>59</v>
      </c>
      <c r="O3743" t="s">
        <v>77</v>
      </c>
      <c r="P3743">
        <v>8</v>
      </c>
      <c r="Q3743">
        <v>1.7</v>
      </c>
      <c r="R3743" t="s">
        <v>112</v>
      </c>
      <c r="S3743" t="s">
        <v>60</v>
      </c>
    </row>
    <row r="3744" spans="1:19" x14ac:dyDescent="0.35">
      <c r="A3744" t="s">
        <v>8063</v>
      </c>
      <c r="B3744" t="s">
        <v>4382</v>
      </c>
      <c r="C3744" t="s">
        <v>3046</v>
      </c>
      <c r="D3744" t="s">
        <v>127</v>
      </c>
      <c r="E3744" t="s">
        <v>65</v>
      </c>
      <c r="F3744" t="s">
        <v>66</v>
      </c>
      <c r="G3744" t="s">
        <v>67</v>
      </c>
      <c r="H3744">
        <v>2052.4299999999998</v>
      </c>
      <c r="I3744">
        <v>14</v>
      </c>
      <c r="J3744">
        <v>0.3</v>
      </c>
      <c r="K3744">
        <v>20113.810000000001</v>
      </c>
      <c r="L3744" t="s">
        <v>49</v>
      </c>
      <c r="M3744" t="s">
        <v>183</v>
      </c>
      <c r="N3744" t="s">
        <v>172</v>
      </c>
      <c r="O3744" t="s">
        <v>105</v>
      </c>
      <c r="P3744">
        <v>3</v>
      </c>
      <c r="Q3744">
        <v>1</v>
      </c>
      <c r="R3744" t="s">
        <v>30</v>
      </c>
      <c r="S3744" t="s">
        <v>60</v>
      </c>
    </row>
    <row r="3745" spans="1:19" x14ac:dyDescent="0.35">
      <c r="A3745" t="s">
        <v>8064</v>
      </c>
      <c r="B3745" t="s">
        <v>114</v>
      </c>
      <c r="C3745" t="s">
        <v>4028</v>
      </c>
      <c r="D3745" t="s">
        <v>157</v>
      </c>
      <c r="E3745" t="s">
        <v>266</v>
      </c>
      <c r="F3745" t="s">
        <v>24</v>
      </c>
      <c r="G3745" t="s">
        <v>267</v>
      </c>
      <c r="H3745">
        <v>546.91999999999996</v>
      </c>
      <c r="I3745">
        <v>8</v>
      </c>
      <c r="J3745">
        <v>0.1</v>
      </c>
      <c r="K3745">
        <v>3937.82</v>
      </c>
      <c r="L3745" t="s">
        <v>165</v>
      </c>
      <c r="M3745" t="s">
        <v>111</v>
      </c>
      <c r="N3745" t="s">
        <v>28</v>
      </c>
      <c r="O3745" t="s">
        <v>123</v>
      </c>
      <c r="P3745">
        <v>7</v>
      </c>
      <c r="Q3745">
        <v>2.4</v>
      </c>
      <c r="R3745" t="s">
        <v>30</v>
      </c>
      <c r="S3745" t="s">
        <v>52</v>
      </c>
    </row>
    <row r="3746" spans="1:19" x14ac:dyDescent="0.35">
      <c r="A3746" t="s">
        <v>8065</v>
      </c>
      <c r="B3746" t="s">
        <v>770</v>
      </c>
      <c r="C3746" t="s">
        <v>8066</v>
      </c>
      <c r="D3746" t="s">
        <v>72</v>
      </c>
      <c r="E3746" t="s">
        <v>293</v>
      </c>
      <c r="F3746" t="s">
        <v>74</v>
      </c>
      <c r="G3746" t="s">
        <v>110</v>
      </c>
      <c r="H3746">
        <v>1161.24</v>
      </c>
      <c r="I3746">
        <v>14</v>
      </c>
      <c r="J3746">
        <v>0.1</v>
      </c>
      <c r="K3746">
        <v>14631.62</v>
      </c>
      <c r="L3746" t="s">
        <v>38</v>
      </c>
      <c r="M3746" t="s">
        <v>27</v>
      </c>
      <c r="N3746" t="s">
        <v>91</v>
      </c>
      <c r="O3746" t="s">
        <v>50</v>
      </c>
      <c r="P3746">
        <v>13</v>
      </c>
      <c r="Q3746">
        <v>2.9</v>
      </c>
      <c r="R3746" t="s">
        <v>30</v>
      </c>
      <c r="S3746" t="s">
        <v>60</v>
      </c>
    </row>
    <row r="3747" spans="1:19" x14ac:dyDescent="0.35">
      <c r="A3747" t="s">
        <v>8067</v>
      </c>
      <c r="B3747" t="s">
        <v>4008</v>
      </c>
      <c r="C3747" t="s">
        <v>5447</v>
      </c>
      <c r="D3747" t="s">
        <v>34</v>
      </c>
      <c r="E3747" t="s">
        <v>176</v>
      </c>
      <c r="F3747" t="s">
        <v>47</v>
      </c>
      <c r="G3747" t="s">
        <v>177</v>
      </c>
      <c r="H3747">
        <v>390.17</v>
      </c>
      <c r="I3747">
        <v>2</v>
      </c>
      <c r="J3747">
        <v>0</v>
      </c>
      <c r="K3747">
        <v>780.34</v>
      </c>
      <c r="L3747" t="s">
        <v>38</v>
      </c>
      <c r="M3747" t="s">
        <v>84</v>
      </c>
      <c r="N3747" t="s">
        <v>91</v>
      </c>
      <c r="O3747" t="s">
        <v>41</v>
      </c>
      <c r="P3747">
        <v>9</v>
      </c>
      <c r="Q3747">
        <v>1.7</v>
      </c>
      <c r="R3747" t="s">
        <v>30</v>
      </c>
      <c r="S3747" t="s">
        <v>60</v>
      </c>
    </row>
    <row r="3748" spans="1:19" x14ac:dyDescent="0.35">
      <c r="A3748" t="s">
        <v>8068</v>
      </c>
      <c r="B3748" t="s">
        <v>2582</v>
      </c>
      <c r="C3748" t="s">
        <v>3369</v>
      </c>
      <c r="D3748" t="s">
        <v>34</v>
      </c>
      <c r="E3748" t="s">
        <v>370</v>
      </c>
      <c r="F3748" t="s">
        <v>74</v>
      </c>
      <c r="G3748" t="s">
        <v>75</v>
      </c>
      <c r="H3748">
        <v>737.27</v>
      </c>
      <c r="I3748">
        <v>12</v>
      </c>
      <c r="J3748">
        <v>0</v>
      </c>
      <c r="K3748">
        <v>8847.24</v>
      </c>
      <c r="L3748" t="s">
        <v>76</v>
      </c>
      <c r="M3748" t="s">
        <v>183</v>
      </c>
      <c r="N3748" t="s">
        <v>91</v>
      </c>
      <c r="O3748" t="s">
        <v>116</v>
      </c>
      <c r="P3748">
        <v>4</v>
      </c>
      <c r="Q3748">
        <v>3</v>
      </c>
      <c r="R3748" t="s">
        <v>202</v>
      </c>
      <c r="S3748" t="s">
        <v>52</v>
      </c>
    </row>
    <row r="3749" spans="1:19" x14ac:dyDescent="0.35">
      <c r="A3749" t="s">
        <v>8069</v>
      </c>
      <c r="B3749" t="s">
        <v>4983</v>
      </c>
      <c r="C3749" t="s">
        <v>8070</v>
      </c>
      <c r="D3749" t="s">
        <v>22</v>
      </c>
      <c r="E3749" t="s">
        <v>1182</v>
      </c>
      <c r="F3749" t="s">
        <v>66</v>
      </c>
      <c r="G3749" t="s">
        <v>446</v>
      </c>
      <c r="H3749">
        <v>164.99</v>
      </c>
      <c r="I3749">
        <v>10</v>
      </c>
      <c r="J3749">
        <v>0.25</v>
      </c>
      <c r="K3749">
        <v>1237.43</v>
      </c>
      <c r="L3749" t="s">
        <v>98</v>
      </c>
      <c r="M3749" t="s">
        <v>111</v>
      </c>
      <c r="N3749" t="s">
        <v>28</v>
      </c>
      <c r="O3749" t="s">
        <v>50</v>
      </c>
      <c r="P3749">
        <v>11</v>
      </c>
      <c r="Q3749">
        <v>2.4</v>
      </c>
      <c r="R3749" t="s">
        <v>30</v>
      </c>
      <c r="S3749" t="s">
        <v>52</v>
      </c>
    </row>
    <row r="3750" spans="1:19" x14ac:dyDescent="0.35">
      <c r="A3750" t="s">
        <v>8071</v>
      </c>
      <c r="B3750" t="s">
        <v>2232</v>
      </c>
      <c r="C3750" t="s">
        <v>2288</v>
      </c>
      <c r="D3750" t="s">
        <v>22</v>
      </c>
      <c r="E3750" t="s">
        <v>374</v>
      </c>
      <c r="F3750" t="s">
        <v>36</v>
      </c>
      <c r="G3750" t="s">
        <v>259</v>
      </c>
      <c r="H3750">
        <v>10.73</v>
      </c>
      <c r="I3750">
        <v>5</v>
      </c>
      <c r="J3750">
        <v>0.05</v>
      </c>
      <c r="K3750">
        <v>50.97</v>
      </c>
      <c r="L3750" t="s">
        <v>104</v>
      </c>
      <c r="M3750" t="s">
        <v>27</v>
      </c>
      <c r="N3750" t="s">
        <v>28</v>
      </c>
      <c r="O3750" t="s">
        <v>41</v>
      </c>
      <c r="P3750">
        <v>6</v>
      </c>
      <c r="Q3750">
        <v>2.8</v>
      </c>
      <c r="R3750" t="s">
        <v>30</v>
      </c>
      <c r="S3750" t="s">
        <v>60</v>
      </c>
    </row>
    <row r="3751" spans="1:19" x14ac:dyDescent="0.35">
      <c r="A3751" t="s">
        <v>8072</v>
      </c>
      <c r="B3751" t="s">
        <v>906</v>
      </c>
      <c r="C3751" t="s">
        <v>6724</v>
      </c>
      <c r="D3751" t="s">
        <v>64</v>
      </c>
      <c r="E3751" t="s">
        <v>96</v>
      </c>
      <c r="F3751" t="s">
        <v>57</v>
      </c>
      <c r="G3751" t="s">
        <v>97</v>
      </c>
      <c r="H3751">
        <v>619.49</v>
      </c>
      <c r="I3751">
        <v>12</v>
      </c>
      <c r="J3751">
        <v>0.15</v>
      </c>
      <c r="K3751">
        <v>6318.8</v>
      </c>
      <c r="L3751" t="s">
        <v>38</v>
      </c>
      <c r="M3751" t="s">
        <v>27</v>
      </c>
      <c r="N3751" t="s">
        <v>85</v>
      </c>
      <c r="O3751" t="s">
        <v>123</v>
      </c>
      <c r="P3751">
        <v>9</v>
      </c>
      <c r="Q3751">
        <v>2.4</v>
      </c>
      <c r="R3751" t="s">
        <v>30</v>
      </c>
      <c r="S3751" t="s">
        <v>60</v>
      </c>
    </row>
    <row r="3752" spans="1:19" x14ac:dyDescent="0.35">
      <c r="A3752" t="s">
        <v>8073</v>
      </c>
      <c r="B3752" t="s">
        <v>2135</v>
      </c>
      <c r="C3752" t="s">
        <v>8074</v>
      </c>
      <c r="D3752" t="s">
        <v>34</v>
      </c>
      <c r="E3752" t="s">
        <v>656</v>
      </c>
      <c r="F3752" t="s">
        <v>47</v>
      </c>
      <c r="G3752" t="s">
        <v>657</v>
      </c>
      <c r="H3752">
        <v>347.19</v>
      </c>
      <c r="I3752">
        <v>4</v>
      </c>
      <c r="J3752">
        <v>0.3</v>
      </c>
      <c r="K3752">
        <v>972.13</v>
      </c>
      <c r="L3752" t="s">
        <v>165</v>
      </c>
      <c r="M3752" t="s">
        <v>39</v>
      </c>
      <c r="N3752" t="s">
        <v>166</v>
      </c>
      <c r="O3752" t="s">
        <v>29</v>
      </c>
      <c r="P3752">
        <v>11</v>
      </c>
      <c r="Q3752">
        <v>3.5</v>
      </c>
      <c r="R3752" t="s">
        <v>30</v>
      </c>
      <c r="S3752" t="s">
        <v>60</v>
      </c>
    </row>
    <row r="3753" spans="1:19" x14ac:dyDescent="0.35">
      <c r="A3753" t="s">
        <v>8075</v>
      </c>
      <c r="B3753" t="s">
        <v>3683</v>
      </c>
      <c r="C3753" t="s">
        <v>2888</v>
      </c>
      <c r="D3753" t="s">
        <v>22</v>
      </c>
      <c r="E3753" t="s">
        <v>281</v>
      </c>
      <c r="F3753" t="s">
        <v>74</v>
      </c>
      <c r="G3753" t="s">
        <v>110</v>
      </c>
      <c r="H3753">
        <v>837.16</v>
      </c>
      <c r="I3753">
        <v>8</v>
      </c>
      <c r="J3753">
        <v>0</v>
      </c>
      <c r="K3753">
        <v>6697.28</v>
      </c>
      <c r="L3753" t="s">
        <v>302</v>
      </c>
      <c r="M3753" t="s">
        <v>122</v>
      </c>
      <c r="N3753" t="s">
        <v>40</v>
      </c>
      <c r="O3753" t="s">
        <v>29</v>
      </c>
      <c r="P3753">
        <v>11</v>
      </c>
      <c r="Q3753">
        <v>1.2</v>
      </c>
      <c r="R3753" t="s">
        <v>30</v>
      </c>
      <c r="S3753" t="s">
        <v>60</v>
      </c>
    </row>
    <row r="3754" spans="1:19" x14ac:dyDescent="0.35">
      <c r="A3754" t="s">
        <v>8076</v>
      </c>
      <c r="B3754" t="s">
        <v>368</v>
      </c>
      <c r="C3754" t="s">
        <v>5780</v>
      </c>
      <c r="D3754" t="s">
        <v>22</v>
      </c>
      <c r="E3754" t="s">
        <v>198</v>
      </c>
      <c r="F3754" t="s">
        <v>74</v>
      </c>
      <c r="G3754" t="s">
        <v>110</v>
      </c>
      <c r="H3754">
        <v>333.61</v>
      </c>
      <c r="I3754">
        <v>2</v>
      </c>
      <c r="J3754">
        <v>0.1</v>
      </c>
      <c r="K3754">
        <v>600.5</v>
      </c>
      <c r="L3754" t="s">
        <v>142</v>
      </c>
      <c r="M3754" t="s">
        <v>84</v>
      </c>
      <c r="N3754" t="s">
        <v>91</v>
      </c>
      <c r="O3754" t="s">
        <v>50</v>
      </c>
      <c r="P3754">
        <v>5</v>
      </c>
      <c r="Q3754">
        <v>1.7</v>
      </c>
      <c r="R3754" t="s">
        <v>30</v>
      </c>
      <c r="S3754" t="s">
        <v>60</v>
      </c>
    </row>
    <row r="3755" spans="1:19" x14ac:dyDescent="0.35">
      <c r="A3755" t="s">
        <v>8077</v>
      </c>
      <c r="B3755" t="s">
        <v>2117</v>
      </c>
      <c r="C3755" t="s">
        <v>8078</v>
      </c>
      <c r="D3755" t="s">
        <v>34</v>
      </c>
      <c r="E3755" t="s">
        <v>109</v>
      </c>
      <c r="F3755" t="s">
        <v>74</v>
      </c>
      <c r="G3755" t="s">
        <v>110</v>
      </c>
      <c r="H3755">
        <v>1643.85</v>
      </c>
      <c r="I3755">
        <v>10</v>
      </c>
      <c r="J3755">
        <v>0.15</v>
      </c>
      <c r="K3755">
        <v>13972.73</v>
      </c>
      <c r="L3755" t="s">
        <v>104</v>
      </c>
      <c r="M3755" t="s">
        <v>27</v>
      </c>
      <c r="N3755" t="s">
        <v>68</v>
      </c>
      <c r="O3755" t="s">
        <v>77</v>
      </c>
      <c r="P3755">
        <v>12</v>
      </c>
      <c r="Q3755">
        <v>2.7</v>
      </c>
      <c r="R3755" t="s">
        <v>30</v>
      </c>
      <c r="S3755" t="s">
        <v>60</v>
      </c>
    </row>
    <row r="3756" spans="1:19" x14ac:dyDescent="0.35">
      <c r="A3756" t="s">
        <v>8079</v>
      </c>
      <c r="B3756" t="s">
        <v>1200</v>
      </c>
      <c r="C3756" t="s">
        <v>8080</v>
      </c>
      <c r="D3756" t="s">
        <v>64</v>
      </c>
      <c r="E3756" t="s">
        <v>1182</v>
      </c>
      <c r="F3756" t="s">
        <v>66</v>
      </c>
      <c r="G3756" t="s">
        <v>446</v>
      </c>
      <c r="H3756">
        <v>236.3</v>
      </c>
      <c r="I3756">
        <v>9</v>
      </c>
      <c r="J3756">
        <v>0</v>
      </c>
      <c r="K3756">
        <v>2126.6999999999998</v>
      </c>
      <c r="L3756" t="s">
        <v>49</v>
      </c>
      <c r="M3756" t="s">
        <v>27</v>
      </c>
      <c r="N3756" t="s">
        <v>166</v>
      </c>
      <c r="O3756" t="s">
        <v>105</v>
      </c>
      <c r="P3756">
        <v>1</v>
      </c>
      <c r="Q3756">
        <v>2.4</v>
      </c>
      <c r="R3756" t="s">
        <v>30</v>
      </c>
      <c r="S3756" t="s">
        <v>60</v>
      </c>
    </row>
    <row r="3757" spans="1:19" x14ac:dyDescent="0.35">
      <c r="A3757" t="s">
        <v>8081</v>
      </c>
      <c r="B3757" t="s">
        <v>1437</v>
      </c>
      <c r="C3757" t="s">
        <v>7793</v>
      </c>
      <c r="D3757" t="s">
        <v>72</v>
      </c>
      <c r="E3757" t="s">
        <v>251</v>
      </c>
      <c r="F3757" t="s">
        <v>36</v>
      </c>
      <c r="G3757" t="s">
        <v>252</v>
      </c>
      <c r="H3757">
        <v>30.54</v>
      </c>
      <c r="I3757">
        <v>7</v>
      </c>
      <c r="J3757">
        <v>0</v>
      </c>
      <c r="K3757">
        <v>213.78</v>
      </c>
      <c r="L3757" t="s">
        <v>83</v>
      </c>
      <c r="M3757" t="s">
        <v>39</v>
      </c>
      <c r="N3757" t="s">
        <v>28</v>
      </c>
      <c r="O3757" t="s">
        <v>123</v>
      </c>
      <c r="P3757">
        <v>3</v>
      </c>
      <c r="Q3757">
        <v>2.6</v>
      </c>
      <c r="R3757" t="s">
        <v>30</v>
      </c>
      <c r="S3757" t="s">
        <v>52</v>
      </c>
    </row>
    <row r="3758" spans="1:19" x14ac:dyDescent="0.35">
      <c r="A3758" t="s">
        <v>8082</v>
      </c>
      <c r="B3758" t="s">
        <v>4208</v>
      </c>
      <c r="C3758" t="s">
        <v>2662</v>
      </c>
      <c r="D3758" t="s">
        <v>157</v>
      </c>
      <c r="E3758" t="s">
        <v>231</v>
      </c>
      <c r="F3758" t="s">
        <v>57</v>
      </c>
      <c r="G3758" t="s">
        <v>232</v>
      </c>
      <c r="H3758">
        <v>766.1</v>
      </c>
      <c r="I3758">
        <v>13</v>
      </c>
      <c r="J3758">
        <v>0.1</v>
      </c>
      <c r="K3758">
        <v>8963.3700000000008</v>
      </c>
      <c r="L3758" t="s">
        <v>38</v>
      </c>
      <c r="M3758" t="s">
        <v>90</v>
      </c>
      <c r="N3758" t="s">
        <v>91</v>
      </c>
      <c r="O3758" t="s">
        <v>92</v>
      </c>
      <c r="P3758">
        <v>11</v>
      </c>
      <c r="Q3758">
        <v>4.2</v>
      </c>
      <c r="R3758" t="s">
        <v>30</v>
      </c>
      <c r="S3758" t="s">
        <v>42</v>
      </c>
    </row>
    <row r="3759" spans="1:19" x14ac:dyDescent="0.35">
      <c r="A3759" t="s">
        <v>8083</v>
      </c>
      <c r="B3759" t="s">
        <v>989</v>
      </c>
      <c r="C3759" t="s">
        <v>6424</v>
      </c>
      <c r="D3759" t="s">
        <v>127</v>
      </c>
      <c r="E3759" t="s">
        <v>484</v>
      </c>
      <c r="F3759" t="s">
        <v>74</v>
      </c>
      <c r="G3759" t="s">
        <v>110</v>
      </c>
      <c r="H3759">
        <v>804.7</v>
      </c>
      <c r="I3759">
        <v>7</v>
      </c>
      <c r="J3759">
        <v>0.05</v>
      </c>
      <c r="K3759">
        <v>5351.26</v>
      </c>
      <c r="L3759" t="s">
        <v>26</v>
      </c>
      <c r="M3759" t="s">
        <v>84</v>
      </c>
      <c r="N3759" t="s">
        <v>166</v>
      </c>
      <c r="O3759" t="s">
        <v>116</v>
      </c>
      <c r="P3759">
        <v>9</v>
      </c>
      <c r="Q3759">
        <v>4.5</v>
      </c>
      <c r="R3759" t="s">
        <v>143</v>
      </c>
      <c r="S3759" t="s">
        <v>52</v>
      </c>
    </row>
    <row r="3760" spans="1:19" x14ac:dyDescent="0.35">
      <c r="A3760" t="s">
        <v>8084</v>
      </c>
      <c r="B3760" t="s">
        <v>3853</v>
      </c>
      <c r="C3760" t="s">
        <v>1242</v>
      </c>
      <c r="D3760" t="s">
        <v>72</v>
      </c>
      <c r="E3760" t="s">
        <v>445</v>
      </c>
      <c r="F3760" t="s">
        <v>66</v>
      </c>
      <c r="G3760" t="s">
        <v>446</v>
      </c>
      <c r="H3760">
        <v>1001.31</v>
      </c>
      <c r="I3760">
        <v>1</v>
      </c>
      <c r="J3760">
        <v>0.15</v>
      </c>
      <c r="K3760">
        <v>851.11</v>
      </c>
      <c r="L3760" t="s">
        <v>26</v>
      </c>
      <c r="M3760" t="s">
        <v>134</v>
      </c>
      <c r="N3760" t="s">
        <v>85</v>
      </c>
      <c r="O3760" t="s">
        <v>105</v>
      </c>
      <c r="P3760">
        <v>3</v>
      </c>
      <c r="Q3760">
        <v>2</v>
      </c>
      <c r="R3760" t="s">
        <v>30</v>
      </c>
      <c r="S3760" t="s">
        <v>52</v>
      </c>
    </row>
    <row r="3761" spans="1:19" x14ac:dyDescent="0.35">
      <c r="A3761" t="s">
        <v>8085</v>
      </c>
      <c r="B3761" t="s">
        <v>1076</v>
      </c>
      <c r="C3761" t="s">
        <v>3634</v>
      </c>
      <c r="D3761" t="s">
        <v>22</v>
      </c>
      <c r="E3761" t="s">
        <v>251</v>
      </c>
      <c r="F3761" t="s">
        <v>36</v>
      </c>
      <c r="G3761" t="s">
        <v>252</v>
      </c>
      <c r="H3761">
        <v>30.42</v>
      </c>
      <c r="I3761">
        <v>14</v>
      </c>
      <c r="J3761">
        <v>0</v>
      </c>
      <c r="K3761">
        <v>425.88</v>
      </c>
      <c r="L3761" t="s">
        <v>49</v>
      </c>
      <c r="M3761" t="s">
        <v>183</v>
      </c>
      <c r="N3761" t="s">
        <v>28</v>
      </c>
      <c r="O3761" t="s">
        <v>105</v>
      </c>
      <c r="P3761">
        <v>11</v>
      </c>
      <c r="Q3761">
        <v>4.3</v>
      </c>
      <c r="S3761" t="s">
        <v>60</v>
      </c>
    </row>
    <row r="3762" spans="1:19" x14ac:dyDescent="0.35">
      <c r="A3762" t="s">
        <v>8086</v>
      </c>
      <c r="B3762" t="s">
        <v>2400</v>
      </c>
      <c r="C3762" t="s">
        <v>8087</v>
      </c>
      <c r="D3762" t="s">
        <v>22</v>
      </c>
      <c r="E3762" t="s">
        <v>128</v>
      </c>
      <c r="F3762" t="s">
        <v>36</v>
      </c>
      <c r="G3762" t="s">
        <v>129</v>
      </c>
      <c r="H3762">
        <v>18.62</v>
      </c>
      <c r="I3762">
        <v>12</v>
      </c>
      <c r="J3762">
        <v>0.3</v>
      </c>
      <c r="K3762">
        <v>156.41</v>
      </c>
      <c r="L3762" t="s">
        <v>165</v>
      </c>
      <c r="M3762" t="s">
        <v>111</v>
      </c>
      <c r="N3762" t="s">
        <v>59</v>
      </c>
      <c r="O3762" t="s">
        <v>41</v>
      </c>
      <c r="P3762">
        <v>11</v>
      </c>
      <c r="Q3762">
        <v>2.8</v>
      </c>
      <c r="R3762" t="s">
        <v>30</v>
      </c>
      <c r="S3762" t="s">
        <v>60</v>
      </c>
    </row>
    <row r="3763" spans="1:19" x14ac:dyDescent="0.35">
      <c r="A3763" t="s">
        <v>8088</v>
      </c>
      <c r="B3763" t="s">
        <v>2870</v>
      </c>
      <c r="C3763" t="s">
        <v>8089</v>
      </c>
      <c r="D3763" t="s">
        <v>157</v>
      </c>
      <c r="E3763" t="s">
        <v>81</v>
      </c>
      <c r="F3763" t="s">
        <v>57</v>
      </c>
      <c r="G3763" t="s">
        <v>82</v>
      </c>
      <c r="H3763">
        <v>500.7</v>
      </c>
      <c r="I3763">
        <v>2</v>
      </c>
      <c r="J3763">
        <v>0</v>
      </c>
      <c r="K3763">
        <v>1001.4</v>
      </c>
      <c r="L3763" t="s">
        <v>38</v>
      </c>
      <c r="M3763" t="s">
        <v>111</v>
      </c>
      <c r="N3763" t="s">
        <v>172</v>
      </c>
      <c r="O3763" t="s">
        <v>41</v>
      </c>
      <c r="P3763">
        <v>10</v>
      </c>
      <c r="Q3763">
        <v>2.1</v>
      </c>
      <c r="R3763" t="s">
        <v>30</v>
      </c>
      <c r="S3763" t="s">
        <v>60</v>
      </c>
    </row>
    <row r="3764" spans="1:19" x14ac:dyDescent="0.35">
      <c r="A3764" t="s">
        <v>8090</v>
      </c>
      <c r="B3764" t="s">
        <v>7742</v>
      </c>
      <c r="C3764" t="s">
        <v>7732</v>
      </c>
      <c r="D3764" t="s">
        <v>72</v>
      </c>
      <c r="E3764" t="s">
        <v>176</v>
      </c>
      <c r="F3764" t="s">
        <v>47</v>
      </c>
      <c r="G3764" t="s">
        <v>177</v>
      </c>
      <c r="H3764">
        <v>401.1</v>
      </c>
      <c r="I3764">
        <v>4</v>
      </c>
      <c r="J3764">
        <v>0.1</v>
      </c>
      <c r="K3764">
        <v>1443.96</v>
      </c>
      <c r="L3764" t="s">
        <v>104</v>
      </c>
      <c r="M3764" t="s">
        <v>111</v>
      </c>
      <c r="N3764" t="s">
        <v>40</v>
      </c>
      <c r="O3764" t="s">
        <v>92</v>
      </c>
      <c r="P3764">
        <v>2</v>
      </c>
      <c r="Q3764">
        <v>4.9000000000000004</v>
      </c>
      <c r="R3764" t="s">
        <v>30</v>
      </c>
      <c r="S3764" t="s">
        <v>52</v>
      </c>
    </row>
    <row r="3765" spans="1:19" x14ac:dyDescent="0.35">
      <c r="A3765" t="s">
        <v>8091</v>
      </c>
      <c r="B3765" t="s">
        <v>887</v>
      </c>
      <c r="C3765" t="s">
        <v>854</v>
      </c>
      <c r="D3765" t="s">
        <v>157</v>
      </c>
      <c r="E3765" t="s">
        <v>649</v>
      </c>
      <c r="F3765" t="s">
        <v>57</v>
      </c>
      <c r="G3765" t="s">
        <v>153</v>
      </c>
      <c r="H3765">
        <v>316.17</v>
      </c>
      <c r="J3765">
        <v>0.1</v>
      </c>
      <c r="L3765" t="s">
        <v>104</v>
      </c>
      <c r="M3765" t="s">
        <v>111</v>
      </c>
      <c r="N3765" t="s">
        <v>40</v>
      </c>
      <c r="O3765" t="s">
        <v>92</v>
      </c>
      <c r="P3765">
        <v>4</v>
      </c>
      <c r="Q3765">
        <v>4.3</v>
      </c>
      <c r="R3765" t="s">
        <v>30</v>
      </c>
      <c r="S3765" t="s">
        <v>86</v>
      </c>
    </row>
    <row r="3766" spans="1:19" x14ac:dyDescent="0.35">
      <c r="A3766" t="s">
        <v>8092</v>
      </c>
      <c r="B3766" t="s">
        <v>944</v>
      </c>
      <c r="C3766" t="s">
        <v>8093</v>
      </c>
      <c r="D3766" t="s">
        <v>34</v>
      </c>
      <c r="E3766" t="s">
        <v>399</v>
      </c>
      <c r="F3766" t="s">
        <v>24</v>
      </c>
      <c r="G3766" t="s">
        <v>182</v>
      </c>
      <c r="H3766">
        <v>179.45</v>
      </c>
      <c r="I3766">
        <v>11</v>
      </c>
      <c r="J3766">
        <v>0</v>
      </c>
      <c r="K3766">
        <v>1973.95</v>
      </c>
      <c r="L3766" t="s">
        <v>26</v>
      </c>
      <c r="M3766" t="s">
        <v>134</v>
      </c>
      <c r="N3766" t="s">
        <v>166</v>
      </c>
      <c r="O3766" t="s">
        <v>50</v>
      </c>
      <c r="P3766">
        <v>5</v>
      </c>
      <c r="Q3766">
        <v>5</v>
      </c>
      <c r="R3766" t="s">
        <v>30</v>
      </c>
      <c r="S3766" t="s">
        <v>86</v>
      </c>
    </row>
    <row r="3767" spans="1:19" x14ac:dyDescent="0.35">
      <c r="A3767" t="s">
        <v>8094</v>
      </c>
      <c r="B3767" t="s">
        <v>960</v>
      </c>
      <c r="C3767" t="s">
        <v>992</v>
      </c>
      <c r="D3767" t="s">
        <v>157</v>
      </c>
      <c r="E3767" t="s">
        <v>293</v>
      </c>
      <c r="F3767" t="s">
        <v>74</v>
      </c>
      <c r="G3767" t="s">
        <v>110</v>
      </c>
      <c r="H3767">
        <v>1079.3399999999999</v>
      </c>
      <c r="I3767">
        <v>14</v>
      </c>
      <c r="J3767">
        <v>0</v>
      </c>
      <c r="K3767">
        <v>15110.76</v>
      </c>
      <c r="L3767" t="s">
        <v>26</v>
      </c>
      <c r="M3767" t="s">
        <v>84</v>
      </c>
      <c r="N3767" t="s">
        <v>172</v>
      </c>
      <c r="O3767" t="s">
        <v>123</v>
      </c>
      <c r="P3767">
        <v>7</v>
      </c>
      <c r="Q3767">
        <v>1.7</v>
      </c>
      <c r="R3767" t="s">
        <v>30</v>
      </c>
      <c r="S3767" t="s">
        <v>60</v>
      </c>
    </row>
    <row r="3768" spans="1:19" x14ac:dyDescent="0.35">
      <c r="A3768" t="s">
        <v>8095</v>
      </c>
      <c r="B3768" t="s">
        <v>3119</v>
      </c>
      <c r="C3768" t="s">
        <v>8096</v>
      </c>
      <c r="D3768" t="s">
        <v>64</v>
      </c>
      <c r="E3768" t="s">
        <v>227</v>
      </c>
      <c r="F3768" t="s">
        <v>47</v>
      </c>
      <c r="G3768" t="s">
        <v>228</v>
      </c>
      <c r="H3768">
        <v>15.32</v>
      </c>
      <c r="I3768">
        <v>3</v>
      </c>
      <c r="J3768">
        <v>0.2</v>
      </c>
      <c r="K3768">
        <v>36.770000000000003</v>
      </c>
      <c r="L3768" t="s">
        <v>76</v>
      </c>
      <c r="M3768" t="s">
        <v>90</v>
      </c>
      <c r="N3768" t="s">
        <v>91</v>
      </c>
      <c r="O3768" t="s">
        <v>77</v>
      </c>
      <c r="P3768">
        <v>7</v>
      </c>
      <c r="Q3768">
        <v>1.6</v>
      </c>
      <c r="R3768" t="s">
        <v>30</v>
      </c>
      <c r="S3768" t="s">
        <v>60</v>
      </c>
    </row>
    <row r="3769" spans="1:19" x14ac:dyDescent="0.35">
      <c r="A3769" t="s">
        <v>8097</v>
      </c>
      <c r="B3769" t="s">
        <v>191</v>
      </c>
      <c r="C3769" t="s">
        <v>8098</v>
      </c>
      <c r="D3769" t="s">
        <v>64</v>
      </c>
      <c r="E3769" t="s">
        <v>181</v>
      </c>
      <c r="F3769" t="s">
        <v>24</v>
      </c>
      <c r="G3769" t="s">
        <v>182</v>
      </c>
      <c r="H3769">
        <v>141.43</v>
      </c>
      <c r="I3769">
        <v>7</v>
      </c>
      <c r="J3769">
        <v>0.25</v>
      </c>
      <c r="K3769">
        <v>742.51</v>
      </c>
      <c r="L3769" t="s">
        <v>142</v>
      </c>
      <c r="M3769" t="s">
        <v>122</v>
      </c>
      <c r="N3769" t="s">
        <v>172</v>
      </c>
      <c r="O3769" t="s">
        <v>116</v>
      </c>
      <c r="P3769">
        <v>9</v>
      </c>
      <c r="Q3769">
        <v>3</v>
      </c>
      <c r="R3769" t="s">
        <v>30</v>
      </c>
      <c r="S3769" t="s">
        <v>52</v>
      </c>
    </row>
    <row r="3770" spans="1:19" x14ac:dyDescent="0.35">
      <c r="A3770" t="s">
        <v>8099</v>
      </c>
      <c r="B3770" t="s">
        <v>2264</v>
      </c>
      <c r="C3770" t="s">
        <v>8100</v>
      </c>
      <c r="D3770" t="s">
        <v>127</v>
      </c>
      <c r="E3770" t="s">
        <v>413</v>
      </c>
      <c r="F3770" t="s">
        <v>47</v>
      </c>
      <c r="G3770" t="s">
        <v>103</v>
      </c>
      <c r="H3770">
        <v>164.41</v>
      </c>
      <c r="I3770">
        <v>12</v>
      </c>
      <c r="J3770">
        <v>0</v>
      </c>
      <c r="K3770">
        <v>1972.92</v>
      </c>
      <c r="L3770" t="s">
        <v>302</v>
      </c>
      <c r="M3770" t="s">
        <v>111</v>
      </c>
      <c r="N3770" t="s">
        <v>172</v>
      </c>
      <c r="O3770" t="s">
        <v>92</v>
      </c>
      <c r="P3770">
        <v>13</v>
      </c>
      <c r="Q3770">
        <v>3.6</v>
      </c>
      <c r="R3770" t="s">
        <v>30</v>
      </c>
      <c r="S3770" t="s">
        <v>52</v>
      </c>
    </row>
    <row r="3771" spans="1:19" x14ac:dyDescent="0.35">
      <c r="A3771" t="s">
        <v>8101</v>
      </c>
      <c r="B3771" t="s">
        <v>4156</v>
      </c>
      <c r="C3771" t="s">
        <v>8102</v>
      </c>
      <c r="D3771" t="s">
        <v>34</v>
      </c>
      <c r="E3771" t="s">
        <v>251</v>
      </c>
      <c r="F3771" t="s">
        <v>36</v>
      </c>
      <c r="G3771" t="s">
        <v>252</v>
      </c>
      <c r="H3771">
        <v>35.11</v>
      </c>
      <c r="I3771">
        <v>8</v>
      </c>
      <c r="J3771">
        <v>0.05</v>
      </c>
      <c r="K3771">
        <v>266.83999999999997</v>
      </c>
      <c r="L3771" t="s">
        <v>104</v>
      </c>
      <c r="M3771" t="s">
        <v>84</v>
      </c>
      <c r="N3771" t="s">
        <v>28</v>
      </c>
      <c r="O3771" t="s">
        <v>105</v>
      </c>
      <c r="P3771">
        <v>8</v>
      </c>
      <c r="Q3771">
        <v>1.7</v>
      </c>
      <c r="R3771" t="s">
        <v>30</v>
      </c>
      <c r="S3771" t="s">
        <v>60</v>
      </c>
    </row>
    <row r="3772" spans="1:19" x14ac:dyDescent="0.35">
      <c r="A3772" t="s">
        <v>8103</v>
      </c>
      <c r="B3772" t="s">
        <v>519</v>
      </c>
      <c r="C3772" t="s">
        <v>8104</v>
      </c>
      <c r="D3772" t="s">
        <v>34</v>
      </c>
      <c r="E3772" t="s">
        <v>219</v>
      </c>
      <c r="F3772" t="s">
        <v>47</v>
      </c>
      <c r="G3772" t="s">
        <v>210</v>
      </c>
      <c r="H3772">
        <v>312.05</v>
      </c>
      <c r="I3772">
        <v>2</v>
      </c>
      <c r="J3772">
        <v>0.05</v>
      </c>
      <c r="K3772">
        <v>592.89</v>
      </c>
      <c r="L3772" t="s">
        <v>165</v>
      </c>
      <c r="M3772" t="s">
        <v>111</v>
      </c>
      <c r="N3772" t="s">
        <v>91</v>
      </c>
      <c r="O3772" t="s">
        <v>77</v>
      </c>
      <c r="P3772">
        <v>13</v>
      </c>
      <c r="Q3772">
        <v>4.4000000000000004</v>
      </c>
      <c r="R3772" t="s">
        <v>30</v>
      </c>
      <c r="S3772" t="s">
        <v>52</v>
      </c>
    </row>
    <row r="3773" spans="1:19" x14ac:dyDescent="0.35">
      <c r="A3773" t="s">
        <v>8105</v>
      </c>
      <c r="B3773" t="s">
        <v>2881</v>
      </c>
      <c r="C3773" t="s">
        <v>5790</v>
      </c>
      <c r="D3773" t="s">
        <v>64</v>
      </c>
      <c r="E3773" t="s">
        <v>533</v>
      </c>
      <c r="F3773" t="s">
        <v>74</v>
      </c>
      <c r="G3773" t="s">
        <v>534</v>
      </c>
      <c r="H3773">
        <v>2102.67</v>
      </c>
      <c r="I3773">
        <v>4</v>
      </c>
      <c r="J3773">
        <v>0</v>
      </c>
      <c r="K3773">
        <v>8410.68</v>
      </c>
      <c r="L3773" t="s">
        <v>165</v>
      </c>
      <c r="M3773" t="s">
        <v>84</v>
      </c>
      <c r="N3773" t="s">
        <v>172</v>
      </c>
      <c r="O3773" t="s">
        <v>123</v>
      </c>
      <c r="P3773">
        <v>2</v>
      </c>
      <c r="Q3773">
        <v>3.1</v>
      </c>
      <c r="R3773" t="s">
        <v>30</v>
      </c>
      <c r="S3773" t="s">
        <v>60</v>
      </c>
    </row>
    <row r="3774" spans="1:19" x14ac:dyDescent="0.35">
      <c r="A3774" t="s">
        <v>8106</v>
      </c>
      <c r="B3774" t="s">
        <v>1819</v>
      </c>
      <c r="C3774" t="s">
        <v>8107</v>
      </c>
      <c r="D3774" t="s">
        <v>64</v>
      </c>
      <c r="E3774" t="s">
        <v>209</v>
      </c>
      <c r="F3774" t="s">
        <v>47</v>
      </c>
      <c r="G3774" t="s">
        <v>210</v>
      </c>
      <c r="H3774">
        <v>104.4</v>
      </c>
      <c r="I3774">
        <v>14</v>
      </c>
      <c r="J3774">
        <v>0.15</v>
      </c>
      <c r="K3774">
        <v>1242.3599999999999</v>
      </c>
      <c r="L3774" t="s">
        <v>98</v>
      </c>
      <c r="M3774" t="s">
        <v>90</v>
      </c>
      <c r="N3774" t="s">
        <v>85</v>
      </c>
      <c r="O3774" t="s">
        <v>123</v>
      </c>
      <c r="P3774">
        <v>12</v>
      </c>
      <c r="Q3774">
        <v>2.6</v>
      </c>
      <c r="R3774" t="s">
        <v>30</v>
      </c>
      <c r="S3774" t="s">
        <v>52</v>
      </c>
    </row>
    <row r="3775" spans="1:19" x14ac:dyDescent="0.35">
      <c r="A3775" t="s">
        <v>8108</v>
      </c>
      <c r="B3775" t="s">
        <v>5487</v>
      </c>
      <c r="C3775" t="s">
        <v>7750</v>
      </c>
      <c r="D3775" t="s">
        <v>34</v>
      </c>
      <c r="E3775" t="s">
        <v>147</v>
      </c>
      <c r="F3775" t="s">
        <v>74</v>
      </c>
      <c r="G3775" t="s">
        <v>148</v>
      </c>
      <c r="H3775">
        <v>1836.44</v>
      </c>
      <c r="I3775">
        <v>3</v>
      </c>
      <c r="J3775">
        <v>0.2</v>
      </c>
      <c r="K3775">
        <v>4407.46</v>
      </c>
      <c r="L3775" t="s">
        <v>302</v>
      </c>
      <c r="M3775" t="s">
        <v>122</v>
      </c>
      <c r="N3775" t="s">
        <v>28</v>
      </c>
      <c r="O3775" t="s">
        <v>50</v>
      </c>
      <c r="P3775">
        <v>8</v>
      </c>
      <c r="Q3775">
        <v>3.4</v>
      </c>
      <c r="R3775" t="s">
        <v>30</v>
      </c>
      <c r="S3775" t="s">
        <v>60</v>
      </c>
    </row>
    <row r="3776" spans="1:19" x14ac:dyDescent="0.35">
      <c r="A3776" t="s">
        <v>8109</v>
      </c>
      <c r="B3776" t="s">
        <v>3377</v>
      </c>
      <c r="C3776" t="s">
        <v>8110</v>
      </c>
      <c r="D3776" t="s">
        <v>157</v>
      </c>
      <c r="E3776" t="s">
        <v>193</v>
      </c>
      <c r="F3776" t="s">
        <v>24</v>
      </c>
      <c r="G3776" t="s">
        <v>194</v>
      </c>
      <c r="H3776">
        <v>483.81</v>
      </c>
      <c r="I3776">
        <v>2</v>
      </c>
      <c r="J3776">
        <v>0.05</v>
      </c>
      <c r="K3776">
        <v>919.24</v>
      </c>
      <c r="L3776" t="s">
        <v>38</v>
      </c>
      <c r="M3776" t="s">
        <v>134</v>
      </c>
      <c r="N3776" t="s">
        <v>172</v>
      </c>
      <c r="O3776" t="s">
        <v>50</v>
      </c>
      <c r="P3776">
        <v>8</v>
      </c>
      <c r="Q3776">
        <v>3.5</v>
      </c>
      <c r="R3776" t="s">
        <v>30</v>
      </c>
      <c r="S3776" t="s">
        <v>52</v>
      </c>
    </row>
    <row r="3777" spans="1:19" x14ac:dyDescent="0.35">
      <c r="A3777" t="s">
        <v>8111</v>
      </c>
      <c r="B3777" t="s">
        <v>8112</v>
      </c>
      <c r="C3777" t="s">
        <v>3512</v>
      </c>
      <c r="D3777" t="s">
        <v>64</v>
      </c>
      <c r="E3777" t="s">
        <v>293</v>
      </c>
      <c r="F3777" t="s">
        <v>74</v>
      </c>
      <c r="G3777" t="s">
        <v>110</v>
      </c>
      <c r="H3777">
        <v>1165.18</v>
      </c>
      <c r="I3777">
        <v>12</v>
      </c>
      <c r="J3777">
        <v>0.3</v>
      </c>
      <c r="K3777">
        <v>9787.51</v>
      </c>
      <c r="L3777" t="s">
        <v>38</v>
      </c>
      <c r="M3777" t="s">
        <v>27</v>
      </c>
      <c r="N3777" t="s">
        <v>28</v>
      </c>
      <c r="O3777" t="s">
        <v>29</v>
      </c>
      <c r="P3777">
        <v>5</v>
      </c>
      <c r="Q3777">
        <v>1.2</v>
      </c>
      <c r="R3777" t="s">
        <v>51</v>
      </c>
      <c r="S3777" t="s">
        <v>86</v>
      </c>
    </row>
    <row r="3778" spans="1:19" x14ac:dyDescent="0.35">
      <c r="A3778" t="s">
        <v>8113</v>
      </c>
      <c r="B3778" t="s">
        <v>2304</v>
      </c>
      <c r="C3778" t="s">
        <v>4934</v>
      </c>
      <c r="D3778" t="s">
        <v>127</v>
      </c>
      <c r="E3778" t="s">
        <v>209</v>
      </c>
      <c r="F3778" t="s">
        <v>47</v>
      </c>
      <c r="G3778" t="s">
        <v>210</v>
      </c>
      <c r="H3778">
        <v>258.81</v>
      </c>
      <c r="I3778">
        <v>13</v>
      </c>
      <c r="J3778">
        <v>0</v>
      </c>
      <c r="K3778">
        <v>3364.53</v>
      </c>
      <c r="L3778" t="s">
        <v>49</v>
      </c>
      <c r="M3778" t="s">
        <v>39</v>
      </c>
      <c r="N3778" t="s">
        <v>68</v>
      </c>
      <c r="O3778" t="s">
        <v>123</v>
      </c>
      <c r="P3778">
        <v>13</v>
      </c>
      <c r="Q3778">
        <v>5</v>
      </c>
      <c r="R3778" t="s">
        <v>30</v>
      </c>
    </row>
    <row r="3779" spans="1:19" x14ac:dyDescent="0.35">
      <c r="A3779" t="s">
        <v>8114</v>
      </c>
      <c r="B3779" t="s">
        <v>1625</v>
      </c>
      <c r="C3779" t="s">
        <v>2776</v>
      </c>
      <c r="D3779" t="s">
        <v>34</v>
      </c>
      <c r="E3779" t="s">
        <v>323</v>
      </c>
      <c r="F3779" t="s">
        <v>57</v>
      </c>
      <c r="G3779" t="s">
        <v>82</v>
      </c>
      <c r="H3779">
        <v>266.60000000000002</v>
      </c>
      <c r="I3779">
        <v>14</v>
      </c>
      <c r="J3779">
        <v>0.15</v>
      </c>
      <c r="K3779">
        <v>3172.54</v>
      </c>
      <c r="L3779" t="s">
        <v>49</v>
      </c>
      <c r="M3779" t="s">
        <v>111</v>
      </c>
      <c r="N3779" t="s">
        <v>28</v>
      </c>
      <c r="O3779" t="s">
        <v>41</v>
      </c>
      <c r="P3779">
        <v>3</v>
      </c>
      <c r="Q3779">
        <v>2.5</v>
      </c>
      <c r="R3779" t="s">
        <v>30</v>
      </c>
      <c r="S3779" t="s">
        <v>42</v>
      </c>
    </row>
    <row r="3780" spans="1:19" x14ac:dyDescent="0.35">
      <c r="A3780" t="s">
        <v>8115</v>
      </c>
      <c r="B3780" t="s">
        <v>1264</v>
      </c>
      <c r="C3780" t="s">
        <v>8116</v>
      </c>
      <c r="D3780" t="s">
        <v>22</v>
      </c>
      <c r="E3780" t="s">
        <v>399</v>
      </c>
      <c r="F3780" t="s">
        <v>24</v>
      </c>
      <c r="G3780" t="s">
        <v>182</v>
      </c>
      <c r="H3780">
        <v>307.01</v>
      </c>
      <c r="I3780">
        <v>6</v>
      </c>
      <c r="J3780">
        <v>0.05</v>
      </c>
      <c r="K3780">
        <v>1749.96</v>
      </c>
      <c r="L3780" t="s">
        <v>76</v>
      </c>
      <c r="M3780" t="s">
        <v>122</v>
      </c>
      <c r="N3780" t="s">
        <v>91</v>
      </c>
      <c r="O3780" t="s">
        <v>92</v>
      </c>
      <c r="P3780">
        <v>9</v>
      </c>
      <c r="Q3780">
        <v>1.2</v>
      </c>
      <c r="R3780" t="s">
        <v>30</v>
      </c>
      <c r="S3780" t="s">
        <v>60</v>
      </c>
    </row>
    <row r="3781" spans="1:19" x14ac:dyDescent="0.35">
      <c r="A3781" t="s">
        <v>8117</v>
      </c>
      <c r="B3781" t="s">
        <v>5059</v>
      </c>
      <c r="C3781" t="s">
        <v>319</v>
      </c>
      <c r="D3781" t="s">
        <v>22</v>
      </c>
      <c r="E3781" t="s">
        <v>313</v>
      </c>
      <c r="F3781" t="s">
        <v>47</v>
      </c>
      <c r="G3781" t="s">
        <v>48</v>
      </c>
      <c r="H3781">
        <v>132.93</v>
      </c>
      <c r="I3781">
        <v>13</v>
      </c>
      <c r="J3781">
        <v>0.05</v>
      </c>
      <c r="K3781">
        <v>1641.69</v>
      </c>
      <c r="L3781" t="s">
        <v>49</v>
      </c>
      <c r="M3781" t="s">
        <v>111</v>
      </c>
      <c r="N3781" t="s">
        <v>28</v>
      </c>
      <c r="O3781" t="s">
        <v>116</v>
      </c>
      <c r="P3781">
        <v>12</v>
      </c>
      <c r="Q3781">
        <v>4.4000000000000004</v>
      </c>
      <c r="R3781" t="s">
        <v>30</v>
      </c>
      <c r="S3781" t="s">
        <v>60</v>
      </c>
    </row>
    <row r="3782" spans="1:19" x14ac:dyDescent="0.35">
      <c r="A3782" t="s">
        <v>8118</v>
      </c>
      <c r="B3782" t="s">
        <v>4569</v>
      </c>
      <c r="C3782" t="s">
        <v>8119</v>
      </c>
      <c r="D3782" t="s">
        <v>157</v>
      </c>
      <c r="E3782" t="s">
        <v>533</v>
      </c>
      <c r="F3782" t="s">
        <v>74</v>
      </c>
      <c r="G3782" t="s">
        <v>534</v>
      </c>
      <c r="H3782">
        <v>1522.47</v>
      </c>
      <c r="I3782">
        <v>4</v>
      </c>
      <c r="J3782">
        <v>0.1</v>
      </c>
      <c r="K3782">
        <v>5480.89</v>
      </c>
      <c r="L3782" t="s">
        <v>26</v>
      </c>
      <c r="M3782" t="s">
        <v>134</v>
      </c>
      <c r="N3782" t="s">
        <v>59</v>
      </c>
      <c r="O3782" t="s">
        <v>92</v>
      </c>
      <c r="P3782">
        <v>7</v>
      </c>
      <c r="Q3782">
        <v>5</v>
      </c>
      <c r="R3782" t="s">
        <v>30</v>
      </c>
      <c r="S3782" t="s">
        <v>60</v>
      </c>
    </row>
    <row r="3783" spans="1:19" x14ac:dyDescent="0.35">
      <c r="A3783" t="s">
        <v>8120</v>
      </c>
      <c r="B3783" t="s">
        <v>1718</v>
      </c>
      <c r="C3783" t="s">
        <v>3500</v>
      </c>
      <c r="D3783" t="s">
        <v>127</v>
      </c>
      <c r="E3783" t="s">
        <v>344</v>
      </c>
      <c r="F3783" t="s">
        <v>24</v>
      </c>
      <c r="G3783" t="s">
        <v>345</v>
      </c>
      <c r="H3783">
        <v>464.25</v>
      </c>
      <c r="I3783">
        <v>6</v>
      </c>
      <c r="J3783">
        <v>0</v>
      </c>
      <c r="K3783">
        <v>2785.5</v>
      </c>
      <c r="L3783" t="s">
        <v>76</v>
      </c>
      <c r="M3783" t="s">
        <v>84</v>
      </c>
      <c r="N3783" t="s">
        <v>85</v>
      </c>
      <c r="O3783" t="s">
        <v>29</v>
      </c>
      <c r="P3783">
        <v>1</v>
      </c>
      <c r="Q3783">
        <v>4.3</v>
      </c>
      <c r="R3783" t="s">
        <v>30</v>
      </c>
      <c r="S3783" t="s">
        <v>60</v>
      </c>
    </row>
    <row r="3784" spans="1:19" x14ac:dyDescent="0.35">
      <c r="A3784" t="s">
        <v>8121</v>
      </c>
      <c r="B3784" t="s">
        <v>7736</v>
      </c>
      <c r="C3784" t="s">
        <v>7943</v>
      </c>
      <c r="D3784" t="s">
        <v>127</v>
      </c>
      <c r="E3784" t="s">
        <v>227</v>
      </c>
      <c r="F3784" t="s">
        <v>47</v>
      </c>
      <c r="G3784" t="s">
        <v>228</v>
      </c>
      <c r="H3784">
        <v>602.79</v>
      </c>
      <c r="I3784">
        <v>2</v>
      </c>
      <c r="J3784">
        <v>0.15</v>
      </c>
      <c r="K3784">
        <v>1024.74</v>
      </c>
      <c r="L3784" t="s">
        <v>26</v>
      </c>
      <c r="M3784" t="s">
        <v>39</v>
      </c>
      <c r="N3784" t="s">
        <v>172</v>
      </c>
      <c r="O3784" t="s">
        <v>123</v>
      </c>
      <c r="P3784">
        <v>8</v>
      </c>
      <c r="Q3784">
        <v>4.4000000000000004</v>
      </c>
      <c r="R3784" t="s">
        <v>30</v>
      </c>
      <c r="S3784" t="s">
        <v>60</v>
      </c>
    </row>
    <row r="3785" spans="1:19" x14ac:dyDescent="0.35">
      <c r="A3785" t="s">
        <v>8122</v>
      </c>
      <c r="B3785" t="s">
        <v>2061</v>
      </c>
      <c r="C3785" t="s">
        <v>8123</v>
      </c>
      <c r="D3785" t="s">
        <v>64</v>
      </c>
      <c r="E3785" t="s">
        <v>46</v>
      </c>
      <c r="F3785" t="s">
        <v>47</v>
      </c>
      <c r="G3785" t="s">
        <v>48</v>
      </c>
      <c r="H3785">
        <v>108.32</v>
      </c>
      <c r="I3785">
        <v>12</v>
      </c>
      <c r="J3785">
        <v>0.15</v>
      </c>
      <c r="K3785">
        <v>1104.8599999999999</v>
      </c>
      <c r="L3785" t="s">
        <v>26</v>
      </c>
      <c r="M3785" t="s">
        <v>84</v>
      </c>
      <c r="N3785" t="s">
        <v>166</v>
      </c>
      <c r="O3785" t="s">
        <v>92</v>
      </c>
      <c r="P3785">
        <v>10</v>
      </c>
      <c r="Q3785">
        <v>3.5</v>
      </c>
      <c r="R3785" t="s">
        <v>30</v>
      </c>
      <c r="S3785" t="s">
        <v>60</v>
      </c>
    </row>
    <row r="3786" spans="1:19" x14ac:dyDescent="0.35">
      <c r="A3786" t="s">
        <v>8124</v>
      </c>
      <c r="B3786" t="s">
        <v>4444</v>
      </c>
      <c r="C3786" t="s">
        <v>936</v>
      </c>
      <c r="D3786" t="s">
        <v>64</v>
      </c>
      <c r="E3786" t="s">
        <v>281</v>
      </c>
      <c r="F3786" t="s">
        <v>74</v>
      </c>
      <c r="G3786" t="s">
        <v>110</v>
      </c>
      <c r="H3786">
        <v>1353.47</v>
      </c>
      <c r="I3786">
        <v>4</v>
      </c>
      <c r="J3786">
        <v>0</v>
      </c>
      <c r="K3786">
        <v>5413.88</v>
      </c>
      <c r="L3786" t="s">
        <v>38</v>
      </c>
      <c r="M3786" t="s">
        <v>183</v>
      </c>
      <c r="N3786" t="s">
        <v>40</v>
      </c>
      <c r="O3786" t="s">
        <v>105</v>
      </c>
      <c r="P3786">
        <v>13</v>
      </c>
      <c r="Q3786">
        <v>4.7</v>
      </c>
      <c r="R3786" t="s">
        <v>30</v>
      </c>
      <c r="S3786" t="s">
        <v>52</v>
      </c>
    </row>
    <row r="3787" spans="1:19" x14ac:dyDescent="0.35">
      <c r="A3787" t="s">
        <v>8125</v>
      </c>
      <c r="B3787" t="s">
        <v>3325</v>
      </c>
      <c r="C3787" t="s">
        <v>8126</v>
      </c>
      <c r="D3787" t="s">
        <v>22</v>
      </c>
      <c r="E3787" t="s">
        <v>35</v>
      </c>
      <c r="F3787" t="s">
        <v>36</v>
      </c>
      <c r="G3787" t="s">
        <v>37</v>
      </c>
      <c r="H3787">
        <v>17</v>
      </c>
      <c r="I3787">
        <v>11</v>
      </c>
      <c r="J3787">
        <v>0.2</v>
      </c>
      <c r="K3787">
        <v>149.6</v>
      </c>
      <c r="L3787" t="s">
        <v>104</v>
      </c>
      <c r="M3787" t="s">
        <v>84</v>
      </c>
      <c r="N3787" t="s">
        <v>91</v>
      </c>
      <c r="O3787" t="s">
        <v>123</v>
      </c>
      <c r="P3787">
        <v>5</v>
      </c>
      <c r="Q3787">
        <v>1.1000000000000001</v>
      </c>
      <c r="S3787" t="s">
        <v>60</v>
      </c>
    </row>
    <row r="3788" spans="1:19" x14ac:dyDescent="0.35">
      <c r="A3788" t="s">
        <v>195</v>
      </c>
      <c r="B3788" t="s">
        <v>3694</v>
      </c>
      <c r="C3788" t="s">
        <v>4710</v>
      </c>
      <c r="D3788" t="s">
        <v>22</v>
      </c>
      <c r="E3788" t="s">
        <v>181</v>
      </c>
      <c r="F3788" t="s">
        <v>24</v>
      </c>
      <c r="G3788" t="s">
        <v>182</v>
      </c>
      <c r="H3788">
        <v>488.39</v>
      </c>
      <c r="I3788">
        <v>6</v>
      </c>
      <c r="J3788">
        <v>0.05</v>
      </c>
      <c r="K3788">
        <v>2783.82</v>
      </c>
      <c r="L3788" t="s">
        <v>83</v>
      </c>
      <c r="M3788" t="s">
        <v>183</v>
      </c>
      <c r="N3788" t="s">
        <v>59</v>
      </c>
      <c r="O3788" t="s">
        <v>123</v>
      </c>
      <c r="P3788">
        <v>6</v>
      </c>
      <c r="Q3788">
        <v>4.0999999999999996</v>
      </c>
      <c r="R3788" t="s">
        <v>30</v>
      </c>
      <c r="S3788" t="s">
        <v>60</v>
      </c>
    </row>
    <row r="3789" spans="1:19" x14ac:dyDescent="0.35">
      <c r="A3789" t="s">
        <v>8127</v>
      </c>
      <c r="B3789" t="s">
        <v>4163</v>
      </c>
      <c r="C3789" t="s">
        <v>5655</v>
      </c>
      <c r="D3789" t="s">
        <v>157</v>
      </c>
      <c r="E3789" t="s">
        <v>306</v>
      </c>
      <c r="F3789" t="s">
        <v>36</v>
      </c>
      <c r="G3789" t="s">
        <v>259</v>
      </c>
      <c r="H3789">
        <v>9.91</v>
      </c>
      <c r="I3789">
        <v>14</v>
      </c>
      <c r="J3789">
        <v>0.15</v>
      </c>
      <c r="K3789">
        <v>117.93</v>
      </c>
      <c r="L3789" t="s">
        <v>76</v>
      </c>
      <c r="M3789" t="s">
        <v>39</v>
      </c>
      <c r="N3789" t="s">
        <v>28</v>
      </c>
      <c r="O3789" t="s">
        <v>29</v>
      </c>
      <c r="P3789">
        <v>9</v>
      </c>
      <c r="Q3789">
        <v>3.7</v>
      </c>
      <c r="R3789" t="s">
        <v>30</v>
      </c>
      <c r="S3789" t="s">
        <v>52</v>
      </c>
    </row>
    <row r="3790" spans="1:19" x14ac:dyDescent="0.35">
      <c r="A3790" t="s">
        <v>8128</v>
      </c>
      <c r="B3790" t="s">
        <v>1312</v>
      </c>
      <c r="C3790" t="s">
        <v>6536</v>
      </c>
      <c r="D3790" t="s">
        <v>127</v>
      </c>
      <c r="E3790" t="s">
        <v>370</v>
      </c>
      <c r="F3790" t="s">
        <v>74</v>
      </c>
      <c r="G3790" t="s">
        <v>75</v>
      </c>
      <c r="H3790">
        <v>202.37</v>
      </c>
      <c r="I3790">
        <v>5</v>
      </c>
      <c r="J3790">
        <v>0</v>
      </c>
      <c r="K3790">
        <v>1011.85</v>
      </c>
      <c r="L3790" t="s">
        <v>83</v>
      </c>
      <c r="M3790" t="s">
        <v>111</v>
      </c>
      <c r="N3790" t="s">
        <v>28</v>
      </c>
      <c r="O3790" t="s">
        <v>50</v>
      </c>
      <c r="P3790">
        <v>10</v>
      </c>
      <c r="Q3790">
        <v>1.2</v>
      </c>
      <c r="S3790" t="s">
        <v>52</v>
      </c>
    </row>
    <row r="3791" spans="1:19" x14ac:dyDescent="0.35">
      <c r="A3791" t="s">
        <v>8129</v>
      </c>
      <c r="B3791" t="s">
        <v>8130</v>
      </c>
      <c r="C3791" t="s">
        <v>4767</v>
      </c>
      <c r="D3791" t="s">
        <v>34</v>
      </c>
      <c r="E3791" t="s">
        <v>96</v>
      </c>
      <c r="F3791" t="s">
        <v>57</v>
      </c>
      <c r="G3791" t="s">
        <v>97</v>
      </c>
      <c r="H3791">
        <v>25.65</v>
      </c>
      <c r="I3791">
        <v>3</v>
      </c>
      <c r="J3791">
        <v>0</v>
      </c>
      <c r="K3791">
        <v>76.95</v>
      </c>
      <c r="L3791" t="s">
        <v>165</v>
      </c>
      <c r="M3791" t="s">
        <v>134</v>
      </c>
      <c r="N3791" t="s">
        <v>172</v>
      </c>
      <c r="O3791" t="s">
        <v>29</v>
      </c>
      <c r="P3791">
        <v>8</v>
      </c>
      <c r="Q3791">
        <v>3.2</v>
      </c>
      <c r="S3791" t="s">
        <v>86</v>
      </c>
    </row>
    <row r="3792" spans="1:19" x14ac:dyDescent="0.35">
      <c r="A3792" t="s">
        <v>8131</v>
      </c>
      <c r="B3792" t="s">
        <v>4504</v>
      </c>
      <c r="C3792" t="s">
        <v>8132</v>
      </c>
      <c r="D3792" t="s">
        <v>64</v>
      </c>
      <c r="E3792" t="s">
        <v>170</v>
      </c>
      <c r="F3792" t="s">
        <v>66</v>
      </c>
      <c r="G3792" t="s">
        <v>171</v>
      </c>
      <c r="H3792">
        <v>1124.6600000000001</v>
      </c>
      <c r="I3792">
        <v>8</v>
      </c>
      <c r="J3792">
        <v>0.05</v>
      </c>
      <c r="K3792">
        <v>8547.42</v>
      </c>
      <c r="L3792" t="s">
        <v>165</v>
      </c>
      <c r="M3792" t="s">
        <v>183</v>
      </c>
      <c r="N3792" t="s">
        <v>28</v>
      </c>
      <c r="O3792" t="s">
        <v>123</v>
      </c>
      <c r="P3792">
        <v>11</v>
      </c>
      <c r="Q3792">
        <v>3.1</v>
      </c>
      <c r="R3792" t="s">
        <v>30</v>
      </c>
      <c r="S3792" t="s">
        <v>52</v>
      </c>
    </row>
    <row r="3793" spans="1:19" x14ac:dyDescent="0.35">
      <c r="A3793" t="s">
        <v>8133</v>
      </c>
      <c r="B3793" t="s">
        <v>7717</v>
      </c>
      <c r="C3793" t="s">
        <v>8134</v>
      </c>
      <c r="D3793" t="s">
        <v>72</v>
      </c>
      <c r="E3793" t="s">
        <v>258</v>
      </c>
      <c r="F3793" t="s">
        <v>36</v>
      </c>
      <c r="G3793" t="s">
        <v>259</v>
      </c>
      <c r="H3793">
        <v>8.19</v>
      </c>
      <c r="I3793">
        <v>7</v>
      </c>
      <c r="J3793">
        <v>0.1</v>
      </c>
      <c r="K3793">
        <v>51.6</v>
      </c>
      <c r="L3793" t="s">
        <v>98</v>
      </c>
      <c r="M3793" t="s">
        <v>183</v>
      </c>
      <c r="N3793" t="s">
        <v>172</v>
      </c>
      <c r="O3793" t="s">
        <v>77</v>
      </c>
      <c r="P3793">
        <v>3</v>
      </c>
      <c r="Q3793">
        <v>3.8</v>
      </c>
      <c r="R3793" t="s">
        <v>30</v>
      </c>
      <c r="S3793" t="s">
        <v>60</v>
      </c>
    </row>
    <row r="3794" spans="1:19" x14ac:dyDescent="0.35">
      <c r="A3794" t="s">
        <v>8135</v>
      </c>
      <c r="B3794" t="s">
        <v>2426</v>
      </c>
      <c r="C3794" t="s">
        <v>636</v>
      </c>
      <c r="D3794" t="s">
        <v>34</v>
      </c>
      <c r="E3794" t="s">
        <v>109</v>
      </c>
      <c r="F3794" t="s">
        <v>74</v>
      </c>
      <c r="G3794" t="s">
        <v>110</v>
      </c>
      <c r="H3794">
        <v>1461</v>
      </c>
      <c r="I3794">
        <v>3</v>
      </c>
      <c r="J3794">
        <v>0.1</v>
      </c>
      <c r="K3794">
        <v>3944.7</v>
      </c>
      <c r="L3794" t="s">
        <v>38</v>
      </c>
      <c r="M3794" t="s">
        <v>84</v>
      </c>
      <c r="N3794" t="s">
        <v>68</v>
      </c>
      <c r="O3794" t="s">
        <v>116</v>
      </c>
      <c r="P3794">
        <v>13</v>
      </c>
      <c r="Q3794">
        <v>1.3</v>
      </c>
      <c r="R3794" t="s">
        <v>30</v>
      </c>
      <c r="S3794" t="s">
        <v>60</v>
      </c>
    </row>
    <row r="3795" spans="1:19" x14ac:dyDescent="0.35">
      <c r="A3795" t="s">
        <v>8136</v>
      </c>
      <c r="B3795" t="s">
        <v>3201</v>
      </c>
      <c r="C3795" t="s">
        <v>8137</v>
      </c>
      <c r="D3795" t="s">
        <v>157</v>
      </c>
      <c r="E3795" t="s">
        <v>161</v>
      </c>
      <c r="F3795" t="s">
        <v>74</v>
      </c>
      <c r="G3795" t="s">
        <v>148</v>
      </c>
      <c r="H3795">
        <v>1021.76</v>
      </c>
      <c r="I3795">
        <v>6</v>
      </c>
      <c r="J3795">
        <v>0.05</v>
      </c>
      <c r="K3795">
        <v>5824.03</v>
      </c>
      <c r="L3795" t="s">
        <v>142</v>
      </c>
      <c r="M3795" t="s">
        <v>134</v>
      </c>
      <c r="N3795" t="s">
        <v>28</v>
      </c>
      <c r="O3795" t="s">
        <v>41</v>
      </c>
      <c r="P3795">
        <v>5</v>
      </c>
      <c r="Q3795">
        <v>4.2</v>
      </c>
      <c r="R3795" t="s">
        <v>30</v>
      </c>
      <c r="S3795" t="s">
        <v>86</v>
      </c>
    </row>
    <row r="3796" spans="1:19" x14ac:dyDescent="0.35">
      <c r="A3796" t="s">
        <v>8138</v>
      </c>
      <c r="B3796" t="s">
        <v>949</v>
      </c>
      <c r="C3796" t="s">
        <v>8139</v>
      </c>
      <c r="D3796" t="s">
        <v>64</v>
      </c>
      <c r="E3796" t="s">
        <v>239</v>
      </c>
      <c r="F3796" t="s">
        <v>66</v>
      </c>
      <c r="G3796" t="s">
        <v>240</v>
      </c>
      <c r="H3796">
        <v>1305.46</v>
      </c>
      <c r="I3796">
        <v>4</v>
      </c>
      <c r="J3796">
        <v>0</v>
      </c>
      <c r="K3796">
        <v>5221.84</v>
      </c>
      <c r="L3796" t="s">
        <v>26</v>
      </c>
      <c r="M3796" t="s">
        <v>84</v>
      </c>
      <c r="N3796" t="s">
        <v>172</v>
      </c>
      <c r="O3796" t="s">
        <v>29</v>
      </c>
      <c r="P3796">
        <v>4</v>
      </c>
      <c r="Q3796">
        <v>1.6</v>
      </c>
      <c r="R3796" t="s">
        <v>143</v>
      </c>
      <c r="S3796" t="s">
        <v>60</v>
      </c>
    </row>
    <row r="3797" spans="1:19" x14ac:dyDescent="0.35">
      <c r="A3797" t="s">
        <v>8140</v>
      </c>
      <c r="B3797" t="s">
        <v>2810</v>
      </c>
      <c r="C3797" t="s">
        <v>8141</v>
      </c>
      <c r="D3797" t="s">
        <v>34</v>
      </c>
      <c r="E3797" t="s">
        <v>170</v>
      </c>
      <c r="F3797" t="s">
        <v>66</v>
      </c>
      <c r="G3797" t="s">
        <v>171</v>
      </c>
      <c r="H3797">
        <v>1995.55</v>
      </c>
      <c r="I3797">
        <v>11</v>
      </c>
      <c r="J3797">
        <v>0.05</v>
      </c>
      <c r="K3797">
        <v>20853.5</v>
      </c>
      <c r="L3797" t="s">
        <v>302</v>
      </c>
      <c r="M3797" t="s">
        <v>134</v>
      </c>
      <c r="N3797" t="s">
        <v>172</v>
      </c>
      <c r="O3797" t="s">
        <v>50</v>
      </c>
      <c r="P3797">
        <v>1</v>
      </c>
      <c r="Q3797">
        <v>2.7</v>
      </c>
      <c r="R3797" t="s">
        <v>30</v>
      </c>
      <c r="S3797" t="s">
        <v>60</v>
      </c>
    </row>
    <row r="3798" spans="1:19" x14ac:dyDescent="0.35">
      <c r="A3798" t="s">
        <v>8142</v>
      </c>
      <c r="B3798" t="s">
        <v>7742</v>
      </c>
      <c r="C3798" t="s">
        <v>768</v>
      </c>
      <c r="D3798" t="s">
        <v>72</v>
      </c>
      <c r="E3798" t="s">
        <v>170</v>
      </c>
      <c r="F3798" t="s">
        <v>66</v>
      </c>
      <c r="G3798" t="s">
        <v>171</v>
      </c>
      <c r="H3798">
        <v>1221.58</v>
      </c>
      <c r="I3798">
        <v>5</v>
      </c>
      <c r="J3798">
        <v>0.15</v>
      </c>
      <c r="K3798">
        <v>5191.71</v>
      </c>
      <c r="L3798" t="s">
        <v>26</v>
      </c>
      <c r="M3798" t="s">
        <v>90</v>
      </c>
      <c r="N3798" t="s">
        <v>85</v>
      </c>
      <c r="O3798" t="s">
        <v>105</v>
      </c>
      <c r="P3798">
        <v>5</v>
      </c>
      <c r="Q3798">
        <v>4.5</v>
      </c>
      <c r="R3798" t="s">
        <v>30</v>
      </c>
      <c r="S3798" t="s">
        <v>60</v>
      </c>
    </row>
    <row r="3799" spans="1:19" x14ac:dyDescent="0.35">
      <c r="A3799" t="s">
        <v>8143</v>
      </c>
      <c r="B3799" t="s">
        <v>7689</v>
      </c>
      <c r="C3799" t="s">
        <v>7278</v>
      </c>
      <c r="D3799" t="s">
        <v>34</v>
      </c>
      <c r="E3799" t="s">
        <v>281</v>
      </c>
      <c r="F3799" t="s">
        <v>74</v>
      </c>
      <c r="G3799" t="s">
        <v>110</v>
      </c>
      <c r="H3799">
        <v>1365.52</v>
      </c>
      <c r="I3799">
        <v>11</v>
      </c>
      <c r="J3799">
        <v>0.15</v>
      </c>
      <c r="K3799">
        <v>12767.61</v>
      </c>
      <c r="L3799" t="s">
        <v>98</v>
      </c>
      <c r="M3799" t="s">
        <v>27</v>
      </c>
      <c r="N3799" t="s">
        <v>166</v>
      </c>
      <c r="O3799" t="s">
        <v>29</v>
      </c>
      <c r="P3799">
        <v>10</v>
      </c>
      <c r="Q3799">
        <v>3.2</v>
      </c>
      <c r="R3799" t="s">
        <v>30</v>
      </c>
      <c r="S3799" t="s">
        <v>42</v>
      </c>
    </row>
    <row r="3800" spans="1:19" x14ac:dyDescent="0.35">
      <c r="A3800" t="s">
        <v>8144</v>
      </c>
      <c r="B3800" t="s">
        <v>1343</v>
      </c>
      <c r="C3800" t="s">
        <v>8145</v>
      </c>
      <c r="D3800" t="s">
        <v>34</v>
      </c>
      <c r="E3800" t="s">
        <v>81</v>
      </c>
      <c r="F3800" t="s">
        <v>57</v>
      </c>
      <c r="G3800" t="s">
        <v>82</v>
      </c>
      <c r="H3800">
        <v>848.93</v>
      </c>
      <c r="I3800">
        <v>5</v>
      </c>
      <c r="J3800">
        <v>0</v>
      </c>
      <c r="K3800">
        <v>4244.6499999999996</v>
      </c>
      <c r="L3800" t="s">
        <v>98</v>
      </c>
      <c r="M3800" t="s">
        <v>84</v>
      </c>
      <c r="N3800" t="s">
        <v>91</v>
      </c>
      <c r="O3800" t="s">
        <v>105</v>
      </c>
      <c r="P3800">
        <v>7</v>
      </c>
      <c r="Q3800">
        <v>2.5</v>
      </c>
      <c r="R3800" t="s">
        <v>30</v>
      </c>
      <c r="S3800" t="s">
        <v>52</v>
      </c>
    </row>
    <row r="3801" spans="1:19" x14ac:dyDescent="0.35">
      <c r="A3801" t="s">
        <v>8146</v>
      </c>
      <c r="B3801" t="s">
        <v>647</v>
      </c>
      <c r="C3801" t="s">
        <v>8147</v>
      </c>
      <c r="D3801" t="s">
        <v>127</v>
      </c>
      <c r="E3801" t="s">
        <v>120</v>
      </c>
      <c r="F3801" t="s">
        <v>47</v>
      </c>
      <c r="G3801" t="s">
        <v>121</v>
      </c>
      <c r="H3801">
        <v>336.81</v>
      </c>
      <c r="I3801">
        <v>7</v>
      </c>
      <c r="J3801">
        <v>0</v>
      </c>
      <c r="K3801">
        <v>2357.67</v>
      </c>
      <c r="L3801" t="s">
        <v>165</v>
      </c>
      <c r="M3801" t="s">
        <v>90</v>
      </c>
      <c r="N3801" t="s">
        <v>166</v>
      </c>
      <c r="O3801" t="s">
        <v>105</v>
      </c>
      <c r="P3801">
        <v>1</v>
      </c>
      <c r="Q3801">
        <v>1.2</v>
      </c>
      <c r="R3801" t="s">
        <v>30</v>
      </c>
      <c r="S3801" t="s">
        <v>52</v>
      </c>
    </row>
    <row r="3802" spans="1:19" x14ac:dyDescent="0.35">
      <c r="A3802" t="s">
        <v>8148</v>
      </c>
      <c r="B3802" t="s">
        <v>368</v>
      </c>
      <c r="C3802" t="s">
        <v>8149</v>
      </c>
      <c r="D3802" t="s">
        <v>157</v>
      </c>
      <c r="E3802" t="s">
        <v>399</v>
      </c>
      <c r="F3802" t="s">
        <v>24</v>
      </c>
      <c r="G3802" t="s">
        <v>182</v>
      </c>
      <c r="H3802">
        <v>428.16</v>
      </c>
      <c r="I3802">
        <v>11</v>
      </c>
      <c r="J3802">
        <v>0.2</v>
      </c>
      <c r="K3802">
        <v>3767.81</v>
      </c>
      <c r="L3802" t="s">
        <v>104</v>
      </c>
      <c r="M3802" t="s">
        <v>122</v>
      </c>
      <c r="N3802" t="s">
        <v>40</v>
      </c>
      <c r="O3802" t="s">
        <v>77</v>
      </c>
      <c r="P3802">
        <v>4</v>
      </c>
      <c r="Q3802">
        <v>3.7</v>
      </c>
      <c r="R3802" t="s">
        <v>30</v>
      </c>
      <c r="S3802" t="s">
        <v>60</v>
      </c>
    </row>
    <row r="3803" spans="1:19" x14ac:dyDescent="0.35">
      <c r="A3803" t="s">
        <v>8150</v>
      </c>
      <c r="B3803" t="s">
        <v>1238</v>
      </c>
      <c r="C3803" t="s">
        <v>8151</v>
      </c>
      <c r="D3803" t="s">
        <v>34</v>
      </c>
      <c r="E3803" t="s">
        <v>152</v>
      </c>
      <c r="F3803" t="s">
        <v>57</v>
      </c>
      <c r="G3803" t="s">
        <v>153</v>
      </c>
      <c r="H3803">
        <v>317.29000000000002</v>
      </c>
      <c r="I3803">
        <v>5</v>
      </c>
      <c r="J3803">
        <v>0</v>
      </c>
      <c r="K3803">
        <v>1586.45</v>
      </c>
      <c r="L3803" t="s">
        <v>49</v>
      </c>
      <c r="M3803" t="s">
        <v>122</v>
      </c>
      <c r="N3803" t="s">
        <v>59</v>
      </c>
      <c r="O3803" t="s">
        <v>41</v>
      </c>
      <c r="P3803">
        <v>6</v>
      </c>
      <c r="Q3803">
        <v>4.9000000000000004</v>
      </c>
      <c r="R3803" t="s">
        <v>30</v>
      </c>
    </row>
    <row r="3804" spans="1:19" x14ac:dyDescent="0.35">
      <c r="A3804" t="s">
        <v>8152</v>
      </c>
      <c r="B3804" t="s">
        <v>349</v>
      </c>
      <c r="C3804" t="s">
        <v>1854</v>
      </c>
      <c r="D3804" t="s">
        <v>34</v>
      </c>
      <c r="E3804" t="s">
        <v>147</v>
      </c>
      <c r="F3804" t="s">
        <v>74</v>
      </c>
      <c r="G3804" t="s">
        <v>148</v>
      </c>
      <c r="H3804">
        <v>569.91999999999996</v>
      </c>
      <c r="I3804">
        <v>11</v>
      </c>
      <c r="J3804">
        <v>0</v>
      </c>
      <c r="K3804">
        <v>6269.12</v>
      </c>
      <c r="L3804" t="s">
        <v>38</v>
      </c>
      <c r="M3804" t="s">
        <v>183</v>
      </c>
      <c r="N3804" t="s">
        <v>91</v>
      </c>
      <c r="O3804" t="s">
        <v>92</v>
      </c>
      <c r="P3804">
        <v>11</v>
      </c>
      <c r="Q3804">
        <v>4.5999999999999996</v>
      </c>
      <c r="S3804" t="s">
        <v>52</v>
      </c>
    </row>
    <row r="3805" spans="1:19" x14ac:dyDescent="0.35">
      <c r="A3805" t="s">
        <v>8153</v>
      </c>
      <c r="B3805" t="s">
        <v>6721</v>
      </c>
      <c r="C3805" t="s">
        <v>8154</v>
      </c>
      <c r="D3805" t="s">
        <v>34</v>
      </c>
      <c r="E3805" t="s">
        <v>198</v>
      </c>
      <c r="F3805" t="s">
        <v>74</v>
      </c>
      <c r="G3805" t="s">
        <v>110</v>
      </c>
      <c r="H3805">
        <v>1933.78</v>
      </c>
      <c r="I3805">
        <v>3</v>
      </c>
      <c r="J3805">
        <v>0</v>
      </c>
      <c r="K3805">
        <v>5801.34</v>
      </c>
      <c r="L3805" t="s">
        <v>76</v>
      </c>
      <c r="M3805" t="s">
        <v>84</v>
      </c>
      <c r="N3805" t="s">
        <v>28</v>
      </c>
      <c r="O3805" t="s">
        <v>123</v>
      </c>
      <c r="P3805">
        <v>12</v>
      </c>
      <c r="Q3805">
        <v>3.9</v>
      </c>
      <c r="R3805" t="s">
        <v>30</v>
      </c>
      <c r="S3805" t="s">
        <v>60</v>
      </c>
    </row>
    <row r="3806" spans="1:19" x14ac:dyDescent="0.35">
      <c r="A3806" t="s">
        <v>8155</v>
      </c>
      <c r="B3806" t="s">
        <v>3868</v>
      </c>
      <c r="C3806" t="s">
        <v>8156</v>
      </c>
      <c r="D3806" t="s">
        <v>127</v>
      </c>
      <c r="E3806" t="s">
        <v>227</v>
      </c>
      <c r="F3806" t="s">
        <v>47</v>
      </c>
      <c r="G3806" t="s">
        <v>228</v>
      </c>
      <c r="H3806">
        <v>516.46</v>
      </c>
      <c r="I3806">
        <v>10</v>
      </c>
      <c r="J3806">
        <v>0.05</v>
      </c>
      <c r="K3806">
        <v>4906.37</v>
      </c>
      <c r="L3806" t="s">
        <v>302</v>
      </c>
      <c r="M3806" t="s">
        <v>111</v>
      </c>
      <c r="N3806" t="s">
        <v>40</v>
      </c>
      <c r="O3806" t="s">
        <v>123</v>
      </c>
      <c r="P3806">
        <v>9</v>
      </c>
      <c r="Q3806">
        <v>1.4</v>
      </c>
      <c r="R3806" t="s">
        <v>30</v>
      </c>
      <c r="S3806" t="s">
        <v>52</v>
      </c>
    </row>
    <row r="3807" spans="1:19" x14ac:dyDescent="0.35">
      <c r="A3807" t="s">
        <v>8157</v>
      </c>
      <c r="B3807" t="s">
        <v>3733</v>
      </c>
      <c r="C3807" t="s">
        <v>4377</v>
      </c>
      <c r="D3807" t="s">
        <v>72</v>
      </c>
      <c r="E3807" t="s">
        <v>176</v>
      </c>
      <c r="F3807" t="s">
        <v>47</v>
      </c>
      <c r="G3807" t="s">
        <v>177</v>
      </c>
      <c r="H3807">
        <v>212.21</v>
      </c>
      <c r="I3807">
        <v>5</v>
      </c>
      <c r="J3807">
        <v>0.1</v>
      </c>
      <c r="K3807">
        <v>954.94</v>
      </c>
      <c r="L3807" t="s">
        <v>98</v>
      </c>
      <c r="M3807" t="s">
        <v>39</v>
      </c>
      <c r="N3807" t="s">
        <v>40</v>
      </c>
      <c r="O3807" t="s">
        <v>41</v>
      </c>
      <c r="P3807">
        <v>11</v>
      </c>
      <c r="Q3807">
        <v>2</v>
      </c>
      <c r="R3807" t="s">
        <v>30</v>
      </c>
      <c r="S3807" t="s">
        <v>60</v>
      </c>
    </row>
    <row r="3808" spans="1:19" x14ac:dyDescent="0.35">
      <c r="A3808" t="s">
        <v>8158</v>
      </c>
      <c r="B3808" t="s">
        <v>1252</v>
      </c>
      <c r="C3808" t="s">
        <v>3424</v>
      </c>
      <c r="D3808" t="s">
        <v>72</v>
      </c>
      <c r="E3808" t="s">
        <v>313</v>
      </c>
      <c r="F3808" t="s">
        <v>47</v>
      </c>
      <c r="G3808" t="s">
        <v>48</v>
      </c>
      <c r="H3808">
        <v>331.71</v>
      </c>
      <c r="I3808">
        <v>7</v>
      </c>
      <c r="J3808">
        <v>0.1</v>
      </c>
      <c r="K3808">
        <v>2089.77</v>
      </c>
      <c r="L3808" t="s">
        <v>83</v>
      </c>
      <c r="M3808" t="s">
        <v>122</v>
      </c>
      <c r="N3808" t="s">
        <v>91</v>
      </c>
      <c r="O3808" t="s">
        <v>41</v>
      </c>
      <c r="P3808">
        <v>8</v>
      </c>
      <c r="Q3808">
        <v>1.7</v>
      </c>
      <c r="S3808" t="s">
        <v>60</v>
      </c>
    </row>
    <row r="3809" spans="1:19" x14ac:dyDescent="0.35">
      <c r="A3809" t="s">
        <v>8159</v>
      </c>
      <c r="B3809" t="s">
        <v>1663</v>
      </c>
      <c r="C3809" t="s">
        <v>8160</v>
      </c>
      <c r="D3809" t="s">
        <v>34</v>
      </c>
      <c r="E3809" t="s">
        <v>416</v>
      </c>
      <c r="F3809" t="s">
        <v>66</v>
      </c>
      <c r="G3809" t="s">
        <v>417</v>
      </c>
      <c r="H3809">
        <v>1131.72</v>
      </c>
      <c r="I3809">
        <v>5</v>
      </c>
      <c r="J3809">
        <v>0</v>
      </c>
      <c r="K3809">
        <v>5658.6</v>
      </c>
      <c r="L3809" t="s">
        <v>26</v>
      </c>
      <c r="M3809" t="s">
        <v>122</v>
      </c>
      <c r="N3809" t="s">
        <v>91</v>
      </c>
      <c r="O3809" t="s">
        <v>105</v>
      </c>
      <c r="P3809">
        <v>2</v>
      </c>
      <c r="Q3809">
        <v>2.4</v>
      </c>
      <c r="R3809" t="s">
        <v>202</v>
      </c>
      <c r="S3809" t="s">
        <v>60</v>
      </c>
    </row>
    <row r="3810" spans="1:19" x14ac:dyDescent="0.35">
      <c r="A3810" t="s">
        <v>8161</v>
      </c>
      <c r="B3810" t="s">
        <v>1931</v>
      </c>
      <c r="C3810" t="s">
        <v>733</v>
      </c>
      <c r="D3810" t="s">
        <v>64</v>
      </c>
      <c r="E3810" t="s">
        <v>81</v>
      </c>
      <c r="F3810" t="s">
        <v>57</v>
      </c>
      <c r="G3810" t="s">
        <v>82</v>
      </c>
      <c r="H3810">
        <v>343.3</v>
      </c>
      <c r="I3810">
        <v>5</v>
      </c>
      <c r="J3810">
        <v>0.15</v>
      </c>
      <c r="K3810">
        <v>1459.02</v>
      </c>
      <c r="L3810" t="s">
        <v>83</v>
      </c>
      <c r="M3810" t="s">
        <v>122</v>
      </c>
      <c r="N3810" t="s">
        <v>85</v>
      </c>
      <c r="O3810" t="s">
        <v>41</v>
      </c>
      <c r="P3810">
        <v>11</v>
      </c>
      <c r="Q3810">
        <v>1.9</v>
      </c>
      <c r="R3810" t="s">
        <v>30</v>
      </c>
      <c r="S3810" t="s">
        <v>86</v>
      </c>
    </row>
    <row r="3811" spans="1:19" x14ac:dyDescent="0.35">
      <c r="A3811" t="s">
        <v>8162</v>
      </c>
      <c r="B3811" t="s">
        <v>7211</v>
      </c>
      <c r="C3811" t="s">
        <v>8163</v>
      </c>
      <c r="D3811" t="s">
        <v>22</v>
      </c>
      <c r="E3811" t="s">
        <v>227</v>
      </c>
      <c r="F3811" t="s">
        <v>47</v>
      </c>
      <c r="G3811" t="s">
        <v>228</v>
      </c>
      <c r="H3811">
        <v>357.49</v>
      </c>
      <c r="I3811">
        <v>9</v>
      </c>
      <c r="J3811">
        <v>0</v>
      </c>
      <c r="K3811">
        <v>3217.41</v>
      </c>
      <c r="L3811" t="s">
        <v>83</v>
      </c>
      <c r="M3811" t="s">
        <v>39</v>
      </c>
      <c r="N3811" t="s">
        <v>59</v>
      </c>
      <c r="O3811" t="s">
        <v>123</v>
      </c>
      <c r="P3811">
        <v>3</v>
      </c>
      <c r="Q3811">
        <v>2</v>
      </c>
      <c r="R3811" t="s">
        <v>30</v>
      </c>
      <c r="S3811" t="s">
        <v>60</v>
      </c>
    </row>
    <row r="3812" spans="1:19" x14ac:dyDescent="0.35">
      <c r="A3812" t="s">
        <v>8164</v>
      </c>
      <c r="B3812" t="s">
        <v>5705</v>
      </c>
      <c r="C3812" t="s">
        <v>3156</v>
      </c>
      <c r="D3812" t="s">
        <v>64</v>
      </c>
      <c r="E3812" t="s">
        <v>872</v>
      </c>
      <c r="F3812" t="s">
        <v>36</v>
      </c>
      <c r="G3812" t="s">
        <v>873</v>
      </c>
      <c r="H3812">
        <v>32.18</v>
      </c>
      <c r="I3812">
        <v>3</v>
      </c>
      <c r="J3812">
        <v>0.2</v>
      </c>
      <c r="K3812">
        <v>77.23</v>
      </c>
      <c r="L3812" t="s">
        <v>104</v>
      </c>
      <c r="M3812" t="s">
        <v>84</v>
      </c>
      <c r="N3812" t="s">
        <v>68</v>
      </c>
      <c r="O3812" t="s">
        <v>29</v>
      </c>
      <c r="P3812">
        <v>10</v>
      </c>
      <c r="Q3812">
        <v>3.5</v>
      </c>
      <c r="R3812" t="s">
        <v>30</v>
      </c>
      <c r="S3812" t="s">
        <v>52</v>
      </c>
    </row>
    <row r="3813" spans="1:19" x14ac:dyDescent="0.35">
      <c r="A3813" t="s">
        <v>8165</v>
      </c>
      <c r="B3813" t="s">
        <v>4989</v>
      </c>
      <c r="C3813" t="s">
        <v>5552</v>
      </c>
      <c r="D3813" t="s">
        <v>72</v>
      </c>
      <c r="E3813" t="s">
        <v>313</v>
      </c>
      <c r="F3813" t="s">
        <v>47</v>
      </c>
      <c r="G3813" t="s">
        <v>48</v>
      </c>
      <c r="H3813">
        <v>595.41</v>
      </c>
      <c r="I3813">
        <v>13</v>
      </c>
      <c r="J3813">
        <v>0.1</v>
      </c>
      <c r="K3813">
        <v>6966.3</v>
      </c>
      <c r="L3813" t="s">
        <v>76</v>
      </c>
      <c r="M3813" t="s">
        <v>39</v>
      </c>
      <c r="N3813" t="s">
        <v>85</v>
      </c>
      <c r="O3813" t="s">
        <v>29</v>
      </c>
      <c r="P3813">
        <v>13</v>
      </c>
      <c r="Q3813">
        <v>2.2999999999999998</v>
      </c>
      <c r="R3813" t="s">
        <v>30</v>
      </c>
      <c r="S3813" t="s">
        <v>52</v>
      </c>
    </row>
    <row r="3814" spans="1:19" x14ac:dyDescent="0.35">
      <c r="A3814" t="s">
        <v>8166</v>
      </c>
      <c r="B3814" t="s">
        <v>2061</v>
      </c>
      <c r="C3814" t="s">
        <v>8167</v>
      </c>
      <c r="D3814" t="s">
        <v>72</v>
      </c>
      <c r="E3814" t="s">
        <v>193</v>
      </c>
      <c r="F3814" t="s">
        <v>24</v>
      </c>
      <c r="G3814" t="s">
        <v>194</v>
      </c>
      <c r="H3814">
        <v>445.14</v>
      </c>
      <c r="I3814">
        <v>6</v>
      </c>
      <c r="J3814">
        <v>0.1</v>
      </c>
      <c r="K3814">
        <v>2403.7600000000002</v>
      </c>
      <c r="L3814" t="s">
        <v>49</v>
      </c>
      <c r="M3814" t="s">
        <v>134</v>
      </c>
      <c r="N3814" t="s">
        <v>172</v>
      </c>
      <c r="O3814" t="s">
        <v>29</v>
      </c>
      <c r="P3814">
        <v>5</v>
      </c>
      <c r="Q3814">
        <v>3.7</v>
      </c>
      <c r="R3814" t="s">
        <v>143</v>
      </c>
      <c r="S3814" t="s">
        <v>52</v>
      </c>
    </row>
    <row r="3815" spans="1:19" x14ac:dyDescent="0.35">
      <c r="A3815" t="s">
        <v>8168</v>
      </c>
      <c r="B3815" t="s">
        <v>1058</v>
      </c>
      <c r="C3815" t="s">
        <v>8169</v>
      </c>
      <c r="D3815" t="s">
        <v>22</v>
      </c>
      <c r="E3815" t="s">
        <v>81</v>
      </c>
      <c r="F3815" t="s">
        <v>57</v>
      </c>
      <c r="G3815" t="s">
        <v>82</v>
      </c>
      <c r="H3815">
        <v>525.79</v>
      </c>
      <c r="I3815">
        <v>1</v>
      </c>
      <c r="J3815">
        <v>0</v>
      </c>
      <c r="K3815">
        <v>525.79</v>
      </c>
      <c r="L3815" t="s">
        <v>302</v>
      </c>
      <c r="M3815" t="s">
        <v>84</v>
      </c>
      <c r="N3815" t="s">
        <v>166</v>
      </c>
      <c r="O3815" t="s">
        <v>50</v>
      </c>
      <c r="P3815">
        <v>11</v>
      </c>
      <c r="Q3815">
        <v>4.8</v>
      </c>
      <c r="R3815" t="s">
        <v>30</v>
      </c>
      <c r="S3815" t="s">
        <v>60</v>
      </c>
    </row>
    <row r="3816" spans="1:19" x14ac:dyDescent="0.35">
      <c r="A3816" t="s">
        <v>8170</v>
      </c>
      <c r="B3816" t="s">
        <v>8171</v>
      </c>
      <c r="C3816" t="s">
        <v>8172</v>
      </c>
      <c r="D3816" t="s">
        <v>127</v>
      </c>
      <c r="E3816" t="s">
        <v>344</v>
      </c>
      <c r="F3816" t="s">
        <v>24</v>
      </c>
      <c r="G3816" t="s">
        <v>345</v>
      </c>
      <c r="H3816">
        <v>97.89</v>
      </c>
      <c r="I3816">
        <v>10</v>
      </c>
      <c r="J3816">
        <v>0</v>
      </c>
      <c r="K3816">
        <v>978.9</v>
      </c>
      <c r="L3816" t="s">
        <v>76</v>
      </c>
      <c r="M3816" t="s">
        <v>134</v>
      </c>
      <c r="N3816" t="s">
        <v>68</v>
      </c>
      <c r="O3816" t="s">
        <v>41</v>
      </c>
      <c r="P3816">
        <v>7</v>
      </c>
      <c r="Q3816">
        <v>3.6</v>
      </c>
      <c r="R3816" t="s">
        <v>51</v>
      </c>
      <c r="S3816" t="s">
        <v>60</v>
      </c>
    </row>
    <row r="3817" spans="1:19" x14ac:dyDescent="0.35">
      <c r="A3817" t="s">
        <v>8173</v>
      </c>
      <c r="B3817" t="s">
        <v>2485</v>
      </c>
      <c r="C3817" t="s">
        <v>8174</v>
      </c>
      <c r="D3817" t="s">
        <v>22</v>
      </c>
      <c r="E3817" t="s">
        <v>35</v>
      </c>
      <c r="F3817" t="s">
        <v>36</v>
      </c>
      <c r="G3817" t="s">
        <v>37</v>
      </c>
      <c r="H3817">
        <v>26.54</v>
      </c>
      <c r="I3817">
        <v>5</v>
      </c>
      <c r="J3817">
        <v>0.1</v>
      </c>
      <c r="K3817">
        <v>119.43</v>
      </c>
      <c r="L3817" t="s">
        <v>104</v>
      </c>
      <c r="M3817" t="s">
        <v>183</v>
      </c>
      <c r="N3817" t="s">
        <v>91</v>
      </c>
      <c r="O3817" t="s">
        <v>29</v>
      </c>
      <c r="P3817">
        <v>3</v>
      </c>
      <c r="Q3817">
        <v>4</v>
      </c>
      <c r="R3817" t="s">
        <v>30</v>
      </c>
      <c r="S3817" t="s">
        <v>60</v>
      </c>
    </row>
    <row r="3818" spans="1:19" x14ac:dyDescent="0.35">
      <c r="A3818" t="s">
        <v>8175</v>
      </c>
      <c r="B3818" t="s">
        <v>1469</v>
      </c>
      <c r="C3818" t="s">
        <v>8176</v>
      </c>
      <c r="D3818" t="s">
        <v>22</v>
      </c>
      <c r="E3818" t="s">
        <v>399</v>
      </c>
      <c r="F3818" t="s">
        <v>24</v>
      </c>
      <c r="G3818" t="s">
        <v>182</v>
      </c>
      <c r="H3818">
        <v>249.85</v>
      </c>
      <c r="I3818">
        <v>8</v>
      </c>
      <c r="J3818">
        <v>0.1</v>
      </c>
      <c r="K3818">
        <v>1798.92</v>
      </c>
      <c r="L3818" t="s">
        <v>104</v>
      </c>
      <c r="M3818" t="s">
        <v>27</v>
      </c>
      <c r="N3818" t="s">
        <v>166</v>
      </c>
      <c r="O3818" t="s">
        <v>105</v>
      </c>
      <c r="P3818">
        <v>12</v>
      </c>
      <c r="Q3818">
        <v>4</v>
      </c>
      <c r="R3818" t="s">
        <v>143</v>
      </c>
      <c r="S3818" t="s">
        <v>60</v>
      </c>
    </row>
    <row r="3819" spans="1:19" x14ac:dyDescent="0.35">
      <c r="A3819" t="s">
        <v>8177</v>
      </c>
      <c r="B3819" t="s">
        <v>8178</v>
      </c>
      <c r="C3819" t="s">
        <v>8179</v>
      </c>
      <c r="D3819" t="s">
        <v>34</v>
      </c>
      <c r="E3819" t="s">
        <v>470</v>
      </c>
      <c r="F3819" t="s">
        <v>24</v>
      </c>
      <c r="G3819" t="s">
        <v>471</v>
      </c>
      <c r="H3819">
        <v>105.1</v>
      </c>
      <c r="I3819">
        <v>5</v>
      </c>
      <c r="J3819">
        <v>0</v>
      </c>
      <c r="K3819">
        <v>525.5</v>
      </c>
      <c r="L3819" t="s">
        <v>104</v>
      </c>
      <c r="M3819" t="s">
        <v>39</v>
      </c>
      <c r="N3819" t="s">
        <v>59</v>
      </c>
      <c r="O3819" t="s">
        <v>92</v>
      </c>
      <c r="P3819">
        <v>7</v>
      </c>
      <c r="Q3819">
        <v>2.2999999999999998</v>
      </c>
      <c r="R3819" t="s">
        <v>30</v>
      </c>
    </row>
    <row r="3820" spans="1:19" x14ac:dyDescent="0.35">
      <c r="A3820" t="s">
        <v>8180</v>
      </c>
      <c r="B3820" t="s">
        <v>4240</v>
      </c>
      <c r="C3820" t="s">
        <v>8181</v>
      </c>
      <c r="D3820" t="s">
        <v>22</v>
      </c>
      <c r="E3820" t="s">
        <v>244</v>
      </c>
      <c r="F3820" t="s">
        <v>36</v>
      </c>
      <c r="G3820" t="s">
        <v>129</v>
      </c>
      <c r="H3820">
        <v>43.05</v>
      </c>
      <c r="I3820">
        <v>9</v>
      </c>
      <c r="J3820">
        <v>0.3</v>
      </c>
      <c r="K3820">
        <v>271.20999999999998</v>
      </c>
      <c r="L3820" t="s">
        <v>26</v>
      </c>
      <c r="M3820" t="s">
        <v>39</v>
      </c>
      <c r="N3820" t="s">
        <v>59</v>
      </c>
      <c r="O3820" t="s">
        <v>92</v>
      </c>
      <c r="P3820">
        <v>5</v>
      </c>
      <c r="Q3820">
        <v>1.1000000000000001</v>
      </c>
      <c r="R3820" t="s">
        <v>30</v>
      </c>
      <c r="S3820" t="s">
        <v>86</v>
      </c>
    </row>
    <row r="3821" spans="1:19" x14ac:dyDescent="0.35">
      <c r="A3821" t="s">
        <v>8182</v>
      </c>
      <c r="B3821" t="s">
        <v>2818</v>
      </c>
      <c r="C3821" t="s">
        <v>8183</v>
      </c>
      <c r="D3821" t="s">
        <v>72</v>
      </c>
      <c r="E3821" t="s">
        <v>239</v>
      </c>
      <c r="F3821" t="s">
        <v>66</v>
      </c>
      <c r="G3821" t="s">
        <v>240</v>
      </c>
      <c r="H3821">
        <v>1456.84</v>
      </c>
      <c r="I3821">
        <v>11</v>
      </c>
      <c r="J3821">
        <v>0.3</v>
      </c>
      <c r="K3821">
        <v>11217.67</v>
      </c>
      <c r="L3821" t="s">
        <v>302</v>
      </c>
      <c r="M3821" t="s">
        <v>122</v>
      </c>
      <c r="N3821" t="s">
        <v>40</v>
      </c>
      <c r="O3821" t="s">
        <v>41</v>
      </c>
      <c r="P3821">
        <v>10</v>
      </c>
      <c r="Q3821">
        <v>1.2</v>
      </c>
      <c r="R3821" t="s">
        <v>30</v>
      </c>
      <c r="S3821" t="s">
        <v>60</v>
      </c>
    </row>
    <row r="3822" spans="1:19" x14ac:dyDescent="0.35">
      <c r="A3822" t="s">
        <v>8184</v>
      </c>
      <c r="B3822" t="s">
        <v>70</v>
      </c>
      <c r="C3822" t="s">
        <v>8185</v>
      </c>
      <c r="D3822" t="s">
        <v>127</v>
      </c>
      <c r="E3822" t="s">
        <v>288</v>
      </c>
      <c r="F3822" t="s">
        <v>57</v>
      </c>
      <c r="G3822" t="s">
        <v>289</v>
      </c>
      <c r="H3822">
        <v>822.9</v>
      </c>
      <c r="I3822">
        <v>6</v>
      </c>
      <c r="J3822">
        <v>0.1</v>
      </c>
      <c r="K3822">
        <v>4443.66</v>
      </c>
      <c r="L3822" t="s">
        <v>76</v>
      </c>
      <c r="M3822" t="s">
        <v>90</v>
      </c>
      <c r="N3822" t="s">
        <v>59</v>
      </c>
      <c r="O3822" t="s">
        <v>123</v>
      </c>
      <c r="P3822">
        <v>6</v>
      </c>
      <c r="Q3822">
        <v>2.1</v>
      </c>
      <c r="R3822" t="s">
        <v>30</v>
      </c>
      <c r="S3822" t="s">
        <v>60</v>
      </c>
    </row>
    <row r="3823" spans="1:19" x14ac:dyDescent="0.35">
      <c r="A3823" t="s">
        <v>8186</v>
      </c>
      <c r="B3823" t="s">
        <v>242</v>
      </c>
      <c r="C3823" t="s">
        <v>8185</v>
      </c>
      <c r="D3823" t="s">
        <v>22</v>
      </c>
      <c r="E3823" t="s">
        <v>109</v>
      </c>
      <c r="F3823" t="s">
        <v>74</v>
      </c>
      <c r="G3823" t="s">
        <v>110</v>
      </c>
      <c r="H3823">
        <v>1843.76</v>
      </c>
      <c r="I3823">
        <v>8</v>
      </c>
      <c r="J3823">
        <v>0.3</v>
      </c>
      <c r="K3823">
        <v>10325.06</v>
      </c>
      <c r="L3823" t="s">
        <v>83</v>
      </c>
      <c r="M3823" t="s">
        <v>90</v>
      </c>
      <c r="N3823" t="s">
        <v>166</v>
      </c>
      <c r="O3823" t="s">
        <v>41</v>
      </c>
      <c r="P3823">
        <v>6</v>
      </c>
      <c r="Q3823">
        <v>3.8</v>
      </c>
      <c r="R3823" t="s">
        <v>30</v>
      </c>
      <c r="S3823" t="s">
        <v>42</v>
      </c>
    </row>
    <row r="3824" spans="1:19" x14ac:dyDescent="0.35">
      <c r="A3824" t="s">
        <v>8187</v>
      </c>
      <c r="B3824" t="s">
        <v>1431</v>
      </c>
      <c r="C3824" t="s">
        <v>8188</v>
      </c>
      <c r="D3824" t="s">
        <v>34</v>
      </c>
      <c r="E3824" t="s">
        <v>258</v>
      </c>
      <c r="F3824" t="s">
        <v>36</v>
      </c>
      <c r="G3824" t="s">
        <v>259</v>
      </c>
      <c r="H3824">
        <v>25.37</v>
      </c>
      <c r="I3824">
        <v>10</v>
      </c>
      <c r="J3824">
        <v>0</v>
      </c>
      <c r="K3824">
        <v>253.7</v>
      </c>
      <c r="L3824" t="s">
        <v>104</v>
      </c>
      <c r="M3824" t="s">
        <v>111</v>
      </c>
      <c r="N3824" t="s">
        <v>91</v>
      </c>
      <c r="O3824" t="s">
        <v>41</v>
      </c>
      <c r="P3824">
        <v>11</v>
      </c>
      <c r="Q3824">
        <v>4.5999999999999996</v>
      </c>
      <c r="R3824" t="s">
        <v>30</v>
      </c>
      <c r="S3824" t="s">
        <v>60</v>
      </c>
    </row>
    <row r="3825" spans="1:19" x14ac:dyDescent="0.35">
      <c r="A3825" t="s">
        <v>8189</v>
      </c>
      <c r="B3825" t="s">
        <v>191</v>
      </c>
      <c r="C3825" t="s">
        <v>6960</v>
      </c>
      <c r="D3825" t="s">
        <v>22</v>
      </c>
      <c r="E3825" t="s">
        <v>102</v>
      </c>
      <c r="F3825" t="s">
        <v>47</v>
      </c>
      <c r="G3825" t="s">
        <v>103</v>
      </c>
      <c r="H3825">
        <v>258.85000000000002</v>
      </c>
      <c r="I3825">
        <v>8</v>
      </c>
      <c r="J3825">
        <v>0</v>
      </c>
      <c r="K3825">
        <v>2070.8000000000002</v>
      </c>
      <c r="L3825" t="s">
        <v>165</v>
      </c>
      <c r="M3825" t="s">
        <v>39</v>
      </c>
      <c r="N3825" t="s">
        <v>68</v>
      </c>
      <c r="O3825" t="s">
        <v>41</v>
      </c>
      <c r="P3825">
        <v>11</v>
      </c>
      <c r="Q3825">
        <v>4.8</v>
      </c>
      <c r="R3825" t="s">
        <v>30</v>
      </c>
      <c r="S3825" t="s">
        <v>60</v>
      </c>
    </row>
    <row r="3826" spans="1:19" x14ac:dyDescent="0.35">
      <c r="A3826" t="s">
        <v>8190</v>
      </c>
      <c r="B3826" t="s">
        <v>906</v>
      </c>
      <c r="C3826" t="s">
        <v>8191</v>
      </c>
      <c r="D3826" t="s">
        <v>22</v>
      </c>
      <c r="E3826" t="s">
        <v>416</v>
      </c>
      <c r="F3826" t="s">
        <v>66</v>
      </c>
      <c r="G3826" t="s">
        <v>417</v>
      </c>
      <c r="H3826">
        <v>495.46</v>
      </c>
      <c r="J3826">
        <v>0</v>
      </c>
      <c r="L3826" t="s">
        <v>165</v>
      </c>
      <c r="M3826" t="s">
        <v>39</v>
      </c>
      <c r="N3826" t="s">
        <v>172</v>
      </c>
      <c r="O3826" t="s">
        <v>29</v>
      </c>
      <c r="P3826">
        <v>12</v>
      </c>
      <c r="Q3826">
        <v>1.1000000000000001</v>
      </c>
      <c r="R3826" t="s">
        <v>30</v>
      </c>
      <c r="S3826" t="s">
        <v>60</v>
      </c>
    </row>
    <row r="3827" spans="1:19" x14ac:dyDescent="0.35">
      <c r="A3827" t="s">
        <v>8192</v>
      </c>
      <c r="B3827" t="s">
        <v>807</v>
      </c>
      <c r="C3827" t="s">
        <v>8193</v>
      </c>
      <c r="D3827" t="s">
        <v>64</v>
      </c>
      <c r="E3827" t="s">
        <v>152</v>
      </c>
      <c r="F3827" t="s">
        <v>57</v>
      </c>
      <c r="G3827" t="s">
        <v>153</v>
      </c>
      <c r="H3827">
        <v>419.62</v>
      </c>
      <c r="I3827">
        <v>3</v>
      </c>
      <c r="J3827">
        <v>0.1</v>
      </c>
      <c r="K3827">
        <v>1132.97</v>
      </c>
      <c r="L3827" t="s">
        <v>142</v>
      </c>
      <c r="M3827" t="s">
        <v>122</v>
      </c>
      <c r="N3827" t="s">
        <v>28</v>
      </c>
      <c r="O3827" t="s">
        <v>41</v>
      </c>
      <c r="P3827">
        <v>4</v>
      </c>
      <c r="Q3827">
        <v>5</v>
      </c>
      <c r="R3827" t="s">
        <v>30</v>
      </c>
      <c r="S3827" t="s">
        <v>52</v>
      </c>
    </row>
    <row r="3828" spans="1:19" x14ac:dyDescent="0.35">
      <c r="A3828" t="s">
        <v>8194</v>
      </c>
      <c r="B3828" t="s">
        <v>1321</v>
      </c>
      <c r="D3828" t="s">
        <v>34</v>
      </c>
      <c r="E3828" t="s">
        <v>351</v>
      </c>
      <c r="F3828" t="s">
        <v>57</v>
      </c>
      <c r="G3828" t="s">
        <v>289</v>
      </c>
      <c r="H3828">
        <v>62.8</v>
      </c>
      <c r="I3828">
        <v>7</v>
      </c>
      <c r="J3828">
        <v>0</v>
      </c>
      <c r="K3828">
        <v>439.6</v>
      </c>
      <c r="L3828" t="s">
        <v>98</v>
      </c>
      <c r="M3828" t="s">
        <v>122</v>
      </c>
      <c r="N3828" t="s">
        <v>85</v>
      </c>
      <c r="O3828" t="s">
        <v>123</v>
      </c>
      <c r="P3828">
        <v>12</v>
      </c>
      <c r="Q3828">
        <v>2.2999999999999998</v>
      </c>
      <c r="R3828" t="s">
        <v>30</v>
      </c>
      <c r="S3828" t="s">
        <v>42</v>
      </c>
    </row>
    <row r="3829" spans="1:19" x14ac:dyDescent="0.35">
      <c r="A3829" t="s">
        <v>8195</v>
      </c>
      <c r="B3829" t="s">
        <v>2141</v>
      </c>
      <c r="C3829" t="s">
        <v>7305</v>
      </c>
      <c r="D3829" t="s">
        <v>34</v>
      </c>
      <c r="E3829" t="s">
        <v>533</v>
      </c>
      <c r="F3829" t="s">
        <v>74</v>
      </c>
      <c r="G3829" t="s">
        <v>534</v>
      </c>
      <c r="H3829">
        <v>933.05</v>
      </c>
      <c r="I3829">
        <v>14</v>
      </c>
      <c r="J3829">
        <v>0.3</v>
      </c>
      <c r="K3829">
        <v>9143.89</v>
      </c>
      <c r="L3829" t="s">
        <v>104</v>
      </c>
      <c r="M3829" t="s">
        <v>122</v>
      </c>
      <c r="N3829" t="s">
        <v>85</v>
      </c>
      <c r="O3829" t="s">
        <v>77</v>
      </c>
      <c r="P3829">
        <v>8</v>
      </c>
      <c r="Q3829">
        <v>4.4000000000000004</v>
      </c>
      <c r="R3829" t="s">
        <v>143</v>
      </c>
      <c r="S3829" t="s">
        <v>294</v>
      </c>
    </row>
    <row r="3830" spans="1:19" x14ac:dyDescent="0.35">
      <c r="A3830" t="s">
        <v>8196</v>
      </c>
      <c r="B3830" t="s">
        <v>2851</v>
      </c>
      <c r="C3830" t="s">
        <v>4891</v>
      </c>
      <c r="D3830" t="s">
        <v>22</v>
      </c>
      <c r="E3830" t="s">
        <v>170</v>
      </c>
      <c r="F3830" t="s">
        <v>66</v>
      </c>
      <c r="G3830" t="s">
        <v>171</v>
      </c>
      <c r="H3830">
        <v>111.41</v>
      </c>
      <c r="I3830">
        <v>7</v>
      </c>
      <c r="J3830">
        <v>0</v>
      </c>
      <c r="K3830">
        <v>779.87</v>
      </c>
      <c r="L3830" t="s">
        <v>38</v>
      </c>
      <c r="M3830" t="s">
        <v>183</v>
      </c>
      <c r="N3830" t="s">
        <v>85</v>
      </c>
      <c r="O3830" t="s">
        <v>77</v>
      </c>
      <c r="P3830">
        <v>9</v>
      </c>
      <c r="Q3830">
        <v>1.7</v>
      </c>
      <c r="R3830" t="s">
        <v>143</v>
      </c>
      <c r="S3830" t="s">
        <v>60</v>
      </c>
    </row>
    <row r="3831" spans="1:19" x14ac:dyDescent="0.35">
      <c r="A3831" t="s">
        <v>8197</v>
      </c>
      <c r="B3831" t="s">
        <v>3910</v>
      </c>
      <c r="C3831" t="s">
        <v>8198</v>
      </c>
      <c r="D3831" t="s">
        <v>157</v>
      </c>
      <c r="E3831" t="s">
        <v>109</v>
      </c>
      <c r="F3831" t="s">
        <v>74</v>
      </c>
      <c r="G3831" t="s">
        <v>110</v>
      </c>
      <c r="H3831">
        <v>528.83000000000004</v>
      </c>
      <c r="I3831">
        <v>14</v>
      </c>
      <c r="J3831">
        <v>0.05</v>
      </c>
      <c r="K3831">
        <v>7033.44</v>
      </c>
      <c r="L3831" t="s">
        <v>165</v>
      </c>
      <c r="M3831" t="s">
        <v>90</v>
      </c>
      <c r="N3831" t="s">
        <v>40</v>
      </c>
      <c r="O3831" t="s">
        <v>50</v>
      </c>
      <c r="P3831">
        <v>2</v>
      </c>
      <c r="Q3831">
        <v>1.3</v>
      </c>
      <c r="R3831" t="s">
        <v>30</v>
      </c>
      <c r="S3831" t="s">
        <v>52</v>
      </c>
    </row>
    <row r="3832" spans="1:19" x14ac:dyDescent="0.35">
      <c r="A3832" t="s">
        <v>8199</v>
      </c>
      <c r="B3832" t="s">
        <v>1007</v>
      </c>
      <c r="C3832" t="s">
        <v>8200</v>
      </c>
      <c r="D3832" t="s">
        <v>157</v>
      </c>
      <c r="E3832" t="s">
        <v>176</v>
      </c>
      <c r="F3832" t="s">
        <v>47</v>
      </c>
      <c r="G3832" t="s">
        <v>177</v>
      </c>
      <c r="H3832">
        <v>636.52</v>
      </c>
      <c r="I3832">
        <v>10</v>
      </c>
      <c r="J3832">
        <v>0.2</v>
      </c>
      <c r="K3832">
        <v>5092.16</v>
      </c>
      <c r="L3832" t="s">
        <v>302</v>
      </c>
      <c r="M3832" t="s">
        <v>90</v>
      </c>
      <c r="N3832" t="s">
        <v>172</v>
      </c>
      <c r="O3832" t="s">
        <v>105</v>
      </c>
      <c r="P3832">
        <v>9</v>
      </c>
      <c r="Q3832">
        <v>2.5</v>
      </c>
      <c r="R3832" t="s">
        <v>143</v>
      </c>
      <c r="S3832" t="s">
        <v>52</v>
      </c>
    </row>
    <row r="3833" spans="1:19" x14ac:dyDescent="0.35">
      <c r="A3833" t="s">
        <v>8201</v>
      </c>
      <c r="B3833" t="s">
        <v>804</v>
      </c>
      <c r="C3833" t="s">
        <v>2457</v>
      </c>
      <c r="D3833" t="s">
        <v>22</v>
      </c>
      <c r="E3833" t="s">
        <v>56</v>
      </c>
      <c r="F3833" t="s">
        <v>57</v>
      </c>
      <c r="G3833" t="s">
        <v>58</v>
      </c>
      <c r="H3833">
        <v>313.45</v>
      </c>
      <c r="I3833">
        <v>12</v>
      </c>
      <c r="J3833">
        <v>0</v>
      </c>
      <c r="K3833">
        <v>3761.4</v>
      </c>
      <c r="L3833" t="s">
        <v>302</v>
      </c>
      <c r="M3833" t="s">
        <v>39</v>
      </c>
      <c r="N3833" t="s">
        <v>68</v>
      </c>
      <c r="O3833" t="s">
        <v>50</v>
      </c>
      <c r="P3833">
        <v>11</v>
      </c>
      <c r="Q3833">
        <v>4.4000000000000004</v>
      </c>
      <c r="R3833" t="s">
        <v>30</v>
      </c>
      <c r="S3833" t="s">
        <v>60</v>
      </c>
    </row>
    <row r="3834" spans="1:19" x14ac:dyDescent="0.35">
      <c r="A3834" t="s">
        <v>8202</v>
      </c>
      <c r="B3834" t="s">
        <v>4296</v>
      </c>
      <c r="C3834" t="s">
        <v>8203</v>
      </c>
      <c r="D3834" t="s">
        <v>64</v>
      </c>
      <c r="E3834" t="s">
        <v>219</v>
      </c>
      <c r="F3834" t="s">
        <v>47</v>
      </c>
      <c r="G3834" t="s">
        <v>210</v>
      </c>
      <c r="H3834">
        <v>335.14</v>
      </c>
      <c r="I3834">
        <v>6</v>
      </c>
      <c r="J3834">
        <v>0</v>
      </c>
      <c r="K3834">
        <v>2010.84</v>
      </c>
      <c r="L3834" t="s">
        <v>98</v>
      </c>
      <c r="M3834" t="s">
        <v>122</v>
      </c>
      <c r="N3834" t="s">
        <v>28</v>
      </c>
      <c r="O3834" t="s">
        <v>92</v>
      </c>
      <c r="P3834">
        <v>12</v>
      </c>
      <c r="Q3834">
        <v>1.9</v>
      </c>
      <c r="R3834" t="s">
        <v>30</v>
      </c>
      <c r="S3834" t="s">
        <v>60</v>
      </c>
    </row>
    <row r="3835" spans="1:19" x14ac:dyDescent="0.35">
      <c r="A3835" t="s">
        <v>8204</v>
      </c>
      <c r="B3835" t="s">
        <v>3683</v>
      </c>
      <c r="C3835" t="s">
        <v>8205</v>
      </c>
      <c r="D3835" t="s">
        <v>22</v>
      </c>
      <c r="E3835" t="s">
        <v>344</v>
      </c>
      <c r="F3835" t="s">
        <v>24</v>
      </c>
      <c r="G3835" t="s">
        <v>345</v>
      </c>
      <c r="H3835">
        <v>254.42</v>
      </c>
      <c r="I3835">
        <v>12</v>
      </c>
      <c r="J3835">
        <v>0.1</v>
      </c>
      <c r="K3835">
        <v>2747.74</v>
      </c>
      <c r="L3835" t="s">
        <v>142</v>
      </c>
      <c r="M3835" t="s">
        <v>84</v>
      </c>
      <c r="N3835" t="s">
        <v>166</v>
      </c>
      <c r="O3835" t="s">
        <v>92</v>
      </c>
      <c r="P3835">
        <v>4</v>
      </c>
      <c r="Q3835">
        <v>1.6</v>
      </c>
      <c r="R3835" t="s">
        <v>30</v>
      </c>
    </row>
    <row r="3836" spans="1:19" x14ac:dyDescent="0.35">
      <c r="A3836" t="s">
        <v>8206</v>
      </c>
      <c r="B3836" t="s">
        <v>1300</v>
      </c>
      <c r="C3836" t="s">
        <v>8207</v>
      </c>
      <c r="D3836" t="s">
        <v>72</v>
      </c>
      <c r="E3836" t="s">
        <v>193</v>
      </c>
      <c r="F3836" t="s">
        <v>24</v>
      </c>
      <c r="G3836" t="s">
        <v>194</v>
      </c>
      <c r="H3836">
        <v>33.17</v>
      </c>
      <c r="I3836">
        <v>7</v>
      </c>
      <c r="J3836">
        <v>0</v>
      </c>
      <c r="K3836">
        <v>232.19</v>
      </c>
      <c r="L3836" t="s">
        <v>38</v>
      </c>
      <c r="M3836" t="s">
        <v>183</v>
      </c>
      <c r="N3836" t="s">
        <v>59</v>
      </c>
      <c r="O3836" t="s">
        <v>116</v>
      </c>
      <c r="P3836">
        <v>6</v>
      </c>
      <c r="Q3836">
        <v>4.5999999999999996</v>
      </c>
      <c r="R3836" t="s">
        <v>30</v>
      </c>
      <c r="S3836" t="s">
        <v>60</v>
      </c>
    </row>
    <row r="3837" spans="1:19" x14ac:dyDescent="0.35">
      <c r="A3837" t="s">
        <v>8208</v>
      </c>
      <c r="B3837" t="s">
        <v>927</v>
      </c>
      <c r="C3837" t="s">
        <v>8209</v>
      </c>
      <c r="D3837" t="s">
        <v>22</v>
      </c>
      <c r="E3837" t="s">
        <v>323</v>
      </c>
      <c r="F3837" t="s">
        <v>57</v>
      </c>
      <c r="G3837" t="s">
        <v>82</v>
      </c>
      <c r="H3837">
        <v>833.7</v>
      </c>
      <c r="I3837">
        <v>14</v>
      </c>
      <c r="J3837">
        <v>0</v>
      </c>
      <c r="K3837">
        <v>11671.8</v>
      </c>
      <c r="L3837" t="s">
        <v>302</v>
      </c>
      <c r="M3837" t="s">
        <v>111</v>
      </c>
      <c r="N3837" t="s">
        <v>28</v>
      </c>
      <c r="O3837" t="s">
        <v>123</v>
      </c>
      <c r="P3837">
        <v>7</v>
      </c>
      <c r="Q3837">
        <v>4.8</v>
      </c>
      <c r="R3837" t="s">
        <v>30</v>
      </c>
      <c r="S3837" t="s">
        <v>60</v>
      </c>
    </row>
    <row r="3838" spans="1:19" x14ac:dyDescent="0.35">
      <c r="A3838" t="s">
        <v>8210</v>
      </c>
      <c r="B3838" t="s">
        <v>1977</v>
      </c>
      <c r="D3838" t="s">
        <v>64</v>
      </c>
      <c r="E3838" t="s">
        <v>231</v>
      </c>
      <c r="F3838" t="s">
        <v>57</v>
      </c>
      <c r="G3838" t="s">
        <v>232</v>
      </c>
      <c r="H3838">
        <v>282.22000000000003</v>
      </c>
      <c r="I3838">
        <v>2</v>
      </c>
      <c r="J3838">
        <v>0</v>
      </c>
      <c r="K3838">
        <v>564.44000000000005</v>
      </c>
      <c r="L3838" t="s">
        <v>142</v>
      </c>
      <c r="M3838" t="s">
        <v>111</v>
      </c>
      <c r="N3838" t="s">
        <v>85</v>
      </c>
      <c r="O3838" t="s">
        <v>50</v>
      </c>
      <c r="P3838">
        <v>4</v>
      </c>
      <c r="Q3838">
        <v>1.1000000000000001</v>
      </c>
      <c r="R3838" t="s">
        <v>30</v>
      </c>
      <c r="S3838" t="s">
        <v>60</v>
      </c>
    </row>
    <row r="3839" spans="1:19" x14ac:dyDescent="0.35">
      <c r="A3839" t="s">
        <v>8211</v>
      </c>
      <c r="B3839" t="s">
        <v>3377</v>
      </c>
      <c r="C3839" t="s">
        <v>8212</v>
      </c>
      <c r="D3839" t="s">
        <v>157</v>
      </c>
      <c r="E3839" t="s">
        <v>399</v>
      </c>
      <c r="F3839" t="s">
        <v>24</v>
      </c>
      <c r="G3839" t="s">
        <v>182</v>
      </c>
      <c r="H3839">
        <v>389.43</v>
      </c>
      <c r="I3839">
        <v>9</v>
      </c>
      <c r="J3839">
        <v>0.1</v>
      </c>
      <c r="K3839">
        <v>3154.38</v>
      </c>
      <c r="L3839" t="s">
        <v>165</v>
      </c>
      <c r="M3839" t="s">
        <v>122</v>
      </c>
      <c r="N3839" t="s">
        <v>59</v>
      </c>
      <c r="O3839" t="s">
        <v>29</v>
      </c>
      <c r="P3839">
        <v>8</v>
      </c>
      <c r="Q3839">
        <v>3.9</v>
      </c>
      <c r="R3839" t="s">
        <v>30</v>
      </c>
    </row>
    <row r="3840" spans="1:19" x14ac:dyDescent="0.35">
      <c r="A3840" t="s">
        <v>8213</v>
      </c>
      <c r="B3840" t="s">
        <v>5724</v>
      </c>
      <c r="C3840" t="s">
        <v>8214</v>
      </c>
      <c r="D3840" t="s">
        <v>34</v>
      </c>
      <c r="E3840" t="s">
        <v>161</v>
      </c>
      <c r="F3840" t="s">
        <v>74</v>
      </c>
      <c r="G3840" t="s">
        <v>148</v>
      </c>
      <c r="H3840">
        <v>1310.6099999999999</v>
      </c>
      <c r="I3840">
        <v>10</v>
      </c>
      <c r="J3840">
        <v>0.3</v>
      </c>
      <c r="K3840">
        <v>9174.27</v>
      </c>
      <c r="L3840" t="s">
        <v>98</v>
      </c>
      <c r="M3840" t="s">
        <v>84</v>
      </c>
      <c r="N3840" t="s">
        <v>172</v>
      </c>
      <c r="O3840" t="s">
        <v>77</v>
      </c>
      <c r="P3840">
        <v>13</v>
      </c>
      <c r="Q3840">
        <v>2.2000000000000002</v>
      </c>
      <c r="R3840" t="s">
        <v>30</v>
      </c>
      <c r="S3840" t="s">
        <v>52</v>
      </c>
    </row>
    <row r="3841" spans="1:19" x14ac:dyDescent="0.35">
      <c r="A3841" t="s">
        <v>8215</v>
      </c>
      <c r="B3841" t="s">
        <v>1485</v>
      </c>
      <c r="C3841" t="s">
        <v>8216</v>
      </c>
      <c r="D3841" t="s">
        <v>157</v>
      </c>
      <c r="E3841" t="s">
        <v>344</v>
      </c>
      <c r="F3841" t="s">
        <v>24</v>
      </c>
      <c r="G3841" t="s">
        <v>345</v>
      </c>
      <c r="H3841">
        <v>457.67</v>
      </c>
      <c r="I3841">
        <v>10</v>
      </c>
      <c r="J3841">
        <v>0.2</v>
      </c>
      <c r="K3841">
        <v>3661.36</v>
      </c>
      <c r="L3841" t="s">
        <v>26</v>
      </c>
      <c r="M3841" t="s">
        <v>134</v>
      </c>
      <c r="N3841" t="s">
        <v>91</v>
      </c>
      <c r="O3841" t="s">
        <v>92</v>
      </c>
      <c r="P3841">
        <v>10</v>
      </c>
      <c r="Q3841">
        <v>2.5</v>
      </c>
      <c r="R3841" t="s">
        <v>30</v>
      </c>
      <c r="S3841" t="s">
        <v>52</v>
      </c>
    </row>
    <row r="3842" spans="1:19" x14ac:dyDescent="0.35">
      <c r="A3842" t="s">
        <v>8217</v>
      </c>
      <c r="B3842" t="s">
        <v>1922</v>
      </c>
      <c r="C3842" t="s">
        <v>8218</v>
      </c>
      <c r="D3842" t="s">
        <v>127</v>
      </c>
      <c r="E3842" t="s">
        <v>138</v>
      </c>
      <c r="F3842" t="s">
        <v>24</v>
      </c>
      <c r="G3842" t="s">
        <v>133</v>
      </c>
      <c r="H3842">
        <v>460.5</v>
      </c>
      <c r="I3842">
        <v>1</v>
      </c>
      <c r="J3842">
        <v>0</v>
      </c>
      <c r="K3842">
        <v>460.5</v>
      </c>
      <c r="L3842" t="s">
        <v>76</v>
      </c>
      <c r="M3842" t="s">
        <v>134</v>
      </c>
      <c r="N3842" t="s">
        <v>172</v>
      </c>
      <c r="O3842" t="s">
        <v>41</v>
      </c>
      <c r="P3842">
        <v>8</v>
      </c>
      <c r="Q3842">
        <v>2.9</v>
      </c>
      <c r="R3842" t="s">
        <v>30</v>
      </c>
      <c r="S3842" t="s">
        <v>60</v>
      </c>
    </row>
    <row r="3843" spans="1:19" x14ac:dyDescent="0.35">
      <c r="A3843" t="s">
        <v>8219</v>
      </c>
      <c r="B3843" t="s">
        <v>4018</v>
      </c>
      <c r="C3843" t="s">
        <v>1149</v>
      </c>
      <c r="D3843" t="s">
        <v>34</v>
      </c>
      <c r="E3843" t="s">
        <v>872</v>
      </c>
      <c r="F3843" t="s">
        <v>36</v>
      </c>
      <c r="G3843" t="s">
        <v>873</v>
      </c>
      <c r="H3843">
        <v>17.010000000000002</v>
      </c>
      <c r="I3843">
        <v>1</v>
      </c>
      <c r="J3843">
        <v>0.05</v>
      </c>
      <c r="K3843">
        <v>16.16</v>
      </c>
      <c r="L3843" t="s">
        <v>104</v>
      </c>
      <c r="M3843" t="s">
        <v>122</v>
      </c>
      <c r="N3843" t="s">
        <v>59</v>
      </c>
      <c r="O3843" t="s">
        <v>105</v>
      </c>
      <c r="P3843">
        <v>1</v>
      </c>
      <c r="Q3843">
        <v>2.7</v>
      </c>
      <c r="R3843" t="s">
        <v>30</v>
      </c>
      <c r="S3843" t="s">
        <v>86</v>
      </c>
    </row>
    <row r="3844" spans="1:19" x14ac:dyDescent="0.35">
      <c r="A3844" t="s">
        <v>8220</v>
      </c>
      <c r="B3844" t="s">
        <v>1534</v>
      </c>
      <c r="C3844" t="s">
        <v>8221</v>
      </c>
      <c r="D3844" t="s">
        <v>64</v>
      </c>
      <c r="E3844" t="s">
        <v>227</v>
      </c>
      <c r="F3844" t="s">
        <v>47</v>
      </c>
      <c r="G3844" t="s">
        <v>228</v>
      </c>
      <c r="H3844">
        <v>386.51</v>
      </c>
      <c r="I3844">
        <v>3</v>
      </c>
      <c r="J3844">
        <v>0.1</v>
      </c>
      <c r="K3844">
        <v>1043.58</v>
      </c>
      <c r="L3844" t="s">
        <v>49</v>
      </c>
      <c r="M3844" t="s">
        <v>122</v>
      </c>
      <c r="N3844" t="s">
        <v>28</v>
      </c>
      <c r="O3844" t="s">
        <v>50</v>
      </c>
      <c r="P3844">
        <v>8</v>
      </c>
      <c r="Q3844">
        <v>3.1</v>
      </c>
      <c r="R3844" t="s">
        <v>30</v>
      </c>
      <c r="S3844" t="s">
        <v>52</v>
      </c>
    </row>
    <row r="3845" spans="1:19" x14ac:dyDescent="0.35">
      <c r="A3845" t="s">
        <v>8222</v>
      </c>
      <c r="B3845" t="s">
        <v>3597</v>
      </c>
      <c r="C3845" t="s">
        <v>8223</v>
      </c>
      <c r="D3845" t="s">
        <v>22</v>
      </c>
      <c r="E3845" t="s">
        <v>239</v>
      </c>
      <c r="F3845" t="s">
        <v>66</v>
      </c>
      <c r="G3845" t="s">
        <v>240</v>
      </c>
      <c r="H3845">
        <v>397.34</v>
      </c>
      <c r="I3845">
        <v>14</v>
      </c>
      <c r="J3845">
        <v>0.3</v>
      </c>
      <c r="K3845">
        <v>3893.93</v>
      </c>
      <c r="L3845" t="s">
        <v>98</v>
      </c>
      <c r="M3845" t="s">
        <v>90</v>
      </c>
      <c r="N3845" t="s">
        <v>85</v>
      </c>
      <c r="O3845" t="s">
        <v>50</v>
      </c>
      <c r="P3845">
        <v>10</v>
      </c>
      <c r="Q3845">
        <v>3.3</v>
      </c>
      <c r="R3845" t="s">
        <v>30</v>
      </c>
      <c r="S3845" t="s">
        <v>42</v>
      </c>
    </row>
    <row r="3846" spans="1:19" x14ac:dyDescent="0.35">
      <c r="A3846" t="s">
        <v>8224</v>
      </c>
      <c r="B3846" t="s">
        <v>779</v>
      </c>
      <c r="C3846" t="s">
        <v>8225</v>
      </c>
      <c r="D3846" t="s">
        <v>157</v>
      </c>
      <c r="E3846" t="s">
        <v>23</v>
      </c>
      <c r="F3846" t="s">
        <v>24</v>
      </c>
      <c r="G3846" t="s">
        <v>25</v>
      </c>
      <c r="H3846">
        <v>362.29</v>
      </c>
      <c r="I3846">
        <v>3</v>
      </c>
      <c r="J3846">
        <v>0</v>
      </c>
      <c r="K3846">
        <v>1086.8699999999999</v>
      </c>
      <c r="L3846" t="s">
        <v>38</v>
      </c>
      <c r="M3846" t="s">
        <v>122</v>
      </c>
      <c r="N3846" t="s">
        <v>40</v>
      </c>
      <c r="O3846" t="s">
        <v>50</v>
      </c>
      <c r="P3846">
        <v>12</v>
      </c>
      <c r="Q3846">
        <v>2.9</v>
      </c>
      <c r="R3846" t="s">
        <v>30</v>
      </c>
      <c r="S3846" t="s">
        <v>60</v>
      </c>
    </row>
    <row r="3847" spans="1:19" x14ac:dyDescent="0.35">
      <c r="A3847" t="s">
        <v>8226</v>
      </c>
      <c r="B3847" t="s">
        <v>1485</v>
      </c>
      <c r="C3847" t="s">
        <v>8227</v>
      </c>
      <c r="D3847" t="s">
        <v>127</v>
      </c>
      <c r="E3847" t="s">
        <v>370</v>
      </c>
      <c r="F3847" t="s">
        <v>74</v>
      </c>
      <c r="G3847" t="s">
        <v>75</v>
      </c>
      <c r="H3847">
        <v>922.76</v>
      </c>
      <c r="I3847">
        <v>1</v>
      </c>
      <c r="J3847">
        <v>0.05</v>
      </c>
      <c r="K3847">
        <v>876.62</v>
      </c>
      <c r="L3847" t="s">
        <v>302</v>
      </c>
      <c r="M3847" t="s">
        <v>27</v>
      </c>
      <c r="N3847" t="s">
        <v>28</v>
      </c>
      <c r="O3847" t="s">
        <v>41</v>
      </c>
      <c r="P3847">
        <v>3</v>
      </c>
      <c r="Q3847">
        <v>3.8</v>
      </c>
      <c r="R3847" t="s">
        <v>30</v>
      </c>
      <c r="S3847" t="s">
        <v>60</v>
      </c>
    </row>
    <row r="3848" spans="1:19" x14ac:dyDescent="0.35">
      <c r="A3848" t="s">
        <v>8228</v>
      </c>
      <c r="B3848" t="s">
        <v>5733</v>
      </c>
      <c r="C3848" t="s">
        <v>8229</v>
      </c>
      <c r="D3848" t="s">
        <v>34</v>
      </c>
      <c r="E3848" t="s">
        <v>281</v>
      </c>
      <c r="F3848" t="s">
        <v>74</v>
      </c>
      <c r="G3848" t="s">
        <v>110</v>
      </c>
      <c r="H3848">
        <v>1638.54</v>
      </c>
      <c r="I3848">
        <v>12</v>
      </c>
      <c r="J3848">
        <v>0.15</v>
      </c>
      <c r="K3848">
        <v>16713.11</v>
      </c>
      <c r="L3848" t="s">
        <v>98</v>
      </c>
      <c r="M3848" t="s">
        <v>39</v>
      </c>
      <c r="N3848" t="s">
        <v>91</v>
      </c>
      <c r="O3848" t="s">
        <v>92</v>
      </c>
      <c r="P3848">
        <v>5</v>
      </c>
      <c r="Q3848">
        <v>3.9</v>
      </c>
      <c r="R3848" t="s">
        <v>30</v>
      </c>
      <c r="S3848" t="s">
        <v>86</v>
      </c>
    </row>
    <row r="3849" spans="1:19" x14ac:dyDescent="0.35">
      <c r="A3849" t="s">
        <v>8230</v>
      </c>
      <c r="B3849" t="s">
        <v>1041</v>
      </c>
      <c r="C3849" t="s">
        <v>8231</v>
      </c>
      <c r="D3849" t="s">
        <v>22</v>
      </c>
      <c r="E3849" t="s">
        <v>323</v>
      </c>
      <c r="F3849" t="s">
        <v>57</v>
      </c>
      <c r="G3849" t="s">
        <v>82</v>
      </c>
      <c r="H3849">
        <v>711.79</v>
      </c>
      <c r="I3849">
        <v>7</v>
      </c>
      <c r="J3849">
        <v>0.3</v>
      </c>
      <c r="K3849">
        <v>3487.77</v>
      </c>
      <c r="L3849" t="s">
        <v>38</v>
      </c>
      <c r="M3849" t="s">
        <v>111</v>
      </c>
      <c r="N3849" t="s">
        <v>68</v>
      </c>
      <c r="O3849" t="s">
        <v>123</v>
      </c>
      <c r="P3849">
        <v>10</v>
      </c>
      <c r="Q3849">
        <v>2.8</v>
      </c>
      <c r="R3849" t="s">
        <v>30</v>
      </c>
      <c r="S3849" t="s">
        <v>86</v>
      </c>
    </row>
    <row r="3850" spans="1:19" x14ac:dyDescent="0.35">
      <c r="A3850" t="s">
        <v>8232</v>
      </c>
      <c r="B3850" t="s">
        <v>174</v>
      </c>
      <c r="C3850" t="s">
        <v>8233</v>
      </c>
      <c r="D3850" t="s">
        <v>72</v>
      </c>
      <c r="E3850" t="s">
        <v>484</v>
      </c>
      <c r="F3850" t="s">
        <v>74</v>
      </c>
      <c r="G3850" t="s">
        <v>110</v>
      </c>
      <c r="H3850">
        <v>1298.9100000000001</v>
      </c>
      <c r="I3850">
        <v>4</v>
      </c>
      <c r="J3850">
        <v>0</v>
      </c>
      <c r="K3850">
        <v>5195.6400000000003</v>
      </c>
      <c r="L3850" t="s">
        <v>98</v>
      </c>
      <c r="M3850" t="s">
        <v>27</v>
      </c>
      <c r="N3850" t="s">
        <v>40</v>
      </c>
      <c r="O3850" t="s">
        <v>123</v>
      </c>
      <c r="P3850">
        <v>8</v>
      </c>
      <c r="Q3850">
        <v>1.6</v>
      </c>
      <c r="R3850" t="s">
        <v>30</v>
      </c>
      <c r="S3850" t="s">
        <v>60</v>
      </c>
    </row>
    <row r="3851" spans="1:19" x14ac:dyDescent="0.35">
      <c r="A3851" t="s">
        <v>8234</v>
      </c>
      <c r="B3851" t="s">
        <v>1068</v>
      </c>
      <c r="C3851" t="s">
        <v>8235</v>
      </c>
      <c r="D3851" t="s">
        <v>22</v>
      </c>
      <c r="E3851" t="s">
        <v>73</v>
      </c>
      <c r="F3851" t="s">
        <v>74</v>
      </c>
      <c r="G3851" t="s">
        <v>75</v>
      </c>
      <c r="H3851">
        <v>950.18</v>
      </c>
      <c r="I3851">
        <v>10</v>
      </c>
      <c r="J3851">
        <v>0</v>
      </c>
      <c r="K3851">
        <v>9501.7999999999993</v>
      </c>
      <c r="L3851" t="s">
        <v>165</v>
      </c>
      <c r="M3851" t="s">
        <v>39</v>
      </c>
      <c r="N3851" t="s">
        <v>166</v>
      </c>
      <c r="O3851" t="s">
        <v>41</v>
      </c>
      <c r="P3851">
        <v>11</v>
      </c>
      <c r="Q3851">
        <v>3.6</v>
      </c>
      <c r="S3851" t="s">
        <v>60</v>
      </c>
    </row>
    <row r="3852" spans="1:19" x14ac:dyDescent="0.35">
      <c r="A3852" t="s">
        <v>8236</v>
      </c>
      <c r="B3852" t="s">
        <v>720</v>
      </c>
      <c r="C3852" t="s">
        <v>8237</v>
      </c>
      <c r="D3852" t="s">
        <v>157</v>
      </c>
      <c r="E3852" t="s">
        <v>251</v>
      </c>
      <c r="F3852" t="s">
        <v>36</v>
      </c>
      <c r="G3852" t="s">
        <v>252</v>
      </c>
      <c r="H3852">
        <v>41.48</v>
      </c>
      <c r="I3852">
        <v>13</v>
      </c>
      <c r="J3852">
        <v>0</v>
      </c>
      <c r="K3852">
        <v>539.24</v>
      </c>
      <c r="L3852" t="s">
        <v>98</v>
      </c>
      <c r="M3852" t="s">
        <v>111</v>
      </c>
      <c r="N3852" t="s">
        <v>85</v>
      </c>
      <c r="O3852" t="s">
        <v>105</v>
      </c>
      <c r="P3852">
        <v>6</v>
      </c>
      <c r="Q3852">
        <v>4.0999999999999996</v>
      </c>
      <c r="R3852" t="s">
        <v>30</v>
      </c>
    </row>
    <row r="3853" spans="1:19" x14ac:dyDescent="0.35">
      <c r="A3853" t="s">
        <v>8238</v>
      </c>
      <c r="B3853" t="s">
        <v>1318</v>
      </c>
      <c r="C3853" t="s">
        <v>8239</v>
      </c>
      <c r="D3853" t="s">
        <v>72</v>
      </c>
      <c r="E3853" t="s">
        <v>102</v>
      </c>
      <c r="F3853" t="s">
        <v>47</v>
      </c>
      <c r="G3853" t="s">
        <v>103</v>
      </c>
      <c r="H3853">
        <v>367.26</v>
      </c>
      <c r="I3853">
        <v>2</v>
      </c>
      <c r="J3853">
        <v>0</v>
      </c>
      <c r="K3853">
        <v>734.52</v>
      </c>
      <c r="L3853" t="s">
        <v>49</v>
      </c>
      <c r="M3853" t="s">
        <v>84</v>
      </c>
      <c r="N3853" t="s">
        <v>172</v>
      </c>
      <c r="O3853" t="s">
        <v>29</v>
      </c>
      <c r="P3853">
        <v>4</v>
      </c>
      <c r="Q3853">
        <v>3.6</v>
      </c>
      <c r="R3853" t="s">
        <v>30</v>
      </c>
      <c r="S3853" t="s">
        <v>60</v>
      </c>
    </row>
    <row r="3854" spans="1:19" x14ac:dyDescent="0.35">
      <c r="A3854" t="s">
        <v>8240</v>
      </c>
      <c r="B3854" t="s">
        <v>3924</v>
      </c>
      <c r="C3854" t="s">
        <v>8241</v>
      </c>
      <c r="D3854" t="s">
        <v>127</v>
      </c>
      <c r="E3854" t="s">
        <v>147</v>
      </c>
      <c r="F3854" t="s">
        <v>74</v>
      </c>
      <c r="G3854" t="s">
        <v>148</v>
      </c>
      <c r="H3854">
        <v>891.95</v>
      </c>
      <c r="I3854">
        <v>10</v>
      </c>
      <c r="J3854">
        <v>0.1</v>
      </c>
      <c r="K3854">
        <v>8027.55</v>
      </c>
      <c r="L3854" t="s">
        <v>165</v>
      </c>
      <c r="M3854" t="s">
        <v>183</v>
      </c>
      <c r="N3854" t="s">
        <v>28</v>
      </c>
      <c r="O3854" t="s">
        <v>50</v>
      </c>
      <c r="P3854">
        <v>4</v>
      </c>
      <c r="Q3854">
        <v>3.4</v>
      </c>
      <c r="R3854" t="s">
        <v>30</v>
      </c>
      <c r="S3854" t="s">
        <v>60</v>
      </c>
    </row>
    <row r="3855" spans="1:19" x14ac:dyDescent="0.35">
      <c r="A3855" t="s">
        <v>8242</v>
      </c>
      <c r="B3855" t="s">
        <v>614</v>
      </c>
      <c r="C3855" t="s">
        <v>3216</v>
      </c>
      <c r="D3855" t="s">
        <v>64</v>
      </c>
      <c r="E3855" t="s">
        <v>293</v>
      </c>
      <c r="F3855" t="s">
        <v>74</v>
      </c>
      <c r="G3855" t="s">
        <v>110</v>
      </c>
      <c r="H3855">
        <v>2171.2800000000002</v>
      </c>
      <c r="I3855">
        <v>5</v>
      </c>
      <c r="J3855">
        <v>0.15</v>
      </c>
      <c r="K3855">
        <v>9227.94</v>
      </c>
      <c r="L3855" t="s">
        <v>26</v>
      </c>
      <c r="M3855" t="s">
        <v>84</v>
      </c>
      <c r="N3855" t="s">
        <v>28</v>
      </c>
      <c r="O3855" t="s">
        <v>50</v>
      </c>
      <c r="P3855">
        <v>12</v>
      </c>
      <c r="Q3855">
        <v>1.9</v>
      </c>
      <c r="R3855" t="s">
        <v>30</v>
      </c>
      <c r="S3855" t="s">
        <v>60</v>
      </c>
    </row>
    <row r="3856" spans="1:19" x14ac:dyDescent="0.35">
      <c r="A3856" t="s">
        <v>8243</v>
      </c>
      <c r="B3856" t="s">
        <v>1200</v>
      </c>
      <c r="C3856" t="s">
        <v>8244</v>
      </c>
      <c r="D3856" t="s">
        <v>72</v>
      </c>
      <c r="E3856" t="s">
        <v>209</v>
      </c>
      <c r="F3856" t="s">
        <v>47</v>
      </c>
      <c r="G3856" t="s">
        <v>210</v>
      </c>
      <c r="H3856">
        <v>346.96</v>
      </c>
      <c r="I3856">
        <v>6</v>
      </c>
      <c r="J3856">
        <v>0.1</v>
      </c>
      <c r="K3856">
        <v>1873.58</v>
      </c>
      <c r="L3856" t="s">
        <v>49</v>
      </c>
      <c r="M3856" t="s">
        <v>39</v>
      </c>
      <c r="N3856" t="s">
        <v>59</v>
      </c>
      <c r="O3856" t="s">
        <v>41</v>
      </c>
      <c r="P3856">
        <v>4</v>
      </c>
      <c r="Q3856">
        <v>3.6</v>
      </c>
      <c r="S3856" t="s">
        <v>60</v>
      </c>
    </row>
    <row r="3857" spans="1:19" x14ac:dyDescent="0.35">
      <c r="A3857" t="s">
        <v>8245</v>
      </c>
      <c r="B3857" t="s">
        <v>980</v>
      </c>
      <c r="C3857" t="s">
        <v>3024</v>
      </c>
      <c r="D3857" t="s">
        <v>64</v>
      </c>
      <c r="E3857" t="s">
        <v>239</v>
      </c>
      <c r="F3857" t="s">
        <v>66</v>
      </c>
      <c r="G3857" t="s">
        <v>240</v>
      </c>
      <c r="H3857">
        <v>1069.96</v>
      </c>
      <c r="I3857">
        <v>9</v>
      </c>
      <c r="J3857">
        <v>0</v>
      </c>
      <c r="K3857">
        <v>9629.64</v>
      </c>
      <c r="L3857" t="s">
        <v>38</v>
      </c>
      <c r="M3857" t="s">
        <v>39</v>
      </c>
      <c r="N3857" t="s">
        <v>172</v>
      </c>
      <c r="O3857" t="s">
        <v>123</v>
      </c>
      <c r="P3857">
        <v>6</v>
      </c>
      <c r="Q3857">
        <v>2.2999999999999998</v>
      </c>
      <c r="R3857" t="s">
        <v>51</v>
      </c>
      <c r="S3857" t="s">
        <v>86</v>
      </c>
    </row>
    <row r="3858" spans="1:19" x14ac:dyDescent="0.35">
      <c r="A3858" t="s">
        <v>8246</v>
      </c>
      <c r="B3858" t="s">
        <v>1137</v>
      </c>
      <c r="C3858" t="s">
        <v>8247</v>
      </c>
      <c r="D3858" t="s">
        <v>34</v>
      </c>
      <c r="E3858" t="s">
        <v>181</v>
      </c>
      <c r="F3858" t="s">
        <v>24</v>
      </c>
      <c r="G3858" t="s">
        <v>182</v>
      </c>
      <c r="H3858">
        <v>335.48</v>
      </c>
      <c r="I3858">
        <v>4</v>
      </c>
      <c r="J3858">
        <v>0</v>
      </c>
      <c r="K3858">
        <v>1341.92</v>
      </c>
      <c r="L3858" t="s">
        <v>76</v>
      </c>
      <c r="M3858" t="s">
        <v>27</v>
      </c>
      <c r="N3858" t="s">
        <v>59</v>
      </c>
      <c r="O3858" t="s">
        <v>92</v>
      </c>
      <c r="P3858">
        <v>7</v>
      </c>
      <c r="Q3858">
        <v>4.7</v>
      </c>
      <c r="R3858" t="s">
        <v>30</v>
      </c>
      <c r="S3858" t="s">
        <v>60</v>
      </c>
    </row>
    <row r="3859" spans="1:19" x14ac:dyDescent="0.35">
      <c r="A3859" t="s">
        <v>8248</v>
      </c>
      <c r="B3859" t="s">
        <v>1576</v>
      </c>
      <c r="C3859" t="s">
        <v>6757</v>
      </c>
      <c r="D3859" t="s">
        <v>34</v>
      </c>
      <c r="E3859" t="s">
        <v>56</v>
      </c>
      <c r="F3859" t="s">
        <v>57</v>
      </c>
      <c r="G3859" t="s">
        <v>58</v>
      </c>
      <c r="H3859">
        <v>431.54</v>
      </c>
      <c r="I3859">
        <v>2</v>
      </c>
      <c r="J3859">
        <v>0</v>
      </c>
      <c r="K3859">
        <v>863.08</v>
      </c>
      <c r="L3859" t="s">
        <v>26</v>
      </c>
      <c r="M3859" t="s">
        <v>134</v>
      </c>
      <c r="N3859" t="s">
        <v>28</v>
      </c>
      <c r="O3859" t="s">
        <v>123</v>
      </c>
      <c r="P3859">
        <v>13</v>
      </c>
      <c r="Q3859">
        <v>3.6</v>
      </c>
      <c r="R3859" t="s">
        <v>30</v>
      </c>
      <c r="S3859" t="s">
        <v>60</v>
      </c>
    </row>
    <row r="3860" spans="1:19" x14ac:dyDescent="0.35">
      <c r="A3860" t="s">
        <v>8249</v>
      </c>
      <c r="B3860" t="s">
        <v>2348</v>
      </c>
      <c r="C3860" t="s">
        <v>8250</v>
      </c>
      <c r="D3860" t="s">
        <v>34</v>
      </c>
      <c r="E3860" t="s">
        <v>81</v>
      </c>
      <c r="F3860" t="s">
        <v>57</v>
      </c>
      <c r="G3860" t="s">
        <v>82</v>
      </c>
      <c r="H3860">
        <v>126.73</v>
      </c>
      <c r="I3860">
        <v>5</v>
      </c>
      <c r="J3860">
        <v>0</v>
      </c>
      <c r="K3860">
        <v>633.65</v>
      </c>
      <c r="L3860" t="s">
        <v>26</v>
      </c>
      <c r="M3860" t="s">
        <v>84</v>
      </c>
      <c r="N3860" t="s">
        <v>68</v>
      </c>
      <c r="O3860" t="s">
        <v>123</v>
      </c>
      <c r="P3860">
        <v>5</v>
      </c>
      <c r="Q3860">
        <v>2.1</v>
      </c>
      <c r="R3860" t="s">
        <v>30</v>
      </c>
      <c r="S3860" t="s">
        <v>60</v>
      </c>
    </row>
    <row r="3861" spans="1:19" x14ac:dyDescent="0.35">
      <c r="A3861" t="s">
        <v>8251</v>
      </c>
      <c r="B3861" t="s">
        <v>1469</v>
      </c>
      <c r="C3861" t="s">
        <v>7481</v>
      </c>
      <c r="D3861" t="s">
        <v>157</v>
      </c>
      <c r="E3861" t="s">
        <v>344</v>
      </c>
      <c r="F3861" t="s">
        <v>24</v>
      </c>
      <c r="G3861" t="s">
        <v>345</v>
      </c>
      <c r="H3861">
        <v>97.76</v>
      </c>
      <c r="I3861">
        <v>3</v>
      </c>
      <c r="J3861">
        <v>0.2</v>
      </c>
      <c r="K3861">
        <v>234.62</v>
      </c>
      <c r="L3861" t="s">
        <v>104</v>
      </c>
      <c r="M3861" t="s">
        <v>90</v>
      </c>
      <c r="N3861" t="s">
        <v>166</v>
      </c>
      <c r="O3861" t="s">
        <v>41</v>
      </c>
      <c r="P3861">
        <v>10</v>
      </c>
      <c r="Q3861">
        <v>2.9</v>
      </c>
      <c r="R3861" t="s">
        <v>51</v>
      </c>
      <c r="S3861" t="s">
        <v>42</v>
      </c>
    </row>
    <row r="3862" spans="1:19" x14ac:dyDescent="0.35">
      <c r="A3862" t="s">
        <v>8252</v>
      </c>
      <c r="B3862" t="s">
        <v>1485</v>
      </c>
      <c r="C3862" t="s">
        <v>8253</v>
      </c>
      <c r="D3862" t="s">
        <v>34</v>
      </c>
      <c r="E3862" t="s">
        <v>258</v>
      </c>
      <c r="F3862" t="s">
        <v>36</v>
      </c>
      <c r="G3862" t="s">
        <v>259</v>
      </c>
      <c r="H3862">
        <v>9.93</v>
      </c>
      <c r="I3862">
        <v>2</v>
      </c>
      <c r="J3862">
        <v>0</v>
      </c>
      <c r="K3862">
        <v>19.86</v>
      </c>
      <c r="L3862" t="s">
        <v>26</v>
      </c>
      <c r="M3862" t="s">
        <v>27</v>
      </c>
      <c r="N3862" t="s">
        <v>59</v>
      </c>
      <c r="O3862" t="s">
        <v>41</v>
      </c>
      <c r="P3862">
        <v>8</v>
      </c>
      <c r="Q3862">
        <v>4.4000000000000004</v>
      </c>
      <c r="R3862" t="s">
        <v>30</v>
      </c>
      <c r="S3862" t="s">
        <v>294</v>
      </c>
    </row>
    <row r="3863" spans="1:19" x14ac:dyDescent="0.35">
      <c r="A3863" t="s">
        <v>8254</v>
      </c>
      <c r="B3863" t="s">
        <v>6894</v>
      </c>
      <c r="C3863" t="s">
        <v>4365</v>
      </c>
      <c r="D3863" t="s">
        <v>157</v>
      </c>
      <c r="E3863" t="s">
        <v>128</v>
      </c>
      <c r="F3863" t="s">
        <v>36</v>
      </c>
      <c r="G3863" t="s">
        <v>129</v>
      </c>
      <c r="H3863">
        <v>31.45</v>
      </c>
      <c r="I3863">
        <v>12</v>
      </c>
      <c r="J3863">
        <v>0</v>
      </c>
      <c r="K3863">
        <v>377.4</v>
      </c>
      <c r="L3863" t="s">
        <v>98</v>
      </c>
      <c r="M3863" t="s">
        <v>183</v>
      </c>
      <c r="N3863" t="s">
        <v>172</v>
      </c>
      <c r="O3863" t="s">
        <v>123</v>
      </c>
      <c r="P3863">
        <v>7</v>
      </c>
      <c r="R3863" t="s">
        <v>30</v>
      </c>
      <c r="S3863" t="s">
        <v>86</v>
      </c>
    </row>
    <row r="3864" spans="1:19" x14ac:dyDescent="0.35">
      <c r="A3864" t="s">
        <v>8255</v>
      </c>
      <c r="B3864" t="s">
        <v>4086</v>
      </c>
      <c r="C3864" t="s">
        <v>8256</v>
      </c>
      <c r="D3864" t="s">
        <v>72</v>
      </c>
      <c r="E3864" t="s">
        <v>128</v>
      </c>
      <c r="F3864" t="s">
        <v>36</v>
      </c>
      <c r="G3864" t="s">
        <v>129</v>
      </c>
      <c r="H3864">
        <v>15.04</v>
      </c>
      <c r="I3864">
        <v>1</v>
      </c>
      <c r="J3864">
        <v>0.05</v>
      </c>
      <c r="K3864">
        <v>14.29</v>
      </c>
      <c r="L3864" t="s">
        <v>83</v>
      </c>
      <c r="M3864" t="s">
        <v>134</v>
      </c>
      <c r="N3864" t="s">
        <v>68</v>
      </c>
      <c r="O3864" t="s">
        <v>41</v>
      </c>
      <c r="P3864">
        <v>8</v>
      </c>
      <c r="Q3864">
        <v>3.1</v>
      </c>
      <c r="R3864" t="s">
        <v>30</v>
      </c>
      <c r="S3864" t="s">
        <v>52</v>
      </c>
    </row>
    <row r="3865" spans="1:19" x14ac:dyDescent="0.35">
      <c r="A3865" t="s">
        <v>8257</v>
      </c>
      <c r="B3865" t="s">
        <v>5098</v>
      </c>
      <c r="C3865" t="s">
        <v>8258</v>
      </c>
      <c r="D3865" t="s">
        <v>157</v>
      </c>
      <c r="E3865" t="s">
        <v>1182</v>
      </c>
      <c r="F3865" t="s">
        <v>66</v>
      </c>
      <c r="G3865" t="s">
        <v>446</v>
      </c>
      <c r="H3865">
        <v>425.83</v>
      </c>
      <c r="I3865">
        <v>10</v>
      </c>
      <c r="J3865">
        <v>0.05</v>
      </c>
      <c r="K3865">
        <v>4045.38</v>
      </c>
      <c r="L3865" t="s">
        <v>104</v>
      </c>
      <c r="M3865" t="s">
        <v>84</v>
      </c>
      <c r="N3865" t="s">
        <v>172</v>
      </c>
      <c r="O3865" t="s">
        <v>41</v>
      </c>
      <c r="P3865">
        <v>4</v>
      </c>
      <c r="Q3865">
        <v>3.7</v>
      </c>
      <c r="R3865" t="s">
        <v>30</v>
      </c>
      <c r="S3865" t="s">
        <v>60</v>
      </c>
    </row>
    <row r="3866" spans="1:19" x14ac:dyDescent="0.35">
      <c r="A3866" t="s">
        <v>8259</v>
      </c>
      <c r="B3866" t="s">
        <v>7638</v>
      </c>
      <c r="D3866" t="s">
        <v>72</v>
      </c>
      <c r="E3866" t="s">
        <v>35</v>
      </c>
      <c r="F3866" t="s">
        <v>36</v>
      </c>
      <c r="G3866" t="s">
        <v>37</v>
      </c>
      <c r="H3866">
        <v>20.76</v>
      </c>
      <c r="I3866">
        <v>2</v>
      </c>
      <c r="J3866">
        <v>0.1</v>
      </c>
      <c r="K3866">
        <v>37.369999999999997</v>
      </c>
      <c r="L3866" t="s">
        <v>142</v>
      </c>
      <c r="M3866" t="s">
        <v>90</v>
      </c>
      <c r="N3866" t="s">
        <v>68</v>
      </c>
      <c r="O3866" t="s">
        <v>123</v>
      </c>
      <c r="P3866">
        <v>8</v>
      </c>
      <c r="Q3866">
        <v>4</v>
      </c>
      <c r="R3866" t="s">
        <v>30</v>
      </c>
      <c r="S3866" t="s">
        <v>294</v>
      </c>
    </row>
    <row r="3867" spans="1:19" x14ac:dyDescent="0.35">
      <c r="A3867" t="s">
        <v>8260</v>
      </c>
      <c r="B3867" t="s">
        <v>168</v>
      </c>
      <c r="C3867" t="s">
        <v>8261</v>
      </c>
      <c r="D3867" t="s">
        <v>34</v>
      </c>
      <c r="E3867" t="s">
        <v>301</v>
      </c>
      <c r="F3867" t="s">
        <v>57</v>
      </c>
      <c r="G3867" t="s">
        <v>97</v>
      </c>
      <c r="H3867">
        <v>612.53</v>
      </c>
      <c r="I3867">
        <v>6</v>
      </c>
      <c r="J3867">
        <v>0.2</v>
      </c>
      <c r="K3867">
        <v>2940.14</v>
      </c>
      <c r="L3867" t="s">
        <v>98</v>
      </c>
      <c r="M3867" t="s">
        <v>111</v>
      </c>
      <c r="N3867" t="s">
        <v>59</v>
      </c>
      <c r="O3867" t="s">
        <v>29</v>
      </c>
      <c r="P3867">
        <v>13</v>
      </c>
      <c r="Q3867">
        <v>1.7</v>
      </c>
      <c r="R3867" t="s">
        <v>30</v>
      </c>
      <c r="S3867" t="s">
        <v>86</v>
      </c>
    </row>
    <row r="3868" spans="1:19" x14ac:dyDescent="0.35">
      <c r="A3868" t="s">
        <v>8262</v>
      </c>
      <c r="B3868" t="s">
        <v>237</v>
      </c>
      <c r="C3868" t="s">
        <v>8263</v>
      </c>
      <c r="D3868" t="s">
        <v>22</v>
      </c>
      <c r="E3868" t="s">
        <v>132</v>
      </c>
      <c r="F3868" t="s">
        <v>24</v>
      </c>
      <c r="G3868" t="s">
        <v>133</v>
      </c>
      <c r="H3868">
        <v>72.13</v>
      </c>
      <c r="I3868">
        <v>8</v>
      </c>
      <c r="J3868">
        <v>0</v>
      </c>
      <c r="K3868">
        <v>577.04</v>
      </c>
      <c r="L3868" t="s">
        <v>76</v>
      </c>
      <c r="M3868" t="s">
        <v>90</v>
      </c>
      <c r="N3868" t="s">
        <v>59</v>
      </c>
      <c r="O3868" t="s">
        <v>50</v>
      </c>
      <c r="P3868">
        <v>6</v>
      </c>
      <c r="Q3868">
        <v>3.3</v>
      </c>
      <c r="R3868" t="s">
        <v>30</v>
      </c>
      <c r="S3868" t="s">
        <v>86</v>
      </c>
    </row>
    <row r="3869" spans="1:19" x14ac:dyDescent="0.35">
      <c r="A3869" t="s">
        <v>8264</v>
      </c>
      <c r="B3869" t="s">
        <v>3426</v>
      </c>
      <c r="C3869" t="s">
        <v>5865</v>
      </c>
      <c r="D3869" t="s">
        <v>127</v>
      </c>
      <c r="E3869" t="s">
        <v>198</v>
      </c>
      <c r="F3869" t="s">
        <v>74</v>
      </c>
      <c r="G3869" t="s">
        <v>110</v>
      </c>
      <c r="H3869">
        <v>587.41</v>
      </c>
      <c r="I3869">
        <v>13</v>
      </c>
      <c r="J3869">
        <v>0.15</v>
      </c>
      <c r="K3869">
        <v>6490.88</v>
      </c>
      <c r="L3869" t="s">
        <v>142</v>
      </c>
      <c r="M3869" t="s">
        <v>183</v>
      </c>
      <c r="N3869" t="s">
        <v>68</v>
      </c>
      <c r="O3869" t="s">
        <v>41</v>
      </c>
      <c r="P3869">
        <v>3</v>
      </c>
      <c r="Q3869">
        <v>4.5999999999999996</v>
      </c>
      <c r="R3869" t="s">
        <v>202</v>
      </c>
      <c r="S3869" t="s">
        <v>60</v>
      </c>
    </row>
    <row r="3870" spans="1:19" x14ac:dyDescent="0.35">
      <c r="A3870" t="s">
        <v>8265</v>
      </c>
      <c r="B3870" t="s">
        <v>703</v>
      </c>
      <c r="C3870" t="s">
        <v>6681</v>
      </c>
      <c r="D3870" t="s">
        <v>34</v>
      </c>
      <c r="E3870" t="s">
        <v>351</v>
      </c>
      <c r="F3870" t="s">
        <v>57</v>
      </c>
      <c r="G3870" t="s">
        <v>289</v>
      </c>
      <c r="H3870">
        <v>691.39</v>
      </c>
      <c r="I3870">
        <v>3</v>
      </c>
      <c r="J3870">
        <v>0.05</v>
      </c>
      <c r="K3870">
        <v>1970.46</v>
      </c>
      <c r="L3870" t="s">
        <v>104</v>
      </c>
      <c r="M3870" t="s">
        <v>111</v>
      </c>
      <c r="N3870" t="s">
        <v>166</v>
      </c>
      <c r="O3870" t="s">
        <v>105</v>
      </c>
      <c r="P3870">
        <v>13</v>
      </c>
      <c r="Q3870">
        <v>4.9000000000000004</v>
      </c>
      <c r="R3870" t="s">
        <v>30</v>
      </c>
      <c r="S3870" t="s">
        <v>60</v>
      </c>
    </row>
    <row r="3871" spans="1:19" x14ac:dyDescent="0.35">
      <c r="A3871" t="s">
        <v>8266</v>
      </c>
      <c r="B3871" t="s">
        <v>2141</v>
      </c>
      <c r="C3871" t="s">
        <v>8267</v>
      </c>
      <c r="D3871" t="s">
        <v>157</v>
      </c>
      <c r="E3871" t="s">
        <v>23</v>
      </c>
      <c r="F3871" t="s">
        <v>24</v>
      </c>
      <c r="G3871" t="s">
        <v>25</v>
      </c>
      <c r="H3871">
        <v>398.38</v>
      </c>
      <c r="I3871">
        <v>11</v>
      </c>
      <c r="J3871">
        <v>0.05</v>
      </c>
      <c r="K3871">
        <v>4163.07</v>
      </c>
      <c r="L3871" t="s">
        <v>49</v>
      </c>
      <c r="M3871" t="s">
        <v>134</v>
      </c>
      <c r="N3871" t="s">
        <v>40</v>
      </c>
      <c r="O3871" t="s">
        <v>77</v>
      </c>
      <c r="P3871">
        <v>8</v>
      </c>
      <c r="Q3871">
        <v>3.6</v>
      </c>
      <c r="R3871" t="s">
        <v>30</v>
      </c>
      <c r="S3871" t="s">
        <v>86</v>
      </c>
    </row>
    <row r="3872" spans="1:19" x14ac:dyDescent="0.35">
      <c r="A3872" t="s">
        <v>8268</v>
      </c>
      <c r="B3872" t="s">
        <v>1908</v>
      </c>
      <c r="C3872" t="s">
        <v>8269</v>
      </c>
      <c r="D3872" t="s">
        <v>64</v>
      </c>
      <c r="E3872" t="s">
        <v>281</v>
      </c>
      <c r="F3872" t="s">
        <v>74</v>
      </c>
      <c r="G3872" t="s">
        <v>110</v>
      </c>
      <c r="H3872">
        <v>1211.57</v>
      </c>
      <c r="I3872">
        <v>9</v>
      </c>
      <c r="J3872">
        <v>0.25</v>
      </c>
      <c r="K3872">
        <v>8178.1</v>
      </c>
      <c r="L3872" t="s">
        <v>104</v>
      </c>
      <c r="M3872" t="s">
        <v>111</v>
      </c>
      <c r="N3872" t="s">
        <v>28</v>
      </c>
      <c r="O3872" t="s">
        <v>116</v>
      </c>
      <c r="P3872">
        <v>13</v>
      </c>
      <c r="Q3872">
        <v>4.9000000000000004</v>
      </c>
      <c r="R3872" t="s">
        <v>30</v>
      </c>
      <c r="S3872" t="s">
        <v>60</v>
      </c>
    </row>
    <row r="3873" spans="1:19" x14ac:dyDescent="0.35">
      <c r="A3873" t="s">
        <v>8270</v>
      </c>
      <c r="B3873" t="s">
        <v>4083</v>
      </c>
      <c r="C3873" t="s">
        <v>558</v>
      </c>
      <c r="D3873" t="s">
        <v>72</v>
      </c>
      <c r="E3873" t="s">
        <v>344</v>
      </c>
      <c r="F3873" t="s">
        <v>24</v>
      </c>
      <c r="G3873" t="s">
        <v>345</v>
      </c>
      <c r="H3873">
        <v>267.52</v>
      </c>
      <c r="I3873">
        <v>12</v>
      </c>
      <c r="J3873">
        <v>0</v>
      </c>
      <c r="K3873">
        <v>3210.24</v>
      </c>
      <c r="L3873" t="s">
        <v>142</v>
      </c>
      <c r="M3873" t="s">
        <v>27</v>
      </c>
      <c r="N3873" t="s">
        <v>40</v>
      </c>
      <c r="O3873" t="s">
        <v>41</v>
      </c>
      <c r="P3873">
        <v>7</v>
      </c>
      <c r="Q3873">
        <v>3.3</v>
      </c>
      <c r="R3873" t="s">
        <v>30</v>
      </c>
      <c r="S3873" t="s">
        <v>60</v>
      </c>
    </row>
    <row r="3874" spans="1:19" x14ac:dyDescent="0.35">
      <c r="A3874" t="s">
        <v>8271</v>
      </c>
      <c r="B3874" t="s">
        <v>897</v>
      </c>
      <c r="C3874" t="s">
        <v>8272</v>
      </c>
      <c r="D3874" t="s">
        <v>64</v>
      </c>
      <c r="E3874" t="s">
        <v>649</v>
      </c>
      <c r="F3874" t="s">
        <v>57</v>
      </c>
      <c r="G3874" t="s">
        <v>153</v>
      </c>
      <c r="H3874">
        <v>186.99</v>
      </c>
      <c r="I3874">
        <v>9</v>
      </c>
      <c r="J3874">
        <v>0.1</v>
      </c>
      <c r="K3874">
        <v>1514.62</v>
      </c>
      <c r="L3874" t="s">
        <v>104</v>
      </c>
      <c r="M3874" t="s">
        <v>183</v>
      </c>
      <c r="N3874" t="s">
        <v>28</v>
      </c>
      <c r="O3874" t="s">
        <v>77</v>
      </c>
      <c r="P3874">
        <v>10</v>
      </c>
      <c r="Q3874">
        <v>2.8</v>
      </c>
      <c r="R3874" t="s">
        <v>30</v>
      </c>
      <c r="S3874" t="s">
        <v>52</v>
      </c>
    </row>
    <row r="3875" spans="1:19" x14ac:dyDescent="0.35">
      <c r="A3875" t="s">
        <v>8273</v>
      </c>
      <c r="B3875" t="s">
        <v>5206</v>
      </c>
      <c r="C3875" t="s">
        <v>8274</v>
      </c>
      <c r="D3875" t="s">
        <v>34</v>
      </c>
      <c r="E3875" t="s">
        <v>56</v>
      </c>
      <c r="F3875" t="s">
        <v>57</v>
      </c>
      <c r="G3875" t="s">
        <v>58</v>
      </c>
      <c r="H3875">
        <v>145.44999999999999</v>
      </c>
      <c r="I3875">
        <v>2</v>
      </c>
      <c r="J3875">
        <v>0</v>
      </c>
      <c r="K3875">
        <v>290.89999999999998</v>
      </c>
      <c r="L3875" t="s">
        <v>104</v>
      </c>
      <c r="M3875" t="s">
        <v>84</v>
      </c>
      <c r="N3875" t="s">
        <v>28</v>
      </c>
      <c r="O3875" t="s">
        <v>50</v>
      </c>
      <c r="P3875">
        <v>5</v>
      </c>
      <c r="Q3875">
        <v>3.2</v>
      </c>
      <c r="R3875" t="s">
        <v>51</v>
      </c>
      <c r="S3875" t="s">
        <v>60</v>
      </c>
    </row>
    <row r="3876" spans="1:19" x14ac:dyDescent="0.35">
      <c r="A3876" t="s">
        <v>8275</v>
      </c>
      <c r="B3876" t="s">
        <v>1955</v>
      </c>
      <c r="C3876" t="s">
        <v>2511</v>
      </c>
      <c r="D3876" t="s">
        <v>34</v>
      </c>
      <c r="E3876" t="s">
        <v>288</v>
      </c>
      <c r="F3876" t="s">
        <v>57</v>
      </c>
      <c r="G3876" t="s">
        <v>289</v>
      </c>
      <c r="H3876">
        <v>710.03</v>
      </c>
      <c r="I3876">
        <v>8</v>
      </c>
      <c r="J3876">
        <v>0.1</v>
      </c>
      <c r="K3876">
        <v>5112.22</v>
      </c>
      <c r="L3876" t="s">
        <v>302</v>
      </c>
      <c r="M3876" t="s">
        <v>27</v>
      </c>
      <c r="N3876" t="s">
        <v>166</v>
      </c>
      <c r="O3876" t="s">
        <v>29</v>
      </c>
      <c r="P3876">
        <v>11</v>
      </c>
      <c r="Q3876">
        <v>1.5</v>
      </c>
      <c r="R3876" t="s">
        <v>30</v>
      </c>
      <c r="S3876" t="s">
        <v>86</v>
      </c>
    </row>
    <row r="3877" spans="1:19" x14ac:dyDescent="0.35">
      <c r="A3877" t="s">
        <v>8276</v>
      </c>
      <c r="B3877" t="s">
        <v>1107</v>
      </c>
      <c r="C3877" t="s">
        <v>3691</v>
      </c>
      <c r="D3877" t="s">
        <v>34</v>
      </c>
      <c r="E3877" t="s">
        <v>244</v>
      </c>
      <c r="F3877" t="s">
        <v>36</v>
      </c>
      <c r="G3877" t="s">
        <v>129</v>
      </c>
      <c r="H3877">
        <v>7.85</v>
      </c>
      <c r="I3877">
        <v>10</v>
      </c>
      <c r="J3877">
        <v>0.2</v>
      </c>
      <c r="K3877">
        <v>62.8</v>
      </c>
      <c r="L3877" t="s">
        <v>49</v>
      </c>
      <c r="M3877" t="s">
        <v>27</v>
      </c>
      <c r="N3877" t="s">
        <v>40</v>
      </c>
      <c r="O3877" t="s">
        <v>116</v>
      </c>
      <c r="P3877">
        <v>4</v>
      </c>
      <c r="Q3877">
        <v>2.6</v>
      </c>
      <c r="R3877" t="s">
        <v>30</v>
      </c>
      <c r="S3877" t="s">
        <v>60</v>
      </c>
    </row>
    <row r="3878" spans="1:19" x14ac:dyDescent="0.35">
      <c r="A3878" t="s">
        <v>8277</v>
      </c>
      <c r="B3878" t="s">
        <v>422</v>
      </c>
      <c r="C3878" t="s">
        <v>8278</v>
      </c>
      <c r="D3878" t="s">
        <v>157</v>
      </c>
      <c r="E3878" t="s">
        <v>193</v>
      </c>
      <c r="F3878" t="s">
        <v>24</v>
      </c>
      <c r="G3878" t="s">
        <v>194</v>
      </c>
      <c r="H3878">
        <v>31.38</v>
      </c>
      <c r="I3878">
        <v>11</v>
      </c>
      <c r="J3878">
        <v>0.25</v>
      </c>
      <c r="K3878">
        <v>258.88</v>
      </c>
      <c r="L3878" t="s">
        <v>302</v>
      </c>
      <c r="M3878" t="s">
        <v>39</v>
      </c>
      <c r="N3878" t="s">
        <v>166</v>
      </c>
      <c r="O3878" t="s">
        <v>41</v>
      </c>
      <c r="P3878">
        <v>1</v>
      </c>
      <c r="Q3878">
        <v>2.8</v>
      </c>
      <c r="R3878" t="s">
        <v>51</v>
      </c>
      <c r="S3878" t="s">
        <v>86</v>
      </c>
    </row>
    <row r="3879" spans="1:19" x14ac:dyDescent="0.35">
      <c r="A3879" t="s">
        <v>8279</v>
      </c>
      <c r="B3879" t="s">
        <v>2978</v>
      </c>
      <c r="C3879" t="s">
        <v>8280</v>
      </c>
      <c r="D3879" t="s">
        <v>34</v>
      </c>
      <c r="E3879" t="s">
        <v>370</v>
      </c>
      <c r="F3879" t="s">
        <v>74</v>
      </c>
      <c r="G3879" t="s">
        <v>75</v>
      </c>
      <c r="H3879">
        <v>1440.11</v>
      </c>
      <c r="I3879">
        <v>12</v>
      </c>
      <c r="J3879">
        <v>0.2</v>
      </c>
      <c r="K3879">
        <v>13825.06</v>
      </c>
      <c r="L3879" t="s">
        <v>302</v>
      </c>
      <c r="M3879" t="s">
        <v>39</v>
      </c>
      <c r="N3879" t="s">
        <v>40</v>
      </c>
      <c r="O3879" t="s">
        <v>123</v>
      </c>
      <c r="P3879">
        <v>10</v>
      </c>
      <c r="Q3879">
        <v>4.4000000000000004</v>
      </c>
      <c r="R3879" t="s">
        <v>30</v>
      </c>
      <c r="S3879" t="s">
        <v>60</v>
      </c>
    </row>
    <row r="3880" spans="1:19" x14ac:dyDescent="0.35">
      <c r="A3880" t="s">
        <v>8281</v>
      </c>
      <c r="B3880" t="s">
        <v>1258</v>
      </c>
      <c r="C3880" t="s">
        <v>3375</v>
      </c>
      <c r="D3880" t="s">
        <v>127</v>
      </c>
      <c r="E3880" t="s">
        <v>219</v>
      </c>
      <c r="F3880" t="s">
        <v>47</v>
      </c>
      <c r="G3880" t="s">
        <v>210</v>
      </c>
      <c r="H3880">
        <v>122.86</v>
      </c>
      <c r="I3880">
        <v>5</v>
      </c>
      <c r="J3880">
        <v>0.1</v>
      </c>
      <c r="K3880">
        <v>552.87</v>
      </c>
      <c r="L3880" t="s">
        <v>142</v>
      </c>
      <c r="M3880" t="s">
        <v>122</v>
      </c>
      <c r="N3880" t="s">
        <v>40</v>
      </c>
      <c r="O3880" t="s">
        <v>77</v>
      </c>
      <c r="P3880">
        <v>3</v>
      </c>
      <c r="Q3880">
        <v>4</v>
      </c>
      <c r="R3880" t="s">
        <v>30</v>
      </c>
      <c r="S3880" t="s">
        <v>42</v>
      </c>
    </row>
    <row r="3881" spans="1:19" x14ac:dyDescent="0.35">
      <c r="A3881" t="s">
        <v>8282</v>
      </c>
      <c r="B3881" t="s">
        <v>3403</v>
      </c>
      <c r="C3881" t="s">
        <v>8283</v>
      </c>
      <c r="D3881" t="s">
        <v>34</v>
      </c>
      <c r="E3881" t="s">
        <v>102</v>
      </c>
      <c r="F3881" t="s">
        <v>47</v>
      </c>
      <c r="G3881" t="s">
        <v>103</v>
      </c>
      <c r="H3881">
        <v>445.12</v>
      </c>
      <c r="I3881">
        <v>4</v>
      </c>
      <c r="J3881">
        <v>0</v>
      </c>
      <c r="K3881">
        <v>1780.48</v>
      </c>
      <c r="L3881" t="s">
        <v>104</v>
      </c>
      <c r="M3881" t="s">
        <v>84</v>
      </c>
      <c r="N3881" t="s">
        <v>59</v>
      </c>
      <c r="O3881" t="s">
        <v>105</v>
      </c>
      <c r="P3881">
        <v>2</v>
      </c>
      <c r="Q3881">
        <v>3.4</v>
      </c>
      <c r="R3881" t="s">
        <v>30</v>
      </c>
      <c r="S3881" t="s">
        <v>60</v>
      </c>
    </row>
    <row r="3882" spans="1:19" x14ac:dyDescent="0.35">
      <c r="A3882" t="s">
        <v>8284</v>
      </c>
      <c r="B3882" t="s">
        <v>545</v>
      </c>
      <c r="C3882" t="s">
        <v>8285</v>
      </c>
      <c r="D3882" t="s">
        <v>157</v>
      </c>
      <c r="E3882" t="s">
        <v>219</v>
      </c>
      <c r="F3882" t="s">
        <v>47</v>
      </c>
      <c r="G3882" t="s">
        <v>210</v>
      </c>
      <c r="H3882">
        <v>38.96</v>
      </c>
      <c r="I3882">
        <v>10</v>
      </c>
      <c r="J3882">
        <v>0.15</v>
      </c>
      <c r="K3882">
        <v>331.16</v>
      </c>
      <c r="L3882" t="s">
        <v>165</v>
      </c>
      <c r="M3882" t="s">
        <v>90</v>
      </c>
      <c r="N3882" t="s">
        <v>40</v>
      </c>
      <c r="O3882" t="s">
        <v>92</v>
      </c>
      <c r="P3882">
        <v>8</v>
      </c>
      <c r="Q3882">
        <v>2.4</v>
      </c>
      <c r="R3882" t="s">
        <v>30</v>
      </c>
      <c r="S3882" t="s">
        <v>86</v>
      </c>
    </row>
    <row r="3883" spans="1:19" x14ac:dyDescent="0.35">
      <c r="A3883" t="s">
        <v>8286</v>
      </c>
      <c r="B3883" t="s">
        <v>2176</v>
      </c>
      <c r="C3883" t="s">
        <v>8287</v>
      </c>
      <c r="D3883" t="s">
        <v>64</v>
      </c>
      <c r="E3883" t="s">
        <v>399</v>
      </c>
      <c r="F3883" t="s">
        <v>24</v>
      </c>
      <c r="G3883" t="s">
        <v>182</v>
      </c>
      <c r="H3883">
        <v>318.17</v>
      </c>
      <c r="I3883">
        <v>5</v>
      </c>
      <c r="J3883">
        <v>0.15</v>
      </c>
      <c r="K3883">
        <v>1352.22</v>
      </c>
      <c r="L3883" t="s">
        <v>76</v>
      </c>
      <c r="M3883" t="s">
        <v>84</v>
      </c>
      <c r="N3883" t="s">
        <v>40</v>
      </c>
      <c r="O3883" t="s">
        <v>123</v>
      </c>
      <c r="P3883">
        <v>8</v>
      </c>
      <c r="Q3883">
        <v>1.7</v>
      </c>
      <c r="R3883" t="s">
        <v>51</v>
      </c>
      <c r="S3883" t="s">
        <v>60</v>
      </c>
    </row>
    <row r="3884" spans="1:19" x14ac:dyDescent="0.35">
      <c r="A3884" t="s">
        <v>8288</v>
      </c>
      <c r="B3884" t="s">
        <v>225</v>
      </c>
      <c r="C3884" t="s">
        <v>8289</v>
      </c>
      <c r="D3884" t="s">
        <v>72</v>
      </c>
      <c r="E3884" t="s">
        <v>872</v>
      </c>
      <c r="F3884" t="s">
        <v>36</v>
      </c>
      <c r="G3884" t="s">
        <v>873</v>
      </c>
      <c r="H3884">
        <v>9.1199999999999992</v>
      </c>
      <c r="I3884">
        <v>4</v>
      </c>
      <c r="J3884">
        <v>0</v>
      </c>
      <c r="K3884">
        <v>36.479999999999997</v>
      </c>
      <c r="L3884" t="s">
        <v>165</v>
      </c>
      <c r="M3884" t="s">
        <v>84</v>
      </c>
      <c r="N3884" t="s">
        <v>166</v>
      </c>
      <c r="O3884" t="s">
        <v>123</v>
      </c>
      <c r="P3884">
        <v>12</v>
      </c>
      <c r="Q3884">
        <v>2.4</v>
      </c>
      <c r="R3884" t="s">
        <v>30</v>
      </c>
      <c r="S3884" t="s">
        <v>60</v>
      </c>
    </row>
    <row r="3885" spans="1:19" x14ac:dyDescent="0.35">
      <c r="A3885" t="s">
        <v>8290</v>
      </c>
      <c r="B3885" t="s">
        <v>2605</v>
      </c>
      <c r="C3885" t="s">
        <v>8291</v>
      </c>
      <c r="D3885" t="s">
        <v>72</v>
      </c>
      <c r="E3885" t="s">
        <v>1182</v>
      </c>
      <c r="F3885" t="s">
        <v>66</v>
      </c>
      <c r="G3885" t="s">
        <v>446</v>
      </c>
      <c r="H3885">
        <v>581.52</v>
      </c>
      <c r="I3885">
        <v>8</v>
      </c>
      <c r="J3885">
        <v>0.05</v>
      </c>
      <c r="K3885">
        <v>4419.55</v>
      </c>
      <c r="L3885" t="s">
        <v>98</v>
      </c>
      <c r="M3885" t="s">
        <v>183</v>
      </c>
      <c r="N3885" t="s">
        <v>68</v>
      </c>
      <c r="O3885" t="s">
        <v>123</v>
      </c>
      <c r="P3885">
        <v>5</v>
      </c>
      <c r="Q3885">
        <v>3.7</v>
      </c>
      <c r="R3885" t="s">
        <v>30</v>
      </c>
      <c r="S3885" t="s">
        <v>52</v>
      </c>
    </row>
    <row r="3886" spans="1:19" x14ac:dyDescent="0.35">
      <c r="A3886" t="s">
        <v>8292</v>
      </c>
      <c r="B3886" t="s">
        <v>6193</v>
      </c>
      <c r="C3886" t="s">
        <v>8293</v>
      </c>
      <c r="D3886" t="s">
        <v>127</v>
      </c>
      <c r="E3886" t="s">
        <v>181</v>
      </c>
      <c r="F3886" t="s">
        <v>24</v>
      </c>
      <c r="G3886" t="s">
        <v>182</v>
      </c>
      <c r="H3886">
        <v>105.58</v>
      </c>
      <c r="I3886">
        <v>4</v>
      </c>
      <c r="J3886">
        <v>0.2</v>
      </c>
      <c r="K3886">
        <v>337.86</v>
      </c>
      <c r="L3886" t="s">
        <v>165</v>
      </c>
      <c r="M3886" t="s">
        <v>84</v>
      </c>
      <c r="N3886" t="s">
        <v>59</v>
      </c>
      <c r="O3886" t="s">
        <v>92</v>
      </c>
      <c r="P3886">
        <v>5</v>
      </c>
      <c r="Q3886">
        <v>2.1</v>
      </c>
      <c r="R3886" t="s">
        <v>30</v>
      </c>
      <c r="S3886" t="s">
        <v>42</v>
      </c>
    </row>
    <row r="3887" spans="1:19" x14ac:dyDescent="0.35">
      <c r="A3887" t="s">
        <v>8294</v>
      </c>
      <c r="B3887" t="s">
        <v>557</v>
      </c>
      <c r="C3887" t="s">
        <v>8295</v>
      </c>
      <c r="D3887" t="s">
        <v>127</v>
      </c>
      <c r="E3887" t="s">
        <v>301</v>
      </c>
      <c r="F3887" t="s">
        <v>57</v>
      </c>
      <c r="G3887" t="s">
        <v>97</v>
      </c>
      <c r="H3887">
        <v>814.92</v>
      </c>
      <c r="I3887">
        <v>13</v>
      </c>
      <c r="J3887">
        <v>0.1</v>
      </c>
      <c r="K3887">
        <v>9534.56</v>
      </c>
      <c r="L3887" t="s">
        <v>142</v>
      </c>
      <c r="M3887" t="s">
        <v>111</v>
      </c>
      <c r="N3887" t="s">
        <v>172</v>
      </c>
      <c r="O3887" t="s">
        <v>29</v>
      </c>
      <c r="P3887">
        <v>11</v>
      </c>
      <c r="Q3887">
        <v>2.7</v>
      </c>
      <c r="R3887" t="s">
        <v>30</v>
      </c>
      <c r="S3887" t="s">
        <v>60</v>
      </c>
    </row>
    <row r="3888" spans="1:19" x14ac:dyDescent="0.35">
      <c r="A3888" t="s">
        <v>8296</v>
      </c>
      <c r="B3888" t="s">
        <v>6116</v>
      </c>
      <c r="C3888" t="s">
        <v>8297</v>
      </c>
      <c r="D3888" t="s">
        <v>72</v>
      </c>
      <c r="E3888" t="s">
        <v>132</v>
      </c>
      <c r="F3888" t="s">
        <v>24</v>
      </c>
      <c r="G3888" t="s">
        <v>133</v>
      </c>
      <c r="H3888">
        <v>332.85</v>
      </c>
      <c r="I3888">
        <v>10</v>
      </c>
      <c r="J3888">
        <v>0.05</v>
      </c>
      <c r="K3888">
        <v>3162.07</v>
      </c>
      <c r="L3888" t="s">
        <v>49</v>
      </c>
      <c r="M3888" t="s">
        <v>134</v>
      </c>
      <c r="N3888" t="s">
        <v>91</v>
      </c>
      <c r="O3888" t="s">
        <v>105</v>
      </c>
      <c r="P3888">
        <v>4</v>
      </c>
      <c r="Q3888">
        <v>2.5</v>
      </c>
      <c r="R3888" t="s">
        <v>51</v>
      </c>
      <c r="S3888" t="s">
        <v>60</v>
      </c>
    </row>
    <row r="3889" spans="1:19" x14ac:dyDescent="0.35">
      <c r="A3889" t="s">
        <v>8298</v>
      </c>
      <c r="B3889" t="s">
        <v>431</v>
      </c>
      <c r="C3889" t="s">
        <v>1301</v>
      </c>
      <c r="D3889" t="s">
        <v>34</v>
      </c>
      <c r="E3889" t="s">
        <v>128</v>
      </c>
      <c r="F3889" t="s">
        <v>36</v>
      </c>
      <c r="G3889" t="s">
        <v>129</v>
      </c>
      <c r="H3889">
        <v>28.42</v>
      </c>
      <c r="I3889">
        <v>12</v>
      </c>
      <c r="J3889">
        <v>0.25</v>
      </c>
      <c r="K3889">
        <v>255.78</v>
      </c>
      <c r="L3889" t="s">
        <v>76</v>
      </c>
      <c r="M3889" t="s">
        <v>183</v>
      </c>
      <c r="N3889" t="s">
        <v>166</v>
      </c>
      <c r="O3889" t="s">
        <v>41</v>
      </c>
      <c r="P3889">
        <v>1</v>
      </c>
      <c r="Q3889">
        <v>4.0999999999999996</v>
      </c>
      <c r="R3889" t="s">
        <v>202</v>
      </c>
      <c r="S3889" t="s">
        <v>60</v>
      </c>
    </row>
    <row r="3890" spans="1:19" x14ac:dyDescent="0.35">
      <c r="A3890" t="s">
        <v>8299</v>
      </c>
      <c r="B3890" t="s">
        <v>1579</v>
      </c>
      <c r="C3890" t="s">
        <v>8300</v>
      </c>
      <c r="D3890" t="s">
        <v>72</v>
      </c>
      <c r="E3890" t="s">
        <v>73</v>
      </c>
      <c r="F3890" t="s">
        <v>74</v>
      </c>
      <c r="G3890" t="s">
        <v>75</v>
      </c>
      <c r="H3890">
        <v>61.27</v>
      </c>
      <c r="I3890">
        <v>13</v>
      </c>
      <c r="J3890">
        <v>0</v>
      </c>
      <c r="K3890">
        <v>796.51</v>
      </c>
      <c r="L3890" t="s">
        <v>142</v>
      </c>
      <c r="M3890" t="s">
        <v>134</v>
      </c>
      <c r="N3890" t="s">
        <v>28</v>
      </c>
      <c r="O3890" t="s">
        <v>41</v>
      </c>
      <c r="P3890">
        <v>1</v>
      </c>
      <c r="Q3890">
        <v>4.5</v>
      </c>
      <c r="S3890" t="s">
        <v>60</v>
      </c>
    </row>
    <row r="3891" spans="1:19" x14ac:dyDescent="0.35">
      <c r="A3891" t="s">
        <v>8301</v>
      </c>
      <c r="B3891" t="s">
        <v>1417</v>
      </c>
      <c r="C3891" t="s">
        <v>8302</v>
      </c>
      <c r="D3891" t="s">
        <v>64</v>
      </c>
      <c r="E3891" t="s">
        <v>344</v>
      </c>
      <c r="F3891" t="s">
        <v>24</v>
      </c>
      <c r="G3891" t="s">
        <v>345</v>
      </c>
      <c r="H3891">
        <v>397.99</v>
      </c>
      <c r="I3891">
        <v>14</v>
      </c>
      <c r="J3891">
        <v>0</v>
      </c>
      <c r="K3891">
        <v>5571.86</v>
      </c>
      <c r="L3891" t="s">
        <v>165</v>
      </c>
      <c r="M3891" t="s">
        <v>90</v>
      </c>
      <c r="N3891" t="s">
        <v>166</v>
      </c>
      <c r="O3891" t="s">
        <v>105</v>
      </c>
      <c r="P3891">
        <v>13</v>
      </c>
      <c r="Q3891">
        <v>3.8</v>
      </c>
      <c r="R3891" t="s">
        <v>51</v>
      </c>
      <c r="S3891" t="s">
        <v>42</v>
      </c>
    </row>
    <row r="3892" spans="1:19" x14ac:dyDescent="0.35">
      <c r="A3892" t="s">
        <v>8303</v>
      </c>
      <c r="B3892" t="s">
        <v>155</v>
      </c>
      <c r="C3892" t="s">
        <v>3209</v>
      </c>
      <c r="D3892" t="s">
        <v>72</v>
      </c>
      <c r="E3892" t="s">
        <v>96</v>
      </c>
      <c r="F3892" t="s">
        <v>57</v>
      </c>
      <c r="G3892" t="s">
        <v>97</v>
      </c>
      <c r="H3892">
        <v>565.87</v>
      </c>
      <c r="I3892">
        <v>6</v>
      </c>
      <c r="J3892">
        <v>0.15</v>
      </c>
      <c r="K3892">
        <v>2885.94</v>
      </c>
      <c r="L3892" t="s">
        <v>98</v>
      </c>
      <c r="M3892" t="s">
        <v>134</v>
      </c>
      <c r="N3892" t="s">
        <v>40</v>
      </c>
      <c r="O3892" t="s">
        <v>29</v>
      </c>
      <c r="P3892">
        <v>6</v>
      </c>
      <c r="Q3892">
        <v>2.4</v>
      </c>
      <c r="S3892" t="s">
        <v>60</v>
      </c>
    </row>
    <row r="3893" spans="1:19" x14ac:dyDescent="0.35">
      <c r="A3893" t="s">
        <v>8304</v>
      </c>
      <c r="B3893" t="s">
        <v>738</v>
      </c>
      <c r="C3893" t="s">
        <v>8305</v>
      </c>
      <c r="D3893" t="s">
        <v>127</v>
      </c>
      <c r="E3893" t="s">
        <v>176</v>
      </c>
      <c r="F3893" t="s">
        <v>47</v>
      </c>
      <c r="G3893" t="s">
        <v>177</v>
      </c>
      <c r="H3893">
        <v>207.02</v>
      </c>
      <c r="I3893">
        <v>2</v>
      </c>
      <c r="J3893">
        <v>0.05</v>
      </c>
      <c r="K3893">
        <v>393.34</v>
      </c>
      <c r="L3893" t="s">
        <v>165</v>
      </c>
      <c r="M3893" t="s">
        <v>122</v>
      </c>
      <c r="N3893" t="s">
        <v>166</v>
      </c>
      <c r="O3893" t="s">
        <v>116</v>
      </c>
      <c r="P3893">
        <v>4</v>
      </c>
      <c r="Q3893">
        <v>2.7</v>
      </c>
      <c r="R3893" t="s">
        <v>30</v>
      </c>
      <c r="S3893" t="s">
        <v>52</v>
      </c>
    </row>
    <row r="3894" spans="1:19" x14ac:dyDescent="0.35">
      <c r="A3894" t="s">
        <v>8306</v>
      </c>
      <c r="B3894" t="s">
        <v>1770</v>
      </c>
      <c r="C3894" t="s">
        <v>8307</v>
      </c>
      <c r="D3894" t="s">
        <v>22</v>
      </c>
      <c r="E3894" t="s">
        <v>301</v>
      </c>
      <c r="F3894" t="s">
        <v>57</v>
      </c>
      <c r="G3894" t="s">
        <v>97</v>
      </c>
      <c r="H3894">
        <v>82.03</v>
      </c>
      <c r="I3894">
        <v>5</v>
      </c>
      <c r="J3894">
        <v>0.15</v>
      </c>
      <c r="K3894">
        <v>348.63</v>
      </c>
      <c r="L3894" t="s">
        <v>26</v>
      </c>
      <c r="M3894" t="s">
        <v>90</v>
      </c>
      <c r="N3894" t="s">
        <v>59</v>
      </c>
      <c r="O3894" t="s">
        <v>50</v>
      </c>
      <c r="P3894">
        <v>4</v>
      </c>
      <c r="Q3894">
        <v>1.6</v>
      </c>
      <c r="R3894" t="s">
        <v>30</v>
      </c>
      <c r="S3894" t="s">
        <v>60</v>
      </c>
    </row>
    <row r="3895" spans="1:19" x14ac:dyDescent="0.35">
      <c r="A3895" t="s">
        <v>8308</v>
      </c>
      <c r="B3895" t="s">
        <v>4201</v>
      </c>
      <c r="C3895" t="s">
        <v>3779</v>
      </c>
      <c r="D3895" t="s">
        <v>157</v>
      </c>
      <c r="E3895" t="s">
        <v>323</v>
      </c>
      <c r="F3895" t="s">
        <v>57</v>
      </c>
      <c r="G3895" t="s">
        <v>82</v>
      </c>
      <c r="H3895">
        <v>387.33</v>
      </c>
      <c r="I3895">
        <v>6</v>
      </c>
      <c r="J3895">
        <v>0</v>
      </c>
      <c r="K3895">
        <v>2323.98</v>
      </c>
      <c r="L3895" t="s">
        <v>165</v>
      </c>
      <c r="M3895" t="s">
        <v>27</v>
      </c>
      <c r="N3895" t="s">
        <v>91</v>
      </c>
      <c r="O3895" t="s">
        <v>92</v>
      </c>
      <c r="P3895">
        <v>3</v>
      </c>
      <c r="Q3895">
        <v>1.7</v>
      </c>
      <c r="R3895" t="s">
        <v>30</v>
      </c>
      <c r="S3895" t="s">
        <v>60</v>
      </c>
    </row>
    <row r="3896" spans="1:19" x14ac:dyDescent="0.35">
      <c r="A3896" t="s">
        <v>8309</v>
      </c>
      <c r="B3896" t="s">
        <v>3707</v>
      </c>
      <c r="C3896" t="s">
        <v>1740</v>
      </c>
      <c r="D3896" t="s">
        <v>127</v>
      </c>
      <c r="E3896" t="s">
        <v>214</v>
      </c>
      <c r="F3896" t="s">
        <v>66</v>
      </c>
      <c r="G3896" t="s">
        <v>215</v>
      </c>
      <c r="H3896">
        <v>2184.2399999999998</v>
      </c>
      <c r="I3896">
        <v>5</v>
      </c>
      <c r="J3896">
        <v>0</v>
      </c>
      <c r="K3896">
        <v>10921.2</v>
      </c>
      <c r="L3896" t="s">
        <v>49</v>
      </c>
      <c r="M3896" t="s">
        <v>134</v>
      </c>
      <c r="N3896" t="s">
        <v>68</v>
      </c>
      <c r="O3896" t="s">
        <v>116</v>
      </c>
      <c r="P3896">
        <v>9</v>
      </c>
      <c r="Q3896">
        <v>1.7</v>
      </c>
      <c r="R3896" t="s">
        <v>30</v>
      </c>
      <c r="S3896" t="s">
        <v>60</v>
      </c>
    </row>
    <row r="3897" spans="1:19" x14ac:dyDescent="0.35">
      <c r="A3897" t="s">
        <v>8310</v>
      </c>
      <c r="B3897" t="s">
        <v>2087</v>
      </c>
      <c r="C3897" t="s">
        <v>8311</v>
      </c>
      <c r="D3897" t="s">
        <v>72</v>
      </c>
      <c r="E3897" t="s">
        <v>209</v>
      </c>
      <c r="F3897" t="s">
        <v>47</v>
      </c>
      <c r="G3897" t="s">
        <v>210</v>
      </c>
      <c r="H3897">
        <v>608.70000000000005</v>
      </c>
      <c r="I3897">
        <v>12</v>
      </c>
      <c r="J3897">
        <v>0</v>
      </c>
      <c r="K3897">
        <v>7304.4</v>
      </c>
      <c r="L3897" t="s">
        <v>142</v>
      </c>
      <c r="M3897" t="s">
        <v>39</v>
      </c>
      <c r="N3897" t="s">
        <v>91</v>
      </c>
      <c r="O3897" t="s">
        <v>105</v>
      </c>
      <c r="P3897">
        <v>3</v>
      </c>
      <c r="Q3897">
        <v>1.5</v>
      </c>
      <c r="R3897" t="s">
        <v>30</v>
      </c>
      <c r="S3897" t="s">
        <v>60</v>
      </c>
    </row>
    <row r="3898" spans="1:19" x14ac:dyDescent="0.35">
      <c r="A3898" t="s">
        <v>8312</v>
      </c>
      <c r="B3898" t="s">
        <v>630</v>
      </c>
      <c r="C3898" t="s">
        <v>8313</v>
      </c>
      <c r="D3898" t="s">
        <v>22</v>
      </c>
      <c r="E3898" t="s">
        <v>138</v>
      </c>
      <c r="F3898" t="s">
        <v>24</v>
      </c>
      <c r="G3898" t="s">
        <v>133</v>
      </c>
      <c r="H3898">
        <v>100.45</v>
      </c>
      <c r="I3898">
        <v>2</v>
      </c>
      <c r="J3898">
        <v>0.3</v>
      </c>
      <c r="K3898">
        <v>140.63</v>
      </c>
      <c r="L3898" t="s">
        <v>26</v>
      </c>
      <c r="M3898" t="s">
        <v>39</v>
      </c>
      <c r="N3898" t="s">
        <v>68</v>
      </c>
      <c r="O3898" t="s">
        <v>116</v>
      </c>
      <c r="P3898">
        <v>8</v>
      </c>
      <c r="Q3898">
        <v>1.7</v>
      </c>
      <c r="R3898" t="s">
        <v>30</v>
      </c>
      <c r="S3898" t="s">
        <v>60</v>
      </c>
    </row>
    <row r="3899" spans="1:19" x14ac:dyDescent="0.35">
      <c r="A3899" t="s">
        <v>8314</v>
      </c>
      <c r="B3899" t="s">
        <v>972</v>
      </c>
      <c r="C3899" t="s">
        <v>8315</v>
      </c>
      <c r="D3899" t="s">
        <v>72</v>
      </c>
      <c r="E3899" t="s">
        <v>120</v>
      </c>
      <c r="F3899" t="s">
        <v>47</v>
      </c>
      <c r="G3899" t="s">
        <v>121</v>
      </c>
      <c r="H3899">
        <v>583.29</v>
      </c>
      <c r="I3899">
        <v>14</v>
      </c>
      <c r="J3899">
        <v>0.05</v>
      </c>
      <c r="K3899">
        <v>7757.76</v>
      </c>
      <c r="L3899" t="s">
        <v>104</v>
      </c>
      <c r="M3899" t="s">
        <v>90</v>
      </c>
      <c r="N3899" t="s">
        <v>172</v>
      </c>
      <c r="O3899" t="s">
        <v>77</v>
      </c>
      <c r="P3899">
        <v>2</v>
      </c>
      <c r="Q3899">
        <v>1.8</v>
      </c>
      <c r="R3899" t="s">
        <v>30</v>
      </c>
      <c r="S3899" t="s">
        <v>60</v>
      </c>
    </row>
    <row r="3900" spans="1:19" x14ac:dyDescent="0.35">
      <c r="A3900" t="s">
        <v>8316</v>
      </c>
      <c r="B3900" t="s">
        <v>1537</v>
      </c>
      <c r="C3900" t="s">
        <v>8317</v>
      </c>
      <c r="D3900" t="s">
        <v>34</v>
      </c>
      <c r="E3900" t="s">
        <v>301</v>
      </c>
      <c r="F3900" t="s">
        <v>57</v>
      </c>
      <c r="G3900" t="s">
        <v>97</v>
      </c>
      <c r="H3900">
        <v>514.70000000000005</v>
      </c>
      <c r="I3900">
        <v>7</v>
      </c>
      <c r="J3900">
        <v>0.05</v>
      </c>
      <c r="K3900">
        <v>3422.76</v>
      </c>
      <c r="L3900" t="s">
        <v>83</v>
      </c>
      <c r="M3900" t="s">
        <v>122</v>
      </c>
      <c r="N3900" t="s">
        <v>172</v>
      </c>
      <c r="O3900" t="s">
        <v>41</v>
      </c>
      <c r="P3900">
        <v>4</v>
      </c>
      <c r="Q3900">
        <v>1.4</v>
      </c>
      <c r="R3900" t="s">
        <v>30</v>
      </c>
      <c r="S3900" t="s">
        <v>86</v>
      </c>
    </row>
    <row r="3901" spans="1:19" x14ac:dyDescent="0.35">
      <c r="A3901" t="s">
        <v>8318</v>
      </c>
      <c r="B3901" t="s">
        <v>3204</v>
      </c>
      <c r="C3901" t="s">
        <v>1639</v>
      </c>
      <c r="D3901" t="s">
        <v>157</v>
      </c>
      <c r="E3901" t="s">
        <v>313</v>
      </c>
      <c r="F3901" t="s">
        <v>47</v>
      </c>
      <c r="G3901" t="s">
        <v>48</v>
      </c>
      <c r="H3901">
        <v>558.70000000000005</v>
      </c>
      <c r="I3901">
        <v>4</v>
      </c>
      <c r="J3901">
        <v>0</v>
      </c>
      <c r="K3901">
        <v>2234.8000000000002</v>
      </c>
      <c r="L3901" t="s">
        <v>104</v>
      </c>
      <c r="M3901" t="s">
        <v>90</v>
      </c>
      <c r="N3901" t="s">
        <v>59</v>
      </c>
      <c r="O3901" t="s">
        <v>41</v>
      </c>
      <c r="P3901">
        <v>1</v>
      </c>
      <c r="Q3901">
        <v>3.6</v>
      </c>
      <c r="R3901" t="s">
        <v>30</v>
      </c>
      <c r="S3901" t="s">
        <v>60</v>
      </c>
    </row>
    <row r="3902" spans="1:19" x14ac:dyDescent="0.35">
      <c r="A3902" t="s">
        <v>8319</v>
      </c>
      <c r="B3902" t="s">
        <v>368</v>
      </c>
      <c r="C3902" t="s">
        <v>8320</v>
      </c>
      <c r="D3902" t="s">
        <v>34</v>
      </c>
      <c r="E3902" t="s">
        <v>181</v>
      </c>
      <c r="F3902" t="s">
        <v>24</v>
      </c>
      <c r="G3902" t="s">
        <v>182</v>
      </c>
      <c r="H3902">
        <v>452.69</v>
      </c>
      <c r="I3902">
        <v>8</v>
      </c>
      <c r="J3902">
        <v>0</v>
      </c>
      <c r="K3902">
        <v>3621.52</v>
      </c>
      <c r="L3902" t="s">
        <v>49</v>
      </c>
      <c r="M3902" t="s">
        <v>90</v>
      </c>
      <c r="N3902" t="s">
        <v>59</v>
      </c>
      <c r="O3902" t="s">
        <v>123</v>
      </c>
      <c r="P3902">
        <v>11</v>
      </c>
      <c r="Q3902">
        <v>5</v>
      </c>
      <c r="S3902" t="s">
        <v>60</v>
      </c>
    </row>
    <row r="3903" spans="1:19" x14ac:dyDescent="0.35">
      <c r="A3903" t="s">
        <v>8321</v>
      </c>
      <c r="B3903" t="s">
        <v>3800</v>
      </c>
      <c r="C3903" t="s">
        <v>8322</v>
      </c>
      <c r="D3903" t="s">
        <v>127</v>
      </c>
      <c r="E3903" t="s">
        <v>102</v>
      </c>
      <c r="F3903" t="s">
        <v>47</v>
      </c>
      <c r="G3903" t="s">
        <v>103</v>
      </c>
      <c r="H3903">
        <v>137.13999999999999</v>
      </c>
      <c r="I3903">
        <v>7</v>
      </c>
      <c r="J3903">
        <v>0.05</v>
      </c>
      <c r="K3903">
        <v>911.98</v>
      </c>
      <c r="L3903" t="s">
        <v>98</v>
      </c>
      <c r="M3903" t="s">
        <v>122</v>
      </c>
      <c r="N3903" t="s">
        <v>40</v>
      </c>
      <c r="O3903" t="s">
        <v>116</v>
      </c>
      <c r="P3903">
        <v>5</v>
      </c>
      <c r="Q3903">
        <v>4.5</v>
      </c>
      <c r="R3903" t="s">
        <v>143</v>
      </c>
      <c r="S3903" t="s">
        <v>60</v>
      </c>
    </row>
    <row r="3904" spans="1:19" x14ac:dyDescent="0.35">
      <c r="A3904" t="s">
        <v>8323</v>
      </c>
      <c r="B3904" t="s">
        <v>1729</v>
      </c>
      <c r="C3904" t="s">
        <v>8324</v>
      </c>
      <c r="D3904" t="s">
        <v>34</v>
      </c>
      <c r="E3904" t="s">
        <v>152</v>
      </c>
      <c r="F3904" t="s">
        <v>57</v>
      </c>
      <c r="G3904" t="s">
        <v>153</v>
      </c>
      <c r="H3904">
        <v>564.1</v>
      </c>
      <c r="I3904">
        <v>7</v>
      </c>
      <c r="J3904">
        <v>0</v>
      </c>
      <c r="K3904">
        <v>3948.7</v>
      </c>
      <c r="L3904" t="s">
        <v>76</v>
      </c>
      <c r="M3904" t="s">
        <v>122</v>
      </c>
      <c r="N3904" t="s">
        <v>68</v>
      </c>
      <c r="O3904" t="s">
        <v>116</v>
      </c>
      <c r="P3904">
        <v>2</v>
      </c>
      <c r="Q3904">
        <v>1.2</v>
      </c>
      <c r="S3904" t="s">
        <v>60</v>
      </c>
    </row>
    <row r="3905" spans="1:19" x14ac:dyDescent="0.35">
      <c r="A3905" t="s">
        <v>8325</v>
      </c>
      <c r="B3905" t="s">
        <v>4382</v>
      </c>
      <c r="C3905" t="s">
        <v>4863</v>
      </c>
      <c r="D3905" t="s">
        <v>72</v>
      </c>
      <c r="E3905" t="s">
        <v>416</v>
      </c>
      <c r="F3905" t="s">
        <v>66</v>
      </c>
      <c r="G3905" t="s">
        <v>417</v>
      </c>
      <c r="H3905">
        <v>595.17999999999995</v>
      </c>
      <c r="I3905">
        <v>9</v>
      </c>
      <c r="J3905">
        <v>0.1</v>
      </c>
      <c r="K3905">
        <v>4820.96</v>
      </c>
      <c r="L3905" t="s">
        <v>165</v>
      </c>
      <c r="M3905" t="s">
        <v>122</v>
      </c>
      <c r="N3905" t="s">
        <v>68</v>
      </c>
      <c r="O3905" t="s">
        <v>29</v>
      </c>
      <c r="P3905">
        <v>11</v>
      </c>
      <c r="Q3905">
        <v>2.7</v>
      </c>
      <c r="R3905" t="s">
        <v>202</v>
      </c>
      <c r="S3905" t="s">
        <v>60</v>
      </c>
    </row>
    <row r="3906" spans="1:19" x14ac:dyDescent="0.35">
      <c r="A3906" t="s">
        <v>8326</v>
      </c>
      <c r="B3906" t="s">
        <v>4156</v>
      </c>
      <c r="C3906" t="s">
        <v>8327</v>
      </c>
      <c r="D3906" t="s">
        <v>34</v>
      </c>
      <c r="E3906" t="s">
        <v>258</v>
      </c>
      <c r="F3906" t="s">
        <v>36</v>
      </c>
      <c r="G3906" t="s">
        <v>259</v>
      </c>
      <c r="H3906">
        <v>34.520000000000003</v>
      </c>
      <c r="I3906">
        <v>1</v>
      </c>
      <c r="J3906">
        <v>0.1</v>
      </c>
      <c r="K3906">
        <v>31.07</v>
      </c>
      <c r="L3906" t="s">
        <v>302</v>
      </c>
      <c r="M3906" t="s">
        <v>111</v>
      </c>
      <c r="N3906" t="s">
        <v>28</v>
      </c>
      <c r="O3906" t="s">
        <v>105</v>
      </c>
      <c r="P3906">
        <v>13</v>
      </c>
      <c r="Q3906">
        <v>4.4000000000000004</v>
      </c>
      <c r="R3906" t="s">
        <v>30</v>
      </c>
      <c r="S3906" t="s">
        <v>60</v>
      </c>
    </row>
    <row r="3907" spans="1:19" x14ac:dyDescent="0.35">
      <c r="A3907" t="s">
        <v>8328</v>
      </c>
      <c r="B3907" t="s">
        <v>2162</v>
      </c>
      <c r="C3907" t="s">
        <v>8329</v>
      </c>
      <c r="D3907" t="s">
        <v>72</v>
      </c>
      <c r="E3907" t="s">
        <v>96</v>
      </c>
      <c r="F3907" t="s">
        <v>57</v>
      </c>
      <c r="G3907" t="s">
        <v>97</v>
      </c>
      <c r="H3907">
        <v>297.83999999999997</v>
      </c>
      <c r="I3907">
        <v>10</v>
      </c>
      <c r="J3907">
        <v>0.2</v>
      </c>
      <c r="K3907">
        <v>2382.7199999999998</v>
      </c>
      <c r="L3907" t="s">
        <v>302</v>
      </c>
      <c r="M3907" t="s">
        <v>183</v>
      </c>
      <c r="N3907" t="s">
        <v>166</v>
      </c>
      <c r="O3907" t="s">
        <v>29</v>
      </c>
      <c r="P3907">
        <v>1</v>
      </c>
      <c r="Q3907">
        <v>1.5</v>
      </c>
      <c r="R3907" t="s">
        <v>30</v>
      </c>
      <c r="S3907" t="s">
        <v>294</v>
      </c>
    </row>
    <row r="3908" spans="1:19" x14ac:dyDescent="0.35">
      <c r="A3908" t="s">
        <v>8330</v>
      </c>
      <c r="B3908" t="s">
        <v>3897</v>
      </c>
      <c r="C3908" t="s">
        <v>8331</v>
      </c>
      <c r="D3908" t="s">
        <v>64</v>
      </c>
      <c r="E3908" t="s">
        <v>1182</v>
      </c>
      <c r="F3908" t="s">
        <v>66</v>
      </c>
      <c r="G3908" t="s">
        <v>446</v>
      </c>
      <c r="H3908">
        <v>1007.47</v>
      </c>
      <c r="I3908">
        <v>6</v>
      </c>
      <c r="J3908">
        <v>0.15</v>
      </c>
      <c r="K3908">
        <v>5138.1000000000004</v>
      </c>
      <c r="L3908" t="s">
        <v>49</v>
      </c>
      <c r="M3908" t="s">
        <v>84</v>
      </c>
      <c r="N3908" t="s">
        <v>28</v>
      </c>
      <c r="O3908" t="s">
        <v>77</v>
      </c>
      <c r="P3908">
        <v>1</v>
      </c>
      <c r="Q3908">
        <v>4.4000000000000004</v>
      </c>
      <c r="R3908" t="s">
        <v>30</v>
      </c>
      <c r="S3908" t="s">
        <v>42</v>
      </c>
    </row>
    <row r="3909" spans="1:19" x14ac:dyDescent="0.35">
      <c r="A3909" t="s">
        <v>8332</v>
      </c>
      <c r="B3909" t="s">
        <v>2397</v>
      </c>
      <c r="C3909" t="s">
        <v>8333</v>
      </c>
      <c r="D3909" t="s">
        <v>22</v>
      </c>
      <c r="E3909" t="s">
        <v>244</v>
      </c>
      <c r="F3909" t="s">
        <v>36</v>
      </c>
      <c r="G3909" t="s">
        <v>129</v>
      </c>
      <c r="H3909">
        <v>29.44</v>
      </c>
      <c r="I3909">
        <v>6</v>
      </c>
      <c r="J3909">
        <v>0.05</v>
      </c>
      <c r="K3909">
        <v>167.81</v>
      </c>
      <c r="L3909" t="s">
        <v>26</v>
      </c>
      <c r="M3909" t="s">
        <v>39</v>
      </c>
      <c r="N3909" t="s">
        <v>59</v>
      </c>
      <c r="O3909" t="s">
        <v>116</v>
      </c>
      <c r="P3909">
        <v>2</v>
      </c>
      <c r="Q3909">
        <v>3.4</v>
      </c>
      <c r="S3909" t="s">
        <v>86</v>
      </c>
    </row>
    <row r="3910" spans="1:19" x14ac:dyDescent="0.35">
      <c r="A3910" t="s">
        <v>8334</v>
      </c>
      <c r="B3910" t="s">
        <v>3421</v>
      </c>
      <c r="C3910" t="s">
        <v>8335</v>
      </c>
      <c r="D3910" t="s">
        <v>72</v>
      </c>
      <c r="E3910" t="s">
        <v>147</v>
      </c>
      <c r="F3910" t="s">
        <v>74</v>
      </c>
      <c r="G3910" t="s">
        <v>148</v>
      </c>
      <c r="H3910">
        <v>586.09</v>
      </c>
      <c r="I3910">
        <v>6</v>
      </c>
      <c r="J3910">
        <v>0</v>
      </c>
      <c r="K3910">
        <v>3516.54</v>
      </c>
      <c r="L3910" t="s">
        <v>26</v>
      </c>
      <c r="M3910" t="s">
        <v>134</v>
      </c>
      <c r="N3910" t="s">
        <v>59</v>
      </c>
      <c r="O3910" t="s">
        <v>41</v>
      </c>
      <c r="P3910">
        <v>5</v>
      </c>
      <c r="Q3910">
        <v>4.7</v>
      </c>
      <c r="R3910" t="s">
        <v>30</v>
      </c>
      <c r="S3910" t="s">
        <v>60</v>
      </c>
    </row>
    <row r="3911" spans="1:19" x14ac:dyDescent="0.35">
      <c r="A3911" t="s">
        <v>8336</v>
      </c>
      <c r="B3911" t="s">
        <v>5033</v>
      </c>
      <c r="C3911" t="s">
        <v>8337</v>
      </c>
      <c r="D3911" t="s">
        <v>157</v>
      </c>
      <c r="E3911" t="s">
        <v>223</v>
      </c>
      <c r="F3911" t="s">
        <v>66</v>
      </c>
      <c r="G3911" t="s">
        <v>171</v>
      </c>
      <c r="H3911">
        <v>859.08</v>
      </c>
      <c r="I3911">
        <v>13</v>
      </c>
      <c r="J3911">
        <v>0.15</v>
      </c>
      <c r="K3911">
        <v>9492.83</v>
      </c>
      <c r="L3911" t="s">
        <v>165</v>
      </c>
      <c r="M3911" t="s">
        <v>134</v>
      </c>
      <c r="N3911" t="s">
        <v>91</v>
      </c>
      <c r="O3911" t="s">
        <v>29</v>
      </c>
      <c r="P3911">
        <v>12</v>
      </c>
      <c r="Q3911">
        <v>4.5</v>
      </c>
      <c r="R3911" t="s">
        <v>30</v>
      </c>
      <c r="S3911" t="s">
        <v>60</v>
      </c>
    </row>
    <row r="3912" spans="1:19" x14ac:dyDescent="0.35">
      <c r="A3912" t="s">
        <v>8338</v>
      </c>
      <c r="B3912" t="s">
        <v>4382</v>
      </c>
      <c r="C3912" t="s">
        <v>8339</v>
      </c>
      <c r="D3912" t="s">
        <v>22</v>
      </c>
      <c r="E3912" t="s">
        <v>96</v>
      </c>
      <c r="F3912" t="s">
        <v>57</v>
      </c>
      <c r="G3912" t="s">
        <v>97</v>
      </c>
      <c r="H3912">
        <v>101.2</v>
      </c>
      <c r="I3912">
        <v>12</v>
      </c>
      <c r="J3912">
        <v>0.15</v>
      </c>
      <c r="K3912">
        <v>1032.24</v>
      </c>
      <c r="L3912" t="s">
        <v>49</v>
      </c>
      <c r="M3912" t="s">
        <v>111</v>
      </c>
      <c r="N3912" t="s">
        <v>28</v>
      </c>
      <c r="O3912" t="s">
        <v>105</v>
      </c>
      <c r="P3912">
        <v>9</v>
      </c>
      <c r="Q3912">
        <v>3.7</v>
      </c>
      <c r="R3912" t="s">
        <v>30</v>
      </c>
    </row>
    <row r="3913" spans="1:19" x14ac:dyDescent="0.35">
      <c r="A3913" t="s">
        <v>8340</v>
      </c>
      <c r="B3913" t="s">
        <v>5377</v>
      </c>
      <c r="C3913" t="s">
        <v>8341</v>
      </c>
      <c r="D3913" t="s">
        <v>72</v>
      </c>
      <c r="E3913" t="s">
        <v>281</v>
      </c>
      <c r="F3913" t="s">
        <v>74</v>
      </c>
      <c r="G3913" t="s">
        <v>110</v>
      </c>
      <c r="H3913">
        <v>517.84</v>
      </c>
      <c r="I3913">
        <v>6</v>
      </c>
      <c r="J3913">
        <v>0</v>
      </c>
      <c r="K3913">
        <v>3107.04</v>
      </c>
      <c r="L3913" t="s">
        <v>98</v>
      </c>
      <c r="M3913" t="s">
        <v>39</v>
      </c>
      <c r="N3913" t="s">
        <v>68</v>
      </c>
      <c r="O3913" t="s">
        <v>77</v>
      </c>
      <c r="P3913">
        <v>6</v>
      </c>
      <c r="Q3913">
        <v>3.6</v>
      </c>
      <c r="R3913" t="s">
        <v>30</v>
      </c>
      <c r="S3913" t="s">
        <v>52</v>
      </c>
    </row>
    <row r="3914" spans="1:19" x14ac:dyDescent="0.35">
      <c r="A3914" t="s">
        <v>8342</v>
      </c>
      <c r="B3914" t="s">
        <v>1200</v>
      </c>
      <c r="C3914" t="s">
        <v>8343</v>
      </c>
      <c r="D3914" t="s">
        <v>127</v>
      </c>
      <c r="E3914" t="s">
        <v>227</v>
      </c>
      <c r="F3914" t="s">
        <v>47</v>
      </c>
      <c r="G3914" t="s">
        <v>228</v>
      </c>
      <c r="H3914">
        <v>603.4</v>
      </c>
      <c r="I3914">
        <v>12</v>
      </c>
      <c r="J3914">
        <v>0.25</v>
      </c>
      <c r="K3914">
        <v>5430.6</v>
      </c>
      <c r="L3914" t="s">
        <v>302</v>
      </c>
      <c r="M3914" t="s">
        <v>183</v>
      </c>
      <c r="N3914" t="s">
        <v>68</v>
      </c>
      <c r="O3914" t="s">
        <v>29</v>
      </c>
      <c r="P3914">
        <v>12</v>
      </c>
      <c r="Q3914">
        <v>1.9</v>
      </c>
      <c r="R3914" t="s">
        <v>30</v>
      </c>
      <c r="S3914" t="s">
        <v>60</v>
      </c>
    </row>
    <row r="3915" spans="1:19" x14ac:dyDescent="0.35">
      <c r="A3915" t="s">
        <v>8344</v>
      </c>
      <c r="B3915" t="s">
        <v>94</v>
      </c>
      <c r="C3915" t="s">
        <v>8345</v>
      </c>
      <c r="D3915" t="s">
        <v>22</v>
      </c>
      <c r="E3915" t="s">
        <v>323</v>
      </c>
      <c r="F3915" t="s">
        <v>57</v>
      </c>
      <c r="G3915" t="s">
        <v>82</v>
      </c>
      <c r="H3915">
        <v>433.66</v>
      </c>
      <c r="I3915">
        <v>10</v>
      </c>
      <c r="J3915">
        <v>0</v>
      </c>
      <c r="K3915">
        <v>4336.6000000000004</v>
      </c>
      <c r="L3915" t="s">
        <v>142</v>
      </c>
      <c r="M3915" t="s">
        <v>122</v>
      </c>
      <c r="N3915" t="s">
        <v>172</v>
      </c>
      <c r="O3915" t="s">
        <v>92</v>
      </c>
      <c r="P3915">
        <v>4</v>
      </c>
      <c r="Q3915">
        <v>1.5</v>
      </c>
      <c r="R3915" t="s">
        <v>30</v>
      </c>
      <c r="S3915" t="s">
        <v>60</v>
      </c>
    </row>
    <row r="3916" spans="1:19" x14ac:dyDescent="0.35">
      <c r="A3916" t="s">
        <v>8346</v>
      </c>
      <c r="B3916" t="s">
        <v>3005</v>
      </c>
      <c r="C3916" t="s">
        <v>8347</v>
      </c>
      <c r="D3916" t="s">
        <v>157</v>
      </c>
      <c r="E3916" t="s">
        <v>445</v>
      </c>
      <c r="F3916" t="s">
        <v>66</v>
      </c>
      <c r="G3916" t="s">
        <v>446</v>
      </c>
      <c r="H3916">
        <v>933.99</v>
      </c>
      <c r="I3916">
        <v>7</v>
      </c>
      <c r="J3916">
        <v>0</v>
      </c>
      <c r="K3916">
        <v>6537.93</v>
      </c>
      <c r="L3916" t="s">
        <v>49</v>
      </c>
      <c r="M3916" t="s">
        <v>134</v>
      </c>
      <c r="N3916" t="s">
        <v>59</v>
      </c>
      <c r="O3916" t="s">
        <v>123</v>
      </c>
      <c r="P3916">
        <v>3</v>
      </c>
      <c r="Q3916">
        <v>2.7</v>
      </c>
      <c r="R3916" t="s">
        <v>51</v>
      </c>
      <c r="S3916" t="s">
        <v>60</v>
      </c>
    </row>
    <row r="3917" spans="1:19" x14ac:dyDescent="0.35">
      <c r="A3917" t="s">
        <v>8348</v>
      </c>
      <c r="B3917" t="s">
        <v>1795</v>
      </c>
      <c r="C3917" t="s">
        <v>8349</v>
      </c>
      <c r="D3917" t="s">
        <v>64</v>
      </c>
      <c r="E3917" t="s">
        <v>274</v>
      </c>
      <c r="F3917" t="s">
        <v>74</v>
      </c>
      <c r="G3917" t="s">
        <v>75</v>
      </c>
      <c r="H3917">
        <v>386.66</v>
      </c>
      <c r="I3917">
        <v>14</v>
      </c>
      <c r="J3917">
        <v>0</v>
      </c>
      <c r="K3917">
        <v>5413.24</v>
      </c>
      <c r="L3917" t="s">
        <v>165</v>
      </c>
      <c r="M3917" t="s">
        <v>134</v>
      </c>
      <c r="N3917" t="s">
        <v>59</v>
      </c>
      <c r="O3917" t="s">
        <v>116</v>
      </c>
      <c r="P3917">
        <v>8</v>
      </c>
      <c r="Q3917">
        <v>1.7</v>
      </c>
      <c r="R3917" t="s">
        <v>30</v>
      </c>
      <c r="S3917" t="s">
        <v>52</v>
      </c>
    </row>
    <row r="3918" spans="1:19" x14ac:dyDescent="0.35">
      <c r="A3918" t="s">
        <v>8350</v>
      </c>
      <c r="B3918" t="s">
        <v>8351</v>
      </c>
      <c r="C3918" t="s">
        <v>1028</v>
      </c>
      <c r="D3918" t="s">
        <v>157</v>
      </c>
      <c r="E3918" t="s">
        <v>301</v>
      </c>
      <c r="F3918" t="s">
        <v>57</v>
      </c>
      <c r="G3918" t="s">
        <v>97</v>
      </c>
      <c r="H3918">
        <v>90.89</v>
      </c>
      <c r="I3918">
        <v>10</v>
      </c>
      <c r="J3918">
        <v>0.25</v>
      </c>
      <c r="K3918">
        <v>681.67</v>
      </c>
      <c r="L3918" t="s">
        <v>142</v>
      </c>
      <c r="M3918" t="s">
        <v>134</v>
      </c>
      <c r="N3918" t="s">
        <v>59</v>
      </c>
      <c r="O3918" t="s">
        <v>92</v>
      </c>
      <c r="P3918">
        <v>3</v>
      </c>
      <c r="Q3918">
        <v>1.4</v>
      </c>
      <c r="R3918" t="s">
        <v>30</v>
      </c>
      <c r="S3918" t="s">
        <v>294</v>
      </c>
    </row>
    <row r="3919" spans="1:19" x14ac:dyDescent="0.35">
      <c r="A3919" t="s">
        <v>8352</v>
      </c>
      <c r="B3919" t="s">
        <v>7930</v>
      </c>
      <c r="C3919" t="s">
        <v>3754</v>
      </c>
      <c r="D3919" t="s">
        <v>34</v>
      </c>
      <c r="E3919" t="s">
        <v>281</v>
      </c>
      <c r="F3919" t="s">
        <v>74</v>
      </c>
      <c r="G3919" t="s">
        <v>110</v>
      </c>
      <c r="H3919">
        <v>1197.53</v>
      </c>
      <c r="I3919">
        <v>6</v>
      </c>
      <c r="J3919">
        <v>0.1</v>
      </c>
      <c r="K3919">
        <v>6466.66</v>
      </c>
      <c r="L3919" t="s">
        <v>83</v>
      </c>
      <c r="M3919" t="s">
        <v>90</v>
      </c>
      <c r="N3919" t="s">
        <v>91</v>
      </c>
      <c r="O3919" t="s">
        <v>116</v>
      </c>
      <c r="P3919">
        <v>1</v>
      </c>
      <c r="Q3919">
        <v>2.2000000000000002</v>
      </c>
      <c r="R3919" t="s">
        <v>30</v>
      </c>
      <c r="S3919" t="s">
        <v>60</v>
      </c>
    </row>
    <row r="3920" spans="1:19" x14ac:dyDescent="0.35">
      <c r="A3920" t="s">
        <v>8353</v>
      </c>
      <c r="B3920" t="s">
        <v>2173</v>
      </c>
      <c r="C3920" t="s">
        <v>8354</v>
      </c>
      <c r="D3920" t="s">
        <v>72</v>
      </c>
      <c r="E3920" t="s">
        <v>251</v>
      </c>
      <c r="F3920" t="s">
        <v>36</v>
      </c>
      <c r="G3920" t="s">
        <v>252</v>
      </c>
      <c r="H3920">
        <v>30.36</v>
      </c>
      <c r="I3920">
        <v>1</v>
      </c>
      <c r="J3920">
        <v>0.2</v>
      </c>
      <c r="K3920">
        <v>24.29</v>
      </c>
      <c r="L3920" t="s">
        <v>302</v>
      </c>
      <c r="M3920" t="s">
        <v>111</v>
      </c>
      <c r="N3920" t="s">
        <v>91</v>
      </c>
      <c r="O3920" t="s">
        <v>116</v>
      </c>
      <c r="P3920">
        <v>4</v>
      </c>
      <c r="Q3920">
        <v>4.4000000000000004</v>
      </c>
      <c r="R3920" t="s">
        <v>30</v>
      </c>
      <c r="S3920" t="s">
        <v>60</v>
      </c>
    </row>
    <row r="3921" spans="1:19" x14ac:dyDescent="0.35">
      <c r="A3921" t="s">
        <v>8355</v>
      </c>
      <c r="B3921" t="s">
        <v>2624</v>
      </c>
      <c r="C3921" t="s">
        <v>8356</v>
      </c>
      <c r="D3921" t="s">
        <v>34</v>
      </c>
      <c r="E3921" t="s">
        <v>258</v>
      </c>
      <c r="F3921" t="s">
        <v>36</v>
      </c>
      <c r="G3921" t="s">
        <v>259</v>
      </c>
      <c r="H3921">
        <v>8.48</v>
      </c>
      <c r="I3921">
        <v>3</v>
      </c>
      <c r="J3921">
        <v>0</v>
      </c>
      <c r="K3921">
        <v>25.44</v>
      </c>
      <c r="L3921" t="s">
        <v>83</v>
      </c>
      <c r="M3921" t="s">
        <v>122</v>
      </c>
      <c r="N3921" t="s">
        <v>166</v>
      </c>
      <c r="O3921" t="s">
        <v>92</v>
      </c>
      <c r="P3921">
        <v>11</v>
      </c>
      <c r="Q3921">
        <v>1.1000000000000001</v>
      </c>
      <c r="R3921" t="s">
        <v>112</v>
      </c>
      <c r="S3921" t="s">
        <v>60</v>
      </c>
    </row>
    <row r="3922" spans="1:19" x14ac:dyDescent="0.35">
      <c r="A3922" t="s">
        <v>8357</v>
      </c>
      <c r="B3922" t="s">
        <v>8358</v>
      </c>
      <c r="C3922" t="s">
        <v>6866</v>
      </c>
      <c r="D3922" t="s">
        <v>72</v>
      </c>
      <c r="E3922" t="s">
        <v>96</v>
      </c>
      <c r="F3922" t="s">
        <v>57</v>
      </c>
      <c r="G3922" t="s">
        <v>97</v>
      </c>
      <c r="H3922">
        <v>668.45</v>
      </c>
      <c r="I3922">
        <v>2</v>
      </c>
      <c r="J3922">
        <v>0.1</v>
      </c>
      <c r="K3922">
        <v>1203.21</v>
      </c>
      <c r="L3922" t="s">
        <v>49</v>
      </c>
      <c r="M3922" t="s">
        <v>111</v>
      </c>
      <c r="N3922" t="s">
        <v>68</v>
      </c>
      <c r="O3922" t="s">
        <v>105</v>
      </c>
      <c r="P3922">
        <v>13</v>
      </c>
      <c r="Q3922">
        <v>2.2000000000000002</v>
      </c>
      <c r="R3922" t="s">
        <v>30</v>
      </c>
      <c r="S3922" t="s">
        <v>60</v>
      </c>
    </row>
    <row r="3923" spans="1:19" x14ac:dyDescent="0.35">
      <c r="A3923" t="s">
        <v>8359</v>
      </c>
      <c r="B3923" t="s">
        <v>8360</v>
      </c>
      <c r="C3923" t="s">
        <v>1577</v>
      </c>
      <c r="D3923" t="s">
        <v>22</v>
      </c>
      <c r="E3923" t="s">
        <v>239</v>
      </c>
      <c r="F3923" t="s">
        <v>66</v>
      </c>
      <c r="G3923" t="s">
        <v>240</v>
      </c>
      <c r="H3923">
        <v>1116.26</v>
      </c>
      <c r="I3923">
        <v>6</v>
      </c>
      <c r="J3923">
        <v>0.05</v>
      </c>
      <c r="K3923">
        <v>6362.68</v>
      </c>
      <c r="L3923" t="s">
        <v>104</v>
      </c>
      <c r="M3923" t="s">
        <v>183</v>
      </c>
      <c r="N3923" t="s">
        <v>172</v>
      </c>
      <c r="O3923" t="s">
        <v>41</v>
      </c>
      <c r="P3923">
        <v>5</v>
      </c>
      <c r="Q3923">
        <v>2.7</v>
      </c>
      <c r="R3923" t="s">
        <v>51</v>
      </c>
      <c r="S3923" t="s">
        <v>52</v>
      </c>
    </row>
    <row r="3924" spans="1:19" x14ac:dyDescent="0.35">
      <c r="A3924" t="s">
        <v>8361</v>
      </c>
      <c r="B3924" t="s">
        <v>299</v>
      </c>
      <c r="C3924" t="s">
        <v>8362</v>
      </c>
      <c r="D3924" t="s">
        <v>22</v>
      </c>
      <c r="E3924" t="s">
        <v>35</v>
      </c>
      <c r="F3924" t="s">
        <v>36</v>
      </c>
      <c r="G3924" t="s">
        <v>37</v>
      </c>
      <c r="H3924">
        <v>11.47</v>
      </c>
      <c r="I3924">
        <v>8</v>
      </c>
      <c r="J3924">
        <v>0.2</v>
      </c>
      <c r="K3924">
        <v>73.41</v>
      </c>
      <c r="L3924" t="s">
        <v>26</v>
      </c>
      <c r="M3924" t="s">
        <v>39</v>
      </c>
      <c r="N3924" t="s">
        <v>85</v>
      </c>
      <c r="O3924" t="s">
        <v>123</v>
      </c>
      <c r="P3924">
        <v>5</v>
      </c>
      <c r="Q3924">
        <v>3</v>
      </c>
      <c r="R3924" t="s">
        <v>30</v>
      </c>
      <c r="S3924" t="s">
        <v>52</v>
      </c>
    </row>
    <row r="3925" spans="1:19" x14ac:dyDescent="0.35">
      <c r="A3925" t="s">
        <v>8363</v>
      </c>
      <c r="B3925" t="s">
        <v>2712</v>
      </c>
      <c r="D3925" t="s">
        <v>72</v>
      </c>
      <c r="E3925" t="s">
        <v>301</v>
      </c>
      <c r="F3925" t="s">
        <v>57</v>
      </c>
      <c r="G3925" t="s">
        <v>97</v>
      </c>
      <c r="H3925">
        <v>415.08</v>
      </c>
      <c r="I3925">
        <v>3</v>
      </c>
      <c r="J3925">
        <v>0</v>
      </c>
      <c r="K3925">
        <v>1245.24</v>
      </c>
      <c r="L3925" t="s">
        <v>98</v>
      </c>
      <c r="M3925" t="s">
        <v>90</v>
      </c>
      <c r="N3925" t="s">
        <v>68</v>
      </c>
      <c r="O3925" t="s">
        <v>123</v>
      </c>
      <c r="P3925">
        <v>5</v>
      </c>
      <c r="Q3925">
        <v>1.7</v>
      </c>
      <c r="R3925" t="s">
        <v>30</v>
      </c>
      <c r="S3925" t="s">
        <v>60</v>
      </c>
    </row>
    <row r="3926" spans="1:19" x14ac:dyDescent="0.35">
      <c r="A3926" t="s">
        <v>8364</v>
      </c>
      <c r="B3926" t="s">
        <v>359</v>
      </c>
      <c r="C3926" t="s">
        <v>8365</v>
      </c>
      <c r="D3926" t="s">
        <v>157</v>
      </c>
      <c r="E3926" t="s">
        <v>872</v>
      </c>
      <c r="F3926" t="s">
        <v>36</v>
      </c>
      <c r="G3926" t="s">
        <v>873</v>
      </c>
      <c r="H3926">
        <v>11.95</v>
      </c>
      <c r="I3926">
        <v>10</v>
      </c>
      <c r="J3926">
        <v>0</v>
      </c>
      <c r="K3926">
        <v>119.5</v>
      </c>
      <c r="L3926" t="s">
        <v>76</v>
      </c>
      <c r="M3926" t="s">
        <v>90</v>
      </c>
      <c r="N3926" t="s">
        <v>91</v>
      </c>
      <c r="O3926" t="s">
        <v>105</v>
      </c>
      <c r="P3926">
        <v>8</v>
      </c>
      <c r="Q3926">
        <v>4.9000000000000004</v>
      </c>
      <c r="R3926" t="s">
        <v>30</v>
      </c>
      <c r="S3926" t="s">
        <v>52</v>
      </c>
    </row>
    <row r="3927" spans="1:19" x14ac:dyDescent="0.35">
      <c r="A3927" t="s">
        <v>8366</v>
      </c>
      <c r="B3927" t="s">
        <v>1391</v>
      </c>
      <c r="C3927" t="s">
        <v>8367</v>
      </c>
      <c r="D3927" t="s">
        <v>157</v>
      </c>
      <c r="E3927" t="s">
        <v>181</v>
      </c>
      <c r="F3927" t="s">
        <v>24</v>
      </c>
      <c r="G3927" t="s">
        <v>182</v>
      </c>
      <c r="H3927">
        <v>335.08</v>
      </c>
      <c r="I3927">
        <v>8</v>
      </c>
      <c r="J3927">
        <v>0</v>
      </c>
      <c r="K3927">
        <v>2680.64</v>
      </c>
      <c r="L3927" t="s">
        <v>49</v>
      </c>
      <c r="M3927" t="s">
        <v>90</v>
      </c>
      <c r="N3927" t="s">
        <v>85</v>
      </c>
      <c r="O3927" t="s">
        <v>77</v>
      </c>
      <c r="P3927">
        <v>8</v>
      </c>
      <c r="Q3927">
        <v>3.3</v>
      </c>
      <c r="R3927" t="s">
        <v>51</v>
      </c>
      <c r="S3927" t="s">
        <v>60</v>
      </c>
    </row>
    <row r="3928" spans="1:19" x14ac:dyDescent="0.35">
      <c r="A3928" t="s">
        <v>8368</v>
      </c>
      <c r="B3928" t="s">
        <v>2058</v>
      </c>
      <c r="C3928" t="s">
        <v>8369</v>
      </c>
      <c r="D3928" t="s">
        <v>72</v>
      </c>
      <c r="E3928" t="s">
        <v>128</v>
      </c>
      <c r="F3928" t="s">
        <v>36</v>
      </c>
      <c r="G3928" t="s">
        <v>129</v>
      </c>
      <c r="H3928">
        <v>38.450000000000003</v>
      </c>
      <c r="I3928">
        <v>8</v>
      </c>
      <c r="J3928">
        <v>0.25</v>
      </c>
      <c r="K3928">
        <v>230.7</v>
      </c>
      <c r="L3928" t="s">
        <v>104</v>
      </c>
      <c r="M3928" t="s">
        <v>84</v>
      </c>
      <c r="N3928" t="s">
        <v>172</v>
      </c>
      <c r="O3928" t="s">
        <v>77</v>
      </c>
      <c r="P3928">
        <v>12</v>
      </c>
      <c r="Q3928">
        <v>3.1</v>
      </c>
      <c r="R3928" t="s">
        <v>30</v>
      </c>
      <c r="S3928" t="s">
        <v>52</v>
      </c>
    </row>
    <row r="3929" spans="1:19" x14ac:dyDescent="0.35">
      <c r="A3929" t="s">
        <v>8370</v>
      </c>
      <c r="B3929" t="s">
        <v>5395</v>
      </c>
      <c r="C3929" t="s">
        <v>987</v>
      </c>
      <c r="D3929" t="s">
        <v>22</v>
      </c>
      <c r="E3929" t="s">
        <v>132</v>
      </c>
      <c r="F3929" t="s">
        <v>24</v>
      </c>
      <c r="G3929" t="s">
        <v>133</v>
      </c>
      <c r="H3929">
        <v>494.16</v>
      </c>
      <c r="I3929">
        <v>5</v>
      </c>
      <c r="J3929">
        <v>0.1</v>
      </c>
      <c r="K3929">
        <v>2223.7199999999998</v>
      </c>
      <c r="L3929" t="s">
        <v>142</v>
      </c>
      <c r="M3929" t="s">
        <v>39</v>
      </c>
      <c r="N3929" t="s">
        <v>68</v>
      </c>
      <c r="O3929" t="s">
        <v>92</v>
      </c>
      <c r="P3929">
        <v>13</v>
      </c>
      <c r="Q3929">
        <v>1</v>
      </c>
      <c r="R3929" t="s">
        <v>30</v>
      </c>
      <c r="S3929" t="s">
        <v>52</v>
      </c>
    </row>
    <row r="3930" spans="1:19" x14ac:dyDescent="0.35">
      <c r="A3930" t="s">
        <v>8371</v>
      </c>
      <c r="B3930" t="s">
        <v>2176</v>
      </c>
      <c r="C3930" t="s">
        <v>8372</v>
      </c>
      <c r="D3930" t="s">
        <v>22</v>
      </c>
      <c r="E3930" t="s">
        <v>138</v>
      </c>
      <c r="F3930" t="s">
        <v>24</v>
      </c>
      <c r="G3930" t="s">
        <v>133</v>
      </c>
      <c r="H3930">
        <v>427.98</v>
      </c>
      <c r="I3930">
        <v>8</v>
      </c>
      <c r="J3930">
        <v>0.05</v>
      </c>
      <c r="K3930">
        <v>3252.65</v>
      </c>
      <c r="L3930" t="s">
        <v>302</v>
      </c>
      <c r="M3930" t="s">
        <v>27</v>
      </c>
      <c r="N3930" t="s">
        <v>59</v>
      </c>
      <c r="O3930" t="s">
        <v>123</v>
      </c>
      <c r="P3930">
        <v>4</v>
      </c>
      <c r="Q3930">
        <v>2.9</v>
      </c>
      <c r="R3930" t="s">
        <v>30</v>
      </c>
      <c r="S3930" t="s">
        <v>60</v>
      </c>
    </row>
    <row r="3931" spans="1:19" x14ac:dyDescent="0.35">
      <c r="A3931" t="s">
        <v>8373</v>
      </c>
      <c r="B3931" t="s">
        <v>5062</v>
      </c>
      <c r="C3931" t="s">
        <v>8374</v>
      </c>
      <c r="D3931" t="s">
        <v>157</v>
      </c>
      <c r="E3931" t="s">
        <v>351</v>
      </c>
      <c r="F3931" t="s">
        <v>57</v>
      </c>
      <c r="G3931" t="s">
        <v>289</v>
      </c>
      <c r="H3931">
        <v>555.35</v>
      </c>
      <c r="I3931">
        <v>6</v>
      </c>
      <c r="J3931">
        <v>0.05</v>
      </c>
      <c r="K3931">
        <v>3165.5</v>
      </c>
      <c r="L3931" t="s">
        <v>83</v>
      </c>
      <c r="M3931" t="s">
        <v>27</v>
      </c>
      <c r="N3931" t="s">
        <v>68</v>
      </c>
      <c r="O3931" t="s">
        <v>41</v>
      </c>
      <c r="P3931">
        <v>9</v>
      </c>
      <c r="Q3931">
        <v>4.4000000000000004</v>
      </c>
      <c r="R3931" t="s">
        <v>30</v>
      </c>
      <c r="S3931" t="s">
        <v>52</v>
      </c>
    </row>
    <row r="3932" spans="1:19" x14ac:dyDescent="0.35">
      <c r="A3932" t="s">
        <v>8375</v>
      </c>
      <c r="B3932" t="s">
        <v>325</v>
      </c>
      <c r="C3932" t="s">
        <v>8376</v>
      </c>
      <c r="D3932" t="s">
        <v>127</v>
      </c>
      <c r="E3932" t="s">
        <v>176</v>
      </c>
      <c r="F3932" t="s">
        <v>47</v>
      </c>
      <c r="G3932" t="s">
        <v>177</v>
      </c>
      <c r="H3932">
        <v>371.17</v>
      </c>
      <c r="I3932">
        <v>5</v>
      </c>
      <c r="J3932">
        <v>0.3</v>
      </c>
      <c r="K3932">
        <v>1299.0999999999999</v>
      </c>
      <c r="L3932" t="s">
        <v>26</v>
      </c>
      <c r="M3932" t="s">
        <v>27</v>
      </c>
      <c r="N3932" t="s">
        <v>40</v>
      </c>
      <c r="O3932" t="s">
        <v>41</v>
      </c>
      <c r="P3932">
        <v>1</v>
      </c>
      <c r="Q3932">
        <v>1.9</v>
      </c>
      <c r="R3932" t="s">
        <v>30</v>
      </c>
      <c r="S3932" t="s">
        <v>60</v>
      </c>
    </row>
    <row r="3933" spans="1:19" x14ac:dyDescent="0.35">
      <c r="A3933" t="s">
        <v>8377</v>
      </c>
      <c r="B3933" t="s">
        <v>1992</v>
      </c>
      <c r="C3933" t="s">
        <v>5960</v>
      </c>
      <c r="D3933" t="s">
        <v>72</v>
      </c>
      <c r="E3933" t="s">
        <v>281</v>
      </c>
      <c r="F3933" t="s">
        <v>74</v>
      </c>
      <c r="G3933" t="s">
        <v>110</v>
      </c>
      <c r="H3933">
        <v>935.39</v>
      </c>
      <c r="I3933">
        <v>9</v>
      </c>
      <c r="J3933">
        <v>0.25</v>
      </c>
      <c r="K3933">
        <v>6313.88</v>
      </c>
      <c r="L3933" t="s">
        <v>49</v>
      </c>
      <c r="M3933" t="s">
        <v>39</v>
      </c>
      <c r="N3933" t="s">
        <v>85</v>
      </c>
      <c r="O3933" t="s">
        <v>105</v>
      </c>
      <c r="P3933">
        <v>5</v>
      </c>
      <c r="Q3933">
        <v>2.4</v>
      </c>
      <c r="R3933" t="s">
        <v>30</v>
      </c>
      <c r="S3933" t="s">
        <v>60</v>
      </c>
    </row>
    <row r="3934" spans="1:19" x14ac:dyDescent="0.35">
      <c r="A3934" t="s">
        <v>8378</v>
      </c>
      <c r="B3934" t="s">
        <v>325</v>
      </c>
      <c r="C3934" t="s">
        <v>8176</v>
      </c>
      <c r="D3934" t="s">
        <v>64</v>
      </c>
      <c r="E3934" t="s">
        <v>193</v>
      </c>
      <c r="F3934" t="s">
        <v>24</v>
      </c>
      <c r="G3934" t="s">
        <v>194</v>
      </c>
      <c r="H3934">
        <v>31.54</v>
      </c>
      <c r="I3934">
        <v>14</v>
      </c>
      <c r="J3934">
        <v>0.15</v>
      </c>
      <c r="K3934">
        <v>375.33</v>
      </c>
      <c r="L3934" t="s">
        <v>76</v>
      </c>
      <c r="M3934" t="s">
        <v>39</v>
      </c>
      <c r="N3934" t="s">
        <v>68</v>
      </c>
      <c r="O3934" t="s">
        <v>41</v>
      </c>
      <c r="P3934">
        <v>5</v>
      </c>
      <c r="Q3934">
        <v>1.1000000000000001</v>
      </c>
      <c r="R3934" t="s">
        <v>30</v>
      </c>
      <c r="S3934" t="s">
        <v>60</v>
      </c>
    </row>
    <row r="3935" spans="1:19" x14ac:dyDescent="0.35">
      <c r="A3935" t="s">
        <v>8379</v>
      </c>
      <c r="B3935" t="s">
        <v>2418</v>
      </c>
      <c r="C3935" t="s">
        <v>8380</v>
      </c>
      <c r="D3935" t="s">
        <v>64</v>
      </c>
      <c r="E3935" t="s">
        <v>872</v>
      </c>
      <c r="F3935" t="s">
        <v>36</v>
      </c>
      <c r="G3935" t="s">
        <v>873</v>
      </c>
      <c r="H3935">
        <v>27.13</v>
      </c>
      <c r="I3935">
        <v>7</v>
      </c>
      <c r="J3935">
        <v>0</v>
      </c>
      <c r="K3935">
        <v>189.91</v>
      </c>
      <c r="L3935" t="s">
        <v>98</v>
      </c>
      <c r="M3935" t="s">
        <v>84</v>
      </c>
      <c r="N3935" t="s">
        <v>59</v>
      </c>
      <c r="O3935" t="s">
        <v>50</v>
      </c>
      <c r="P3935">
        <v>5</v>
      </c>
      <c r="Q3935">
        <v>4.9000000000000004</v>
      </c>
      <c r="R3935" t="s">
        <v>30</v>
      </c>
      <c r="S3935" t="s">
        <v>60</v>
      </c>
    </row>
    <row r="3936" spans="1:19" x14ac:dyDescent="0.35">
      <c r="A3936" t="s">
        <v>8381</v>
      </c>
      <c r="B3936" t="s">
        <v>1514</v>
      </c>
      <c r="C3936" t="s">
        <v>2373</v>
      </c>
      <c r="D3936" t="s">
        <v>157</v>
      </c>
      <c r="E3936" t="s">
        <v>35</v>
      </c>
      <c r="F3936" t="s">
        <v>36</v>
      </c>
      <c r="G3936" t="s">
        <v>37</v>
      </c>
      <c r="H3936">
        <v>15.72</v>
      </c>
      <c r="I3936">
        <v>8</v>
      </c>
      <c r="J3936">
        <v>0</v>
      </c>
      <c r="K3936">
        <v>125.76</v>
      </c>
      <c r="L3936" t="s">
        <v>142</v>
      </c>
      <c r="M3936" t="s">
        <v>27</v>
      </c>
      <c r="N3936" t="s">
        <v>68</v>
      </c>
      <c r="O3936" t="s">
        <v>50</v>
      </c>
      <c r="P3936">
        <v>8</v>
      </c>
      <c r="Q3936">
        <v>1.3</v>
      </c>
      <c r="R3936" t="s">
        <v>30</v>
      </c>
      <c r="S3936" t="s">
        <v>86</v>
      </c>
    </row>
    <row r="3937" spans="1:19" x14ac:dyDescent="0.35">
      <c r="A3937" t="s">
        <v>8382</v>
      </c>
      <c r="B3937" t="s">
        <v>714</v>
      </c>
      <c r="C3937" t="s">
        <v>8383</v>
      </c>
      <c r="D3937" t="s">
        <v>22</v>
      </c>
      <c r="E3937" t="s">
        <v>209</v>
      </c>
      <c r="F3937" t="s">
        <v>47</v>
      </c>
      <c r="G3937" t="s">
        <v>210</v>
      </c>
      <c r="H3937">
        <v>563.98</v>
      </c>
      <c r="I3937">
        <v>1</v>
      </c>
      <c r="J3937">
        <v>0.25</v>
      </c>
      <c r="K3937">
        <v>422.99</v>
      </c>
      <c r="L3937" t="s">
        <v>76</v>
      </c>
      <c r="M3937" t="s">
        <v>27</v>
      </c>
      <c r="N3937" t="s">
        <v>85</v>
      </c>
      <c r="O3937" t="s">
        <v>92</v>
      </c>
      <c r="P3937">
        <v>9</v>
      </c>
      <c r="Q3937">
        <v>4.5999999999999996</v>
      </c>
      <c r="R3937" t="s">
        <v>30</v>
      </c>
      <c r="S3937" t="s">
        <v>60</v>
      </c>
    </row>
    <row r="3938" spans="1:19" x14ac:dyDescent="0.35">
      <c r="A3938" t="s">
        <v>8384</v>
      </c>
      <c r="B3938" t="s">
        <v>1977</v>
      </c>
      <c r="C3938" t="s">
        <v>8385</v>
      </c>
      <c r="D3938" t="s">
        <v>157</v>
      </c>
      <c r="E3938" t="s">
        <v>301</v>
      </c>
      <c r="F3938" t="s">
        <v>57</v>
      </c>
      <c r="G3938" t="s">
        <v>97</v>
      </c>
      <c r="H3938">
        <v>673.23</v>
      </c>
      <c r="I3938">
        <v>11</v>
      </c>
      <c r="J3938">
        <v>0.05</v>
      </c>
      <c r="K3938">
        <v>7035.25</v>
      </c>
      <c r="L3938" t="s">
        <v>76</v>
      </c>
      <c r="M3938" t="s">
        <v>122</v>
      </c>
      <c r="N3938" t="s">
        <v>68</v>
      </c>
      <c r="O3938" t="s">
        <v>41</v>
      </c>
      <c r="P3938">
        <v>3</v>
      </c>
      <c r="Q3938">
        <v>0</v>
      </c>
      <c r="R3938" t="s">
        <v>30</v>
      </c>
      <c r="S3938" t="s">
        <v>52</v>
      </c>
    </row>
    <row r="3939" spans="1:19" x14ac:dyDescent="0.35">
      <c r="A3939" t="s">
        <v>8386</v>
      </c>
      <c r="B3939" t="s">
        <v>2538</v>
      </c>
      <c r="C3939" t="s">
        <v>8387</v>
      </c>
      <c r="D3939" t="s">
        <v>72</v>
      </c>
      <c r="E3939" t="s">
        <v>109</v>
      </c>
      <c r="F3939" t="s">
        <v>74</v>
      </c>
      <c r="G3939" t="s">
        <v>110</v>
      </c>
      <c r="H3939">
        <v>962.37</v>
      </c>
      <c r="I3939">
        <v>2</v>
      </c>
      <c r="J3939">
        <v>0</v>
      </c>
      <c r="K3939">
        <v>1924.74</v>
      </c>
      <c r="L3939" t="s">
        <v>302</v>
      </c>
      <c r="M3939" t="s">
        <v>39</v>
      </c>
      <c r="N3939" t="s">
        <v>172</v>
      </c>
      <c r="O3939" t="s">
        <v>50</v>
      </c>
      <c r="P3939">
        <v>9</v>
      </c>
      <c r="Q3939">
        <v>3.4</v>
      </c>
      <c r="R3939" t="s">
        <v>30</v>
      </c>
      <c r="S3939" t="s">
        <v>42</v>
      </c>
    </row>
    <row r="3940" spans="1:19" x14ac:dyDescent="0.35">
      <c r="A3940" t="s">
        <v>8388</v>
      </c>
      <c r="B3940" t="s">
        <v>1958</v>
      </c>
      <c r="C3940" t="s">
        <v>8389</v>
      </c>
      <c r="D3940" t="s">
        <v>157</v>
      </c>
      <c r="E3940" t="s">
        <v>128</v>
      </c>
      <c r="F3940" t="s">
        <v>36</v>
      </c>
      <c r="G3940" t="s">
        <v>129</v>
      </c>
      <c r="H3940">
        <v>29.38</v>
      </c>
      <c r="I3940">
        <v>8</v>
      </c>
      <c r="J3940">
        <v>0.1</v>
      </c>
      <c r="K3940">
        <v>211.54</v>
      </c>
      <c r="L3940" t="s">
        <v>98</v>
      </c>
      <c r="M3940" t="s">
        <v>122</v>
      </c>
      <c r="N3940" t="s">
        <v>91</v>
      </c>
      <c r="O3940" t="s">
        <v>77</v>
      </c>
      <c r="P3940">
        <v>13</v>
      </c>
      <c r="Q3940">
        <v>3.7</v>
      </c>
      <c r="R3940" t="s">
        <v>30</v>
      </c>
      <c r="S3940" t="s">
        <v>60</v>
      </c>
    </row>
    <row r="3941" spans="1:19" x14ac:dyDescent="0.35">
      <c r="A3941" t="s">
        <v>8390</v>
      </c>
      <c r="B3941" t="s">
        <v>2226</v>
      </c>
      <c r="C3941" t="s">
        <v>8391</v>
      </c>
      <c r="D3941" t="s">
        <v>127</v>
      </c>
      <c r="E3941" t="s">
        <v>344</v>
      </c>
      <c r="F3941" t="s">
        <v>24</v>
      </c>
      <c r="G3941" t="s">
        <v>345</v>
      </c>
      <c r="H3941">
        <v>409.84</v>
      </c>
      <c r="I3941">
        <v>12</v>
      </c>
      <c r="J3941">
        <v>0.25</v>
      </c>
      <c r="K3941">
        <v>3688.56</v>
      </c>
      <c r="L3941" t="s">
        <v>26</v>
      </c>
      <c r="M3941" t="s">
        <v>111</v>
      </c>
      <c r="N3941" t="s">
        <v>28</v>
      </c>
      <c r="O3941" t="s">
        <v>92</v>
      </c>
      <c r="P3941">
        <v>11</v>
      </c>
      <c r="Q3941">
        <v>1.6</v>
      </c>
      <c r="R3941" t="s">
        <v>30</v>
      </c>
      <c r="S3941" t="s">
        <v>60</v>
      </c>
    </row>
    <row r="3942" spans="1:19" x14ac:dyDescent="0.35">
      <c r="A3942" t="s">
        <v>8392</v>
      </c>
      <c r="B3942" t="s">
        <v>1131</v>
      </c>
      <c r="C3942" t="s">
        <v>8393</v>
      </c>
      <c r="D3942" t="s">
        <v>127</v>
      </c>
      <c r="E3942" t="s">
        <v>470</v>
      </c>
      <c r="F3942" t="s">
        <v>24</v>
      </c>
      <c r="G3942" t="s">
        <v>471</v>
      </c>
      <c r="H3942">
        <v>420.75</v>
      </c>
      <c r="I3942">
        <v>9</v>
      </c>
      <c r="J3942">
        <v>0.05</v>
      </c>
      <c r="K3942">
        <v>3597.41</v>
      </c>
      <c r="L3942" t="s">
        <v>26</v>
      </c>
      <c r="M3942" t="s">
        <v>84</v>
      </c>
      <c r="N3942" t="s">
        <v>59</v>
      </c>
      <c r="O3942" t="s">
        <v>50</v>
      </c>
      <c r="P3942">
        <v>8</v>
      </c>
      <c r="Q3942">
        <v>2.8</v>
      </c>
      <c r="R3942" t="s">
        <v>30</v>
      </c>
      <c r="S3942" t="s">
        <v>60</v>
      </c>
    </row>
    <row r="3943" spans="1:19" x14ac:dyDescent="0.35">
      <c r="A3943" t="s">
        <v>8394</v>
      </c>
      <c r="B3943" t="s">
        <v>6832</v>
      </c>
      <c r="C3943" t="s">
        <v>8395</v>
      </c>
      <c r="D3943" t="s">
        <v>127</v>
      </c>
      <c r="E3943" t="s">
        <v>301</v>
      </c>
      <c r="F3943" t="s">
        <v>57</v>
      </c>
      <c r="G3943" t="s">
        <v>97</v>
      </c>
      <c r="H3943">
        <v>595.23</v>
      </c>
      <c r="I3943">
        <v>4</v>
      </c>
      <c r="J3943">
        <v>0.1</v>
      </c>
      <c r="K3943">
        <v>2142.83</v>
      </c>
      <c r="L3943" t="s">
        <v>165</v>
      </c>
      <c r="M3943" t="s">
        <v>134</v>
      </c>
      <c r="N3943" t="s">
        <v>85</v>
      </c>
      <c r="O3943" t="s">
        <v>41</v>
      </c>
      <c r="P3943">
        <v>3</v>
      </c>
      <c r="Q3943">
        <v>2.2999999999999998</v>
      </c>
      <c r="R3943" t="s">
        <v>30</v>
      </c>
      <c r="S3943" t="s">
        <v>60</v>
      </c>
    </row>
    <row r="3944" spans="1:19" x14ac:dyDescent="0.35">
      <c r="A3944" t="s">
        <v>8396</v>
      </c>
      <c r="B3944" t="s">
        <v>2346</v>
      </c>
      <c r="C3944" t="s">
        <v>625</v>
      </c>
      <c r="D3944" t="s">
        <v>157</v>
      </c>
      <c r="E3944" t="s">
        <v>176</v>
      </c>
      <c r="F3944" t="s">
        <v>47</v>
      </c>
      <c r="G3944" t="s">
        <v>177</v>
      </c>
      <c r="H3944">
        <v>79.23</v>
      </c>
      <c r="I3944">
        <v>12</v>
      </c>
      <c r="J3944">
        <v>0.2</v>
      </c>
      <c r="K3944">
        <v>760.61</v>
      </c>
      <c r="L3944" t="s">
        <v>49</v>
      </c>
      <c r="M3944" t="s">
        <v>122</v>
      </c>
      <c r="N3944" t="s">
        <v>85</v>
      </c>
      <c r="O3944" t="s">
        <v>123</v>
      </c>
      <c r="P3944">
        <v>2</v>
      </c>
      <c r="Q3944">
        <v>1.2</v>
      </c>
      <c r="S3944" t="s">
        <v>60</v>
      </c>
    </row>
    <row r="3945" spans="1:19" x14ac:dyDescent="0.35">
      <c r="A3945" t="s">
        <v>8397</v>
      </c>
      <c r="B3945" t="s">
        <v>2242</v>
      </c>
      <c r="C3945" t="s">
        <v>218</v>
      </c>
      <c r="D3945" t="s">
        <v>157</v>
      </c>
      <c r="E3945" t="s">
        <v>470</v>
      </c>
      <c r="F3945" t="s">
        <v>24</v>
      </c>
      <c r="G3945" t="s">
        <v>471</v>
      </c>
      <c r="H3945">
        <v>80.56</v>
      </c>
      <c r="I3945">
        <v>10</v>
      </c>
      <c r="J3945">
        <v>0.05</v>
      </c>
      <c r="K3945">
        <v>765.32</v>
      </c>
      <c r="L3945" t="s">
        <v>38</v>
      </c>
      <c r="M3945" t="s">
        <v>122</v>
      </c>
      <c r="N3945" t="s">
        <v>91</v>
      </c>
      <c r="O3945" t="s">
        <v>92</v>
      </c>
      <c r="P3945">
        <v>4</v>
      </c>
      <c r="Q3945">
        <v>4.3</v>
      </c>
      <c r="R3945" t="s">
        <v>30</v>
      </c>
      <c r="S3945" t="s">
        <v>86</v>
      </c>
    </row>
    <row r="3946" spans="1:19" x14ac:dyDescent="0.35">
      <c r="A3946" t="s">
        <v>8398</v>
      </c>
      <c r="B3946" t="s">
        <v>812</v>
      </c>
      <c r="C3946" t="s">
        <v>8399</v>
      </c>
      <c r="D3946" t="s">
        <v>72</v>
      </c>
      <c r="E3946" t="s">
        <v>293</v>
      </c>
      <c r="F3946" t="s">
        <v>74</v>
      </c>
      <c r="G3946" t="s">
        <v>110</v>
      </c>
      <c r="H3946">
        <v>1200.7</v>
      </c>
      <c r="I3946">
        <v>11</v>
      </c>
      <c r="J3946">
        <v>0</v>
      </c>
      <c r="K3946">
        <v>13207.7</v>
      </c>
      <c r="L3946" t="s">
        <v>98</v>
      </c>
      <c r="M3946" t="s">
        <v>122</v>
      </c>
      <c r="N3946" t="s">
        <v>28</v>
      </c>
      <c r="O3946" t="s">
        <v>77</v>
      </c>
      <c r="P3946">
        <v>13</v>
      </c>
      <c r="Q3946">
        <v>1.2</v>
      </c>
      <c r="R3946" t="s">
        <v>30</v>
      </c>
      <c r="S3946" t="s">
        <v>60</v>
      </c>
    </row>
    <row r="3947" spans="1:19" x14ac:dyDescent="0.35">
      <c r="A3947" t="s">
        <v>8400</v>
      </c>
      <c r="B3947" t="s">
        <v>664</v>
      </c>
      <c r="C3947" t="s">
        <v>942</v>
      </c>
      <c r="D3947" t="s">
        <v>72</v>
      </c>
      <c r="E3947" t="s">
        <v>293</v>
      </c>
      <c r="F3947" t="s">
        <v>74</v>
      </c>
      <c r="G3947" t="s">
        <v>110</v>
      </c>
      <c r="H3947">
        <v>592.79</v>
      </c>
      <c r="I3947">
        <v>10</v>
      </c>
      <c r="J3947">
        <v>0.3</v>
      </c>
      <c r="K3947">
        <v>4149.53</v>
      </c>
      <c r="L3947" t="s">
        <v>165</v>
      </c>
      <c r="M3947" t="s">
        <v>84</v>
      </c>
      <c r="N3947" t="s">
        <v>172</v>
      </c>
      <c r="O3947" t="s">
        <v>123</v>
      </c>
      <c r="P3947">
        <v>12</v>
      </c>
      <c r="Q3947">
        <v>3.6</v>
      </c>
      <c r="R3947" t="s">
        <v>30</v>
      </c>
      <c r="S3947" t="s">
        <v>52</v>
      </c>
    </row>
    <row r="3948" spans="1:19" x14ac:dyDescent="0.35">
      <c r="A3948" t="s">
        <v>8401</v>
      </c>
      <c r="B3948" t="s">
        <v>587</v>
      </c>
      <c r="C3948" t="s">
        <v>8402</v>
      </c>
      <c r="D3948" t="s">
        <v>157</v>
      </c>
      <c r="E3948" t="s">
        <v>227</v>
      </c>
      <c r="F3948" t="s">
        <v>47</v>
      </c>
      <c r="G3948" t="s">
        <v>228</v>
      </c>
      <c r="H3948">
        <v>603.03</v>
      </c>
      <c r="I3948">
        <v>14</v>
      </c>
      <c r="J3948">
        <v>0.3</v>
      </c>
      <c r="K3948">
        <v>5909.69</v>
      </c>
      <c r="L3948" t="s">
        <v>302</v>
      </c>
      <c r="M3948" t="s">
        <v>122</v>
      </c>
      <c r="N3948" t="s">
        <v>166</v>
      </c>
      <c r="O3948" t="s">
        <v>29</v>
      </c>
      <c r="P3948">
        <v>2</v>
      </c>
      <c r="Q3948">
        <v>2.2999999999999998</v>
      </c>
      <c r="R3948" t="s">
        <v>30</v>
      </c>
      <c r="S3948" t="s">
        <v>60</v>
      </c>
    </row>
    <row r="3949" spans="1:19" x14ac:dyDescent="0.35">
      <c r="A3949" t="s">
        <v>8403</v>
      </c>
      <c r="B3949" t="s">
        <v>1652</v>
      </c>
      <c r="C3949" t="s">
        <v>8404</v>
      </c>
      <c r="D3949" t="s">
        <v>157</v>
      </c>
      <c r="E3949" t="s">
        <v>73</v>
      </c>
      <c r="F3949" t="s">
        <v>74</v>
      </c>
      <c r="G3949" t="s">
        <v>75</v>
      </c>
      <c r="H3949">
        <v>718.92</v>
      </c>
      <c r="I3949">
        <v>9</v>
      </c>
      <c r="J3949">
        <v>0.2</v>
      </c>
      <c r="K3949">
        <v>5176.22</v>
      </c>
      <c r="L3949" t="s">
        <v>104</v>
      </c>
      <c r="M3949" t="s">
        <v>183</v>
      </c>
      <c r="N3949" t="s">
        <v>28</v>
      </c>
      <c r="O3949" t="s">
        <v>116</v>
      </c>
      <c r="P3949">
        <v>4</v>
      </c>
      <c r="Q3949">
        <v>1.8</v>
      </c>
      <c r="R3949" t="s">
        <v>30</v>
      </c>
      <c r="S3949" t="s">
        <v>60</v>
      </c>
    </row>
    <row r="3950" spans="1:19" x14ac:dyDescent="0.35">
      <c r="A3950" t="s">
        <v>8405</v>
      </c>
      <c r="B3950" t="s">
        <v>1174</v>
      </c>
      <c r="C3950" t="s">
        <v>8406</v>
      </c>
      <c r="D3950" t="s">
        <v>157</v>
      </c>
      <c r="E3950" t="s">
        <v>161</v>
      </c>
      <c r="F3950" t="s">
        <v>74</v>
      </c>
      <c r="G3950" t="s">
        <v>148</v>
      </c>
      <c r="H3950">
        <v>2193.7600000000002</v>
      </c>
      <c r="I3950">
        <v>4</v>
      </c>
      <c r="J3950">
        <v>0.15</v>
      </c>
      <c r="K3950">
        <v>7458.78</v>
      </c>
      <c r="L3950" t="s">
        <v>142</v>
      </c>
      <c r="M3950" t="s">
        <v>39</v>
      </c>
      <c r="N3950" t="s">
        <v>59</v>
      </c>
      <c r="O3950" t="s">
        <v>41</v>
      </c>
      <c r="P3950">
        <v>5</v>
      </c>
      <c r="Q3950">
        <v>3.7</v>
      </c>
      <c r="R3950" t="s">
        <v>51</v>
      </c>
      <c r="S3950" t="s">
        <v>60</v>
      </c>
    </row>
    <row r="3951" spans="1:19" x14ac:dyDescent="0.35">
      <c r="A3951" t="s">
        <v>8407</v>
      </c>
      <c r="B3951" t="s">
        <v>3269</v>
      </c>
      <c r="C3951" t="s">
        <v>8408</v>
      </c>
      <c r="D3951" t="s">
        <v>157</v>
      </c>
      <c r="E3951" t="s">
        <v>470</v>
      </c>
      <c r="F3951" t="s">
        <v>24</v>
      </c>
      <c r="G3951" t="s">
        <v>471</v>
      </c>
      <c r="H3951">
        <v>229.49</v>
      </c>
      <c r="I3951">
        <v>10</v>
      </c>
      <c r="J3951">
        <v>0</v>
      </c>
      <c r="K3951">
        <v>2294.9</v>
      </c>
      <c r="L3951" t="s">
        <v>165</v>
      </c>
      <c r="M3951" t="s">
        <v>90</v>
      </c>
      <c r="N3951" t="s">
        <v>28</v>
      </c>
      <c r="O3951" t="s">
        <v>116</v>
      </c>
      <c r="P3951">
        <v>2</v>
      </c>
      <c r="Q3951">
        <v>3.3</v>
      </c>
      <c r="R3951" t="s">
        <v>30</v>
      </c>
      <c r="S3951" t="s">
        <v>60</v>
      </c>
    </row>
    <row r="3952" spans="1:19" x14ac:dyDescent="0.35">
      <c r="A3952" t="s">
        <v>8409</v>
      </c>
      <c r="B3952" t="s">
        <v>1729</v>
      </c>
      <c r="C3952" t="s">
        <v>4431</v>
      </c>
      <c r="D3952" t="s">
        <v>34</v>
      </c>
      <c r="E3952" t="s">
        <v>1182</v>
      </c>
      <c r="F3952" t="s">
        <v>66</v>
      </c>
      <c r="G3952" t="s">
        <v>446</v>
      </c>
      <c r="H3952">
        <v>430.44</v>
      </c>
      <c r="I3952">
        <v>10</v>
      </c>
      <c r="J3952">
        <v>0.25</v>
      </c>
      <c r="K3952">
        <v>3228.3</v>
      </c>
      <c r="L3952" t="s">
        <v>76</v>
      </c>
      <c r="M3952" t="s">
        <v>39</v>
      </c>
      <c r="N3952" t="s">
        <v>68</v>
      </c>
      <c r="O3952" t="s">
        <v>116</v>
      </c>
      <c r="P3952">
        <v>12</v>
      </c>
      <c r="Q3952">
        <v>2.2999999999999998</v>
      </c>
      <c r="R3952" t="s">
        <v>30</v>
      </c>
      <c r="S3952" t="s">
        <v>60</v>
      </c>
    </row>
    <row r="3953" spans="1:19" x14ac:dyDescent="0.35">
      <c r="A3953" t="s">
        <v>8410</v>
      </c>
      <c r="B3953" t="s">
        <v>8411</v>
      </c>
      <c r="C3953" t="s">
        <v>7982</v>
      </c>
      <c r="D3953" t="s">
        <v>22</v>
      </c>
      <c r="E3953" t="s">
        <v>152</v>
      </c>
      <c r="F3953" t="s">
        <v>57</v>
      </c>
      <c r="G3953" t="s">
        <v>153</v>
      </c>
      <c r="H3953">
        <v>605.69000000000005</v>
      </c>
      <c r="I3953">
        <v>10</v>
      </c>
      <c r="J3953">
        <v>0</v>
      </c>
      <c r="K3953">
        <v>6056.9</v>
      </c>
      <c r="L3953" t="s">
        <v>302</v>
      </c>
      <c r="M3953" t="s">
        <v>111</v>
      </c>
      <c r="N3953" t="s">
        <v>166</v>
      </c>
      <c r="O3953" t="s">
        <v>123</v>
      </c>
      <c r="P3953">
        <v>8</v>
      </c>
      <c r="Q3953">
        <v>3.1</v>
      </c>
      <c r="R3953" t="s">
        <v>30</v>
      </c>
      <c r="S3953" t="s">
        <v>52</v>
      </c>
    </row>
    <row r="3954" spans="1:19" x14ac:dyDescent="0.35">
      <c r="A3954" t="s">
        <v>8412</v>
      </c>
      <c r="B3954" t="s">
        <v>3017</v>
      </c>
      <c r="C3954" t="s">
        <v>8413</v>
      </c>
      <c r="D3954" t="s">
        <v>34</v>
      </c>
      <c r="E3954" t="s">
        <v>470</v>
      </c>
      <c r="F3954" t="s">
        <v>24</v>
      </c>
      <c r="G3954" t="s">
        <v>471</v>
      </c>
      <c r="H3954">
        <v>435.87</v>
      </c>
      <c r="I3954">
        <v>9</v>
      </c>
      <c r="J3954">
        <v>0.2</v>
      </c>
      <c r="K3954">
        <v>3138.26</v>
      </c>
      <c r="L3954" t="s">
        <v>83</v>
      </c>
      <c r="M3954" t="s">
        <v>27</v>
      </c>
      <c r="N3954" t="s">
        <v>172</v>
      </c>
      <c r="O3954" t="s">
        <v>50</v>
      </c>
      <c r="P3954">
        <v>1</v>
      </c>
      <c r="Q3954">
        <v>2</v>
      </c>
      <c r="R3954" t="s">
        <v>30</v>
      </c>
      <c r="S3954" t="s">
        <v>52</v>
      </c>
    </row>
    <row r="3955" spans="1:19" x14ac:dyDescent="0.35">
      <c r="A3955" t="s">
        <v>8414</v>
      </c>
      <c r="B3955" t="s">
        <v>545</v>
      </c>
      <c r="C3955" t="s">
        <v>8415</v>
      </c>
      <c r="D3955" t="s">
        <v>72</v>
      </c>
      <c r="E3955" t="s">
        <v>872</v>
      </c>
      <c r="F3955" t="s">
        <v>36</v>
      </c>
      <c r="G3955" t="s">
        <v>873</v>
      </c>
      <c r="H3955">
        <v>28.96</v>
      </c>
      <c r="J3955">
        <v>0.25</v>
      </c>
      <c r="L3955" t="s">
        <v>104</v>
      </c>
      <c r="M3955" t="s">
        <v>90</v>
      </c>
      <c r="N3955" t="s">
        <v>172</v>
      </c>
      <c r="O3955" t="s">
        <v>77</v>
      </c>
      <c r="P3955">
        <v>3</v>
      </c>
      <c r="Q3955">
        <v>4.5</v>
      </c>
      <c r="R3955" t="s">
        <v>30</v>
      </c>
      <c r="S3955" t="s">
        <v>60</v>
      </c>
    </row>
    <row r="3956" spans="1:19" x14ac:dyDescent="0.35">
      <c r="A3956" t="s">
        <v>8416</v>
      </c>
      <c r="B3956" t="s">
        <v>2375</v>
      </c>
      <c r="C3956" t="s">
        <v>8417</v>
      </c>
      <c r="D3956" t="s">
        <v>157</v>
      </c>
      <c r="E3956" t="s">
        <v>251</v>
      </c>
      <c r="F3956" t="s">
        <v>36</v>
      </c>
      <c r="G3956" t="s">
        <v>252</v>
      </c>
      <c r="H3956">
        <v>11.48</v>
      </c>
      <c r="I3956">
        <v>7</v>
      </c>
      <c r="J3956">
        <v>0.1</v>
      </c>
      <c r="K3956">
        <v>72.319999999999993</v>
      </c>
      <c r="L3956" t="s">
        <v>83</v>
      </c>
      <c r="M3956" t="s">
        <v>27</v>
      </c>
      <c r="N3956" t="s">
        <v>166</v>
      </c>
      <c r="O3956" t="s">
        <v>50</v>
      </c>
      <c r="P3956">
        <v>7</v>
      </c>
      <c r="Q3956">
        <v>2.2999999999999998</v>
      </c>
      <c r="R3956" t="s">
        <v>30</v>
      </c>
      <c r="S3956" t="s">
        <v>86</v>
      </c>
    </row>
    <row r="3957" spans="1:19" x14ac:dyDescent="0.35">
      <c r="A3957" t="s">
        <v>8418</v>
      </c>
      <c r="B3957" t="s">
        <v>2734</v>
      </c>
      <c r="C3957" t="s">
        <v>2774</v>
      </c>
      <c r="D3957" t="s">
        <v>22</v>
      </c>
      <c r="E3957" t="s">
        <v>231</v>
      </c>
      <c r="F3957" t="s">
        <v>57</v>
      </c>
      <c r="G3957" t="s">
        <v>232</v>
      </c>
      <c r="H3957">
        <v>16.04</v>
      </c>
      <c r="I3957">
        <v>2</v>
      </c>
      <c r="J3957">
        <v>0.2</v>
      </c>
      <c r="K3957">
        <v>25.66</v>
      </c>
      <c r="L3957" t="s">
        <v>38</v>
      </c>
      <c r="M3957" t="s">
        <v>27</v>
      </c>
      <c r="N3957" t="s">
        <v>166</v>
      </c>
      <c r="O3957" t="s">
        <v>116</v>
      </c>
      <c r="P3957">
        <v>10</v>
      </c>
      <c r="Q3957">
        <v>2</v>
      </c>
      <c r="R3957" t="s">
        <v>30</v>
      </c>
      <c r="S3957" t="s">
        <v>60</v>
      </c>
    </row>
    <row r="3958" spans="1:19" x14ac:dyDescent="0.35">
      <c r="A3958" t="s">
        <v>8419</v>
      </c>
      <c r="B3958" t="s">
        <v>4476</v>
      </c>
      <c r="C3958" t="s">
        <v>6588</v>
      </c>
      <c r="D3958" t="s">
        <v>34</v>
      </c>
      <c r="E3958" t="s">
        <v>46</v>
      </c>
      <c r="F3958" t="s">
        <v>47</v>
      </c>
      <c r="G3958" t="s">
        <v>48</v>
      </c>
      <c r="H3958">
        <v>462.33</v>
      </c>
      <c r="I3958">
        <v>9</v>
      </c>
      <c r="J3958">
        <v>0.2</v>
      </c>
      <c r="K3958">
        <v>3328.78</v>
      </c>
      <c r="L3958" t="s">
        <v>38</v>
      </c>
      <c r="M3958" t="s">
        <v>39</v>
      </c>
      <c r="N3958" t="s">
        <v>91</v>
      </c>
      <c r="O3958" t="s">
        <v>105</v>
      </c>
      <c r="P3958">
        <v>1</v>
      </c>
      <c r="Q3958">
        <v>4</v>
      </c>
      <c r="R3958" t="s">
        <v>30</v>
      </c>
      <c r="S3958" t="s">
        <v>60</v>
      </c>
    </row>
    <row r="3959" spans="1:19" x14ac:dyDescent="0.35">
      <c r="A3959" t="s">
        <v>8420</v>
      </c>
      <c r="B3959" t="s">
        <v>1401</v>
      </c>
      <c r="C3959" t="s">
        <v>8421</v>
      </c>
      <c r="D3959" t="s">
        <v>157</v>
      </c>
      <c r="E3959" t="s">
        <v>214</v>
      </c>
      <c r="F3959" t="s">
        <v>66</v>
      </c>
      <c r="G3959" t="s">
        <v>215</v>
      </c>
      <c r="H3959">
        <v>1518.71</v>
      </c>
      <c r="I3959">
        <v>4</v>
      </c>
      <c r="J3959">
        <v>0</v>
      </c>
      <c r="K3959">
        <v>6074.84</v>
      </c>
      <c r="L3959" t="s">
        <v>165</v>
      </c>
      <c r="M3959" t="s">
        <v>183</v>
      </c>
      <c r="N3959" t="s">
        <v>85</v>
      </c>
      <c r="O3959" t="s">
        <v>105</v>
      </c>
      <c r="P3959">
        <v>13</v>
      </c>
      <c r="Q3959">
        <v>1.1000000000000001</v>
      </c>
      <c r="R3959" t="s">
        <v>30</v>
      </c>
      <c r="S3959" t="s">
        <v>86</v>
      </c>
    </row>
    <row r="3960" spans="1:19" x14ac:dyDescent="0.35">
      <c r="A3960" t="s">
        <v>8422</v>
      </c>
      <c r="B3960" t="s">
        <v>4008</v>
      </c>
      <c r="C3960" t="s">
        <v>8423</v>
      </c>
      <c r="D3960" t="s">
        <v>64</v>
      </c>
      <c r="E3960" t="s">
        <v>416</v>
      </c>
      <c r="F3960" t="s">
        <v>66</v>
      </c>
      <c r="G3960" t="s">
        <v>417</v>
      </c>
      <c r="H3960">
        <v>707.3</v>
      </c>
      <c r="I3960">
        <v>8</v>
      </c>
      <c r="J3960">
        <v>0.15</v>
      </c>
      <c r="K3960">
        <v>4809.6400000000003</v>
      </c>
      <c r="L3960" t="s">
        <v>38</v>
      </c>
      <c r="M3960" t="s">
        <v>84</v>
      </c>
      <c r="N3960" t="s">
        <v>172</v>
      </c>
      <c r="O3960" t="s">
        <v>29</v>
      </c>
      <c r="P3960">
        <v>11</v>
      </c>
      <c r="Q3960">
        <v>2.1</v>
      </c>
      <c r="R3960" t="s">
        <v>30</v>
      </c>
      <c r="S3960" t="s">
        <v>42</v>
      </c>
    </row>
    <row r="3961" spans="1:19" x14ac:dyDescent="0.35">
      <c r="A3961" t="s">
        <v>8424</v>
      </c>
      <c r="B3961" t="s">
        <v>627</v>
      </c>
      <c r="C3961" t="s">
        <v>1647</v>
      </c>
      <c r="D3961" t="s">
        <v>64</v>
      </c>
      <c r="E3961" t="s">
        <v>176</v>
      </c>
      <c r="F3961" t="s">
        <v>47</v>
      </c>
      <c r="G3961" t="s">
        <v>177</v>
      </c>
      <c r="H3961">
        <v>261.24</v>
      </c>
      <c r="I3961">
        <v>14</v>
      </c>
      <c r="J3961">
        <v>0</v>
      </c>
      <c r="K3961">
        <v>3657.36</v>
      </c>
      <c r="L3961" t="s">
        <v>104</v>
      </c>
      <c r="M3961" t="s">
        <v>134</v>
      </c>
      <c r="N3961" t="s">
        <v>28</v>
      </c>
      <c r="O3961" t="s">
        <v>41</v>
      </c>
      <c r="P3961">
        <v>2</v>
      </c>
      <c r="Q3961">
        <v>2.5</v>
      </c>
      <c r="R3961" t="s">
        <v>30</v>
      </c>
      <c r="S3961" t="s">
        <v>86</v>
      </c>
    </row>
    <row r="3962" spans="1:19" x14ac:dyDescent="0.35">
      <c r="A3962" t="s">
        <v>8425</v>
      </c>
      <c r="B3962" t="s">
        <v>1666</v>
      </c>
      <c r="C3962" t="s">
        <v>4058</v>
      </c>
      <c r="D3962" t="s">
        <v>127</v>
      </c>
      <c r="E3962" t="s">
        <v>198</v>
      </c>
      <c r="F3962" t="s">
        <v>74</v>
      </c>
      <c r="G3962" t="s">
        <v>110</v>
      </c>
      <c r="H3962">
        <v>399.62</v>
      </c>
      <c r="J3962">
        <v>0.1</v>
      </c>
      <c r="L3962" t="s">
        <v>302</v>
      </c>
      <c r="M3962" t="s">
        <v>111</v>
      </c>
      <c r="N3962" t="s">
        <v>68</v>
      </c>
      <c r="O3962" t="s">
        <v>123</v>
      </c>
      <c r="P3962">
        <v>3</v>
      </c>
      <c r="Q3962">
        <v>4.5</v>
      </c>
      <c r="R3962" t="s">
        <v>30</v>
      </c>
      <c r="S3962" t="s">
        <v>60</v>
      </c>
    </row>
    <row r="3963" spans="1:19" x14ac:dyDescent="0.35">
      <c r="A3963" t="s">
        <v>8426</v>
      </c>
      <c r="B3963" t="s">
        <v>856</v>
      </c>
      <c r="C3963" t="s">
        <v>1461</v>
      </c>
      <c r="D3963" t="s">
        <v>22</v>
      </c>
      <c r="E3963" t="s">
        <v>344</v>
      </c>
      <c r="F3963" t="s">
        <v>24</v>
      </c>
      <c r="G3963" t="s">
        <v>345</v>
      </c>
      <c r="H3963">
        <v>361.15</v>
      </c>
      <c r="I3963">
        <v>13</v>
      </c>
      <c r="J3963">
        <v>0</v>
      </c>
      <c r="K3963">
        <v>4694.95</v>
      </c>
      <c r="L3963" t="s">
        <v>38</v>
      </c>
      <c r="M3963" t="s">
        <v>134</v>
      </c>
      <c r="N3963" t="s">
        <v>85</v>
      </c>
      <c r="O3963" t="s">
        <v>116</v>
      </c>
      <c r="P3963">
        <v>2</v>
      </c>
      <c r="Q3963">
        <v>4.8</v>
      </c>
      <c r="R3963" t="s">
        <v>30</v>
      </c>
    </row>
    <row r="3964" spans="1:19" x14ac:dyDescent="0.35">
      <c r="A3964" t="s">
        <v>8427</v>
      </c>
      <c r="B3964" t="s">
        <v>1167</v>
      </c>
      <c r="C3964" t="s">
        <v>532</v>
      </c>
      <c r="D3964" t="s">
        <v>22</v>
      </c>
      <c r="E3964" t="s">
        <v>109</v>
      </c>
      <c r="F3964" t="s">
        <v>74</v>
      </c>
      <c r="G3964" t="s">
        <v>110</v>
      </c>
      <c r="H3964">
        <v>645.28</v>
      </c>
      <c r="I3964">
        <v>7</v>
      </c>
      <c r="J3964">
        <v>0.05</v>
      </c>
      <c r="K3964">
        <v>4291.1099999999997</v>
      </c>
      <c r="L3964" t="s">
        <v>49</v>
      </c>
      <c r="M3964" t="s">
        <v>122</v>
      </c>
      <c r="N3964" t="s">
        <v>85</v>
      </c>
      <c r="O3964" t="s">
        <v>41</v>
      </c>
      <c r="P3964">
        <v>2</v>
      </c>
      <c r="Q3964">
        <v>3.9</v>
      </c>
      <c r="R3964" t="s">
        <v>30</v>
      </c>
      <c r="S3964" t="s">
        <v>52</v>
      </c>
    </row>
    <row r="3965" spans="1:19" x14ac:dyDescent="0.35">
      <c r="A3965" t="s">
        <v>8428</v>
      </c>
      <c r="B3965" t="s">
        <v>6599</v>
      </c>
      <c r="C3965" t="s">
        <v>8429</v>
      </c>
      <c r="D3965" t="s">
        <v>127</v>
      </c>
      <c r="E3965" t="s">
        <v>1182</v>
      </c>
      <c r="F3965" t="s">
        <v>66</v>
      </c>
      <c r="G3965" t="s">
        <v>446</v>
      </c>
      <c r="H3965">
        <v>1883.56</v>
      </c>
      <c r="I3965">
        <v>8</v>
      </c>
      <c r="J3965">
        <v>0.2</v>
      </c>
      <c r="K3965">
        <v>12054.78</v>
      </c>
      <c r="L3965" t="s">
        <v>98</v>
      </c>
      <c r="M3965" t="s">
        <v>27</v>
      </c>
      <c r="N3965" t="s">
        <v>28</v>
      </c>
      <c r="O3965" t="s">
        <v>50</v>
      </c>
      <c r="P3965">
        <v>12</v>
      </c>
      <c r="Q3965">
        <v>3</v>
      </c>
      <c r="R3965" t="s">
        <v>30</v>
      </c>
      <c r="S3965" t="s">
        <v>60</v>
      </c>
    </row>
    <row r="3966" spans="1:19" x14ac:dyDescent="0.35">
      <c r="A3966" t="s">
        <v>8430</v>
      </c>
      <c r="B3966" t="s">
        <v>968</v>
      </c>
      <c r="C3966" t="s">
        <v>8431</v>
      </c>
      <c r="D3966" t="s">
        <v>22</v>
      </c>
      <c r="E3966" t="s">
        <v>306</v>
      </c>
      <c r="F3966" t="s">
        <v>36</v>
      </c>
      <c r="G3966" t="s">
        <v>259</v>
      </c>
      <c r="H3966">
        <v>23.1</v>
      </c>
      <c r="I3966">
        <v>1</v>
      </c>
      <c r="J3966">
        <v>0.3</v>
      </c>
      <c r="K3966">
        <v>16.170000000000002</v>
      </c>
      <c r="L3966" t="s">
        <v>142</v>
      </c>
      <c r="M3966" t="s">
        <v>27</v>
      </c>
      <c r="N3966" t="s">
        <v>166</v>
      </c>
      <c r="O3966" t="s">
        <v>29</v>
      </c>
      <c r="P3966">
        <v>11</v>
      </c>
      <c r="Q3966">
        <v>3.6</v>
      </c>
      <c r="R3966" t="s">
        <v>30</v>
      </c>
    </row>
    <row r="3967" spans="1:19" x14ac:dyDescent="0.35">
      <c r="A3967" t="s">
        <v>8432</v>
      </c>
      <c r="B3967" t="s">
        <v>2039</v>
      </c>
      <c r="C3967" t="s">
        <v>8433</v>
      </c>
      <c r="D3967" t="s">
        <v>72</v>
      </c>
      <c r="E3967" t="s">
        <v>81</v>
      </c>
      <c r="F3967" t="s">
        <v>57</v>
      </c>
      <c r="G3967" t="s">
        <v>82</v>
      </c>
      <c r="H3967">
        <v>317.14</v>
      </c>
      <c r="I3967">
        <v>5</v>
      </c>
      <c r="J3967">
        <v>0.05</v>
      </c>
      <c r="K3967">
        <v>1506.41</v>
      </c>
      <c r="L3967" t="s">
        <v>38</v>
      </c>
      <c r="M3967" t="s">
        <v>111</v>
      </c>
      <c r="N3967" t="s">
        <v>172</v>
      </c>
      <c r="O3967" t="s">
        <v>105</v>
      </c>
      <c r="P3967">
        <v>6</v>
      </c>
      <c r="Q3967">
        <v>2.7</v>
      </c>
      <c r="R3967" t="s">
        <v>51</v>
      </c>
      <c r="S3967" t="s">
        <v>86</v>
      </c>
    </row>
    <row r="3968" spans="1:19" x14ac:dyDescent="0.35">
      <c r="A3968" t="s">
        <v>8434</v>
      </c>
      <c r="B3968" t="s">
        <v>5206</v>
      </c>
      <c r="C3968" t="s">
        <v>6182</v>
      </c>
      <c r="D3968" t="s">
        <v>72</v>
      </c>
      <c r="E3968" t="s">
        <v>81</v>
      </c>
      <c r="F3968" t="s">
        <v>57</v>
      </c>
      <c r="G3968" t="s">
        <v>82</v>
      </c>
      <c r="H3968">
        <v>241.47</v>
      </c>
      <c r="I3968">
        <v>2</v>
      </c>
      <c r="J3968">
        <v>0.1</v>
      </c>
      <c r="K3968">
        <v>434.65</v>
      </c>
      <c r="L3968" t="s">
        <v>26</v>
      </c>
      <c r="M3968" t="s">
        <v>134</v>
      </c>
      <c r="N3968" t="s">
        <v>59</v>
      </c>
      <c r="O3968" t="s">
        <v>41</v>
      </c>
      <c r="P3968">
        <v>7</v>
      </c>
      <c r="Q3968">
        <v>2.2000000000000002</v>
      </c>
      <c r="R3968" t="s">
        <v>30</v>
      </c>
      <c r="S3968" t="s">
        <v>52</v>
      </c>
    </row>
    <row r="3969" spans="1:19" x14ac:dyDescent="0.35">
      <c r="A3969" t="s">
        <v>8435</v>
      </c>
      <c r="B3969" t="s">
        <v>2787</v>
      </c>
      <c r="C3969" t="s">
        <v>8436</v>
      </c>
      <c r="D3969" t="s">
        <v>34</v>
      </c>
      <c r="E3969" t="s">
        <v>533</v>
      </c>
      <c r="F3969" t="s">
        <v>74</v>
      </c>
      <c r="G3969" t="s">
        <v>534</v>
      </c>
      <c r="H3969">
        <v>1706.31</v>
      </c>
      <c r="I3969">
        <v>2</v>
      </c>
      <c r="J3969">
        <v>0.1</v>
      </c>
      <c r="K3969">
        <v>3071.36</v>
      </c>
      <c r="L3969" t="s">
        <v>104</v>
      </c>
      <c r="M3969" t="s">
        <v>39</v>
      </c>
      <c r="N3969" t="s">
        <v>91</v>
      </c>
      <c r="O3969" t="s">
        <v>105</v>
      </c>
      <c r="P3969">
        <v>6</v>
      </c>
      <c r="Q3969">
        <v>4.8</v>
      </c>
      <c r="R3969" t="s">
        <v>51</v>
      </c>
      <c r="S3969" t="s">
        <v>86</v>
      </c>
    </row>
    <row r="3970" spans="1:19" x14ac:dyDescent="0.35">
      <c r="A3970" t="s">
        <v>8437</v>
      </c>
      <c r="B3970" t="s">
        <v>3481</v>
      </c>
      <c r="C3970" t="s">
        <v>8438</v>
      </c>
      <c r="D3970" t="s">
        <v>72</v>
      </c>
      <c r="E3970" t="s">
        <v>416</v>
      </c>
      <c r="F3970" t="s">
        <v>66</v>
      </c>
      <c r="G3970" t="s">
        <v>417</v>
      </c>
      <c r="H3970">
        <v>1665.35</v>
      </c>
      <c r="I3970">
        <v>1</v>
      </c>
      <c r="J3970">
        <v>0.3</v>
      </c>
      <c r="K3970">
        <v>1165.74</v>
      </c>
      <c r="L3970" t="s">
        <v>98</v>
      </c>
      <c r="M3970" t="s">
        <v>39</v>
      </c>
      <c r="N3970" t="s">
        <v>40</v>
      </c>
      <c r="O3970" t="s">
        <v>105</v>
      </c>
      <c r="P3970">
        <v>11</v>
      </c>
      <c r="Q3970">
        <v>1.5</v>
      </c>
      <c r="R3970" t="s">
        <v>143</v>
      </c>
      <c r="S3970" t="s">
        <v>60</v>
      </c>
    </row>
    <row r="3971" spans="1:19" x14ac:dyDescent="0.35">
      <c r="A3971" t="s">
        <v>8439</v>
      </c>
      <c r="B3971" t="s">
        <v>944</v>
      </c>
      <c r="C3971" t="s">
        <v>2792</v>
      </c>
      <c r="D3971" t="s">
        <v>64</v>
      </c>
      <c r="E3971" t="s">
        <v>323</v>
      </c>
      <c r="F3971" t="s">
        <v>57</v>
      </c>
      <c r="G3971" t="s">
        <v>82</v>
      </c>
      <c r="H3971">
        <v>357.11</v>
      </c>
      <c r="I3971">
        <v>5</v>
      </c>
      <c r="J3971">
        <v>0.1</v>
      </c>
      <c r="K3971">
        <v>1607</v>
      </c>
      <c r="L3971" t="s">
        <v>38</v>
      </c>
      <c r="M3971" t="s">
        <v>183</v>
      </c>
      <c r="N3971" t="s">
        <v>28</v>
      </c>
      <c r="O3971" t="s">
        <v>123</v>
      </c>
      <c r="P3971">
        <v>6</v>
      </c>
      <c r="Q3971">
        <v>2.4</v>
      </c>
      <c r="R3971" t="s">
        <v>30</v>
      </c>
      <c r="S3971" t="s">
        <v>52</v>
      </c>
    </row>
    <row r="3972" spans="1:19" x14ac:dyDescent="0.35">
      <c r="A3972" t="s">
        <v>8440</v>
      </c>
      <c r="B3972" t="s">
        <v>812</v>
      </c>
      <c r="C3972" t="s">
        <v>8441</v>
      </c>
      <c r="D3972" t="s">
        <v>72</v>
      </c>
      <c r="E3972" t="s">
        <v>266</v>
      </c>
      <c r="F3972" t="s">
        <v>24</v>
      </c>
      <c r="G3972" t="s">
        <v>267</v>
      </c>
      <c r="H3972">
        <v>432.81</v>
      </c>
      <c r="I3972">
        <v>2</v>
      </c>
      <c r="J3972">
        <v>0.15</v>
      </c>
      <c r="K3972">
        <v>735.78</v>
      </c>
      <c r="L3972" t="s">
        <v>302</v>
      </c>
      <c r="M3972" t="s">
        <v>183</v>
      </c>
      <c r="N3972" t="s">
        <v>172</v>
      </c>
      <c r="O3972" t="s">
        <v>29</v>
      </c>
      <c r="P3972">
        <v>9</v>
      </c>
      <c r="Q3972">
        <v>4.5999999999999996</v>
      </c>
      <c r="R3972" t="s">
        <v>30</v>
      </c>
      <c r="S3972" t="s">
        <v>60</v>
      </c>
    </row>
    <row r="3973" spans="1:19" x14ac:dyDescent="0.35">
      <c r="A3973" t="s">
        <v>8442</v>
      </c>
      <c r="B3973" t="s">
        <v>315</v>
      </c>
      <c r="C3973" t="s">
        <v>8443</v>
      </c>
      <c r="D3973" t="s">
        <v>64</v>
      </c>
      <c r="E3973" t="s">
        <v>147</v>
      </c>
      <c r="F3973" t="s">
        <v>74</v>
      </c>
      <c r="G3973" t="s">
        <v>148</v>
      </c>
      <c r="H3973">
        <v>1213.93</v>
      </c>
      <c r="I3973">
        <v>4</v>
      </c>
      <c r="J3973">
        <v>0.25</v>
      </c>
      <c r="K3973">
        <v>3641.79</v>
      </c>
      <c r="L3973" t="s">
        <v>165</v>
      </c>
      <c r="M3973" t="s">
        <v>122</v>
      </c>
      <c r="N3973" t="s">
        <v>40</v>
      </c>
      <c r="O3973" t="s">
        <v>123</v>
      </c>
      <c r="P3973">
        <v>8</v>
      </c>
      <c r="Q3973">
        <v>3.9</v>
      </c>
      <c r="R3973" t="s">
        <v>51</v>
      </c>
    </row>
    <row r="3974" spans="1:19" x14ac:dyDescent="0.35">
      <c r="A3974" t="s">
        <v>8444</v>
      </c>
      <c r="B3974" t="s">
        <v>1061</v>
      </c>
      <c r="C3974" t="s">
        <v>8445</v>
      </c>
      <c r="D3974" t="s">
        <v>157</v>
      </c>
      <c r="E3974" t="s">
        <v>170</v>
      </c>
      <c r="F3974" t="s">
        <v>66</v>
      </c>
      <c r="G3974" t="s">
        <v>171</v>
      </c>
      <c r="H3974">
        <v>825.8</v>
      </c>
      <c r="I3974">
        <v>3</v>
      </c>
      <c r="J3974">
        <v>0.05</v>
      </c>
      <c r="K3974">
        <v>2353.5300000000002</v>
      </c>
      <c r="L3974" t="s">
        <v>83</v>
      </c>
      <c r="M3974" t="s">
        <v>84</v>
      </c>
      <c r="N3974" t="s">
        <v>59</v>
      </c>
      <c r="O3974" t="s">
        <v>41</v>
      </c>
      <c r="P3974">
        <v>8</v>
      </c>
      <c r="Q3974">
        <v>1.1000000000000001</v>
      </c>
      <c r="R3974" t="s">
        <v>112</v>
      </c>
      <c r="S3974" t="s">
        <v>52</v>
      </c>
    </row>
    <row r="3975" spans="1:19" x14ac:dyDescent="0.35">
      <c r="A3975" t="s">
        <v>8446</v>
      </c>
      <c r="B3975" t="s">
        <v>32</v>
      </c>
      <c r="C3975" t="s">
        <v>8061</v>
      </c>
      <c r="D3975" t="s">
        <v>64</v>
      </c>
      <c r="E3975" t="s">
        <v>193</v>
      </c>
      <c r="F3975" t="s">
        <v>24</v>
      </c>
      <c r="G3975" t="s">
        <v>194</v>
      </c>
      <c r="H3975">
        <v>308.76</v>
      </c>
      <c r="I3975">
        <v>3</v>
      </c>
      <c r="J3975">
        <v>0.25</v>
      </c>
      <c r="K3975">
        <v>694.71</v>
      </c>
      <c r="L3975" t="s">
        <v>104</v>
      </c>
      <c r="M3975" t="s">
        <v>183</v>
      </c>
      <c r="N3975" t="s">
        <v>85</v>
      </c>
      <c r="O3975" t="s">
        <v>105</v>
      </c>
      <c r="P3975">
        <v>6</v>
      </c>
      <c r="Q3975">
        <v>1.1000000000000001</v>
      </c>
      <c r="S3975" t="s">
        <v>86</v>
      </c>
    </row>
    <row r="3976" spans="1:19" x14ac:dyDescent="0.35">
      <c r="A3976" t="s">
        <v>8447</v>
      </c>
      <c r="B3976" t="s">
        <v>2321</v>
      </c>
      <c r="C3976" t="s">
        <v>8448</v>
      </c>
      <c r="D3976" t="s">
        <v>22</v>
      </c>
      <c r="E3976" t="s">
        <v>128</v>
      </c>
      <c r="F3976" t="s">
        <v>36</v>
      </c>
      <c r="G3976" t="s">
        <v>129</v>
      </c>
      <c r="H3976">
        <v>16.64</v>
      </c>
      <c r="I3976">
        <v>2</v>
      </c>
      <c r="J3976">
        <v>0.25</v>
      </c>
      <c r="K3976">
        <v>24.96</v>
      </c>
      <c r="L3976" t="s">
        <v>49</v>
      </c>
      <c r="M3976" t="s">
        <v>84</v>
      </c>
      <c r="N3976" t="s">
        <v>28</v>
      </c>
      <c r="O3976" t="s">
        <v>29</v>
      </c>
      <c r="P3976">
        <v>5</v>
      </c>
      <c r="Q3976">
        <v>3.1</v>
      </c>
      <c r="R3976" t="s">
        <v>30</v>
      </c>
      <c r="S3976" t="s">
        <v>60</v>
      </c>
    </row>
    <row r="3977" spans="1:19" x14ac:dyDescent="0.35">
      <c r="A3977" t="s">
        <v>8449</v>
      </c>
      <c r="B3977" t="s">
        <v>5724</v>
      </c>
      <c r="C3977" t="s">
        <v>8450</v>
      </c>
      <c r="D3977" t="s">
        <v>22</v>
      </c>
      <c r="E3977" t="s">
        <v>281</v>
      </c>
      <c r="F3977" t="s">
        <v>74</v>
      </c>
      <c r="G3977" t="s">
        <v>110</v>
      </c>
      <c r="H3977">
        <v>777.03</v>
      </c>
      <c r="I3977">
        <v>13</v>
      </c>
      <c r="J3977">
        <v>0.25</v>
      </c>
      <c r="K3977">
        <v>7576.04</v>
      </c>
      <c r="L3977" t="s">
        <v>165</v>
      </c>
      <c r="M3977" t="s">
        <v>134</v>
      </c>
      <c r="N3977" t="s">
        <v>166</v>
      </c>
      <c r="O3977" t="s">
        <v>50</v>
      </c>
      <c r="P3977">
        <v>9</v>
      </c>
      <c r="Q3977">
        <v>6</v>
      </c>
      <c r="R3977" t="s">
        <v>30</v>
      </c>
      <c r="S3977" t="s">
        <v>86</v>
      </c>
    </row>
    <row r="3978" spans="1:19" x14ac:dyDescent="0.35">
      <c r="A3978" t="s">
        <v>8451</v>
      </c>
      <c r="B3978" t="s">
        <v>3345</v>
      </c>
      <c r="D3978" t="s">
        <v>157</v>
      </c>
      <c r="E3978" t="s">
        <v>281</v>
      </c>
      <c r="F3978" t="s">
        <v>74</v>
      </c>
      <c r="G3978" t="s">
        <v>110</v>
      </c>
      <c r="H3978">
        <v>870.73</v>
      </c>
      <c r="I3978">
        <v>6</v>
      </c>
      <c r="J3978">
        <v>0</v>
      </c>
      <c r="K3978">
        <v>5224.38</v>
      </c>
      <c r="L3978" t="s">
        <v>165</v>
      </c>
      <c r="M3978" t="s">
        <v>122</v>
      </c>
      <c r="N3978" t="s">
        <v>172</v>
      </c>
      <c r="O3978" t="s">
        <v>116</v>
      </c>
      <c r="P3978">
        <v>12</v>
      </c>
      <c r="Q3978">
        <v>2.8</v>
      </c>
      <c r="R3978" t="s">
        <v>51</v>
      </c>
      <c r="S3978" t="s">
        <v>60</v>
      </c>
    </row>
    <row r="3979" spans="1:19" x14ac:dyDescent="0.35">
      <c r="A3979" t="s">
        <v>8452</v>
      </c>
      <c r="B3979" t="s">
        <v>2734</v>
      </c>
      <c r="C3979" t="s">
        <v>8453</v>
      </c>
      <c r="D3979" t="s">
        <v>34</v>
      </c>
      <c r="E3979" t="s">
        <v>293</v>
      </c>
      <c r="F3979" t="s">
        <v>74</v>
      </c>
      <c r="G3979" t="s">
        <v>110</v>
      </c>
      <c r="H3979">
        <v>1768.15</v>
      </c>
      <c r="I3979">
        <v>2</v>
      </c>
      <c r="J3979">
        <v>0.05</v>
      </c>
      <c r="K3979">
        <v>3359.49</v>
      </c>
      <c r="L3979" t="s">
        <v>98</v>
      </c>
      <c r="M3979" t="s">
        <v>183</v>
      </c>
      <c r="N3979" t="s">
        <v>68</v>
      </c>
      <c r="O3979" t="s">
        <v>116</v>
      </c>
      <c r="P3979">
        <v>2</v>
      </c>
      <c r="Q3979">
        <v>2.2000000000000002</v>
      </c>
      <c r="R3979" t="s">
        <v>30</v>
      </c>
      <c r="S3979" t="s">
        <v>52</v>
      </c>
    </row>
    <row r="3980" spans="1:19" x14ac:dyDescent="0.35">
      <c r="A3980" t="s">
        <v>8454</v>
      </c>
      <c r="B3980" t="s">
        <v>5052</v>
      </c>
      <c r="C3980" t="s">
        <v>8293</v>
      </c>
      <c r="D3980" t="s">
        <v>157</v>
      </c>
      <c r="E3980" t="s">
        <v>344</v>
      </c>
      <c r="F3980" t="s">
        <v>24</v>
      </c>
      <c r="G3980" t="s">
        <v>345</v>
      </c>
      <c r="H3980">
        <v>406.79</v>
      </c>
      <c r="I3980">
        <v>14</v>
      </c>
      <c r="J3980">
        <v>0.25</v>
      </c>
      <c r="K3980">
        <v>4271.3</v>
      </c>
      <c r="L3980" t="s">
        <v>83</v>
      </c>
      <c r="M3980" t="s">
        <v>84</v>
      </c>
      <c r="N3980" t="s">
        <v>68</v>
      </c>
      <c r="O3980" t="s">
        <v>29</v>
      </c>
      <c r="P3980">
        <v>7</v>
      </c>
      <c r="Q3980">
        <v>4.9000000000000004</v>
      </c>
      <c r="R3980" t="s">
        <v>30</v>
      </c>
      <c r="S3980" t="s">
        <v>86</v>
      </c>
    </row>
    <row r="3981" spans="1:19" x14ac:dyDescent="0.35">
      <c r="A3981" t="s">
        <v>8455</v>
      </c>
      <c r="B3981" t="s">
        <v>1232</v>
      </c>
      <c r="C3981" t="s">
        <v>8456</v>
      </c>
      <c r="D3981" t="s">
        <v>34</v>
      </c>
      <c r="E3981" t="s">
        <v>351</v>
      </c>
      <c r="F3981" t="s">
        <v>57</v>
      </c>
      <c r="G3981" t="s">
        <v>289</v>
      </c>
      <c r="H3981">
        <v>728.2</v>
      </c>
      <c r="I3981">
        <v>14</v>
      </c>
      <c r="J3981">
        <v>0.05</v>
      </c>
      <c r="K3981">
        <v>9685.06</v>
      </c>
      <c r="L3981" t="s">
        <v>83</v>
      </c>
      <c r="M3981" t="s">
        <v>90</v>
      </c>
      <c r="N3981" t="s">
        <v>91</v>
      </c>
      <c r="O3981" t="s">
        <v>50</v>
      </c>
      <c r="P3981">
        <v>6</v>
      </c>
      <c r="Q3981">
        <v>2.1</v>
      </c>
      <c r="R3981" t="s">
        <v>30</v>
      </c>
      <c r="S3981" t="s">
        <v>60</v>
      </c>
    </row>
    <row r="3982" spans="1:19" x14ac:dyDescent="0.35">
      <c r="A3982" t="s">
        <v>8457</v>
      </c>
      <c r="B3982" t="s">
        <v>462</v>
      </c>
      <c r="C3982" t="s">
        <v>7155</v>
      </c>
      <c r="D3982" t="s">
        <v>34</v>
      </c>
      <c r="E3982" t="s">
        <v>399</v>
      </c>
      <c r="F3982" t="s">
        <v>24</v>
      </c>
      <c r="G3982" t="s">
        <v>182</v>
      </c>
      <c r="H3982">
        <v>365.33</v>
      </c>
      <c r="I3982">
        <v>8</v>
      </c>
      <c r="J3982">
        <v>0.1</v>
      </c>
      <c r="K3982">
        <v>2630.38</v>
      </c>
      <c r="L3982" t="s">
        <v>165</v>
      </c>
      <c r="M3982" t="s">
        <v>134</v>
      </c>
      <c r="N3982" t="s">
        <v>40</v>
      </c>
      <c r="O3982" t="s">
        <v>116</v>
      </c>
      <c r="P3982">
        <v>7</v>
      </c>
      <c r="Q3982">
        <v>3</v>
      </c>
      <c r="R3982" t="s">
        <v>51</v>
      </c>
      <c r="S3982" t="s">
        <v>60</v>
      </c>
    </row>
    <row r="3983" spans="1:19" x14ac:dyDescent="0.35">
      <c r="A3983" t="s">
        <v>8458</v>
      </c>
      <c r="B3983" t="s">
        <v>2327</v>
      </c>
      <c r="C3983" t="s">
        <v>4231</v>
      </c>
      <c r="D3983" t="s">
        <v>22</v>
      </c>
      <c r="E3983" t="s">
        <v>120</v>
      </c>
      <c r="F3983" t="s">
        <v>47</v>
      </c>
      <c r="G3983" t="s">
        <v>121</v>
      </c>
      <c r="H3983">
        <v>526.5</v>
      </c>
      <c r="I3983">
        <v>8</v>
      </c>
      <c r="J3983">
        <v>0</v>
      </c>
      <c r="K3983">
        <v>4212</v>
      </c>
      <c r="L3983" t="s">
        <v>142</v>
      </c>
      <c r="M3983" t="s">
        <v>111</v>
      </c>
      <c r="N3983" t="s">
        <v>91</v>
      </c>
      <c r="O3983" t="s">
        <v>77</v>
      </c>
      <c r="P3983">
        <v>12</v>
      </c>
      <c r="Q3983">
        <v>2.6</v>
      </c>
      <c r="R3983" t="s">
        <v>30</v>
      </c>
      <c r="S3983" t="s">
        <v>60</v>
      </c>
    </row>
    <row r="3984" spans="1:19" x14ac:dyDescent="0.35">
      <c r="A3984" t="s">
        <v>8459</v>
      </c>
      <c r="B3984" t="s">
        <v>2298</v>
      </c>
      <c r="C3984" t="s">
        <v>8460</v>
      </c>
      <c r="D3984" t="s">
        <v>157</v>
      </c>
      <c r="E3984" t="s">
        <v>656</v>
      </c>
      <c r="F3984" t="s">
        <v>47</v>
      </c>
      <c r="G3984" t="s">
        <v>657</v>
      </c>
      <c r="H3984">
        <v>319.26</v>
      </c>
      <c r="I3984">
        <v>13</v>
      </c>
      <c r="J3984">
        <v>0</v>
      </c>
      <c r="K3984">
        <v>4150.38</v>
      </c>
      <c r="L3984" t="s">
        <v>49</v>
      </c>
      <c r="M3984" t="s">
        <v>84</v>
      </c>
      <c r="N3984" t="s">
        <v>40</v>
      </c>
      <c r="O3984" t="s">
        <v>77</v>
      </c>
      <c r="P3984">
        <v>4</v>
      </c>
      <c r="Q3984">
        <v>1.7</v>
      </c>
      <c r="R3984" t="s">
        <v>30</v>
      </c>
      <c r="S3984" t="s">
        <v>60</v>
      </c>
    </row>
    <row r="3985" spans="1:19" x14ac:dyDescent="0.35">
      <c r="A3985" t="s">
        <v>8461</v>
      </c>
      <c r="B3985" t="s">
        <v>1238</v>
      </c>
      <c r="C3985" t="s">
        <v>2316</v>
      </c>
      <c r="D3985" t="s">
        <v>157</v>
      </c>
      <c r="E3985" t="s">
        <v>484</v>
      </c>
      <c r="F3985" t="s">
        <v>74</v>
      </c>
      <c r="G3985" t="s">
        <v>110</v>
      </c>
      <c r="H3985">
        <v>1752.79</v>
      </c>
      <c r="I3985">
        <v>14</v>
      </c>
      <c r="J3985">
        <v>0.05</v>
      </c>
      <c r="K3985">
        <v>23312.11</v>
      </c>
      <c r="L3985" t="s">
        <v>49</v>
      </c>
      <c r="M3985" t="s">
        <v>39</v>
      </c>
      <c r="N3985" t="s">
        <v>68</v>
      </c>
      <c r="O3985" t="s">
        <v>29</v>
      </c>
      <c r="P3985">
        <v>9</v>
      </c>
      <c r="Q3985">
        <v>1.8</v>
      </c>
      <c r="R3985" t="s">
        <v>30</v>
      </c>
      <c r="S3985" t="s">
        <v>60</v>
      </c>
    </row>
    <row r="3986" spans="1:19" x14ac:dyDescent="0.35">
      <c r="A3986" t="s">
        <v>8462</v>
      </c>
      <c r="B3986" t="s">
        <v>859</v>
      </c>
      <c r="C3986" t="s">
        <v>8463</v>
      </c>
      <c r="D3986" t="s">
        <v>127</v>
      </c>
      <c r="E3986" t="s">
        <v>73</v>
      </c>
      <c r="F3986" t="s">
        <v>74</v>
      </c>
      <c r="G3986" t="s">
        <v>75</v>
      </c>
      <c r="H3986">
        <v>417.06</v>
      </c>
      <c r="I3986">
        <v>12</v>
      </c>
      <c r="J3986">
        <v>0.1</v>
      </c>
      <c r="K3986">
        <v>4504.25</v>
      </c>
      <c r="L3986" t="s">
        <v>142</v>
      </c>
      <c r="M3986" t="s">
        <v>111</v>
      </c>
      <c r="N3986" t="s">
        <v>40</v>
      </c>
      <c r="O3986" t="s">
        <v>77</v>
      </c>
      <c r="P3986">
        <v>7</v>
      </c>
      <c r="Q3986">
        <v>4.7</v>
      </c>
      <c r="R3986" t="s">
        <v>30</v>
      </c>
      <c r="S3986" t="s">
        <v>60</v>
      </c>
    </row>
    <row r="3987" spans="1:19" x14ac:dyDescent="0.35">
      <c r="A3987" t="s">
        <v>8464</v>
      </c>
      <c r="B3987" t="s">
        <v>1261</v>
      </c>
      <c r="C3987" t="s">
        <v>8465</v>
      </c>
      <c r="D3987" t="s">
        <v>64</v>
      </c>
      <c r="E3987" t="s">
        <v>445</v>
      </c>
      <c r="F3987" t="s">
        <v>66</v>
      </c>
      <c r="G3987" t="s">
        <v>446</v>
      </c>
      <c r="H3987">
        <v>485.95</v>
      </c>
      <c r="I3987">
        <v>5</v>
      </c>
      <c r="J3987">
        <v>0.05</v>
      </c>
      <c r="K3987">
        <v>2308.2600000000002</v>
      </c>
      <c r="L3987" t="s">
        <v>83</v>
      </c>
      <c r="M3987" t="s">
        <v>27</v>
      </c>
      <c r="N3987" t="s">
        <v>91</v>
      </c>
      <c r="O3987" t="s">
        <v>29</v>
      </c>
      <c r="P3987">
        <v>2</v>
      </c>
      <c r="Q3987">
        <v>4.4000000000000004</v>
      </c>
      <c r="R3987" t="s">
        <v>30</v>
      </c>
      <c r="S3987" t="s">
        <v>60</v>
      </c>
    </row>
    <row r="3988" spans="1:19" x14ac:dyDescent="0.35">
      <c r="A3988" t="s">
        <v>8466</v>
      </c>
      <c r="B3988" t="s">
        <v>2031</v>
      </c>
      <c r="C3988" t="s">
        <v>8467</v>
      </c>
      <c r="D3988" t="s">
        <v>157</v>
      </c>
      <c r="E3988" t="s">
        <v>102</v>
      </c>
      <c r="F3988" t="s">
        <v>47</v>
      </c>
      <c r="G3988" t="s">
        <v>103</v>
      </c>
      <c r="H3988">
        <v>287.58999999999997</v>
      </c>
      <c r="I3988">
        <v>10</v>
      </c>
      <c r="J3988">
        <v>0.1</v>
      </c>
      <c r="K3988">
        <v>2588.31</v>
      </c>
      <c r="L3988" t="s">
        <v>98</v>
      </c>
      <c r="M3988" t="s">
        <v>39</v>
      </c>
      <c r="N3988" t="s">
        <v>91</v>
      </c>
      <c r="O3988" t="s">
        <v>77</v>
      </c>
      <c r="P3988">
        <v>13</v>
      </c>
      <c r="Q3988">
        <v>1.8</v>
      </c>
      <c r="R3988" t="s">
        <v>30</v>
      </c>
      <c r="S3988" t="s">
        <v>86</v>
      </c>
    </row>
    <row r="3989" spans="1:19" x14ac:dyDescent="0.35">
      <c r="A3989" t="s">
        <v>8468</v>
      </c>
      <c r="B3989" t="s">
        <v>291</v>
      </c>
      <c r="C3989" t="s">
        <v>8469</v>
      </c>
      <c r="D3989" t="s">
        <v>22</v>
      </c>
      <c r="E3989" t="s">
        <v>239</v>
      </c>
      <c r="F3989" t="s">
        <v>66</v>
      </c>
      <c r="G3989" t="s">
        <v>240</v>
      </c>
      <c r="H3989">
        <v>756.47</v>
      </c>
      <c r="I3989">
        <v>7</v>
      </c>
      <c r="J3989">
        <v>0.1</v>
      </c>
      <c r="K3989">
        <v>4765.76</v>
      </c>
      <c r="L3989" t="s">
        <v>83</v>
      </c>
      <c r="M3989" t="s">
        <v>183</v>
      </c>
      <c r="N3989" t="s">
        <v>68</v>
      </c>
      <c r="O3989" t="s">
        <v>77</v>
      </c>
      <c r="P3989">
        <v>4</v>
      </c>
      <c r="Q3989">
        <v>4.5</v>
      </c>
      <c r="R3989" t="s">
        <v>30</v>
      </c>
      <c r="S3989" t="s">
        <v>42</v>
      </c>
    </row>
    <row r="3990" spans="1:19" x14ac:dyDescent="0.35">
      <c r="A3990" t="s">
        <v>8470</v>
      </c>
      <c r="B3990" t="s">
        <v>2431</v>
      </c>
      <c r="C3990" t="s">
        <v>8471</v>
      </c>
      <c r="D3990" t="s">
        <v>34</v>
      </c>
      <c r="E3990" t="s">
        <v>138</v>
      </c>
      <c r="F3990" t="s">
        <v>24</v>
      </c>
      <c r="G3990" t="s">
        <v>133</v>
      </c>
      <c r="H3990">
        <v>306.41000000000003</v>
      </c>
      <c r="I3990">
        <v>4</v>
      </c>
      <c r="J3990">
        <v>0.15</v>
      </c>
      <c r="K3990">
        <v>1041.79</v>
      </c>
      <c r="L3990" t="s">
        <v>76</v>
      </c>
      <c r="M3990" t="s">
        <v>183</v>
      </c>
      <c r="N3990" t="s">
        <v>59</v>
      </c>
      <c r="O3990" t="s">
        <v>123</v>
      </c>
      <c r="P3990">
        <v>5</v>
      </c>
      <c r="Q3990">
        <v>1.8</v>
      </c>
      <c r="R3990" t="s">
        <v>30</v>
      </c>
      <c r="S3990" t="s">
        <v>86</v>
      </c>
    </row>
    <row r="3991" spans="1:19" x14ac:dyDescent="0.35">
      <c r="A3991" t="s">
        <v>8472</v>
      </c>
      <c r="B3991" t="s">
        <v>3045</v>
      </c>
      <c r="C3991" t="s">
        <v>6358</v>
      </c>
      <c r="D3991" t="s">
        <v>157</v>
      </c>
      <c r="E3991" t="s">
        <v>198</v>
      </c>
      <c r="F3991" t="s">
        <v>74</v>
      </c>
      <c r="G3991" t="s">
        <v>110</v>
      </c>
      <c r="H3991">
        <v>1747.19</v>
      </c>
      <c r="I3991">
        <v>1</v>
      </c>
      <c r="J3991">
        <v>0.1</v>
      </c>
      <c r="K3991">
        <v>1572.47</v>
      </c>
      <c r="L3991" t="s">
        <v>142</v>
      </c>
      <c r="M3991" t="s">
        <v>90</v>
      </c>
      <c r="N3991" t="s">
        <v>59</v>
      </c>
      <c r="O3991" t="s">
        <v>29</v>
      </c>
      <c r="P3991">
        <v>2</v>
      </c>
      <c r="Q3991">
        <v>3.5</v>
      </c>
      <c r="R3991" t="s">
        <v>30</v>
      </c>
      <c r="S3991" t="s">
        <v>60</v>
      </c>
    </row>
    <row r="3992" spans="1:19" x14ac:dyDescent="0.35">
      <c r="A3992" t="s">
        <v>8473</v>
      </c>
      <c r="B3992" t="s">
        <v>3626</v>
      </c>
      <c r="C3992" t="s">
        <v>8474</v>
      </c>
      <c r="D3992" t="s">
        <v>157</v>
      </c>
      <c r="E3992" t="s">
        <v>374</v>
      </c>
      <c r="F3992" t="s">
        <v>36</v>
      </c>
      <c r="G3992" t="s">
        <v>259</v>
      </c>
      <c r="H3992">
        <v>33.86</v>
      </c>
      <c r="I3992">
        <v>11</v>
      </c>
      <c r="J3992">
        <v>0.05</v>
      </c>
      <c r="K3992">
        <v>353.84</v>
      </c>
      <c r="L3992" t="s">
        <v>83</v>
      </c>
      <c r="M3992" t="s">
        <v>27</v>
      </c>
      <c r="N3992" t="s">
        <v>85</v>
      </c>
      <c r="O3992" t="s">
        <v>92</v>
      </c>
      <c r="P3992">
        <v>10</v>
      </c>
      <c r="Q3992">
        <v>1.3</v>
      </c>
      <c r="R3992" t="s">
        <v>30</v>
      </c>
      <c r="S3992" t="s">
        <v>86</v>
      </c>
    </row>
    <row r="3993" spans="1:19" x14ac:dyDescent="0.35">
      <c r="A3993" t="s">
        <v>8475</v>
      </c>
      <c r="B3993" t="s">
        <v>450</v>
      </c>
      <c r="C3993" t="s">
        <v>8476</v>
      </c>
      <c r="D3993" t="s">
        <v>157</v>
      </c>
      <c r="E3993" t="s">
        <v>198</v>
      </c>
      <c r="F3993" t="s">
        <v>74</v>
      </c>
      <c r="G3993" t="s">
        <v>110</v>
      </c>
      <c r="H3993">
        <v>414.43</v>
      </c>
      <c r="I3993">
        <v>2</v>
      </c>
      <c r="J3993">
        <v>0.05</v>
      </c>
      <c r="K3993">
        <v>787.42</v>
      </c>
      <c r="L3993" t="s">
        <v>49</v>
      </c>
      <c r="M3993" t="s">
        <v>39</v>
      </c>
      <c r="N3993" t="s">
        <v>28</v>
      </c>
      <c r="O3993" t="s">
        <v>50</v>
      </c>
      <c r="P3993">
        <v>8</v>
      </c>
      <c r="Q3993">
        <v>4.5</v>
      </c>
      <c r="S3993" t="s">
        <v>60</v>
      </c>
    </row>
    <row r="3994" spans="1:19" x14ac:dyDescent="0.35">
      <c r="A3994" t="s">
        <v>8477</v>
      </c>
      <c r="B3994" t="s">
        <v>4172</v>
      </c>
      <c r="C3994" t="s">
        <v>8478</v>
      </c>
      <c r="D3994" t="s">
        <v>157</v>
      </c>
      <c r="E3994" t="s">
        <v>1182</v>
      </c>
      <c r="F3994" t="s">
        <v>66</v>
      </c>
      <c r="G3994" t="s">
        <v>446</v>
      </c>
      <c r="H3994">
        <v>2122.69</v>
      </c>
      <c r="I3994">
        <v>10</v>
      </c>
      <c r="J3994">
        <v>0</v>
      </c>
      <c r="K3994">
        <v>21226.9</v>
      </c>
      <c r="L3994" t="s">
        <v>38</v>
      </c>
      <c r="M3994" t="s">
        <v>122</v>
      </c>
      <c r="N3994" t="s">
        <v>59</v>
      </c>
      <c r="O3994" t="s">
        <v>105</v>
      </c>
      <c r="P3994">
        <v>1</v>
      </c>
      <c r="Q3994">
        <v>1.2</v>
      </c>
      <c r="S3994" t="s">
        <v>86</v>
      </c>
    </row>
    <row r="3995" spans="1:19" x14ac:dyDescent="0.35">
      <c r="A3995" t="s">
        <v>8479</v>
      </c>
      <c r="B3995" t="s">
        <v>519</v>
      </c>
      <c r="C3995" t="s">
        <v>8480</v>
      </c>
      <c r="D3995" t="s">
        <v>127</v>
      </c>
      <c r="E3995" t="s">
        <v>239</v>
      </c>
      <c r="F3995" t="s">
        <v>66</v>
      </c>
      <c r="G3995" t="s">
        <v>240</v>
      </c>
      <c r="H3995">
        <v>29.54</v>
      </c>
      <c r="I3995">
        <v>10</v>
      </c>
      <c r="J3995">
        <v>0.1</v>
      </c>
      <c r="K3995">
        <v>265.86</v>
      </c>
      <c r="L3995" t="s">
        <v>83</v>
      </c>
      <c r="M3995" t="s">
        <v>183</v>
      </c>
      <c r="N3995" t="s">
        <v>40</v>
      </c>
      <c r="O3995" t="s">
        <v>41</v>
      </c>
      <c r="P3995">
        <v>3</v>
      </c>
      <c r="Q3995">
        <v>3.2</v>
      </c>
      <c r="R3995" t="s">
        <v>30</v>
      </c>
      <c r="S3995" t="s">
        <v>60</v>
      </c>
    </row>
    <row r="3996" spans="1:19" x14ac:dyDescent="0.35">
      <c r="A3996" t="s">
        <v>8481</v>
      </c>
      <c r="B3996" t="s">
        <v>3790</v>
      </c>
      <c r="C3996" t="s">
        <v>8482</v>
      </c>
      <c r="D3996" t="s">
        <v>127</v>
      </c>
      <c r="E3996" t="s">
        <v>56</v>
      </c>
      <c r="F3996" t="s">
        <v>57</v>
      </c>
      <c r="G3996" t="s">
        <v>58</v>
      </c>
      <c r="H3996">
        <v>86.51</v>
      </c>
      <c r="I3996">
        <v>4</v>
      </c>
      <c r="J3996">
        <v>0.1</v>
      </c>
      <c r="K3996">
        <v>311.44</v>
      </c>
      <c r="L3996" t="s">
        <v>302</v>
      </c>
      <c r="M3996" t="s">
        <v>84</v>
      </c>
      <c r="N3996" t="s">
        <v>28</v>
      </c>
      <c r="O3996" t="s">
        <v>41</v>
      </c>
      <c r="P3996">
        <v>1</v>
      </c>
      <c r="Q3996">
        <v>4.0999999999999996</v>
      </c>
      <c r="R3996" t="s">
        <v>30</v>
      </c>
      <c r="S3996" t="s">
        <v>60</v>
      </c>
    </row>
    <row r="3997" spans="1:19" x14ac:dyDescent="0.35">
      <c r="A3997" t="s">
        <v>8483</v>
      </c>
      <c r="B3997" t="s">
        <v>1982</v>
      </c>
      <c r="C3997" t="s">
        <v>8484</v>
      </c>
      <c r="D3997" t="s">
        <v>127</v>
      </c>
      <c r="E3997" t="s">
        <v>470</v>
      </c>
      <c r="F3997" t="s">
        <v>24</v>
      </c>
      <c r="G3997" t="s">
        <v>471</v>
      </c>
      <c r="H3997">
        <v>86.77</v>
      </c>
      <c r="I3997">
        <v>1</v>
      </c>
      <c r="J3997">
        <v>0.1</v>
      </c>
      <c r="K3997">
        <v>78.09</v>
      </c>
      <c r="L3997" t="s">
        <v>49</v>
      </c>
      <c r="M3997" t="s">
        <v>39</v>
      </c>
      <c r="N3997" t="s">
        <v>85</v>
      </c>
      <c r="O3997" t="s">
        <v>50</v>
      </c>
      <c r="P3997">
        <v>5</v>
      </c>
      <c r="Q3997">
        <v>1.5</v>
      </c>
      <c r="R3997" t="s">
        <v>30</v>
      </c>
      <c r="S3997" t="s">
        <v>52</v>
      </c>
    </row>
    <row r="3998" spans="1:19" x14ac:dyDescent="0.35">
      <c r="A3998" t="s">
        <v>8485</v>
      </c>
      <c r="B3998" t="s">
        <v>776</v>
      </c>
      <c r="C3998" t="s">
        <v>3765</v>
      </c>
      <c r="D3998" t="s">
        <v>34</v>
      </c>
      <c r="E3998" t="s">
        <v>96</v>
      </c>
      <c r="F3998" t="s">
        <v>57</v>
      </c>
      <c r="G3998" t="s">
        <v>97</v>
      </c>
      <c r="H3998">
        <v>787.72</v>
      </c>
      <c r="I3998">
        <v>13</v>
      </c>
      <c r="J3998">
        <v>0.05</v>
      </c>
      <c r="K3998">
        <v>9728.34</v>
      </c>
      <c r="L3998" t="s">
        <v>83</v>
      </c>
      <c r="M3998" t="s">
        <v>111</v>
      </c>
      <c r="N3998" t="s">
        <v>166</v>
      </c>
      <c r="O3998" t="s">
        <v>123</v>
      </c>
      <c r="P3998">
        <v>8</v>
      </c>
      <c r="Q3998">
        <v>2.6</v>
      </c>
      <c r="R3998" t="s">
        <v>51</v>
      </c>
      <c r="S3998" t="s">
        <v>60</v>
      </c>
    </row>
    <row r="3999" spans="1:19" x14ac:dyDescent="0.35">
      <c r="A3999" t="s">
        <v>8486</v>
      </c>
      <c r="B3999" t="s">
        <v>8487</v>
      </c>
      <c r="C3999" t="s">
        <v>8488</v>
      </c>
      <c r="D3999" t="s">
        <v>64</v>
      </c>
      <c r="E3999" t="s">
        <v>313</v>
      </c>
      <c r="F3999" t="s">
        <v>47</v>
      </c>
      <c r="G3999" t="s">
        <v>48</v>
      </c>
      <c r="H3999">
        <v>311.54000000000002</v>
      </c>
      <c r="I3999">
        <v>8</v>
      </c>
      <c r="J3999">
        <v>0.15</v>
      </c>
      <c r="K3999">
        <v>2118.4699999999998</v>
      </c>
      <c r="L3999" t="s">
        <v>26</v>
      </c>
      <c r="M3999" t="s">
        <v>90</v>
      </c>
      <c r="N3999" t="s">
        <v>91</v>
      </c>
      <c r="O3999" t="s">
        <v>77</v>
      </c>
      <c r="P3999">
        <v>7</v>
      </c>
      <c r="Q3999">
        <v>1.2</v>
      </c>
      <c r="R3999" t="s">
        <v>30</v>
      </c>
      <c r="S3999" t="s">
        <v>294</v>
      </c>
    </row>
    <row r="4000" spans="1:19" x14ac:dyDescent="0.35">
      <c r="A4000" t="s">
        <v>8489</v>
      </c>
      <c r="B4000" t="s">
        <v>443</v>
      </c>
      <c r="C4000" t="s">
        <v>8490</v>
      </c>
      <c r="D4000" t="s">
        <v>64</v>
      </c>
      <c r="E4000" t="s">
        <v>35</v>
      </c>
      <c r="F4000" t="s">
        <v>36</v>
      </c>
      <c r="G4000" t="s">
        <v>37</v>
      </c>
      <c r="H4000">
        <v>9.44</v>
      </c>
      <c r="I4000">
        <v>9</v>
      </c>
      <c r="J4000">
        <v>0</v>
      </c>
      <c r="K4000">
        <v>84.96</v>
      </c>
      <c r="L4000" t="s">
        <v>142</v>
      </c>
      <c r="M4000" t="s">
        <v>27</v>
      </c>
      <c r="N4000" t="s">
        <v>91</v>
      </c>
      <c r="O4000" t="s">
        <v>92</v>
      </c>
      <c r="P4000">
        <v>9</v>
      </c>
      <c r="Q4000">
        <v>3.7</v>
      </c>
      <c r="R4000" t="s">
        <v>30</v>
      </c>
      <c r="S4000" t="s">
        <v>86</v>
      </c>
    </row>
    <row r="4001" spans="1:19" x14ac:dyDescent="0.35">
      <c r="A4001" t="s">
        <v>8491</v>
      </c>
      <c r="B4001" t="s">
        <v>651</v>
      </c>
      <c r="C4001" t="s">
        <v>5160</v>
      </c>
      <c r="D4001" t="s">
        <v>64</v>
      </c>
      <c r="E4001" t="s">
        <v>46</v>
      </c>
      <c r="F4001" t="s">
        <v>47</v>
      </c>
      <c r="G4001" t="s">
        <v>48</v>
      </c>
      <c r="H4001">
        <v>164.58</v>
      </c>
      <c r="I4001">
        <v>4</v>
      </c>
      <c r="J4001">
        <v>0.25</v>
      </c>
      <c r="K4001">
        <v>493.74</v>
      </c>
      <c r="L4001" t="s">
        <v>98</v>
      </c>
      <c r="M4001" t="s">
        <v>84</v>
      </c>
      <c r="N4001" t="s">
        <v>91</v>
      </c>
      <c r="O4001" t="s">
        <v>116</v>
      </c>
      <c r="P4001">
        <v>2</v>
      </c>
      <c r="Q4001">
        <v>2.2000000000000002</v>
      </c>
      <c r="R4001" t="s">
        <v>30</v>
      </c>
      <c r="S4001" t="s">
        <v>60</v>
      </c>
    </row>
    <row r="4002" spans="1:19" x14ac:dyDescent="0.35">
      <c r="A4002" t="s">
        <v>8492</v>
      </c>
      <c r="B4002" t="s">
        <v>4422</v>
      </c>
      <c r="C4002" t="s">
        <v>8493</v>
      </c>
      <c r="D4002" t="s">
        <v>64</v>
      </c>
      <c r="E4002" t="s">
        <v>152</v>
      </c>
      <c r="F4002" t="s">
        <v>57</v>
      </c>
      <c r="G4002" t="s">
        <v>153</v>
      </c>
      <c r="H4002">
        <v>77.23</v>
      </c>
      <c r="I4002">
        <v>10</v>
      </c>
      <c r="J4002">
        <v>0</v>
      </c>
      <c r="K4002">
        <v>772.3</v>
      </c>
      <c r="L4002" t="s">
        <v>26</v>
      </c>
      <c r="M4002" t="s">
        <v>111</v>
      </c>
      <c r="N4002" t="s">
        <v>91</v>
      </c>
      <c r="O4002" t="s">
        <v>41</v>
      </c>
      <c r="P4002">
        <v>12</v>
      </c>
      <c r="Q4002">
        <v>3.2</v>
      </c>
      <c r="R4002" t="s">
        <v>112</v>
      </c>
      <c r="S4002" t="s">
        <v>86</v>
      </c>
    </row>
    <row r="4003" spans="1:19" x14ac:dyDescent="0.35">
      <c r="A4003" t="s">
        <v>8494</v>
      </c>
      <c r="B4003" t="s">
        <v>8495</v>
      </c>
      <c r="C4003" t="s">
        <v>8496</v>
      </c>
      <c r="D4003" t="s">
        <v>72</v>
      </c>
      <c r="E4003" t="s">
        <v>138</v>
      </c>
      <c r="F4003" t="s">
        <v>24</v>
      </c>
      <c r="G4003" t="s">
        <v>133</v>
      </c>
      <c r="H4003">
        <v>28.46</v>
      </c>
      <c r="I4003">
        <v>3</v>
      </c>
      <c r="J4003">
        <v>0.3</v>
      </c>
      <c r="K4003">
        <v>59.77</v>
      </c>
      <c r="L4003" t="s">
        <v>104</v>
      </c>
      <c r="M4003" t="s">
        <v>111</v>
      </c>
      <c r="N4003" t="s">
        <v>59</v>
      </c>
      <c r="O4003" t="s">
        <v>116</v>
      </c>
      <c r="P4003">
        <v>8</v>
      </c>
      <c r="Q4003">
        <v>4.7</v>
      </c>
      <c r="S4003" t="s">
        <v>60</v>
      </c>
    </row>
    <row r="4004" spans="1:19" x14ac:dyDescent="0.35">
      <c r="A4004" t="s">
        <v>8497</v>
      </c>
      <c r="B4004" t="s">
        <v>1285</v>
      </c>
      <c r="C4004" t="s">
        <v>8241</v>
      </c>
      <c r="D4004" t="s">
        <v>72</v>
      </c>
      <c r="E4004" t="s">
        <v>81</v>
      </c>
      <c r="F4004" t="s">
        <v>57</v>
      </c>
      <c r="G4004" t="s">
        <v>82</v>
      </c>
      <c r="H4004">
        <v>332.83</v>
      </c>
      <c r="I4004">
        <v>2</v>
      </c>
      <c r="J4004">
        <v>0.1</v>
      </c>
      <c r="K4004">
        <v>599.09</v>
      </c>
      <c r="L4004" t="s">
        <v>142</v>
      </c>
      <c r="M4004" t="s">
        <v>122</v>
      </c>
      <c r="N4004" t="s">
        <v>28</v>
      </c>
      <c r="O4004" t="s">
        <v>77</v>
      </c>
      <c r="P4004">
        <v>8</v>
      </c>
      <c r="Q4004">
        <v>2.2000000000000002</v>
      </c>
      <c r="R4004" t="s">
        <v>143</v>
      </c>
      <c r="S4004" t="s">
        <v>60</v>
      </c>
    </row>
    <row r="4005" spans="1:19" x14ac:dyDescent="0.35">
      <c r="A4005" t="s">
        <v>8498</v>
      </c>
      <c r="B4005" t="s">
        <v>1965</v>
      </c>
      <c r="C4005" t="s">
        <v>8499</v>
      </c>
      <c r="D4005" t="s">
        <v>157</v>
      </c>
      <c r="E4005" t="s">
        <v>244</v>
      </c>
      <c r="F4005" t="s">
        <v>36</v>
      </c>
      <c r="G4005" t="s">
        <v>129</v>
      </c>
      <c r="H4005">
        <v>44.41</v>
      </c>
      <c r="I4005">
        <v>5</v>
      </c>
      <c r="J4005">
        <v>0.05</v>
      </c>
      <c r="K4005">
        <v>210.95</v>
      </c>
      <c r="L4005" t="s">
        <v>76</v>
      </c>
      <c r="M4005" t="s">
        <v>27</v>
      </c>
      <c r="N4005" t="s">
        <v>172</v>
      </c>
      <c r="O4005" t="s">
        <v>41</v>
      </c>
      <c r="P4005">
        <v>6</v>
      </c>
      <c r="Q4005">
        <v>1.2</v>
      </c>
      <c r="R4005" t="s">
        <v>30</v>
      </c>
      <c r="S4005" t="s">
        <v>60</v>
      </c>
    </row>
    <row r="4006" spans="1:19" x14ac:dyDescent="0.35">
      <c r="A4006" t="s">
        <v>8500</v>
      </c>
      <c r="B4006" t="s">
        <v>5354</v>
      </c>
      <c r="C4006" t="s">
        <v>8501</v>
      </c>
      <c r="D4006" t="s">
        <v>34</v>
      </c>
      <c r="E4006" t="s">
        <v>181</v>
      </c>
      <c r="F4006" t="s">
        <v>24</v>
      </c>
      <c r="G4006" t="s">
        <v>182</v>
      </c>
      <c r="H4006">
        <v>340.77</v>
      </c>
      <c r="I4006">
        <v>14</v>
      </c>
      <c r="J4006">
        <v>0</v>
      </c>
      <c r="K4006">
        <v>4770.78</v>
      </c>
      <c r="L4006" t="s">
        <v>38</v>
      </c>
      <c r="M4006" t="s">
        <v>122</v>
      </c>
      <c r="N4006" t="s">
        <v>166</v>
      </c>
      <c r="O4006" t="s">
        <v>41</v>
      </c>
      <c r="P4006">
        <v>3</v>
      </c>
      <c r="Q4006">
        <v>3.7</v>
      </c>
      <c r="R4006" t="s">
        <v>112</v>
      </c>
      <c r="S4006" t="s">
        <v>60</v>
      </c>
    </row>
    <row r="4007" spans="1:19" x14ac:dyDescent="0.35">
      <c r="A4007" t="s">
        <v>8502</v>
      </c>
      <c r="B4007" t="s">
        <v>903</v>
      </c>
      <c r="C4007" t="s">
        <v>8503</v>
      </c>
      <c r="D4007" t="s">
        <v>127</v>
      </c>
      <c r="E4007" t="s">
        <v>323</v>
      </c>
      <c r="F4007" t="s">
        <v>57</v>
      </c>
      <c r="G4007" t="s">
        <v>82</v>
      </c>
      <c r="H4007">
        <v>447.64</v>
      </c>
      <c r="I4007">
        <v>3</v>
      </c>
      <c r="J4007">
        <v>0</v>
      </c>
      <c r="K4007">
        <v>1342.92</v>
      </c>
      <c r="L4007" t="s">
        <v>83</v>
      </c>
      <c r="M4007" t="s">
        <v>134</v>
      </c>
      <c r="N4007" t="s">
        <v>68</v>
      </c>
      <c r="O4007" t="s">
        <v>123</v>
      </c>
      <c r="P4007">
        <v>2</v>
      </c>
      <c r="Q4007">
        <v>4.0999999999999996</v>
      </c>
      <c r="R4007" t="s">
        <v>30</v>
      </c>
      <c r="S4007" t="s">
        <v>60</v>
      </c>
    </row>
    <row r="4008" spans="1:19" x14ac:dyDescent="0.35">
      <c r="A4008" t="s">
        <v>8504</v>
      </c>
      <c r="B4008" t="s">
        <v>1613</v>
      </c>
      <c r="C4008" t="s">
        <v>8241</v>
      </c>
      <c r="D4008" t="s">
        <v>127</v>
      </c>
      <c r="E4008" t="s">
        <v>258</v>
      </c>
      <c r="F4008" t="s">
        <v>36</v>
      </c>
      <c r="G4008" t="s">
        <v>259</v>
      </c>
      <c r="H4008">
        <v>34.04</v>
      </c>
      <c r="I4008">
        <v>10</v>
      </c>
      <c r="J4008">
        <v>0</v>
      </c>
      <c r="K4008">
        <v>340.4</v>
      </c>
      <c r="L4008" t="s">
        <v>49</v>
      </c>
      <c r="M4008" t="s">
        <v>183</v>
      </c>
      <c r="N4008" t="s">
        <v>68</v>
      </c>
      <c r="O4008" t="s">
        <v>92</v>
      </c>
      <c r="P4008">
        <v>8</v>
      </c>
      <c r="Q4008">
        <v>4.8</v>
      </c>
      <c r="R4008" t="s">
        <v>30</v>
      </c>
      <c r="S4008" t="s">
        <v>60</v>
      </c>
    </row>
    <row r="4009" spans="1:19" x14ac:dyDescent="0.35">
      <c r="A4009" t="s">
        <v>8505</v>
      </c>
      <c r="B4009" t="s">
        <v>1466</v>
      </c>
      <c r="C4009" t="s">
        <v>2665</v>
      </c>
      <c r="D4009" t="s">
        <v>157</v>
      </c>
      <c r="E4009" t="s">
        <v>46</v>
      </c>
      <c r="F4009" t="s">
        <v>47</v>
      </c>
      <c r="G4009" t="s">
        <v>48</v>
      </c>
      <c r="H4009">
        <v>423.06</v>
      </c>
      <c r="I4009">
        <v>7</v>
      </c>
      <c r="J4009">
        <v>0</v>
      </c>
      <c r="K4009">
        <v>2961.42</v>
      </c>
      <c r="L4009" t="s">
        <v>26</v>
      </c>
      <c r="M4009" t="s">
        <v>183</v>
      </c>
      <c r="N4009" t="s">
        <v>59</v>
      </c>
      <c r="O4009" t="s">
        <v>105</v>
      </c>
      <c r="P4009">
        <v>6</v>
      </c>
      <c r="Q4009">
        <v>1.6</v>
      </c>
      <c r="R4009" t="s">
        <v>30</v>
      </c>
      <c r="S4009" t="s">
        <v>60</v>
      </c>
    </row>
    <row r="4010" spans="1:19" x14ac:dyDescent="0.35">
      <c r="A4010" t="s">
        <v>8506</v>
      </c>
      <c r="B4010" t="s">
        <v>1376</v>
      </c>
      <c r="C4010" t="s">
        <v>8507</v>
      </c>
      <c r="D4010" t="s">
        <v>157</v>
      </c>
      <c r="E4010" t="s">
        <v>244</v>
      </c>
      <c r="F4010" t="s">
        <v>36</v>
      </c>
      <c r="G4010" t="s">
        <v>129</v>
      </c>
      <c r="H4010">
        <v>42.94</v>
      </c>
      <c r="I4010">
        <v>11</v>
      </c>
      <c r="J4010">
        <v>0.15</v>
      </c>
      <c r="K4010">
        <v>401.49</v>
      </c>
      <c r="L4010" t="s">
        <v>142</v>
      </c>
      <c r="M4010" t="s">
        <v>111</v>
      </c>
      <c r="N4010" t="s">
        <v>166</v>
      </c>
      <c r="O4010" t="s">
        <v>29</v>
      </c>
      <c r="P4010">
        <v>4</v>
      </c>
      <c r="Q4010">
        <v>2.6</v>
      </c>
      <c r="R4010" t="s">
        <v>30</v>
      </c>
      <c r="S4010" t="s">
        <v>60</v>
      </c>
    </row>
    <row r="4011" spans="1:19" x14ac:dyDescent="0.35">
      <c r="A4011" t="s">
        <v>8508</v>
      </c>
      <c r="B4011" t="s">
        <v>3114</v>
      </c>
      <c r="C4011" t="s">
        <v>8509</v>
      </c>
      <c r="D4011" t="s">
        <v>127</v>
      </c>
      <c r="E4011" t="s">
        <v>293</v>
      </c>
      <c r="F4011" t="s">
        <v>74</v>
      </c>
      <c r="G4011" t="s">
        <v>110</v>
      </c>
      <c r="H4011">
        <v>2053.27</v>
      </c>
      <c r="I4011">
        <v>6</v>
      </c>
      <c r="J4011">
        <v>0.05</v>
      </c>
      <c r="K4011">
        <v>11703.64</v>
      </c>
      <c r="L4011" t="s">
        <v>38</v>
      </c>
      <c r="M4011" t="s">
        <v>39</v>
      </c>
      <c r="N4011" t="s">
        <v>28</v>
      </c>
      <c r="O4011" t="s">
        <v>123</v>
      </c>
      <c r="P4011">
        <v>5</v>
      </c>
      <c r="Q4011">
        <v>4.4000000000000004</v>
      </c>
      <c r="S4011" t="s">
        <v>86</v>
      </c>
    </row>
    <row r="4012" spans="1:19" x14ac:dyDescent="0.35">
      <c r="A4012" t="s">
        <v>8510</v>
      </c>
      <c r="B4012" t="s">
        <v>949</v>
      </c>
      <c r="C4012" t="s">
        <v>8313</v>
      </c>
      <c r="D4012" t="s">
        <v>72</v>
      </c>
      <c r="E4012" t="s">
        <v>251</v>
      </c>
      <c r="F4012" t="s">
        <v>36</v>
      </c>
      <c r="G4012" t="s">
        <v>252</v>
      </c>
      <c r="H4012">
        <v>31.33</v>
      </c>
      <c r="I4012">
        <v>1</v>
      </c>
      <c r="J4012">
        <v>0.2</v>
      </c>
      <c r="K4012">
        <v>25.06</v>
      </c>
      <c r="L4012" t="s">
        <v>302</v>
      </c>
      <c r="M4012" t="s">
        <v>134</v>
      </c>
      <c r="N4012" t="s">
        <v>28</v>
      </c>
      <c r="O4012" t="s">
        <v>123</v>
      </c>
      <c r="P4012">
        <v>5</v>
      </c>
      <c r="Q4012">
        <v>4.2</v>
      </c>
      <c r="R4012" t="s">
        <v>30</v>
      </c>
      <c r="S4012" t="s">
        <v>60</v>
      </c>
    </row>
    <row r="4013" spans="1:19" x14ac:dyDescent="0.35">
      <c r="A4013" t="s">
        <v>8511</v>
      </c>
      <c r="B4013" t="s">
        <v>1726</v>
      </c>
      <c r="C4013" t="s">
        <v>8512</v>
      </c>
      <c r="D4013" t="s">
        <v>127</v>
      </c>
      <c r="E4013" t="s">
        <v>274</v>
      </c>
      <c r="F4013" t="s">
        <v>74</v>
      </c>
      <c r="G4013" t="s">
        <v>75</v>
      </c>
      <c r="H4013">
        <v>1105.8499999999999</v>
      </c>
      <c r="I4013">
        <v>12</v>
      </c>
      <c r="J4013">
        <v>0</v>
      </c>
      <c r="K4013">
        <v>13270.2</v>
      </c>
      <c r="L4013" t="s">
        <v>98</v>
      </c>
      <c r="M4013" t="s">
        <v>84</v>
      </c>
      <c r="N4013" t="s">
        <v>85</v>
      </c>
      <c r="O4013" t="s">
        <v>29</v>
      </c>
      <c r="P4013">
        <v>13</v>
      </c>
      <c r="Q4013">
        <v>3.5</v>
      </c>
      <c r="R4013" t="s">
        <v>30</v>
      </c>
      <c r="S4013" t="s">
        <v>60</v>
      </c>
    </row>
    <row r="4014" spans="1:19" x14ac:dyDescent="0.35">
      <c r="A4014" t="s">
        <v>8513</v>
      </c>
      <c r="B4014" t="s">
        <v>587</v>
      </c>
      <c r="C4014" t="s">
        <v>8514</v>
      </c>
      <c r="D4014" t="s">
        <v>72</v>
      </c>
      <c r="E4014" t="s">
        <v>227</v>
      </c>
      <c r="F4014" t="s">
        <v>47</v>
      </c>
      <c r="G4014" t="s">
        <v>228</v>
      </c>
      <c r="H4014">
        <v>150.77000000000001</v>
      </c>
      <c r="I4014">
        <v>8</v>
      </c>
      <c r="J4014">
        <v>0.25</v>
      </c>
      <c r="K4014">
        <v>904.62</v>
      </c>
      <c r="L4014" t="s">
        <v>38</v>
      </c>
      <c r="M4014" t="s">
        <v>122</v>
      </c>
      <c r="N4014" t="s">
        <v>40</v>
      </c>
      <c r="O4014" t="s">
        <v>41</v>
      </c>
      <c r="P4014">
        <v>9</v>
      </c>
      <c r="Q4014">
        <v>2.1</v>
      </c>
      <c r="R4014" t="s">
        <v>51</v>
      </c>
      <c r="S4014" t="s">
        <v>60</v>
      </c>
    </row>
    <row r="4015" spans="1:19" x14ac:dyDescent="0.35">
      <c r="A4015" t="s">
        <v>8515</v>
      </c>
      <c r="B4015" t="s">
        <v>2397</v>
      </c>
      <c r="C4015" t="s">
        <v>4032</v>
      </c>
      <c r="D4015" t="s">
        <v>157</v>
      </c>
      <c r="E4015" t="s">
        <v>227</v>
      </c>
      <c r="F4015" t="s">
        <v>47</v>
      </c>
      <c r="G4015" t="s">
        <v>228</v>
      </c>
      <c r="H4015">
        <v>463.94</v>
      </c>
      <c r="I4015">
        <v>2</v>
      </c>
      <c r="J4015">
        <v>0.1</v>
      </c>
      <c r="K4015">
        <v>835.09</v>
      </c>
      <c r="L4015" t="s">
        <v>83</v>
      </c>
      <c r="M4015" t="s">
        <v>90</v>
      </c>
      <c r="N4015" t="s">
        <v>172</v>
      </c>
      <c r="O4015" t="s">
        <v>123</v>
      </c>
      <c r="P4015">
        <v>13</v>
      </c>
      <c r="Q4015">
        <v>2.1</v>
      </c>
      <c r="R4015" t="s">
        <v>30</v>
      </c>
      <c r="S4015" t="s">
        <v>60</v>
      </c>
    </row>
    <row r="4016" spans="1:19" x14ac:dyDescent="0.35">
      <c r="A4016" t="s">
        <v>8516</v>
      </c>
      <c r="B4016" t="s">
        <v>4731</v>
      </c>
      <c r="C4016" t="s">
        <v>8517</v>
      </c>
      <c r="D4016" t="s">
        <v>22</v>
      </c>
      <c r="E4016" t="s">
        <v>293</v>
      </c>
      <c r="F4016" t="s">
        <v>74</v>
      </c>
      <c r="G4016" t="s">
        <v>110</v>
      </c>
      <c r="H4016">
        <v>2012.72</v>
      </c>
      <c r="I4016">
        <v>5</v>
      </c>
      <c r="J4016">
        <v>0</v>
      </c>
      <c r="K4016">
        <v>10063.6</v>
      </c>
      <c r="L4016" t="s">
        <v>302</v>
      </c>
      <c r="M4016" t="s">
        <v>122</v>
      </c>
      <c r="N4016" t="s">
        <v>28</v>
      </c>
      <c r="O4016" t="s">
        <v>116</v>
      </c>
      <c r="P4016">
        <v>13</v>
      </c>
      <c r="Q4016">
        <v>1.5</v>
      </c>
      <c r="R4016" t="s">
        <v>30</v>
      </c>
    </row>
    <row r="4017" spans="1:19" x14ac:dyDescent="0.35">
      <c r="A4017" t="s">
        <v>8518</v>
      </c>
      <c r="B4017" t="s">
        <v>4271</v>
      </c>
      <c r="C4017" t="s">
        <v>7014</v>
      </c>
      <c r="D4017" t="s">
        <v>34</v>
      </c>
      <c r="E4017" t="s">
        <v>152</v>
      </c>
      <c r="F4017" t="s">
        <v>57</v>
      </c>
      <c r="G4017" t="s">
        <v>153</v>
      </c>
      <c r="H4017">
        <v>250.25</v>
      </c>
      <c r="I4017">
        <v>9</v>
      </c>
      <c r="J4017">
        <v>0.05</v>
      </c>
      <c r="K4017">
        <v>2139.64</v>
      </c>
      <c r="L4017" t="s">
        <v>302</v>
      </c>
      <c r="M4017" t="s">
        <v>134</v>
      </c>
      <c r="N4017" t="s">
        <v>172</v>
      </c>
      <c r="O4017" t="s">
        <v>105</v>
      </c>
      <c r="P4017">
        <v>9</v>
      </c>
      <c r="Q4017">
        <v>4.7</v>
      </c>
      <c r="R4017" t="s">
        <v>30</v>
      </c>
      <c r="S4017" t="s">
        <v>52</v>
      </c>
    </row>
    <row r="4018" spans="1:19" x14ac:dyDescent="0.35">
      <c r="A4018" t="s">
        <v>8519</v>
      </c>
      <c r="B4018" t="s">
        <v>1068</v>
      </c>
      <c r="C4018" t="s">
        <v>4539</v>
      </c>
      <c r="D4018" t="s">
        <v>22</v>
      </c>
      <c r="E4018" t="s">
        <v>198</v>
      </c>
      <c r="F4018" t="s">
        <v>74</v>
      </c>
      <c r="G4018" t="s">
        <v>110</v>
      </c>
      <c r="H4018">
        <v>98.52</v>
      </c>
      <c r="I4018">
        <v>8</v>
      </c>
      <c r="J4018">
        <v>0</v>
      </c>
      <c r="K4018">
        <v>788.16</v>
      </c>
      <c r="L4018" t="s">
        <v>142</v>
      </c>
      <c r="M4018" t="s">
        <v>39</v>
      </c>
      <c r="N4018" t="s">
        <v>91</v>
      </c>
      <c r="O4018" t="s">
        <v>77</v>
      </c>
      <c r="P4018">
        <v>8</v>
      </c>
      <c r="Q4018">
        <v>1.7</v>
      </c>
      <c r="R4018" t="s">
        <v>30</v>
      </c>
      <c r="S4018" t="s">
        <v>86</v>
      </c>
    </row>
    <row r="4019" spans="1:19" x14ac:dyDescent="0.35">
      <c r="A4019" t="s">
        <v>8520</v>
      </c>
      <c r="B4019" t="s">
        <v>2117</v>
      </c>
      <c r="C4019" t="s">
        <v>8521</v>
      </c>
      <c r="D4019" t="s">
        <v>72</v>
      </c>
      <c r="E4019" t="s">
        <v>445</v>
      </c>
      <c r="F4019" t="s">
        <v>66</v>
      </c>
      <c r="G4019" t="s">
        <v>446</v>
      </c>
      <c r="H4019">
        <v>1326.14</v>
      </c>
      <c r="I4019">
        <v>2</v>
      </c>
      <c r="J4019">
        <v>0</v>
      </c>
      <c r="K4019">
        <v>2652.28</v>
      </c>
      <c r="L4019" t="s">
        <v>76</v>
      </c>
      <c r="M4019" t="s">
        <v>183</v>
      </c>
      <c r="N4019" t="s">
        <v>91</v>
      </c>
      <c r="O4019" t="s">
        <v>77</v>
      </c>
      <c r="P4019">
        <v>8</v>
      </c>
      <c r="Q4019">
        <v>3.3</v>
      </c>
      <c r="R4019" t="s">
        <v>30</v>
      </c>
      <c r="S4019" t="s">
        <v>60</v>
      </c>
    </row>
    <row r="4020" spans="1:19" x14ac:dyDescent="0.35">
      <c r="A4020" t="s">
        <v>8522</v>
      </c>
      <c r="B4020" t="s">
        <v>551</v>
      </c>
      <c r="C4020" t="s">
        <v>1324</v>
      </c>
      <c r="D4020" t="s">
        <v>34</v>
      </c>
      <c r="E4020" t="s">
        <v>147</v>
      </c>
      <c r="F4020" t="s">
        <v>74</v>
      </c>
      <c r="G4020" t="s">
        <v>148</v>
      </c>
      <c r="H4020">
        <v>1296.8</v>
      </c>
      <c r="I4020">
        <v>9</v>
      </c>
      <c r="J4020">
        <v>0.1</v>
      </c>
      <c r="K4020">
        <v>10504.08</v>
      </c>
      <c r="L4020" t="s">
        <v>302</v>
      </c>
      <c r="M4020" t="s">
        <v>84</v>
      </c>
      <c r="N4020" t="s">
        <v>40</v>
      </c>
      <c r="O4020" t="s">
        <v>105</v>
      </c>
      <c r="P4020">
        <v>12</v>
      </c>
      <c r="Q4020">
        <v>3.3</v>
      </c>
      <c r="R4020" t="s">
        <v>30</v>
      </c>
      <c r="S4020" t="s">
        <v>86</v>
      </c>
    </row>
    <row r="4021" spans="1:19" x14ac:dyDescent="0.35">
      <c r="A4021" t="s">
        <v>8523</v>
      </c>
      <c r="B4021" t="s">
        <v>2582</v>
      </c>
      <c r="C4021" t="s">
        <v>2835</v>
      </c>
      <c r="D4021" t="s">
        <v>72</v>
      </c>
      <c r="E4021" t="s">
        <v>152</v>
      </c>
      <c r="F4021" t="s">
        <v>57</v>
      </c>
      <c r="G4021" t="s">
        <v>153</v>
      </c>
      <c r="H4021">
        <v>204.6</v>
      </c>
      <c r="I4021">
        <v>5</v>
      </c>
      <c r="J4021">
        <v>0.15</v>
      </c>
      <c r="K4021">
        <v>869.55</v>
      </c>
      <c r="L4021" t="s">
        <v>104</v>
      </c>
      <c r="M4021" t="s">
        <v>84</v>
      </c>
      <c r="N4021" t="s">
        <v>91</v>
      </c>
      <c r="O4021" t="s">
        <v>50</v>
      </c>
      <c r="P4021">
        <v>2</v>
      </c>
      <c r="Q4021">
        <v>2.5</v>
      </c>
      <c r="R4021" t="s">
        <v>30</v>
      </c>
    </row>
    <row r="4022" spans="1:19" x14ac:dyDescent="0.35">
      <c r="A4022" t="s">
        <v>8524</v>
      </c>
      <c r="B4022" t="s">
        <v>2544</v>
      </c>
      <c r="C4022" t="s">
        <v>8525</v>
      </c>
      <c r="D4022" t="s">
        <v>64</v>
      </c>
      <c r="E4022" t="s">
        <v>170</v>
      </c>
      <c r="F4022" t="s">
        <v>66</v>
      </c>
      <c r="G4022" t="s">
        <v>171</v>
      </c>
      <c r="H4022">
        <v>387.81</v>
      </c>
      <c r="I4022">
        <v>10</v>
      </c>
      <c r="J4022">
        <v>0.25</v>
      </c>
      <c r="K4022">
        <v>2908.57</v>
      </c>
      <c r="L4022" t="s">
        <v>26</v>
      </c>
      <c r="M4022" t="s">
        <v>183</v>
      </c>
      <c r="N4022" t="s">
        <v>172</v>
      </c>
      <c r="O4022" t="s">
        <v>29</v>
      </c>
      <c r="P4022">
        <v>3</v>
      </c>
      <c r="Q4022">
        <v>2.4</v>
      </c>
      <c r="R4022" t="s">
        <v>30</v>
      </c>
      <c r="S4022" t="s">
        <v>60</v>
      </c>
    </row>
    <row r="4023" spans="1:19" x14ac:dyDescent="0.35">
      <c r="A4023" t="s">
        <v>8526</v>
      </c>
      <c r="B4023" t="s">
        <v>3458</v>
      </c>
      <c r="C4023" t="s">
        <v>4863</v>
      </c>
      <c r="D4023" t="s">
        <v>22</v>
      </c>
      <c r="E4023" t="s">
        <v>161</v>
      </c>
      <c r="F4023" t="s">
        <v>74</v>
      </c>
      <c r="G4023" t="s">
        <v>148</v>
      </c>
      <c r="H4023">
        <v>104.61</v>
      </c>
      <c r="I4023">
        <v>14</v>
      </c>
      <c r="J4023">
        <v>0.1</v>
      </c>
      <c r="K4023">
        <v>1318.09</v>
      </c>
      <c r="L4023" t="s">
        <v>165</v>
      </c>
      <c r="M4023" t="s">
        <v>39</v>
      </c>
      <c r="N4023" t="s">
        <v>91</v>
      </c>
      <c r="O4023" t="s">
        <v>105</v>
      </c>
      <c r="P4023">
        <v>8</v>
      </c>
      <c r="Q4023">
        <v>3.7</v>
      </c>
      <c r="S4023" t="s">
        <v>60</v>
      </c>
    </row>
    <row r="4024" spans="1:19" x14ac:dyDescent="0.35">
      <c r="A4024" t="s">
        <v>8527</v>
      </c>
      <c r="B4024" t="s">
        <v>2599</v>
      </c>
      <c r="C4024" t="s">
        <v>8528</v>
      </c>
      <c r="D4024" t="s">
        <v>127</v>
      </c>
      <c r="E4024" t="s">
        <v>120</v>
      </c>
      <c r="F4024" t="s">
        <v>47</v>
      </c>
      <c r="G4024" t="s">
        <v>121</v>
      </c>
      <c r="H4024">
        <v>176.61</v>
      </c>
      <c r="I4024">
        <v>6</v>
      </c>
      <c r="J4024">
        <v>0.3</v>
      </c>
      <c r="K4024">
        <v>741.76</v>
      </c>
      <c r="L4024" t="s">
        <v>165</v>
      </c>
      <c r="M4024" t="s">
        <v>134</v>
      </c>
      <c r="N4024" t="s">
        <v>85</v>
      </c>
      <c r="O4024" t="s">
        <v>41</v>
      </c>
      <c r="P4024">
        <v>13</v>
      </c>
      <c r="Q4024">
        <v>2.6</v>
      </c>
      <c r="R4024" t="s">
        <v>30</v>
      </c>
      <c r="S4024" t="s">
        <v>60</v>
      </c>
    </row>
    <row r="4025" spans="1:19" x14ac:dyDescent="0.35">
      <c r="A4025" t="s">
        <v>8529</v>
      </c>
      <c r="B4025" t="s">
        <v>2674</v>
      </c>
      <c r="C4025" t="s">
        <v>8530</v>
      </c>
      <c r="D4025" t="s">
        <v>34</v>
      </c>
      <c r="E4025" t="s">
        <v>399</v>
      </c>
      <c r="F4025" t="s">
        <v>24</v>
      </c>
      <c r="G4025" t="s">
        <v>182</v>
      </c>
      <c r="H4025">
        <v>8.16</v>
      </c>
      <c r="I4025">
        <v>13</v>
      </c>
      <c r="J4025">
        <v>0.25</v>
      </c>
      <c r="K4025">
        <v>79.56</v>
      </c>
      <c r="L4025" t="s">
        <v>26</v>
      </c>
      <c r="M4025" t="s">
        <v>90</v>
      </c>
      <c r="N4025" t="s">
        <v>172</v>
      </c>
      <c r="O4025" t="s">
        <v>50</v>
      </c>
      <c r="P4025">
        <v>5</v>
      </c>
      <c r="Q4025">
        <v>2</v>
      </c>
      <c r="R4025" t="s">
        <v>30</v>
      </c>
    </row>
    <row r="4026" spans="1:19" x14ac:dyDescent="0.35">
      <c r="A4026" t="s">
        <v>8531</v>
      </c>
      <c r="B4026" t="s">
        <v>2165</v>
      </c>
      <c r="C4026" t="s">
        <v>8532</v>
      </c>
      <c r="D4026" t="s">
        <v>22</v>
      </c>
      <c r="E4026" t="s">
        <v>219</v>
      </c>
      <c r="F4026" t="s">
        <v>47</v>
      </c>
      <c r="G4026" t="s">
        <v>210</v>
      </c>
      <c r="H4026">
        <v>120.32</v>
      </c>
      <c r="I4026">
        <v>3</v>
      </c>
      <c r="J4026">
        <v>0.25</v>
      </c>
      <c r="K4026">
        <v>270.72000000000003</v>
      </c>
      <c r="L4026" t="s">
        <v>76</v>
      </c>
      <c r="M4026" t="s">
        <v>122</v>
      </c>
      <c r="N4026" t="s">
        <v>59</v>
      </c>
      <c r="O4026" t="s">
        <v>116</v>
      </c>
      <c r="P4026">
        <v>7</v>
      </c>
      <c r="Q4026">
        <v>2.6</v>
      </c>
      <c r="R4026" t="s">
        <v>51</v>
      </c>
      <c r="S4026" t="s">
        <v>60</v>
      </c>
    </row>
    <row r="4027" spans="1:19" x14ac:dyDescent="0.35">
      <c r="A4027" t="s">
        <v>8533</v>
      </c>
      <c r="B4027" t="s">
        <v>1534</v>
      </c>
      <c r="C4027" t="s">
        <v>8534</v>
      </c>
      <c r="D4027" t="s">
        <v>64</v>
      </c>
      <c r="E4027" t="s">
        <v>251</v>
      </c>
      <c r="F4027" t="s">
        <v>36</v>
      </c>
      <c r="G4027" t="s">
        <v>252</v>
      </c>
      <c r="H4027">
        <v>44.88</v>
      </c>
      <c r="I4027">
        <v>13</v>
      </c>
      <c r="J4027">
        <v>0.1</v>
      </c>
      <c r="K4027">
        <v>525.1</v>
      </c>
      <c r="L4027" t="s">
        <v>104</v>
      </c>
      <c r="M4027" t="s">
        <v>183</v>
      </c>
      <c r="N4027" t="s">
        <v>85</v>
      </c>
      <c r="O4027" t="s">
        <v>29</v>
      </c>
      <c r="P4027">
        <v>8</v>
      </c>
      <c r="Q4027">
        <v>4.2</v>
      </c>
      <c r="R4027" t="s">
        <v>30</v>
      </c>
      <c r="S4027" t="s">
        <v>52</v>
      </c>
    </row>
    <row r="4028" spans="1:19" x14ac:dyDescent="0.35">
      <c r="A4028" t="s">
        <v>8535</v>
      </c>
      <c r="B4028" t="s">
        <v>1729</v>
      </c>
      <c r="C4028" t="s">
        <v>8536</v>
      </c>
      <c r="D4028" t="s">
        <v>157</v>
      </c>
      <c r="E4028" t="s">
        <v>470</v>
      </c>
      <c r="F4028" t="s">
        <v>24</v>
      </c>
      <c r="G4028" t="s">
        <v>471</v>
      </c>
      <c r="H4028">
        <v>430.58</v>
      </c>
      <c r="I4028">
        <v>3</v>
      </c>
      <c r="J4028">
        <v>0</v>
      </c>
      <c r="K4028">
        <v>1291.74</v>
      </c>
      <c r="L4028" t="s">
        <v>38</v>
      </c>
      <c r="M4028" t="s">
        <v>90</v>
      </c>
      <c r="N4028" t="s">
        <v>166</v>
      </c>
      <c r="O4028" t="s">
        <v>105</v>
      </c>
      <c r="P4028">
        <v>6</v>
      </c>
      <c r="Q4028">
        <v>4.9000000000000004</v>
      </c>
      <c r="R4028" t="s">
        <v>30</v>
      </c>
      <c r="S4028" t="s">
        <v>60</v>
      </c>
    </row>
    <row r="4029" spans="1:19" x14ac:dyDescent="0.35">
      <c r="A4029" t="s">
        <v>8537</v>
      </c>
      <c r="B4029" t="s">
        <v>1805</v>
      </c>
      <c r="C4029" t="s">
        <v>5319</v>
      </c>
      <c r="D4029" t="s">
        <v>127</v>
      </c>
      <c r="E4029" t="s">
        <v>484</v>
      </c>
      <c r="F4029" t="s">
        <v>74</v>
      </c>
      <c r="G4029" t="s">
        <v>110</v>
      </c>
      <c r="H4029">
        <v>892.52</v>
      </c>
      <c r="I4029">
        <v>10</v>
      </c>
      <c r="J4029">
        <v>0</v>
      </c>
      <c r="K4029">
        <v>8925.2000000000007</v>
      </c>
      <c r="L4029" t="s">
        <v>302</v>
      </c>
      <c r="M4029" t="s">
        <v>122</v>
      </c>
      <c r="N4029" t="s">
        <v>91</v>
      </c>
      <c r="O4029" t="s">
        <v>92</v>
      </c>
      <c r="P4029">
        <v>5</v>
      </c>
      <c r="Q4029">
        <v>3.5</v>
      </c>
      <c r="R4029" t="s">
        <v>30</v>
      </c>
      <c r="S4029" t="s">
        <v>42</v>
      </c>
    </row>
    <row r="4030" spans="1:19" x14ac:dyDescent="0.35">
      <c r="A4030" t="s">
        <v>8538</v>
      </c>
      <c r="B4030" t="s">
        <v>4080</v>
      </c>
      <c r="C4030" t="s">
        <v>8539</v>
      </c>
      <c r="D4030" t="s">
        <v>72</v>
      </c>
      <c r="E4030" t="s">
        <v>73</v>
      </c>
      <c r="F4030" t="s">
        <v>74</v>
      </c>
      <c r="G4030" t="s">
        <v>75</v>
      </c>
      <c r="H4030">
        <v>996.93</v>
      </c>
      <c r="I4030">
        <v>8</v>
      </c>
      <c r="J4030">
        <v>0.1</v>
      </c>
      <c r="K4030">
        <v>7177.9</v>
      </c>
      <c r="L4030" t="s">
        <v>26</v>
      </c>
      <c r="M4030" t="s">
        <v>111</v>
      </c>
      <c r="N4030" t="s">
        <v>172</v>
      </c>
      <c r="O4030" t="s">
        <v>92</v>
      </c>
      <c r="P4030">
        <v>8</v>
      </c>
      <c r="Q4030">
        <v>4.0999999999999996</v>
      </c>
      <c r="R4030" t="s">
        <v>30</v>
      </c>
      <c r="S4030" t="s">
        <v>52</v>
      </c>
    </row>
    <row r="4031" spans="1:19" x14ac:dyDescent="0.35">
      <c r="A4031" t="s">
        <v>8540</v>
      </c>
      <c r="B4031" t="s">
        <v>2631</v>
      </c>
      <c r="C4031" t="s">
        <v>8541</v>
      </c>
      <c r="D4031" t="s">
        <v>127</v>
      </c>
      <c r="E4031" t="s">
        <v>102</v>
      </c>
      <c r="F4031" t="s">
        <v>47</v>
      </c>
      <c r="G4031" t="s">
        <v>103</v>
      </c>
      <c r="H4031">
        <v>415.22</v>
      </c>
      <c r="I4031">
        <v>11</v>
      </c>
      <c r="J4031">
        <v>0.05</v>
      </c>
      <c r="K4031">
        <v>4339.05</v>
      </c>
      <c r="L4031" t="s">
        <v>49</v>
      </c>
      <c r="M4031" t="s">
        <v>183</v>
      </c>
      <c r="N4031" t="s">
        <v>91</v>
      </c>
      <c r="O4031" t="s">
        <v>123</v>
      </c>
      <c r="P4031">
        <v>1</v>
      </c>
      <c r="Q4031">
        <v>3.1</v>
      </c>
      <c r="R4031" t="s">
        <v>143</v>
      </c>
      <c r="S4031" t="s">
        <v>294</v>
      </c>
    </row>
    <row r="4032" spans="1:19" x14ac:dyDescent="0.35">
      <c r="A4032" t="s">
        <v>8542</v>
      </c>
      <c r="B4032" t="s">
        <v>2358</v>
      </c>
      <c r="D4032" t="s">
        <v>34</v>
      </c>
      <c r="E4032" t="s">
        <v>181</v>
      </c>
      <c r="F4032" t="s">
        <v>24</v>
      </c>
      <c r="G4032" t="s">
        <v>182</v>
      </c>
      <c r="H4032">
        <v>288.62</v>
      </c>
      <c r="I4032">
        <v>10</v>
      </c>
      <c r="J4032">
        <v>0</v>
      </c>
      <c r="K4032">
        <v>2886.2</v>
      </c>
      <c r="L4032" t="s">
        <v>83</v>
      </c>
      <c r="M4032" t="s">
        <v>90</v>
      </c>
      <c r="N4032" t="s">
        <v>172</v>
      </c>
      <c r="O4032" t="s">
        <v>77</v>
      </c>
      <c r="P4032">
        <v>1</v>
      </c>
      <c r="Q4032">
        <v>3.5</v>
      </c>
      <c r="R4032" t="s">
        <v>30</v>
      </c>
      <c r="S4032" t="s">
        <v>294</v>
      </c>
    </row>
    <row r="4033" spans="1:19" x14ac:dyDescent="0.35">
      <c r="A4033" t="s">
        <v>8543</v>
      </c>
      <c r="B4033" t="s">
        <v>779</v>
      </c>
      <c r="C4033" t="s">
        <v>8544</v>
      </c>
      <c r="D4033" t="s">
        <v>34</v>
      </c>
      <c r="E4033" t="s">
        <v>370</v>
      </c>
      <c r="F4033" t="s">
        <v>74</v>
      </c>
      <c r="G4033" t="s">
        <v>75</v>
      </c>
      <c r="H4033">
        <v>1846.26</v>
      </c>
      <c r="I4033">
        <v>10</v>
      </c>
      <c r="J4033">
        <v>0.1</v>
      </c>
      <c r="K4033">
        <v>16616.34</v>
      </c>
      <c r="L4033" t="s">
        <v>38</v>
      </c>
      <c r="M4033" t="s">
        <v>90</v>
      </c>
      <c r="N4033" t="s">
        <v>91</v>
      </c>
      <c r="O4033" t="s">
        <v>41</v>
      </c>
      <c r="P4033">
        <v>1</v>
      </c>
      <c r="Q4033">
        <v>5</v>
      </c>
      <c r="R4033" t="s">
        <v>30</v>
      </c>
      <c r="S4033" t="s">
        <v>52</v>
      </c>
    </row>
    <row r="4034" spans="1:19" x14ac:dyDescent="0.35">
      <c r="A4034" t="s">
        <v>8545</v>
      </c>
      <c r="B4034" t="s">
        <v>4143</v>
      </c>
      <c r="C4034" t="s">
        <v>8387</v>
      </c>
      <c r="D4034" t="s">
        <v>22</v>
      </c>
      <c r="E4034" t="s">
        <v>152</v>
      </c>
      <c r="F4034" t="s">
        <v>57</v>
      </c>
      <c r="G4034" t="s">
        <v>153</v>
      </c>
      <c r="H4034">
        <v>67.64</v>
      </c>
      <c r="I4034">
        <v>12</v>
      </c>
      <c r="J4034">
        <v>0</v>
      </c>
      <c r="K4034">
        <v>811.68</v>
      </c>
      <c r="L4034" t="s">
        <v>26</v>
      </c>
      <c r="M4034" t="s">
        <v>111</v>
      </c>
      <c r="N4034" t="s">
        <v>40</v>
      </c>
      <c r="O4034" t="s">
        <v>92</v>
      </c>
      <c r="P4034">
        <v>3</v>
      </c>
      <c r="Q4034">
        <v>2.8</v>
      </c>
      <c r="R4034" t="s">
        <v>112</v>
      </c>
      <c r="S4034" t="s">
        <v>52</v>
      </c>
    </row>
    <row r="4035" spans="1:19" x14ac:dyDescent="0.35">
      <c r="A4035" t="s">
        <v>8546</v>
      </c>
      <c r="B4035" t="s">
        <v>3583</v>
      </c>
      <c r="C4035" t="s">
        <v>6787</v>
      </c>
      <c r="D4035" t="s">
        <v>64</v>
      </c>
      <c r="E4035" t="s">
        <v>209</v>
      </c>
      <c r="F4035" t="s">
        <v>47</v>
      </c>
      <c r="G4035" t="s">
        <v>210</v>
      </c>
      <c r="H4035">
        <v>74.03</v>
      </c>
      <c r="I4035">
        <v>2</v>
      </c>
      <c r="J4035">
        <v>0.15</v>
      </c>
      <c r="K4035">
        <v>125.85</v>
      </c>
      <c r="L4035" t="s">
        <v>142</v>
      </c>
      <c r="M4035" t="s">
        <v>84</v>
      </c>
      <c r="N4035" t="s">
        <v>28</v>
      </c>
      <c r="O4035" t="s">
        <v>92</v>
      </c>
      <c r="P4035">
        <v>10</v>
      </c>
      <c r="Q4035">
        <v>1.3</v>
      </c>
      <c r="R4035" t="s">
        <v>30</v>
      </c>
      <c r="S4035" t="s">
        <v>52</v>
      </c>
    </row>
    <row r="4036" spans="1:19" x14ac:dyDescent="0.35">
      <c r="A4036" t="s">
        <v>8547</v>
      </c>
      <c r="B4036" t="s">
        <v>773</v>
      </c>
      <c r="C4036" t="s">
        <v>2808</v>
      </c>
      <c r="D4036" t="s">
        <v>34</v>
      </c>
      <c r="E4036" t="s">
        <v>288</v>
      </c>
      <c r="F4036" t="s">
        <v>57</v>
      </c>
      <c r="G4036" t="s">
        <v>289</v>
      </c>
      <c r="H4036">
        <v>248.97</v>
      </c>
      <c r="I4036">
        <v>11</v>
      </c>
      <c r="J4036">
        <v>0</v>
      </c>
      <c r="K4036">
        <v>2738.67</v>
      </c>
      <c r="L4036" t="s">
        <v>76</v>
      </c>
      <c r="M4036" t="s">
        <v>134</v>
      </c>
      <c r="N4036" t="s">
        <v>59</v>
      </c>
      <c r="O4036" t="s">
        <v>50</v>
      </c>
      <c r="P4036">
        <v>13</v>
      </c>
      <c r="Q4036">
        <v>4.8</v>
      </c>
      <c r="R4036" t="s">
        <v>30</v>
      </c>
      <c r="S4036" t="s">
        <v>60</v>
      </c>
    </row>
    <row r="4037" spans="1:19" x14ac:dyDescent="0.35">
      <c r="A4037" t="s">
        <v>8548</v>
      </c>
      <c r="B4037" t="s">
        <v>4463</v>
      </c>
      <c r="C4037" t="s">
        <v>8549</v>
      </c>
      <c r="D4037" t="s">
        <v>127</v>
      </c>
      <c r="E4037" t="s">
        <v>351</v>
      </c>
      <c r="F4037" t="s">
        <v>57</v>
      </c>
      <c r="G4037" t="s">
        <v>289</v>
      </c>
      <c r="H4037">
        <v>707</v>
      </c>
      <c r="I4037">
        <v>12</v>
      </c>
      <c r="J4037">
        <v>0.1</v>
      </c>
      <c r="K4037">
        <v>7635.6</v>
      </c>
      <c r="L4037" t="s">
        <v>142</v>
      </c>
      <c r="M4037" t="s">
        <v>84</v>
      </c>
      <c r="N4037" t="s">
        <v>40</v>
      </c>
      <c r="O4037" t="s">
        <v>105</v>
      </c>
      <c r="P4037">
        <v>12</v>
      </c>
      <c r="Q4037">
        <v>4.2</v>
      </c>
      <c r="R4037" t="s">
        <v>30</v>
      </c>
      <c r="S4037" t="s">
        <v>60</v>
      </c>
    </row>
    <row r="4038" spans="1:19" x14ac:dyDescent="0.35">
      <c r="A4038" t="s">
        <v>8550</v>
      </c>
      <c r="B4038" t="s">
        <v>915</v>
      </c>
      <c r="C4038" t="s">
        <v>8551</v>
      </c>
      <c r="D4038" t="s">
        <v>157</v>
      </c>
      <c r="E4038" t="s">
        <v>198</v>
      </c>
      <c r="F4038" t="s">
        <v>74</v>
      </c>
      <c r="G4038" t="s">
        <v>110</v>
      </c>
      <c r="H4038">
        <v>2288.8000000000002</v>
      </c>
      <c r="I4038">
        <v>12</v>
      </c>
      <c r="J4038">
        <v>0.2</v>
      </c>
      <c r="K4038">
        <v>21972.48</v>
      </c>
      <c r="L4038" t="s">
        <v>98</v>
      </c>
      <c r="M4038" t="s">
        <v>122</v>
      </c>
      <c r="N4038" t="s">
        <v>68</v>
      </c>
      <c r="O4038" t="s">
        <v>41</v>
      </c>
      <c r="P4038">
        <v>6</v>
      </c>
      <c r="Q4038">
        <v>2.6</v>
      </c>
      <c r="R4038" t="s">
        <v>30</v>
      </c>
      <c r="S4038" t="s">
        <v>60</v>
      </c>
    </row>
    <row r="4039" spans="1:19" x14ac:dyDescent="0.35">
      <c r="A4039" t="s">
        <v>8552</v>
      </c>
      <c r="B4039" t="s">
        <v>2538</v>
      </c>
      <c r="C4039" t="s">
        <v>8553</v>
      </c>
      <c r="D4039" t="s">
        <v>22</v>
      </c>
      <c r="E4039" t="s">
        <v>370</v>
      </c>
      <c r="F4039" t="s">
        <v>74</v>
      </c>
      <c r="G4039" t="s">
        <v>75</v>
      </c>
      <c r="H4039">
        <v>880.02</v>
      </c>
      <c r="I4039">
        <v>2</v>
      </c>
      <c r="J4039">
        <v>0</v>
      </c>
      <c r="K4039">
        <v>1760.04</v>
      </c>
      <c r="L4039" t="s">
        <v>76</v>
      </c>
      <c r="M4039" t="s">
        <v>134</v>
      </c>
      <c r="N4039" t="s">
        <v>28</v>
      </c>
      <c r="O4039" t="s">
        <v>41</v>
      </c>
      <c r="P4039">
        <v>6</v>
      </c>
      <c r="Q4039">
        <v>4.9000000000000004</v>
      </c>
      <c r="R4039" t="s">
        <v>30</v>
      </c>
      <c r="S4039" t="s">
        <v>60</v>
      </c>
    </row>
    <row r="4040" spans="1:19" x14ac:dyDescent="0.35">
      <c r="A4040" t="s">
        <v>8554</v>
      </c>
      <c r="B4040" t="s">
        <v>1391</v>
      </c>
      <c r="C4040" t="s">
        <v>1678</v>
      </c>
      <c r="D4040" t="s">
        <v>34</v>
      </c>
      <c r="E4040" t="s">
        <v>313</v>
      </c>
      <c r="F4040" t="s">
        <v>47</v>
      </c>
      <c r="G4040" t="s">
        <v>48</v>
      </c>
      <c r="H4040">
        <v>674.74</v>
      </c>
      <c r="I4040">
        <v>13</v>
      </c>
      <c r="J4040">
        <v>0.1</v>
      </c>
      <c r="K4040">
        <v>7894.46</v>
      </c>
      <c r="L4040" t="s">
        <v>104</v>
      </c>
      <c r="M4040" t="s">
        <v>39</v>
      </c>
      <c r="N4040" t="s">
        <v>172</v>
      </c>
      <c r="O4040" t="s">
        <v>123</v>
      </c>
      <c r="P4040">
        <v>5</v>
      </c>
      <c r="Q4040">
        <v>2.4</v>
      </c>
      <c r="R4040" t="s">
        <v>30</v>
      </c>
    </row>
    <row r="4041" spans="1:19" x14ac:dyDescent="0.35">
      <c r="A4041" t="s">
        <v>8555</v>
      </c>
      <c r="B4041" t="s">
        <v>4688</v>
      </c>
      <c r="C4041" t="s">
        <v>8556</v>
      </c>
      <c r="D4041" t="s">
        <v>157</v>
      </c>
      <c r="E4041" t="s">
        <v>219</v>
      </c>
      <c r="F4041" t="s">
        <v>47</v>
      </c>
      <c r="G4041" t="s">
        <v>210</v>
      </c>
      <c r="H4041">
        <v>202.24</v>
      </c>
      <c r="I4041">
        <v>5</v>
      </c>
      <c r="J4041">
        <v>0.2</v>
      </c>
      <c r="K4041">
        <v>808.96</v>
      </c>
      <c r="L4041" t="s">
        <v>76</v>
      </c>
      <c r="M4041" t="s">
        <v>111</v>
      </c>
      <c r="N4041" t="s">
        <v>40</v>
      </c>
      <c r="O4041" t="s">
        <v>29</v>
      </c>
      <c r="P4041">
        <v>13</v>
      </c>
      <c r="Q4041">
        <v>2.5</v>
      </c>
      <c r="R4041" t="s">
        <v>30</v>
      </c>
      <c r="S4041" t="s">
        <v>60</v>
      </c>
    </row>
    <row r="4042" spans="1:19" x14ac:dyDescent="0.35">
      <c r="A4042" t="s">
        <v>8557</v>
      </c>
      <c r="B4042" t="s">
        <v>1625</v>
      </c>
      <c r="C4042" t="s">
        <v>8558</v>
      </c>
      <c r="D4042" t="s">
        <v>64</v>
      </c>
      <c r="E4042" t="s">
        <v>73</v>
      </c>
      <c r="F4042" t="s">
        <v>74</v>
      </c>
      <c r="G4042" t="s">
        <v>75</v>
      </c>
      <c r="H4042">
        <v>1521.81</v>
      </c>
      <c r="I4042">
        <v>6</v>
      </c>
      <c r="J4042">
        <v>0</v>
      </c>
      <c r="K4042">
        <v>9130.86</v>
      </c>
      <c r="L4042" t="s">
        <v>76</v>
      </c>
      <c r="M4042" t="s">
        <v>183</v>
      </c>
      <c r="N4042" t="s">
        <v>166</v>
      </c>
      <c r="O4042" t="s">
        <v>105</v>
      </c>
      <c r="P4042">
        <v>13</v>
      </c>
      <c r="Q4042">
        <v>3.4</v>
      </c>
      <c r="R4042" t="s">
        <v>30</v>
      </c>
      <c r="S4042" t="s">
        <v>86</v>
      </c>
    </row>
    <row r="4043" spans="1:19" x14ac:dyDescent="0.35">
      <c r="A4043" t="s">
        <v>8559</v>
      </c>
      <c r="B4043" t="s">
        <v>1579</v>
      </c>
      <c r="C4043" t="s">
        <v>1310</v>
      </c>
      <c r="D4043" t="s">
        <v>64</v>
      </c>
      <c r="E4043" t="s">
        <v>96</v>
      </c>
      <c r="F4043" t="s">
        <v>57</v>
      </c>
      <c r="G4043" t="s">
        <v>97</v>
      </c>
      <c r="H4043">
        <v>173.4</v>
      </c>
      <c r="I4043">
        <v>12</v>
      </c>
      <c r="J4043">
        <v>0</v>
      </c>
      <c r="K4043">
        <v>2080.8000000000002</v>
      </c>
      <c r="L4043" t="s">
        <v>38</v>
      </c>
      <c r="M4043" t="s">
        <v>84</v>
      </c>
      <c r="N4043" t="s">
        <v>68</v>
      </c>
      <c r="O4043" t="s">
        <v>116</v>
      </c>
      <c r="P4043">
        <v>7</v>
      </c>
      <c r="Q4043">
        <v>2.1</v>
      </c>
      <c r="R4043" t="s">
        <v>30</v>
      </c>
      <c r="S4043" t="s">
        <v>60</v>
      </c>
    </row>
    <row r="4044" spans="1:19" x14ac:dyDescent="0.35">
      <c r="A4044" t="s">
        <v>8560</v>
      </c>
      <c r="B4044" t="s">
        <v>3204</v>
      </c>
      <c r="C4044" t="s">
        <v>5268</v>
      </c>
      <c r="D4044" t="s">
        <v>72</v>
      </c>
      <c r="E4044" t="s">
        <v>223</v>
      </c>
      <c r="F4044" t="s">
        <v>66</v>
      </c>
      <c r="G4044" t="s">
        <v>171</v>
      </c>
      <c r="H4044">
        <v>2046.64</v>
      </c>
      <c r="I4044">
        <v>2</v>
      </c>
      <c r="J4044">
        <v>0.05</v>
      </c>
      <c r="K4044">
        <v>3888.62</v>
      </c>
      <c r="L4044" t="s">
        <v>38</v>
      </c>
      <c r="M4044" t="s">
        <v>111</v>
      </c>
      <c r="N4044" t="s">
        <v>85</v>
      </c>
      <c r="O4044" t="s">
        <v>77</v>
      </c>
      <c r="P4044">
        <v>5</v>
      </c>
      <c r="Q4044">
        <v>3.8</v>
      </c>
      <c r="R4044" t="s">
        <v>30</v>
      </c>
      <c r="S4044" t="s">
        <v>60</v>
      </c>
    </row>
    <row r="4045" spans="1:19" x14ac:dyDescent="0.35">
      <c r="A4045" t="s">
        <v>8561</v>
      </c>
      <c r="B4045" t="s">
        <v>4121</v>
      </c>
      <c r="C4045" t="s">
        <v>712</v>
      </c>
      <c r="D4045" t="s">
        <v>64</v>
      </c>
      <c r="E4045" t="s">
        <v>484</v>
      </c>
      <c r="F4045" t="s">
        <v>74</v>
      </c>
      <c r="G4045" t="s">
        <v>110</v>
      </c>
      <c r="H4045">
        <v>1443.64</v>
      </c>
      <c r="I4045">
        <v>5</v>
      </c>
      <c r="J4045">
        <v>0.1</v>
      </c>
      <c r="K4045">
        <v>6496.38</v>
      </c>
      <c r="L4045" t="s">
        <v>26</v>
      </c>
      <c r="M4045" t="s">
        <v>90</v>
      </c>
      <c r="N4045" t="s">
        <v>40</v>
      </c>
      <c r="O4045" t="s">
        <v>116</v>
      </c>
      <c r="P4045">
        <v>2</v>
      </c>
      <c r="Q4045">
        <v>1.6</v>
      </c>
      <c r="R4045" t="s">
        <v>30</v>
      </c>
      <c r="S4045" t="s">
        <v>60</v>
      </c>
    </row>
    <row r="4046" spans="1:19" x14ac:dyDescent="0.35">
      <c r="A4046" t="s">
        <v>8562</v>
      </c>
      <c r="B4046" t="s">
        <v>670</v>
      </c>
      <c r="C4046" t="s">
        <v>8563</v>
      </c>
      <c r="D4046" t="s">
        <v>127</v>
      </c>
      <c r="E4046" t="s">
        <v>258</v>
      </c>
      <c r="F4046" t="s">
        <v>36</v>
      </c>
      <c r="G4046" t="s">
        <v>259</v>
      </c>
      <c r="H4046">
        <v>16.920000000000002</v>
      </c>
      <c r="I4046">
        <v>7</v>
      </c>
      <c r="J4046">
        <v>0.1</v>
      </c>
      <c r="K4046">
        <v>106.6</v>
      </c>
      <c r="L4046" t="s">
        <v>49</v>
      </c>
      <c r="M4046" t="s">
        <v>134</v>
      </c>
      <c r="N4046" t="s">
        <v>85</v>
      </c>
      <c r="O4046" t="s">
        <v>50</v>
      </c>
      <c r="P4046">
        <v>4</v>
      </c>
      <c r="Q4046">
        <v>1.4</v>
      </c>
      <c r="R4046" t="s">
        <v>202</v>
      </c>
      <c r="S4046" t="s">
        <v>60</v>
      </c>
    </row>
    <row r="4047" spans="1:19" x14ac:dyDescent="0.35">
      <c r="A4047" t="s">
        <v>8564</v>
      </c>
      <c r="B4047" t="s">
        <v>2232</v>
      </c>
      <c r="C4047" t="s">
        <v>6400</v>
      </c>
      <c r="D4047" t="s">
        <v>72</v>
      </c>
      <c r="E4047" t="s">
        <v>46</v>
      </c>
      <c r="F4047" t="s">
        <v>47</v>
      </c>
      <c r="G4047" t="s">
        <v>48</v>
      </c>
      <c r="H4047">
        <v>292.11</v>
      </c>
      <c r="I4047">
        <v>10</v>
      </c>
      <c r="J4047">
        <v>0</v>
      </c>
      <c r="K4047">
        <v>2921.1</v>
      </c>
      <c r="L4047" t="s">
        <v>83</v>
      </c>
      <c r="M4047" t="s">
        <v>39</v>
      </c>
      <c r="N4047" t="s">
        <v>40</v>
      </c>
      <c r="O4047" t="s">
        <v>105</v>
      </c>
      <c r="P4047">
        <v>1</v>
      </c>
      <c r="Q4047">
        <v>3.1</v>
      </c>
      <c r="R4047" t="s">
        <v>30</v>
      </c>
      <c r="S4047" t="s">
        <v>60</v>
      </c>
    </row>
    <row r="4048" spans="1:19" x14ac:dyDescent="0.35">
      <c r="A4048" t="s">
        <v>8565</v>
      </c>
      <c r="B4048" t="s">
        <v>145</v>
      </c>
      <c r="C4048" t="s">
        <v>8566</v>
      </c>
      <c r="D4048" t="s">
        <v>34</v>
      </c>
      <c r="E4048" t="s">
        <v>445</v>
      </c>
      <c r="F4048" t="s">
        <v>66</v>
      </c>
      <c r="G4048" t="s">
        <v>446</v>
      </c>
      <c r="H4048">
        <v>250.31</v>
      </c>
      <c r="I4048">
        <v>10</v>
      </c>
      <c r="J4048">
        <v>0.1</v>
      </c>
      <c r="K4048">
        <v>2252.79</v>
      </c>
      <c r="L4048" t="s">
        <v>302</v>
      </c>
      <c r="M4048" t="s">
        <v>111</v>
      </c>
      <c r="N4048" t="s">
        <v>59</v>
      </c>
      <c r="O4048" t="s">
        <v>41</v>
      </c>
      <c r="P4048">
        <v>7</v>
      </c>
      <c r="Q4048">
        <v>3.2</v>
      </c>
      <c r="R4048" t="s">
        <v>30</v>
      </c>
      <c r="S4048" t="s">
        <v>52</v>
      </c>
    </row>
    <row r="4049" spans="1:19" x14ac:dyDescent="0.35">
      <c r="A4049" t="s">
        <v>8567</v>
      </c>
      <c r="B4049" t="s">
        <v>1200</v>
      </c>
      <c r="C4049" t="s">
        <v>8568</v>
      </c>
      <c r="D4049" t="s">
        <v>127</v>
      </c>
      <c r="E4049" t="s">
        <v>214</v>
      </c>
      <c r="F4049" t="s">
        <v>66</v>
      </c>
      <c r="G4049" t="s">
        <v>215</v>
      </c>
      <c r="H4049">
        <v>175.95</v>
      </c>
      <c r="I4049">
        <v>8</v>
      </c>
      <c r="J4049">
        <v>0</v>
      </c>
      <c r="K4049">
        <v>1407.6</v>
      </c>
      <c r="L4049" t="s">
        <v>142</v>
      </c>
      <c r="M4049" t="s">
        <v>84</v>
      </c>
      <c r="N4049" t="s">
        <v>172</v>
      </c>
      <c r="O4049" t="s">
        <v>41</v>
      </c>
      <c r="P4049">
        <v>4</v>
      </c>
      <c r="Q4049">
        <v>1.4</v>
      </c>
      <c r="R4049" t="s">
        <v>30</v>
      </c>
      <c r="S4049" t="s">
        <v>52</v>
      </c>
    </row>
    <row r="4050" spans="1:19" x14ac:dyDescent="0.35">
      <c r="A4050" t="s">
        <v>8569</v>
      </c>
      <c r="B4050" t="s">
        <v>1143</v>
      </c>
      <c r="C4050" t="s">
        <v>8570</v>
      </c>
      <c r="D4050" t="s">
        <v>22</v>
      </c>
      <c r="E4050" t="s">
        <v>344</v>
      </c>
      <c r="F4050" t="s">
        <v>24</v>
      </c>
      <c r="G4050" t="s">
        <v>345</v>
      </c>
      <c r="H4050">
        <v>167.48</v>
      </c>
      <c r="I4050">
        <v>12</v>
      </c>
      <c r="J4050">
        <v>0.2</v>
      </c>
      <c r="K4050">
        <v>1607.81</v>
      </c>
      <c r="L4050" t="s">
        <v>98</v>
      </c>
      <c r="M4050" t="s">
        <v>39</v>
      </c>
      <c r="N4050" t="s">
        <v>40</v>
      </c>
      <c r="O4050" t="s">
        <v>123</v>
      </c>
      <c r="P4050">
        <v>13</v>
      </c>
      <c r="Q4050">
        <v>4.9000000000000004</v>
      </c>
      <c r="R4050" t="s">
        <v>30</v>
      </c>
      <c r="S4050" t="s">
        <v>86</v>
      </c>
    </row>
    <row r="4051" spans="1:19" x14ac:dyDescent="0.35">
      <c r="A4051" t="s">
        <v>8571</v>
      </c>
      <c r="B4051" t="s">
        <v>7631</v>
      </c>
      <c r="C4051" t="s">
        <v>2268</v>
      </c>
      <c r="D4051" t="s">
        <v>22</v>
      </c>
      <c r="E4051" t="s">
        <v>138</v>
      </c>
      <c r="F4051" t="s">
        <v>24</v>
      </c>
      <c r="G4051" t="s">
        <v>133</v>
      </c>
      <c r="H4051">
        <v>521.28</v>
      </c>
      <c r="I4051">
        <v>7</v>
      </c>
      <c r="J4051">
        <v>0.05</v>
      </c>
      <c r="K4051">
        <v>3466.51</v>
      </c>
      <c r="L4051" t="s">
        <v>104</v>
      </c>
      <c r="M4051" t="s">
        <v>39</v>
      </c>
      <c r="N4051" t="s">
        <v>91</v>
      </c>
      <c r="O4051" t="s">
        <v>77</v>
      </c>
      <c r="P4051">
        <v>4</v>
      </c>
      <c r="Q4051">
        <v>3.3</v>
      </c>
      <c r="R4051" t="s">
        <v>30</v>
      </c>
      <c r="S4051" t="s">
        <v>52</v>
      </c>
    </row>
    <row r="4052" spans="1:19" x14ac:dyDescent="0.35">
      <c r="A4052" t="s">
        <v>8572</v>
      </c>
      <c r="B4052" t="s">
        <v>1543</v>
      </c>
      <c r="C4052" t="s">
        <v>3878</v>
      </c>
      <c r="D4052" t="s">
        <v>34</v>
      </c>
      <c r="E4052" t="s">
        <v>301</v>
      </c>
      <c r="F4052" t="s">
        <v>57</v>
      </c>
      <c r="G4052" t="s">
        <v>97</v>
      </c>
      <c r="H4052">
        <v>684.47</v>
      </c>
      <c r="I4052">
        <v>8</v>
      </c>
      <c r="J4052">
        <v>0.2</v>
      </c>
      <c r="K4052">
        <v>4380.6099999999997</v>
      </c>
      <c r="L4052" t="s">
        <v>165</v>
      </c>
      <c r="M4052" t="s">
        <v>90</v>
      </c>
      <c r="N4052" t="s">
        <v>40</v>
      </c>
      <c r="O4052" t="s">
        <v>77</v>
      </c>
      <c r="P4052">
        <v>13</v>
      </c>
      <c r="Q4052">
        <v>1.6</v>
      </c>
      <c r="R4052" t="s">
        <v>30</v>
      </c>
      <c r="S4052" t="s">
        <v>42</v>
      </c>
    </row>
    <row r="4053" spans="1:19" x14ac:dyDescent="0.35">
      <c r="A4053" t="s">
        <v>8573</v>
      </c>
      <c r="B4053" t="s">
        <v>279</v>
      </c>
      <c r="C4053" t="s">
        <v>8574</v>
      </c>
      <c r="D4053" t="s">
        <v>64</v>
      </c>
      <c r="E4053" t="s">
        <v>344</v>
      </c>
      <c r="F4053" t="s">
        <v>24</v>
      </c>
      <c r="G4053" t="s">
        <v>345</v>
      </c>
      <c r="H4053">
        <v>526.54</v>
      </c>
      <c r="I4053">
        <v>14</v>
      </c>
      <c r="J4053">
        <v>0.05</v>
      </c>
      <c r="K4053">
        <v>7002.98</v>
      </c>
      <c r="L4053" t="s">
        <v>104</v>
      </c>
      <c r="M4053" t="s">
        <v>183</v>
      </c>
      <c r="N4053" t="s">
        <v>166</v>
      </c>
      <c r="O4053" t="s">
        <v>92</v>
      </c>
      <c r="P4053">
        <v>4</v>
      </c>
      <c r="Q4053">
        <v>2.2000000000000002</v>
      </c>
      <c r="R4053" t="s">
        <v>30</v>
      </c>
      <c r="S4053" t="s">
        <v>86</v>
      </c>
    </row>
    <row r="4054" spans="1:19" x14ac:dyDescent="0.35">
      <c r="A4054" t="s">
        <v>8575</v>
      </c>
      <c r="B4054" t="s">
        <v>462</v>
      </c>
      <c r="C4054" t="s">
        <v>1701</v>
      </c>
      <c r="D4054" t="s">
        <v>64</v>
      </c>
      <c r="E4054" t="s">
        <v>416</v>
      </c>
      <c r="F4054" t="s">
        <v>66</v>
      </c>
      <c r="G4054" t="s">
        <v>417</v>
      </c>
      <c r="H4054">
        <v>1929.68</v>
      </c>
      <c r="I4054">
        <v>12</v>
      </c>
      <c r="J4054">
        <v>0.15</v>
      </c>
      <c r="K4054">
        <v>19682.740000000002</v>
      </c>
      <c r="L4054" t="s">
        <v>302</v>
      </c>
      <c r="M4054" t="s">
        <v>122</v>
      </c>
      <c r="N4054" t="s">
        <v>68</v>
      </c>
      <c r="O4054" t="s">
        <v>29</v>
      </c>
      <c r="P4054">
        <v>3</v>
      </c>
      <c r="Q4054">
        <v>4.2</v>
      </c>
      <c r="R4054" t="s">
        <v>30</v>
      </c>
      <c r="S4054" t="s">
        <v>60</v>
      </c>
    </row>
    <row r="4055" spans="1:19" x14ac:dyDescent="0.35">
      <c r="A4055" t="s">
        <v>8576</v>
      </c>
      <c r="B4055" t="s">
        <v>1297</v>
      </c>
      <c r="C4055" t="s">
        <v>8577</v>
      </c>
      <c r="D4055" t="s">
        <v>72</v>
      </c>
      <c r="E4055" t="s">
        <v>445</v>
      </c>
      <c r="F4055" t="s">
        <v>66</v>
      </c>
      <c r="G4055" t="s">
        <v>446</v>
      </c>
      <c r="H4055">
        <v>1792.29</v>
      </c>
      <c r="I4055">
        <v>9</v>
      </c>
      <c r="J4055">
        <v>0.1</v>
      </c>
      <c r="K4055">
        <v>14517.55</v>
      </c>
      <c r="L4055" t="s">
        <v>302</v>
      </c>
      <c r="M4055" t="s">
        <v>27</v>
      </c>
      <c r="N4055" t="s">
        <v>172</v>
      </c>
      <c r="O4055" t="s">
        <v>105</v>
      </c>
      <c r="P4055">
        <v>8</v>
      </c>
      <c r="Q4055">
        <v>3.1</v>
      </c>
      <c r="R4055" t="s">
        <v>30</v>
      </c>
      <c r="S4055" t="s">
        <v>60</v>
      </c>
    </row>
    <row r="4056" spans="1:19" x14ac:dyDescent="0.35">
      <c r="A4056" t="s">
        <v>8578</v>
      </c>
      <c r="B4056" t="s">
        <v>44</v>
      </c>
      <c r="C4056" t="s">
        <v>8579</v>
      </c>
      <c r="D4056" t="s">
        <v>72</v>
      </c>
      <c r="E4056" t="s">
        <v>323</v>
      </c>
      <c r="F4056" t="s">
        <v>57</v>
      </c>
      <c r="G4056" t="s">
        <v>82</v>
      </c>
      <c r="H4056">
        <v>492.91</v>
      </c>
      <c r="I4056">
        <v>5</v>
      </c>
      <c r="J4056">
        <v>0.1</v>
      </c>
      <c r="K4056">
        <v>2218.1</v>
      </c>
      <c r="L4056" t="s">
        <v>76</v>
      </c>
      <c r="M4056" t="s">
        <v>84</v>
      </c>
      <c r="N4056" t="s">
        <v>28</v>
      </c>
      <c r="O4056" t="s">
        <v>77</v>
      </c>
      <c r="P4056">
        <v>4</v>
      </c>
      <c r="Q4056">
        <v>1.8</v>
      </c>
      <c r="R4056" t="s">
        <v>30</v>
      </c>
      <c r="S4056" t="s">
        <v>60</v>
      </c>
    </row>
    <row r="4057" spans="1:19" x14ac:dyDescent="0.35">
      <c r="A4057" t="s">
        <v>8580</v>
      </c>
      <c r="B4057" t="s">
        <v>8581</v>
      </c>
      <c r="C4057" t="s">
        <v>8582</v>
      </c>
      <c r="D4057" t="s">
        <v>127</v>
      </c>
      <c r="E4057" t="s">
        <v>872</v>
      </c>
      <c r="F4057" t="s">
        <v>36</v>
      </c>
      <c r="G4057" t="s">
        <v>873</v>
      </c>
      <c r="H4057">
        <v>33.380000000000003</v>
      </c>
      <c r="I4057">
        <v>13</v>
      </c>
      <c r="J4057">
        <v>0.05</v>
      </c>
      <c r="K4057">
        <v>412.24</v>
      </c>
      <c r="L4057" t="s">
        <v>98</v>
      </c>
      <c r="M4057" t="s">
        <v>27</v>
      </c>
      <c r="N4057" t="s">
        <v>85</v>
      </c>
      <c r="O4057" t="s">
        <v>50</v>
      </c>
      <c r="P4057">
        <v>8</v>
      </c>
      <c r="Q4057">
        <v>1.4</v>
      </c>
      <c r="R4057" t="s">
        <v>30</v>
      </c>
      <c r="S4057" t="s">
        <v>60</v>
      </c>
    </row>
    <row r="4058" spans="1:19" x14ac:dyDescent="0.35">
      <c r="A4058" t="s">
        <v>8583</v>
      </c>
      <c r="B4058" t="s">
        <v>62</v>
      </c>
      <c r="C4058" t="s">
        <v>8584</v>
      </c>
      <c r="D4058" t="s">
        <v>127</v>
      </c>
      <c r="E4058" t="s">
        <v>214</v>
      </c>
      <c r="F4058" t="s">
        <v>66</v>
      </c>
      <c r="G4058" t="s">
        <v>215</v>
      </c>
      <c r="H4058">
        <v>2125.9299999999998</v>
      </c>
      <c r="I4058">
        <v>5</v>
      </c>
      <c r="J4058">
        <v>0.2</v>
      </c>
      <c r="K4058">
        <v>8503.7199999999993</v>
      </c>
      <c r="L4058" t="s">
        <v>142</v>
      </c>
      <c r="M4058" t="s">
        <v>122</v>
      </c>
      <c r="N4058" t="s">
        <v>68</v>
      </c>
      <c r="O4058" t="s">
        <v>92</v>
      </c>
      <c r="P4058">
        <v>9</v>
      </c>
      <c r="Q4058">
        <v>2.7</v>
      </c>
      <c r="R4058" t="s">
        <v>30</v>
      </c>
      <c r="S4058" t="s">
        <v>60</v>
      </c>
    </row>
    <row r="4059" spans="1:19" x14ac:dyDescent="0.35">
      <c r="A4059" t="s">
        <v>8585</v>
      </c>
      <c r="B4059" t="s">
        <v>827</v>
      </c>
      <c r="C4059" t="s">
        <v>8586</v>
      </c>
      <c r="D4059" t="s">
        <v>157</v>
      </c>
      <c r="E4059" t="s">
        <v>649</v>
      </c>
      <c r="F4059" t="s">
        <v>57</v>
      </c>
      <c r="G4059" t="s">
        <v>153</v>
      </c>
      <c r="H4059">
        <v>483.06</v>
      </c>
      <c r="I4059">
        <v>11</v>
      </c>
      <c r="J4059">
        <v>0.05</v>
      </c>
      <c r="K4059">
        <v>5047.9799999999996</v>
      </c>
      <c r="L4059" t="s">
        <v>142</v>
      </c>
      <c r="M4059" t="s">
        <v>39</v>
      </c>
      <c r="N4059" t="s">
        <v>172</v>
      </c>
      <c r="O4059" t="s">
        <v>29</v>
      </c>
      <c r="P4059">
        <v>1</v>
      </c>
      <c r="Q4059">
        <v>2.2999999999999998</v>
      </c>
      <c r="R4059" t="s">
        <v>143</v>
      </c>
      <c r="S4059" t="s">
        <v>42</v>
      </c>
    </row>
    <row r="4060" spans="1:19" x14ac:dyDescent="0.35">
      <c r="A4060" t="s">
        <v>8587</v>
      </c>
      <c r="B4060" t="s">
        <v>1925</v>
      </c>
      <c r="C4060" t="s">
        <v>5640</v>
      </c>
      <c r="D4060" t="s">
        <v>127</v>
      </c>
      <c r="E4060" t="s">
        <v>181</v>
      </c>
      <c r="F4060" t="s">
        <v>24</v>
      </c>
      <c r="G4060" t="s">
        <v>182</v>
      </c>
      <c r="H4060">
        <v>425.32</v>
      </c>
      <c r="I4060">
        <v>10</v>
      </c>
      <c r="J4060">
        <v>0.1</v>
      </c>
      <c r="K4060">
        <v>3827.88</v>
      </c>
      <c r="L4060" t="s">
        <v>38</v>
      </c>
      <c r="M4060" t="s">
        <v>84</v>
      </c>
      <c r="N4060" t="s">
        <v>59</v>
      </c>
      <c r="O4060" t="s">
        <v>92</v>
      </c>
      <c r="P4060">
        <v>4</v>
      </c>
      <c r="Q4060">
        <v>3.6</v>
      </c>
      <c r="R4060" t="s">
        <v>30</v>
      </c>
      <c r="S4060" t="s">
        <v>60</v>
      </c>
    </row>
    <row r="4061" spans="1:19" x14ac:dyDescent="0.35">
      <c r="A4061" t="s">
        <v>8588</v>
      </c>
      <c r="B4061" t="s">
        <v>1568</v>
      </c>
      <c r="C4061" t="s">
        <v>8589</v>
      </c>
      <c r="D4061" t="s">
        <v>72</v>
      </c>
      <c r="E4061" t="s">
        <v>214</v>
      </c>
      <c r="F4061" t="s">
        <v>66</v>
      </c>
      <c r="G4061" t="s">
        <v>215</v>
      </c>
      <c r="H4061">
        <v>1670.81</v>
      </c>
      <c r="I4061">
        <v>4</v>
      </c>
      <c r="J4061">
        <v>0.1</v>
      </c>
      <c r="K4061">
        <v>6014.92</v>
      </c>
      <c r="L4061" t="s">
        <v>98</v>
      </c>
      <c r="M4061" t="s">
        <v>84</v>
      </c>
      <c r="N4061" t="s">
        <v>166</v>
      </c>
      <c r="O4061" t="s">
        <v>116</v>
      </c>
      <c r="P4061">
        <v>6</v>
      </c>
      <c r="Q4061">
        <v>4.7</v>
      </c>
      <c r="R4061" t="s">
        <v>30</v>
      </c>
      <c r="S4061" t="s">
        <v>86</v>
      </c>
    </row>
    <row r="4062" spans="1:19" x14ac:dyDescent="0.35">
      <c r="A4062" t="s">
        <v>8590</v>
      </c>
      <c r="B4062" t="s">
        <v>8591</v>
      </c>
      <c r="C4062" t="s">
        <v>8592</v>
      </c>
      <c r="D4062" t="s">
        <v>127</v>
      </c>
      <c r="E4062" t="s">
        <v>1182</v>
      </c>
      <c r="F4062" t="s">
        <v>66</v>
      </c>
      <c r="G4062" t="s">
        <v>446</v>
      </c>
      <c r="H4062">
        <v>2115.42</v>
      </c>
      <c r="I4062">
        <v>13</v>
      </c>
      <c r="J4062">
        <v>0.2</v>
      </c>
      <c r="K4062">
        <v>22000.37</v>
      </c>
      <c r="L4062" t="s">
        <v>76</v>
      </c>
      <c r="M4062" t="s">
        <v>84</v>
      </c>
      <c r="N4062" t="s">
        <v>28</v>
      </c>
      <c r="O4062" t="s">
        <v>77</v>
      </c>
      <c r="P4062">
        <v>8</v>
      </c>
      <c r="Q4062">
        <v>2</v>
      </c>
      <c r="R4062" t="s">
        <v>51</v>
      </c>
      <c r="S4062" t="s">
        <v>60</v>
      </c>
    </row>
    <row r="4063" spans="1:19" x14ac:dyDescent="0.35">
      <c r="A4063" t="s">
        <v>8593</v>
      </c>
      <c r="B4063" t="s">
        <v>2259</v>
      </c>
      <c r="C4063" t="s">
        <v>2013</v>
      </c>
      <c r="D4063" t="s">
        <v>72</v>
      </c>
      <c r="E4063" t="s">
        <v>214</v>
      </c>
      <c r="F4063" t="s">
        <v>66</v>
      </c>
      <c r="G4063" t="s">
        <v>215</v>
      </c>
      <c r="H4063">
        <v>1019.21</v>
      </c>
      <c r="I4063">
        <v>9</v>
      </c>
      <c r="J4063">
        <v>0.15</v>
      </c>
      <c r="K4063">
        <v>7796.96</v>
      </c>
      <c r="L4063" t="s">
        <v>38</v>
      </c>
      <c r="M4063" t="s">
        <v>90</v>
      </c>
      <c r="N4063" t="s">
        <v>40</v>
      </c>
      <c r="O4063" t="s">
        <v>123</v>
      </c>
      <c r="P4063">
        <v>6</v>
      </c>
      <c r="Q4063">
        <v>4.4000000000000004</v>
      </c>
      <c r="R4063" t="s">
        <v>30</v>
      </c>
      <c r="S4063" t="s">
        <v>60</v>
      </c>
    </row>
    <row r="4064" spans="1:19" x14ac:dyDescent="0.35">
      <c r="A4064" t="s">
        <v>8594</v>
      </c>
      <c r="B4064" t="s">
        <v>2093</v>
      </c>
      <c r="C4064" t="s">
        <v>8595</v>
      </c>
      <c r="D4064" t="s">
        <v>72</v>
      </c>
      <c r="E4064" t="s">
        <v>73</v>
      </c>
      <c r="F4064" t="s">
        <v>74</v>
      </c>
      <c r="G4064" t="s">
        <v>75</v>
      </c>
      <c r="H4064">
        <v>1159.8900000000001</v>
      </c>
      <c r="I4064">
        <v>5</v>
      </c>
      <c r="J4064">
        <v>0.05</v>
      </c>
      <c r="K4064">
        <v>5509.48</v>
      </c>
      <c r="L4064" t="s">
        <v>83</v>
      </c>
      <c r="M4064" t="s">
        <v>111</v>
      </c>
      <c r="N4064" t="s">
        <v>40</v>
      </c>
      <c r="O4064" t="s">
        <v>41</v>
      </c>
      <c r="P4064">
        <v>12</v>
      </c>
      <c r="Q4064">
        <v>4.7</v>
      </c>
      <c r="R4064" t="s">
        <v>30</v>
      </c>
      <c r="S4064" t="s">
        <v>86</v>
      </c>
    </row>
    <row r="4065" spans="1:19" x14ac:dyDescent="0.35">
      <c r="A4065" t="s">
        <v>8596</v>
      </c>
      <c r="B4065" t="s">
        <v>1349</v>
      </c>
      <c r="C4065" t="s">
        <v>8597</v>
      </c>
      <c r="D4065" t="s">
        <v>72</v>
      </c>
      <c r="E4065" t="s">
        <v>65</v>
      </c>
      <c r="F4065" t="s">
        <v>66</v>
      </c>
      <c r="G4065" t="s">
        <v>67</v>
      </c>
      <c r="H4065">
        <v>1298.46</v>
      </c>
      <c r="I4065">
        <v>14</v>
      </c>
      <c r="J4065">
        <v>0.15</v>
      </c>
      <c r="K4065">
        <v>15451.67</v>
      </c>
      <c r="L4065" t="s">
        <v>38</v>
      </c>
      <c r="M4065" t="s">
        <v>27</v>
      </c>
      <c r="N4065" t="s">
        <v>172</v>
      </c>
      <c r="O4065" t="s">
        <v>92</v>
      </c>
      <c r="P4065">
        <v>6</v>
      </c>
      <c r="Q4065">
        <v>4.5999999999999996</v>
      </c>
      <c r="R4065" t="s">
        <v>30</v>
      </c>
      <c r="S4065" t="s">
        <v>60</v>
      </c>
    </row>
    <row r="4066" spans="1:19" x14ac:dyDescent="0.35">
      <c r="A4066" t="s">
        <v>8598</v>
      </c>
      <c r="B4066" t="s">
        <v>881</v>
      </c>
      <c r="C4066" t="s">
        <v>8599</v>
      </c>
      <c r="D4066" t="s">
        <v>72</v>
      </c>
      <c r="E4066" t="s">
        <v>323</v>
      </c>
      <c r="F4066" t="s">
        <v>57</v>
      </c>
      <c r="G4066" t="s">
        <v>82</v>
      </c>
      <c r="H4066">
        <v>32.97</v>
      </c>
      <c r="I4066">
        <v>2</v>
      </c>
      <c r="J4066">
        <v>0.1</v>
      </c>
      <c r="K4066">
        <v>59.35</v>
      </c>
      <c r="L4066" t="s">
        <v>76</v>
      </c>
      <c r="M4066" t="s">
        <v>111</v>
      </c>
      <c r="N4066" t="s">
        <v>85</v>
      </c>
      <c r="O4066" t="s">
        <v>123</v>
      </c>
      <c r="P4066">
        <v>10</v>
      </c>
      <c r="Q4066">
        <v>4.8</v>
      </c>
      <c r="R4066" t="s">
        <v>143</v>
      </c>
      <c r="S4066" t="s">
        <v>294</v>
      </c>
    </row>
    <row r="4067" spans="1:19" x14ac:dyDescent="0.35">
      <c r="A4067" t="s">
        <v>8600</v>
      </c>
      <c r="B4067" t="s">
        <v>495</v>
      </c>
      <c r="C4067" t="s">
        <v>8601</v>
      </c>
      <c r="D4067" t="s">
        <v>34</v>
      </c>
      <c r="E4067" t="s">
        <v>193</v>
      </c>
      <c r="F4067" t="s">
        <v>24</v>
      </c>
      <c r="G4067" t="s">
        <v>194</v>
      </c>
      <c r="H4067">
        <v>71.02</v>
      </c>
      <c r="I4067">
        <v>10</v>
      </c>
      <c r="J4067">
        <v>0.25</v>
      </c>
      <c r="K4067">
        <v>532.65</v>
      </c>
      <c r="L4067" t="s">
        <v>76</v>
      </c>
      <c r="M4067" t="s">
        <v>183</v>
      </c>
      <c r="N4067" t="s">
        <v>68</v>
      </c>
      <c r="O4067" t="s">
        <v>77</v>
      </c>
      <c r="P4067">
        <v>4</v>
      </c>
      <c r="Q4067">
        <v>4.4000000000000004</v>
      </c>
      <c r="R4067" t="s">
        <v>30</v>
      </c>
      <c r="S4067" t="s">
        <v>60</v>
      </c>
    </row>
    <row r="4068" spans="1:19" x14ac:dyDescent="0.35">
      <c r="A4068" t="s">
        <v>8602</v>
      </c>
      <c r="B4068" t="s">
        <v>2093</v>
      </c>
      <c r="C4068" t="s">
        <v>8603</v>
      </c>
      <c r="D4068" t="s">
        <v>34</v>
      </c>
      <c r="E4068" t="s">
        <v>313</v>
      </c>
      <c r="F4068" t="s">
        <v>47</v>
      </c>
      <c r="G4068" t="s">
        <v>48</v>
      </c>
      <c r="H4068">
        <v>58.48</v>
      </c>
      <c r="I4068">
        <v>8</v>
      </c>
      <c r="J4068">
        <v>0.2</v>
      </c>
      <c r="K4068">
        <v>374.27</v>
      </c>
      <c r="L4068" t="s">
        <v>142</v>
      </c>
      <c r="M4068" t="s">
        <v>39</v>
      </c>
      <c r="N4068" t="s">
        <v>40</v>
      </c>
      <c r="O4068" t="s">
        <v>123</v>
      </c>
      <c r="P4068">
        <v>9</v>
      </c>
      <c r="Q4068">
        <v>3.4</v>
      </c>
      <c r="R4068" t="s">
        <v>112</v>
      </c>
      <c r="S4068" t="s">
        <v>294</v>
      </c>
    </row>
    <row r="4069" spans="1:19" x14ac:dyDescent="0.35">
      <c r="A4069" t="s">
        <v>8604</v>
      </c>
      <c r="B4069" t="s">
        <v>1052</v>
      </c>
      <c r="C4069" t="s">
        <v>8605</v>
      </c>
      <c r="D4069" t="s">
        <v>22</v>
      </c>
      <c r="E4069" t="s">
        <v>23</v>
      </c>
      <c r="F4069" t="s">
        <v>24</v>
      </c>
      <c r="G4069" t="s">
        <v>25</v>
      </c>
      <c r="H4069">
        <v>351.44</v>
      </c>
      <c r="I4069">
        <v>7</v>
      </c>
      <c r="J4069">
        <v>0.1</v>
      </c>
      <c r="K4069">
        <v>2214.0700000000002</v>
      </c>
      <c r="L4069" t="s">
        <v>49</v>
      </c>
      <c r="M4069" t="s">
        <v>122</v>
      </c>
      <c r="N4069" t="s">
        <v>28</v>
      </c>
      <c r="O4069" t="s">
        <v>77</v>
      </c>
      <c r="P4069">
        <v>7</v>
      </c>
      <c r="Q4069">
        <v>2.6</v>
      </c>
      <c r="R4069" t="s">
        <v>30</v>
      </c>
      <c r="S4069" t="s">
        <v>86</v>
      </c>
    </row>
    <row r="4070" spans="1:19" x14ac:dyDescent="0.35">
      <c r="A4070" t="s">
        <v>8606</v>
      </c>
      <c r="B4070" t="s">
        <v>1479</v>
      </c>
      <c r="C4070" t="s">
        <v>8607</v>
      </c>
      <c r="D4070" t="s">
        <v>157</v>
      </c>
      <c r="E4070" t="s">
        <v>81</v>
      </c>
      <c r="F4070" t="s">
        <v>57</v>
      </c>
      <c r="G4070" t="s">
        <v>82</v>
      </c>
      <c r="H4070">
        <v>845.13</v>
      </c>
      <c r="I4070">
        <v>8</v>
      </c>
      <c r="J4070">
        <v>0.05</v>
      </c>
      <c r="K4070">
        <v>6422.99</v>
      </c>
      <c r="L4070" t="s">
        <v>83</v>
      </c>
      <c r="M4070" t="s">
        <v>84</v>
      </c>
      <c r="N4070" t="s">
        <v>68</v>
      </c>
      <c r="O4070" t="s">
        <v>123</v>
      </c>
      <c r="P4070">
        <v>11</v>
      </c>
      <c r="Q4070">
        <v>3</v>
      </c>
      <c r="R4070" t="s">
        <v>30</v>
      </c>
      <c r="S4070" t="s">
        <v>52</v>
      </c>
    </row>
    <row r="4071" spans="1:19" x14ac:dyDescent="0.35">
      <c r="A4071" t="s">
        <v>8608</v>
      </c>
      <c r="B4071" t="s">
        <v>2173</v>
      </c>
      <c r="C4071" t="s">
        <v>8556</v>
      </c>
      <c r="D4071" t="s">
        <v>34</v>
      </c>
      <c r="E4071" t="s">
        <v>128</v>
      </c>
      <c r="F4071" t="s">
        <v>36</v>
      </c>
      <c r="G4071" t="s">
        <v>129</v>
      </c>
      <c r="H4071">
        <v>32.72</v>
      </c>
      <c r="I4071">
        <v>12</v>
      </c>
      <c r="J4071">
        <v>0.2</v>
      </c>
      <c r="K4071">
        <v>314.11</v>
      </c>
      <c r="L4071" t="s">
        <v>26</v>
      </c>
      <c r="M4071" t="s">
        <v>134</v>
      </c>
      <c r="N4071" t="s">
        <v>28</v>
      </c>
      <c r="O4071" t="s">
        <v>105</v>
      </c>
      <c r="P4071">
        <v>6</v>
      </c>
      <c r="Q4071">
        <v>4.5</v>
      </c>
      <c r="R4071" t="s">
        <v>51</v>
      </c>
      <c r="S4071" t="s">
        <v>294</v>
      </c>
    </row>
    <row r="4072" spans="1:19" x14ac:dyDescent="0.35">
      <c r="A4072" t="s">
        <v>8609</v>
      </c>
      <c r="B4072" t="s">
        <v>4382</v>
      </c>
      <c r="C4072" t="s">
        <v>5302</v>
      </c>
      <c r="D4072" t="s">
        <v>34</v>
      </c>
      <c r="E4072" t="s">
        <v>214</v>
      </c>
      <c r="F4072" t="s">
        <v>66</v>
      </c>
      <c r="G4072" t="s">
        <v>215</v>
      </c>
      <c r="H4072">
        <v>519.71</v>
      </c>
      <c r="I4072">
        <v>3</v>
      </c>
      <c r="J4072">
        <v>0.1</v>
      </c>
      <c r="K4072">
        <v>1403.22</v>
      </c>
      <c r="L4072" t="s">
        <v>83</v>
      </c>
      <c r="M4072" t="s">
        <v>183</v>
      </c>
      <c r="N4072" t="s">
        <v>40</v>
      </c>
      <c r="O4072" t="s">
        <v>41</v>
      </c>
      <c r="P4072">
        <v>1</v>
      </c>
      <c r="Q4072">
        <v>2.2000000000000002</v>
      </c>
      <c r="R4072" t="s">
        <v>30</v>
      </c>
      <c r="S4072" t="s">
        <v>60</v>
      </c>
    </row>
    <row r="4073" spans="1:19" x14ac:dyDescent="0.35">
      <c r="A4073" t="s">
        <v>8610</v>
      </c>
      <c r="B4073" t="s">
        <v>812</v>
      </c>
      <c r="C4073" t="s">
        <v>8611</v>
      </c>
      <c r="D4073" t="s">
        <v>34</v>
      </c>
      <c r="E4073" t="s">
        <v>223</v>
      </c>
      <c r="F4073" t="s">
        <v>66</v>
      </c>
      <c r="G4073" t="s">
        <v>171</v>
      </c>
      <c r="H4073">
        <v>706.92</v>
      </c>
      <c r="I4073">
        <v>4</v>
      </c>
      <c r="J4073">
        <v>0.3</v>
      </c>
      <c r="K4073">
        <v>1979.38</v>
      </c>
      <c r="L4073" t="s">
        <v>76</v>
      </c>
      <c r="M4073" t="s">
        <v>90</v>
      </c>
      <c r="N4073" t="s">
        <v>40</v>
      </c>
      <c r="O4073" t="s">
        <v>123</v>
      </c>
      <c r="P4073">
        <v>2</v>
      </c>
      <c r="Q4073">
        <v>1.6</v>
      </c>
      <c r="R4073" t="s">
        <v>30</v>
      </c>
      <c r="S4073" t="s">
        <v>60</v>
      </c>
    </row>
    <row r="4074" spans="1:19" x14ac:dyDescent="0.35">
      <c r="A4074" t="s">
        <v>8612</v>
      </c>
      <c r="B4074" t="s">
        <v>1110</v>
      </c>
      <c r="C4074" t="s">
        <v>8613</v>
      </c>
      <c r="D4074" t="s">
        <v>64</v>
      </c>
      <c r="E4074" t="s">
        <v>65</v>
      </c>
      <c r="F4074" t="s">
        <v>66</v>
      </c>
      <c r="G4074" t="s">
        <v>67</v>
      </c>
      <c r="H4074">
        <v>2102.7800000000002</v>
      </c>
      <c r="I4074">
        <v>5</v>
      </c>
      <c r="J4074">
        <v>0</v>
      </c>
      <c r="K4074">
        <v>10513.9</v>
      </c>
      <c r="L4074" t="s">
        <v>98</v>
      </c>
      <c r="M4074" t="s">
        <v>39</v>
      </c>
      <c r="N4074" t="s">
        <v>166</v>
      </c>
      <c r="O4074" t="s">
        <v>29</v>
      </c>
      <c r="P4074">
        <v>12</v>
      </c>
      <c r="Q4074">
        <v>1.6</v>
      </c>
      <c r="R4074" t="s">
        <v>51</v>
      </c>
      <c r="S4074" t="s">
        <v>60</v>
      </c>
    </row>
    <row r="4075" spans="1:19" x14ac:dyDescent="0.35">
      <c r="A4075" t="s">
        <v>8614</v>
      </c>
      <c r="B4075" t="s">
        <v>2330</v>
      </c>
      <c r="C4075" t="s">
        <v>7114</v>
      </c>
      <c r="D4075" t="s">
        <v>157</v>
      </c>
      <c r="E4075" t="s">
        <v>374</v>
      </c>
      <c r="F4075" t="s">
        <v>36</v>
      </c>
      <c r="G4075" t="s">
        <v>259</v>
      </c>
      <c r="H4075">
        <v>26.63</v>
      </c>
      <c r="I4075">
        <v>6</v>
      </c>
      <c r="J4075">
        <v>0</v>
      </c>
      <c r="K4075">
        <v>159.78</v>
      </c>
      <c r="L4075" t="s">
        <v>302</v>
      </c>
      <c r="M4075" t="s">
        <v>134</v>
      </c>
      <c r="N4075" t="s">
        <v>28</v>
      </c>
      <c r="O4075" t="s">
        <v>105</v>
      </c>
      <c r="P4075">
        <v>6</v>
      </c>
      <c r="Q4075">
        <v>4.3</v>
      </c>
      <c r="R4075" t="s">
        <v>30</v>
      </c>
      <c r="S4075" t="s">
        <v>60</v>
      </c>
    </row>
    <row r="4076" spans="1:19" x14ac:dyDescent="0.35">
      <c r="A4076" t="s">
        <v>8615</v>
      </c>
      <c r="B4076" t="s">
        <v>1805</v>
      </c>
      <c r="C4076" t="s">
        <v>8616</v>
      </c>
      <c r="D4076" t="s">
        <v>64</v>
      </c>
      <c r="E4076" t="s">
        <v>470</v>
      </c>
      <c r="F4076" t="s">
        <v>24</v>
      </c>
      <c r="G4076" t="s">
        <v>471</v>
      </c>
      <c r="H4076">
        <v>13.27</v>
      </c>
      <c r="I4076">
        <v>1</v>
      </c>
      <c r="J4076">
        <v>0</v>
      </c>
      <c r="K4076">
        <v>13.27</v>
      </c>
      <c r="L4076" t="s">
        <v>26</v>
      </c>
      <c r="M4076" t="s">
        <v>134</v>
      </c>
      <c r="N4076" t="s">
        <v>91</v>
      </c>
      <c r="O4076" t="s">
        <v>105</v>
      </c>
      <c r="P4076">
        <v>11</v>
      </c>
      <c r="Q4076">
        <v>4</v>
      </c>
      <c r="R4076" t="s">
        <v>30</v>
      </c>
      <c r="S4076" t="s">
        <v>60</v>
      </c>
    </row>
    <row r="4077" spans="1:19" x14ac:dyDescent="0.35">
      <c r="A4077" t="s">
        <v>8617</v>
      </c>
      <c r="B4077" t="s">
        <v>1802</v>
      </c>
      <c r="C4077" t="s">
        <v>8320</v>
      </c>
      <c r="D4077" t="s">
        <v>64</v>
      </c>
      <c r="E4077" t="s">
        <v>281</v>
      </c>
      <c r="F4077" t="s">
        <v>74</v>
      </c>
      <c r="G4077" t="s">
        <v>110</v>
      </c>
      <c r="H4077">
        <v>2082.96</v>
      </c>
      <c r="I4077">
        <v>4</v>
      </c>
      <c r="J4077">
        <v>0.1</v>
      </c>
      <c r="K4077">
        <v>7498.66</v>
      </c>
      <c r="L4077" t="s">
        <v>98</v>
      </c>
      <c r="M4077" t="s">
        <v>111</v>
      </c>
      <c r="N4077" t="s">
        <v>172</v>
      </c>
      <c r="O4077" t="s">
        <v>92</v>
      </c>
      <c r="P4077">
        <v>1</v>
      </c>
      <c r="Q4077">
        <v>3</v>
      </c>
      <c r="R4077" t="s">
        <v>30</v>
      </c>
      <c r="S4077" t="s">
        <v>294</v>
      </c>
    </row>
    <row r="4078" spans="1:19" x14ac:dyDescent="0.35">
      <c r="A4078" t="s">
        <v>8618</v>
      </c>
      <c r="B4078" t="s">
        <v>576</v>
      </c>
      <c r="C4078" t="s">
        <v>8619</v>
      </c>
      <c r="D4078" t="s">
        <v>22</v>
      </c>
      <c r="E4078" t="s">
        <v>120</v>
      </c>
      <c r="F4078" t="s">
        <v>47</v>
      </c>
      <c r="G4078" t="s">
        <v>121</v>
      </c>
      <c r="H4078">
        <v>182.8</v>
      </c>
      <c r="I4078">
        <v>11</v>
      </c>
      <c r="J4078">
        <v>0.25</v>
      </c>
      <c r="K4078">
        <v>1508.1</v>
      </c>
      <c r="L4078" t="s">
        <v>98</v>
      </c>
      <c r="M4078" t="s">
        <v>134</v>
      </c>
      <c r="N4078" t="s">
        <v>172</v>
      </c>
      <c r="O4078" t="s">
        <v>50</v>
      </c>
      <c r="P4078">
        <v>11</v>
      </c>
      <c r="Q4078">
        <v>2.1</v>
      </c>
      <c r="R4078" t="s">
        <v>30</v>
      </c>
      <c r="S4078" t="s">
        <v>60</v>
      </c>
    </row>
    <row r="4079" spans="1:19" x14ac:dyDescent="0.35">
      <c r="A4079" t="s">
        <v>8620</v>
      </c>
      <c r="B4079" t="s">
        <v>2715</v>
      </c>
      <c r="C4079" t="s">
        <v>8621</v>
      </c>
      <c r="D4079" t="s">
        <v>22</v>
      </c>
      <c r="E4079" t="s">
        <v>266</v>
      </c>
      <c r="F4079" t="s">
        <v>24</v>
      </c>
      <c r="G4079" t="s">
        <v>267</v>
      </c>
      <c r="H4079">
        <v>58.41</v>
      </c>
      <c r="I4079">
        <v>12</v>
      </c>
      <c r="J4079">
        <v>0</v>
      </c>
      <c r="K4079">
        <v>700.92</v>
      </c>
      <c r="L4079" t="s">
        <v>26</v>
      </c>
      <c r="M4079" t="s">
        <v>27</v>
      </c>
      <c r="N4079" t="s">
        <v>59</v>
      </c>
      <c r="O4079" t="s">
        <v>116</v>
      </c>
      <c r="P4079">
        <v>5</v>
      </c>
      <c r="Q4079">
        <v>3.7</v>
      </c>
      <c r="S4079" t="s">
        <v>42</v>
      </c>
    </row>
    <row r="4080" spans="1:19" x14ac:dyDescent="0.35">
      <c r="A4080" t="s">
        <v>8622</v>
      </c>
      <c r="B4080" t="s">
        <v>2859</v>
      </c>
      <c r="C4080" t="s">
        <v>7093</v>
      </c>
      <c r="D4080" t="s">
        <v>64</v>
      </c>
      <c r="E4080" t="s">
        <v>214</v>
      </c>
      <c r="F4080" t="s">
        <v>66</v>
      </c>
      <c r="G4080" t="s">
        <v>215</v>
      </c>
      <c r="H4080">
        <v>1488.01</v>
      </c>
      <c r="I4080">
        <v>10</v>
      </c>
      <c r="J4080">
        <v>0.15</v>
      </c>
      <c r="K4080">
        <v>12648.08</v>
      </c>
      <c r="L4080" t="s">
        <v>165</v>
      </c>
      <c r="M4080" t="s">
        <v>84</v>
      </c>
      <c r="N4080" t="s">
        <v>68</v>
      </c>
      <c r="O4080" t="s">
        <v>77</v>
      </c>
      <c r="P4080">
        <v>1</v>
      </c>
      <c r="Q4080">
        <v>1.2</v>
      </c>
      <c r="R4080" t="s">
        <v>30</v>
      </c>
      <c r="S4080" t="s">
        <v>42</v>
      </c>
    </row>
    <row r="4081" spans="1:19" x14ac:dyDescent="0.35">
      <c r="A4081" t="s">
        <v>8623</v>
      </c>
      <c r="B4081" t="s">
        <v>756</v>
      </c>
      <c r="C4081" t="s">
        <v>6749</v>
      </c>
      <c r="D4081" t="s">
        <v>64</v>
      </c>
      <c r="E4081" t="s">
        <v>470</v>
      </c>
      <c r="F4081" t="s">
        <v>24</v>
      </c>
      <c r="G4081" t="s">
        <v>471</v>
      </c>
      <c r="H4081">
        <v>453.02</v>
      </c>
      <c r="I4081">
        <v>13</v>
      </c>
      <c r="J4081">
        <v>0.15</v>
      </c>
      <c r="K4081">
        <v>5005.87</v>
      </c>
      <c r="L4081" t="s">
        <v>76</v>
      </c>
      <c r="M4081" t="s">
        <v>183</v>
      </c>
      <c r="N4081" t="s">
        <v>166</v>
      </c>
      <c r="O4081" t="s">
        <v>29</v>
      </c>
      <c r="P4081">
        <v>13</v>
      </c>
      <c r="Q4081">
        <v>3.3</v>
      </c>
      <c r="R4081" t="s">
        <v>30</v>
      </c>
      <c r="S4081" t="s">
        <v>86</v>
      </c>
    </row>
    <row r="4082" spans="1:19" x14ac:dyDescent="0.35">
      <c r="A4082" t="s">
        <v>8624</v>
      </c>
      <c r="B4082" t="s">
        <v>2997</v>
      </c>
      <c r="C4082" t="s">
        <v>7537</v>
      </c>
      <c r="D4082" t="s">
        <v>127</v>
      </c>
      <c r="E4082" t="s">
        <v>351</v>
      </c>
      <c r="F4082" t="s">
        <v>57</v>
      </c>
      <c r="G4082" t="s">
        <v>289</v>
      </c>
      <c r="H4082">
        <v>73.86</v>
      </c>
      <c r="I4082">
        <v>5</v>
      </c>
      <c r="J4082">
        <v>0.15</v>
      </c>
      <c r="K4082">
        <v>313.91000000000003</v>
      </c>
      <c r="L4082" t="s">
        <v>76</v>
      </c>
      <c r="M4082" t="s">
        <v>134</v>
      </c>
      <c r="N4082" t="s">
        <v>40</v>
      </c>
      <c r="O4082" t="s">
        <v>123</v>
      </c>
      <c r="P4082">
        <v>3</v>
      </c>
      <c r="Q4082">
        <v>2.6</v>
      </c>
      <c r="R4082" t="s">
        <v>30</v>
      </c>
      <c r="S4082" t="s">
        <v>42</v>
      </c>
    </row>
    <row r="4083" spans="1:19" x14ac:dyDescent="0.35">
      <c r="A4083" t="s">
        <v>8625</v>
      </c>
      <c r="B4083" t="s">
        <v>3616</v>
      </c>
      <c r="C4083" t="s">
        <v>8626</v>
      </c>
      <c r="D4083" t="s">
        <v>64</v>
      </c>
      <c r="E4083" t="s">
        <v>120</v>
      </c>
      <c r="F4083" t="s">
        <v>47</v>
      </c>
      <c r="G4083" t="s">
        <v>121</v>
      </c>
      <c r="H4083">
        <v>652.79999999999995</v>
      </c>
      <c r="I4083">
        <v>7</v>
      </c>
      <c r="J4083">
        <v>0.05</v>
      </c>
      <c r="K4083">
        <v>4341.12</v>
      </c>
      <c r="L4083" t="s">
        <v>76</v>
      </c>
      <c r="M4083" t="s">
        <v>27</v>
      </c>
      <c r="N4083" t="s">
        <v>68</v>
      </c>
      <c r="O4083" t="s">
        <v>123</v>
      </c>
      <c r="P4083">
        <v>12</v>
      </c>
      <c r="Q4083">
        <v>4.9000000000000004</v>
      </c>
      <c r="R4083" t="s">
        <v>51</v>
      </c>
      <c r="S4083" t="s">
        <v>86</v>
      </c>
    </row>
    <row r="4084" spans="1:19" x14ac:dyDescent="0.35">
      <c r="A4084" t="s">
        <v>8627</v>
      </c>
      <c r="B4084" t="s">
        <v>644</v>
      </c>
      <c r="C4084" t="s">
        <v>5378</v>
      </c>
      <c r="D4084" t="s">
        <v>34</v>
      </c>
      <c r="E4084" t="s">
        <v>81</v>
      </c>
      <c r="F4084" t="s">
        <v>57</v>
      </c>
      <c r="G4084" t="s">
        <v>82</v>
      </c>
      <c r="H4084">
        <v>410.31</v>
      </c>
      <c r="I4084">
        <v>13</v>
      </c>
      <c r="J4084">
        <v>0.2</v>
      </c>
      <c r="K4084">
        <v>4267.22</v>
      </c>
      <c r="L4084" t="s">
        <v>165</v>
      </c>
      <c r="M4084" t="s">
        <v>122</v>
      </c>
      <c r="N4084" t="s">
        <v>68</v>
      </c>
      <c r="O4084" t="s">
        <v>50</v>
      </c>
      <c r="P4084">
        <v>12</v>
      </c>
      <c r="Q4084">
        <v>3</v>
      </c>
      <c r="R4084" t="s">
        <v>30</v>
      </c>
      <c r="S4084" t="s">
        <v>60</v>
      </c>
    </row>
    <row r="4085" spans="1:19" x14ac:dyDescent="0.35">
      <c r="A4085" t="s">
        <v>8628</v>
      </c>
      <c r="B4085" t="s">
        <v>249</v>
      </c>
      <c r="C4085" t="s">
        <v>8629</v>
      </c>
      <c r="D4085" t="s">
        <v>127</v>
      </c>
      <c r="E4085" t="s">
        <v>244</v>
      </c>
      <c r="F4085" t="s">
        <v>36</v>
      </c>
      <c r="G4085" t="s">
        <v>129</v>
      </c>
      <c r="H4085">
        <v>20.43</v>
      </c>
      <c r="I4085">
        <v>5</v>
      </c>
      <c r="J4085">
        <v>0</v>
      </c>
      <c r="K4085">
        <v>102.15</v>
      </c>
      <c r="L4085" t="s">
        <v>104</v>
      </c>
      <c r="M4085" t="s">
        <v>84</v>
      </c>
      <c r="N4085" t="s">
        <v>85</v>
      </c>
      <c r="O4085" t="s">
        <v>116</v>
      </c>
      <c r="P4085">
        <v>12</v>
      </c>
      <c r="Q4085">
        <v>3.2</v>
      </c>
      <c r="R4085" t="s">
        <v>30</v>
      </c>
      <c r="S4085" t="s">
        <v>52</v>
      </c>
    </row>
    <row r="4086" spans="1:19" x14ac:dyDescent="0.35">
      <c r="A4086" t="s">
        <v>8630</v>
      </c>
      <c r="B4086" t="s">
        <v>682</v>
      </c>
      <c r="C4086" t="s">
        <v>8631</v>
      </c>
      <c r="D4086" t="s">
        <v>127</v>
      </c>
      <c r="E4086" t="s">
        <v>23</v>
      </c>
      <c r="F4086" t="s">
        <v>24</v>
      </c>
      <c r="G4086" t="s">
        <v>25</v>
      </c>
      <c r="H4086">
        <v>492.72</v>
      </c>
      <c r="I4086">
        <v>13</v>
      </c>
      <c r="J4086">
        <v>0.2</v>
      </c>
      <c r="K4086">
        <v>5124.29</v>
      </c>
      <c r="L4086" t="s">
        <v>76</v>
      </c>
      <c r="M4086" t="s">
        <v>111</v>
      </c>
      <c r="N4086" t="s">
        <v>59</v>
      </c>
      <c r="O4086" t="s">
        <v>29</v>
      </c>
      <c r="P4086">
        <v>7</v>
      </c>
      <c r="Q4086">
        <v>3.8</v>
      </c>
      <c r="R4086" t="s">
        <v>30</v>
      </c>
      <c r="S4086" t="s">
        <v>52</v>
      </c>
    </row>
    <row r="4087" spans="1:19" x14ac:dyDescent="0.35">
      <c r="A4087" t="s">
        <v>8632</v>
      </c>
      <c r="B4087" t="s">
        <v>5974</v>
      </c>
      <c r="C4087" t="s">
        <v>8633</v>
      </c>
      <c r="D4087" t="s">
        <v>157</v>
      </c>
      <c r="E4087" t="s">
        <v>251</v>
      </c>
      <c r="F4087" t="s">
        <v>36</v>
      </c>
      <c r="G4087" t="s">
        <v>252</v>
      </c>
      <c r="H4087">
        <v>17.22</v>
      </c>
      <c r="I4087">
        <v>13</v>
      </c>
      <c r="J4087">
        <v>0</v>
      </c>
      <c r="K4087">
        <v>223.86</v>
      </c>
      <c r="L4087" t="s">
        <v>104</v>
      </c>
      <c r="M4087" t="s">
        <v>39</v>
      </c>
      <c r="N4087" t="s">
        <v>28</v>
      </c>
      <c r="O4087" t="s">
        <v>29</v>
      </c>
      <c r="P4087">
        <v>5</v>
      </c>
      <c r="Q4087">
        <v>2.9</v>
      </c>
      <c r="R4087" t="s">
        <v>30</v>
      </c>
      <c r="S4087" t="s">
        <v>60</v>
      </c>
    </row>
    <row r="4088" spans="1:19" x14ac:dyDescent="0.35">
      <c r="A4088" t="s">
        <v>8634</v>
      </c>
      <c r="B4088" t="s">
        <v>8635</v>
      </c>
      <c r="D4088" t="s">
        <v>34</v>
      </c>
      <c r="E4088" t="s">
        <v>470</v>
      </c>
      <c r="F4088" t="s">
        <v>24</v>
      </c>
      <c r="G4088" t="s">
        <v>471</v>
      </c>
      <c r="H4088">
        <v>521.34</v>
      </c>
      <c r="I4088">
        <v>1</v>
      </c>
      <c r="J4088">
        <v>0.1</v>
      </c>
      <c r="K4088">
        <v>469.21</v>
      </c>
      <c r="L4088" t="s">
        <v>98</v>
      </c>
      <c r="M4088" t="s">
        <v>183</v>
      </c>
      <c r="N4088" t="s">
        <v>166</v>
      </c>
      <c r="O4088" t="s">
        <v>77</v>
      </c>
      <c r="P4088">
        <v>12</v>
      </c>
      <c r="Q4088">
        <v>1.9</v>
      </c>
      <c r="R4088" t="s">
        <v>30</v>
      </c>
      <c r="S4088" t="s">
        <v>60</v>
      </c>
    </row>
    <row r="4089" spans="1:19" x14ac:dyDescent="0.35">
      <c r="A4089" t="s">
        <v>8636</v>
      </c>
      <c r="B4089" t="s">
        <v>3616</v>
      </c>
      <c r="C4089" t="s">
        <v>8637</v>
      </c>
      <c r="D4089" t="s">
        <v>157</v>
      </c>
      <c r="E4089" t="s">
        <v>23</v>
      </c>
      <c r="F4089" t="s">
        <v>24</v>
      </c>
      <c r="G4089" t="s">
        <v>25</v>
      </c>
      <c r="H4089">
        <v>378.24</v>
      </c>
      <c r="I4089">
        <v>11</v>
      </c>
      <c r="J4089">
        <v>0.2</v>
      </c>
      <c r="K4089">
        <v>3328.51</v>
      </c>
      <c r="L4089" t="s">
        <v>26</v>
      </c>
      <c r="M4089" t="s">
        <v>183</v>
      </c>
      <c r="N4089" t="s">
        <v>91</v>
      </c>
      <c r="O4089" t="s">
        <v>41</v>
      </c>
      <c r="P4089">
        <v>10</v>
      </c>
      <c r="Q4089">
        <v>3.1</v>
      </c>
      <c r="R4089" t="s">
        <v>30</v>
      </c>
      <c r="S4089" t="s">
        <v>60</v>
      </c>
    </row>
    <row r="4090" spans="1:19" x14ac:dyDescent="0.35">
      <c r="A4090" t="s">
        <v>8638</v>
      </c>
      <c r="B4090" t="s">
        <v>1832</v>
      </c>
      <c r="C4090" t="s">
        <v>8639</v>
      </c>
      <c r="D4090" t="s">
        <v>64</v>
      </c>
      <c r="E4090" t="s">
        <v>649</v>
      </c>
      <c r="F4090" t="s">
        <v>57</v>
      </c>
      <c r="G4090" t="s">
        <v>153</v>
      </c>
      <c r="H4090">
        <v>774.34</v>
      </c>
      <c r="I4090">
        <v>7</v>
      </c>
      <c r="J4090">
        <v>0</v>
      </c>
      <c r="K4090">
        <v>5420.38</v>
      </c>
      <c r="L4090" t="s">
        <v>49</v>
      </c>
      <c r="M4090" t="s">
        <v>39</v>
      </c>
      <c r="N4090" t="s">
        <v>40</v>
      </c>
      <c r="O4090" t="s">
        <v>41</v>
      </c>
      <c r="P4090">
        <v>1</v>
      </c>
      <c r="Q4090">
        <v>4.8</v>
      </c>
      <c r="R4090" t="s">
        <v>30</v>
      </c>
      <c r="S4090" t="s">
        <v>60</v>
      </c>
    </row>
    <row r="4091" spans="1:19" x14ac:dyDescent="0.35">
      <c r="A4091" t="s">
        <v>8640</v>
      </c>
      <c r="B4091" t="s">
        <v>6721</v>
      </c>
      <c r="C4091" t="s">
        <v>8641</v>
      </c>
      <c r="D4091" t="s">
        <v>34</v>
      </c>
      <c r="E4091" t="s">
        <v>109</v>
      </c>
      <c r="F4091" t="s">
        <v>74</v>
      </c>
      <c r="G4091" t="s">
        <v>110</v>
      </c>
      <c r="H4091">
        <v>1255.01</v>
      </c>
      <c r="I4091">
        <v>8</v>
      </c>
      <c r="J4091">
        <v>0</v>
      </c>
      <c r="K4091">
        <v>10040.08</v>
      </c>
      <c r="L4091" t="s">
        <v>49</v>
      </c>
      <c r="M4091" t="s">
        <v>39</v>
      </c>
      <c r="N4091" t="s">
        <v>172</v>
      </c>
      <c r="O4091" t="s">
        <v>29</v>
      </c>
      <c r="P4091">
        <v>1</v>
      </c>
      <c r="Q4091">
        <v>2.6</v>
      </c>
      <c r="R4091" t="s">
        <v>30</v>
      </c>
    </row>
    <row r="4092" spans="1:19" x14ac:dyDescent="0.35">
      <c r="A4092" t="s">
        <v>8642</v>
      </c>
      <c r="B4092" t="s">
        <v>1085</v>
      </c>
      <c r="C4092" t="s">
        <v>4762</v>
      </c>
      <c r="D4092" t="s">
        <v>22</v>
      </c>
      <c r="E4092" t="s">
        <v>1182</v>
      </c>
      <c r="F4092" t="s">
        <v>66</v>
      </c>
      <c r="G4092" t="s">
        <v>446</v>
      </c>
      <c r="H4092">
        <v>453.67</v>
      </c>
      <c r="I4092">
        <v>13</v>
      </c>
      <c r="J4092">
        <v>0.15</v>
      </c>
      <c r="K4092">
        <v>5013.05</v>
      </c>
      <c r="L4092" t="s">
        <v>49</v>
      </c>
      <c r="M4092" t="s">
        <v>84</v>
      </c>
      <c r="N4092" t="s">
        <v>40</v>
      </c>
      <c r="O4092" t="s">
        <v>92</v>
      </c>
      <c r="P4092">
        <v>8</v>
      </c>
      <c r="Q4092">
        <v>3.7</v>
      </c>
      <c r="R4092" t="s">
        <v>30</v>
      </c>
      <c r="S4092" t="s">
        <v>60</v>
      </c>
    </row>
    <row r="4093" spans="1:19" x14ac:dyDescent="0.35">
      <c r="A4093" t="s">
        <v>8643</v>
      </c>
      <c r="B4093" t="s">
        <v>1846</v>
      </c>
      <c r="C4093" t="s">
        <v>8644</v>
      </c>
      <c r="D4093" t="s">
        <v>127</v>
      </c>
      <c r="E4093" t="s">
        <v>96</v>
      </c>
      <c r="F4093" t="s">
        <v>57</v>
      </c>
      <c r="G4093" t="s">
        <v>97</v>
      </c>
      <c r="H4093">
        <v>627.76</v>
      </c>
      <c r="I4093">
        <v>7</v>
      </c>
      <c r="J4093">
        <v>0.1</v>
      </c>
      <c r="K4093">
        <v>3954.89</v>
      </c>
      <c r="L4093" t="s">
        <v>38</v>
      </c>
      <c r="M4093" t="s">
        <v>134</v>
      </c>
      <c r="N4093" t="s">
        <v>85</v>
      </c>
      <c r="O4093" t="s">
        <v>116</v>
      </c>
      <c r="P4093">
        <v>11</v>
      </c>
      <c r="Q4093">
        <v>4.9000000000000004</v>
      </c>
      <c r="R4093" t="s">
        <v>30</v>
      </c>
      <c r="S4093" t="s">
        <v>60</v>
      </c>
    </row>
    <row r="4094" spans="1:19" x14ac:dyDescent="0.35">
      <c r="A4094" t="s">
        <v>8645</v>
      </c>
      <c r="B4094" t="s">
        <v>3204</v>
      </c>
      <c r="C4094" t="s">
        <v>4317</v>
      </c>
      <c r="D4094" t="s">
        <v>34</v>
      </c>
      <c r="E4094" t="s">
        <v>109</v>
      </c>
      <c r="F4094" t="s">
        <v>74</v>
      </c>
      <c r="G4094" t="s">
        <v>110</v>
      </c>
      <c r="H4094">
        <v>2183.77</v>
      </c>
      <c r="I4094">
        <v>11</v>
      </c>
      <c r="J4094">
        <v>0.1</v>
      </c>
      <c r="K4094">
        <v>21619.32</v>
      </c>
      <c r="L4094" t="s">
        <v>165</v>
      </c>
      <c r="M4094" t="s">
        <v>134</v>
      </c>
      <c r="N4094" t="s">
        <v>28</v>
      </c>
      <c r="O4094" t="s">
        <v>41</v>
      </c>
      <c r="P4094">
        <v>13</v>
      </c>
      <c r="Q4094">
        <v>4.3</v>
      </c>
      <c r="R4094" t="s">
        <v>30</v>
      </c>
      <c r="S4094" t="s">
        <v>60</v>
      </c>
    </row>
    <row r="4095" spans="1:19" x14ac:dyDescent="0.35">
      <c r="A4095" t="s">
        <v>8646</v>
      </c>
      <c r="B4095" t="s">
        <v>2778</v>
      </c>
      <c r="C4095" t="s">
        <v>8647</v>
      </c>
      <c r="D4095" t="s">
        <v>34</v>
      </c>
      <c r="E4095" t="s">
        <v>649</v>
      </c>
      <c r="F4095" t="s">
        <v>57</v>
      </c>
      <c r="G4095" t="s">
        <v>153</v>
      </c>
      <c r="H4095">
        <v>183.69</v>
      </c>
      <c r="I4095">
        <v>14</v>
      </c>
      <c r="J4095">
        <v>0</v>
      </c>
      <c r="K4095">
        <v>2571.66</v>
      </c>
      <c r="L4095" t="s">
        <v>98</v>
      </c>
      <c r="M4095" t="s">
        <v>122</v>
      </c>
      <c r="N4095" t="s">
        <v>91</v>
      </c>
      <c r="O4095" t="s">
        <v>77</v>
      </c>
      <c r="P4095">
        <v>9</v>
      </c>
      <c r="Q4095">
        <v>3.6</v>
      </c>
      <c r="R4095" t="s">
        <v>30</v>
      </c>
      <c r="S4095" t="s">
        <v>60</v>
      </c>
    </row>
    <row r="4096" spans="1:19" x14ac:dyDescent="0.35">
      <c r="A4096" t="s">
        <v>8648</v>
      </c>
      <c r="B4096" t="s">
        <v>1404</v>
      </c>
      <c r="C4096" t="s">
        <v>1827</v>
      </c>
      <c r="D4096" t="s">
        <v>34</v>
      </c>
      <c r="E4096" t="s">
        <v>1182</v>
      </c>
      <c r="F4096" t="s">
        <v>66</v>
      </c>
      <c r="G4096" t="s">
        <v>446</v>
      </c>
      <c r="H4096">
        <v>460.44</v>
      </c>
      <c r="I4096">
        <v>13</v>
      </c>
      <c r="J4096">
        <v>0</v>
      </c>
      <c r="K4096">
        <v>5985.72</v>
      </c>
      <c r="L4096" t="s">
        <v>142</v>
      </c>
      <c r="M4096" t="s">
        <v>90</v>
      </c>
      <c r="N4096" t="s">
        <v>28</v>
      </c>
      <c r="O4096" t="s">
        <v>123</v>
      </c>
      <c r="P4096">
        <v>7</v>
      </c>
      <c r="Q4096">
        <v>3.9</v>
      </c>
      <c r="R4096" t="s">
        <v>30</v>
      </c>
      <c r="S4096" t="s">
        <v>60</v>
      </c>
    </row>
    <row r="4097" spans="1:19" x14ac:dyDescent="0.35">
      <c r="A4097" t="s">
        <v>8649</v>
      </c>
      <c r="B4097" t="s">
        <v>349</v>
      </c>
      <c r="C4097" t="s">
        <v>8650</v>
      </c>
      <c r="D4097" t="s">
        <v>64</v>
      </c>
      <c r="E4097" t="s">
        <v>445</v>
      </c>
      <c r="F4097" t="s">
        <v>66</v>
      </c>
      <c r="G4097" t="s">
        <v>446</v>
      </c>
      <c r="H4097">
        <v>562.84</v>
      </c>
      <c r="I4097">
        <v>4</v>
      </c>
      <c r="J4097">
        <v>0.05</v>
      </c>
      <c r="K4097">
        <v>2138.79</v>
      </c>
      <c r="L4097" t="s">
        <v>38</v>
      </c>
      <c r="M4097" t="s">
        <v>27</v>
      </c>
      <c r="N4097" t="s">
        <v>28</v>
      </c>
      <c r="O4097" t="s">
        <v>41</v>
      </c>
      <c r="P4097">
        <v>13</v>
      </c>
      <c r="Q4097">
        <v>4.7</v>
      </c>
      <c r="R4097" t="s">
        <v>30</v>
      </c>
      <c r="S4097" t="s">
        <v>60</v>
      </c>
    </row>
    <row r="4098" spans="1:19" x14ac:dyDescent="0.35">
      <c r="A4098" t="s">
        <v>8651</v>
      </c>
      <c r="B4098" t="s">
        <v>1391</v>
      </c>
      <c r="C4098" t="s">
        <v>8652</v>
      </c>
      <c r="D4098" t="s">
        <v>22</v>
      </c>
      <c r="E4098" t="s">
        <v>484</v>
      </c>
      <c r="F4098" t="s">
        <v>74</v>
      </c>
      <c r="G4098" t="s">
        <v>110</v>
      </c>
      <c r="H4098">
        <v>1552.21</v>
      </c>
      <c r="J4098">
        <v>0</v>
      </c>
      <c r="L4098" t="s">
        <v>76</v>
      </c>
      <c r="M4098" t="s">
        <v>90</v>
      </c>
      <c r="N4098" t="s">
        <v>68</v>
      </c>
      <c r="O4098" t="s">
        <v>29</v>
      </c>
      <c r="P4098">
        <v>3</v>
      </c>
      <c r="Q4098">
        <v>4.8</v>
      </c>
      <c r="R4098" t="s">
        <v>30</v>
      </c>
    </row>
    <row r="4099" spans="1:19" x14ac:dyDescent="0.35">
      <c r="A4099" t="s">
        <v>8653</v>
      </c>
      <c r="B4099" t="s">
        <v>5837</v>
      </c>
      <c r="C4099" t="s">
        <v>8654</v>
      </c>
      <c r="D4099" t="s">
        <v>157</v>
      </c>
      <c r="E4099" t="s">
        <v>138</v>
      </c>
      <c r="F4099" t="s">
        <v>24</v>
      </c>
      <c r="G4099" t="s">
        <v>133</v>
      </c>
      <c r="H4099">
        <v>92.55</v>
      </c>
      <c r="I4099">
        <v>5</v>
      </c>
      <c r="J4099">
        <v>0.25</v>
      </c>
      <c r="K4099">
        <v>347.06</v>
      </c>
      <c r="L4099" t="s">
        <v>98</v>
      </c>
      <c r="M4099" t="s">
        <v>84</v>
      </c>
      <c r="N4099" t="s">
        <v>91</v>
      </c>
      <c r="O4099" t="s">
        <v>77</v>
      </c>
      <c r="P4099">
        <v>12</v>
      </c>
      <c r="Q4099">
        <v>4.9000000000000004</v>
      </c>
      <c r="R4099" t="s">
        <v>30</v>
      </c>
      <c r="S4099" t="s">
        <v>60</v>
      </c>
    </row>
    <row r="4100" spans="1:19" x14ac:dyDescent="0.35">
      <c r="A4100" t="s">
        <v>8655</v>
      </c>
      <c r="B4100" t="s">
        <v>7273</v>
      </c>
      <c r="C4100" t="s">
        <v>8385</v>
      </c>
      <c r="D4100" t="s">
        <v>72</v>
      </c>
      <c r="E4100" t="s">
        <v>170</v>
      </c>
      <c r="F4100" t="s">
        <v>66</v>
      </c>
      <c r="G4100" t="s">
        <v>171</v>
      </c>
      <c r="H4100">
        <v>250.8</v>
      </c>
      <c r="I4100">
        <v>10</v>
      </c>
      <c r="J4100">
        <v>0</v>
      </c>
      <c r="K4100">
        <v>2508</v>
      </c>
      <c r="L4100" t="s">
        <v>302</v>
      </c>
      <c r="M4100" t="s">
        <v>27</v>
      </c>
      <c r="N4100" t="s">
        <v>85</v>
      </c>
      <c r="O4100" t="s">
        <v>77</v>
      </c>
      <c r="P4100">
        <v>6</v>
      </c>
      <c r="Q4100">
        <v>3.5</v>
      </c>
      <c r="R4100" t="s">
        <v>30</v>
      </c>
      <c r="S4100" t="s">
        <v>52</v>
      </c>
    </row>
    <row r="4101" spans="1:19" x14ac:dyDescent="0.35">
      <c r="A4101" t="s">
        <v>8656</v>
      </c>
      <c r="B4101" t="s">
        <v>3733</v>
      </c>
      <c r="C4101" t="s">
        <v>2272</v>
      </c>
      <c r="D4101" t="s">
        <v>64</v>
      </c>
      <c r="E4101" t="s">
        <v>96</v>
      </c>
      <c r="F4101" t="s">
        <v>57</v>
      </c>
      <c r="G4101" t="s">
        <v>97</v>
      </c>
      <c r="H4101">
        <v>782.96</v>
      </c>
      <c r="I4101">
        <v>9</v>
      </c>
      <c r="J4101">
        <v>0.05</v>
      </c>
      <c r="K4101">
        <v>6694.31</v>
      </c>
      <c r="L4101" t="s">
        <v>302</v>
      </c>
      <c r="M4101" t="s">
        <v>84</v>
      </c>
      <c r="N4101" t="s">
        <v>68</v>
      </c>
      <c r="O4101" t="s">
        <v>92</v>
      </c>
      <c r="P4101">
        <v>3</v>
      </c>
      <c r="Q4101">
        <v>2.5</v>
      </c>
      <c r="R4101" t="s">
        <v>51</v>
      </c>
      <c r="S4101" t="s">
        <v>60</v>
      </c>
    </row>
    <row r="4102" spans="1:19" x14ac:dyDescent="0.35">
      <c r="A4102" t="s">
        <v>8657</v>
      </c>
      <c r="B4102" t="s">
        <v>5388</v>
      </c>
      <c r="C4102" t="s">
        <v>7122</v>
      </c>
      <c r="D4102" t="s">
        <v>157</v>
      </c>
      <c r="E4102" t="s">
        <v>198</v>
      </c>
      <c r="F4102" t="s">
        <v>74</v>
      </c>
      <c r="G4102" t="s">
        <v>110</v>
      </c>
      <c r="H4102">
        <v>1694.39</v>
      </c>
      <c r="I4102">
        <v>12</v>
      </c>
      <c r="J4102">
        <v>0</v>
      </c>
      <c r="K4102">
        <v>20332.68</v>
      </c>
      <c r="L4102" t="s">
        <v>165</v>
      </c>
      <c r="M4102" t="s">
        <v>122</v>
      </c>
      <c r="N4102" t="s">
        <v>85</v>
      </c>
      <c r="O4102" t="s">
        <v>50</v>
      </c>
      <c r="P4102">
        <v>10</v>
      </c>
      <c r="Q4102">
        <v>1.5</v>
      </c>
      <c r="R4102" t="s">
        <v>30</v>
      </c>
      <c r="S4102" t="s">
        <v>42</v>
      </c>
    </row>
    <row r="4103" spans="1:19" x14ac:dyDescent="0.35">
      <c r="A4103" t="s">
        <v>8658</v>
      </c>
      <c r="B4103" t="s">
        <v>212</v>
      </c>
      <c r="C4103" t="s">
        <v>8659</v>
      </c>
      <c r="D4103" t="s">
        <v>127</v>
      </c>
      <c r="E4103" t="s">
        <v>73</v>
      </c>
      <c r="F4103" t="s">
        <v>74</v>
      </c>
      <c r="G4103" t="s">
        <v>75</v>
      </c>
      <c r="H4103">
        <v>1663.61</v>
      </c>
      <c r="I4103">
        <v>12</v>
      </c>
      <c r="J4103">
        <v>0</v>
      </c>
      <c r="K4103">
        <v>19963.32</v>
      </c>
      <c r="L4103" t="s">
        <v>76</v>
      </c>
      <c r="M4103" t="s">
        <v>111</v>
      </c>
      <c r="N4103" t="s">
        <v>91</v>
      </c>
      <c r="O4103" t="s">
        <v>41</v>
      </c>
      <c r="P4103">
        <v>4</v>
      </c>
      <c r="Q4103">
        <v>2.5</v>
      </c>
      <c r="R4103" t="s">
        <v>30</v>
      </c>
      <c r="S4103" t="s">
        <v>52</v>
      </c>
    </row>
    <row r="4104" spans="1:19" x14ac:dyDescent="0.35">
      <c r="A4104" t="s">
        <v>8660</v>
      </c>
      <c r="B4104" t="s">
        <v>4388</v>
      </c>
      <c r="C4104" t="s">
        <v>8661</v>
      </c>
      <c r="D4104" t="s">
        <v>157</v>
      </c>
      <c r="E4104" t="s">
        <v>73</v>
      </c>
      <c r="F4104" t="s">
        <v>74</v>
      </c>
      <c r="G4104" t="s">
        <v>75</v>
      </c>
      <c r="H4104">
        <v>1540.36</v>
      </c>
      <c r="I4104">
        <v>10</v>
      </c>
      <c r="J4104">
        <v>0.15</v>
      </c>
      <c r="K4104">
        <v>13093.06</v>
      </c>
      <c r="L4104" t="s">
        <v>49</v>
      </c>
      <c r="M4104" t="s">
        <v>134</v>
      </c>
      <c r="N4104" t="s">
        <v>59</v>
      </c>
      <c r="O4104" t="s">
        <v>105</v>
      </c>
      <c r="P4104">
        <v>12</v>
      </c>
      <c r="Q4104">
        <v>4.8</v>
      </c>
      <c r="R4104" t="s">
        <v>30</v>
      </c>
      <c r="S4104" t="s">
        <v>52</v>
      </c>
    </row>
    <row r="4105" spans="1:19" x14ac:dyDescent="0.35">
      <c r="A4105" t="s">
        <v>8662</v>
      </c>
      <c r="B4105" t="s">
        <v>1038</v>
      </c>
      <c r="C4105" t="s">
        <v>8663</v>
      </c>
      <c r="D4105" t="s">
        <v>127</v>
      </c>
      <c r="E4105" t="s">
        <v>128</v>
      </c>
      <c r="F4105" t="s">
        <v>36</v>
      </c>
      <c r="G4105" t="s">
        <v>129</v>
      </c>
      <c r="H4105">
        <v>36.04</v>
      </c>
      <c r="I4105">
        <v>5</v>
      </c>
      <c r="J4105">
        <v>0.1</v>
      </c>
      <c r="K4105">
        <v>162.18</v>
      </c>
      <c r="L4105" t="s">
        <v>26</v>
      </c>
      <c r="M4105" t="s">
        <v>111</v>
      </c>
      <c r="N4105" t="s">
        <v>91</v>
      </c>
      <c r="O4105" t="s">
        <v>105</v>
      </c>
      <c r="P4105">
        <v>4</v>
      </c>
      <c r="Q4105">
        <v>4.5999999999999996</v>
      </c>
      <c r="R4105" t="s">
        <v>30</v>
      </c>
      <c r="S4105" t="s">
        <v>86</v>
      </c>
    </row>
    <row r="4106" spans="1:19" x14ac:dyDescent="0.35">
      <c r="A4106" t="s">
        <v>8664</v>
      </c>
      <c r="B4106" t="s">
        <v>4391</v>
      </c>
      <c r="C4106" t="s">
        <v>8665</v>
      </c>
      <c r="D4106" t="s">
        <v>72</v>
      </c>
      <c r="E4106" t="s">
        <v>445</v>
      </c>
      <c r="F4106" t="s">
        <v>66</v>
      </c>
      <c r="G4106" t="s">
        <v>446</v>
      </c>
      <c r="H4106">
        <v>1199.5</v>
      </c>
      <c r="I4106">
        <v>1</v>
      </c>
      <c r="J4106">
        <v>0</v>
      </c>
      <c r="K4106">
        <v>1199.5</v>
      </c>
      <c r="L4106" t="s">
        <v>104</v>
      </c>
      <c r="M4106" t="s">
        <v>84</v>
      </c>
      <c r="N4106" t="s">
        <v>172</v>
      </c>
      <c r="O4106" t="s">
        <v>123</v>
      </c>
      <c r="P4106">
        <v>3</v>
      </c>
      <c r="Q4106">
        <v>3.1</v>
      </c>
      <c r="R4106" t="s">
        <v>30</v>
      </c>
      <c r="S4106" t="s">
        <v>52</v>
      </c>
    </row>
    <row r="4107" spans="1:19" x14ac:dyDescent="0.35">
      <c r="A4107" t="s">
        <v>8666</v>
      </c>
      <c r="B4107" t="s">
        <v>3232</v>
      </c>
      <c r="C4107" t="s">
        <v>8667</v>
      </c>
      <c r="D4107" t="s">
        <v>72</v>
      </c>
      <c r="E4107" t="s">
        <v>198</v>
      </c>
      <c r="F4107" t="s">
        <v>74</v>
      </c>
      <c r="G4107" t="s">
        <v>110</v>
      </c>
      <c r="H4107">
        <v>120.02</v>
      </c>
      <c r="I4107">
        <v>12</v>
      </c>
      <c r="J4107">
        <v>0</v>
      </c>
      <c r="K4107">
        <v>1440.24</v>
      </c>
      <c r="L4107" t="s">
        <v>302</v>
      </c>
      <c r="M4107" t="s">
        <v>122</v>
      </c>
      <c r="N4107" t="s">
        <v>59</v>
      </c>
      <c r="O4107" t="s">
        <v>50</v>
      </c>
      <c r="P4107">
        <v>10</v>
      </c>
      <c r="Q4107">
        <v>3.1</v>
      </c>
      <c r="R4107" t="s">
        <v>30</v>
      </c>
      <c r="S4107" t="s">
        <v>60</v>
      </c>
    </row>
    <row r="4108" spans="1:19" x14ac:dyDescent="0.35">
      <c r="A4108" t="s">
        <v>8668</v>
      </c>
      <c r="B4108" t="s">
        <v>1522</v>
      </c>
      <c r="C4108" t="s">
        <v>8669</v>
      </c>
      <c r="D4108" t="s">
        <v>157</v>
      </c>
      <c r="E4108" t="s">
        <v>416</v>
      </c>
      <c r="F4108" t="s">
        <v>66</v>
      </c>
      <c r="G4108" t="s">
        <v>417</v>
      </c>
      <c r="H4108">
        <v>1070.3599999999999</v>
      </c>
      <c r="I4108">
        <v>9</v>
      </c>
      <c r="J4108">
        <v>0</v>
      </c>
      <c r="K4108">
        <v>9633.24</v>
      </c>
      <c r="L4108" t="s">
        <v>38</v>
      </c>
      <c r="M4108" t="s">
        <v>111</v>
      </c>
      <c r="N4108" t="s">
        <v>166</v>
      </c>
      <c r="O4108" t="s">
        <v>105</v>
      </c>
      <c r="P4108">
        <v>6</v>
      </c>
      <c r="Q4108">
        <v>2.2000000000000002</v>
      </c>
      <c r="R4108" t="s">
        <v>30</v>
      </c>
      <c r="S4108" t="s">
        <v>60</v>
      </c>
    </row>
    <row r="4109" spans="1:19" x14ac:dyDescent="0.35">
      <c r="A4109" t="s">
        <v>8670</v>
      </c>
      <c r="B4109" t="s">
        <v>921</v>
      </c>
      <c r="C4109" t="s">
        <v>7725</v>
      </c>
      <c r="D4109" t="s">
        <v>22</v>
      </c>
      <c r="E4109" t="s">
        <v>193</v>
      </c>
      <c r="F4109" t="s">
        <v>24</v>
      </c>
      <c r="G4109" t="s">
        <v>194</v>
      </c>
      <c r="H4109">
        <v>344.4</v>
      </c>
      <c r="I4109">
        <v>12</v>
      </c>
      <c r="J4109">
        <v>0.2</v>
      </c>
      <c r="K4109">
        <v>3306.24</v>
      </c>
      <c r="L4109" t="s">
        <v>98</v>
      </c>
      <c r="M4109" t="s">
        <v>27</v>
      </c>
      <c r="N4109" t="s">
        <v>28</v>
      </c>
      <c r="O4109" t="s">
        <v>50</v>
      </c>
      <c r="P4109">
        <v>5</v>
      </c>
      <c r="Q4109">
        <v>2.8</v>
      </c>
      <c r="R4109" t="s">
        <v>30</v>
      </c>
      <c r="S4109" t="s">
        <v>60</v>
      </c>
    </row>
    <row r="4110" spans="1:19" x14ac:dyDescent="0.35">
      <c r="A4110" t="s">
        <v>8671</v>
      </c>
      <c r="B4110" t="s">
        <v>5019</v>
      </c>
      <c r="C4110" t="s">
        <v>8672</v>
      </c>
      <c r="D4110" t="s">
        <v>72</v>
      </c>
      <c r="E4110" t="s">
        <v>445</v>
      </c>
      <c r="F4110" t="s">
        <v>66</v>
      </c>
      <c r="G4110" t="s">
        <v>446</v>
      </c>
      <c r="H4110">
        <v>1092.29</v>
      </c>
      <c r="I4110">
        <v>5</v>
      </c>
      <c r="J4110">
        <v>0.1</v>
      </c>
      <c r="K4110">
        <v>4915.3100000000004</v>
      </c>
      <c r="L4110" t="s">
        <v>142</v>
      </c>
      <c r="M4110" t="s">
        <v>27</v>
      </c>
      <c r="N4110" t="s">
        <v>172</v>
      </c>
      <c r="O4110" t="s">
        <v>92</v>
      </c>
      <c r="P4110">
        <v>11</v>
      </c>
      <c r="Q4110">
        <v>3.9</v>
      </c>
      <c r="R4110" t="s">
        <v>30</v>
      </c>
      <c r="S4110" t="s">
        <v>60</v>
      </c>
    </row>
    <row r="4111" spans="1:19" x14ac:dyDescent="0.35">
      <c r="A4111" t="s">
        <v>8673</v>
      </c>
      <c r="B4111" t="s">
        <v>651</v>
      </c>
      <c r="C4111" t="s">
        <v>3798</v>
      </c>
      <c r="D4111" t="s">
        <v>22</v>
      </c>
      <c r="E4111" t="s">
        <v>313</v>
      </c>
      <c r="F4111" t="s">
        <v>47</v>
      </c>
      <c r="G4111" t="s">
        <v>48</v>
      </c>
      <c r="H4111">
        <v>689.93</v>
      </c>
      <c r="I4111">
        <v>6</v>
      </c>
      <c r="J4111">
        <v>0</v>
      </c>
      <c r="K4111">
        <v>4139.58</v>
      </c>
      <c r="L4111" t="s">
        <v>142</v>
      </c>
      <c r="M4111" t="s">
        <v>90</v>
      </c>
      <c r="N4111" t="s">
        <v>85</v>
      </c>
      <c r="O4111" t="s">
        <v>41</v>
      </c>
      <c r="P4111">
        <v>9</v>
      </c>
      <c r="Q4111">
        <v>2.6</v>
      </c>
      <c r="R4111" t="s">
        <v>30</v>
      </c>
      <c r="S4111" t="s">
        <v>60</v>
      </c>
    </row>
    <row r="4112" spans="1:19" x14ac:dyDescent="0.35">
      <c r="A4112" t="s">
        <v>8674</v>
      </c>
      <c r="B4112" t="s">
        <v>2410</v>
      </c>
      <c r="C4112" t="s">
        <v>8675</v>
      </c>
      <c r="D4112" t="s">
        <v>34</v>
      </c>
      <c r="E4112" t="s">
        <v>23</v>
      </c>
      <c r="F4112" t="s">
        <v>24</v>
      </c>
      <c r="G4112" t="s">
        <v>25</v>
      </c>
      <c r="H4112">
        <v>494.17</v>
      </c>
      <c r="I4112">
        <v>4</v>
      </c>
      <c r="J4112">
        <v>0.1</v>
      </c>
      <c r="K4112">
        <v>1779.01</v>
      </c>
      <c r="L4112" t="s">
        <v>302</v>
      </c>
      <c r="M4112" t="s">
        <v>183</v>
      </c>
      <c r="N4112" t="s">
        <v>59</v>
      </c>
      <c r="O4112" t="s">
        <v>123</v>
      </c>
      <c r="P4112">
        <v>9</v>
      </c>
      <c r="Q4112">
        <v>1.8</v>
      </c>
      <c r="R4112" t="s">
        <v>30</v>
      </c>
      <c r="S4112" t="s">
        <v>86</v>
      </c>
    </row>
    <row r="4113" spans="1:19" x14ac:dyDescent="0.35">
      <c r="A4113" t="s">
        <v>8676</v>
      </c>
      <c r="B4113" t="s">
        <v>1792</v>
      </c>
      <c r="C4113" t="s">
        <v>8677</v>
      </c>
      <c r="D4113" t="s">
        <v>64</v>
      </c>
      <c r="E4113" t="s">
        <v>227</v>
      </c>
      <c r="F4113" t="s">
        <v>47</v>
      </c>
      <c r="G4113" t="s">
        <v>228</v>
      </c>
      <c r="H4113">
        <v>609.71</v>
      </c>
      <c r="I4113">
        <v>6</v>
      </c>
      <c r="J4113">
        <v>0.15</v>
      </c>
      <c r="K4113">
        <v>3109.52</v>
      </c>
      <c r="L4113" t="s">
        <v>49</v>
      </c>
      <c r="M4113" t="s">
        <v>84</v>
      </c>
      <c r="N4113" t="s">
        <v>91</v>
      </c>
      <c r="O4113" t="s">
        <v>50</v>
      </c>
      <c r="P4113">
        <v>3</v>
      </c>
      <c r="Q4113">
        <v>3.2</v>
      </c>
      <c r="R4113" t="s">
        <v>30</v>
      </c>
      <c r="S4113" t="s">
        <v>60</v>
      </c>
    </row>
    <row r="4114" spans="1:19" x14ac:dyDescent="0.35">
      <c r="A4114" t="s">
        <v>8678</v>
      </c>
      <c r="B4114" t="s">
        <v>1189</v>
      </c>
      <c r="C4114" t="s">
        <v>4035</v>
      </c>
      <c r="D4114" t="s">
        <v>34</v>
      </c>
      <c r="E4114" t="s">
        <v>533</v>
      </c>
      <c r="F4114" t="s">
        <v>74</v>
      </c>
      <c r="G4114" t="s">
        <v>534</v>
      </c>
      <c r="H4114">
        <v>1234.6500000000001</v>
      </c>
      <c r="I4114">
        <v>12</v>
      </c>
      <c r="J4114">
        <v>0.25</v>
      </c>
      <c r="K4114">
        <v>11111.85</v>
      </c>
      <c r="L4114" t="s">
        <v>49</v>
      </c>
      <c r="M4114" t="s">
        <v>84</v>
      </c>
      <c r="N4114" t="s">
        <v>59</v>
      </c>
      <c r="O4114" t="s">
        <v>29</v>
      </c>
      <c r="P4114">
        <v>13</v>
      </c>
      <c r="Q4114">
        <v>1.9</v>
      </c>
      <c r="R4114" t="s">
        <v>30</v>
      </c>
      <c r="S4114" t="s">
        <v>60</v>
      </c>
    </row>
    <row r="4115" spans="1:19" x14ac:dyDescent="0.35">
      <c r="A4115" t="s">
        <v>8679</v>
      </c>
      <c r="B4115" t="s">
        <v>1692</v>
      </c>
      <c r="C4115" t="s">
        <v>8680</v>
      </c>
      <c r="D4115" t="s">
        <v>157</v>
      </c>
      <c r="E4115" t="s">
        <v>73</v>
      </c>
      <c r="F4115" t="s">
        <v>74</v>
      </c>
      <c r="G4115" t="s">
        <v>75</v>
      </c>
      <c r="H4115">
        <v>2461.2199999999998</v>
      </c>
      <c r="I4115">
        <v>8</v>
      </c>
      <c r="J4115">
        <v>0.25</v>
      </c>
      <c r="K4115">
        <v>14767.32</v>
      </c>
      <c r="L4115" t="s">
        <v>76</v>
      </c>
      <c r="M4115" t="s">
        <v>84</v>
      </c>
      <c r="N4115" t="s">
        <v>68</v>
      </c>
      <c r="O4115" t="s">
        <v>29</v>
      </c>
      <c r="P4115">
        <v>9</v>
      </c>
      <c r="Q4115">
        <v>4.9000000000000004</v>
      </c>
      <c r="R4115" t="s">
        <v>30</v>
      </c>
    </row>
    <row r="4116" spans="1:19" x14ac:dyDescent="0.35">
      <c r="A4116" t="s">
        <v>8681</v>
      </c>
      <c r="B4116" t="s">
        <v>397</v>
      </c>
      <c r="C4116" t="s">
        <v>4268</v>
      </c>
      <c r="D4116" t="s">
        <v>22</v>
      </c>
      <c r="E4116" t="s">
        <v>209</v>
      </c>
      <c r="F4116" t="s">
        <v>47</v>
      </c>
      <c r="G4116" t="s">
        <v>210</v>
      </c>
      <c r="H4116">
        <v>642.21</v>
      </c>
      <c r="I4116">
        <v>3</v>
      </c>
      <c r="J4116">
        <v>0.05</v>
      </c>
      <c r="K4116">
        <v>1830.3</v>
      </c>
      <c r="L4116" t="s">
        <v>302</v>
      </c>
      <c r="M4116" t="s">
        <v>39</v>
      </c>
      <c r="N4116" t="s">
        <v>85</v>
      </c>
      <c r="O4116" t="s">
        <v>105</v>
      </c>
      <c r="P4116">
        <v>13</v>
      </c>
      <c r="Q4116">
        <v>2.6</v>
      </c>
      <c r="R4116" t="s">
        <v>30</v>
      </c>
      <c r="S4116" t="s">
        <v>42</v>
      </c>
    </row>
    <row r="4117" spans="1:19" x14ac:dyDescent="0.35">
      <c r="A4117" t="s">
        <v>8682</v>
      </c>
      <c r="B4117" t="s">
        <v>2674</v>
      </c>
      <c r="C4117" t="s">
        <v>8683</v>
      </c>
      <c r="D4117" t="s">
        <v>22</v>
      </c>
      <c r="E4117" t="s">
        <v>219</v>
      </c>
      <c r="F4117" t="s">
        <v>47</v>
      </c>
      <c r="G4117" t="s">
        <v>210</v>
      </c>
      <c r="H4117">
        <v>204.82</v>
      </c>
      <c r="I4117">
        <v>5</v>
      </c>
      <c r="J4117">
        <v>0</v>
      </c>
      <c r="K4117">
        <v>1024.0999999999999</v>
      </c>
      <c r="L4117" t="s">
        <v>26</v>
      </c>
      <c r="M4117" t="s">
        <v>122</v>
      </c>
      <c r="N4117" t="s">
        <v>40</v>
      </c>
      <c r="O4117" t="s">
        <v>105</v>
      </c>
      <c r="P4117">
        <v>12</v>
      </c>
      <c r="Q4117">
        <v>4.5999999999999996</v>
      </c>
      <c r="R4117" t="s">
        <v>51</v>
      </c>
    </row>
    <row r="4118" spans="1:19" x14ac:dyDescent="0.35">
      <c r="A4118" t="s">
        <v>8684</v>
      </c>
      <c r="B4118" t="s">
        <v>1503</v>
      </c>
      <c r="C4118" t="s">
        <v>8685</v>
      </c>
      <c r="D4118" t="s">
        <v>22</v>
      </c>
      <c r="E4118" t="s">
        <v>1182</v>
      </c>
      <c r="F4118" t="s">
        <v>66</v>
      </c>
      <c r="G4118" t="s">
        <v>446</v>
      </c>
      <c r="H4118">
        <v>502.61</v>
      </c>
      <c r="I4118">
        <v>2</v>
      </c>
      <c r="J4118">
        <v>0</v>
      </c>
      <c r="K4118">
        <v>1005.22</v>
      </c>
      <c r="L4118" t="s">
        <v>26</v>
      </c>
      <c r="M4118" t="s">
        <v>122</v>
      </c>
      <c r="N4118" t="s">
        <v>28</v>
      </c>
      <c r="O4118" t="s">
        <v>50</v>
      </c>
      <c r="P4118">
        <v>3</v>
      </c>
      <c r="Q4118">
        <v>1.9</v>
      </c>
      <c r="R4118" t="s">
        <v>30</v>
      </c>
      <c r="S4118" t="s">
        <v>52</v>
      </c>
    </row>
    <row r="4119" spans="1:19" x14ac:dyDescent="0.35">
      <c r="A4119" t="s">
        <v>8686</v>
      </c>
      <c r="B4119" t="s">
        <v>3215</v>
      </c>
      <c r="C4119" t="s">
        <v>8687</v>
      </c>
      <c r="D4119" t="s">
        <v>34</v>
      </c>
      <c r="E4119" t="s">
        <v>102</v>
      </c>
      <c r="F4119" t="s">
        <v>47</v>
      </c>
      <c r="G4119" t="s">
        <v>103</v>
      </c>
      <c r="H4119">
        <v>408.75</v>
      </c>
      <c r="I4119">
        <v>14</v>
      </c>
      <c r="J4119">
        <v>0.2</v>
      </c>
      <c r="K4119">
        <v>4578</v>
      </c>
      <c r="L4119" t="s">
        <v>76</v>
      </c>
      <c r="M4119" t="s">
        <v>111</v>
      </c>
      <c r="N4119" t="s">
        <v>40</v>
      </c>
      <c r="O4119" t="s">
        <v>123</v>
      </c>
      <c r="P4119">
        <v>4</v>
      </c>
      <c r="Q4119">
        <v>1.8</v>
      </c>
      <c r="S4119" t="s">
        <v>60</v>
      </c>
    </row>
    <row r="4120" spans="1:19" x14ac:dyDescent="0.35">
      <c r="A4120" t="s">
        <v>8688</v>
      </c>
      <c r="B4120" t="s">
        <v>3645</v>
      </c>
      <c r="C4120" t="s">
        <v>8689</v>
      </c>
      <c r="D4120" t="s">
        <v>127</v>
      </c>
      <c r="E4120" t="s">
        <v>176</v>
      </c>
      <c r="F4120" t="s">
        <v>47</v>
      </c>
      <c r="G4120" t="s">
        <v>177</v>
      </c>
      <c r="H4120">
        <v>49.25</v>
      </c>
      <c r="I4120">
        <v>2</v>
      </c>
      <c r="J4120">
        <v>0.3</v>
      </c>
      <c r="K4120">
        <v>68.95</v>
      </c>
      <c r="L4120" t="s">
        <v>26</v>
      </c>
      <c r="M4120" t="s">
        <v>84</v>
      </c>
      <c r="N4120" t="s">
        <v>85</v>
      </c>
      <c r="O4120" t="s">
        <v>29</v>
      </c>
      <c r="P4120">
        <v>1</v>
      </c>
      <c r="Q4120">
        <v>3.5</v>
      </c>
      <c r="R4120" t="s">
        <v>30</v>
      </c>
      <c r="S4120" t="s">
        <v>294</v>
      </c>
    </row>
    <row r="4121" spans="1:19" x14ac:dyDescent="0.35">
      <c r="A4121" t="s">
        <v>8690</v>
      </c>
      <c r="B4121" t="s">
        <v>545</v>
      </c>
      <c r="C4121" t="s">
        <v>8691</v>
      </c>
      <c r="D4121" t="s">
        <v>72</v>
      </c>
      <c r="E4121" t="s">
        <v>445</v>
      </c>
      <c r="F4121" t="s">
        <v>66</v>
      </c>
      <c r="G4121" t="s">
        <v>446</v>
      </c>
      <c r="H4121">
        <v>1762.01</v>
      </c>
      <c r="I4121">
        <v>13</v>
      </c>
      <c r="J4121">
        <v>0.1</v>
      </c>
      <c r="K4121">
        <v>20615.52</v>
      </c>
      <c r="L4121" t="s">
        <v>26</v>
      </c>
      <c r="M4121" t="s">
        <v>183</v>
      </c>
      <c r="N4121" t="s">
        <v>28</v>
      </c>
      <c r="O4121" t="s">
        <v>77</v>
      </c>
      <c r="P4121">
        <v>5</v>
      </c>
      <c r="Q4121">
        <v>4.0999999999999996</v>
      </c>
      <c r="R4121" t="s">
        <v>30</v>
      </c>
      <c r="S4121" t="s">
        <v>60</v>
      </c>
    </row>
    <row r="4122" spans="1:19" x14ac:dyDescent="0.35">
      <c r="A4122" t="s">
        <v>8692</v>
      </c>
      <c r="B4122" t="s">
        <v>2605</v>
      </c>
      <c r="C4122" t="s">
        <v>8693</v>
      </c>
      <c r="D4122" t="s">
        <v>157</v>
      </c>
      <c r="E4122" t="s">
        <v>239</v>
      </c>
      <c r="F4122" t="s">
        <v>66</v>
      </c>
      <c r="G4122" t="s">
        <v>240</v>
      </c>
      <c r="H4122">
        <v>1061.69</v>
      </c>
      <c r="I4122">
        <v>7</v>
      </c>
      <c r="J4122">
        <v>0.05</v>
      </c>
      <c r="K4122">
        <v>7060.24</v>
      </c>
      <c r="L4122" t="s">
        <v>76</v>
      </c>
      <c r="M4122" t="s">
        <v>111</v>
      </c>
      <c r="N4122" t="s">
        <v>28</v>
      </c>
      <c r="O4122" t="s">
        <v>77</v>
      </c>
      <c r="P4122">
        <v>12</v>
      </c>
      <c r="Q4122">
        <v>3.3</v>
      </c>
      <c r="R4122" t="s">
        <v>30</v>
      </c>
      <c r="S4122" t="s">
        <v>60</v>
      </c>
    </row>
    <row r="4123" spans="1:19" x14ac:dyDescent="0.35">
      <c r="A4123" t="s">
        <v>8694</v>
      </c>
      <c r="B4123" t="s">
        <v>1334</v>
      </c>
      <c r="C4123" t="s">
        <v>8695</v>
      </c>
      <c r="D4123" t="s">
        <v>22</v>
      </c>
      <c r="E4123" t="s">
        <v>102</v>
      </c>
      <c r="F4123" t="s">
        <v>47</v>
      </c>
      <c r="G4123" t="s">
        <v>103</v>
      </c>
      <c r="H4123">
        <v>384.05</v>
      </c>
      <c r="I4123">
        <v>10</v>
      </c>
      <c r="J4123">
        <v>0.05</v>
      </c>
      <c r="K4123">
        <v>3648.47</v>
      </c>
      <c r="L4123" t="s">
        <v>49</v>
      </c>
      <c r="M4123" t="s">
        <v>84</v>
      </c>
      <c r="N4123" t="s">
        <v>172</v>
      </c>
      <c r="O4123" t="s">
        <v>92</v>
      </c>
      <c r="P4123">
        <v>9</v>
      </c>
      <c r="Q4123">
        <v>1.9</v>
      </c>
      <c r="R4123" t="s">
        <v>30</v>
      </c>
      <c r="S4123" t="s">
        <v>60</v>
      </c>
    </row>
    <row r="4124" spans="1:19" x14ac:dyDescent="0.35">
      <c r="A4124" t="s">
        <v>8696</v>
      </c>
      <c r="B4124" t="s">
        <v>283</v>
      </c>
      <c r="C4124" t="s">
        <v>6597</v>
      </c>
      <c r="D4124" t="s">
        <v>22</v>
      </c>
      <c r="E4124" t="s">
        <v>214</v>
      </c>
      <c r="F4124" t="s">
        <v>66</v>
      </c>
      <c r="G4124" t="s">
        <v>215</v>
      </c>
      <c r="H4124">
        <v>1114.4000000000001</v>
      </c>
      <c r="I4124">
        <v>13</v>
      </c>
      <c r="J4124">
        <v>0.05</v>
      </c>
      <c r="K4124">
        <v>13762.84</v>
      </c>
      <c r="L4124" t="s">
        <v>98</v>
      </c>
      <c r="M4124" t="s">
        <v>183</v>
      </c>
      <c r="N4124" t="s">
        <v>172</v>
      </c>
      <c r="O4124" t="s">
        <v>41</v>
      </c>
      <c r="P4124">
        <v>2</v>
      </c>
      <c r="Q4124">
        <v>1.2</v>
      </c>
      <c r="R4124" t="s">
        <v>30</v>
      </c>
      <c r="S4124" t="s">
        <v>52</v>
      </c>
    </row>
    <row r="4125" spans="1:19" x14ac:dyDescent="0.35">
      <c r="A4125" t="s">
        <v>8697</v>
      </c>
      <c r="B4125" t="s">
        <v>1404</v>
      </c>
      <c r="C4125" t="s">
        <v>6439</v>
      </c>
      <c r="D4125" t="s">
        <v>157</v>
      </c>
      <c r="E4125" t="s">
        <v>239</v>
      </c>
      <c r="F4125" t="s">
        <v>66</v>
      </c>
      <c r="G4125" t="s">
        <v>240</v>
      </c>
      <c r="H4125">
        <v>877.09</v>
      </c>
      <c r="I4125">
        <v>10</v>
      </c>
      <c r="J4125">
        <v>0</v>
      </c>
      <c r="K4125">
        <v>8770.9</v>
      </c>
      <c r="L4125" t="s">
        <v>165</v>
      </c>
      <c r="M4125" t="s">
        <v>84</v>
      </c>
      <c r="N4125" t="s">
        <v>28</v>
      </c>
      <c r="O4125" t="s">
        <v>105</v>
      </c>
      <c r="P4125">
        <v>4</v>
      </c>
      <c r="Q4125">
        <v>3.5</v>
      </c>
      <c r="R4125" t="s">
        <v>30</v>
      </c>
      <c r="S4125" t="s">
        <v>60</v>
      </c>
    </row>
    <row r="4126" spans="1:19" x14ac:dyDescent="0.35">
      <c r="A4126" t="s">
        <v>8698</v>
      </c>
      <c r="B4126" t="s">
        <v>756</v>
      </c>
      <c r="C4126" t="s">
        <v>8699</v>
      </c>
      <c r="D4126" t="s">
        <v>72</v>
      </c>
      <c r="E4126" t="s">
        <v>323</v>
      </c>
      <c r="F4126" t="s">
        <v>57</v>
      </c>
      <c r="G4126" t="s">
        <v>82</v>
      </c>
      <c r="H4126">
        <v>586.52</v>
      </c>
      <c r="I4126">
        <v>14</v>
      </c>
      <c r="J4126">
        <v>0.1</v>
      </c>
      <c r="K4126">
        <v>7390.15</v>
      </c>
      <c r="L4126" t="s">
        <v>38</v>
      </c>
      <c r="M4126" t="s">
        <v>90</v>
      </c>
      <c r="N4126" t="s">
        <v>85</v>
      </c>
      <c r="O4126" t="s">
        <v>105</v>
      </c>
      <c r="P4126">
        <v>10</v>
      </c>
      <c r="Q4126">
        <v>1.5</v>
      </c>
      <c r="R4126" t="s">
        <v>30</v>
      </c>
      <c r="S4126" t="s">
        <v>86</v>
      </c>
    </row>
    <row r="4127" spans="1:19" x14ac:dyDescent="0.35">
      <c r="A4127" t="s">
        <v>8700</v>
      </c>
      <c r="B4127" t="s">
        <v>3652</v>
      </c>
      <c r="C4127" t="s">
        <v>8701</v>
      </c>
      <c r="D4127" t="s">
        <v>22</v>
      </c>
      <c r="E4127" t="s">
        <v>288</v>
      </c>
      <c r="F4127" t="s">
        <v>57</v>
      </c>
      <c r="G4127" t="s">
        <v>289</v>
      </c>
      <c r="H4127">
        <v>156.83000000000001</v>
      </c>
      <c r="I4127">
        <v>11</v>
      </c>
      <c r="J4127">
        <v>0</v>
      </c>
      <c r="K4127">
        <v>1725.13</v>
      </c>
      <c r="L4127" t="s">
        <v>49</v>
      </c>
      <c r="M4127" t="s">
        <v>39</v>
      </c>
      <c r="N4127" t="s">
        <v>166</v>
      </c>
      <c r="O4127" t="s">
        <v>29</v>
      </c>
      <c r="P4127">
        <v>2</v>
      </c>
      <c r="Q4127">
        <v>2.4</v>
      </c>
      <c r="R4127" t="s">
        <v>30</v>
      </c>
      <c r="S4127" t="s">
        <v>60</v>
      </c>
    </row>
    <row r="4128" spans="1:19" x14ac:dyDescent="0.35">
      <c r="A4128" t="s">
        <v>8702</v>
      </c>
      <c r="B4128" t="s">
        <v>6116</v>
      </c>
      <c r="C4128" t="s">
        <v>8703</v>
      </c>
      <c r="D4128" t="s">
        <v>127</v>
      </c>
      <c r="E4128" t="s">
        <v>288</v>
      </c>
      <c r="F4128" t="s">
        <v>57</v>
      </c>
      <c r="G4128" t="s">
        <v>289</v>
      </c>
      <c r="H4128">
        <v>830.27</v>
      </c>
      <c r="I4128">
        <v>10</v>
      </c>
      <c r="J4128">
        <v>0</v>
      </c>
      <c r="K4128">
        <v>8302.7000000000007</v>
      </c>
      <c r="L4128" t="s">
        <v>49</v>
      </c>
      <c r="M4128" t="s">
        <v>122</v>
      </c>
      <c r="N4128" t="s">
        <v>40</v>
      </c>
      <c r="O4128" t="s">
        <v>77</v>
      </c>
      <c r="P4128">
        <v>8</v>
      </c>
      <c r="Q4128">
        <v>3.7</v>
      </c>
      <c r="R4128" t="s">
        <v>30</v>
      </c>
      <c r="S4128" t="s">
        <v>60</v>
      </c>
    </row>
    <row r="4129" spans="1:19" x14ac:dyDescent="0.35">
      <c r="A4129" t="s">
        <v>8704</v>
      </c>
      <c r="B4129" t="s">
        <v>3119</v>
      </c>
      <c r="C4129" t="s">
        <v>8705</v>
      </c>
      <c r="D4129" t="s">
        <v>34</v>
      </c>
      <c r="E4129" t="s">
        <v>161</v>
      </c>
      <c r="F4129" t="s">
        <v>74</v>
      </c>
      <c r="G4129" t="s">
        <v>148</v>
      </c>
      <c r="H4129">
        <v>1750.14</v>
      </c>
      <c r="I4129">
        <v>6</v>
      </c>
      <c r="J4129">
        <v>0.15</v>
      </c>
      <c r="K4129">
        <v>8925.7099999999991</v>
      </c>
      <c r="L4129" t="s">
        <v>302</v>
      </c>
      <c r="M4129" t="s">
        <v>27</v>
      </c>
      <c r="N4129" t="s">
        <v>166</v>
      </c>
      <c r="O4129" t="s">
        <v>123</v>
      </c>
      <c r="P4129">
        <v>9</v>
      </c>
      <c r="Q4129">
        <v>1.4</v>
      </c>
      <c r="R4129" t="s">
        <v>30</v>
      </c>
      <c r="S4129" t="s">
        <v>60</v>
      </c>
    </row>
    <row r="4130" spans="1:19" x14ac:dyDescent="0.35">
      <c r="A4130" t="s">
        <v>8706</v>
      </c>
      <c r="B4130" t="s">
        <v>1989</v>
      </c>
      <c r="C4130" t="s">
        <v>8707</v>
      </c>
      <c r="D4130" t="s">
        <v>22</v>
      </c>
      <c r="E4130" t="s">
        <v>293</v>
      </c>
      <c r="F4130" t="s">
        <v>74</v>
      </c>
      <c r="G4130" t="s">
        <v>110</v>
      </c>
      <c r="H4130">
        <v>1158.28</v>
      </c>
      <c r="I4130">
        <v>4</v>
      </c>
      <c r="J4130">
        <v>0</v>
      </c>
      <c r="K4130">
        <v>4633.12</v>
      </c>
      <c r="L4130" t="s">
        <v>98</v>
      </c>
      <c r="M4130" t="s">
        <v>183</v>
      </c>
      <c r="N4130" t="s">
        <v>91</v>
      </c>
      <c r="O4130" t="s">
        <v>92</v>
      </c>
      <c r="P4130">
        <v>3</v>
      </c>
      <c r="Q4130">
        <v>1.5</v>
      </c>
      <c r="R4130" t="s">
        <v>51</v>
      </c>
      <c r="S4130" t="s">
        <v>60</v>
      </c>
    </row>
    <row r="4131" spans="1:19" x14ac:dyDescent="0.35">
      <c r="A4131" t="s">
        <v>8708</v>
      </c>
      <c r="B4131" t="s">
        <v>1919</v>
      </c>
      <c r="C4131" t="s">
        <v>1335</v>
      </c>
      <c r="D4131" t="s">
        <v>64</v>
      </c>
      <c r="E4131" t="s">
        <v>176</v>
      </c>
      <c r="F4131" t="s">
        <v>47</v>
      </c>
      <c r="G4131" t="s">
        <v>177</v>
      </c>
      <c r="H4131">
        <v>486.18</v>
      </c>
      <c r="I4131">
        <v>5</v>
      </c>
      <c r="J4131">
        <v>0</v>
      </c>
      <c r="K4131">
        <v>2430.9</v>
      </c>
      <c r="L4131" t="s">
        <v>49</v>
      </c>
      <c r="M4131" t="s">
        <v>90</v>
      </c>
      <c r="N4131" t="s">
        <v>68</v>
      </c>
      <c r="O4131" t="s">
        <v>123</v>
      </c>
      <c r="P4131">
        <v>13</v>
      </c>
      <c r="Q4131">
        <v>1.2</v>
      </c>
      <c r="R4131" t="s">
        <v>30</v>
      </c>
    </row>
    <row r="4132" spans="1:19" x14ac:dyDescent="0.35">
      <c r="A4132" t="s">
        <v>8709</v>
      </c>
      <c r="B4132" t="s">
        <v>685</v>
      </c>
      <c r="C4132" t="s">
        <v>4973</v>
      </c>
      <c r="D4132" t="s">
        <v>72</v>
      </c>
      <c r="E4132" t="s">
        <v>193</v>
      </c>
      <c r="F4132" t="s">
        <v>24</v>
      </c>
      <c r="G4132" t="s">
        <v>194</v>
      </c>
      <c r="H4132">
        <v>14.41</v>
      </c>
      <c r="I4132">
        <v>1</v>
      </c>
      <c r="J4132">
        <v>0</v>
      </c>
      <c r="K4132">
        <v>14.41</v>
      </c>
      <c r="L4132" t="s">
        <v>142</v>
      </c>
      <c r="M4132" t="s">
        <v>183</v>
      </c>
      <c r="N4132" t="s">
        <v>59</v>
      </c>
      <c r="O4132" t="s">
        <v>92</v>
      </c>
      <c r="P4132">
        <v>9</v>
      </c>
      <c r="Q4132">
        <v>5</v>
      </c>
      <c r="R4132" t="s">
        <v>30</v>
      </c>
    </row>
    <row r="4133" spans="1:19" x14ac:dyDescent="0.35">
      <c r="A4133" t="s">
        <v>8710</v>
      </c>
      <c r="B4133" t="s">
        <v>3005</v>
      </c>
      <c r="C4133" t="s">
        <v>8711</v>
      </c>
      <c r="D4133" t="s">
        <v>34</v>
      </c>
      <c r="E4133" t="s">
        <v>132</v>
      </c>
      <c r="F4133" t="s">
        <v>24</v>
      </c>
      <c r="G4133" t="s">
        <v>133</v>
      </c>
      <c r="H4133">
        <v>122.23</v>
      </c>
      <c r="I4133">
        <v>7</v>
      </c>
      <c r="J4133">
        <v>0.25</v>
      </c>
      <c r="K4133">
        <v>641.71</v>
      </c>
      <c r="L4133" t="s">
        <v>302</v>
      </c>
      <c r="M4133" t="s">
        <v>122</v>
      </c>
      <c r="N4133" t="s">
        <v>172</v>
      </c>
      <c r="O4133" t="s">
        <v>123</v>
      </c>
      <c r="P4133">
        <v>6</v>
      </c>
      <c r="Q4133">
        <v>2.5</v>
      </c>
      <c r="R4133" t="s">
        <v>30</v>
      </c>
      <c r="S4133" t="s">
        <v>60</v>
      </c>
    </row>
    <row r="4134" spans="1:19" x14ac:dyDescent="0.35">
      <c r="A4134" t="s">
        <v>8712</v>
      </c>
      <c r="B4134" t="s">
        <v>5062</v>
      </c>
      <c r="C4134" t="s">
        <v>3731</v>
      </c>
      <c r="D4134" t="s">
        <v>127</v>
      </c>
      <c r="E4134" t="s">
        <v>288</v>
      </c>
      <c r="F4134" t="s">
        <v>57</v>
      </c>
      <c r="G4134" t="s">
        <v>289</v>
      </c>
      <c r="H4134">
        <v>498.05</v>
      </c>
      <c r="I4134">
        <v>8</v>
      </c>
      <c r="J4134">
        <v>0.2</v>
      </c>
      <c r="K4134">
        <v>3187.52</v>
      </c>
      <c r="L4134" t="s">
        <v>38</v>
      </c>
      <c r="M4134" t="s">
        <v>183</v>
      </c>
      <c r="N4134" t="s">
        <v>40</v>
      </c>
      <c r="O4134" t="s">
        <v>123</v>
      </c>
      <c r="P4134">
        <v>6</v>
      </c>
      <c r="Q4134">
        <v>4.5999999999999996</v>
      </c>
      <c r="R4134" t="s">
        <v>143</v>
      </c>
      <c r="S4134" t="s">
        <v>42</v>
      </c>
    </row>
    <row r="4135" spans="1:19" x14ac:dyDescent="0.35">
      <c r="A4135" t="s">
        <v>8713</v>
      </c>
      <c r="B4135" t="s">
        <v>8714</v>
      </c>
      <c r="C4135" t="s">
        <v>8715</v>
      </c>
      <c r="D4135" t="s">
        <v>127</v>
      </c>
      <c r="E4135" t="s">
        <v>266</v>
      </c>
      <c r="F4135" t="s">
        <v>24</v>
      </c>
      <c r="G4135" t="s">
        <v>267</v>
      </c>
      <c r="H4135">
        <v>184.39</v>
      </c>
      <c r="I4135">
        <v>9</v>
      </c>
      <c r="J4135">
        <v>0</v>
      </c>
      <c r="K4135">
        <v>1659.51</v>
      </c>
      <c r="L4135" t="s">
        <v>302</v>
      </c>
      <c r="M4135" t="s">
        <v>27</v>
      </c>
      <c r="N4135" t="s">
        <v>91</v>
      </c>
      <c r="O4135" t="s">
        <v>29</v>
      </c>
      <c r="P4135">
        <v>7</v>
      </c>
      <c r="Q4135">
        <v>2.2000000000000002</v>
      </c>
      <c r="R4135" t="s">
        <v>30</v>
      </c>
      <c r="S4135" t="s">
        <v>52</v>
      </c>
    </row>
    <row r="4136" spans="1:19" x14ac:dyDescent="0.35">
      <c r="A4136" t="s">
        <v>8716</v>
      </c>
      <c r="B4136" t="s">
        <v>1431</v>
      </c>
      <c r="C4136" t="s">
        <v>8717</v>
      </c>
      <c r="D4136" t="s">
        <v>22</v>
      </c>
      <c r="E4136" t="s">
        <v>96</v>
      </c>
      <c r="F4136" t="s">
        <v>57</v>
      </c>
      <c r="G4136" t="s">
        <v>97</v>
      </c>
      <c r="H4136">
        <v>524.73</v>
      </c>
      <c r="I4136">
        <v>8</v>
      </c>
      <c r="J4136">
        <v>0.1</v>
      </c>
      <c r="K4136">
        <v>3778.06</v>
      </c>
      <c r="L4136" t="s">
        <v>83</v>
      </c>
      <c r="M4136" t="s">
        <v>90</v>
      </c>
      <c r="N4136" t="s">
        <v>28</v>
      </c>
      <c r="O4136" t="s">
        <v>116</v>
      </c>
      <c r="P4136">
        <v>12</v>
      </c>
      <c r="Q4136">
        <v>4</v>
      </c>
      <c r="R4136" t="s">
        <v>30</v>
      </c>
      <c r="S4136" t="s">
        <v>60</v>
      </c>
    </row>
    <row r="4137" spans="1:19" x14ac:dyDescent="0.35">
      <c r="A4137" t="s">
        <v>8718</v>
      </c>
      <c r="B4137" t="s">
        <v>7614</v>
      </c>
      <c r="C4137" t="s">
        <v>6323</v>
      </c>
      <c r="D4137" t="s">
        <v>157</v>
      </c>
      <c r="E4137" t="s">
        <v>239</v>
      </c>
      <c r="F4137" t="s">
        <v>66</v>
      </c>
      <c r="G4137" t="s">
        <v>240</v>
      </c>
      <c r="H4137">
        <v>584.66999999999996</v>
      </c>
      <c r="I4137">
        <v>5</v>
      </c>
      <c r="J4137">
        <v>0</v>
      </c>
      <c r="K4137">
        <v>2923.35</v>
      </c>
      <c r="L4137" t="s">
        <v>76</v>
      </c>
      <c r="M4137" t="s">
        <v>111</v>
      </c>
      <c r="N4137" t="s">
        <v>28</v>
      </c>
      <c r="O4137" t="s">
        <v>123</v>
      </c>
      <c r="P4137">
        <v>5</v>
      </c>
      <c r="Q4137">
        <v>1.9</v>
      </c>
      <c r="R4137" t="s">
        <v>202</v>
      </c>
      <c r="S4137" t="s">
        <v>86</v>
      </c>
    </row>
    <row r="4138" spans="1:19" x14ac:dyDescent="0.35">
      <c r="A4138" t="s">
        <v>8719</v>
      </c>
      <c r="B4138" t="s">
        <v>3151</v>
      </c>
      <c r="C4138" t="s">
        <v>8720</v>
      </c>
      <c r="D4138" t="s">
        <v>22</v>
      </c>
      <c r="E4138" t="s">
        <v>227</v>
      </c>
      <c r="F4138" t="s">
        <v>47</v>
      </c>
      <c r="G4138" t="s">
        <v>228</v>
      </c>
      <c r="H4138">
        <v>389.41</v>
      </c>
      <c r="I4138">
        <v>3</v>
      </c>
      <c r="J4138">
        <v>0.1</v>
      </c>
      <c r="K4138">
        <v>1051.4100000000001</v>
      </c>
      <c r="L4138" t="s">
        <v>165</v>
      </c>
      <c r="M4138" t="s">
        <v>134</v>
      </c>
      <c r="N4138" t="s">
        <v>59</v>
      </c>
      <c r="O4138" t="s">
        <v>29</v>
      </c>
      <c r="P4138">
        <v>6</v>
      </c>
      <c r="Q4138">
        <v>3</v>
      </c>
      <c r="R4138" t="s">
        <v>143</v>
      </c>
      <c r="S4138" t="s">
        <v>42</v>
      </c>
    </row>
    <row r="4139" spans="1:19" x14ac:dyDescent="0.35">
      <c r="A4139" t="s">
        <v>8721</v>
      </c>
      <c r="B4139" t="s">
        <v>207</v>
      </c>
      <c r="C4139" t="s">
        <v>8722</v>
      </c>
      <c r="D4139" t="s">
        <v>157</v>
      </c>
      <c r="E4139" t="s">
        <v>138</v>
      </c>
      <c r="F4139" t="s">
        <v>24</v>
      </c>
      <c r="G4139" t="s">
        <v>133</v>
      </c>
      <c r="H4139">
        <v>136.53</v>
      </c>
      <c r="I4139">
        <v>10</v>
      </c>
      <c r="J4139">
        <v>0.15</v>
      </c>
      <c r="K4139">
        <v>1160.5</v>
      </c>
      <c r="L4139" t="s">
        <v>104</v>
      </c>
      <c r="M4139" t="s">
        <v>27</v>
      </c>
      <c r="N4139" t="s">
        <v>28</v>
      </c>
      <c r="O4139" t="s">
        <v>29</v>
      </c>
      <c r="P4139">
        <v>11</v>
      </c>
      <c r="Q4139">
        <v>4.3</v>
      </c>
      <c r="R4139" t="s">
        <v>30</v>
      </c>
      <c r="S4139" t="s">
        <v>60</v>
      </c>
    </row>
    <row r="4140" spans="1:19" x14ac:dyDescent="0.35">
      <c r="A4140" t="s">
        <v>8723</v>
      </c>
      <c r="B4140" t="s">
        <v>5114</v>
      </c>
      <c r="C4140" t="s">
        <v>8724</v>
      </c>
      <c r="D4140" t="s">
        <v>72</v>
      </c>
      <c r="E4140" t="s">
        <v>323</v>
      </c>
      <c r="F4140" t="s">
        <v>57</v>
      </c>
      <c r="G4140" t="s">
        <v>82</v>
      </c>
      <c r="H4140">
        <v>405.93</v>
      </c>
      <c r="I4140">
        <v>11</v>
      </c>
      <c r="J4140">
        <v>0.25</v>
      </c>
      <c r="K4140">
        <v>3348.92</v>
      </c>
      <c r="L4140" t="s">
        <v>302</v>
      </c>
      <c r="M4140" t="s">
        <v>111</v>
      </c>
      <c r="N4140" t="s">
        <v>68</v>
      </c>
      <c r="O4140" t="s">
        <v>77</v>
      </c>
      <c r="P4140">
        <v>1</v>
      </c>
      <c r="Q4140">
        <v>4.3</v>
      </c>
      <c r="R4140" t="s">
        <v>30</v>
      </c>
      <c r="S4140" t="s">
        <v>60</v>
      </c>
    </row>
    <row r="4141" spans="1:19" x14ac:dyDescent="0.35">
      <c r="A4141" t="s">
        <v>8725</v>
      </c>
      <c r="B4141" t="s">
        <v>1044</v>
      </c>
      <c r="C4141" t="s">
        <v>8726</v>
      </c>
      <c r="D4141" t="s">
        <v>34</v>
      </c>
      <c r="E4141" t="s">
        <v>214</v>
      </c>
      <c r="F4141" t="s">
        <v>66</v>
      </c>
      <c r="G4141" t="s">
        <v>215</v>
      </c>
      <c r="H4141">
        <v>1355.75</v>
      </c>
      <c r="I4141">
        <v>9</v>
      </c>
      <c r="J4141">
        <v>0.1</v>
      </c>
      <c r="K4141">
        <v>10981.58</v>
      </c>
      <c r="L4141" t="s">
        <v>302</v>
      </c>
      <c r="M4141" t="s">
        <v>27</v>
      </c>
      <c r="N4141" t="s">
        <v>172</v>
      </c>
      <c r="O4141" t="s">
        <v>123</v>
      </c>
      <c r="P4141">
        <v>3</v>
      </c>
      <c r="Q4141">
        <v>4.2</v>
      </c>
      <c r="R4141" t="s">
        <v>30</v>
      </c>
      <c r="S4141" t="s">
        <v>60</v>
      </c>
    </row>
    <row r="4142" spans="1:19" x14ac:dyDescent="0.35">
      <c r="A4142" t="s">
        <v>8727</v>
      </c>
      <c r="B4142" t="s">
        <v>4066</v>
      </c>
      <c r="C4142" t="s">
        <v>8728</v>
      </c>
      <c r="D4142" t="s">
        <v>127</v>
      </c>
      <c r="E4142" t="s">
        <v>193</v>
      </c>
      <c r="F4142" t="s">
        <v>24</v>
      </c>
      <c r="G4142" t="s">
        <v>194</v>
      </c>
      <c r="H4142">
        <v>206.33</v>
      </c>
      <c r="I4142">
        <v>6</v>
      </c>
      <c r="J4142">
        <v>0.3</v>
      </c>
      <c r="K4142">
        <v>866.59</v>
      </c>
      <c r="L4142" t="s">
        <v>302</v>
      </c>
      <c r="M4142" t="s">
        <v>39</v>
      </c>
      <c r="N4142" t="s">
        <v>28</v>
      </c>
      <c r="O4142" t="s">
        <v>92</v>
      </c>
      <c r="P4142">
        <v>12</v>
      </c>
      <c r="Q4142">
        <v>4.3</v>
      </c>
      <c r="R4142" t="s">
        <v>30</v>
      </c>
      <c r="S4142" t="s">
        <v>60</v>
      </c>
    </row>
    <row r="4143" spans="1:19" x14ac:dyDescent="0.35">
      <c r="A4143" t="s">
        <v>8729</v>
      </c>
      <c r="B4143" t="s">
        <v>311</v>
      </c>
      <c r="C4143" t="s">
        <v>1114</v>
      </c>
      <c r="D4143" t="s">
        <v>34</v>
      </c>
      <c r="E4143" t="s">
        <v>198</v>
      </c>
      <c r="F4143" t="s">
        <v>74</v>
      </c>
      <c r="G4143" t="s">
        <v>110</v>
      </c>
      <c r="H4143">
        <v>1254.44</v>
      </c>
      <c r="I4143">
        <v>5</v>
      </c>
      <c r="J4143">
        <v>0.3</v>
      </c>
      <c r="K4143">
        <v>4390.54</v>
      </c>
      <c r="L4143" t="s">
        <v>165</v>
      </c>
      <c r="M4143" t="s">
        <v>90</v>
      </c>
      <c r="N4143" t="s">
        <v>91</v>
      </c>
      <c r="O4143" t="s">
        <v>29</v>
      </c>
      <c r="P4143">
        <v>9</v>
      </c>
      <c r="Q4143">
        <v>1.8</v>
      </c>
      <c r="R4143" t="s">
        <v>202</v>
      </c>
      <c r="S4143" t="s">
        <v>60</v>
      </c>
    </row>
    <row r="4144" spans="1:19" x14ac:dyDescent="0.35">
      <c r="A4144" t="s">
        <v>8730</v>
      </c>
      <c r="B4144" t="s">
        <v>6731</v>
      </c>
      <c r="C4144" t="s">
        <v>8607</v>
      </c>
      <c r="D4144" t="s">
        <v>127</v>
      </c>
      <c r="E4144" t="s">
        <v>244</v>
      </c>
      <c r="F4144" t="s">
        <v>36</v>
      </c>
      <c r="G4144" t="s">
        <v>129</v>
      </c>
      <c r="H4144">
        <v>15</v>
      </c>
      <c r="I4144">
        <v>13</v>
      </c>
      <c r="J4144">
        <v>0.25</v>
      </c>
      <c r="K4144">
        <v>146.25</v>
      </c>
      <c r="L4144" t="s">
        <v>98</v>
      </c>
      <c r="M4144" t="s">
        <v>134</v>
      </c>
      <c r="N4144" t="s">
        <v>40</v>
      </c>
      <c r="O4144" t="s">
        <v>41</v>
      </c>
      <c r="P4144">
        <v>12</v>
      </c>
      <c r="Q4144">
        <v>2.9</v>
      </c>
      <c r="R4144" t="s">
        <v>30</v>
      </c>
      <c r="S4144" t="s">
        <v>52</v>
      </c>
    </row>
    <row r="4145" spans="1:19" x14ac:dyDescent="0.35">
      <c r="A4145" t="s">
        <v>8731</v>
      </c>
      <c r="B4145" t="s">
        <v>3552</v>
      </c>
      <c r="C4145" t="s">
        <v>8732</v>
      </c>
      <c r="D4145" t="s">
        <v>22</v>
      </c>
      <c r="E4145" t="s">
        <v>56</v>
      </c>
      <c r="F4145" t="s">
        <v>57</v>
      </c>
      <c r="G4145" t="s">
        <v>58</v>
      </c>
      <c r="H4145">
        <v>598.6</v>
      </c>
      <c r="I4145">
        <v>3</v>
      </c>
      <c r="J4145">
        <v>0.1</v>
      </c>
      <c r="K4145">
        <v>1616.22</v>
      </c>
      <c r="L4145" t="s">
        <v>98</v>
      </c>
      <c r="M4145" t="s">
        <v>84</v>
      </c>
      <c r="N4145" t="s">
        <v>28</v>
      </c>
      <c r="O4145" t="s">
        <v>116</v>
      </c>
      <c r="P4145">
        <v>5</v>
      </c>
      <c r="Q4145">
        <v>2.9</v>
      </c>
      <c r="R4145" t="s">
        <v>30</v>
      </c>
      <c r="S4145" t="s">
        <v>86</v>
      </c>
    </row>
    <row r="4146" spans="1:19" x14ac:dyDescent="0.35">
      <c r="A4146" t="s">
        <v>8733</v>
      </c>
      <c r="B4146" t="s">
        <v>1027</v>
      </c>
      <c r="C4146" t="s">
        <v>7461</v>
      </c>
      <c r="D4146" t="s">
        <v>157</v>
      </c>
      <c r="E4146" t="s">
        <v>470</v>
      </c>
      <c r="F4146" t="s">
        <v>24</v>
      </c>
      <c r="G4146" t="s">
        <v>471</v>
      </c>
      <c r="H4146">
        <v>209.79</v>
      </c>
      <c r="I4146">
        <v>6</v>
      </c>
      <c r="J4146">
        <v>0.05</v>
      </c>
      <c r="K4146">
        <v>1195.8</v>
      </c>
      <c r="L4146" t="s">
        <v>26</v>
      </c>
      <c r="M4146" t="s">
        <v>122</v>
      </c>
      <c r="N4146" t="s">
        <v>68</v>
      </c>
      <c r="O4146" t="s">
        <v>77</v>
      </c>
      <c r="P4146">
        <v>5</v>
      </c>
      <c r="Q4146">
        <v>4.5999999999999996</v>
      </c>
      <c r="R4146" t="s">
        <v>202</v>
      </c>
      <c r="S4146" t="s">
        <v>60</v>
      </c>
    </row>
    <row r="4147" spans="1:19" x14ac:dyDescent="0.35">
      <c r="A4147" t="s">
        <v>8734</v>
      </c>
      <c r="B4147" t="s">
        <v>3151</v>
      </c>
      <c r="C4147" t="s">
        <v>8735</v>
      </c>
      <c r="D4147" t="s">
        <v>72</v>
      </c>
      <c r="E4147" t="s">
        <v>23</v>
      </c>
      <c r="F4147" t="s">
        <v>24</v>
      </c>
      <c r="G4147" t="s">
        <v>25</v>
      </c>
      <c r="H4147">
        <v>471.04</v>
      </c>
      <c r="J4147">
        <v>0.05</v>
      </c>
      <c r="L4147" t="s">
        <v>83</v>
      </c>
      <c r="M4147" t="s">
        <v>39</v>
      </c>
      <c r="N4147" t="s">
        <v>28</v>
      </c>
      <c r="O4147" t="s">
        <v>77</v>
      </c>
      <c r="P4147">
        <v>8</v>
      </c>
      <c r="Q4147">
        <v>2.2000000000000002</v>
      </c>
      <c r="R4147" t="s">
        <v>30</v>
      </c>
      <c r="S4147" t="s">
        <v>60</v>
      </c>
    </row>
    <row r="4148" spans="1:19" x14ac:dyDescent="0.35">
      <c r="A4148" t="s">
        <v>8736</v>
      </c>
      <c r="B4148" t="s">
        <v>2122</v>
      </c>
      <c r="C4148" t="s">
        <v>8737</v>
      </c>
      <c r="D4148" t="s">
        <v>34</v>
      </c>
      <c r="E4148" t="s">
        <v>161</v>
      </c>
      <c r="F4148" t="s">
        <v>74</v>
      </c>
      <c r="G4148" t="s">
        <v>148</v>
      </c>
      <c r="H4148">
        <v>709.88</v>
      </c>
      <c r="I4148">
        <v>10</v>
      </c>
      <c r="J4148">
        <v>0</v>
      </c>
      <c r="K4148">
        <v>7098.8</v>
      </c>
      <c r="L4148" t="s">
        <v>26</v>
      </c>
      <c r="M4148" t="s">
        <v>122</v>
      </c>
      <c r="N4148" t="s">
        <v>172</v>
      </c>
      <c r="O4148" t="s">
        <v>105</v>
      </c>
      <c r="P4148">
        <v>11</v>
      </c>
      <c r="Q4148">
        <v>4.7</v>
      </c>
      <c r="S4148" t="s">
        <v>86</v>
      </c>
    </row>
    <row r="4149" spans="1:19" x14ac:dyDescent="0.35">
      <c r="A4149" t="s">
        <v>8738</v>
      </c>
      <c r="B4149" t="s">
        <v>174</v>
      </c>
      <c r="C4149" t="s">
        <v>5292</v>
      </c>
      <c r="D4149" t="s">
        <v>127</v>
      </c>
      <c r="E4149" t="s">
        <v>46</v>
      </c>
      <c r="F4149" t="s">
        <v>47</v>
      </c>
      <c r="G4149" t="s">
        <v>48</v>
      </c>
      <c r="H4149">
        <v>135.76</v>
      </c>
      <c r="I4149">
        <v>12</v>
      </c>
      <c r="J4149">
        <v>0</v>
      </c>
      <c r="K4149">
        <v>1629.12</v>
      </c>
      <c r="L4149" t="s">
        <v>98</v>
      </c>
      <c r="M4149" t="s">
        <v>90</v>
      </c>
      <c r="N4149" t="s">
        <v>172</v>
      </c>
      <c r="O4149" t="s">
        <v>41</v>
      </c>
      <c r="P4149">
        <v>11</v>
      </c>
      <c r="Q4149">
        <v>2.8</v>
      </c>
      <c r="S4149" t="s">
        <v>60</v>
      </c>
    </row>
    <row r="4150" spans="1:19" x14ac:dyDescent="0.35">
      <c r="A4150" t="s">
        <v>8739</v>
      </c>
      <c r="B4150" t="s">
        <v>8740</v>
      </c>
      <c r="C4150" t="s">
        <v>8741</v>
      </c>
      <c r="D4150" t="s">
        <v>127</v>
      </c>
      <c r="E4150" t="s">
        <v>470</v>
      </c>
      <c r="F4150" t="s">
        <v>24</v>
      </c>
      <c r="G4150" t="s">
        <v>471</v>
      </c>
      <c r="H4150">
        <v>79.08</v>
      </c>
      <c r="I4150">
        <v>6</v>
      </c>
      <c r="J4150">
        <v>0.15</v>
      </c>
      <c r="K4150">
        <v>403.31</v>
      </c>
      <c r="L4150" t="s">
        <v>38</v>
      </c>
      <c r="M4150" t="s">
        <v>84</v>
      </c>
      <c r="N4150" t="s">
        <v>68</v>
      </c>
      <c r="O4150" t="s">
        <v>41</v>
      </c>
      <c r="P4150">
        <v>13</v>
      </c>
      <c r="Q4150">
        <v>3.7</v>
      </c>
      <c r="R4150" t="s">
        <v>51</v>
      </c>
      <c r="S4150" t="s">
        <v>86</v>
      </c>
    </row>
    <row r="4151" spans="1:19" x14ac:dyDescent="0.35">
      <c r="A4151" t="s">
        <v>8742</v>
      </c>
      <c r="B4151" t="s">
        <v>217</v>
      </c>
      <c r="C4151" t="s">
        <v>8743</v>
      </c>
      <c r="D4151" t="s">
        <v>72</v>
      </c>
      <c r="E4151" t="s">
        <v>403</v>
      </c>
      <c r="F4151" t="s">
        <v>74</v>
      </c>
      <c r="G4151" t="s">
        <v>148</v>
      </c>
      <c r="H4151">
        <v>1446.09</v>
      </c>
      <c r="I4151">
        <v>4</v>
      </c>
      <c r="J4151">
        <v>0.1</v>
      </c>
      <c r="K4151">
        <v>5205.92</v>
      </c>
      <c r="L4151" t="s">
        <v>83</v>
      </c>
      <c r="M4151" t="s">
        <v>122</v>
      </c>
      <c r="N4151" t="s">
        <v>172</v>
      </c>
      <c r="O4151" t="s">
        <v>105</v>
      </c>
      <c r="P4151">
        <v>2</v>
      </c>
      <c r="Q4151">
        <v>2.1</v>
      </c>
      <c r="R4151" t="s">
        <v>30</v>
      </c>
    </row>
    <row r="4152" spans="1:19" x14ac:dyDescent="0.35">
      <c r="A4152" t="s">
        <v>8744</v>
      </c>
      <c r="B4152" t="s">
        <v>770</v>
      </c>
      <c r="C4152" t="s">
        <v>4589</v>
      </c>
      <c r="D4152" t="s">
        <v>22</v>
      </c>
      <c r="E4152" t="s">
        <v>161</v>
      </c>
      <c r="F4152" t="s">
        <v>74</v>
      </c>
      <c r="G4152" t="s">
        <v>148</v>
      </c>
      <c r="H4152">
        <v>582.99</v>
      </c>
      <c r="I4152">
        <v>2</v>
      </c>
      <c r="J4152">
        <v>0.25</v>
      </c>
      <c r="K4152">
        <v>874.49</v>
      </c>
      <c r="L4152" t="s">
        <v>83</v>
      </c>
      <c r="M4152" t="s">
        <v>122</v>
      </c>
      <c r="N4152" t="s">
        <v>172</v>
      </c>
      <c r="O4152" t="s">
        <v>105</v>
      </c>
      <c r="P4152">
        <v>13</v>
      </c>
      <c r="Q4152">
        <v>2.6</v>
      </c>
      <c r="R4152" t="s">
        <v>30</v>
      </c>
    </row>
    <row r="4153" spans="1:19" x14ac:dyDescent="0.35">
      <c r="A4153" t="s">
        <v>8745</v>
      </c>
      <c r="B4153" t="s">
        <v>2925</v>
      </c>
      <c r="C4153" t="s">
        <v>8746</v>
      </c>
      <c r="D4153" t="s">
        <v>127</v>
      </c>
      <c r="E4153" t="s">
        <v>244</v>
      </c>
      <c r="F4153" t="s">
        <v>36</v>
      </c>
      <c r="G4153" t="s">
        <v>129</v>
      </c>
      <c r="H4153">
        <v>10.8</v>
      </c>
      <c r="I4153">
        <v>8</v>
      </c>
      <c r="J4153">
        <v>0</v>
      </c>
      <c r="K4153">
        <v>86.4</v>
      </c>
      <c r="L4153" t="s">
        <v>302</v>
      </c>
      <c r="M4153" t="s">
        <v>27</v>
      </c>
      <c r="N4153" t="s">
        <v>85</v>
      </c>
      <c r="O4153" t="s">
        <v>105</v>
      </c>
      <c r="P4153">
        <v>7</v>
      </c>
      <c r="Q4153">
        <v>3.8</v>
      </c>
      <c r="S4153" t="s">
        <v>52</v>
      </c>
    </row>
    <row r="4154" spans="1:19" x14ac:dyDescent="0.35">
      <c r="A4154" t="s">
        <v>8747</v>
      </c>
      <c r="B4154" t="s">
        <v>2061</v>
      </c>
      <c r="C4154" t="s">
        <v>8748</v>
      </c>
      <c r="D4154" t="s">
        <v>64</v>
      </c>
      <c r="E4154" t="s">
        <v>109</v>
      </c>
      <c r="F4154" t="s">
        <v>74</v>
      </c>
      <c r="G4154" t="s">
        <v>110</v>
      </c>
      <c r="H4154">
        <v>685.82</v>
      </c>
      <c r="I4154">
        <v>4</v>
      </c>
      <c r="J4154">
        <v>0</v>
      </c>
      <c r="K4154">
        <v>2743.28</v>
      </c>
      <c r="L4154" t="s">
        <v>38</v>
      </c>
      <c r="M4154" t="s">
        <v>27</v>
      </c>
      <c r="N4154" t="s">
        <v>28</v>
      </c>
      <c r="O4154" t="s">
        <v>77</v>
      </c>
      <c r="P4154">
        <v>9</v>
      </c>
      <c r="Q4154">
        <v>3.1</v>
      </c>
      <c r="S4154" t="s">
        <v>60</v>
      </c>
    </row>
    <row r="4155" spans="1:19" x14ac:dyDescent="0.35">
      <c r="A4155" t="s">
        <v>8749</v>
      </c>
      <c r="B4155" t="s">
        <v>4581</v>
      </c>
      <c r="C4155" t="s">
        <v>8750</v>
      </c>
      <c r="D4155" t="s">
        <v>157</v>
      </c>
      <c r="E4155" t="s">
        <v>649</v>
      </c>
      <c r="F4155" t="s">
        <v>57</v>
      </c>
      <c r="G4155" t="s">
        <v>153</v>
      </c>
      <c r="H4155">
        <v>208.08</v>
      </c>
      <c r="I4155">
        <v>9</v>
      </c>
      <c r="J4155">
        <v>0.2</v>
      </c>
      <c r="K4155">
        <v>1498.18</v>
      </c>
      <c r="L4155" t="s">
        <v>83</v>
      </c>
      <c r="M4155" t="s">
        <v>122</v>
      </c>
      <c r="N4155" t="s">
        <v>91</v>
      </c>
      <c r="O4155" t="s">
        <v>92</v>
      </c>
      <c r="P4155">
        <v>7</v>
      </c>
      <c r="Q4155">
        <v>4.7</v>
      </c>
      <c r="R4155" t="s">
        <v>30</v>
      </c>
      <c r="S4155" t="s">
        <v>60</v>
      </c>
    </row>
    <row r="4156" spans="1:19" x14ac:dyDescent="0.35">
      <c r="A4156" t="s">
        <v>8751</v>
      </c>
      <c r="B4156" t="s">
        <v>7236</v>
      </c>
      <c r="C4156" t="s">
        <v>8752</v>
      </c>
      <c r="D4156" t="s">
        <v>34</v>
      </c>
      <c r="E4156" t="s">
        <v>403</v>
      </c>
      <c r="F4156" t="s">
        <v>74</v>
      </c>
      <c r="G4156" t="s">
        <v>148</v>
      </c>
      <c r="H4156">
        <v>1089.06</v>
      </c>
      <c r="I4156">
        <v>7</v>
      </c>
      <c r="J4156">
        <v>0.05</v>
      </c>
      <c r="K4156">
        <v>7242.25</v>
      </c>
      <c r="L4156" t="s">
        <v>165</v>
      </c>
      <c r="M4156" t="s">
        <v>27</v>
      </c>
      <c r="N4156" t="s">
        <v>166</v>
      </c>
      <c r="O4156" t="s">
        <v>116</v>
      </c>
      <c r="P4156">
        <v>12</v>
      </c>
      <c r="Q4156">
        <v>3.9</v>
      </c>
      <c r="R4156" t="s">
        <v>30</v>
      </c>
      <c r="S4156" t="s">
        <v>86</v>
      </c>
    </row>
    <row r="4157" spans="1:19" x14ac:dyDescent="0.35">
      <c r="A4157" t="s">
        <v>8753</v>
      </c>
      <c r="B4157" t="s">
        <v>3481</v>
      </c>
      <c r="C4157" t="s">
        <v>3774</v>
      </c>
      <c r="D4157" t="s">
        <v>34</v>
      </c>
      <c r="E4157" t="s">
        <v>301</v>
      </c>
      <c r="F4157" t="s">
        <v>57</v>
      </c>
      <c r="G4157" t="s">
        <v>97</v>
      </c>
      <c r="H4157">
        <v>329.94</v>
      </c>
      <c r="I4157">
        <v>12</v>
      </c>
      <c r="J4157">
        <v>0</v>
      </c>
      <c r="K4157">
        <v>3959.28</v>
      </c>
      <c r="L4157" t="s">
        <v>302</v>
      </c>
      <c r="M4157" t="s">
        <v>111</v>
      </c>
      <c r="N4157" t="s">
        <v>68</v>
      </c>
      <c r="O4157" t="s">
        <v>92</v>
      </c>
      <c r="P4157">
        <v>5</v>
      </c>
      <c r="Q4157">
        <v>3.3</v>
      </c>
      <c r="R4157" t="s">
        <v>30</v>
      </c>
    </row>
    <row r="4158" spans="1:19" x14ac:dyDescent="0.35">
      <c r="A4158" t="s">
        <v>8754</v>
      </c>
      <c r="B4158" t="s">
        <v>1082</v>
      </c>
      <c r="C4158" t="s">
        <v>8755</v>
      </c>
      <c r="D4158" t="s">
        <v>127</v>
      </c>
      <c r="E4158" t="s">
        <v>288</v>
      </c>
      <c r="F4158" t="s">
        <v>57</v>
      </c>
      <c r="G4158" t="s">
        <v>289</v>
      </c>
      <c r="H4158">
        <v>132.51</v>
      </c>
      <c r="I4158">
        <v>2</v>
      </c>
      <c r="J4158">
        <v>0.3</v>
      </c>
      <c r="K4158">
        <v>185.51</v>
      </c>
      <c r="L4158" t="s">
        <v>165</v>
      </c>
      <c r="M4158" t="s">
        <v>111</v>
      </c>
      <c r="N4158" t="s">
        <v>166</v>
      </c>
      <c r="O4158" t="s">
        <v>123</v>
      </c>
      <c r="P4158">
        <v>13</v>
      </c>
      <c r="Q4158">
        <v>4.5</v>
      </c>
      <c r="R4158" t="s">
        <v>30</v>
      </c>
      <c r="S4158" t="s">
        <v>60</v>
      </c>
    </row>
    <row r="4159" spans="1:19" x14ac:dyDescent="0.35">
      <c r="A4159" t="s">
        <v>8756</v>
      </c>
      <c r="B4159" t="s">
        <v>980</v>
      </c>
      <c r="C4159" t="s">
        <v>8757</v>
      </c>
      <c r="D4159" t="s">
        <v>157</v>
      </c>
      <c r="E4159" t="s">
        <v>244</v>
      </c>
      <c r="F4159" t="s">
        <v>36</v>
      </c>
      <c r="G4159" t="s">
        <v>129</v>
      </c>
      <c r="H4159">
        <v>43.45</v>
      </c>
      <c r="I4159">
        <v>4</v>
      </c>
      <c r="J4159">
        <v>0.2</v>
      </c>
      <c r="K4159">
        <v>139.04</v>
      </c>
      <c r="L4159" t="s">
        <v>83</v>
      </c>
      <c r="M4159" t="s">
        <v>84</v>
      </c>
      <c r="N4159" t="s">
        <v>85</v>
      </c>
      <c r="O4159" t="s">
        <v>41</v>
      </c>
      <c r="P4159">
        <v>6</v>
      </c>
      <c r="Q4159">
        <v>3.7</v>
      </c>
      <c r="R4159" t="s">
        <v>30</v>
      </c>
      <c r="S4159" t="s">
        <v>60</v>
      </c>
    </row>
    <row r="4160" spans="1:19" x14ac:dyDescent="0.35">
      <c r="A4160" t="s">
        <v>8758</v>
      </c>
      <c r="B4160" t="s">
        <v>7631</v>
      </c>
      <c r="C4160" t="s">
        <v>8759</v>
      </c>
      <c r="D4160" t="s">
        <v>22</v>
      </c>
      <c r="E4160" t="s">
        <v>374</v>
      </c>
      <c r="F4160" t="s">
        <v>36</v>
      </c>
      <c r="G4160" t="s">
        <v>259</v>
      </c>
      <c r="H4160">
        <v>12.68</v>
      </c>
      <c r="I4160">
        <v>5</v>
      </c>
      <c r="J4160">
        <v>0.05</v>
      </c>
      <c r="K4160">
        <v>60.23</v>
      </c>
      <c r="L4160" t="s">
        <v>165</v>
      </c>
      <c r="M4160" t="s">
        <v>111</v>
      </c>
      <c r="N4160" t="s">
        <v>85</v>
      </c>
      <c r="O4160" t="s">
        <v>50</v>
      </c>
      <c r="P4160">
        <v>4</v>
      </c>
      <c r="Q4160">
        <v>3.6</v>
      </c>
      <c r="R4160" t="s">
        <v>30</v>
      </c>
      <c r="S4160" t="s">
        <v>86</v>
      </c>
    </row>
    <row r="4161" spans="1:19" x14ac:dyDescent="0.35">
      <c r="A4161" t="s">
        <v>8760</v>
      </c>
      <c r="B4161" t="s">
        <v>3277</v>
      </c>
      <c r="C4161" t="s">
        <v>8761</v>
      </c>
      <c r="D4161" t="s">
        <v>157</v>
      </c>
      <c r="E4161" t="s">
        <v>281</v>
      </c>
      <c r="F4161" t="s">
        <v>74</v>
      </c>
      <c r="G4161" t="s">
        <v>110</v>
      </c>
      <c r="H4161">
        <v>2017.09</v>
      </c>
      <c r="I4161">
        <v>3</v>
      </c>
      <c r="J4161">
        <v>0.2</v>
      </c>
      <c r="K4161">
        <v>4841.0200000000004</v>
      </c>
      <c r="L4161" t="s">
        <v>104</v>
      </c>
      <c r="M4161" t="s">
        <v>84</v>
      </c>
      <c r="N4161" t="s">
        <v>59</v>
      </c>
      <c r="O4161" t="s">
        <v>50</v>
      </c>
      <c r="P4161">
        <v>12</v>
      </c>
      <c r="Q4161">
        <v>2</v>
      </c>
      <c r="R4161" t="s">
        <v>30</v>
      </c>
      <c r="S4161" t="s">
        <v>60</v>
      </c>
    </row>
    <row r="4162" spans="1:19" x14ac:dyDescent="0.35">
      <c r="A4162" t="s">
        <v>8762</v>
      </c>
      <c r="B4162" t="s">
        <v>3889</v>
      </c>
      <c r="C4162" t="s">
        <v>8404</v>
      </c>
      <c r="D4162" t="s">
        <v>34</v>
      </c>
      <c r="E4162" t="s">
        <v>258</v>
      </c>
      <c r="F4162" t="s">
        <v>36</v>
      </c>
      <c r="G4162" t="s">
        <v>259</v>
      </c>
      <c r="H4162">
        <v>13.71</v>
      </c>
      <c r="I4162">
        <v>9</v>
      </c>
      <c r="J4162">
        <v>0.15</v>
      </c>
      <c r="K4162">
        <v>104.88</v>
      </c>
      <c r="L4162" t="s">
        <v>38</v>
      </c>
      <c r="M4162" t="s">
        <v>90</v>
      </c>
      <c r="N4162" t="s">
        <v>40</v>
      </c>
      <c r="O4162" t="s">
        <v>77</v>
      </c>
      <c r="P4162">
        <v>7</v>
      </c>
      <c r="Q4162">
        <v>2.6</v>
      </c>
      <c r="R4162" t="s">
        <v>30</v>
      </c>
      <c r="S4162" t="s">
        <v>60</v>
      </c>
    </row>
    <row r="4163" spans="1:19" x14ac:dyDescent="0.35">
      <c r="A4163" t="s">
        <v>8763</v>
      </c>
      <c r="B4163" t="s">
        <v>2267</v>
      </c>
      <c r="C4163" t="s">
        <v>1608</v>
      </c>
      <c r="D4163" t="s">
        <v>127</v>
      </c>
      <c r="E4163" t="s">
        <v>23</v>
      </c>
      <c r="F4163" t="s">
        <v>24</v>
      </c>
      <c r="G4163" t="s">
        <v>25</v>
      </c>
      <c r="H4163">
        <v>278.77999999999997</v>
      </c>
      <c r="I4163">
        <v>13</v>
      </c>
      <c r="J4163">
        <v>0.2</v>
      </c>
      <c r="K4163">
        <v>2899.31</v>
      </c>
      <c r="L4163" t="s">
        <v>104</v>
      </c>
      <c r="M4163" t="s">
        <v>122</v>
      </c>
      <c r="N4163" t="s">
        <v>85</v>
      </c>
      <c r="O4163" t="s">
        <v>50</v>
      </c>
      <c r="P4163">
        <v>1</v>
      </c>
      <c r="Q4163">
        <v>3.7</v>
      </c>
      <c r="R4163" t="s">
        <v>30</v>
      </c>
      <c r="S4163" t="s">
        <v>42</v>
      </c>
    </row>
    <row r="4164" spans="1:19" x14ac:dyDescent="0.35">
      <c r="A4164" t="s">
        <v>8764</v>
      </c>
      <c r="B4164" t="s">
        <v>1244</v>
      </c>
      <c r="C4164" t="s">
        <v>8765</v>
      </c>
      <c r="D4164" t="s">
        <v>64</v>
      </c>
      <c r="E4164" t="s">
        <v>227</v>
      </c>
      <c r="F4164" t="s">
        <v>47</v>
      </c>
      <c r="G4164" t="s">
        <v>228</v>
      </c>
      <c r="H4164">
        <v>696.95</v>
      </c>
      <c r="I4164">
        <v>5</v>
      </c>
      <c r="J4164">
        <v>0.2</v>
      </c>
      <c r="K4164">
        <v>2787.8</v>
      </c>
      <c r="L4164" t="s">
        <v>302</v>
      </c>
      <c r="M4164" t="s">
        <v>183</v>
      </c>
      <c r="N4164" t="s">
        <v>166</v>
      </c>
      <c r="O4164" t="s">
        <v>41</v>
      </c>
      <c r="P4164">
        <v>4</v>
      </c>
      <c r="Q4164">
        <v>4.5999999999999996</v>
      </c>
      <c r="R4164" t="s">
        <v>30</v>
      </c>
      <c r="S4164" t="s">
        <v>60</v>
      </c>
    </row>
    <row r="4165" spans="1:19" x14ac:dyDescent="0.35">
      <c r="A4165" t="s">
        <v>8766</v>
      </c>
      <c r="B4165" t="s">
        <v>408</v>
      </c>
      <c r="C4165" t="s">
        <v>4383</v>
      </c>
      <c r="D4165" t="s">
        <v>127</v>
      </c>
      <c r="E4165" t="s">
        <v>147</v>
      </c>
      <c r="F4165" t="s">
        <v>74</v>
      </c>
      <c r="G4165" t="s">
        <v>148</v>
      </c>
      <c r="H4165">
        <v>2125.73</v>
      </c>
      <c r="I4165">
        <v>2</v>
      </c>
      <c r="J4165">
        <v>0</v>
      </c>
      <c r="K4165">
        <v>4251.46</v>
      </c>
      <c r="L4165" t="s">
        <v>98</v>
      </c>
      <c r="M4165" t="s">
        <v>90</v>
      </c>
      <c r="N4165" t="s">
        <v>166</v>
      </c>
      <c r="O4165" t="s">
        <v>92</v>
      </c>
      <c r="P4165">
        <v>3</v>
      </c>
      <c r="Q4165">
        <v>2.2999999999999998</v>
      </c>
      <c r="R4165" t="s">
        <v>30</v>
      </c>
      <c r="S4165" t="s">
        <v>60</v>
      </c>
    </row>
    <row r="4166" spans="1:19" x14ac:dyDescent="0.35">
      <c r="A4166" t="s">
        <v>8767</v>
      </c>
      <c r="B4166" t="s">
        <v>8581</v>
      </c>
      <c r="C4166" t="s">
        <v>1077</v>
      </c>
      <c r="D4166" t="s">
        <v>22</v>
      </c>
      <c r="E4166" t="s">
        <v>323</v>
      </c>
      <c r="F4166" t="s">
        <v>57</v>
      </c>
      <c r="G4166" t="s">
        <v>82</v>
      </c>
      <c r="H4166">
        <v>444.29</v>
      </c>
      <c r="I4166">
        <v>11</v>
      </c>
      <c r="J4166">
        <v>0.1</v>
      </c>
      <c r="K4166">
        <v>4398.47</v>
      </c>
      <c r="L4166" t="s">
        <v>98</v>
      </c>
      <c r="M4166" t="s">
        <v>122</v>
      </c>
      <c r="N4166" t="s">
        <v>91</v>
      </c>
      <c r="O4166" t="s">
        <v>116</v>
      </c>
      <c r="P4166">
        <v>13</v>
      </c>
      <c r="Q4166">
        <v>1.9</v>
      </c>
      <c r="R4166" t="s">
        <v>30</v>
      </c>
      <c r="S4166" t="s">
        <v>52</v>
      </c>
    </row>
    <row r="4167" spans="1:19" x14ac:dyDescent="0.35">
      <c r="A4167" t="s">
        <v>8768</v>
      </c>
      <c r="B4167" t="s">
        <v>4083</v>
      </c>
      <c r="C4167" t="s">
        <v>5935</v>
      </c>
      <c r="D4167" t="s">
        <v>34</v>
      </c>
      <c r="E4167" t="s">
        <v>370</v>
      </c>
      <c r="F4167" t="s">
        <v>74</v>
      </c>
      <c r="G4167" t="s">
        <v>75</v>
      </c>
      <c r="H4167">
        <v>1805.59</v>
      </c>
      <c r="I4167">
        <v>3</v>
      </c>
      <c r="J4167">
        <v>0</v>
      </c>
      <c r="K4167">
        <v>5416.77</v>
      </c>
      <c r="L4167" t="s">
        <v>98</v>
      </c>
      <c r="M4167" t="s">
        <v>39</v>
      </c>
      <c r="N4167" t="s">
        <v>85</v>
      </c>
      <c r="O4167" t="s">
        <v>29</v>
      </c>
      <c r="P4167">
        <v>4</v>
      </c>
      <c r="Q4167">
        <v>3.4</v>
      </c>
      <c r="R4167" t="s">
        <v>112</v>
      </c>
      <c r="S4167" t="s">
        <v>86</v>
      </c>
    </row>
    <row r="4168" spans="1:19" x14ac:dyDescent="0.35">
      <c r="A4168" t="s">
        <v>8769</v>
      </c>
      <c r="B4168" t="s">
        <v>237</v>
      </c>
      <c r="C4168" t="s">
        <v>4440</v>
      </c>
      <c r="D4168" t="s">
        <v>64</v>
      </c>
      <c r="E4168" t="s">
        <v>219</v>
      </c>
      <c r="F4168" t="s">
        <v>47</v>
      </c>
      <c r="G4168" t="s">
        <v>210</v>
      </c>
      <c r="H4168">
        <v>552.30999999999995</v>
      </c>
      <c r="I4168">
        <v>14</v>
      </c>
      <c r="J4168">
        <v>0</v>
      </c>
      <c r="K4168">
        <v>7732.34</v>
      </c>
      <c r="L4168" t="s">
        <v>38</v>
      </c>
      <c r="M4168" t="s">
        <v>122</v>
      </c>
      <c r="N4168" t="s">
        <v>68</v>
      </c>
      <c r="O4168" t="s">
        <v>50</v>
      </c>
      <c r="P4168">
        <v>1</v>
      </c>
      <c r="Q4168">
        <v>1.3</v>
      </c>
      <c r="R4168" t="s">
        <v>30</v>
      </c>
      <c r="S4168" t="s">
        <v>60</v>
      </c>
    </row>
    <row r="4169" spans="1:19" x14ac:dyDescent="0.35">
      <c r="A4169" t="s">
        <v>8770</v>
      </c>
      <c r="B4169" t="s">
        <v>2456</v>
      </c>
      <c r="C4169" t="s">
        <v>6689</v>
      </c>
      <c r="D4169" t="s">
        <v>22</v>
      </c>
      <c r="E4169" t="s">
        <v>128</v>
      </c>
      <c r="F4169" t="s">
        <v>36</v>
      </c>
      <c r="G4169" t="s">
        <v>129</v>
      </c>
      <c r="H4169">
        <v>18.399999999999999</v>
      </c>
      <c r="I4169">
        <v>9</v>
      </c>
      <c r="J4169">
        <v>0.25</v>
      </c>
      <c r="K4169">
        <v>124.2</v>
      </c>
      <c r="L4169" t="s">
        <v>165</v>
      </c>
      <c r="M4169" t="s">
        <v>90</v>
      </c>
      <c r="N4169" t="s">
        <v>59</v>
      </c>
      <c r="O4169" t="s">
        <v>105</v>
      </c>
      <c r="P4169">
        <v>12</v>
      </c>
      <c r="Q4169">
        <v>3.9</v>
      </c>
      <c r="R4169" t="s">
        <v>30</v>
      </c>
      <c r="S4169" t="s">
        <v>60</v>
      </c>
    </row>
    <row r="4170" spans="1:19" x14ac:dyDescent="0.35">
      <c r="A4170" t="s">
        <v>8771</v>
      </c>
      <c r="B4170" t="s">
        <v>8772</v>
      </c>
      <c r="C4170" t="s">
        <v>8773</v>
      </c>
      <c r="D4170" t="s">
        <v>64</v>
      </c>
      <c r="E4170" t="s">
        <v>161</v>
      </c>
      <c r="F4170" t="s">
        <v>74</v>
      </c>
      <c r="G4170" t="s">
        <v>148</v>
      </c>
      <c r="H4170">
        <v>1411.91</v>
      </c>
      <c r="I4170">
        <v>7</v>
      </c>
      <c r="J4170">
        <v>0.1</v>
      </c>
      <c r="K4170">
        <v>8895.0300000000007</v>
      </c>
      <c r="L4170" t="s">
        <v>302</v>
      </c>
      <c r="M4170" t="s">
        <v>183</v>
      </c>
      <c r="N4170" t="s">
        <v>91</v>
      </c>
      <c r="O4170" t="s">
        <v>92</v>
      </c>
      <c r="P4170">
        <v>13</v>
      </c>
      <c r="Q4170">
        <v>3.8</v>
      </c>
      <c r="R4170" t="s">
        <v>30</v>
      </c>
      <c r="S4170" t="s">
        <v>52</v>
      </c>
    </row>
    <row r="4171" spans="1:19" x14ac:dyDescent="0.35">
      <c r="A4171" t="s">
        <v>8774</v>
      </c>
      <c r="B4171" t="s">
        <v>2253</v>
      </c>
      <c r="C4171" t="s">
        <v>3346</v>
      </c>
      <c r="D4171" t="s">
        <v>22</v>
      </c>
      <c r="E4171" t="s">
        <v>46</v>
      </c>
      <c r="F4171" t="s">
        <v>47</v>
      </c>
      <c r="G4171" t="s">
        <v>48</v>
      </c>
      <c r="H4171">
        <v>402.67</v>
      </c>
      <c r="I4171">
        <v>2</v>
      </c>
      <c r="J4171">
        <v>0.15</v>
      </c>
      <c r="K4171">
        <v>684.54</v>
      </c>
      <c r="L4171" t="s">
        <v>83</v>
      </c>
      <c r="M4171" t="s">
        <v>183</v>
      </c>
      <c r="N4171" t="s">
        <v>40</v>
      </c>
      <c r="O4171" t="s">
        <v>41</v>
      </c>
      <c r="P4171">
        <v>2</v>
      </c>
      <c r="Q4171">
        <v>2.4</v>
      </c>
      <c r="R4171" t="s">
        <v>30</v>
      </c>
      <c r="S4171" t="s">
        <v>60</v>
      </c>
    </row>
    <row r="4172" spans="1:19" x14ac:dyDescent="0.35">
      <c r="A4172" t="s">
        <v>8775</v>
      </c>
      <c r="B4172" t="s">
        <v>682</v>
      </c>
      <c r="C4172" t="s">
        <v>3441</v>
      </c>
      <c r="D4172" t="s">
        <v>157</v>
      </c>
      <c r="E4172" t="s">
        <v>181</v>
      </c>
      <c r="F4172" t="s">
        <v>24</v>
      </c>
      <c r="G4172" t="s">
        <v>182</v>
      </c>
      <c r="H4172">
        <v>223.93</v>
      </c>
      <c r="I4172">
        <v>9</v>
      </c>
      <c r="J4172">
        <v>0.2</v>
      </c>
      <c r="K4172">
        <v>1612.3</v>
      </c>
      <c r="L4172" t="s">
        <v>26</v>
      </c>
      <c r="M4172" t="s">
        <v>27</v>
      </c>
      <c r="N4172" t="s">
        <v>91</v>
      </c>
      <c r="O4172" t="s">
        <v>116</v>
      </c>
      <c r="P4172">
        <v>12</v>
      </c>
      <c r="Q4172">
        <v>4.5999999999999996</v>
      </c>
      <c r="R4172" t="s">
        <v>30</v>
      </c>
      <c r="S4172" t="s">
        <v>60</v>
      </c>
    </row>
    <row r="4173" spans="1:19" x14ac:dyDescent="0.35">
      <c r="A4173" t="s">
        <v>8776</v>
      </c>
      <c r="B4173" t="s">
        <v>8777</v>
      </c>
      <c r="C4173" t="s">
        <v>2474</v>
      </c>
      <c r="D4173" t="s">
        <v>157</v>
      </c>
      <c r="E4173" t="s">
        <v>147</v>
      </c>
      <c r="F4173" t="s">
        <v>74</v>
      </c>
      <c r="G4173" t="s">
        <v>148</v>
      </c>
      <c r="H4173">
        <v>1731</v>
      </c>
      <c r="I4173">
        <v>14</v>
      </c>
      <c r="J4173">
        <v>0.25</v>
      </c>
      <c r="K4173">
        <v>18175.5</v>
      </c>
      <c r="L4173" t="s">
        <v>98</v>
      </c>
      <c r="M4173" t="s">
        <v>134</v>
      </c>
      <c r="N4173" t="s">
        <v>85</v>
      </c>
      <c r="O4173" t="s">
        <v>50</v>
      </c>
      <c r="P4173">
        <v>11</v>
      </c>
      <c r="Q4173">
        <v>3</v>
      </c>
      <c r="R4173" t="s">
        <v>30</v>
      </c>
      <c r="S4173" t="s">
        <v>60</v>
      </c>
    </row>
    <row r="4174" spans="1:19" x14ac:dyDescent="0.35">
      <c r="A4174" t="s">
        <v>8778</v>
      </c>
      <c r="B4174" t="s">
        <v>732</v>
      </c>
      <c r="C4174" t="s">
        <v>6531</v>
      </c>
      <c r="D4174" t="s">
        <v>22</v>
      </c>
      <c r="E4174" t="s">
        <v>231</v>
      </c>
      <c r="F4174" t="s">
        <v>57</v>
      </c>
      <c r="G4174" t="s">
        <v>232</v>
      </c>
      <c r="H4174">
        <v>60.43</v>
      </c>
      <c r="I4174">
        <v>4</v>
      </c>
      <c r="J4174">
        <v>0.25</v>
      </c>
      <c r="K4174">
        <v>181.29</v>
      </c>
      <c r="L4174" t="s">
        <v>38</v>
      </c>
      <c r="M4174" t="s">
        <v>90</v>
      </c>
      <c r="N4174" t="s">
        <v>28</v>
      </c>
      <c r="O4174" t="s">
        <v>29</v>
      </c>
      <c r="P4174">
        <v>13</v>
      </c>
      <c r="Q4174">
        <v>3.6</v>
      </c>
      <c r="R4174" t="s">
        <v>30</v>
      </c>
      <c r="S4174" t="s">
        <v>52</v>
      </c>
    </row>
    <row r="4175" spans="1:19" x14ac:dyDescent="0.35">
      <c r="A4175" t="s">
        <v>8779</v>
      </c>
      <c r="B4175" t="s">
        <v>4261</v>
      </c>
      <c r="C4175" t="s">
        <v>6245</v>
      </c>
      <c r="D4175" t="s">
        <v>34</v>
      </c>
      <c r="E4175" t="s">
        <v>176</v>
      </c>
      <c r="F4175" t="s">
        <v>47</v>
      </c>
      <c r="G4175" t="s">
        <v>177</v>
      </c>
      <c r="H4175">
        <v>571.91</v>
      </c>
      <c r="I4175">
        <v>13</v>
      </c>
      <c r="J4175">
        <v>0.1</v>
      </c>
      <c r="K4175">
        <v>6691.35</v>
      </c>
      <c r="L4175" t="s">
        <v>83</v>
      </c>
      <c r="M4175" t="s">
        <v>39</v>
      </c>
      <c r="N4175" t="s">
        <v>85</v>
      </c>
      <c r="O4175" t="s">
        <v>29</v>
      </c>
      <c r="P4175">
        <v>9</v>
      </c>
      <c r="Q4175">
        <v>1.8</v>
      </c>
      <c r="R4175" t="s">
        <v>30</v>
      </c>
      <c r="S4175" t="s">
        <v>86</v>
      </c>
    </row>
    <row r="4176" spans="1:19" x14ac:dyDescent="0.35">
      <c r="A4176" t="s">
        <v>8780</v>
      </c>
      <c r="B4176" t="s">
        <v>8781</v>
      </c>
      <c r="C4176" t="s">
        <v>8782</v>
      </c>
      <c r="D4176" t="s">
        <v>22</v>
      </c>
      <c r="E4176" t="s">
        <v>138</v>
      </c>
      <c r="F4176" t="s">
        <v>24</v>
      </c>
      <c r="G4176" t="s">
        <v>133</v>
      </c>
      <c r="H4176">
        <v>266.27999999999997</v>
      </c>
      <c r="I4176">
        <v>9</v>
      </c>
      <c r="J4176">
        <v>0.05</v>
      </c>
      <c r="K4176">
        <v>2276.69</v>
      </c>
      <c r="L4176" t="s">
        <v>49</v>
      </c>
      <c r="M4176" t="s">
        <v>27</v>
      </c>
      <c r="N4176" t="s">
        <v>28</v>
      </c>
      <c r="O4176" t="s">
        <v>77</v>
      </c>
      <c r="P4176">
        <v>7</v>
      </c>
      <c r="Q4176">
        <v>2.7</v>
      </c>
      <c r="R4176" t="s">
        <v>30</v>
      </c>
      <c r="S4176" t="s">
        <v>86</v>
      </c>
    </row>
    <row r="4177" spans="1:19" x14ac:dyDescent="0.35">
      <c r="A4177" t="s">
        <v>8783</v>
      </c>
      <c r="B4177" t="s">
        <v>2740</v>
      </c>
      <c r="C4177" t="s">
        <v>8438</v>
      </c>
      <c r="D4177" t="s">
        <v>34</v>
      </c>
      <c r="E4177" t="s">
        <v>161</v>
      </c>
      <c r="F4177" t="s">
        <v>74</v>
      </c>
      <c r="G4177" t="s">
        <v>148</v>
      </c>
      <c r="H4177">
        <v>1580.21</v>
      </c>
      <c r="I4177">
        <v>13</v>
      </c>
      <c r="J4177">
        <v>0</v>
      </c>
      <c r="K4177">
        <v>20542.73</v>
      </c>
      <c r="L4177" t="s">
        <v>165</v>
      </c>
      <c r="M4177" t="s">
        <v>27</v>
      </c>
      <c r="N4177" t="s">
        <v>59</v>
      </c>
      <c r="O4177" t="s">
        <v>77</v>
      </c>
      <c r="P4177">
        <v>13</v>
      </c>
      <c r="Q4177">
        <v>4.4000000000000004</v>
      </c>
      <c r="R4177" t="s">
        <v>30</v>
      </c>
      <c r="S4177" t="s">
        <v>86</v>
      </c>
    </row>
    <row r="4178" spans="1:19" x14ac:dyDescent="0.35">
      <c r="A4178" t="s">
        <v>8784</v>
      </c>
      <c r="B4178" t="s">
        <v>1388</v>
      </c>
      <c r="C4178" t="s">
        <v>8785</v>
      </c>
      <c r="D4178" t="s">
        <v>64</v>
      </c>
      <c r="E4178" t="s">
        <v>351</v>
      </c>
      <c r="F4178" t="s">
        <v>57</v>
      </c>
      <c r="G4178" t="s">
        <v>289</v>
      </c>
      <c r="H4178">
        <v>387.88</v>
      </c>
      <c r="I4178">
        <v>2</v>
      </c>
      <c r="J4178">
        <v>0.05</v>
      </c>
      <c r="K4178">
        <v>736.97</v>
      </c>
      <c r="L4178" t="s">
        <v>142</v>
      </c>
      <c r="M4178" t="s">
        <v>90</v>
      </c>
      <c r="N4178" t="s">
        <v>172</v>
      </c>
      <c r="O4178" t="s">
        <v>41</v>
      </c>
      <c r="P4178">
        <v>6</v>
      </c>
      <c r="Q4178">
        <v>1.9</v>
      </c>
      <c r="R4178" t="s">
        <v>30</v>
      </c>
      <c r="S4178" t="s">
        <v>86</v>
      </c>
    </row>
    <row r="4179" spans="1:19" x14ac:dyDescent="0.35">
      <c r="A4179" t="s">
        <v>8786</v>
      </c>
      <c r="B4179" t="s">
        <v>8787</v>
      </c>
      <c r="C4179" t="s">
        <v>5966</v>
      </c>
      <c r="D4179" t="s">
        <v>34</v>
      </c>
      <c r="E4179" t="s">
        <v>470</v>
      </c>
      <c r="F4179" t="s">
        <v>24</v>
      </c>
      <c r="G4179" t="s">
        <v>471</v>
      </c>
      <c r="H4179">
        <v>189.38</v>
      </c>
      <c r="I4179">
        <v>12</v>
      </c>
      <c r="J4179">
        <v>0.05</v>
      </c>
      <c r="K4179">
        <v>2158.9299999999998</v>
      </c>
      <c r="L4179" t="s">
        <v>83</v>
      </c>
      <c r="M4179" t="s">
        <v>27</v>
      </c>
      <c r="N4179" t="s">
        <v>166</v>
      </c>
      <c r="O4179" t="s">
        <v>116</v>
      </c>
      <c r="P4179">
        <v>2</v>
      </c>
      <c r="Q4179">
        <v>2.6</v>
      </c>
      <c r="R4179" t="s">
        <v>30</v>
      </c>
      <c r="S4179" t="s">
        <v>60</v>
      </c>
    </row>
    <row r="4180" spans="1:19" x14ac:dyDescent="0.35">
      <c r="A4180" t="s">
        <v>8788</v>
      </c>
      <c r="B4180" t="s">
        <v>590</v>
      </c>
      <c r="C4180" t="s">
        <v>8789</v>
      </c>
      <c r="D4180" t="s">
        <v>127</v>
      </c>
      <c r="E4180" t="s">
        <v>198</v>
      </c>
      <c r="F4180" t="s">
        <v>74</v>
      </c>
      <c r="G4180" t="s">
        <v>110</v>
      </c>
      <c r="H4180">
        <v>911.99</v>
      </c>
      <c r="I4180">
        <v>10</v>
      </c>
      <c r="J4180">
        <v>0.1</v>
      </c>
      <c r="K4180">
        <v>8207.91</v>
      </c>
      <c r="L4180" t="s">
        <v>98</v>
      </c>
      <c r="M4180" t="s">
        <v>111</v>
      </c>
      <c r="N4180" t="s">
        <v>28</v>
      </c>
      <c r="O4180" t="s">
        <v>123</v>
      </c>
      <c r="P4180">
        <v>1</v>
      </c>
      <c r="Q4180">
        <v>2.2999999999999998</v>
      </c>
      <c r="R4180" t="s">
        <v>30</v>
      </c>
      <c r="S4180" t="s">
        <v>294</v>
      </c>
    </row>
    <row r="4181" spans="1:19" x14ac:dyDescent="0.35">
      <c r="A4181" t="s">
        <v>8790</v>
      </c>
      <c r="B4181" t="s">
        <v>382</v>
      </c>
      <c r="C4181" t="s">
        <v>6491</v>
      </c>
      <c r="D4181" t="s">
        <v>64</v>
      </c>
      <c r="E4181" t="s">
        <v>344</v>
      </c>
      <c r="F4181" t="s">
        <v>24</v>
      </c>
      <c r="G4181" t="s">
        <v>345</v>
      </c>
      <c r="H4181">
        <v>311.70999999999998</v>
      </c>
      <c r="I4181">
        <v>12</v>
      </c>
      <c r="J4181">
        <v>0.15</v>
      </c>
      <c r="K4181">
        <v>3179.44</v>
      </c>
      <c r="L4181" t="s">
        <v>76</v>
      </c>
      <c r="M4181" t="s">
        <v>183</v>
      </c>
      <c r="N4181" t="s">
        <v>28</v>
      </c>
      <c r="O4181" t="s">
        <v>29</v>
      </c>
      <c r="P4181">
        <v>2</v>
      </c>
      <c r="Q4181">
        <v>1.6</v>
      </c>
      <c r="R4181" t="s">
        <v>30</v>
      </c>
      <c r="S4181" t="s">
        <v>294</v>
      </c>
    </row>
    <row r="4182" spans="1:19" x14ac:dyDescent="0.35">
      <c r="A4182" t="s">
        <v>8791</v>
      </c>
      <c r="B4182" t="s">
        <v>6637</v>
      </c>
      <c r="C4182" t="s">
        <v>4451</v>
      </c>
      <c r="D4182" t="s">
        <v>127</v>
      </c>
      <c r="E4182" t="s">
        <v>65</v>
      </c>
      <c r="F4182" t="s">
        <v>66</v>
      </c>
      <c r="G4182" t="s">
        <v>67</v>
      </c>
      <c r="H4182">
        <v>2051.2800000000002</v>
      </c>
      <c r="I4182">
        <v>4</v>
      </c>
      <c r="J4182">
        <v>0.3</v>
      </c>
      <c r="K4182">
        <v>5743.58</v>
      </c>
      <c r="L4182" t="s">
        <v>49</v>
      </c>
      <c r="M4182" t="s">
        <v>84</v>
      </c>
      <c r="N4182" t="s">
        <v>166</v>
      </c>
      <c r="O4182" t="s">
        <v>50</v>
      </c>
      <c r="P4182">
        <v>7</v>
      </c>
      <c r="Q4182">
        <v>2.2000000000000002</v>
      </c>
      <c r="R4182" t="s">
        <v>30</v>
      </c>
      <c r="S4182" t="s">
        <v>60</v>
      </c>
    </row>
    <row r="4183" spans="1:19" x14ac:dyDescent="0.35">
      <c r="A4183" t="s">
        <v>8792</v>
      </c>
      <c r="B4183" t="s">
        <v>1775</v>
      </c>
      <c r="C4183" t="s">
        <v>1515</v>
      </c>
      <c r="D4183" t="s">
        <v>22</v>
      </c>
      <c r="E4183" t="s">
        <v>484</v>
      </c>
      <c r="F4183" t="s">
        <v>74</v>
      </c>
      <c r="G4183" t="s">
        <v>110</v>
      </c>
      <c r="H4183">
        <v>655.42</v>
      </c>
      <c r="I4183">
        <v>5</v>
      </c>
      <c r="J4183">
        <v>0.15</v>
      </c>
      <c r="K4183">
        <v>2785.53</v>
      </c>
      <c r="L4183" t="s">
        <v>26</v>
      </c>
      <c r="M4183" t="s">
        <v>90</v>
      </c>
      <c r="N4183" t="s">
        <v>172</v>
      </c>
      <c r="O4183" t="s">
        <v>123</v>
      </c>
      <c r="P4183">
        <v>-3</v>
      </c>
      <c r="Q4183">
        <v>1.9</v>
      </c>
      <c r="R4183" t="s">
        <v>30</v>
      </c>
      <c r="S4183" t="s">
        <v>60</v>
      </c>
    </row>
    <row r="4184" spans="1:19" x14ac:dyDescent="0.35">
      <c r="A4184" t="s">
        <v>8793</v>
      </c>
      <c r="B4184" t="s">
        <v>1593</v>
      </c>
      <c r="C4184" t="s">
        <v>8794</v>
      </c>
      <c r="D4184" t="s">
        <v>64</v>
      </c>
      <c r="E4184" t="s">
        <v>251</v>
      </c>
      <c r="F4184" t="s">
        <v>36</v>
      </c>
      <c r="G4184" t="s">
        <v>252</v>
      </c>
      <c r="H4184">
        <v>7.75</v>
      </c>
      <c r="I4184">
        <v>2</v>
      </c>
      <c r="J4184">
        <v>0.1</v>
      </c>
      <c r="K4184">
        <v>13.95</v>
      </c>
      <c r="L4184" t="s">
        <v>165</v>
      </c>
      <c r="M4184" t="s">
        <v>27</v>
      </c>
      <c r="N4184" t="s">
        <v>59</v>
      </c>
      <c r="O4184" t="s">
        <v>92</v>
      </c>
      <c r="P4184">
        <v>3</v>
      </c>
      <c r="Q4184">
        <v>4.7</v>
      </c>
      <c r="R4184" t="s">
        <v>30</v>
      </c>
      <c r="S4184" t="s">
        <v>52</v>
      </c>
    </row>
    <row r="4185" spans="1:19" x14ac:dyDescent="0.35">
      <c r="A4185" t="s">
        <v>8795</v>
      </c>
      <c r="B4185" t="s">
        <v>8796</v>
      </c>
      <c r="C4185" t="s">
        <v>8797</v>
      </c>
      <c r="D4185" t="s">
        <v>34</v>
      </c>
      <c r="E4185" t="s">
        <v>445</v>
      </c>
      <c r="F4185" t="s">
        <v>66</v>
      </c>
      <c r="G4185" t="s">
        <v>446</v>
      </c>
      <c r="H4185">
        <v>282.54000000000002</v>
      </c>
      <c r="I4185">
        <v>10</v>
      </c>
      <c r="J4185">
        <v>0.05</v>
      </c>
      <c r="K4185">
        <v>2684.13</v>
      </c>
      <c r="L4185" t="s">
        <v>142</v>
      </c>
      <c r="M4185" t="s">
        <v>122</v>
      </c>
      <c r="N4185" t="s">
        <v>172</v>
      </c>
      <c r="O4185" t="s">
        <v>29</v>
      </c>
      <c r="P4185">
        <v>8</v>
      </c>
      <c r="Q4185">
        <v>4</v>
      </c>
      <c r="R4185" t="s">
        <v>202</v>
      </c>
      <c r="S4185" t="s">
        <v>52</v>
      </c>
    </row>
    <row r="4186" spans="1:19" x14ac:dyDescent="0.35">
      <c r="A4186" t="s">
        <v>8798</v>
      </c>
      <c r="B4186" t="s">
        <v>7742</v>
      </c>
      <c r="C4186" t="s">
        <v>4971</v>
      </c>
      <c r="D4186" t="s">
        <v>127</v>
      </c>
      <c r="E4186" t="s">
        <v>56</v>
      </c>
      <c r="F4186" t="s">
        <v>57</v>
      </c>
      <c r="G4186" t="s">
        <v>58</v>
      </c>
      <c r="H4186">
        <v>738.59</v>
      </c>
      <c r="I4186">
        <v>1</v>
      </c>
      <c r="J4186">
        <v>0</v>
      </c>
      <c r="K4186">
        <v>738.59</v>
      </c>
      <c r="L4186" t="s">
        <v>26</v>
      </c>
      <c r="M4186" t="s">
        <v>111</v>
      </c>
      <c r="N4186" t="s">
        <v>91</v>
      </c>
      <c r="O4186" t="s">
        <v>92</v>
      </c>
      <c r="P4186">
        <v>7</v>
      </c>
      <c r="Q4186">
        <v>2.2999999999999998</v>
      </c>
      <c r="R4186" t="s">
        <v>30</v>
      </c>
      <c r="S4186" t="s">
        <v>60</v>
      </c>
    </row>
    <row r="4187" spans="1:19" x14ac:dyDescent="0.35">
      <c r="A4187" t="s">
        <v>8799</v>
      </c>
      <c r="B4187" t="s">
        <v>3104</v>
      </c>
      <c r="C4187" t="s">
        <v>8800</v>
      </c>
      <c r="D4187" t="s">
        <v>64</v>
      </c>
      <c r="E4187" t="s">
        <v>313</v>
      </c>
      <c r="F4187" t="s">
        <v>47</v>
      </c>
      <c r="G4187" t="s">
        <v>48</v>
      </c>
      <c r="H4187">
        <v>674.62</v>
      </c>
      <c r="I4187">
        <v>7</v>
      </c>
      <c r="J4187">
        <v>0</v>
      </c>
      <c r="K4187">
        <v>4722.34</v>
      </c>
      <c r="L4187" t="s">
        <v>302</v>
      </c>
      <c r="M4187" t="s">
        <v>183</v>
      </c>
      <c r="N4187" t="s">
        <v>172</v>
      </c>
      <c r="O4187" t="s">
        <v>123</v>
      </c>
      <c r="P4187">
        <v>12</v>
      </c>
      <c r="Q4187">
        <v>4.0999999999999996</v>
      </c>
      <c r="R4187" t="s">
        <v>30</v>
      </c>
      <c r="S4187" t="s">
        <v>52</v>
      </c>
    </row>
    <row r="4188" spans="1:19" x14ac:dyDescent="0.35">
      <c r="A4188" t="s">
        <v>8801</v>
      </c>
      <c r="B4188" t="s">
        <v>1466</v>
      </c>
      <c r="C4188" t="s">
        <v>8802</v>
      </c>
      <c r="D4188" t="s">
        <v>22</v>
      </c>
      <c r="E4188" t="s">
        <v>266</v>
      </c>
      <c r="F4188" t="s">
        <v>24</v>
      </c>
      <c r="G4188" t="s">
        <v>267</v>
      </c>
      <c r="H4188">
        <v>115.84</v>
      </c>
      <c r="I4188">
        <v>10</v>
      </c>
      <c r="J4188">
        <v>0.2</v>
      </c>
      <c r="K4188">
        <v>926.72</v>
      </c>
      <c r="L4188" t="s">
        <v>98</v>
      </c>
      <c r="M4188" t="s">
        <v>183</v>
      </c>
      <c r="N4188" t="s">
        <v>59</v>
      </c>
      <c r="O4188" t="s">
        <v>116</v>
      </c>
      <c r="P4188">
        <v>11</v>
      </c>
      <c r="Q4188">
        <v>1.1000000000000001</v>
      </c>
      <c r="R4188" t="s">
        <v>30</v>
      </c>
      <c r="S4188" t="s">
        <v>86</v>
      </c>
    </row>
    <row r="4189" spans="1:19" x14ac:dyDescent="0.35">
      <c r="A4189" t="s">
        <v>8803</v>
      </c>
      <c r="B4189" t="s">
        <v>217</v>
      </c>
      <c r="C4189" t="s">
        <v>4014</v>
      </c>
      <c r="D4189" t="s">
        <v>157</v>
      </c>
      <c r="E4189" t="s">
        <v>81</v>
      </c>
      <c r="F4189" t="s">
        <v>57</v>
      </c>
      <c r="G4189" t="s">
        <v>82</v>
      </c>
      <c r="H4189">
        <v>493.75</v>
      </c>
      <c r="I4189">
        <v>1</v>
      </c>
      <c r="J4189">
        <v>0</v>
      </c>
      <c r="K4189">
        <v>493.75</v>
      </c>
      <c r="L4189" t="s">
        <v>76</v>
      </c>
      <c r="M4189" t="s">
        <v>183</v>
      </c>
      <c r="N4189" t="s">
        <v>172</v>
      </c>
      <c r="O4189" t="s">
        <v>50</v>
      </c>
      <c r="P4189">
        <v>11</v>
      </c>
      <c r="Q4189">
        <v>3.1</v>
      </c>
      <c r="R4189" t="s">
        <v>30</v>
      </c>
      <c r="S4189" t="s">
        <v>86</v>
      </c>
    </row>
    <row r="4190" spans="1:19" x14ac:dyDescent="0.35">
      <c r="A4190" t="s">
        <v>8804</v>
      </c>
      <c r="B4190" t="s">
        <v>6522</v>
      </c>
      <c r="C4190" t="s">
        <v>4776</v>
      </c>
      <c r="D4190" t="s">
        <v>157</v>
      </c>
      <c r="E4190" t="s">
        <v>214</v>
      </c>
      <c r="F4190" t="s">
        <v>66</v>
      </c>
      <c r="G4190" t="s">
        <v>215</v>
      </c>
      <c r="H4190">
        <v>1434.4</v>
      </c>
      <c r="I4190">
        <v>11</v>
      </c>
      <c r="J4190">
        <v>0.15</v>
      </c>
      <c r="K4190">
        <v>13411.64</v>
      </c>
      <c r="L4190" t="s">
        <v>76</v>
      </c>
      <c r="M4190" t="s">
        <v>122</v>
      </c>
      <c r="N4190" t="s">
        <v>166</v>
      </c>
      <c r="O4190" t="s">
        <v>77</v>
      </c>
      <c r="P4190">
        <v>11</v>
      </c>
      <c r="Q4190">
        <v>2</v>
      </c>
      <c r="R4190" t="s">
        <v>30</v>
      </c>
      <c r="S4190" t="s">
        <v>60</v>
      </c>
    </row>
    <row r="4191" spans="1:19" x14ac:dyDescent="0.35">
      <c r="A4191" t="s">
        <v>8805</v>
      </c>
      <c r="B4191" t="s">
        <v>5033</v>
      </c>
      <c r="C4191" t="s">
        <v>8806</v>
      </c>
      <c r="D4191" t="s">
        <v>157</v>
      </c>
      <c r="E4191" t="s">
        <v>413</v>
      </c>
      <c r="F4191" t="s">
        <v>47</v>
      </c>
      <c r="G4191" t="s">
        <v>103</v>
      </c>
      <c r="H4191">
        <v>132.08000000000001</v>
      </c>
      <c r="I4191">
        <v>11</v>
      </c>
      <c r="J4191">
        <v>0.1</v>
      </c>
      <c r="K4191">
        <v>1307.5899999999999</v>
      </c>
      <c r="L4191" t="s">
        <v>142</v>
      </c>
      <c r="M4191" t="s">
        <v>183</v>
      </c>
      <c r="N4191" t="s">
        <v>166</v>
      </c>
      <c r="O4191" t="s">
        <v>29</v>
      </c>
      <c r="P4191">
        <v>9</v>
      </c>
      <c r="Q4191">
        <v>1.5</v>
      </c>
      <c r="R4191" t="s">
        <v>30</v>
      </c>
      <c r="S4191" t="s">
        <v>60</v>
      </c>
    </row>
    <row r="4192" spans="1:19" x14ac:dyDescent="0.35">
      <c r="A4192" t="s">
        <v>8807</v>
      </c>
      <c r="B4192" t="s">
        <v>3652</v>
      </c>
      <c r="C4192" t="s">
        <v>284</v>
      </c>
      <c r="D4192" t="s">
        <v>34</v>
      </c>
      <c r="E4192" t="s">
        <v>209</v>
      </c>
      <c r="F4192" t="s">
        <v>47</v>
      </c>
      <c r="G4192" t="s">
        <v>210</v>
      </c>
      <c r="H4192">
        <v>548.85</v>
      </c>
      <c r="I4192">
        <v>8</v>
      </c>
      <c r="J4192">
        <v>0</v>
      </c>
      <c r="K4192">
        <v>4390.8</v>
      </c>
      <c r="L4192" t="s">
        <v>142</v>
      </c>
      <c r="M4192" t="s">
        <v>39</v>
      </c>
      <c r="N4192" t="s">
        <v>68</v>
      </c>
      <c r="O4192" t="s">
        <v>29</v>
      </c>
      <c r="P4192">
        <v>12</v>
      </c>
      <c r="Q4192">
        <v>4.5</v>
      </c>
      <c r="R4192" t="s">
        <v>30</v>
      </c>
      <c r="S4192" t="s">
        <v>52</v>
      </c>
    </row>
    <row r="4193" spans="1:19" x14ac:dyDescent="0.35">
      <c r="A4193" t="s">
        <v>8808</v>
      </c>
      <c r="B4193" t="s">
        <v>2117</v>
      </c>
      <c r="C4193" t="s">
        <v>8809</v>
      </c>
      <c r="D4193" t="s">
        <v>127</v>
      </c>
      <c r="E4193" t="s">
        <v>102</v>
      </c>
      <c r="F4193" t="s">
        <v>47</v>
      </c>
      <c r="G4193" t="s">
        <v>103</v>
      </c>
      <c r="H4193">
        <v>256.32</v>
      </c>
      <c r="I4193">
        <v>3</v>
      </c>
      <c r="J4193">
        <v>0</v>
      </c>
      <c r="K4193">
        <v>768.96</v>
      </c>
      <c r="L4193" t="s">
        <v>83</v>
      </c>
      <c r="M4193" t="s">
        <v>111</v>
      </c>
      <c r="N4193" t="s">
        <v>59</v>
      </c>
      <c r="O4193" t="s">
        <v>123</v>
      </c>
      <c r="P4193">
        <v>4</v>
      </c>
      <c r="Q4193">
        <v>1.8</v>
      </c>
      <c r="R4193" t="s">
        <v>30</v>
      </c>
      <c r="S4193" t="s">
        <v>294</v>
      </c>
    </row>
    <row r="4194" spans="1:19" x14ac:dyDescent="0.35">
      <c r="A4194" t="s">
        <v>8810</v>
      </c>
      <c r="B4194" t="s">
        <v>4957</v>
      </c>
      <c r="C4194" t="s">
        <v>8811</v>
      </c>
      <c r="D4194" t="s">
        <v>157</v>
      </c>
      <c r="E4194" t="s">
        <v>120</v>
      </c>
      <c r="F4194" t="s">
        <v>47</v>
      </c>
      <c r="G4194" t="s">
        <v>121</v>
      </c>
      <c r="H4194">
        <v>475.16</v>
      </c>
      <c r="I4194">
        <v>14</v>
      </c>
      <c r="J4194">
        <v>0.1</v>
      </c>
      <c r="K4194">
        <v>5987.02</v>
      </c>
      <c r="L4194" t="s">
        <v>302</v>
      </c>
      <c r="M4194" t="s">
        <v>27</v>
      </c>
      <c r="N4194" t="s">
        <v>172</v>
      </c>
      <c r="O4194" t="s">
        <v>77</v>
      </c>
      <c r="P4194">
        <v>7</v>
      </c>
      <c r="Q4194">
        <v>4.3</v>
      </c>
      <c r="S4194" t="s">
        <v>60</v>
      </c>
    </row>
    <row r="4195" spans="1:19" x14ac:dyDescent="0.35">
      <c r="A4195" t="s">
        <v>8812</v>
      </c>
      <c r="B4195" t="s">
        <v>8813</v>
      </c>
      <c r="C4195" t="s">
        <v>8814</v>
      </c>
      <c r="D4195" t="s">
        <v>127</v>
      </c>
      <c r="E4195" t="s">
        <v>258</v>
      </c>
      <c r="F4195" t="s">
        <v>36</v>
      </c>
      <c r="G4195" t="s">
        <v>259</v>
      </c>
      <c r="H4195">
        <v>25.52</v>
      </c>
      <c r="I4195">
        <v>10</v>
      </c>
      <c r="J4195">
        <v>0.05</v>
      </c>
      <c r="K4195">
        <v>242.44</v>
      </c>
      <c r="L4195" t="s">
        <v>49</v>
      </c>
      <c r="M4195" t="s">
        <v>134</v>
      </c>
      <c r="N4195" t="s">
        <v>172</v>
      </c>
      <c r="O4195" t="s">
        <v>50</v>
      </c>
      <c r="P4195">
        <v>1</v>
      </c>
      <c r="Q4195">
        <v>2.7</v>
      </c>
      <c r="R4195" t="s">
        <v>30</v>
      </c>
      <c r="S4195" t="s">
        <v>86</v>
      </c>
    </row>
    <row r="4196" spans="1:19" x14ac:dyDescent="0.35">
      <c r="A4196" t="s">
        <v>8815</v>
      </c>
      <c r="B4196" t="s">
        <v>1770</v>
      </c>
      <c r="C4196" t="s">
        <v>8816</v>
      </c>
      <c r="D4196" t="s">
        <v>127</v>
      </c>
      <c r="E4196" t="s">
        <v>181</v>
      </c>
      <c r="F4196" t="s">
        <v>24</v>
      </c>
      <c r="G4196" t="s">
        <v>182</v>
      </c>
      <c r="H4196">
        <v>407.2</v>
      </c>
      <c r="I4196">
        <v>6</v>
      </c>
      <c r="J4196">
        <v>0.2</v>
      </c>
      <c r="K4196">
        <v>1954.56</v>
      </c>
      <c r="L4196" t="s">
        <v>142</v>
      </c>
      <c r="M4196" t="s">
        <v>122</v>
      </c>
      <c r="N4196" t="s">
        <v>40</v>
      </c>
      <c r="O4196" t="s">
        <v>105</v>
      </c>
      <c r="P4196">
        <v>11</v>
      </c>
      <c r="Q4196">
        <v>1.1000000000000001</v>
      </c>
      <c r="R4196" t="s">
        <v>202</v>
      </c>
      <c r="S4196" t="s">
        <v>60</v>
      </c>
    </row>
    <row r="4197" spans="1:19" x14ac:dyDescent="0.35">
      <c r="A4197" t="s">
        <v>8817</v>
      </c>
      <c r="B4197" t="s">
        <v>3528</v>
      </c>
      <c r="C4197" t="s">
        <v>8818</v>
      </c>
      <c r="D4197" t="s">
        <v>72</v>
      </c>
      <c r="E4197" t="s">
        <v>227</v>
      </c>
      <c r="F4197" t="s">
        <v>47</v>
      </c>
      <c r="G4197" t="s">
        <v>228</v>
      </c>
      <c r="H4197">
        <v>624.07000000000005</v>
      </c>
      <c r="I4197">
        <v>7</v>
      </c>
      <c r="J4197">
        <v>0.15</v>
      </c>
      <c r="K4197">
        <v>3713.22</v>
      </c>
      <c r="L4197" t="s">
        <v>38</v>
      </c>
      <c r="M4197" t="s">
        <v>39</v>
      </c>
      <c r="N4197" t="s">
        <v>28</v>
      </c>
      <c r="O4197" t="s">
        <v>105</v>
      </c>
      <c r="P4197">
        <v>11</v>
      </c>
      <c r="Q4197">
        <v>3.9</v>
      </c>
      <c r="R4197" t="s">
        <v>30</v>
      </c>
      <c r="S4197" t="s">
        <v>52</v>
      </c>
    </row>
    <row r="4198" spans="1:19" x14ac:dyDescent="0.35">
      <c r="A4198" t="s">
        <v>8819</v>
      </c>
      <c r="B4198" t="s">
        <v>3269</v>
      </c>
      <c r="C4198" t="s">
        <v>7528</v>
      </c>
      <c r="D4198" t="s">
        <v>72</v>
      </c>
      <c r="E4198" t="s">
        <v>81</v>
      </c>
      <c r="F4198" t="s">
        <v>57</v>
      </c>
      <c r="G4198" t="s">
        <v>82</v>
      </c>
      <c r="H4198">
        <v>330.1</v>
      </c>
      <c r="I4198">
        <v>10</v>
      </c>
      <c r="J4198">
        <v>0.1</v>
      </c>
      <c r="K4198">
        <v>2970.9</v>
      </c>
      <c r="L4198" t="s">
        <v>26</v>
      </c>
      <c r="M4198" t="s">
        <v>27</v>
      </c>
      <c r="N4198" t="s">
        <v>59</v>
      </c>
      <c r="O4198" t="s">
        <v>77</v>
      </c>
      <c r="P4198">
        <v>2</v>
      </c>
      <c r="Q4198">
        <v>3.4</v>
      </c>
      <c r="R4198" t="s">
        <v>30</v>
      </c>
    </row>
    <row r="4199" spans="1:19" x14ac:dyDescent="0.35">
      <c r="A4199" t="s">
        <v>8820</v>
      </c>
      <c r="B4199" t="s">
        <v>1938</v>
      </c>
      <c r="C4199" t="s">
        <v>8821</v>
      </c>
      <c r="D4199" t="s">
        <v>157</v>
      </c>
      <c r="E4199" t="s">
        <v>374</v>
      </c>
      <c r="F4199" t="s">
        <v>36</v>
      </c>
      <c r="G4199" t="s">
        <v>259</v>
      </c>
      <c r="H4199">
        <v>17.89</v>
      </c>
      <c r="I4199">
        <v>1</v>
      </c>
      <c r="J4199">
        <v>0.2</v>
      </c>
      <c r="K4199">
        <v>14.31</v>
      </c>
      <c r="L4199" t="s">
        <v>104</v>
      </c>
      <c r="M4199" t="s">
        <v>111</v>
      </c>
      <c r="N4199" t="s">
        <v>166</v>
      </c>
      <c r="O4199" t="s">
        <v>123</v>
      </c>
      <c r="P4199">
        <v>7</v>
      </c>
      <c r="Q4199">
        <v>2.4</v>
      </c>
      <c r="R4199" t="s">
        <v>30</v>
      </c>
      <c r="S4199" t="s">
        <v>52</v>
      </c>
    </row>
    <row r="4200" spans="1:19" x14ac:dyDescent="0.35">
      <c r="A4200" t="s">
        <v>8822</v>
      </c>
      <c r="B4200" t="s">
        <v>2267</v>
      </c>
      <c r="C4200" t="s">
        <v>369</v>
      </c>
      <c r="D4200" t="s">
        <v>157</v>
      </c>
      <c r="E4200" t="s">
        <v>65</v>
      </c>
      <c r="F4200" t="s">
        <v>66</v>
      </c>
      <c r="G4200" t="s">
        <v>67</v>
      </c>
      <c r="H4200">
        <v>1396.4</v>
      </c>
      <c r="I4200">
        <v>14</v>
      </c>
      <c r="J4200">
        <v>0.1</v>
      </c>
      <c r="K4200">
        <v>17594.64</v>
      </c>
      <c r="L4200" t="s">
        <v>38</v>
      </c>
      <c r="M4200" t="s">
        <v>27</v>
      </c>
      <c r="N4200" t="s">
        <v>28</v>
      </c>
      <c r="O4200" t="s">
        <v>77</v>
      </c>
      <c r="P4200">
        <v>2</v>
      </c>
      <c r="Q4200">
        <v>2.1</v>
      </c>
      <c r="R4200" t="s">
        <v>30</v>
      </c>
      <c r="S4200" t="s">
        <v>42</v>
      </c>
    </row>
    <row r="4201" spans="1:19" x14ac:dyDescent="0.35">
      <c r="A4201" t="s">
        <v>8823</v>
      </c>
      <c r="B4201" t="s">
        <v>1047</v>
      </c>
      <c r="C4201" t="s">
        <v>5235</v>
      </c>
      <c r="D4201" t="s">
        <v>72</v>
      </c>
      <c r="E4201" t="s">
        <v>288</v>
      </c>
      <c r="F4201" t="s">
        <v>57</v>
      </c>
      <c r="G4201" t="s">
        <v>289</v>
      </c>
      <c r="H4201">
        <v>131.66999999999999</v>
      </c>
      <c r="I4201">
        <v>6</v>
      </c>
      <c r="J4201">
        <v>0.3</v>
      </c>
      <c r="K4201">
        <v>553.01</v>
      </c>
      <c r="L4201" t="s">
        <v>98</v>
      </c>
      <c r="M4201" t="s">
        <v>122</v>
      </c>
      <c r="N4201" t="s">
        <v>91</v>
      </c>
      <c r="O4201" t="s">
        <v>123</v>
      </c>
      <c r="P4201">
        <v>6</v>
      </c>
      <c r="Q4201">
        <v>1.3</v>
      </c>
      <c r="R4201" t="s">
        <v>30</v>
      </c>
      <c r="S4201" t="s">
        <v>52</v>
      </c>
    </row>
    <row r="4202" spans="1:19" x14ac:dyDescent="0.35">
      <c r="A4202" t="s">
        <v>8824</v>
      </c>
      <c r="B4202" t="s">
        <v>5911</v>
      </c>
      <c r="C4202" t="s">
        <v>8825</v>
      </c>
      <c r="D4202" t="s">
        <v>157</v>
      </c>
      <c r="E4202" t="s">
        <v>132</v>
      </c>
      <c r="F4202" t="s">
        <v>24</v>
      </c>
      <c r="G4202" t="s">
        <v>133</v>
      </c>
      <c r="H4202">
        <v>98.83</v>
      </c>
      <c r="I4202">
        <v>7</v>
      </c>
      <c r="J4202">
        <v>0</v>
      </c>
      <c r="K4202">
        <v>691.81</v>
      </c>
      <c r="L4202" t="s">
        <v>165</v>
      </c>
      <c r="M4202" t="s">
        <v>111</v>
      </c>
      <c r="N4202" t="s">
        <v>85</v>
      </c>
      <c r="O4202" t="s">
        <v>77</v>
      </c>
      <c r="P4202">
        <v>13</v>
      </c>
      <c r="Q4202">
        <v>0</v>
      </c>
      <c r="R4202" t="s">
        <v>30</v>
      </c>
      <c r="S4202" t="s">
        <v>86</v>
      </c>
    </row>
    <row r="4203" spans="1:19" x14ac:dyDescent="0.35">
      <c r="A4203" t="s">
        <v>8826</v>
      </c>
      <c r="B4203" t="s">
        <v>254</v>
      </c>
      <c r="C4203" t="s">
        <v>7844</v>
      </c>
      <c r="D4203" t="s">
        <v>22</v>
      </c>
      <c r="E4203" t="s">
        <v>344</v>
      </c>
      <c r="F4203" t="s">
        <v>24</v>
      </c>
      <c r="G4203" t="s">
        <v>345</v>
      </c>
      <c r="H4203">
        <v>445.78</v>
      </c>
      <c r="I4203">
        <v>6</v>
      </c>
      <c r="J4203">
        <v>0.15</v>
      </c>
      <c r="K4203">
        <v>2273.48</v>
      </c>
      <c r="L4203" t="s">
        <v>165</v>
      </c>
      <c r="M4203" t="s">
        <v>122</v>
      </c>
      <c r="N4203" t="s">
        <v>28</v>
      </c>
      <c r="O4203" t="s">
        <v>105</v>
      </c>
      <c r="P4203">
        <v>10</v>
      </c>
      <c r="Q4203">
        <v>3</v>
      </c>
      <c r="R4203" t="s">
        <v>30</v>
      </c>
      <c r="S4203" t="s">
        <v>60</v>
      </c>
    </row>
    <row r="4204" spans="1:19" x14ac:dyDescent="0.35">
      <c r="A4204" t="s">
        <v>8827</v>
      </c>
      <c r="B4204" t="s">
        <v>2242</v>
      </c>
      <c r="C4204" t="s">
        <v>8828</v>
      </c>
      <c r="D4204" t="s">
        <v>22</v>
      </c>
      <c r="E4204" t="s">
        <v>445</v>
      </c>
      <c r="F4204" t="s">
        <v>66</v>
      </c>
      <c r="G4204" t="s">
        <v>446</v>
      </c>
      <c r="H4204">
        <v>754.18</v>
      </c>
      <c r="I4204">
        <v>4</v>
      </c>
      <c r="J4204">
        <v>0.05</v>
      </c>
      <c r="K4204">
        <v>2865.88</v>
      </c>
      <c r="L4204" t="s">
        <v>49</v>
      </c>
      <c r="M4204" t="s">
        <v>90</v>
      </c>
      <c r="N4204" t="s">
        <v>68</v>
      </c>
      <c r="O4204" t="s">
        <v>92</v>
      </c>
      <c r="P4204">
        <v>12</v>
      </c>
      <c r="Q4204">
        <v>1.3</v>
      </c>
      <c r="S4204" t="s">
        <v>60</v>
      </c>
    </row>
    <row r="4205" spans="1:19" x14ac:dyDescent="0.35">
      <c r="A4205" t="s">
        <v>8829</v>
      </c>
      <c r="B4205" t="s">
        <v>507</v>
      </c>
      <c r="C4205" t="s">
        <v>8830</v>
      </c>
      <c r="D4205" t="s">
        <v>34</v>
      </c>
      <c r="E4205" t="s">
        <v>251</v>
      </c>
      <c r="F4205" t="s">
        <v>36</v>
      </c>
      <c r="G4205" t="s">
        <v>252</v>
      </c>
      <c r="H4205">
        <v>30.99</v>
      </c>
      <c r="I4205">
        <v>1</v>
      </c>
      <c r="J4205">
        <v>0</v>
      </c>
      <c r="K4205">
        <v>30.99</v>
      </c>
      <c r="L4205" t="s">
        <v>104</v>
      </c>
      <c r="M4205" t="s">
        <v>134</v>
      </c>
      <c r="N4205" t="s">
        <v>91</v>
      </c>
      <c r="O4205" t="s">
        <v>123</v>
      </c>
      <c r="P4205">
        <v>9</v>
      </c>
      <c r="Q4205">
        <v>4.5</v>
      </c>
      <c r="R4205" t="s">
        <v>30</v>
      </c>
      <c r="S4205" t="s">
        <v>60</v>
      </c>
    </row>
    <row r="4206" spans="1:19" x14ac:dyDescent="0.35">
      <c r="A4206" t="s">
        <v>8831</v>
      </c>
      <c r="B4206" t="s">
        <v>79</v>
      </c>
      <c r="C4206" t="s">
        <v>8832</v>
      </c>
      <c r="D4206" t="s">
        <v>127</v>
      </c>
      <c r="E4206" t="s">
        <v>281</v>
      </c>
      <c r="F4206" t="s">
        <v>74</v>
      </c>
      <c r="G4206" t="s">
        <v>110</v>
      </c>
      <c r="H4206">
        <v>1435.52</v>
      </c>
      <c r="I4206">
        <v>11</v>
      </c>
      <c r="J4206">
        <v>0</v>
      </c>
      <c r="K4206">
        <v>15790.72</v>
      </c>
      <c r="L4206" t="s">
        <v>302</v>
      </c>
      <c r="M4206" t="s">
        <v>27</v>
      </c>
      <c r="N4206" t="s">
        <v>68</v>
      </c>
      <c r="O4206" t="s">
        <v>116</v>
      </c>
      <c r="P4206">
        <v>11</v>
      </c>
      <c r="Q4206">
        <v>2.1</v>
      </c>
      <c r="R4206" t="s">
        <v>30</v>
      </c>
      <c r="S4206" t="s">
        <v>60</v>
      </c>
    </row>
    <row r="4207" spans="1:19" x14ac:dyDescent="0.35">
      <c r="A4207" t="s">
        <v>8833</v>
      </c>
      <c r="B4207" t="s">
        <v>163</v>
      </c>
      <c r="C4207" t="s">
        <v>8834</v>
      </c>
      <c r="D4207" t="s">
        <v>72</v>
      </c>
      <c r="E4207" t="s">
        <v>128</v>
      </c>
      <c r="F4207" t="s">
        <v>36</v>
      </c>
      <c r="G4207" t="s">
        <v>129</v>
      </c>
      <c r="H4207">
        <v>39.26</v>
      </c>
      <c r="I4207">
        <v>9</v>
      </c>
      <c r="J4207">
        <v>0.1</v>
      </c>
      <c r="K4207">
        <v>318.01</v>
      </c>
      <c r="L4207" t="s">
        <v>49</v>
      </c>
      <c r="M4207" t="s">
        <v>84</v>
      </c>
      <c r="N4207" t="s">
        <v>68</v>
      </c>
      <c r="O4207" t="s">
        <v>116</v>
      </c>
      <c r="P4207">
        <v>5</v>
      </c>
      <c r="Q4207">
        <v>1.8</v>
      </c>
      <c r="R4207" t="s">
        <v>143</v>
      </c>
      <c r="S4207" t="s">
        <v>60</v>
      </c>
    </row>
    <row r="4208" spans="1:19" x14ac:dyDescent="0.35">
      <c r="A4208" t="s">
        <v>8835</v>
      </c>
      <c r="B4208" t="s">
        <v>2731</v>
      </c>
      <c r="C4208" t="s">
        <v>8836</v>
      </c>
      <c r="D4208" t="s">
        <v>157</v>
      </c>
      <c r="E4208" t="s">
        <v>181</v>
      </c>
      <c r="F4208" t="s">
        <v>24</v>
      </c>
      <c r="G4208" t="s">
        <v>182</v>
      </c>
      <c r="H4208">
        <v>46.67</v>
      </c>
      <c r="I4208">
        <v>4</v>
      </c>
      <c r="J4208">
        <v>0</v>
      </c>
      <c r="K4208">
        <v>186.68</v>
      </c>
      <c r="L4208" t="s">
        <v>165</v>
      </c>
      <c r="M4208" t="s">
        <v>122</v>
      </c>
      <c r="N4208" t="s">
        <v>91</v>
      </c>
      <c r="O4208" t="s">
        <v>29</v>
      </c>
      <c r="P4208">
        <v>10</v>
      </c>
      <c r="Q4208">
        <v>2.1</v>
      </c>
      <c r="R4208" t="s">
        <v>112</v>
      </c>
      <c r="S4208" t="s">
        <v>86</v>
      </c>
    </row>
    <row r="4209" spans="1:19" x14ac:dyDescent="0.35">
      <c r="A4209" t="s">
        <v>8837</v>
      </c>
      <c r="B4209" t="s">
        <v>249</v>
      </c>
      <c r="C4209" t="s">
        <v>8838</v>
      </c>
      <c r="D4209" t="s">
        <v>34</v>
      </c>
      <c r="E4209" t="s">
        <v>176</v>
      </c>
      <c r="F4209" t="s">
        <v>47</v>
      </c>
      <c r="G4209" t="s">
        <v>177</v>
      </c>
      <c r="H4209">
        <v>123.46</v>
      </c>
      <c r="I4209">
        <v>7</v>
      </c>
      <c r="J4209">
        <v>0</v>
      </c>
      <c r="K4209">
        <v>864.22</v>
      </c>
      <c r="L4209" t="s">
        <v>83</v>
      </c>
      <c r="M4209" t="s">
        <v>122</v>
      </c>
      <c r="N4209" t="s">
        <v>166</v>
      </c>
      <c r="O4209" t="s">
        <v>41</v>
      </c>
      <c r="P4209">
        <v>7</v>
      </c>
      <c r="Q4209">
        <v>3.3</v>
      </c>
      <c r="R4209" t="s">
        <v>30</v>
      </c>
      <c r="S4209" t="s">
        <v>42</v>
      </c>
    </row>
    <row r="4210" spans="1:19" x14ac:dyDescent="0.35">
      <c r="A4210" t="s">
        <v>8839</v>
      </c>
      <c r="B4210" t="s">
        <v>798</v>
      </c>
      <c r="C4210" t="s">
        <v>8840</v>
      </c>
      <c r="D4210" t="s">
        <v>22</v>
      </c>
      <c r="E4210" t="s">
        <v>170</v>
      </c>
      <c r="F4210" t="s">
        <v>66</v>
      </c>
      <c r="G4210" t="s">
        <v>171</v>
      </c>
      <c r="H4210">
        <v>515.97</v>
      </c>
      <c r="I4210">
        <v>7</v>
      </c>
      <c r="J4210">
        <v>0.3</v>
      </c>
      <c r="K4210">
        <v>2528.25</v>
      </c>
      <c r="L4210" t="s">
        <v>142</v>
      </c>
      <c r="M4210" t="s">
        <v>27</v>
      </c>
      <c r="N4210" t="s">
        <v>172</v>
      </c>
      <c r="O4210" t="s">
        <v>92</v>
      </c>
      <c r="P4210">
        <v>13</v>
      </c>
      <c r="Q4210">
        <v>1.3</v>
      </c>
      <c r="R4210" t="s">
        <v>202</v>
      </c>
      <c r="S4210" t="s">
        <v>52</v>
      </c>
    </row>
    <row r="4211" spans="1:19" x14ac:dyDescent="0.35">
      <c r="A4211" t="s">
        <v>8841</v>
      </c>
      <c r="B4211" t="s">
        <v>3924</v>
      </c>
      <c r="C4211" t="s">
        <v>8842</v>
      </c>
      <c r="D4211" t="s">
        <v>157</v>
      </c>
      <c r="E4211" t="s">
        <v>399</v>
      </c>
      <c r="F4211" t="s">
        <v>24</v>
      </c>
      <c r="G4211" t="s">
        <v>182</v>
      </c>
      <c r="H4211">
        <v>179.75</v>
      </c>
      <c r="I4211">
        <v>2</v>
      </c>
      <c r="J4211">
        <v>0.2</v>
      </c>
      <c r="K4211">
        <v>287.60000000000002</v>
      </c>
      <c r="L4211" t="s">
        <v>165</v>
      </c>
      <c r="M4211" t="s">
        <v>84</v>
      </c>
      <c r="N4211" t="s">
        <v>85</v>
      </c>
      <c r="O4211" t="s">
        <v>105</v>
      </c>
      <c r="P4211">
        <v>1</v>
      </c>
      <c r="Q4211">
        <v>2.9</v>
      </c>
      <c r="R4211" t="s">
        <v>30</v>
      </c>
      <c r="S4211" t="s">
        <v>60</v>
      </c>
    </row>
    <row r="4212" spans="1:19" x14ac:dyDescent="0.35">
      <c r="A4212" t="s">
        <v>8843</v>
      </c>
      <c r="B4212" t="s">
        <v>2348</v>
      </c>
      <c r="C4212" t="s">
        <v>2115</v>
      </c>
      <c r="D4212" t="s">
        <v>72</v>
      </c>
      <c r="E4212" t="s">
        <v>656</v>
      </c>
      <c r="F4212" t="s">
        <v>47</v>
      </c>
      <c r="G4212" t="s">
        <v>657</v>
      </c>
      <c r="H4212">
        <v>212.45</v>
      </c>
      <c r="I4212">
        <v>1</v>
      </c>
      <c r="J4212">
        <v>0.15</v>
      </c>
      <c r="K4212">
        <v>180.58</v>
      </c>
      <c r="L4212" t="s">
        <v>83</v>
      </c>
      <c r="M4212" t="s">
        <v>134</v>
      </c>
      <c r="N4212" t="s">
        <v>172</v>
      </c>
      <c r="O4212" t="s">
        <v>105</v>
      </c>
      <c r="P4212">
        <v>8</v>
      </c>
      <c r="Q4212">
        <v>4.5999999999999996</v>
      </c>
      <c r="R4212" t="s">
        <v>30</v>
      </c>
      <c r="S4212" t="s">
        <v>42</v>
      </c>
    </row>
    <row r="4213" spans="1:19" x14ac:dyDescent="0.35">
      <c r="A4213" t="s">
        <v>8844</v>
      </c>
      <c r="B4213" t="s">
        <v>3546</v>
      </c>
      <c r="C4213" t="s">
        <v>8845</v>
      </c>
      <c r="D4213" t="s">
        <v>22</v>
      </c>
      <c r="E4213" t="s">
        <v>147</v>
      </c>
      <c r="F4213" t="s">
        <v>74</v>
      </c>
      <c r="G4213" t="s">
        <v>148</v>
      </c>
      <c r="H4213">
        <v>679.67</v>
      </c>
      <c r="I4213">
        <v>8</v>
      </c>
      <c r="L4213" t="s">
        <v>302</v>
      </c>
      <c r="M4213" t="s">
        <v>90</v>
      </c>
      <c r="N4213" t="s">
        <v>91</v>
      </c>
      <c r="O4213" t="s">
        <v>123</v>
      </c>
      <c r="P4213">
        <v>9</v>
      </c>
      <c r="Q4213">
        <v>1.8</v>
      </c>
      <c r="R4213" t="s">
        <v>30</v>
      </c>
      <c r="S4213" t="s">
        <v>60</v>
      </c>
    </row>
    <row r="4214" spans="1:19" x14ac:dyDescent="0.35">
      <c r="A4214" t="s">
        <v>8846</v>
      </c>
      <c r="B4214" t="s">
        <v>2834</v>
      </c>
      <c r="C4214" t="s">
        <v>2492</v>
      </c>
      <c r="D4214" t="s">
        <v>127</v>
      </c>
      <c r="E4214" t="s">
        <v>147</v>
      </c>
      <c r="F4214" t="s">
        <v>74</v>
      </c>
      <c r="G4214" t="s">
        <v>148</v>
      </c>
      <c r="H4214">
        <v>1616.94</v>
      </c>
      <c r="I4214">
        <v>8</v>
      </c>
      <c r="J4214">
        <v>0.3</v>
      </c>
      <c r="K4214">
        <v>9054.86</v>
      </c>
      <c r="L4214" t="s">
        <v>104</v>
      </c>
      <c r="M4214" t="s">
        <v>111</v>
      </c>
      <c r="N4214" t="s">
        <v>85</v>
      </c>
      <c r="O4214" t="s">
        <v>50</v>
      </c>
      <c r="P4214">
        <v>13</v>
      </c>
      <c r="Q4214">
        <v>2.2999999999999998</v>
      </c>
      <c r="R4214" t="s">
        <v>30</v>
      </c>
      <c r="S4214" t="s">
        <v>86</v>
      </c>
    </row>
    <row r="4215" spans="1:19" x14ac:dyDescent="0.35">
      <c r="A4215" t="s">
        <v>8847</v>
      </c>
      <c r="B4215" t="s">
        <v>4499</v>
      </c>
      <c r="C4215" t="s">
        <v>8848</v>
      </c>
      <c r="D4215" t="s">
        <v>127</v>
      </c>
      <c r="E4215" t="s">
        <v>227</v>
      </c>
      <c r="F4215" t="s">
        <v>47</v>
      </c>
      <c r="G4215" t="s">
        <v>228</v>
      </c>
      <c r="H4215">
        <v>198.62</v>
      </c>
      <c r="I4215">
        <v>7</v>
      </c>
      <c r="J4215">
        <v>0.1</v>
      </c>
      <c r="K4215">
        <v>1251.31</v>
      </c>
      <c r="L4215" t="s">
        <v>104</v>
      </c>
      <c r="M4215" t="s">
        <v>27</v>
      </c>
      <c r="N4215" t="s">
        <v>40</v>
      </c>
      <c r="O4215" t="s">
        <v>116</v>
      </c>
      <c r="P4215">
        <v>5</v>
      </c>
      <c r="Q4215">
        <v>2.6</v>
      </c>
      <c r="R4215" t="s">
        <v>30</v>
      </c>
      <c r="S4215" t="s">
        <v>294</v>
      </c>
    </row>
    <row r="4216" spans="1:19" x14ac:dyDescent="0.35">
      <c r="A4216" t="s">
        <v>8849</v>
      </c>
      <c r="B4216" t="s">
        <v>6637</v>
      </c>
      <c r="C4216" t="s">
        <v>8850</v>
      </c>
      <c r="D4216" t="s">
        <v>64</v>
      </c>
      <c r="E4216" t="s">
        <v>170</v>
      </c>
      <c r="F4216" t="s">
        <v>66</v>
      </c>
      <c r="G4216" t="s">
        <v>171</v>
      </c>
      <c r="H4216">
        <v>988.77</v>
      </c>
      <c r="I4216">
        <v>14</v>
      </c>
      <c r="J4216">
        <v>0</v>
      </c>
      <c r="K4216">
        <v>13842.78</v>
      </c>
      <c r="L4216" t="s">
        <v>98</v>
      </c>
      <c r="M4216" t="s">
        <v>111</v>
      </c>
      <c r="N4216" t="s">
        <v>59</v>
      </c>
      <c r="O4216" t="s">
        <v>92</v>
      </c>
      <c r="P4216">
        <v>6</v>
      </c>
      <c r="Q4216">
        <v>3.3</v>
      </c>
      <c r="R4216" t="s">
        <v>30</v>
      </c>
    </row>
    <row r="4217" spans="1:19" x14ac:dyDescent="0.35">
      <c r="A4217" t="s">
        <v>8851</v>
      </c>
      <c r="B4217" t="s">
        <v>254</v>
      </c>
      <c r="C4217" t="s">
        <v>8852</v>
      </c>
      <c r="D4217" t="s">
        <v>34</v>
      </c>
      <c r="E4217" t="s">
        <v>56</v>
      </c>
      <c r="F4217" t="s">
        <v>57</v>
      </c>
      <c r="G4217" t="s">
        <v>58</v>
      </c>
      <c r="H4217">
        <v>734.76</v>
      </c>
      <c r="I4217">
        <v>8</v>
      </c>
      <c r="J4217">
        <v>0.25</v>
      </c>
      <c r="K4217">
        <v>4408.5600000000004</v>
      </c>
      <c r="L4217" t="s">
        <v>38</v>
      </c>
      <c r="M4217" t="s">
        <v>27</v>
      </c>
      <c r="N4217" t="s">
        <v>91</v>
      </c>
      <c r="O4217" t="s">
        <v>92</v>
      </c>
      <c r="P4217">
        <v>13</v>
      </c>
      <c r="Q4217">
        <v>4.7</v>
      </c>
      <c r="R4217" t="s">
        <v>30</v>
      </c>
      <c r="S4217" t="s">
        <v>60</v>
      </c>
    </row>
    <row r="4218" spans="1:19" x14ac:dyDescent="0.35">
      <c r="A4218" t="s">
        <v>8853</v>
      </c>
      <c r="B4218" t="s">
        <v>812</v>
      </c>
      <c r="C4218" t="s">
        <v>8854</v>
      </c>
      <c r="D4218" t="s">
        <v>157</v>
      </c>
      <c r="E4218" t="s">
        <v>470</v>
      </c>
      <c r="F4218" t="s">
        <v>24</v>
      </c>
      <c r="G4218" t="s">
        <v>471</v>
      </c>
      <c r="H4218">
        <v>204.84</v>
      </c>
      <c r="I4218">
        <v>3</v>
      </c>
      <c r="J4218">
        <v>0.15</v>
      </c>
      <c r="K4218">
        <v>522.34</v>
      </c>
      <c r="L4218" t="s">
        <v>38</v>
      </c>
      <c r="M4218" t="s">
        <v>134</v>
      </c>
      <c r="N4218" t="s">
        <v>91</v>
      </c>
      <c r="O4218" t="s">
        <v>50</v>
      </c>
      <c r="P4218">
        <v>11</v>
      </c>
      <c r="Q4218">
        <v>2.6</v>
      </c>
      <c r="R4218" t="s">
        <v>30</v>
      </c>
      <c r="S4218" t="s">
        <v>86</v>
      </c>
    </row>
    <row r="4219" spans="1:19" x14ac:dyDescent="0.35">
      <c r="A4219" t="s">
        <v>8855</v>
      </c>
      <c r="B4219" t="s">
        <v>3821</v>
      </c>
      <c r="C4219" t="s">
        <v>5977</v>
      </c>
      <c r="D4219" t="s">
        <v>127</v>
      </c>
      <c r="E4219" t="s">
        <v>102</v>
      </c>
      <c r="F4219" t="s">
        <v>47</v>
      </c>
      <c r="G4219" t="s">
        <v>103</v>
      </c>
      <c r="H4219">
        <v>415.8</v>
      </c>
      <c r="I4219">
        <v>11</v>
      </c>
      <c r="J4219">
        <v>0.05</v>
      </c>
      <c r="K4219">
        <v>4345.1099999999997</v>
      </c>
      <c r="L4219" t="s">
        <v>38</v>
      </c>
      <c r="M4219" t="s">
        <v>111</v>
      </c>
      <c r="N4219" t="s">
        <v>28</v>
      </c>
      <c r="O4219" t="s">
        <v>123</v>
      </c>
      <c r="P4219">
        <v>8</v>
      </c>
      <c r="Q4219">
        <v>1.3</v>
      </c>
      <c r="S4219" t="s">
        <v>52</v>
      </c>
    </row>
    <row r="4220" spans="1:19" x14ac:dyDescent="0.35">
      <c r="A4220" t="s">
        <v>8856</v>
      </c>
      <c r="B4220" t="s">
        <v>6012</v>
      </c>
      <c r="C4220" t="s">
        <v>8857</v>
      </c>
      <c r="D4220" t="s">
        <v>34</v>
      </c>
      <c r="E4220" t="s">
        <v>138</v>
      </c>
      <c r="F4220" t="s">
        <v>24</v>
      </c>
      <c r="G4220" t="s">
        <v>133</v>
      </c>
      <c r="H4220">
        <v>531.32000000000005</v>
      </c>
      <c r="I4220">
        <v>2</v>
      </c>
      <c r="J4220">
        <v>0.1</v>
      </c>
      <c r="K4220">
        <v>956.38</v>
      </c>
      <c r="L4220" t="s">
        <v>38</v>
      </c>
      <c r="M4220" t="s">
        <v>90</v>
      </c>
      <c r="N4220" t="s">
        <v>59</v>
      </c>
      <c r="O4220" t="s">
        <v>77</v>
      </c>
      <c r="P4220">
        <v>4</v>
      </c>
      <c r="Q4220">
        <v>2.4</v>
      </c>
      <c r="R4220" t="s">
        <v>30</v>
      </c>
      <c r="S4220" t="s">
        <v>60</v>
      </c>
    </row>
    <row r="4221" spans="1:19" x14ac:dyDescent="0.35">
      <c r="A4221" t="s">
        <v>8858</v>
      </c>
      <c r="B4221" t="s">
        <v>4163</v>
      </c>
      <c r="C4221" t="s">
        <v>8859</v>
      </c>
      <c r="D4221" t="s">
        <v>64</v>
      </c>
      <c r="E4221" t="s">
        <v>109</v>
      </c>
      <c r="F4221" t="s">
        <v>74</v>
      </c>
      <c r="G4221" t="s">
        <v>110</v>
      </c>
      <c r="H4221">
        <v>1043.76</v>
      </c>
      <c r="I4221">
        <v>7</v>
      </c>
      <c r="J4221">
        <v>0.05</v>
      </c>
      <c r="K4221">
        <v>6941</v>
      </c>
      <c r="L4221" t="s">
        <v>26</v>
      </c>
      <c r="M4221" t="s">
        <v>134</v>
      </c>
      <c r="N4221" t="s">
        <v>59</v>
      </c>
      <c r="O4221" t="s">
        <v>116</v>
      </c>
      <c r="P4221">
        <v>2</v>
      </c>
      <c r="Q4221">
        <v>1.8</v>
      </c>
      <c r="R4221" t="s">
        <v>30</v>
      </c>
      <c r="S4221" t="s">
        <v>60</v>
      </c>
    </row>
    <row r="4222" spans="1:19" x14ac:dyDescent="0.35">
      <c r="A4222" t="s">
        <v>8860</v>
      </c>
      <c r="B4222" t="s">
        <v>1169</v>
      </c>
      <c r="C4222" t="s">
        <v>2097</v>
      </c>
      <c r="D4222" t="s">
        <v>64</v>
      </c>
      <c r="E4222" t="s">
        <v>416</v>
      </c>
      <c r="F4222" t="s">
        <v>66</v>
      </c>
      <c r="G4222" t="s">
        <v>417</v>
      </c>
      <c r="H4222">
        <v>419.24</v>
      </c>
      <c r="I4222">
        <v>8</v>
      </c>
      <c r="J4222">
        <v>0.25</v>
      </c>
      <c r="K4222">
        <v>2515.44</v>
      </c>
      <c r="L4222" t="s">
        <v>38</v>
      </c>
      <c r="M4222" t="s">
        <v>90</v>
      </c>
      <c r="N4222" t="s">
        <v>91</v>
      </c>
      <c r="O4222" t="s">
        <v>123</v>
      </c>
      <c r="P4222">
        <v>10</v>
      </c>
      <c r="Q4222">
        <v>3.6</v>
      </c>
      <c r="R4222" t="s">
        <v>30</v>
      </c>
      <c r="S4222" t="s">
        <v>60</v>
      </c>
    </row>
    <row r="4223" spans="1:19" x14ac:dyDescent="0.35">
      <c r="A4223" t="s">
        <v>8861</v>
      </c>
      <c r="B4223" t="s">
        <v>691</v>
      </c>
      <c r="C4223" t="s">
        <v>8862</v>
      </c>
      <c r="D4223" t="s">
        <v>34</v>
      </c>
      <c r="E4223" t="s">
        <v>656</v>
      </c>
      <c r="F4223" t="s">
        <v>47</v>
      </c>
      <c r="G4223" t="s">
        <v>657</v>
      </c>
      <c r="H4223">
        <v>27.89</v>
      </c>
      <c r="I4223">
        <v>1</v>
      </c>
      <c r="J4223">
        <v>0.05</v>
      </c>
      <c r="K4223">
        <v>26.5</v>
      </c>
      <c r="L4223" t="s">
        <v>165</v>
      </c>
      <c r="M4223" t="s">
        <v>111</v>
      </c>
      <c r="N4223" t="s">
        <v>166</v>
      </c>
      <c r="O4223" t="s">
        <v>29</v>
      </c>
      <c r="P4223">
        <v>8</v>
      </c>
      <c r="Q4223">
        <v>1.1000000000000001</v>
      </c>
      <c r="R4223" t="s">
        <v>30</v>
      </c>
      <c r="S4223" t="s">
        <v>60</v>
      </c>
    </row>
    <row r="4224" spans="1:19" x14ac:dyDescent="0.35">
      <c r="A4224" t="s">
        <v>8863</v>
      </c>
      <c r="B4224" t="s">
        <v>765</v>
      </c>
      <c r="C4224" t="s">
        <v>8864</v>
      </c>
      <c r="D4224" t="s">
        <v>72</v>
      </c>
      <c r="E4224" t="s">
        <v>258</v>
      </c>
      <c r="F4224" t="s">
        <v>36</v>
      </c>
      <c r="G4224" t="s">
        <v>259</v>
      </c>
      <c r="H4224">
        <v>34.659999999999997</v>
      </c>
      <c r="I4224">
        <v>12</v>
      </c>
      <c r="J4224">
        <v>0.3</v>
      </c>
      <c r="K4224">
        <v>291.14</v>
      </c>
      <c r="L4224" t="s">
        <v>165</v>
      </c>
      <c r="M4224" t="s">
        <v>134</v>
      </c>
      <c r="N4224" t="s">
        <v>68</v>
      </c>
      <c r="O4224" t="s">
        <v>29</v>
      </c>
      <c r="P4224">
        <v>2</v>
      </c>
      <c r="Q4224">
        <v>2.2000000000000002</v>
      </c>
      <c r="R4224" t="s">
        <v>30</v>
      </c>
      <c r="S4224" t="s">
        <v>86</v>
      </c>
    </row>
    <row r="4225" spans="1:19" x14ac:dyDescent="0.35">
      <c r="A4225" t="s">
        <v>8865</v>
      </c>
      <c r="B4225" t="s">
        <v>3528</v>
      </c>
      <c r="C4225" t="s">
        <v>8866</v>
      </c>
      <c r="D4225" t="s">
        <v>157</v>
      </c>
      <c r="E4225" t="s">
        <v>374</v>
      </c>
      <c r="F4225" t="s">
        <v>36</v>
      </c>
      <c r="G4225" t="s">
        <v>259</v>
      </c>
      <c r="H4225">
        <v>32.159999999999997</v>
      </c>
      <c r="I4225">
        <v>10</v>
      </c>
      <c r="J4225">
        <v>0.25</v>
      </c>
      <c r="K4225">
        <v>241.2</v>
      </c>
      <c r="L4225" t="s">
        <v>302</v>
      </c>
      <c r="M4225" t="s">
        <v>90</v>
      </c>
      <c r="N4225" t="s">
        <v>28</v>
      </c>
      <c r="O4225" t="s">
        <v>92</v>
      </c>
      <c r="P4225">
        <v>5</v>
      </c>
      <c r="Q4225">
        <v>3.2</v>
      </c>
      <c r="R4225" t="s">
        <v>30</v>
      </c>
      <c r="S4225" t="s">
        <v>60</v>
      </c>
    </row>
    <row r="4226" spans="1:19" x14ac:dyDescent="0.35">
      <c r="A4226" t="s">
        <v>8867</v>
      </c>
      <c r="B4226" t="s">
        <v>4129</v>
      </c>
      <c r="C4226" t="s">
        <v>8868</v>
      </c>
      <c r="D4226" t="s">
        <v>34</v>
      </c>
      <c r="E4226" t="s">
        <v>132</v>
      </c>
      <c r="F4226" t="s">
        <v>24</v>
      </c>
      <c r="G4226" t="s">
        <v>133</v>
      </c>
      <c r="H4226">
        <v>517.72</v>
      </c>
      <c r="I4226">
        <v>9</v>
      </c>
      <c r="J4226">
        <v>0.1</v>
      </c>
      <c r="K4226">
        <v>4193.53</v>
      </c>
      <c r="L4226" t="s">
        <v>49</v>
      </c>
      <c r="M4226" t="s">
        <v>84</v>
      </c>
      <c r="N4226" t="s">
        <v>28</v>
      </c>
      <c r="O4226" t="s">
        <v>116</v>
      </c>
      <c r="P4226">
        <v>13</v>
      </c>
      <c r="Q4226">
        <v>2.1</v>
      </c>
      <c r="R4226" t="s">
        <v>30</v>
      </c>
      <c r="S4226" t="s">
        <v>52</v>
      </c>
    </row>
    <row r="4227" spans="1:19" x14ac:dyDescent="0.35">
      <c r="A4227" t="s">
        <v>8869</v>
      </c>
      <c r="B4227" t="s">
        <v>1922</v>
      </c>
      <c r="C4227" t="s">
        <v>8870</v>
      </c>
      <c r="D4227" t="s">
        <v>22</v>
      </c>
      <c r="E4227" t="s">
        <v>193</v>
      </c>
      <c r="F4227" t="s">
        <v>24</v>
      </c>
      <c r="G4227" t="s">
        <v>194</v>
      </c>
      <c r="H4227">
        <v>387.78</v>
      </c>
      <c r="I4227">
        <v>13</v>
      </c>
      <c r="J4227">
        <v>0.1</v>
      </c>
      <c r="K4227">
        <v>4537.03</v>
      </c>
      <c r="L4227" t="s">
        <v>302</v>
      </c>
      <c r="M4227" t="s">
        <v>90</v>
      </c>
      <c r="N4227" t="s">
        <v>85</v>
      </c>
      <c r="O4227" t="s">
        <v>105</v>
      </c>
      <c r="P4227">
        <v>6</v>
      </c>
      <c r="Q4227">
        <v>3.2</v>
      </c>
      <c r="R4227" t="s">
        <v>143</v>
      </c>
      <c r="S4227" t="s">
        <v>86</v>
      </c>
    </row>
    <row r="4228" spans="1:19" x14ac:dyDescent="0.35">
      <c r="A4228" t="s">
        <v>8871</v>
      </c>
      <c r="B4228" t="s">
        <v>353</v>
      </c>
      <c r="C4228" t="s">
        <v>8872</v>
      </c>
      <c r="D4228" t="s">
        <v>127</v>
      </c>
      <c r="E4228" t="s">
        <v>120</v>
      </c>
      <c r="F4228" t="s">
        <v>47</v>
      </c>
      <c r="G4228" t="s">
        <v>121</v>
      </c>
      <c r="H4228">
        <v>67.08</v>
      </c>
      <c r="I4228">
        <v>11</v>
      </c>
      <c r="J4228">
        <v>0.05</v>
      </c>
      <c r="K4228">
        <v>700.99</v>
      </c>
      <c r="L4228" t="s">
        <v>98</v>
      </c>
      <c r="M4228" t="s">
        <v>134</v>
      </c>
      <c r="N4228" t="s">
        <v>40</v>
      </c>
      <c r="O4228" t="s">
        <v>116</v>
      </c>
      <c r="P4228">
        <v>5</v>
      </c>
      <c r="Q4228">
        <v>1.5</v>
      </c>
      <c r="R4228" t="s">
        <v>30</v>
      </c>
      <c r="S4228" t="s">
        <v>294</v>
      </c>
    </row>
    <row r="4229" spans="1:19" x14ac:dyDescent="0.35">
      <c r="A4229" t="s">
        <v>8873</v>
      </c>
      <c r="B4229" t="s">
        <v>3715</v>
      </c>
      <c r="C4229" t="s">
        <v>8874</v>
      </c>
      <c r="D4229" t="s">
        <v>64</v>
      </c>
      <c r="E4229" t="s">
        <v>23</v>
      </c>
      <c r="F4229" t="s">
        <v>24</v>
      </c>
      <c r="G4229" t="s">
        <v>25</v>
      </c>
      <c r="H4229">
        <v>98.47</v>
      </c>
      <c r="I4229">
        <v>4</v>
      </c>
      <c r="J4229">
        <v>0</v>
      </c>
      <c r="K4229">
        <v>393.88</v>
      </c>
      <c r="L4229" t="s">
        <v>104</v>
      </c>
      <c r="M4229" t="s">
        <v>90</v>
      </c>
      <c r="N4229" t="s">
        <v>166</v>
      </c>
      <c r="O4229" t="s">
        <v>29</v>
      </c>
      <c r="P4229">
        <v>6</v>
      </c>
      <c r="Q4229">
        <v>4.8</v>
      </c>
      <c r="R4229" t="s">
        <v>30</v>
      </c>
      <c r="S4229" t="s">
        <v>60</v>
      </c>
    </row>
    <row r="4230" spans="1:19" x14ac:dyDescent="0.35">
      <c r="A4230" t="s">
        <v>8875</v>
      </c>
      <c r="B4230" t="s">
        <v>654</v>
      </c>
      <c r="C4230" t="s">
        <v>6316</v>
      </c>
      <c r="D4230" t="s">
        <v>22</v>
      </c>
      <c r="E4230" t="s">
        <v>399</v>
      </c>
      <c r="F4230" t="s">
        <v>24</v>
      </c>
      <c r="G4230" t="s">
        <v>182</v>
      </c>
      <c r="H4230">
        <v>63.83</v>
      </c>
      <c r="J4230">
        <v>0</v>
      </c>
      <c r="L4230" t="s">
        <v>26</v>
      </c>
      <c r="M4230" t="s">
        <v>134</v>
      </c>
      <c r="N4230" t="s">
        <v>172</v>
      </c>
      <c r="O4230" t="s">
        <v>41</v>
      </c>
      <c r="P4230">
        <v>6</v>
      </c>
      <c r="Q4230">
        <v>2.2000000000000002</v>
      </c>
      <c r="R4230" t="s">
        <v>30</v>
      </c>
      <c r="S4230" t="s">
        <v>294</v>
      </c>
    </row>
    <row r="4231" spans="1:19" x14ac:dyDescent="0.35">
      <c r="A4231" t="s">
        <v>8876</v>
      </c>
      <c r="B4231" t="s">
        <v>8877</v>
      </c>
      <c r="D4231" t="s">
        <v>127</v>
      </c>
      <c r="E4231" t="s">
        <v>872</v>
      </c>
      <c r="F4231" t="s">
        <v>36</v>
      </c>
      <c r="G4231" t="s">
        <v>873</v>
      </c>
      <c r="H4231">
        <v>9.42</v>
      </c>
      <c r="I4231">
        <v>12</v>
      </c>
      <c r="J4231">
        <v>0.2</v>
      </c>
      <c r="K4231">
        <v>90.43</v>
      </c>
      <c r="L4231" t="s">
        <v>49</v>
      </c>
      <c r="M4231" t="s">
        <v>84</v>
      </c>
      <c r="N4231" t="s">
        <v>166</v>
      </c>
      <c r="O4231" t="s">
        <v>92</v>
      </c>
      <c r="P4231">
        <v>3</v>
      </c>
      <c r="Q4231">
        <v>4.7</v>
      </c>
      <c r="R4231" t="s">
        <v>30</v>
      </c>
      <c r="S4231" t="s">
        <v>42</v>
      </c>
    </row>
    <row r="4232" spans="1:19" x14ac:dyDescent="0.35">
      <c r="A4232" t="s">
        <v>8878</v>
      </c>
      <c r="B4232" t="s">
        <v>1396</v>
      </c>
      <c r="C4232" t="s">
        <v>8879</v>
      </c>
      <c r="D4232" t="s">
        <v>22</v>
      </c>
      <c r="E4232" t="s">
        <v>227</v>
      </c>
      <c r="F4232" t="s">
        <v>47</v>
      </c>
      <c r="G4232" t="s">
        <v>228</v>
      </c>
      <c r="H4232">
        <v>616.54</v>
      </c>
      <c r="I4232">
        <v>14</v>
      </c>
      <c r="J4232">
        <v>0.1</v>
      </c>
      <c r="K4232">
        <v>7768.4</v>
      </c>
      <c r="L4232" t="s">
        <v>76</v>
      </c>
      <c r="M4232" t="s">
        <v>27</v>
      </c>
      <c r="N4232" t="s">
        <v>28</v>
      </c>
      <c r="O4232" t="s">
        <v>105</v>
      </c>
      <c r="P4232">
        <v>11</v>
      </c>
      <c r="Q4232">
        <v>2.2999999999999998</v>
      </c>
      <c r="R4232" t="s">
        <v>30</v>
      </c>
      <c r="S4232" t="s">
        <v>52</v>
      </c>
    </row>
    <row r="4233" spans="1:19" x14ac:dyDescent="0.35">
      <c r="A4233" t="s">
        <v>8880</v>
      </c>
      <c r="B4233" t="s">
        <v>1088</v>
      </c>
      <c r="C4233" t="s">
        <v>8881</v>
      </c>
      <c r="D4233" t="s">
        <v>72</v>
      </c>
      <c r="E4233" t="s">
        <v>266</v>
      </c>
      <c r="F4233" t="s">
        <v>24</v>
      </c>
      <c r="G4233" t="s">
        <v>267</v>
      </c>
      <c r="H4233">
        <v>305.25</v>
      </c>
      <c r="I4233">
        <v>4</v>
      </c>
      <c r="J4233">
        <v>0</v>
      </c>
      <c r="K4233">
        <v>1221</v>
      </c>
      <c r="L4233" t="s">
        <v>49</v>
      </c>
      <c r="M4233" t="s">
        <v>27</v>
      </c>
      <c r="N4233" t="s">
        <v>40</v>
      </c>
      <c r="O4233" t="s">
        <v>92</v>
      </c>
      <c r="P4233">
        <v>11</v>
      </c>
      <c r="Q4233">
        <v>4.0999999999999996</v>
      </c>
      <c r="R4233" t="s">
        <v>30</v>
      </c>
      <c r="S4233" t="s">
        <v>86</v>
      </c>
    </row>
    <row r="4234" spans="1:19" x14ac:dyDescent="0.35">
      <c r="A4234" t="s">
        <v>8882</v>
      </c>
      <c r="B4234" t="s">
        <v>62</v>
      </c>
      <c r="C4234" t="s">
        <v>8883</v>
      </c>
      <c r="D4234" t="s">
        <v>34</v>
      </c>
      <c r="E4234" t="s">
        <v>274</v>
      </c>
      <c r="F4234" t="s">
        <v>74</v>
      </c>
      <c r="G4234" t="s">
        <v>75</v>
      </c>
      <c r="H4234">
        <v>80.52</v>
      </c>
      <c r="I4234">
        <v>3</v>
      </c>
      <c r="J4234">
        <v>0</v>
      </c>
      <c r="K4234">
        <v>241.56</v>
      </c>
      <c r="L4234" t="s">
        <v>302</v>
      </c>
      <c r="M4234" t="s">
        <v>39</v>
      </c>
      <c r="N4234" t="s">
        <v>91</v>
      </c>
      <c r="O4234" t="s">
        <v>116</v>
      </c>
      <c r="P4234">
        <v>3</v>
      </c>
      <c r="Q4234">
        <v>2</v>
      </c>
      <c r="R4234" t="s">
        <v>30</v>
      </c>
      <c r="S4234" t="s">
        <v>60</v>
      </c>
    </row>
    <row r="4235" spans="1:19" x14ac:dyDescent="0.35">
      <c r="A4235" t="s">
        <v>8884</v>
      </c>
      <c r="B4235" t="s">
        <v>510</v>
      </c>
      <c r="C4235" t="s">
        <v>8885</v>
      </c>
      <c r="D4235" t="s">
        <v>72</v>
      </c>
      <c r="E4235" t="s">
        <v>293</v>
      </c>
      <c r="F4235" t="s">
        <v>74</v>
      </c>
      <c r="G4235" t="s">
        <v>110</v>
      </c>
      <c r="H4235">
        <v>1001.58</v>
      </c>
      <c r="I4235">
        <v>6</v>
      </c>
      <c r="J4235">
        <v>0.25</v>
      </c>
      <c r="K4235">
        <v>4507.1099999999997</v>
      </c>
      <c r="L4235" t="s">
        <v>165</v>
      </c>
      <c r="M4235" t="s">
        <v>122</v>
      </c>
      <c r="N4235" t="s">
        <v>91</v>
      </c>
      <c r="O4235" t="s">
        <v>41</v>
      </c>
      <c r="P4235">
        <v>9</v>
      </c>
      <c r="Q4235">
        <v>3.7</v>
      </c>
      <c r="R4235" t="s">
        <v>30</v>
      </c>
    </row>
    <row r="4236" spans="1:19" x14ac:dyDescent="0.35">
      <c r="A4236" t="s">
        <v>8886</v>
      </c>
      <c r="B4236" t="s">
        <v>2712</v>
      </c>
      <c r="C4236" t="s">
        <v>8887</v>
      </c>
      <c r="D4236" t="s">
        <v>127</v>
      </c>
      <c r="E4236" t="s">
        <v>266</v>
      </c>
      <c r="F4236" t="s">
        <v>24</v>
      </c>
      <c r="G4236" t="s">
        <v>267</v>
      </c>
      <c r="H4236">
        <v>422.63</v>
      </c>
      <c r="I4236">
        <v>1</v>
      </c>
      <c r="J4236">
        <v>0.05</v>
      </c>
      <c r="K4236">
        <v>401.5</v>
      </c>
      <c r="L4236" t="s">
        <v>76</v>
      </c>
      <c r="M4236" t="s">
        <v>134</v>
      </c>
      <c r="N4236" t="s">
        <v>40</v>
      </c>
      <c r="O4236" t="s">
        <v>77</v>
      </c>
      <c r="P4236">
        <v>3</v>
      </c>
      <c r="Q4236">
        <v>2.2999999999999998</v>
      </c>
      <c r="R4236" t="s">
        <v>30</v>
      </c>
      <c r="S4236" t="s">
        <v>52</v>
      </c>
    </row>
    <row r="4237" spans="1:19" x14ac:dyDescent="0.35">
      <c r="A4237" t="s">
        <v>8888</v>
      </c>
      <c r="B4237" t="s">
        <v>2994</v>
      </c>
      <c r="C4237" t="s">
        <v>5235</v>
      </c>
      <c r="D4237" t="s">
        <v>34</v>
      </c>
      <c r="E4237" t="s">
        <v>872</v>
      </c>
      <c r="F4237" t="s">
        <v>36</v>
      </c>
      <c r="G4237" t="s">
        <v>873</v>
      </c>
      <c r="H4237">
        <v>10.16</v>
      </c>
      <c r="I4237">
        <v>6</v>
      </c>
      <c r="J4237">
        <v>0.25</v>
      </c>
      <c r="K4237">
        <v>45.72</v>
      </c>
      <c r="L4237" t="s">
        <v>142</v>
      </c>
      <c r="M4237" t="s">
        <v>27</v>
      </c>
      <c r="N4237" t="s">
        <v>91</v>
      </c>
      <c r="O4237" t="s">
        <v>77</v>
      </c>
      <c r="P4237">
        <v>3</v>
      </c>
      <c r="Q4237">
        <v>3</v>
      </c>
      <c r="R4237" t="s">
        <v>30</v>
      </c>
      <c r="S4237" t="s">
        <v>60</v>
      </c>
    </row>
    <row r="4238" spans="1:19" x14ac:dyDescent="0.35">
      <c r="A4238" t="s">
        <v>8889</v>
      </c>
      <c r="B4238" t="s">
        <v>2973</v>
      </c>
      <c r="C4238" t="s">
        <v>8890</v>
      </c>
      <c r="D4238" t="s">
        <v>34</v>
      </c>
      <c r="E4238" t="s">
        <v>484</v>
      </c>
      <c r="F4238" t="s">
        <v>74</v>
      </c>
      <c r="G4238" t="s">
        <v>110</v>
      </c>
      <c r="H4238">
        <v>667.19</v>
      </c>
      <c r="I4238">
        <v>2</v>
      </c>
      <c r="J4238">
        <v>0.05</v>
      </c>
      <c r="K4238">
        <v>1267.6600000000001</v>
      </c>
      <c r="L4238" t="s">
        <v>104</v>
      </c>
      <c r="M4238" t="s">
        <v>90</v>
      </c>
      <c r="N4238" t="s">
        <v>40</v>
      </c>
      <c r="O4238" t="s">
        <v>92</v>
      </c>
      <c r="P4238">
        <v>11</v>
      </c>
      <c r="Q4238">
        <v>3.7</v>
      </c>
      <c r="S4238" t="s">
        <v>60</v>
      </c>
    </row>
    <row r="4239" spans="1:19" x14ac:dyDescent="0.35">
      <c r="A4239" t="s">
        <v>8891</v>
      </c>
      <c r="B4239" t="s">
        <v>1104</v>
      </c>
      <c r="C4239" t="s">
        <v>7772</v>
      </c>
      <c r="D4239" t="s">
        <v>157</v>
      </c>
      <c r="E4239" t="s">
        <v>484</v>
      </c>
      <c r="F4239" t="s">
        <v>74</v>
      </c>
      <c r="G4239" t="s">
        <v>110</v>
      </c>
      <c r="H4239">
        <v>400.86</v>
      </c>
      <c r="I4239">
        <v>9</v>
      </c>
      <c r="J4239">
        <v>0.1</v>
      </c>
      <c r="K4239">
        <v>3246.97</v>
      </c>
      <c r="L4239" t="s">
        <v>38</v>
      </c>
      <c r="M4239" t="s">
        <v>134</v>
      </c>
      <c r="N4239" t="s">
        <v>85</v>
      </c>
      <c r="O4239" t="s">
        <v>123</v>
      </c>
      <c r="P4239">
        <v>2</v>
      </c>
      <c r="Q4239">
        <v>3.4</v>
      </c>
      <c r="R4239" t="s">
        <v>51</v>
      </c>
      <c r="S4239" t="s">
        <v>52</v>
      </c>
    </row>
    <row r="4240" spans="1:19" x14ac:dyDescent="0.35">
      <c r="A4240" t="s">
        <v>8892</v>
      </c>
      <c r="B4240" t="s">
        <v>4604</v>
      </c>
      <c r="C4240" t="s">
        <v>8893</v>
      </c>
      <c r="D4240" t="s">
        <v>127</v>
      </c>
      <c r="E4240" t="s">
        <v>239</v>
      </c>
      <c r="F4240" t="s">
        <v>66</v>
      </c>
      <c r="G4240" t="s">
        <v>240</v>
      </c>
      <c r="H4240">
        <v>1446.84</v>
      </c>
      <c r="I4240">
        <v>2</v>
      </c>
      <c r="J4240">
        <v>0</v>
      </c>
      <c r="K4240">
        <v>2893.68</v>
      </c>
      <c r="L4240" t="s">
        <v>165</v>
      </c>
      <c r="M4240" t="s">
        <v>183</v>
      </c>
      <c r="N4240" t="s">
        <v>59</v>
      </c>
      <c r="O4240" t="s">
        <v>92</v>
      </c>
      <c r="P4240">
        <v>7</v>
      </c>
      <c r="Q4240">
        <v>3.3</v>
      </c>
      <c r="R4240" t="s">
        <v>30</v>
      </c>
      <c r="S4240" t="s">
        <v>60</v>
      </c>
    </row>
    <row r="4241" spans="1:19" x14ac:dyDescent="0.35">
      <c r="A4241" t="s">
        <v>8894</v>
      </c>
      <c r="B4241" t="s">
        <v>6277</v>
      </c>
      <c r="C4241" t="s">
        <v>8895</v>
      </c>
      <c r="D4241" t="s">
        <v>157</v>
      </c>
      <c r="E4241" t="s">
        <v>323</v>
      </c>
      <c r="F4241" t="s">
        <v>57</v>
      </c>
      <c r="G4241" t="s">
        <v>82</v>
      </c>
      <c r="H4241">
        <v>753.8</v>
      </c>
      <c r="I4241">
        <v>7</v>
      </c>
      <c r="J4241">
        <v>0.1</v>
      </c>
      <c r="K4241">
        <v>4748.9399999999996</v>
      </c>
      <c r="L4241" t="s">
        <v>142</v>
      </c>
      <c r="M4241" t="s">
        <v>39</v>
      </c>
      <c r="N4241" t="s">
        <v>85</v>
      </c>
      <c r="O4241" t="s">
        <v>50</v>
      </c>
      <c r="P4241">
        <v>10</v>
      </c>
      <c r="Q4241">
        <v>1.3</v>
      </c>
      <c r="R4241" t="s">
        <v>30</v>
      </c>
      <c r="S4241" t="s">
        <v>86</v>
      </c>
    </row>
    <row r="4242" spans="1:19" x14ac:dyDescent="0.35">
      <c r="A4242" t="s">
        <v>8896</v>
      </c>
      <c r="B4242" t="s">
        <v>1215</v>
      </c>
      <c r="C4242" t="s">
        <v>6978</v>
      </c>
      <c r="D4242" t="s">
        <v>22</v>
      </c>
      <c r="E4242" t="s">
        <v>96</v>
      </c>
      <c r="F4242" t="s">
        <v>57</v>
      </c>
      <c r="G4242" t="s">
        <v>97</v>
      </c>
      <c r="H4242">
        <v>269.87</v>
      </c>
      <c r="I4242">
        <v>12</v>
      </c>
      <c r="J4242">
        <v>0.1</v>
      </c>
      <c r="K4242">
        <v>2914.6</v>
      </c>
      <c r="L4242" t="s">
        <v>83</v>
      </c>
      <c r="M4242" t="s">
        <v>183</v>
      </c>
      <c r="N4242" t="s">
        <v>85</v>
      </c>
      <c r="O4242" t="s">
        <v>92</v>
      </c>
      <c r="P4242">
        <v>10</v>
      </c>
      <c r="Q4242">
        <v>2</v>
      </c>
      <c r="R4242" t="s">
        <v>51</v>
      </c>
      <c r="S4242" t="s">
        <v>60</v>
      </c>
    </row>
    <row r="4243" spans="1:19" x14ac:dyDescent="0.35">
      <c r="A4243" t="s">
        <v>8897</v>
      </c>
      <c r="B4243" t="s">
        <v>8898</v>
      </c>
      <c r="C4243" t="s">
        <v>8899</v>
      </c>
      <c r="D4243" t="s">
        <v>64</v>
      </c>
      <c r="E4243" t="s">
        <v>46</v>
      </c>
      <c r="F4243" t="s">
        <v>47</v>
      </c>
      <c r="G4243" t="s">
        <v>48</v>
      </c>
      <c r="H4243">
        <v>182.21</v>
      </c>
      <c r="I4243">
        <v>1</v>
      </c>
      <c r="J4243">
        <v>0</v>
      </c>
      <c r="K4243">
        <v>182.21</v>
      </c>
      <c r="L4243" t="s">
        <v>49</v>
      </c>
      <c r="M4243" t="s">
        <v>90</v>
      </c>
      <c r="N4243" t="s">
        <v>172</v>
      </c>
      <c r="O4243" t="s">
        <v>50</v>
      </c>
      <c r="P4243">
        <v>4</v>
      </c>
      <c r="Q4243">
        <v>3.3</v>
      </c>
      <c r="R4243" t="s">
        <v>30</v>
      </c>
      <c r="S4243" t="s">
        <v>52</v>
      </c>
    </row>
    <row r="4244" spans="1:19" x14ac:dyDescent="0.35">
      <c r="A4244" t="s">
        <v>8900</v>
      </c>
      <c r="B4244" t="s">
        <v>1153</v>
      </c>
      <c r="C4244" t="s">
        <v>8901</v>
      </c>
      <c r="D4244" t="s">
        <v>157</v>
      </c>
      <c r="E4244" t="s">
        <v>403</v>
      </c>
      <c r="F4244" t="s">
        <v>74</v>
      </c>
      <c r="G4244" t="s">
        <v>148</v>
      </c>
      <c r="H4244">
        <v>721.18</v>
      </c>
      <c r="I4244">
        <v>12</v>
      </c>
      <c r="J4244">
        <v>0.1</v>
      </c>
      <c r="K4244">
        <v>7788.74</v>
      </c>
      <c r="L4244" t="s">
        <v>38</v>
      </c>
      <c r="M4244" t="s">
        <v>27</v>
      </c>
      <c r="N4244" t="s">
        <v>85</v>
      </c>
      <c r="O4244" t="s">
        <v>92</v>
      </c>
      <c r="P4244">
        <v>-1</v>
      </c>
      <c r="Q4244">
        <v>1.1000000000000001</v>
      </c>
      <c r="R4244" t="s">
        <v>143</v>
      </c>
      <c r="S4244" t="s">
        <v>52</v>
      </c>
    </row>
    <row r="4245" spans="1:19" x14ac:dyDescent="0.35">
      <c r="A4245" t="s">
        <v>8902</v>
      </c>
      <c r="B4245" t="s">
        <v>2510</v>
      </c>
      <c r="C4245" t="s">
        <v>8903</v>
      </c>
      <c r="D4245" t="s">
        <v>72</v>
      </c>
      <c r="E4245" t="s">
        <v>288</v>
      </c>
      <c r="F4245" t="s">
        <v>57</v>
      </c>
      <c r="G4245" t="s">
        <v>289</v>
      </c>
      <c r="H4245">
        <v>536.24</v>
      </c>
      <c r="I4245">
        <v>7</v>
      </c>
      <c r="J4245">
        <v>0.1</v>
      </c>
      <c r="K4245">
        <v>3378.31</v>
      </c>
      <c r="L4245" t="s">
        <v>26</v>
      </c>
      <c r="M4245" t="s">
        <v>111</v>
      </c>
      <c r="N4245" t="s">
        <v>172</v>
      </c>
      <c r="O4245" t="s">
        <v>77</v>
      </c>
      <c r="P4245">
        <v>6</v>
      </c>
      <c r="Q4245">
        <v>2</v>
      </c>
      <c r="R4245" t="s">
        <v>51</v>
      </c>
      <c r="S4245" t="s">
        <v>294</v>
      </c>
    </row>
    <row r="4246" spans="1:19" x14ac:dyDescent="0.35">
      <c r="A4246" t="s">
        <v>8904</v>
      </c>
      <c r="B4246" t="s">
        <v>4083</v>
      </c>
      <c r="C4246" t="s">
        <v>4182</v>
      </c>
      <c r="D4246" t="s">
        <v>127</v>
      </c>
      <c r="E4246" t="s">
        <v>227</v>
      </c>
      <c r="F4246" t="s">
        <v>47</v>
      </c>
      <c r="G4246" t="s">
        <v>228</v>
      </c>
      <c r="H4246">
        <v>102.32</v>
      </c>
      <c r="I4246">
        <v>5</v>
      </c>
      <c r="J4246">
        <v>0.15</v>
      </c>
      <c r="K4246">
        <v>434.86</v>
      </c>
      <c r="L4246" t="s">
        <v>49</v>
      </c>
      <c r="M4246" t="s">
        <v>111</v>
      </c>
      <c r="N4246" t="s">
        <v>40</v>
      </c>
      <c r="O4246" t="s">
        <v>92</v>
      </c>
      <c r="P4246">
        <v>5</v>
      </c>
      <c r="Q4246">
        <v>1.9</v>
      </c>
      <c r="R4246" t="s">
        <v>30</v>
      </c>
      <c r="S4246" t="s">
        <v>86</v>
      </c>
    </row>
    <row r="4247" spans="1:19" x14ac:dyDescent="0.35">
      <c r="A4247" t="s">
        <v>8905</v>
      </c>
      <c r="B4247" t="s">
        <v>3226</v>
      </c>
      <c r="C4247" t="s">
        <v>3358</v>
      </c>
      <c r="D4247" t="s">
        <v>22</v>
      </c>
      <c r="E4247" t="s">
        <v>344</v>
      </c>
      <c r="F4247" t="s">
        <v>24</v>
      </c>
      <c r="G4247" t="s">
        <v>345</v>
      </c>
      <c r="H4247">
        <v>462.48</v>
      </c>
      <c r="I4247">
        <v>8</v>
      </c>
      <c r="J4247">
        <v>0.2</v>
      </c>
      <c r="K4247">
        <v>2959.87</v>
      </c>
      <c r="L4247" t="s">
        <v>83</v>
      </c>
      <c r="M4247" t="s">
        <v>27</v>
      </c>
      <c r="N4247" t="s">
        <v>172</v>
      </c>
      <c r="O4247" t="s">
        <v>77</v>
      </c>
      <c r="P4247">
        <v>11</v>
      </c>
      <c r="Q4247">
        <v>2</v>
      </c>
      <c r="R4247" t="s">
        <v>30</v>
      </c>
      <c r="S4247" t="s">
        <v>86</v>
      </c>
    </row>
    <row r="4248" spans="1:19" x14ac:dyDescent="0.35">
      <c r="A4248" t="s">
        <v>8906</v>
      </c>
      <c r="B4248" t="s">
        <v>2934</v>
      </c>
      <c r="C4248" t="s">
        <v>8907</v>
      </c>
      <c r="D4248" t="s">
        <v>72</v>
      </c>
      <c r="E4248" t="s">
        <v>65</v>
      </c>
      <c r="F4248" t="s">
        <v>66</v>
      </c>
      <c r="G4248" t="s">
        <v>67</v>
      </c>
      <c r="H4248">
        <v>80.34</v>
      </c>
      <c r="I4248">
        <v>4</v>
      </c>
      <c r="J4248">
        <v>0.05</v>
      </c>
      <c r="K4248">
        <v>305.29000000000002</v>
      </c>
      <c r="L4248" t="s">
        <v>26</v>
      </c>
      <c r="M4248" t="s">
        <v>90</v>
      </c>
      <c r="N4248" t="s">
        <v>166</v>
      </c>
      <c r="O4248" t="s">
        <v>77</v>
      </c>
      <c r="P4248">
        <v>2</v>
      </c>
      <c r="Q4248">
        <v>3.1</v>
      </c>
      <c r="R4248" t="s">
        <v>30</v>
      </c>
      <c r="S4248" t="s">
        <v>42</v>
      </c>
    </row>
    <row r="4249" spans="1:19" x14ac:dyDescent="0.35">
      <c r="A4249" t="s">
        <v>8908</v>
      </c>
      <c r="B4249" t="s">
        <v>212</v>
      </c>
      <c r="C4249" t="s">
        <v>6174</v>
      </c>
      <c r="D4249" t="s">
        <v>72</v>
      </c>
      <c r="E4249" t="s">
        <v>239</v>
      </c>
      <c r="F4249" t="s">
        <v>66</v>
      </c>
      <c r="G4249" t="s">
        <v>240</v>
      </c>
      <c r="H4249">
        <v>1465.86</v>
      </c>
      <c r="I4249">
        <v>12</v>
      </c>
      <c r="J4249">
        <v>0.1</v>
      </c>
      <c r="K4249">
        <v>15831.29</v>
      </c>
      <c r="L4249" t="s">
        <v>26</v>
      </c>
      <c r="M4249" t="s">
        <v>27</v>
      </c>
      <c r="N4249" t="s">
        <v>59</v>
      </c>
      <c r="O4249" t="s">
        <v>50</v>
      </c>
      <c r="P4249">
        <v>6</v>
      </c>
      <c r="Q4249">
        <v>3.3</v>
      </c>
      <c r="R4249" t="s">
        <v>30</v>
      </c>
      <c r="S4249" t="s">
        <v>52</v>
      </c>
    </row>
    <row r="4250" spans="1:19" x14ac:dyDescent="0.35">
      <c r="A4250" t="s">
        <v>8909</v>
      </c>
      <c r="B4250" t="s">
        <v>753</v>
      </c>
      <c r="C4250" t="s">
        <v>8910</v>
      </c>
      <c r="D4250" t="s">
        <v>64</v>
      </c>
      <c r="E4250" t="s">
        <v>413</v>
      </c>
      <c r="F4250" t="s">
        <v>47</v>
      </c>
      <c r="G4250" t="s">
        <v>103</v>
      </c>
      <c r="H4250">
        <v>603.92999999999995</v>
      </c>
      <c r="I4250">
        <v>10</v>
      </c>
      <c r="J4250">
        <v>0.3</v>
      </c>
      <c r="K4250">
        <v>4227.51</v>
      </c>
      <c r="L4250" t="s">
        <v>26</v>
      </c>
      <c r="M4250" t="s">
        <v>183</v>
      </c>
      <c r="N4250" t="s">
        <v>68</v>
      </c>
      <c r="O4250" t="s">
        <v>29</v>
      </c>
      <c r="P4250">
        <v>1</v>
      </c>
      <c r="Q4250">
        <v>4.5999999999999996</v>
      </c>
      <c r="R4250" t="s">
        <v>112</v>
      </c>
      <c r="S4250" t="s">
        <v>86</v>
      </c>
    </row>
    <row r="4251" spans="1:19" x14ac:dyDescent="0.35">
      <c r="A4251" t="s">
        <v>8911</v>
      </c>
      <c r="B4251" t="s">
        <v>723</v>
      </c>
      <c r="D4251" t="s">
        <v>72</v>
      </c>
      <c r="E4251" t="s">
        <v>219</v>
      </c>
      <c r="F4251" t="s">
        <v>47</v>
      </c>
      <c r="G4251" t="s">
        <v>210</v>
      </c>
      <c r="H4251">
        <v>235.74</v>
      </c>
      <c r="I4251">
        <v>7</v>
      </c>
      <c r="J4251">
        <v>0.25</v>
      </c>
      <c r="K4251">
        <v>1237.6300000000001</v>
      </c>
      <c r="L4251" t="s">
        <v>165</v>
      </c>
      <c r="M4251" t="s">
        <v>183</v>
      </c>
      <c r="N4251" t="s">
        <v>166</v>
      </c>
      <c r="O4251" t="s">
        <v>105</v>
      </c>
      <c r="P4251">
        <v>3</v>
      </c>
      <c r="Q4251">
        <v>2.5</v>
      </c>
      <c r="R4251" t="s">
        <v>30</v>
      </c>
      <c r="S4251" t="s">
        <v>60</v>
      </c>
    </row>
    <row r="4252" spans="1:19" x14ac:dyDescent="0.35">
      <c r="A4252" t="s">
        <v>8912</v>
      </c>
      <c r="B4252" t="s">
        <v>2130</v>
      </c>
      <c r="C4252" t="s">
        <v>8913</v>
      </c>
      <c r="D4252" t="s">
        <v>22</v>
      </c>
      <c r="E4252" t="s">
        <v>109</v>
      </c>
      <c r="F4252" t="s">
        <v>74</v>
      </c>
      <c r="G4252" t="s">
        <v>110</v>
      </c>
      <c r="H4252">
        <v>1198.24</v>
      </c>
      <c r="I4252">
        <v>6</v>
      </c>
      <c r="J4252">
        <v>0.3</v>
      </c>
      <c r="K4252">
        <v>5032.6099999999997</v>
      </c>
      <c r="L4252" t="s">
        <v>49</v>
      </c>
      <c r="M4252" t="s">
        <v>122</v>
      </c>
      <c r="N4252" t="s">
        <v>68</v>
      </c>
      <c r="O4252" t="s">
        <v>123</v>
      </c>
      <c r="P4252">
        <v>4</v>
      </c>
      <c r="Q4252">
        <v>4.7</v>
      </c>
      <c r="R4252" t="s">
        <v>30</v>
      </c>
      <c r="S4252" t="s">
        <v>86</v>
      </c>
    </row>
    <row r="4253" spans="1:19" x14ac:dyDescent="0.35">
      <c r="A4253" t="s">
        <v>8914</v>
      </c>
      <c r="B4253" t="s">
        <v>3904</v>
      </c>
      <c r="C4253" t="s">
        <v>7532</v>
      </c>
      <c r="D4253" t="s">
        <v>64</v>
      </c>
      <c r="E4253" t="s">
        <v>214</v>
      </c>
      <c r="F4253" t="s">
        <v>66</v>
      </c>
      <c r="G4253" t="s">
        <v>215</v>
      </c>
      <c r="H4253">
        <v>2145.41</v>
      </c>
      <c r="I4253">
        <v>5</v>
      </c>
      <c r="J4253">
        <v>0.05</v>
      </c>
      <c r="K4253">
        <v>10190.700000000001</v>
      </c>
      <c r="L4253" t="s">
        <v>38</v>
      </c>
      <c r="M4253" t="s">
        <v>183</v>
      </c>
      <c r="N4253" t="s">
        <v>166</v>
      </c>
      <c r="O4253" t="s">
        <v>92</v>
      </c>
      <c r="P4253">
        <v>13</v>
      </c>
      <c r="Q4253">
        <v>3.6</v>
      </c>
      <c r="R4253" t="s">
        <v>30</v>
      </c>
      <c r="S4253" t="s">
        <v>60</v>
      </c>
    </row>
    <row r="4254" spans="1:19" x14ac:dyDescent="0.35">
      <c r="A4254" t="s">
        <v>8915</v>
      </c>
      <c r="B4254" t="s">
        <v>3403</v>
      </c>
      <c r="C4254" t="s">
        <v>1432</v>
      </c>
      <c r="D4254" t="s">
        <v>72</v>
      </c>
      <c r="E4254" t="s">
        <v>214</v>
      </c>
      <c r="F4254" t="s">
        <v>66</v>
      </c>
      <c r="G4254" t="s">
        <v>215</v>
      </c>
      <c r="H4254">
        <v>1197.55</v>
      </c>
      <c r="I4254">
        <v>4</v>
      </c>
      <c r="J4254">
        <v>0.2</v>
      </c>
      <c r="K4254">
        <v>3832.16</v>
      </c>
      <c r="L4254" t="s">
        <v>83</v>
      </c>
      <c r="M4254" t="s">
        <v>90</v>
      </c>
      <c r="N4254" t="s">
        <v>59</v>
      </c>
      <c r="O4254" t="s">
        <v>77</v>
      </c>
      <c r="P4254">
        <v>3</v>
      </c>
      <c r="Q4254">
        <v>4.7</v>
      </c>
      <c r="R4254" t="s">
        <v>30</v>
      </c>
      <c r="S4254" t="s">
        <v>42</v>
      </c>
    </row>
    <row r="4255" spans="1:19" x14ac:dyDescent="0.35">
      <c r="A4255" t="s">
        <v>8916</v>
      </c>
      <c r="B4255" t="s">
        <v>5668</v>
      </c>
      <c r="C4255" t="s">
        <v>8917</v>
      </c>
      <c r="D4255" t="s">
        <v>34</v>
      </c>
      <c r="E4255" t="s">
        <v>181</v>
      </c>
      <c r="F4255" t="s">
        <v>24</v>
      </c>
      <c r="G4255" t="s">
        <v>182</v>
      </c>
      <c r="H4255">
        <v>155.65</v>
      </c>
      <c r="I4255">
        <v>7</v>
      </c>
      <c r="J4255">
        <v>0.1</v>
      </c>
      <c r="K4255">
        <v>980.6</v>
      </c>
      <c r="L4255" t="s">
        <v>38</v>
      </c>
      <c r="M4255" t="s">
        <v>134</v>
      </c>
      <c r="N4255" t="s">
        <v>91</v>
      </c>
      <c r="O4255" t="s">
        <v>92</v>
      </c>
      <c r="P4255">
        <v>13</v>
      </c>
      <c r="Q4255">
        <v>4.3</v>
      </c>
      <c r="R4255" t="s">
        <v>30</v>
      </c>
      <c r="S4255" t="s">
        <v>60</v>
      </c>
    </row>
    <row r="4256" spans="1:19" x14ac:dyDescent="0.35">
      <c r="A4256" t="s">
        <v>8918</v>
      </c>
      <c r="B4256" t="s">
        <v>3543</v>
      </c>
      <c r="C4256" t="s">
        <v>8919</v>
      </c>
      <c r="D4256" t="s">
        <v>64</v>
      </c>
      <c r="E4256" t="s">
        <v>533</v>
      </c>
      <c r="F4256" t="s">
        <v>74</v>
      </c>
      <c r="G4256" t="s">
        <v>534</v>
      </c>
      <c r="H4256">
        <v>1120.44</v>
      </c>
      <c r="I4256">
        <v>12</v>
      </c>
      <c r="J4256">
        <v>0</v>
      </c>
      <c r="K4256">
        <v>13445.28</v>
      </c>
      <c r="L4256" t="s">
        <v>26</v>
      </c>
      <c r="M4256" t="s">
        <v>27</v>
      </c>
      <c r="N4256" t="s">
        <v>40</v>
      </c>
      <c r="O4256" t="s">
        <v>105</v>
      </c>
      <c r="P4256">
        <v>6</v>
      </c>
      <c r="Q4256">
        <v>3.8</v>
      </c>
      <c r="R4256" t="s">
        <v>30</v>
      </c>
      <c r="S4256" t="s">
        <v>60</v>
      </c>
    </row>
    <row r="4257" spans="1:19" x14ac:dyDescent="0.35">
      <c r="A4257" t="s">
        <v>8920</v>
      </c>
      <c r="B4257" t="s">
        <v>6743</v>
      </c>
      <c r="C4257" t="s">
        <v>8921</v>
      </c>
      <c r="D4257" t="s">
        <v>22</v>
      </c>
      <c r="E4257" t="s">
        <v>73</v>
      </c>
      <c r="F4257" t="s">
        <v>74</v>
      </c>
      <c r="G4257" t="s">
        <v>75</v>
      </c>
      <c r="H4257">
        <v>2424.31</v>
      </c>
      <c r="I4257">
        <v>5</v>
      </c>
      <c r="J4257">
        <v>0.2</v>
      </c>
      <c r="K4257">
        <v>9697.24</v>
      </c>
      <c r="L4257" t="s">
        <v>49</v>
      </c>
      <c r="M4257" t="s">
        <v>183</v>
      </c>
      <c r="N4257" t="s">
        <v>91</v>
      </c>
      <c r="O4257" t="s">
        <v>123</v>
      </c>
      <c r="P4257">
        <v>11</v>
      </c>
      <c r="Q4257">
        <v>2.4</v>
      </c>
      <c r="S4257" t="s">
        <v>60</v>
      </c>
    </row>
    <row r="4258" spans="1:19" x14ac:dyDescent="0.35">
      <c r="A4258" t="s">
        <v>8922</v>
      </c>
      <c r="B4258" t="s">
        <v>2516</v>
      </c>
      <c r="C4258" t="s">
        <v>8923</v>
      </c>
      <c r="D4258" t="s">
        <v>127</v>
      </c>
      <c r="E4258" t="s">
        <v>399</v>
      </c>
      <c r="F4258" t="s">
        <v>24</v>
      </c>
      <c r="G4258" t="s">
        <v>182</v>
      </c>
      <c r="H4258">
        <v>386.11</v>
      </c>
      <c r="I4258">
        <v>5</v>
      </c>
      <c r="J4258">
        <v>0.15</v>
      </c>
      <c r="K4258">
        <v>1640.97</v>
      </c>
      <c r="L4258" t="s">
        <v>302</v>
      </c>
      <c r="M4258" t="s">
        <v>183</v>
      </c>
      <c r="N4258" t="s">
        <v>68</v>
      </c>
      <c r="O4258" t="s">
        <v>50</v>
      </c>
      <c r="P4258">
        <v>4</v>
      </c>
      <c r="Q4258">
        <v>2</v>
      </c>
      <c r="R4258" t="s">
        <v>30</v>
      </c>
      <c r="S4258" t="s">
        <v>60</v>
      </c>
    </row>
    <row r="4259" spans="1:19" x14ac:dyDescent="0.35">
      <c r="A4259" t="s">
        <v>8924</v>
      </c>
      <c r="B4259" t="s">
        <v>2368</v>
      </c>
      <c r="C4259" t="s">
        <v>7072</v>
      </c>
      <c r="D4259" t="s">
        <v>127</v>
      </c>
      <c r="E4259" t="s">
        <v>416</v>
      </c>
      <c r="F4259" t="s">
        <v>66</v>
      </c>
      <c r="G4259" t="s">
        <v>417</v>
      </c>
      <c r="H4259">
        <v>404.29</v>
      </c>
      <c r="I4259">
        <v>1</v>
      </c>
      <c r="J4259">
        <v>0</v>
      </c>
      <c r="K4259">
        <v>404.29</v>
      </c>
      <c r="L4259" t="s">
        <v>26</v>
      </c>
      <c r="M4259" t="s">
        <v>39</v>
      </c>
      <c r="N4259" t="s">
        <v>172</v>
      </c>
      <c r="O4259" t="s">
        <v>92</v>
      </c>
      <c r="P4259">
        <v>1</v>
      </c>
      <c r="Q4259">
        <v>1.9</v>
      </c>
      <c r="R4259" t="s">
        <v>202</v>
      </c>
      <c r="S4259" t="s">
        <v>60</v>
      </c>
    </row>
    <row r="4260" spans="1:19" x14ac:dyDescent="0.35">
      <c r="A4260" t="s">
        <v>8925</v>
      </c>
      <c r="B4260" t="s">
        <v>4118</v>
      </c>
      <c r="C4260" t="s">
        <v>4100</v>
      </c>
      <c r="D4260" t="s">
        <v>34</v>
      </c>
      <c r="E4260" t="s">
        <v>35</v>
      </c>
      <c r="F4260" t="s">
        <v>36</v>
      </c>
      <c r="G4260" t="s">
        <v>37</v>
      </c>
      <c r="H4260">
        <v>29.71</v>
      </c>
      <c r="I4260">
        <v>2</v>
      </c>
      <c r="J4260">
        <v>0</v>
      </c>
      <c r="K4260">
        <v>59.42</v>
      </c>
      <c r="L4260" t="s">
        <v>49</v>
      </c>
      <c r="M4260" t="s">
        <v>122</v>
      </c>
      <c r="N4260" t="s">
        <v>172</v>
      </c>
      <c r="O4260" t="s">
        <v>29</v>
      </c>
      <c r="P4260">
        <v>5</v>
      </c>
      <c r="Q4260">
        <v>0</v>
      </c>
      <c r="R4260" t="s">
        <v>30</v>
      </c>
      <c r="S4260" t="s">
        <v>60</v>
      </c>
    </row>
    <row r="4261" spans="1:19" x14ac:dyDescent="0.35">
      <c r="A4261" t="s">
        <v>8926</v>
      </c>
      <c r="B4261" t="s">
        <v>3023</v>
      </c>
      <c r="C4261" t="s">
        <v>8927</v>
      </c>
      <c r="D4261" t="s">
        <v>127</v>
      </c>
      <c r="E4261" t="s">
        <v>872</v>
      </c>
      <c r="F4261" t="s">
        <v>36</v>
      </c>
      <c r="G4261" t="s">
        <v>873</v>
      </c>
      <c r="H4261">
        <v>30.98</v>
      </c>
      <c r="I4261">
        <v>5</v>
      </c>
      <c r="J4261">
        <v>0.2</v>
      </c>
      <c r="K4261">
        <v>123.92</v>
      </c>
      <c r="L4261" t="s">
        <v>98</v>
      </c>
      <c r="M4261" t="s">
        <v>39</v>
      </c>
      <c r="N4261" t="s">
        <v>59</v>
      </c>
      <c r="O4261" t="s">
        <v>92</v>
      </c>
      <c r="P4261">
        <v>5</v>
      </c>
      <c r="Q4261">
        <v>4.8</v>
      </c>
      <c r="R4261" t="s">
        <v>30</v>
      </c>
      <c r="S4261" t="s">
        <v>42</v>
      </c>
    </row>
    <row r="4262" spans="1:19" x14ac:dyDescent="0.35">
      <c r="A4262" t="s">
        <v>8928</v>
      </c>
      <c r="B4262" t="s">
        <v>2292</v>
      </c>
      <c r="C4262" t="s">
        <v>8929</v>
      </c>
      <c r="D4262" t="s">
        <v>64</v>
      </c>
      <c r="E4262" t="s">
        <v>198</v>
      </c>
      <c r="F4262" t="s">
        <v>74</v>
      </c>
      <c r="G4262" t="s">
        <v>110</v>
      </c>
      <c r="H4262">
        <v>1595.09</v>
      </c>
      <c r="I4262">
        <v>13</v>
      </c>
      <c r="J4262">
        <v>0</v>
      </c>
      <c r="K4262">
        <v>20736.169999999998</v>
      </c>
      <c r="L4262" t="s">
        <v>76</v>
      </c>
      <c r="M4262" t="s">
        <v>122</v>
      </c>
      <c r="N4262" t="s">
        <v>166</v>
      </c>
      <c r="O4262" t="s">
        <v>116</v>
      </c>
      <c r="P4262">
        <v>9</v>
      </c>
      <c r="Q4262">
        <v>3.9</v>
      </c>
      <c r="R4262" t="s">
        <v>30</v>
      </c>
      <c r="S4262" t="s">
        <v>60</v>
      </c>
    </row>
    <row r="4263" spans="1:19" x14ac:dyDescent="0.35">
      <c r="A4263" t="s">
        <v>8930</v>
      </c>
      <c r="B4263" t="s">
        <v>5346</v>
      </c>
      <c r="C4263" t="s">
        <v>3241</v>
      </c>
      <c r="D4263" t="s">
        <v>22</v>
      </c>
      <c r="E4263" t="s">
        <v>181</v>
      </c>
      <c r="F4263" t="s">
        <v>24</v>
      </c>
      <c r="G4263" t="s">
        <v>182</v>
      </c>
      <c r="H4263">
        <v>313.68</v>
      </c>
      <c r="I4263">
        <v>3</v>
      </c>
      <c r="J4263">
        <v>0</v>
      </c>
      <c r="K4263">
        <v>941.04</v>
      </c>
      <c r="L4263" t="s">
        <v>26</v>
      </c>
      <c r="M4263" t="s">
        <v>39</v>
      </c>
      <c r="N4263" t="s">
        <v>91</v>
      </c>
      <c r="O4263" t="s">
        <v>92</v>
      </c>
      <c r="P4263">
        <v>8</v>
      </c>
      <c r="Q4263">
        <v>4.5</v>
      </c>
      <c r="R4263" t="s">
        <v>30</v>
      </c>
      <c r="S4263" t="s">
        <v>60</v>
      </c>
    </row>
    <row r="4264" spans="1:19" x14ac:dyDescent="0.35">
      <c r="A4264" t="s">
        <v>8931</v>
      </c>
      <c r="B4264" t="s">
        <v>2081</v>
      </c>
      <c r="C4264" t="s">
        <v>5294</v>
      </c>
      <c r="D4264" t="s">
        <v>34</v>
      </c>
      <c r="E4264" t="s">
        <v>484</v>
      </c>
      <c r="F4264" t="s">
        <v>74</v>
      </c>
      <c r="G4264" t="s">
        <v>110</v>
      </c>
      <c r="H4264">
        <v>1315.8</v>
      </c>
      <c r="I4264">
        <v>14</v>
      </c>
      <c r="J4264">
        <v>0.05</v>
      </c>
      <c r="K4264">
        <v>17500.14</v>
      </c>
      <c r="L4264" t="s">
        <v>26</v>
      </c>
      <c r="M4264" t="s">
        <v>90</v>
      </c>
      <c r="N4264" t="s">
        <v>59</v>
      </c>
      <c r="O4264" t="s">
        <v>29</v>
      </c>
      <c r="P4264">
        <v>8</v>
      </c>
      <c r="Q4264">
        <v>4.7</v>
      </c>
      <c r="R4264" t="s">
        <v>30</v>
      </c>
      <c r="S4264" t="s">
        <v>86</v>
      </c>
    </row>
    <row r="4265" spans="1:19" x14ac:dyDescent="0.35">
      <c r="A4265" t="s">
        <v>8932</v>
      </c>
      <c r="B4265" t="s">
        <v>4987</v>
      </c>
      <c r="C4265" t="s">
        <v>8933</v>
      </c>
      <c r="D4265" t="s">
        <v>157</v>
      </c>
      <c r="E4265" t="s">
        <v>413</v>
      </c>
      <c r="F4265" t="s">
        <v>47</v>
      </c>
      <c r="G4265" t="s">
        <v>103</v>
      </c>
      <c r="H4265">
        <v>452</v>
      </c>
      <c r="I4265">
        <v>13</v>
      </c>
      <c r="J4265">
        <v>0</v>
      </c>
      <c r="K4265">
        <v>5876</v>
      </c>
      <c r="L4265" t="s">
        <v>38</v>
      </c>
      <c r="M4265" t="s">
        <v>84</v>
      </c>
      <c r="N4265" t="s">
        <v>40</v>
      </c>
      <c r="O4265" t="s">
        <v>41</v>
      </c>
      <c r="P4265">
        <v>5</v>
      </c>
      <c r="Q4265">
        <v>3</v>
      </c>
      <c r="R4265" t="s">
        <v>30</v>
      </c>
      <c r="S4265" t="s">
        <v>60</v>
      </c>
    </row>
    <row r="4266" spans="1:19" x14ac:dyDescent="0.35">
      <c r="A4266" t="s">
        <v>8934</v>
      </c>
      <c r="B4266" t="s">
        <v>941</v>
      </c>
      <c r="C4266" t="s">
        <v>8935</v>
      </c>
      <c r="D4266" t="s">
        <v>157</v>
      </c>
      <c r="E4266" t="s">
        <v>293</v>
      </c>
      <c r="F4266" t="s">
        <v>74</v>
      </c>
      <c r="G4266" t="s">
        <v>110</v>
      </c>
      <c r="H4266">
        <v>784.51</v>
      </c>
      <c r="J4266">
        <v>0.25</v>
      </c>
      <c r="L4266" t="s">
        <v>98</v>
      </c>
      <c r="M4266" t="s">
        <v>27</v>
      </c>
      <c r="N4266" t="s">
        <v>28</v>
      </c>
      <c r="O4266" t="s">
        <v>116</v>
      </c>
      <c r="P4266">
        <v>8</v>
      </c>
      <c r="Q4266">
        <v>3.5</v>
      </c>
      <c r="R4266" t="s">
        <v>30</v>
      </c>
      <c r="S4266" t="s">
        <v>294</v>
      </c>
    </row>
    <row r="4267" spans="1:19" x14ac:dyDescent="0.35">
      <c r="A4267" t="s">
        <v>8936</v>
      </c>
      <c r="B4267" t="s">
        <v>405</v>
      </c>
      <c r="C4267" t="s">
        <v>5968</v>
      </c>
      <c r="D4267" t="s">
        <v>22</v>
      </c>
      <c r="E4267" t="s">
        <v>214</v>
      </c>
      <c r="F4267" t="s">
        <v>66</v>
      </c>
      <c r="G4267" t="s">
        <v>215</v>
      </c>
      <c r="H4267">
        <v>775.52</v>
      </c>
      <c r="I4267">
        <v>14</v>
      </c>
      <c r="J4267">
        <v>0.1</v>
      </c>
      <c r="K4267">
        <v>9771.5499999999993</v>
      </c>
      <c r="L4267" t="s">
        <v>26</v>
      </c>
      <c r="M4267" t="s">
        <v>122</v>
      </c>
      <c r="N4267" t="s">
        <v>28</v>
      </c>
      <c r="O4267" t="s">
        <v>41</v>
      </c>
      <c r="P4267">
        <v>10</v>
      </c>
      <c r="Q4267">
        <v>2.7</v>
      </c>
      <c r="R4267" t="s">
        <v>30</v>
      </c>
      <c r="S4267" t="s">
        <v>60</v>
      </c>
    </row>
    <row r="4268" spans="1:19" x14ac:dyDescent="0.35">
      <c r="A4268" t="s">
        <v>8937</v>
      </c>
      <c r="B4268" t="s">
        <v>3045</v>
      </c>
      <c r="C4268" t="s">
        <v>8938</v>
      </c>
      <c r="D4268" t="s">
        <v>127</v>
      </c>
      <c r="E4268" t="s">
        <v>445</v>
      </c>
      <c r="F4268" t="s">
        <v>66</v>
      </c>
      <c r="G4268" t="s">
        <v>446</v>
      </c>
      <c r="H4268">
        <v>1195.56</v>
      </c>
      <c r="I4268">
        <v>14</v>
      </c>
      <c r="J4268">
        <v>0.1</v>
      </c>
      <c r="K4268">
        <v>15064.06</v>
      </c>
      <c r="L4268" t="s">
        <v>302</v>
      </c>
      <c r="M4268" t="s">
        <v>90</v>
      </c>
      <c r="N4268" t="s">
        <v>166</v>
      </c>
      <c r="O4268" t="s">
        <v>50</v>
      </c>
      <c r="P4268">
        <v>7</v>
      </c>
      <c r="Q4268">
        <v>2.7</v>
      </c>
      <c r="S4268" t="s">
        <v>52</v>
      </c>
    </row>
    <row r="4269" spans="1:19" x14ac:dyDescent="0.35">
      <c r="A4269" t="s">
        <v>8939</v>
      </c>
      <c r="B4269" t="s">
        <v>644</v>
      </c>
      <c r="C4269" t="s">
        <v>8940</v>
      </c>
      <c r="D4269" t="s">
        <v>22</v>
      </c>
      <c r="E4269" t="s">
        <v>306</v>
      </c>
      <c r="F4269" t="s">
        <v>36</v>
      </c>
      <c r="G4269" t="s">
        <v>259</v>
      </c>
      <c r="H4269">
        <v>37.58</v>
      </c>
      <c r="I4269">
        <v>4</v>
      </c>
      <c r="J4269">
        <v>0.25</v>
      </c>
      <c r="K4269">
        <v>112.74</v>
      </c>
      <c r="L4269" t="s">
        <v>165</v>
      </c>
      <c r="M4269" t="s">
        <v>27</v>
      </c>
      <c r="N4269" t="s">
        <v>59</v>
      </c>
      <c r="O4269" t="s">
        <v>41</v>
      </c>
      <c r="P4269">
        <v>1</v>
      </c>
      <c r="Q4269">
        <v>1.2</v>
      </c>
      <c r="R4269" t="s">
        <v>30</v>
      </c>
      <c r="S4269" t="s">
        <v>60</v>
      </c>
    </row>
    <row r="4270" spans="1:19" x14ac:dyDescent="0.35">
      <c r="A4270" t="s">
        <v>8941</v>
      </c>
      <c r="B4270" t="s">
        <v>6053</v>
      </c>
      <c r="C4270" t="s">
        <v>8942</v>
      </c>
      <c r="D4270" t="s">
        <v>34</v>
      </c>
      <c r="E4270" t="s">
        <v>533</v>
      </c>
      <c r="F4270" t="s">
        <v>74</v>
      </c>
      <c r="G4270" t="s">
        <v>534</v>
      </c>
      <c r="H4270">
        <v>1113.02</v>
      </c>
      <c r="I4270">
        <v>4</v>
      </c>
      <c r="J4270">
        <v>0.1</v>
      </c>
      <c r="K4270">
        <v>4006.87</v>
      </c>
      <c r="L4270" t="s">
        <v>104</v>
      </c>
      <c r="M4270" t="s">
        <v>111</v>
      </c>
      <c r="N4270" t="s">
        <v>166</v>
      </c>
      <c r="O4270" t="s">
        <v>105</v>
      </c>
      <c r="P4270">
        <v>12</v>
      </c>
      <c r="Q4270">
        <v>2.7</v>
      </c>
      <c r="R4270" t="s">
        <v>30</v>
      </c>
      <c r="S4270" t="s">
        <v>60</v>
      </c>
    </row>
    <row r="4271" spans="1:19" x14ac:dyDescent="0.35">
      <c r="A4271" t="s">
        <v>8943</v>
      </c>
      <c r="B4271" t="s">
        <v>7638</v>
      </c>
      <c r="C4271" t="s">
        <v>8944</v>
      </c>
      <c r="D4271" t="s">
        <v>72</v>
      </c>
      <c r="E4271" t="s">
        <v>176</v>
      </c>
      <c r="F4271" t="s">
        <v>47</v>
      </c>
      <c r="G4271" t="s">
        <v>177</v>
      </c>
      <c r="H4271">
        <v>263.66000000000003</v>
      </c>
      <c r="I4271">
        <v>4</v>
      </c>
      <c r="J4271">
        <v>0.05</v>
      </c>
      <c r="K4271">
        <v>1001.91</v>
      </c>
      <c r="L4271" t="s">
        <v>26</v>
      </c>
      <c r="M4271" t="s">
        <v>84</v>
      </c>
      <c r="N4271" t="s">
        <v>40</v>
      </c>
      <c r="O4271" t="s">
        <v>92</v>
      </c>
      <c r="P4271">
        <v>7</v>
      </c>
      <c r="Q4271">
        <v>3.7</v>
      </c>
      <c r="R4271" t="s">
        <v>30</v>
      </c>
      <c r="S4271" t="s">
        <v>86</v>
      </c>
    </row>
    <row r="4272" spans="1:19" x14ac:dyDescent="0.35">
      <c r="A4272" t="s">
        <v>8945</v>
      </c>
      <c r="B4272" t="s">
        <v>2093</v>
      </c>
      <c r="C4272" t="s">
        <v>4704</v>
      </c>
      <c r="D4272" t="s">
        <v>22</v>
      </c>
      <c r="E4272" t="s">
        <v>872</v>
      </c>
      <c r="F4272" t="s">
        <v>36</v>
      </c>
      <c r="G4272" t="s">
        <v>873</v>
      </c>
      <c r="H4272">
        <v>16.87</v>
      </c>
      <c r="I4272">
        <v>4</v>
      </c>
      <c r="J4272">
        <v>0.2</v>
      </c>
      <c r="K4272">
        <v>53.98</v>
      </c>
      <c r="L4272" t="s">
        <v>165</v>
      </c>
      <c r="M4272" t="s">
        <v>84</v>
      </c>
      <c r="N4272" t="s">
        <v>28</v>
      </c>
      <c r="O4272" t="s">
        <v>92</v>
      </c>
      <c r="P4272">
        <v>11</v>
      </c>
      <c r="Q4272">
        <v>2.7</v>
      </c>
      <c r="R4272" t="s">
        <v>51</v>
      </c>
      <c r="S4272" t="s">
        <v>60</v>
      </c>
    </row>
    <row r="4273" spans="1:19" x14ac:dyDescent="0.35">
      <c r="A4273" t="s">
        <v>8946</v>
      </c>
      <c r="B4273" t="s">
        <v>2848</v>
      </c>
      <c r="C4273" t="s">
        <v>8947</v>
      </c>
      <c r="D4273" t="s">
        <v>72</v>
      </c>
      <c r="E4273" t="s">
        <v>120</v>
      </c>
      <c r="F4273" t="s">
        <v>47</v>
      </c>
      <c r="G4273" t="s">
        <v>121</v>
      </c>
      <c r="H4273">
        <v>220.86</v>
      </c>
      <c r="I4273">
        <v>3</v>
      </c>
      <c r="J4273">
        <v>0.05</v>
      </c>
      <c r="K4273">
        <v>629.45000000000005</v>
      </c>
      <c r="L4273" t="s">
        <v>26</v>
      </c>
      <c r="M4273" t="s">
        <v>27</v>
      </c>
      <c r="N4273" t="s">
        <v>172</v>
      </c>
      <c r="O4273" t="s">
        <v>116</v>
      </c>
      <c r="P4273">
        <v>8</v>
      </c>
      <c r="Q4273">
        <v>4.5</v>
      </c>
      <c r="R4273" t="s">
        <v>30</v>
      </c>
    </row>
    <row r="4274" spans="1:19" x14ac:dyDescent="0.35">
      <c r="A4274" t="s">
        <v>8948</v>
      </c>
      <c r="B4274" t="s">
        <v>8949</v>
      </c>
      <c r="C4274" t="s">
        <v>8950</v>
      </c>
      <c r="D4274" t="s">
        <v>64</v>
      </c>
      <c r="E4274" t="s">
        <v>147</v>
      </c>
      <c r="F4274" t="s">
        <v>74</v>
      </c>
      <c r="G4274" t="s">
        <v>148</v>
      </c>
      <c r="H4274">
        <v>15.23</v>
      </c>
      <c r="I4274">
        <v>13</v>
      </c>
      <c r="J4274">
        <v>0.05</v>
      </c>
      <c r="K4274">
        <v>188.09</v>
      </c>
      <c r="L4274" t="s">
        <v>76</v>
      </c>
      <c r="M4274" t="s">
        <v>122</v>
      </c>
      <c r="N4274" t="s">
        <v>68</v>
      </c>
      <c r="O4274" t="s">
        <v>50</v>
      </c>
      <c r="P4274">
        <v>3</v>
      </c>
      <c r="Q4274">
        <v>2.2999999999999998</v>
      </c>
      <c r="R4274" t="s">
        <v>30</v>
      </c>
      <c r="S4274" t="s">
        <v>60</v>
      </c>
    </row>
    <row r="4275" spans="1:19" x14ac:dyDescent="0.35">
      <c r="A4275" t="s">
        <v>8951</v>
      </c>
      <c r="B4275" t="s">
        <v>2327</v>
      </c>
      <c r="C4275" t="s">
        <v>8952</v>
      </c>
      <c r="D4275" t="s">
        <v>34</v>
      </c>
      <c r="E4275" t="s">
        <v>109</v>
      </c>
      <c r="F4275" t="s">
        <v>74</v>
      </c>
      <c r="G4275" t="s">
        <v>110</v>
      </c>
      <c r="H4275">
        <v>2041.22</v>
      </c>
      <c r="I4275">
        <v>12</v>
      </c>
      <c r="J4275">
        <v>0.15</v>
      </c>
      <c r="K4275">
        <v>20820.439999999999</v>
      </c>
      <c r="L4275" t="s">
        <v>49</v>
      </c>
      <c r="M4275" t="s">
        <v>90</v>
      </c>
      <c r="N4275" t="s">
        <v>166</v>
      </c>
      <c r="O4275" t="s">
        <v>116</v>
      </c>
      <c r="P4275">
        <v>9</v>
      </c>
      <c r="Q4275">
        <v>1.5</v>
      </c>
      <c r="R4275" t="s">
        <v>30</v>
      </c>
      <c r="S4275" t="s">
        <v>86</v>
      </c>
    </row>
    <row r="4276" spans="1:19" x14ac:dyDescent="0.35">
      <c r="A4276" t="s">
        <v>8953</v>
      </c>
      <c r="B4276" t="s">
        <v>3140</v>
      </c>
      <c r="C4276" t="s">
        <v>2147</v>
      </c>
      <c r="D4276" t="s">
        <v>34</v>
      </c>
      <c r="E4276" t="s">
        <v>445</v>
      </c>
      <c r="F4276" t="s">
        <v>66</v>
      </c>
      <c r="G4276" t="s">
        <v>446</v>
      </c>
      <c r="H4276">
        <v>1868.22</v>
      </c>
      <c r="I4276">
        <v>7</v>
      </c>
      <c r="J4276">
        <v>0.2</v>
      </c>
      <c r="K4276">
        <v>10462.030000000001</v>
      </c>
      <c r="L4276" t="s">
        <v>98</v>
      </c>
      <c r="M4276" t="s">
        <v>90</v>
      </c>
      <c r="N4276" t="s">
        <v>85</v>
      </c>
      <c r="O4276" t="s">
        <v>123</v>
      </c>
      <c r="P4276">
        <v>8</v>
      </c>
      <c r="Q4276">
        <v>4.2</v>
      </c>
      <c r="R4276" t="s">
        <v>30</v>
      </c>
    </row>
    <row r="4277" spans="1:19" x14ac:dyDescent="0.35">
      <c r="A4277" t="s">
        <v>8954</v>
      </c>
      <c r="B4277" t="s">
        <v>5316</v>
      </c>
      <c r="C4277" t="s">
        <v>151</v>
      </c>
      <c r="D4277" t="s">
        <v>157</v>
      </c>
      <c r="E4277" t="s">
        <v>293</v>
      </c>
      <c r="F4277" t="s">
        <v>74</v>
      </c>
      <c r="G4277" t="s">
        <v>110</v>
      </c>
      <c r="H4277">
        <v>869.55</v>
      </c>
      <c r="I4277">
        <v>9</v>
      </c>
      <c r="J4277">
        <v>0.2</v>
      </c>
      <c r="K4277">
        <v>6260.76</v>
      </c>
      <c r="L4277" t="s">
        <v>98</v>
      </c>
      <c r="M4277" t="s">
        <v>122</v>
      </c>
      <c r="N4277" t="s">
        <v>40</v>
      </c>
      <c r="O4277" t="s">
        <v>116</v>
      </c>
      <c r="P4277">
        <v>2</v>
      </c>
      <c r="Q4277">
        <v>3.7</v>
      </c>
      <c r="R4277" t="s">
        <v>30</v>
      </c>
      <c r="S4277" t="s">
        <v>60</v>
      </c>
    </row>
    <row r="4278" spans="1:19" x14ac:dyDescent="0.35">
      <c r="A4278" t="s">
        <v>8955</v>
      </c>
      <c r="B4278" t="s">
        <v>525</v>
      </c>
      <c r="C4278" t="s">
        <v>8956</v>
      </c>
      <c r="D4278" t="s">
        <v>64</v>
      </c>
      <c r="E4278" t="s">
        <v>313</v>
      </c>
      <c r="F4278" t="s">
        <v>47</v>
      </c>
      <c r="G4278" t="s">
        <v>48</v>
      </c>
      <c r="H4278">
        <v>334.81</v>
      </c>
      <c r="I4278">
        <v>12</v>
      </c>
      <c r="J4278">
        <v>0.3</v>
      </c>
      <c r="K4278">
        <v>2812.4</v>
      </c>
      <c r="L4278" t="s">
        <v>49</v>
      </c>
      <c r="M4278" t="s">
        <v>183</v>
      </c>
      <c r="N4278" t="s">
        <v>68</v>
      </c>
      <c r="O4278" t="s">
        <v>105</v>
      </c>
      <c r="P4278">
        <v>6</v>
      </c>
      <c r="Q4278">
        <v>2</v>
      </c>
      <c r="R4278" t="s">
        <v>30</v>
      </c>
      <c r="S4278" t="s">
        <v>86</v>
      </c>
    </row>
    <row r="4279" spans="1:19" x14ac:dyDescent="0.35">
      <c r="A4279" t="s">
        <v>8957</v>
      </c>
      <c r="B4279" t="s">
        <v>2582</v>
      </c>
      <c r="C4279" t="s">
        <v>5858</v>
      </c>
      <c r="D4279" t="s">
        <v>34</v>
      </c>
      <c r="E4279" t="s">
        <v>219</v>
      </c>
      <c r="F4279" t="s">
        <v>47</v>
      </c>
      <c r="G4279" t="s">
        <v>210</v>
      </c>
      <c r="H4279">
        <v>17.72</v>
      </c>
      <c r="I4279">
        <v>5</v>
      </c>
      <c r="J4279">
        <v>0.2</v>
      </c>
      <c r="K4279">
        <v>70.88</v>
      </c>
      <c r="L4279" t="s">
        <v>26</v>
      </c>
      <c r="M4279" t="s">
        <v>90</v>
      </c>
      <c r="N4279" t="s">
        <v>28</v>
      </c>
      <c r="O4279" t="s">
        <v>50</v>
      </c>
      <c r="P4279">
        <v>4</v>
      </c>
      <c r="Q4279">
        <v>3.1</v>
      </c>
      <c r="R4279" t="s">
        <v>30</v>
      </c>
      <c r="S4279" t="s">
        <v>60</v>
      </c>
    </row>
    <row r="4280" spans="1:19" x14ac:dyDescent="0.35">
      <c r="A4280" t="s">
        <v>8958</v>
      </c>
      <c r="B4280" t="s">
        <v>4011</v>
      </c>
      <c r="C4280" t="s">
        <v>8959</v>
      </c>
      <c r="D4280" t="s">
        <v>22</v>
      </c>
      <c r="E4280" t="s">
        <v>1182</v>
      </c>
      <c r="F4280" t="s">
        <v>66</v>
      </c>
      <c r="G4280" t="s">
        <v>446</v>
      </c>
      <c r="H4280">
        <v>2030</v>
      </c>
      <c r="I4280">
        <v>4</v>
      </c>
      <c r="J4280">
        <v>0.2</v>
      </c>
      <c r="K4280">
        <v>6496</v>
      </c>
      <c r="L4280" t="s">
        <v>49</v>
      </c>
      <c r="M4280" t="s">
        <v>84</v>
      </c>
      <c r="N4280" t="s">
        <v>166</v>
      </c>
      <c r="O4280" t="s">
        <v>116</v>
      </c>
      <c r="P4280">
        <v>3</v>
      </c>
      <c r="Q4280">
        <v>2.6</v>
      </c>
      <c r="R4280" t="s">
        <v>143</v>
      </c>
      <c r="S4280" t="s">
        <v>52</v>
      </c>
    </row>
    <row r="4281" spans="1:19" x14ac:dyDescent="0.35">
      <c r="A4281" t="s">
        <v>8960</v>
      </c>
      <c r="B4281" t="s">
        <v>798</v>
      </c>
      <c r="C4281" t="s">
        <v>6792</v>
      </c>
      <c r="D4281" t="s">
        <v>34</v>
      </c>
      <c r="E4281" t="s">
        <v>374</v>
      </c>
      <c r="F4281" t="s">
        <v>36</v>
      </c>
      <c r="G4281" t="s">
        <v>259</v>
      </c>
      <c r="H4281">
        <v>42.98</v>
      </c>
      <c r="J4281">
        <v>0.25</v>
      </c>
      <c r="L4281" t="s">
        <v>165</v>
      </c>
      <c r="M4281" t="s">
        <v>122</v>
      </c>
      <c r="N4281" t="s">
        <v>85</v>
      </c>
      <c r="O4281" t="s">
        <v>123</v>
      </c>
      <c r="P4281">
        <v>11</v>
      </c>
      <c r="Q4281">
        <v>4.8</v>
      </c>
      <c r="S4281" t="s">
        <v>86</v>
      </c>
    </row>
    <row r="4282" spans="1:19" x14ac:dyDescent="0.35">
      <c r="A4282" t="s">
        <v>8961</v>
      </c>
      <c r="B4282" t="s">
        <v>4835</v>
      </c>
      <c r="C4282" t="s">
        <v>8962</v>
      </c>
      <c r="D4282" t="s">
        <v>157</v>
      </c>
      <c r="E4282" t="s">
        <v>65</v>
      </c>
      <c r="F4282" t="s">
        <v>66</v>
      </c>
      <c r="G4282" t="s">
        <v>67</v>
      </c>
      <c r="H4282">
        <v>1058.96</v>
      </c>
      <c r="I4282">
        <v>2</v>
      </c>
      <c r="J4282">
        <v>0</v>
      </c>
      <c r="K4282">
        <v>2117.92</v>
      </c>
      <c r="L4282" t="s">
        <v>76</v>
      </c>
      <c r="M4282" t="s">
        <v>39</v>
      </c>
      <c r="N4282" t="s">
        <v>40</v>
      </c>
      <c r="O4282" t="s">
        <v>116</v>
      </c>
      <c r="P4282">
        <v>6</v>
      </c>
      <c r="Q4282">
        <v>3.4</v>
      </c>
      <c r="R4282" t="s">
        <v>30</v>
      </c>
      <c r="S4282" t="s">
        <v>60</v>
      </c>
    </row>
    <row r="4283" spans="1:19" x14ac:dyDescent="0.35">
      <c r="A4283" t="s">
        <v>8963</v>
      </c>
      <c r="B4283" t="s">
        <v>8964</v>
      </c>
      <c r="C4283" t="s">
        <v>8965</v>
      </c>
      <c r="D4283" t="s">
        <v>34</v>
      </c>
      <c r="E4283" t="s">
        <v>219</v>
      </c>
      <c r="F4283" t="s">
        <v>47</v>
      </c>
      <c r="G4283" t="s">
        <v>210</v>
      </c>
      <c r="H4283">
        <v>18.28</v>
      </c>
      <c r="I4283">
        <v>2</v>
      </c>
      <c r="J4283">
        <v>0.05</v>
      </c>
      <c r="K4283">
        <v>34.729999999999997</v>
      </c>
      <c r="L4283" t="s">
        <v>76</v>
      </c>
      <c r="M4283" t="s">
        <v>111</v>
      </c>
      <c r="N4283" t="s">
        <v>59</v>
      </c>
      <c r="O4283" t="s">
        <v>29</v>
      </c>
      <c r="P4283">
        <v>10</v>
      </c>
      <c r="Q4283">
        <v>1.6</v>
      </c>
      <c r="R4283" t="s">
        <v>30</v>
      </c>
      <c r="S4283" t="s">
        <v>60</v>
      </c>
    </row>
    <row r="4284" spans="1:19" x14ac:dyDescent="0.35">
      <c r="A4284" t="s">
        <v>8966</v>
      </c>
      <c r="B4284" t="s">
        <v>1404</v>
      </c>
      <c r="C4284" t="s">
        <v>8967</v>
      </c>
      <c r="D4284" t="s">
        <v>22</v>
      </c>
      <c r="E4284" t="s">
        <v>223</v>
      </c>
      <c r="F4284" t="s">
        <v>66</v>
      </c>
      <c r="G4284" t="s">
        <v>171</v>
      </c>
      <c r="H4284">
        <v>957.21</v>
      </c>
      <c r="I4284">
        <v>5</v>
      </c>
      <c r="J4284">
        <v>0.15</v>
      </c>
      <c r="K4284">
        <v>4068.14</v>
      </c>
      <c r="L4284" t="s">
        <v>49</v>
      </c>
      <c r="M4284" t="s">
        <v>39</v>
      </c>
      <c r="N4284" t="s">
        <v>85</v>
      </c>
      <c r="O4284" t="s">
        <v>123</v>
      </c>
      <c r="P4284">
        <v>13</v>
      </c>
      <c r="Q4284">
        <v>3</v>
      </c>
      <c r="R4284" t="s">
        <v>30</v>
      </c>
      <c r="S4284" t="s">
        <v>52</v>
      </c>
    </row>
    <row r="4285" spans="1:19" x14ac:dyDescent="0.35">
      <c r="A4285" t="s">
        <v>8968</v>
      </c>
      <c r="B4285" t="s">
        <v>2154</v>
      </c>
      <c r="C4285" t="s">
        <v>4861</v>
      </c>
      <c r="D4285" t="s">
        <v>64</v>
      </c>
      <c r="E4285" t="s">
        <v>244</v>
      </c>
      <c r="F4285" t="s">
        <v>36</v>
      </c>
      <c r="G4285" t="s">
        <v>129</v>
      </c>
      <c r="H4285">
        <v>18.13</v>
      </c>
      <c r="I4285">
        <v>7</v>
      </c>
      <c r="J4285">
        <v>0.1</v>
      </c>
      <c r="K4285">
        <v>114.22</v>
      </c>
      <c r="L4285" t="s">
        <v>104</v>
      </c>
      <c r="M4285" t="s">
        <v>39</v>
      </c>
      <c r="N4285" t="s">
        <v>85</v>
      </c>
      <c r="O4285" t="s">
        <v>29</v>
      </c>
      <c r="P4285">
        <v>9</v>
      </c>
      <c r="Q4285">
        <v>4.5</v>
      </c>
      <c r="R4285" t="s">
        <v>30</v>
      </c>
      <c r="S4285" t="s">
        <v>294</v>
      </c>
    </row>
    <row r="4286" spans="1:19" x14ac:dyDescent="0.35">
      <c r="A4286" t="s">
        <v>8969</v>
      </c>
      <c r="B4286" t="s">
        <v>2064</v>
      </c>
      <c r="C4286" t="s">
        <v>8970</v>
      </c>
      <c r="D4286" t="s">
        <v>157</v>
      </c>
      <c r="E4286" t="s">
        <v>306</v>
      </c>
      <c r="F4286" t="s">
        <v>36</v>
      </c>
      <c r="G4286" t="s">
        <v>259</v>
      </c>
      <c r="H4286">
        <v>15.79</v>
      </c>
      <c r="I4286">
        <v>10</v>
      </c>
      <c r="J4286">
        <v>0</v>
      </c>
      <c r="K4286">
        <v>157.9</v>
      </c>
      <c r="L4286" t="s">
        <v>83</v>
      </c>
      <c r="M4286" t="s">
        <v>122</v>
      </c>
      <c r="N4286" t="s">
        <v>91</v>
      </c>
      <c r="O4286" t="s">
        <v>29</v>
      </c>
      <c r="P4286">
        <v>2</v>
      </c>
      <c r="Q4286">
        <v>3.7</v>
      </c>
      <c r="R4286" t="s">
        <v>30</v>
      </c>
      <c r="S4286" t="s">
        <v>42</v>
      </c>
    </row>
    <row r="4287" spans="1:19" x14ac:dyDescent="0.35">
      <c r="A4287" t="s">
        <v>8971</v>
      </c>
      <c r="B4287" t="s">
        <v>1792</v>
      </c>
      <c r="C4287" t="s">
        <v>5758</v>
      </c>
      <c r="D4287" t="s">
        <v>34</v>
      </c>
      <c r="E4287" t="s">
        <v>370</v>
      </c>
      <c r="F4287" t="s">
        <v>74</v>
      </c>
      <c r="G4287" t="s">
        <v>75</v>
      </c>
      <c r="H4287">
        <v>32.94</v>
      </c>
      <c r="I4287">
        <v>10</v>
      </c>
      <c r="J4287">
        <v>0.05</v>
      </c>
      <c r="K4287">
        <v>312.93</v>
      </c>
      <c r="L4287" t="s">
        <v>98</v>
      </c>
      <c r="M4287" t="s">
        <v>183</v>
      </c>
      <c r="N4287" t="s">
        <v>166</v>
      </c>
      <c r="O4287" t="s">
        <v>29</v>
      </c>
      <c r="P4287">
        <v>10</v>
      </c>
      <c r="Q4287">
        <v>4.4000000000000004</v>
      </c>
      <c r="R4287" t="s">
        <v>30</v>
      </c>
      <c r="S4287" t="s">
        <v>86</v>
      </c>
    </row>
    <row r="4288" spans="1:19" x14ac:dyDescent="0.35">
      <c r="A4288" t="s">
        <v>8972</v>
      </c>
      <c r="B4288" t="s">
        <v>832</v>
      </c>
      <c r="C4288" t="s">
        <v>5593</v>
      </c>
      <c r="D4288" t="s">
        <v>127</v>
      </c>
      <c r="E4288" t="s">
        <v>56</v>
      </c>
      <c r="F4288" t="s">
        <v>57</v>
      </c>
      <c r="G4288" t="s">
        <v>58</v>
      </c>
      <c r="H4288">
        <v>323.86</v>
      </c>
      <c r="I4288">
        <v>9</v>
      </c>
      <c r="J4288">
        <v>0.05</v>
      </c>
      <c r="K4288">
        <v>2769</v>
      </c>
      <c r="L4288" t="s">
        <v>165</v>
      </c>
      <c r="M4288" t="s">
        <v>27</v>
      </c>
      <c r="N4288" t="s">
        <v>28</v>
      </c>
      <c r="O4288" t="s">
        <v>123</v>
      </c>
      <c r="P4288">
        <v>10</v>
      </c>
      <c r="Q4288">
        <v>2</v>
      </c>
      <c r="R4288" t="s">
        <v>30</v>
      </c>
      <c r="S4288" t="s">
        <v>60</v>
      </c>
    </row>
    <row r="4289" spans="1:19" x14ac:dyDescent="0.35">
      <c r="A4289" t="s">
        <v>8973</v>
      </c>
      <c r="B4289" t="s">
        <v>422</v>
      </c>
      <c r="C4289" t="s">
        <v>7982</v>
      </c>
      <c r="D4289" t="s">
        <v>34</v>
      </c>
      <c r="E4289" t="s">
        <v>128</v>
      </c>
      <c r="F4289" t="s">
        <v>36</v>
      </c>
      <c r="G4289" t="s">
        <v>129</v>
      </c>
      <c r="H4289">
        <v>22.65</v>
      </c>
      <c r="I4289">
        <v>13</v>
      </c>
      <c r="J4289">
        <v>0.1</v>
      </c>
      <c r="K4289">
        <v>265</v>
      </c>
      <c r="L4289" t="s">
        <v>302</v>
      </c>
      <c r="M4289" t="s">
        <v>39</v>
      </c>
      <c r="N4289" t="s">
        <v>172</v>
      </c>
      <c r="O4289" t="s">
        <v>123</v>
      </c>
      <c r="P4289">
        <v>10</v>
      </c>
      <c r="Q4289">
        <v>4.5999999999999996</v>
      </c>
      <c r="R4289" t="s">
        <v>30</v>
      </c>
      <c r="S4289" t="s">
        <v>294</v>
      </c>
    </row>
    <row r="4290" spans="1:19" x14ac:dyDescent="0.35">
      <c r="A4290" t="s">
        <v>8974</v>
      </c>
      <c r="B4290" t="s">
        <v>2397</v>
      </c>
      <c r="C4290" t="s">
        <v>8376</v>
      </c>
      <c r="D4290" t="s">
        <v>127</v>
      </c>
      <c r="E4290" t="s">
        <v>176</v>
      </c>
      <c r="F4290" t="s">
        <v>47</v>
      </c>
      <c r="G4290" t="s">
        <v>177</v>
      </c>
      <c r="H4290">
        <v>397.66</v>
      </c>
      <c r="I4290">
        <v>7</v>
      </c>
      <c r="J4290">
        <v>0.2</v>
      </c>
      <c r="K4290">
        <v>2226.9</v>
      </c>
      <c r="L4290" t="s">
        <v>98</v>
      </c>
      <c r="M4290" t="s">
        <v>111</v>
      </c>
      <c r="N4290" t="s">
        <v>172</v>
      </c>
      <c r="O4290" t="s">
        <v>77</v>
      </c>
      <c r="P4290">
        <v>5</v>
      </c>
      <c r="Q4290">
        <v>4</v>
      </c>
      <c r="R4290" t="s">
        <v>30</v>
      </c>
      <c r="S4290" t="s">
        <v>294</v>
      </c>
    </row>
    <row r="4291" spans="1:19" x14ac:dyDescent="0.35">
      <c r="A4291" t="s">
        <v>8975</v>
      </c>
      <c r="B4291" t="s">
        <v>714</v>
      </c>
      <c r="C4291" t="s">
        <v>1695</v>
      </c>
      <c r="D4291" t="s">
        <v>72</v>
      </c>
      <c r="E4291" t="s">
        <v>223</v>
      </c>
      <c r="F4291" t="s">
        <v>66</v>
      </c>
      <c r="G4291" t="s">
        <v>171</v>
      </c>
      <c r="H4291">
        <v>879.35</v>
      </c>
      <c r="J4291">
        <v>0.25</v>
      </c>
      <c r="L4291" t="s">
        <v>83</v>
      </c>
      <c r="M4291" t="s">
        <v>134</v>
      </c>
      <c r="N4291" t="s">
        <v>40</v>
      </c>
      <c r="O4291" t="s">
        <v>50</v>
      </c>
      <c r="P4291">
        <v>6</v>
      </c>
      <c r="Q4291">
        <v>3.9</v>
      </c>
      <c r="R4291" t="s">
        <v>30</v>
      </c>
      <c r="S4291" t="s">
        <v>60</v>
      </c>
    </row>
    <row r="4292" spans="1:19" x14ac:dyDescent="0.35">
      <c r="A4292" t="s">
        <v>8976</v>
      </c>
      <c r="B4292" t="s">
        <v>8977</v>
      </c>
      <c r="C4292" t="s">
        <v>8978</v>
      </c>
      <c r="D4292" t="s">
        <v>127</v>
      </c>
      <c r="E4292" t="s">
        <v>266</v>
      </c>
      <c r="F4292" t="s">
        <v>24</v>
      </c>
      <c r="G4292" t="s">
        <v>267</v>
      </c>
      <c r="H4292">
        <v>96.49</v>
      </c>
      <c r="I4292">
        <v>10</v>
      </c>
      <c r="J4292">
        <v>0.2</v>
      </c>
      <c r="K4292">
        <v>771.92</v>
      </c>
      <c r="L4292" t="s">
        <v>302</v>
      </c>
      <c r="M4292" t="s">
        <v>134</v>
      </c>
      <c r="N4292" t="s">
        <v>85</v>
      </c>
      <c r="O4292" t="s">
        <v>92</v>
      </c>
      <c r="Q4292">
        <v>2.4</v>
      </c>
      <c r="R4292" t="s">
        <v>30</v>
      </c>
      <c r="S4292" t="s">
        <v>60</v>
      </c>
    </row>
    <row r="4293" spans="1:19" x14ac:dyDescent="0.35">
      <c r="A4293" t="s">
        <v>8979</v>
      </c>
      <c r="B4293" t="s">
        <v>1510</v>
      </c>
      <c r="C4293" t="s">
        <v>3744</v>
      </c>
      <c r="D4293" t="s">
        <v>127</v>
      </c>
      <c r="E4293" t="s">
        <v>266</v>
      </c>
      <c r="F4293" t="s">
        <v>24</v>
      </c>
      <c r="G4293" t="s">
        <v>267</v>
      </c>
      <c r="H4293">
        <v>407.52</v>
      </c>
      <c r="I4293">
        <v>10</v>
      </c>
      <c r="J4293">
        <v>0.2</v>
      </c>
      <c r="K4293">
        <v>3260.16</v>
      </c>
      <c r="L4293" t="s">
        <v>26</v>
      </c>
      <c r="M4293" t="s">
        <v>183</v>
      </c>
      <c r="N4293" t="s">
        <v>172</v>
      </c>
      <c r="O4293" t="s">
        <v>77</v>
      </c>
      <c r="P4293">
        <v>7</v>
      </c>
      <c r="Q4293">
        <v>4.5999999999999996</v>
      </c>
      <c r="R4293" t="s">
        <v>30</v>
      </c>
      <c r="S4293" t="s">
        <v>294</v>
      </c>
    </row>
    <row r="4294" spans="1:19" x14ac:dyDescent="0.35">
      <c r="A4294" t="s">
        <v>8980</v>
      </c>
      <c r="B4294" t="s">
        <v>4391</v>
      </c>
      <c r="C4294" t="s">
        <v>2427</v>
      </c>
      <c r="D4294" t="s">
        <v>157</v>
      </c>
      <c r="E4294" t="s">
        <v>223</v>
      </c>
      <c r="F4294" t="s">
        <v>66</v>
      </c>
      <c r="G4294" t="s">
        <v>171</v>
      </c>
      <c r="H4294">
        <v>868.38</v>
      </c>
      <c r="I4294">
        <v>10</v>
      </c>
      <c r="J4294">
        <v>0.1</v>
      </c>
      <c r="K4294">
        <v>7815.42</v>
      </c>
      <c r="L4294" t="s">
        <v>142</v>
      </c>
      <c r="M4294" t="s">
        <v>84</v>
      </c>
      <c r="N4294" t="s">
        <v>40</v>
      </c>
      <c r="O4294" t="s">
        <v>41</v>
      </c>
      <c r="P4294">
        <v>2</v>
      </c>
      <c r="Q4294">
        <v>3.6</v>
      </c>
      <c r="R4294" t="s">
        <v>51</v>
      </c>
      <c r="S4294" t="s">
        <v>294</v>
      </c>
    </row>
    <row r="4295" spans="1:19" x14ac:dyDescent="0.35">
      <c r="A4295" t="s">
        <v>8981</v>
      </c>
      <c r="B4295" t="s">
        <v>4928</v>
      </c>
      <c r="C4295" t="s">
        <v>6428</v>
      </c>
      <c r="D4295" t="s">
        <v>127</v>
      </c>
      <c r="E4295" t="s">
        <v>266</v>
      </c>
      <c r="F4295" t="s">
        <v>24</v>
      </c>
      <c r="G4295" t="s">
        <v>267</v>
      </c>
      <c r="H4295">
        <v>213.07</v>
      </c>
      <c r="I4295">
        <v>6</v>
      </c>
      <c r="J4295">
        <v>0.05</v>
      </c>
      <c r="K4295">
        <v>1214.5</v>
      </c>
      <c r="L4295" t="s">
        <v>76</v>
      </c>
      <c r="M4295" t="s">
        <v>27</v>
      </c>
      <c r="N4295" t="s">
        <v>28</v>
      </c>
      <c r="O4295" t="s">
        <v>92</v>
      </c>
      <c r="P4295">
        <v>7</v>
      </c>
      <c r="Q4295">
        <v>4.4000000000000004</v>
      </c>
      <c r="R4295" t="s">
        <v>30</v>
      </c>
      <c r="S4295" t="s">
        <v>60</v>
      </c>
    </row>
    <row r="4296" spans="1:19" x14ac:dyDescent="0.35">
      <c r="A4296" t="s">
        <v>8982</v>
      </c>
      <c r="B4296" t="s">
        <v>3531</v>
      </c>
      <c r="C4296" t="s">
        <v>8983</v>
      </c>
      <c r="D4296" t="s">
        <v>22</v>
      </c>
      <c r="E4296" t="s">
        <v>344</v>
      </c>
      <c r="F4296" t="s">
        <v>24</v>
      </c>
      <c r="G4296" t="s">
        <v>345</v>
      </c>
      <c r="H4296">
        <v>150.54</v>
      </c>
      <c r="I4296">
        <v>11</v>
      </c>
      <c r="J4296">
        <v>0.05</v>
      </c>
      <c r="K4296">
        <v>1573.14</v>
      </c>
      <c r="L4296" t="s">
        <v>142</v>
      </c>
      <c r="M4296" t="s">
        <v>27</v>
      </c>
      <c r="N4296" t="s">
        <v>28</v>
      </c>
      <c r="O4296" t="s">
        <v>123</v>
      </c>
      <c r="P4296">
        <v>2</v>
      </c>
      <c r="Q4296">
        <v>2.4</v>
      </c>
      <c r="R4296" t="s">
        <v>30</v>
      </c>
    </row>
    <row r="4297" spans="1:19" x14ac:dyDescent="0.35">
      <c r="A4297" t="s">
        <v>8984</v>
      </c>
      <c r="B4297" t="s">
        <v>3769</v>
      </c>
      <c r="C4297" t="s">
        <v>8985</v>
      </c>
      <c r="D4297" t="s">
        <v>157</v>
      </c>
      <c r="E4297" t="s">
        <v>102</v>
      </c>
      <c r="F4297" t="s">
        <v>47</v>
      </c>
      <c r="G4297" t="s">
        <v>103</v>
      </c>
      <c r="H4297">
        <v>302.5</v>
      </c>
      <c r="I4297">
        <v>12</v>
      </c>
      <c r="J4297">
        <v>0.1</v>
      </c>
      <c r="K4297">
        <v>3267</v>
      </c>
      <c r="L4297" t="s">
        <v>49</v>
      </c>
      <c r="M4297" t="s">
        <v>90</v>
      </c>
      <c r="N4297" t="s">
        <v>28</v>
      </c>
      <c r="O4297" t="s">
        <v>50</v>
      </c>
      <c r="P4297">
        <v>1</v>
      </c>
      <c r="Q4297">
        <v>1.6</v>
      </c>
      <c r="R4297" t="s">
        <v>30</v>
      </c>
      <c r="S4297" t="s">
        <v>60</v>
      </c>
    </row>
    <row r="4298" spans="1:19" x14ac:dyDescent="0.35">
      <c r="A4298" t="s">
        <v>8986</v>
      </c>
      <c r="B4298" t="s">
        <v>2634</v>
      </c>
      <c r="C4298" t="s">
        <v>5391</v>
      </c>
      <c r="D4298" t="s">
        <v>157</v>
      </c>
      <c r="E4298" t="s">
        <v>370</v>
      </c>
      <c r="F4298" t="s">
        <v>74</v>
      </c>
      <c r="G4298" t="s">
        <v>75</v>
      </c>
      <c r="H4298">
        <v>610.30999999999995</v>
      </c>
      <c r="I4298">
        <v>3</v>
      </c>
      <c r="J4298">
        <v>0</v>
      </c>
      <c r="K4298">
        <v>1830.93</v>
      </c>
      <c r="L4298" t="s">
        <v>165</v>
      </c>
      <c r="M4298" t="s">
        <v>39</v>
      </c>
      <c r="N4298" t="s">
        <v>28</v>
      </c>
      <c r="O4298" t="s">
        <v>92</v>
      </c>
      <c r="P4298">
        <v>11</v>
      </c>
      <c r="Q4298">
        <v>2.2999999999999998</v>
      </c>
      <c r="R4298" t="s">
        <v>51</v>
      </c>
    </row>
    <row r="4299" spans="1:19" x14ac:dyDescent="0.35">
      <c r="A4299" t="s">
        <v>8987</v>
      </c>
      <c r="B4299" t="s">
        <v>4273</v>
      </c>
      <c r="C4299" t="s">
        <v>8988</v>
      </c>
      <c r="D4299" t="s">
        <v>22</v>
      </c>
      <c r="E4299" t="s">
        <v>293</v>
      </c>
      <c r="F4299" t="s">
        <v>74</v>
      </c>
      <c r="G4299" t="s">
        <v>110</v>
      </c>
      <c r="H4299">
        <v>1914.88</v>
      </c>
      <c r="I4299">
        <v>5</v>
      </c>
      <c r="J4299">
        <v>0.1</v>
      </c>
      <c r="K4299">
        <v>8616.9599999999991</v>
      </c>
      <c r="L4299" t="s">
        <v>98</v>
      </c>
      <c r="M4299" t="s">
        <v>90</v>
      </c>
      <c r="N4299" t="s">
        <v>68</v>
      </c>
      <c r="O4299" t="s">
        <v>105</v>
      </c>
      <c r="P4299">
        <v>5</v>
      </c>
      <c r="Q4299">
        <v>2.8</v>
      </c>
      <c r="R4299" t="s">
        <v>30</v>
      </c>
      <c r="S4299" t="s">
        <v>60</v>
      </c>
    </row>
    <row r="4300" spans="1:19" x14ac:dyDescent="0.35">
      <c r="A4300" t="s">
        <v>8989</v>
      </c>
      <c r="B4300" t="s">
        <v>2892</v>
      </c>
      <c r="C4300" t="s">
        <v>6885</v>
      </c>
      <c r="D4300" t="s">
        <v>64</v>
      </c>
      <c r="E4300" t="s">
        <v>288</v>
      </c>
      <c r="F4300" t="s">
        <v>57</v>
      </c>
      <c r="G4300" t="s">
        <v>289</v>
      </c>
      <c r="H4300">
        <v>774.36</v>
      </c>
      <c r="I4300">
        <v>8</v>
      </c>
      <c r="J4300">
        <v>0.15</v>
      </c>
      <c r="K4300">
        <v>5265.65</v>
      </c>
      <c r="L4300" t="s">
        <v>165</v>
      </c>
      <c r="M4300" t="s">
        <v>111</v>
      </c>
      <c r="N4300" t="s">
        <v>28</v>
      </c>
      <c r="O4300" t="s">
        <v>77</v>
      </c>
      <c r="P4300">
        <v>2</v>
      </c>
      <c r="Q4300">
        <v>3.1</v>
      </c>
      <c r="R4300" t="s">
        <v>30</v>
      </c>
      <c r="S4300" t="s">
        <v>60</v>
      </c>
    </row>
    <row r="4301" spans="1:19" x14ac:dyDescent="0.35">
      <c r="A4301" t="s">
        <v>8990</v>
      </c>
      <c r="B4301" t="s">
        <v>2602</v>
      </c>
      <c r="C4301" t="s">
        <v>8991</v>
      </c>
      <c r="D4301" t="s">
        <v>64</v>
      </c>
      <c r="E4301" t="s">
        <v>281</v>
      </c>
      <c r="F4301" t="s">
        <v>74</v>
      </c>
      <c r="G4301" t="s">
        <v>110</v>
      </c>
      <c r="H4301">
        <v>2021.82</v>
      </c>
      <c r="I4301">
        <v>1</v>
      </c>
      <c r="J4301">
        <v>0.05</v>
      </c>
      <c r="K4301">
        <v>1920.73</v>
      </c>
      <c r="L4301" t="s">
        <v>26</v>
      </c>
      <c r="M4301" t="s">
        <v>111</v>
      </c>
      <c r="N4301" t="s">
        <v>85</v>
      </c>
      <c r="O4301" t="s">
        <v>77</v>
      </c>
      <c r="P4301">
        <v>8</v>
      </c>
      <c r="Q4301">
        <v>3</v>
      </c>
      <c r="R4301" t="s">
        <v>30</v>
      </c>
      <c r="S4301" t="s">
        <v>60</v>
      </c>
    </row>
    <row r="4302" spans="1:19" x14ac:dyDescent="0.35">
      <c r="A4302" t="s">
        <v>8992</v>
      </c>
      <c r="B4302" t="s">
        <v>3733</v>
      </c>
      <c r="C4302" t="s">
        <v>1836</v>
      </c>
      <c r="D4302" t="s">
        <v>22</v>
      </c>
      <c r="E4302" t="s">
        <v>214</v>
      </c>
      <c r="F4302" t="s">
        <v>66</v>
      </c>
      <c r="G4302" t="s">
        <v>215</v>
      </c>
      <c r="H4302">
        <v>1511.89</v>
      </c>
      <c r="I4302">
        <v>12</v>
      </c>
      <c r="J4302">
        <v>0.3</v>
      </c>
      <c r="K4302">
        <v>12699.88</v>
      </c>
      <c r="L4302" t="s">
        <v>142</v>
      </c>
      <c r="M4302" t="s">
        <v>90</v>
      </c>
      <c r="N4302" t="s">
        <v>68</v>
      </c>
      <c r="O4302" t="s">
        <v>116</v>
      </c>
      <c r="P4302">
        <v>12</v>
      </c>
      <c r="Q4302">
        <v>3.2</v>
      </c>
      <c r="R4302" t="s">
        <v>30</v>
      </c>
      <c r="S4302" t="s">
        <v>294</v>
      </c>
    </row>
    <row r="4303" spans="1:19" x14ac:dyDescent="0.35">
      <c r="A4303" t="s">
        <v>8993</v>
      </c>
      <c r="B4303" t="s">
        <v>145</v>
      </c>
      <c r="C4303" t="s">
        <v>2923</v>
      </c>
      <c r="D4303" t="s">
        <v>157</v>
      </c>
      <c r="E4303" t="s">
        <v>46</v>
      </c>
      <c r="F4303" t="s">
        <v>47</v>
      </c>
      <c r="G4303" t="s">
        <v>48</v>
      </c>
      <c r="H4303">
        <v>207.86</v>
      </c>
      <c r="I4303">
        <v>1</v>
      </c>
      <c r="J4303">
        <v>0.1</v>
      </c>
      <c r="K4303">
        <v>187.07</v>
      </c>
      <c r="L4303" t="s">
        <v>76</v>
      </c>
      <c r="M4303" t="s">
        <v>84</v>
      </c>
      <c r="N4303" t="s">
        <v>172</v>
      </c>
      <c r="O4303" t="s">
        <v>116</v>
      </c>
      <c r="P4303">
        <v>12</v>
      </c>
      <c r="Q4303">
        <v>4.4000000000000004</v>
      </c>
      <c r="R4303" t="s">
        <v>112</v>
      </c>
      <c r="S4303" t="s">
        <v>60</v>
      </c>
    </row>
    <row r="4304" spans="1:19" x14ac:dyDescent="0.35">
      <c r="A4304" t="s">
        <v>8994</v>
      </c>
      <c r="B4304" t="s">
        <v>2378</v>
      </c>
      <c r="C4304" t="s">
        <v>8995</v>
      </c>
      <c r="D4304" t="s">
        <v>64</v>
      </c>
      <c r="E4304" t="s">
        <v>649</v>
      </c>
      <c r="F4304" t="s">
        <v>57</v>
      </c>
      <c r="G4304" t="s">
        <v>153</v>
      </c>
      <c r="H4304">
        <v>634.05999999999995</v>
      </c>
      <c r="I4304">
        <v>7</v>
      </c>
      <c r="J4304">
        <v>0</v>
      </c>
      <c r="K4304">
        <v>4438.42</v>
      </c>
      <c r="L4304" t="s">
        <v>165</v>
      </c>
      <c r="M4304" t="s">
        <v>27</v>
      </c>
      <c r="N4304" t="s">
        <v>68</v>
      </c>
      <c r="O4304" t="s">
        <v>92</v>
      </c>
      <c r="P4304">
        <v>12</v>
      </c>
      <c r="Q4304">
        <v>1.7</v>
      </c>
      <c r="R4304" t="s">
        <v>51</v>
      </c>
      <c r="S4304" t="s">
        <v>86</v>
      </c>
    </row>
    <row r="4305" spans="1:19" x14ac:dyDescent="0.35">
      <c r="A4305" t="s">
        <v>8996</v>
      </c>
      <c r="B4305" t="s">
        <v>6599</v>
      </c>
      <c r="C4305" t="s">
        <v>8997</v>
      </c>
      <c r="D4305" t="s">
        <v>157</v>
      </c>
      <c r="E4305" t="s">
        <v>239</v>
      </c>
      <c r="F4305" t="s">
        <v>66</v>
      </c>
      <c r="G4305" t="s">
        <v>240</v>
      </c>
      <c r="H4305">
        <v>1782.82</v>
      </c>
      <c r="I4305">
        <v>14</v>
      </c>
      <c r="J4305">
        <v>0.1</v>
      </c>
      <c r="K4305">
        <v>22463.53</v>
      </c>
      <c r="L4305" t="s">
        <v>83</v>
      </c>
      <c r="M4305" t="s">
        <v>84</v>
      </c>
      <c r="N4305" t="s">
        <v>85</v>
      </c>
      <c r="O4305" t="s">
        <v>50</v>
      </c>
      <c r="P4305">
        <v>-1</v>
      </c>
      <c r="Q4305">
        <v>2.2999999999999998</v>
      </c>
      <c r="R4305" t="s">
        <v>30</v>
      </c>
      <c r="S4305" t="s">
        <v>60</v>
      </c>
    </row>
    <row r="4306" spans="1:19" x14ac:dyDescent="0.35">
      <c r="A4306" t="s">
        <v>8998</v>
      </c>
      <c r="B4306" t="s">
        <v>388</v>
      </c>
      <c r="C4306" t="s">
        <v>6904</v>
      </c>
      <c r="D4306" t="s">
        <v>34</v>
      </c>
      <c r="E4306" t="s">
        <v>35</v>
      </c>
      <c r="F4306" t="s">
        <v>36</v>
      </c>
      <c r="G4306" t="s">
        <v>37</v>
      </c>
      <c r="H4306">
        <v>22.69</v>
      </c>
      <c r="I4306">
        <v>5</v>
      </c>
      <c r="J4306">
        <v>0.15</v>
      </c>
      <c r="K4306">
        <v>96.43</v>
      </c>
      <c r="L4306" t="s">
        <v>165</v>
      </c>
      <c r="M4306" t="s">
        <v>27</v>
      </c>
      <c r="N4306" t="s">
        <v>85</v>
      </c>
      <c r="O4306" t="s">
        <v>116</v>
      </c>
      <c r="P4306">
        <v>1</v>
      </c>
      <c r="Q4306">
        <v>4.5999999999999996</v>
      </c>
      <c r="R4306" t="s">
        <v>30</v>
      </c>
      <c r="S4306" t="s">
        <v>86</v>
      </c>
    </row>
    <row r="4307" spans="1:19" x14ac:dyDescent="0.35">
      <c r="A4307" t="s">
        <v>8999</v>
      </c>
      <c r="B4307" t="s">
        <v>3351</v>
      </c>
      <c r="C4307" t="s">
        <v>9000</v>
      </c>
      <c r="D4307" t="s">
        <v>22</v>
      </c>
      <c r="E4307" t="s">
        <v>351</v>
      </c>
      <c r="F4307" t="s">
        <v>57</v>
      </c>
      <c r="G4307" t="s">
        <v>289</v>
      </c>
      <c r="H4307">
        <v>726.92</v>
      </c>
      <c r="I4307">
        <v>14</v>
      </c>
      <c r="J4307">
        <v>0.05</v>
      </c>
      <c r="K4307">
        <v>9668.0400000000009</v>
      </c>
      <c r="L4307" t="s">
        <v>142</v>
      </c>
      <c r="M4307" t="s">
        <v>27</v>
      </c>
      <c r="N4307" t="s">
        <v>68</v>
      </c>
      <c r="O4307" t="s">
        <v>123</v>
      </c>
      <c r="P4307">
        <v>4</v>
      </c>
      <c r="Q4307">
        <v>3.2</v>
      </c>
      <c r="R4307" t="s">
        <v>30</v>
      </c>
      <c r="S4307" t="s">
        <v>60</v>
      </c>
    </row>
    <row r="4308" spans="1:19" x14ac:dyDescent="0.35">
      <c r="A4308" t="s">
        <v>9001</v>
      </c>
      <c r="B4308" t="s">
        <v>3168</v>
      </c>
      <c r="C4308" t="s">
        <v>9002</v>
      </c>
      <c r="D4308" t="s">
        <v>72</v>
      </c>
      <c r="E4308" t="s">
        <v>445</v>
      </c>
      <c r="F4308" t="s">
        <v>66</v>
      </c>
      <c r="G4308" t="s">
        <v>446</v>
      </c>
      <c r="H4308">
        <v>416.01</v>
      </c>
      <c r="I4308">
        <v>5</v>
      </c>
      <c r="J4308">
        <v>0</v>
      </c>
      <c r="K4308">
        <v>2080.0500000000002</v>
      </c>
      <c r="L4308" t="s">
        <v>49</v>
      </c>
      <c r="M4308" t="s">
        <v>27</v>
      </c>
      <c r="N4308" t="s">
        <v>172</v>
      </c>
      <c r="O4308" t="s">
        <v>123</v>
      </c>
      <c r="P4308">
        <v>9</v>
      </c>
      <c r="Q4308">
        <v>3.3</v>
      </c>
      <c r="R4308" t="s">
        <v>30</v>
      </c>
      <c r="S4308" t="s">
        <v>60</v>
      </c>
    </row>
    <row r="4309" spans="1:19" x14ac:dyDescent="0.35">
      <c r="A4309" t="s">
        <v>9003</v>
      </c>
      <c r="B4309" t="s">
        <v>3781</v>
      </c>
      <c r="C4309" t="s">
        <v>8750</v>
      </c>
      <c r="D4309" t="s">
        <v>64</v>
      </c>
      <c r="E4309" t="s">
        <v>656</v>
      </c>
      <c r="F4309" t="s">
        <v>47</v>
      </c>
      <c r="G4309" t="s">
        <v>657</v>
      </c>
      <c r="H4309">
        <v>211.24</v>
      </c>
      <c r="I4309">
        <v>1</v>
      </c>
      <c r="J4309">
        <v>0.1</v>
      </c>
      <c r="K4309">
        <v>190.12</v>
      </c>
      <c r="L4309" t="s">
        <v>49</v>
      </c>
      <c r="M4309" t="s">
        <v>84</v>
      </c>
      <c r="N4309" t="s">
        <v>68</v>
      </c>
      <c r="O4309" t="s">
        <v>123</v>
      </c>
      <c r="P4309">
        <v>5</v>
      </c>
      <c r="Q4309">
        <v>2.9</v>
      </c>
      <c r="R4309" t="s">
        <v>30</v>
      </c>
      <c r="S4309" t="s">
        <v>60</v>
      </c>
    </row>
    <row r="4310" spans="1:19" x14ac:dyDescent="0.35">
      <c r="A4310" t="s">
        <v>9004</v>
      </c>
      <c r="B4310" t="s">
        <v>4080</v>
      </c>
      <c r="D4310" t="s">
        <v>34</v>
      </c>
      <c r="E4310" t="s">
        <v>416</v>
      </c>
      <c r="F4310" t="s">
        <v>66</v>
      </c>
      <c r="G4310" t="s">
        <v>417</v>
      </c>
      <c r="H4310">
        <v>1407.7</v>
      </c>
      <c r="I4310">
        <v>9</v>
      </c>
      <c r="J4310">
        <v>0.25</v>
      </c>
      <c r="K4310">
        <v>9501.98</v>
      </c>
      <c r="L4310" t="s">
        <v>104</v>
      </c>
      <c r="M4310" t="s">
        <v>90</v>
      </c>
      <c r="N4310" t="s">
        <v>85</v>
      </c>
      <c r="O4310" t="s">
        <v>123</v>
      </c>
      <c r="P4310">
        <v>12</v>
      </c>
      <c r="Q4310">
        <v>3.2</v>
      </c>
      <c r="S4310" t="s">
        <v>60</v>
      </c>
    </row>
    <row r="4311" spans="1:19" x14ac:dyDescent="0.35">
      <c r="A4311" t="s">
        <v>9005</v>
      </c>
      <c r="B4311" t="s">
        <v>1718</v>
      </c>
      <c r="C4311" t="s">
        <v>9006</v>
      </c>
      <c r="D4311" t="s">
        <v>34</v>
      </c>
      <c r="E4311" t="s">
        <v>152</v>
      </c>
      <c r="F4311" t="s">
        <v>57</v>
      </c>
      <c r="G4311" t="s">
        <v>153</v>
      </c>
      <c r="H4311">
        <v>528.89</v>
      </c>
      <c r="I4311">
        <v>1</v>
      </c>
      <c r="J4311">
        <v>0.1</v>
      </c>
      <c r="K4311">
        <v>476</v>
      </c>
      <c r="L4311" t="s">
        <v>38</v>
      </c>
      <c r="M4311" t="s">
        <v>111</v>
      </c>
      <c r="N4311" t="s">
        <v>28</v>
      </c>
      <c r="O4311" t="s">
        <v>92</v>
      </c>
      <c r="P4311">
        <v>11</v>
      </c>
      <c r="Q4311">
        <v>1.8</v>
      </c>
      <c r="R4311" t="s">
        <v>202</v>
      </c>
      <c r="S4311" t="s">
        <v>86</v>
      </c>
    </row>
    <row r="4312" spans="1:19" x14ac:dyDescent="0.35">
      <c r="A4312" t="s">
        <v>9007</v>
      </c>
      <c r="B4312" t="s">
        <v>708</v>
      </c>
      <c r="C4312" t="s">
        <v>6858</v>
      </c>
      <c r="D4312" t="s">
        <v>22</v>
      </c>
      <c r="E4312" t="s">
        <v>293</v>
      </c>
      <c r="F4312" t="s">
        <v>74</v>
      </c>
      <c r="G4312" t="s">
        <v>110</v>
      </c>
      <c r="H4312">
        <v>691.25</v>
      </c>
      <c r="I4312">
        <v>5</v>
      </c>
      <c r="J4312">
        <v>0.25</v>
      </c>
      <c r="K4312">
        <v>2592.19</v>
      </c>
      <c r="L4312" t="s">
        <v>26</v>
      </c>
      <c r="M4312" t="s">
        <v>183</v>
      </c>
      <c r="N4312" t="s">
        <v>28</v>
      </c>
      <c r="O4312" t="s">
        <v>105</v>
      </c>
      <c r="P4312">
        <v>10</v>
      </c>
      <c r="Q4312">
        <v>3.2</v>
      </c>
      <c r="R4312" t="s">
        <v>30</v>
      </c>
      <c r="S4312" t="s">
        <v>60</v>
      </c>
    </row>
    <row r="4313" spans="1:19" x14ac:dyDescent="0.35">
      <c r="A4313" t="s">
        <v>9008</v>
      </c>
      <c r="B4313" t="s">
        <v>286</v>
      </c>
      <c r="C4313" t="s">
        <v>9009</v>
      </c>
      <c r="D4313" t="s">
        <v>127</v>
      </c>
      <c r="E4313" t="s">
        <v>533</v>
      </c>
      <c r="F4313" t="s">
        <v>74</v>
      </c>
      <c r="G4313" t="s">
        <v>534</v>
      </c>
      <c r="H4313">
        <v>1562.54</v>
      </c>
      <c r="I4313">
        <v>10</v>
      </c>
      <c r="J4313">
        <v>0.2</v>
      </c>
      <c r="K4313">
        <v>12500.32</v>
      </c>
      <c r="L4313" t="s">
        <v>83</v>
      </c>
      <c r="M4313" t="s">
        <v>122</v>
      </c>
      <c r="N4313" t="s">
        <v>172</v>
      </c>
      <c r="O4313" t="s">
        <v>50</v>
      </c>
      <c r="P4313">
        <v>13</v>
      </c>
      <c r="Q4313">
        <v>5</v>
      </c>
      <c r="R4313" t="s">
        <v>30</v>
      </c>
      <c r="S4313" t="s">
        <v>60</v>
      </c>
    </row>
    <row r="4314" spans="1:19" x14ac:dyDescent="0.35">
      <c r="A4314" t="s">
        <v>9010</v>
      </c>
      <c r="B4314" t="s">
        <v>2253</v>
      </c>
      <c r="C4314" t="s">
        <v>1102</v>
      </c>
      <c r="D4314" t="s">
        <v>34</v>
      </c>
      <c r="E4314" t="s">
        <v>266</v>
      </c>
      <c r="F4314" t="s">
        <v>24</v>
      </c>
      <c r="G4314" t="s">
        <v>267</v>
      </c>
      <c r="H4314">
        <v>109.78</v>
      </c>
      <c r="I4314">
        <v>9</v>
      </c>
      <c r="J4314">
        <v>0</v>
      </c>
      <c r="K4314">
        <v>988.02</v>
      </c>
      <c r="L4314" t="s">
        <v>38</v>
      </c>
      <c r="M4314" t="s">
        <v>90</v>
      </c>
      <c r="N4314" t="s">
        <v>91</v>
      </c>
      <c r="O4314" t="s">
        <v>116</v>
      </c>
      <c r="P4314">
        <v>6</v>
      </c>
      <c r="Q4314">
        <v>3.3</v>
      </c>
      <c r="R4314" t="s">
        <v>30</v>
      </c>
      <c r="S4314" t="s">
        <v>60</v>
      </c>
    </row>
    <row r="4315" spans="1:19" x14ac:dyDescent="0.35">
      <c r="A4315" t="s">
        <v>9011</v>
      </c>
      <c r="B4315" t="s">
        <v>621</v>
      </c>
      <c r="C4315" t="s">
        <v>9012</v>
      </c>
      <c r="D4315" t="s">
        <v>34</v>
      </c>
      <c r="E4315" t="s">
        <v>470</v>
      </c>
      <c r="F4315" t="s">
        <v>24</v>
      </c>
      <c r="G4315" t="s">
        <v>471</v>
      </c>
      <c r="H4315">
        <v>18.510000000000002</v>
      </c>
      <c r="I4315">
        <v>14</v>
      </c>
      <c r="J4315">
        <v>0.15</v>
      </c>
      <c r="K4315">
        <v>220.27</v>
      </c>
      <c r="L4315" t="s">
        <v>104</v>
      </c>
      <c r="M4315" t="s">
        <v>183</v>
      </c>
      <c r="N4315" t="s">
        <v>166</v>
      </c>
      <c r="O4315" t="s">
        <v>29</v>
      </c>
      <c r="P4315">
        <v>3</v>
      </c>
      <c r="Q4315">
        <v>1.2</v>
      </c>
      <c r="R4315" t="s">
        <v>30</v>
      </c>
      <c r="S4315" t="s">
        <v>60</v>
      </c>
    </row>
    <row r="4316" spans="1:19" x14ac:dyDescent="0.35">
      <c r="A4316" t="s">
        <v>9013</v>
      </c>
      <c r="B4316" t="s">
        <v>2911</v>
      </c>
      <c r="C4316" t="s">
        <v>8693</v>
      </c>
      <c r="D4316" t="s">
        <v>127</v>
      </c>
      <c r="E4316" t="s">
        <v>214</v>
      </c>
      <c r="F4316" t="s">
        <v>66</v>
      </c>
      <c r="G4316" t="s">
        <v>215</v>
      </c>
      <c r="H4316">
        <v>126.3</v>
      </c>
      <c r="I4316">
        <v>4</v>
      </c>
      <c r="J4316">
        <v>0.05</v>
      </c>
      <c r="K4316">
        <v>479.94</v>
      </c>
      <c r="L4316" t="s">
        <v>104</v>
      </c>
      <c r="M4316" t="s">
        <v>84</v>
      </c>
      <c r="N4316" t="s">
        <v>68</v>
      </c>
      <c r="O4316" t="s">
        <v>77</v>
      </c>
      <c r="P4316">
        <v>5</v>
      </c>
      <c r="Q4316">
        <v>4.2</v>
      </c>
      <c r="R4316" t="s">
        <v>202</v>
      </c>
      <c r="S4316" t="s">
        <v>60</v>
      </c>
    </row>
    <row r="4317" spans="1:19" x14ac:dyDescent="0.35">
      <c r="A4317" t="s">
        <v>9014</v>
      </c>
      <c r="B4317" t="s">
        <v>1365</v>
      </c>
      <c r="C4317" t="s">
        <v>9015</v>
      </c>
      <c r="D4317" t="s">
        <v>127</v>
      </c>
      <c r="E4317" t="s">
        <v>649</v>
      </c>
      <c r="F4317" t="s">
        <v>57</v>
      </c>
      <c r="G4317" t="s">
        <v>153</v>
      </c>
      <c r="H4317">
        <v>459.38</v>
      </c>
      <c r="I4317">
        <v>13</v>
      </c>
      <c r="J4317">
        <v>0</v>
      </c>
      <c r="K4317">
        <v>5971.94</v>
      </c>
      <c r="L4317" t="s">
        <v>38</v>
      </c>
      <c r="M4317" t="s">
        <v>27</v>
      </c>
      <c r="N4317" t="s">
        <v>28</v>
      </c>
      <c r="O4317" t="s">
        <v>116</v>
      </c>
      <c r="P4317">
        <v>12</v>
      </c>
      <c r="Q4317">
        <v>2.6</v>
      </c>
      <c r="R4317" t="s">
        <v>51</v>
      </c>
      <c r="S4317" t="s">
        <v>60</v>
      </c>
    </row>
    <row r="4318" spans="1:19" x14ac:dyDescent="0.35">
      <c r="A4318" t="s">
        <v>9016</v>
      </c>
      <c r="B4318" t="s">
        <v>4755</v>
      </c>
      <c r="C4318" t="s">
        <v>9017</v>
      </c>
      <c r="D4318" t="s">
        <v>157</v>
      </c>
      <c r="E4318" t="s">
        <v>399</v>
      </c>
      <c r="F4318" t="s">
        <v>24</v>
      </c>
      <c r="G4318" t="s">
        <v>182</v>
      </c>
      <c r="H4318">
        <v>108.78</v>
      </c>
      <c r="I4318">
        <v>8</v>
      </c>
      <c r="J4318">
        <v>0.15</v>
      </c>
      <c r="K4318">
        <v>739.7</v>
      </c>
      <c r="L4318" t="s">
        <v>38</v>
      </c>
      <c r="M4318" t="s">
        <v>122</v>
      </c>
      <c r="N4318" t="s">
        <v>91</v>
      </c>
      <c r="O4318" t="s">
        <v>50</v>
      </c>
      <c r="P4318">
        <v>13</v>
      </c>
      <c r="Q4318">
        <v>1.6</v>
      </c>
      <c r="R4318" t="s">
        <v>30</v>
      </c>
      <c r="S4318" t="s">
        <v>52</v>
      </c>
    </row>
    <row r="4319" spans="1:19" x14ac:dyDescent="0.35">
      <c r="A4319" t="s">
        <v>9018</v>
      </c>
      <c r="B4319" t="s">
        <v>3781</v>
      </c>
      <c r="C4319" t="s">
        <v>9019</v>
      </c>
      <c r="D4319" t="s">
        <v>157</v>
      </c>
      <c r="E4319" t="s">
        <v>445</v>
      </c>
      <c r="F4319" t="s">
        <v>66</v>
      </c>
      <c r="G4319" t="s">
        <v>446</v>
      </c>
      <c r="H4319">
        <v>241.16</v>
      </c>
      <c r="I4319">
        <v>6</v>
      </c>
      <c r="J4319">
        <v>0.15</v>
      </c>
      <c r="K4319">
        <v>1229.92</v>
      </c>
      <c r="L4319" t="s">
        <v>165</v>
      </c>
      <c r="M4319" t="s">
        <v>90</v>
      </c>
      <c r="N4319" t="s">
        <v>166</v>
      </c>
      <c r="O4319" t="s">
        <v>92</v>
      </c>
      <c r="P4319">
        <v>13</v>
      </c>
      <c r="Q4319">
        <v>4.5</v>
      </c>
      <c r="R4319" t="s">
        <v>202</v>
      </c>
      <c r="S4319" t="s">
        <v>60</v>
      </c>
    </row>
    <row r="4320" spans="1:19" x14ac:dyDescent="0.35">
      <c r="A4320" t="s">
        <v>9020</v>
      </c>
      <c r="B4320" t="s">
        <v>397</v>
      </c>
      <c r="C4320" t="s">
        <v>1939</v>
      </c>
      <c r="D4320" t="s">
        <v>34</v>
      </c>
      <c r="E4320" t="s">
        <v>152</v>
      </c>
      <c r="F4320" t="s">
        <v>57</v>
      </c>
      <c r="G4320" t="s">
        <v>153</v>
      </c>
      <c r="H4320">
        <v>236.12</v>
      </c>
      <c r="I4320">
        <v>11</v>
      </c>
      <c r="J4320">
        <v>0</v>
      </c>
      <c r="K4320">
        <v>2597.3200000000002</v>
      </c>
      <c r="L4320" t="s">
        <v>83</v>
      </c>
      <c r="M4320" t="s">
        <v>134</v>
      </c>
      <c r="N4320" t="s">
        <v>68</v>
      </c>
      <c r="O4320" t="s">
        <v>123</v>
      </c>
      <c r="P4320">
        <v>13</v>
      </c>
      <c r="Q4320">
        <v>1.8</v>
      </c>
      <c r="R4320" t="s">
        <v>30</v>
      </c>
      <c r="S4320" t="s">
        <v>52</v>
      </c>
    </row>
    <row r="4321" spans="1:19" x14ac:dyDescent="0.35">
      <c r="A4321" t="s">
        <v>9021</v>
      </c>
      <c r="B4321" t="s">
        <v>3626</v>
      </c>
      <c r="C4321" t="s">
        <v>6918</v>
      </c>
      <c r="D4321" t="s">
        <v>34</v>
      </c>
      <c r="E4321" t="s">
        <v>128</v>
      </c>
      <c r="F4321" t="s">
        <v>36</v>
      </c>
      <c r="G4321" t="s">
        <v>129</v>
      </c>
      <c r="H4321">
        <v>34.18</v>
      </c>
      <c r="I4321">
        <v>3</v>
      </c>
      <c r="J4321">
        <v>0.25</v>
      </c>
      <c r="K4321">
        <v>76.91</v>
      </c>
      <c r="L4321" t="s">
        <v>83</v>
      </c>
      <c r="M4321" t="s">
        <v>111</v>
      </c>
      <c r="N4321" t="s">
        <v>166</v>
      </c>
      <c r="O4321" t="s">
        <v>77</v>
      </c>
      <c r="P4321">
        <v>1</v>
      </c>
      <c r="Q4321">
        <v>4.7</v>
      </c>
      <c r="S4321" t="s">
        <v>60</v>
      </c>
    </row>
    <row r="4322" spans="1:19" x14ac:dyDescent="0.35">
      <c r="A4322" t="s">
        <v>9022</v>
      </c>
      <c r="B4322" t="s">
        <v>5222</v>
      </c>
      <c r="C4322" t="s">
        <v>9023</v>
      </c>
      <c r="D4322" t="s">
        <v>157</v>
      </c>
      <c r="E4322" t="s">
        <v>102</v>
      </c>
      <c r="F4322" t="s">
        <v>47</v>
      </c>
      <c r="G4322" t="s">
        <v>103</v>
      </c>
      <c r="H4322">
        <v>512.25</v>
      </c>
      <c r="I4322">
        <v>4</v>
      </c>
      <c r="J4322">
        <v>0.2</v>
      </c>
      <c r="K4322">
        <v>1639.2</v>
      </c>
      <c r="L4322" t="s">
        <v>38</v>
      </c>
      <c r="M4322" t="s">
        <v>183</v>
      </c>
      <c r="N4322" t="s">
        <v>40</v>
      </c>
      <c r="O4322" t="s">
        <v>92</v>
      </c>
      <c r="P4322">
        <v>8</v>
      </c>
      <c r="Q4322">
        <v>2.8</v>
      </c>
      <c r="R4322" t="s">
        <v>51</v>
      </c>
      <c r="S4322" t="s">
        <v>60</v>
      </c>
    </row>
    <row r="4323" spans="1:19" x14ac:dyDescent="0.35">
      <c r="A4323" t="s">
        <v>9024</v>
      </c>
      <c r="B4323" t="s">
        <v>492</v>
      </c>
      <c r="C4323" t="s">
        <v>9025</v>
      </c>
      <c r="D4323" t="s">
        <v>22</v>
      </c>
      <c r="E4323" t="s">
        <v>244</v>
      </c>
      <c r="F4323" t="s">
        <v>36</v>
      </c>
      <c r="G4323" t="s">
        <v>129</v>
      </c>
      <c r="H4323">
        <v>15.85</v>
      </c>
      <c r="I4323">
        <v>2</v>
      </c>
      <c r="J4323">
        <v>0.25</v>
      </c>
      <c r="K4323">
        <v>23.77</v>
      </c>
      <c r="L4323" t="s">
        <v>104</v>
      </c>
      <c r="M4323" t="s">
        <v>111</v>
      </c>
      <c r="N4323" t="s">
        <v>68</v>
      </c>
      <c r="O4323" t="s">
        <v>123</v>
      </c>
      <c r="P4323">
        <v>11</v>
      </c>
      <c r="Q4323">
        <v>4</v>
      </c>
      <c r="R4323" t="s">
        <v>202</v>
      </c>
      <c r="S4323" t="s">
        <v>86</v>
      </c>
    </row>
    <row r="4324" spans="1:19" x14ac:dyDescent="0.35">
      <c r="A4324" t="s">
        <v>9026</v>
      </c>
      <c r="B4324" t="s">
        <v>847</v>
      </c>
      <c r="C4324" t="s">
        <v>2705</v>
      </c>
      <c r="D4324" t="s">
        <v>157</v>
      </c>
      <c r="E4324" t="s">
        <v>147</v>
      </c>
      <c r="F4324" t="s">
        <v>74</v>
      </c>
      <c r="G4324" t="s">
        <v>148</v>
      </c>
      <c r="H4324">
        <v>389.45</v>
      </c>
      <c r="I4324">
        <v>1</v>
      </c>
      <c r="J4324">
        <v>0.05</v>
      </c>
      <c r="K4324">
        <v>369.98</v>
      </c>
      <c r="L4324" t="s">
        <v>98</v>
      </c>
      <c r="M4324" t="s">
        <v>122</v>
      </c>
      <c r="N4324" t="s">
        <v>59</v>
      </c>
      <c r="O4324" t="s">
        <v>116</v>
      </c>
      <c r="P4324">
        <v>6</v>
      </c>
      <c r="Q4324">
        <v>3.2</v>
      </c>
      <c r="R4324" t="s">
        <v>30</v>
      </c>
      <c r="S4324" t="s">
        <v>42</v>
      </c>
    </row>
    <row r="4325" spans="1:19" x14ac:dyDescent="0.35">
      <c r="A4325" t="s">
        <v>9027</v>
      </c>
      <c r="B4325" t="s">
        <v>2146</v>
      </c>
      <c r="C4325" t="s">
        <v>9028</v>
      </c>
      <c r="D4325" t="s">
        <v>157</v>
      </c>
      <c r="E4325" t="s">
        <v>223</v>
      </c>
      <c r="F4325" t="s">
        <v>66</v>
      </c>
      <c r="G4325" t="s">
        <v>171</v>
      </c>
      <c r="H4325">
        <v>1094.99</v>
      </c>
      <c r="I4325">
        <v>13</v>
      </c>
      <c r="J4325">
        <v>0.25</v>
      </c>
      <c r="K4325">
        <v>10676.15</v>
      </c>
      <c r="L4325" t="s">
        <v>165</v>
      </c>
      <c r="M4325" t="s">
        <v>90</v>
      </c>
      <c r="N4325" t="s">
        <v>40</v>
      </c>
      <c r="O4325" t="s">
        <v>50</v>
      </c>
      <c r="P4325">
        <v>12</v>
      </c>
      <c r="Q4325">
        <v>2</v>
      </c>
      <c r="R4325" t="s">
        <v>30</v>
      </c>
      <c r="S4325" t="s">
        <v>60</v>
      </c>
    </row>
    <row r="4326" spans="1:19" x14ac:dyDescent="0.35">
      <c r="A4326" t="s">
        <v>9029</v>
      </c>
      <c r="B4326" t="s">
        <v>1816</v>
      </c>
      <c r="C4326" t="s">
        <v>9030</v>
      </c>
      <c r="D4326" t="s">
        <v>72</v>
      </c>
      <c r="E4326" t="s">
        <v>399</v>
      </c>
      <c r="F4326" t="s">
        <v>24</v>
      </c>
      <c r="G4326" t="s">
        <v>182</v>
      </c>
      <c r="H4326">
        <v>193.32</v>
      </c>
      <c r="I4326">
        <v>14</v>
      </c>
      <c r="J4326">
        <v>0.05</v>
      </c>
      <c r="K4326">
        <v>2571.16</v>
      </c>
      <c r="L4326" t="s">
        <v>302</v>
      </c>
      <c r="M4326" t="s">
        <v>39</v>
      </c>
      <c r="N4326" t="s">
        <v>40</v>
      </c>
      <c r="O4326" t="s">
        <v>41</v>
      </c>
      <c r="P4326">
        <v>2</v>
      </c>
      <c r="Q4326">
        <v>3.7</v>
      </c>
      <c r="R4326" t="s">
        <v>30</v>
      </c>
      <c r="S4326" t="s">
        <v>60</v>
      </c>
    </row>
    <row r="4327" spans="1:19" x14ac:dyDescent="0.35">
      <c r="A4327" t="s">
        <v>9031</v>
      </c>
      <c r="B4327" t="s">
        <v>2298</v>
      </c>
      <c r="C4327" t="s">
        <v>5176</v>
      </c>
      <c r="D4327" t="s">
        <v>127</v>
      </c>
      <c r="E4327" t="s">
        <v>656</v>
      </c>
      <c r="F4327" t="s">
        <v>47</v>
      </c>
      <c r="G4327" t="s">
        <v>657</v>
      </c>
      <c r="H4327">
        <v>226.36</v>
      </c>
      <c r="I4327">
        <v>8</v>
      </c>
      <c r="J4327">
        <v>0</v>
      </c>
      <c r="K4327">
        <v>1810.88</v>
      </c>
      <c r="L4327" t="s">
        <v>165</v>
      </c>
      <c r="M4327" t="s">
        <v>183</v>
      </c>
      <c r="N4327" t="s">
        <v>28</v>
      </c>
      <c r="O4327" t="s">
        <v>41</v>
      </c>
      <c r="P4327">
        <v>4</v>
      </c>
      <c r="Q4327">
        <v>4.8</v>
      </c>
      <c r="R4327" t="s">
        <v>30</v>
      </c>
      <c r="S4327" t="s">
        <v>60</v>
      </c>
    </row>
    <row r="4328" spans="1:19" x14ac:dyDescent="0.35">
      <c r="A4328" t="s">
        <v>9032</v>
      </c>
      <c r="B4328" t="s">
        <v>2321</v>
      </c>
      <c r="C4328" t="s">
        <v>3378</v>
      </c>
      <c r="D4328" t="s">
        <v>34</v>
      </c>
      <c r="E4328" t="s">
        <v>445</v>
      </c>
      <c r="F4328" t="s">
        <v>66</v>
      </c>
      <c r="G4328" t="s">
        <v>446</v>
      </c>
      <c r="H4328">
        <v>1762.43</v>
      </c>
      <c r="I4328">
        <v>1</v>
      </c>
      <c r="J4328">
        <v>0.2</v>
      </c>
      <c r="K4328">
        <v>1409.94</v>
      </c>
      <c r="L4328" t="s">
        <v>142</v>
      </c>
      <c r="M4328" t="s">
        <v>122</v>
      </c>
      <c r="N4328" t="s">
        <v>85</v>
      </c>
      <c r="O4328" t="s">
        <v>41</v>
      </c>
      <c r="P4328">
        <v>4</v>
      </c>
      <c r="Q4328">
        <v>4.0999999999999996</v>
      </c>
      <c r="R4328" t="s">
        <v>202</v>
      </c>
      <c r="S4328" t="s">
        <v>294</v>
      </c>
    </row>
    <row r="4329" spans="1:19" x14ac:dyDescent="0.35">
      <c r="A4329" t="s">
        <v>9033</v>
      </c>
      <c r="B4329" t="s">
        <v>492</v>
      </c>
      <c r="C4329" t="s">
        <v>9034</v>
      </c>
      <c r="D4329" t="s">
        <v>22</v>
      </c>
      <c r="E4329" t="s">
        <v>244</v>
      </c>
      <c r="F4329" t="s">
        <v>36</v>
      </c>
      <c r="G4329" t="s">
        <v>129</v>
      </c>
      <c r="H4329">
        <v>44.92</v>
      </c>
      <c r="I4329">
        <v>14</v>
      </c>
      <c r="J4329">
        <v>0.15</v>
      </c>
      <c r="K4329">
        <v>534.54999999999995</v>
      </c>
      <c r="L4329" t="s">
        <v>49</v>
      </c>
      <c r="M4329" t="s">
        <v>111</v>
      </c>
      <c r="N4329" t="s">
        <v>91</v>
      </c>
      <c r="O4329" t="s">
        <v>92</v>
      </c>
      <c r="P4329">
        <v>9</v>
      </c>
      <c r="Q4329">
        <v>3.4</v>
      </c>
      <c r="R4329" t="s">
        <v>30</v>
      </c>
      <c r="S4329" t="s">
        <v>52</v>
      </c>
    </row>
    <row r="4330" spans="1:19" x14ac:dyDescent="0.35">
      <c r="A4330" t="s">
        <v>9035</v>
      </c>
      <c r="B4330" t="s">
        <v>9036</v>
      </c>
      <c r="C4330" t="s">
        <v>7437</v>
      </c>
      <c r="D4330" t="s">
        <v>22</v>
      </c>
      <c r="E4330" t="s">
        <v>214</v>
      </c>
      <c r="F4330" t="s">
        <v>66</v>
      </c>
      <c r="G4330" t="s">
        <v>215</v>
      </c>
      <c r="H4330">
        <v>1029.76</v>
      </c>
      <c r="I4330">
        <v>13</v>
      </c>
      <c r="J4330">
        <v>0.1</v>
      </c>
      <c r="K4330">
        <v>12048.19</v>
      </c>
      <c r="L4330" t="s">
        <v>38</v>
      </c>
      <c r="M4330" t="s">
        <v>183</v>
      </c>
      <c r="N4330" t="s">
        <v>59</v>
      </c>
      <c r="O4330" t="s">
        <v>116</v>
      </c>
      <c r="P4330">
        <v>9</v>
      </c>
      <c r="Q4330">
        <v>5</v>
      </c>
      <c r="R4330" t="s">
        <v>143</v>
      </c>
      <c r="S4330" t="s">
        <v>294</v>
      </c>
    </row>
    <row r="4331" spans="1:19" x14ac:dyDescent="0.35">
      <c r="A4331" t="s">
        <v>9037</v>
      </c>
      <c r="B4331" t="s">
        <v>1928</v>
      </c>
      <c r="C4331" t="s">
        <v>9038</v>
      </c>
      <c r="D4331" t="s">
        <v>127</v>
      </c>
      <c r="E4331" t="s">
        <v>81</v>
      </c>
      <c r="F4331" t="s">
        <v>57</v>
      </c>
      <c r="G4331" t="s">
        <v>82</v>
      </c>
      <c r="H4331">
        <v>674.8</v>
      </c>
      <c r="I4331">
        <v>11</v>
      </c>
      <c r="J4331">
        <v>0.1</v>
      </c>
      <c r="K4331">
        <v>6680.52</v>
      </c>
      <c r="L4331" t="s">
        <v>83</v>
      </c>
      <c r="M4331" t="s">
        <v>183</v>
      </c>
      <c r="N4331" t="s">
        <v>85</v>
      </c>
      <c r="O4331" t="s">
        <v>77</v>
      </c>
      <c r="P4331">
        <v>5</v>
      </c>
      <c r="Q4331">
        <v>2.1</v>
      </c>
      <c r="R4331" t="s">
        <v>30</v>
      </c>
      <c r="S4331" t="s">
        <v>60</v>
      </c>
    </row>
    <row r="4332" spans="1:19" x14ac:dyDescent="0.35">
      <c r="A4332" t="s">
        <v>9039</v>
      </c>
      <c r="B4332" t="s">
        <v>8877</v>
      </c>
      <c r="C4332" t="s">
        <v>9040</v>
      </c>
      <c r="D4332" t="s">
        <v>34</v>
      </c>
      <c r="E4332" t="s">
        <v>1182</v>
      </c>
      <c r="F4332" t="s">
        <v>66</v>
      </c>
      <c r="G4332" t="s">
        <v>446</v>
      </c>
      <c r="H4332">
        <v>738.6</v>
      </c>
      <c r="I4332">
        <v>1</v>
      </c>
      <c r="J4332">
        <v>0</v>
      </c>
      <c r="K4332">
        <v>738.6</v>
      </c>
      <c r="L4332" t="s">
        <v>38</v>
      </c>
      <c r="M4332" t="s">
        <v>134</v>
      </c>
      <c r="N4332" t="s">
        <v>59</v>
      </c>
      <c r="O4332" t="s">
        <v>77</v>
      </c>
      <c r="P4332">
        <v>12</v>
      </c>
      <c r="Q4332">
        <v>1.2</v>
      </c>
      <c r="R4332" t="s">
        <v>51</v>
      </c>
      <c r="S4332" t="s">
        <v>86</v>
      </c>
    </row>
    <row r="4333" spans="1:19" x14ac:dyDescent="0.35">
      <c r="A4333" t="s">
        <v>9041</v>
      </c>
      <c r="B4333" t="s">
        <v>2151</v>
      </c>
      <c r="C4333" t="s">
        <v>9042</v>
      </c>
      <c r="D4333" t="s">
        <v>22</v>
      </c>
      <c r="E4333" t="s">
        <v>170</v>
      </c>
      <c r="F4333" t="s">
        <v>66</v>
      </c>
      <c r="G4333" t="s">
        <v>171</v>
      </c>
      <c r="H4333">
        <v>1858.62</v>
      </c>
      <c r="I4333">
        <v>4</v>
      </c>
      <c r="J4333">
        <v>0.1</v>
      </c>
      <c r="K4333">
        <v>6691.03</v>
      </c>
      <c r="L4333" t="s">
        <v>104</v>
      </c>
      <c r="M4333" t="s">
        <v>122</v>
      </c>
      <c r="N4333" t="s">
        <v>91</v>
      </c>
      <c r="O4333" t="s">
        <v>116</v>
      </c>
      <c r="P4333">
        <v>3</v>
      </c>
      <c r="Q4333">
        <v>1.1000000000000001</v>
      </c>
      <c r="R4333" t="s">
        <v>30</v>
      </c>
      <c r="S4333" t="s">
        <v>52</v>
      </c>
    </row>
    <row r="4334" spans="1:19" x14ac:dyDescent="0.35">
      <c r="A4334" t="s">
        <v>9043</v>
      </c>
      <c r="B4334" t="s">
        <v>1252</v>
      </c>
      <c r="C4334" t="s">
        <v>4769</v>
      </c>
      <c r="D4334" t="s">
        <v>22</v>
      </c>
      <c r="E4334" t="s">
        <v>81</v>
      </c>
      <c r="F4334" t="s">
        <v>57</v>
      </c>
      <c r="G4334" t="s">
        <v>82</v>
      </c>
      <c r="H4334">
        <v>809.38</v>
      </c>
      <c r="I4334">
        <v>10</v>
      </c>
      <c r="J4334">
        <v>0.05</v>
      </c>
      <c r="K4334">
        <v>7689.11</v>
      </c>
      <c r="L4334" t="s">
        <v>26</v>
      </c>
      <c r="M4334" t="s">
        <v>90</v>
      </c>
      <c r="N4334" t="s">
        <v>166</v>
      </c>
      <c r="O4334" t="s">
        <v>123</v>
      </c>
      <c r="P4334">
        <v>1</v>
      </c>
      <c r="Q4334">
        <v>3.8</v>
      </c>
      <c r="R4334" t="s">
        <v>30</v>
      </c>
      <c r="S4334" t="s">
        <v>52</v>
      </c>
    </row>
    <row r="4335" spans="1:19" x14ac:dyDescent="0.35">
      <c r="A4335" t="s">
        <v>9044</v>
      </c>
      <c r="B4335" t="s">
        <v>1587</v>
      </c>
      <c r="C4335" t="s">
        <v>1114</v>
      </c>
      <c r="D4335" t="s">
        <v>127</v>
      </c>
      <c r="E4335" t="s">
        <v>170</v>
      </c>
      <c r="F4335" t="s">
        <v>66</v>
      </c>
      <c r="G4335" t="s">
        <v>171</v>
      </c>
      <c r="H4335">
        <v>140.28</v>
      </c>
      <c r="I4335">
        <v>12</v>
      </c>
      <c r="J4335">
        <v>0.1</v>
      </c>
      <c r="K4335">
        <v>1515.02</v>
      </c>
      <c r="L4335" t="s">
        <v>142</v>
      </c>
      <c r="M4335" t="s">
        <v>27</v>
      </c>
      <c r="N4335" t="s">
        <v>85</v>
      </c>
      <c r="O4335" t="s">
        <v>92</v>
      </c>
      <c r="P4335">
        <v>6</v>
      </c>
      <c r="Q4335">
        <v>4.3</v>
      </c>
      <c r="R4335" t="s">
        <v>30</v>
      </c>
      <c r="S4335" t="s">
        <v>60</v>
      </c>
    </row>
    <row r="4336" spans="1:19" x14ac:dyDescent="0.35">
      <c r="A4336" t="s">
        <v>9045</v>
      </c>
      <c r="B4336" t="s">
        <v>602</v>
      </c>
      <c r="C4336" t="s">
        <v>9046</v>
      </c>
      <c r="D4336" t="s">
        <v>157</v>
      </c>
      <c r="E4336" t="s">
        <v>109</v>
      </c>
      <c r="F4336" t="s">
        <v>74</v>
      </c>
      <c r="G4336" t="s">
        <v>110</v>
      </c>
      <c r="H4336">
        <v>1942.5</v>
      </c>
      <c r="I4336">
        <v>10</v>
      </c>
      <c r="J4336">
        <v>0.05</v>
      </c>
      <c r="K4336">
        <v>18453.75</v>
      </c>
      <c r="L4336" t="s">
        <v>302</v>
      </c>
      <c r="M4336" t="s">
        <v>134</v>
      </c>
      <c r="N4336" t="s">
        <v>40</v>
      </c>
      <c r="O4336" t="s">
        <v>105</v>
      </c>
      <c r="P4336">
        <v>8</v>
      </c>
      <c r="Q4336">
        <v>3.5</v>
      </c>
      <c r="R4336" t="s">
        <v>30</v>
      </c>
      <c r="S4336" t="s">
        <v>52</v>
      </c>
    </row>
    <row r="4337" spans="1:19" x14ac:dyDescent="0.35">
      <c r="A4337" t="s">
        <v>9047</v>
      </c>
      <c r="B4337" t="s">
        <v>1379</v>
      </c>
      <c r="C4337" t="s">
        <v>3854</v>
      </c>
      <c r="D4337" t="s">
        <v>22</v>
      </c>
      <c r="E4337" t="s">
        <v>23</v>
      </c>
      <c r="F4337" t="s">
        <v>24</v>
      </c>
      <c r="G4337" t="s">
        <v>25</v>
      </c>
      <c r="H4337">
        <v>46.69</v>
      </c>
      <c r="I4337">
        <v>6</v>
      </c>
      <c r="J4337">
        <v>0.3</v>
      </c>
      <c r="K4337">
        <v>196.1</v>
      </c>
      <c r="L4337" t="s">
        <v>98</v>
      </c>
      <c r="M4337" t="s">
        <v>122</v>
      </c>
      <c r="N4337" t="s">
        <v>40</v>
      </c>
      <c r="O4337" t="s">
        <v>92</v>
      </c>
      <c r="P4337">
        <v>1</v>
      </c>
      <c r="Q4337">
        <v>4.5999999999999996</v>
      </c>
      <c r="R4337" t="s">
        <v>30</v>
      </c>
      <c r="S4337" t="s">
        <v>86</v>
      </c>
    </row>
    <row r="4338" spans="1:19" x14ac:dyDescent="0.35">
      <c r="A4338" t="s">
        <v>9048</v>
      </c>
      <c r="B4338" t="s">
        <v>217</v>
      </c>
      <c r="C4338" t="s">
        <v>9049</v>
      </c>
      <c r="D4338" t="s">
        <v>64</v>
      </c>
      <c r="E4338" t="s">
        <v>293</v>
      </c>
      <c r="F4338" t="s">
        <v>74</v>
      </c>
      <c r="G4338" t="s">
        <v>110</v>
      </c>
      <c r="H4338">
        <v>1183.31</v>
      </c>
      <c r="I4338">
        <v>9</v>
      </c>
      <c r="J4338">
        <v>0.1</v>
      </c>
      <c r="K4338">
        <v>9584.81</v>
      </c>
      <c r="L4338" t="s">
        <v>83</v>
      </c>
      <c r="M4338" t="s">
        <v>27</v>
      </c>
      <c r="N4338" t="s">
        <v>40</v>
      </c>
      <c r="O4338" t="s">
        <v>77</v>
      </c>
      <c r="P4338">
        <v>11</v>
      </c>
      <c r="Q4338">
        <v>3.8</v>
      </c>
      <c r="R4338" t="s">
        <v>30</v>
      </c>
      <c r="S4338" t="s">
        <v>42</v>
      </c>
    </row>
    <row r="4339" spans="1:19" x14ac:dyDescent="0.35">
      <c r="A4339" t="s">
        <v>9050</v>
      </c>
      <c r="B4339" t="s">
        <v>5958</v>
      </c>
      <c r="C4339" t="s">
        <v>7209</v>
      </c>
      <c r="D4339" t="s">
        <v>157</v>
      </c>
      <c r="E4339" t="s">
        <v>244</v>
      </c>
      <c r="F4339" t="s">
        <v>36</v>
      </c>
      <c r="G4339" t="s">
        <v>129</v>
      </c>
      <c r="H4339">
        <v>14.3</v>
      </c>
      <c r="I4339">
        <v>1</v>
      </c>
      <c r="J4339">
        <v>0.15</v>
      </c>
      <c r="K4339">
        <v>12.16</v>
      </c>
      <c r="L4339" t="s">
        <v>76</v>
      </c>
      <c r="M4339" t="s">
        <v>122</v>
      </c>
      <c r="N4339" t="s">
        <v>91</v>
      </c>
      <c r="O4339" t="s">
        <v>77</v>
      </c>
      <c r="P4339">
        <v>1</v>
      </c>
      <c r="Q4339">
        <v>2.5</v>
      </c>
      <c r="R4339" t="s">
        <v>30</v>
      </c>
      <c r="S4339" t="s">
        <v>60</v>
      </c>
    </row>
    <row r="4340" spans="1:19" x14ac:dyDescent="0.35">
      <c r="A4340" t="s">
        <v>9051</v>
      </c>
      <c r="B4340" t="s">
        <v>1197</v>
      </c>
      <c r="C4340" t="s">
        <v>4621</v>
      </c>
      <c r="D4340" t="s">
        <v>34</v>
      </c>
      <c r="E4340" t="s">
        <v>484</v>
      </c>
      <c r="F4340" t="s">
        <v>74</v>
      </c>
      <c r="G4340" t="s">
        <v>110</v>
      </c>
      <c r="H4340">
        <v>2106.23</v>
      </c>
      <c r="I4340">
        <v>7</v>
      </c>
      <c r="J4340">
        <v>0.25</v>
      </c>
      <c r="K4340">
        <v>11057.71</v>
      </c>
      <c r="L4340" t="s">
        <v>165</v>
      </c>
      <c r="M4340" t="s">
        <v>183</v>
      </c>
      <c r="N4340" t="s">
        <v>28</v>
      </c>
      <c r="O4340" t="s">
        <v>50</v>
      </c>
      <c r="P4340">
        <v>11</v>
      </c>
      <c r="Q4340">
        <v>1.7</v>
      </c>
      <c r="R4340" t="s">
        <v>30</v>
      </c>
      <c r="S4340" t="s">
        <v>52</v>
      </c>
    </row>
    <row r="4341" spans="1:19" x14ac:dyDescent="0.35">
      <c r="A4341" t="s">
        <v>9052</v>
      </c>
      <c r="B4341" t="s">
        <v>6116</v>
      </c>
      <c r="C4341" t="s">
        <v>5273</v>
      </c>
      <c r="D4341" t="s">
        <v>22</v>
      </c>
      <c r="E4341" t="s">
        <v>227</v>
      </c>
      <c r="F4341" t="s">
        <v>47</v>
      </c>
      <c r="G4341" t="s">
        <v>228</v>
      </c>
      <c r="H4341">
        <v>574.27</v>
      </c>
      <c r="I4341">
        <v>10</v>
      </c>
      <c r="J4341">
        <v>0.1</v>
      </c>
      <c r="K4341">
        <v>5168.43</v>
      </c>
      <c r="L4341" t="s">
        <v>26</v>
      </c>
      <c r="M4341" t="s">
        <v>183</v>
      </c>
      <c r="N4341" t="s">
        <v>68</v>
      </c>
      <c r="O4341" t="s">
        <v>77</v>
      </c>
      <c r="P4341">
        <v>7</v>
      </c>
      <c r="Q4341">
        <v>4.7</v>
      </c>
      <c r="R4341" t="s">
        <v>143</v>
      </c>
      <c r="S4341" t="s">
        <v>42</v>
      </c>
    </row>
    <row r="4342" spans="1:19" x14ac:dyDescent="0.35">
      <c r="A4342" t="s">
        <v>9053</v>
      </c>
      <c r="B4342" t="s">
        <v>2170</v>
      </c>
      <c r="C4342" t="s">
        <v>9054</v>
      </c>
      <c r="D4342" t="s">
        <v>72</v>
      </c>
      <c r="E4342" t="s">
        <v>120</v>
      </c>
      <c r="F4342" t="s">
        <v>47</v>
      </c>
      <c r="G4342" t="s">
        <v>121</v>
      </c>
      <c r="H4342">
        <v>581.84</v>
      </c>
      <c r="I4342">
        <v>11</v>
      </c>
      <c r="J4342">
        <v>0</v>
      </c>
      <c r="K4342">
        <v>6400.24</v>
      </c>
      <c r="L4342" t="s">
        <v>26</v>
      </c>
      <c r="M4342" t="s">
        <v>134</v>
      </c>
      <c r="N4342" t="s">
        <v>59</v>
      </c>
      <c r="O4342" t="s">
        <v>29</v>
      </c>
      <c r="P4342">
        <v>7</v>
      </c>
      <c r="Q4342">
        <v>1.4</v>
      </c>
      <c r="R4342" t="s">
        <v>51</v>
      </c>
      <c r="S4342" t="s">
        <v>60</v>
      </c>
    </row>
    <row r="4343" spans="1:19" x14ac:dyDescent="0.35">
      <c r="A4343" t="s">
        <v>9055</v>
      </c>
      <c r="B4343" t="s">
        <v>2250</v>
      </c>
      <c r="C4343" t="s">
        <v>9056</v>
      </c>
      <c r="D4343" t="s">
        <v>64</v>
      </c>
      <c r="E4343" t="s">
        <v>344</v>
      </c>
      <c r="F4343" t="s">
        <v>24</v>
      </c>
      <c r="G4343" t="s">
        <v>345</v>
      </c>
      <c r="H4343">
        <v>74.099999999999994</v>
      </c>
      <c r="I4343">
        <v>5</v>
      </c>
      <c r="J4343">
        <v>0</v>
      </c>
      <c r="K4343">
        <v>370.5</v>
      </c>
      <c r="L4343" t="s">
        <v>49</v>
      </c>
      <c r="M4343" t="s">
        <v>134</v>
      </c>
      <c r="N4343" t="s">
        <v>166</v>
      </c>
      <c r="O4343" t="s">
        <v>29</v>
      </c>
      <c r="P4343">
        <v>2</v>
      </c>
      <c r="Q4343">
        <v>3.2</v>
      </c>
      <c r="R4343" t="s">
        <v>30</v>
      </c>
      <c r="S4343" t="s">
        <v>60</v>
      </c>
    </row>
    <row r="4344" spans="1:19" x14ac:dyDescent="0.35">
      <c r="A4344" t="s">
        <v>9057</v>
      </c>
      <c r="B4344" t="s">
        <v>3204</v>
      </c>
      <c r="C4344" t="s">
        <v>6264</v>
      </c>
      <c r="D4344" t="s">
        <v>157</v>
      </c>
      <c r="E4344" t="s">
        <v>649</v>
      </c>
      <c r="F4344" t="s">
        <v>57</v>
      </c>
      <c r="G4344" t="s">
        <v>153</v>
      </c>
      <c r="H4344">
        <v>655.24</v>
      </c>
      <c r="I4344">
        <v>12</v>
      </c>
      <c r="J4344">
        <v>0.15</v>
      </c>
      <c r="K4344">
        <v>6683.45</v>
      </c>
      <c r="L4344" t="s">
        <v>76</v>
      </c>
      <c r="M4344" t="s">
        <v>183</v>
      </c>
      <c r="N4344" t="s">
        <v>59</v>
      </c>
      <c r="O4344" t="s">
        <v>92</v>
      </c>
      <c r="P4344">
        <v>3</v>
      </c>
      <c r="Q4344">
        <v>2.2999999999999998</v>
      </c>
      <c r="R4344" t="s">
        <v>30</v>
      </c>
      <c r="S4344" t="s">
        <v>60</v>
      </c>
    </row>
    <row r="4345" spans="1:19" x14ac:dyDescent="0.35">
      <c r="A4345" t="s">
        <v>9058</v>
      </c>
      <c r="B4345" t="s">
        <v>1767</v>
      </c>
      <c r="C4345" t="s">
        <v>9059</v>
      </c>
      <c r="D4345" t="s">
        <v>64</v>
      </c>
      <c r="E4345" t="s">
        <v>239</v>
      </c>
      <c r="F4345" t="s">
        <v>66</v>
      </c>
      <c r="G4345" t="s">
        <v>240</v>
      </c>
      <c r="H4345">
        <v>561.24</v>
      </c>
      <c r="I4345">
        <v>8</v>
      </c>
      <c r="J4345">
        <v>0</v>
      </c>
      <c r="K4345">
        <v>4489.92</v>
      </c>
      <c r="L4345" t="s">
        <v>98</v>
      </c>
      <c r="M4345" t="s">
        <v>183</v>
      </c>
      <c r="N4345" t="s">
        <v>85</v>
      </c>
      <c r="O4345" t="s">
        <v>29</v>
      </c>
      <c r="P4345">
        <v>2</v>
      </c>
      <c r="Q4345">
        <v>2.1</v>
      </c>
      <c r="R4345" t="s">
        <v>51</v>
      </c>
      <c r="S4345" t="s">
        <v>60</v>
      </c>
    </row>
    <row r="4346" spans="1:19" x14ac:dyDescent="0.35">
      <c r="A4346" t="s">
        <v>9060</v>
      </c>
      <c r="B4346" t="s">
        <v>1610</v>
      </c>
      <c r="C4346" t="s">
        <v>3786</v>
      </c>
      <c r="D4346" t="s">
        <v>127</v>
      </c>
      <c r="E4346" t="s">
        <v>399</v>
      </c>
      <c r="F4346" t="s">
        <v>24</v>
      </c>
      <c r="G4346" t="s">
        <v>182</v>
      </c>
      <c r="H4346">
        <v>426</v>
      </c>
      <c r="I4346">
        <v>14</v>
      </c>
      <c r="J4346">
        <v>0.1</v>
      </c>
      <c r="K4346">
        <v>5367.6</v>
      </c>
      <c r="L4346" t="s">
        <v>38</v>
      </c>
      <c r="M4346" t="s">
        <v>39</v>
      </c>
      <c r="N4346" t="s">
        <v>59</v>
      </c>
      <c r="O4346" t="s">
        <v>105</v>
      </c>
      <c r="P4346">
        <v>6</v>
      </c>
      <c r="Q4346">
        <v>3.6</v>
      </c>
      <c r="R4346" t="s">
        <v>30</v>
      </c>
      <c r="S4346" t="s">
        <v>42</v>
      </c>
    </row>
    <row r="4347" spans="1:19" x14ac:dyDescent="0.35">
      <c r="A4347" t="s">
        <v>9061</v>
      </c>
      <c r="B4347" t="s">
        <v>1677</v>
      </c>
      <c r="C4347" t="s">
        <v>9062</v>
      </c>
      <c r="D4347" t="s">
        <v>157</v>
      </c>
      <c r="E4347" t="s">
        <v>109</v>
      </c>
      <c r="F4347" t="s">
        <v>74</v>
      </c>
      <c r="G4347" t="s">
        <v>110</v>
      </c>
      <c r="H4347">
        <v>1115.76</v>
      </c>
      <c r="I4347">
        <v>7</v>
      </c>
      <c r="J4347">
        <v>0</v>
      </c>
      <c r="K4347">
        <v>7810.32</v>
      </c>
      <c r="L4347" t="s">
        <v>26</v>
      </c>
      <c r="M4347" t="s">
        <v>111</v>
      </c>
      <c r="N4347" t="s">
        <v>166</v>
      </c>
      <c r="O4347" t="s">
        <v>92</v>
      </c>
      <c r="P4347">
        <v>13</v>
      </c>
      <c r="Q4347">
        <v>1.9</v>
      </c>
      <c r="R4347" t="s">
        <v>30</v>
      </c>
      <c r="S4347" t="s">
        <v>60</v>
      </c>
    </row>
    <row r="4348" spans="1:19" x14ac:dyDescent="0.35">
      <c r="A4348" t="s">
        <v>9063</v>
      </c>
      <c r="B4348" t="s">
        <v>1326</v>
      </c>
      <c r="C4348" t="s">
        <v>8043</v>
      </c>
      <c r="D4348" t="s">
        <v>22</v>
      </c>
      <c r="E4348" t="s">
        <v>132</v>
      </c>
      <c r="F4348" t="s">
        <v>24</v>
      </c>
      <c r="G4348" t="s">
        <v>133</v>
      </c>
      <c r="H4348">
        <v>407.79</v>
      </c>
      <c r="I4348">
        <v>4</v>
      </c>
      <c r="J4348">
        <v>0</v>
      </c>
      <c r="K4348">
        <v>1631.16</v>
      </c>
      <c r="L4348" t="s">
        <v>165</v>
      </c>
      <c r="M4348" t="s">
        <v>111</v>
      </c>
      <c r="N4348" t="s">
        <v>166</v>
      </c>
      <c r="O4348" t="s">
        <v>77</v>
      </c>
      <c r="P4348">
        <v>13</v>
      </c>
      <c r="Q4348">
        <v>4.7</v>
      </c>
      <c r="R4348" t="s">
        <v>30</v>
      </c>
      <c r="S4348" t="s">
        <v>52</v>
      </c>
    </row>
    <row r="4349" spans="1:19" x14ac:dyDescent="0.35">
      <c r="A4349" t="s">
        <v>9064</v>
      </c>
      <c r="B4349" t="s">
        <v>847</v>
      </c>
      <c r="C4349" t="s">
        <v>4312</v>
      </c>
      <c r="D4349" t="s">
        <v>72</v>
      </c>
      <c r="E4349" t="s">
        <v>244</v>
      </c>
      <c r="F4349" t="s">
        <v>36</v>
      </c>
      <c r="G4349" t="s">
        <v>129</v>
      </c>
      <c r="H4349">
        <v>8.27</v>
      </c>
      <c r="I4349">
        <v>4</v>
      </c>
      <c r="J4349">
        <v>0.1</v>
      </c>
      <c r="K4349">
        <v>29.77</v>
      </c>
      <c r="L4349" t="s">
        <v>26</v>
      </c>
      <c r="M4349" t="s">
        <v>111</v>
      </c>
      <c r="N4349" t="s">
        <v>68</v>
      </c>
      <c r="O4349" t="s">
        <v>116</v>
      </c>
      <c r="P4349">
        <v>8</v>
      </c>
      <c r="Q4349">
        <v>2.6</v>
      </c>
      <c r="R4349" t="s">
        <v>30</v>
      </c>
      <c r="S4349" t="s">
        <v>60</v>
      </c>
    </row>
    <row r="4350" spans="1:19" x14ac:dyDescent="0.35">
      <c r="A4350" t="s">
        <v>9065</v>
      </c>
      <c r="B4350" t="s">
        <v>1972</v>
      </c>
      <c r="C4350" t="s">
        <v>2684</v>
      </c>
      <c r="D4350" t="s">
        <v>22</v>
      </c>
      <c r="E4350" t="s">
        <v>351</v>
      </c>
      <c r="F4350" t="s">
        <v>57</v>
      </c>
      <c r="G4350" t="s">
        <v>289</v>
      </c>
      <c r="H4350">
        <v>397.1</v>
      </c>
      <c r="I4350">
        <v>6</v>
      </c>
      <c r="J4350">
        <v>0.3</v>
      </c>
      <c r="K4350">
        <v>1667.82</v>
      </c>
      <c r="L4350" t="s">
        <v>142</v>
      </c>
      <c r="M4350" t="s">
        <v>134</v>
      </c>
      <c r="N4350" t="s">
        <v>172</v>
      </c>
      <c r="O4350" t="s">
        <v>123</v>
      </c>
      <c r="P4350">
        <v>8</v>
      </c>
      <c r="Q4350">
        <v>3.7</v>
      </c>
      <c r="R4350" t="s">
        <v>30</v>
      </c>
      <c r="S4350" t="s">
        <v>60</v>
      </c>
    </row>
    <row r="4351" spans="1:19" x14ac:dyDescent="0.35">
      <c r="A4351" t="s">
        <v>9066</v>
      </c>
      <c r="B4351" t="s">
        <v>1671</v>
      </c>
      <c r="C4351" t="s">
        <v>9067</v>
      </c>
      <c r="D4351" t="s">
        <v>22</v>
      </c>
      <c r="E4351" t="s">
        <v>344</v>
      </c>
      <c r="F4351" t="s">
        <v>24</v>
      </c>
      <c r="G4351" t="s">
        <v>345</v>
      </c>
      <c r="H4351">
        <v>425.88</v>
      </c>
      <c r="I4351">
        <v>6</v>
      </c>
      <c r="J4351">
        <v>0.1</v>
      </c>
      <c r="K4351">
        <v>2299.75</v>
      </c>
      <c r="L4351" t="s">
        <v>83</v>
      </c>
      <c r="M4351" t="s">
        <v>39</v>
      </c>
      <c r="N4351" t="s">
        <v>59</v>
      </c>
      <c r="O4351" t="s">
        <v>105</v>
      </c>
      <c r="P4351">
        <v>1</v>
      </c>
      <c r="Q4351">
        <v>3.9</v>
      </c>
      <c r="R4351" t="s">
        <v>30</v>
      </c>
      <c r="S4351" t="s">
        <v>294</v>
      </c>
    </row>
    <row r="4352" spans="1:19" x14ac:dyDescent="0.35">
      <c r="A4352" t="s">
        <v>9068</v>
      </c>
      <c r="B4352" t="s">
        <v>1382</v>
      </c>
      <c r="C4352" t="s">
        <v>9069</v>
      </c>
      <c r="D4352" t="s">
        <v>157</v>
      </c>
      <c r="E4352" t="s">
        <v>288</v>
      </c>
      <c r="F4352" t="s">
        <v>57</v>
      </c>
      <c r="G4352" t="s">
        <v>289</v>
      </c>
      <c r="H4352">
        <v>447.76</v>
      </c>
      <c r="I4352">
        <v>9</v>
      </c>
      <c r="J4352">
        <v>0.25</v>
      </c>
      <c r="K4352">
        <v>3022.38</v>
      </c>
      <c r="L4352" t="s">
        <v>142</v>
      </c>
      <c r="M4352" t="s">
        <v>122</v>
      </c>
      <c r="N4352" t="s">
        <v>85</v>
      </c>
      <c r="O4352" t="s">
        <v>50</v>
      </c>
      <c r="P4352">
        <v>11</v>
      </c>
      <c r="Q4352">
        <v>3.7</v>
      </c>
      <c r="R4352" t="s">
        <v>30</v>
      </c>
      <c r="S4352" t="s">
        <v>52</v>
      </c>
    </row>
    <row r="4353" spans="1:19" x14ac:dyDescent="0.35">
      <c r="A4353" t="s">
        <v>9070</v>
      </c>
      <c r="B4353" t="s">
        <v>339</v>
      </c>
      <c r="C4353" t="s">
        <v>9071</v>
      </c>
      <c r="D4353" t="s">
        <v>157</v>
      </c>
      <c r="E4353" t="s">
        <v>138</v>
      </c>
      <c r="F4353" t="s">
        <v>24</v>
      </c>
      <c r="G4353" t="s">
        <v>133</v>
      </c>
      <c r="H4353">
        <v>540.30999999999995</v>
      </c>
      <c r="I4353">
        <v>12</v>
      </c>
      <c r="J4353">
        <v>0.3</v>
      </c>
      <c r="K4353">
        <v>4538.6000000000004</v>
      </c>
      <c r="L4353" t="s">
        <v>98</v>
      </c>
      <c r="M4353" t="s">
        <v>84</v>
      </c>
      <c r="N4353" t="s">
        <v>40</v>
      </c>
      <c r="O4353" t="s">
        <v>92</v>
      </c>
      <c r="P4353">
        <v>9</v>
      </c>
      <c r="Q4353">
        <v>4.5999999999999996</v>
      </c>
      <c r="R4353" t="s">
        <v>30</v>
      </c>
      <c r="S4353" t="s">
        <v>60</v>
      </c>
    </row>
    <row r="4354" spans="1:19" x14ac:dyDescent="0.35">
      <c r="A4354" t="s">
        <v>9072</v>
      </c>
      <c r="B4354" t="s">
        <v>5195</v>
      </c>
      <c r="C4354" t="s">
        <v>9073</v>
      </c>
      <c r="D4354" t="s">
        <v>157</v>
      </c>
      <c r="E4354" t="s">
        <v>152</v>
      </c>
      <c r="F4354" t="s">
        <v>57</v>
      </c>
      <c r="G4354" t="s">
        <v>153</v>
      </c>
      <c r="H4354">
        <v>407.17</v>
      </c>
      <c r="I4354">
        <v>5</v>
      </c>
      <c r="J4354">
        <v>0</v>
      </c>
      <c r="K4354">
        <v>2035.85</v>
      </c>
      <c r="L4354" t="s">
        <v>165</v>
      </c>
      <c r="M4354" t="s">
        <v>183</v>
      </c>
      <c r="N4354" t="s">
        <v>68</v>
      </c>
      <c r="O4354" t="s">
        <v>29</v>
      </c>
      <c r="P4354">
        <v>11</v>
      </c>
      <c r="Q4354">
        <v>1.9</v>
      </c>
      <c r="R4354" t="s">
        <v>30</v>
      </c>
    </row>
    <row r="4355" spans="1:19" x14ac:dyDescent="0.35">
      <c r="A4355" t="s">
        <v>9074</v>
      </c>
      <c r="B4355" t="s">
        <v>7236</v>
      </c>
      <c r="C4355" t="s">
        <v>9075</v>
      </c>
      <c r="D4355" t="s">
        <v>127</v>
      </c>
      <c r="E4355" t="s">
        <v>258</v>
      </c>
      <c r="F4355" t="s">
        <v>36</v>
      </c>
      <c r="G4355" t="s">
        <v>259</v>
      </c>
      <c r="H4355">
        <v>32.89</v>
      </c>
      <c r="I4355">
        <v>8</v>
      </c>
      <c r="J4355">
        <v>0.05</v>
      </c>
      <c r="K4355">
        <v>249.96</v>
      </c>
      <c r="L4355" t="s">
        <v>83</v>
      </c>
      <c r="M4355" t="s">
        <v>27</v>
      </c>
      <c r="N4355" t="s">
        <v>172</v>
      </c>
      <c r="O4355" t="s">
        <v>116</v>
      </c>
      <c r="P4355">
        <v>8</v>
      </c>
      <c r="Q4355">
        <v>1.3</v>
      </c>
      <c r="R4355" t="s">
        <v>202</v>
      </c>
      <c r="S4355" t="s">
        <v>60</v>
      </c>
    </row>
    <row r="4356" spans="1:19" x14ac:dyDescent="0.35">
      <c r="A4356" t="s">
        <v>9076</v>
      </c>
      <c r="B4356" t="s">
        <v>4878</v>
      </c>
      <c r="C4356" t="s">
        <v>9077</v>
      </c>
      <c r="D4356" t="s">
        <v>64</v>
      </c>
      <c r="E4356" t="s">
        <v>120</v>
      </c>
      <c r="F4356" t="s">
        <v>47</v>
      </c>
      <c r="G4356" t="s">
        <v>121</v>
      </c>
      <c r="H4356">
        <v>226.73</v>
      </c>
      <c r="I4356">
        <v>5</v>
      </c>
      <c r="J4356">
        <v>0.2</v>
      </c>
      <c r="K4356">
        <v>906.92</v>
      </c>
      <c r="L4356" t="s">
        <v>302</v>
      </c>
      <c r="M4356" t="s">
        <v>122</v>
      </c>
      <c r="N4356" t="s">
        <v>91</v>
      </c>
      <c r="O4356" t="s">
        <v>116</v>
      </c>
      <c r="P4356">
        <v>9</v>
      </c>
      <c r="Q4356">
        <v>1.2</v>
      </c>
      <c r="R4356" t="s">
        <v>30</v>
      </c>
      <c r="S4356" t="s">
        <v>60</v>
      </c>
    </row>
    <row r="4357" spans="1:19" x14ac:dyDescent="0.35">
      <c r="A4357" t="s">
        <v>9078</v>
      </c>
      <c r="B4357" t="s">
        <v>2321</v>
      </c>
      <c r="C4357" t="s">
        <v>9079</v>
      </c>
      <c r="D4357" t="s">
        <v>64</v>
      </c>
      <c r="E4357" t="s">
        <v>96</v>
      </c>
      <c r="F4357" t="s">
        <v>57</v>
      </c>
      <c r="G4357" t="s">
        <v>97</v>
      </c>
      <c r="H4357">
        <v>281.37</v>
      </c>
      <c r="I4357">
        <v>2</v>
      </c>
      <c r="J4357">
        <v>0.25</v>
      </c>
      <c r="K4357">
        <v>422.06</v>
      </c>
      <c r="L4357" t="s">
        <v>83</v>
      </c>
      <c r="M4357" t="s">
        <v>84</v>
      </c>
      <c r="N4357" t="s">
        <v>68</v>
      </c>
      <c r="O4357" t="s">
        <v>123</v>
      </c>
      <c r="P4357">
        <v>13</v>
      </c>
      <c r="Q4357">
        <v>4.5</v>
      </c>
      <c r="R4357" t="s">
        <v>30</v>
      </c>
      <c r="S4357" t="s">
        <v>52</v>
      </c>
    </row>
    <row r="4358" spans="1:19" x14ac:dyDescent="0.35">
      <c r="A4358" t="s">
        <v>9080</v>
      </c>
      <c r="B4358" t="s">
        <v>221</v>
      </c>
      <c r="C4358" t="s">
        <v>958</v>
      </c>
      <c r="D4358" t="s">
        <v>157</v>
      </c>
      <c r="E4358" t="s">
        <v>266</v>
      </c>
      <c r="F4358" t="s">
        <v>24</v>
      </c>
      <c r="G4358" t="s">
        <v>267</v>
      </c>
      <c r="H4358">
        <v>349.01</v>
      </c>
      <c r="I4358">
        <v>6</v>
      </c>
      <c r="J4358">
        <v>0.1</v>
      </c>
      <c r="K4358">
        <v>1884.65</v>
      </c>
      <c r="L4358" t="s">
        <v>104</v>
      </c>
      <c r="M4358" t="s">
        <v>27</v>
      </c>
      <c r="N4358" t="s">
        <v>85</v>
      </c>
      <c r="O4358" t="s">
        <v>105</v>
      </c>
      <c r="P4358">
        <v>13</v>
      </c>
      <c r="Q4358">
        <v>4.9000000000000004</v>
      </c>
      <c r="R4358" t="s">
        <v>30</v>
      </c>
      <c r="S4358" t="s">
        <v>60</v>
      </c>
    </row>
    <row r="4359" spans="1:19" x14ac:dyDescent="0.35">
      <c r="A4359" t="s">
        <v>9081</v>
      </c>
      <c r="B4359" t="s">
        <v>8495</v>
      </c>
      <c r="C4359" t="s">
        <v>5140</v>
      </c>
      <c r="D4359" t="s">
        <v>72</v>
      </c>
      <c r="E4359" t="s">
        <v>23</v>
      </c>
      <c r="F4359" t="s">
        <v>24</v>
      </c>
      <c r="G4359" t="s">
        <v>25</v>
      </c>
      <c r="H4359">
        <v>30.86</v>
      </c>
      <c r="I4359">
        <v>9</v>
      </c>
      <c r="J4359">
        <v>0.3</v>
      </c>
      <c r="K4359">
        <v>194.42</v>
      </c>
      <c r="L4359" t="s">
        <v>49</v>
      </c>
      <c r="M4359" t="s">
        <v>39</v>
      </c>
      <c r="N4359" t="s">
        <v>40</v>
      </c>
      <c r="O4359" t="s">
        <v>50</v>
      </c>
      <c r="P4359">
        <v>9</v>
      </c>
      <c r="Q4359">
        <v>2.2000000000000002</v>
      </c>
      <c r="R4359" t="s">
        <v>202</v>
      </c>
      <c r="S4359" t="s">
        <v>52</v>
      </c>
    </row>
    <row r="4360" spans="1:19" x14ac:dyDescent="0.35">
      <c r="A4360" t="s">
        <v>9082</v>
      </c>
      <c r="B4360" t="s">
        <v>3449</v>
      </c>
      <c r="C4360" t="s">
        <v>6031</v>
      </c>
      <c r="D4360" t="s">
        <v>127</v>
      </c>
      <c r="E4360" t="s">
        <v>81</v>
      </c>
      <c r="F4360" t="s">
        <v>57</v>
      </c>
      <c r="G4360" t="s">
        <v>82</v>
      </c>
      <c r="H4360">
        <v>797.43</v>
      </c>
      <c r="I4360">
        <v>13</v>
      </c>
      <c r="J4360">
        <v>0</v>
      </c>
      <c r="K4360">
        <v>10366.59</v>
      </c>
      <c r="L4360" t="s">
        <v>76</v>
      </c>
      <c r="M4360" t="s">
        <v>90</v>
      </c>
      <c r="N4360" t="s">
        <v>59</v>
      </c>
      <c r="O4360" t="s">
        <v>50</v>
      </c>
      <c r="P4360">
        <v>11</v>
      </c>
      <c r="Q4360">
        <v>3.8</v>
      </c>
      <c r="R4360" t="s">
        <v>30</v>
      </c>
      <c r="S4360" t="s">
        <v>52</v>
      </c>
    </row>
    <row r="4361" spans="1:19" x14ac:dyDescent="0.35">
      <c r="A4361" t="s">
        <v>9083</v>
      </c>
      <c r="B4361" t="s">
        <v>2681</v>
      </c>
      <c r="C4361" t="s">
        <v>9084</v>
      </c>
      <c r="D4361" t="s">
        <v>22</v>
      </c>
      <c r="E4361" t="s">
        <v>73</v>
      </c>
      <c r="F4361" t="s">
        <v>74</v>
      </c>
      <c r="G4361" t="s">
        <v>75</v>
      </c>
      <c r="H4361">
        <v>1309.5</v>
      </c>
      <c r="I4361">
        <v>3</v>
      </c>
      <c r="J4361">
        <v>0</v>
      </c>
      <c r="K4361">
        <v>3928.5</v>
      </c>
      <c r="L4361" t="s">
        <v>142</v>
      </c>
      <c r="M4361" t="s">
        <v>39</v>
      </c>
      <c r="N4361" t="s">
        <v>68</v>
      </c>
      <c r="O4361" t="s">
        <v>92</v>
      </c>
      <c r="P4361">
        <v>12</v>
      </c>
      <c r="Q4361">
        <v>1</v>
      </c>
      <c r="R4361" t="s">
        <v>51</v>
      </c>
      <c r="S4361" t="s">
        <v>60</v>
      </c>
    </row>
    <row r="4362" spans="1:19" x14ac:dyDescent="0.35">
      <c r="A4362" t="s">
        <v>9085</v>
      </c>
      <c r="B4362" t="s">
        <v>2856</v>
      </c>
      <c r="C4362" t="s">
        <v>5297</v>
      </c>
      <c r="D4362" t="s">
        <v>34</v>
      </c>
      <c r="E4362" t="s">
        <v>227</v>
      </c>
      <c r="F4362" t="s">
        <v>47</v>
      </c>
      <c r="G4362" t="s">
        <v>228</v>
      </c>
      <c r="H4362">
        <v>186.28</v>
      </c>
      <c r="I4362">
        <v>1</v>
      </c>
      <c r="L4362" t="s">
        <v>26</v>
      </c>
      <c r="M4362" t="s">
        <v>183</v>
      </c>
      <c r="N4362" t="s">
        <v>166</v>
      </c>
      <c r="O4362" t="s">
        <v>50</v>
      </c>
      <c r="P4362">
        <v>6</v>
      </c>
      <c r="Q4362">
        <v>1.8</v>
      </c>
      <c r="R4362" t="s">
        <v>30</v>
      </c>
      <c r="S4362" t="s">
        <v>86</v>
      </c>
    </row>
    <row r="4363" spans="1:19" x14ac:dyDescent="0.35">
      <c r="A4363" t="s">
        <v>9086</v>
      </c>
      <c r="B4363" t="s">
        <v>1476</v>
      </c>
      <c r="C4363" t="s">
        <v>9087</v>
      </c>
      <c r="D4363" t="s">
        <v>22</v>
      </c>
      <c r="E4363" t="s">
        <v>533</v>
      </c>
      <c r="F4363" t="s">
        <v>74</v>
      </c>
      <c r="G4363" t="s">
        <v>534</v>
      </c>
      <c r="H4363">
        <v>1601.72</v>
      </c>
      <c r="I4363">
        <v>1</v>
      </c>
      <c r="J4363">
        <v>0.1</v>
      </c>
      <c r="K4363">
        <v>1441.55</v>
      </c>
      <c r="L4363" t="s">
        <v>26</v>
      </c>
      <c r="M4363" t="s">
        <v>111</v>
      </c>
      <c r="N4363" t="s">
        <v>172</v>
      </c>
      <c r="O4363" t="s">
        <v>116</v>
      </c>
      <c r="P4363">
        <v>3</v>
      </c>
      <c r="Q4363">
        <v>3.8</v>
      </c>
      <c r="R4363" t="s">
        <v>30</v>
      </c>
      <c r="S4363" t="s">
        <v>60</v>
      </c>
    </row>
    <row r="4364" spans="1:19" x14ac:dyDescent="0.35">
      <c r="A4364" t="s">
        <v>9088</v>
      </c>
      <c r="B4364" t="s">
        <v>732</v>
      </c>
      <c r="C4364" t="s">
        <v>9089</v>
      </c>
      <c r="D4364" t="s">
        <v>22</v>
      </c>
      <c r="E4364" t="s">
        <v>351</v>
      </c>
      <c r="F4364" t="s">
        <v>57</v>
      </c>
      <c r="G4364" t="s">
        <v>289</v>
      </c>
      <c r="H4364">
        <v>176.93</v>
      </c>
      <c r="I4364">
        <v>13</v>
      </c>
      <c r="J4364">
        <v>0</v>
      </c>
      <c r="K4364">
        <v>2300.09</v>
      </c>
      <c r="L4364" t="s">
        <v>98</v>
      </c>
      <c r="M4364" t="s">
        <v>39</v>
      </c>
      <c r="N4364" t="s">
        <v>59</v>
      </c>
      <c r="O4364" t="s">
        <v>29</v>
      </c>
      <c r="P4364">
        <v>1</v>
      </c>
      <c r="Q4364">
        <v>1.3</v>
      </c>
      <c r="R4364" t="s">
        <v>30</v>
      </c>
      <c r="S4364" t="s">
        <v>86</v>
      </c>
    </row>
    <row r="4365" spans="1:19" x14ac:dyDescent="0.35">
      <c r="A4365" t="s">
        <v>9090</v>
      </c>
      <c r="B4365" t="s">
        <v>1503</v>
      </c>
      <c r="C4365" t="s">
        <v>9091</v>
      </c>
      <c r="D4365" t="s">
        <v>64</v>
      </c>
      <c r="E4365" t="s">
        <v>266</v>
      </c>
      <c r="F4365" t="s">
        <v>24</v>
      </c>
      <c r="G4365" t="s">
        <v>267</v>
      </c>
      <c r="H4365">
        <v>489.04</v>
      </c>
      <c r="I4365">
        <v>3</v>
      </c>
      <c r="J4365">
        <v>0.05</v>
      </c>
      <c r="K4365">
        <v>1393.76</v>
      </c>
      <c r="L4365" t="s">
        <v>98</v>
      </c>
      <c r="M4365" t="s">
        <v>111</v>
      </c>
      <c r="N4365" t="s">
        <v>40</v>
      </c>
      <c r="O4365" t="s">
        <v>105</v>
      </c>
      <c r="P4365">
        <v>11</v>
      </c>
      <c r="Q4365">
        <v>2.9</v>
      </c>
      <c r="R4365" t="s">
        <v>51</v>
      </c>
      <c r="S4365" t="s">
        <v>60</v>
      </c>
    </row>
    <row r="4366" spans="1:19" x14ac:dyDescent="0.35">
      <c r="A4366" t="s">
        <v>9092</v>
      </c>
      <c r="B4366" t="s">
        <v>2044</v>
      </c>
      <c r="C4366" t="s">
        <v>9093</v>
      </c>
      <c r="D4366" t="s">
        <v>127</v>
      </c>
      <c r="E4366" t="s">
        <v>132</v>
      </c>
      <c r="F4366" t="s">
        <v>24</v>
      </c>
      <c r="G4366" t="s">
        <v>133</v>
      </c>
      <c r="H4366">
        <v>476.1</v>
      </c>
      <c r="I4366">
        <v>10</v>
      </c>
      <c r="J4366">
        <v>0</v>
      </c>
      <c r="K4366">
        <v>4761</v>
      </c>
      <c r="L4366" t="s">
        <v>76</v>
      </c>
      <c r="M4366" t="s">
        <v>183</v>
      </c>
      <c r="N4366" t="s">
        <v>172</v>
      </c>
      <c r="O4366" t="s">
        <v>123</v>
      </c>
      <c r="P4366">
        <v>8</v>
      </c>
      <c r="Q4366">
        <v>3.7</v>
      </c>
      <c r="R4366" t="s">
        <v>30</v>
      </c>
      <c r="S4366" t="s">
        <v>42</v>
      </c>
    </row>
    <row r="4367" spans="1:19" x14ac:dyDescent="0.35">
      <c r="A4367" t="s">
        <v>9094</v>
      </c>
      <c r="B4367" t="s">
        <v>422</v>
      </c>
      <c r="C4367" t="s">
        <v>9095</v>
      </c>
      <c r="D4367" t="s">
        <v>157</v>
      </c>
      <c r="E4367" t="s">
        <v>374</v>
      </c>
      <c r="F4367" t="s">
        <v>36</v>
      </c>
      <c r="G4367" t="s">
        <v>259</v>
      </c>
      <c r="H4367">
        <v>15.28</v>
      </c>
      <c r="I4367">
        <v>5</v>
      </c>
      <c r="J4367">
        <v>0.1</v>
      </c>
      <c r="K4367">
        <v>68.760000000000005</v>
      </c>
      <c r="L4367" t="s">
        <v>98</v>
      </c>
      <c r="M4367" t="s">
        <v>134</v>
      </c>
      <c r="N4367" t="s">
        <v>166</v>
      </c>
      <c r="O4367" t="s">
        <v>116</v>
      </c>
      <c r="P4367">
        <v>10</v>
      </c>
      <c r="Q4367">
        <v>4.0999999999999996</v>
      </c>
      <c r="R4367" t="s">
        <v>30</v>
      </c>
      <c r="S4367" t="s">
        <v>294</v>
      </c>
    </row>
    <row r="4368" spans="1:19" x14ac:dyDescent="0.35">
      <c r="A4368" t="s">
        <v>9096</v>
      </c>
      <c r="B4368" t="s">
        <v>1816</v>
      </c>
      <c r="C4368" t="s">
        <v>9097</v>
      </c>
      <c r="D4368" t="s">
        <v>34</v>
      </c>
      <c r="E4368" t="s">
        <v>96</v>
      </c>
      <c r="F4368" t="s">
        <v>57</v>
      </c>
      <c r="G4368" t="s">
        <v>97</v>
      </c>
      <c r="H4368">
        <v>104.86</v>
      </c>
      <c r="I4368">
        <v>3</v>
      </c>
      <c r="J4368">
        <v>0.25</v>
      </c>
      <c r="K4368">
        <v>235.94</v>
      </c>
      <c r="L4368" t="s">
        <v>302</v>
      </c>
      <c r="M4368" t="s">
        <v>183</v>
      </c>
      <c r="N4368" t="s">
        <v>85</v>
      </c>
      <c r="O4368" t="s">
        <v>92</v>
      </c>
      <c r="P4368">
        <v>3</v>
      </c>
      <c r="Q4368">
        <v>2.8</v>
      </c>
      <c r="R4368" t="s">
        <v>30</v>
      </c>
      <c r="S4368" t="s">
        <v>60</v>
      </c>
    </row>
    <row r="4369" spans="1:19" x14ac:dyDescent="0.35">
      <c r="A4369" t="s">
        <v>9098</v>
      </c>
      <c r="B4369" t="s">
        <v>6599</v>
      </c>
      <c r="C4369" t="s">
        <v>9099</v>
      </c>
      <c r="D4369" t="s">
        <v>157</v>
      </c>
      <c r="E4369" t="s">
        <v>219</v>
      </c>
      <c r="F4369" t="s">
        <v>47</v>
      </c>
      <c r="G4369" t="s">
        <v>210</v>
      </c>
      <c r="H4369">
        <v>447.44</v>
      </c>
      <c r="I4369">
        <v>9</v>
      </c>
      <c r="J4369">
        <v>0.25</v>
      </c>
      <c r="K4369">
        <v>3020.22</v>
      </c>
      <c r="L4369" t="s">
        <v>76</v>
      </c>
      <c r="M4369" t="s">
        <v>122</v>
      </c>
      <c r="N4369" t="s">
        <v>59</v>
      </c>
      <c r="O4369" t="s">
        <v>105</v>
      </c>
      <c r="P4369">
        <v>13</v>
      </c>
      <c r="Q4369">
        <v>3.5</v>
      </c>
      <c r="R4369" t="s">
        <v>30</v>
      </c>
      <c r="S4369" t="s">
        <v>42</v>
      </c>
    </row>
    <row r="4370" spans="1:19" x14ac:dyDescent="0.35">
      <c r="A4370" t="s">
        <v>9100</v>
      </c>
      <c r="B4370" t="s">
        <v>1778</v>
      </c>
      <c r="C4370" t="s">
        <v>8015</v>
      </c>
      <c r="D4370" t="s">
        <v>157</v>
      </c>
      <c r="E4370" t="s">
        <v>128</v>
      </c>
      <c r="F4370" t="s">
        <v>36</v>
      </c>
      <c r="G4370" t="s">
        <v>129</v>
      </c>
      <c r="H4370">
        <v>19.329999999999998</v>
      </c>
      <c r="I4370">
        <v>8</v>
      </c>
      <c r="J4370">
        <v>0.15</v>
      </c>
      <c r="K4370">
        <v>131.44</v>
      </c>
      <c r="L4370" t="s">
        <v>98</v>
      </c>
      <c r="M4370" t="s">
        <v>27</v>
      </c>
      <c r="N4370" t="s">
        <v>40</v>
      </c>
      <c r="O4370" t="s">
        <v>105</v>
      </c>
      <c r="P4370">
        <v>7</v>
      </c>
      <c r="Q4370">
        <v>3.2</v>
      </c>
      <c r="R4370" t="s">
        <v>30</v>
      </c>
      <c r="S4370" t="s">
        <v>52</v>
      </c>
    </row>
    <row r="4371" spans="1:19" x14ac:dyDescent="0.35">
      <c r="A4371" t="s">
        <v>9101</v>
      </c>
      <c r="B4371" t="s">
        <v>3163</v>
      </c>
      <c r="C4371" t="s">
        <v>9102</v>
      </c>
      <c r="D4371" t="s">
        <v>34</v>
      </c>
      <c r="E4371" t="s">
        <v>399</v>
      </c>
      <c r="F4371" t="s">
        <v>24</v>
      </c>
      <c r="G4371" t="s">
        <v>182</v>
      </c>
      <c r="H4371">
        <v>98.71</v>
      </c>
      <c r="I4371">
        <v>3</v>
      </c>
      <c r="J4371">
        <v>0.1</v>
      </c>
      <c r="K4371">
        <v>266.52</v>
      </c>
      <c r="L4371" t="s">
        <v>49</v>
      </c>
      <c r="M4371" t="s">
        <v>122</v>
      </c>
      <c r="N4371" t="s">
        <v>28</v>
      </c>
      <c r="O4371" t="s">
        <v>123</v>
      </c>
      <c r="P4371">
        <v>13</v>
      </c>
      <c r="Q4371">
        <v>1.2</v>
      </c>
      <c r="R4371" t="s">
        <v>30</v>
      </c>
      <c r="S4371" t="s">
        <v>86</v>
      </c>
    </row>
    <row r="4372" spans="1:19" x14ac:dyDescent="0.35">
      <c r="A4372" t="s">
        <v>9103</v>
      </c>
      <c r="B4372" t="s">
        <v>2605</v>
      </c>
      <c r="C4372" t="s">
        <v>9104</v>
      </c>
      <c r="D4372" t="s">
        <v>157</v>
      </c>
      <c r="E4372" t="s">
        <v>109</v>
      </c>
      <c r="F4372" t="s">
        <v>74</v>
      </c>
      <c r="G4372" t="s">
        <v>110</v>
      </c>
      <c r="H4372">
        <v>701.11</v>
      </c>
      <c r="I4372">
        <v>9</v>
      </c>
      <c r="J4372">
        <v>0.1</v>
      </c>
      <c r="K4372">
        <v>5678.99</v>
      </c>
      <c r="L4372" t="s">
        <v>76</v>
      </c>
      <c r="M4372" t="s">
        <v>111</v>
      </c>
      <c r="N4372" t="s">
        <v>166</v>
      </c>
      <c r="O4372" t="s">
        <v>116</v>
      </c>
      <c r="P4372">
        <v>10</v>
      </c>
      <c r="Q4372">
        <v>4</v>
      </c>
      <c r="R4372" t="s">
        <v>30</v>
      </c>
      <c r="S4372" t="s">
        <v>86</v>
      </c>
    </row>
    <row r="4373" spans="1:19" x14ac:dyDescent="0.35">
      <c r="A4373" t="s">
        <v>9105</v>
      </c>
      <c r="B4373" t="s">
        <v>1761</v>
      </c>
      <c r="D4373" t="s">
        <v>64</v>
      </c>
      <c r="E4373" t="s">
        <v>374</v>
      </c>
      <c r="F4373" t="s">
        <v>36</v>
      </c>
      <c r="G4373" t="s">
        <v>259</v>
      </c>
      <c r="H4373">
        <v>11.55</v>
      </c>
      <c r="I4373">
        <v>13</v>
      </c>
      <c r="J4373">
        <v>0</v>
      </c>
      <c r="K4373">
        <v>150.15</v>
      </c>
      <c r="L4373" t="s">
        <v>38</v>
      </c>
      <c r="M4373" t="s">
        <v>27</v>
      </c>
      <c r="N4373" t="s">
        <v>166</v>
      </c>
      <c r="O4373" t="s">
        <v>77</v>
      </c>
      <c r="P4373">
        <v>6</v>
      </c>
      <c r="Q4373">
        <v>1.7</v>
      </c>
      <c r="R4373" t="s">
        <v>30</v>
      </c>
      <c r="S4373" t="s">
        <v>60</v>
      </c>
    </row>
    <row r="4374" spans="1:19" x14ac:dyDescent="0.35">
      <c r="A4374" t="s">
        <v>9106</v>
      </c>
      <c r="B4374" t="s">
        <v>568</v>
      </c>
      <c r="C4374" t="s">
        <v>9107</v>
      </c>
      <c r="D4374" t="s">
        <v>72</v>
      </c>
      <c r="E4374" t="s">
        <v>445</v>
      </c>
      <c r="F4374" t="s">
        <v>66</v>
      </c>
      <c r="G4374" t="s">
        <v>446</v>
      </c>
      <c r="H4374">
        <v>1739.91</v>
      </c>
      <c r="I4374">
        <v>6</v>
      </c>
      <c r="J4374">
        <v>0.05</v>
      </c>
      <c r="K4374">
        <v>9917.49</v>
      </c>
      <c r="L4374" t="s">
        <v>98</v>
      </c>
      <c r="M4374" t="s">
        <v>111</v>
      </c>
      <c r="N4374" t="s">
        <v>40</v>
      </c>
      <c r="O4374" t="s">
        <v>29</v>
      </c>
      <c r="P4374">
        <v>3</v>
      </c>
      <c r="Q4374">
        <v>1.1000000000000001</v>
      </c>
      <c r="R4374" t="s">
        <v>30</v>
      </c>
      <c r="S4374" t="s">
        <v>60</v>
      </c>
    </row>
    <row r="4375" spans="1:19" x14ac:dyDescent="0.35">
      <c r="A4375" t="s">
        <v>9108</v>
      </c>
      <c r="B4375" t="s">
        <v>1674</v>
      </c>
      <c r="C4375" t="s">
        <v>9109</v>
      </c>
      <c r="D4375" t="s">
        <v>34</v>
      </c>
      <c r="E4375" t="s">
        <v>239</v>
      </c>
      <c r="F4375" t="s">
        <v>66</v>
      </c>
      <c r="G4375" t="s">
        <v>240</v>
      </c>
      <c r="H4375">
        <v>37.479999999999997</v>
      </c>
      <c r="I4375">
        <v>13</v>
      </c>
      <c r="J4375">
        <v>0</v>
      </c>
      <c r="K4375">
        <v>487.24</v>
      </c>
      <c r="L4375" t="s">
        <v>104</v>
      </c>
      <c r="M4375" t="s">
        <v>39</v>
      </c>
      <c r="N4375" t="s">
        <v>166</v>
      </c>
      <c r="O4375" t="s">
        <v>77</v>
      </c>
      <c r="P4375">
        <v>6</v>
      </c>
      <c r="Q4375">
        <v>2.8</v>
      </c>
      <c r="R4375" t="s">
        <v>30</v>
      </c>
      <c r="S4375" t="s">
        <v>60</v>
      </c>
    </row>
    <row r="4376" spans="1:19" x14ac:dyDescent="0.35">
      <c r="A4376" t="s">
        <v>9110</v>
      </c>
      <c r="B4376" t="s">
        <v>4282</v>
      </c>
      <c r="C4376" t="s">
        <v>9111</v>
      </c>
      <c r="D4376" t="s">
        <v>34</v>
      </c>
      <c r="E4376" t="s">
        <v>198</v>
      </c>
      <c r="F4376" t="s">
        <v>74</v>
      </c>
      <c r="G4376" t="s">
        <v>110</v>
      </c>
      <c r="H4376">
        <v>119.35</v>
      </c>
      <c r="I4376">
        <v>7</v>
      </c>
      <c r="J4376">
        <v>0.2</v>
      </c>
      <c r="K4376">
        <v>668.36</v>
      </c>
      <c r="L4376" t="s">
        <v>104</v>
      </c>
      <c r="M4376" t="s">
        <v>84</v>
      </c>
      <c r="N4376" t="s">
        <v>166</v>
      </c>
      <c r="O4376" t="s">
        <v>116</v>
      </c>
      <c r="P4376">
        <v>12</v>
      </c>
      <c r="Q4376">
        <v>4.5</v>
      </c>
      <c r="R4376" t="s">
        <v>51</v>
      </c>
      <c r="S4376" t="s">
        <v>60</v>
      </c>
    </row>
    <row r="4377" spans="1:19" x14ac:dyDescent="0.35">
      <c r="A4377" t="s">
        <v>158</v>
      </c>
      <c r="B4377" t="s">
        <v>54</v>
      </c>
      <c r="C4377" t="s">
        <v>1523</v>
      </c>
      <c r="D4377" t="s">
        <v>72</v>
      </c>
      <c r="E4377" t="s">
        <v>374</v>
      </c>
      <c r="F4377" t="s">
        <v>36</v>
      </c>
      <c r="G4377" t="s">
        <v>259</v>
      </c>
      <c r="H4377">
        <v>36.770000000000003</v>
      </c>
      <c r="I4377">
        <v>4</v>
      </c>
      <c r="J4377">
        <v>0.25</v>
      </c>
      <c r="K4377">
        <v>110.31</v>
      </c>
      <c r="L4377" t="s">
        <v>302</v>
      </c>
      <c r="M4377" t="s">
        <v>122</v>
      </c>
      <c r="N4377" t="s">
        <v>166</v>
      </c>
      <c r="O4377" t="s">
        <v>123</v>
      </c>
      <c r="P4377">
        <v>3</v>
      </c>
      <c r="Q4377">
        <v>1.6</v>
      </c>
      <c r="R4377" t="s">
        <v>30</v>
      </c>
      <c r="S4377" t="s">
        <v>60</v>
      </c>
    </row>
    <row r="4378" spans="1:19" x14ac:dyDescent="0.35">
      <c r="A4378" t="s">
        <v>9112</v>
      </c>
      <c r="B4378" t="s">
        <v>3086</v>
      </c>
      <c r="C4378" t="s">
        <v>8913</v>
      </c>
      <c r="D4378" t="s">
        <v>22</v>
      </c>
      <c r="E4378" t="s">
        <v>81</v>
      </c>
      <c r="F4378" t="s">
        <v>57</v>
      </c>
      <c r="G4378" t="s">
        <v>82</v>
      </c>
      <c r="H4378">
        <v>409.23</v>
      </c>
      <c r="I4378">
        <v>4</v>
      </c>
      <c r="J4378">
        <v>0.1</v>
      </c>
      <c r="K4378">
        <v>1473.23</v>
      </c>
      <c r="L4378" t="s">
        <v>104</v>
      </c>
      <c r="M4378" t="s">
        <v>111</v>
      </c>
      <c r="N4378" t="s">
        <v>40</v>
      </c>
      <c r="O4378" t="s">
        <v>123</v>
      </c>
      <c r="P4378">
        <v>13</v>
      </c>
      <c r="Q4378">
        <v>1.1000000000000001</v>
      </c>
      <c r="R4378" t="s">
        <v>30</v>
      </c>
      <c r="S4378" t="s">
        <v>60</v>
      </c>
    </row>
    <row r="4379" spans="1:19" x14ac:dyDescent="0.35">
      <c r="A4379" t="s">
        <v>9113</v>
      </c>
      <c r="B4379" t="s">
        <v>2453</v>
      </c>
      <c r="C4379" t="s">
        <v>4067</v>
      </c>
      <c r="D4379" t="s">
        <v>34</v>
      </c>
      <c r="E4379" t="s">
        <v>374</v>
      </c>
      <c r="F4379" t="s">
        <v>36</v>
      </c>
      <c r="G4379" t="s">
        <v>259</v>
      </c>
      <c r="H4379">
        <v>29.66</v>
      </c>
      <c r="I4379">
        <v>12</v>
      </c>
      <c r="J4379">
        <v>0.15</v>
      </c>
      <c r="K4379">
        <v>302.52999999999997</v>
      </c>
      <c r="L4379" t="s">
        <v>49</v>
      </c>
      <c r="M4379" t="s">
        <v>27</v>
      </c>
      <c r="N4379" t="s">
        <v>85</v>
      </c>
      <c r="O4379" t="s">
        <v>116</v>
      </c>
      <c r="P4379">
        <v>13</v>
      </c>
      <c r="Q4379">
        <v>1.4</v>
      </c>
      <c r="R4379" t="s">
        <v>30</v>
      </c>
      <c r="S4379" t="s">
        <v>60</v>
      </c>
    </row>
    <row r="4380" spans="1:19" x14ac:dyDescent="0.35">
      <c r="A4380" t="s">
        <v>9114</v>
      </c>
      <c r="B4380" t="s">
        <v>1061</v>
      </c>
      <c r="C4380" t="s">
        <v>2371</v>
      </c>
      <c r="D4380" t="s">
        <v>157</v>
      </c>
      <c r="E4380" t="s">
        <v>109</v>
      </c>
      <c r="F4380" t="s">
        <v>74</v>
      </c>
      <c r="G4380" t="s">
        <v>110</v>
      </c>
      <c r="H4380">
        <v>937.93</v>
      </c>
      <c r="I4380">
        <v>13</v>
      </c>
      <c r="J4380">
        <v>0</v>
      </c>
      <c r="K4380">
        <v>12193.09</v>
      </c>
      <c r="L4380" t="s">
        <v>83</v>
      </c>
      <c r="M4380" t="s">
        <v>90</v>
      </c>
      <c r="N4380" t="s">
        <v>91</v>
      </c>
      <c r="O4380" t="s">
        <v>116</v>
      </c>
      <c r="P4380">
        <v>9</v>
      </c>
      <c r="Q4380">
        <v>2.5</v>
      </c>
      <c r="R4380" t="s">
        <v>51</v>
      </c>
      <c r="S4380" t="s">
        <v>52</v>
      </c>
    </row>
    <row r="4381" spans="1:19" x14ac:dyDescent="0.35">
      <c r="A4381" t="s">
        <v>9115</v>
      </c>
      <c r="B4381" t="s">
        <v>3985</v>
      </c>
      <c r="C4381" t="s">
        <v>8015</v>
      </c>
      <c r="D4381" t="s">
        <v>157</v>
      </c>
      <c r="E4381" t="s">
        <v>23</v>
      </c>
      <c r="F4381" t="s">
        <v>24</v>
      </c>
      <c r="G4381" t="s">
        <v>25</v>
      </c>
      <c r="H4381">
        <v>56.5</v>
      </c>
      <c r="I4381">
        <v>2</v>
      </c>
      <c r="J4381">
        <v>0.1</v>
      </c>
      <c r="K4381">
        <v>101.7</v>
      </c>
      <c r="L4381" t="s">
        <v>104</v>
      </c>
      <c r="M4381" t="s">
        <v>90</v>
      </c>
      <c r="N4381" t="s">
        <v>59</v>
      </c>
      <c r="O4381" t="s">
        <v>77</v>
      </c>
      <c r="P4381">
        <v>13</v>
      </c>
      <c r="Q4381">
        <v>3.3</v>
      </c>
      <c r="R4381" t="s">
        <v>143</v>
      </c>
      <c r="S4381" t="s">
        <v>60</v>
      </c>
    </row>
    <row r="4382" spans="1:19" x14ac:dyDescent="0.35">
      <c r="A4382" t="s">
        <v>9116</v>
      </c>
      <c r="B4382" t="s">
        <v>1382</v>
      </c>
      <c r="C4382" t="s">
        <v>3089</v>
      </c>
      <c r="D4382" t="s">
        <v>34</v>
      </c>
      <c r="E4382" t="s">
        <v>227</v>
      </c>
      <c r="F4382" t="s">
        <v>47</v>
      </c>
      <c r="G4382" t="s">
        <v>228</v>
      </c>
      <c r="H4382">
        <v>120.5</v>
      </c>
      <c r="I4382">
        <v>5</v>
      </c>
      <c r="J4382">
        <v>0.15</v>
      </c>
      <c r="K4382">
        <v>512.12</v>
      </c>
      <c r="L4382" t="s">
        <v>165</v>
      </c>
      <c r="M4382" t="s">
        <v>183</v>
      </c>
      <c r="N4382" t="s">
        <v>68</v>
      </c>
      <c r="O4382" t="s">
        <v>105</v>
      </c>
      <c r="P4382">
        <v>1</v>
      </c>
      <c r="Q4382">
        <v>1.8</v>
      </c>
      <c r="R4382" t="s">
        <v>30</v>
      </c>
      <c r="S4382" t="s">
        <v>60</v>
      </c>
    </row>
    <row r="4383" spans="1:19" x14ac:dyDescent="0.35">
      <c r="A4383" t="s">
        <v>9117</v>
      </c>
      <c r="B4383" t="s">
        <v>1052</v>
      </c>
      <c r="D4383" t="s">
        <v>157</v>
      </c>
      <c r="E4383" t="s">
        <v>533</v>
      </c>
      <c r="F4383" t="s">
        <v>74</v>
      </c>
      <c r="G4383" t="s">
        <v>534</v>
      </c>
      <c r="H4383">
        <v>242.13</v>
      </c>
      <c r="I4383">
        <v>8</v>
      </c>
      <c r="J4383">
        <v>0.1</v>
      </c>
      <c r="K4383">
        <v>1743.34</v>
      </c>
      <c r="L4383" t="s">
        <v>165</v>
      </c>
      <c r="M4383" t="s">
        <v>134</v>
      </c>
      <c r="N4383" t="s">
        <v>166</v>
      </c>
      <c r="O4383" t="s">
        <v>41</v>
      </c>
      <c r="P4383">
        <v>13</v>
      </c>
      <c r="Q4383">
        <v>4.2</v>
      </c>
      <c r="R4383" t="s">
        <v>30</v>
      </c>
      <c r="S4383" t="s">
        <v>60</v>
      </c>
    </row>
    <row r="4384" spans="1:19" x14ac:dyDescent="0.35">
      <c r="A4384" t="s">
        <v>9118</v>
      </c>
      <c r="B4384" t="s">
        <v>1061</v>
      </c>
      <c r="C4384" t="s">
        <v>9119</v>
      </c>
      <c r="D4384" t="s">
        <v>157</v>
      </c>
      <c r="E4384" t="s">
        <v>351</v>
      </c>
      <c r="F4384" t="s">
        <v>57</v>
      </c>
      <c r="G4384" t="s">
        <v>289</v>
      </c>
      <c r="H4384">
        <v>529.66</v>
      </c>
      <c r="I4384">
        <v>7</v>
      </c>
      <c r="J4384">
        <v>0</v>
      </c>
      <c r="K4384">
        <v>3707.62</v>
      </c>
      <c r="L4384" t="s">
        <v>83</v>
      </c>
      <c r="M4384" t="s">
        <v>134</v>
      </c>
      <c r="N4384" t="s">
        <v>91</v>
      </c>
      <c r="O4384" t="s">
        <v>116</v>
      </c>
      <c r="P4384">
        <v>8</v>
      </c>
      <c r="Q4384">
        <v>4</v>
      </c>
      <c r="R4384" t="s">
        <v>51</v>
      </c>
      <c r="S4384" t="s">
        <v>86</v>
      </c>
    </row>
    <row r="4385" spans="1:19" x14ac:dyDescent="0.35">
      <c r="A4385" t="s">
        <v>9120</v>
      </c>
      <c r="B4385" t="s">
        <v>2144</v>
      </c>
      <c r="C4385" t="s">
        <v>9121</v>
      </c>
      <c r="D4385" t="s">
        <v>22</v>
      </c>
      <c r="E4385" t="s">
        <v>872</v>
      </c>
      <c r="F4385" t="s">
        <v>36</v>
      </c>
      <c r="G4385" t="s">
        <v>873</v>
      </c>
      <c r="H4385">
        <v>42.37</v>
      </c>
      <c r="I4385">
        <v>7</v>
      </c>
      <c r="J4385">
        <v>0.25</v>
      </c>
      <c r="K4385">
        <v>222.44</v>
      </c>
      <c r="L4385" t="s">
        <v>142</v>
      </c>
      <c r="M4385" t="s">
        <v>90</v>
      </c>
      <c r="N4385" t="s">
        <v>172</v>
      </c>
      <c r="O4385" t="s">
        <v>123</v>
      </c>
      <c r="P4385">
        <v>5</v>
      </c>
      <c r="Q4385">
        <v>3.8</v>
      </c>
      <c r="R4385" t="s">
        <v>30</v>
      </c>
      <c r="S4385" t="s">
        <v>294</v>
      </c>
    </row>
    <row r="4386" spans="1:19" x14ac:dyDescent="0.35">
      <c r="A4386" t="s">
        <v>9122</v>
      </c>
      <c r="B4386" t="s">
        <v>1537</v>
      </c>
      <c r="C4386" t="s">
        <v>9123</v>
      </c>
      <c r="D4386" t="s">
        <v>157</v>
      </c>
      <c r="E4386" t="s">
        <v>323</v>
      </c>
      <c r="F4386" t="s">
        <v>57</v>
      </c>
      <c r="G4386" t="s">
        <v>82</v>
      </c>
      <c r="H4386">
        <v>847.46</v>
      </c>
      <c r="I4386">
        <v>6</v>
      </c>
      <c r="J4386">
        <v>0.15</v>
      </c>
      <c r="K4386">
        <v>4322.05</v>
      </c>
      <c r="L4386" t="s">
        <v>38</v>
      </c>
      <c r="M4386" t="s">
        <v>27</v>
      </c>
      <c r="N4386" t="s">
        <v>85</v>
      </c>
      <c r="O4386" t="s">
        <v>116</v>
      </c>
      <c r="P4386">
        <v>4</v>
      </c>
      <c r="Q4386">
        <v>2.9</v>
      </c>
      <c r="R4386" t="s">
        <v>30</v>
      </c>
      <c r="S4386" t="s">
        <v>60</v>
      </c>
    </row>
    <row r="4387" spans="1:19" x14ac:dyDescent="0.35">
      <c r="A4387" t="s">
        <v>9124</v>
      </c>
      <c r="B4387" t="s">
        <v>2173</v>
      </c>
      <c r="C4387" t="s">
        <v>9125</v>
      </c>
      <c r="D4387" t="s">
        <v>127</v>
      </c>
      <c r="E4387" t="s">
        <v>470</v>
      </c>
      <c r="F4387" t="s">
        <v>24</v>
      </c>
      <c r="G4387" t="s">
        <v>471</v>
      </c>
      <c r="H4387">
        <v>346.82</v>
      </c>
      <c r="I4387">
        <v>3</v>
      </c>
      <c r="J4387">
        <v>0.25</v>
      </c>
      <c r="K4387">
        <v>780.35</v>
      </c>
      <c r="L4387" t="s">
        <v>76</v>
      </c>
      <c r="M4387" t="s">
        <v>134</v>
      </c>
      <c r="N4387" t="s">
        <v>91</v>
      </c>
      <c r="O4387" t="s">
        <v>92</v>
      </c>
      <c r="P4387">
        <v>1</v>
      </c>
      <c r="Q4387">
        <v>2.5</v>
      </c>
      <c r="R4387" t="s">
        <v>143</v>
      </c>
      <c r="S4387" t="s">
        <v>86</v>
      </c>
    </row>
    <row r="4388" spans="1:19" x14ac:dyDescent="0.35">
      <c r="A4388" t="s">
        <v>9126</v>
      </c>
      <c r="B4388" t="s">
        <v>2715</v>
      </c>
      <c r="C4388" t="s">
        <v>9127</v>
      </c>
      <c r="D4388" t="s">
        <v>157</v>
      </c>
      <c r="E4388" t="s">
        <v>1182</v>
      </c>
      <c r="F4388" t="s">
        <v>66</v>
      </c>
      <c r="G4388" t="s">
        <v>446</v>
      </c>
      <c r="H4388">
        <v>148.43</v>
      </c>
      <c r="I4388">
        <v>5</v>
      </c>
      <c r="J4388">
        <v>0.2</v>
      </c>
      <c r="K4388">
        <v>593.72</v>
      </c>
      <c r="L4388" t="s">
        <v>104</v>
      </c>
      <c r="M4388" t="s">
        <v>84</v>
      </c>
      <c r="N4388" t="s">
        <v>40</v>
      </c>
      <c r="O4388" t="s">
        <v>29</v>
      </c>
      <c r="P4388">
        <v>9</v>
      </c>
      <c r="Q4388">
        <v>2.5</v>
      </c>
      <c r="R4388" t="s">
        <v>30</v>
      </c>
      <c r="S4388" t="s">
        <v>294</v>
      </c>
    </row>
    <row r="4389" spans="1:19" x14ac:dyDescent="0.35">
      <c r="A4389" t="s">
        <v>9128</v>
      </c>
      <c r="B4389" t="s">
        <v>1989</v>
      </c>
      <c r="C4389" t="s">
        <v>9129</v>
      </c>
      <c r="D4389" t="s">
        <v>22</v>
      </c>
      <c r="E4389" t="s">
        <v>198</v>
      </c>
      <c r="F4389" t="s">
        <v>74</v>
      </c>
      <c r="G4389" t="s">
        <v>110</v>
      </c>
      <c r="H4389">
        <v>1616.77</v>
      </c>
      <c r="I4389">
        <v>13</v>
      </c>
      <c r="J4389">
        <v>0.3</v>
      </c>
      <c r="K4389">
        <v>14712.61</v>
      </c>
      <c r="L4389" t="s">
        <v>26</v>
      </c>
      <c r="M4389" t="s">
        <v>183</v>
      </c>
      <c r="N4389" t="s">
        <v>91</v>
      </c>
      <c r="O4389" t="s">
        <v>50</v>
      </c>
      <c r="P4389">
        <v>13</v>
      </c>
      <c r="Q4389">
        <v>3</v>
      </c>
      <c r="R4389" t="s">
        <v>30</v>
      </c>
    </row>
    <row r="4390" spans="1:19" x14ac:dyDescent="0.35">
      <c r="A4390" t="s">
        <v>9130</v>
      </c>
      <c r="B4390" t="s">
        <v>1312</v>
      </c>
      <c r="C4390" t="s">
        <v>9131</v>
      </c>
      <c r="D4390" t="s">
        <v>127</v>
      </c>
      <c r="E4390" t="s">
        <v>370</v>
      </c>
      <c r="F4390" t="s">
        <v>74</v>
      </c>
      <c r="G4390" t="s">
        <v>75</v>
      </c>
      <c r="H4390">
        <v>1757.8</v>
      </c>
      <c r="I4390">
        <v>1</v>
      </c>
      <c r="J4390">
        <v>0</v>
      </c>
      <c r="K4390">
        <v>1757.8</v>
      </c>
      <c r="L4390" t="s">
        <v>165</v>
      </c>
      <c r="M4390" t="s">
        <v>122</v>
      </c>
      <c r="N4390" t="s">
        <v>85</v>
      </c>
      <c r="O4390" t="s">
        <v>29</v>
      </c>
      <c r="P4390">
        <v>9</v>
      </c>
      <c r="Q4390">
        <v>1.3</v>
      </c>
      <c r="R4390" t="s">
        <v>30</v>
      </c>
      <c r="S4390" t="s">
        <v>52</v>
      </c>
    </row>
    <row r="4391" spans="1:19" x14ac:dyDescent="0.35">
      <c r="A4391" t="s">
        <v>9132</v>
      </c>
      <c r="B4391" t="s">
        <v>3721</v>
      </c>
      <c r="C4391" t="s">
        <v>8512</v>
      </c>
      <c r="D4391" t="s">
        <v>127</v>
      </c>
      <c r="E4391" t="s">
        <v>351</v>
      </c>
      <c r="F4391" t="s">
        <v>57</v>
      </c>
      <c r="G4391" t="s">
        <v>289</v>
      </c>
      <c r="H4391">
        <v>674.83</v>
      </c>
      <c r="I4391">
        <v>7</v>
      </c>
      <c r="J4391">
        <v>0</v>
      </c>
      <c r="K4391">
        <v>4723.8100000000004</v>
      </c>
      <c r="L4391" t="s">
        <v>302</v>
      </c>
      <c r="M4391" t="s">
        <v>183</v>
      </c>
      <c r="N4391" t="s">
        <v>59</v>
      </c>
      <c r="O4391" t="s">
        <v>41</v>
      </c>
      <c r="P4391">
        <v>13</v>
      </c>
      <c r="Q4391">
        <v>3.7</v>
      </c>
      <c r="R4391" t="s">
        <v>30</v>
      </c>
      <c r="S4391" t="s">
        <v>60</v>
      </c>
    </row>
    <row r="4392" spans="1:19" x14ac:dyDescent="0.35">
      <c r="A4392" t="s">
        <v>9133</v>
      </c>
      <c r="B4392" t="s">
        <v>1404</v>
      </c>
      <c r="C4392" t="s">
        <v>9134</v>
      </c>
      <c r="D4392" t="s">
        <v>127</v>
      </c>
      <c r="E4392" t="s">
        <v>244</v>
      </c>
      <c r="F4392" t="s">
        <v>36</v>
      </c>
      <c r="G4392" t="s">
        <v>129</v>
      </c>
      <c r="H4392">
        <v>11.78</v>
      </c>
      <c r="I4392">
        <v>9</v>
      </c>
      <c r="J4392">
        <v>0.05</v>
      </c>
      <c r="K4392">
        <v>100.72</v>
      </c>
      <c r="L4392" t="s">
        <v>104</v>
      </c>
      <c r="M4392" t="s">
        <v>134</v>
      </c>
      <c r="N4392" t="s">
        <v>166</v>
      </c>
      <c r="O4392" t="s">
        <v>41</v>
      </c>
      <c r="P4392">
        <v>5</v>
      </c>
      <c r="Q4392">
        <v>2.4</v>
      </c>
      <c r="R4392" t="s">
        <v>143</v>
      </c>
      <c r="S4392" t="s">
        <v>60</v>
      </c>
    </row>
    <row r="4393" spans="1:19" x14ac:dyDescent="0.35">
      <c r="A4393" t="s">
        <v>9135</v>
      </c>
      <c r="B4393" t="s">
        <v>8898</v>
      </c>
      <c r="C4393" t="s">
        <v>9136</v>
      </c>
      <c r="D4393" t="s">
        <v>127</v>
      </c>
      <c r="E4393" t="s">
        <v>96</v>
      </c>
      <c r="F4393" t="s">
        <v>57</v>
      </c>
      <c r="G4393" t="s">
        <v>97</v>
      </c>
      <c r="H4393">
        <v>205.45</v>
      </c>
      <c r="I4393">
        <v>1</v>
      </c>
      <c r="J4393">
        <v>0</v>
      </c>
      <c r="K4393">
        <v>205.45</v>
      </c>
      <c r="L4393" t="s">
        <v>76</v>
      </c>
      <c r="M4393" t="s">
        <v>122</v>
      </c>
      <c r="N4393" t="s">
        <v>68</v>
      </c>
      <c r="O4393" t="s">
        <v>29</v>
      </c>
      <c r="P4393">
        <v>11</v>
      </c>
      <c r="Q4393">
        <v>1.9</v>
      </c>
      <c r="R4393" t="s">
        <v>30</v>
      </c>
      <c r="S4393" t="s">
        <v>60</v>
      </c>
    </row>
    <row r="4394" spans="1:19" x14ac:dyDescent="0.35">
      <c r="A4394" t="s">
        <v>9137</v>
      </c>
      <c r="B4394" t="s">
        <v>1770</v>
      </c>
      <c r="C4394" t="s">
        <v>9138</v>
      </c>
      <c r="D4394" t="s">
        <v>72</v>
      </c>
      <c r="E4394" t="s">
        <v>313</v>
      </c>
      <c r="F4394" t="s">
        <v>47</v>
      </c>
      <c r="G4394" t="s">
        <v>48</v>
      </c>
      <c r="H4394">
        <v>687.39</v>
      </c>
      <c r="I4394">
        <v>13</v>
      </c>
      <c r="J4394">
        <v>0.1</v>
      </c>
      <c r="K4394">
        <v>8042.46</v>
      </c>
      <c r="L4394" t="s">
        <v>98</v>
      </c>
      <c r="M4394" t="s">
        <v>134</v>
      </c>
      <c r="N4394" t="s">
        <v>166</v>
      </c>
      <c r="O4394" t="s">
        <v>50</v>
      </c>
      <c r="P4394">
        <v>9</v>
      </c>
      <c r="Q4394">
        <v>2.1</v>
      </c>
      <c r="R4394" t="s">
        <v>30</v>
      </c>
      <c r="S4394" t="s">
        <v>52</v>
      </c>
    </row>
    <row r="4395" spans="1:19" x14ac:dyDescent="0.35">
      <c r="A4395" t="s">
        <v>9139</v>
      </c>
      <c r="B4395" t="s">
        <v>3953</v>
      </c>
      <c r="C4395" t="s">
        <v>5750</v>
      </c>
      <c r="D4395" t="s">
        <v>64</v>
      </c>
      <c r="E4395" t="s">
        <v>416</v>
      </c>
      <c r="F4395" t="s">
        <v>66</v>
      </c>
      <c r="G4395" t="s">
        <v>417</v>
      </c>
      <c r="H4395">
        <v>1738.64</v>
      </c>
      <c r="I4395">
        <v>2</v>
      </c>
      <c r="J4395">
        <v>0.1</v>
      </c>
      <c r="K4395">
        <v>3129.55</v>
      </c>
      <c r="L4395" t="s">
        <v>142</v>
      </c>
      <c r="M4395" t="s">
        <v>183</v>
      </c>
      <c r="N4395" t="s">
        <v>172</v>
      </c>
      <c r="O4395" t="s">
        <v>77</v>
      </c>
      <c r="P4395">
        <v>10</v>
      </c>
      <c r="Q4395">
        <v>1.7</v>
      </c>
      <c r="R4395" t="s">
        <v>51</v>
      </c>
      <c r="S4395" t="s">
        <v>60</v>
      </c>
    </row>
    <row r="4396" spans="1:19" x14ac:dyDescent="0.35">
      <c r="A4396" t="s">
        <v>9140</v>
      </c>
      <c r="B4396" t="s">
        <v>405</v>
      </c>
      <c r="C4396" t="s">
        <v>9141</v>
      </c>
      <c r="D4396" t="s">
        <v>157</v>
      </c>
      <c r="E4396" t="s">
        <v>170</v>
      </c>
      <c r="F4396" t="s">
        <v>66</v>
      </c>
      <c r="G4396" t="s">
        <v>171</v>
      </c>
      <c r="H4396">
        <v>1669.11</v>
      </c>
      <c r="I4396">
        <v>3</v>
      </c>
      <c r="J4396">
        <v>0.1</v>
      </c>
      <c r="K4396">
        <v>4506.6000000000004</v>
      </c>
      <c r="L4396" t="s">
        <v>165</v>
      </c>
      <c r="M4396" t="s">
        <v>183</v>
      </c>
      <c r="N4396" t="s">
        <v>68</v>
      </c>
      <c r="O4396" t="s">
        <v>123</v>
      </c>
      <c r="P4396">
        <v>9</v>
      </c>
      <c r="Q4396">
        <v>4.5999999999999996</v>
      </c>
      <c r="R4396" t="s">
        <v>30</v>
      </c>
      <c r="S4396" t="s">
        <v>52</v>
      </c>
    </row>
    <row r="4397" spans="1:19" x14ac:dyDescent="0.35">
      <c r="A4397" t="s">
        <v>9142</v>
      </c>
      <c r="B4397" t="s">
        <v>486</v>
      </c>
      <c r="C4397" t="s">
        <v>2074</v>
      </c>
      <c r="D4397" t="s">
        <v>72</v>
      </c>
      <c r="E4397" t="s">
        <v>170</v>
      </c>
      <c r="F4397" t="s">
        <v>66</v>
      </c>
      <c r="G4397" t="s">
        <v>171</v>
      </c>
      <c r="H4397">
        <v>1775.66</v>
      </c>
      <c r="I4397">
        <v>3</v>
      </c>
      <c r="J4397">
        <v>0</v>
      </c>
      <c r="K4397">
        <v>5326.98</v>
      </c>
      <c r="L4397" t="s">
        <v>98</v>
      </c>
      <c r="M4397" t="s">
        <v>111</v>
      </c>
      <c r="N4397" t="s">
        <v>91</v>
      </c>
      <c r="O4397" t="s">
        <v>123</v>
      </c>
      <c r="P4397">
        <v>7</v>
      </c>
      <c r="Q4397">
        <v>1.7</v>
      </c>
      <c r="R4397" t="s">
        <v>30</v>
      </c>
      <c r="S4397" t="s">
        <v>60</v>
      </c>
    </row>
    <row r="4398" spans="1:19" x14ac:dyDescent="0.35">
      <c r="A4398" t="s">
        <v>9143</v>
      </c>
      <c r="B4398" t="s">
        <v>3293</v>
      </c>
      <c r="C4398" t="s">
        <v>9144</v>
      </c>
      <c r="D4398" t="s">
        <v>34</v>
      </c>
      <c r="E4398" t="s">
        <v>35</v>
      </c>
      <c r="F4398" t="s">
        <v>36</v>
      </c>
      <c r="G4398" t="s">
        <v>37</v>
      </c>
      <c r="H4398">
        <v>23.67</v>
      </c>
      <c r="I4398">
        <v>8</v>
      </c>
      <c r="J4398">
        <v>0.25</v>
      </c>
      <c r="K4398">
        <v>142.02000000000001</v>
      </c>
      <c r="L4398" t="s">
        <v>142</v>
      </c>
      <c r="M4398" t="s">
        <v>111</v>
      </c>
      <c r="N4398" t="s">
        <v>172</v>
      </c>
      <c r="O4398" t="s">
        <v>41</v>
      </c>
      <c r="P4398">
        <v>8</v>
      </c>
      <c r="Q4398">
        <v>4.5</v>
      </c>
      <c r="R4398" t="s">
        <v>30</v>
      </c>
      <c r="S4398" t="s">
        <v>60</v>
      </c>
    </row>
    <row r="4399" spans="1:19" x14ac:dyDescent="0.35">
      <c r="A4399" t="s">
        <v>9145</v>
      </c>
      <c r="B4399" t="s">
        <v>2556</v>
      </c>
      <c r="C4399" t="s">
        <v>9146</v>
      </c>
      <c r="D4399" t="s">
        <v>64</v>
      </c>
      <c r="E4399" t="s">
        <v>656</v>
      </c>
      <c r="F4399" t="s">
        <v>47</v>
      </c>
      <c r="G4399" t="s">
        <v>657</v>
      </c>
      <c r="H4399">
        <v>144.76</v>
      </c>
      <c r="I4399">
        <v>7</v>
      </c>
      <c r="J4399">
        <v>0</v>
      </c>
      <c r="K4399">
        <v>1013.32</v>
      </c>
      <c r="L4399" t="s">
        <v>83</v>
      </c>
      <c r="M4399" t="s">
        <v>111</v>
      </c>
      <c r="N4399" t="s">
        <v>172</v>
      </c>
      <c r="O4399" t="s">
        <v>92</v>
      </c>
      <c r="P4399">
        <v>1</v>
      </c>
      <c r="Q4399">
        <v>3.3</v>
      </c>
      <c r="R4399" t="s">
        <v>30</v>
      </c>
    </row>
    <row r="4400" spans="1:19" x14ac:dyDescent="0.35">
      <c r="A4400" t="s">
        <v>9147</v>
      </c>
      <c r="B4400" t="s">
        <v>8019</v>
      </c>
      <c r="C4400" t="s">
        <v>9148</v>
      </c>
      <c r="D4400" t="s">
        <v>157</v>
      </c>
      <c r="E4400" t="s">
        <v>370</v>
      </c>
      <c r="F4400" t="s">
        <v>74</v>
      </c>
      <c r="G4400" t="s">
        <v>75</v>
      </c>
      <c r="H4400">
        <v>1727.79</v>
      </c>
      <c r="I4400">
        <v>6</v>
      </c>
      <c r="J4400">
        <v>0.05</v>
      </c>
      <c r="K4400">
        <v>9848.4</v>
      </c>
      <c r="L4400" t="s">
        <v>76</v>
      </c>
      <c r="M4400" t="s">
        <v>39</v>
      </c>
      <c r="N4400" t="s">
        <v>40</v>
      </c>
      <c r="O4400" t="s">
        <v>123</v>
      </c>
      <c r="P4400">
        <v>4</v>
      </c>
      <c r="Q4400">
        <v>4.5</v>
      </c>
      <c r="R4400" t="s">
        <v>51</v>
      </c>
    </row>
    <row r="4401" spans="1:19" x14ac:dyDescent="0.35">
      <c r="A4401" t="s">
        <v>9149</v>
      </c>
      <c r="B4401" t="s">
        <v>935</v>
      </c>
      <c r="C4401" t="s">
        <v>9150</v>
      </c>
      <c r="D4401" t="s">
        <v>22</v>
      </c>
      <c r="E4401" t="s">
        <v>251</v>
      </c>
      <c r="F4401" t="s">
        <v>36</v>
      </c>
      <c r="G4401" t="s">
        <v>252</v>
      </c>
      <c r="H4401">
        <v>20.61</v>
      </c>
      <c r="I4401">
        <v>10</v>
      </c>
      <c r="J4401">
        <v>0.15</v>
      </c>
      <c r="K4401">
        <v>175.19</v>
      </c>
      <c r="L4401" t="s">
        <v>98</v>
      </c>
      <c r="M4401" t="s">
        <v>122</v>
      </c>
      <c r="N4401" t="s">
        <v>166</v>
      </c>
      <c r="O4401" t="s">
        <v>50</v>
      </c>
      <c r="P4401">
        <v>10</v>
      </c>
      <c r="Q4401">
        <v>2.9</v>
      </c>
      <c r="R4401" t="s">
        <v>30</v>
      </c>
      <c r="S4401" t="s">
        <v>86</v>
      </c>
    </row>
    <row r="4402" spans="1:19" x14ac:dyDescent="0.35">
      <c r="A4402" t="s">
        <v>9151</v>
      </c>
      <c r="B4402" t="s">
        <v>900</v>
      </c>
      <c r="C4402" t="s">
        <v>9152</v>
      </c>
      <c r="D4402" t="s">
        <v>127</v>
      </c>
      <c r="E4402" t="s">
        <v>132</v>
      </c>
      <c r="F4402" t="s">
        <v>24</v>
      </c>
      <c r="G4402" t="s">
        <v>133</v>
      </c>
      <c r="H4402">
        <v>81.02</v>
      </c>
      <c r="I4402">
        <v>10</v>
      </c>
      <c r="J4402">
        <v>0.2</v>
      </c>
      <c r="K4402">
        <v>648.16</v>
      </c>
      <c r="L4402" t="s">
        <v>165</v>
      </c>
      <c r="M4402" t="s">
        <v>134</v>
      </c>
      <c r="N4402" t="s">
        <v>28</v>
      </c>
      <c r="O4402" t="s">
        <v>41</v>
      </c>
      <c r="P4402">
        <v>10</v>
      </c>
      <c r="Q4402">
        <v>4.7</v>
      </c>
      <c r="R4402" t="s">
        <v>30</v>
      </c>
      <c r="S4402" t="s">
        <v>60</v>
      </c>
    </row>
    <row r="4403" spans="1:19" x14ac:dyDescent="0.35">
      <c r="A4403" t="s">
        <v>9153</v>
      </c>
      <c r="B4403" t="s">
        <v>5970</v>
      </c>
      <c r="C4403" t="s">
        <v>7985</v>
      </c>
      <c r="D4403" t="s">
        <v>22</v>
      </c>
      <c r="E4403" t="s">
        <v>181</v>
      </c>
      <c r="F4403" t="s">
        <v>24</v>
      </c>
      <c r="G4403" t="s">
        <v>182</v>
      </c>
      <c r="H4403">
        <v>495.08</v>
      </c>
      <c r="I4403">
        <v>11</v>
      </c>
      <c r="J4403">
        <v>0.05</v>
      </c>
      <c r="K4403">
        <v>5173.59</v>
      </c>
      <c r="L4403" t="s">
        <v>26</v>
      </c>
      <c r="M4403" t="s">
        <v>183</v>
      </c>
      <c r="N4403" t="s">
        <v>172</v>
      </c>
      <c r="O4403" t="s">
        <v>29</v>
      </c>
      <c r="P4403">
        <v>4</v>
      </c>
      <c r="Q4403">
        <v>1.8</v>
      </c>
      <c r="R4403" t="s">
        <v>30</v>
      </c>
    </row>
    <row r="4404" spans="1:19" x14ac:dyDescent="0.35">
      <c r="A4404" t="s">
        <v>9154</v>
      </c>
      <c r="B4404" t="s">
        <v>673</v>
      </c>
      <c r="C4404" t="s">
        <v>9155</v>
      </c>
      <c r="D4404" t="s">
        <v>22</v>
      </c>
      <c r="E4404" t="s">
        <v>109</v>
      </c>
      <c r="F4404" t="s">
        <v>74</v>
      </c>
      <c r="G4404" t="s">
        <v>110</v>
      </c>
      <c r="H4404">
        <v>1220.98</v>
      </c>
      <c r="I4404">
        <v>4</v>
      </c>
      <c r="J4404">
        <v>0</v>
      </c>
      <c r="K4404">
        <v>4883.92</v>
      </c>
      <c r="L4404" t="s">
        <v>98</v>
      </c>
      <c r="M4404" t="s">
        <v>111</v>
      </c>
      <c r="N4404" t="s">
        <v>166</v>
      </c>
      <c r="O4404" t="s">
        <v>105</v>
      </c>
      <c r="P4404">
        <v>12</v>
      </c>
      <c r="Q4404">
        <v>3.2</v>
      </c>
      <c r="R4404" t="s">
        <v>51</v>
      </c>
      <c r="S4404" t="s">
        <v>60</v>
      </c>
    </row>
    <row r="4405" spans="1:19" x14ac:dyDescent="0.35">
      <c r="A4405" t="s">
        <v>9156</v>
      </c>
      <c r="B4405" t="s">
        <v>3608</v>
      </c>
      <c r="C4405" t="s">
        <v>386</v>
      </c>
      <c r="D4405" t="s">
        <v>127</v>
      </c>
      <c r="E4405" t="s">
        <v>193</v>
      </c>
      <c r="F4405" t="s">
        <v>24</v>
      </c>
      <c r="G4405" t="s">
        <v>194</v>
      </c>
      <c r="H4405">
        <v>245.13</v>
      </c>
      <c r="I4405">
        <v>9</v>
      </c>
      <c r="J4405">
        <v>0.1</v>
      </c>
      <c r="K4405">
        <v>1985.55</v>
      </c>
      <c r="L4405" t="s">
        <v>83</v>
      </c>
      <c r="M4405" t="s">
        <v>111</v>
      </c>
      <c r="N4405" t="s">
        <v>166</v>
      </c>
      <c r="O4405" t="s">
        <v>41</v>
      </c>
      <c r="P4405">
        <v>9</v>
      </c>
      <c r="Q4405">
        <v>1.5</v>
      </c>
      <c r="R4405" t="s">
        <v>30</v>
      </c>
      <c r="S4405" t="s">
        <v>86</v>
      </c>
    </row>
    <row r="4406" spans="1:19" x14ac:dyDescent="0.35">
      <c r="A4406" t="s">
        <v>9157</v>
      </c>
      <c r="B4406" t="s">
        <v>242</v>
      </c>
      <c r="C4406" t="s">
        <v>8356</v>
      </c>
      <c r="D4406" t="s">
        <v>22</v>
      </c>
      <c r="E4406" t="s">
        <v>120</v>
      </c>
      <c r="F4406" t="s">
        <v>47</v>
      </c>
      <c r="G4406" t="s">
        <v>121</v>
      </c>
      <c r="H4406">
        <v>214.76</v>
      </c>
      <c r="I4406">
        <v>1</v>
      </c>
      <c r="J4406">
        <v>0</v>
      </c>
      <c r="K4406">
        <v>214.76</v>
      </c>
      <c r="L4406" t="s">
        <v>104</v>
      </c>
      <c r="M4406" t="s">
        <v>39</v>
      </c>
      <c r="N4406" t="s">
        <v>68</v>
      </c>
      <c r="O4406" t="s">
        <v>123</v>
      </c>
      <c r="P4406">
        <v>3</v>
      </c>
      <c r="Q4406">
        <v>2.8</v>
      </c>
      <c r="R4406" t="s">
        <v>30</v>
      </c>
      <c r="S4406" t="s">
        <v>60</v>
      </c>
    </row>
    <row r="4407" spans="1:19" x14ac:dyDescent="0.35">
      <c r="A4407" t="s">
        <v>9158</v>
      </c>
      <c r="B4407" t="s">
        <v>1636</v>
      </c>
      <c r="C4407" t="s">
        <v>9159</v>
      </c>
      <c r="D4407" t="s">
        <v>22</v>
      </c>
      <c r="E4407" t="s">
        <v>102</v>
      </c>
      <c r="F4407" t="s">
        <v>47</v>
      </c>
      <c r="G4407" t="s">
        <v>103</v>
      </c>
      <c r="H4407">
        <v>491.56</v>
      </c>
      <c r="I4407">
        <v>11</v>
      </c>
      <c r="J4407">
        <v>0</v>
      </c>
      <c r="K4407">
        <v>5407.16</v>
      </c>
      <c r="L4407" t="s">
        <v>76</v>
      </c>
      <c r="M4407" t="s">
        <v>122</v>
      </c>
      <c r="N4407" t="s">
        <v>91</v>
      </c>
      <c r="O4407" t="s">
        <v>50</v>
      </c>
      <c r="P4407">
        <v>12</v>
      </c>
      <c r="Q4407">
        <v>3.3</v>
      </c>
      <c r="R4407" t="s">
        <v>30</v>
      </c>
      <c r="S4407" t="s">
        <v>52</v>
      </c>
    </row>
    <row r="4408" spans="1:19" x14ac:dyDescent="0.35">
      <c r="A4408" t="s">
        <v>9160</v>
      </c>
      <c r="B4408" t="s">
        <v>54</v>
      </c>
      <c r="C4408" t="s">
        <v>9161</v>
      </c>
      <c r="D4408" t="s">
        <v>22</v>
      </c>
      <c r="E4408" t="s">
        <v>56</v>
      </c>
      <c r="F4408" t="s">
        <v>57</v>
      </c>
      <c r="G4408" t="s">
        <v>58</v>
      </c>
      <c r="H4408">
        <v>169.41</v>
      </c>
      <c r="I4408">
        <v>2</v>
      </c>
      <c r="J4408">
        <v>0.15</v>
      </c>
      <c r="K4408">
        <v>288</v>
      </c>
      <c r="L4408" t="s">
        <v>165</v>
      </c>
      <c r="M4408" t="s">
        <v>111</v>
      </c>
      <c r="N4408" t="s">
        <v>59</v>
      </c>
      <c r="O4408" t="s">
        <v>92</v>
      </c>
      <c r="P4408">
        <v>10</v>
      </c>
      <c r="Q4408">
        <v>3.4</v>
      </c>
      <c r="R4408" t="s">
        <v>30</v>
      </c>
      <c r="S4408" t="s">
        <v>86</v>
      </c>
    </row>
    <row r="4409" spans="1:19" x14ac:dyDescent="0.35">
      <c r="A4409" t="s">
        <v>9162</v>
      </c>
      <c r="B4409" t="s">
        <v>3421</v>
      </c>
      <c r="C4409" t="s">
        <v>9163</v>
      </c>
      <c r="D4409" t="s">
        <v>157</v>
      </c>
      <c r="E4409" t="s">
        <v>219</v>
      </c>
      <c r="F4409" t="s">
        <v>47</v>
      </c>
      <c r="G4409" t="s">
        <v>210</v>
      </c>
      <c r="H4409">
        <v>140.4</v>
      </c>
      <c r="I4409">
        <v>14</v>
      </c>
      <c r="J4409">
        <v>0.05</v>
      </c>
      <c r="K4409">
        <v>1867.32</v>
      </c>
      <c r="L4409" t="s">
        <v>49</v>
      </c>
      <c r="M4409" t="s">
        <v>84</v>
      </c>
      <c r="N4409" t="s">
        <v>166</v>
      </c>
      <c r="O4409" t="s">
        <v>77</v>
      </c>
      <c r="P4409">
        <v>10</v>
      </c>
      <c r="Q4409">
        <v>2.5</v>
      </c>
      <c r="R4409" t="s">
        <v>143</v>
      </c>
      <c r="S4409" t="s">
        <v>294</v>
      </c>
    </row>
    <row r="4410" spans="1:19" x14ac:dyDescent="0.35">
      <c r="A4410" t="s">
        <v>9164</v>
      </c>
      <c r="B4410" t="s">
        <v>924</v>
      </c>
      <c r="C4410" t="s">
        <v>2444</v>
      </c>
      <c r="D4410" t="s">
        <v>64</v>
      </c>
      <c r="E4410" t="s">
        <v>109</v>
      </c>
      <c r="F4410" t="s">
        <v>74</v>
      </c>
      <c r="G4410" t="s">
        <v>110</v>
      </c>
      <c r="H4410">
        <v>878.95</v>
      </c>
      <c r="I4410">
        <v>4</v>
      </c>
      <c r="J4410">
        <v>0.05</v>
      </c>
      <c r="K4410">
        <v>3340.01</v>
      </c>
      <c r="L4410" t="s">
        <v>26</v>
      </c>
      <c r="M4410" t="s">
        <v>122</v>
      </c>
      <c r="N4410" t="s">
        <v>166</v>
      </c>
      <c r="O4410" t="s">
        <v>105</v>
      </c>
      <c r="P4410">
        <v>1</v>
      </c>
      <c r="Q4410">
        <v>1.3</v>
      </c>
      <c r="R4410" t="s">
        <v>51</v>
      </c>
      <c r="S4410" t="s">
        <v>86</v>
      </c>
    </row>
    <row r="4411" spans="1:19" x14ac:dyDescent="0.35">
      <c r="A4411" t="s">
        <v>9165</v>
      </c>
      <c r="B4411" t="s">
        <v>1448</v>
      </c>
      <c r="C4411" t="s">
        <v>9166</v>
      </c>
      <c r="D4411" t="s">
        <v>157</v>
      </c>
      <c r="E4411" t="s">
        <v>258</v>
      </c>
      <c r="F4411" t="s">
        <v>36</v>
      </c>
      <c r="G4411" t="s">
        <v>259</v>
      </c>
      <c r="H4411">
        <v>34.83</v>
      </c>
      <c r="I4411">
        <v>3</v>
      </c>
      <c r="J4411">
        <v>0.1</v>
      </c>
      <c r="K4411">
        <v>94.04</v>
      </c>
      <c r="L4411" t="s">
        <v>26</v>
      </c>
      <c r="M4411" t="s">
        <v>39</v>
      </c>
      <c r="N4411" t="s">
        <v>28</v>
      </c>
      <c r="O4411" t="s">
        <v>77</v>
      </c>
      <c r="P4411">
        <v>11</v>
      </c>
      <c r="Q4411">
        <v>3.6</v>
      </c>
      <c r="R4411" t="s">
        <v>30</v>
      </c>
      <c r="S4411" t="s">
        <v>42</v>
      </c>
    </row>
    <row r="4412" spans="1:19" x14ac:dyDescent="0.35">
      <c r="A4412" t="s">
        <v>9167</v>
      </c>
      <c r="B4412" t="s">
        <v>4721</v>
      </c>
      <c r="C4412" t="s">
        <v>3422</v>
      </c>
      <c r="D4412" t="s">
        <v>34</v>
      </c>
      <c r="E4412" t="s">
        <v>244</v>
      </c>
      <c r="F4412" t="s">
        <v>36</v>
      </c>
      <c r="G4412" t="s">
        <v>129</v>
      </c>
      <c r="H4412">
        <v>17.46</v>
      </c>
      <c r="I4412">
        <v>1</v>
      </c>
      <c r="J4412">
        <v>0.3</v>
      </c>
      <c r="K4412">
        <v>12.22</v>
      </c>
      <c r="L4412" t="s">
        <v>104</v>
      </c>
      <c r="M4412" t="s">
        <v>183</v>
      </c>
      <c r="N4412" t="s">
        <v>68</v>
      </c>
      <c r="O4412" t="s">
        <v>105</v>
      </c>
      <c r="P4412">
        <v>5</v>
      </c>
      <c r="Q4412">
        <v>3</v>
      </c>
      <c r="R4412" t="s">
        <v>30</v>
      </c>
      <c r="S4412" t="s">
        <v>60</v>
      </c>
    </row>
    <row r="4413" spans="1:19" x14ac:dyDescent="0.35">
      <c r="A4413" t="s">
        <v>9168</v>
      </c>
      <c r="B4413" t="s">
        <v>4854</v>
      </c>
      <c r="C4413" t="s">
        <v>4582</v>
      </c>
      <c r="D4413" t="s">
        <v>22</v>
      </c>
      <c r="E4413" t="s">
        <v>306</v>
      </c>
      <c r="F4413" t="s">
        <v>36</v>
      </c>
      <c r="G4413" t="s">
        <v>259</v>
      </c>
      <c r="H4413">
        <v>38.590000000000003</v>
      </c>
      <c r="I4413">
        <v>5</v>
      </c>
      <c r="J4413">
        <v>0.3</v>
      </c>
      <c r="K4413">
        <v>135.06</v>
      </c>
      <c r="L4413" t="s">
        <v>302</v>
      </c>
      <c r="M4413" t="s">
        <v>84</v>
      </c>
      <c r="N4413" t="s">
        <v>40</v>
      </c>
      <c r="O4413" t="s">
        <v>50</v>
      </c>
      <c r="P4413">
        <v>7</v>
      </c>
      <c r="Q4413">
        <v>1.5</v>
      </c>
      <c r="R4413" t="s">
        <v>143</v>
      </c>
      <c r="S4413" t="s">
        <v>52</v>
      </c>
    </row>
    <row r="4414" spans="1:19" x14ac:dyDescent="0.35">
      <c r="A4414" t="s">
        <v>9169</v>
      </c>
      <c r="B4414" t="s">
        <v>2333</v>
      </c>
      <c r="C4414" t="s">
        <v>6875</v>
      </c>
      <c r="D4414" t="s">
        <v>72</v>
      </c>
      <c r="E4414" t="s">
        <v>351</v>
      </c>
      <c r="F4414" t="s">
        <v>57</v>
      </c>
      <c r="G4414" t="s">
        <v>289</v>
      </c>
      <c r="H4414">
        <v>778.16</v>
      </c>
      <c r="I4414">
        <v>7</v>
      </c>
      <c r="J4414">
        <v>0.05</v>
      </c>
      <c r="K4414">
        <v>5174.76</v>
      </c>
      <c r="L4414" t="s">
        <v>83</v>
      </c>
      <c r="M4414" t="s">
        <v>27</v>
      </c>
      <c r="N4414" t="s">
        <v>68</v>
      </c>
      <c r="O4414" t="s">
        <v>77</v>
      </c>
      <c r="P4414">
        <v>12</v>
      </c>
      <c r="Q4414">
        <v>4.7</v>
      </c>
      <c r="R4414" t="s">
        <v>30</v>
      </c>
      <c r="S4414" t="s">
        <v>60</v>
      </c>
    </row>
    <row r="4415" spans="1:19" x14ac:dyDescent="0.35">
      <c r="A4415" t="s">
        <v>9170</v>
      </c>
      <c r="B4415" t="s">
        <v>4721</v>
      </c>
      <c r="C4415" t="s">
        <v>9171</v>
      </c>
      <c r="D4415" t="s">
        <v>157</v>
      </c>
      <c r="E4415" t="s">
        <v>244</v>
      </c>
      <c r="F4415" t="s">
        <v>36</v>
      </c>
      <c r="G4415" t="s">
        <v>129</v>
      </c>
      <c r="H4415">
        <v>28.07</v>
      </c>
      <c r="I4415">
        <v>2</v>
      </c>
      <c r="J4415">
        <v>0</v>
      </c>
      <c r="K4415">
        <v>56.14</v>
      </c>
      <c r="L4415" t="s">
        <v>83</v>
      </c>
      <c r="M4415" t="s">
        <v>90</v>
      </c>
      <c r="N4415" t="s">
        <v>68</v>
      </c>
      <c r="O4415" t="s">
        <v>41</v>
      </c>
      <c r="P4415">
        <v>4</v>
      </c>
      <c r="Q4415">
        <v>4.8</v>
      </c>
      <c r="R4415" t="s">
        <v>30</v>
      </c>
      <c r="S4415" t="s">
        <v>60</v>
      </c>
    </row>
    <row r="4416" spans="1:19" x14ac:dyDescent="0.35">
      <c r="A4416" t="s">
        <v>9172</v>
      </c>
      <c r="B4416" t="s">
        <v>1989</v>
      </c>
      <c r="C4416" t="s">
        <v>3999</v>
      </c>
      <c r="D4416" t="s">
        <v>72</v>
      </c>
      <c r="E4416" t="s">
        <v>128</v>
      </c>
      <c r="F4416" t="s">
        <v>36</v>
      </c>
      <c r="G4416" t="s">
        <v>129</v>
      </c>
      <c r="H4416">
        <v>9.6199999999999992</v>
      </c>
      <c r="I4416">
        <v>5</v>
      </c>
      <c r="J4416">
        <v>0.05</v>
      </c>
      <c r="K4416">
        <v>45.69</v>
      </c>
      <c r="L4416" t="s">
        <v>26</v>
      </c>
      <c r="M4416" t="s">
        <v>39</v>
      </c>
      <c r="N4416" t="s">
        <v>91</v>
      </c>
      <c r="O4416" t="s">
        <v>116</v>
      </c>
      <c r="P4416">
        <v>9</v>
      </c>
      <c r="Q4416">
        <v>4.4000000000000004</v>
      </c>
      <c r="R4416" t="s">
        <v>51</v>
      </c>
      <c r="S4416" t="s">
        <v>86</v>
      </c>
    </row>
    <row r="4417" spans="1:19" x14ac:dyDescent="0.35">
      <c r="A4417" t="s">
        <v>9173</v>
      </c>
      <c r="B4417" t="s">
        <v>9174</v>
      </c>
      <c r="C4417" t="s">
        <v>532</v>
      </c>
      <c r="D4417" t="s">
        <v>157</v>
      </c>
      <c r="E4417" t="s">
        <v>301</v>
      </c>
      <c r="F4417" t="s">
        <v>57</v>
      </c>
      <c r="G4417" t="s">
        <v>97</v>
      </c>
      <c r="H4417">
        <v>140.22</v>
      </c>
      <c r="I4417">
        <v>6</v>
      </c>
      <c r="J4417">
        <v>0</v>
      </c>
      <c r="K4417">
        <v>841.32</v>
      </c>
      <c r="L4417" t="s">
        <v>26</v>
      </c>
      <c r="M4417" t="s">
        <v>111</v>
      </c>
      <c r="N4417" t="s">
        <v>166</v>
      </c>
      <c r="O4417" t="s">
        <v>41</v>
      </c>
      <c r="P4417">
        <v>6</v>
      </c>
      <c r="Q4417">
        <v>4.4000000000000004</v>
      </c>
      <c r="R4417" t="s">
        <v>143</v>
      </c>
      <c r="S4417" t="s">
        <v>294</v>
      </c>
    </row>
    <row r="4418" spans="1:19" x14ac:dyDescent="0.35">
      <c r="A4418" t="s">
        <v>9175</v>
      </c>
      <c r="B4418" t="s">
        <v>4121</v>
      </c>
      <c r="C4418" t="s">
        <v>9176</v>
      </c>
      <c r="D4418" t="s">
        <v>34</v>
      </c>
      <c r="E4418" t="s">
        <v>219</v>
      </c>
      <c r="F4418" t="s">
        <v>47</v>
      </c>
      <c r="G4418" t="s">
        <v>210</v>
      </c>
      <c r="H4418">
        <v>215.42</v>
      </c>
      <c r="I4418">
        <v>11</v>
      </c>
      <c r="J4418">
        <v>0.1</v>
      </c>
      <c r="K4418">
        <v>2132.66</v>
      </c>
      <c r="L4418" t="s">
        <v>49</v>
      </c>
      <c r="M4418" t="s">
        <v>183</v>
      </c>
      <c r="N4418" t="s">
        <v>28</v>
      </c>
      <c r="O4418" t="s">
        <v>123</v>
      </c>
      <c r="P4418">
        <v>6</v>
      </c>
      <c r="Q4418">
        <v>1.4</v>
      </c>
      <c r="R4418" t="s">
        <v>30</v>
      </c>
      <c r="S4418" t="s">
        <v>60</v>
      </c>
    </row>
    <row r="4419" spans="1:19" x14ac:dyDescent="0.35">
      <c r="A4419" t="s">
        <v>9177</v>
      </c>
      <c r="B4419" t="s">
        <v>2264</v>
      </c>
      <c r="C4419" t="s">
        <v>9178</v>
      </c>
      <c r="D4419" t="s">
        <v>127</v>
      </c>
      <c r="E4419" t="s">
        <v>288</v>
      </c>
      <c r="F4419" t="s">
        <v>57</v>
      </c>
      <c r="G4419" t="s">
        <v>289</v>
      </c>
      <c r="H4419">
        <v>231.21</v>
      </c>
      <c r="I4419">
        <v>7</v>
      </c>
      <c r="J4419">
        <v>0.1</v>
      </c>
      <c r="K4419">
        <v>1456.62</v>
      </c>
      <c r="L4419" t="s">
        <v>98</v>
      </c>
      <c r="M4419" t="s">
        <v>27</v>
      </c>
      <c r="N4419" t="s">
        <v>28</v>
      </c>
      <c r="O4419" t="s">
        <v>123</v>
      </c>
      <c r="P4419">
        <v>3</v>
      </c>
      <c r="Q4419">
        <v>5</v>
      </c>
      <c r="R4419" t="s">
        <v>30</v>
      </c>
      <c r="S4419" t="s">
        <v>60</v>
      </c>
    </row>
    <row r="4420" spans="1:19" x14ac:dyDescent="0.35">
      <c r="A4420" t="s">
        <v>9179</v>
      </c>
      <c r="B4420" t="s">
        <v>5024</v>
      </c>
      <c r="C4420" t="s">
        <v>9180</v>
      </c>
      <c r="D4420" t="s">
        <v>64</v>
      </c>
      <c r="E4420" t="s">
        <v>227</v>
      </c>
      <c r="F4420" t="s">
        <v>47</v>
      </c>
      <c r="G4420" t="s">
        <v>228</v>
      </c>
      <c r="H4420">
        <v>264.57</v>
      </c>
      <c r="I4420">
        <v>1</v>
      </c>
      <c r="J4420">
        <v>0.1</v>
      </c>
      <c r="K4420">
        <v>238.11</v>
      </c>
      <c r="L4420" t="s">
        <v>76</v>
      </c>
      <c r="M4420" t="s">
        <v>39</v>
      </c>
      <c r="N4420" t="s">
        <v>68</v>
      </c>
      <c r="O4420" t="s">
        <v>92</v>
      </c>
      <c r="P4420">
        <v>10</v>
      </c>
      <c r="Q4420">
        <v>2.6</v>
      </c>
      <c r="R4420" t="s">
        <v>30</v>
      </c>
      <c r="S4420" t="s">
        <v>60</v>
      </c>
    </row>
    <row r="4421" spans="1:19" x14ac:dyDescent="0.35">
      <c r="A4421" t="s">
        <v>9181</v>
      </c>
      <c r="B4421" t="s">
        <v>4951</v>
      </c>
      <c r="C4421" t="s">
        <v>9182</v>
      </c>
      <c r="D4421" t="s">
        <v>22</v>
      </c>
      <c r="E4421" t="s">
        <v>244</v>
      </c>
      <c r="F4421" t="s">
        <v>36</v>
      </c>
      <c r="G4421" t="s">
        <v>129</v>
      </c>
      <c r="H4421">
        <v>7.03</v>
      </c>
      <c r="I4421">
        <v>7</v>
      </c>
      <c r="J4421">
        <v>0.05</v>
      </c>
      <c r="K4421">
        <v>46.75</v>
      </c>
      <c r="L4421" t="s">
        <v>26</v>
      </c>
      <c r="M4421" t="s">
        <v>84</v>
      </c>
      <c r="N4421" t="s">
        <v>166</v>
      </c>
      <c r="O4421" t="s">
        <v>77</v>
      </c>
      <c r="P4421">
        <v>10</v>
      </c>
      <c r="Q4421">
        <v>1.7</v>
      </c>
      <c r="R4421" t="s">
        <v>143</v>
      </c>
      <c r="S4421" t="s">
        <v>294</v>
      </c>
    </row>
    <row r="4422" spans="1:19" x14ac:dyDescent="0.35">
      <c r="A4422" t="s">
        <v>9183</v>
      </c>
      <c r="B4422" t="s">
        <v>2415</v>
      </c>
      <c r="C4422" t="s">
        <v>9184</v>
      </c>
      <c r="D4422" t="s">
        <v>34</v>
      </c>
      <c r="E4422" t="s">
        <v>239</v>
      </c>
      <c r="F4422" t="s">
        <v>66</v>
      </c>
      <c r="G4422" t="s">
        <v>240</v>
      </c>
      <c r="H4422">
        <v>1410.17</v>
      </c>
      <c r="I4422">
        <v>4</v>
      </c>
      <c r="J4422">
        <v>0</v>
      </c>
      <c r="K4422">
        <v>5640.68</v>
      </c>
      <c r="L4422" t="s">
        <v>76</v>
      </c>
      <c r="M4422" t="s">
        <v>111</v>
      </c>
      <c r="N4422" t="s">
        <v>40</v>
      </c>
      <c r="O4422" t="s">
        <v>41</v>
      </c>
      <c r="P4422">
        <v>5</v>
      </c>
      <c r="Q4422">
        <v>4.2</v>
      </c>
      <c r="R4422" t="s">
        <v>30</v>
      </c>
      <c r="S4422" t="s">
        <v>60</v>
      </c>
    </row>
    <row r="4423" spans="1:19" x14ac:dyDescent="0.35">
      <c r="A4423" t="s">
        <v>9185</v>
      </c>
      <c r="B4423" t="s">
        <v>1004</v>
      </c>
      <c r="C4423" t="s">
        <v>5339</v>
      </c>
      <c r="D4423" t="s">
        <v>22</v>
      </c>
      <c r="E4423" t="s">
        <v>239</v>
      </c>
      <c r="F4423" t="s">
        <v>66</v>
      </c>
      <c r="G4423" t="s">
        <v>240</v>
      </c>
      <c r="H4423">
        <v>845.07</v>
      </c>
      <c r="I4423">
        <v>8</v>
      </c>
      <c r="J4423">
        <v>0.1</v>
      </c>
      <c r="K4423">
        <v>6084.5</v>
      </c>
      <c r="L4423" t="s">
        <v>302</v>
      </c>
      <c r="M4423" t="s">
        <v>111</v>
      </c>
      <c r="N4423" t="s">
        <v>91</v>
      </c>
      <c r="O4423" t="s">
        <v>50</v>
      </c>
      <c r="P4423">
        <v>10</v>
      </c>
      <c r="Q4423">
        <v>1.9</v>
      </c>
      <c r="R4423" t="s">
        <v>51</v>
      </c>
      <c r="S4423" t="s">
        <v>60</v>
      </c>
    </row>
    <row r="4424" spans="1:19" x14ac:dyDescent="0.35">
      <c r="A4424" t="s">
        <v>9186</v>
      </c>
      <c r="B4424" t="s">
        <v>308</v>
      </c>
      <c r="C4424" t="s">
        <v>9187</v>
      </c>
      <c r="D4424" t="s">
        <v>34</v>
      </c>
      <c r="E4424" t="s">
        <v>293</v>
      </c>
      <c r="F4424" t="s">
        <v>74</v>
      </c>
      <c r="G4424" t="s">
        <v>110</v>
      </c>
      <c r="H4424">
        <v>476.05</v>
      </c>
      <c r="I4424">
        <v>13</v>
      </c>
      <c r="J4424">
        <v>0.05</v>
      </c>
      <c r="K4424">
        <v>5879.22</v>
      </c>
      <c r="L4424" t="s">
        <v>26</v>
      </c>
      <c r="M4424" t="s">
        <v>39</v>
      </c>
      <c r="N4424" t="s">
        <v>68</v>
      </c>
      <c r="O4424" t="s">
        <v>29</v>
      </c>
      <c r="P4424">
        <v>6</v>
      </c>
      <c r="Q4424">
        <v>3.1</v>
      </c>
      <c r="R4424" t="s">
        <v>30</v>
      </c>
      <c r="S4424" t="s">
        <v>60</v>
      </c>
    </row>
    <row r="4425" spans="1:19" x14ac:dyDescent="0.35">
      <c r="A4425" t="s">
        <v>9188</v>
      </c>
      <c r="B4425" t="s">
        <v>4011</v>
      </c>
      <c r="C4425" t="s">
        <v>9189</v>
      </c>
      <c r="D4425" t="s">
        <v>127</v>
      </c>
      <c r="E4425" t="s">
        <v>274</v>
      </c>
      <c r="F4425" t="s">
        <v>74</v>
      </c>
      <c r="G4425" t="s">
        <v>75</v>
      </c>
      <c r="H4425">
        <v>61.52</v>
      </c>
      <c r="I4425">
        <v>4</v>
      </c>
      <c r="J4425">
        <v>0.1</v>
      </c>
      <c r="K4425">
        <v>221.47</v>
      </c>
      <c r="L4425" t="s">
        <v>104</v>
      </c>
      <c r="M4425" t="s">
        <v>111</v>
      </c>
      <c r="N4425" t="s">
        <v>59</v>
      </c>
      <c r="O4425" t="s">
        <v>50</v>
      </c>
      <c r="P4425">
        <v>4</v>
      </c>
      <c r="Q4425">
        <v>1.5</v>
      </c>
      <c r="R4425" t="s">
        <v>30</v>
      </c>
      <c r="S4425" t="s">
        <v>60</v>
      </c>
    </row>
    <row r="4426" spans="1:19" x14ac:dyDescent="0.35">
      <c r="A4426" t="s">
        <v>9190</v>
      </c>
      <c r="B4426" t="s">
        <v>1024</v>
      </c>
      <c r="C4426" t="s">
        <v>8038</v>
      </c>
      <c r="D4426" t="s">
        <v>64</v>
      </c>
      <c r="E4426" t="s">
        <v>445</v>
      </c>
      <c r="F4426" t="s">
        <v>66</v>
      </c>
      <c r="G4426" t="s">
        <v>446</v>
      </c>
      <c r="H4426">
        <v>1887.6</v>
      </c>
      <c r="I4426">
        <v>6</v>
      </c>
      <c r="J4426">
        <v>0.15</v>
      </c>
      <c r="K4426">
        <v>9626.76</v>
      </c>
      <c r="L4426" t="s">
        <v>83</v>
      </c>
      <c r="M4426" t="s">
        <v>90</v>
      </c>
      <c r="N4426" t="s">
        <v>28</v>
      </c>
      <c r="O4426" t="s">
        <v>77</v>
      </c>
      <c r="P4426">
        <v>13</v>
      </c>
      <c r="Q4426">
        <v>2.9</v>
      </c>
      <c r="R4426" t="s">
        <v>30</v>
      </c>
      <c r="S4426" t="s">
        <v>86</v>
      </c>
    </row>
    <row r="4427" spans="1:19" x14ac:dyDescent="0.35">
      <c r="A4427" t="s">
        <v>9191</v>
      </c>
      <c r="B4427" t="s">
        <v>1019</v>
      </c>
      <c r="C4427" t="s">
        <v>7066</v>
      </c>
      <c r="D4427" t="s">
        <v>22</v>
      </c>
      <c r="E4427" t="s">
        <v>344</v>
      </c>
      <c r="F4427" t="s">
        <v>24</v>
      </c>
      <c r="G4427" t="s">
        <v>345</v>
      </c>
      <c r="H4427">
        <v>428.6</v>
      </c>
      <c r="I4427">
        <v>9</v>
      </c>
      <c r="J4427">
        <v>0.1</v>
      </c>
      <c r="K4427">
        <v>3471.66</v>
      </c>
      <c r="L4427" t="s">
        <v>83</v>
      </c>
      <c r="M4427" t="s">
        <v>90</v>
      </c>
      <c r="N4427" t="s">
        <v>28</v>
      </c>
      <c r="O4427" t="s">
        <v>41</v>
      </c>
      <c r="P4427">
        <v>3</v>
      </c>
      <c r="Q4427">
        <v>3.2</v>
      </c>
      <c r="R4427" t="s">
        <v>30</v>
      </c>
    </row>
    <row r="4428" spans="1:19" x14ac:dyDescent="0.35">
      <c r="A4428" t="s">
        <v>9192</v>
      </c>
      <c r="B4428" t="s">
        <v>4915</v>
      </c>
      <c r="C4428" t="s">
        <v>7369</v>
      </c>
      <c r="D4428" t="s">
        <v>127</v>
      </c>
      <c r="E4428" t="s">
        <v>416</v>
      </c>
      <c r="F4428" t="s">
        <v>66</v>
      </c>
      <c r="G4428" t="s">
        <v>417</v>
      </c>
      <c r="H4428">
        <v>539.03</v>
      </c>
      <c r="I4428">
        <v>5</v>
      </c>
      <c r="J4428">
        <v>0.1</v>
      </c>
      <c r="K4428">
        <v>2425.63</v>
      </c>
      <c r="L4428" t="s">
        <v>76</v>
      </c>
      <c r="M4428" t="s">
        <v>183</v>
      </c>
      <c r="N4428" t="s">
        <v>85</v>
      </c>
      <c r="O4428" t="s">
        <v>116</v>
      </c>
      <c r="P4428">
        <v>5</v>
      </c>
      <c r="Q4428">
        <v>2.8</v>
      </c>
      <c r="S4428" t="s">
        <v>60</v>
      </c>
    </row>
    <row r="4429" spans="1:19" x14ac:dyDescent="0.35">
      <c r="A4429" t="s">
        <v>9193</v>
      </c>
      <c r="B4429" t="s">
        <v>3793</v>
      </c>
      <c r="C4429" t="s">
        <v>9194</v>
      </c>
      <c r="D4429" t="s">
        <v>34</v>
      </c>
      <c r="E4429" t="s">
        <v>281</v>
      </c>
      <c r="F4429" t="s">
        <v>74</v>
      </c>
      <c r="G4429" t="s">
        <v>110</v>
      </c>
      <c r="H4429">
        <v>1806.69</v>
      </c>
      <c r="I4429">
        <v>14</v>
      </c>
      <c r="J4429">
        <v>0.1</v>
      </c>
      <c r="K4429">
        <v>22764.29</v>
      </c>
      <c r="L4429" t="s">
        <v>302</v>
      </c>
      <c r="M4429" t="s">
        <v>84</v>
      </c>
      <c r="N4429" t="s">
        <v>172</v>
      </c>
      <c r="O4429" t="s">
        <v>50</v>
      </c>
      <c r="P4429">
        <v>7</v>
      </c>
      <c r="Q4429">
        <v>1.3</v>
      </c>
      <c r="R4429" t="s">
        <v>30</v>
      </c>
      <c r="S4429" t="s">
        <v>60</v>
      </c>
    </row>
    <row r="4430" spans="1:19" x14ac:dyDescent="0.35">
      <c r="A4430" t="s">
        <v>9195</v>
      </c>
      <c r="B4430" t="s">
        <v>804</v>
      </c>
      <c r="C4430" t="s">
        <v>9196</v>
      </c>
      <c r="D4430" t="s">
        <v>22</v>
      </c>
      <c r="E4430" t="s">
        <v>73</v>
      </c>
      <c r="F4430" t="s">
        <v>74</v>
      </c>
      <c r="G4430" t="s">
        <v>75</v>
      </c>
      <c r="H4430">
        <v>1650.85</v>
      </c>
      <c r="I4430">
        <v>12</v>
      </c>
      <c r="J4430">
        <v>0</v>
      </c>
      <c r="K4430">
        <v>19810.2</v>
      </c>
      <c r="L4430" t="s">
        <v>26</v>
      </c>
      <c r="M4430" t="s">
        <v>183</v>
      </c>
      <c r="N4430" t="s">
        <v>28</v>
      </c>
      <c r="O4430" t="s">
        <v>77</v>
      </c>
      <c r="P4430">
        <v>11</v>
      </c>
      <c r="Q4430">
        <v>2.9</v>
      </c>
      <c r="R4430" t="s">
        <v>143</v>
      </c>
      <c r="S4430" t="s">
        <v>294</v>
      </c>
    </row>
    <row r="4431" spans="1:19" x14ac:dyDescent="0.35">
      <c r="A4431" t="s">
        <v>9197</v>
      </c>
      <c r="B4431" t="s">
        <v>3824</v>
      </c>
      <c r="C4431" t="s">
        <v>9198</v>
      </c>
      <c r="D4431" t="s">
        <v>34</v>
      </c>
      <c r="E4431" t="s">
        <v>35</v>
      </c>
      <c r="F4431" t="s">
        <v>36</v>
      </c>
      <c r="G4431" t="s">
        <v>37</v>
      </c>
      <c r="H4431">
        <v>27.48</v>
      </c>
      <c r="I4431">
        <v>4</v>
      </c>
      <c r="J4431">
        <v>0</v>
      </c>
      <c r="K4431">
        <v>109.92</v>
      </c>
      <c r="L4431" t="s">
        <v>38</v>
      </c>
      <c r="M4431" t="s">
        <v>27</v>
      </c>
      <c r="N4431" t="s">
        <v>28</v>
      </c>
      <c r="O4431" t="s">
        <v>50</v>
      </c>
      <c r="P4431">
        <v>6</v>
      </c>
      <c r="Q4431">
        <v>2.9</v>
      </c>
      <c r="R4431" t="s">
        <v>30</v>
      </c>
      <c r="S4431" t="s">
        <v>294</v>
      </c>
    </row>
    <row r="4432" spans="1:19" x14ac:dyDescent="0.35">
      <c r="A4432" t="s">
        <v>9199</v>
      </c>
      <c r="B4432" t="s">
        <v>2769</v>
      </c>
      <c r="C4432" t="s">
        <v>7093</v>
      </c>
      <c r="D4432" t="s">
        <v>64</v>
      </c>
      <c r="E4432" t="s">
        <v>445</v>
      </c>
      <c r="F4432" t="s">
        <v>66</v>
      </c>
      <c r="G4432" t="s">
        <v>446</v>
      </c>
      <c r="H4432">
        <v>863.51</v>
      </c>
      <c r="I4432">
        <v>8</v>
      </c>
      <c r="J4432">
        <v>0.1</v>
      </c>
      <c r="K4432">
        <v>6217.27</v>
      </c>
      <c r="L4432" t="s">
        <v>98</v>
      </c>
      <c r="M4432" t="s">
        <v>183</v>
      </c>
      <c r="N4432" t="s">
        <v>166</v>
      </c>
      <c r="O4432" t="s">
        <v>92</v>
      </c>
      <c r="P4432">
        <v>2</v>
      </c>
      <c r="Q4432">
        <v>2</v>
      </c>
      <c r="R4432" t="s">
        <v>30</v>
      </c>
      <c r="S4432" t="s">
        <v>60</v>
      </c>
    </row>
    <row r="4433" spans="1:19" x14ac:dyDescent="0.35">
      <c r="A4433" t="s">
        <v>9200</v>
      </c>
      <c r="B4433" t="s">
        <v>1238</v>
      </c>
      <c r="C4433" t="s">
        <v>6825</v>
      </c>
      <c r="D4433" t="s">
        <v>64</v>
      </c>
      <c r="E4433" t="s">
        <v>351</v>
      </c>
      <c r="F4433" t="s">
        <v>57</v>
      </c>
      <c r="G4433" t="s">
        <v>289</v>
      </c>
      <c r="H4433">
        <v>450.22</v>
      </c>
      <c r="I4433">
        <v>13</v>
      </c>
      <c r="J4433">
        <v>0</v>
      </c>
      <c r="K4433">
        <v>5852.86</v>
      </c>
      <c r="L4433" t="s">
        <v>142</v>
      </c>
      <c r="M4433" t="s">
        <v>84</v>
      </c>
      <c r="N4433" t="s">
        <v>91</v>
      </c>
      <c r="O4433" t="s">
        <v>92</v>
      </c>
      <c r="P4433">
        <v>1</v>
      </c>
      <c r="Q4433">
        <v>4.7</v>
      </c>
      <c r="R4433" t="s">
        <v>30</v>
      </c>
      <c r="S4433" t="s">
        <v>60</v>
      </c>
    </row>
    <row r="4434" spans="1:19" x14ac:dyDescent="0.35">
      <c r="A4434" t="s">
        <v>9201</v>
      </c>
      <c r="B4434" t="s">
        <v>576</v>
      </c>
      <c r="C4434" t="s">
        <v>9202</v>
      </c>
      <c r="D4434" t="s">
        <v>64</v>
      </c>
      <c r="E4434" t="s">
        <v>351</v>
      </c>
      <c r="F4434" t="s">
        <v>57</v>
      </c>
      <c r="G4434" t="s">
        <v>289</v>
      </c>
      <c r="H4434">
        <v>427.94</v>
      </c>
      <c r="I4434">
        <v>9</v>
      </c>
      <c r="J4434">
        <v>0.15</v>
      </c>
      <c r="K4434">
        <v>3273.74</v>
      </c>
      <c r="L4434" t="s">
        <v>104</v>
      </c>
      <c r="M4434" t="s">
        <v>111</v>
      </c>
      <c r="N4434" t="s">
        <v>172</v>
      </c>
      <c r="O4434" t="s">
        <v>123</v>
      </c>
      <c r="P4434">
        <v>5</v>
      </c>
      <c r="Q4434">
        <v>2.7</v>
      </c>
      <c r="R4434" t="s">
        <v>30</v>
      </c>
    </row>
    <row r="4435" spans="1:19" x14ac:dyDescent="0.35">
      <c r="A4435" t="s">
        <v>9203</v>
      </c>
      <c r="B4435" t="s">
        <v>9204</v>
      </c>
      <c r="C4435" t="s">
        <v>9205</v>
      </c>
      <c r="D4435" t="s">
        <v>22</v>
      </c>
      <c r="E4435" t="s">
        <v>214</v>
      </c>
      <c r="F4435" t="s">
        <v>66</v>
      </c>
      <c r="G4435" t="s">
        <v>215</v>
      </c>
      <c r="H4435">
        <v>1221.3</v>
      </c>
      <c r="I4435">
        <v>4</v>
      </c>
      <c r="J4435">
        <v>0.15</v>
      </c>
      <c r="K4435">
        <v>4152.42</v>
      </c>
      <c r="L4435" t="s">
        <v>26</v>
      </c>
      <c r="M4435" t="s">
        <v>84</v>
      </c>
      <c r="N4435" t="s">
        <v>91</v>
      </c>
      <c r="O4435" t="s">
        <v>123</v>
      </c>
      <c r="P4435">
        <v>5</v>
      </c>
      <c r="Q4435">
        <v>4.5</v>
      </c>
      <c r="R4435" t="s">
        <v>30</v>
      </c>
      <c r="S4435" t="s">
        <v>52</v>
      </c>
    </row>
    <row r="4436" spans="1:19" x14ac:dyDescent="0.35">
      <c r="A4436" t="s">
        <v>9206</v>
      </c>
      <c r="B4436" t="s">
        <v>560</v>
      </c>
      <c r="C4436" t="s">
        <v>9207</v>
      </c>
      <c r="D4436" t="s">
        <v>64</v>
      </c>
      <c r="E4436" t="s">
        <v>193</v>
      </c>
      <c r="F4436" t="s">
        <v>24</v>
      </c>
      <c r="G4436" t="s">
        <v>194</v>
      </c>
      <c r="H4436">
        <v>340.27</v>
      </c>
      <c r="I4436">
        <v>3</v>
      </c>
      <c r="J4436">
        <v>0.25</v>
      </c>
      <c r="K4436">
        <v>765.61</v>
      </c>
      <c r="L4436" t="s">
        <v>49</v>
      </c>
      <c r="M4436" t="s">
        <v>134</v>
      </c>
      <c r="N4436" t="s">
        <v>40</v>
      </c>
      <c r="O4436" t="s">
        <v>50</v>
      </c>
      <c r="P4436">
        <v>12</v>
      </c>
      <c r="Q4436">
        <v>1.4</v>
      </c>
      <c r="R4436" t="s">
        <v>30</v>
      </c>
      <c r="S4436" t="s">
        <v>42</v>
      </c>
    </row>
    <row r="4437" spans="1:19" x14ac:dyDescent="0.35">
      <c r="A4437" t="s">
        <v>9208</v>
      </c>
      <c r="B4437" t="s">
        <v>4758</v>
      </c>
      <c r="C4437" t="s">
        <v>9209</v>
      </c>
      <c r="D4437" t="s">
        <v>127</v>
      </c>
      <c r="E4437" t="s">
        <v>656</v>
      </c>
      <c r="F4437" t="s">
        <v>47</v>
      </c>
      <c r="G4437" t="s">
        <v>657</v>
      </c>
      <c r="H4437">
        <v>233.95</v>
      </c>
      <c r="I4437">
        <v>8</v>
      </c>
      <c r="J4437">
        <v>0.3</v>
      </c>
      <c r="K4437">
        <v>1310.1199999999999</v>
      </c>
      <c r="L4437" t="s">
        <v>38</v>
      </c>
      <c r="M4437" t="s">
        <v>122</v>
      </c>
      <c r="N4437" t="s">
        <v>172</v>
      </c>
      <c r="O4437" t="s">
        <v>29</v>
      </c>
      <c r="P4437">
        <v>12</v>
      </c>
      <c r="Q4437">
        <v>2.2999999999999998</v>
      </c>
      <c r="S4437" t="s">
        <v>60</v>
      </c>
    </row>
    <row r="4438" spans="1:19" x14ac:dyDescent="0.35">
      <c r="A4438" t="s">
        <v>9210</v>
      </c>
      <c r="B4438" t="s">
        <v>4604</v>
      </c>
      <c r="C4438" t="s">
        <v>8041</v>
      </c>
      <c r="D4438" t="s">
        <v>22</v>
      </c>
      <c r="E4438" t="s">
        <v>73</v>
      </c>
      <c r="F4438" t="s">
        <v>74</v>
      </c>
      <c r="G4438" t="s">
        <v>75</v>
      </c>
      <c r="H4438">
        <v>1607.65</v>
      </c>
      <c r="I4438">
        <v>14</v>
      </c>
      <c r="J4438">
        <v>0</v>
      </c>
      <c r="K4438">
        <v>22507.1</v>
      </c>
      <c r="L4438" t="s">
        <v>83</v>
      </c>
      <c r="M4438" t="s">
        <v>134</v>
      </c>
      <c r="N4438" t="s">
        <v>28</v>
      </c>
      <c r="O4438" t="s">
        <v>116</v>
      </c>
      <c r="P4438">
        <v>6</v>
      </c>
      <c r="Q4438">
        <v>1.7</v>
      </c>
      <c r="R4438" t="s">
        <v>30</v>
      </c>
      <c r="S4438" t="s">
        <v>52</v>
      </c>
    </row>
    <row r="4439" spans="1:19" x14ac:dyDescent="0.35">
      <c r="A4439" t="s">
        <v>9211</v>
      </c>
      <c r="B4439" t="s">
        <v>4282</v>
      </c>
      <c r="C4439" t="s">
        <v>9212</v>
      </c>
      <c r="D4439" t="s">
        <v>127</v>
      </c>
      <c r="E4439" t="s">
        <v>96</v>
      </c>
      <c r="F4439" t="s">
        <v>57</v>
      </c>
      <c r="G4439" t="s">
        <v>97</v>
      </c>
      <c r="H4439">
        <v>102.79</v>
      </c>
      <c r="I4439">
        <v>5</v>
      </c>
      <c r="J4439">
        <v>0.3</v>
      </c>
      <c r="K4439">
        <v>359.76</v>
      </c>
      <c r="L4439" t="s">
        <v>38</v>
      </c>
      <c r="M4439" t="s">
        <v>183</v>
      </c>
      <c r="N4439" t="s">
        <v>172</v>
      </c>
      <c r="O4439" t="s">
        <v>41</v>
      </c>
      <c r="P4439">
        <v>3</v>
      </c>
      <c r="Q4439">
        <v>2.6</v>
      </c>
      <c r="R4439" t="s">
        <v>30</v>
      </c>
      <c r="S4439" t="s">
        <v>52</v>
      </c>
    </row>
    <row r="4440" spans="1:19" x14ac:dyDescent="0.35">
      <c r="A4440" t="s">
        <v>9213</v>
      </c>
      <c r="B4440" t="s">
        <v>7995</v>
      </c>
      <c r="C4440" t="s">
        <v>9214</v>
      </c>
      <c r="D4440" t="s">
        <v>22</v>
      </c>
      <c r="E4440" t="s">
        <v>181</v>
      </c>
      <c r="F4440" t="s">
        <v>24</v>
      </c>
      <c r="G4440" t="s">
        <v>182</v>
      </c>
      <c r="H4440">
        <v>291.57</v>
      </c>
      <c r="I4440">
        <v>2</v>
      </c>
      <c r="J4440">
        <v>0.15</v>
      </c>
      <c r="K4440">
        <v>495.67</v>
      </c>
      <c r="L4440" t="s">
        <v>38</v>
      </c>
      <c r="M4440" t="s">
        <v>183</v>
      </c>
      <c r="N4440" t="s">
        <v>85</v>
      </c>
      <c r="O4440" t="s">
        <v>105</v>
      </c>
      <c r="P4440">
        <v>1</v>
      </c>
      <c r="Q4440">
        <v>1.4</v>
      </c>
      <c r="R4440" t="s">
        <v>30</v>
      </c>
      <c r="S4440" t="s">
        <v>294</v>
      </c>
    </row>
    <row r="4441" spans="1:19" x14ac:dyDescent="0.35">
      <c r="A4441" t="s">
        <v>9215</v>
      </c>
      <c r="B4441" t="s">
        <v>3086</v>
      </c>
      <c r="C4441" t="s">
        <v>9216</v>
      </c>
      <c r="D4441" t="s">
        <v>127</v>
      </c>
      <c r="E4441" t="s">
        <v>147</v>
      </c>
      <c r="F4441" t="s">
        <v>74</v>
      </c>
      <c r="G4441" t="s">
        <v>148</v>
      </c>
      <c r="H4441">
        <v>180.7</v>
      </c>
      <c r="I4441">
        <v>10</v>
      </c>
      <c r="J4441">
        <v>0.1</v>
      </c>
      <c r="K4441">
        <v>1626.3</v>
      </c>
      <c r="L4441" t="s">
        <v>26</v>
      </c>
      <c r="M4441" t="s">
        <v>111</v>
      </c>
      <c r="N4441" t="s">
        <v>166</v>
      </c>
      <c r="O4441" t="s">
        <v>77</v>
      </c>
      <c r="P4441">
        <v>4</v>
      </c>
      <c r="Q4441">
        <v>2.8</v>
      </c>
      <c r="R4441" t="s">
        <v>30</v>
      </c>
    </row>
    <row r="4442" spans="1:19" x14ac:dyDescent="0.35">
      <c r="A4442" t="s">
        <v>9217</v>
      </c>
      <c r="B4442" t="s">
        <v>4827</v>
      </c>
      <c r="C4442" t="s">
        <v>9218</v>
      </c>
      <c r="D4442" t="s">
        <v>127</v>
      </c>
      <c r="E4442" t="s">
        <v>533</v>
      </c>
      <c r="F4442" t="s">
        <v>74</v>
      </c>
      <c r="G4442" t="s">
        <v>534</v>
      </c>
      <c r="H4442">
        <v>2090.46</v>
      </c>
      <c r="I4442">
        <v>9</v>
      </c>
      <c r="J4442">
        <v>0</v>
      </c>
      <c r="K4442">
        <v>18814.14</v>
      </c>
      <c r="L4442" t="s">
        <v>98</v>
      </c>
      <c r="M4442" t="s">
        <v>27</v>
      </c>
      <c r="N4442" t="s">
        <v>59</v>
      </c>
      <c r="O4442" t="s">
        <v>29</v>
      </c>
      <c r="P4442">
        <v>4</v>
      </c>
      <c r="Q4442">
        <v>2.4</v>
      </c>
      <c r="R4442" t="s">
        <v>30</v>
      </c>
      <c r="S4442" t="s">
        <v>60</v>
      </c>
    </row>
    <row r="4443" spans="1:19" x14ac:dyDescent="0.35">
      <c r="A4443" t="s">
        <v>9219</v>
      </c>
      <c r="B4443" t="s">
        <v>1896</v>
      </c>
      <c r="C4443" t="s">
        <v>9220</v>
      </c>
      <c r="D4443" t="s">
        <v>157</v>
      </c>
      <c r="E4443" t="s">
        <v>649</v>
      </c>
      <c r="F4443" t="s">
        <v>57</v>
      </c>
      <c r="G4443" t="s">
        <v>153</v>
      </c>
      <c r="H4443">
        <v>119.01</v>
      </c>
      <c r="I4443">
        <v>3</v>
      </c>
      <c r="J4443">
        <v>0.25</v>
      </c>
      <c r="K4443">
        <v>267.77</v>
      </c>
      <c r="L4443" t="s">
        <v>76</v>
      </c>
      <c r="M4443" t="s">
        <v>122</v>
      </c>
      <c r="N4443" t="s">
        <v>166</v>
      </c>
      <c r="O4443" t="s">
        <v>116</v>
      </c>
      <c r="P4443">
        <v>10</v>
      </c>
      <c r="Q4443">
        <v>1.9</v>
      </c>
      <c r="R4443" t="s">
        <v>30</v>
      </c>
      <c r="S4443" t="s">
        <v>52</v>
      </c>
    </row>
    <row r="4444" spans="1:19" x14ac:dyDescent="0.35">
      <c r="A4444" t="s">
        <v>9221</v>
      </c>
      <c r="B4444" t="s">
        <v>1401</v>
      </c>
      <c r="C4444" t="s">
        <v>4170</v>
      </c>
      <c r="D4444" t="s">
        <v>157</v>
      </c>
      <c r="E4444" t="s">
        <v>239</v>
      </c>
      <c r="F4444" t="s">
        <v>66</v>
      </c>
      <c r="G4444" t="s">
        <v>240</v>
      </c>
      <c r="H4444">
        <v>1923.96</v>
      </c>
      <c r="I4444">
        <v>12</v>
      </c>
      <c r="J4444">
        <v>0</v>
      </c>
      <c r="K4444">
        <v>23087.52</v>
      </c>
      <c r="L4444" t="s">
        <v>165</v>
      </c>
      <c r="M4444" t="s">
        <v>27</v>
      </c>
      <c r="N4444" t="s">
        <v>68</v>
      </c>
      <c r="O4444" t="s">
        <v>116</v>
      </c>
      <c r="P4444">
        <v>2</v>
      </c>
      <c r="Q4444">
        <v>3.6</v>
      </c>
      <c r="R4444" t="s">
        <v>30</v>
      </c>
      <c r="S4444" t="s">
        <v>60</v>
      </c>
    </row>
    <row r="4445" spans="1:19" x14ac:dyDescent="0.35">
      <c r="A4445" t="s">
        <v>9222</v>
      </c>
      <c r="B4445" t="s">
        <v>159</v>
      </c>
      <c r="C4445" t="s">
        <v>9223</v>
      </c>
      <c r="D4445" t="s">
        <v>64</v>
      </c>
      <c r="E4445" t="s">
        <v>1182</v>
      </c>
      <c r="F4445" t="s">
        <v>66</v>
      </c>
      <c r="G4445" t="s">
        <v>446</v>
      </c>
      <c r="H4445">
        <v>458.94</v>
      </c>
      <c r="I4445">
        <v>2</v>
      </c>
      <c r="J4445">
        <v>0.2</v>
      </c>
      <c r="K4445">
        <v>734.3</v>
      </c>
      <c r="L4445" t="s">
        <v>38</v>
      </c>
      <c r="M4445" t="s">
        <v>90</v>
      </c>
      <c r="N4445" t="s">
        <v>166</v>
      </c>
      <c r="O4445" t="s">
        <v>105</v>
      </c>
      <c r="P4445">
        <v>8</v>
      </c>
      <c r="Q4445">
        <v>4.8</v>
      </c>
      <c r="R4445" t="s">
        <v>30</v>
      </c>
      <c r="S4445" t="s">
        <v>86</v>
      </c>
    </row>
    <row r="4446" spans="1:19" x14ac:dyDescent="0.35">
      <c r="A4446" t="s">
        <v>9224</v>
      </c>
      <c r="B4446" t="s">
        <v>2223</v>
      </c>
      <c r="C4446" t="s">
        <v>8317</v>
      </c>
      <c r="D4446" t="s">
        <v>22</v>
      </c>
      <c r="E4446" t="s">
        <v>413</v>
      </c>
      <c r="F4446" t="s">
        <v>47</v>
      </c>
      <c r="G4446" t="s">
        <v>103</v>
      </c>
      <c r="H4446">
        <v>345.93</v>
      </c>
      <c r="I4446">
        <v>1</v>
      </c>
      <c r="L4446" t="s">
        <v>165</v>
      </c>
      <c r="M4446" t="s">
        <v>134</v>
      </c>
      <c r="N4446" t="s">
        <v>68</v>
      </c>
      <c r="O4446" t="s">
        <v>123</v>
      </c>
      <c r="P4446">
        <v>6</v>
      </c>
      <c r="Q4446">
        <v>1.8</v>
      </c>
      <c r="R4446" t="s">
        <v>112</v>
      </c>
      <c r="S4446" t="s">
        <v>86</v>
      </c>
    </row>
    <row r="4447" spans="1:19" x14ac:dyDescent="0.35">
      <c r="A4447" t="s">
        <v>9225</v>
      </c>
      <c r="B4447" t="s">
        <v>362</v>
      </c>
      <c r="C4447" t="s">
        <v>9226</v>
      </c>
      <c r="D4447" t="s">
        <v>127</v>
      </c>
      <c r="E4447" t="s">
        <v>251</v>
      </c>
      <c r="F4447" t="s">
        <v>36</v>
      </c>
      <c r="G4447" t="s">
        <v>252</v>
      </c>
      <c r="H4447">
        <v>10.75</v>
      </c>
      <c r="I4447">
        <v>14</v>
      </c>
      <c r="J4447">
        <v>0.1</v>
      </c>
      <c r="K4447">
        <v>135.44999999999999</v>
      </c>
      <c r="L4447" t="s">
        <v>165</v>
      </c>
      <c r="M4447" t="s">
        <v>183</v>
      </c>
      <c r="N4447" t="s">
        <v>28</v>
      </c>
      <c r="O4447" t="s">
        <v>29</v>
      </c>
      <c r="P4447">
        <v>12</v>
      </c>
      <c r="Q4447">
        <v>3.8</v>
      </c>
      <c r="R4447" t="s">
        <v>30</v>
      </c>
      <c r="S4447" t="s">
        <v>294</v>
      </c>
    </row>
    <row r="4448" spans="1:19" x14ac:dyDescent="0.35">
      <c r="A4448" t="s">
        <v>9227</v>
      </c>
      <c r="B4448" t="s">
        <v>2664</v>
      </c>
      <c r="C4448" t="s">
        <v>2557</v>
      </c>
      <c r="D4448" t="s">
        <v>64</v>
      </c>
      <c r="E4448" t="s">
        <v>231</v>
      </c>
      <c r="F4448" t="s">
        <v>57</v>
      </c>
      <c r="G4448" t="s">
        <v>232</v>
      </c>
      <c r="H4448">
        <v>489.65</v>
      </c>
      <c r="I4448">
        <v>8</v>
      </c>
      <c r="J4448">
        <v>0.05</v>
      </c>
      <c r="K4448">
        <v>3721.34</v>
      </c>
      <c r="L4448" t="s">
        <v>165</v>
      </c>
      <c r="M4448" t="s">
        <v>39</v>
      </c>
      <c r="N4448" t="s">
        <v>85</v>
      </c>
      <c r="O4448" t="s">
        <v>92</v>
      </c>
      <c r="P4448">
        <v>3</v>
      </c>
      <c r="Q4448">
        <v>4</v>
      </c>
      <c r="R4448" t="s">
        <v>143</v>
      </c>
      <c r="S4448" t="s">
        <v>60</v>
      </c>
    </row>
    <row r="4449" spans="1:19" x14ac:dyDescent="0.35">
      <c r="A4449" t="s">
        <v>9228</v>
      </c>
      <c r="B4449" t="s">
        <v>9229</v>
      </c>
      <c r="C4449" t="s">
        <v>9230</v>
      </c>
      <c r="D4449" t="s">
        <v>72</v>
      </c>
      <c r="E4449" t="s">
        <v>306</v>
      </c>
      <c r="F4449" t="s">
        <v>36</v>
      </c>
      <c r="G4449" t="s">
        <v>259</v>
      </c>
      <c r="H4449">
        <v>38.78</v>
      </c>
      <c r="I4449">
        <v>11</v>
      </c>
      <c r="J4449">
        <v>0</v>
      </c>
      <c r="K4449">
        <v>426.58</v>
      </c>
      <c r="L4449" t="s">
        <v>76</v>
      </c>
      <c r="M4449" t="s">
        <v>90</v>
      </c>
      <c r="N4449" t="s">
        <v>85</v>
      </c>
      <c r="O4449" t="s">
        <v>29</v>
      </c>
      <c r="P4449">
        <v>1</v>
      </c>
      <c r="Q4449">
        <v>3</v>
      </c>
      <c r="R4449" t="s">
        <v>30</v>
      </c>
      <c r="S4449" t="s">
        <v>60</v>
      </c>
    </row>
    <row r="4450" spans="1:19" x14ac:dyDescent="0.35">
      <c r="A4450" t="s">
        <v>9231</v>
      </c>
      <c r="B4450" t="s">
        <v>207</v>
      </c>
      <c r="C4450" t="s">
        <v>9232</v>
      </c>
      <c r="D4450" t="s">
        <v>22</v>
      </c>
      <c r="E4450" t="s">
        <v>656</v>
      </c>
      <c r="F4450" t="s">
        <v>47</v>
      </c>
      <c r="G4450" t="s">
        <v>657</v>
      </c>
      <c r="H4450">
        <v>464.65</v>
      </c>
      <c r="I4450">
        <v>3</v>
      </c>
      <c r="J4450">
        <v>0</v>
      </c>
      <c r="K4450">
        <v>1393.95</v>
      </c>
      <c r="L4450" t="s">
        <v>104</v>
      </c>
      <c r="M4450" t="s">
        <v>27</v>
      </c>
      <c r="N4450" t="s">
        <v>172</v>
      </c>
      <c r="O4450" t="s">
        <v>105</v>
      </c>
      <c r="P4450">
        <v>12</v>
      </c>
      <c r="Q4450">
        <v>4.5999999999999996</v>
      </c>
      <c r="R4450" t="s">
        <v>30</v>
      </c>
      <c r="S4450" t="s">
        <v>60</v>
      </c>
    </row>
    <row r="4451" spans="1:19" x14ac:dyDescent="0.35">
      <c r="A4451" t="s">
        <v>9233</v>
      </c>
      <c r="B4451" t="s">
        <v>4083</v>
      </c>
      <c r="C4451" t="s">
        <v>9234</v>
      </c>
      <c r="D4451" t="s">
        <v>72</v>
      </c>
      <c r="E4451" t="s">
        <v>152</v>
      </c>
      <c r="F4451" t="s">
        <v>57</v>
      </c>
      <c r="G4451" t="s">
        <v>153</v>
      </c>
      <c r="H4451">
        <v>451.69</v>
      </c>
      <c r="I4451">
        <v>7</v>
      </c>
      <c r="J4451">
        <v>0.05</v>
      </c>
      <c r="K4451">
        <v>3003.74</v>
      </c>
      <c r="L4451" t="s">
        <v>142</v>
      </c>
      <c r="M4451" t="s">
        <v>134</v>
      </c>
      <c r="N4451" t="s">
        <v>166</v>
      </c>
      <c r="O4451" t="s">
        <v>116</v>
      </c>
      <c r="P4451">
        <v>11</v>
      </c>
      <c r="Q4451">
        <v>4.9000000000000004</v>
      </c>
      <c r="R4451" t="s">
        <v>30</v>
      </c>
      <c r="S4451" t="s">
        <v>60</v>
      </c>
    </row>
    <row r="4452" spans="1:19" x14ac:dyDescent="0.35">
      <c r="A4452" t="s">
        <v>9235</v>
      </c>
      <c r="B4452" t="s">
        <v>7043</v>
      </c>
      <c r="C4452" t="s">
        <v>8369</v>
      </c>
      <c r="D4452" t="s">
        <v>64</v>
      </c>
      <c r="E4452" t="s">
        <v>46</v>
      </c>
      <c r="F4452" t="s">
        <v>47</v>
      </c>
      <c r="G4452" t="s">
        <v>48</v>
      </c>
      <c r="H4452">
        <v>494.5</v>
      </c>
      <c r="I4452">
        <v>1</v>
      </c>
      <c r="J4452">
        <v>0</v>
      </c>
      <c r="K4452">
        <v>494.5</v>
      </c>
      <c r="L4452" t="s">
        <v>302</v>
      </c>
      <c r="M4452" t="s">
        <v>84</v>
      </c>
      <c r="N4452" t="s">
        <v>28</v>
      </c>
      <c r="O4452" t="s">
        <v>123</v>
      </c>
      <c r="P4452">
        <v>3</v>
      </c>
      <c r="Q4452">
        <v>2.4</v>
      </c>
      <c r="R4452" t="s">
        <v>30</v>
      </c>
      <c r="S4452" t="s">
        <v>60</v>
      </c>
    </row>
    <row r="4453" spans="1:19" x14ac:dyDescent="0.35">
      <c r="A4453" t="s">
        <v>9236</v>
      </c>
      <c r="B4453" t="s">
        <v>4282</v>
      </c>
      <c r="C4453" t="s">
        <v>6102</v>
      </c>
      <c r="D4453" t="s">
        <v>72</v>
      </c>
      <c r="E4453" t="s">
        <v>152</v>
      </c>
      <c r="F4453" t="s">
        <v>57</v>
      </c>
      <c r="G4453" t="s">
        <v>153</v>
      </c>
      <c r="H4453">
        <v>224.99</v>
      </c>
      <c r="I4453">
        <v>1</v>
      </c>
      <c r="J4453">
        <v>0.1</v>
      </c>
      <c r="K4453">
        <v>202.49</v>
      </c>
      <c r="L4453" t="s">
        <v>83</v>
      </c>
      <c r="M4453" t="s">
        <v>39</v>
      </c>
      <c r="N4453" t="s">
        <v>85</v>
      </c>
      <c r="O4453" t="s">
        <v>29</v>
      </c>
      <c r="P4453">
        <v>8</v>
      </c>
      <c r="Q4453">
        <v>3.6</v>
      </c>
      <c r="R4453" t="s">
        <v>51</v>
      </c>
      <c r="S4453" t="s">
        <v>42</v>
      </c>
    </row>
    <row r="4454" spans="1:19" x14ac:dyDescent="0.35">
      <c r="A4454" t="s">
        <v>9237</v>
      </c>
      <c r="B4454" t="s">
        <v>608</v>
      </c>
      <c r="C4454" t="s">
        <v>936</v>
      </c>
      <c r="D4454" t="s">
        <v>157</v>
      </c>
      <c r="E4454" t="s">
        <v>65</v>
      </c>
      <c r="F4454" t="s">
        <v>66</v>
      </c>
      <c r="G4454" t="s">
        <v>67</v>
      </c>
      <c r="H4454">
        <v>817.38</v>
      </c>
      <c r="I4454">
        <v>12</v>
      </c>
      <c r="J4454">
        <v>0.1</v>
      </c>
      <c r="K4454">
        <v>8827.7000000000007</v>
      </c>
      <c r="L4454" t="s">
        <v>83</v>
      </c>
      <c r="M4454" t="s">
        <v>122</v>
      </c>
      <c r="N4454" t="s">
        <v>59</v>
      </c>
      <c r="O4454" t="s">
        <v>123</v>
      </c>
      <c r="P4454">
        <v>4</v>
      </c>
      <c r="Q4454">
        <v>3.6</v>
      </c>
      <c r="R4454" t="s">
        <v>30</v>
      </c>
      <c r="S4454" t="s">
        <v>60</v>
      </c>
    </row>
    <row r="4455" spans="1:19" x14ac:dyDescent="0.35">
      <c r="A4455" t="s">
        <v>9238</v>
      </c>
      <c r="B4455" t="s">
        <v>5014</v>
      </c>
      <c r="C4455" t="s">
        <v>9239</v>
      </c>
      <c r="D4455" t="s">
        <v>127</v>
      </c>
      <c r="E4455" t="s">
        <v>147</v>
      </c>
      <c r="F4455" t="s">
        <v>74</v>
      </c>
      <c r="G4455" t="s">
        <v>148</v>
      </c>
      <c r="H4455">
        <v>1520.79</v>
      </c>
      <c r="I4455">
        <v>9</v>
      </c>
      <c r="J4455">
        <v>0.2</v>
      </c>
      <c r="K4455">
        <v>10949.69</v>
      </c>
      <c r="L4455" t="s">
        <v>104</v>
      </c>
      <c r="M4455" t="s">
        <v>90</v>
      </c>
      <c r="N4455" t="s">
        <v>85</v>
      </c>
      <c r="O4455" t="s">
        <v>105</v>
      </c>
      <c r="P4455">
        <v>3</v>
      </c>
      <c r="Q4455">
        <v>2.6</v>
      </c>
      <c r="R4455" t="s">
        <v>51</v>
      </c>
      <c r="S4455" t="s">
        <v>52</v>
      </c>
    </row>
    <row r="4456" spans="1:19" x14ac:dyDescent="0.35">
      <c r="A4456" t="s">
        <v>9240</v>
      </c>
      <c r="B4456" t="s">
        <v>3485</v>
      </c>
      <c r="C4456" t="s">
        <v>6508</v>
      </c>
      <c r="D4456" t="s">
        <v>64</v>
      </c>
      <c r="E4456" t="s">
        <v>374</v>
      </c>
      <c r="F4456" t="s">
        <v>36</v>
      </c>
      <c r="G4456" t="s">
        <v>259</v>
      </c>
      <c r="H4456">
        <v>9.69</v>
      </c>
      <c r="I4456">
        <v>12</v>
      </c>
      <c r="J4456">
        <v>0.15</v>
      </c>
      <c r="K4456">
        <v>98.84</v>
      </c>
      <c r="L4456" t="s">
        <v>76</v>
      </c>
      <c r="M4456" t="s">
        <v>134</v>
      </c>
      <c r="N4456" t="s">
        <v>85</v>
      </c>
      <c r="O4456" t="s">
        <v>116</v>
      </c>
      <c r="P4456">
        <v>13</v>
      </c>
      <c r="Q4456">
        <v>2.2999999999999998</v>
      </c>
      <c r="R4456" t="s">
        <v>30</v>
      </c>
      <c r="S4456" t="s">
        <v>294</v>
      </c>
    </row>
    <row r="4457" spans="1:19" x14ac:dyDescent="0.35">
      <c r="A4457" t="s">
        <v>9241</v>
      </c>
      <c r="B4457" t="s">
        <v>8581</v>
      </c>
      <c r="C4457" t="s">
        <v>9242</v>
      </c>
      <c r="D4457" t="s">
        <v>22</v>
      </c>
      <c r="E4457" t="s">
        <v>403</v>
      </c>
      <c r="F4457" t="s">
        <v>74</v>
      </c>
      <c r="G4457" t="s">
        <v>148</v>
      </c>
      <c r="H4457">
        <v>2326.5700000000002</v>
      </c>
      <c r="I4457">
        <v>8</v>
      </c>
      <c r="J4457">
        <v>0</v>
      </c>
      <c r="K4457">
        <v>18612.560000000001</v>
      </c>
      <c r="L4457" t="s">
        <v>26</v>
      </c>
      <c r="M4457" t="s">
        <v>27</v>
      </c>
      <c r="N4457" t="s">
        <v>59</v>
      </c>
      <c r="O4457" t="s">
        <v>50</v>
      </c>
      <c r="P4457">
        <v>11</v>
      </c>
      <c r="Q4457">
        <v>4.7</v>
      </c>
      <c r="R4457" t="s">
        <v>30</v>
      </c>
      <c r="S4457" t="s">
        <v>294</v>
      </c>
    </row>
    <row r="4458" spans="1:19" x14ac:dyDescent="0.35">
      <c r="A4458" t="s">
        <v>9243</v>
      </c>
      <c r="B4458" t="s">
        <v>563</v>
      </c>
      <c r="C4458" t="s">
        <v>3822</v>
      </c>
      <c r="D4458" t="s">
        <v>157</v>
      </c>
      <c r="E4458" t="s">
        <v>223</v>
      </c>
      <c r="F4458" t="s">
        <v>66</v>
      </c>
      <c r="G4458" t="s">
        <v>171</v>
      </c>
      <c r="H4458">
        <v>473.47</v>
      </c>
      <c r="I4458">
        <v>12</v>
      </c>
      <c r="J4458">
        <v>0.05</v>
      </c>
      <c r="K4458">
        <v>5397.56</v>
      </c>
      <c r="L4458" t="s">
        <v>98</v>
      </c>
      <c r="M4458" t="s">
        <v>39</v>
      </c>
      <c r="N4458" t="s">
        <v>172</v>
      </c>
      <c r="O4458" t="s">
        <v>50</v>
      </c>
      <c r="P4458">
        <v>4</v>
      </c>
      <c r="Q4458">
        <v>4.2</v>
      </c>
      <c r="R4458" t="s">
        <v>51</v>
      </c>
      <c r="S4458" t="s">
        <v>60</v>
      </c>
    </row>
    <row r="4459" spans="1:19" x14ac:dyDescent="0.35">
      <c r="A4459" t="s">
        <v>9244</v>
      </c>
      <c r="B4459" t="s">
        <v>1357</v>
      </c>
      <c r="C4459" t="s">
        <v>7142</v>
      </c>
      <c r="D4459" t="s">
        <v>34</v>
      </c>
      <c r="E4459" t="s">
        <v>81</v>
      </c>
      <c r="F4459" t="s">
        <v>57</v>
      </c>
      <c r="G4459" t="s">
        <v>82</v>
      </c>
      <c r="H4459">
        <v>422.78</v>
      </c>
      <c r="I4459">
        <v>13</v>
      </c>
      <c r="J4459">
        <v>0</v>
      </c>
      <c r="K4459">
        <v>5496.14</v>
      </c>
      <c r="L4459" t="s">
        <v>26</v>
      </c>
      <c r="M4459" t="s">
        <v>183</v>
      </c>
      <c r="N4459" t="s">
        <v>85</v>
      </c>
      <c r="O4459" t="s">
        <v>77</v>
      </c>
      <c r="P4459">
        <v>11</v>
      </c>
      <c r="Q4459">
        <v>0</v>
      </c>
      <c r="R4459" t="s">
        <v>30</v>
      </c>
      <c r="S4459" t="s">
        <v>60</v>
      </c>
    </row>
    <row r="4460" spans="1:19" x14ac:dyDescent="0.35">
      <c r="A4460" t="s">
        <v>9245</v>
      </c>
      <c r="B4460" t="s">
        <v>1437</v>
      </c>
      <c r="C4460" t="s">
        <v>9246</v>
      </c>
      <c r="D4460" t="s">
        <v>64</v>
      </c>
      <c r="E4460" t="s">
        <v>231</v>
      </c>
      <c r="F4460" t="s">
        <v>57</v>
      </c>
      <c r="G4460" t="s">
        <v>232</v>
      </c>
      <c r="H4460">
        <v>757.4</v>
      </c>
      <c r="I4460">
        <v>3</v>
      </c>
      <c r="J4460">
        <v>0.25</v>
      </c>
      <c r="K4460">
        <v>1704.15</v>
      </c>
      <c r="L4460" t="s">
        <v>98</v>
      </c>
      <c r="M4460" t="s">
        <v>27</v>
      </c>
      <c r="N4460" t="s">
        <v>85</v>
      </c>
      <c r="O4460" t="s">
        <v>92</v>
      </c>
      <c r="P4460">
        <v>4</v>
      </c>
      <c r="Q4460">
        <v>1.5</v>
      </c>
      <c r="R4460" t="s">
        <v>30</v>
      </c>
      <c r="S4460" t="s">
        <v>60</v>
      </c>
    </row>
    <row r="4461" spans="1:19" x14ac:dyDescent="0.35">
      <c r="A4461" t="s">
        <v>9247</v>
      </c>
      <c r="B4461" t="s">
        <v>762</v>
      </c>
      <c r="C4461" t="s">
        <v>6550</v>
      </c>
      <c r="D4461" t="s">
        <v>127</v>
      </c>
      <c r="E4461" t="s">
        <v>198</v>
      </c>
      <c r="F4461" t="s">
        <v>74</v>
      </c>
      <c r="G4461" t="s">
        <v>110</v>
      </c>
      <c r="H4461">
        <v>213.69</v>
      </c>
      <c r="I4461">
        <v>6</v>
      </c>
      <c r="J4461">
        <v>0.25</v>
      </c>
      <c r="K4461">
        <v>961.6</v>
      </c>
      <c r="L4461" t="s">
        <v>49</v>
      </c>
      <c r="M4461" t="s">
        <v>134</v>
      </c>
      <c r="N4461" t="s">
        <v>68</v>
      </c>
      <c r="O4461" t="s">
        <v>77</v>
      </c>
      <c r="P4461">
        <v>2</v>
      </c>
      <c r="Q4461">
        <v>4.7</v>
      </c>
      <c r="R4461" t="s">
        <v>30</v>
      </c>
      <c r="S4461" t="s">
        <v>60</v>
      </c>
    </row>
    <row r="4462" spans="1:19" x14ac:dyDescent="0.35">
      <c r="A4462" t="s">
        <v>9248</v>
      </c>
      <c r="B4462" t="s">
        <v>5402</v>
      </c>
      <c r="C4462" t="s">
        <v>2570</v>
      </c>
      <c r="D4462" t="s">
        <v>22</v>
      </c>
      <c r="E4462" t="s">
        <v>161</v>
      </c>
      <c r="F4462" t="s">
        <v>74</v>
      </c>
      <c r="G4462" t="s">
        <v>148</v>
      </c>
      <c r="H4462">
        <v>2005.53</v>
      </c>
      <c r="I4462">
        <v>11</v>
      </c>
      <c r="J4462">
        <v>0.05</v>
      </c>
      <c r="K4462">
        <v>20957.79</v>
      </c>
      <c r="L4462" t="s">
        <v>302</v>
      </c>
      <c r="M4462" t="s">
        <v>90</v>
      </c>
      <c r="N4462" t="s">
        <v>166</v>
      </c>
      <c r="O4462" t="s">
        <v>105</v>
      </c>
      <c r="P4462">
        <v>4</v>
      </c>
      <c r="Q4462">
        <v>1.3</v>
      </c>
      <c r="R4462" t="s">
        <v>30</v>
      </c>
      <c r="S4462" t="s">
        <v>86</v>
      </c>
    </row>
    <row r="4463" spans="1:19" x14ac:dyDescent="0.35">
      <c r="A4463" t="s">
        <v>9249</v>
      </c>
      <c r="B4463" t="s">
        <v>3411</v>
      </c>
      <c r="C4463" t="s">
        <v>5758</v>
      </c>
      <c r="D4463" t="s">
        <v>127</v>
      </c>
      <c r="E4463" t="s">
        <v>470</v>
      </c>
      <c r="F4463" t="s">
        <v>24</v>
      </c>
      <c r="G4463" t="s">
        <v>471</v>
      </c>
      <c r="H4463">
        <v>40.9</v>
      </c>
      <c r="I4463">
        <v>3</v>
      </c>
      <c r="J4463">
        <v>0</v>
      </c>
      <c r="K4463">
        <v>122.7</v>
      </c>
      <c r="L4463" t="s">
        <v>98</v>
      </c>
      <c r="M4463" t="s">
        <v>111</v>
      </c>
      <c r="N4463" t="s">
        <v>166</v>
      </c>
      <c r="O4463" t="s">
        <v>77</v>
      </c>
      <c r="P4463">
        <v>11</v>
      </c>
      <c r="Q4463">
        <v>3.8</v>
      </c>
      <c r="R4463" t="s">
        <v>30</v>
      </c>
      <c r="S4463" t="s">
        <v>86</v>
      </c>
    </row>
    <row r="4464" spans="1:19" x14ac:dyDescent="0.35">
      <c r="A4464" t="s">
        <v>9250</v>
      </c>
      <c r="B4464" t="s">
        <v>3645</v>
      </c>
      <c r="C4464" t="s">
        <v>9251</v>
      </c>
      <c r="D4464" t="s">
        <v>64</v>
      </c>
      <c r="E4464" t="s">
        <v>120</v>
      </c>
      <c r="F4464" t="s">
        <v>47</v>
      </c>
      <c r="G4464" t="s">
        <v>121</v>
      </c>
      <c r="H4464">
        <v>395.92</v>
      </c>
      <c r="I4464">
        <v>13</v>
      </c>
      <c r="J4464">
        <v>0.25</v>
      </c>
      <c r="K4464">
        <v>3860.22</v>
      </c>
      <c r="L4464" t="s">
        <v>165</v>
      </c>
      <c r="M4464" t="s">
        <v>122</v>
      </c>
      <c r="N4464" t="s">
        <v>40</v>
      </c>
      <c r="O4464" t="s">
        <v>92</v>
      </c>
      <c r="P4464">
        <v>12</v>
      </c>
      <c r="Q4464">
        <v>1.9</v>
      </c>
      <c r="R4464" t="s">
        <v>30</v>
      </c>
      <c r="S4464" t="s">
        <v>52</v>
      </c>
    </row>
    <row r="4465" spans="1:19" x14ac:dyDescent="0.35">
      <c r="A4465" t="s">
        <v>9252</v>
      </c>
      <c r="B4465" t="s">
        <v>2388</v>
      </c>
      <c r="C4465" t="s">
        <v>9253</v>
      </c>
      <c r="D4465" t="s">
        <v>22</v>
      </c>
      <c r="E4465" t="s">
        <v>344</v>
      </c>
      <c r="F4465" t="s">
        <v>24</v>
      </c>
      <c r="G4465" t="s">
        <v>345</v>
      </c>
      <c r="H4465">
        <v>516.53</v>
      </c>
      <c r="I4465">
        <v>12</v>
      </c>
      <c r="J4465">
        <v>0.25</v>
      </c>
      <c r="K4465">
        <v>4648.7700000000004</v>
      </c>
      <c r="L4465" t="s">
        <v>104</v>
      </c>
      <c r="M4465" t="s">
        <v>39</v>
      </c>
      <c r="N4465" t="s">
        <v>172</v>
      </c>
      <c r="O4465" t="s">
        <v>116</v>
      </c>
      <c r="P4465">
        <v>9</v>
      </c>
      <c r="Q4465">
        <v>1.1000000000000001</v>
      </c>
      <c r="R4465" t="s">
        <v>51</v>
      </c>
      <c r="S4465" t="s">
        <v>294</v>
      </c>
    </row>
    <row r="4466" spans="1:19" x14ac:dyDescent="0.35">
      <c r="A4466" t="s">
        <v>9254</v>
      </c>
      <c r="B4466" t="s">
        <v>3351</v>
      </c>
      <c r="C4466" t="s">
        <v>1259</v>
      </c>
      <c r="D4466" t="s">
        <v>34</v>
      </c>
      <c r="E4466" t="s">
        <v>872</v>
      </c>
      <c r="F4466" t="s">
        <v>36</v>
      </c>
      <c r="G4466" t="s">
        <v>873</v>
      </c>
      <c r="H4466">
        <v>22.81</v>
      </c>
      <c r="I4466">
        <v>4</v>
      </c>
      <c r="J4466">
        <v>0.25</v>
      </c>
      <c r="K4466">
        <v>68.430000000000007</v>
      </c>
      <c r="L4466" t="s">
        <v>302</v>
      </c>
      <c r="M4466" t="s">
        <v>39</v>
      </c>
      <c r="N4466" t="s">
        <v>166</v>
      </c>
      <c r="O4466" t="s">
        <v>77</v>
      </c>
      <c r="P4466">
        <v>4</v>
      </c>
      <c r="Q4466">
        <v>1.2</v>
      </c>
      <c r="R4466" t="s">
        <v>30</v>
      </c>
      <c r="S4466" t="s">
        <v>86</v>
      </c>
    </row>
    <row r="4467" spans="1:19" x14ac:dyDescent="0.35">
      <c r="A4467" t="s">
        <v>9255</v>
      </c>
      <c r="B4467" t="s">
        <v>1649</v>
      </c>
      <c r="C4467" t="s">
        <v>9256</v>
      </c>
      <c r="D4467" t="s">
        <v>22</v>
      </c>
      <c r="E4467" t="s">
        <v>176</v>
      </c>
      <c r="F4467" t="s">
        <v>47</v>
      </c>
      <c r="G4467" t="s">
        <v>177</v>
      </c>
      <c r="H4467">
        <v>265.92</v>
      </c>
      <c r="I4467">
        <v>1</v>
      </c>
      <c r="J4467">
        <v>0.2</v>
      </c>
      <c r="K4467">
        <v>212.74</v>
      </c>
      <c r="L4467" t="s">
        <v>165</v>
      </c>
      <c r="M4467" t="s">
        <v>134</v>
      </c>
      <c r="N4467" t="s">
        <v>91</v>
      </c>
      <c r="O4467" t="s">
        <v>92</v>
      </c>
      <c r="P4467">
        <v>12</v>
      </c>
      <c r="Q4467">
        <v>2.5</v>
      </c>
      <c r="R4467" t="s">
        <v>30</v>
      </c>
    </row>
    <row r="4468" spans="1:19" x14ac:dyDescent="0.35">
      <c r="A4468" t="s">
        <v>9257</v>
      </c>
      <c r="B4468" t="s">
        <v>738</v>
      </c>
      <c r="C4468" t="s">
        <v>2120</v>
      </c>
      <c r="D4468" t="s">
        <v>34</v>
      </c>
      <c r="E4468" t="s">
        <v>258</v>
      </c>
      <c r="F4468" t="s">
        <v>36</v>
      </c>
      <c r="G4468" t="s">
        <v>259</v>
      </c>
      <c r="H4468">
        <v>33.92</v>
      </c>
      <c r="I4468">
        <v>5</v>
      </c>
      <c r="J4468">
        <v>0.1</v>
      </c>
      <c r="K4468">
        <v>152.63999999999999</v>
      </c>
      <c r="L4468" t="s">
        <v>165</v>
      </c>
      <c r="M4468" t="s">
        <v>84</v>
      </c>
      <c r="N4468" t="s">
        <v>172</v>
      </c>
      <c r="O4468" t="s">
        <v>29</v>
      </c>
      <c r="P4468">
        <v>1</v>
      </c>
      <c r="Q4468">
        <v>1.3</v>
      </c>
      <c r="R4468" t="s">
        <v>30</v>
      </c>
      <c r="S4468" t="s">
        <v>294</v>
      </c>
    </row>
    <row r="4469" spans="1:19" x14ac:dyDescent="0.35">
      <c r="A4469" t="s">
        <v>9258</v>
      </c>
      <c r="B4469" t="s">
        <v>5889</v>
      </c>
      <c r="C4469" t="s">
        <v>9259</v>
      </c>
      <c r="D4469" t="s">
        <v>22</v>
      </c>
      <c r="E4469" t="s">
        <v>176</v>
      </c>
      <c r="F4469" t="s">
        <v>47</v>
      </c>
      <c r="G4469" t="s">
        <v>177</v>
      </c>
      <c r="H4469">
        <v>578.66999999999996</v>
      </c>
      <c r="I4469">
        <v>1</v>
      </c>
      <c r="J4469">
        <v>0</v>
      </c>
      <c r="K4469">
        <v>578.66999999999996</v>
      </c>
      <c r="L4469" t="s">
        <v>38</v>
      </c>
      <c r="M4469" t="s">
        <v>27</v>
      </c>
      <c r="N4469" t="s">
        <v>85</v>
      </c>
      <c r="O4469" t="s">
        <v>105</v>
      </c>
      <c r="P4469">
        <v>1</v>
      </c>
      <c r="Q4469">
        <v>3.4</v>
      </c>
      <c r="R4469" t="s">
        <v>30</v>
      </c>
      <c r="S4469" t="s">
        <v>60</v>
      </c>
    </row>
    <row r="4470" spans="1:19" x14ac:dyDescent="0.35">
      <c r="A4470" t="s">
        <v>9260</v>
      </c>
      <c r="B4470" t="s">
        <v>794</v>
      </c>
      <c r="C4470" t="s">
        <v>9261</v>
      </c>
      <c r="D4470" t="s">
        <v>64</v>
      </c>
      <c r="E4470" t="s">
        <v>239</v>
      </c>
      <c r="F4470" t="s">
        <v>66</v>
      </c>
      <c r="G4470" t="s">
        <v>240</v>
      </c>
      <c r="H4470">
        <v>598.01</v>
      </c>
      <c r="I4470">
        <v>13</v>
      </c>
      <c r="J4470">
        <v>0.1</v>
      </c>
      <c r="K4470">
        <v>6996.72</v>
      </c>
      <c r="L4470" t="s">
        <v>38</v>
      </c>
      <c r="M4470" t="s">
        <v>84</v>
      </c>
      <c r="N4470" t="s">
        <v>85</v>
      </c>
      <c r="O4470" t="s">
        <v>41</v>
      </c>
      <c r="P4470">
        <v>1</v>
      </c>
      <c r="Q4470">
        <v>3.6</v>
      </c>
      <c r="R4470" t="s">
        <v>30</v>
      </c>
      <c r="S4470" t="s">
        <v>60</v>
      </c>
    </row>
    <row r="4471" spans="1:19" x14ac:dyDescent="0.35">
      <c r="A4471" t="s">
        <v>9262</v>
      </c>
      <c r="B4471" t="s">
        <v>804</v>
      </c>
      <c r="C4471" t="s">
        <v>9263</v>
      </c>
      <c r="D4471" t="s">
        <v>157</v>
      </c>
      <c r="E4471" t="s">
        <v>344</v>
      </c>
      <c r="F4471" t="s">
        <v>24</v>
      </c>
      <c r="G4471" t="s">
        <v>345</v>
      </c>
      <c r="H4471">
        <v>30.03</v>
      </c>
      <c r="I4471">
        <v>1</v>
      </c>
      <c r="J4471">
        <v>0.1</v>
      </c>
      <c r="K4471">
        <v>27.03</v>
      </c>
      <c r="L4471" t="s">
        <v>49</v>
      </c>
      <c r="M4471" t="s">
        <v>39</v>
      </c>
      <c r="N4471" t="s">
        <v>40</v>
      </c>
      <c r="O4471" t="s">
        <v>50</v>
      </c>
      <c r="P4471">
        <v>5</v>
      </c>
      <c r="Q4471">
        <v>2.5</v>
      </c>
      <c r="R4471" t="s">
        <v>30</v>
      </c>
      <c r="S4471" t="s">
        <v>60</v>
      </c>
    </row>
    <row r="4472" spans="1:19" x14ac:dyDescent="0.35">
      <c r="A4472" t="s">
        <v>9264</v>
      </c>
      <c r="B4472" t="s">
        <v>841</v>
      </c>
      <c r="C4472" t="s">
        <v>9265</v>
      </c>
      <c r="D4472" t="s">
        <v>22</v>
      </c>
      <c r="E4472" t="s">
        <v>96</v>
      </c>
      <c r="F4472" t="s">
        <v>57</v>
      </c>
      <c r="G4472" t="s">
        <v>97</v>
      </c>
      <c r="H4472">
        <v>69.13</v>
      </c>
      <c r="I4472">
        <v>10</v>
      </c>
      <c r="J4472">
        <v>0.1</v>
      </c>
      <c r="K4472">
        <v>622.16999999999996</v>
      </c>
      <c r="L4472" t="s">
        <v>49</v>
      </c>
      <c r="M4472" t="s">
        <v>90</v>
      </c>
      <c r="N4472" t="s">
        <v>28</v>
      </c>
      <c r="O4472" t="s">
        <v>116</v>
      </c>
      <c r="P4472">
        <v>6</v>
      </c>
      <c r="Q4472">
        <v>4</v>
      </c>
      <c r="R4472" t="s">
        <v>30</v>
      </c>
      <c r="S4472" t="s">
        <v>52</v>
      </c>
    </row>
    <row r="4473" spans="1:19" x14ac:dyDescent="0.35">
      <c r="A4473" t="s">
        <v>9266</v>
      </c>
      <c r="B4473" t="s">
        <v>6393</v>
      </c>
      <c r="C4473" t="s">
        <v>7299</v>
      </c>
      <c r="D4473" t="s">
        <v>157</v>
      </c>
      <c r="E4473" t="s">
        <v>306</v>
      </c>
      <c r="F4473" t="s">
        <v>36</v>
      </c>
      <c r="G4473" t="s">
        <v>259</v>
      </c>
      <c r="H4473">
        <v>18.55</v>
      </c>
      <c r="I4473">
        <v>11</v>
      </c>
      <c r="J4473">
        <v>0.1</v>
      </c>
      <c r="K4473">
        <v>183.65</v>
      </c>
      <c r="L4473" t="s">
        <v>76</v>
      </c>
      <c r="M4473" t="s">
        <v>183</v>
      </c>
      <c r="N4473" t="s">
        <v>59</v>
      </c>
      <c r="O4473" t="s">
        <v>29</v>
      </c>
      <c r="P4473">
        <v>12</v>
      </c>
      <c r="Q4473">
        <v>3</v>
      </c>
      <c r="S4473" t="s">
        <v>52</v>
      </c>
    </row>
    <row r="4474" spans="1:19" x14ac:dyDescent="0.35">
      <c r="A4474" t="s">
        <v>9267</v>
      </c>
      <c r="B4474" t="s">
        <v>246</v>
      </c>
      <c r="C4474" t="s">
        <v>9268</v>
      </c>
      <c r="D4474" t="s">
        <v>127</v>
      </c>
      <c r="E4474" t="s">
        <v>73</v>
      </c>
      <c r="F4474" t="s">
        <v>74</v>
      </c>
      <c r="G4474" t="s">
        <v>75</v>
      </c>
      <c r="H4474">
        <v>2362.34</v>
      </c>
      <c r="I4474">
        <v>11</v>
      </c>
      <c r="J4474">
        <v>0</v>
      </c>
      <c r="K4474">
        <v>25985.74</v>
      </c>
      <c r="L4474" t="s">
        <v>26</v>
      </c>
      <c r="M4474" t="s">
        <v>27</v>
      </c>
      <c r="N4474" t="s">
        <v>40</v>
      </c>
      <c r="O4474" t="s">
        <v>105</v>
      </c>
      <c r="P4474">
        <v>6</v>
      </c>
      <c r="Q4474">
        <v>2.7</v>
      </c>
      <c r="R4474" t="s">
        <v>30</v>
      </c>
      <c r="S4474" t="s">
        <v>60</v>
      </c>
    </row>
    <row r="4475" spans="1:19" x14ac:dyDescent="0.35">
      <c r="A4475" t="s">
        <v>9269</v>
      </c>
      <c r="B4475" t="s">
        <v>3803</v>
      </c>
      <c r="C4475" t="s">
        <v>9270</v>
      </c>
      <c r="D4475" t="s">
        <v>22</v>
      </c>
      <c r="E4475" t="s">
        <v>313</v>
      </c>
      <c r="F4475" t="s">
        <v>47</v>
      </c>
      <c r="G4475" t="s">
        <v>48</v>
      </c>
      <c r="H4475">
        <v>672.88</v>
      </c>
      <c r="I4475">
        <v>14</v>
      </c>
      <c r="J4475">
        <v>0.05</v>
      </c>
      <c r="K4475">
        <v>8949.2999999999993</v>
      </c>
      <c r="L4475" t="s">
        <v>26</v>
      </c>
      <c r="M4475" t="s">
        <v>27</v>
      </c>
      <c r="N4475" t="s">
        <v>68</v>
      </c>
      <c r="O4475" t="s">
        <v>50</v>
      </c>
      <c r="P4475">
        <v>6</v>
      </c>
      <c r="Q4475">
        <v>2.6</v>
      </c>
      <c r="R4475" t="s">
        <v>143</v>
      </c>
      <c r="S4475" t="s">
        <v>294</v>
      </c>
    </row>
    <row r="4476" spans="1:19" x14ac:dyDescent="0.35">
      <c r="A4476" t="s">
        <v>9271</v>
      </c>
      <c r="B4476" t="s">
        <v>1209</v>
      </c>
      <c r="C4476" t="s">
        <v>9272</v>
      </c>
      <c r="D4476" t="s">
        <v>127</v>
      </c>
      <c r="E4476" t="s">
        <v>214</v>
      </c>
      <c r="F4476" t="s">
        <v>66</v>
      </c>
      <c r="G4476" t="s">
        <v>215</v>
      </c>
      <c r="H4476">
        <v>229.91</v>
      </c>
      <c r="I4476">
        <v>7</v>
      </c>
      <c r="J4476">
        <v>0.05</v>
      </c>
      <c r="K4476">
        <v>1528.9</v>
      </c>
      <c r="L4476" t="s">
        <v>49</v>
      </c>
      <c r="M4476" t="s">
        <v>90</v>
      </c>
      <c r="N4476" t="s">
        <v>28</v>
      </c>
      <c r="O4476" t="s">
        <v>50</v>
      </c>
      <c r="P4476">
        <v>9</v>
      </c>
      <c r="Q4476">
        <v>2.7</v>
      </c>
      <c r="R4476" t="s">
        <v>30</v>
      </c>
      <c r="S4476" t="s">
        <v>60</v>
      </c>
    </row>
    <row r="4477" spans="1:19" x14ac:dyDescent="0.35">
      <c r="A4477" t="s">
        <v>9273</v>
      </c>
      <c r="B4477" t="s">
        <v>1110</v>
      </c>
      <c r="C4477" t="s">
        <v>9274</v>
      </c>
      <c r="D4477" t="s">
        <v>157</v>
      </c>
      <c r="E4477" t="s">
        <v>138</v>
      </c>
      <c r="F4477" t="s">
        <v>24</v>
      </c>
      <c r="G4477" t="s">
        <v>133</v>
      </c>
      <c r="H4477">
        <v>401.04</v>
      </c>
      <c r="I4477">
        <v>12</v>
      </c>
      <c r="J4477">
        <v>0</v>
      </c>
      <c r="K4477">
        <v>4812.4799999999996</v>
      </c>
      <c r="L4477" t="s">
        <v>142</v>
      </c>
      <c r="M4477" t="s">
        <v>27</v>
      </c>
      <c r="N4477" t="s">
        <v>91</v>
      </c>
      <c r="O4477" t="s">
        <v>77</v>
      </c>
      <c r="P4477">
        <v>1</v>
      </c>
      <c r="Q4477">
        <v>4.9000000000000004</v>
      </c>
      <c r="R4477" t="s">
        <v>30</v>
      </c>
      <c r="S4477" t="s">
        <v>42</v>
      </c>
    </row>
    <row r="4478" spans="1:19" x14ac:dyDescent="0.35">
      <c r="A4478" t="s">
        <v>9275</v>
      </c>
      <c r="B4478" t="s">
        <v>1955</v>
      </c>
      <c r="C4478" t="s">
        <v>8429</v>
      </c>
      <c r="D4478" t="s">
        <v>64</v>
      </c>
      <c r="E4478" t="s">
        <v>274</v>
      </c>
      <c r="F4478" t="s">
        <v>74</v>
      </c>
      <c r="G4478" t="s">
        <v>75</v>
      </c>
      <c r="H4478">
        <v>1336.18</v>
      </c>
      <c r="I4478">
        <v>6</v>
      </c>
      <c r="J4478">
        <v>0.1</v>
      </c>
      <c r="K4478">
        <v>7215.37</v>
      </c>
      <c r="L4478" t="s">
        <v>49</v>
      </c>
      <c r="M4478" t="s">
        <v>90</v>
      </c>
      <c r="N4478" t="s">
        <v>172</v>
      </c>
      <c r="O4478" t="s">
        <v>50</v>
      </c>
      <c r="P4478">
        <v>10</v>
      </c>
      <c r="Q4478">
        <v>3.7</v>
      </c>
      <c r="R4478" t="s">
        <v>30</v>
      </c>
      <c r="S4478" t="s">
        <v>60</v>
      </c>
    </row>
    <row r="4479" spans="1:19" x14ac:dyDescent="0.35">
      <c r="A4479" t="s">
        <v>9276</v>
      </c>
      <c r="B4479" t="s">
        <v>2090</v>
      </c>
      <c r="C4479" t="s">
        <v>3311</v>
      </c>
      <c r="D4479" t="s">
        <v>64</v>
      </c>
      <c r="E4479" t="s">
        <v>176</v>
      </c>
      <c r="F4479" t="s">
        <v>47</v>
      </c>
      <c r="G4479" t="s">
        <v>177</v>
      </c>
      <c r="H4479">
        <v>142.35</v>
      </c>
      <c r="I4479">
        <v>2</v>
      </c>
      <c r="J4479">
        <v>0.2</v>
      </c>
      <c r="K4479">
        <v>227.76</v>
      </c>
      <c r="L4479" t="s">
        <v>302</v>
      </c>
      <c r="M4479" t="s">
        <v>39</v>
      </c>
      <c r="N4479" t="s">
        <v>85</v>
      </c>
      <c r="O4479" t="s">
        <v>50</v>
      </c>
      <c r="P4479">
        <v>6</v>
      </c>
      <c r="Q4479">
        <v>2.2999999999999998</v>
      </c>
      <c r="R4479" t="s">
        <v>51</v>
      </c>
      <c r="S4479" t="s">
        <v>60</v>
      </c>
    </row>
    <row r="4480" spans="1:19" x14ac:dyDescent="0.35">
      <c r="A4480" t="s">
        <v>9277</v>
      </c>
      <c r="B4480" t="s">
        <v>331</v>
      </c>
      <c r="C4480" t="s">
        <v>9278</v>
      </c>
      <c r="D4480" t="s">
        <v>72</v>
      </c>
      <c r="E4480" t="s">
        <v>274</v>
      </c>
      <c r="F4480" t="s">
        <v>74</v>
      </c>
      <c r="G4480" t="s">
        <v>75</v>
      </c>
      <c r="H4480">
        <v>1322.59</v>
      </c>
      <c r="I4480">
        <v>14</v>
      </c>
      <c r="J4480">
        <v>0.2</v>
      </c>
      <c r="K4480">
        <v>14813.01</v>
      </c>
      <c r="L4480" t="s">
        <v>165</v>
      </c>
      <c r="M4480" t="s">
        <v>111</v>
      </c>
      <c r="N4480" t="s">
        <v>28</v>
      </c>
      <c r="O4480" t="s">
        <v>77</v>
      </c>
      <c r="P4480">
        <v>13</v>
      </c>
      <c r="Q4480">
        <v>3.9</v>
      </c>
      <c r="R4480" t="s">
        <v>30</v>
      </c>
      <c r="S4480" t="s">
        <v>60</v>
      </c>
    </row>
    <row r="4481" spans="1:19" x14ac:dyDescent="0.35">
      <c r="A4481" t="s">
        <v>9279</v>
      </c>
      <c r="B4481" t="s">
        <v>9280</v>
      </c>
      <c r="C4481" t="s">
        <v>9281</v>
      </c>
      <c r="D4481" t="s">
        <v>157</v>
      </c>
      <c r="E4481" t="s">
        <v>147</v>
      </c>
      <c r="F4481" t="s">
        <v>74</v>
      </c>
      <c r="G4481" t="s">
        <v>148</v>
      </c>
      <c r="H4481">
        <v>633.17999999999995</v>
      </c>
      <c r="I4481">
        <v>11</v>
      </c>
      <c r="J4481">
        <v>0.05</v>
      </c>
      <c r="K4481">
        <v>6616.73</v>
      </c>
      <c r="L4481" t="s">
        <v>76</v>
      </c>
      <c r="M4481" t="s">
        <v>84</v>
      </c>
      <c r="N4481" t="s">
        <v>172</v>
      </c>
      <c r="O4481" t="s">
        <v>123</v>
      </c>
      <c r="P4481">
        <v>8</v>
      </c>
      <c r="Q4481">
        <v>2.2999999999999998</v>
      </c>
      <c r="R4481" t="s">
        <v>30</v>
      </c>
      <c r="S4481" t="s">
        <v>60</v>
      </c>
    </row>
    <row r="4482" spans="1:19" x14ac:dyDescent="0.35">
      <c r="A4482" t="s">
        <v>9282</v>
      </c>
      <c r="B4482" t="s">
        <v>311</v>
      </c>
      <c r="C4482" t="s">
        <v>9283</v>
      </c>
      <c r="D4482" t="s">
        <v>157</v>
      </c>
      <c r="E4482" t="s">
        <v>484</v>
      </c>
      <c r="F4482" t="s">
        <v>74</v>
      </c>
      <c r="G4482" t="s">
        <v>110</v>
      </c>
      <c r="H4482">
        <v>1568.93</v>
      </c>
      <c r="I4482">
        <v>12</v>
      </c>
      <c r="J4482">
        <v>0.1</v>
      </c>
      <c r="K4482">
        <v>16944.439999999999</v>
      </c>
      <c r="L4482" t="s">
        <v>165</v>
      </c>
      <c r="M4482" t="s">
        <v>90</v>
      </c>
      <c r="N4482" t="s">
        <v>172</v>
      </c>
      <c r="O4482" t="s">
        <v>77</v>
      </c>
      <c r="P4482">
        <v>8</v>
      </c>
      <c r="Q4482">
        <v>1.5</v>
      </c>
      <c r="R4482" t="s">
        <v>30</v>
      </c>
      <c r="S4482" t="s">
        <v>60</v>
      </c>
    </row>
    <row r="4483" spans="1:19" x14ac:dyDescent="0.35">
      <c r="A4483" t="s">
        <v>9284</v>
      </c>
      <c r="B4483" t="s">
        <v>3813</v>
      </c>
      <c r="C4483" t="s">
        <v>6205</v>
      </c>
      <c r="D4483" t="s">
        <v>64</v>
      </c>
      <c r="E4483" t="s">
        <v>132</v>
      </c>
      <c r="F4483" t="s">
        <v>24</v>
      </c>
      <c r="G4483" t="s">
        <v>133</v>
      </c>
      <c r="H4483">
        <v>104.96</v>
      </c>
      <c r="I4483">
        <v>2</v>
      </c>
      <c r="J4483">
        <v>0</v>
      </c>
      <c r="K4483">
        <v>209.92</v>
      </c>
      <c r="L4483" t="s">
        <v>26</v>
      </c>
      <c r="M4483" t="s">
        <v>84</v>
      </c>
      <c r="N4483" t="s">
        <v>40</v>
      </c>
      <c r="O4483" t="s">
        <v>92</v>
      </c>
      <c r="P4483">
        <v>12</v>
      </c>
      <c r="Q4483">
        <v>2.9</v>
      </c>
      <c r="R4483" t="s">
        <v>30</v>
      </c>
      <c r="S4483" t="s">
        <v>86</v>
      </c>
    </row>
    <row r="4484" spans="1:19" x14ac:dyDescent="0.35">
      <c r="A4484" t="s">
        <v>9285</v>
      </c>
      <c r="B4484" t="s">
        <v>3403</v>
      </c>
      <c r="C4484" t="s">
        <v>9286</v>
      </c>
      <c r="D4484" t="s">
        <v>34</v>
      </c>
      <c r="E4484" t="s">
        <v>209</v>
      </c>
      <c r="F4484" t="s">
        <v>47</v>
      </c>
      <c r="G4484" t="s">
        <v>210</v>
      </c>
      <c r="H4484">
        <v>527.45000000000005</v>
      </c>
      <c r="I4484">
        <v>11</v>
      </c>
      <c r="J4484">
        <v>0.15</v>
      </c>
      <c r="K4484">
        <v>4931.66</v>
      </c>
      <c r="L4484" t="s">
        <v>38</v>
      </c>
      <c r="M4484" t="s">
        <v>111</v>
      </c>
      <c r="N4484" t="s">
        <v>85</v>
      </c>
      <c r="O4484" t="s">
        <v>77</v>
      </c>
      <c r="P4484">
        <v>3</v>
      </c>
      <c r="Q4484">
        <v>4</v>
      </c>
      <c r="R4484" t="s">
        <v>30</v>
      </c>
      <c r="S4484" t="s">
        <v>60</v>
      </c>
    </row>
    <row r="4485" spans="1:19" x14ac:dyDescent="0.35">
      <c r="A4485" t="s">
        <v>9287</v>
      </c>
      <c r="B4485" t="s">
        <v>207</v>
      </c>
      <c r="C4485" t="s">
        <v>1290</v>
      </c>
      <c r="D4485" t="s">
        <v>22</v>
      </c>
      <c r="E4485" t="s">
        <v>266</v>
      </c>
      <c r="F4485" t="s">
        <v>24</v>
      </c>
      <c r="G4485" t="s">
        <v>267</v>
      </c>
      <c r="H4485">
        <v>233.03</v>
      </c>
      <c r="I4485">
        <v>7</v>
      </c>
      <c r="J4485">
        <v>0.05</v>
      </c>
      <c r="K4485">
        <v>1549.65</v>
      </c>
      <c r="L4485" t="s">
        <v>165</v>
      </c>
      <c r="M4485" t="s">
        <v>84</v>
      </c>
      <c r="N4485" t="s">
        <v>28</v>
      </c>
      <c r="O4485" t="s">
        <v>77</v>
      </c>
      <c r="P4485">
        <v>13</v>
      </c>
      <c r="Q4485">
        <v>2.5</v>
      </c>
      <c r="R4485" t="s">
        <v>30</v>
      </c>
      <c r="S4485" t="s">
        <v>86</v>
      </c>
    </row>
    <row r="4486" spans="1:19" x14ac:dyDescent="0.35">
      <c r="A4486" t="s">
        <v>9288</v>
      </c>
      <c r="B4486" t="s">
        <v>5388</v>
      </c>
      <c r="C4486" t="s">
        <v>1213</v>
      </c>
      <c r="D4486" t="s">
        <v>157</v>
      </c>
      <c r="E4486" t="s">
        <v>484</v>
      </c>
      <c r="F4486" t="s">
        <v>74</v>
      </c>
      <c r="G4486" t="s">
        <v>110</v>
      </c>
      <c r="H4486">
        <v>277.2</v>
      </c>
      <c r="I4486">
        <v>1</v>
      </c>
      <c r="J4486">
        <v>0.05</v>
      </c>
      <c r="K4486">
        <v>263.33999999999997</v>
      </c>
      <c r="L4486" t="s">
        <v>76</v>
      </c>
      <c r="M4486" t="s">
        <v>84</v>
      </c>
      <c r="N4486" t="s">
        <v>28</v>
      </c>
      <c r="O4486" t="s">
        <v>123</v>
      </c>
      <c r="P4486">
        <v>5</v>
      </c>
      <c r="Q4486">
        <v>4.5</v>
      </c>
      <c r="R4486" t="s">
        <v>30</v>
      </c>
      <c r="S4486" t="s">
        <v>60</v>
      </c>
    </row>
    <row r="4487" spans="1:19" x14ac:dyDescent="0.35">
      <c r="A4487" t="s">
        <v>9289</v>
      </c>
      <c r="B4487" t="s">
        <v>443</v>
      </c>
      <c r="D4487" t="s">
        <v>64</v>
      </c>
      <c r="E4487" t="s">
        <v>56</v>
      </c>
      <c r="F4487" t="s">
        <v>57</v>
      </c>
      <c r="G4487" t="s">
        <v>58</v>
      </c>
      <c r="H4487">
        <v>546.44000000000005</v>
      </c>
      <c r="I4487">
        <v>13</v>
      </c>
      <c r="J4487">
        <v>0.25</v>
      </c>
      <c r="K4487">
        <v>5327.79</v>
      </c>
      <c r="L4487" t="s">
        <v>38</v>
      </c>
      <c r="M4487" t="s">
        <v>39</v>
      </c>
      <c r="N4487" t="s">
        <v>68</v>
      </c>
      <c r="O4487" t="s">
        <v>116</v>
      </c>
      <c r="P4487">
        <v>10</v>
      </c>
      <c r="Q4487">
        <v>2.5</v>
      </c>
      <c r="R4487" t="s">
        <v>30</v>
      </c>
      <c r="S4487" t="s">
        <v>60</v>
      </c>
    </row>
    <row r="4488" spans="1:19" x14ac:dyDescent="0.35">
      <c r="A4488" t="s">
        <v>9290</v>
      </c>
      <c r="B4488" t="s">
        <v>2582</v>
      </c>
      <c r="C4488" t="s">
        <v>9291</v>
      </c>
      <c r="D4488" t="s">
        <v>72</v>
      </c>
      <c r="E4488" t="s">
        <v>266</v>
      </c>
      <c r="F4488" t="s">
        <v>24</v>
      </c>
      <c r="G4488" t="s">
        <v>267</v>
      </c>
      <c r="H4488">
        <v>202.02</v>
      </c>
      <c r="I4488">
        <v>2</v>
      </c>
      <c r="J4488">
        <v>0.1</v>
      </c>
      <c r="K4488">
        <v>363.64</v>
      </c>
      <c r="L4488" t="s">
        <v>98</v>
      </c>
      <c r="M4488" t="s">
        <v>111</v>
      </c>
      <c r="N4488" t="s">
        <v>85</v>
      </c>
      <c r="O4488" t="s">
        <v>116</v>
      </c>
      <c r="P4488">
        <v>4</v>
      </c>
      <c r="Q4488">
        <v>2.4</v>
      </c>
      <c r="R4488" t="s">
        <v>143</v>
      </c>
      <c r="S4488" t="s">
        <v>86</v>
      </c>
    </row>
    <row r="4489" spans="1:19" x14ac:dyDescent="0.35">
      <c r="A4489" t="s">
        <v>9292</v>
      </c>
      <c r="B4489" t="s">
        <v>2482</v>
      </c>
      <c r="C4489" t="s">
        <v>4924</v>
      </c>
      <c r="D4489" t="s">
        <v>64</v>
      </c>
      <c r="E4489" t="s">
        <v>649</v>
      </c>
      <c r="F4489" t="s">
        <v>57</v>
      </c>
      <c r="G4489" t="s">
        <v>153</v>
      </c>
      <c r="H4489">
        <v>395.33</v>
      </c>
      <c r="I4489">
        <v>12</v>
      </c>
      <c r="J4489">
        <v>0</v>
      </c>
      <c r="K4489">
        <v>4743.96</v>
      </c>
      <c r="L4489" t="s">
        <v>49</v>
      </c>
      <c r="M4489" t="s">
        <v>134</v>
      </c>
      <c r="N4489" t="s">
        <v>172</v>
      </c>
      <c r="O4489" t="s">
        <v>105</v>
      </c>
      <c r="P4489">
        <v>12</v>
      </c>
      <c r="Q4489">
        <v>5</v>
      </c>
      <c r="S4489" t="s">
        <v>60</v>
      </c>
    </row>
    <row r="4490" spans="1:19" x14ac:dyDescent="0.35">
      <c r="A4490" t="s">
        <v>9293</v>
      </c>
      <c r="B4490" t="s">
        <v>2122</v>
      </c>
      <c r="C4490" t="s">
        <v>8297</v>
      </c>
      <c r="D4490" t="s">
        <v>64</v>
      </c>
      <c r="E4490" t="s">
        <v>138</v>
      </c>
      <c r="F4490" t="s">
        <v>24</v>
      </c>
      <c r="G4490" t="s">
        <v>133</v>
      </c>
      <c r="H4490">
        <v>368.56</v>
      </c>
      <c r="I4490">
        <v>8</v>
      </c>
      <c r="J4490">
        <v>0</v>
      </c>
      <c r="K4490">
        <v>2948.48</v>
      </c>
      <c r="L4490" t="s">
        <v>38</v>
      </c>
      <c r="M4490" t="s">
        <v>122</v>
      </c>
      <c r="N4490" t="s">
        <v>85</v>
      </c>
      <c r="O4490" t="s">
        <v>116</v>
      </c>
      <c r="P4490">
        <v>1</v>
      </c>
      <c r="Q4490">
        <v>2.9</v>
      </c>
      <c r="R4490" t="s">
        <v>202</v>
      </c>
      <c r="S4490" t="s">
        <v>52</v>
      </c>
    </row>
    <row r="4491" spans="1:19" x14ac:dyDescent="0.35">
      <c r="A4491" t="s">
        <v>9294</v>
      </c>
      <c r="B4491" t="s">
        <v>4581</v>
      </c>
      <c r="C4491" t="s">
        <v>9295</v>
      </c>
      <c r="D4491" t="s">
        <v>34</v>
      </c>
      <c r="E4491" t="s">
        <v>73</v>
      </c>
      <c r="F4491" t="s">
        <v>74</v>
      </c>
      <c r="G4491" t="s">
        <v>75</v>
      </c>
      <c r="H4491">
        <v>2208.8200000000002</v>
      </c>
      <c r="I4491">
        <v>6</v>
      </c>
      <c r="J4491">
        <v>0.1</v>
      </c>
      <c r="K4491">
        <v>11927.63</v>
      </c>
      <c r="L4491" t="s">
        <v>38</v>
      </c>
      <c r="M4491" t="s">
        <v>111</v>
      </c>
      <c r="N4491" t="s">
        <v>166</v>
      </c>
      <c r="O4491" t="s">
        <v>116</v>
      </c>
      <c r="P4491">
        <v>9</v>
      </c>
      <c r="Q4491">
        <v>4.2</v>
      </c>
      <c r="R4491" t="s">
        <v>30</v>
      </c>
      <c r="S4491" t="s">
        <v>60</v>
      </c>
    </row>
    <row r="4492" spans="1:19" x14ac:dyDescent="0.35">
      <c r="A4492" t="s">
        <v>9296</v>
      </c>
      <c r="B4492" t="s">
        <v>4214</v>
      </c>
      <c r="C4492" t="s">
        <v>9297</v>
      </c>
      <c r="D4492" t="s">
        <v>127</v>
      </c>
      <c r="E4492" t="s">
        <v>533</v>
      </c>
      <c r="F4492" t="s">
        <v>74</v>
      </c>
      <c r="G4492" t="s">
        <v>534</v>
      </c>
      <c r="H4492">
        <v>429.52</v>
      </c>
      <c r="I4492">
        <v>14</v>
      </c>
      <c r="J4492">
        <v>0.05</v>
      </c>
      <c r="K4492">
        <v>5712.62</v>
      </c>
      <c r="L4492" t="s">
        <v>49</v>
      </c>
      <c r="M4492" t="s">
        <v>183</v>
      </c>
      <c r="N4492" t="s">
        <v>166</v>
      </c>
      <c r="O4492" t="s">
        <v>105</v>
      </c>
      <c r="P4492">
        <v>5</v>
      </c>
      <c r="Q4492">
        <v>4.2</v>
      </c>
      <c r="R4492" t="s">
        <v>30</v>
      </c>
      <c r="S4492" t="s">
        <v>60</v>
      </c>
    </row>
    <row r="4493" spans="1:19" x14ac:dyDescent="0.35">
      <c r="A4493" t="s">
        <v>9298</v>
      </c>
      <c r="B4493" t="s">
        <v>4444</v>
      </c>
      <c r="C4493" t="s">
        <v>9299</v>
      </c>
      <c r="D4493" t="s">
        <v>64</v>
      </c>
      <c r="E4493" t="s">
        <v>281</v>
      </c>
      <c r="F4493" t="s">
        <v>74</v>
      </c>
      <c r="G4493" t="s">
        <v>110</v>
      </c>
      <c r="H4493">
        <v>463.29</v>
      </c>
      <c r="I4493">
        <v>2</v>
      </c>
      <c r="J4493">
        <v>0.25</v>
      </c>
      <c r="K4493">
        <v>694.94</v>
      </c>
      <c r="L4493" t="s">
        <v>142</v>
      </c>
      <c r="M4493" t="s">
        <v>134</v>
      </c>
      <c r="N4493" t="s">
        <v>166</v>
      </c>
      <c r="O4493" t="s">
        <v>77</v>
      </c>
      <c r="P4493">
        <v>2</v>
      </c>
      <c r="Q4493">
        <v>4.7</v>
      </c>
      <c r="R4493" t="s">
        <v>51</v>
      </c>
      <c r="S4493" t="s">
        <v>60</v>
      </c>
    </row>
    <row r="4494" spans="1:19" x14ac:dyDescent="0.35">
      <c r="A4494" t="s">
        <v>9300</v>
      </c>
      <c r="B4494" t="s">
        <v>8495</v>
      </c>
      <c r="C4494" t="s">
        <v>9301</v>
      </c>
      <c r="D4494" t="s">
        <v>127</v>
      </c>
      <c r="E4494" t="s">
        <v>484</v>
      </c>
      <c r="F4494" t="s">
        <v>74</v>
      </c>
      <c r="G4494" t="s">
        <v>110</v>
      </c>
      <c r="H4494">
        <v>1012.87</v>
      </c>
      <c r="I4494">
        <v>7</v>
      </c>
      <c r="J4494">
        <v>0.1</v>
      </c>
      <c r="K4494">
        <v>6381.08</v>
      </c>
      <c r="L4494" t="s">
        <v>49</v>
      </c>
      <c r="M4494" t="s">
        <v>183</v>
      </c>
      <c r="N4494" t="s">
        <v>28</v>
      </c>
      <c r="O4494" t="s">
        <v>50</v>
      </c>
      <c r="P4494">
        <v>12</v>
      </c>
      <c r="Q4494">
        <v>1.3</v>
      </c>
      <c r="R4494" t="s">
        <v>143</v>
      </c>
      <c r="S4494" t="s">
        <v>60</v>
      </c>
    </row>
    <row r="4495" spans="1:19" x14ac:dyDescent="0.35">
      <c r="A4495" t="s">
        <v>9302</v>
      </c>
      <c r="B4495" t="s">
        <v>1751</v>
      </c>
      <c r="C4495" t="s">
        <v>9303</v>
      </c>
      <c r="D4495" t="s">
        <v>127</v>
      </c>
      <c r="E4495" t="s">
        <v>132</v>
      </c>
      <c r="F4495" t="s">
        <v>24</v>
      </c>
      <c r="G4495" t="s">
        <v>133</v>
      </c>
      <c r="H4495">
        <v>190.93</v>
      </c>
      <c r="I4495">
        <v>4</v>
      </c>
      <c r="J4495">
        <v>0.15</v>
      </c>
      <c r="K4495">
        <v>649.16</v>
      </c>
      <c r="L4495" t="s">
        <v>142</v>
      </c>
      <c r="M4495" t="s">
        <v>84</v>
      </c>
      <c r="N4495" t="s">
        <v>40</v>
      </c>
      <c r="O4495" t="s">
        <v>77</v>
      </c>
      <c r="P4495">
        <v>2</v>
      </c>
      <c r="Q4495">
        <v>2.1</v>
      </c>
      <c r="S4495" t="s">
        <v>60</v>
      </c>
    </row>
    <row r="4496" spans="1:19" x14ac:dyDescent="0.35">
      <c r="A4496" t="s">
        <v>9304</v>
      </c>
      <c r="B4496" t="s">
        <v>401</v>
      </c>
      <c r="C4496" t="s">
        <v>9305</v>
      </c>
      <c r="D4496" t="s">
        <v>22</v>
      </c>
      <c r="E4496" t="s">
        <v>344</v>
      </c>
      <c r="F4496" t="s">
        <v>24</v>
      </c>
      <c r="G4496" t="s">
        <v>345</v>
      </c>
      <c r="H4496">
        <v>93.73</v>
      </c>
      <c r="I4496">
        <v>2</v>
      </c>
      <c r="J4496">
        <v>0.1</v>
      </c>
      <c r="K4496">
        <v>168.71</v>
      </c>
      <c r="L4496" t="s">
        <v>38</v>
      </c>
      <c r="M4496" t="s">
        <v>39</v>
      </c>
      <c r="N4496" t="s">
        <v>59</v>
      </c>
      <c r="O4496" t="s">
        <v>77</v>
      </c>
      <c r="P4496">
        <v>11</v>
      </c>
      <c r="Q4496">
        <v>4.0999999999999996</v>
      </c>
      <c r="R4496" t="s">
        <v>51</v>
      </c>
      <c r="S4496" t="s">
        <v>52</v>
      </c>
    </row>
    <row r="4497" spans="1:19" x14ac:dyDescent="0.35">
      <c r="A4497" t="s">
        <v>9306</v>
      </c>
      <c r="B4497" t="s">
        <v>2734</v>
      </c>
      <c r="C4497" t="s">
        <v>9307</v>
      </c>
      <c r="D4497" t="s">
        <v>64</v>
      </c>
      <c r="E4497" t="s">
        <v>161</v>
      </c>
      <c r="F4497" t="s">
        <v>74</v>
      </c>
      <c r="G4497" t="s">
        <v>148</v>
      </c>
      <c r="H4497">
        <v>2496.11</v>
      </c>
      <c r="I4497">
        <v>12</v>
      </c>
      <c r="J4497">
        <v>0.05</v>
      </c>
      <c r="K4497">
        <v>28455.65</v>
      </c>
      <c r="L4497" t="s">
        <v>142</v>
      </c>
      <c r="M4497" t="s">
        <v>183</v>
      </c>
      <c r="N4497" t="s">
        <v>59</v>
      </c>
      <c r="O4497" t="s">
        <v>77</v>
      </c>
      <c r="P4497">
        <v>7</v>
      </c>
      <c r="Q4497">
        <v>3.3</v>
      </c>
      <c r="R4497" t="s">
        <v>30</v>
      </c>
      <c r="S4497" t="s">
        <v>294</v>
      </c>
    </row>
    <row r="4498" spans="1:19" x14ac:dyDescent="0.35">
      <c r="A4498" t="s">
        <v>9308</v>
      </c>
      <c r="B4498" t="s">
        <v>3683</v>
      </c>
      <c r="C4498" t="s">
        <v>9309</v>
      </c>
      <c r="D4498" t="s">
        <v>22</v>
      </c>
      <c r="E4498" t="s">
        <v>138</v>
      </c>
      <c r="F4498" t="s">
        <v>24</v>
      </c>
      <c r="G4498" t="s">
        <v>133</v>
      </c>
      <c r="H4498">
        <v>248.11</v>
      </c>
      <c r="I4498">
        <v>6</v>
      </c>
      <c r="J4498">
        <v>0.05</v>
      </c>
      <c r="K4498">
        <v>1414.23</v>
      </c>
      <c r="L4498" t="s">
        <v>83</v>
      </c>
      <c r="M4498" t="s">
        <v>134</v>
      </c>
      <c r="N4498" t="s">
        <v>166</v>
      </c>
      <c r="O4498" t="s">
        <v>29</v>
      </c>
      <c r="P4498">
        <v>4</v>
      </c>
      <c r="Q4498">
        <v>3.2</v>
      </c>
      <c r="R4498" t="s">
        <v>202</v>
      </c>
      <c r="S4498" t="s">
        <v>60</v>
      </c>
    </row>
    <row r="4499" spans="1:19" x14ac:dyDescent="0.35">
      <c r="A4499" t="s">
        <v>9310</v>
      </c>
      <c r="B4499" t="s">
        <v>2634</v>
      </c>
      <c r="C4499" t="s">
        <v>9311</v>
      </c>
      <c r="D4499" t="s">
        <v>127</v>
      </c>
      <c r="E4499" t="s">
        <v>102</v>
      </c>
      <c r="F4499" t="s">
        <v>47</v>
      </c>
      <c r="G4499" t="s">
        <v>103</v>
      </c>
      <c r="H4499">
        <v>254.4</v>
      </c>
      <c r="I4499">
        <v>11</v>
      </c>
      <c r="J4499">
        <v>0.05</v>
      </c>
      <c r="K4499">
        <v>2658.48</v>
      </c>
      <c r="L4499" t="s">
        <v>83</v>
      </c>
      <c r="M4499" t="s">
        <v>183</v>
      </c>
      <c r="N4499" t="s">
        <v>85</v>
      </c>
      <c r="O4499" t="s">
        <v>123</v>
      </c>
      <c r="P4499">
        <v>1</v>
      </c>
      <c r="Q4499">
        <v>1.7</v>
      </c>
      <c r="R4499" t="s">
        <v>30</v>
      </c>
      <c r="S4499" t="s">
        <v>42</v>
      </c>
    </row>
    <row r="4500" spans="1:19" x14ac:dyDescent="0.35">
      <c r="A4500" t="s">
        <v>9312</v>
      </c>
      <c r="B4500" t="s">
        <v>6771</v>
      </c>
      <c r="C4500" t="s">
        <v>180</v>
      </c>
      <c r="D4500" t="s">
        <v>34</v>
      </c>
      <c r="E4500" t="s">
        <v>281</v>
      </c>
      <c r="F4500" t="s">
        <v>74</v>
      </c>
      <c r="G4500" t="s">
        <v>110</v>
      </c>
      <c r="H4500">
        <v>798.16</v>
      </c>
      <c r="I4500">
        <v>9</v>
      </c>
      <c r="J4500">
        <v>0.1</v>
      </c>
      <c r="K4500">
        <v>6465.1</v>
      </c>
      <c r="L4500" t="s">
        <v>49</v>
      </c>
      <c r="M4500" t="s">
        <v>84</v>
      </c>
      <c r="N4500" t="s">
        <v>85</v>
      </c>
      <c r="O4500" t="s">
        <v>105</v>
      </c>
      <c r="P4500">
        <v>5</v>
      </c>
      <c r="Q4500">
        <v>2.1</v>
      </c>
      <c r="R4500" t="s">
        <v>30</v>
      </c>
      <c r="S4500" t="s">
        <v>60</v>
      </c>
    </row>
    <row r="4501" spans="1:19" x14ac:dyDescent="0.35">
      <c r="A4501" t="s">
        <v>9313</v>
      </c>
      <c r="B4501" t="s">
        <v>3528</v>
      </c>
      <c r="C4501" t="s">
        <v>9314</v>
      </c>
      <c r="D4501" t="s">
        <v>72</v>
      </c>
      <c r="E4501" t="s">
        <v>399</v>
      </c>
      <c r="F4501" t="s">
        <v>24</v>
      </c>
      <c r="G4501" t="s">
        <v>182</v>
      </c>
      <c r="H4501">
        <v>545.37</v>
      </c>
      <c r="I4501">
        <v>11</v>
      </c>
      <c r="J4501">
        <v>0</v>
      </c>
      <c r="K4501">
        <v>5999.07</v>
      </c>
      <c r="L4501" t="s">
        <v>83</v>
      </c>
      <c r="M4501" t="s">
        <v>27</v>
      </c>
      <c r="N4501" t="s">
        <v>172</v>
      </c>
      <c r="O4501" t="s">
        <v>105</v>
      </c>
      <c r="P4501">
        <v>2</v>
      </c>
      <c r="Q4501">
        <v>3.1</v>
      </c>
      <c r="S4501" t="s">
        <v>86</v>
      </c>
    </row>
    <row r="4502" spans="1:19" x14ac:dyDescent="0.35">
      <c r="A4502" t="s">
        <v>9315</v>
      </c>
      <c r="B4502" t="s">
        <v>3894</v>
      </c>
      <c r="C4502" t="s">
        <v>9316</v>
      </c>
      <c r="D4502" t="s">
        <v>157</v>
      </c>
      <c r="E4502" t="s">
        <v>1182</v>
      </c>
      <c r="F4502" t="s">
        <v>66</v>
      </c>
      <c r="G4502" t="s">
        <v>446</v>
      </c>
      <c r="H4502">
        <v>726.4</v>
      </c>
      <c r="I4502">
        <v>9</v>
      </c>
      <c r="J4502">
        <v>0.25</v>
      </c>
      <c r="K4502">
        <v>4903.2</v>
      </c>
      <c r="L4502" t="s">
        <v>26</v>
      </c>
      <c r="M4502" t="s">
        <v>39</v>
      </c>
      <c r="N4502" t="s">
        <v>59</v>
      </c>
      <c r="O4502" t="s">
        <v>92</v>
      </c>
      <c r="P4502">
        <v>7</v>
      </c>
      <c r="Q4502">
        <v>2.1</v>
      </c>
      <c r="R4502" t="s">
        <v>30</v>
      </c>
      <c r="S4502" t="s">
        <v>86</v>
      </c>
    </row>
    <row r="4503" spans="1:19" x14ac:dyDescent="0.35">
      <c r="A4503" t="s">
        <v>9317</v>
      </c>
      <c r="B4503" t="s">
        <v>2253</v>
      </c>
      <c r="C4503" t="s">
        <v>6597</v>
      </c>
      <c r="D4503" t="s">
        <v>72</v>
      </c>
      <c r="E4503" t="s">
        <v>301</v>
      </c>
      <c r="F4503" t="s">
        <v>57</v>
      </c>
      <c r="G4503" t="s">
        <v>97</v>
      </c>
      <c r="H4503">
        <v>322.24</v>
      </c>
      <c r="I4503">
        <v>14</v>
      </c>
      <c r="J4503">
        <v>0.05</v>
      </c>
      <c r="K4503">
        <v>4285.79</v>
      </c>
      <c r="L4503" t="s">
        <v>302</v>
      </c>
      <c r="M4503" t="s">
        <v>134</v>
      </c>
      <c r="N4503" t="s">
        <v>85</v>
      </c>
      <c r="O4503" t="s">
        <v>29</v>
      </c>
      <c r="P4503">
        <v>9</v>
      </c>
      <c r="Q4503">
        <v>1.8</v>
      </c>
      <c r="R4503" t="s">
        <v>112</v>
      </c>
      <c r="S4503" t="s">
        <v>60</v>
      </c>
    </row>
    <row r="4504" spans="1:19" x14ac:dyDescent="0.35">
      <c r="A4504" t="s">
        <v>9318</v>
      </c>
      <c r="B4504" t="s">
        <v>641</v>
      </c>
      <c r="C4504" t="s">
        <v>2308</v>
      </c>
      <c r="D4504" t="s">
        <v>22</v>
      </c>
      <c r="E4504" t="s">
        <v>293</v>
      </c>
      <c r="F4504" t="s">
        <v>74</v>
      </c>
      <c r="G4504" t="s">
        <v>110</v>
      </c>
      <c r="H4504">
        <v>1914</v>
      </c>
      <c r="I4504">
        <v>8</v>
      </c>
      <c r="J4504">
        <v>0</v>
      </c>
      <c r="K4504">
        <v>15312</v>
      </c>
      <c r="L4504" t="s">
        <v>26</v>
      </c>
      <c r="M4504" t="s">
        <v>183</v>
      </c>
      <c r="N4504" t="s">
        <v>68</v>
      </c>
      <c r="O4504" t="s">
        <v>77</v>
      </c>
      <c r="P4504">
        <v>13</v>
      </c>
      <c r="Q4504">
        <v>1.4</v>
      </c>
      <c r="R4504" t="s">
        <v>30</v>
      </c>
    </row>
    <row r="4505" spans="1:19" x14ac:dyDescent="0.35">
      <c r="A4505" t="s">
        <v>9319</v>
      </c>
      <c r="B4505" t="s">
        <v>4211</v>
      </c>
      <c r="C4505" t="s">
        <v>9320</v>
      </c>
      <c r="D4505" t="s">
        <v>64</v>
      </c>
      <c r="E4505" t="s">
        <v>176</v>
      </c>
      <c r="F4505" t="s">
        <v>47</v>
      </c>
      <c r="G4505" t="s">
        <v>177</v>
      </c>
      <c r="H4505">
        <v>308.24</v>
      </c>
      <c r="I4505">
        <v>3</v>
      </c>
      <c r="J4505">
        <v>0</v>
      </c>
      <c r="K4505">
        <v>924.72</v>
      </c>
      <c r="L4505" t="s">
        <v>76</v>
      </c>
      <c r="M4505" t="s">
        <v>84</v>
      </c>
      <c r="N4505" t="s">
        <v>59</v>
      </c>
      <c r="O4505" t="s">
        <v>116</v>
      </c>
      <c r="P4505">
        <v>1</v>
      </c>
      <c r="Q4505">
        <v>1.6</v>
      </c>
      <c r="R4505" t="s">
        <v>30</v>
      </c>
      <c r="S4505" t="s">
        <v>60</v>
      </c>
    </row>
    <row r="4506" spans="1:19" x14ac:dyDescent="0.35">
      <c r="A4506" t="s">
        <v>9321</v>
      </c>
      <c r="B4506" t="s">
        <v>4755</v>
      </c>
      <c r="C4506" t="s">
        <v>9322</v>
      </c>
      <c r="D4506" t="s">
        <v>72</v>
      </c>
      <c r="E4506" t="s">
        <v>413</v>
      </c>
      <c r="F4506" t="s">
        <v>47</v>
      </c>
      <c r="G4506" t="s">
        <v>103</v>
      </c>
      <c r="H4506">
        <v>511.4</v>
      </c>
      <c r="I4506">
        <v>3</v>
      </c>
      <c r="J4506">
        <v>0</v>
      </c>
      <c r="K4506">
        <v>1534.2</v>
      </c>
      <c r="L4506" t="s">
        <v>98</v>
      </c>
      <c r="M4506" t="s">
        <v>183</v>
      </c>
      <c r="N4506" t="s">
        <v>172</v>
      </c>
      <c r="O4506" t="s">
        <v>29</v>
      </c>
      <c r="P4506">
        <v>12</v>
      </c>
      <c r="Q4506">
        <v>4.0999999999999996</v>
      </c>
      <c r="R4506" t="s">
        <v>30</v>
      </c>
      <c r="S4506" t="s">
        <v>60</v>
      </c>
    </row>
    <row r="4507" spans="1:19" x14ac:dyDescent="0.35">
      <c r="A4507" t="s">
        <v>9323</v>
      </c>
      <c r="B4507" t="s">
        <v>1184</v>
      </c>
      <c r="C4507" t="s">
        <v>9324</v>
      </c>
      <c r="D4507" t="s">
        <v>157</v>
      </c>
      <c r="E4507" t="s">
        <v>181</v>
      </c>
      <c r="F4507" t="s">
        <v>24</v>
      </c>
      <c r="G4507" t="s">
        <v>182</v>
      </c>
      <c r="H4507">
        <v>337.76</v>
      </c>
      <c r="I4507">
        <v>2</v>
      </c>
      <c r="J4507">
        <v>0.05</v>
      </c>
      <c r="K4507">
        <v>641.74</v>
      </c>
      <c r="L4507" t="s">
        <v>165</v>
      </c>
      <c r="M4507" t="s">
        <v>84</v>
      </c>
      <c r="N4507" t="s">
        <v>166</v>
      </c>
      <c r="O4507" t="s">
        <v>41</v>
      </c>
      <c r="P4507">
        <v>2</v>
      </c>
      <c r="Q4507">
        <v>3.9</v>
      </c>
      <c r="R4507" t="s">
        <v>30</v>
      </c>
      <c r="S4507" t="s">
        <v>52</v>
      </c>
    </row>
    <row r="4508" spans="1:19" x14ac:dyDescent="0.35">
      <c r="A4508" t="s">
        <v>9325</v>
      </c>
      <c r="B4508" t="s">
        <v>3140</v>
      </c>
      <c r="C4508" t="s">
        <v>6958</v>
      </c>
      <c r="D4508" t="s">
        <v>22</v>
      </c>
      <c r="E4508" t="s">
        <v>109</v>
      </c>
      <c r="F4508" t="s">
        <v>74</v>
      </c>
      <c r="G4508" t="s">
        <v>110</v>
      </c>
      <c r="H4508">
        <v>1414.41</v>
      </c>
      <c r="I4508">
        <v>5</v>
      </c>
      <c r="J4508">
        <v>0</v>
      </c>
      <c r="K4508">
        <v>7072.05</v>
      </c>
      <c r="L4508" t="s">
        <v>76</v>
      </c>
      <c r="M4508" t="s">
        <v>122</v>
      </c>
      <c r="N4508" t="s">
        <v>166</v>
      </c>
      <c r="O4508" t="s">
        <v>41</v>
      </c>
      <c r="P4508">
        <v>11</v>
      </c>
      <c r="Q4508">
        <v>1.2</v>
      </c>
      <c r="R4508" t="s">
        <v>30</v>
      </c>
    </row>
    <row r="4509" spans="1:19" x14ac:dyDescent="0.35">
      <c r="A4509" t="s">
        <v>9326</v>
      </c>
      <c r="B4509" t="s">
        <v>1625</v>
      </c>
      <c r="C4509" t="s">
        <v>6821</v>
      </c>
      <c r="D4509" t="s">
        <v>72</v>
      </c>
      <c r="E4509" t="s">
        <v>344</v>
      </c>
      <c r="F4509" t="s">
        <v>24</v>
      </c>
      <c r="G4509" t="s">
        <v>345</v>
      </c>
      <c r="H4509">
        <v>123.95</v>
      </c>
      <c r="I4509">
        <v>14</v>
      </c>
      <c r="J4509">
        <v>0</v>
      </c>
      <c r="K4509">
        <v>1735.3</v>
      </c>
      <c r="L4509" t="s">
        <v>142</v>
      </c>
      <c r="M4509" t="s">
        <v>84</v>
      </c>
      <c r="N4509" t="s">
        <v>68</v>
      </c>
      <c r="O4509" t="s">
        <v>29</v>
      </c>
      <c r="P4509">
        <v>6</v>
      </c>
      <c r="Q4509">
        <v>1.8</v>
      </c>
      <c r="R4509" t="s">
        <v>202</v>
      </c>
      <c r="S4509" t="s">
        <v>294</v>
      </c>
    </row>
    <row r="4510" spans="1:19" x14ac:dyDescent="0.35">
      <c r="A4510" t="s">
        <v>9327</v>
      </c>
      <c r="B4510" t="s">
        <v>887</v>
      </c>
      <c r="C4510" t="s">
        <v>9328</v>
      </c>
      <c r="D4510" t="s">
        <v>72</v>
      </c>
      <c r="E4510" t="s">
        <v>73</v>
      </c>
      <c r="F4510" t="s">
        <v>74</v>
      </c>
      <c r="G4510" t="s">
        <v>75</v>
      </c>
      <c r="H4510">
        <v>1917.78</v>
      </c>
      <c r="I4510">
        <v>12</v>
      </c>
      <c r="J4510">
        <v>0.1</v>
      </c>
      <c r="K4510">
        <v>20712.02</v>
      </c>
      <c r="L4510" t="s">
        <v>38</v>
      </c>
      <c r="M4510" t="s">
        <v>183</v>
      </c>
      <c r="N4510" t="s">
        <v>40</v>
      </c>
      <c r="O4510" t="s">
        <v>92</v>
      </c>
      <c r="P4510">
        <v>8</v>
      </c>
      <c r="Q4510">
        <v>3.2</v>
      </c>
      <c r="R4510" t="s">
        <v>112</v>
      </c>
      <c r="S4510" t="s">
        <v>60</v>
      </c>
    </row>
    <row r="4511" spans="1:19" x14ac:dyDescent="0.35">
      <c r="A4511" t="s">
        <v>9329</v>
      </c>
      <c r="B4511" t="s">
        <v>2167</v>
      </c>
      <c r="C4511" t="s">
        <v>1175</v>
      </c>
      <c r="D4511" t="s">
        <v>34</v>
      </c>
      <c r="E4511" t="s">
        <v>147</v>
      </c>
      <c r="F4511" t="s">
        <v>74</v>
      </c>
      <c r="G4511" t="s">
        <v>148</v>
      </c>
      <c r="H4511">
        <v>2316.48</v>
      </c>
      <c r="I4511">
        <v>14</v>
      </c>
      <c r="J4511">
        <v>0.15</v>
      </c>
      <c r="K4511">
        <v>27566.11</v>
      </c>
      <c r="L4511" t="s">
        <v>104</v>
      </c>
      <c r="M4511" t="s">
        <v>39</v>
      </c>
      <c r="N4511" t="s">
        <v>91</v>
      </c>
      <c r="O4511" t="s">
        <v>50</v>
      </c>
      <c r="P4511">
        <v>7</v>
      </c>
      <c r="Q4511">
        <v>2.2999999999999998</v>
      </c>
      <c r="R4511" t="s">
        <v>30</v>
      </c>
      <c r="S4511" t="s">
        <v>52</v>
      </c>
    </row>
    <row r="4512" spans="1:19" x14ac:dyDescent="0.35">
      <c r="A4512" t="s">
        <v>9330</v>
      </c>
      <c r="B4512" t="s">
        <v>2229</v>
      </c>
      <c r="C4512" t="s">
        <v>9331</v>
      </c>
      <c r="D4512" t="s">
        <v>157</v>
      </c>
      <c r="E4512" t="s">
        <v>301</v>
      </c>
      <c r="F4512" t="s">
        <v>57</v>
      </c>
      <c r="G4512" t="s">
        <v>97</v>
      </c>
      <c r="H4512">
        <v>223.43</v>
      </c>
      <c r="I4512">
        <v>4</v>
      </c>
      <c r="J4512">
        <v>0</v>
      </c>
      <c r="K4512">
        <v>893.72</v>
      </c>
      <c r="L4512" t="s">
        <v>76</v>
      </c>
      <c r="M4512" t="s">
        <v>39</v>
      </c>
      <c r="N4512" t="s">
        <v>91</v>
      </c>
      <c r="O4512" t="s">
        <v>77</v>
      </c>
      <c r="P4512">
        <v>9</v>
      </c>
      <c r="Q4512">
        <v>4.3</v>
      </c>
      <c r="R4512" t="s">
        <v>30</v>
      </c>
      <c r="S4512" t="s">
        <v>60</v>
      </c>
    </row>
    <row r="4513" spans="1:19" x14ac:dyDescent="0.35">
      <c r="A4513" t="s">
        <v>9332</v>
      </c>
      <c r="B4513" t="s">
        <v>1883</v>
      </c>
      <c r="C4513" t="s">
        <v>9333</v>
      </c>
      <c r="D4513" t="s">
        <v>127</v>
      </c>
      <c r="E4513" t="s">
        <v>649</v>
      </c>
      <c r="F4513" t="s">
        <v>57</v>
      </c>
      <c r="G4513" t="s">
        <v>153</v>
      </c>
      <c r="H4513">
        <v>817.79</v>
      </c>
      <c r="I4513">
        <v>7</v>
      </c>
      <c r="J4513">
        <v>0.1</v>
      </c>
      <c r="K4513">
        <v>5152.08</v>
      </c>
      <c r="L4513" t="s">
        <v>83</v>
      </c>
      <c r="M4513" t="s">
        <v>90</v>
      </c>
      <c r="N4513" t="s">
        <v>40</v>
      </c>
      <c r="O4513" t="s">
        <v>29</v>
      </c>
      <c r="P4513">
        <v>2</v>
      </c>
      <c r="Q4513">
        <v>4.0999999999999996</v>
      </c>
      <c r="R4513" t="s">
        <v>30</v>
      </c>
      <c r="S4513" t="s">
        <v>60</v>
      </c>
    </row>
    <row r="4514" spans="1:19" x14ac:dyDescent="0.35">
      <c r="A4514" t="s">
        <v>9334</v>
      </c>
      <c r="B4514" t="s">
        <v>4604</v>
      </c>
      <c r="C4514" t="s">
        <v>9335</v>
      </c>
      <c r="D4514" t="s">
        <v>64</v>
      </c>
      <c r="E4514" t="s">
        <v>445</v>
      </c>
      <c r="F4514" t="s">
        <v>66</v>
      </c>
      <c r="G4514" t="s">
        <v>446</v>
      </c>
      <c r="H4514">
        <v>994.44</v>
      </c>
      <c r="I4514">
        <v>4</v>
      </c>
      <c r="J4514">
        <v>0.15</v>
      </c>
      <c r="K4514">
        <v>3381.1</v>
      </c>
      <c r="L4514" t="s">
        <v>302</v>
      </c>
      <c r="M4514" t="s">
        <v>39</v>
      </c>
      <c r="N4514" t="s">
        <v>85</v>
      </c>
      <c r="O4514" t="s">
        <v>29</v>
      </c>
      <c r="P4514">
        <v>12</v>
      </c>
      <c r="Q4514">
        <v>4.5999999999999996</v>
      </c>
      <c r="R4514" t="s">
        <v>30</v>
      </c>
      <c r="S4514" t="s">
        <v>60</v>
      </c>
    </row>
    <row r="4515" spans="1:19" x14ac:dyDescent="0.35">
      <c r="A4515" t="s">
        <v>9336</v>
      </c>
      <c r="B4515" t="s">
        <v>1846</v>
      </c>
      <c r="C4515" t="s">
        <v>3131</v>
      </c>
      <c r="D4515" t="s">
        <v>157</v>
      </c>
      <c r="E4515" t="s">
        <v>656</v>
      </c>
      <c r="F4515" t="s">
        <v>47</v>
      </c>
      <c r="G4515" t="s">
        <v>657</v>
      </c>
      <c r="H4515">
        <v>285.2</v>
      </c>
      <c r="I4515">
        <v>9</v>
      </c>
      <c r="J4515">
        <v>0.3</v>
      </c>
      <c r="K4515">
        <v>1796.76</v>
      </c>
      <c r="L4515" t="s">
        <v>142</v>
      </c>
      <c r="M4515" t="s">
        <v>39</v>
      </c>
      <c r="N4515" t="s">
        <v>166</v>
      </c>
      <c r="O4515" t="s">
        <v>77</v>
      </c>
      <c r="P4515">
        <v>9</v>
      </c>
      <c r="Q4515">
        <v>3.3</v>
      </c>
      <c r="R4515" t="s">
        <v>30</v>
      </c>
      <c r="S4515" t="s">
        <v>60</v>
      </c>
    </row>
    <row r="4516" spans="1:19" x14ac:dyDescent="0.35">
      <c r="A4516" t="s">
        <v>9337</v>
      </c>
      <c r="B4516" t="s">
        <v>4326</v>
      </c>
      <c r="C4516" t="s">
        <v>9338</v>
      </c>
      <c r="D4516" t="s">
        <v>64</v>
      </c>
      <c r="E4516" t="s">
        <v>399</v>
      </c>
      <c r="F4516" t="s">
        <v>24</v>
      </c>
      <c r="G4516" t="s">
        <v>182</v>
      </c>
      <c r="H4516">
        <v>401.66</v>
      </c>
      <c r="I4516">
        <v>12</v>
      </c>
      <c r="J4516">
        <v>0.15</v>
      </c>
      <c r="K4516">
        <v>4096.93</v>
      </c>
      <c r="L4516" t="s">
        <v>302</v>
      </c>
      <c r="M4516" t="s">
        <v>183</v>
      </c>
      <c r="N4516" t="s">
        <v>68</v>
      </c>
      <c r="O4516" t="s">
        <v>105</v>
      </c>
      <c r="P4516">
        <v>4</v>
      </c>
      <c r="Q4516">
        <v>2.4</v>
      </c>
      <c r="R4516" t="s">
        <v>30</v>
      </c>
      <c r="S4516" t="s">
        <v>60</v>
      </c>
    </row>
    <row r="4517" spans="1:19" x14ac:dyDescent="0.35">
      <c r="A4517" t="s">
        <v>9339</v>
      </c>
      <c r="B4517" t="s">
        <v>1094</v>
      </c>
      <c r="C4517" t="s">
        <v>9340</v>
      </c>
      <c r="D4517" t="s">
        <v>22</v>
      </c>
      <c r="E4517" t="s">
        <v>445</v>
      </c>
      <c r="F4517" t="s">
        <v>66</v>
      </c>
      <c r="G4517" t="s">
        <v>446</v>
      </c>
      <c r="H4517">
        <v>2162.81</v>
      </c>
      <c r="I4517">
        <v>12</v>
      </c>
      <c r="J4517">
        <v>0</v>
      </c>
      <c r="K4517">
        <v>25953.72</v>
      </c>
      <c r="L4517" t="s">
        <v>165</v>
      </c>
      <c r="M4517" t="s">
        <v>27</v>
      </c>
      <c r="N4517" t="s">
        <v>166</v>
      </c>
      <c r="O4517" t="s">
        <v>116</v>
      </c>
      <c r="P4517">
        <v>11</v>
      </c>
      <c r="Q4517">
        <v>3.4</v>
      </c>
      <c r="R4517" t="s">
        <v>30</v>
      </c>
      <c r="S4517" t="s">
        <v>42</v>
      </c>
    </row>
    <row r="4518" spans="1:19" x14ac:dyDescent="0.35">
      <c r="A4518" t="s">
        <v>9341</v>
      </c>
      <c r="B4518" t="s">
        <v>4915</v>
      </c>
      <c r="C4518" t="s">
        <v>9342</v>
      </c>
      <c r="D4518" t="s">
        <v>72</v>
      </c>
      <c r="E4518" t="s">
        <v>96</v>
      </c>
      <c r="F4518" t="s">
        <v>57</v>
      </c>
      <c r="G4518" t="s">
        <v>97</v>
      </c>
      <c r="H4518">
        <v>510.44</v>
      </c>
      <c r="I4518">
        <v>2</v>
      </c>
      <c r="J4518">
        <v>0.15</v>
      </c>
      <c r="K4518">
        <v>867.75</v>
      </c>
      <c r="L4518" t="s">
        <v>26</v>
      </c>
      <c r="M4518" t="s">
        <v>27</v>
      </c>
      <c r="N4518" t="s">
        <v>68</v>
      </c>
      <c r="O4518" t="s">
        <v>77</v>
      </c>
      <c r="P4518">
        <v>3</v>
      </c>
      <c r="Q4518">
        <v>1.4</v>
      </c>
      <c r="R4518" t="s">
        <v>202</v>
      </c>
      <c r="S4518" t="s">
        <v>60</v>
      </c>
    </row>
    <row r="4519" spans="1:19" x14ac:dyDescent="0.35">
      <c r="A4519" t="s">
        <v>9343</v>
      </c>
      <c r="B4519" t="s">
        <v>3083</v>
      </c>
      <c r="C4519" t="s">
        <v>9259</v>
      </c>
      <c r="D4519" t="s">
        <v>34</v>
      </c>
      <c r="E4519" t="s">
        <v>181</v>
      </c>
      <c r="F4519" t="s">
        <v>24</v>
      </c>
      <c r="G4519" t="s">
        <v>182</v>
      </c>
      <c r="H4519">
        <v>288.54000000000002</v>
      </c>
      <c r="I4519">
        <v>11</v>
      </c>
      <c r="J4519">
        <v>0.1</v>
      </c>
      <c r="K4519">
        <v>2856.55</v>
      </c>
      <c r="L4519" t="s">
        <v>104</v>
      </c>
      <c r="M4519" t="s">
        <v>183</v>
      </c>
      <c r="N4519" t="s">
        <v>28</v>
      </c>
      <c r="O4519" t="s">
        <v>123</v>
      </c>
      <c r="P4519">
        <v>7</v>
      </c>
      <c r="Q4519">
        <v>1</v>
      </c>
      <c r="R4519" t="s">
        <v>30</v>
      </c>
      <c r="S4519" t="s">
        <v>86</v>
      </c>
    </row>
    <row r="4520" spans="1:19" x14ac:dyDescent="0.35">
      <c r="A4520" t="s">
        <v>9344</v>
      </c>
      <c r="B4520" t="s">
        <v>3803</v>
      </c>
      <c r="C4520" t="s">
        <v>9345</v>
      </c>
      <c r="D4520" t="s">
        <v>157</v>
      </c>
      <c r="E4520" t="s">
        <v>231</v>
      </c>
      <c r="F4520" t="s">
        <v>57</v>
      </c>
      <c r="G4520" t="s">
        <v>232</v>
      </c>
      <c r="H4520">
        <v>844.47</v>
      </c>
      <c r="I4520">
        <v>14</v>
      </c>
      <c r="J4520">
        <v>0</v>
      </c>
      <c r="K4520">
        <v>11822.58</v>
      </c>
      <c r="L4520" t="s">
        <v>98</v>
      </c>
      <c r="M4520" t="s">
        <v>84</v>
      </c>
      <c r="N4520" t="s">
        <v>91</v>
      </c>
      <c r="O4520" t="s">
        <v>105</v>
      </c>
      <c r="P4520">
        <v>5</v>
      </c>
      <c r="Q4520">
        <v>1.1000000000000001</v>
      </c>
      <c r="R4520" t="s">
        <v>30</v>
      </c>
      <c r="S4520" t="s">
        <v>60</v>
      </c>
    </row>
    <row r="4521" spans="1:19" x14ac:dyDescent="0.35">
      <c r="A4521" t="s">
        <v>9346</v>
      </c>
      <c r="B4521" t="s">
        <v>5729</v>
      </c>
      <c r="C4521" t="s">
        <v>9347</v>
      </c>
      <c r="D4521" t="s">
        <v>127</v>
      </c>
      <c r="E4521" t="s">
        <v>161</v>
      </c>
      <c r="F4521" t="s">
        <v>74</v>
      </c>
      <c r="G4521" t="s">
        <v>148</v>
      </c>
      <c r="H4521">
        <v>765.08</v>
      </c>
      <c r="I4521">
        <v>6</v>
      </c>
      <c r="J4521">
        <v>0.25</v>
      </c>
      <c r="K4521">
        <v>3442.86</v>
      </c>
      <c r="L4521" t="s">
        <v>83</v>
      </c>
      <c r="M4521" t="s">
        <v>39</v>
      </c>
      <c r="N4521" t="s">
        <v>59</v>
      </c>
      <c r="O4521" t="s">
        <v>123</v>
      </c>
      <c r="P4521">
        <v>13</v>
      </c>
      <c r="Q4521">
        <v>2.6</v>
      </c>
      <c r="R4521" t="s">
        <v>30</v>
      </c>
    </row>
    <row r="4522" spans="1:19" x14ac:dyDescent="0.35">
      <c r="A4522" t="s">
        <v>9348</v>
      </c>
      <c r="B4522" t="s">
        <v>2405</v>
      </c>
      <c r="C4522" t="s">
        <v>9349</v>
      </c>
      <c r="D4522" t="s">
        <v>72</v>
      </c>
      <c r="E4522" t="s">
        <v>138</v>
      </c>
      <c r="F4522" t="s">
        <v>24</v>
      </c>
      <c r="G4522" t="s">
        <v>133</v>
      </c>
      <c r="H4522">
        <v>170.78</v>
      </c>
      <c r="I4522">
        <v>7</v>
      </c>
      <c r="J4522">
        <v>0.05</v>
      </c>
      <c r="K4522">
        <v>1135.69</v>
      </c>
      <c r="L4522" t="s">
        <v>302</v>
      </c>
      <c r="M4522" t="s">
        <v>84</v>
      </c>
      <c r="N4522" t="s">
        <v>40</v>
      </c>
      <c r="O4522" t="s">
        <v>29</v>
      </c>
      <c r="P4522">
        <v>5</v>
      </c>
      <c r="Q4522">
        <v>1.9</v>
      </c>
      <c r="R4522" t="s">
        <v>30</v>
      </c>
      <c r="S4522" t="s">
        <v>60</v>
      </c>
    </row>
    <row r="4523" spans="1:19" x14ac:dyDescent="0.35">
      <c r="A4523" t="s">
        <v>9350</v>
      </c>
      <c r="B4523" t="s">
        <v>3104</v>
      </c>
      <c r="C4523" t="s">
        <v>9351</v>
      </c>
      <c r="D4523" t="s">
        <v>64</v>
      </c>
      <c r="E4523" t="s">
        <v>351</v>
      </c>
      <c r="F4523" t="s">
        <v>57</v>
      </c>
      <c r="G4523" t="s">
        <v>289</v>
      </c>
      <c r="H4523">
        <v>196.38</v>
      </c>
      <c r="I4523">
        <v>4</v>
      </c>
      <c r="J4523">
        <v>0.3</v>
      </c>
      <c r="K4523">
        <v>549.86</v>
      </c>
      <c r="L4523" t="s">
        <v>142</v>
      </c>
      <c r="M4523" t="s">
        <v>39</v>
      </c>
      <c r="N4523" t="s">
        <v>28</v>
      </c>
      <c r="O4523" t="s">
        <v>41</v>
      </c>
      <c r="P4523">
        <v>12</v>
      </c>
      <c r="Q4523">
        <v>1.6</v>
      </c>
      <c r="S4523" t="s">
        <v>52</v>
      </c>
    </row>
    <row r="4524" spans="1:19" x14ac:dyDescent="0.35">
      <c r="A4524" t="s">
        <v>9352</v>
      </c>
      <c r="B4524" t="s">
        <v>1767</v>
      </c>
      <c r="C4524" t="s">
        <v>9353</v>
      </c>
      <c r="D4524" t="s">
        <v>127</v>
      </c>
      <c r="E4524" t="s">
        <v>251</v>
      </c>
      <c r="F4524" t="s">
        <v>36</v>
      </c>
      <c r="G4524" t="s">
        <v>252</v>
      </c>
      <c r="H4524">
        <v>39.520000000000003</v>
      </c>
      <c r="I4524">
        <v>13</v>
      </c>
      <c r="J4524">
        <v>0.15</v>
      </c>
      <c r="K4524">
        <v>436.7</v>
      </c>
      <c r="L4524" t="s">
        <v>83</v>
      </c>
      <c r="M4524" t="s">
        <v>39</v>
      </c>
      <c r="N4524" t="s">
        <v>40</v>
      </c>
      <c r="O4524" t="s">
        <v>77</v>
      </c>
      <c r="P4524">
        <v>13</v>
      </c>
      <c r="Q4524">
        <v>3.5</v>
      </c>
      <c r="R4524" t="s">
        <v>30</v>
      </c>
      <c r="S4524" t="s">
        <v>86</v>
      </c>
    </row>
    <row r="4525" spans="1:19" x14ac:dyDescent="0.35">
      <c r="A4525" t="s">
        <v>9354</v>
      </c>
      <c r="B4525" t="s">
        <v>7201</v>
      </c>
      <c r="C4525" t="s">
        <v>9355</v>
      </c>
      <c r="D4525" t="s">
        <v>127</v>
      </c>
      <c r="E4525" t="s">
        <v>399</v>
      </c>
      <c r="F4525" t="s">
        <v>24</v>
      </c>
      <c r="G4525" t="s">
        <v>182</v>
      </c>
      <c r="H4525">
        <v>19.760000000000002</v>
      </c>
      <c r="I4525">
        <v>6</v>
      </c>
      <c r="J4525">
        <v>0.1</v>
      </c>
      <c r="K4525">
        <v>106.7</v>
      </c>
      <c r="L4525" t="s">
        <v>26</v>
      </c>
      <c r="M4525" t="s">
        <v>84</v>
      </c>
      <c r="N4525" t="s">
        <v>85</v>
      </c>
      <c r="O4525" t="s">
        <v>50</v>
      </c>
      <c r="P4525">
        <v>2</v>
      </c>
      <c r="Q4525">
        <v>5</v>
      </c>
      <c r="R4525" t="s">
        <v>112</v>
      </c>
      <c r="S4525" t="s">
        <v>86</v>
      </c>
    </row>
    <row r="4526" spans="1:19" x14ac:dyDescent="0.35">
      <c r="A4526" t="s">
        <v>9356</v>
      </c>
      <c r="B4526" t="s">
        <v>5245</v>
      </c>
      <c r="C4526" t="s">
        <v>7142</v>
      </c>
      <c r="D4526" t="s">
        <v>34</v>
      </c>
      <c r="E4526" t="s">
        <v>223</v>
      </c>
      <c r="F4526" t="s">
        <v>66</v>
      </c>
      <c r="G4526" t="s">
        <v>171</v>
      </c>
      <c r="H4526">
        <v>1811.47</v>
      </c>
      <c r="I4526">
        <v>7</v>
      </c>
      <c r="J4526">
        <v>0.15</v>
      </c>
      <c r="K4526">
        <v>10778.25</v>
      </c>
      <c r="L4526" t="s">
        <v>104</v>
      </c>
      <c r="M4526" t="s">
        <v>90</v>
      </c>
      <c r="N4526" t="s">
        <v>166</v>
      </c>
      <c r="O4526" t="s">
        <v>92</v>
      </c>
      <c r="P4526">
        <v>6</v>
      </c>
      <c r="Q4526">
        <v>1.7</v>
      </c>
      <c r="R4526" t="s">
        <v>30</v>
      </c>
      <c r="S4526" t="s">
        <v>60</v>
      </c>
    </row>
    <row r="4527" spans="1:19" x14ac:dyDescent="0.35">
      <c r="A4527" t="s">
        <v>9357</v>
      </c>
      <c r="B4527" t="s">
        <v>1091</v>
      </c>
      <c r="C4527" t="s">
        <v>9358</v>
      </c>
      <c r="D4527" t="s">
        <v>157</v>
      </c>
      <c r="E4527" t="s">
        <v>231</v>
      </c>
      <c r="F4527" t="s">
        <v>57</v>
      </c>
      <c r="G4527" t="s">
        <v>232</v>
      </c>
      <c r="H4527">
        <v>589.36</v>
      </c>
      <c r="I4527">
        <v>4</v>
      </c>
      <c r="J4527">
        <v>0.1</v>
      </c>
      <c r="K4527">
        <v>2121.6999999999998</v>
      </c>
      <c r="L4527" t="s">
        <v>302</v>
      </c>
      <c r="M4527" t="s">
        <v>27</v>
      </c>
      <c r="N4527" t="s">
        <v>172</v>
      </c>
      <c r="O4527" t="s">
        <v>116</v>
      </c>
      <c r="P4527">
        <v>6</v>
      </c>
      <c r="Q4527">
        <v>3.2</v>
      </c>
      <c r="R4527" t="s">
        <v>30</v>
      </c>
      <c r="S4527" t="s">
        <v>60</v>
      </c>
    </row>
    <row r="4528" spans="1:19" x14ac:dyDescent="0.35">
      <c r="A4528" t="s">
        <v>9359</v>
      </c>
      <c r="B4528" t="s">
        <v>3083</v>
      </c>
      <c r="C4528" t="s">
        <v>2349</v>
      </c>
      <c r="D4528" t="s">
        <v>34</v>
      </c>
      <c r="E4528" t="s">
        <v>181</v>
      </c>
      <c r="F4528" t="s">
        <v>24</v>
      </c>
      <c r="G4528" t="s">
        <v>182</v>
      </c>
      <c r="H4528">
        <v>157.57</v>
      </c>
      <c r="I4528">
        <v>8</v>
      </c>
      <c r="J4528">
        <v>0.1</v>
      </c>
      <c r="K4528">
        <v>1134.5</v>
      </c>
      <c r="L4528" t="s">
        <v>49</v>
      </c>
      <c r="M4528" t="s">
        <v>27</v>
      </c>
      <c r="N4528" t="s">
        <v>85</v>
      </c>
      <c r="O4528" t="s">
        <v>92</v>
      </c>
      <c r="P4528">
        <v>12</v>
      </c>
      <c r="Q4528">
        <v>1.5</v>
      </c>
      <c r="R4528" t="s">
        <v>30</v>
      </c>
      <c r="S4528" t="s">
        <v>52</v>
      </c>
    </row>
    <row r="4529" spans="1:19" x14ac:dyDescent="0.35">
      <c r="A4529" t="s">
        <v>9360</v>
      </c>
      <c r="B4529" t="s">
        <v>440</v>
      </c>
      <c r="C4529" t="s">
        <v>5173</v>
      </c>
      <c r="D4529" t="s">
        <v>34</v>
      </c>
      <c r="E4529" t="s">
        <v>161</v>
      </c>
      <c r="F4529" t="s">
        <v>74</v>
      </c>
      <c r="G4529" t="s">
        <v>148</v>
      </c>
      <c r="H4529">
        <v>1390.85</v>
      </c>
      <c r="I4529">
        <v>9</v>
      </c>
      <c r="J4529">
        <v>0.25</v>
      </c>
      <c r="K4529">
        <v>9388.24</v>
      </c>
      <c r="L4529" t="s">
        <v>165</v>
      </c>
      <c r="M4529" t="s">
        <v>134</v>
      </c>
      <c r="N4529" t="s">
        <v>68</v>
      </c>
      <c r="O4529" t="s">
        <v>123</v>
      </c>
      <c r="P4529">
        <v>4</v>
      </c>
      <c r="Q4529">
        <v>4.7</v>
      </c>
      <c r="S4529" t="s">
        <v>60</v>
      </c>
    </row>
    <row r="4530" spans="1:19" x14ac:dyDescent="0.35">
      <c r="A4530" t="s">
        <v>9361</v>
      </c>
      <c r="B4530" t="s">
        <v>1965</v>
      </c>
      <c r="C4530" t="s">
        <v>9362</v>
      </c>
      <c r="D4530" t="s">
        <v>157</v>
      </c>
      <c r="E4530" t="s">
        <v>161</v>
      </c>
      <c r="F4530" t="s">
        <v>74</v>
      </c>
      <c r="G4530" t="s">
        <v>148</v>
      </c>
      <c r="H4530">
        <v>1397.46</v>
      </c>
      <c r="I4530">
        <v>1</v>
      </c>
      <c r="J4530">
        <v>0.15</v>
      </c>
      <c r="K4530">
        <v>1187.8399999999999</v>
      </c>
      <c r="L4530" t="s">
        <v>83</v>
      </c>
      <c r="M4530" t="s">
        <v>122</v>
      </c>
      <c r="N4530" t="s">
        <v>28</v>
      </c>
      <c r="O4530" t="s">
        <v>123</v>
      </c>
      <c r="P4530">
        <v>5</v>
      </c>
      <c r="Q4530">
        <v>2.2000000000000002</v>
      </c>
      <c r="R4530" t="s">
        <v>30</v>
      </c>
      <c r="S4530" t="s">
        <v>52</v>
      </c>
    </row>
    <row r="4531" spans="1:19" x14ac:dyDescent="0.35">
      <c r="A4531" t="s">
        <v>9363</v>
      </c>
      <c r="B4531" t="s">
        <v>1826</v>
      </c>
      <c r="C4531" t="s">
        <v>5000</v>
      </c>
      <c r="D4531" t="s">
        <v>127</v>
      </c>
      <c r="E4531" t="s">
        <v>313</v>
      </c>
      <c r="F4531" t="s">
        <v>47</v>
      </c>
      <c r="G4531" t="s">
        <v>48</v>
      </c>
      <c r="H4531">
        <v>649.03</v>
      </c>
      <c r="I4531">
        <v>7</v>
      </c>
      <c r="J4531">
        <v>0.25</v>
      </c>
      <c r="K4531">
        <v>3407.41</v>
      </c>
      <c r="L4531" t="s">
        <v>76</v>
      </c>
      <c r="M4531" t="s">
        <v>39</v>
      </c>
      <c r="N4531" t="s">
        <v>166</v>
      </c>
      <c r="O4531" t="s">
        <v>116</v>
      </c>
      <c r="P4531">
        <v>7</v>
      </c>
      <c r="Q4531">
        <v>4.5</v>
      </c>
      <c r="R4531" t="s">
        <v>30</v>
      </c>
      <c r="S4531" t="s">
        <v>60</v>
      </c>
    </row>
    <row r="4532" spans="1:19" x14ac:dyDescent="0.35">
      <c r="A4532" t="s">
        <v>9364</v>
      </c>
      <c r="B4532" t="s">
        <v>1922</v>
      </c>
      <c r="C4532" t="s">
        <v>9365</v>
      </c>
      <c r="D4532" t="s">
        <v>127</v>
      </c>
      <c r="E4532" t="s">
        <v>649</v>
      </c>
      <c r="F4532" t="s">
        <v>57</v>
      </c>
      <c r="G4532" t="s">
        <v>153</v>
      </c>
      <c r="H4532">
        <v>139.96</v>
      </c>
      <c r="I4532">
        <v>9</v>
      </c>
      <c r="J4532">
        <v>0.25</v>
      </c>
      <c r="K4532">
        <v>944.73</v>
      </c>
      <c r="L4532" t="s">
        <v>83</v>
      </c>
      <c r="M4532" t="s">
        <v>90</v>
      </c>
      <c r="N4532" t="s">
        <v>28</v>
      </c>
      <c r="O4532" t="s">
        <v>50</v>
      </c>
      <c r="P4532">
        <v>8</v>
      </c>
      <c r="Q4532">
        <v>2.1</v>
      </c>
      <c r="R4532" t="s">
        <v>30</v>
      </c>
      <c r="S4532" t="s">
        <v>60</v>
      </c>
    </row>
    <row r="4533" spans="1:19" x14ac:dyDescent="0.35">
      <c r="A4533" t="s">
        <v>9366</v>
      </c>
      <c r="B4533" t="s">
        <v>821</v>
      </c>
      <c r="C4533" t="s">
        <v>9367</v>
      </c>
      <c r="D4533" t="s">
        <v>157</v>
      </c>
      <c r="E4533" t="s">
        <v>872</v>
      </c>
      <c r="F4533" t="s">
        <v>36</v>
      </c>
      <c r="G4533" t="s">
        <v>873</v>
      </c>
      <c r="H4533">
        <v>8.43</v>
      </c>
      <c r="I4533">
        <v>12</v>
      </c>
      <c r="J4533">
        <v>0.3</v>
      </c>
      <c r="K4533">
        <v>70.81</v>
      </c>
      <c r="L4533" t="s">
        <v>98</v>
      </c>
      <c r="M4533" t="s">
        <v>122</v>
      </c>
      <c r="N4533" t="s">
        <v>40</v>
      </c>
      <c r="O4533" t="s">
        <v>123</v>
      </c>
      <c r="P4533">
        <v>-1</v>
      </c>
      <c r="Q4533">
        <v>4.2</v>
      </c>
      <c r="R4533" t="s">
        <v>30</v>
      </c>
      <c r="S4533" t="s">
        <v>60</v>
      </c>
    </row>
    <row r="4534" spans="1:19" x14ac:dyDescent="0.35">
      <c r="A4534" t="s">
        <v>9368</v>
      </c>
      <c r="B4534" t="s">
        <v>3421</v>
      </c>
      <c r="C4534" t="s">
        <v>9369</v>
      </c>
      <c r="D4534" t="s">
        <v>127</v>
      </c>
      <c r="E4534" t="s">
        <v>239</v>
      </c>
      <c r="F4534" t="s">
        <v>66</v>
      </c>
      <c r="G4534" t="s">
        <v>240</v>
      </c>
      <c r="H4534">
        <v>794.04</v>
      </c>
      <c r="I4534">
        <v>10</v>
      </c>
      <c r="J4534">
        <v>0.15</v>
      </c>
      <c r="K4534">
        <v>6749.34</v>
      </c>
      <c r="L4534" t="s">
        <v>76</v>
      </c>
      <c r="M4534" t="s">
        <v>111</v>
      </c>
      <c r="N4534" t="s">
        <v>59</v>
      </c>
      <c r="O4534" t="s">
        <v>105</v>
      </c>
      <c r="P4534">
        <v>5</v>
      </c>
      <c r="Q4534">
        <v>1.8</v>
      </c>
      <c r="R4534" t="s">
        <v>30</v>
      </c>
      <c r="S4534" t="s">
        <v>60</v>
      </c>
    </row>
    <row r="4535" spans="1:19" x14ac:dyDescent="0.35">
      <c r="A4535" t="s">
        <v>9370</v>
      </c>
      <c r="B4535" t="s">
        <v>1510</v>
      </c>
      <c r="C4535" t="s">
        <v>9371</v>
      </c>
      <c r="D4535" t="s">
        <v>127</v>
      </c>
      <c r="E4535" t="s">
        <v>413</v>
      </c>
      <c r="F4535" t="s">
        <v>47</v>
      </c>
      <c r="G4535" t="s">
        <v>103</v>
      </c>
      <c r="H4535">
        <v>107.22</v>
      </c>
      <c r="I4535">
        <v>5</v>
      </c>
      <c r="J4535">
        <v>0.1</v>
      </c>
      <c r="K4535">
        <v>482.49</v>
      </c>
      <c r="L4535" t="s">
        <v>83</v>
      </c>
      <c r="M4535" t="s">
        <v>90</v>
      </c>
      <c r="N4535" t="s">
        <v>172</v>
      </c>
      <c r="O4535" t="s">
        <v>116</v>
      </c>
      <c r="P4535">
        <v>12</v>
      </c>
      <c r="Q4535">
        <v>2.2000000000000002</v>
      </c>
      <c r="S4535" t="s">
        <v>86</v>
      </c>
    </row>
    <row r="4536" spans="1:19" x14ac:dyDescent="0.35">
      <c r="A4536" t="s">
        <v>9372</v>
      </c>
      <c r="B4536" t="s">
        <v>708</v>
      </c>
      <c r="C4536" t="s">
        <v>4442</v>
      </c>
      <c r="D4536" t="s">
        <v>157</v>
      </c>
      <c r="E4536" t="s">
        <v>399</v>
      </c>
      <c r="F4536" t="s">
        <v>24</v>
      </c>
      <c r="G4536" t="s">
        <v>182</v>
      </c>
      <c r="H4536">
        <v>206.96</v>
      </c>
      <c r="I4536">
        <v>12</v>
      </c>
      <c r="J4536">
        <v>0</v>
      </c>
      <c r="K4536">
        <v>2483.52</v>
      </c>
      <c r="L4536" t="s">
        <v>98</v>
      </c>
      <c r="M4536" t="s">
        <v>183</v>
      </c>
      <c r="N4536" t="s">
        <v>28</v>
      </c>
      <c r="O4536" t="s">
        <v>77</v>
      </c>
      <c r="P4536">
        <v>3</v>
      </c>
      <c r="Q4536">
        <v>1.8</v>
      </c>
      <c r="R4536" t="s">
        <v>143</v>
      </c>
      <c r="S4536" t="s">
        <v>60</v>
      </c>
    </row>
    <row r="4537" spans="1:19" x14ac:dyDescent="0.35">
      <c r="A4537" t="s">
        <v>9373</v>
      </c>
      <c r="B4537" t="s">
        <v>2516</v>
      </c>
      <c r="C4537" t="s">
        <v>9374</v>
      </c>
      <c r="D4537" t="s">
        <v>72</v>
      </c>
      <c r="E4537" t="s">
        <v>23</v>
      </c>
      <c r="F4537" t="s">
        <v>24</v>
      </c>
      <c r="G4537" t="s">
        <v>25</v>
      </c>
      <c r="H4537">
        <v>323.52999999999997</v>
      </c>
      <c r="I4537">
        <v>2</v>
      </c>
      <c r="J4537">
        <v>0.15</v>
      </c>
      <c r="K4537">
        <v>550</v>
      </c>
      <c r="L4537" t="s">
        <v>26</v>
      </c>
      <c r="M4537" t="s">
        <v>122</v>
      </c>
      <c r="N4537" t="s">
        <v>91</v>
      </c>
      <c r="O4537" t="s">
        <v>92</v>
      </c>
      <c r="P4537">
        <v>7</v>
      </c>
      <c r="Q4537">
        <v>2.1</v>
      </c>
      <c r="R4537" t="s">
        <v>30</v>
      </c>
      <c r="S4537" t="s">
        <v>52</v>
      </c>
    </row>
    <row r="4538" spans="1:19" x14ac:dyDescent="0.35">
      <c r="A4538" t="s">
        <v>9375</v>
      </c>
      <c r="B4538" t="s">
        <v>1085</v>
      </c>
      <c r="C4538" t="s">
        <v>9376</v>
      </c>
      <c r="D4538" t="s">
        <v>72</v>
      </c>
      <c r="E4538" t="s">
        <v>147</v>
      </c>
      <c r="F4538" t="s">
        <v>74</v>
      </c>
      <c r="G4538" t="s">
        <v>148</v>
      </c>
      <c r="H4538">
        <v>593.99</v>
      </c>
      <c r="I4538">
        <v>10</v>
      </c>
      <c r="J4538">
        <v>0</v>
      </c>
      <c r="K4538">
        <v>5939.9</v>
      </c>
      <c r="L4538" t="s">
        <v>76</v>
      </c>
      <c r="M4538" t="s">
        <v>134</v>
      </c>
      <c r="N4538" t="s">
        <v>172</v>
      </c>
      <c r="O4538" t="s">
        <v>123</v>
      </c>
      <c r="P4538">
        <v>8</v>
      </c>
      <c r="Q4538">
        <v>4.3</v>
      </c>
      <c r="R4538" t="s">
        <v>30</v>
      </c>
      <c r="S4538" t="s">
        <v>60</v>
      </c>
    </row>
    <row r="4539" spans="1:19" x14ac:dyDescent="0.35">
      <c r="A4539" t="s">
        <v>9377</v>
      </c>
      <c r="B4539" t="s">
        <v>315</v>
      </c>
      <c r="C4539" t="s">
        <v>9378</v>
      </c>
      <c r="D4539" t="s">
        <v>22</v>
      </c>
      <c r="E4539" t="s">
        <v>73</v>
      </c>
      <c r="F4539" t="s">
        <v>74</v>
      </c>
      <c r="G4539" t="s">
        <v>75</v>
      </c>
      <c r="H4539">
        <v>2030.52</v>
      </c>
      <c r="I4539">
        <v>6</v>
      </c>
      <c r="J4539">
        <v>0</v>
      </c>
      <c r="K4539">
        <v>12183.12</v>
      </c>
      <c r="L4539" t="s">
        <v>142</v>
      </c>
      <c r="M4539" t="s">
        <v>111</v>
      </c>
      <c r="N4539" t="s">
        <v>85</v>
      </c>
      <c r="O4539" t="s">
        <v>41</v>
      </c>
      <c r="P4539">
        <v>3</v>
      </c>
      <c r="Q4539">
        <v>3.6</v>
      </c>
      <c r="R4539" t="s">
        <v>30</v>
      </c>
      <c r="S4539" t="s">
        <v>60</v>
      </c>
    </row>
    <row r="4540" spans="1:19" x14ac:dyDescent="0.35">
      <c r="A4540" t="s">
        <v>9379</v>
      </c>
      <c r="B4540" t="s">
        <v>522</v>
      </c>
      <c r="C4540" t="s">
        <v>9380</v>
      </c>
      <c r="D4540" t="s">
        <v>64</v>
      </c>
      <c r="E4540" t="s">
        <v>102</v>
      </c>
      <c r="F4540" t="s">
        <v>47</v>
      </c>
      <c r="G4540" t="s">
        <v>103</v>
      </c>
      <c r="H4540">
        <v>75.23</v>
      </c>
      <c r="I4540">
        <v>12</v>
      </c>
      <c r="J4540">
        <v>0</v>
      </c>
      <c r="K4540">
        <v>902.76</v>
      </c>
      <c r="L4540" t="s">
        <v>76</v>
      </c>
      <c r="M4540" t="s">
        <v>122</v>
      </c>
      <c r="N4540" t="s">
        <v>59</v>
      </c>
      <c r="O4540" t="s">
        <v>41</v>
      </c>
      <c r="P4540">
        <v>5</v>
      </c>
      <c r="Q4540">
        <v>2.6</v>
      </c>
      <c r="R4540" t="s">
        <v>30</v>
      </c>
      <c r="S4540" t="s">
        <v>60</v>
      </c>
    </row>
    <row r="4541" spans="1:19" x14ac:dyDescent="0.35">
      <c r="A4541" t="s">
        <v>9381</v>
      </c>
      <c r="B4541" t="s">
        <v>1121</v>
      </c>
      <c r="C4541" t="s">
        <v>9382</v>
      </c>
      <c r="D4541" t="s">
        <v>127</v>
      </c>
      <c r="E4541" t="s">
        <v>301</v>
      </c>
      <c r="F4541" t="s">
        <v>57</v>
      </c>
      <c r="G4541" t="s">
        <v>97</v>
      </c>
      <c r="H4541">
        <v>345.83</v>
      </c>
      <c r="I4541">
        <v>12</v>
      </c>
      <c r="J4541">
        <v>0.25</v>
      </c>
      <c r="K4541">
        <v>3112.47</v>
      </c>
      <c r="L4541" t="s">
        <v>98</v>
      </c>
      <c r="M4541" t="s">
        <v>111</v>
      </c>
      <c r="N4541" t="s">
        <v>166</v>
      </c>
      <c r="O4541" t="s">
        <v>29</v>
      </c>
      <c r="P4541">
        <v>11</v>
      </c>
      <c r="Q4541">
        <v>4.9000000000000004</v>
      </c>
      <c r="R4541" t="s">
        <v>30</v>
      </c>
      <c r="S4541" t="s">
        <v>60</v>
      </c>
    </row>
    <row r="4542" spans="1:19" x14ac:dyDescent="0.35">
      <c r="A4542" t="s">
        <v>9383</v>
      </c>
      <c r="B4542" t="s">
        <v>897</v>
      </c>
      <c r="C4542" t="s">
        <v>9384</v>
      </c>
      <c r="D4542" t="s">
        <v>127</v>
      </c>
      <c r="E4542" t="s">
        <v>872</v>
      </c>
      <c r="F4542" t="s">
        <v>36</v>
      </c>
      <c r="G4542" t="s">
        <v>873</v>
      </c>
      <c r="H4542">
        <v>41.88</v>
      </c>
      <c r="I4542">
        <v>7</v>
      </c>
      <c r="J4542">
        <v>0.25</v>
      </c>
      <c r="K4542">
        <v>219.87</v>
      </c>
      <c r="L4542" t="s">
        <v>165</v>
      </c>
      <c r="M4542" t="s">
        <v>90</v>
      </c>
      <c r="N4542" t="s">
        <v>91</v>
      </c>
      <c r="O4542" t="s">
        <v>123</v>
      </c>
      <c r="P4542">
        <v>2</v>
      </c>
      <c r="Q4542">
        <v>2.9</v>
      </c>
      <c r="R4542" t="s">
        <v>30</v>
      </c>
      <c r="S4542" t="s">
        <v>86</v>
      </c>
    </row>
    <row r="4543" spans="1:19" x14ac:dyDescent="0.35">
      <c r="A4543" t="s">
        <v>9385</v>
      </c>
      <c r="B4543" t="s">
        <v>1264</v>
      </c>
      <c r="C4543" t="s">
        <v>9386</v>
      </c>
      <c r="D4543" t="s">
        <v>22</v>
      </c>
      <c r="E4543" t="s">
        <v>251</v>
      </c>
      <c r="F4543" t="s">
        <v>36</v>
      </c>
      <c r="G4543" t="s">
        <v>252</v>
      </c>
      <c r="H4543">
        <v>34.9</v>
      </c>
      <c r="I4543">
        <v>2</v>
      </c>
      <c r="J4543">
        <v>0.1</v>
      </c>
      <c r="K4543">
        <v>62.82</v>
      </c>
      <c r="L4543" t="s">
        <v>83</v>
      </c>
      <c r="M4543" t="s">
        <v>122</v>
      </c>
      <c r="N4543" t="s">
        <v>59</v>
      </c>
      <c r="O4543" t="s">
        <v>77</v>
      </c>
      <c r="P4543">
        <v>10</v>
      </c>
      <c r="Q4543">
        <v>4.9000000000000004</v>
      </c>
      <c r="R4543" t="s">
        <v>30</v>
      </c>
    </row>
    <row r="4544" spans="1:19" x14ac:dyDescent="0.35">
      <c r="A4544" t="s">
        <v>9387</v>
      </c>
      <c r="B4544" t="s">
        <v>765</v>
      </c>
      <c r="C4544" t="s">
        <v>3147</v>
      </c>
      <c r="D4544" t="s">
        <v>157</v>
      </c>
      <c r="E4544" t="s">
        <v>219</v>
      </c>
      <c r="F4544" t="s">
        <v>47</v>
      </c>
      <c r="G4544" t="s">
        <v>210</v>
      </c>
      <c r="H4544">
        <v>509.82</v>
      </c>
      <c r="I4544">
        <v>2</v>
      </c>
      <c r="J4544">
        <v>0.1</v>
      </c>
      <c r="K4544">
        <v>917.68</v>
      </c>
      <c r="L4544" t="s">
        <v>38</v>
      </c>
      <c r="M4544" t="s">
        <v>39</v>
      </c>
      <c r="N4544" t="s">
        <v>68</v>
      </c>
      <c r="O4544" t="s">
        <v>123</v>
      </c>
      <c r="P4544">
        <v>10</v>
      </c>
      <c r="Q4544">
        <v>1.8</v>
      </c>
      <c r="R4544" t="s">
        <v>30</v>
      </c>
      <c r="S4544" t="s">
        <v>294</v>
      </c>
    </row>
    <row r="4545" spans="1:19" x14ac:dyDescent="0.35">
      <c r="A4545" t="s">
        <v>9388</v>
      </c>
      <c r="B4545" t="s">
        <v>3050</v>
      </c>
      <c r="C4545" t="s">
        <v>8280</v>
      </c>
      <c r="D4545" t="s">
        <v>157</v>
      </c>
      <c r="E4545" t="s">
        <v>374</v>
      </c>
      <c r="F4545" t="s">
        <v>36</v>
      </c>
      <c r="G4545" t="s">
        <v>259</v>
      </c>
      <c r="H4545">
        <v>37.130000000000003</v>
      </c>
      <c r="I4545">
        <v>10</v>
      </c>
      <c r="J4545">
        <v>0.15</v>
      </c>
      <c r="K4545">
        <v>315.61</v>
      </c>
      <c r="L4545" t="s">
        <v>302</v>
      </c>
      <c r="M4545" t="s">
        <v>111</v>
      </c>
      <c r="N4545" t="s">
        <v>68</v>
      </c>
      <c r="O4545" t="s">
        <v>41</v>
      </c>
      <c r="P4545">
        <v>12</v>
      </c>
      <c r="Q4545">
        <v>4.5999999999999996</v>
      </c>
      <c r="R4545" t="s">
        <v>30</v>
      </c>
      <c r="S4545" t="s">
        <v>60</v>
      </c>
    </row>
    <row r="4546" spans="1:19" x14ac:dyDescent="0.35">
      <c r="A4546" t="s">
        <v>9389</v>
      </c>
      <c r="B4546" t="s">
        <v>1076</v>
      </c>
      <c r="C4546" t="s">
        <v>7337</v>
      </c>
      <c r="D4546" t="s">
        <v>22</v>
      </c>
      <c r="E4546" t="s">
        <v>46</v>
      </c>
      <c r="F4546" t="s">
        <v>47</v>
      </c>
      <c r="G4546" t="s">
        <v>48</v>
      </c>
      <c r="H4546">
        <v>130.96</v>
      </c>
      <c r="I4546">
        <v>14</v>
      </c>
      <c r="J4546">
        <v>0.1</v>
      </c>
      <c r="K4546">
        <v>1650.1</v>
      </c>
      <c r="L4546" t="s">
        <v>83</v>
      </c>
      <c r="M4546" t="s">
        <v>111</v>
      </c>
      <c r="N4546" t="s">
        <v>68</v>
      </c>
      <c r="O4546" t="s">
        <v>29</v>
      </c>
      <c r="P4546">
        <v>4</v>
      </c>
      <c r="Q4546">
        <v>1.1000000000000001</v>
      </c>
      <c r="R4546" t="s">
        <v>51</v>
      </c>
      <c r="S4546" t="s">
        <v>52</v>
      </c>
    </row>
    <row r="4547" spans="1:19" x14ac:dyDescent="0.35">
      <c r="A4547" t="s">
        <v>9390</v>
      </c>
      <c r="B4547" t="s">
        <v>5576</v>
      </c>
      <c r="C4547" t="s">
        <v>9391</v>
      </c>
      <c r="D4547" t="s">
        <v>127</v>
      </c>
      <c r="E4547" t="s">
        <v>23</v>
      </c>
      <c r="F4547" t="s">
        <v>24</v>
      </c>
      <c r="G4547" t="s">
        <v>25</v>
      </c>
      <c r="H4547">
        <v>455.53</v>
      </c>
      <c r="I4547">
        <v>12</v>
      </c>
      <c r="J4547">
        <v>0.05</v>
      </c>
      <c r="K4547">
        <v>5193.04</v>
      </c>
      <c r="L4547" t="s">
        <v>38</v>
      </c>
      <c r="M4547" t="s">
        <v>183</v>
      </c>
      <c r="N4547" t="s">
        <v>68</v>
      </c>
      <c r="O4547" t="s">
        <v>50</v>
      </c>
      <c r="P4547">
        <v>12</v>
      </c>
      <c r="Q4547">
        <v>3.2</v>
      </c>
      <c r="R4547" t="s">
        <v>51</v>
      </c>
      <c r="S4547" t="s">
        <v>42</v>
      </c>
    </row>
    <row r="4548" spans="1:19" x14ac:dyDescent="0.35">
      <c r="A4548" t="s">
        <v>9392</v>
      </c>
      <c r="B4548" t="s">
        <v>394</v>
      </c>
      <c r="C4548" t="s">
        <v>9393</v>
      </c>
      <c r="D4548" t="s">
        <v>64</v>
      </c>
      <c r="E4548" t="s">
        <v>128</v>
      </c>
      <c r="F4548" t="s">
        <v>36</v>
      </c>
      <c r="G4548" t="s">
        <v>129</v>
      </c>
      <c r="H4548">
        <v>33.200000000000003</v>
      </c>
      <c r="I4548">
        <v>10</v>
      </c>
      <c r="J4548">
        <v>0.05</v>
      </c>
      <c r="K4548">
        <v>315.39999999999998</v>
      </c>
      <c r="L4548" t="s">
        <v>165</v>
      </c>
      <c r="M4548" t="s">
        <v>90</v>
      </c>
      <c r="N4548" t="s">
        <v>28</v>
      </c>
      <c r="O4548" t="s">
        <v>29</v>
      </c>
      <c r="P4548">
        <v>4</v>
      </c>
      <c r="Q4548">
        <v>2.7</v>
      </c>
      <c r="R4548" t="s">
        <v>30</v>
      </c>
      <c r="S4548" t="s">
        <v>60</v>
      </c>
    </row>
    <row r="4549" spans="1:19" x14ac:dyDescent="0.35">
      <c r="A4549" t="s">
        <v>9394</v>
      </c>
      <c r="B4549" t="s">
        <v>188</v>
      </c>
      <c r="C4549" t="s">
        <v>398</v>
      </c>
      <c r="D4549" t="s">
        <v>34</v>
      </c>
      <c r="E4549" t="s">
        <v>23</v>
      </c>
      <c r="F4549" t="s">
        <v>24</v>
      </c>
      <c r="G4549" t="s">
        <v>25</v>
      </c>
      <c r="H4549">
        <v>320.32</v>
      </c>
      <c r="I4549">
        <v>1</v>
      </c>
      <c r="J4549">
        <v>0.05</v>
      </c>
      <c r="K4549">
        <v>304.3</v>
      </c>
      <c r="L4549" t="s">
        <v>104</v>
      </c>
      <c r="M4549" t="s">
        <v>122</v>
      </c>
      <c r="N4549" t="s">
        <v>172</v>
      </c>
      <c r="O4549" t="s">
        <v>77</v>
      </c>
      <c r="P4549">
        <v>12</v>
      </c>
      <c r="Q4549">
        <v>3.1</v>
      </c>
      <c r="R4549" t="s">
        <v>30</v>
      </c>
      <c r="S4549" t="s">
        <v>52</v>
      </c>
    </row>
    <row r="4550" spans="1:19" x14ac:dyDescent="0.35">
      <c r="A4550" t="s">
        <v>9395</v>
      </c>
      <c r="B4550" t="s">
        <v>838</v>
      </c>
      <c r="C4550" t="s">
        <v>9396</v>
      </c>
      <c r="D4550" t="s">
        <v>157</v>
      </c>
      <c r="E4550" t="s">
        <v>484</v>
      </c>
      <c r="F4550" t="s">
        <v>74</v>
      </c>
      <c r="G4550" t="s">
        <v>110</v>
      </c>
      <c r="H4550">
        <v>2270.52</v>
      </c>
      <c r="I4550">
        <v>4</v>
      </c>
      <c r="J4550">
        <v>0.1</v>
      </c>
      <c r="K4550">
        <v>8173.87</v>
      </c>
      <c r="L4550" t="s">
        <v>302</v>
      </c>
      <c r="M4550" t="s">
        <v>27</v>
      </c>
      <c r="N4550" t="s">
        <v>172</v>
      </c>
      <c r="O4550" t="s">
        <v>92</v>
      </c>
      <c r="P4550">
        <v>13</v>
      </c>
      <c r="Q4550">
        <v>3.2</v>
      </c>
      <c r="R4550" t="s">
        <v>30</v>
      </c>
      <c r="S4550" t="s">
        <v>52</v>
      </c>
    </row>
    <row r="4551" spans="1:19" x14ac:dyDescent="0.35">
      <c r="A4551" t="s">
        <v>9397</v>
      </c>
      <c r="B4551" t="s">
        <v>1180</v>
      </c>
      <c r="C4551" t="s">
        <v>9398</v>
      </c>
      <c r="D4551" t="s">
        <v>127</v>
      </c>
      <c r="E4551" t="s">
        <v>351</v>
      </c>
      <c r="F4551" t="s">
        <v>57</v>
      </c>
      <c r="G4551" t="s">
        <v>289</v>
      </c>
      <c r="H4551">
        <v>509.99</v>
      </c>
      <c r="I4551">
        <v>7</v>
      </c>
      <c r="J4551">
        <v>0.1</v>
      </c>
      <c r="K4551">
        <v>3212.94</v>
      </c>
      <c r="L4551" t="s">
        <v>38</v>
      </c>
      <c r="M4551" t="s">
        <v>111</v>
      </c>
      <c r="N4551" t="s">
        <v>68</v>
      </c>
      <c r="O4551" t="s">
        <v>92</v>
      </c>
      <c r="P4551">
        <v>8</v>
      </c>
      <c r="Q4551">
        <v>2.6</v>
      </c>
      <c r="R4551" t="s">
        <v>30</v>
      </c>
      <c r="S4551" t="s">
        <v>86</v>
      </c>
    </row>
    <row r="4552" spans="1:19" x14ac:dyDescent="0.35">
      <c r="A4552" t="s">
        <v>9399</v>
      </c>
      <c r="B4552" t="s">
        <v>325</v>
      </c>
      <c r="C4552" t="s">
        <v>6364</v>
      </c>
      <c r="D4552" t="s">
        <v>64</v>
      </c>
      <c r="E4552" t="s">
        <v>470</v>
      </c>
      <c r="F4552" t="s">
        <v>24</v>
      </c>
      <c r="G4552" t="s">
        <v>471</v>
      </c>
      <c r="H4552">
        <v>170.81</v>
      </c>
      <c r="I4552">
        <v>14</v>
      </c>
      <c r="J4552">
        <v>0.1</v>
      </c>
      <c r="K4552">
        <v>2152.21</v>
      </c>
      <c r="L4552" t="s">
        <v>83</v>
      </c>
      <c r="M4552" t="s">
        <v>39</v>
      </c>
      <c r="N4552" t="s">
        <v>68</v>
      </c>
      <c r="O4552" t="s">
        <v>29</v>
      </c>
      <c r="P4552">
        <v>3</v>
      </c>
      <c r="Q4552">
        <v>5</v>
      </c>
      <c r="R4552" t="s">
        <v>51</v>
      </c>
      <c r="S4552" t="s">
        <v>52</v>
      </c>
    </row>
    <row r="4553" spans="1:19" x14ac:dyDescent="0.35">
      <c r="A4553" t="s">
        <v>9400</v>
      </c>
      <c r="B4553" t="s">
        <v>2748</v>
      </c>
      <c r="C4553" t="s">
        <v>9401</v>
      </c>
      <c r="D4553" t="s">
        <v>157</v>
      </c>
      <c r="E4553" t="s">
        <v>176</v>
      </c>
      <c r="F4553" t="s">
        <v>47</v>
      </c>
      <c r="G4553" t="s">
        <v>177</v>
      </c>
      <c r="H4553">
        <v>514.78</v>
      </c>
      <c r="I4553">
        <v>9</v>
      </c>
      <c r="J4553">
        <v>0.3</v>
      </c>
      <c r="K4553">
        <v>3243.11</v>
      </c>
      <c r="L4553" t="s">
        <v>142</v>
      </c>
      <c r="M4553" t="s">
        <v>39</v>
      </c>
      <c r="N4553" t="s">
        <v>85</v>
      </c>
      <c r="O4553" t="s">
        <v>92</v>
      </c>
      <c r="P4553">
        <v>-3</v>
      </c>
      <c r="Q4553">
        <v>4.9000000000000004</v>
      </c>
      <c r="R4553" t="s">
        <v>30</v>
      </c>
      <c r="S4553" t="s">
        <v>52</v>
      </c>
    </row>
    <row r="4554" spans="1:19" x14ac:dyDescent="0.35">
      <c r="A4554" t="s">
        <v>9402</v>
      </c>
      <c r="B4554" t="s">
        <v>5109</v>
      </c>
      <c r="C4554" t="s">
        <v>1757</v>
      </c>
      <c r="D4554" t="s">
        <v>22</v>
      </c>
      <c r="E4554" t="s">
        <v>128</v>
      </c>
      <c r="F4554" t="s">
        <v>36</v>
      </c>
      <c r="G4554" t="s">
        <v>129</v>
      </c>
      <c r="H4554">
        <v>28.9</v>
      </c>
      <c r="I4554">
        <v>3</v>
      </c>
      <c r="J4554">
        <v>0</v>
      </c>
      <c r="K4554">
        <v>86.7</v>
      </c>
      <c r="L4554" t="s">
        <v>142</v>
      </c>
      <c r="M4554" t="s">
        <v>134</v>
      </c>
      <c r="N4554" t="s">
        <v>166</v>
      </c>
      <c r="O4554" t="s">
        <v>29</v>
      </c>
      <c r="P4554">
        <v>11</v>
      </c>
      <c r="Q4554">
        <v>4.8</v>
      </c>
      <c r="R4554" t="s">
        <v>30</v>
      </c>
      <c r="S4554" t="s">
        <v>86</v>
      </c>
    </row>
    <row r="4555" spans="1:19" x14ac:dyDescent="0.35">
      <c r="A4555" t="s">
        <v>9403</v>
      </c>
      <c r="B4555" t="s">
        <v>489</v>
      </c>
      <c r="C4555" t="s">
        <v>9404</v>
      </c>
      <c r="D4555" t="s">
        <v>22</v>
      </c>
      <c r="E4555" t="s">
        <v>649</v>
      </c>
      <c r="F4555" t="s">
        <v>57</v>
      </c>
      <c r="G4555" t="s">
        <v>153</v>
      </c>
      <c r="H4555">
        <v>75.92</v>
      </c>
      <c r="I4555">
        <v>12</v>
      </c>
      <c r="J4555">
        <v>0.05</v>
      </c>
      <c r="K4555">
        <v>865.49</v>
      </c>
      <c r="L4555" t="s">
        <v>104</v>
      </c>
      <c r="M4555" t="s">
        <v>122</v>
      </c>
      <c r="N4555" t="s">
        <v>59</v>
      </c>
      <c r="O4555" t="s">
        <v>77</v>
      </c>
      <c r="P4555">
        <v>5</v>
      </c>
      <c r="Q4555">
        <v>4.9000000000000004</v>
      </c>
      <c r="R4555" t="s">
        <v>30</v>
      </c>
      <c r="S4555" t="s">
        <v>86</v>
      </c>
    </row>
    <row r="4556" spans="1:19" x14ac:dyDescent="0.35">
      <c r="A4556" t="s">
        <v>9405</v>
      </c>
      <c r="B4556" t="s">
        <v>4499</v>
      </c>
      <c r="C4556" t="s">
        <v>8008</v>
      </c>
      <c r="D4556" t="s">
        <v>72</v>
      </c>
      <c r="E4556" t="s">
        <v>81</v>
      </c>
      <c r="F4556" t="s">
        <v>57</v>
      </c>
      <c r="G4556" t="s">
        <v>82</v>
      </c>
      <c r="H4556">
        <v>56.98</v>
      </c>
      <c r="I4556">
        <v>11</v>
      </c>
      <c r="J4556">
        <v>0.05</v>
      </c>
      <c r="K4556">
        <v>595.44000000000005</v>
      </c>
      <c r="L4556" t="s">
        <v>83</v>
      </c>
      <c r="M4556" t="s">
        <v>183</v>
      </c>
      <c r="N4556" t="s">
        <v>85</v>
      </c>
      <c r="O4556" t="s">
        <v>92</v>
      </c>
      <c r="P4556">
        <v>2</v>
      </c>
      <c r="Q4556">
        <v>4.2</v>
      </c>
      <c r="R4556" t="s">
        <v>30</v>
      </c>
      <c r="S4556" t="s">
        <v>60</v>
      </c>
    </row>
    <row r="4557" spans="1:19" x14ac:dyDescent="0.35">
      <c r="A4557" t="s">
        <v>9406</v>
      </c>
      <c r="B4557" t="s">
        <v>6743</v>
      </c>
      <c r="C4557" t="s">
        <v>9407</v>
      </c>
      <c r="D4557" t="s">
        <v>22</v>
      </c>
      <c r="E4557" t="s">
        <v>96</v>
      </c>
      <c r="F4557" t="s">
        <v>57</v>
      </c>
      <c r="G4557" t="s">
        <v>97</v>
      </c>
      <c r="H4557">
        <v>657.56</v>
      </c>
      <c r="I4557">
        <v>7</v>
      </c>
      <c r="J4557">
        <v>0</v>
      </c>
      <c r="K4557">
        <v>4602.92</v>
      </c>
      <c r="L4557" t="s">
        <v>49</v>
      </c>
      <c r="M4557" t="s">
        <v>183</v>
      </c>
      <c r="N4557" t="s">
        <v>28</v>
      </c>
      <c r="O4557" t="s">
        <v>92</v>
      </c>
      <c r="P4557">
        <v>9</v>
      </c>
      <c r="Q4557">
        <v>5</v>
      </c>
      <c r="R4557" t="s">
        <v>30</v>
      </c>
      <c r="S4557" t="s">
        <v>86</v>
      </c>
    </row>
    <row r="4558" spans="1:19" x14ac:dyDescent="0.35">
      <c r="A4558" t="s">
        <v>9408</v>
      </c>
      <c r="B4558" t="s">
        <v>168</v>
      </c>
      <c r="C4558" t="s">
        <v>4229</v>
      </c>
      <c r="D4558" t="s">
        <v>34</v>
      </c>
      <c r="E4558" t="s">
        <v>128</v>
      </c>
      <c r="F4558" t="s">
        <v>36</v>
      </c>
      <c r="G4558" t="s">
        <v>129</v>
      </c>
      <c r="H4558">
        <v>20.22</v>
      </c>
      <c r="I4558">
        <v>7</v>
      </c>
      <c r="J4558">
        <v>0.05</v>
      </c>
      <c r="K4558">
        <v>134.46</v>
      </c>
      <c r="L4558" t="s">
        <v>302</v>
      </c>
      <c r="M4558" t="s">
        <v>134</v>
      </c>
      <c r="N4558" t="s">
        <v>172</v>
      </c>
      <c r="O4558" t="s">
        <v>29</v>
      </c>
      <c r="P4558">
        <v>4</v>
      </c>
      <c r="Q4558">
        <v>4.5999999999999996</v>
      </c>
      <c r="R4558" t="s">
        <v>30</v>
      </c>
      <c r="S4558" t="s">
        <v>60</v>
      </c>
    </row>
    <row r="4559" spans="1:19" x14ac:dyDescent="0.35">
      <c r="A4559" t="s">
        <v>9409</v>
      </c>
      <c r="B4559" t="s">
        <v>3616</v>
      </c>
      <c r="C4559" t="s">
        <v>8467</v>
      </c>
      <c r="D4559" t="s">
        <v>64</v>
      </c>
      <c r="E4559" t="s">
        <v>96</v>
      </c>
      <c r="F4559" t="s">
        <v>57</v>
      </c>
      <c r="G4559" t="s">
        <v>97</v>
      </c>
      <c r="H4559">
        <v>696.4</v>
      </c>
      <c r="I4559">
        <v>7</v>
      </c>
      <c r="J4559">
        <v>0</v>
      </c>
      <c r="K4559">
        <v>4874.8</v>
      </c>
      <c r="L4559" t="s">
        <v>104</v>
      </c>
      <c r="M4559" t="s">
        <v>39</v>
      </c>
      <c r="N4559" t="s">
        <v>85</v>
      </c>
      <c r="O4559" t="s">
        <v>50</v>
      </c>
      <c r="P4559">
        <v>9</v>
      </c>
      <c r="Q4559">
        <v>2.7</v>
      </c>
      <c r="R4559" t="s">
        <v>202</v>
      </c>
      <c r="S4559" t="s">
        <v>294</v>
      </c>
    </row>
    <row r="4560" spans="1:19" x14ac:dyDescent="0.35">
      <c r="A4560" t="s">
        <v>9410</v>
      </c>
      <c r="B4560" t="s">
        <v>6721</v>
      </c>
      <c r="C4560" t="s">
        <v>9411</v>
      </c>
      <c r="D4560" t="s">
        <v>34</v>
      </c>
      <c r="E4560" t="s">
        <v>258</v>
      </c>
      <c r="F4560" t="s">
        <v>36</v>
      </c>
      <c r="G4560" t="s">
        <v>259</v>
      </c>
      <c r="H4560">
        <v>22.83</v>
      </c>
      <c r="I4560">
        <v>2</v>
      </c>
      <c r="J4560">
        <v>0.1</v>
      </c>
      <c r="K4560">
        <v>41.09</v>
      </c>
      <c r="L4560" t="s">
        <v>142</v>
      </c>
      <c r="M4560" t="s">
        <v>111</v>
      </c>
      <c r="N4560" t="s">
        <v>172</v>
      </c>
      <c r="O4560" t="s">
        <v>41</v>
      </c>
      <c r="P4560">
        <v>9</v>
      </c>
      <c r="Q4560">
        <v>4.0999999999999996</v>
      </c>
      <c r="R4560" t="s">
        <v>30</v>
      </c>
      <c r="S4560" t="s">
        <v>60</v>
      </c>
    </row>
    <row r="4561" spans="1:19" x14ac:dyDescent="0.35">
      <c r="A4561" t="s">
        <v>9412</v>
      </c>
      <c r="B4561" t="s">
        <v>3452</v>
      </c>
      <c r="C4561" t="s">
        <v>7617</v>
      </c>
      <c r="D4561" t="s">
        <v>34</v>
      </c>
      <c r="E4561" t="s">
        <v>209</v>
      </c>
      <c r="F4561" t="s">
        <v>47</v>
      </c>
      <c r="G4561" t="s">
        <v>210</v>
      </c>
      <c r="H4561">
        <v>609.07000000000005</v>
      </c>
      <c r="I4561">
        <v>6</v>
      </c>
      <c r="J4561">
        <v>0.05</v>
      </c>
      <c r="K4561">
        <v>3471.7</v>
      </c>
      <c r="L4561" t="s">
        <v>83</v>
      </c>
      <c r="M4561" t="s">
        <v>122</v>
      </c>
      <c r="N4561" t="s">
        <v>59</v>
      </c>
      <c r="O4561" t="s">
        <v>29</v>
      </c>
      <c r="P4561">
        <v>2</v>
      </c>
      <c r="Q4561">
        <v>4.5999999999999996</v>
      </c>
      <c r="R4561" t="s">
        <v>202</v>
      </c>
      <c r="S4561" t="s">
        <v>60</v>
      </c>
    </row>
    <row r="4562" spans="1:19" x14ac:dyDescent="0.35">
      <c r="A4562" t="s">
        <v>9413</v>
      </c>
      <c r="B4562" t="s">
        <v>2805</v>
      </c>
      <c r="C4562" t="s">
        <v>4166</v>
      </c>
      <c r="D4562" t="s">
        <v>157</v>
      </c>
      <c r="E4562" t="s">
        <v>152</v>
      </c>
      <c r="F4562" t="s">
        <v>57</v>
      </c>
      <c r="G4562" t="s">
        <v>153</v>
      </c>
      <c r="H4562">
        <v>740.62</v>
      </c>
      <c r="I4562">
        <v>2</v>
      </c>
      <c r="J4562">
        <v>0.15</v>
      </c>
      <c r="K4562">
        <v>1259.05</v>
      </c>
      <c r="L4562" t="s">
        <v>142</v>
      </c>
      <c r="M4562" t="s">
        <v>183</v>
      </c>
      <c r="N4562" t="s">
        <v>85</v>
      </c>
      <c r="O4562" t="s">
        <v>92</v>
      </c>
      <c r="P4562">
        <v>9</v>
      </c>
      <c r="Q4562">
        <v>3.9</v>
      </c>
      <c r="R4562" t="s">
        <v>30</v>
      </c>
      <c r="S4562" t="s">
        <v>86</v>
      </c>
    </row>
    <row r="4563" spans="1:19" x14ac:dyDescent="0.35">
      <c r="A4563" t="s">
        <v>9414</v>
      </c>
      <c r="B4563" t="s">
        <v>903</v>
      </c>
      <c r="C4563" t="s">
        <v>9415</v>
      </c>
      <c r="D4563" t="s">
        <v>22</v>
      </c>
      <c r="E4563" t="s">
        <v>413</v>
      </c>
      <c r="F4563" t="s">
        <v>47</v>
      </c>
      <c r="G4563" t="s">
        <v>103</v>
      </c>
      <c r="H4563">
        <v>167.98</v>
      </c>
      <c r="I4563">
        <v>6</v>
      </c>
      <c r="J4563">
        <v>0.1</v>
      </c>
      <c r="K4563">
        <v>907.09</v>
      </c>
      <c r="L4563" t="s">
        <v>26</v>
      </c>
      <c r="M4563" t="s">
        <v>39</v>
      </c>
      <c r="N4563" t="s">
        <v>85</v>
      </c>
      <c r="O4563" t="s">
        <v>105</v>
      </c>
      <c r="P4563">
        <v>9</v>
      </c>
      <c r="Q4563">
        <v>2.7</v>
      </c>
      <c r="R4563" t="s">
        <v>30</v>
      </c>
      <c r="S4563" t="s">
        <v>52</v>
      </c>
    </row>
    <row r="4564" spans="1:19" x14ac:dyDescent="0.35">
      <c r="A4564" t="s">
        <v>130</v>
      </c>
      <c r="B4564" t="s">
        <v>5896</v>
      </c>
      <c r="C4564" t="s">
        <v>9416</v>
      </c>
      <c r="D4564" t="s">
        <v>157</v>
      </c>
      <c r="E4564" t="s">
        <v>351</v>
      </c>
      <c r="F4564" t="s">
        <v>57</v>
      </c>
      <c r="G4564" t="s">
        <v>289</v>
      </c>
      <c r="H4564">
        <v>558.33000000000004</v>
      </c>
      <c r="I4564">
        <v>13</v>
      </c>
      <c r="J4564">
        <v>0</v>
      </c>
      <c r="K4564">
        <v>7258.29</v>
      </c>
      <c r="L4564" t="s">
        <v>26</v>
      </c>
      <c r="M4564" t="s">
        <v>122</v>
      </c>
      <c r="N4564" t="s">
        <v>172</v>
      </c>
      <c r="O4564" t="s">
        <v>123</v>
      </c>
      <c r="P4564">
        <v>2</v>
      </c>
      <c r="Q4564">
        <v>1.3</v>
      </c>
      <c r="R4564" t="s">
        <v>30</v>
      </c>
      <c r="S4564" t="s">
        <v>60</v>
      </c>
    </row>
    <row r="4565" spans="1:19" x14ac:dyDescent="0.35">
      <c r="A4565" t="s">
        <v>9417</v>
      </c>
      <c r="B4565" t="s">
        <v>1744</v>
      </c>
      <c r="C4565" t="s">
        <v>9418</v>
      </c>
      <c r="D4565" t="s">
        <v>64</v>
      </c>
      <c r="E4565" t="s">
        <v>251</v>
      </c>
      <c r="F4565" t="s">
        <v>36</v>
      </c>
      <c r="G4565" t="s">
        <v>252</v>
      </c>
      <c r="H4565">
        <v>29.89</v>
      </c>
      <c r="I4565">
        <v>10</v>
      </c>
      <c r="J4565">
        <v>0.2</v>
      </c>
      <c r="K4565">
        <v>239.12</v>
      </c>
      <c r="L4565" t="s">
        <v>142</v>
      </c>
      <c r="M4565" t="s">
        <v>183</v>
      </c>
      <c r="N4565" t="s">
        <v>68</v>
      </c>
      <c r="O4565" t="s">
        <v>77</v>
      </c>
      <c r="P4565">
        <v>11</v>
      </c>
      <c r="Q4565">
        <v>4.2</v>
      </c>
      <c r="R4565" t="s">
        <v>30</v>
      </c>
      <c r="S4565" t="s">
        <v>60</v>
      </c>
    </row>
    <row r="4566" spans="1:19" x14ac:dyDescent="0.35">
      <c r="A4566" t="s">
        <v>9419</v>
      </c>
      <c r="B4566" t="s">
        <v>776</v>
      </c>
      <c r="C4566" t="s">
        <v>9420</v>
      </c>
      <c r="D4566" t="s">
        <v>157</v>
      </c>
      <c r="E4566" t="s">
        <v>102</v>
      </c>
      <c r="F4566" t="s">
        <v>47</v>
      </c>
      <c r="G4566" t="s">
        <v>103</v>
      </c>
      <c r="H4566">
        <v>19.87</v>
      </c>
      <c r="I4566">
        <v>3</v>
      </c>
      <c r="J4566">
        <v>0</v>
      </c>
      <c r="K4566">
        <v>59.61</v>
      </c>
      <c r="L4566" t="s">
        <v>104</v>
      </c>
      <c r="M4566" t="s">
        <v>90</v>
      </c>
      <c r="N4566" t="s">
        <v>172</v>
      </c>
      <c r="O4566" t="s">
        <v>105</v>
      </c>
      <c r="P4566">
        <v>13</v>
      </c>
      <c r="Q4566">
        <v>4.8</v>
      </c>
      <c r="R4566" t="s">
        <v>30</v>
      </c>
    </row>
    <row r="4567" spans="1:19" x14ac:dyDescent="0.35">
      <c r="A4567" t="s">
        <v>9421</v>
      </c>
      <c r="B4567" t="s">
        <v>4129</v>
      </c>
      <c r="C4567" t="s">
        <v>4654</v>
      </c>
      <c r="D4567" t="s">
        <v>64</v>
      </c>
      <c r="E4567" t="s">
        <v>656</v>
      </c>
      <c r="F4567" t="s">
        <v>47</v>
      </c>
      <c r="G4567" t="s">
        <v>657</v>
      </c>
      <c r="H4567">
        <v>546.86</v>
      </c>
      <c r="I4567">
        <v>14</v>
      </c>
      <c r="J4567">
        <v>0.2</v>
      </c>
      <c r="K4567">
        <v>6124.83</v>
      </c>
      <c r="L4567" t="s">
        <v>104</v>
      </c>
      <c r="M4567" t="s">
        <v>84</v>
      </c>
      <c r="N4567" t="s">
        <v>172</v>
      </c>
      <c r="O4567" t="s">
        <v>50</v>
      </c>
      <c r="P4567">
        <v>6</v>
      </c>
      <c r="Q4567">
        <v>2.4</v>
      </c>
      <c r="R4567" t="s">
        <v>30</v>
      </c>
      <c r="S4567" t="s">
        <v>60</v>
      </c>
    </row>
    <row r="4568" spans="1:19" x14ac:dyDescent="0.35">
      <c r="A4568" t="s">
        <v>9422</v>
      </c>
      <c r="B4568" t="s">
        <v>3455</v>
      </c>
      <c r="C4568" t="s">
        <v>9423</v>
      </c>
      <c r="D4568" t="s">
        <v>22</v>
      </c>
      <c r="E4568" t="s">
        <v>403</v>
      </c>
      <c r="F4568" t="s">
        <v>74</v>
      </c>
      <c r="G4568" t="s">
        <v>148</v>
      </c>
      <c r="H4568">
        <v>965.48</v>
      </c>
      <c r="I4568">
        <v>2</v>
      </c>
      <c r="J4568">
        <v>0.25</v>
      </c>
      <c r="K4568">
        <v>1448.22</v>
      </c>
      <c r="L4568" t="s">
        <v>302</v>
      </c>
      <c r="M4568" t="s">
        <v>183</v>
      </c>
      <c r="N4568" t="s">
        <v>172</v>
      </c>
      <c r="O4568" t="s">
        <v>105</v>
      </c>
      <c r="P4568">
        <v>9</v>
      </c>
      <c r="Q4568">
        <v>1.6</v>
      </c>
      <c r="R4568" t="s">
        <v>30</v>
      </c>
      <c r="S4568" t="s">
        <v>60</v>
      </c>
    </row>
    <row r="4569" spans="1:19" x14ac:dyDescent="0.35">
      <c r="A4569" t="s">
        <v>9424</v>
      </c>
      <c r="B4569" t="s">
        <v>1379</v>
      </c>
      <c r="C4569" t="s">
        <v>9425</v>
      </c>
      <c r="D4569" t="s">
        <v>157</v>
      </c>
      <c r="E4569" t="s">
        <v>403</v>
      </c>
      <c r="F4569" t="s">
        <v>74</v>
      </c>
      <c r="G4569" t="s">
        <v>148</v>
      </c>
      <c r="H4569">
        <v>772.39</v>
      </c>
      <c r="I4569">
        <v>12</v>
      </c>
      <c r="J4569">
        <v>0.05</v>
      </c>
      <c r="K4569">
        <v>8805.25</v>
      </c>
      <c r="L4569" t="s">
        <v>38</v>
      </c>
      <c r="M4569" t="s">
        <v>183</v>
      </c>
      <c r="N4569" t="s">
        <v>68</v>
      </c>
      <c r="O4569" t="s">
        <v>92</v>
      </c>
      <c r="P4569">
        <v>4</v>
      </c>
      <c r="Q4569">
        <v>2.2999999999999998</v>
      </c>
      <c r="R4569" t="s">
        <v>30</v>
      </c>
      <c r="S4569" t="s">
        <v>52</v>
      </c>
    </row>
    <row r="4570" spans="1:19" x14ac:dyDescent="0.35">
      <c r="A4570" t="s">
        <v>9426</v>
      </c>
      <c r="B4570" t="s">
        <v>912</v>
      </c>
      <c r="C4570" t="s">
        <v>4332</v>
      </c>
      <c r="D4570" t="s">
        <v>72</v>
      </c>
      <c r="E4570" t="s">
        <v>132</v>
      </c>
      <c r="F4570" t="s">
        <v>24</v>
      </c>
      <c r="G4570" t="s">
        <v>133</v>
      </c>
      <c r="H4570">
        <v>30.32</v>
      </c>
      <c r="I4570">
        <v>14</v>
      </c>
      <c r="J4570">
        <v>0.25</v>
      </c>
      <c r="K4570">
        <v>318.36</v>
      </c>
      <c r="L4570" t="s">
        <v>38</v>
      </c>
      <c r="M4570" t="s">
        <v>39</v>
      </c>
      <c r="N4570" t="s">
        <v>68</v>
      </c>
      <c r="O4570" t="s">
        <v>105</v>
      </c>
      <c r="P4570">
        <v>2</v>
      </c>
      <c r="Q4570">
        <v>3.3</v>
      </c>
      <c r="R4570" t="s">
        <v>30</v>
      </c>
      <c r="S4570" t="s">
        <v>52</v>
      </c>
    </row>
    <row r="4571" spans="1:19" x14ac:dyDescent="0.35">
      <c r="A4571" t="s">
        <v>9427</v>
      </c>
      <c r="B4571" t="s">
        <v>1079</v>
      </c>
      <c r="C4571" t="s">
        <v>5391</v>
      </c>
      <c r="D4571" t="s">
        <v>127</v>
      </c>
      <c r="E4571" t="s">
        <v>73</v>
      </c>
      <c r="F4571" t="s">
        <v>74</v>
      </c>
      <c r="G4571" t="s">
        <v>75</v>
      </c>
      <c r="H4571">
        <v>1356.73</v>
      </c>
      <c r="I4571">
        <v>6</v>
      </c>
      <c r="J4571">
        <v>0.2</v>
      </c>
      <c r="K4571">
        <v>6512.3</v>
      </c>
      <c r="L4571" t="s">
        <v>83</v>
      </c>
      <c r="M4571" t="s">
        <v>39</v>
      </c>
      <c r="N4571" t="s">
        <v>28</v>
      </c>
      <c r="O4571" t="s">
        <v>92</v>
      </c>
      <c r="P4571">
        <v>7</v>
      </c>
      <c r="Q4571">
        <v>2.2999999999999998</v>
      </c>
      <c r="R4571" t="s">
        <v>51</v>
      </c>
      <c r="S4571" t="s">
        <v>86</v>
      </c>
    </row>
    <row r="4572" spans="1:19" x14ac:dyDescent="0.35">
      <c r="A4572" t="s">
        <v>9428</v>
      </c>
      <c r="B4572" t="s">
        <v>2418</v>
      </c>
      <c r="C4572" t="s">
        <v>1272</v>
      </c>
      <c r="D4572" t="s">
        <v>22</v>
      </c>
      <c r="E4572" t="s">
        <v>374</v>
      </c>
      <c r="F4572" t="s">
        <v>36</v>
      </c>
      <c r="G4572" t="s">
        <v>259</v>
      </c>
      <c r="H4572">
        <v>12.68</v>
      </c>
      <c r="I4572">
        <v>2</v>
      </c>
      <c r="J4572">
        <v>0.25</v>
      </c>
      <c r="K4572">
        <v>19.02</v>
      </c>
      <c r="L4572" t="s">
        <v>165</v>
      </c>
      <c r="M4572" t="s">
        <v>183</v>
      </c>
      <c r="N4572" t="s">
        <v>166</v>
      </c>
      <c r="O4572" t="s">
        <v>50</v>
      </c>
      <c r="P4572">
        <v>9</v>
      </c>
      <c r="Q4572">
        <v>3.4</v>
      </c>
      <c r="R4572" t="s">
        <v>51</v>
      </c>
      <c r="S4572" t="s">
        <v>86</v>
      </c>
    </row>
    <row r="4573" spans="1:19" x14ac:dyDescent="0.35">
      <c r="A4573" t="s">
        <v>9429</v>
      </c>
      <c r="B4573" t="s">
        <v>1116</v>
      </c>
      <c r="C4573" t="s">
        <v>6000</v>
      </c>
      <c r="D4573" t="s">
        <v>127</v>
      </c>
      <c r="E4573" t="s">
        <v>35</v>
      </c>
      <c r="F4573" t="s">
        <v>36</v>
      </c>
      <c r="G4573" t="s">
        <v>37</v>
      </c>
      <c r="H4573">
        <v>26.09</v>
      </c>
      <c r="I4573">
        <v>5</v>
      </c>
      <c r="J4573">
        <v>0.15</v>
      </c>
      <c r="K4573">
        <v>110.88</v>
      </c>
      <c r="L4573" t="s">
        <v>104</v>
      </c>
      <c r="M4573" t="s">
        <v>134</v>
      </c>
      <c r="N4573" t="s">
        <v>166</v>
      </c>
      <c r="O4573" t="s">
        <v>92</v>
      </c>
      <c r="P4573">
        <v>6</v>
      </c>
      <c r="Q4573">
        <v>4.9000000000000004</v>
      </c>
      <c r="R4573" t="s">
        <v>202</v>
      </c>
      <c r="S4573" t="s">
        <v>294</v>
      </c>
    </row>
    <row r="4574" spans="1:19" x14ac:dyDescent="0.35">
      <c r="A4574" t="s">
        <v>9430</v>
      </c>
      <c r="B4574" t="s">
        <v>6348</v>
      </c>
      <c r="C4574" t="s">
        <v>9431</v>
      </c>
      <c r="D4574" t="s">
        <v>72</v>
      </c>
      <c r="E4574" t="s">
        <v>323</v>
      </c>
      <c r="F4574" t="s">
        <v>57</v>
      </c>
      <c r="G4574" t="s">
        <v>82</v>
      </c>
      <c r="H4574">
        <v>195.47</v>
      </c>
      <c r="I4574">
        <v>2</v>
      </c>
      <c r="J4574">
        <v>0</v>
      </c>
      <c r="K4574">
        <v>390.94</v>
      </c>
      <c r="L4574" t="s">
        <v>83</v>
      </c>
      <c r="M4574" t="s">
        <v>134</v>
      </c>
      <c r="N4574" t="s">
        <v>68</v>
      </c>
      <c r="O4574" t="s">
        <v>50</v>
      </c>
      <c r="P4574">
        <v>11</v>
      </c>
      <c r="Q4574">
        <v>3.7</v>
      </c>
      <c r="R4574" t="s">
        <v>30</v>
      </c>
      <c r="S4574" t="s">
        <v>42</v>
      </c>
    </row>
    <row r="4575" spans="1:19" x14ac:dyDescent="0.35">
      <c r="A4575" t="s">
        <v>9432</v>
      </c>
      <c r="B4575" t="s">
        <v>3122</v>
      </c>
      <c r="C4575" t="s">
        <v>9433</v>
      </c>
      <c r="D4575" t="s">
        <v>157</v>
      </c>
      <c r="E4575" t="s">
        <v>656</v>
      </c>
      <c r="F4575" t="s">
        <v>47</v>
      </c>
      <c r="G4575" t="s">
        <v>657</v>
      </c>
      <c r="H4575">
        <v>46.76</v>
      </c>
      <c r="I4575">
        <v>3</v>
      </c>
      <c r="J4575">
        <v>0.25</v>
      </c>
      <c r="K4575">
        <v>105.21</v>
      </c>
      <c r="L4575" t="s">
        <v>83</v>
      </c>
      <c r="M4575" t="s">
        <v>122</v>
      </c>
      <c r="N4575" t="s">
        <v>166</v>
      </c>
      <c r="O4575" t="s">
        <v>92</v>
      </c>
      <c r="P4575">
        <v>11</v>
      </c>
      <c r="Q4575">
        <v>2.5</v>
      </c>
      <c r="R4575" t="s">
        <v>30</v>
      </c>
      <c r="S4575" t="s">
        <v>86</v>
      </c>
    </row>
    <row r="4576" spans="1:19" x14ac:dyDescent="0.35">
      <c r="A4576" t="s">
        <v>9434</v>
      </c>
      <c r="B4576" t="s">
        <v>968</v>
      </c>
      <c r="C4576" t="s">
        <v>9069</v>
      </c>
      <c r="D4576" t="s">
        <v>34</v>
      </c>
      <c r="E4576" t="s">
        <v>306</v>
      </c>
      <c r="F4576" t="s">
        <v>36</v>
      </c>
      <c r="G4576" t="s">
        <v>259</v>
      </c>
      <c r="H4576">
        <v>34.799999999999997</v>
      </c>
      <c r="I4576">
        <v>3</v>
      </c>
      <c r="J4576">
        <v>0</v>
      </c>
      <c r="K4576">
        <v>104.4</v>
      </c>
      <c r="L4576" t="s">
        <v>49</v>
      </c>
      <c r="M4576" t="s">
        <v>84</v>
      </c>
      <c r="N4576" t="s">
        <v>59</v>
      </c>
      <c r="O4576" t="s">
        <v>77</v>
      </c>
      <c r="P4576">
        <v>4</v>
      </c>
      <c r="Q4576">
        <v>4.7</v>
      </c>
      <c r="R4576" t="s">
        <v>30</v>
      </c>
      <c r="S4576" t="s">
        <v>60</v>
      </c>
    </row>
    <row r="4577" spans="1:19" x14ac:dyDescent="0.35">
      <c r="A4577" t="s">
        <v>9435</v>
      </c>
      <c r="B4577" t="s">
        <v>2856</v>
      </c>
      <c r="C4577" t="s">
        <v>3160</v>
      </c>
      <c r="D4577" t="s">
        <v>22</v>
      </c>
      <c r="E4577" t="s">
        <v>301</v>
      </c>
      <c r="F4577" t="s">
        <v>57</v>
      </c>
      <c r="G4577" t="s">
        <v>97</v>
      </c>
      <c r="H4577">
        <v>340.02</v>
      </c>
      <c r="I4577">
        <v>6</v>
      </c>
      <c r="J4577">
        <v>0</v>
      </c>
      <c r="K4577">
        <v>2040.12</v>
      </c>
      <c r="L4577" t="s">
        <v>98</v>
      </c>
      <c r="M4577" t="s">
        <v>183</v>
      </c>
      <c r="N4577" t="s">
        <v>166</v>
      </c>
      <c r="O4577" t="s">
        <v>123</v>
      </c>
      <c r="P4577">
        <v>1</v>
      </c>
      <c r="Q4577">
        <v>3.3</v>
      </c>
      <c r="R4577" t="s">
        <v>30</v>
      </c>
      <c r="S4577" t="s">
        <v>60</v>
      </c>
    </row>
    <row r="4578" spans="1:19" x14ac:dyDescent="0.35">
      <c r="A4578" t="s">
        <v>9436</v>
      </c>
      <c r="B4578" t="s">
        <v>6731</v>
      </c>
      <c r="C4578" t="s">
        <v>9437</v>
      </c>
      <c r="D4578" t="s">
        <v>157</v>
      </c>
      <c r="E4578" t="s">
        <v>306</v>
      </c>
      <c r="F4578" t="s">
        <v>36</v>
      </c>
      <c r="G4578" t="s">
        <v>259</v>
      </c>
      <c r="H4578">
        <v>23.93</v>
      </c>
      <c r="I4578">
        <v>6</v>
      </c>
      <c r="J4578">
        <v>0</v>
      </c>
      <c r="K4578">
        <v>143.58000000000001</v>
      </c>
      <c r="L4578" t="s">
        <v>83</v>
      </c>
      <c r="M4578" t="s">
        <v>111</v>
      </c>
      <c r="N4578" t="s">
        <v>40</v>
      </c>
      <c r="O4578" t="s">
        <v>41</v>
      </c>
      <c r="P4578">
        <v>4</v>
      </c>
      <c r="Q4578">
        <v>1.5</v>
      </c>
      <c r="R4578" t="s">
        <v>30</v>
      </c>
      <c r="S4578" t="s">
        <v>52</v>
      </c>
    </row>
    <row r="4579" spans="1:19" x14ac:dyDescent="0.35">
      <c r="A4579" t="s">
        <v>9438</v>
      </c>
      <c r="B4579" t="s">
        <v>279</v>
      </c>
      <c r="C4579" t="s">
        <v>9439</v>
      </c>
      <c r="D4579" t="s">
        <v>127</v>
      </c>
      <c r="E4579" t="s">
        <v>227</v>
      </c>
      <c r="F4579" t="s">
        <v>47</v>
      </c>
      <c r="G4579" t="s">
        <v>228</v>
      </c>
      <c r="H4579">
        <v>421.45</v>
      </c>
      <c r="I4579">
        <v>10</v>
      </c>
      <c r="J4579">
        <v>0.05</v>
      </c>
      <c r="K4579">
        <v>4003.77</v>
      </c>
      <c r="L4579" t="s">
        <v>26</v>
      </c>
      <c r="M4579" t="s">
        <v>84</v>
      </c>
      <c r="N4579" t="s">
        <v>91</v>
      </c>
      <c r="O4579" t="s">
        <v>92</v>
      </c>
      <c r="P4579">
        <v>3</v>
      </c>
      <c r="Q4579">
        <v>3</v>
      </c>
      <c r="R4579" t="s">
        <v>30</v>
      </c>
      <c r="S4579" t="s">
        <v>60</v>
      </c>
    </row>
    <row r="4580" spans="1:19" x14ac:dyDescent="0.35">
      <c r="A4580" t="s">
        <v>9440</v>
      </c>
      <c r="B4580" t="s">
        <v>405</v>
      </c>
      <c r="C4580" t="s">
        <v>9441</v>
      </c>
      <c r="D4580" t="s">
        <v>72</v>
      </c>
      <c r="E4580" t="s">
        <v>1182</v>
      </c>
      <c r="F4580" t="s">
        <v>66</v>
      </c>
      <c r="G4580" t="s">
        <v>446</v>
      </c>
      <c r="H4580">
        <v>1119.32</v>
      </c>
      <c r="I4580">
        <v>3</v>
      </c>
      <c r="J4580">
        <v>0.1</v>
      </c>
      <c r="K4580">
        <v>3022.16</v>
      </c>
      <c r="L4580" t="s">
        <v>83</v>
      </c>
      <c r="M4580" t="s">
        <v>27</v>
      </c>
      <c r="N4580" t="s">
        <v>85</v>
      </c>
      <c r="O4580" t="s">
        <v>123</v>
      </c>
      <c r="P4580">
        <v>7</v>
      </c>
      <c r="Q4580">
        <v>3.6</v>
      </c>
      <c r="R4580" t="s">
        <v>30</v>
      </c>
      <c r="S4580" t="s">
        <v>60</v>
      </c>
    </row>
    <row r="4581" spans="1:19" x14ac:dyDescent="0.35">
      <c r="A4581" t="s">
        <v>9442</v>
      </c>
      <c r="B4581" t="s">
        <v>641</v>
      </c>
      <c r="C4581" t="s">
        <v>709</v>
      </c>
      <c r="D4581" t="s">
        <v>72</v>
      </c>
      <c r="E4581" t="s">
        <v>35</v>
      </c>
      <c r="F4581" t="s">
        <v>36</v>
      </c>
      <c r="G4581" t="s">
        <v>37</v>
      </c>
      <c r="H4581">
        <v>15.44</v>
      </c>
      <c r="I4581">
        <v>3</v>
      </c>
      <c r="J4581">
        <v>0.15</v>
      </c>
      <c r="K4581">
        <v>39.369999999999997</v>
      </c>
      <c r="L4581" t="s">
        <v>104</v>
      </c>
      <c r="M4581" t="s">
        <v>39</v>
      </c>
      <c r="N4581" t="s">
        <v>85</v>
      </c>
      <c r="O4581" t="s">
        <v>123</v>
      </c>
      <c r="P4581">
        <v>11</v>
      </c>
      <c r="Q4581">
        <v>4.4000000000000004</v>
      </c>
      <c r="R4581" t="s">
        <v>30</v>
      </c>
      <c r="S4581" t="s">
        <v>52</v>
      </c>
    </row>
    <row r="4582" spans="1:19" x14ac:dyDescent="0.35">
      <c r="A4582" t="s">
        <v>9443</v>
      </c>
      <c r="B4582" t="s">
        <v>2664</v>
      </c>
      <c r="C4582" t="s">
        <v>9444</v>
      </c>
      <c r="D4582" t="s">
        <v>64</v>
      </c>
      <c r="E4582" t="s">
        <v>128</v>
      </c>
      <c r="F4582" t="s">
        <v>36</v>
      </c>
      <c r="G4582" t="s">
        <v>129</v>
      </c>
      <c r="H4582">
        <v>18.010000000000002</v>
      </c>
      <c r="I4582">
        <v>13</v>
      </c>
      <c r="J4582">
        <v>0.25</v>
      </c>
      <c r="K4582">
        <v>175.6</v>
      </c>
      <c r="L4582" t="s">
        <v>98</v>
      </c>
      <c r="M4582" t="s">
        <v>90</v>
      </c>
      <c r="N4582" t="s">
        <v>91</v>
      </c>
      <c r="O4582" t="s">
        <v>77</v>
      </c>
      <c r="P4582">
        <v>13</v>
      </c>
      <c r="Q4582">
        <v>4.7</v>
      </c>
      <c r="R4582" t="s">
        <v>30</v>
      </c>
      <c r="S4582" t="s">
        <v>294</v>
      </c>
    </row>
    <row r="4583" spans="1:19" x14ac:dyDescent="0.35">
      <c r="A4583" t="s">
        <v>9445</v>
      </c>
      <c r="B4583" t="s">
        <v>5896</v>
      </c>
      <c r="C4583" t="s">
        <v>9446</v>
      </c>
      <c r="D4583" t="s">
        <v>72</v>
      </c>
      <c r="E4583" t="s">
        <v>120</v>
      </c>
      <c r="F4583" t="s">
        <v>47</v>
      </c>
      <c r="G4583" t="s">
        <v>121</v>
      </c>
      <c r="H4583">
        <v>283.29000000000002</v>
      </c>
      <c r="I4583">
        <v>12</v>
      </c>
      <c r="J4583">
        <v>0</v>
      </c>
      <c r="K4583">
        <v>3399.48</v>
      </c>
      <c r="L4583" t="s">
        <v>165</v>
      </c>
      <c r="M4583" t="s">
        <v>84</v>
      </c>
      <c r="N4583" t="s">
        <v>172</v>
      </c>
      <c r="O4583" t="s">
        <v>77</v>
      </c>
      <c r="P4583">
        <v>11</v>
      </c>
      <c r="Q4583">
        <v>2.2999999999999998</v>
      </c>
      <c r="R4583" t="s">
        <v>30</v>
      </c>
      <c r="S4583" t="s">
        <v>60</v>
      </c>
    </row>
    <row r="4584" spans="1:19" x14ac:dyDescent="0.35">
      <c r="A4584" t="s">
        <v>9447</v>
      </c>
      <c r="B4584" t="s">
        <v>667</v>
      </c>
      <c r="C4584" t="s">
        <v>9448</v>
      </c>
      <c r="D4584" t="s">
        <v>34</v>
      </c>
      <c r="E4584" t="s">
        <v>56</v>
      </c>
      <c r="F4584" t="s">
        <v>57</v>
      </c>
      <c r="G4584" t="s">
        <v>58</v>
      </c>
      <c r="H4584">
        <v>121.04</v>
      </c>
      <c r="I4584">
        <v>13</v>
      </c>
      <c r="J4584">
        <v>0.3</v>
      </c>
      <c r="K4584">
        <v>1101.46</v>
      </c>
      <c r="L4584" t="s">
        <v>165</v>
      </c>
      <c r="M4584" t="s">
        <v>183</v>
      </c>
      <c r="N4584" t="s">
        <v>59</v>
      </c>
      <c r="O4584" t="s">
        <v>77</v>
      </c>
      <c r="P4584">
        <v>10</v>
      </c>
      <c r="Q4584">
        <v>1.6</v>
      </c>
      <c r="R4584" t="s">
        <v>30</v>
      </c>
      <c r="S4584" t="s">
        <v>52</v>
      </c>
    </row>
    <row r="4585" spans="1:19" x14ac:dyDescent="0.35">
      <c r="A4585" t="s">
        <v>9449</v>
      </c>
      <c r="B4585" t="s">
        <v>5425</v>
      </c>
      <c r="C4585" t="s">
        <v>9450</v>
      </c>
      <c r="D4585" t="s">
        <v>22</v>
      </c>
      <c r="E4585" t="s">
        <v>152</v>
      </c>
      <c r="F4585" t="s">
        <v>57</v>
      </c>
      <c r="G4585" t="s">
        <v>153</v>
      </c>
      <c r="H4585">
        <v>79.34</v>
      </c>
      <c r="I4585">
        <v>1</v>
      </c>
      <c r="J4585">
        <v>0.25</v>
      </c>
      <c r="K4585">
        <v>59.51</v>
      </c>
      <c r="L4585" t="s">
        <v>49</v>
      </c>
      <c r="M4585" t="s">
        <v>90</v>
      </c>
      <c r="N4585" t="s">
        <v>68</v>
      </c>
      <c r="O4585" t="s">
        <v>116</v>
      </c>
      <c r="P4585">
        <v>5</v>
      </c>
      <c r="Q4585">
        <v>1.3</v>
      </c>
      <c r="R4585" t="s">
        <v>30</v>
      </c>
      <c r="S4585" t="s">
        <v>52</v>
      </c>
    </row>
    <row r="4586" spans="1:19" x14ac:dyDescent="0.35">
      <c r="A4586" t="s">
        <v>9451</v>
      </c>
      <c r="B4586" t="s">
        <v>738</v>
      </c>
      <c r="C4586" t="s">
        <v>1956</v>
      </c>
      <c r="D4586" t="s">
        <v>64</v>
      </c>
      <c r="E4586" t="s">
        <v>176</v>
      </c>
      <c r="F4586" t="s">
        <v>47</v>
      </c>
      <c r="G4586" t="s">
        <v>177</v>
      </c>
      <c r="H4586">
        <v>405.15</v>
      </c>
      <c r="I4586">
        <v>7</v>
      </c>
      <c r="L4586" t="s">
        <v>98</v>
      </c>
      <c r="M4586" t="s">
        <v>111</v>
      </c>
      <c r="N4586" t="s">
        <v>68</v>
      </c>
      <c r="O4586" t="s">
        <v>41</v>
      </c>
      <c r="P4586">
        <v>12</v>
      </c>
      <c r="Q4586">
        <v>4</v>
      </c>
      <c r="R4586" t="s">
        <v>30</v>
      </c>
      <c r="S4586" t="s">
        <v>60</v>
      </c>
    </row>
    <row r="4587" spans="1:19" x14ac:dyDescent="0.35">
      <c r="A4587" t="s">
        <v>9452</v>
      </c>
      <c r="B4587" t="s">
        <v>9453</v>
      </c>
      <c r="C4587" t="s">
        <v>9454</v>
      </c>
      <c r="D4587" t="s">
        <v>157</v>
      </c>
      <c r="E4587" t="s">
        <v>293</v>
      </c>
      <c r="F4587" t="s">
        <v>74</v>
      </c>
      <c r="G4587" t="s">
        <v>110</v>
      </c>
      <c r="H4587">
        <v>137.54</v>
      </c>
      <c r="I4587">
        <v>13</v>
      </c>
      <c r="J4587">
        <v>0.05</v>
      </c>
      <c r="K4587">
        <v>1698.62</v>
      </c>
      <c r="L4587" t="s">
        <v>38</v>
      </c>
      <c r="M4587" t="s">
        <v>90</v>
      </c>
      <c r="N4587" t="s">
        <v>40</v>
      </c>
      <c r="O4587" t="s">
        <v>123</v>
      </c>
      <c r="P4587">
        <v>3</v>
      </c>
      <c r="Q4587">
        <v>4.2</v>
      </c>
      <c r="R4587" t="s">
        <v>30</v>
      </c>
      <c r="S4587" t="s">
        <v>52</v>
      </c>
    </row>
    <row r="4588" spans="1:19" x14ac:dyDescent="0.35">
      <c r="A4588" t="s">
        <v>9455</v>
      </c>
      <c r="B4588" t="s">
        <v>7502</v>
      </c>
      <c r="C4588" t="s">
        <v>3278</v>
      </c>
      <c r="D4588" t="s">
        <v>157</v>
      </c>
      <c r="E4588" t="s">
        <v>649</v>
      </c>
      <c r="F4588" t="s">
        <v>57</v>
      </c>
      <c r="G4588" t="s">
        <v>153</v>
      </c>
      <c r="H4588">
        <v>345.32</v>
      </c>
      <c r="I4588">
        <v>8</v>
      </c>
      <c r="J4588">
        <v>0.2</v>
      </c>
      <c r="K4588">
        <v>2210.0500000000002</v>
      </c>
      <c r="L4588" t="s">
        <v>142</v>
      </c>
      <c r="M4588" t="s">
        <v>111</v>
      </c>
      <c r="N4588" t="s">
        <v>40</v>
      </c>
      <c r="O4588" t="s">
        <v>50</v>
      </c>
      <c r="P4588">
        <v>2</v>
      </c>
      <c r="Q4588">
        <v>2.6</v>
      </c>
      <c r="R4588" t="s">
        <v>30</v>
      </c>
      <c r="S4588" t="s">
        <v>60</v>
      </c>
    </row>
    <row r="4589" spans="1:19" x14ac:dyDescent="0.35">
      <c r="A4589" t="s">
        <v>9456</v>
      </c>
      <c r="B4589" t="s">
        <v>2232</v>
      </c>
      <c r="C4589" t="s">
        <v>3490</v>
      </c>
      <c r="D4589" t="s">
        <v>127</v>
      </c>
      <c r="E4589" t="s">
        <v>102</v>
      </c>
      <c r="F4589" t="s">
        <v>47</v>
      </c>
      <c r="G4589" t="s">
        <v>103</v>
      </c>
      <c r="H4589">
        <v>70.53</v>
      </c>
      <c r="I4589">
        <v>2</v>
      </c>
      <c r="J4589">
        <v>0.1</v>
      </c>
      <c r="K4589">
        <v>126.95</v>
      </c>
      <c r="L4589" t="s">
        <v>104</v>
      </c>
      <c r="M4589" t="s">
        <v>122</v>
      </c>
      <c r="N4589" t="s">
        <v>28</v>
      </c>
      <c r="O4589" t="s">
        <v>50</v>
      </c>
      <c r="P4589">
        <v>13</v>
      </c>
      <c r="Q4589">
        <v>2.6</v>
      </c>
      <c r="R4589" t="s">
        <v>30</v>
      </c>
      <c r="S4589" t="s">
        <v>60</v>
      </c>
    </row>
    <row r="4590" spans="1:19" x14ac:dyDescent="0.35">
      <c r="A4590" t="s">
        <v>9457</v>
      </c>
      <c r="B4590" t="s">
        <v>2232</v>
      </c>
      <c r="C4590" t="s">
        <v>9458</v>
      </c>
      <c r="D4590" t="s">
        <v>22</v>
      </c>
      <c r="E4590" t="s">
        <v>73</v>
      </c>
      <c r="F4590" t="s">
        <v>74</v>
      </c>
      <c r="G4590" t="s">
        <v>75</v>
      </c>
      <c r="H4590">
        <v>1262.03</v>
      </c>
      <c r="I4590">
        <v>4</v>
      </c>
      <c r="J4590">
        <v>0.2</v>
      </c>
      <c r="K4590">
        <v>4038.5</v>
      </c>
      <c r="L4590" t="s">
        <v>76</v>
      </c>
      <c r="M4590" t="s">
        <v>134</v>
      </c>
      <c r="N4590" t="s">
        <v>172</v>
      </c>
      <c r="O4590" t="s">
        <v>50</v>
      </c>
      <c r="P4590">
        <v>2</v>
      </c>
      <c r="Q4590">
        <v>4.8</v>
      </c>
      <c r="R4590" t="s">
        <v>30</v>
      </c>
      <c r="S4590" t="s">
        <v>86</v>
      </c>
    </row>
    <row r="4591" spans="1:19" x14ac:dyDescent="0.35">
      <c r="A4591" t="s">
        <v>9459</v>
      </c>
      <c r="B4591" t="s">
        <v>892</v>
      </c>
      <c r="C4591" t="s">
        <v>9239</v>
      </c>
      <c r="D4591" t="s">
        <v>34</v>
      </c>
      <c r="E4591" t="s">
        <v>288</v>
      </c>
      <c r="F4591" t="s">
        <v>57</v>
      </c>
      <c r="G4591" t="s">
        <v>289</v>
      </c>
      <c r="H4591">
        <v>660.01</v>
      </c>
      <c r="I4591">
        <v>10</v>
      </c>
      <c r="J4591">
        <v>0.15</v>
      </c>
      <c r="K4591">
        <v>5610.09</v>
      </c>
      <c r="L4591" t="s">
        <v>302</v>
      </c>
      <c r="M4591" t="s">
        <v>122</v>
      </c>
      <c r="N4591" t="s">
        <v>91</v>
      </c>
      <c r="O4591" t="s">
        <v>29</v>
      </c>
      <c r="P4591">
        <v>5</v>
      </c>
      <c r="Q4591">
        <v>4.7</v>
      </c>
      <c r="R4591" t="s">
        <v>30</v>
      </c>
      <c r="S4591" t="s">
        <v>86</v>
      </c>
    </row>
    <row r="4592" spans="1:19" x14ac:dyDescent="0.35">
      <c r="A4592" t="s">
        <v>9460</v>
      </c>
      <c r="B4592" t="s">
        <v>2930</v>
      </c>
      <c r="C4592" t="s">
        <v>6548</v>
      </c>
      <c r="D4592" t="s">
        <v>127</v>
      </c>
      <c r="E4592" t="s">
        <v>198</v>
      </c>
      <c r="F4592" t="s">
        <v>74</v>
      </c>
      <c r="G4592" t="s">
        <v>110</v>
      </c>
      <c r="H4592">
        <v>338.98</v>
      </c>
      <c r="I4592">
        <v>7</v>
      </c>
      <c r="J4592">
        <v>0.1</v>
      </c>
      <c r="K4592">
        <v>2135.5700000000002</v>
      </c>
      <c r="L4592" t="s">
        <v>98</v>
      </c>
      <c r="M4592" t="s">
        <v>111</v>
      </c>
      <c r="N4592" t="s">
        <v>166</v>
      </c>
      <c r="O4592" t="s">
        <v>29</v>
      </c>
      <c r="P4592">
        <v>13</v>
      </c>
      <c r="Q4592">
        <v>1.9</v>
      </c>
      <c r="R4592" t="s">
        <v>30</v>
      </c>
      <c r="S4592" t="s">
        <v>60</v>
      </c>
    </row>
    <row r="4593" spans="1:19" x14ac:dyDescent="0.35">
      <c r="A4593" t="s">
        <v>9461</v>
      </c>
      <c r="B4593" t="s">
        <v>3068</v>
      </c>
      <c r="C4593" t="s">
        <v>532</v>
      </c>
      <c r="D4593" t="s">
        <v>157</v>
      </c>
      <c r="E4593" t="s">
        <v>251</v>
      </c>
      <c r="F4593" t="s">
        <v>36</v>
      </c>
      <c r="G4593" t="s">
        <v>252</v>
      </c>
      <c r="H4593">
        <v>12.13</v>
      </c>
      <c r="I4593">
        <v>8</v>
      </c>
      <c r="J4593">
        <v>0</v>
      </c>
      <c r="K4593">
        <v>97.04</v>
      </c>
      <c r="L4593" t="s">
        <v>49</v>
      </c>
      <c r="M4593" t="s">
        <v>183</v>
      </c>
      <c r="N4593" t="s">
        <v>172</v>
      </c>
      <c r="O4593" t="s">
        <v>123</v>
      </c>
      <c r="P4593">
        <v>13</v>
      </c>
      <c r="Q4593">
        <v>4.0999999999999996</v>
      </c>
      <c r="R4593" t="s">
        <v>30</v>
      </c>
      <c r="S4593" t="s">
        <v>60</v>
      </c>
    </row>
    <row r="4594" spans="1:19" x14ac:dyDescent="0.35">
      <c r="A4594" t="s">
        <v>9462</v>
      </c>
      <c r="B4594" t="s">
        <v>5377</v>
      </c>
      <c r="C4594" t="s">
        <v>9463</v>
      </c>
      <c r="D4594" t="s">
        <v>157</v>
      </c>
      <c r="E4594" t="s">
        <v>413</v>
      </c>
      <c r="F4594" t="s">
        <v>47</v>
      </c>
      <c r="G4594" t="s">
        <v>103</v>
      </c>
      <c r="H4594">
        <v>396.8</v>
      </c>
      <c r="I4594">
        <v>1</v>
      </c>
      <c r="J4594">
        <v>0.1</v>
      </c>
      <c r="K4594">
        <v>357.12</v>
      </c>
      <c r="L4594" t="s">
        <v>302</v>
      </c>
      <c r="M4594" t="s">
        <v>111</v>
      </c>
      <c r="N4594" t="s">
        <v>85</v>
      </c>
      <c r="O4594" t="s">
        <v>77</v>
      </c>
      <c r="P4594">
        <v>8</v>
      </c>
      <c r="Q4594">
        <v>3.5</v>
      </c>
      <c r="R4594" t="s">
        <v>30</v>
      </c>
      <c r="S4594" t="s">
        <v>86</v>
      </c>
    </row>
    <row r="4595" spans="1:19" x14ac:dyDescent="0.35">
      <c r="A4595" t="s">
        <v>9464</v>
      </c>
      <c r="B4595" t="s">
        <v>3452</v>
      </c>
      <c r="C4595" t="s">
        <v>1968</v>
      </c>
      <c r="D4595" t="s">
        <v>22</v>
      </c>
      <c r="E4595" t="s">
        <v>301</v>
      </c>
      <c r="F4595" t="s">
        <v>57</v>
      </c>
      <c r="G4595" t="s">
        <v>97</v>
      </c>
      <c r="H4595">
        <v>419.8</v>
      </c>
      <c r="I4595">
        <v>4</v>
      </c>
      <c r="J4595">
        <v>0</v>
      </c>
      <c r="K4595">
        <v>1679.2</v>
      </c>
      <c r="L4595" t="s">
        <v>83</v>
      </c>
      <c r="M4595" t="s">
        <v>39</v>
      </c>
      <c r="N4595" t="s">
        <v>40</v>
      </c>
      <c r="O4595" t="s">
        <v>123</v>
      </c>
      <c r="P4595">
        <v>8</v>
      </c>
      <c r="Q4595">
        <v>1.6</v>
      </c>
      <c r="R4595" t="s">
        <v>30</v>
      </c>
      <c r="S4595" t="s">
        <v>60</v>
      </c>
    </row>
    <row r="4596" spans="1:19" x14ac:dyDescent="0.35">
      <c r="A4596" t="s">
        <v>9465</v>
      </c>
      <c r="B4596" t="s">
        <v>756</v>
      </c>
      <c r="C4596" t="s">
        <v>1611</v>
      </c>
      <c r="D4596" t="s">
        <v>22</v>
      </c>
      <c r="E4596" t="s">
        <v>399</v>
      </c>
      <c r="F4596" t="s">
        <v>24</v>
      </c>
      <c r="G4596" t="s">
        <v>182</v>
      </c>
      <c r="H4596">
        <v>361.52</v>
      </c>
      <c r="I4596">
        <v>6</v>
      </c>
      <c r="J4596">
        <v>0.1</v>
      </c>
      <c r="K4596">
        <v>1952.21</v>
      </c>
      <c r="L4596" t="s">
        <v>76</v>
      </c>
      <c r="M4596" t="s">
        <v>111</v>
      </c>
      <c r="N4596" t="s">
        <v>166</v>
      </c>
      <c r="O4596" t="s">
        <v>92</v>
      </c>
      <c r="P4596">
        <v>12</v>
      </c>
      <c r="Q4596">
        <v>2.4</v>
      </c>
      <c r="R4596" t="s">
        <v>30</v>
      </c>
      <c r="S4596" t="s">
        <v>60</v>
      </c>
    </row>
    <row r="4597" spans="1:19" x14ac:dyDescent="0.35">
      <c r="A4597" t="s">
        <v>9466</v>
      </c>
      <c r="B4597" t="s">
        <v>4118</v>
      </c>
      <c r="C4597" t="s">
        <v>4231</v>
      </c>
      <c r="D4597" t="s">
        <v>72</v>
      </c>
      <c r="E4597" t="s">
        <v>288</v>
      </c>
      <c r="F4597" t="s">
        <v>57</v>
      </c>
      <c r="G4597" t="s">
        <v>289</v>
      </c>
      <c r="H4597">
        <v>174.72</v>
      </c>
      <c r="I4597">
        <v>3</v>
      </c>
      <c r="J4597">
        <v>0.2</v>
      </c>
      <c r="K4597">
        <v>419.33</v>
      </c>
      <c r="L4597" t="s">
        <v>98</v>
      </c>
      <c r="M4597" t="s">
        <v>27</v>
      </c>
      <c r="N4597" t="s">
        <v>40</v>
      </c>
      <c r="O4597" t="s">
        <v>116</v>
      </c>
      <c r="P4597">
        <v>5</v>
      </c>
      <c r="Q4597">
        <v>1.7</v>
      </c>
      <c r="R4597" t="s">
        <v>30</v>
      </c>
      <c r="S4597" t="s">
        <v>60</v>
      </c>
    </row>
    <row r="4598" spans="1:19" x14ac:dyDescent="0.35">
      <c r="A4598" t="s">
        <v>9467</v>
      </c>
      <c r="B4598" t="s">
        <v>4835</v>
      </c>
      <c r="C4598" t="s">
        <v>928</v>
      </c>
      <c r="D4598" t="s">
        <v>64</v>
      </c>
      <c r="E4598" t="s">
        <v>872</v>
      </c>
      <c r="F4598" t="s">
        <v>36</v>
      </c>
      <c r="G4598" t="s">
        <v>873</v>
      </c>
      <c r="H4598">
        <v>30.41</v>
      </c>
      <c r="I4598">
        <v>5</v>
      </c>
      <c r="J4598">
        <v>0.1</v>
      </c>
      <c r="K4598">
        <v>136.85</v>
      </c>
      <c r="L4598" t="s">
        <v>302</v>
      </c>
      <c r="M4598" t="s">
        <v>90</v>
      </c>
      <c r="N4598" t="s">
        <v>59</v>
      </c>
      <c r="O4598" t="s">
        <v>123</v>
      </c>
      <c r="P4598">
        <v>13</v>
      </c>
      <c r="Q4598">
        <v>2.2000000000000002</v>
      </c>
      <c r="R4598" t="s">
        <v>30</v>
      </c>
      <c r="S4598" t="s">
        <v>86</v>
      </c>
    </row>
    <row r="4599" spans="1:19" x14ac:dyDescent="0.35">
      <c r="A4599" t="s">
        <v>9468</v>
      </c>
      <c r="B4599" t="s">
        <v>200</v>
      </c>
      <c r="C4599" t="s">
        <v>3095</v>
      </c>
      <c r="D4599" t="s">
        <v>127</v>
      </c>
      <c r="E4599" t="s">
        <v>399</v>
      </c>
      <c r="F4599" t="s">
        <v>24</v>
      </c>
      <c r="G4599" t="s">
        <v>182</v>
      </c>
      <c r="H4599">
        <v>406.73</v>
      </c>
      <c r="I4599">
        <v>10</v>
      </c>
      <c r="J4599">
        <v>0.3</v>
      </c>
      <c r="K4599">
        <v>2847.11</v>
      </c>
      <c r="L4599" t="s">
        <v>76</v>
      </c>
      <c r="M4599" t="s">
        <v>122</v>
      </c>
      <c r="N4599" t="s">
        <v>85</v>
      </c>
      <c r="O4599" t="s">
        <v>29</v>
      </c>
      <c r="P4599">
        <v>2</v>
      </c>
      <c r="Q4599">
        <v>3.5</v>
      </c>
      <c r="R4599" t="s">
        <v>30</v>
      </c>
      <c r="S4599" t="s">
        <v>86</v>
      </c>
    </row>
    <row r="4600" spans="1:19" x14ac:dyDescent="0.35">
      <c r="A4600" t="s">
        <v>9469</v>
      </c>
      <c r="B4600" t="s">
        <v>1493</v>
      </c>
      <c r="C4600" t="s">
        <v>9470</v>
      </c>
      <c r="D4600" t="s">
        <v>72</v>
      </c>
      <c r="E4600" t="s">
        <v>109</v>
      </c>
      <c r="F4600" t="s">
        <v>74</v>
      </c>
      <c r="G4600" t="s">
        <v>110</v>
      </c>
      <c r="H4600">
        <v>626.91999999999996</v>
      </c>
      <c r="I4600">
        <v>9</v>
      </c>
      <c r="J4600">
        <v>0.1</v>
      </c>
      <c r="K4600">
        <v>5078.05</v>
      </c>
      <c r="L4600" t="s">
        <v>142</v>
      </c>
      <c r="M4600" t="s">
        <v>134</v>
      </c>
      <c r="N4600" t="s">
        <v>166</v>
      </c>
      <c r="O4600" t="s">
        <v>50</v>
      </c>
      <c r="P4600">
        <v>13</v>
      </c>
      <c r="Q4600">
        <v>2.5</v>
      </c>
      <c r="R4600" t="s">
        <v>30</v>
      </c>
    </row>
    <row r="4601" spans="1:19" x14ac:dyDescent="0.35">
      <c r="A4601" t="s">
        <v>9471</v>
      </c>
      <c r="B4601" t="s">
        <v>3038</v>
      </c>
      <c r="C4601" t="s">
        <v>9472</v>
      </c>
      <c r="D4601" t="s">
        <v>72</v>
      </c>
      <c r="E4601" t="s">
        <v>470</v>
      </c>
      <c r="F4601" t="s">
        <v>24</v>
      </c>
      <c r="G4601" t="s">
        <v>471</v>
      </c>
      <c r="H4601">
        <v>46.83</v>
      </c>
      <c r="I4601">
        <v>11</v>
      </c>
      <c r="J4601">
        <v>0.15</v>
      </c>
      <c r="K4601">
        <v>437.86</v>
      </c>
      <c r="L4601" t="s">
        <v>165</v>
      </c>
      <c r="M4601" t="s">
        <v>39</v>
      </c>
      <c r="N4601" t="s">
        <v>59</v>
      </c>
      <c r="O4601" t="s">
        <v>77</v>
      </c>
      <c r="P4601">
        <v>4</v>
      </c>
      <c r="Q4601">
        <v>2.6</v>
      </c>
      <c r="R4601" t="s">
        <v>51</v>
      </c>
      <c r="S4601" t="s">
        <v>60</v>
      </c>
    </row>
    <row r="4602" spans="1:19" x14ac:dyDescent="0.35">
      <c r="A4602" t="s">
        <v>9473</v>
      </c>
      <c r="B4602" t="s">
        <v>372</v>
      </c>
      <c r="C4602" t="s">
        <v>9474</v>
      </c>
      <c r="D4602" t="s">
        <v>72</v>
      </c>
      <c r="E4602" t="s">
        <v>198</v>
      </c>
      <c r="F4602" t="s">
        <v>74</v>
      </c>
      <c r="G4602" t="s">
        <v>110</v>
      </c>
      <c r="H4602">
        <v>1945.28</v>
      </c>
      <c r="I4602">
        <v>13</v>
      </c>
      <c r="J4602">
        <v>0.15</v>
      </c>
      <c r="K4602">
        <v>21495.34</v>
      </c>
      <c r="L4602" t="s">
        <v>104</v>
      </c>
      <c r="M4602" t="s">
        <v>134</v>
      </c>
      <c r="N4602" t="s">
        <v>40</v>
      </c>
      <c r="O4602" t="s">
        <v>123</v>
      </c>
      <c r="P4602">
        <v>7</v>
      </c>
      <c r="Q4602">
        <v>3.2</v>
      </c>
      <c r="R4602" t="s">
        <v>30</v>
      </c>
      <c r="S4602" t="s">
        <v>60</v>
      </c>
    </row>
    <row r="4603" spans="1:19" x14ac:dyDescent="0.35">
      <c r="A4603" t="s">
        <v>9475</v>
      </c>
      <c r="B4603" t="s">
        <v>6832</v>
      </c>
      <c r="C4603" t="s">
        <v>9476</v>
      </c>
      <c r="D4603" t="s">
        <v>22</v>
      </c>
      <c r="E4603" t="s">
        <v>214</v>
      </c>
      <c r="F4603" t="s">
        <v>66</v>
      </c>
      <c r="G4603" t="s">
        <v>215</v>
      </c>
      <c r="H4603">
        <v>723.68</v>
      </c>
      <c r="I4603">
        <v>3</v>
      </c>
      <c r="J4603">
        <v>0.3</v>
      </c>
      <c r="K4603">
        <v>1519.73</v>
      </c>
      <c r="L4603" t="s">
        <v>302</v>
      </c>
      <c r="M4603" t="s">
        <v>134</v>
      </c>
      <c r="N4603" t="s">
        <v>91</v>
      </c>
      <c r="O4603" t="s">
        <v>123</v>
      </c>
      <c r="P4603">
        <v>6</v>
      </c>
      <c r="Q4603">
        <v>1.3</v>
      </c>
      <c r="S4603" t="s">
        <v>52</v>
      </c>
    </row>
    <row r="4604" spans="1:19" x14ac:dyDescent="0.35">
      <c r="A4604" t="s">
        <v>9477</v>
      </c>
      <c r="B4604" t="s">
        <v>54</v>
      </c>
      <c r="D4604" t="s">
        <v>34</v>
      </c>
      <c r="E4604" t="s">
        <v>56</v>
      </c>
      <c r="F4604" t="s">
        <v>57</v>
      </c>
      <c r="G4604" t="s">
        <v>58</v>
      </c>
      <c r="H4604">
        <v>786.28</v>
      </c>
      <c r="I4604">
        <v>5</v>
      </c>
      <c r="J4604">
        <v>0.15</v>
      </c>
      <c r="K4604">
        <v>3341.69</v>
      </c>
      <c r="L4604" t="s">
        <v>165</v>
      </c>
      <c r="M4604" t="s">
        <v>122</v>
      </c>
      <c r="N4604" t="s">
        <v>28</v>
      </c>
      <c r="O4604" t="s">
        <v>77</v>
      </c>
      <c r="P4604">
        <v>10</v>
      </c>
      <c r="Q4604">
        <v>4</v>
      </c>
      <c r="R4604" t="s">
        <v>30</v>
      </c>
      <c r="S4604" t="s">
        <v>86</v>
      </c>
    </row>
    <row r="4605" spans="1:19" x14ac:dyDescent="0.35">
      <c r="A4605" t="s">
        <v>9478</v>
      </c>
      <c r="B4605" t="s">
        <v>3917</v>
      </c>
      <c r="C4605" t="s">
        <v>9479</v>
      </c>
      <c r="D4605" t="s">
        <v>127</v>
      </c>
      <c r="E4605" t="s">
        <v>258</v>
      </c>
      <c r="F4605" t="s">
        <v>36</v>
      </c>
      <c r="G4605" t="s">
        <v>259</v>
      </c>
      <c r="H4605">
        <v>10.4</v>
      </c>
      <c r="I4605">
        <v>8</v>
      </c>
      <c r="J4605">
        <v>0</v>
      </c>
      <c r="K4605">
        <v>83.2</v>
      </c>
      <c r="L4605" t="s">
        <v>104</v>
      </c>
      <c r="M4605" t="s">
        <v>27</v>
      </c>
      <c r="N4605" t="s">
        <v>59</v>
      </c>
      <c r="O4605" t="s">
        <v>50</v>
      </c>
      <c r="P4605">
        <v>7</v>
      </c>
      <c r="Q4605">
        <v>2.6</v>
      </c>
      <c r="R4605" t="s">
        <v>30</v>
      </c>
      <c r="S4605" t="s">
        <v>60</v>
      </c>
    </row>
    <row r="4606" spans="1:19" x14ac:dyDescent="0.35">
      <c r="A4606" t="s">
        <v>9480</v>
      </c>
      <c r="B4606" t="s">
        <v>4271</v>
      </c>
      <c r="C4606" t="s">
        <v>9481</v>
      </c>
      <c r="D4606" t="s">
        <v>72</v>
      </c>
      <c r="E4606" t="s">
        <v>413</v>
      </c>
      <c r="F4606" t="s">
        <v>47</v>
      </c>
      <c r="G4606" t="s">
        <v>103</v>
      </c>
      <c r="H4606">
        <v>474.16</v>
      </c>
      <c r="I4606">
        <v>6</v>
      </c>
      <c r="J4606">
        <v>0.3</v>
      </c>
      <c r="K4606">
        <v>1991.47</v>
      </c>
      <c r="L4606" t="s">
        <v>165</v>
      </c>
      <c r="M4606" t="s">
        <v>90</v>
      </c>
      <c r="N4606" t="s">
        <v>166</v>
      </c>
      <c r="O4606" t="s">
        <v>105</v>
      </c>
      <c r="P4606">
        <v>5</v>
      </c>
      <c r="Q4606">
        <v>2.9</v>
      </c>
      <c r="R4606" t="s">
        <v>30</v>
      </c>
      <c r="S4606" t="s">
        <v>60</v>
      </c>
    </row>
    <row r="4607" spans="1:19" x14ac:dyDescent="0.35">
      <c r="A4607" t="s">
        <v>9482</v>
      </c>
      <c r="B4607" t="s">
        <v>453</v>
      </c>
      <c r="C4607" t="s">
        <v>5284</v>
      </c>
      <c r="D4607" t="s">
        <v>34</v>
      </c>
      <c r="E4607" t="s">
        <v>214</v>
      </c>
      <c r="F4607" t="s">
        <v>66</v>
      </c>
      <c r="G4607" t="s">
        <v>215</v>
      </c>
      <c r="H4607">
        <v>942.17</v>
      </c>
      <c r="I4607">
        <v>4</v>
      </c>
      <c r="J4607">
        <v>0.15</v>
      </c>
      <c r="K4607">
        <v>3203.38</v>
      </c>
      <c r="L4607" t="s">
        <v>26</v>
      </c>
      <c r="M4607" t="s">
        <v>39</v>
      </c>
      <c r="N4607" t="s">
        <v>166</v>
      </c>
      <c r="O4607" t="s">
        <v>123</v>
      </c>
      <c r="P4607">
        <v>2</v>
      </c>
      <c r="Q4607">
        <v>4.9000000000000004</v>
      </c>
      <c r="R4607" t="s">
        <v>51</v>
      </c>
      <c r="S4607" t="s">
        <v>60</v>
      </c>
    </row>
    <row r="4608" spans="1:19" x14ac:dyDescent="0.35">
      <c r="A4608" t="s">
        <v>9483</v>
      </c>
      <c r="B4608" t="s">
        <v>325</v>
      </c>
      <c r="C4608" t="s">
        <v>9484</v>
      </c>
      <c r="D4608" t="s">
        <v>22</v>
      </c>
      <c r="E4608" t="s">
        <v>46</v>
      </c>
      <c r="F4608" t="s">
        <v>47</v>
      </c>
      <c r="G4608" t="s">
        <v>48</v>
      </c>
      <c r="H4608">
        <v>251.64</v>
      </c>
      <c r="I4608">
        <v>8</v>
      </c>
      <c r="J4608">
        <v>0</v>
      </c>
      <c r="K4608">
        <v>2013.12</v>
      </c>
      <c r="L4608" t="s">
        <v>83</v>
      </c>
      <c r="M4608" t="s">
        <v>27</v>
      </c>
      <c r="N4608" t="s">
        <v>40</v>
      </c>
      <c r="O4608" t="s">
        <v>105</v>
      </c>
      <c r="P4608">
        <v>8</v>
      </c>
      <c r="Q4608">
        <v>2.4</v>
      </c>
      <c r="R4608" t="s">
        <v>30</v>
      </c>
      <c r="S4608" t="s">
        <v>86</v>
      </c>
    </row>
    <row r="4609" spans="1:19" x14ac:dyDescent="0.35">
      <c r="A4609" t="s">
        <v>9485</v>
      </c>
      <c r="B4609" t="s">
        <v>830</v>
      </c>
      <c r="C4609" t="s">
        <v>238</v>
      </c>
      <c r="D4609" t="s">
        <v>34</v>
      </c>
      <c r="E4609" t="s">
        <v>313</v>
      </c>
      <c r="F4609" t="s">
        <v>47</v>
      </c>
      <c r="G4609" t="s">
        <v>48</v>
      </c>
      <c r="H4609">
        <v>232.67</v>
      </c>
      <c r="I4609">
        <v>11</v>
      </c>
      <c r="J4609">
        <v>0.15</v>
      </c>
      <c r="K4609">
        <v>2175.46</v>
      </c>
      <c r="L4609" t="s">
        <v>49</v>
      </c>
      <c r="M4609" t="s">
        <v>134</v>
      </c>
      <c r="N4609" t="s">
        <v>28</v>
      </c>
      <c r="O4609" t="s">
        <v>105</v>
      </c>
      <c r="P4609">
        <v>12</v>
      </c>
      <c r="Q4609">
        <v>3.6</v>
      </c>
      <c r="R4609" t="s">
        <v>30</v>
      </c>
      <c r="S4609" t="s">
        <v>60</v>
      </c>
    </row>
    <row r="4610" spans="1:19" x14ac:dyDescent="0.35">
      <c r="A4610" t="s">
        <v>9486</v>
      </c>
      <c r="B4610" t="s">
        <v>7742</v>
      </c>
      <c r="C4610" t="s">
        <v>9487</v>
      </c>
      <c r="D4610" t="s">
        <v>22</v>
      </c>
      <c r="E4610" t="s">
        <v>288</v>
      </c>
      <c r="F4610" t="s">
        <v>57</v>
      </c>
      <c r="G4610" t="s">
        <v>289</v>
      </c>
      <c r="H4610">
        <v>508.86</v>
      </c>
      <c r="I4610">
        <v>3</v>
      </c>
      <c r="J4610">
        <v>0.25</v>
      </c>
      <c r="K4610">
        <v>1144.93</v>
      </c>
      <c r="L4610" t="s">
        <v>26</v>
      </c>
      <c r="M4610" t="s">
        <v>84</v>
      </c>
      <c r="N4610" t="s">
        <v>85</v>
      </c>
      <c r="O4610" t="s">
        <v>41</v>
      </c>
      <c r="P4610">
        <v>2</v>
      </c>
      <c r="Q4610">
        <v>2.6</v>
      </c>
      <c r="R4610" t="s">
        <v>30</v>
      </c>
    </row>
    <row r="4611" spans="1:19" x14ac:dyDescent="0.35">
      <c r="A4611" t="s">
        <v>9488</v>
      </c>
      <c r="B4611" t="s">
        <v>4731</v>
      </c>
      <c r="C4611" t="s">
        <v>9489</v>
      </c>
      <c r="D4611" t="s">
        <v>157</v>
      </c>
      <c r="E4611" t="s">
        <v>656</v>
      </c>
      <c r="F4611" t="s">
        <v>47</v>
      </c>
      <c r="G4611" t="s">
        <v>657</v>
      </c>
      <c r="H4611">
        <v>28.65</v>
      </c>
      <c r="I4611">
        <v>3</v>
      </c>
      <c r="J4611">
        <v>0.1</v>
      </c>
      <c r="K4611">
        <v>77.349999999999994</v>
      </c>
      <c r="L4611" t="s">
        <v>142</v>
      </c>
      <c r="M4611" t="s">
        <v>111</v>
      </c>
      <c r="N4611" t="s">
        <v>59</v>
      </c>
      <c r="O4611" t="s">
        <v>123</v>
      </c>
      <c r="P4611">
        <v>12</v>
      </c>
      <c r="Q4611">
        <v>4.5999999999999996</v>
      </c>
      <c r="R4611" t="s">
        <v>30</v>
      </c>
      <c r="S4611" t="s">
        <v>60</v>
      </c>
    </row>
    <row r="4612" spans="1:19" x14ac:dyDescent="0.35">
      <c r="A4612" t="s">
        <v>9490</v>
      </c>
      <c r="B4612" t="s">
        <v>9491</v>
      </c>
      <c r="C4612" t="s">
        <v>9492</v>
      </c>
      <c r="D4612" t="s">
        <v>157</v>
      </c>
      <c r="E4612" t="s">
        <v>152</v>
      </c>
      <c r="F4612" t="s">
        <v>57</v>
      </c>
      <c r="G4612" t="s">
        <v>153</v>
      </c>
      <c r="H4612">
        <v>266.05</v>
      </c>
      <c r="I4612">
        <v>4</v>
      </c>
      <c r="J4612">
        <v>0.05</v>
      </c>
      <c r="K4612">
        <v>1010.99</v>
      </c>
      <c r="L4612" t="s">
        <v>26</v>
      </c>
      <c r="M4612" t="s">
        <v>122</v>
      </c>
      <c r="N4612" t="s">
        <v>172</v>
      </c>
      <c r="O4612" t="s">
        <v>123</v>
      </c>
      <c r="P4612">
        <v>8</v>
      </c>
      <c r="Q4612">
        <v>4.4000000000000004</v>
      </c>
      <c r="R4612" t="s">
        <v>30</v>
      </c>
      <c r="S4612" t="s">
        <v>60</v>
      </c>
    </row>
    <row r="4613" spans="1:19" x14ac:dyDescent="0.35">
      <c r="A4613" t="s">
        <v>9493</v>
      </c>
      <c r="B4613" t="s">
        <v>2415</v>
      </c>
      <c r="C4613" t="s">
        <v>9494</v>
      </c>
      <c r="D4613" t="s">
        <v>64</v>
      </c>
      <c r="E4613" t="s">
        <v>181</v>
      </c>
      <c r="F4613" t="s">
        <v>24</v>
      </c>
      <c r="G4613" t="s">
        <v>182</v>
      </c>
      <c r="H4613">
        <v>543.30999999999995</v>
      </c>
      <c r="I4613">
        <v>9</v>
      </c>
      <c r="J4613">
        <v>0.2</v>
      </c>
      <c r="K4613">
        <v>3911.83</v>
      </c>
      <c r="L4613" t="s">
        <v>76</v>
      </c>
      <c r="M4613" t="s">
        <v>27</v>
      </c>
      <c r="N4613" t="s">
        <v>59</v>
      </c>
      <c r="O4613" t="s">
        <v>92</v>
      </c>
      <c r="P4613">
        <v>7</v>
      </c>
      <c r="Q4613">
        <v>2</v>
      </c>
      <c r="R4613" t="s">
        <v>30</v>
      </c>
      <c r="S4613" t="s">
        <v>60</v>
      </c>
    </row>
    <row r="4614" spans="1:19" x14ac:dyDescent="0.35">
      <c r="A4614" t="s">
        <v>9495</v>
      </c>
      <c r="B4614" t="s">
        <v>2327</v>
      </c>
      <c r="C4614" t="s">
        <v>9496</v>
      </c>
      <c r="D4614" t="s">
        <v>72</v>
      </c>
      <c r="E4614" t="s">
        <v>351</v>
      </c>
      <c r="F4614" t="s">
        <v>57</v>
      </c>
      <c r="G4614" t="s">
        <v>289</v>
      </c>
      <c r="H4614">
        <v>527.63</v>
      </c>
      <c r="I4614">
        <v>5</v>
      </c>
      <c r="J4614">
        <v>0.2</v>
      </c>
      <c r="K4614">
        <v>2110.52</v>
      </c>
      <c r="L4614" t="s">
        <v>302</v>
      </c>
      <c r="M4614" t="s">
        <v>27</v>
      </c>
      <c r="N4614" t="s">
        <v>166</v>
      </c>
      <c r="O4614" t="s">
        <v>105</v>
      </c>
      <c r="P4614">
        <v>3</v>
      </c>
      <c r="Q4614">
        <v>3.8</v>
      </c>
      <c r="R4614" t="s">
        <v>30</v>
      </c>
      <c r="S4614" t="s">
        <v>60</v>
      </c>
    </row>
    <row r="4615" spans="1:19" x14ac:dyDescent="0.35">
      <c r="A4615" t="s">
        <v>9497</v>
      </c>
      <c r="B4615" t="s">
        <v>188</v>
      </c>
      <c r="C4615" t="s">
        <v>9472</v>
      </c>
      <c r="D4615" t="s">
        <v>127</v>
      </c>
      <c r="E4615" t="s">
        <v>102</v>
      </c>
      <c r="F4615" t="s">
        <v>47</v>
      </c>
      <c r="G4615" t="s">
        <v>103</v>
      </c>
      <c r="H4615">
        <v>693.23</v>
      </c>
      <c r="I4615">
        <v>8</v>
      </c>
      <c r="J4615">
        <v>0.1</v>
      </c>
      <c r="K4615">
        <v>4991.26</v>
      </c>
      <c r="L4615" t="s">
        <v>76</v>
      </c>
      <c r="M4615" t="s">
        <v>122</v>
      </c>
      <c r="N4615" t="s">
        <v>172</v>
      </c>
      <c r="O4615" t="s">
        <v>77</v>
      </c>
      <c r="P4615">
        <v>13</v>
      </c>
      <c r="Q4615">
        <v>1.3</v>
      </c>
      <c r="R4615" t="s">
        <v>30</v>
      </c>
      <c r="S4615" t="s">
        <v>52</v>
      </c>
    </row>
    <row r="4616" spans="1:19" x14ac:dyDescent="0.35">
      <c r="A4616" t="s">
        <v>9498</v>
      </c>
      <c r="B4616" t="s">
        <v>5551</v>
      </c>
      <c r="C4616" t="s">
        <v>3734</v>
      </c>
      <c r="D4616" t="s">
        <v>157</v>
      </c>
      <c r="E4616" t="s">
        <v>120</v>
      </c>
      <c r="F4616" t="s">
        <v>47</v>
      </c>
      <c r="G4616" t="s">
        <v>121</v>
      </c>
      <c r="H4616">
        <v>316.24</v>
      </c>
      <c r="I4616">
        <v>6</v>
      </c>
      <c r="J4616">
        <v>0</v>
      </c>
      <c r="K4616">
        <v>1897.44</v>
      </c>
      <c r="L4616" t="s">
        <v>142</v>
      </c>
      <c r="M4616" t="s">
        <v>90</v>
      </c>
      <c r="N4616" t="s">
        <v>28</v>
      </c>
      <c r="O4616" t="s">
        <v>77</v>
      </c>
      <c r="P4616">
        <v>4</v>
      </c>
      <c r="Q4616">
        <v>4.9000000000000004</v>
      </c>
      <c r="R4616" t="s">
        <v>30</v>
      </c>
      <c r="S4616" t="s">
        <v>86</v>
      </c>
    </row>
    <row r="4617" spans="1:19" x14ac:dyDescent="0.35">
      <c r="A4617" t="s">
        <v>9499</v>
      </c>
      <c r="B4617" t="s">
        <v>3818</v>
      </c>
      <c r="C4617" t="s">
        <v>9500</v>
      </c>
      <c r="D4617" t="s">
        <v>72</v>
      </c>
      <c r="E4617" t="s">
        <v>306</v>
      </c>
      <c r="F4617" t="s">
        <v>36</v>
      </c>
      <c r="G4617" t="s">
        <v>259</v>
      </c>
      <c r="H4617">
        <v>12.54</v>
      </c>
      <c r="I4617">
        <v>3</v>
      </c>
      <c r="J4617">
        <v>0</v>
      </c>
      <c r="K4617">
        <v>37.619999999999997</v>
      </c>
      <c r="L4617" t="s">
        <v>76</v>
      </c>
      <c r="M4617" t="s">
        <v>90</v>
      </c>
      <c r="N4617" t="s">
        <v>85</v>
      </c>
      <c r="O4617" t="s">
        <v>116</v>
      </c>
      <c r="P4617">
        <v>13</v>
      </c>
      <c r="Q4617">
        <v>2.4</v>
      </c>
      <c r="R4617" t="s">
        <v>30</v>
      </c>
      <c r="S4617" t="s">
        <v>60</v>
      </c>
    </row>
    <row r="4618" spans="1:19" x14ac:dyDescent="0.35">
      <c r="A4618" t="s">
        <v>9501</v>
      </c>
      <c r="B4618" t="s">
        <v>2534</v>
      </c>
      <c r="C4618" t="s">
        <v>9502</v>
      </c>
      <c r="D4618" t="s">
        <v>127</v>
      </c>
      <c r="E4618" t="s">
        <v>73</v>
      </c>
      <c r="F4618" t="s">
        <v>74</v>
      </c>
      <c r="G4618" t="s">
        <v>75</v>
      </c>
      <c r="H4618">
        <v>126.52</v>
      </c>
      <c r="I4618">
        <v>8</v>
      </c>
      <c r="J4618">
        <v>0.15</v>
      </c>
      <c r="K4618">
        <v>860.34</v>
      </c>
      <c r="L4618" t="s">
        <v>49</v>
      </c>
      <c r="M4618" t="s">
        <v>134</v>
      </c>
      <c r="N4618" t="s">
        <v>172</v>
      </c>
      <c r="O4618" t="s">
        <v>105</v>
      </c>
      <c r="P4618">
        <v>7</v>
      </c>
      <c r="Q4618">
        <v>4.3</v>
      </c>
      <c r="R4618" t="s">
        <v>30</v>
      </c>
      <c r="S4618" t="s">
        <v>52</v>
      </c>
    </row>
    <row r="4619" spans="1:19" x14ac:dyDescent="0.35">
      <c r="A4619" t="s">
        <v>9503</v>
      </c>
      <c r="B4619" t="s">
        <v>4957</v>
      </c>
      <c r="C4619" t="s">
        <v>3542</v>
      </c>
      <c r="D4619" t="s">
        <v>72</v>
      </c>
      <c r="E4619" t="s">
        <v>470</v>
      </c>
      <c r="F4619" t="s">
        <v>24</v>
      </c>
      <c r="G4619" t="s">
        <v>471</v>
      </c>
      <c r="H4619">
        <v>451.45</v>
      </c>
      <c r="I4619">
        <v>12</v>
      </c>
      <c r="J4619">
        <v>0.2</v>
      </c>
      <c r="K4619">
        <v>4333.92</v>
      </c>
      <c r="L4619" t="s">
        <v>98</v>
      </c>
      <c r="M4619" t="s">
        <v>134</v>
      </c>
      <c r="N4619" t="s">
        <v>40</v>
      </c>
      <c r="O4619" t="s">
        <v>29</v>
      </c>
      <c r="P4619">
        <v>4</v>
      </c>
      <c r="Q4619">
        <v>2.2999999999999998</v>
      </c>
      <c r="R4619" t="s">
        <v>30</v>
      </c>
      <c r="S4619" t="s">
        <v>86</v>
      </c>
    </row>
    <row r="4620" spans="1:19" x14ac:dyDescent="0.35">
      <c r="A4620" t="s">
        <v>9504</v>
      </c>
      <c r="B4620" t="s">
        <v>4634</v>
      </c>
      <c r="C4620" t="s">
        <v>9505</v>
      </c>
      <c r="D4620" t="s">
        <v>127</v>
      </c>
      <c r="E4620" t="s">
        <v>370</v>
      </c>
      <c r="F4620" t="s">
        <v>74</v>
      </c>
      <c r="G4620" t="s">
        <v>75</v>
      </c>
      <c r="H4620">
        <v>511.22</v>
      </c>
      <c r="I4620">
        <v>9</v>
      </c>
      <c r="J4620">
        <v>0</v>
      </c>
      <c r="K4620">
        <v>4600.9799999999996</v>
      </c>
      <c r="L4620" t="s">
        <v>165</v>
      </c>
      <c r="M4620" t="s">
        <v>27</v>
      </c>
      <c r="N4620" t="s">
        <v>91</v>
      </c>
      <c r="O4620" t="s">
        <v>123</v>
      </c>
      <c r="P4620">
        <v>9</v>
      </c>
      <c r="Q4620">
        <v>3.5</v>
      </c>
      <c r="R4620" t="s">
        <v>30</v>
      </c>
      <c r="S4620" t="s">
        <v>60</v>
      </c>
    </row>
    <row r="4621" spans="1:19" x14ac:dyDescent="0.35">
      <c r="A4621" t="s">
        <v>9506</v>
      </c>
      <c r="B4621" t="s">
        <v>3592</v>
      </c>
      <c r="C4621" t="s">
        <v>5306</v>
      </c>
      <c r="D4621" t="s">
        <v>22</v>
      </c>
      <c r="E4621" t="s">
        <v>533</v>
      </c>
      <c r="F4621" t="s">
        <v>74</v>
      </c>
      <c r="G4621" t="s">
        <v>534</v>
      </c>
      <c r="H4621">
        <v>943.94</v>
      </c>
      <c r="I4621">
        <v>8</v>
      </c>
      <c r="J4621">
        <v>0.05</v>
      </c>
      <c r="K4621">
        <v>7173.94</v>
      </c>
      <c r="L4621" t="s">
        <v>142</v>
      </c>
      <c r="M4621" t="s">
        <v>183</v>
      </c>
      <c r="N4621" t="s">
        <v>68</v>
      </c>
      <c r="O4621" t="s">
        <v>29</v>
      </c>
      <c r="P4621">
        <v>7</v>
      </c>
      <c r="Q4621">
        <v>4.9000000000000004</v>
      </c>
      <c r="R4621" t="s">
        <v>30</v>
      </c>
      <c r="S4621" t="s">
        <v>60</v>
      </c>
    </row>
    <row r="4622" spans="1:19" x14ac:dyDescent="0.35">
      <c r="A4622" t="s">
        <v>9507</v>
      </c>
      <c r="B4622" t="s">
        <v>773</v>
      </c>
      <c r="C4622" t="s">
        <v>192</v>
      </c>
      <c r="D4622" t="s">
        <v>127</v>
      </c>
      <c r="E4622" t="s">
        <v>170</v>
      </c>
      <c r="F4622" t="s">
        <v>66</v>
      </c>
      <c r="G4622" t="s">
        <v>171</v>
      </c>
      <c r="H4622">
        <v>1671.38</v>
      </c>
      <c r="I4622">
        <v>13</v>
      </c>
      <c r="J4622">
        <v>0</v>
      </c>
      <c r="K4622">
        <v>21727.94</v>
      </c>
      <c r="L4622" t="s">
        <v>104</v>
      </c>
      <c r="M4622" t="s">
        <v>134</v>
      </c>
      <c r="N4622" t="s">
        <v>91</v>
      </c>
      <c r="O4622" t="s">
        <v>50</v>
      </c>
      <c r="P4622">
        <v>1</v>
      </c>
      <c r="Q4622">
        <v>4.5</v>
      </c>
      <c r="R4622" t="s">
        <v>30</v>
      </c>
      <c r="S4622" t="s">
        <v>60</v>
      </c>
    </row>
    <row r="4623" spans="1:19" x14ac:dyDescent="0.35">
      <c r="A4623" t="s">
        <v>9508</v>
      </c>
      <c r="B4623" t="s">
        <v>2572</v>
      </c>
      <c r="C4623" t="s">
        <v>9509</v>
      </c>
      <c r="D4623" t="s">
        <v>34</v>
      </c>
      <c r="E4623" t="s">
        <v>258</v>
      </c>
      <c r="F4623" t="s">
        <v>36</v>
      </c>
      <c r="G4623" t="s">
        <v>259</v>
      </c>
      <c r="H4623">
        <v>39.409999999999997</v>
      </c>
      <c r="I4623">
        <v>4</v>
      </c>
      <c r="J4623">
        <v>0.15</v>
      </c>
      <c r="K4623">
        <v>133.99</v>
      </c>
      <c r="L4623" t="s">
        <v>302</v>
      </c>
      <c r="M4623" t="s">
        <v>39</v>
      </c>
      <c r="N4623" t="s">
        <v>28</v>
      </c>
      <c r="O4623" t="s">
        <v>116</v>
      </c>
      <c r="P4623">
        <v>1</v>
      </c>
      <c r="Q4623">
        <v>1.6</v>
      </c>
      <c r="R4623" t="s">
        <v>30</v>
      </c>
      <c r="S4623" t="s">
        <v>60</v>
      </c>
    </row>
    <row r="4624" spans="1:19" x14ac:dyDescent="0.35">
      <c r="A4624" t="s">
        <v>9510</v>
      </c>
      <c r="B4624" t="s">
        <v>2556</v>
      </c>
      <c r="C4624" t="s">
        <v>9511</v>
      </c>
      <c r="D4624" t="s">
        <v>127</v>
      </c>
      <c r="E4624" t="s">
        <v>46</v>
      </c>
      <c r="F4624" t="s">
        <v>47</v>
      </c>
      <c r="G4624" t="s">
        <v>48</v>
      </c>
      <c r="H4624">
        <v>89.31</v>
      </c>
      <c r="I4624">
        <v>14</v>
      </c>
      <c r="J4624">
        <v>0</v>
      </c>
      <c r="K4624">
        <v>1250.3399999999999</v>
      </c>
      <c r="L4624" t="s">
        <v>26</v>
      </c>
      <c r="M4624" t="s">
        <v>111</v>
      </c>
      <c r="N4624" t="s">
        <v>85</v>
      </c>
      <c r="O4624" t="s">
        <v>77</v>
      </c>
      <c r="P4624">
        <v>4</v>
      </c>
      <c r="Q4624">
        <v>3.2</v>
      </c>
      <c r="R4624" t="s">
        <v>30</v>
      </c>
      <c r="S4624" t="s">
        <v>60</v>
      </c>
    </row>
    <row r="4625" spans="1:19" x14ac:dyDescent="0.35">
      <c r="A4625" t="s">
        <v>9512</v>
      </c>
      <c r="B4625" t="s">
        <v>468</v>
      </c>
      <c r="C4625" t="s">
        <v>9513</v>
      </c>
      <c r="D4625" t="s">
        <v>64</v>
      </c>
      <c r="E4625" t="s">
        <v>227</v>
      </c>
      <c r="F4625" t="s">
        <v>47</v>
      </c>
      <c r="G4625" t="s">
        <v>228</v>
      </c>
      <c r="H4625">
        <v>49.52</v>
      </c>
      <c r="I4625">
        <v>14</v>
      </c>
      <c r="J4625">
        <v>0</v>
      </c>
      <c r="K4625">
        <v>693.28</v>
      </c>
      <c r="L4625" t="s">
        <v>302</v>
      </c>
      <c r="M4625" t="s">
        <v>27</v>
      </c>
      <c r="N4625" t="s">
        <v>172</v>
      </c>
      <c r="O4625" t="s">
        <v>50</v>
      </c>
      <c r="P4625">
        <v>13</v>
      </c>
      <c r="Q4625">
        <v>2.4</v>
      </c>
      <c r="R4625" t="s">
        <v>30</v>
      </c>
      <c r="S4625" t="s">
        <v>60</v>
      </c>
    </row>
    <row r="4626" spans="1:19" x14ac:dyDescent="0.35">
      <c r="A4626" t="s">
        <v>9514</v>
      </c>
      <c r="B4626" t="s">
        <v>70</v>
      </c>
      <c r="C4626" t="s">
        <v>9515</v>
      </c>
      <c r="D4626" t="s">
        <v>34</v>
      </c>
      <c r="E4626" t="s">
        <v>109</v>
      </c>
      <c r="F4626" t="s">
        <v>74</v>
      </c>
      <c r="G4626" t="s">
        <v>110</v>
      </c>
      <c r="H4626">
        <v>2373.12</v>
      </c>
      <c r="I4626">
        <v>13</v>
      </c>
      <c r="J4626">
        <v>0</v>
      </c>
      <c r="K4626">
        <v>30850.560000000001</v>
      </c>
      <c r="L4626" t="s">
        <v>302</v>
      </c>
      <c r="M4626" t="s">
        <v>183</v>
      </c>
      <c r="N4626" t="s">
        <v>166</v>
      </c>
      <c r="O4626" t="s">
        <v>41</v>
      </c>
      <c r="P4626">
        <v>9</v>
      </c>
      <c r="Q4626">
        <v>2.7</v>
      </c>
      <c r="R4626" t="s">
        <v>30</v>
      </c>
      <c r="S4626" t="s">
        <v>60</v>
      </c>
    </row>
    <row r="4627" spans="1:19" x14ac:dyDescent="0.35">
      <c r="A4627" t="s">
        <v>9516</v>
      </c>
      <c r="B4627" t="s">
        <v>3101</v>
      </c>
      <c r="C4627" t="s">
        <v>9517</v>
      </c>
      <c r="D4627" t="s">
        <v>72</v>
      </c>
      <c r="E4627" t="s">
        <v>258</v>
      </c>
      <c r="F4627" t="s">
        <v>36</v>
      </c>
      <c r="G4627" t="s">
        <v>259</v>
      </c>
      <c r="H4627">
        <v>42.22</v>
      </c>
      <c r="I4627">
        <v>11</v>
      </c>
      <c r="J4627">
        <v>0.1</v>
      </c>
      <c r="K4627">
        <v>417.98</v>
      </c>
      <c r="L4627" t="s">
        <v>98</v>
      </c>
      <c r="M4627" t="s">
        <v>39</v>
      </c>
      <c r="N4627" t="s">
        <v>85</v>
      </c>
      <c r="O4627" t="s">
        <v>123</v>
      </c>
      <c r="P4627">
        <v>13</v>
      </c>
      <c r="Q4627">
        <v>2.2999999999999998</v>
      </c>
      <c r="R4627" t="s">
        <v>30</v>
      </c>
      <c r="S4627" t="s">
        <v>42</v>
      </c>
    </row>
    <row r="4628" spans="1:19" x14ac:dyDescent="0.35">
      <c r="A4628" t="s">
        <v>9518</v>
      </c>
      <c r="B4628" t="s">
        <v>903</v>
      </c>
      <c r="C4628" t="s">
        <v>4238</v>
      </c>
      <c r="D4628" t="s">
        <v>64</v>
      </c>
      <c r="E4628" t="s">
        <v>484</v>
      </c>
      <c r="F4628" t="s">
        <v>74</v>
      </c>
      <c r="G4628" t="s">
        <v>110</v>
      </c>
      <c r="H4628">
        <v>2173.85</v>
      </c>
      <c r="I4628">
        <v>6</v>
      </c>
      <c r="J4628">
        <v>0.05</v>
      </c>
      <c r="K4628">
        <v>12390.94</v>
      </c>
      <c r="L4628" t="s">
        <v>76</v>
      </c>
      <c r="M4628" t="s">
        <v>122</v>
      </c>
      <c r="N4628" t="s">
        <v>28</v>
      </c>
      <c r="O4628" t="s">
        <v>123</v>
      </c>
      <c r="P4628">
        <v>4</v>
      </c>
      <c r="Q4628">
        <v>2.2999999999999998</v>
      </c>
      <c r="R4628" t="s">
        <v>30</v>
      </c>
      <c r="S4628" t="s">
        <v>60</v>
      </c>
    </row>
    <row r="4629" spans="1:19" x14ac:dyDescent="0.35">
      <c r="A4629" t="s">
        <v>9519</v>
      </c>
      <c r="B4629" t="s">
        <v>3661</v>
      </c>
      <c r="C4629" t="s">
        <v>9520</v>
      </c>
      <c r="D4629" t="s">
        <v>72</v>
      </c>
      <c r="E4629" t="s">
        <v>65</v>
      </c>
      <c r="F4629" t="s">
        <v>66</v>
      </c>
      <c r="G4629" t="s">
        <v>67</v>
      </c>
      <c r="H4629">
        <v>1807.53</v>
      </c>
      <c r="I4629">
        <v>1</v>
      </c>
      <c r="J4629">
        <v>0</v>
      </c>
      <c r="K4629">
        <v>1807.53</v>
      </c>
      <c r="L4629" t="s">
        <v>26</v>
      </c>
      <c r="M4629" t="s">
        <v>27</v>
      </c>
      <c r="N4629" t="s">
        <v>68</v>
      </c>
      <c r="O4629" t="s">
        <v>92</v>
      </c>
      <c r="P4629">
        <v>13</v>
      </c>
      <c r="Q4629">
        <v>3.2</v>
      </c>
      <c r="R4629" t="s">
        <v>202</v>
      </c>
      <c r="S4629" t="s">
        <v>60</v>
      </c>
    </row>
    <row r="4630" spans="1:19" x14ac:dyDescent="0.35">
      <c r="A4630" t="s">
        <v>9521</v>
      </c>
      <c r="B4630" t="s">
        <v>2176</v>
      </c>
      <c r="C4630" t="s">
        <v>9522</v>
      </c>
      <c r="D4630" t="s">
        <v>22</v>
      </c>
      <c r="E4630" t="s">
        <v>96</v>
      </c>
      <c r="F4630" t="s">
        <v>57</v>
      </c>
      <c r="G4630" t="s">
        <v>97</v>
      </c>
      <c r="H4630">
        <v>21.54</v>
      </c>
      <c r="I4630">
        <v>4</v>
      </c>
      <c r="J4630">
        <v>0.25</v>
      </c>
      <c r="K4630">
        <v>64.62</v>
      </c>
      <c r="L4630" t="s">
        <v>38</v>
      </c>
      <c r="M4630" t="s">
        <v>183</v>
      </c>
      <c r="N4630" t="s">
        <v>68</v>
      </c>
      <c r="O4630" t="s">
        <v>123</v>
      </c>
      <c r="P4630">
        <v>5</v>
      </c>
      <c r="Q4630">
        <v>1.8</v>
      </c>
      <c r="S4630" t="s">
        <v>86</v>
      </c>
    </row>
    <row r="4631" spans="1:19" x14ac:dyDescent="0.35">
      <c r="A4631" t="s">
        <v>9523</v>
      </c>
      <c r="B4631" t="s">
        <v>1674</v>
      </c>
      <c r="C4631" t="s">
        <v>9524</v>
      </c>
      <c r="D4631" t="s">
        <v>72</v>
      </c>
      <c r="E4631" t="s">
        <v>281</v>
      </c>
      <c r="F4631" t="s">
        <v>74</v>
      </c>
      <c r="G4631" t="s">
        <v>110</v>
      </c>
      <c r="H4631">
        <v>1739.08</v>
      </c>
      <c r="I4631">
        <v>8</v>
      </c>
      <c r="J4631">
        <v>0</v>
      </c>
      <c r="K4631">
        <v>13912.64</v>
      </c>
      <c r="L4631" t="s">
        <v>49</v>
      </c>
      <c r="M4631" t="s">
        <v>39</v>
      </c>
      <c r="N4631" t="s">
        <v>68</v>
      </c>
      <c r="O4631" t="s">
        <v>123</v>
      </c>
      <c r="P4631">
        <v>1</v>
      </c>
      <c r="Q4631">
        <v>3.1</v>
      </c>
      <c r="R4631" t="s">
        <v>51</v>
      </c>
      <c r="S4631" t="s">
        <v>60</v>
      </c>
    </row>
    <row r="4632" spans="1:19" x14ac:dyDescent="0.35">
      <c r="A4632" t="s">
        <v>9525</v>
      </c>
      <c r="B4632" t="s">
        <v>3137</v>
      </c>
      <c r="C4632" t="s">
        <v>9526</v>
      </c>
      <c r="D4632" t="s">
        <v>157</v>
      </c>
      <c r="E4632" t="s">
        <v>219</v>
      </c>
      <c r="F4632" t="s">
        <v>47</v>
      </c>
      <c r="G4632" t="s">
        <v>210</v>
      </c>
      <c r="H4632">
        <v>88.56</v>
      </c>
      <c r="I4632">
        <v>1</v>
      </c>
      <c r="J4632">
        <v>0.05</v>
      </c>
      <c r="K4632">
        <v>84.13</v>
      </c>
      <c r="L4632" t="s">
        <v>49</v>
      </c>
      <c r="M4632" t="s">
        <v>84</v>
      </c>
      <c r="N4632" t="s">
        <v>91</v>
      </c>
      <c r="O4632" t="s">
        <v>92</v>
      </c>
      <c r="P4632">
        <v>2</v>
      </c>
      <c r="Q4632">
        <v>2.1</v>
      </c>
      <c r="R4632" t="s">
        <v>30</v>
      </c>
      <c r="S4632" t="s">
        <v>60</v>
      </c>
    </row>
    <row r="4633" spans="1:19" x14ac:dyDescent="0.35">
      <c r="A4633" t="s">
        <v>9527</v>
      </c>
      <c r="B4633" t="s">
        <v>1616</v>
      </c>
      <c r="C4633" t="s">
        <v>9528</v>
      </c>
      <c r="D4633" t="s">
        <v>72</v>
      </c>
      <c r="E4633" t="s">
        <v>399</v>
      </c>
      <c r="F4633" t="s">
        <v>24</v>
      </c>
      <c r="G4633" t="s">
        <v>182</v>
      </c>
      <c r="H4633">
        <v>251.93</v>
      </c>
      <c r="I4633">
        <v>3</v>
      </c>
      <c r="J4633">
        <v>0.25</v>
      </c>
      <c r="K4633">
        <v>566.84</v>
      </c>
      <c r="L4633" t="s">
        <v>76</v>
      </c>
      <c r="M4633" t="s">
        <v>183</v>
      </c>
      <c r="N4633" t="s">
        <v>68</v>
      </c>
      <c r="O4633" t="s">
        <v>29</v>
      </c>
      <c r="P4633">
        <v>11</v>
      </c>
      <c r="Q4633">
        <v>2.2000000000000002</v>
      </c>
      <c r="R4633" t="s">
        <v>30</v>
      </c>
      <c r="S4633" t="s">
        <v>60</v>
      </c>
    </row>
    <row r="4634" spans="1:19" x14ac:dyDescent="0.35">
      <c r="A4634" t="s">
        <v>9529</v>
      </c>
      <c r="B4634" t="s">
        <v>6367</v>
      </c>
      <c r="C4634" t="s">
        <v>9530</v>
      </c>
      <c r="D4634" t="s">
        <v>64</v>
      </c>
      <c r="E4634" t="s">
        <v>170</v>
      </c>
      <c r="F4634" t="s">
        <v>66</v>
      </c>
      <c r="G4634" t="s">
        <v>171</v>
      </c>
      <c r="H4634">
        <v>67.64</v>
      </c>
      <c r="I4634">
        <v>1</v>
      </c>
      <c r="J4634">
        <v>0.05</v>
      </c>
      <c r="K4634">
        <v>64.260000000000005</v>
      </c>
      <c r="L4634" t="s">
        <v>38</v>
      </c>
      <c r="M4634" t="s">
        <v>84</v>
      </c>
      <c r="N4634" t="s">
        <v>172</v>
      </c>
      <c r="O4634" t="s">
        <v>116</v>
      </c>
      <c r="P4634">
        <v>4</v>
      </c>
      <c r="Q4634">
        <v>4</v>
      </c>
      <c r="R4634" t="s">
        <v>30</v>
      </c>
      <c r="S4634" t="s">
        <v>42</v>
      </c>
    </row>
    <row r="4635" spans="1:19" x14ac:dyDescent="0.35">
      <c r="A4635" t="s">
        <v>9531</v>
      </c>
      <c r="B4635" t="s">
        <v>2245</v>
      </c>
      <c r="C4635" t="s">
        <v>8280</v>
      </c>
      <c r="D4635" t="s">
        <v>34</v>
      </c>
      <c r="E4635" t="s">
        <v>293</v>
      </c>
      <c r="F4635" t="s">
        <v>74</v>
      </c>
      <c r="G4635" t="s">
        <v>110</v>
      </c>
      <c r="H4635">
        <v>534.39</v>
      </c>
      <c r="I4635">
        <v>9</v>
      </c>
      <c r="J4635">
        <v>0.1</v>
      </c>
      <c r="K4635">
        <v>4328.5600000000004</v>
      </c>
      <c r="L4635" t="s">
        <v>302</v>
      </c>
      <c r="M4635" t="s">
        <v>90</v>
      </c>
      <c r="N4635" t="s">
        <v>166</v>
      </c>
      <c r="O4635" t="s">
        <v>77</v>
      </c>
      <c r="P4635">
        <v>12</v>
      </c>
      <c r="Q4635">
        <v>1.1000000000000001</v>
      </c>
      <c r="R4635" t="s">
        <v>30</v>
      </c>
      <c r="S4635" t="s">
        <v>60</v>
      </c>
    </row>
    <row r="4636" spans="1:19" x14ac:dyDescent="0.35">
      <c r="A4636" t="s">
        <v>9532</v>
      </c>
      <c r="B4636" t="s">
        <v>2740</v>
      </c>
      <c r="C4636" t="s">
        <v>9533</v>
      </c>
      <c r="D4636" t="s">
        <v>22</v>
      </c>
      <c r="E4636" t="s">
        <v>132</v>
      </c>
      <c r="F4636" t="s">
        <v>24</v>
      </c>
      <c r="G4636" t="s">
        <v>133</v>
      </c>
      <c r="H4636">
        <v>299.60000000000002</v>
      </c>
      <c r="I4636">
        <v>2</v>
      </c>
      <c r="J4636">
        <v>0</v>
      </c>
      <c r="K4636">
        <v>599.20000000000005</v>
      </c>
      <c r="L4636" t="s">
        <v>83</v>
      </c>
      <c r="M4636" t="s">
        <v>39</v>
      </c>
      <c r="N4636" t="s">
        <v>172</v>
      </c>
      <c r="O4636" t="s">
        <v>29</v>
      </c>
      <c r="P4636">
        <v>4</v>
      </c>
      <c r="Q4636">
        <v>2.5</v>
      </c>
      <c r="S4636" t="s">
        <v>42</v>
      </c>
    </row>
    <row r="4637" spans="1:19" x14ac:dyDescent="0.35">
      <c r="A4637" t="s">
        <v>9534</v>
      </c>
      <c r="B4637" t="s">
        <v>4201</v>
      </c>
      <c r="C4637" t="s">
        <v>9535</v>
      </c>
      <c r="D4637" t="s">
        <v>34</v>
      </c>
      <c r="E4637" t="s">
        <v>288</v>
      </c>
      <c r="F4637" t="s">
        <v>57</v>
      </c>
      <c r="G4637" t="s">
        <v>289</v>
      </c>
      <c r="H4637">
        <v>181.19</v>
      </c>
      <c r="I4637">
        <v>9</v>
      </c>
      <c r="J4637">
        <v>0.2</v>
      </c>
      <c r="K4637">
        <v>1304.57</v>
      </c>
      <c r="L4637" t="s">
        <v>98</v>
      </c>
      <c r="M4637" t="s">
        <v>84</v>
      </c>
      <c r="N4637" t="s">
        <v>85</v>
      </c>
      <c r="O4637" t="s">
        <v>92</v>
      </c>
      <c r="P4637">
        <v>11</v>
      </c>
      <c r="Q4637">
        <v>2.6</v>
      </c>
      <c r="R4637" t="s">
        <v>30</v>
      </c>
      <c r="S4637" t="s">
        <v>86</v>
      </c>
    </row>
    <row r="4638" spans="1:19" x14ac:dyDescent="0.35">
      <c r="A4638" t="s">
        <v>9536</v>
      </c>
      <c r="B4638" t="s">
        <v>1385</v>
      </c>
      <c r="C4638" t="s">
        <v>1594</v>
      </c>
      <c r="D4638" t="s">
        <v>127</v>
      </c>
      <c r="E4638" t="s">
        <v>56</v>
      </c>
      <c r="F4638" t="s">
        <v>57</v>
      </c>
      <c r="G4638" t="s">
        <v>58</v>
      </c>
      <c r="H4638">
        <v>449.54</v>
      </c>
      <c r="I4638">
        <v>13</v>
      </c>
      <c r="J4638">
        <v>0.05</v>
      </c>
      <c r="K4638">
        <v>5551.82</v>
      </c>
      <c r="L4638" t="s">
        <v>26</v>
      </c>
      <c r="M4638" t="s">
        <v>84</v>
      </c>
      <c r="N4638" t="s">
        <v>172</v>
      </c>
      <c r="O4638" t="s">
        <v>123</v>
      </c>
      <c r="P4638">
        <v>10</v>
      </c>
      <c r="Q4638">
        <v>2.9</v>
      </c>
      <c r="R4638" t="s">
        <v>30</v>
      </c>
      <c r="S4638" t="s">
        <v>52</v>
      </c>
    </row>
    <row r="4639" spans="1:19" x14ac:dyDescent="0.35">
      <c r="A4639" t="s">
        <v>9537</v>
      </c>
      <c r="B4639" t="s">
        <v>191</v>
      </c>
      <c r="C4639" t="s">
        <v>9538</v>
      </c>
      <c r="D4639" t="s">
        <v>72</v>
      </c>
      <c r="E4639" t="s">
        <v>244</v>
      </c>
      <c r="F4639" t="s">
        <v>36</v>
      </c>
      <c r="G4639" t="s">
        <v>129</v>
      </c>
      <c r="H4639">
        <v>16.829999999999998</v>
      </c>
      <c r="I4639">
        <v>4</v>
      </c>
      <c r="J4639">
        <v>0.2</v>
      </c>
      <c r="K4639">
        <v>53.86</v>
      </c>
      <c r="L4639" t="s">
        <v>98</v>
      </c>
      <c r="M4639" t="s">
        <v>111</v>
      </c>
      <c r="N4639" t="s">
        <v>40</v>
      </c>
      <c r="O4639" t="s">
        <v>123</v>
      </c>
      <c r="P4639">
        <v>6</v>
      </c>
      <c r="Q4639">
        <v>3.7</v>
      </c>
      <c r="R4639" t="s">
        <v>30</v>
      </c>
      <c r="S4639" t="s">
        <v>86</v>
      </c>
    </row>
    <row r="4640" spans="1:19" x14ac:dyDescent="0.35">
      <c r="A4640" t="s">
        <v>9539</v>
      </c>
      <c r="B4640" t="s">
        <v>881</v>
      </c>
      <c r="C4640" t="s">
        <v>9540</v>
      </c>
      <c r="D4640" t="s">
        <v>127</v>
      </c>
      <c r="E4640" t="s">
        <v>649</v>
      </c>
      <c r="F4640" t="s">
        <v>57</v>
      </c>
      <c r="G4640" t="s">
        <v>153</v>
      </c>
      <c r="H4640">
        <v>415.74</v>
      </c>
      <c r="I4640">
        <v>2</v>
      </c>
      <c r="J4640">
        <v>0</v>
      </c>
      <c r="K4640">
        <v>831.48</v>
      </c>
      <c r="L4640" t="s">
        <v>38</v>
      </c>
      <c r="M4640" t="s">
        <v>183</v>
      </c>
      <c r="N4640" t="s">
        <v>166</v>
      </c>
      <c r="O4640" t="s">
        <v>77</v>
      </c>
      <c r="P4640">
        <v>13</v>
      </c>
      <c r="Q4640">
        <v>2.5</v>
      </c>
      <c r="S4640" t="s">
        <v>60</v>
      </c>
    </row>
    <row r="4641" spans="1:19" x14ac:dyDescent="0.35">
      <c r="A4641" t="s">
        <v>9541</v>
      </c>
      <c r="B4641" t="s">
        <v>1321</v>
      </c>
      <c r="C4641" t="s">
        <v>5200</v>
      </c>
      <c r="D4641" t="s">
        <v>157</v>
      </c>
      <c r="E4641" t="s">
        <v>96</v>
      </c>
      <c r="F4641" t="s">
        <v>57</v>
      </c>
      <c r="G4641" t="s">
        <v>97</v>
      </c>
      <c r="H4641">
        <v>623.14</v>
      </c>
      <c r="I4641">
        <v>4</v>
      </c>
      <c r="J4641">
        <v>0.05</v>
      </c>
      <c r="K4641">
        <v>2367.9299999999998</v>
      </c>
      <c r="L4641" t="s">
        <v>98</v>
      </c>
      <c r="M4641" t="s">
        <v>27</v>
      </c>
      <c r="N4641" t="s">
        <v>40</v>
      </c>
      <c r="O4641" t="s">
        <v>50</v>
      </c>
      <c r="P4641">
        <v>6</v>
      </c>
      <c r="Q4641">
        <v>1.9</v>
      </c>
      <c r="R4641" t="s">
        <v>30</v>
      </c>
      <c r="S4641" t="s">
        <v>60</v>
      </c>
    </row>
    <row r="4642" spans="1:19" x14ac:dyDescent="0.35">
      <c r="A4642" t="s">
        <v>9542</v>
      </c>
      <c r="B4642" t="s">
        <v>1479</v>
      </c>
      <c r="C4642" t="s">
        <v>763</v>
      </c>
      <c r="D4642" t="s">
        <v>72</v>
      </c>
      <c r="E4642" t="s">
        <v>214</v>
      </c>
      <c r="F4642" t="s">
        <v>66</v>
      </c>
      <c r="G4642" t="s">
        <v>215</v>
      </c>
      <c r="H4642">
        <v>326.42</v>
      </c>
      <c r="I4642">
        <v>12</v>
      </c>
      <c r="J4642">
        <v>0.2</v>
      </c>
      <c r="K4642">
        <v>3133.63</v>
      </c>
      <c r="L4642" t="s">
        <v>98</v>
      </c>
      <c r="M4642" t="s">
        <v>39</v>
      </c>
      <c r="N4642" t="s">
        <v>59</v>
      </c>
      <c r="O4642" t="s">
        <v>92</v>
      </c>
      <c r="P4642">
        <v>8</v>
      </c>
      <c r="Q4642">
        <v>4.5</v>
      </c>
      <c r="R4642" t="s">
        <v>30</v>
      </c>
      <c r="S4642" t="s">
        <v>60</v>
      </c>
    </row>
    <row r="4643" spans="1:19" x14ac:dyDescent="0.35">
      <c r="A4643" t="s">
        <v>9543</v>
      </c>
      <c r="B4643" t="s">
        <v>1382</v>
      </c>
      <c r="C4643" t="s">
        <v>9544</v>
      </c>
      <c r="D4643" t="s">
        <v>34</v>
      </c>
      <c r="E4643" t="s">
        <v>370</v>
      </c>
      <c r="F4643" t="s">
        <v>74</v>
      </c>
      <c r="G4643" t="s">
        <v>75</v>
      </c>
      <c r="H4643">
        <v>1751.41</v>
      </c>
      <c r="I4643">
        <v>11</v>
      </c>
      <c r="J4643">
        <v>0.3</v>
      </c>
      <c r="K4643">
        <v>13485.86</v>
      </c>
      <c r="L4643" t="s">
        <v>49</v>
      </c>
      <c r="M4643" t="s">
        <v>122</v>
      </c>
      <c r="N4643" t="s">
        <v>172</v>
      </c>
      <c r="O4643" t="s">
        <v>92</v>
      </c>
      <c r="P4643">
        <v>12</v>
      </c>
      <c r="Q4643">
        <v>4.9000000000000004</v>
      </c>
      <c r="R4643" t="s">
        <v>143</v>
      </c>
      <c r="S4643" t="s">
        <v>60</v>
      </c>
    </row>
    <row r="4644" spans="1:19" x14ac:dyDescent="0.35">
      <c r="A4644" t="s">
        <v>9545</v>
      </c>
      <c r="B4644" t="s">
        <v>431</v>
      </c>
      <c r="C4644" t="s">
        <v>6785</v>
      </c>
      <c r="D4644" t="s">
        <v>34</v>
      </c>
      <c r="E4644" t="s">
        <v>416</v>
      </c>
      <c r="F4644" t="s">
        <v>66</v>
      </c>
      <c r="G4644" t="s">
        <v>417</v>
      </c>
      <c r="H4644">
        <v>58.12</v>
      </c>
      <c r="I4644">
        <v>11</v>
      </c>
      <c r="J4644">
        <v>0</v>
      </c>
      <c r="K4644">
        <v>639.32000000000005</v>
      </c>
      <c r="L4644" t="s">
        <v>98</v>
      </c>
      <c r="M4644" t="s">
        <v>122</v>
      </c>
      <c r="N4644" t="s">
        <v>85</v>
      </c>
      <c r="O4644" t="s">
        <v>105</v>
      </c>
      <c r="P4644">
        <v>13</v>
      </c>
      <c r="Q4644">
        <v>1.1000000000000001</v>
      </c>
    </row>
    <row r="4645" spans="1:19" x14ac:dyDescent="0.35">
      <c r="A4645" t="s">
        <v>9546</v>
      </c>
      <c r="B4645" t="s">
        <v>2093</v>
      </c>
      <c r="C4645" t="s">
        <v>9547</v>
      </c>
      <c r="D4645" t="s">
        <v>72</v>
      </c>
      <c r="E4645" t="s">
        <v>872</v>
      </c>
      <c r="F4645" t="s">
        <v>36</v>
      </c>
      <c r="G4645" t="s">
        <v>873</v>
      </c>
      <c r="H4645">
        <v>29.15</v>
      </c>
      <c r="I4645">
        <v>10</v>
      </c>
      <c r="J4645">
        <v>0.2</v>
      </c>
      <c r="K4645">
        <v>233.2</v>
      </c>
      <c r="L4645" t="s">
        <v>104</v>
      </c>
      <c r="M4645" t="s">
        <v>84</v>
      </c>
      <c r="N4645" t="s">
        <v>28</v>
      </c>
      <c r="O4645" t="s">
        <v>123</v>
      </c>
      <c r="P4645">
        <v>9</v>
      </c>
      <c r="Q4645">
        <v>3.2</v>
      </c>
      <c r="R4645" t="s">
        <v>143</v>
      </c>
      <c r="S4645" t="s">
        <v>52</v>
      </c>
    </row>
    <row r="4646" spans="1:19" x14ac:dyDescent="0.35">
      <c r="A4646" t="s">
        <v>9548</v>
      </c>
      <c r="B4646" t="s">
        <v>3360</v>
      </c>
      <c r="C4646" t="s">
        <v>9549</v>
      </c>
      <c r="D4646" t="s">
        <v>34</v>
      </c>
      <c r="E4646" t="s">
        <v>198</v>
      </c>
      <c r="F4646" t="s">
        <v>74</v>
      </c>
      <c r="G4646" t="s">
        <v>110</v>
      </c>
      <c r="H4646">
        <v>1663.87</v>
      </c>
      <c r="I4646">
        <v>6</v>
      </c>
      <c r="J4646">
        <v>0.05</v>
      </c>
      <c r="K4646">
        <v>9484.06</v>
      </c>
      <c r="L4646" t="s">
        <v>83</v>
      </c>
      <c r="M4646" t="s">
        <v>84</v>
      </c>
      <c r="N4646" t="s">
        <v>28</v>
      </c>
      <c r="O4646" t="s">
        <v>105</v>
      </c>
      <c r="P4646">
        <v>1</v>
      </c>
      <c r="Q4646">
        <v>2.4</v>
      </c>
      <c r="R4646" t="s">
        <v>30</v>
      </c>
      <c r="S4646" t="s">
        <v>60</v>
      </c>
    </row>
    <row r="4647" spans="1:19" x14ac:dyDescent="0.35">
      <c r="A4647" t="s">
        <v>9550</v>
      </c>
      <c r="B4647" t="s">
        <v>1514</v>
      </c>
      <c r="C4647" t="s">
        <v>2432</v>
      </c>
      <c r="D4647" t="s">
        <v>127</v>
      </c>
      <c r="E4647" t="s">
        <v>244</v>
      </c>
      <c r="F4647" t="s">
        <v>36</v>
      </c>
      <c r="G4647" t="s">
        <v>129</v>
      </c>
      <c r="H4647">
        <v>8.65</v>
      </c>
      <c r="I4647">
        <v>11</v>
      </c>
      <c r="J4647">
        <v>0.1</v>
      </c>
      <c r="K4647">
        <v>85.64</v>
      </c>
      <c r="L4647" t="s">
        <v>49</v>
      </c>
      <c r="M4647" t="s">
        <v>39</v>
      </c>
      <c r="N4647" t="s">
        <v>85</v>
      </c>
      <c r="O4647" t="s">
        <v>29</v>
      </c>
      <c r="P4647">
        <v>1</v>
      </c>
      <c r="Q4647">
        <v>2.1</v>
      </c>
      <c r="R4647" t="s">
        <v>30</v>
      </c>
      <c r="S4647" t="s">
        <v>86</v>
      </c>
    </row>
    <row r="4648" spans="1:19" x14ac:dyDescent="0.35">
      <c r="A4648" t="s">
        <v>9551</v>
      </c>
      <c r="B4648" t="s">
        <v>1607</v>
      </c>
      <c r="C4648" t="s">
        <v>9552</v>
      </c>
      <c r="D4648" t="s">
        <v>22</v>
      </c>
      <c r="E4648" t="s">
        <v>266</v>
      </c>
      <c r="F4648" t="s">
        <v>24</v>
      </c>
      <c r="G4648" t="s">
        <v>267</v>
      </c>
      <c r="H4648">
        <v>100.31</v>
      </c>
      <c r="I4648">
        <v>7</v>
      </c>
      <c r="J4648">
        <v>0</v>
      </c>
      <c r="K4648">
        <v>702.17</v>
      </c>
      <c r="L4648" t="s">
        <v>49</v>
      </c>
      <c r="M4648" t="s">
        <v>84</v>
      </c>
      <c r="N4648" t="s">
        <v>28</v>
      </c>
      <c r="O4648" t="s">
        <v>29</v>
      </c>
      <c r="P4648">
        <v>6</v>
      </c>
      <c r="Q4648">
        <v>2.2999999999999998</v>
      </c>
      <c r="R4648" t="s">
        <v>30</v>
      </c>
    </row>
    <row r="4649" spans="1:19" x14ac:dyDescent="0.35">
      <c r="A4649" t="s">
        <v>9553</v>
      </c>
      <c r="B4649" t="s">
        <v>3592</v>
      </c>
      <c r="C4649" t="s">
        <v>7715</v>
      </c>
      <c r="D4649" t="s">
        <v>64</v>
      </c>
      <c r="E4649" t="s">
        <v>351</v>
      </c>
      <c r="F4649" t="s">
        <v>57</v>
      </c>
      <c r="G4649" t="s">
        <v>289</v>
      </c>
      <c r="H4649">
        <v>248.57</v>
      </c>
      <c r="I4649">
        <v>3</v>
      </c>
      <c r="J4649">
        <v>0.1</v>
      </c>
      <c r="K4649">
        <v>671.14</v>
      </c>
      <c r="L4649" t="s">
        <v>49</v>
      </c>
      <c r="M4649" t="s">
        <v>122</v>
      </c>
      <c r="N4649" t="s">
        <v>166</v>
      </c>
      <c r="O4649" t="s">
        <v>41</v>
      </c>
      <c r="P4649">
        <v>4</v>
      </c>
      <c r="Q4649">
        <v>3.6</v>
      </c>
      <c r="R4649" t="s">
        <v>30</v>
      </c>
    </row>
    <row r="4650" spans="1:19" x14ac:dyDescent="0.35">
      <c r="A4650" t="s">
        <v>9554</v>
      </c>
      <c r="B4650" t="s">
        <v>2292</v>
      </c>
      <c r="C4650" t="s">
        <v>9555</v>
      </c>
      <c r="D4650" t="s">
        <v>72</v>
      </c>
      <c r="E4650" t="s">
        <v>102</v>
      </c>
      <c r="F4650" t="s">
        <v>47</v>
      </c>
      <c r="G4650" t="s">
        <v>103</v>
      </c>
      <c r="H4650">
        <v>554.96</v>
      </c>
      <c r="I4650">
        <v>3</v>
      </c>
      <c r="J4650">
        <v>0.05</v>
      </c>
      <c r="K4650">
        <v>1581.64</v>
      </c>
      <c r="L4650" t="s">
        <v>104</v>
      </c>
      <c r="M4650" t="s">
        <v>134</v>
      </c>
      <c r="N4650" t="s">
        <v>68</v>
      </c>
      <c r="O4650" t="s">
        <v>77</v>
      </c>
      <c r="P4650">
        <v>11</v>
      </c>
      <c r="Q4650">
        <v>1.8</v>
      </c>
      <c r="R4650" t="s">
        <v>30</v>
      </c>
      <c r="S4650" t="s">
        <v>86</v>
      </c>
    </row>
    <row r="4651" spans="1:19" x14ac:dyDescent="0.35">
      <c r="A4651" t="s">
        <v>9556</v>
      </c>
      <c r="B4651" t="s">
        <v>9557</v>
      </c>
      <c r="C4651" t="s">
        <v>9558</v>
      </c>
      <c r="D4651" t="s">
        <v>127</v>
      </c>
      <c r="E4651" t="s">
        <v>313</v>
      </c>
      <c r="F4651" t="s">
        <v>47</v>
      </c>
      <c r="G4651" t="s">
        <v>48</v>
      </c>
      <c r="H4651">
        <v>437.16</v>
      </c>
      <c r="I4651">
        <v>12</v>
      </c>
      <c r="J4651">
        <v>0.05</v>
      </c>
      <c r="K4651">
        <v>4983.62</v>
      </c>
      <c r="L4651" t="s">
        <v>76</v>
      </c>
      <c r="M4651" t="s">
        <v>134</v>
      </c>
      <c r="N4651" t="s">
        <v>85</v>
      </c>
      <c r="O4651" t="s">
        <v>41</v>
      </c>
      <c r="P4651">
        <v>4</v>
      </c>
      <c r="Q4651">
        <v>4.7</v>
      </c>
      <c r="R4651" t="s">
        <v>30</v>
      </c>
      <c r="S4651" t="s">
        <v>60</v>
      </c>
    </row>
    <row r="4652" spans="1:19" x14ac:dyDescent="0.35">
      <c r="A4652" t="s">
        <v>9559</v>
      </c>
      <c r="B4652" t="s">
        <v>3050</v>
      </c>
      <c r="C4652" t="s">
        <v>2046</v>
      </c>
      <c r="D4652" t="s">
        <v>34</v>
      </c>
      <c r="E4652" t="s">
        <v>46</v>
      </c>
      <c r="F4652" t="s">
        <v>47</v>
      </c>
      <c r="G4652" t="s">
        <v>48</v>
      </c>
      <c r="H4652">
        <v>48.52</v>
      </c>
      <c r="I4652">
        <v>10</v>
      </c>
      <c r="J4652">
        <v>0</v>
      </c>
      <c r="K4652">
        <v>485.2</v>
      </c>
      <c r="L4652" t="s">
        <v>104</v>
      </c>
      <c r="M4652" t="s">
        <v>111</v>
      </c>
      <c r="N4652" t="s">
        <v>59</v>
      </c>
      <c r="O4652" t="s">
        <v>123</v>
      </c>
      <c r="P4652">
        <v>1</v>
      </c>
      <c r="Q4652">
        <v>2.9</v>
      </c>
      <c r="R4652" t="s">
        <v>112</v>
      </c>
      <c r="S4652" t="s">
        <v>60</v>
      </c>
    </row>
    <row r="4653" spans="1:19" x14ac:dyDescent="0.35">
      <c r="A4653" t="s">
        <v>9560</v>
      </c>
      <c r="B4653" t="s">
        <v>711</v>
      </c>
      <c r="C4653" t="s">
        <v>9561</v>
      </c>
      <c r="D4653" t="s">
        <v>22</v>
      </c>
      <c r="E4653" t="s">
        <v>193</v>
      </c>
      <c r="F4653" t="s">
        <v>24</v>
      </c>
      <c r="G4653" t="s">
        <v>194</v>
      </c>
      <c r="H4653">
        <v>362.88</v>
      </c>
      <c r="I4653">
        <v>12</v>
      </c>
      <c r="J4653">
        <v>0</v>
      </c>
      <c r="K4653">
        <v>4354.5600000000004</v>
      </c>
      <c r="L4653" t="s">
        <v>98</v>
      </c>
      <c r="M4653" t="s">
        <v>39</v>
      </c>
      <c r="N4653" t="s">
        <v>40</v>
      </c>
      <c r="O4653" t="s">
        <v>77</v>
      </c>
      <c r="P4653">
        <v>9</v>
      </c>
      <c r="Q4653">
        <v>2.2999999999999998</v>
      </c>
      <c r="R4653" t="s">
        <v>202</v>
      </c>
      <c r="S4653" t="s">
        <v>60</v>
      </c>
    </row>
    <row r="4654" spans="1:19" x14ac:dyDescent="0.35">
      <c r="A4654" t="s">
        <v>9562</v>
      </c>
      <c r="B4654" t="s">
        <v>1038</v>
      </c>
      <c r="C4654" t="s">
        <v>7641</v>
      </c>
      <c r="D4654" t="s">
        <v>72</v>
      </c>
      <c r="E4654" t="s">
        <v>219</v>
      </c>
      <c r="F4654" t="s">
        <v>47</v>
      </c>
      <c r="G4654" t="s">
        <v>210</v>
      </c>
      <c r="H4654">
        <v>17.73</v>
      </c>
      <c r="I4654">
        <v>8</v>
      </c>
      <c r="J4654">
        <v>0.25</v>
      </c>
      <c r="K4654">
        <v>106.38</v>
      </c>
      <c r="L4654" t="s">
        <v>98</v>
      </c>
      <c r="M4654" t="s">
        <v>111</v>
      </c>
      <c r="N4654" t="s">
        <v>68</v>
      </c>
      <c r="O4654" t="s">
        <v>77</v>
      </c>
      <c r="P4654">
        <v>12</v>
      </c>
      <c r="Q4654">
        <v>4.0999999999999996</v>
      </c>
      <c r="R4654" t="s">
        <v>30</v>
      </c>
      <c r="S4654" t="s">
        <v>60</v>
      </c>
    </row>
    <row r="4655" spans="1:19" x14ac:dyDescent="0.35">
      <c r="A4655" t="s">
        <v>9563</v>
      </c>
      <c r="B4655" t="s">
        <v>2534</v>
      </c>
      <c r="C4655" t="s">
        <v>2026</v>
      </c>
      <c r="D4655" t="s">
        <v>22</v>
      </c>
      <c r="E4655" t="s">
        <v>209</v>
      </c>
      <c r="F4655" t="s">
        <v>47</v>
      </c>
      <c r="G4655" t="s">
        <v>210</v>
      </c>
      <c r="H4655">
        <v>279.39</v>
      </c>
      <c r="I4655">
        <v>5</v>
      </c>
      <c r="J4655">
        <v>0.3</v>
      </c>
      <c r="K4655">
        <v>977.86</v>
      </c>
      <c r="L4655" t="s">
        <v>83</v>
      </c>
      <c r="M4655" t="s">
        <v>122</v>
      </c>
      <c r="N4655" t="s">
        <v>28</v>
      </c>
      <c r="O4655" t="s">
        <v>105</v>
      </c>
      <c r="P4655">
        <v>11</v>
      </c>
      <c r="Q4655">
        <v>1.1000000000000001</v>
      </c>
      <c r="R4655" t="s">
        <v>30</v>
      </c>
      <c r="S4655" t="s">
        <v>60</v>
      </c>
    </row>
    <row r="4656" spans="1:19" x14ac:dyDescent="0.35">
      <c r="A4656" t="s">
        <v>9564</v>
      </c>
      <c r="B4656" t="s">
        <v>2237</v>
      </c>
      <c r="C4656" t="s">
        <v>7479</v>
      </c>
      <c r="D4656" t="s">
        <v>72</v>
      </c>
      <c r="E4656" t="s">
        <v>872</v>
      </c>
      <c r="F4656" t="s">
        <v>36</v>
      </c>
      <c r="G4656" t="s">
        <v>873</v>
      </c>
      <c r="H4656">
        <v>17.309999999999999</v>
      </c>
      <c r="I4656">
        <v>4</v>
      </c>
      <c r="J4656">
        <v>0.2</v>
      </c>
      <c r="K4656">
        <v>55.39</v>
      </c>
      <c r="L4656" t="s">
        <v>165</v>
      </c>
      <c r="M4656" t="s">
        <v>183</v>
      </c>
      <c r="N4656" t="s">
        <v>40</v>
      </c>
      <c r="O4656" t="s">
        <v>92</v>
      </c>
      <c r="P4656">
        <v>3</v>
      </c>
      <c r="Q4656">
        <v>2.7</v>
      </c>
      <c r="R4656" t="s">
        <v>30</v>
      </c>
      <c r="S4656" t="s">
        <v>42</v>
      </c>
    </row>
    <row r="4657" spans="1:19" x14ac:dyDescent="0.35">
      <c r="A4657" t="s">
        <v>9565</v>
      </c>
      <c r="B4657" t="s">
        <v>3793</v>
      </c>
      <c r="C4657" t="s">
        <v>3205</v>
      </c>
      <c r="D4657" t="s">
        <v>157</v>
      </c>
      <c r="E4657" t="s">
        <v>251</v>
      </c>
      <c r="F4657" t="s">
        <v>36</v>
      </c>
      <c r="G4657" t="s">
        <v>252</v>
      </c>
      <c r="H4657">
        <v>39.380000000000003</v>
      </c>
      <c r="I4657">
        <v>7</v>
      </c>
      <c r="J4657">
        <v>0</v>
      </c>
      <c r="K4657">
        <v>275.66000000000003</v>
      </c>
      <c r="L4657" t="s">
        <v>38</v>
      </c>
      <c r="M4657" t="s">
        <v>122</v>
      </c>
      <c r="N4657" t="s">
        <v>68</v>
      </c>
      <c r="O4657" t="s">
        <v>116</v>
      </c>
      <c r="P4657">
        <v>5</v>
      </c>
      <c r="Q4657">
        <v>2.4</v>
      </c>
      <c r="R4657" t="s">
        <v>112</v>
      </c>
      <c r="S4657" t="s">
        <v>42</v>
      </c>
    </row>
    <row r="4658" spans="1:19" x14ac:dyDescent="0.35">
      <c r="A4658" t="s">
        <v>9566</v>
      </c>
      <c r="B4658" t="s">
        <v>4211</v>
      </c>
      <c r="C4658" t="s">
        <v>9567</v>
      </c>
      <c r="D4658" t="s">
        <v>72</v>
      </c>
      <c r="E4658" t="s">
        <v>403</v>
      </c>
      <c r="F4658" t="s">
        <v>74</v>
      </c>
      <c r="G4658" t="s">
        <v>148</v>
      </c>
      <c r="H4658">
        <v>1655.35</v>
      </c>
      <c r="I4658">
        <v>7</v>
      </c>
      <c r="J4658">
        <v>0.05</v>
      </c>
      <c r="K4658">
        <v>11008.08</v>
      </c>
      <c r="L4658" t="s">
        <v>26</v>
      </c>
      <c r="M4658" t="s">
        <v>39</v>
      </c>
      <c r="N4658" t="s">
        <v>28</v>
      </c>
      <c r="O4658" t="s">
        <v>29</v>
      </c>
      <c r="P4658">
        <v>10</v>
      </c>
      <c r="Q4658">
        <v>2.4</v>
      </c>
      <c r="R4658" t="s">
        <v>51</v>
      </c>
      <c r="S4658" t="s">
        <v>52</v>
      </c>
    </row>
    <row r="4659" spans="1:19" x14ac:dyDescent="0.35">
      <c r="A4659" t="s">
        <v>9568</v>
      </c>
      <c r="B4659" t="s">
        <v>644</v>
      </c>
      <c r="C4659" t="s">
        <v>1762</v>
      </c>
      <c r="D4659" t="s">
        <v>157</v>
      </c>
      <c r="E4659" t="s">
        <v>239</v>
      </c>
      <c r="F4659" t="s">
        <v>66</v>
      </c>
      <c r="G4659" t="s">
        <v>240</v>
      </c>
      <c r="H4659">
        <v>1903.86</v>
      </c>
      <c r="I4659">
        <v>13</v>
      </c>
      <c r="J4659">
        <v>0.15</v>
      </c>
      <c r="K4659">
        <v>21037.65</v>
      </c>
      <c r="L4659" t="s">
        <v>142</v>
      </c>
      <c r="M4659" t="s">
        <v>183</v>
      </c>
      <c r="N4659" t="s">
        <v>40</v>
      </c>
      <c r="O4659" t="s">
        <v>50</v>
      </c>
      <c r="P4659">
        <v>1</v>
      </c>
      <c r="Q4659">
        <v>2.2999999999999998</v>
      </c>
      <c r="R4659" t="s">
        <v>30</v>
      </c>
      <c r="S4659" t="s">
        <v>86</v>
      </c>
    </row>
    <row r="4660" spans="1:19" x14ac:dyDescent="0.35">
      <c r="A4660" t="s">
        <v>9569</v>
      </c>
      <c r="B4660" t="s">
        <v>6333</v>
      </c>
      <c r="C4660" t="s">
        <v>1911</v>
      </c>
      <c r="D4660" t="s">
        <v>64</v>
      </c>
      <c r="E4660" t="s">
        <v>102</v>
      </c>
      <c r="F4660" t="s">
        <v>47</v>
      </c>
      <c r="G4660" t="s">
        <v>103</v>
      </c>
      <c r="H4660">
        <v>25.13</v>
      </c>
      <c r="I4660">
        <v>9</v>
      </c>
      <c r="J4660">
        <v>0.3</v>
      </c>
      <c r="K4660">
        <v>158.32</v>
      </c>
      <c r="L4660" t="s">
        <v>98</v>
      </c>
      <c r="M4660" t="s">
        <v>27</v>
      </c>
      <c r="N4660" t="s">
        <v>166</v>
      </c>
      <c r="O4660" t="s">
        <v>123</v>
      </c>
      <c r="P4660">
        <v>8</v>
      </c>
      <c r="Q4660">
        <v>1.1000000000000001</v>
      </c>
      <c r="R4660" t="s">
        <v>30</v>
      </c>
      <c r="S4660" t="s">
        <v>60</v>
      </c>
    </row>
    <row r="4661" spans="1:19" x14ac:dyDescent="0.35">
      <c r="A4661" t="s">
        <v>9570</v>
      </c>
      <c r="B4661" t="s">
        <v>1280</v>
      </c>
      <c r="C4661" t="s">
        <v>9571</v>
      </c>
      <c r="D4661" t="s">
        <v>72</v>
      </c>
      <c r="E4661" t="s">
        <v>81</v>
      </c>
      <c r="F4661" t="s">
        <v>57</v>
      </c>
      <c r="G4661" t="s">
        <v>82</v>
      </c>
      <c r="H4661">
        <v>738.62</v>
      </c>
      <c r="I4661">
        <v>9</v>
      </c>
      <c r="J4661">
        <v>0.1</v>
      </c>
      <c r="K4661">
        <v>5982.82</v>
      </c>
      <c r="L4661" t="s">
        <v>76</v>
      </c>
      <c r="M4661" t="s">
        <v>183</v>
      </c>
      <c r="N4661" t="s">
        <v>28</v>
      </c>
      <c r="O4661" t="s">
        <v>116</v>
      </c>
      <c r="P4661">
        <v>3</v>
      </c>
      <c r="Q4661">
        <v>1.6</v>
      </c>
      <c r="R4661" t="s">
        <v>143</v>
      </c>
      <c r="S4661" t="s">
        <v>60</v>
      </c>
    </row>
    <row r="4662" spans="1:19" x14ac:dyDescent="0.35">
      <c r="A4662" t="s">
        <v>9572</v>
      </c>
      <c r="B4662" t="s">
        <v>4129</v>
      </c>
      <c r="C4662" t="s">
        <v>9573</v>
      </c>
      <c r="D4662" t="s">
        <v>127</v>
      </c>
      <c r="E4662" t="s">
        <v>81</v>
      </c>
      <c r="F4662" t="s">
        <v>57</v>
      </c>
      <c r="G4662" t="s">
        <v>82</v>
      </c>
      <c r="H4662">
        <v>555.51</v>
      </c>
      <c r="I4662">
        <v>5</v>
      </c>
      <c r="J4662">
        <v>0.2</v>
      </c>
      <c r="K4662">
        <v>2222.04</v>
      </c>
      <c r="L4662" t="s">
        <v>142</v>
      </c>
      <c r="M4662" t="s">
        <v>111</v>
      </c>
      <c r="N4662" t="s">
        <v>85</v>
      </c>
      <c r="O4662" t="s">
        <v>123</v>
      </c>
      <c r="P4662">
        <v>1</v>
      </c>
      <c r="Q4662">
        <v>1.6</v>
      </c>
      <c r="R4662" t="s">
        <v>30</v>
      </c>
      <c r="S4662" t="s">
        <v>42</v>
      </c>
    </row>
    <row r="4663" spans="1:19" x14ac:dyDescent="0.35">
      <c r="A4663" t="s">
        <v>9574</v>
      </c>
      <c r="B4663" t="s">
        <v>325</v>
      </c>
      <c r="C4663" t="s">
        <v>9575</v>
      </c>
      <c r="D4663" t="s">
        <v>157</v>
      </c>
      <c r="E4663" t="s">
        <v>65</v>
      </c>
      <c r="F4663" t="s">
        <v>66</v>
      </c>
      <c r="G4663" t="s">
        <v>67</v>
      </c>
      <c r="H4663">
        <v>522.41</v>
      </c>
      <c r="I4663">
        <v>13</v>
      </c>
      <c r="J4663">
        <v>0.3</v>
      </c>
      <c r="K4663">
        <v>4753.93</v>
      </c>
      <c r="L4663" t="s">
        <v>38</v>
      </c>
      <c r="M4663" t="s">
        <v>84</v>
      </c>
      <c r="N4663" t="s">
        <v>172</v>
      </c>
      <c r="O4663" t="s">
        <v>77</v>
      </c>
      <c r="P4663">
        <v>10</v>
      </c>
      <c r="Q4663">
        <v>5</v>
      </c>
      <c r="R4663" t="s">
        <v>30</v>
      </c>
      <c r="S4663" t="s">
        <v>60</v>
      </c>
    </row>
    <row r="4664" spans="1:19" x14ac:dyDescent="0.35">
      <c r="A4664" t="s">
        <v>9576</v>
      </c>
      <c r="B4664" t="s">
        <v>118</v>
      </c>
      <c r="C4664" t="s">
        <v>6065</v>
      </c>
      <c r="D4664" t="s">
        <v>157</v>
      </c>
      <c r="E4664" t="s">
        <v>649</v>
      </c>
      <c r="F4664" t="s">
        <v>57</v>
      </c>
      <c r="G4664" t="s">
        <v>153</v>
      </c>
      <c r="H4664">
        <v>329.79</v>
      </c>
      <c r="I4664">
        <v>12</v>
      </c>
      <c r="J4664">
        <v>0.25</v>
      </c>
      <c r="K4664">
        <v>2968.11</v>
      </c>
      <c r="L4664" t="s">
        <v>142</v>
      </c>
      <c r="M4664" t="s">
        <v>122</v>
      </c>
      <c r="N4664" t="s">
        <v>91</v>
      </c>
      <c r="O4664" t="s">
        <v>123</v>
      </c>
      <c r="P4664">
        <v>6</v>
      </c>
      <c r="Q4664">
        <v>1.1000000000000001</v>
      </c>
      <c r="S4664" t="s">
        <v>86</v>
      </c>
    </row>
    <row r="4665" spans="1:19" x14ac:dyDescent="0.35">
      <c r="A4665" t="s">
        <v>9577</v>
      </c>
      <c r="B4665" t="s">
        <v>242</v>
      </c>
      <c r="C4665" t="s">
        <v>9578</v>
      </c>
      <c r="D4665" t="s">
        <v>157</v>
      </c>
      <c r="E4665" t="s">
        <v>266</v>
      </c>
      <c r="F4665" t="s">
        <v>24</v>
      </c>
      <c r="G4665" t="s">
        <v>267</v>
      </c>
      <c r="H4665">
        <v>537.32000000000005</v>
      </c>
      <c r="I4665">
        <v>13</v>
      </c>
      <c r="J4665">
        <v>0</v>
      </c>
      <c r="K4665">
        <v>6985.16</v>
      </c>
      <c r="L4665" t="s">
        <v>165</v>
      </c>
      <c r="M4665" t="s">
        <v>122</v>
      </c>
      <c r="N4665" t="s">
        <v>172</v>
      </c>
      <c r="O4665" t="s">
        <v>116</v>
      </c>
      <c r="P4665">
        <v>1</v>
      </c>
      <c r="Q4665">
        <v>1.7</v>
      </c>
      <c r="R4665" t="s">
        <v>30</v>
      </c>
      <c r="S4665" t="s">
        <v>60</v>
      </c>
    </row>
    <row r="4666" spans="1:19" x14ac:dyDescent="0.35">
      <c r="A4666" t="s">
        <v>9579</v>
      </c>
      <c r="B4666" t="s">
        <v>3348</v>
      </c>
      <c r="C4666" t="s">
        <v>3216</v>
      </c>
      <c r="D4666" t="s">
        <v>127</v>
      </c>
      <c r="E4666" t="s">
        <v>193</v>
      </c>
      <c r="F4666" t="s">
        <v>24</v>
      </c>
      <c r="G4666" t="s">
        <v>194</v>
      </c>
      <c r="H4666">
        <v>61.99</v>
      </c>
      <c r="I4666">
        <v>8</v>
      </c>
      <c r="J4666">
        <v>0</v>
      </c>
      <c r="K4666">
        <v>495.92</v>
      </c>
      <c r="L4666" t="s">
        <v>38</v>
      </c>
      <c r="M4666" t="s">
        <v>84</v>
      </c>
      <c r="N4666" t="s">
        <v>40</v>
      </c>
      <c r="O4666" t="s">
        <v>41</v>
      </c>
      <c r="P4666">
        <v>3</v>
      </c>
      <c r="Q4666">
        <v>4.9000000000000004</v>
      </c>
      <c r="R4666" t="s">
        <v>51</v>
      </c>
      <c r="S4666" t="s">
        <v>294</v>
      </c>
    </row>
    <row r="4667" spans="1:19" x14ac:dyDescent="0.35">
      <c r="A4667" t="s">
        <v>9580</v>
      </c>
      <c r="B4667" t="s">
        <v>1041</v>
      </c>
      <c r="C4667" t="s">
        <v>9581</v>
      </c>
      <c r="D4667" t="s">
        <v>34</v>
      </c>
      <c r="E4667" t="s">
        <v>120</v>
      </c>
      <c r="F4667" t="s">
        <v>47</v>
      </c>
      <c r="G4667" t="s">
        <v>121</v>
      </c>
      <c r="H4667">
        <v>229.03</v>
      </c>
      <c r="I4667">
        <v>10</v>
      </c>
      <c r="J4667">
        <v>0.1</v>
      </c>
      <c r="K4667">
        <v>2061.27</v>
      </c>
      <c r="L4667" t="s">
        <v>302</v>
      </c>
      <c r="M4667" t="s">
        <v>111</v>
      </c>
      <c r="N4667" t="s">
        <v>166</v>
      </c>
      <c r="O4667" t="s">
        <v>29</v>
      </c>
      <c r="P4667">
        <v>5</v>
      </c>
      <c r="Q4667">
        <v>3.5</v>
      </c>
      <c r="R4667" t="s">
        <v>30</v>
      </c>
      <c r="S4667" t="s">
        <v>52</v>
      </c>
    </row>
    <row r="4668" spans="1:19" x14ac:dyDescent="0.35">
      <c r="A4668" t="s">
        <v>9582</v>
      </c>
      <c r="B4668" t="s">
        <v>456</v>
      </c>
      <c r="C4668" t="s">
        <v>6243</v>
      </c>
      <c r="D4668" t="s">
        <v>34</v>
      </c>
      <c r="E4668" t="s">
        <v>170</v>
      </c>
      <c r="F4668" t="s">
        <v>66</v>
      </c>
      <c r="G4668" t="s">
        <v>171</v>
      </c>
      <c r="H4668">
        <v>1909.3</v>
      </c>
      <c r="I4668">
        <v>1</v>
      </c>
      <c r="J4668">
        <v>0.1</v>
      </c>
      <c r="K4668">
        <v>1718.37</v>
      </c>
      <c r="L4668" t="s">
        <v>26</v>
      </c>
      <c r="M4668" t="s">
        <v>183</v>
      </c>
      <c r="N4668" t="s">
        <v>40</v>
      </c>
      <c r="O4668" t="s">
        <v>105</v>
      </c>
      <c r="P4668">
        <v>4</v>
      </c>
      <c r="Q4668">
        <v>2.8</v>
      </c>
      <c r="R4668" t="s">
        <v>30</v>
      </c>
      <c r="S4668" t="s">
        <v>52</v>
      </c>
    </row>
    <row r="4669" spans="1:19" x14ac:dyDescent="0.35">
      <c r="A4669" t="s">
        <v>9583</v>
      </c>
      <c r="B4669" t="s">
        <v>2994</v>
      </c>
      <c r="C4669" t="s">
        <v>9584</v>
      </c>
      <c r="D4669" t="s">
        <v>22</v>
      </c>
      <c r="E4669" t="s">
        <v>109</v>
      </c>
      <c r="F4669" t="s">
        <v>74</v>
      </c>
      <c r="G4669" t="s">
        <v>110</v>
      </c>
      <c r="H4669">
        <v>1335.93</v>
      </c>
      <c r="I4669">
        <v>9</v>
      </c>
      <c r="J4669">
        <v>0</v>
      </c>
      <c r="K4669">
        <v>12023.37</v>
      </c>
      <c r="L4669" t="s">
        <v>165</v>
      </c>
      <c r="M4669" t="s">
        <v>84</v>
      </c>
      <c r="N4669" t="s">
        <v>172</v>
      </c>
      <c r="O4669" t="s">
        <v>92</v>
      </c>
      <c r="P4669">
        <v>7</v>
      </c>
      <c r="Q4669">
        <v>1.3</v>
      </c>
      <c r="R4669" t="s">
        <v>30</v>
      </c>
      <c r="S4669" t="s">
        <v>60</v>
      </c>
    </row>
    <row r="4670" spans="1:19" x14ac:dyDescent="0.35">
      <c r="A4670" t="s">
        <v>9585</v>
      </c>
      <c r="B4670" t="s">
        <v>4172</v>
      </c>
      <c r="C4670" t="s">
        <v>9586</v>
      </c>
      <c r="D4670" t="s">
        <v>34</v>
      </c>
      <c r="E4670" t="s">
        <v>351</v>
      </c>
      <c r="F4670" t="s">
        <v>57</v>
      </c>
      <c r="G4670" t="s">
        <v>289</v>
      </c>
      <c r="H4670">
        <v>166.59</v>
      </c>
      <c r="I4670">
        <v>8</v>
      </c>
      <c r="J4670">
        <v>0</v>
      </c>
      <c r="K4670">
        <v>1332.72</v>
      </c>
      <c r="L4670" t="s">
        <v>142</v>
      </c>
      <c r="M4670" t="s">
        <v>183</v>
      </c>
      <c r="N4670" t="s">
        <v>40</v>
      </c>
      <c r="O4670" t="s">
        <v>77</v>
      </c>
      <c r="P4670">
        <v>6</v>
      </c>
      <c r="Q4670">
        <v>3.7</v>
      </c>
      <c r="R4670" t="s">
        <v>30</v>
      </c>
      <c r="S4670" t="s">
        <v>60</v>
      </c>
    </row>
    <row r="4671" spans="1:19" x14ac:dyDescent="0.35">
      <c r="A4671" t="s">
        <v>9587</v>
      </c>
      <c r="B4671" t="s">
        <v>1761</v>
      </c>
      <c r="C4671" t="s">
        <v>9588</v>
      </c>
      <c r="D4671" t="s">
        <v>127</v>
      </c>
      <c r="E4671" t="s">
        <v>293</v>
      </c>
      <c r="F4671" t="s">
        <v>74</v>
      </c>
      <c r="G4671" t="s">
        <v>110</v>
      </c>
      <c r="H4671">
        <v>1259.1199999999999</v>
      </c>
      <c r="I4671">
        <v>6</v>
      </c>
      <c r="J4671">
        <v>0.2</v>
      </c>
      <c r="K4671">
        <v>6043.78</v>
      </c>
      <c r="L4671" t="s">
        <v>104</v>
      </c>
      <c r="M4671" t="s">
        <v>111</v>
      </c>
      <c r="N4671" t="s">
        <v>59</v>
      </c>
      <c r="O4671" t="s">
        <v>29</v>
      </c>
      <c r="P4671">
        <v>12</v>
      </c>
      <c r="Q4671">
        <v>1.6</v>
      </c>
      <c r="R4671" t="s">
        <v>30</v>
      </c>
      <c r="S4671" t="s">
        <v>60</v>
      </c>
    </row>
    <row r="4672" spans="1:19" x14ac:dyDescent="0.35">
      <c r="A4672" t="s">
        <v>9589</v>
      </c>
      <c r="B4672" t="s">
        <v>7836</v>
      </c>
      <c r="C4672" t="s">
        <v>3338</v>
      </c>
      <c r="D4672" t="s">
        <v>157</v>
      </c>
      <c r="E4672" t="s">
        <v>239</v>
      </c>
      <c r="F4672" t="s">
        <v>66</v>
      </c>
      <c r="G4672" t="s">
        <v>240</v>
      </c>
      <c r="H4672">
        <v>1017.33</v>
      </c>
      <c r="I4672">
        <v>13</v>
      </c>
      <c r="J4672">
        <v>0.1</v>
      </c>
      <c r="K4672">
        <v>11902.76</v>
      </c>
      <c r="L4672" t="s">
        <v>26</v>
      </c>
      <c r="M4672" t="s">
        <v>39</v>
      </c>
      <c r="N4672" t="s">
        <v>166</v>
      </c>
      <c r="O4672" t="s">
        <v>29</v>
      </c>
      <c r="P4672">
        <v>3</v>
      </c>
      <c r="Q4672">
        <v>3.7</v>
      </c>
      <c r="S4672" t="s">
        <v>60</v>
      </c>
    </row>
    <row r="4673" spans="1:19" x14ac:dyDescent="0.35">
      <c r="A4673" t="s">
        <v>9590</v>
      </c>
      <c r="B4673" t="s">
        <v>1835</v>
      </c>
      <c r="C4673" t="s">
        <v>9591</v>
      </c>
      <c r="D4673" t="s">
        <v>64</v>
      </c>
      <c r="E4673" t="s">
        <v>209</v>
      </c>
      <c r="F4673" t="s">
        <v>47</v>
      </c>
      <c r="G4673" t="s">
        <v>210</v>
      </c>
      <c r="H4673">
        <v>649.33000000000004</v>
      </c>
      <c r="I4673">
        <v>3</v>
      </c>
      <c r="J4673">
        <v>0.05</v>
      </c>
      <c r="K4673">
        <v>1850.59</v>
      </c>
      <c r="L4673" t="s">
        <v>83</v>
      </c>
      <c r="M4673" t="s">
        <v>39</v>
      </c>
      <c r="N4673" t="s">
        <v>28</v>
      </c>
      <c r="O4673" t="s">
        <v>116</v>
      </c>
      <c r="P4673">
        <v>11</v>
      </c>
      <c r="Q4673">
        <v>4.9000000000000004</v>
      </c>
      <c r="R4673" t="s">
        <v>30</v>
      </c>
      <c r="S4673" t="s">
        <v>294</v>
      </c>
    </row>
    <row r="4674" spans="1:19" x14ac:dyDescent="0.35">
      <c r="A4674" t="s">
        <v>9592</v>
      </c>
      <c r="B4674" t="s">
        <v>1604</v>
      </c>
      <c r="C4674" t="s">
        <v>9593</v>
      </c>
      <c r="D4674" t="s">
        <v>64</v>
      </c>
      <c r="E4674" t="s">
        <v>176</v>
      </c>
      <c r="F4674" t="s">
        <v>47</v>
      </c>
      <c r="G4674" t="s">
        <v>177</v>
      </c>
      <c r="H4674">
        <v>26.78</v>
      </c>
      <c r="I4674">
        <v>3</v>
      </c>
      <c r="J4674">
        <v>0.1</v>
      </c>
      <c r="K4674">
        <v>72.31</v>
      </c>
      <c r="L4674" t="s">
        <v>83</v>
      </c>
      <c r="M4674" t="s">
        <v>27</v>
      </c>
      <c r="N4674" t="s">
        <v>85</v>
      </c>
      <c r="O4674" t="s">
        <v>123</v>
      </c>
      <c r="P4674">
        <v>8</v>
      </c>
      <c r="Q4674">
        <v>3.1</v>
      </c>
      <c r="R4674" t="s">
        <v>30</v>
      </c>
      <c r="S4674" t="s">
        <v>86</v>
      </c>
    </row>
    <row r="4675" spans="1:19" x14ac:dyDescent="0.35">
      <c r="A4675" t="s">
        <v>9594</v>
      </c>
      <c r="B4675" t="s">
        <v>1326</v>
      </c>
      <c r="C4675" t="s">
        <v>9595</v>
      </c>
      <c r="D4675" t="s">
        <v>22</v>
      </c>
      <c r="E4675" t="s">
        <v>281</v>
      </c>
      <c r="F4675" t="s">
        <v>74</v>
      </c>
      <c r="G4675" t="s">
        <v>110</v>
      </c>
      <c r="H4675">
        <v>629.77</v>
      </c>
      <c r="I4675">
        <v>8</v>
      </c>
      <c r="J4675">
        <v>0.15</v>
      </c>
      <c r="K4675">
        <v>4282.4399999999996</v>
      </c>
      <c r="L4675" t="s">
        <v>302</v>
      </c>
      <c r="M4675" t="s">
        <v>27</v>
      </c>
      <c r="N4675" t="s">
        <v>59</v>
      </c>
      <c r="O4675" t="s">
        <v>116</v>
      </c>
      <c r="P4675">
        <v>8</v>
      </c>
      <c r="Q4675">
        <v>1.9</v>
      </c>
      <c r="R4675" t="s">
        <v>51</v>
      </c>
      <c r="S4675" t="s">
        <v>60</v>
      </c>
    </row>
    <row r="4676" spans="1:19" x14ac:dyDescent="0.35">
      <c r="A4676" t="s">
        <v>9596</v>
      </c>
      <c r="B4676" t="s">
        <v>5724</v>
      </c>
      <c r="C4676" t="s">
        <v>9597</v>
      </c>
      <c r="D4676" t="s">
        <v>127</v>
      </c>
      <c r="E4676" t="s">
        <v>81</v>
      </c>
      <c r="F4676" t="s">
        <v>57</v>
      </c>
      <c r="G4676" t="s">
        <v>82</v>
      </c>
      <c r="H4676">
        <v>454.71</v>
      </c>
      <c r="I4676">
        <v>5</v>
      </c>
      <c r="J4676">
        <v>0.2</v>
      </c>
      <c r="K4676">
        <v>1818.84</v>
      </c>
      <c r="L4676" t="s">
        <v>142</v>
      </c>
      <c r="M4676" t="s">
        <v>183</v>
      </c>
      <c r="N4676" t="s">
        <v>40</v>
      </c>
      <c r="O4676" t="s">
        <v>92</v>
      </c>
      <c r="P4676">
        <v>2</v>
      </c>
      <c r="Q4676">
        <v>3.5</v>
      </c>
      <c r="R4676" t="s">
        <v>30</v>
      </c>
      <c r="S4676" t="s">
        <v>60</v>
      </c>
    </row>
    <row r="4677" spans="1:19" x14ac:dyDescent="0.35">
      <c r="A4677" t="s">
        <v>9598</v>
      </c>
      <c r="B4677" t="s">
        <v>1883</v>
      </c>
      <c r="C4677" t="s">
        <v>9599</v>
      </c>
      <c r="D4677" t="s">
        <v>72</v>
      </c>
      <c r="E4677" t="s">
        <v>323</v>
      </c>
      <c r="F4677" t="s">
        <v>57</v>
      </c>
      <c r="G4677" t="s">
        <v>82</v>
      </c>
      <c r="H4677">
        <v>290.2</v>
      </c>
      <c r="I4677">
        <v>10</v>
      </c>
      <c r="J4677">
        <v>0</v>
      </c>
      <c r="K4677">
        <v>2902</v>
      </c>
      <c r="L4677" t="s">
        <v>302</v>
      </c>
      <c r="M4677" t="s">
        <v>183</v>
      </c>
      <c r="N4677" t="s">
        <v>68</v>
      </c>
      <c r="O4677" t="s">
        <v>29</v>
      </c>
      <c r="P4677">
        <v>7</v>
      </c>
      <c r="Q4677">
        <v>3.1</v>
      </c>
      <c r="R4677" t="s">
        <v>30</v>
      </c>
      <c r="S4677" t="s">
        <v>86</v>
      </c>
    </row>
    <row r="4678" spans="1:19" x14ac:dyDescent="0.35">
      <c r="A4678" t="s">
        <v>9600</v>
      </c>
      <c r="B4678" t="s">
        <v>930</v>
      </c>
      <c r="C4678" t="s">
        <v>9601</v>
      </c>
      <c r="D4678" t="s">
        <v>157</v>
      </c>
      <c r="E4678" t="s">
        <v>96</v>
      </c>
      <c r="F4678" t="s">
        <v>57</v>
      </c>
      <c r="G4678" t="s">
        <v>97</v>
      </c>
      <c r="H4678">
        <v>340.46</v>
      </c>
      <c r="I4678">
        <v>11</v>
      </c>
      <c r="J4678">
        <v>0.15</v>
      </c>
      <c r="K4678">
        <v>3183.3</v>
      </c>
      <c r="L4678" t="s">
        <v>142</v>
      </c>
      <c r="M4678" t="s">
        <v>84</v>
      </c>
      <c r="N4678" t="s">
        <v>85</v>
      </c>
      <c r="O4678" t="s">
        <v>116</v>
      </c>
      <c r="P4678">
        <v>1</v>
      </c>
      <c r="Q4678">
        <v>3.1</v>
      </c>
      <c r="R4678" t="s">
        <v>30</v>
      </c>
      <c r="S4678" t="s">
        <v>60</v>
      </c>
    </row>
    <row r="4679" spans="1:19" x14ac:dyDescent="0.35">
      <c r="A4679" t="s">
        <v>9602</v>
      </c>
      <c r="B4679" t="s">
        <v>2602</v>
      </c>
      <c r="C4679" t="s">
        <v>5148</v>
      </c>
      <c r="D4679" t="s">
        <v>22</v>
      </c>
      <c r="E4679" t="s">
        <v>96</v>
      </c>
      <c r="F4679" t="s">
        <v>57</v>
      </c>
      <c r="G4679" t="s">
        <v>97</v>
      </c>
      <c r="H4679">
        <v>141.88</v>
      </c>
      <c r="I4679">
        <v>14</v>
      </c>
      <c r="J4679">
        <v>0.1</v>
      </c>
      <c r="K4679">
        <v>1787.69</v>
      </c>
      <c r="L4679" t="s">
        <v>76</v>
      </c>
      <c r="M4679" t="s">
        <v>111</v>
      </c>
      <c r="N4679" t="s">
        <v>85</v>
      </c>
      <c r="O4679" t="s">
        <v>123</v>
      </c>
      <c r="P4679">
        <v>2</v>
      </c>
      <c r="Q4679">
        <v>2.9</v>
      </c>
      <c r="R4679" t="s">
        <v>30</v>
      </c>
      <c r="S4679" t="s">
        <v>60</v>
      </c>
    </row>
    <row r="4680" spans="1:19" x14ac:dyDescent="0.35">
      <c r="A4680" t="s">
        <v>9603</v>
      </c>
      <c r="B4680" t="s">
        <v>1666</v>
      </c>
      <c r="C4680" t="s">
        <v>9604</v>
      </c>
      <c r="D4680" t="s">
        <v>34</v>
      </c>
      <c r="E4680" t="s">
        <v>198</v>
      </c>
      <c r="F4680" t="s">
        <v>74</v>
      </c>
      <c r="G4680" t="s">
        <v>110</v>
      </c>
      <c r="H4680">
        <v>876.75</v>
      </c>
      <c r="I4680">
        <v>7</v>
      </c>
      <c r="J4680">
        <v>0</v>
      </c>
      <c r="K4680">
        <v>6137.25</v>
      </c>
      <c r="L4680" t="s">
        <v>76</v>
      </c>
      <c r="M4680" t="s">
        <v>111</v>
      </c>
      <c r="N4680" t="s">
        <v>28</v>
      </c>
      <c r="O4680" t="s">
        <v>116</v>
      </c>
      <c r="P4680">
        <v>8</v>
      </c>
      <c r="Q4680">
        <v>3.7</v>
      </c>
      <c r="R4680" t="s">
        <v>30</v>
      </c>
      <c r="S4680" t="s">
        <v>60</v>
      </c>
    </row>
    <row r="4681" spans="1:19" x14ac:dyDescent="0.35">
      <c r="A4681" t="s">
        <v>9605</v>
      </c>
      <c r="B4681" t="s">
        <v>3753</v>
      </c>
      <c r="C4681" t="s">
        <v>487</v>
      </c>
      <c r="D4681" t="s">
        <v>22</v>
      </c>
      <c r="E4681" t="s">
        <v>266</v>
      </c>
      <c r="F4681" t="s">
        <v>24</v>
      </c>
      <c r="G4681" t="s">
        <v>267</v>
      </c>
      <c r="H4681">
        <v>198.74</v>
      </c>
      <c r="I4681">
        <v>5</v>
      </c>
      <c r="J4681">
        <v>0.2</v>
      </c>
      <c r="K4681">
        <v>794.96</v>
      </c>
      <c r="L4681" t="s">
        <v>83</v>
      </c>
      <c r="M4681" t="s">
        <v>134</v>
      </c>
      <c r="N4681" t="s">
        <v>68</v>
      </c>
      <c r="O4681" t="s">
        <v>116</v>
      </c>
      <c r="P4681">
        <v>12</v>
      </c>
      <c r="Q4681">
        <v>3.3</v>
      </c>
      <c r="R4681" t="s">
        <v>30</v>
      </c>
      <c r="S4681" t="s">
        <v>60</v>
      </c>
    </row>
    <row r="4682" spans="1:19" x14ac:dyDescent="0.35">
      <c r="A4682" t="s">
        <v>9606</v>
      </c>
      <c r="B4682" t="s">
        <v>7614</v>
      </c>
      <c r="C4682" t="s">
        <v>3728</v>
      </c>
      <c r="D4682" t="s">
        <v>34</v>
      </c>
      <c r="E4682" t="s">
        <v>223</v>
      </c>
      <c r="F4682" t="s">
        <v>66</v>
      </c>
      <c r="G4682" t="s">
        <v>171</v>
      </c>
      <c r="H4682">
        <v>1382.25</v>
      </c>
      <c r="I4682">
        <v>8</v>
      </c>
      <c r="J4682">
        <v>0.05</v>
      </c>
      <c r="K4682">
        <v>10505.1</v>
      </c>
      <c r="L4682" t="s">
        <v>302</v>
      </c>
      <c r="M4682" t="s">
        <v>39</v>
      </c>
      <c r="N4682" t="s">
        <v>59</v>
      </c>
      <c r="O4682" t="s">
        <v>105</v>
      </c>
      <c r="P4682">
        <v>1</v>
      </c>
      <c r="Q4682">
        <v>4.9000000000000004</v>
      </c>
      <c r="R4682" t="s">
        <v>30</v>
      </c>
      <c r="S4682" t="s">
        <v>60</v>
      </c>
    </row>
    <row r="4683" spans="1:19" x14ac:dyDescent="0.35">
      <c r="A4683" t="s">
        <v>9607</v>
      </c>
      <c r="B4683" t="s">
        <v>498</v>
      </c>
      <c r="C4683" t="s">
        <v>9608</v>
      </c>
      <c r="D4683" t="s">
        <v>157</v>
      </c>
      <c r="E4683" t="s">
        <v>351</v>
      </c>
      <c r="F4683" t="s">
        <v>57</v>
      </c>
      <c r="G4683" t="s">
        <v>289</v>
      </c>
      <c r="H4683">
        <v>208.41</v>
      </c>
      <c r="I4683">
        <v>10</v>
      </c>
      <c r="J4683">
        <v>0.05</v>
      </c>
      <c r="K4683">
        <v>1979.89</v>
      </c>
      <c r="L4683" t="s">
        <v>98</v>
      </c>
      <c r="M4683" t="s">
        <v>27</v>
      </c>
      <c r="N4683" t="s">
        <v>68</v>
      </c>
      <c r="O4683" t="s">
        <v>41</v>
      </c>
      <c r="P4683">
        <v>2</v>
      </c>
      <c r="Q4683">
        <v>4.3</v>
      </c>
      <c r="R4683" t="s">
        <v>30</v>
      </c>
      <c r="S4683" t="s">
        <v>60</v>
      </c>
    </row>
    <row r="4684" spans="1:19" x14ac:dyDescent="0.35">
      <c r="A4684" t="s">
        <v>9609</v>
      </c>
      <c r="B4684" t="s">
        <v>7742</v>
      </c>
      <c r="C4684" t="s">
        <v>9610</v>
      </c>
      <c r="D4684" t="s">
        <v>72</v>
      </c>
      <c r="E4684" t="s">
        <v>266</v>
      </c>
      <c r="F4684" t="s">
        <v>24</v>
      </c>
      <c r="G4684" t="s">
        <v>267</v>
      </c>
      <c r="H4684">
        <v>538.21</v>
      </c>
      <c r="I4684">
        <v>10</v>
      </c>
      <c r="J4684">
        <v>0.05</v>
      </c>
      <c r="K4684">
        <v>5112.99</v>
      </c>
      <c r="L4684" t="s">
        <v>76</v>
      </c>
      <c r="M4684" t="s">
        <v>90</v>
      </c>
      <c r="N4684" t="s">
        <v>172</v>
      </c>
      <c r="O4684" t="s">
        <v>77</v>
      </c>
      <c r="P4684">
        <v>12</v>
      </c>
      <c r="Q4684">
        <v>2.1</v>
      </c>
      <c r="R4684" t="s">
        <v>30</v>
      </c>
      <c r="S4684" t="s">
        <v>52</v>
      </c>
    </row>
    <row r="4685" spans="1:19" x14ac:dyDescent="0.35">
      <c r="A4685" t="s">
        <v>9611</v>
      </c>
      <c r="B4685" t="s">
        <v>4018</v>
      </c>
      <c r="C4685" t="s">
        <v>9612</v>
      </c>
      <c r="D4685" t="s">
        <v>72</v>
      </c>
      <c r="E4685" t="s">
        <v>374</v>
      </c>
      <c r="F4685" t="s">
        <v>36</v>
      </c>
      <c r="G4685" t="s">
        <v>259</v>
      </c>
      <c r="H4685">
        <v>26.05</v>
      </c>
      <c r="I4685">
        <v>4</v>
      </c>
      <c r="J4685">
        <v>0.05</v>
      </c>
      <c r="K4685">
        <v>98.99</v>
      </c>
      <c r="L4685" t="s">
        <v>76</v>
      </c>
      <c r="M4685" t="s">
        <v>134</v>
      </c>
      <c r="N4685" t="s">
        <v>85</v>
      </c>
      <c r="O4685" t="s">
        <v>116</v>
      </c>
      <c r="P4685">
        <v>1</v>
      </c>
      <c r="Q4685">
        <v>3.9</v>
      </c>
      <c r="S4685" t="s">
        <v>52</v>
      </c>
    </row>
    <row r="4686" spans="1:19" x14ac:dyDescent="0.35">
      <c r="A4686" t="s">
        <v>9613</v>
      </c>
      <c r="B4686" t="s">
        <v>3572</v>
      </c>
      <c r="C4686" t="s">
        <v>9614</v>
      </c>
      <c r="D4686" t="s">
        <v>22</v>
      </c>
      <c r="E4686" t="s">
        <v>416</v>
      </c>
      <c r="F4686" t="s">
        <v>66</v>
      </c>
      <c r="G4686" t="s">
        <v>417</v>
      </c>
      <c r="H4686">
        <v>1789.55</v>
      </c>
      <c r="I4686">
        <v>2</v>
      </c>
      <c r="J4686">
        <v>0.05</v>
      </c>
      <c r="K4686">
        <v>3400.14</v>
      </c>
      <c r="L4686" t="s">
        <v>83</v>
      </c>
      <c r="M4686" t="s">
        <v>39</v>
      </c>
      <c r="N4686" t="s">
        <v>59</v>
      </c>
      <c r="O4686" t="s">
        <v>77</v>
      </c>
      <c r="P4686">
        <v>5</v>
      </c>
      <c r="Q4686">
        <v>1.9</v>
      </c>
      <c r="R4686" t="s">
        <v>202</v>
      </c>
      <c r="S4686" t="s">
        <v>60</v>
      </c>
    </row>
    <row r="4687" spans="1:19" x14ac:dyDescent="0.35">
      <c r="A4687" t="s">
        <v>9615</v>
      </c>
      <c r="B4687" t="s">
        <v>955</v>
      </c>
      <c r="C4687" t="s">
        <v>2557</v>
      </c>
      <c r="D4687" t="s">
        <v>64</v>
      </c>
      <c r="E4687" t="s">
        <v>23</v>
      </c>
      <c r="F4687" t="s">
        <v>24</v>
      </c>
      <c r="G4687" t="s">
        <v>25</v>
      </c>
      <c r="H4687">
        <v>347.18</v>
      </c>
      <c r="I4687">
        <v>3</v>
      </c>
      <c r="J4687">
        <v>0.2</v>
      </c>
      <c r="K4687">
        <v>833.23</v>
      </c>
      <c r="L4687" t="s">
        <v>83</v>
      </c>
      <c r="M4687" t="s">
        <v>111</v>
      </c>
      <c r="N4687" t="s">
        <v>28</v>
      </c>
      <c r="O4687" t="s">
        <v>29</v>
      </c>
      <c r="P4687">
        <v>7</v>
      </c>
      <c r="Q4687">
        <v>4.0999999999999996</v>
      </c>
      <c r="R4687" t="s">
        <v>30</v>
      </c>
      <c r="S4687" t="s">
        <v>60</v>
      </c>
    </row>
    <row r="4688" spans="1:19" x14ac:dyDescent="0.35">
      <c r="A4688" t="s">
        <v>9616</v>
      </c>
      <c r="B4688" t="s">
        <v>1792</v>
      </c>
      <c r="C4688" t="s">
        <v>9617</v>
      </c>
      <c r="D4688" t="s">
        <v>157</v>
      </c>
      <c r="E4688" t="s">
        <v>227</v>
      </c>
      <c r="F4688" t="s">
        <v>47</v>
      </c>
      <c r="G4688" t="s">
        <v>228</v>
      </c>
      <c r="H4688">
        <v>616.53</v>
      </c>
      <c r="I4688">
        <v>8</v>
      </c>
      <c r="J4688">
        <v>0</v>
      </c>
      <c r="K4688">
        <v>4932.24</v>
      </c>
      <c r="L4688" t="s">
        <v>49</v>
      </c>
      <c r="M4688" t="s">
        <v>39</v>
      </c>
      <c r="N4688" t="s">
        <v>68</v>
      </c>
      <c r="O4688" t="s">
        <v>92</v>
      </c>
      <c r="P4688">
        <v>6</v>
      </c>
      <c r="Q4688">
        <v>1.6</v>
      </c>
      <c r="R4688" t="s">
        <v>30</v>
      </c>
      <c r="S4688" t="s">
        <v>294</v>
      </c>
    </row>
    <row r="4689" spans="1:19" x14ac:dyDescent="0.35">
      <c r="A4689" t="s">
        <v>9618</v>
      </c>
      <c r="B4689" t="s">
        <v>1835</v>
      </c>
      <c r="C4689" t="s">
        <v>9220</v>
      </c>
      <c r="D4689" t="s">
        <v>22</v>
      </c>
      <c r="E4689" t="s">
        <v>470</v>
      </c>
      <c r="F4689" t="s">
        <v>24</v>
      </c>
      <c r="G4689" t="s">
        <v>471</v>
      </c>
      <c r="H4689">
        <v>490.6</v>
      </c>
      <c r="I4689">
        <v>11</v>
      </c>
      <c r="J4689">
        <v>0.3</v>
      </c>
      <c r="K4689">
        <v>3777.62</v>
      </c>
      <c r="L4689" t="s">
        <v>98</v>
      </c>
      <c r="M4689" t="s">
        <v>90</v>
      </c>
      <c r="N4689" t="s">
        <v>166</v>
      </c>
      <c r="O4689" t="s">
        <v>105</v>
      </c>
      <c r="P4689">
        <v>6</v>
      </c>
      <c r="Q4689">
        <v>2.9</v>
      </c>
      <c r="R4689" t="s">
        <v>30</v>
      </c>
      <c r="S4689" t="s">
        <v>86</v>
      </c>
    </row>
    <row r="4690" spans="1:19" x14ac:dyDescent="0.35">
      <c r="A4690" t="s">
        <v>9619</v>
      </c>
      <c r="B4690" t="s">
        <v>4688</v>
      </c>
      <c r="C4690" t="s">
        <v>2051</v>
      </c>
      <c r="D4690" t="s">
        <v>157</v>
      </c>
      <c r="E4690" t="s">
        <v>344</v>
      </c>
      <c r="F4690" t="s">
        <v>24</v>
      </c>
      <c r="G4690" t="s">
        <v>345</v>
      </c>
      <c r="H4690">
        <v>449.65</v>
      </c>
      <c r="I4690">
        <v>13</v>
      </c>
      <c r="J4690">
        <v>0.1</v>
      </c>
      <c r="K4690">
        <v>5260.9</v>
      </c>
      <c r="L4690" t="s">
        <v>38</v>
      </c>
      <c r="M4690" t="s">
        <v>84</v>
      </c>
      <c r="N4690" t="s">
        <v>59</v>
      </c>
      <c r="O4690" t="s">
        <v>41</v>
      </c>
      <c r="P4690">
        <v>6</v>
      </c>
      <c r="Q4690">
        <v>4.2</v>
      </c>
      <c r="R4690" t="s">
        <v>30</v>
      </c>
      <c r="S4690" t="s">
        <v>60</v>
      </c>
    </row>
    <row r="4691" spans="1:19" x14ac:dyDescent="0.35">
      <c r="A4691" t="s">
        <v>9620</v>
      </c>
      <c r="B4691" t="s">
        <v>2731</v>
      </c>
      <c r="C4691" t="s">
        <v>9517</v>
      </c>
      <c r="D4691" t="s">
        <v>22</v>
      </c>
      <c r="E4691" t="s">
        <v>239</v>
      </c>
      <c r="F4691" t="s">
        <v>66</v>
      </c>
      <c r="G4691" t="s">
        <v>240</v>
      </c>
      <c r="H4691">
        <v>82.29</v>
      </c>
      <c r="I4691">
        <v>7</v>
      </c>
      <c r="J4691">
        <v>0</v>
      </c>
      <c r="K4691">
        <v>576.03</v>
      </c>
      <c r="L4691" t="s">
        <v>49</v>
      </c>
      <c r="M4691" t="s">
        <v>27</v>
      </c>
      <c r="N4691" t="s">
        <v>59</v>
      </c>
      <c r="O4691" t="s">
        <v>123</v>
      </c>
      <c r="P4691">
        <v>8</v>
      </c>
      <c r="Q4691">
        <v>2.1</v>
      </c>
      <c r="R4691" t="s">
        <v>30</v>
      </c>
      <c r="S4691" t="s">
        <v>60</v>
      </c>
    </row>
    <row r="4692" spans="1:19" x14ac:dyDescent="0.35">
      <c r="A4692" t="s">
        <v>9621</v>
      </c>
      <c r="B4692" t="s">
        <v>1097</v>
      </c>
      <c r="C4692" t="s">
        <v>9622</v>
      </c>
      <c r="D4692" t="s">
        <v>72</v>
      </c>
      <c r="E4692" t="s">
        <v>416</v>
      </c>
      <c r="F4692" t="s">
        <v>66</v>
      </c>
      <c r="G4692" t="s">
        <v>417</v>
      </c>
      <c r="H4692">
        <v>1228.8800000000001</v>
      </c>
      <c r="I4692">
        <v>13</v>
      </c>
      <c r="J4692">
        <v>0</v>
      </c>
      <c r="K4692">
        <v>15975.44</v>
      </c>
      <c r="L4692" t="s">
        <v>76</v>
      </c>
      <c r="M4692" t="s">
        <v>84</v>
      </c>
      <c r="N4692" t="s">
        <v>172</v>
      </c>
      <c r="O4692" t="s">
        <v>77</v>
      </c>
      <c r="P4692">
        <v>5</v>
      </c>
      <c r="Q4692">
        <v>4.3</v>
      </c>
      <c r="R4692" t="s">
        <v>30</v>
      </c>
      <c r="S4692" t="s">
        <v>60</v>
      </c>
    </row>
    <row r="4693" spans="1:19" x14ac:dyDescent="0.35">
      <c r="A4693" t="s">
        <v>9623</v>
      </c>
      <c r="B4693" t="s">
        <v>4827</v>
      </c>
      <c r="C4693" t="s">
        <v>9624</v>
      </c>
      <c r="D4693" t="s">
        <v>72</v>
      </c>
      <c r="E4693" t="s">
        <v>288</v>
      </c>
      <c r="F4693" t="s">
        <v>57</v>
      </c>
      <c r="G4693" t="s">
        <v>289</v>
      </c>
      <c r="H4693">
        <v>245.36</v>
      </c>
      <c r="I4693">
        <v>2</v>
      </c>
      <c r="J4693">
        <v>0.1</v>
      </c>
      <c r="K4693">
        <v>441.65</v>
      </c>
      <c r="L4693" t="s">
        <v>26</v>
      </c>
      <c r="M4693" t="s">
        <v>111</v>
      </c>
      <c r="N4693" t="s">
        <v>85</v>
      </c>
      <c r="O4693" t="s">
        <v>105</v>
      </c>
      <c r="P4693">
        <v>10</v>
      </c>
      <c r="Q4693">
        <v>3.6</v>
      </c>
      <c r="R4693" t="s">
        <v>51</v>
      </c>
      <c r="S4693" t="s">
        <v>60</v>
      </c>
    </row>
    <row r="4694" spans="1:19" x14ac:dyDescent="0.35">
      <c r="A4694" t="s">
        <v>9625</v>
      </c>
      <c r="B4694" t="s">
        <v>8487</v>
      </c>
      <c r="C4694" t="s">
        <v>9626</v>
      </c>
      <c r="D4694" t="s">
        <v>64</v>
      </c>
      <c r="E4694" t="s">
        <v>301</v>
      </c>
      <c r="F4694" t="s">
        <v>57</v>
      </c>
      <c r="G4694" t="s">
        <v>97</v>
      </c>
      <c r="H4694">
        <v>137.43</v>
      </c>
      <c r="I4694">
        <v>6</v>
      </c>
      <c r="J4694">
        <v>0.1</v>
      </c>
      <c r="K4694">
        <v>742.12</v>
      </c>
      <c r="L4694" t="s">
        <v>49</v>
      </c>
      <c r="M4694" t="s">
        <v>90</v>
      </c>
      <c r="N4694" t="s">
        <v>172</v>
      </c>
      <c r="O4694" t="s">
        <v>77</v>
      </c>
      <c r="P4694">
        <v>7</v>
      </c>
      <c r="Q4694">
        <v>2.6</v>
      </c>
      <c r="R4694" t="s">
        <v>143</v>
      </c>
    </row>
    <row r="4695" spans="1:19" x14ac:dyDescent="0.35">
      <c r="A4695" t="s">
        <v>9627</v>
      </c>
      <c r="B4695" t="s">
        <v>2141</v>
      </c>
      <c r="C4695" t="s">
        <v>9628</v>
      </c>
      <c r="D4695" t="s">
        <v>64</v>
      </c>
      <c r="E4695" t="s">
        <v>344</v>
      </c>
      <c r="F4695" t="s">
        <v>24</v>
      </c>
      <c r="G4695" t="s">
        <v>345</v>
      </c>
      <c r="H4695">
        <v>494.27</v>
      </c>
      <c r="I4695">
        <v>9</v>
      </c>
      <c r="J4695">
        <v>0</v>
      </c>
      <c r="K4695">
        <v>4448.43</v>
      </c>
      <c r="L4695" t="s">
        <v>104</v>
      </c>
      <c r="M4695" t="s">
        <v>39</v>
      </c>
      <c r="N4695" t="s">
        <v>85</v>
      </c>
      <c r="O4695" t="s">
        <v>123</v>
      </c>
      <c r="P4695">
        <v>3</v>
      </c>
      <c r="Q4695">
        <v>2.7</v>
      </c>
      <c r="R4695" t="s">
        <v>30</v>
      </c>
      <c r="S4695" t="s">
        <v>60</v>
      </c>
    </row>
    <row r="4696" spans="1:19" x14ac:dyDescent="0.35">
      <c r="A4696" t="s">
        <v>9629</v>
      </c>
      <c r="B4696" t="s">
        <v>353</v>
      </c>
      <c r="C4696" t="s">
        <v>9630</v>
      </c>
      <c r="D4696" t="s">
        <v>157</v>
      </c>
      <c r="E4696" t="s">
        <v>170</v>
      </c>
      <c r="F4696" t="s">
        <v>66</v>
      </c>
      <c r="G4696" t="s">
        <v>171</v>
      </c>
      <c r="H4696">
        <v>1451.43</v>
      </c>
      <c r="I4696">
        <v>4</v>
      </c>
      <c r="J4696">
        <v>0</v>
      </c>
      <c r="K4696">
        <v>5805.72</v>
      </c>
      <c r="L4696" t="s">
        <v>302</v>
      </c>
      <c r="M4696" t="s">
        <v>183</v>
      </c>
      <c r="N4696" t="s">
        <v>68</v>
      </c>
      <c r="O4696" t="s">
        <v>41</v>
      </c>
      <c r="P4696">
        <v>9</v>
      </c>
      <c r="Q4696">
        <v>4.7</v>
      </c>
      <c r="R4696" t="s">
        <v>30</v>
      </c>
      <c r="S4696" t="s">
        <v>52</v>
      </c>
    </row>
    <row r="4697" spans="1:19" x14ac:dyDescent="0.35">
      <c r="A4697" t="s">
        <v>9631</v>
      </c>
      <c r="B4697" t="s">
        <v>482</v>
      </c>
      <c r="C4697" t="s">
        <v>9632</v>
      </c>
      <c r="D4697" t="s">
        <v>157</v>
      </c>
      <c r="E4697" t="s">
        <v>470</v>
      </c>
      <c r="F4697" t="s">
        <v>24</v>
      </c>
      <c r="G4697" t="s">
        <v>471</v>
      </c>
      <c r="H4697">
        <v>55.58</v>
      </c>
      <c r="I4697">
        <v>9</v>
      </c>
      <c r="J4697">
        <v>0.2</v>
      </c>
      <c r="K4697">
        <v>400.18</v>
      </c>
      <c r="L4697" t="s">
        <v>38</v>
      </c>
      <c r="M4697" t="s">
        <v>27</v>
      </c>
      <c r="N4697" t="s">
        <v>166</v>
      </c>
      <c r="O4697" t="s">
        <v>105</v>
      </c>
      <c r="P4697">
        <v>10</v>
      </c>
      <c r="Q4697">
        <v>1.9</v>
      </c>
      <c r="R4697" t="s">
        <v>30</v>
      </c>
      <c r="S4697" t="s">
        <v>60</v>
      </c>
    </row>
    <row r="4698" spans="1:19" x14ac:dyDescent="0.35">
      <c r="A4698" t="s">
        <v>9633</v>
      </c>
      <c r="B4698" t="s">
        <v>3068</v>
      </c>
      <c r="C4698" t="s">
        <v>4809</v>
      </c>
      <c r="D4698" t="s">
        <v>22</v>
      </c>
      <c r="E4698" t="s">
        <v>274</v>
      </c>
      <c r="F4698" t="s">
        <v>74</v>
      </c>
      <c r="G4698" t="s">
        <v>75</v>
      </c>
      <c r="H4698">
        <v>964.78</v>
      </c>
      <c r="I4698">
        <v>2</v>
      </c>
      <c r="J4698">
        <v>0</v>
      </c>
      <c r="K4698">
        <v>1929.56</v>
      </c>
      <c r="L4698" t="s">
        <v>38</v>
      </c>
      <c r="M4698" t="s">
        <v>111</v>
      </c>
      <c r="N4698" t="s">
        <v>40</v>
      </c>
      <c r="O4698" t="s">
        <v>116</v>
      </c>
      <c r="P4698">
        <v>3</v>
      </c>
      <c r="Q4698">
        <v>3.8</v>
      </c>
      <c r="R4698" t="s">
        <v>30</v>
      </c>
      <c r="S4698" t="s">
        <v>42</v>
      </c>
    </row>
    <row r="4699" spans="1:19" x14ac:dyDescent="0.35">
      <c r="A4699" t="s">
        <v>9634</v>
      </c>
      <c r="B4699" t="s">
        <v>1846</v>
      </c>
      <c r="C4699" t="s">
        <v>9635</v>
      </c>
      <c r="D4699" t="s">
        <v>22</v>
      </c>
      <c r="E4699" t="s">
        <v>470</v>
      </c>
      <c r="F4699" t="s">
        <v>24</v>
      </c>
      <c r="G4699" t="s">
        <v>471</v>
      </c>
      <c r="H4699">
        <v>528.65</v>
      </c>
      <c r="I4699">
        <v>2</v>
      </c>
      <c r="J4699">
        <v>0.25</v>
      </c>
      <c r="K4699">
        <v>792.97</v>
      </c>
      <c r="L4699" t="s">
        <v>38</v>
      </c>
      <c r="M4699" t="s">
        <v>134</v>
      </c>
      <c r="N4699" t="s">
        <v>68</v>
      </c>
      <c r="O4699" t="s">
        <v>123</v>
      </c>
      <c r="P4699">
        <v>6</v>
      </c>
      <c r="Q4699">
        <v>3.8</v>
      </c>
      <c r="R4699" t="s">
        <v>30</v>
      </c>
      <c r="S4699" t="s">
        <v>60</v>
      </c>
    </row>
    <row r="4700" spans="1:19" x14ac:dyDescent="0.35">
      <c r="A4700" t="s">
        <v>9636</v>
      </c>
      <c r="B4700" t="s">
        <v>881</v>
      </c>
      <c r="C4700" t="s">
        <v>5304</v>
      </c>
      <c r="D4700" t="s">
        <v>157</v>
      </c>
      <c r="E4700" t="s">
        <v>649</v>
      </c>
      <c r="F4700" t="s">
        <v>57</v>
      </c>
      <c r="G4700" t="s">
        <v>153</v>
      </c>
      <c r="H4700">
        <v>524.46</v>
      </c>
      <c r="I4700">
        <v>9</v>
      </c>
      <c r="J4700">
        <v>0.15</v>
      </c>
      <c r="K4700">
        <v>4012.12</v>
      </c>
      <c r="L4700" t="s">
        <v>302</v>
      </c>
      <c r="M4700" t="s">
        <v>39</v>
      </c>
      <c r="N4700" t="s">
        <v>68</v>
      </c>
      <c r="O4700" t="s">
        <v>41</v>
      </c>
      <c r="P4700">
        <v>3</v>
      </c>
      <c r="Q4700">
        <v>4.7</v>
      </c>
      <c r="R4700" t="s">
        <v>30</v>
      </c>
      <c r="S4700" t="s">
        <v>60</v>
      </c>
    </row>
    <row r="4701" spans="1:19" x14ac:dyDescent="0.35">
      <c r="A4701" t="s">
        <v>9637</v>
      </c>
      <c r="B4701" t="s">
        <v>1919</v>
      </c>
      <c r="C4701" t="s">
        <v>3575</v>
      </c>
      <c r="D4701" t="s">
        <v>72</v>
      </c>
      <c r="E4701" t="s">
        <v>288</v>
      </c>
      <c r="F4701" t="s">
        <v>57</v>
      </c>
      <c r="G4701" t="s">
        <v>289</v>
      </c>
      <c r="H4701">
        <v>535.44000000000005</v>
      </c>
      <c r="I4701">
        <v>12</v>
      </c>
      <c r="J4701">
        <v>0.05</v>
      </c>
      <c r="K4701">
        <v>6104.02</v>
      </c>
      <c r="L4701" t="s">
        <v>83</v>
      </c>
      <c r="M4701" t="s">
        <v>39</v>
      </c>
      <c r="N4701" t="s">
        <v>59</v>
      </c>
      <c r="O4701" t="s">
        <v>77</v>
      </c>
      <c r="P4701">
        <v>1</v>
      </c>
      <c r="Q4701">
        <v>3.9</v>
      </c>
      <c r="R4701" t="s">
        <v>30</v>
      </c>
      <c r="S4701" t="s">
        <v>52</v>
      </c>
    </row>
    <row r="4702" spans="1:19" x14ac:dyDescent="0.35">
      <c r="A4702" t="s">
        <v>9638</v>
      </c>
      <c r="B4702" t="s">
        <v>4288</v>
      </c>
      <c r="C4702" t="s">
        <v>2478</v>
      </c>
      <c r="D4702" t="s">
        <v>34</v>
      </c>
      <c r="E4702" t="s">
        <v>266</v>
      </c>
      <c r="F4702" t="s">
        <v>24</v>
      </c>
      <c r="G4702" t="s">
        <v>267</v>
      </c>
      <c r="H4702">
        <v>131.27000000000001</v>
      </c>
      <c r="I4702">
        <v>7</v>
      </c>
      <c r="J4702">
        <v>0.05</v>
      </c>
      <c r="K4702">
        <v>872.95</v>
      </c>
      <c r="L4702" t="s">
        <v>302</v>
      </c>
      <c r="M4702" t="s">
        <v>122</v>
      </c>
      <c r="N4702" t="s">
        <v>59</v>
      </c>
      <c r="O4702" t="s">
        <v>116</v>
      </c>
      <c r="P4702">
        <v>1</v>
      </c>
      <c r="Q4702">
        <v>3.3</v>
      </c>
      <c r="R4702" t="s">
        <v>30</v>
      </c>
      <c r="S4702" t="s">
        <v>52</v>
      </c>
    </row>
    <row r="4703" spans="1:19" x14ac:dyDescent="0.35">
      <c r="A4703" t="s">
        <v>9639</v>
      </c>
      <c r="B4703" t="s">
        <v>9640</v>
      </c>
      <c r="C4703" t="s">
        <v>9641</v>
      </c>
      <c r="D4703" t="s">
        <v>64</v>
      </c>
      <c r="E4703" t="s">
        <v>649</v>
      </c>
      <c r="F4703" t="s">
        <v>57</v>
      </c>
      <c r="G4703" t="s">
        <v>153</v>
      </c>
      <c r="H4703">
        <v>211.9</v>
      </c>
      <c r="I4703">
        <v>7</v>
      </c>
      <c r="J4703">
        <v>0</v>
      </c>
      <c r="K4703">
        <v>1483.3</v>
      </c>
      <c r="L4703" t="s">
        <v>49</v>
      </c>
      <c r="M4703" t="s">
        <v>39</v>
      </c>
      <c r="N4703" t="s">
        <v>91</v>
      </c>
      <c r="O4703" t="s">
        <v>77</v>
      </c>
      <c r="Q4703">
        <v>4.5999999999999996</v>
      </c>
      <c r="R4703" t="s">
        <v>30</v>
      </c>
      <c r="S4703" t="s">
        <v>52</v>
      </c>
    </row>
    <row r="4704" spans="1:19" x14ac:dyDescent="0.35">
      <c r="A4704" t="s">
        <v>9642</v>
      </c>
      <c r="B4704" t="s">
        <v>1808</v>
      </c>
      <c r="C4704" t="s">
        <v>9643</v>
      </c>
      <c r="D4704" t="s">
        <v>127</v>
      </c>
      <c r="E4704" t="s">
        <v>132</v>
      </c>
      <c r="F4704" t="s">
        <v>24</v>
      </c>
      <c r="G4704" t="s">
        <v>133</v>
      </c>
      <c r="H4704">
        <v>90.79</v>
      </c>
      <c r="I4704">
        <v>1</v>
      </c>
      <c r="J4704">
        <v>0.2</v>
      </c>
      <c r="K4704">
        <v>72.63</v>
      </c>
      <c r="L4704" t="s">
        <v>83</v>
      </c>
      <c r="M4704" t="s">
        <v>84</v>
      </c>
      <c r="N4704" t="s">
        <v>68</v>
      </c>
      <c r="O4704" t="s">
        <v>41</v>
      </c>
      <c r="P4704">
        <v>4</v>
      </c>
      <c r="Q4704">
        <v>4.3</v>
      </c>
      <c r="R4704" t="s">
        <v>30</v>
      </c>
      <c r="S4704" t="s">
        <v>52</v>
      </c>
    </row>
    <row r="4705" spans="1:19" x14ac:dyDescent="0.35">
      <c r="A4705" t="s">
        <v>9644</v>
      </c>
      <c r="B4705" t="s">
        <v>5942</v>
      </c>
      <c r="C4705" t="s">
        <v>9645</v>
      </c>
      <c r="D4705" t="s">
        <v>22</v>
      </c>
      <c r="E4705" t="s">
        <v>413</v>
      </c>
      <c r="F4705" t="s">
        <v>47</v>
      </c>
      <c r="G4705" t="s">
        <v>103</v>
      </c>
      <c r="H4705">
        <v>679.73</v>
      </c>
      <c r="I4705">
        <v>13</v>
      </c>
      <c r="J4705">
        <v>0</v>
      </c>
      <c r="K4705">
        <v>8836.49</v>
      </c>
      <c r="L4705" t="s">
        <v>98</v>
      </c>
      <c r="M4705" t="s">
        <v>84</v>
      </c>
      <c r="N4705" t="s">
        <v>68</v>
      </c>
      <c r="O4705" t="s">
        <v>105</v>
      </c>
      <c r="P4705">
        <v>2</v>
      </c>
      <c r="Q4705">
        <v>3.9</v>
      </c>
      <c r="R4705" t="s">
        <v>30</v>
      </c>
      <c r="S4705" t="s">
        <v>60</v>
      </c>
    </row>
    <row r="4706" spans="1:19" x14ac:dyDescent="0.35">
      <c r="A4706" t="s">
        <v>9646</v>
      </c>
      <c r="B4706" t="s">
        <v>4569</v>
      </c>
      <c r="C4706" t="s">
        <v>438</v>
      </c>
      <c r="D4706" t="s">
        <v>34</v>
      </c>
      <c r="E4706" t="s">
        <v>161</v>
      </c>
      <c r="F4706" t="s">
        <v>74</v>
      </c>
      <c r="G4706" t="s">
        <v>148</v>
      </c>
      <c r="H4706">
        <v>2275.69</v>
      </c>
      <c r="I4706">
        <v>11</v>
      </c>
      <c r="J4706">
        <v>0.05</v>
      </c>
      <c r="K4706">
        <v>23780.959999999999</v>
      </c>
      <c r="L4706" t="s">
        <v>76</v>
      </c>
      <c r="M4706" t="s">
        <v>84</v>
      </c>
      <c r="N4706" t="s">
        <v>59</v>
      </c>
      <c r="O4706" t="s">
        <v>77</v>
      </c>
      <c r="P4706">
        <v>9</v>
      </c>
      <c r="Q4706">
        <v>1.1000000000000001</v>
      </c>
      <c r="R4706" t="s">
        <v>30</v>
      </c>
      <c r="S4706" t="s">
        <v>60</v>
      </c>
    </row>
    <row r="4707" spans="1:19" x14ac:dyDescent="0.35">
      <c r="A4707" t="s">
        <v>9647</v>
      </c>
      <c r="B4707" t="s">
        <v>664</v>
      </c>
      <c r="C4707" t="s">
        <v>9648</v>
      </c>
      <c r="D4707" t="s">
        <v>34</v>
      </c>
      <c r="E4707" t="s">
        <v>231</v>
      </c>
      <c r="F4707" t="s">
        <v>57</v>
      </c>
      <c r="G4707" t="s">
        <v>232</v>
      </c>
      <c r="H4707">
        <v>286.60000000000002</v>
      </c>
      <c r="I4707">
        <v>6</v>
      </c>
      <c r="J4707">
        <v>0.1</v>
      </c>
      <c r="K4707">
        <v>1547.64</v>
      </c>
      <c r="L4707" t="s">
        <v>165</v>
      </c>
      <c r="M4707" t="s">
        <v>134</v>
      </c>
      <c r="N4707" t="s">
        <v>40</v>
      </c>
      <c r="O4707" t="s">
        <v>92</v>
      </c>
      <c r="P4707">
        <v>11</v>
      </c>
      <c r="Q4707">
        <v>2.5</v>
      </c>
      <c r="R4707" t="s">
        <v>30</v>
      </c>
      <c r="S4707" t="s">
        <v>52</v>
      </c>
    </row>
    <row r="4708" spans="1:19" x14ac:dyDescent="0.35">
      <c r="A4708" t="s">
        <v>9649</v>
      </c>
      <c r="B4708" t="s">
        <v>1085</v>
      </c>
      <c r="C4708" t="s">
        <v>9650</v>
      </c>
      <c r="D4708" t="s">
        <v>157</v>
      </c>
      <c r="E4708" t="s">
        <v>281</v>
      </c>
      <c r="F4708" t="s">
        <v>74</v>
      </c>
      <c r="G4708" t="s">
        <v>110</v>
      </c>
      <c r="H4708">
        <v>1362.45</v>
      </c>
      <c r="I4708">
        <v>13</v>
      </c>
      <c r="J4708">
        <v>0</v>
      </c>
      <c r="K4708">
        <v>17711.849999999999</v>
      </c>
      <c r="L4708" t="s">
        <v>302</v>
      </c>
      <c r="M4708" t="s">
        <v>111</v>
      </c>
      <c r="N4708" t="s">
        <v>166</v>
      </c>
      <c r="O4708" t="s">
        <v>123</v>
      </c>
      <c r="P4708">
        <v>8</v>
      </c>
      <c r="Q4708">
        <v>3.5</v>
      </c>
      <c r="R4708" t="s">
        <v>30</v>
      </c>
      <c r="S4708" t="s">
        <v>52</v>
      </c>
    </row>
    <row r="4709" spans="1:19" x14ac:dyDescent="0.35">
      <c r="A4709" t="s">
        <v>9651</v>
      </c>
      <c r="B4709" t="s">
        <v>4018</v>
      </c>
      <c r="C4709" t="s">
        <v>9652</v>
      </c>
      <c r="D4709" t="s">
        <v>72</v>
      </c>
      <c r="E4709" t="s">
        <v>281</v>
      </c>
      <c r="F4709" t="s">
        <v>74</v>
      </c>
      <c r="G4709" t="s">
        <v>110</v>
      </c>
      <c r="H4709">
        <v>528.79</v>
      </c>
      <c r="I4709">
        <v>7</v>
      </c>
      <c r="J4709">
        <v>0.1</v>
      </c>
      <c r="K4709">
        <v>3331.38</v>
      </c>
      <c r="L4709" t="s">
        <v>104</v>
      </c>
      <c r="M4709" t="s">
        <v>183</v>
      </c>
      <c r="N4709" t="s">
        <v>40</v>
      </c>
      <c r="O4709" t="s">
        <v>116</v>
      </c>
      <c r="P4709">
        <v>12</v>
      </c>
      <c r="Q4709">
        <v>3.1</v>
      </c>
      <c r="R4709" t="s">
        <v>30</v>
      </c>
      <c r="S4709" t="s">
        <v>60</v>
      </c>
    </row>
    <row r="4710" spans="1:19" x14ac:dyDescent="0.35">
      <c r="A4710" t="s">
        <v>9653</v>
      </c>
      <c r="B4710" t="s">
        <v>8178</v>
      </c>
      <c r="C4710" t="s">
        <v>9654</v>
      </c>
      <c r="D4710" t="s">
        <v>22</v>
      </c>
      <c r="E4710" t="s">
        <v>181</v>
      </c>
      <c r="F4710" t="s">
        <v>24</v>
      </c>
      <c r="G4710" t="s">
        <v>182</v>
      </c>
      <c r="H4710">
        <v>83.11</v>
      </c>
      <c r="I4710">
        <v>11</v>
      </c>
      <c r="J4710">
        <v>0.2</v>
      </c>
      <c r="K4710">
        <v>731.37</v>
      </c>
      <c r="L4710" t="s">
        <v>165</v>
      </c>
      <c r="M4710" t="s">
        <v>122</v>
      </c>
      <c r="N4710" t="s">
        <v>85</v>
      </c>
      <c r="O4710" t="s">
        <v>105</v>
      </c>
      <c r="P4710">
        <v>13</v>
      </c>
      <c r="Q4710">
        <v>2.2999999999999998</v>
      </c>
      <c r="R4710" t="s">
        <v>112</v>
      </c>
      <c r="S4710" t="s">
        <v>86</v>
      </c>
    </row>
    <row r="4711" spans="1:19" x14ac:dyDescent="0.35">
      <c r="A4711" t="s">
        <v>9655</v>
      </c>
      <c r="B4711" t="s">
        <v>6393</v>
      </c>
      <c r="C4711" t="s">
        <v>9656</v>
      </c>
      <c r="D4711" t="s">
        <v>72</v>
      </c>
      <c r="E4711" t="s">
        <v>109</v>
      </c>
      <c r="F4711" t="s">
        <v>74</v>
      </c>
      <c r="G4711" t="s">
        <v>110</v>
      </c>
      <c r="H4711">
        <v>1360.26</v>
      </c>
      <c r="I4711">
        <v>14</v>
      </c>
      <c r="J4711">
        <v>0.1</v>
      </c>
      <c r="K4711">
        <v>17139.28</v>
      </c>
      <c r="L4711" t="s">
        <v>142</v>
      </c>
      <c r="M4711" t="s">
        <v>90</v>
      </c>
      <c r="N4711" t="s">
        <v>68</v>
      </c>
      <c r="O4711" t="s">
        <v>92</v>
      </c>
      <c r="P4711">
        <v>3</v>
      </c>
      <c r="Q4711">
        <v>1.6</v>
      </c>
      <c r="R4711" t="s">
        <v>30</v>
      </c>
      <c r="S4711" t="s">
        <v>42</v>
      </c>
    </row>
    <row r="4712" spans="1:19" x14ac:dyDescent="0.35">
      <c r="A4712" t="s">
        <v>9657</v>
      </c>
      <c r="B4712" t="s">
        <v>776</v>
      </c>
      <c r="C4712" t="s">
        <v>9658</v>
      </c>
      <c r="D4712" t="s">
        <v>72</v>
      </c>
      <c r="E4712" t="s">
        <v>374</v>
      </c>
      <c r="F4712" t="s">
        <v>36</v>
      </c>
      <c r="G4712" t="s">
        <v>259</v>
      </c>
      <c r="H4712">
        <v>37.4</v>
      </c>
      <c r="I4712">
        <v>6</v>
      </c>
      <c r="J4712">
        <v>0.25</v>
      </c>
      <c r="K4712">
        <v>168.3</v>
      </c>
      <c r="L4712" t="s">
        <v>83</v>
      </c>
      <c r="M4712" t="s">
        <v>134</v>
      </c>
      <c r="N4712" t="s">
        <v>28</v>
      </c>
      <c r="O4712" t="s">
        <v>77</v>
      </c>
      <c r="P4712">
        <v>7</v>
      </c>
      <c r="Q4712">
        <v>3.2</v>
      </c>
      <c r="R4712" t="s">
        <v>30</v>
      </c>
      <c r="S4712" t="s">
        <v>86</v>
      </c>
    </row>
    <row r="4713" spans="1:19" x14ac:dyDescent="0.35">
      <c r="A4713" t="s">
        <v>9659</v>
      </c>
      <c r="B4713" t="s">
        <v>4463</v>
      </c>
      <c r="C4713" t="s">
        <v>9660</v>
      </c>
      <c r="D4713" t="s">
        <v>127</v>
      </c>
      <c r="E4713" t="s">
        <v>872</v>
      </c>
      <c r="F4713" t="s">
        <v>36</v>
      </c>
      <c r="G4713" t="s">
        <v>873</v>
      </c>
      <c r="H4713">
        <v>39.78</v>
      </c>
      <c r="I4713">
        <v>6</v>
      </c>
      <c r="J4713">
        <v>0.2</v>
      </c>
      <c r="K4713">
        <v>190.94</v>
      </c>
      <c r="L4713" t="s">
        <v>98</v>
      </c>
      <c r="M4713" t="s">
        <v>134</v>
      </c>
      <c r="N4713" t="s">
        <v>166</v>
      </c>
      <c r="O4713" t="s">
        <v>41</v>
      </c>
      <c r="P4713">
        <v>4</v>
      </c>
      <c r="Q4713">
        <v>2.1</v>
      </c>
      <c r="R4713" t="s">
        <v>30</v>
      </c>
      <c r="S4713" t="s">
        <v>60</v>
      </c>
    </row>
    <row r="4714" spans="1:19" x14ac:dyDescent="0.35">
      <c r="A4714" t="s">
        <v>9661</v>
      </c>
      <c r="B4714" t="s">
        <v>489</v>
      </c>
      <c r="C4714" t="s">
        <v>3393</v>
      </c>
      <c r="D4714" t="s">
        <v>72</v>
      </c>
      <c r="E4714" t="s">
        <v>152</v>
      </c>
      <c r="F4714" t="s">
        <v>57</v>
      </c>
      <c r="G4714" t="s">
        <v>153</v>
      </c>
      <c r="H4714">
        <v>269.56</v>
      </c>
      <c r="I4714">
        <v>2</v>
      </c>
      <c r="J4714">
        <v>0.05</v>
      </c>
      <c r="K4714">
        <v>512.16</v>
      </c>
      <c r="L4714" t="s">
        <v>38</v>
      </c>
      <c r="M4714" t="s">
        <v>134</v>
      </c>
      <c r="N4714" t="s">
        <v>59</v>
      </c>
      <c r="O4714" t="s">
        <v>77</v>
      </c>
      <c r="P4714">
        <v>5</v>
      </c>
      <c r="Q4714">
        <v>1.9</v>
      </c>
      <c r="R4714" t="s">
        <v>30</v>
      </c>
      <c r="S4714" t="s">
        <v>60</v>
      </c>
    </row>
    <row r="4715" spans="1:19" x14ac:dyDescent="0.35">
      <c r="A4715" t="s">
        <v>9662</v>
      </c>
      <c r="B4715" t="s">
        <v>397</v>
      </c>
      <c r="C4715" t="s">
        <v>3676</v>
      </c>
      <c r="D4715" t="s">
        <v>64</v>
      </c>
      <c r="E4715" t="s">
        <v>193</v>
      </c>
      <c r="F4715" t="s">
        <v>24</v>
      </c>
      <c r="G4715" t="s">
        <v>194</v>
      </c>
      <c r="H4715">
        <v>390.18</v>
      </c>
      <c r="I4715">
        <v>6</v>
      </c>
      <c r="J4715">
        <v>0.05</v>
      </c>
      <c r="K4715">
        <v>2224.0300000000002</v>
      </c>
      <c r="L4715" t="s">
        <v>104</v>
      </c>
      <c r="M4715" t="s">
        <v>111</v>
      </c>
      <c r="N4715" t="s">
        <v>166</v>
      </c>
      <c r="O4715" t="s">
        <v>105</v>
      </c>
      <c r="P4715">
        <v>4</v>
      </c>
      <c r="Q4715">
        <v>2.6</v>
      </c>
      <c r="R4715" t="s">
        <v>143</v>
      </c>
      <c r="S4715" t="s">
        <v>60</v>
      </c>
    </row>
    <row r="4716" spans="1:19" x14ac:dyDescent="0.35">
      <c r="A4716" t="s">
        <v>9663</v>
      </c>
      <c r="B4716" t="s">
        <v>7742</v>
      </c>
      <c r="C4716" t="s">
        <v>9664</v>
      </c>
      <c r="D4716" t="s">
        <v>64</v>
      </c>
      <c r="E4716" t="s">
        <v>132</v>
      </c>
      <c r="F4716" t="s">
        <v>24</v>
      </c>
      <c r="G4716" t="s">
        <v>133</v>
      </c>
      <c r="H4716">
        <v>291.89999999999998</v>
      </c>
      <c r="I4716">
        <v>4</v>
      </c>
      <c r="J4716">
        <v>0.05</v>
      </c>
      <c r="K4716">
        <v>1109.22</v>
      </c>
      <c r="L4716" t="s">
        <v>49</v>
      </c>
      <c r="M4716" t="s">
        <v>39</v>
      </c>
      <c r="N4716" t="s">
        <v>40</v>
      </c>
      <c r="O4716" t="s">
        <v>29</v>
      </c>
      <c r="P4716">
        <v>9</v>
      </c>
      <c r="Q4716">
        <v>4.0999999999999996</v>
      </c>
      <c r="R4716" t="s">
        <v>51</v>
      </c>
      <c r="S4716" t="s">
        <v>60</v>
      </c>
    </row>
    <row r="4717" spans="1:19" x14ac:dyDescent="0.35">
      <c r="A4717" t="s">
        <v>9665</v>
      </c>
      <c r="B4717" t="s">
        <v>443</v>
      </c>
      <c r="C4717" t="s">
        <v>9666</v>
      </c>
      <c r="D4717" t="s">
        <v>157</v>
      </c>
      <c r="E4717" t="s">
        <v>445</v>
      </c>
      <c r="F4717" t="s">
        <v>66</v>
      </c>
      <c r="G4717" t="s">
        <v>446</v>
      </c>
      <c r="H4717">
        <v>313.12</v>
      </c>
      <c r="I4717">
        <v>9</v>
      </c>
      <c r="J4717">
        <v>0.1</v>
      </c>
      <c r="K4717">
        <v>2536.27</v>
      </c>
      <c r="L4717" t="s">
        <v>142</v>
      </c>
      <c r="M4717" t="s">
        <v>27</v>
      </c>
      <c r="N4717" t="s">
        <v>59</v>
      </c>
      <c r="O4717" t="s">
        <v>105</v>
      </c>
      <c r="P4717">
        <v>11</v>
      </c>
      <c r="Q4717">
        <v>3</v>
      </c>
      <c r="R4717" t="s">
        <v>30</v>
      </c>
      <c r="S4717" t="s">
        <v>60</v>
      </c>
    </row>
    <row r="4718" spans="1:19" x14ac:dyDescent="0.35">
      <c r="A4718" t="s">
        <v>9667</v>
      </c>
      <c r="B4718" t="s">
        <v>1159</v>
      </c>
      <c r="C4718" t="s">
        <v>3819</v>
      </c>
      <c r="D4718" t="s">
        <v>64</v>
      </c>
      <c r="E4718" t="s">
        <v>102</v>
      </c>
      <c r="F4718" t="s">
        <v>47</v>
      </c>
      <c r="G4718" t="s">
        <v>103</v>
      </c>
      <c r="H4718">
        <v>697.03</v>
      </c>
      <c r="I4718">
        <v>12</v>
      </c>
      <c r="J4718">
        <v>0</v>
      </c>
      <c r="K4718">
        <v>8364.36</v>
      </c>
      <c r="L4718" t="s">
        <v>76</v>
      </c>
      <c r="M4718" t="s">
        <v>90</v>
      </c>
      <c r="N4718" t="s">
        <v>91</v>
      </c>
      <c r="O4718" t="s">
        <v>123</v>
      </c>
      <c r="P4718">
        <v>7</v>
      </c>
      <c r="Q4718">
        <v>1.9</v>
      </c>
      <c r="R4718" t="s">
        <v>30</v>
      </c>
      <c r="S4718" t="s">
        <v>60</v>
      </c>
    </row>
    <row r="4719" spans="1:19" x14ac:dyDescent="0.35">
      <c r="A4719" t="s">
        <v>9668</v>
      </c>
      <c r="B4719" t="s">
        <v>4987</v>
      </c>
      <c r="C4719" t="s">
        <v>9669</v>
      </c>
      <c r="D4719" t="s">
        <v>34</v>
      </c>
      <c r="E4719" t="s">
        <v>445</v>
      </c>
      <c r="F4719" t="s">
        <v>66</v>
      </c>
      <c r="G4719" t="s">
        <v>446</v>
      </c>
      <c r="H4719">
        <v>2147.15</v>
      </c>
      <c r="I4719">
        <v>1</v>
      </c>
      <c r="J4719">
        <v>0.3</v>
      </c>
      <c r="K4719">
        <v>1503</v>
      </c>
      <c r="L4719" t="s">
        <v>26</v>
      </c>
      <c r="M4719" t="s">
        <v>134</v>
      </c>
      <c r="N4719" t="s">
        <v>166</v>
      </c>
      <c r="O4719" t="s">
        <v>105</v>
      </c>
      <c r="P4719">
        <v>13</v>
      </c>
      <c r="Q4719">
        <v>1.5</v>
      </c>
      <c r="R4719" t="s">
        <v>30</v>
      </c>
      <c r="S4719" t="s">
        <v>60</v>
      </c>
    </row>
    <row r="4720" spans="1:19" x14ac:dyDescent="0.35">
      <c r="A4720" t="s">
        <v>9670</v>
      </c>
      <c r="B4720" t="s">
        <v>2686</v>
      </c>
      <c r="C4720" t="s">
        <v>9671</v>
      </c>
      <c r="D4720" t="s">
        <v>157</v>
      </c>
      <c r="E4720" t="s">
        <v>445</v>
      </c>
      <c r="F4720" t="s">
        <v>66</v>
      </c>
      <c r="G4720" t="s">
        <v>446</v>
      </c>
      <c r="H4720">
        <v>334.72</v>
      </c>
      <c r="I4720">
        <v>13</v>
      </c>
      <c r="J4720">
        <v>0.1</v>
      </c>
      <c r="K4720">
        <v>3916.22</v>
      </c>
      <c r="L4720" t="s">
        <v>83</v>
      </c>
      <c r="M4720" t="s">
        <v>111</v>
      </c>
      <c r="N4720" t="s">
        <v>68</v>
      </c>
      <c r="O4720" t="s">
        <v>41</v>
      </c>
      <c r="P4720">
        <v>4</v>
      </c>
      <c r="Q4720">
        <v>3</v>
      </c>
      <c r="R4720" t="s">
        <v>30</v>
      </c>
      <c r="S4720" t="s">
        <v>60</v>
      </c>
    </row>
    <row r="4721" spans="1:19" x14ac:dyDescent="0.35">
      <c r="A4721" t="s">
        <v>9672</v>
      </c>
      <c r="B4721" t="s">
        <v>1767</v>
      </c>
      <c r="C4721" t="s">
        <v>789</v>
      </c>
      <c r="D4721" t="s">
        <v>72</v>
      </c>
      <c r="E4721" t="s">
        <v>399</v>
      </c>
      <c r="F4721" t="s">
        <v>24</v>
      </c>
      <c r="G4721" t="s">
        <v>182</v>
      </c>
      <c r="H4721">
        <v>513.70000000000005</v>
      </c>
      <c r="I4721">
        <v>8</v>
      </c>
      <c r="J4721">
        <v>0.05</v>
      </c>
      <c r="K4721">
        <v>3904.12</v>
      </c>
      <c r="L4721" t="s">
        <v>76</v>
      </c>
      <c r="M4721" t="s">
        <v>39</v>
      </c>
      <c r="N4721" t="s">
        <v>28</v>
      </c>
      <c r="O4721" t="s">
        <v>116</v>
      </c>
      <c r="P4721">
        <v>13</v>
      </c>
      <c r="Q4721">
        <v>4.2</v>
      </c>
      <c r="R4721" t="s">
        <v>51</v>
      </c>
      <c r="S4721" t="s">
        <v>60</v>
      </c>
    </row>
    <row r="4722" spans="1:19" x14ac:dyDescent="0.35">
      <c r="A4722" t="s">
        <v>9673</v>
      </c>
      <c r="B4722" t="s">
        <v>3980</v>
      </c>
      <c r="C4722" t="s">
        <v>3976</v>
      </c>
      <c r="D4722" t="s">
        <v>127</v>
      </c>
      <c r="E4722" t="s">
        <v>281</v>
      </c>
      <c r="F4722" t="s">
        <v>74</v>
      </c>
      <c r="G4722" t="s">
        <v>110</v>
      </c>
      <c r="H4722">
        <v>2294.02</v>
      </c>
      <c r="I4722">
        <v>5</v>
      </c>
      <c r="J4722">
        <v>0.1</v>
      </c>
      <c r="K4722">
        <v>10323.09</v>
      </c>
      <c r="L4722" t="s">
        <v>165</v>
      </c>
      <c r="M4722" t="s">
        <v>111</v>
      </c>
      <c r="N4722" t="s">
        <v>85</v>
      </c>
      <c r="O4722" t="s">
        <v>41</v>
      </c>
      <c r="P4722">
        <v>8</v>
      </c>
      <c r="Q4722">
        <v>3.6</v>
      </c>
      <c r="R4722" t="s">
        <v>51</v>
      </c>
      <c r="S4722" t="s">
        <v>60</v>
      </c>
    </row>
    <row r="4723" spans="1:19" x14ac:dyDescent="0.35">
      <c r="A4723" t="s">
        <v>9674</v>
      </c>
      <c r="B4723" t="s">
        <v>1982</v>
      </c>
      <c r="C4723" t="s">
        <v>9675</v>
      </c>
      <c r="D4723" t="s">
        <v>127</v>
      </c>
      <c r="E4723" t="s">
        <v>120</v>
      </c>
      <c r="F4723" t="s">
        <v>47</v>
      </c>
      <c r="G4723" t="s">
        <v>121</v>
      </c>
      <c r="H4723">
        <v>230.44</v>
      </c>
      <c r="I4723">
        <v>1</v>
      </c>
      <c r="J4723">
        <v>0.05</v>
      </c>
      <c r="K4723">
        <v>218.92</v>
      </c>
      <c r="L4723" t="s">
        <v>76</v>
      </c>
      <c r="M4723" t="s">
        <v>84</v>
      </c>
      <c r="N4723" t="s">
        <v>85</v>
      </c>
      <c r="O4723" t="s">
        <v>92</v>
      </c>
      <c r="P4723">
        <v>2</v>
      </c>
      <c r="Q4723">
        <v>1.9</v>
      </c>
      <c r="R4723" t="s">
        <v>202</v>
      </c>
      <c r="S4723" t="s">
        <v>60</v>
      </c>
    </row>
    <row r="4724" spans="1:19" x14ac:dyDescent="0.35">
      <c r="A4724" t="s">
        <v>9676</v>
      </c>
      <c r="B4724" t="s">
        <v>6116</v>
      </c>
      <c r="C4724" t="s">
        <v>9677</v>
      </c>
      <c r="D4724" t="s">
        <v>127</v>
      </c>
      <c r="E4724" t="s">
        <v>73</v>
      </c>
      <c r="F4724" t="s">
        <v>74</v>
      </c>
      <c r="G4724" t="s">
        <v>75</v>
      </c>
      <c r="H4724">
        <v>1399.99</v>
      </c>
      <c r="I4724">
        <v>4</v>
      </c>
      <c r="J4724">
        <v>0.2</v>
      </c>
      <c r="K4724">
        <v>4479.97</v>
      </c>
      <c r="L4724" t="s">
        <v>98</v>
      </c>
      <c r="M4724" t="s">
        <v>84</v>
      </c>
      <c r="N4724" t="s">
        <v>28</v>
      </c>
      <c r="O4724" t="s">
        <v>29</v>
      </c>
      <c r="P4724">
        <v>7</v>
      </c>
      <c r="Q4724">
        <v>2.7</v>
      </c>
      <c r="R4724" t="s">
        <v>30</v>
      </c>
      <c r="S4724" t="s">
        <v>60</v>
      </c>
    </row>
    <row r="4725" spans="1:19" x14ac:dyDescent="0.35">
      <c r="A4725" t="s">
        <v>9678</v>
      </c>
      <c r="B4725" t="s">
        <v>276</v>
      </c>
      <c r="C4725" t="s">
        <v>9679</v>
      </c>
      <c r="D4725" t="s">
        <v>127</v>
      </c>
      <c r="E4725" t="s">
        <v>274</v>
      </c>
      <c r="F4725" t="s">
        <v>74</v>
      </c>
      <c r="G4725" t="s">
        <v>75</v>
      </c>
      <c r="H4725">
        <v>2372.27</v>
      </c>
      <c r="I4725">
        <v>1</v>
      </c>
      <c r="J4725">
        <v>0.1</v>
      </c>
      <c r="K4725">
        <v>2135.04</v>
      </c>
      <c r="L4725" t="s">
        <v>98</v>
      </c>
      <c r="M4725" t="s">
        <v>84</v>
      </c>
      <c r="N4725" t="s">
        <v>68</v>
      </c>
      <c r="O4725" t="s">
        <v>116</v>
      </c>
      <c r="P4725">
        <v>11</v>
      </c>
      <c r="Q4725">
        <v>4.4000000000000004</v>
      </c>
      <c r="R4725" t="s">
        <v>30</v>
      </c>
      <c r="S4725" t="s">
        <v>60</v>
      </c>
    </row>
    <row r="4726" spans="1:19" x14ac:dyDescent="0.35">
      <c r="A4726" t="s">
        <v>9680</v>
      </c>
      <c r="B4726" t="s">
        <v>5771</v>
      </c>
      <c r="C4726" t="s">
        <v>9681</v>
      </c>
      <c r="D4726" t="s">
        <v>22</v>
      </c>
      <c r="E4726" t="s">
        <v>132</v>
      </c>
      <c r="F4726" t="s">
        <v>24</v>
      </c>
      <c r="G4726" t="s">
        <v>133</v>
      </c>
      <c r="H4726">
        <v>72.17</v>
      </c>
      <c r="I4726">
        <v>6</v>
      </c>
      <c r="J4726">
        <v>0</v>
      </c>
      <c r="K4726">
        <v>433.02</v>
      </c>
      <c r="L4726" t="s">
        <v>165</v>
      </c>
      <c r="M4726" t="s">
        <v>39</v>
      </c>
      <c r="N4726" t="s">
        <v>85</v>
      </c>
      <c r="O4726" t="s">
        <v>116</v>
      </c>
      <c r="P4726">
        <v>1</v>
      </c>
      <c r="Q4726">
        <v>1.7</v>
      </c>
      <c r="R4726" t="s">
        <v>143</v>
      </c>
      <c r="S4726" t="s">
        <v>294</v>
      </c>
    </row>
    <row r="4727" spans="1:19" x14ac:dyDescent="0.35">
      <c r="A4727" t="s">
        <v>9682</v>
      </c>
      <c r="B4727" t="s">
        <v>376</v>
      </c>
      <c r="C4727" t="s">
        <v>5856</v>
      </c>
      <c r="D4727" t="s">
        <v>127</v>
      </c>
      <c r="E4727" t="s">
        <v>288</v>
      </c>
      <c r="F4727" t="s">
        <v>57</v>
      </c>
      <c r="G4727" t="s">
        <v>289</v>
      </c>
      <c r="H4727">
        <v>276.77999999999997</v>
      </c>
      <c r="I4727">
        <v>2</v>
      </c>
      <c r="J4727">
        <v>0</v>
      </c>
      <c r="K4727">
        <v>553.55999999999995</v>
      </c>
      <c r="L4727" t="s">
        <v>142</v>
      </c>
      <c r="M4727" t="s">
        <v>183</v>
      </c>
      <c r="N4727" t="s">
        <v>68</v>
      </c>
      <c r="O4727" t="s">
        <v>105</v>
      </c>
      <c r="P4727">
        <v>8</v>
      </c>
      <c r="Q4727">
        <v>3.1</v>
      </c>
      <c r="R4727" t="s">
        <v>30</v>
      </c>
      <c r="S4727" t="s">
        <v>86</v>
      </c>
    </row>
    <row r="4728" spans="1:19" x14ac:dyDescent="0.35">
      <c r="A4728" t="s">
        <v>9683</v>
      </c>
      <c r="B4728" t="s">
        <v>8796</v>
      </c>
      <c r="C4728" t="s">
        <v>9684</v>
      </c>
      <c r="D4728" t="s">
        <v>34</v>
      </c>
      <c r="E4728" t="s">
        <v>147</v>
      </c>
      <c r="F4728" t="s">
        <v>74</v>
      </c>
      <c r="G4728" t="s">
        <v>148</v>
      </c>
      <c r="H4728">
        <v>2200.9</v>
      </c>
      <c r="I4728">
        <v>5</v>
      </c>
      <c r="J4728">
        <v>0.25</v>
      </c>
      <c r="K4728">
        <v>8253.3799999999992</v>
      </c>
      <c r="L4728" t="s">
        <v>83</v>
      </c>
      <c r="M4728" t="s">
        <v>90</v>
      </c>
      <c r="N4728" t="s">
        <v>172</v>
      </c>
      <c r="O4728" t="s">
        <v>29</v>
      </c>
      <c r="P4728">
        <v>13</v>
      </c>
      <c r="Q4728">
        <v>2.4</v>
      </c>
      <c r="R4728" t="s">
        <v>112</v>
      </c>
      <c r="S4728" t="s">
        <v>60</v>
      </c>
    </row>
    <row r="4729" spans="1:19" x14ac:dyDescent="0.35">
      <c r="A4729" t="s">
        <v>9685</v>
      </c>
      <c r="B4729" t="s">
        <v>881</v>
      </c>
      <c r="C4729" t="s">
        <v>7780</v>
      </c>
      <c r="D4729" t="s">
        <v>127</v>
      </c>
      <c r="E4729" t="s">
        <v>227</v>
      </c>
      <c r="F4729" t="s">
        <v>47</v>
      </c>
      <c r="G4729" t="s">
        <v>228</v>
      </c>
      <c r="H4729">
        <v>512.23</v>
      </c>
      <c r="I4729">
        <v>7</v>
      </c>
      <c r="J4729">
        <v>0.1</v>
      </c>
      <c r="K4729">
        <v>3227.05</v>
      </c>
      <c r="L4729" t="s">
        <v>38</v>
      </c>
      <c r="M4729" t="s">
        <v>183</v>
      </c>
      <c r="N4729" t="s">
        <v>85</v>
      </c>
      <c r="O4729" t="s">
        <v>123</v>
      </c>
      <c r="P4729">
        <v>12</v>
      </c>
      <c r="Q4729">
        <v>1.5</v>
      </c>
      <c r="S4729" t="s">
        <v>294</v>
      </c>
    </row>
    <row r="4730" spans="1:19" x14ac:dyDescent="0.35">
      <c r="A4730" t="s">
        <v>9686</v>
      </c>
      <c r="B4730" t="s">
        <v>2652</v>
      </c>
      <c r="C4730" t="s">
        <v>9687</v>
      </c>
      <c r="D4730" t="s">
        <v>34</v>
      </c>
      <c r="E4730" t="s">
        <v>370</v>
      </c>
      <c r="F4730" t="s">
        <v>74</v>
      </c>
      <c r="G4730" t="s">
        <v>75</v>
      </c>
      <c r="H4730">
        <v>1917.11</v>
      </c>
      <c r="I4730">
        <v>2</v>
      </c>
      <c r="J4730">
        <v>0.3</v>
      </c>
      <c r="K4730">
        <v>2683.95</v>
      </c>
      <c r="L4730" t="s">
        <v>165</v>
      </c>
      <c r="M4730" t="s">
        <v>183</v>
      </c>
      <c r="N4730" t="s">
        <v>85</v>
      </c>
      <c r="O4730" t="s">
        <v>77</v>
      </c>
      <c r="P4730">
        <v>13</v>
      </c>
      <c r="Q4730">
        <v>1.2</v>
      </c>
      <c r="R4730" t="s">
        <v>30</v>
      </c>
      <c r="S4730" t="s">
        <v>60</v>
      </c>
    </row>
    <row r="4731" spans="1:19" x14ac:dyDescent="0.35">
      <c r="A4731" t="s">
        <v>106</v>
      </c>
      <c r="B4731" t="s">
        <v>1038</v>
      </c>
      <c r="C4731" t="s">
        <v>9688</v>
      </c>
      <c r="D4731" t="s">
        <v>157</v>
      </c>
      <c r="E4731" t="s">
        <v>170</v>
      </c>
      <c r="F4731" t="s">
        <v>66</v>
      </c>
      <c r="G4731" t="s">
        <v>171</v>
      </c>
      <c r="H4731">
        <v>1938.45</v>
      </c>
      <c r="I4731">
        <v>6</v>
      </c>
      <c r="J4731">
        <v>0</v>
      </c>
      <c r="K4731">
        <v>11630.7</v>
      </c>
      <c r="L4731" t="s">
        <v>38</v>
      </c>
      <c r="M4731" t="s">
        <v>39</v>
      </c>
      <c r="N4731" t="s">
        <v>40</v>
      </c>
      <c r="O4731" t="s">
        <v>105</v>
      </c>
      <c r="P4731">
        <v>6</v>
      </c>
      <c r="Q4731">
        <v>0</v>
      </c>
      <c r="R4731" t="s">
        <v>30</v>
      </c>
      <c r="S4731" t="s">
        <v>52</v>
      </c>
    </row>
    <row r="4732" spans="1:19" x14ac:dyDescent="0.35">
      <c r="A4732" t="s">
        <v>9689</v>
      </c>
      <c r="B4732" t="s">
        <v>2748</v>
      </c>
      <c r="C4732" t="s">
        <v>7044</v>
      </c>
      <c r="D4732" t="s">
        <v>72</v>
      </c>
      <c r="E4732" t="s">
        <v>170</v>
      </c>
      <c r="F4732" t="s">
        <v>66</v>
      </c>
      <c r="G4732" t="s">
        <v>171</v>
      </c>
      <c r="H4732">
        <v>921.44</v>
      </c>
      <c r="I4732">
        <v>6</v>
      </c>
      <c r="J4732">
        <v>0</v>
      </c>
      <c r="K4732">
        <v>5528.64</v>
      </c>
      <c r="L4732" t="s">
        <v>165</v>
      </c>
      <c r="M4732" t="s">
        <v>111</v>
      </c>
      <c r="N4732" t="s">
        <v>91</v>
      </c>
      <c r="O4732" t="s">
        <v>92</v>
      </c>
      <c r="P4732">
        <v>12</v>
      </c>
      <c r="Q4732">
        <v>1.1000000000000001</v>
      </c>
      <c r="R4732" t="s">
        <v>30</v>
      </c>
      <c r="S4732" t="s">
        <v>60</v>
      </c>
    </row>
    <row r="4733" spans="1:19" x14ac:dyDescent="0.35">
      <c r="A4733" t="s">
        <v>9690</v>
      </c>
      <c r="B4733" t="s">
        <v>762</v>
      </c>
      <c r="C4733" t="s">
        <v>9691</v>
      </c>
      <c r="D4733" t="s">
        <v>157</v>
      </c>
      <c r="E4733" t="s">
        <v>81</v>
      </c>
      <c r="F4733" t="s">
        <v>57</v>
      </c>
      <c r="G4733" t="s">
        <v>82</v>
      </c>
      <c r="H4733">
        <v>355.45</v>
      </c>
      <c r="I4733">
        <v>5</v>
      </c>
      <c r="L4733" t="s">
        <v>26</v>
      </c>
      <c r="M4733" t="s">
        <v>27</v>
      </c>
      <c r="N4733" t="s">
        <v>91</v>
      </c>
      <c r="O4733" t="s">
        <v>29</v>
      </c>
      <c r="P4733">
        <v>5</v>
      </c>
      <c r="Q4733">
        <v>1.4</v>
      </c>
      <c r="R4733" t="s">
        <v>202</v>
      </c>
      <c r="S4733" t="s">
        <v>86</v>
      </c>
    </row>
    <row r="4734" spans="1:19" x14ac:dyDescent="0.35">
      <c r="A4734" t="s">
        <v>9692</v>
      </c>
      <c r="B4734" t="s">
        <v>9693</v>
      </c>
      <c r="C4734" t="s">
        <v>9694</v>
      </c>
      <c r="D4734" t="s">
        <v>64</v>
      </c>
      <c r="E4734" t="s">
        <v>227</v>
      </c>
      <c r="F4734" t="s">
        <v>47</v>
      </c>
      <c r="G4734" t="s">
        <v>228</v>
      </c>
      <c r="H4734">
        <v>316.79000000000002</v>
      </c>
      <c r="I4734">
        <v>5</v>
      </c>
      <c r="J4734">
        <v>0.1</v>
      </c>
      <c r="K4734">
        <v>1425.56</v>
      </c>
      <c r="L4734" t="s">
        <v>142</v>
      </c>
      <c r="M4734" t="s">
        <v>27</v>
      </c>
      <c r="N4734" t="s">
        <v>172</v>
      </c>
      <c r="O4734" t="s">
        <v>116</v>
      </c>
      <c r="P4734">
        <v>9</v>
      </c>
      <c r="Q4734">
        <v>2.4</v>
      </c>
      <c r="R4734" t="s">
        <v>30</v>
      </c>
      <c r="S4734" t="s">
        <v>60</v>
      </c>
    </row>
    <row r="4735" spans="1:19" x14ac:dyDescent="0.35">
      <c r="A4735" t="s">
        <v>9695</v>
      </c>
      <c r="B4735" t="s">
        <v>3130</v>
      </c>
      <c r="C4735" t="s">
        <v>9696</v>
      </c>
      <c r="D4735" t="s">
        <v>157</v>
      </c>
      <c r="E4735" t="s">
        <v>138</v>
      </c>
      <c r="F4735" t="s">
        <v>24</v>
      </c>
      <c r="G4735" t="s">
        <v>133</v>
      </c>
      <c r="H4735">
        <v>514.1</v>
      </c>
      <c r="I4735">
        <v>14</v>
      </c>
      <c r="J4735">
        <v>0.05</v>
      </c>
      <c r="K4735">
        <v>6837.53</v>
      </c>
      <c r="L4735" t="s">
        <v>142</v>
      </c>
      <c r="M4735" t="s">
        <v>111</v>
      </c>
      <c r="N4735" t="s">
        <v>85</v>
      </c>
      <c r="O4735" t="s">
        <v>105</v>
      </c>
      <c r="P4735">
        <v>9</v>
      </c>
      <c r="Q4735">
        <v>1.2</v>
      </c>
      <c r="R4735" t="s">
        <v>30</v>
      </c>
      <c r="S4735" t="s">
        <v>60</v>
      </c>
    </row>
    <row r="4736" spans="1:19" x14ac:dyDescent="0.35">
      <c r="A4736" t="s">
        <v>9697</v>
      </c>
      <c r="B4736" t="s">
        <v>136</v>
      </c>
      <c r="C4736" t="s">
        <v>3169</v>
      </c>
      <c r="D4736" t="s">
        <v>34</v>
      </c>
      <c r="E4736" t="s">
        <v>374</v>
      </c>
      <c r="F4736" t="s">
        <v>36</v>
      </c>
      <c r="G4736" t="s">
        <v>259</v>
      </c>
      <c r="H4736">
        <v>40.98</v>
      </c>
      <c r="I4736">
        <v>3</v>
      </c>
      <c r="J4736">
        <v>0</v>
      </c>
      <c r="K4736">
        <v>122.94</v>
      </c>
      <c r="L4736" t="s">
        <v>165</v>
      </c>
      <c r="M4736" t="s">
        <v>111</v>
      </c>
      <c r="N4736" t="s">
        <v>28</v>
      </c>
      <c r="O4736" t="s">
        <v>77</v>
      </c>
      <c r="P4736">
        <v>3</v>
      </c>
      <c r="Q4736">
        <v>2.6</v>
      </c>
      <c r="S4736" t="s">
        <v>60</v>
      </c>
    </row>
    <row r="4737" spans="1:19" x14ac:dyDescent="0.35">
      <c r="A4737" t="s">
        <v>9698</v>
      </c>
      <c r="B4737" t="s">
        <v>114</v>
      </c>
      <c r="C4737" t="s">
        <v>9699</v>
      </c>
      <c r="D4737" t="s">
        <v>72</v>
      </c>
      <c r="E4737" t="s">
        <v>374</v>
      </c>
      <c r="F4737" t="s">
        <v>36</v>
      </c>
      <c r="G4737" t="s">
        <v>259</v>
      </c>
      <c r="H4737">
        <v>42.46</v>
      </c>
      <c r="I4737">
        <v>10</v>
      </c>
      <c r="J4737">
        <v>0.1</v>
      </c>
      <c r="K4737">
        <v>382.14</v>
      </c>
      <c r="L4737" t="s">
        <v>38</v>
      </c>
      <c r="M4737" t="s">
        <v>27</v>
      </c>
      <c r="N4737" t="s">
        <v>59</v>
      </c>
      <c r="O4737" t="s">
        <v>29</v>
      </c>
      <c r="P4737">
        <v>9</v>
      </c>
      <c r="Q4737">
        <v>1.5</v>
      </c>
      <c r="R4737" t="s">
        <v>30</v>
      </c>
      <c r="S4737" t="s">
        <v>42</v>
      </c>
    </row>
    <row r="4738" spans="1:19" x14ac:dyDescent="0.35">
      <c r="A4738" t="s">
        <v>9700</v>
      </c>
      <c r="B4738" t="s">
        <v>5837</v>
      </c>
      <c r="C4738" t="s">
        <v>9701</v>
      </c>
      <c r="D4738" t="s">
        <v>72</v>
      </c>
      <c r="E4738" t="s">
        <v>484</v>
      </c>
      <c r="F4738" t="s">
        <v>74</v>
      </c>
      <c r="G4738" t="s">
        <v>110</v>
      </c>
      <c r="H4738">
        <v>695.38</v>
      </c>
      <c r="I4738">
        <v>10</v>
      </c>
      <c r="J4738">
        <v>0.1</v>
      </c>
      <c r="K4738">
        <v>6258.42</v>
      </c>
      <c r="L4738" t="s">
        <v>49</v>
      </c>
      <c r="M4738" t="s">
        <v>27</v>
      </c>
      <c r="N4738" t="s">
        <v>166</v>
      </c>
      <c r="O4738" t="s">
        <v>123</v>
      </c>
      <c r="P4738">
        <v>13</v>
      </c>
      <c r="Q4738">
        <v>2.4</v>
      </c>
      <c r="R4738" t="s">
        <v>112</v>
      </c>
      <c r="S4738" t="s">
        <v>60</v>
      </c>
    </row>
    <row r="4739" spans="1:19" x14ac:dyDescent="0.35">
      <c r="A4739" t="s">
        <v>9702</v>
      </c>
      <c r="B4739" t="s">
        <v>254</v>
      </c>
      <c r="C4739" t="s">
        <v>9703</v>
      </c>
      <c r="D4739" t="s">
        <v>72</v>
      </c>
      <c r="E4739" t="s">
        <v>132</v>
      </c>
      <c r="F4739" t="s">
        <v>24</v>
      </c>
      <c r="G4739" t="s">
        <v>133</v>
      </c>
      <c r="H4739">
        <v>430.28</v>
      </c>
      <c r="I4739">
        <v>11</v>
      </c>
      <c r="J4739">
        <v>0</v>
      </c>
      <c r="K4739">
        <v>4733.08</v>
      </c>
      <c r="L4739" t="s">
        <v>302</v>
      </c>
      <c r="M4739" t="s">
        <v>134</v>
      </c>
      <c r="N4739" t="s">
        <v>40</v>
      </c>
      <c r="O4739" t="s">
        <v>92</v>
      </c>
      <c r="P4739">
        <v>13</v>
      </c>
      <c r="Q4739">
        <v>4.2</v>
      </c>
      <c r="R4739" t="s">
        <v>30</v>
      </c>
      <c r="S4739" t="s">
        <v>60</v>
      </c>
    </row>
    <row r="4740" spans="1:19" x14ac:dyDescent="0.35">
      <c r="A4740" t="s">
        <v>9704</v>
      </c>
      <c r="B4740" t="s">
        <v>6832</v>
      </c>
      <c r="C4740" t="s">
        <v>9705</v>
      </c>
      <c r="D4740" t="s">
        <v>157</v>
      </c>
      <c r="E4740" t="s">
        <v>81</v>
      </c>
      <c r="F4740" t="s">
        <v>57</v>
      </c>
      <c r="G4740" t="s">
        <v>82</v>
      </c>
      <c r="H4740">
        <v>99.69</v>
      </c>
      <c r="I4740">
        <v>12</v>
      </c>
      <c r="J4740">
        <v>0.1</v>
      </c>
      <c r="K4740">
        <v>1076.6500000000001</v>
      </c>
      <c r="L4740" t="s">
        <v>165</v>
      </c>
      <c r="M4740" t="s">
        <v>90</v>
      </c>
      <c r="N4740" t="s">
        <v>28</v>
      </c>
      <c r="O4740" t="s">
        <v>116</v>
      </c>
      <c r="P4740">
        <v>9</v>
      </c>
      <c r="Q4740">
        <v>3.5</v>
      </c>
      <c r="R4740" t="s">
        <v>112</v>
      </c>
      <c r="S4740" t="s">
        <v>60</v>
      </c>
    </row>
    <row r="4741" spans="1:19" x14ac:dyDescent="0.35">
      <c r="A4741" t="s">
        <v>9706</v>
      </c>
      <c r="B4741" t="s">
        <v>1913</v>
      </c>
      <c r="C4741" t="s">
        <v>9707</v>
      </c>
      <c r="D4741" t="s">
        <v>34</v>
      </c>
      <c r="E4741" t="s">
        <v>65</v>
      </c>
      <c r="F4741" t="s">
        <v>66</v>
      </c>
      <c r="G4741" t="s">
        <v>67</v>
      </c>
      <c r="H4741">
        <v>421.12</v>
      </c>
      <c r="I4741">
        <v>2</v>
      </c>
      <c r="J4741">
        <v>0.15</v>
      </c>
      <c r="K4741">
        <v>715.9</v>
      </c>
      <c r="L4741" t="s">
        <v>76</v>
      </c>
      <c r="M4741" t="s">
        <v>39</v>
      </c>
      <c r="N4741" t="s">
        <v>172</v>
      </c>
      <c r="O4741" t="s">
        <v>123</v>
      </c>
      <c r="P4741">
        <v>2</v>
      </c>
      <c r="Q4741">
        <v>2.8</v>
      </c>
      <c r="R4741" t="s">
        <v>30</v>
      </c>
      <c r="S4741" t="s">
        <v>86</v>
      </c>
    </row>
    <row r="4742" spans="1:19" x14ac:dyDescent="0.35">
      <c r="A4742" t="s">
        <v>9708</v>
      </c>
      <c r="B4742" t="s">
        <v>2810</v>
      </c>
      <c r="C4742" t="s">
        <v>9091</v>
      </c>
      <c r="D4742" t="s">
        <v>157</v>
      </c>
      <c r="E4742" t="s">
        <v>344</v>
      </c>
      <c r="F4742" t="s">
        <v>24</v>
      </c>
      <c r="G4742" t="s">
        <v>345</v>
      </c>
      <c r="H4742">
        <v>421.25</v>
      </c>
      <c r="I4742">
        <v>7</v>
      </c>
      <c r="J4742">
        <v>0</v>
      </c>
      <c r="K4742">
        <v>2948.75</v>
      </c>
      <c r="L4742" t="s">
        <v>302</v>
      </c>
      <c r="M4742" t="s">
        <v>183</v>
      </c>
      <c r="N4742" t="s">
        <v>85</v>
      </c>
      <c r="O4742" t="s">
        <v>29</v>
      </c>
      <c r="P4742">
        <v>5</v>
      </c>
      <c r="Q4742">
        <v>1.4</v>
      </c>
      <c r="R4742" t="s">
        <v>30</v>
      </c>
      <c r="S4742" t="s">
        <v>60</v>
      </c>
    </row>
    <row r="4743" spans="1:19" x14ac:dyDescent="0.35">
      <c r="A4743" t="s">
        <v>9709</v>
      </c>
      <c r="B4743" t="s">
        <v>1315</v>
      </c>
      <c r="C4743" t="s">
        <v>2160</v>
      </c>
      <c r="D4743" t="s">
        <v>64</v>
      </c>
      <c r="E4743" t="s">
        <v>649</v>
      </c>
      <c r="F4743" t="s">
        <v>57</v>
      </c>
      <c r="G4743" t="s">
        <v>153</v>
      </c>
      <c r="H4743">
        <v>524.05999999999995</v>
      </c>
      <c r="I4743">
        <v>1</v>
      </c>
      <c r="J4743">
        <v>0</v>
      </c>
      <c r="K4743">
        <v>524.05999999999995</v>
      </c>
      <c r="L4743" t="s">
        <v>98</v>
      </c>
      <c r="M4743" t="s">
        <v>134</v>
      </c>
      <c r="N4743" t="s">
        <v>59</v>
      </c>
      <c r="O4743" t="s">
        <v>77</v>
      </c>
      <c r="P4743">
        <v>11</v>
      </c>
      <c r="Q4743">
        <v>3.5</v>
      </c>
      <c r="R4743" t="s">
        <v>30</v>
      </c>
      <c r="S4743" t="s">
        <v>52</v>
      </c>
    </row>
    <row r="4744" spans="1:19" x14ac:dyDescent="0.35">
      <c r="A4744" t="s">
        <v>9710</v>
      </c>
      <c r="B4744" t="s">
        <v>3050</v>
      </c>
      <c r="C4744" t="s">
        <v>9711</v>
      </c>
      <c r="D4744" t="s">
        <v>127</v>
      </c>
      <c r="E4744" t="s">
        <v>258</v>
      </c>
      <c r="F4744" t="s">
        <v>36</v>
      </c>
      <c r="G4744" t="s">
        <v>259</v>
      </c>
      <c r="H4744">
        <v>17.14</v>
      </c>
      <c r="I4744">
        <v>6</v>
      </c>
      <c r="J4744">
        <v>0.05</v>
      </c>
      <c r="K4744">
        <v>97.7</v>
      </c>
      <c r="L4744" t="s">
        <v>98</v>
      </c>
      <c r="M4744" t="s">
        <v>90</v>
      </c>
      <c r="N4744" t="s">
        <v>68</v>
      </c>
      <c r="O4744" t="s">
        <v>116</v>
      </c>
      <c r="P4744">
        <v>2</v>
      </c>
      <c r="Q4744">
        <v>1.7</v>
      </c>
      <c r="R4744" t="s">
        <v>30</v>
      </c>
      <c r="S4744" t="s">
        <v>60</v>
      </c>
    </row>
    <row r="4745" spans="1:19" x14ac:dyDescent="0.35">
      <c r="A4745" t="s">
        <v>9712</v>
      </c>
      <c r="B4745" t="s">
        <v>6116</v>
      </c>
      <c r="C4745" t="s">
        <v>5535</v>
      </c>
      <c r="D4745" t="s">
        <v>157</v>
      </c>
      <c r="E4745" t="s">
        <v>214</v>
      </c>
      <c r="F4745" t="s">
        <v>66</v>
      </c>
      <c r="G4745" t="s">
        <v>215</v>
      </c>
      <c r="H4745">
        <v>1255.29</v>
      </c>
      <c r="I4745">
        <v>6</v>
      </c>
      <c r="J4745">
        <v>0.15</v>
      </c>
      <c r="K4745">
        <v>6401.98</v>
      </c>
      <c r="L4745" t="s">
        <v>98</v>
      </c>
      <c r="M4745" t="s">
        <v>90</v>
      </c>
      <c r="N4745" t="s">
        <v>172</v>
      </c>
      <c r="O4745" t="s">
        <v>116</v>
      </c>
      <c r="P4745">
        <v>1</v>
      </c>
      <c r="Q4745">
        <v>1.3</v>
      </c>
      <c r="R4745" t="s">
        <v>51</v>
      </c>
      <c r="S4745" t="s">
        <v>52</v>
      </c>
    </row>
    <row r="4746" spans="1:19" x14ac:dyDescent="0.35">
      <c r="A4746" t="s">
        <v>9713</v>
      </c>
      <c r="B4746" t="s">
        <v>5752</v>
      </c>
      <c r="C4746" t="s">
        <v>4800</v>
      </c>
      <c r="D4746" t="s">
        <v>34</v>
      </c>
      <c r="E4746" t="s">
        <v>374</v>
      </c>
      <c r="F4746" t="s">
        <v>36</v>
      </c>
      <c r="G4746" t="s">
        <v>259</v>
      </c>
      <c r="H4746">
        <v>15.77</v>
      </c>
      <c r="I4746">
        <v>3</v>
      </c>
      <c r="J4746">
        <v>0.2</v>
      </c>
      <c r="K4746">
        <v>37.85</v>
      </c>
      <c r="L4746" t="s">
        <v>165</v>
      </c>
      <c r="M4746" t="s">
        <v>39</v>
      </c>
      <c r="N4746" t="s">
        <v>91</v>
      </c>
      <c r="O4746" t="s">
        <v>50</v>
      </c>
      <c r="P4746">
        <v>7</v>
      </c>
      <c r="Q4746">
        <v>3.7</v>
      </c>
      <c r="R4746" t="s">
        <v>30</v>
      </c>
      <c r="S4746" t="s">
        <v>60</v>
      </c>
    </row>
    <row r="4747" spans="1:19" x14ac:dyDescent="0.35">
      <c r="A4747" t="s">
        <v>9714</v>
      </c>
      <c r="B4747" t="s">
        <v>830</v>
      </c>
      <c r="C4747" t="s">
        <v>9715</v>
      </c>
      <c r="D4747" t="s">
        <v>127</v>
      </c>
      <c r="E4747" t="s">
        <v>374</v>
      </c>
      <c r="F4747" t="s">
        <v>36</v>
      </c>
      <c r="G4747" t="s">
        <v>259</v>
      </c>
      <c r="H4747">
        <v>15.82</v>
      </c>
      <c r="I4747">
        <v>2</v>
      </c>
      <c r="J4747">
        <v>0.05</v>
      </c>
      <c r="K4747">
        <v>30.06</v>
      </c>
      <c r="L4747" t="s">
        <v>98</v>
      </c>
      <c r="M4747" t="s">
        <v>111</v>
      </c>
      <c r="N4747" t="s">
        <v>172</v>
      </c>
      <c r="O4747" t="s">
        <v>50</v>
      </c>
      <c r="P4747">
        <v>4</v>
      </c>
      <c r="Q4747">
        <v>4.5999999999999996</v>
      </c>
      <c r="R4747" t="s">
        <v>51</v>
      </c>
      <c r="S4747" t="s">
        <v>60</v>
      </c>
    </row>
    <row r="4748" spans="1:19" x14ac:dyDescent="0.35">
      <c r="A4748" t="s">
        <v>9716</v>
      </c>
      <c r="B4748" t="s">
        <v>2064</v>
      </c>
      <c r="C4748" t="s">
        <v>6679</v>
      </c>
      <c r="D4748" t="s">
        <v>127</v>
      </c>
      <c r="E4748" t="s">
        <v>403</v>
      </c>
      <c r="F4748" t="s">
        <v>74</v>
      </c>
      <c r="G4748" t="s">
        <v>148</v>
      </c>
      <c r="H4748">
        <v>1723.13</v>
      </c>
      <c r="I4748">
        <v>12</v>
      </c>
      <c r="J4748">
        <v>0</v>
      </c>
      <c r="K4748">
        <v>20677.560000000001</v>
      </c>
      <c r="L4748" t="s">
        <v>38</v>
      </c>
      <c r="M4748" t="s">
        <v>134</v>
      </c>
      <c r="N4748" t="s">
        <v>28</v>
      </c>
      <c r="O4748" t="s">
        <v>77</v>
      </c>
      <c r="P4748">
        <v>5</v>
      </c>
      <c r="Q4748">
        <v>2.8</v>
      </c>
      <c r="R4748" t="s">
        <v>30</v>
      </c>
      <c r="S4748" t="s">
        <v>294</v>
      </c>
    </row>
    <row r="4749" spans="1:19" x14ac:dyDescent="0.35">
      <c r="A4749" t="s">
        <v>9717</v>
      </c>
      <c r="B4749" t="s">
        <v>3168</v>
      </c>
      <c r="C4749" t="s">
        <v>284</v>
      </c>
      <c r="D4749" t="s">
        <v>127</v>
      </c>
      <c r="E4749" t="s">
        <v>128</v>
      </c>
      <c r="F4749" t="s">
        <v>36</v>
      </c>
      <c r="G4749" t="s">
        <v>129</v>
      </c>
      <c r="H4749">
        <v>20.65</v>
      </c>
      <c r="I4749">
        <v>2</v>
      </c>
      <c r="J4749">
        <v>0.25</v>
      </c>
      <c r="K4749">
        <v>30.97</v>
      </c>
      <c r="L4749" t="s">
        <v>142</v>
      </c>
      <c r="M4749" t="s">
        <v>27</v>
      </c>
      <c r="N4749" t="s">
        <v>40</v>
      </c>
      <c r="O4749" t="s">
        <v>77</v>
      </c>
      <c r="P4749">
        <v>4</v>
      </c>
      <c r="Q4749">
        <v>1.2</v>
      </c>
      <c r="R4749" t="s">
        <v>30</v>
      </c>
      <c r="S4749" t="s">
        <v>52</v>
      </c>
    </row>
    <row r="4750" spans="1:19" x14ac:dyDescent="0.35">
      <c r="A4750" t="s">
        <v>9718</v>
      </c>
      <c r="B4750" t="s">
        <v>1448</v>
      </c>
      <c r="C4750" t="s">
        <v>9719</v>
      </c>
      <c r="D4750" t="s">
        <v>127</v>
      </c>
      <c r="E4750" t="s">
        <v>170</v>
      </c>
      <c r="F4750" t="s">
        <v>66</v>
      </c>
      <c r="G4750" t="s">
        <v>171</v>
      </c>
      <c r="H4750">
        <v>1519.52</v>
      </c>
      <c r="I4750">
        <v>14</v>
      </c>
      <c r="J4750">
        <v>0.3</v>
      </c>
      <c r="K4750">
        <v>14891.3</v>
      </c>
      <c r="L4750" t="s">
        <v>83</v>
      </c>
      <c r="M4750" t="s">
        <v>183</v>
      </c>
      <c r="N4750" t="s">
        <v>172</v>
      </c>
      <c r="O4750" t="s">
        <v>123</v>
      </c>
      <c r="P4750">
        <v>6</v>
      </c>
      <c r="Q4750">
        <v>4.5</v>
      </c>
    </row>
    <row r="4751" spans="1:19" x14ac:dyDescent="0.35">
      <c r="A4751" t="s">
        <v>9720</v>
      </c>
      <c r="B4751" t="s">
        <v>2707</v>
      </c>
      <c r="C4751" t="s">
        <v>9721</v>
      </c>
      <c r="D4751" t="s">
        <v>34</v>
      </c>
      <c r="E4751" t="s">
        <v>239</v>
      </c>
      <c r="F4751" t="s">
        <v>66</v>
      </c>
      <c r="G4751" t="s">
        <v>240</v>
      </c>
      <c r="H4751">
        <v>1057.95</v>
      </c>
      <c r="I4751">
        <v>13</v>
      </c>
      <c r="J4751">
        <v>0.15</v>
      </c>
      <c r="K4751">
        <v>11690.35</v>
      </c>
      <c r="L4751" t="s">
        <v>142</v>
      </c>
      <c r="M4751" t="s">
        <v>39</v>
      </c>
      <c r="N4751" t="s">
        <v>91</v>
      </c>
      <c r="O4751" t="s">
        <v>50</v>
      </c>
      <c r="P4751">
        <v>11</v>
      </c>
      <c r="Q4751">
        <v>1.3</v>
      </c>
      <c r="R4751" t="s">
        <v>30</v>
      </c>
      <c r="S4751" t="s">
        <v>86</v>
      </c>
    </row>
    <row r="4752" spans="1:19" x14ac:dyDescent="0.35">
      <c r="A4752" t="s">
        <v>9722</v>
      </c>
      <c r="B4752" t="s">
        <v>2346</v>
      </c>
      <c r="C4752" t="s">
        <v>1319</v>
      </c>
      <c r="D4752" t="s">
        <v>22</v>
      </c>
      <c r="E4752" t="s">
        <v>128</v>
      </c>
      <c r="F4752" t="s">
        <v>36</v>
      </c>
      <c r="G4752" t="s">
        <v>129</v>
      </c>
      <c r="H4752">
        <v>26.09</v>
      </c>
      <c r="I4752">
        <v>9</v>
      </c>
      <c r="J4752">
        <v>0.3</v>
      </c>
      <c r="K4752">
        <v>164.37</v>
      </c>
      <c r="L4752" t="s">
        <v>26</v>
      </c>
      <c r="M4752" t="s">
        <v>134</v>
      </c>
      <c r="N4752" t="s">
        <v>59</v>
      </c>
      <c r="O4752" t="s">
        <v>41</v>
      </c>
      <c r="P4752">
        <v>2</v>
      </c>
      <c r="Q4752">
        <v>4.5</v>
      </c>
      <c r="R4752" t="s">
        <v>30</v>
      </c>
      <c r="S4752" t="s">
        <v>60</v>
      </c>
    </row>
    <row r="4753" spans="1:19" x14ac:dyDescent="0.35">
      <c r="A4753" t="s">
        <v>9723</v>
      </c>
      <c r="B4753" t="s">
        <v>304</v>
      </c>
      <c r="D4753" t="s">
        <v>72</v>
      </c>
      <c r="E4753" t="s">
        <v>403</v>
      </c>
      <c r="F4753" t="s">
        <v>74</v>
      </c>
      <c r="G4753" t="s">
        <v>148</v>
      </c>
      <c r="H4753">
        <v>1517.71</v>
      </c>
      <c r="I4753">
        <v>11</v>
      </c>
      <c r="J4753">
        <v>0.15</v>
      </c>
      <c r="K4753">
        <v>14190.59</v>
      </c>
      <c r="L4753" t="s">
        <v>98</v>
      </c>
      <c r="M4753" t="s">
        <v>183</v>
      </c>
      <c r="N4753" t="s">
        <v>172</v>
      </c>
      <c r="O4753" t="s">
        <v>41</v>
      </c>
      <c r="P4753">
        <v>8</v>
      </c>
      <c r="Q4753">
        <v>2.6</v>
      </c>
      <c r="R4753" t="s">
        <v>51</v>
      </c>
      <c r="S4753" t="s">
        <v>52</v>
      </c>
    </row>
    <row r="4754" spans="1:19" x14ac:dyDescent="0.35">
      <c r="A4754" t="s">
        <v>9724</v>
      </c>
      <c r="B4754" t="s">
        <v>331</v>
      </c>
      <c r="C4754" t="s">
        <v>9725</v>
      </c>
      <c r="D4754" t="s">
        <v>64</v>
      </c>
      <c r="E4754" t="s">
        <v>1182</v>
      </c>
      <c r="F4754" t="s">
        <v>66</v>
      </c>
      <c r="G4754" t="s">
        <v>446</v>
      </c>
      <c r="H4754">
        <v>1571.63</v>
      </c>
      <c r="I4754">
        <v>5</v>
      </c>
      <c r="J4754">
        <v>0.15</v>
      </c>
      <c r="K4754">
        <v>6679.43</v>
      </c>
      <c r="L4754" t="s">
        <v>38</v>
      </c>
      <c r="M4754" t="s">
        <v>111</v>
      </c>
      <c r="N4754" t="s">
        <v>166</v>
      </c>
      <c r="O4754" t="s">
        <v>105</v>
      </c>
      <c r="P4754">
        <v>4</v>
      </c>
      <c r="Q4754">
        <v>2.5</v>
      </c>
      <c r="R4754" t="s">
        <v>30</v>
      </c>
      <c r="S4754" t="s">
        <v>86</v>
      </c>
    </row>
    <row r="4755" spans="1:19" x14ac:dyDescent="0.35">
      <c r="A4755" t="s">
        <v>9726</v>
      </c>
      <c r="B4755" t="s">
        <v>1729</v>
      </c>
      <c r="C4755" t="s">
        <v>9727</v>
      </c>
      <c r="D4755" t="s">
        <v>22</v>
      </c>
      <c r="E4755" t="s">
        <v>649</v>
      </c>
      <c r="F4755" t="s">
        <v>57</v>
      </c>
      <c r="G4755" t="s">
        <v>153</v>
      </c>
      <c r="H4755">
        <v>324.13</v>
      </c>
      <c r="I4755">
        <v>7</v>
      </c>
      <c r="J4755">
        <v>0.05</v>
      </c>
      <c r="K4755">
        <v>2155.46</v>
      </c>
      <c r="L4755" t="s">
        <v>38</v>
      </c>
      <c r="M4755" t="s">
        <v>111</v>
      </c>
      <c r="N4755" t="s">
        <v>68</v>
      </c>
      <c r="O4755" t="s">
        <v>92</v>
      </c>
      <c r="P4755">
        <v>8</v>
      </c>
      <c r="Q4755">
        <v>3.2</v>
      </c>
      <c r="R4755" t="s">
        <v>30</v>
      </c>
      <c r="S4755" t="s">
        <v>60</v>
      </c>
    </row>
    <row r="4756" spans="1:19" x14ac:dyDescent="0.35">
      <c r="A4756" t="s">
        <v>9728</v>
      </c>
      <c r="B4756" t="s">
        <v>1919</v>
      </c>
      <c r="C4756" t="s">
        <v>9729</v>
      </c>
      <c r="D4756" t="s">
        <v>22</v>
      </c>
      <c r="E4756" t="s">
        <v>266</v>
      </c>
      <c r="F4756" t="s">
        <v>24</v>
      </c>
      <c r="G4756" t="s">
        <v>267</v>
      </c>
      <c r="H4756">
        <v>469.85</v>
      </c>
      <c r="I4756">
        <v>12</v>
      </c>
      <c r="J4756">
        <v>0.05</v>
      </c>
      <c r="K4756">
        <v>5356.29</v>
      </c>
      <c r="L4756" t="s">
        <v>76</v>
      </c>
      <c r="M4756" t="s">
        <v>111</v>
      </c>
      <c r="N4756" t="s">
        <v>166</v>
      </c>
      <c r="O4756" t="s">
        <v>116</v>
      </c>
      <c r="P4756">
        <v>3</v>
      </c>
      <c r="Q4756">
        <v>4.8</v>
      </c>
      <c r="R4756" t="s">
        <v>30</v>
      </c>
      <c r="S4756" t="s">
        <v>60</v>
      </c>
    </row>
    <row r="4757" spans="1:19" x14ac:dyDescent="0.35">
      <c r="A4757" t="s">
        <v>9730</v>
      </c>
      <c r="B4757" t="s">
        <v>1382</v>
      </c>
      <c r="C4757" t="s">
        <v>9731</v>
      </c>
      <c r="D4757" t="s">
        <v>22</v>
      </c>
      <c r="E4757" t="s">
        <v>181</v>
      </c>
      <c r="F4757" t="s">
        <v>24</v>
      </c>
      <c r="G4757" t="s">
        <v>182</v>
      </c>
      <c r="H4757">
        <v>274.36</v>
      </c>
      <c r="I4757">
        <v>5</v>
      </c>
      <c r="J4757">
        <v>0</v>
      </c>
      <c r="K4757">
        <v>1371.8</v>
      </c>
      <c r="L4757" t="s">
        <v>98</v>
      </c>
      <c r="M4757" t="s">
        <v>134</v>
      </c>
      <c r="N4757" t="s">
        <v>166</v>
      </c>
      <c r="O4757" t="s">
        <v>50</v>
      </c>
      <c r="P4757">
        <v>12</v>
      </c>
      <c r="Q4757">
        <v>4.5999999999999996</v>
      </c>
      <c r="R4757" t="s">
        <v>30</v>
      </c>
      <c r="S4757" t="s">
        <v>60</v>
      </c>
    </row>
    <row r="4758" spans="1:19" x14ac:dyDescent="0.35">
      <c r="A4758" t="s">
        <v>9732</v>
      </c>
      <c r="B4758" t="s">
        <v>2731</v>
      </c>
      <c r="C4758" t="s">
        <v>942</v>
      </c>
      <c r="D4758" t="s">
        <v>22</v>
      </c>
      <c r="E4758" t="s">
        <v>120</v>
      </c>
      <c r="F4758" t="s">
        <v>47</v>
      </c>
      <c r="G4758" t="s">
        <v>121</v>
      </c>
      <c r="H4758">
        <v>106.61</v>
      </c>
      <c r="I4758">
        <v>7</v>
      </c>
      <c r="J4758">
        <v>0.2</v>
      </c>
      <c r="K4758">
        <v>597.02</v>
      </c>
      <c r="L4758" t="s">
        <v>104</v>
      </c>
      <c r="M4758" t="s">
        <v>90</v>
      </c>
      <c r="N4758" t="s">
        <v>40</v>
      </c>
      <c r="O4758" t="s">
        <v>123</v>
      </c>
      <c r="P4758">
        <v>12</v>
      </c>
      <c r="Q4758">
        <v>2.9</v>
      </c>
      <c r="R4758" t="s">
        <v>30</v>
      </c>
      <c r="S4758" t="s">
        <v>60</v>
      </c>
    </row>
    <row r="4759" spans="1:19" x14ac:dyDescent="0.35">
      <c r="A4759" t="s">
        <v>9733</v>
      </c>
      <c r="B4759" t="s">
        <v>4360</v>
      </c>
      <c r="C4759" t="s">
        <v>9734</v>
      </c>
      <c r="D4759" t="s">
        <v>22</v>
      </c>
      <c r="E4759" t="s">
        <v>161</v>
      </c>
      <c r="F4759" t="s">
        <v>74</v>
      </c>
      <c r="G4759" t="s">
        <v>148</v>
      </c>
      <c r="H4759">
        <v>495.25</v>
      </c>
      <c r="I4759">
        <v>13</v>
      </c>
      <c r="J4759">
        <v>0.25</v>
      </c>
      <c r="K4759">
        <v>4828.6899999999996</v>
      </c>
      <c r="L4759" t="s">
        <v>83</v>
      </c>
      <c r="M4759" t="s">
        <v>183</v>
      </c>
      <c r="N4759" t="s">
        <v>59</v>
      </c>
      <c r="O4759" t="s">
        <v>123</v>
      </c>
      <c r="P4759">
        <v>11</v>
      </c>
      <c r="Q4759">
        <v>3.8</v>
      </c>
      <c r="R4759" t="s">
        <v>30</v>
      </c>
      <c r="S4759" t="s">
        <v>60</v>
      </c>
    </row>
    <row r="4760" spans="1:19" x14ac:dyDescent="0.35">
      <c r="A4760" t="s">
        <v>9735</v>
      </c>
      <c r="B4760" t="s">
        <v>1010</v>
      </c>
      <c r="C4760" t="s">
        <v>9736</v>
      </c>
      <c r="D4760" t="s">
        <v>34</v>
      </c>
      <c r="E4760" t="s">
        <v>152</v>
      </c>
      <c r="F4760" t="s">
        <v>57</v>
      </c>
      <c r="G4760" t="s">
        <v>153</v>
      </c>
      <c r="H4760">
        <v>37.07</v>
      </c>
      <c r="I4760">
        <v>4</v>
      </c>
      <c r="J4760">
        <v>0.1</v>
      </c>
      <c r="K4760">
        <v>133.44999999999999</v>
      </c>
      <c r="L4760" t="s">
        <v>302</v>
      </c>
      <c r="M4760" t="s">
        <v>111</v>
      </c>
      <c r="N4760" t="s">
        <v>68</v>
      </c>
      <c r="O4760" t="s">
        <v>77</v>
      </c>
      <c r="P4760">
        <v>5</v>
      </c>
      <c r="Q4760">
        <v>3.3</v>
      </c>
      <c r="R4760" t="s">
        <v>30</v>
      </c>
      <c r="S4760" t="s">
        <v>42</v>
      </c>
    </row>
    <row r="4761" spans="1:19" x14ac:dyDescent="0.35">
      <c r="A4761" t="s">
        <v>9737</v>
      </c>
      <c r="B4761" t="s">
        <v>2569</v>
      </c>
      <c r="C4761" t="s">
        <v>9738</v>
      </c>
      <c r="D4761" t="s">
        <v>72</v>
      </c>
      <c r="E4761" t="s">
        <v>351</v>
      </c>
      <c r="F4761" t="s">
        <v>57</v>
      </c>
      <c r="G4761" t="s">
        <v>289</v>
      </c>
      <c r="H4761">
        <v>652.21</v>
      </c>
      <c r="I4761">
        <v>8</v>
      </c>
      <c r="J4761">
        <v>0.05</v>
      </c>
      <c r="K4761">
        <v>4956.8</v>
      </c>
      <c r="L4761" t="s">
        <v>302</v>
      </c>
      <c r="M4761" t="s">
        <v>134</v>
      </c>
      <c r="N4761" t="s">
        <v>28</v>
      </c>
      <c r="O4761" t="s">
        <v>105</v>
      </c>
      <c r="P4761">
        <v>12</v>
      </c>
      <c r="Q4761">
        <v>3.8</v>
      </c>
      <c r="R4761" t="s">
        <v>30</v>
      </c>
      <c r="S4761" t="s">
        <v>86</v>
      </c>
    </row>
    <row r="4762" spans="1:19" x14ac:dyDescent="0.35">
      <c r="A4762" t="s">
        <v>9739</v>
      </c>
      <c r="B4762" t="s">
        <v>941</v>
      </c>
      <c r="C4762" t="s">
        <v>9740</v>
      </c>
      <c r="D4762" t="s">
        <v>72</v>
      </c>
      <c r="E4762" t="s">
        <v>132</v>
      </c>
      <c r="F4762" t="s">
        <v>24</v>
      </c>
      <c r="G4762" t="s">
        <v>133</v>
      </c>
      <c r="H4762">
        <v>16.14</v>
      </c>
      <c r="I4762">
        <v>13</v>
      </c>
      <c r="J4762">
        <v>0</v>
      </c>
      <c r="K4762">
        <v>209.82</v>
      </c>
      <c r="L4762" t="s">
        <v>26</v>
      </c>
      <c r="M4762" t="s">
        <v>122</v>
      </c>
      <c r="N4762" t="s">
        <v>166</v>
      </c>
      <c r="O4762" t="s">
        <v>105</v>
      </c>
      <c r="P4762">
        <v>3</v>
      </c>
      <c r="Q4762">
        <v>4.3</v>
      </c>
      <c r="R4762" t="s">
        <v>30</v>
      </c>
      <c r="S4762" t="s">
        <v>52</v>
      </c>
    </row>
    <row r="4763" spans="1:19" x14ac:dyDescent="0.35">
      <c r="A4763" t="s">
        <v>9741</v>
      </c>
      <c r="B4763" t="s">
        <v>1903</v>
      </c>
      <c r="C4763" t="s">
        <v>695</v>
      </c>
      <c r="D4763" t="s">
        <v>72</v>
      </c>
      <c r="E4763" t="s">
        <v>301</v>
      </c>
      <c r="F4763" t="s">
        <v>57</v>
      </c>
      <c r="G4763" t="s">
        <v>97</v>
      </c>
      <c r="H4763">
        <v>236.68</v>
      </c>
      <c r="I4763">
        <v>11</v>
      </c>
      <c r="J4763">
        <v>0</v>
      </c>
      <c r="K4763">
        <v>2603.48</v>
      </c>
      <c r="L4763" t="s">
        <v>49</v>
      </c>
      <c r="M4763" t="s">
        <v>183</v>
      </c>
      <c r="N4763" t="s">
        <v>28</v>
      </c>
      <c r="O4763" t="s">
        <v>41</v>
      </c>
      <c r="P4763">
        <v>12</v>
      </c>
      <c r="Q4763">
        <v>1.1000000000000001</v>
      </c>
      <c r="R4763" t="s">
        <v>51</v>
      </c>
      <c r="S4763" t="s">
        <v>60</v>
      </c>
    </row>
    <row r="4764" spans="1:19" x14ac:dyDescent="0.35">
      <c r="A4764" t="s">
        <v>9742</v>
      </c>
      <c r="B4764" t="s">
        <v>468</v>
      </c>
      <c r="C4764" t="s">
        <v>9743</v>
      </c>
      <c r="D4764" t="s">
        <v>22</v>
      </c>
      <c r="E4764" t="s">
        <v>403</v>
      </c>
      <c r="F4764" t="s">
        <v>74</v>
      </c>
      <c r="G4764" t="s">
        <v>148</v>
      </c>
      <c r="H4764">
        <v>1041.4100000000001</v>
      </c>
      <c r="I4764">
        <v>14</v>
      </c>
      <c r="J4764">
        <v>0</v>
      </c>
      <c r="K4764">
        <v>14579.74</v>
      </c>
      <c r="L4764" t="s">
        <v>98</v>
      </c>
      <c r="M4764" t="s">
        <v>122</v>
      </c>
      <c r="N4764" t="s">
        <v>68</v>
      </c>
      <c r="O4764" t="s">
        <v>41</v>
      </c>
      <c r="P4764">
        <v>13</v>
      </c>
      <c r="Q4764">
        <v>2.2999999999999998</v>
      </c>
      <c r="R4764" t="s">
        <v>112</v>
      </c>
      <c r="S4764" t="s">
        <v>60</v>
      </c>
    </row>
    <row r="4765" spans="1:19" x14ac:dyDescent="0.35">
      <c r="A4765" t="s">
        <v>9744</v>
      </c>
      <c r="B4765" t="s">
        <v>2681</v>
      </c>
      <c r="C4765" t="s">
        <v>9745</v>
      </c>
      <c r="D4765" t="s">
        <v>127</v>
      </c>
      <c r="E4765" t="s">
        <v>344</v>
      </c>
      <c r="F4765" t="s">
        <v>24</v>
      </c>
      <c r="G4765" t="s">
        <v>345</v>
      </c>
      <c r="H4765">
        <v>410.36</v>
      </c>
      <c r="I4765">
        <v>10</v>
      </c>
      <c r="J4765">
        <v>0.1</v>
      </c>
      <c r="K4765">
        <v>3693.24</v>
      </c>
      <c r="L4765" t="s">
        <v>165</v>
      </c>
      <c r="M4765" t="s">
        <v>111</v>
      </c>
      <c r="N4765" t="s">
        <v>59</v>
      </c>
      <c r="O4765" t="s">
        <v>123</v>
      </c>
      <c r="P4765">
        <v>7</v>
      </c>
      <c r="Q4765">
        <v>4.8</v>
      </c>
      <c r="R4765" t="s">
        <v>112</v>
      </c>
      <c r="S4765" t="s">
        <v>52</v>
      </c>
    </row>
    <row r="4766" spans="1:19" x14ac:dyDescent="0.35">
      <c r="A4766" t="s">
        <v>9746</v>
      </c>
      <c r="B4766" t="s">
        <v>3345</v>
      </c>
      <c r="C4766" t="s">
        <v>9747</v>
      </c>
      <c r="D4766" t="s">
        <v>64</v>
      </c>
      <c r="E4766" t="s">
        <v>209</v>
      </c>
      <c r="F4766" t="s">
        <v>47</v>
      </c>
      <c r="G4766" t="s">
        <v>210</v>
      </c>
      <c r="H4766">
        <v>691.91</v>
      </c>
      <c r="I4766">
        <v>13</v>
      </c>
      <c r="J4766">
        <v>0.25</v>
      </c>
      <c r="K4766">
        <v>6746.12</v>
      </c>
      <c r="L4766" t="s">
        <v>104</v>
      </c>
      <c r="M4766" t="s">
        <v>90</v>
      </c>
      <c r="N4766" t="s">
        <v>28</v>
      </c>
      <c r="O4766" t="s">
        <v>92</v>
      </c>
      <c r="P4766">
        <v>3</v>
      </c>
      <c r="Q4766">
        <v>4.8</v>
      </c>
      <c r="R4766" t="s">
        <v>30</v>
      </c>
      <c r="S4766" t="s">
        <v>60</v>
      </c>
    </row>
    <row r="4767" spans="1:19" x14ac:dyDescent="0.35">
      <c r="A4767" t="s">
        <v>9748</v>
      </c>
      <c r="B4767" t="s">
        <v>1401</v>
      </c>
      <c r="C4767" t="s">
        <v>9749</v>
      </c>
      <c r="D4767" t="s">
        <v>157</v>
      </c>
      <c r="E4767" t="s">
        <v>147</v>
      </c>
      <c r="F4767" t="s">
        <v>74</v>
      </c>
      <c r="G4767" t="s">
        <v>148</v>
      </c>
      <c r="H4767">
        <v>1898.07</v>
      </c>
      <c r="I4767">
        <v>11</v>
      </c>
      <c r="J4767">
        <v>0</v>
      </c>
      <c r="K4767">
        <v>20878.77</v>
      </c>
      <c r="L4767" t="s">
        <v>165</v>
      </c>
      <c r="M4767" t="s">
        <v>111</v>
      </c>
      <c r="N4767" t="s">
        <v>59</v>
      </c>
      <c r="O4767" t="s">
        <v>77</v>
      </c>
      <c r="P4767">
        <v>12</v>
      </c>
      <c r="Q4767">
        <v>7</v>
      </c>
      <c r="R4767" t="s">
        <v>112</v>
      </c>
      <c r="S4767" t="s">
        <v>86</v>
      </c>
    </row>
    <row r="4768" spans="1:19" x14ac:dyDescent="0.35">
      <c r="A4768" t="s">
        <v>9750</v>
      </c>
      <c r="B4768" t="s">
        <v>890</v>
      </c>
      <c r="C4768" t="s">
        <v>4918</v>
      </c>
      <c r="D4768" t="s">
        <v>34</v>
      </c>
      <c r="E4768" t="s">
        <v>239</v>
      </c>
      <c r="F4768" t="s">
        <v>66</v>
      </c>
      <c r="G4768" t="s">
        <v>240</v>
      </c>
      <c r="H4768">
        <v>162.31</v>
      </c>
      <c r="I4768">
        <v>10</v>
      </c>
      <c r="J4768">
        <v>0</v>
      </c>
      <c r="K4768">
        <v>1623.1</v>
      </c>
      <c r="L4768" t="s">
        <v>83</v>
      </c>
      <c r="M4768" t="s">
        <v>90</v>
      </c>
      <c r="N4768" t="s">
        <v>85</v>
      </c>
      <c r="O4768" t="s">
        <v>77</v>
      </c>
      <c r="P4768">
        <v>8</v>
      </c>
      <c r="Q4768">
        <v>1.8</v>
      </c>
      <c r="R4768" t="s">
        <v>30</v>
      </c>
      <c r="S4768" t="s">
        <v>42</v>
      </c>
    </row>
    <row r="4769" spans="1:19" x14ac:dyDescent="0.35">
      <c r="A4769" t="s">
        <v>9751</v>
      </c>
      <c r="B4769" t="s">
        <v>3941</v>
      </c>
      <c r="C4769" t="s">
        <v>893</v>
      </c>
      <c r="D4769" t="s">
        <v>72</v>
      </c>
      <c r="E4769" t="s">
        <v>181</v>
      </c>
      <c r="F4769" t="s">
        <v>24</v>
      </c>
      <c r="G4769" t="s">
        <v>182</v>
      </c>
      <c r="H4769">
        <v>510.49</v>
      </c>
      <c r="I4769">
        <v>7</v>
      </c>
      <c r="J4769">
        <v>0.1</v>
      </c>
      <c r="K4769">
        <v>3216.09</v>
      </c>
      <c r="L4769" t="s">
        <v>98</v>
      </c>
      <c r="M4769" t="s">
        <v>39</v>
      </c>
      <c r="N4769" t="s">
        <v>85</v>
      </c>
      <c r="O4769" t="s">
        <v>77</v>
      </c>
      <c r="P4769">
        <v>9</v>
      </c>
      <c r="Q4769">
        <v>5</v>
      </c>
      <c r="R4769" t="s">
        <v>30</v>
      </c>
      <c r="S4769" t="s">
        <v>60</v>
      </c>
    </row>
    <row r="4770" spans="1:19" x14ac:dyDescent="0.35">
      <c r="A4770" t="s">
        <v>9752</v>
      </c>
      <c r="B4770" t="s">
        <v>1194</v>
      </c>
      <c r="C4770" t="s">
        <v>6188</v>
      </c>
      <c r="D4770" t="s">
        <v>64</v>
      </c>
      <c r="E4770" t="s">
        <v>351</v>
      </c>
      <c r="F4770" t="s">
        <v>57</v>
      </c>
      <c r="G4770" t="s">
        <v>289</v>
      </c>
      <c r="H4770">
        <v>837.93</v>
      </c>
      <c r="I4770">
        <v>10</v>
      </c>
      <c r="J4770">
        <v>0</v>
      </c>
      <c r="K4770">
        <v>8379.2999999999993</v>
      </c>
      <c r="L4770" t="s">
        <v>49</v>
      </c>
      <c r="M4770" t="s">
        <v>134</v>
      </c>
      <c r="N4770" t="s">
        <v>28</v>
      </c>
      <c r="O4770" t="s">
        <v>77</v>
      </c>
      <c r="P4770">
        <v>13</v>
      </c>
      <c r="Q4770">
        <v>3</v>
      </c>
      <c r="R4770" t="s">
        <v>30</v>
      </c>
      <c r="S4770" t="s">
        <v>60</v>
      </c>
    </row>
    <row r="4771" spans="1:19" x14ac:dyDescent="0.35">
      <c r="A4771" t="s">
        <v>9753</v>
      </c>
      <c r="B4771" t="s">
        <v>3917</v>
      </c>
      <c r="C4771" t="s">
        <v>8066</v>
      </c>
      <c r="D4771" t="s">
        <v>64</v>
      </c>
      <c r="E4771" t="s">
        <v>198</v>
      </c>
      <c r="F4771" t="s">
        <v>74</v>
      </c>
      <c r="G4771" t="s">
        <v>110</v>
      </c>
      <c r="H4771">
        <v>2169.8200000000002</v>
      </c>
      <c r="I4771">
        <v>5</v>
      </c>
      <c r="J4771">
        <v>0.25</v>
      </c>
      <c r="K4771">
        <v>8136.83</v>
      </c>
      <c r="L4771" t="s">
        <v>165</v>
      </c>
      <c r="M4771" t="s">
        <v>39</v>
      </c>
      <c r="N4771" t="s">
        <v>85</v>
      </c>
      <c r="O4771" t="s">
        <v>92</v>
      </c>
      <c r="P4771">
        <v>12</v>
      </c>
      <c r="Q4771">
        <v>3.3</v>
      </c>
      <c r="S4771" t="s">
        <v>60</v>
      </c>
    </row>
    <row r="4772" spans="1:19" x14ac:dyDescent="0.35">
      <c r="A4772" t="s">
        <v>9754</v>
      </c>
      <c r="B4772" t="s">
        <v>2146</v>
      </c>
      <c r="C4772" t="s">
        <v>9755</v>
      </c>
      <c r="D4772" t="s">
        <v>64</v>
      </c>
      <c r="E4772" t="s">
        <v>374</v>
      </c>
      <c r="F4772" t="s">
        <v>36</v>
      </c>
      <c r="G4772" t="s">
        <v>259</v>
      </c>
      <c r="H4772">
        <v>25.62</v>
      </c>
      <c r="I4772">
        <v>11</v>
      </c>
      <c r="J4772">
        <v>0.05</v>
      </c>
      <c r="K4772">
        <v>267.73</v>
      </c>
      <c r="L4772" t="s">
        <v>49</v>
      </c>
      <c r="M4772" t="s">
        <v>90</v>
      </c>
      <c r="N4772" t="s">
        <v>68</v>
      </c>
      <c r="O4772" t="s">
        <v>77</v>
      </c>
      <c r="P4772">
        <v>2</v>
      </c>
      <c r="Q4772">
        <v>1.7</v>
      </c>
      <c r="R4772" t="s">
        <v>30</v>
      </c>
      <c r="S4772" t="s">
        <v>60</v>
      </c>
    </row>
    <row r="4773" spans="1:19" x14ac:dyDescent="0.35">
      <c r="A4773" t="s">
        <v>9756</v>
      </c>
      <c r="B4773" t="s">
        <v>3543</v>
      </c>
      <c r="C4773" t="s">
        <v>7282</v>
      </c>
      <c r="D4773" t="s">
        <v>22</v>
      </c>
      <c r="E4773" t="s">
        <v>35</v>
      </c>
      <c r="F4773" t="s">
        <v>36</v>
      </c>
      <c r="G4773" t="s">
        <v>37</v>
      </c>
      <c r="H4773">
        <v>19.350000000000001</v>
      </c>
      <c r="I4773">
        <v>6</v>
      </c>
      <c r="J4773">
        <v>0</v>
      </c>
      <c r="K4773">
        <v>116.1</v>
      </c>
      <c r="L4773" t="s">
        <v>98</v>
      </c>
      <c r="M4773" t="s">
        <v>183</v>
      </c>
      <c r="N4773" t="s">
        <v>85</v>
      </c>
      <c r="O4773" t="s">
        <v>29</v>
      </c>
      <c r="P4773">
        <v>3</v>
      </c>
      <c r="Q4773">
        <v>4.5999999999999996</v>
      </c>
      <c r="R4773" t="s">
        <v>30</v>
      </c>
      <c r="S4773" t="s">
        <v>60</v>
      </c>
    </row>
    <row r="4774" spans="1:19" x14ac:dyDescent="0.35">
      <c r="A4774" t="s">
        <v>9757</v>
      </c>
      <c r="B4774" t="s">
        <v>7236</v>
      </c>
      <c r="C4774" t="s">
        <v>9758</v>
      </c>
      <c r="D4774" t="s">
        <v>127</v>
      </c>
      <c r="E4774" t="s">
        <v>120</v>
      </c>
      <c r="F4774" t="s">
        <v>47</v>
      </c>
      <c r="G4774" t="s">
        <v>121</v>
      </c>
      <c r="H4774">
        <v>326.79000000000002</v>
      </c>
      <c r="I4774">
        <v>5</v>
      </c>
      <c r="J4774">
        <v>0</v>
      </c>
      <c r="K4774">
        <v>1633.95</v>
      </c>
      <c r="L4774" t="s">
        <v>26</v>
      </c>
      <c r="M4774" t="s">
        <v>84</v>
      </c>
      <c r="N4774" t="s">
        <v>85</v>
      </c>
      <c r="O4774" t="s">
        <v>92</v>
      </c>
      <c r="P4774">
        <v>12</v>
      </c>
      <c r="Q4774">
        <v>1.9</v>
      </c>
      <c r="R4774" t="s">
        <v>30</v>
      </c>
      <c r="S4774" t="s">
        <v>294</v>
      </c>
    </row>
    <row r="4775" spans="1:19" x14ac:dyDescent="0.35">
      <c r="A4775" t="s">
        <v>9759</v>
      </c>
      <c r="B4775" t="s">
        <v>382</v>
      </c>
      <c r="C4775" t="s">
        <v>9760</v>
      </c>
      <c r="D4775" t="s">
        <v>157</v>
      </c>
      <c r="E4775" t="s">
        <v>46</v>
      </c>
      <c r="F4775" t="s">
        <v>47</v>
      </c>
      <c r="G4775" t="s">
        <v>48</v>
      </c>
      <c r="H4775">
        <v>181.79</v>
      </c>
      <c r="I4775">
        <v>7</v>
      </c>
      <c r="J4775">
        <v>0</v>
      </c>
      <c r="K4775">
        <v>1272.53</v>
      </c>
      <c r="L4775" t="s">
        <v>302</v>
      </c>
      <c r="M4775" t="s">
        <v>134</v>
      </c>
      <c r="N4775" t="s">
        <v>85</v>
      </c>
      <c r="O4775" t="s">
        <v>105</v>
      </c>
      <c r="P4775">
        <v>13</v>
      </c>
      <c r="Q4775">
        <v>1.8</v>
      </c>
      <c r="R4775" t="s">
        <v>30</v>
      </c>
    </row>
    <row r="4776" spans="1:19" x14ac:dyDescent="0.35">
      <c r="A4776" t="s">
        <v>9761</v>
      </c>
      <c r="B4776" t="s">
        <v>321</v>
      </c>
      <c r="C4776" t="s">
        <v>9762</v>
      </c>
      <c r="D4776" t="s">
        <v>34</v>
      </c>
      <c r="E4776" t="s">
        <v>65</v>
      </c>
      <c r="F4776" t="s">
        <v>66</v>
      </c>
      <c r="G4776" t="s">
        <v>67</v>
      </c>
      <c r="H4776">
        <v>901.42</v>
      </c>
      <c r="I4776">
        <v>12</v>
      </c>
      <c r="J4776">
        <v>0.1</v>
      </c>
      <c r="K4776">
        <v>9735.34</v>
      </c>
      <c r="L4776" t="s">
        <v>142</v>
      </c>
      <c r="M4776" t="s">
        <v>39</v>
      </c>
      <c r="N4776" t="s">
        <v>59</v>
      </c>
      <c r="O4776" t="s">
        <v>29</v>
      </c>
      <c r="P4776">
        <v>7</v>
      </c>
      <c r="Q4776">
        <v>1.9</v>
      </c>
      <c r="R4776" t="s">
        <v>30</v>
      </c>
      <c r="S4776" t="s">
        <v>42</v>
      </c>
    </row>
    <row r="4777" spans="1:19" x14ac:dyDescent="0.35">
      <c r="A4777" t="s">
        <v>9763</v>
      </c>
      <c r="B4777" t="s">
        <v>4476</v>
      </c>
      <c r="C4777" t="s">
        <v>9764</v>
      </c>
      <c r="D4777" t="s">
        <v>127</v>
      </c>
      <c r="E4777" t="s">
        <v>209</v>
      </c>
      <c r="F4777" t="s">
        <v>47</v>
      </c>
      <c r="G4777" t="s">
        <v>210</v>
      </c>
      <c r="H4777">
        <v>40.78</v>
      </c>
      <c r="I4777">
        <v>2</v>
      </c>
      <c r="J4777">
        <v>0</v>
      </c>
      <c r="K4777">
        <v>81.56</v>
      </c>
      <c r="L4777" t="s">
        <v>76</v>
      </c>
      <c r="M4777" t="s">
        <v>111</v>
      </c>
      <c r="N4777" t="s">
        <v>85</v>
      </c>
      <c r="O4777" t="s">
        <v>105</v>
      </c>
      <c r="P4777">
        <v>5</v>
      </c>
      <c r="Q4777">
        <v>4.7</v>
      </c>
      <c r="R4777" t="s">
        <v>30</v>
      </c>
      <c r="S4777" t="s">
        <v>294</v>
      </c>
    </row>
    <row r="4778" spans="1:19" x14ac:dyDescent="0.35">
      <c r="A4778" t="s">
        <v>9765</v>
      </c>
      <c r="B4778" t="s">
        <v>531</v>
      </c>
      <c r="C4778" t="s">
        <v>9766</v>
      </c>
      <c r="D4778" t="s">
        <v>157</v>
      </c>
      <c r="E4778" t="s">
        <v>132</v>
      </c>
      <c r="F4778" t="s">
        <v>24</v>
      </c>
      <c r="G4778" t="s">
        <v>133</v>
      </c>
      <c r="H4778">
        <v>406.55</v>
      </c>
      <c r="I4778">
        <v>5</v>
      </c>
      <c r="J4778">
        <v>0.05</v>
      </c>
      <c r="K4778">
        <v>1931.11</v>
      </c>
      <c r="L4778" t="s">
        <v>26</v>
      </c>
      <c r="M4778" t="s">
        <v>39</v>
      </c>
      <c r="N4778" t="s">
        <v>59</v>
      </c>
      <c r="O4778" t="s">
        <v>105</v>
      </c>
      <c r="P4778">
        <v>10</v>
      </c>
      <c r="Q4778">
        <v>3.8</v>
      </c>
      <c r="R4778" t="s">
        <v>30</v>
      </c>
    </row>
    <row r="4779" spans="1:19" x14ac:dyDescent="0.35">
      <c r="A4779" t="s">
        <v>9767</v>
      </c>
      <c r="B4779" t="s">
        <v>6738</v>
      </c>
      <c r="C4779" t="s">
        <v>9768</v>
      </c>
      <c r="D4779" t="s">
        <v>157</v>
      </c>
      <c r="E4779" t="s">
        <v>313</v>
      </c>
      <c r="F4779" t="s">
        <v>47</v>
      </c>
      <c r="G4779" t="s">
        <v>48</v>
      </c>
      <c r="H4779">
        <v>273.7</v>
      </c>
      <c r="I4779">
        <v>10</v>
      </c>
      <c r="J4779">
        <v>0.1</v>
      </c>
      <c r="K4779">
        <v>2463.3000000000002</v>
      </c>
      <c r="L4779" t="s">
        <v>26</v>
      </c>
      <c r="M4779" t="s">
        <v>183</v>
      </c>
      <c r="N4779" t="s">
        <v>85</v>
      </c>
      <c r="O4779" t="s">
        <v>116</v>
      </c>
      <c r="P4779">
        <v>7</v>
      </c>
      <c r="Q4779">
        <v>4.0999999999999996</v>
      </c>
      <c r="R4779" t="s">
        <v>30</v>
      </c>
      <c r="S4779" t="s">
        <v>42</v>
      </c>
    </row>
    <row r="4780" spans="1:19" x14ac:dyDescent="0.35">
      <c r="A4780" t="s">
        <v>9769</v>
      </c>
      <c r="B4780" t="s">
        <v>1001</v>
      </c>
      <c r="C4780" t="s">
        <v>9770</v>
      </c>
      <c r="D4780" t="s">
        <v>34</v>
      </c>
      <c r="E4780" t="s">
        <v>181</v>
      </c>
      <c r="F4780" t="s">
        <v>24</v>
      </c>
      <c r="G4780" t="s">
        <v>182</v>
      </c>
      <c r="H4780">
        <v>177.59</v>
      </c>
      <c r="I4780">
        <v>3</v>
      </c>
      <c r="J4780">
        <v>0</v>
      </c>
      <c r="K4780">
        <v>532.77</v>
      </c>
      <c r="L4780" t="s">
        <v>165</v>
      </c>
      <c r="M4780" t="s">
        <v>39</v>
      </c>
      <c r="N4780" t="s">
        <v>166</v>
      </c>
      <c r="O4780" t="s">
        <v>92</v>
      </c>
      <c r="P4780">
        <v>2</v>
      </c>
      <c r="Q4780">
        <v>2.5</v>
      </c>
      <c r="R4780" t="s">
        <v>112</v>
      </c>
      <c r="S4780" t="s">
        <v>52</v>
      </c>
    </row>
    <row r="4781" spans="1:19" x14ac:dyDescent="0.35">
      <c r="A4781" t="s">
        <v>9771</v>
      </c>
      <c r="B4781" t="s">
        <v>862</v>
      </c>
      <c r="C4781" t="s">
        <v>683</v>
      </c>
      <c r="D4781" t="s">
        <v>34</v>
      </c>
      <c r="E4781" t="s">
        <v>484</v>
      </c>
      <c r="F4781" t="s">
        <v>74</v>
      </c>
      <c r="G4781" t="s">
        <v>110</v>
      </c>
      <c r="H4781">
        <v>1534.59</v>
      </c>
      <c r="I4781">
        <v>9</v>
      </c>
      <c r="J4781">
        <v>0</v>
      </c>
      <c r="K4781">
        <v>13811.31</v>
      </c>
      <c r="L4781" t="s">
        <v>302</v>
      </c>
      <c r="M4781" t="s">
        <v>122</v>
      </c>
      <c r="N4781" t="s">
        <v>40</v>
      </c>
      <c r="O4781" t="s">
        <v>116</v>
      </c>
      <c r="P4781">
        <v>4</v>
      </c>
      <c r="Q4781">
        <v>4.5999999999999996</v>
      </c>
      <c r="S4781" t="s">
        <v>60</v>
      </c>
    </row>
    <row r="4782" spans="1:19" x14ac:dyDescent="0.35">
      <c r="A4782" t="s">
        <v>9772</v>
      </c>
      <c r="B4782" t="s">
        <v>1055</v>
      </c>
      <c r="C4782" t="s">
        <v>9773</v>
      </c>
      <c r="D4782" t="s">
        <v>34</v>
      </c>
      <c r="E4782" t="s">
        <v>323</v>
      </c>
      <c r="F4782" t="s">
        <v>57</v>
      </c>
      <c r="G4782" t="s">
        <v>82</v>
      </c>
      <c r="H4782">
        <v>633.66999999999996</v>
      </c>
      <c r="I4782">
        <v>13</v>
      </c>
      <c r="J4782">
        <v>0.1</v>
      </c>
      <c r="K4782">
        <v>7413.94</v>
      </c>
      <c r="L4782" t="s">
        <v>104</v>
      </c>
      <c r="M4782" t="s">
        <v>134</v>
      </c>
      <c r="N4782" t="s">
        <v>28</v>
      </c>
      <c r="O4782" t="s">
        <v>123</v>
      </c>
      <c r="P4782">
        <v>1</v>
      </c>
      <c r="Q4782">
        <v>4.2</v>
      </c>
      <c r="R4782" t="s">
        <v>30</v>
      </c>
      <c r="S4782" t="s">
        <v>60</v>
      </c>
    </row>
    <row r="4783" spans="1:19" x14ac:dyDescent="0.35">
      <c r="A4783" t="s">
        <v>9774</v>
      </c>
      <c r="B4783" t="s">
        <v>9775</v>
      </c>
      <c r="C4783" t="s">
        <v>9776</v>
      </c>
      <c r="D4783" t="s">
        <v>72</v>
      </c>
      <c r="E4783" t="s">
        <v>251</v>
      </c>
      <c r="F4783" t="s">
        <v>36</v>
      </c>
      <c r="G4783" t="s">
        <v>252</v>
      </c>
      <c r="H4783">
        <v>29.56</v>
      </c>
      <c r="I4783">
        <v>6</v>
      </c>
      <c r="J4783">
        <v>0.15</v>
      </c>
      <c r="K4783">
        <v>150.76</v>
      </c>
      <c r="L4783" t="s">
        <v>83</v>
      </c>
      <c r="M4783" t="s">
        <v>111</v>
      </c>
      <c r="N4783" t="s">
        <v>166</v>
      </c>
      <c r="O4783" t="s">
        <v>105</v>
      </c>
      <c r="P4783">
        <v>5</v>
      </c>
      <c r="Q4783">
        <v>4</v>
      </c>
      <c r="R4783" t="s">
        <v>143</v>
      </c>
      <c r="S4783" t="s">
        <v>60</v>
      </c>
    </row>
    <row r="4784" spans="1:19" x14ac:dyDescent="0.35">
      <c r="A4784" t="s">
        <v>9777</v>
      </c>
      <c r="B4784" t="s">
        <v>563</v>
      </c>
      <c r="C4784" t="s">
        <v>9778</v>
      </c>
      <c r="D4784" t="s">
        <v>64</v>
      </c>
      <c r="E4784" t="s">
        <v>227</v>
      </c>
      <c r="F4784" t="s">
        <v>47</v>
      </c>
      <c r="G4784" t="s">
        <v>228</v>
      </c>
      <c r="H4784">
        <v>373.36</v>
      </c>
      <c r="I4784">
        <v>13</v>
      </c>
      <c r="J4784">
        <v>0.25</v>
      </c>
      <c r="K4784">
        <v>3640.26</v>
      </c>
      <c r="L4784" t="s">
        <v>76</v>
      </c>
      <c r="M4784" t="s">
        <v>27</v>
      </c>
      <c r="N4784" t="s">
        <v>40</v>
      </c>
      <c r="O4784" t="s">
        <v>41</v>
      </c>
      <c r="P4784">
        <v>8</v>
      </c>
      <c r="Q4784">
        <v>4.9000000000000004</v>
      </c>
      <c r="R4784" t="s">
        <v>30</v>
      </c>
      <c r="S4784" t="s">
        <v>60</v>
      </c>
    </row>
    <row r="4785" spans="1:19" x14ac:dyDescent="0.35">
      <c r="A4785" t="s">
        <v>9779</v>
      </c>
      <c r="B4785" t="s">
        <v>3281</v>
      </c>
      <c r="C4785" t="s">
        <v>9780</v>
      </c>
      <c r="D4785" t="s">
        <v>22</v>
      </c>
      <c r="E4785" t="s">
        <v>231</v>
      </c>
      <c r="F4785" t="s">
        <v>57</v>
      </c>
      <c r="G4785" t="s">
        <v>232</v>
      </c>
      <c r="H4785">
        <v>745.66</v>
      </c>
      <c r="I4785">
        <v>10</v>
      </c>
      <c r="J4785">
        <v>0</v>
      </c>
      <c r="K4785">
        <v>7456.6</v>
      </c>
      <c r="L4785" t="s">
        <v>142</v>
      </c>
      <c r="M4785" t="s">
        <v>134</v>
      </c>
      <c r="N4785" t="s">
        <v>91</v>
      </c>
      <c r="O4785" t="s">
        <v>92</v>
      </c>
      <c r="P4785">
        <v>1</v>
      </c>
      <c r="Q4785">
        <v>2.5</v>
      </c>
      <c r="R4785" t="s">
        <v>30</v>
      </c>
      <c r="S4785" t="s">
        <v>86</v>
      </c>
    </row>
    <row r="4786" spans="1:19" x14ac:dyDescent="0.35">
      <c r="A4786" t="s">
        <v>9781</v>
      </c>
      <c r="B4786" t="s">
        <v>1786</v>
      </c>
      <c r="C4786" t="s">
        <v>141</v>
      </c>
      <c r="D4786" t="s">
        <v>22</v>
      </c>
      <c r="E4786" t="s">
        <v>239</v>
      </c>
      <c r="F4786" t="s">
        <v>66</v>
      </c>
      <c r="G4786" t="s">
        <v>240</v>
      </c>
      <c r="H4786">
        <v>1735.06</v>
      </c>
      <c r="I4786">
        <v>3</v>
      </c>
      <c r="J4786">
        <v>0</v>
      </c>
      <c r="K4786">
        <v>5205.18</v>
      </c>
      <c r="L4786" t="s">
        <v>76</v>
      </c>
      <c r="M4786" t="s">
        <v>27</v>
      </c>
      <c r="N4786" t="s">
        <v>40</v>
      </c>
      <c r="O4786" t="s">
        <v>92</v>
      </c>
      <c r="P4786">
        <v>7</v>
      </c>
      <c r="Q4786">
        <v>3.4</v>
      </c>
      <c r="R4786" t="s">
        <v>143</v>
      </c>
      <c r="S4786" t="s">
        <v>60</v>
      </c>
    </row>
    <row r="4787" spans="1:19" x14ac:dyDescent="0.35">
      <c r="A4787" t="s">
        <v>9782</v>
      </c>
      <c r="B4787" t="s">
        <v>522</v>
      </c>
      <c r="C4787" t="s">
        <v>9783</v>
      </c>
      <c r="D4787" t="s">
        <v>72</v>
      </c>
      <c r="E4787" t="s">
        <v>351</v>
      </c>
      <c r="F4787" t="s">
        <v>57</v>
      </c>
      <c r="G4787" t="s">
        <v>289</v>
      </c>
      <c r="H4787">
        <v>447.35</v>
      </c>
      <c r="I4787">
        <v>7</v>
      </c>
      <c r="J4787">
        <v>0</v>
      </c>
      <c r="K4787">
        <v>3131.45</v>
      </c>
      <c r="L4787" t="s">
        <v>38</v>
      </c>
      <c r="M4787" t="s">
        <v>90</v>
      </c>
      <c r="N4787" t="s">
        <v>172</v>
      </c>
      <c r="O4787" t="s">
        <v>123</v>
      </c>
      <c r="P4787">
        <v>7</v>
      </c>
      <c r="Q4787">
        <v>4.5999999999999996</v>
      </c>
      <c r="R4787" t="s">
        <v>51</v>
      </c>
      <c r="S4787" t="s">
        <v>60</v>
      </c>
    </row>
    <row r="4788" spans="1:19" x14ac:dyDescent="0.35">
      <c r="A4788" t="s">
        <v>9784</v>
      </c>
      <c r="B4788" t="s">
        <v>2181</v>
      </c>
      <c r="C4788" t="s">
        <v>9785</v>
      </c>
      <c r="D4788" t="s">
        <v>157</v>
      </c>
      <c r="E4788" t="s">
        <v>138</v>
      </c>
      <c r="F4788" t="s">
        <v>24</v>
      </c>
      <c r="G4788" t="s">
        <v>133</v>
      </c>
      <c r="H4788">
        <v>252.77</v>
      </c>
      <c r="I4788">
        <v>4</v>
      </c>
      <c r="J4788">
        <v>0.05</v>
      </c>
      <c r="K4788">
        <v>960.53</v>
      </c>
      <c r="L4788" t="s">
        <v>104</v>
      </c>
      <c r="M4788" t="s">
        <v>111</v>
      </c>
      <c r="N4788" t="s">
        <v>59</v>
      </c>
      <c r="O4788" t="s">
        <v>50</v>
      </c>
      <c r="P4788">
        <v>7</v>
      </c>
      <c r="Q4788">
        <v>4.2</v>
      </c>
      <c r="R4788" t="s">
        <v>30</v>
      </c>
      <c r="S4788" t="s">
        <v>60</v>
      </c>
    </row>
    <row r="4789" spans="1:19" x14ac:dyDescent="0.35">
      <c r="A4789" t="s">
        <v>9786</v>
      </c>
      <c r="B4789" t="s">
        <v>4201</v>
      </c>
      <c r="C4789" t="s">
        <v>9787</v>
      </c>
      <c r="D4789" t="s">
        <v>22</v>
      </c>
      <c r="E4789" t="s">
        <v>227</v>
      </c>
      <c r="F4789" t="s">
        <v>47</v>
      </c>
      <c r="G4789" t="s">
        <v>228</v>
      </c>
      <c r="H4789">
        <v>580.98</v>
      </c>
      <c r="I4789">
        <v>14</v>
      </c>
      <c r="J4789">
        <v>0.1</v>
      </c>
      <c r="K4789">
        <v>7320.35</v>
      </c>
      <c r="L4789" t="s">
        <v>98</v>
      </c>
      <c r="M4789" t="s">
        <v>84</v>
      </c>
      <c r="N4789" t="s">
        <v>28</v>
      </c>
      <c r="O4789" t="s">
        <v>41</v>
      </c>
      <c r="P4789">
        <v>1</v>
      </c>
      <c r="Q4789">
        <v>3.3</v>
      </c>
      <c r="R4789" t="s">
        <v>30</v>
      </c>
      <c r="S4789" t="s">
        <v>60</v>
      </c>
    </row>
    <row r="4790" spans="1:19" x14ac:dyDescent="0.35">
      <c r="A4790" t="s">
        <v>9788</v>
      </c>
      <c r="B4790" t="s">
        <v>1318</v>
      </c>
      <c r="C4790" t="s">
        <v>9789</v>
      </c>
      <c r="D4790" t="s">
        <v>72</v>
      </c>
      <c r="E4790" t="s">
        <v>198</v>
      </c>
      <c r="F4790" t="s">
        <v>74</v>
      </c>
      <c r="G4790" t="s">
        <v>110</v>
      </c>
      <c r="H4790">
        <v>120.4</v>
      </c>
      <c r="I4790">
        <v>3</v>
      </c>
      <c r="J4790">
        <v>0.2</v>
      </c>
      <c r="K4790">
        <v>288.95999999999998</v>
      </c>
      <c r="L4790" t="s">
        <v>104</v>
      </c>
      <c r="M4790" t="s">
        <v>183</v>
      </c>
      <c r="N4790" t="s">
        <v>59</v>
      </c>
      <c r="O4790" t="s">
        <v>77</v>
      </c>
      <c r="P4790">
        <v>12</v>
      </c>
      <c r="Q4790">
        <v>1.3</v>
      </c>
      <c r="R4790" t="s">
        <v>30</v>
      </c>
      <c r="S4790" t="s">
        <v>60</v>
      </c>
    </row>
    <row r="4791" spans="1:19" x14ac:dyDescent="0.35">
      <c r="A4791" t="s">
        <v>9790</v>
      </c>
      <c r="B4791" t="s">
        <v>9791</v>
      </c>
      <c r="C4791" t="s">
        <v>9792</v>
      </c>
      <c r="D4791" t="s">
        <v>72</v>
      </c>
      <c r="E4791" t="s">
        <v>219</v>
      </c>
      <c r="F4791" t="s">
        <v>47</v>
      </c>
      <c r="G4791" t="s">
        <v>210</v>
      </c>
      <c r="H4791">
        <v>697.14</v>
      </c>
      <c r="I4791">
        <v>8</v>
      </c>
      <c r="J4791">
        <v>0.15</v>
      </c>
      <c r="K4791">
        <v>4740.55</v>
      </c>
      <c r="L4791" t="s">
        <v>104</v>
      </c>
      <c r="M4791" t="s">
        <v>111</v>
      </c>
      <c r="N4791" t="s">
        <v>28</v>
      </c>
      <c r="O4791" t="s">
        <v>116</v>
      </c>
      <c r="P4791">
        <v>11</v>
      </c>
      <c r="Q4791">
        <v>0</v>
      </c>
      <c r="R4791" t="s">
        <v>30</v>
      </c>
      <c r="S4791" t="s">
        <v>60</v>
      </c>
    </row>
    <row r="4792" spans="1:19" x14ac:dyDescent="0.35">
      <c r="A4792" t="s">
        <v>9793</v>
      </c>
      <c r="B4792" t="s">
        <v>9794</v>
      </c>
      <c r="C4792" t="s">
        <v>6966</v>
      </c>
      <c r="D4792" t="s">
        <v>157</v>
      </c>
      <c r="E4792" t="s">
        <v>374</v>
      </c>
      <c r="F4792" t="s">
        <v>36</v>
      </c>
      <c r="G4792" t="s">
        <v>259</v>
      </c>
      <c r="H4792">
        <v>26.71</v>
      </c>
      <c r="I4792">
        <v>13</v>
      </c>
      <c r="J4792">
        <v>0</v>
      </c>
      <c r="K4792">
        <v>347.23</v>
      </c>
      <c r="L4792" t="s">
        <v>76</v>
      </c>
      <c r="M4792" t="s">
        <v>134</v>
      </c>
      <c r="N4792" t="s">
        <v>40</v>
      </c>
      <c r="O4792" t="s">
        <v>29</v>
      </c>
      <c r="P4792">
        <v>3</v>
      </c>
      <c r="Q4792">
        <v>3.1</v>
      </c>
      <c r="R4792" t="s">
        <v>30</v>
      </c>
      <c r="S4792" t="s">
        <v>60</v>
      </c>
    </row>
    <row r="4793" spans="1:19" x14ac:dyDescent="0.35">
      <c r="A4793" t="s">
        <v>9795</v>
      </c>
      <c r="B4793" t="s">
        <v>6333</v>
      </c>
      <c r="C4793" t="s">
        <v>9796</v>
      </c>
      <c r="D4793" t="s">
        <v>64</v>
      </c>
      <c r="E4793" t="s">
        <v>128</v>
      </c>
      <c r="F4793" t="s">
        <v>36</v>
      </c>
      <c r="G4793" t="s">
        <v>129</v>
      </c>
      <c r="H4793">
        <v>22.03</v>
      </c>
      <c r="I4793">
        <v>4</v>
      </c>
      <c r="J4793">
        <v>0.1</v>
      </c>
      <c r="K4793">
        <v>79.31</v>
      </c>
      <c r="L4793" t="s">
        <v>26</v>
      </c>
      <c r="M4793" t="s">
        <v>122</v>
      </c>
      <c r="N4793" t="s">
        <v>166</v>
      </c>
      <c r="O4793" t="s">
        <v>41</v>
      </c>
      <c r="P4793">
        <v>11</v>
      </c>
      <c r="Q4793">
        <v>1.7</v>
      </c>
      <c r="R4793" t="s">
        <v>30</v>
      </c>
      <c r="S4793" t="s">
        <v>60</v>
      </c>
    </row>
    <row r="4794" spans="1:19" x14ac:dyDescent="0.35">
      <c r="A4794" t="s">
        <v>9797</v>
      </c>
      <c r="B4794" t="s">
        <v>4951</v>
      </c>
      <c r="C4794" t="s">
        <v>9798</v>
      </c>
      <c r="D4794" t="s">
        <v>157</v>
      </c>
      <c r="E4794" t="s">
        <v>223</v>
      </c>
      <c r="F4794" t="s">
        <v>66</v>
      </c>
      <c r="G4794" t="s">
        <v>171</v>
      </c>
      <c r="H4794">
        <v>1622.14</v>
      </c>
      <c r="I4794">
        <v>11</v>
      </c>
      <c r="J4794">
        <v>0.25</v>
      </c>
      <c r="K4794">
        <v>13382.66</v>
      </c>
      <c r="L4794" t="s">
        <v>302</v>
      </c>
      <c r="M4794" t="s">
        <v>122</v>
      </c>
      <c r="N4794" t="s">
        <v>68</v>
      </c>
      <c r="O4794" t="s">
        <v>50</v>
      </c>
      <c r="P4794">
        <v>2</v>
      </c>
      <c r="Q4794">
        <v>4.5</v>
      </c>
      <c r="S4794" t="s">
        <v>60</v>
      </c>
    </row>
    <row r="4795" spans="1:19" x14ac:dyDescent="0.35">
      <c r="A4795" t="s">
        <v>9799</v>
      </c>
      <c r="B4795" t="s">
        <v>6743</v>
      </c>
      <c r="C4795" t="s">
        <v>9800</v>
      </c>
      <c r="D4795" t="s">
        <v>64</v>
      </c>
      <c r="E4795" t="s">
        <v>239</v>
      </c>
      <c r="F4795" t="s">
        <v>66</v>
      </c>
      <c r="G4795" t="s">
        <v>240</v>
      </c>
      <c r="H4795">
        <v>1234.9000000000001</v>
      </c>
      <c r="I4795">
        <v>1</v>
      </c>
      <c r="J4795">
        <v>0.05</v>
      </c>
      <c r="K4795">
        <v>1173.1500000000001</v>
      </c>
      <c r="L4795" t="s">
        <v>76</v>
      </c>
      <c r="M4795" t="s">
        <v>122</v>
      </c>
      <c r="N4795" t="s">
        <v>28</v>
      </c>
      <c r="O4795" t="s">
        <v>92</v>
      </c>
      <c r="P4795">
        <v>5</v>
      </c>
      <c r="Q4795">
        <v>2.4</v>
      </c>
      <c r="R4795" t="s">
        <v>30</v>
      </c>
      <c r="S4795" t="s">
        <v>60</v>
      </c>
    </row>
    <row r="4796" spans="1:19" x14ac:dyDescent="0.35">
      <c r="A4796" t="s">
        <v>9801</v>
      </c>
      <c r="B4796" t="s">
        <v>2130</v>
      </c>
      <c r="C4796" t="s">
        <v>9802</v>
      </c>
      <c r="D4796" t="s">
        <v>34</v>
      </c>
      <c r="E4796" t="s">
        <v>176</v>
      </c>
      <c r="F4796" t="s">
        <v>47</v>
      </c>
      <c r="G4796" t="s">
        <v>177</v>
      </c>
      <c r="H4796">
        <v>367.1</v>
      </c>
      <c r="I4796">
        <v>6</v>
      </c>
      <c r="J4796">
        <v>0.1</v>
      </c>
      <c r="K4796">
        <v>1982.34</v>
      </c>
      <c r="L4796" t="s">
        <v>38</v>
      </c>
      <c r="M4796" t="s">
        <v>183</v>
      </c>
      <c r="N4796" t="s">
        <v>91</v>
      </c>
      <c r="O4796" t="s">
        <v>116</v>
      </c>
      <c r="P4796">
        <v>2</v>
      </c>
      <c r="Q4796">
        <v>2.5</v>
      </c>
      <c r="R4796" t="s">
        <v>143</v>
      </c>
      <c r="S4796" t="s">
        <v>52</v>
      </c>
    </row>
    <row r="4797" spans="1:19" x14ac:dyDescent="0.35">
      <c r="A4797" t="s">
        <v>9803</v>
      </c>
      <c r="B4797" t="s">
        <v>1445</v>
      </c>
      <c r="C4797" t="s">
        <v>9804</v>
      </c>
      <c r="D4797" t="s">
        <v>127</v>
      </c>
      <c r="E4797" t="s">
        <v>470</v>
      </c>
      <c r="F4797" t="s">
        <v>24</v>
      </c>
      <c r="G4797" t="s">
        <v>471</v>
      </c>
      <c r="H4797">
        <v>349.81</v>
      </c>
      <c r="I4797">
        <v>10</v>
      </c>
      <c r="J4797">
        <v>0.3</v>
      </c>
      <c r="K4797">
        <v>2448.67</v>
      </c>
      <c r="L4797" t="s">
        <v>302</v>
      </c>
      <c r="M4797" t="s">
        <v>27</v>
      </c>
      <c r="N4797" t="s">
        <v>68</v>
      </c>
      <c r="O4797" t="s">
        <v>77</v>
      </c>
      <c r="P4797">
        <v>13</v>
      </c>
      <c r="Q4797">
        <v>3.7</v>
      </c>
      <c r="R4797" t="s">
        <v>30</v>
      </c>
      <c r="S4797" t="s">
        <v>60</v>
      </c>
    </row>
    <row r="4798" spans="1:19" x14ac:dyDescent="0.35">
      <c r="A4798" t="s">
        <v>9805</v>
      </c>
      <c r="B4798" t="s">
        <v>4296</v>
      </c>
      <c r="C4798" t="s">
        <v>5330</v>
      </c>
      <c r="D4798" t="s">
        <v>22</v>
      </c>
      <c r="E4798" t="s">
        <v>399</v>
      </c>
      <c r="F4798" t="s">
        <v>24</v>
      </c>
      <c r="G4798" t="s">
        <v>182</v>
      </c>
      <c r="H4798">
        <v>34.72</v>
      </c>
      <c r="I4798">
        <v>11</v>
      </c>
      <c r="J4798">
        <v>0.15</v>
      </c>
      <c r="K4798">
        <v>324.63</v>
      </c>
      <c r="L4798" t="s">
        <v>98</v>
      </c>
      <c r="M4798" t="s">
        <v>111</v>
      </c>
      <c r="N4798" t="s">
        <v>91</v>
      </c>
      <c r="O4798" t="s">
        <v>116</v>
      </c>
      <c r="P4798">
        <v>5</v>
      </c>
      <c r="Q4798">
        <v>3</v>
      </c>
      <c r="R4798" t="s">
        <v>30</v>
      </c>
      <c r="S4798" t="s">
        <v>60</v>
      </c>
    </row>
    <row r="4799" spans="1:19" x14ac:dyDescent="0.35">
      <c r="A4799" t="s">
        <v>9806</v>
      </c>
      <c r="B4799" t="s">
        <v>1110</v>
      </c>
      <c r="C4799" t="s">
        <v>9807</v>
      </c>
      <c r="D4799" t="s">
        <v>72</v>
      </c>
      <c r="E4799" t="s">
        <v>266</v>
      </c>
      <c r="F4799" t="s">
        <v>24</v>
      </c>
      <c r="G4799" t="s">
        <v>267</v>
      </c>
      <c r="H4799">
        <v>165.82</v>
      </c>
      <c r="I4799">
        <v>11</v>
      </c>
      <c r="J4799">
        <v>0.15</v>
      </c>
      <c r="K4799">
        <v>1550.42</v>
      </c>
      <c r="L4799" t="s">
        <v>142</v>
      </c>
      <c r="M4799" t="s">
        <v>122</v>
      </c>
      <c r="N4799" t="s">
        <v>28</v>
      </c>
      <c r="O4799" t="s">
        <v>105</v>
      </c>
      <c r="P4799">
        <v>5</v>
      </c>
      <c r="Q4799">
        <v>1.4</v>
      </c>
      <c r="R4799" t="s">
        <v>30</v>
      </c>
      <c r="S4799" t="s">
        <v>52</v>
      </c>
    </row>
    <row r="4800" spans="1:19" x14ac:dyDescent="0.35">
      <c r="A4800" t="s">
        <v>9808</v>
      </c>
      <c r="B4800" t="s">
        <v>1068</v>
      </c>
      <c r="C4800" t="s">
        <v>9809</v>
      </c>
      <c r="D4800" t="s">
        <v>64</v>
      </c>
      <c r="E4800" t="s">
        <v>370</v>
      </c>
      <c r="F4800" t="s">
        <v>74</v>
      </c>
      <c r="G4800" t="s">
        <v>75</v>
      </c>
      <c r="H4800">
        <v>1004.13</v>
      </c>
      <c r="I4800">
        <v>1</v>
      </c>
      <c r="J4800">
        <v>0</v>
      </c>
      <c r="K4800">
        <v>1004.13</v>
      </c>
      <c r="L4800" t="s">
        <v>302</v>
      </c>
      <c r="M4800" t="s">
        <v>134</v>
      </c>
      <c r="N4800" t="s">
        <v>172</v>
      </c>
      <c r="O4800" t="s">
        <v>123</v>
      </c>
      <c r="P4800">
        <v>4</v>
      </c>
      <c r="Q4800">
        <v>2.5</v>
      </c>
      <c r="R4800" t="s">
        <v>30</v>
      </c>
      <c r="S4800" t="s">
        <v>60</v>
      </c>
    </row>
    <row r="4801" spans="1:19" x14ac:dyDescent="0.35">
      <c r="A4801" t="s">
        <v>9810</v>
      </c>
      <c r="B4801" t="s">
        <v>5245</v>
      </c>
      <c r="C4801" t="s">
        <v>1790</v>
      </c>
      <c r="D4801" t="s">
        <v>22</v>
      </c>
      <c r="E4801" t="s">
        <v>274</v>
      </c>
      <c r="F4801" t="s">
        <v>74</v>
      </c>
      <c r="G4801" t="s">
        <v>75</v>
      </c>
      <c r="H4801">
        <v>771.82</v>
      </c>
      <c r="I4801">
        <v>5</v>
      </c>
      <c r="J4801">
        <v>0.05</v>
      </c>
      <c r="K4801">
        <v>3666.14</v>
      </c>
      <c r="L4801" t="s">
        <v>49</v>
      </c>
      <c r="M4801" t="s">
        <v>39</v>
      </c>
      <c r="N4801" t="s">
        <v>172</v>
      </c>
      <c r="O4801" t="s">
        <v>105</v>
      </c>
      <c r="P4801">
        <v>11</v>
      </c>
      <c r="Q4801">
        <v>1.4</v>
      </c>
      <c r="R4801" t="s">
        <v>30</v>
      </c>
      <c r="S4801" t="s">
        <v>60</v>
      </c>
    </row>
    <row r="4802" spans="1:19" x14ac:dyDescent="0.35">
      <c r="A4802" t="s">
        <v>9811</v>
      </c>
      <c r="B4802" t="s">
        <v>531</v>
      </c>
      <c r="C4802" t="s">
        <v>9812</v>
      </c>
      <c r="D4802" t="s">
        <v>22</v>
      </c>
      <c r="E4802" t="s">
        <v>656</v>
      </c>
      <c r="F4802" t="s">
        <v>47</v>
      </c>
      <c r="G4802" t="s">
        <v>657</v>
      </c>
      <c r="H4802">
        <v>581.4</v>
      </c>
      <c r="I4802">
        <v>7</v>
      </c>
      <c r="J4802">
        <v>0</v>
      </c>
      <c r="K4802">
        <v>4069.8</v>
      </c>
      <c r="L4802" t="s">
        <v>83</v>
      </c>
      <c r="M4802" t="s">
        <v>111</v>
      </c>
      <c r="N4802" t="s">
        <v>85</v>
      </c>
      <c r="O4802" t="s">
        <v>77</v>
      </c>
      <c r="P4802">
        <v>7</v>
      </c>
      <c r="Q4802">
        <v>1.8</v>
      </c>
      <c r="R4802" t="s">
        <v>30</v>
      </c>
      <c r="S4802" t="s">
        <v>42</v>
      </c>
    </row>
    <row r="4803" spans="1:19" x14ac:dyDescent="0.35">
      <c r="A4803" t="s">
        <v>9813</v>
      </c>
      <c r="B4803" t="s">
        <v>1352</v>
      </c>
      <c r="C4803" t="s">
        <v>9814</v>
      </c>
      <c r="D4803" t="s">
        <v>127</v>
      </c>
      <c r="E4803" t="s">
        <v>656</v>
      </c>
      <c r="F4803" t="s">
        <v>47</v>
      </c>
      <c r="G4803" t="s">
        <v>657</v>
      </c>
      <c r="H4803">
        <v>329.41</v>
      </c>
      <c r="I4803">
        <v>6</v>
      </c>
      <c r="J4803">
        <v>0.1</v>
      </c>
      <c r="K4803">
        <v>1778.81</v>
      </c>
      <c r="L4803" t="s">
        <v>104</v>
      </c>
      <c r="M4803" t="s">
        <v>39</v>
      </c>
      <c r="N4803" t="s">
        <v>59</v>
      </c>
      <c r="O4803" t="s">
        <v>92</v>
      </c>
      <c r="P4803">
        <v>10</v>
      </c>
      <c r="Q4803">
        <v>1</v>
      </c>
      <c r="R4803" t="s">
        <v>51</v>
      </c>
      <c r="S4803" t="s">
        <v>52</v>
      </c>
    </row>
    <row r="4804" spans="1:19" x14ac:dyDescent="0.35">
      <c r="A4804" t="s">
        <v>9815</v>
      </c>
      <c r="B4804" t="s">
        <v>1241</v>
      </c>
      <c r="C4804" t="s">
        <v>9800</v>
      </c>
      <c r="D4804" t="s">
        <v>72</v>
      </c>
      <c r="E4804" t="s">
        <v>128</v>
      </c>
      <c r="F4804" t="s">
        <v>36</v>
      </c>
      <c r="G4804" t="s">
        <v>129</v>
      </c>
      <c r="H4804">
        <v>23.05</v>
      </c>
      <c r="I4804">
        <v>14</v>
      </c>
      <c r="J4804">
        <v>0</v>
      </c>
      <c r="K4804">
        <v>322.7</v>
      </c>
      <c r="L4804" t="s">
        <v>104</v>
      </c>
      <c r="M4804" t="s">
        <v>111</v>
      </c>
      <c r="N4804" t="s">
        <v>40</v>
      </c>
      <c r="O4804" t="s">
        <v>116</v>
      </c>
      <c r="P4804">
        <v>6</v>
      </c>
      <c r="Q4804">
        <v>1.7</v>
      </c>
      <c r="R4804" t="s">
        <v>30</v>
      </c>
      <c r="S4804" t="s">
        <v>60</v>
      </c>
    </row>
    <row r="4805" spans="1:19" x14ac:dyDescent="0.35">
      <c r="A4805" t="s">
        <v>9816</v>
      </c>
      <c r="B4805" t="s">
        <v>356</v>
      </c>
      <c r="C4805" t="s">
        <v>9817</v>
      </c>
      <c r="D4805" t="s">
        <v>64</v>
      </c>
      <c r="E4805" t="s">
        <v>209</v>
      </c>
      <c r="F4805" t="s">
        <v>47</v>
      </c>
      <c r="G4805" t="s">
        <v>210</v>
      </c>
      <c r="H4805">
        <v>433.84</v>
      </c>
      <c r="I4805">
        <v>2</v>
      </c>
      <c r="J4805">
        <v>0.2</v>
      </c>
      <c r="K4805">
        <v>694.14</v>
      </c>
      <c r="L4805" t="s">
        <v>302</v>
      </c>
      <c r="M4805" t="s">
        <v>111</v>
      </c>
      <c r="N4805" t="s">
        <v>172</v>
      </c>
      <c r="O4805" t="s">
        <v>41</v>
      </c>
      <c r="P4805">
        <v>2</v>
      </c>
      <c r="Q4805">
        <v>2.2999999999999998</v>
      </c>
      <c r="S4805" t="s">
        <v>294</v>
      </c>
    </row>
    <row r="4806" spans="1:19" x14ac:dyDescent="0.35">
      <c r="A4806" t="s">
        <v>9818</v>
      </c>
      <c r="B4806" t="s">
        <v>2110</v>
      </c>
      <c r="C4806" t="s">
        <v>9819</v>
      </c>
      <c r="D4806" t="s">
        <v>157</v>
      </c>
      <c r="E4806" t="s">
        <v>193</v>
      </c>
      <c r="F4806" t="s">
        <v>24</v>
      </c>
      <c r="G4806" t="s">
        <v>194</v>
      </c>
      <c r="H4806">
        <v>37.56</v>
      </c>
      <c r="I4806">
        <v>11</v>
      </c>
      <c r="J4806">
        <v>0.2</v>
      </c>
      <c r="K4806">
        <v>330.53</v>
      </c>
      <c r="L4806" t="s">
        <v>302</v>
      </c>
      <c r="M4806" t="s">
        <v>27</v>
      </c>
      <c r="N4806" t="s">
        <v>91</v>
      </c>
      <c r="O4806" t="s">
        <v>92</v>
      </c>
      <c r="P4806">
        <v>4</v>
      </c>
      <c r="Q4806">
        <v>3.2</v>
      </c>
      <c r="R4806" t="s">
        <v>51</v>
      </c>
      <c r="S4806" t="s">
        <v>42</v>
      </c>
    </row>
    <row r="4807" spans="1:19" x14ac:dyDescent="0.35">
      <c r="A4807" t="s">
        <v>9820</v>
      </c>
      <c r="B4807" t="s">
        <v>2096</v>
      </c>
      <c r="C4807" t="s">
        <v>9821</v>
      </c>
      <c r="D4807" t="s">
        <v>34</v>
      </c>
      <c r="E4807" t="s">
        <v>251</v>
      </c>
      <c r="F4807" t="s">
        <v>36</v>
      </c>
      <c r="G4807" t="s">
        <v>252</v>
      </c>
      <c r="H4807">
        <v>26.64</v>
      </c>
      <c r="I4807">
        <v>4</v>
      </c>
      <c r="J4807">
        <v>0.1</v>
      </c>
      <c r="K4807">
        <v>95.9</v>
      </c>
      <c r="L4807" t="s">
        <v>302</v>
      </c>
      <c r="M4807" t="s">
        <v>39</v>
      </c>
      <c r="N4807" t="s">
        <v>59</v>
      </c>
      <c r="O4807" t="s">
        <v>123</v>
      </c>
      <c r="P4807">
        <v>13</v>
      </c>
      <c r="Q4807">
        <v>4.7</v>
      </c>
      <c r="R4807" t="s">
        <v>30</v>
      </c>
      <c r="S4807" t="s">
        <v>60</v>
      </c>
    </row>
    <row r="4808" spans="1:19" x14ac:dyDescent="0.35">
      <c r="A4808" t="s">
        <v>9822</v>
      </c>
      <c r="B4808" t="s">
        <v>4581</v>
      </c>
      <c r="C4808" t="s">
        <v>2684</v>
      </c>
      <c r="D4808" t="s">
        <v>64</v>
      </c>
      <c r="E4808" t="s">
        <v>274</v>
      </c>
      <c r="F4808" t="s">
        <v>74</v>
      </c>
      <c r="G4808" t="s">
        <v>75</v>
      </c>
      <c r="H4808">
        <v>368.47</v>
      </c>
      <c r="I4808">
        <v>11</v>
      </c>
      <c r="J4808">
        <v>0</v>
      </c>
      <c r="K4808">
        <v>4053.17</v>
      </c>
      <c r="L4808" t="s">
        <v>38</v>
      </c>
      <c r="M4808" t="s">
        <v>84</v>
      </c>
      <c r="N4808" t="s">
        <v>166</v>
      </c>
      <c r="O4808" t="s">
        <v>123</v>
      </c>
      <c r="P4808">
        <v>11</v>
      </c>
      <c r="Q4808">
        <v>3.2</v>
      </c>
      <c r="R4808" t="s">
        <v>30</v>
      </c>
      <c r="S4808" t="s">
        <v>86</v>
      </c>
    </row>
    <row r="4809" spans="1:19" x14ac:dyDescent="0.35">
      <c r="A4809" t="s">
        <v>9823</v>
      </c>
      <c r="B4809" t="s">
        <v>6266</v>
      </c>
      <c r="C4809" t="s">
        <v>1960</v>
      </c>
      <c r="D4809" t="s">
        <v>22</v>
      </c>
      <c r="E4809" t="s">
        <v>35</v>
      </c>
      <c r="F4809" t="s">
        <v>36</v>
      </c>
      <c r="G4809" t="s">
        <v>37</v>
      </c>
      <c r="H4809">
        <v>38.54</v>
      </c>
      <c r="I4809">
        <v>2</v>
      </c>
      <c r="J4809">
        <v>0</v>
      </c>
      <c r="K4809">
        <v>77.08</v>
      </c>
      <c r="L4809" t="s">
        <v>98</v>
      </c>
      <c r="M4809" t="s">
        <v>27</v>
      </c>
      <c r="N4809" t="s">
        <v>166</v>
      </c>
      <c r="O4809" t="s">
        <v>77</v>
      </c>
      <c r="P4809">
        <v>7</v>
      </c>
      <c r="Q4809">
        <v>3.8</v>
      </c>
      <c r="R4809" t="s">
        <v>30</v>
      </c>
      <c r="S4809" t="s">
        <v>86</v>
      </c>
    </row>
    <row r="4810" spans="1:19" x14ac:dyDescent="0.35">
      <c r="A4810" t="s">
        <v>9824</v>
      </c>
      <c r="B4810" t="s">
        <v>7836</v>
      </c>
      <c r="C4810" t="s">
        <v>9825</v>
      </c>
      <c r="D4810" t="s">
        <v>64</v>
      </c>
      <c r="E4810" t="s">
        <v>258</v>
      </c>
      <c r="F4810" t="s">
        <v>36</v>
      </c>
      <c r="G4810" t="s">
        <v>259</v>
      </c>
      <c r="H4810">
        <v>24.16</v>
      </c>
      <c r="I4810">
        <v>11</v>
      </c>
      <c r="J4810">
        <v>0.2</v>
      </c>
      <c r="K4810">
        <v>212.61</v>
      </c>
      <c r="L4810" t="s">
        <v>104</v>
      </c>
      <c r="M4810" t="s">
        <v>39</v>
      </c>
      <c r="N4810" t="s">
        <v>91</v>
      </c>
      <c r="O4810" t="s">
        <v>77</v>
      </c>
      <c r="P4810">
        <v>9</v>
      </c>
      <c r="Q4810">
        <v>2.4</v>
      </c>
      <c r="R4810" t="s">
        <v>30</v>
      </c>
      <c r="S4810" t="s">
        <v>60</v>
      </c>
    </row>
    <row r="4811" spans="1:19" x14ac:dyDescent="0.35">
      <c r="A4811" t="s">
        <v>9826</v>
      </c>
      <c r="B4811" t="s">
        <v>2318</v>
      </c>
      <c r="C4811" t="s">
        <v>9827</v>
      </c>
      <c r="D4811" t="s">
        <v>157</v>
      </c>
      <c r="E4811" t="s">
        <v>198</v>
      </c>
      <c r="F4811" t="s">
        <v>74</v>
      </c>
      <c r="G4811" t="s">
        <v>110</v>
      </c>
      <c r="H4811">
        <v>1810.78</v>
      </c>
      <c r="I4811">
        <v>1</v>
      </c>
      <c r="J4811">
        <v>0.1</v>
      </c>
      <c r="K4811">
        <v>1629.7</v>
      </c>
      <c r="L4811" t="s">
        <v>142</v>
      </c>
      <c r="M4811" t="s">
        <v>27</v>
      </c>
      <c r="N4811" t="s">
        <v>40</v>
      </c>
      <c r="O4811" t="s">
        <v>77</v>
      </c>
      <c r="P4811">
        <v>9</v>
      </c>
      <c r="Q4811">
        <v>4</v>
      </c>
      <c r="R4811" t="s">
        <v>30</v>
      </c>
      <c r="S4811" t="s">
        <v>86</v>
      </c>
    </row>
    <row r="4812" spans="1:19" x14ac:dyDescent="0.35">
      <c r="A4812" t="s">
        <v>9828</v>
      </c>
      <c r="B4812" t="s">
        <v>159</v>
      </c>
      <c r="C4812" t="s">
        <v>9829</v>
      </c>
      <c r="D4812" t="s">
        <v>72</v>
      </c>
      <c r="E4812" t="s">
        <v>231</v>
      </c>
      <c r="F4812" t="s">
        <v>57</v>
      </c>
      <c r="G4812" t="s">
        <v>232</v>
      </c>
      <c r="H4812">
        <v>105.06</v>
      </c>
      <c r="I4812">
        <v>3</v>
      </c>
      <c r="J4812">
        <v>0.15</v>
      </c>
      <c r="K4812">
        <v>267.89999999999998</v>
      </c>
      <c r="L4812" t="s">
        <v>104</v>
      </c>
      <c r="M4812" t="s">
        <v>183</v>
      </c>
      <c r="N4812" t="s">
        <v>166</v>
      </c>
      <c r="O4812" t="s">
        <v>29</v>
      </c>
      <c r="P4812">
        <v>12</v>
      </c>
      <c r="Q4812">
        <v>3.5</v>
      </c>
      <c r="R4812" t="s">
        <v>30</v>
      </c>
      <c r="S4812" t="s">
        <v>60</v>
      </c>
    </row>
    <row r="4813" spans="1:19" x14ac:dyDescent="0.35">
      <c r="A4813" t="s">
        <v>9830</v>
      </c>
      <c r="B4813" t="s">
        <v>1180</v>
      </c>
      <c r="C4813" t="s">
        <v>8577</v>
      </c>
      <c r="D4813" t="s">
        <v>22</v>
      </c>
      <c r="E4813" t="s">
        <v>231</v>
      </c>
      <c r="F4813" t="s">
        <v>57</v>
      </c>
      <c r="G4813" t="s">
        <v>232</v>
      </c>
      <c r="H4813">
        <v>664.13</v>
      </c>
      <c r="I4813">
        <v>3</v>
      </c>
      <c r="J4813">
        <v>0.05</v>
      </c>
      <c r="K4813">
        <v>1892.77</v>
      </c>
      <c r="L4813" t="s">
        <v>83</v>
      </c>
      <c r="M4813" t="s">
        <v>90</v>
      </c>
      <c r="N4813" t="s">
        <v>68</v>
      </c>
      <c r="O4813" t="s">
        <v>77</v>
      </c>
      <c r="P4813">
        <v>3</v>
      </c>
      <c r="Q4813">
        <v>2.8</v>
      </c>
      <c r="R4813" t="s">
        <v>30</v>
      </c>
      <c r="S4813" t="s">
        <v>52</v>
      </c>
    </row>
    <row r="4814" spans="1:19" x14ac:dyDescent="0.35">
      <c r="A4814" t="s">
        <v>9831</v>
      </c>
      <c r="B4814" t="s">
        <v>5270</v>
      </c>
      <c r="C4814" t="s">
        <v>9832</v>
      </c>
      <c r="D4814" t="s">
        <v>64</v>
      </c>
      <c r="E4814" t="s">
        <v>65</v>
      </c>
      <c r="F4814" t="s">
        <v>66</v>
      </c>
      <c r="G4814" t="s">
        <v>67</v>
      </c>
      <c r="H4814">
        <v>2064.37</v>
      </c>
      <c r="I4814">
        <v>12</v>
      </c>
      <c r="J4814">
        <v>0.1</v>
      </c>
      <c r="K4814">
        <v>22295.200000000001</v>
      </c>
      <c r="L4814" t="s">
        <v>142</v>
      </c>
      <c r="M4814" t="s">
        <v>39</v>
      </c>
      <c r="N4814" t="s">
        <v>91</v>
      </c>
      <c r="O4814" t="s">
        <v>29</v>
      </c>
      <c r="P4814">
        <v>1</v>
      </c>
      <c r="Q4814">
        <v>1.8</v>
      </c>
      <c r="R4814" t="s">
        <v>30</v>
      </c>
      <c r="S4814" t="s">
        <v>52</v>
      </c>
    </row>
    <row r="4815" spans="1:19" x14ac:dyDescent="0.35">
      <c r="A4815" t="s">
        <v>9833</v>
      </c>
      <c r="B4815" t="s">
        <v>1826</v>
      </c>
      <c r="C4815" t="s">
        <v>8893</v>
      </c>
      <c r="D4815" t="s">
        <v>127</v>
      </c>
      <c r="E4815" t="s">
        <v>128</v>
      </c>
      <c r="F4815" t="s">
        <v>36</v>
      </c>
      <c r="G4815" t="s">
        <v>129</v>
      </c>
      <c r="H4815">
        <v>33.450000000000003</v>
      </c>
      <c r="I4815">
        <v>7</v>
      </c>
      <c r="J4815">
        <v>0.15</v>
      </c>
      <c r="K4815">
        <v>199.03</v>
      </c>
      <c r="L4815" t="s">
        <v>165</v>
      </c>
      <c r="M4815" t="s">
        <v>122</v>
      </c>
      <c r="N4815" t="s">
        <v>166</v>
      </c>
      <c r="O4815" t="s">
        <v>123</v>
      </c>
      <c r="P4815">
        <v>9</v>
      </c>
      <c r="Q4815">
        <v>2.2000000000000002</v>
      </c>
      <c r="R4815" t="s">
        <v>30</v>
      </c>
      <c r="S4815" t="s">
        <v>60</v>
      </c>
    </row>
    <row r="4816" spans="1:19" x14ac:dyDescent="0.35">
      <c r="A4816" t="s">
        <v>9834</v>
      </c>
      <c r="B4816" t="s">
        <v>4240</v>
      </c>
      <c r="C4816" t="s">
        <v>9835</v>
      </c>
      <c r="D4816" t="s">
        <v>34</v>
      </c>
      <c r="E4816" t="s">
        <v>132</v>
      </c>
      <c r="F4816" t="s">
        <v>24</v>
      </c>
      <c r="G4816" t="s">
        <v>133</v>
      </c>
      <c r="H4816">
        <v>81.34</v>
      </c>
      <c r="I4816">
        <v>1</v>
      </c>
      <c r="J4816">
        <v>0.1</v>
      </c>
      <c r="K4816">
        <v>73.209999999999994</v>
      </c>
      <c r="L4816" t="s">
        <v>98</v>
      </c>
      <c r="M4816" t="s">
        <v>27</v>
      </c>
      <c r="N4816" t="s">
        <v>85</v>
      </c>
      <c r="O4816" t="s">
        <v>123</v>
      </c>
      <c r="P4816">
        <v>8</v>
      </c>
      <c r="Q4816">
        <v>3.5</v>
      </c>
      <c r="R4816" t="s">
        <v>30</v>
      </c>
      <c r="S4816" t="s">
        <v>294</v>
      </c>
    </row>
    <row r="4817" spans="1:19" x14ac:dyDescent="0.35">
      <c r="A4817" t="s">
        <v>9836</v>
      </c>
      <c r="B4817" t="s">
        <v>1916</v>
      </c>
      <c r="C4817" t="s">
        <v>9837</v>
      </c>
      <c r="D4817" t="s">
        <v>72</v>
      </c>
      <c r="E4817" t="s">
        <v>649</v>
      </c>
      <c r="F4817" t="s">
        <v>57</v>
      </c>
      <c r="G4817" t="s">
        <v>153</v>
      </c>
      <c r="H4817">
        <v>357.39</v>
      </c>
      <c r="I4817">
        <v>9</v>
      </c>
      <c r="J4817">
        <v>0.1</v>
      </c>
      <c r="K4817">
        <v>2894.86</v>
      </c>
      <c r="L4817" t="s">
        <v>83</v>
      </c>
      <c r="M4817" t="s">
        <v>111</v>
      </c>
      <c r="N4817" t="s">
        <v>85</v>
      </c>
      <c r="O4817" t="s">
        <v>116</v>
      </c>
      <c r="P4817">
        <v>7</v>
      </c>
      <c r="Q4817">
        <v>2.7</v>
      </c>
      <c r="R4817" t="s">
        <v>30</v>
      </c>
      <c r="S4817" t="s">
        <v>86</v>
      </c>
    </row>
    <row r="4818" spans="1:19" x14ac:dyDescent="0.35">
      <c r="A4818" t="s">
        <v>9838</v>
      </c>
      <c r="B4818" t="s">
        <v>489</v>
      </c>
      <c r="C4818" t="s">
        <v>9839</v>
      </c>
      <c r="D4818" t="s">
        <v>157</v>
      </c>
      <c r="E4818" t="s">
        <v>274</v>
      </c>
      <c r="F4818" t="s">
        <v>74</v>
      </c>
      <c r="G4818" t="s">
        <v>75</v>
      </c>
      <c r="H4818">
        <v>1135.45</v>
      </c>
      <c r="I4818">
        <v>11</v>
      </c>
      <c r="J4818">
        <v>0.2</v>
      </c>
      <c r="K4818">
        <v>9991.9599999999991</v>
      </c>
      <c r="L4818" t="s">
        <v>38</v>
      </c>
      <c r="M4818" t="s">
        <v>122</v>
      </c>
      <c r="N4818" t="s">
        <v>91</v>
      </c>
      <c r="O4818" t="s">
        <v>50</v>
      </c>
      <c r="P4818">
        <v>6</v>
      </c>
      <c r="Q4818">
        <v>4.5999999999999996</v>
      </c>
      <c r="R4818" t="s">
        <v>30</v>
      </c>
      <c r="S4818" t="s">
        <v>42</v>
      </c>
    </row>
    <row r="4819" spans="1:19" x14ac:dyDescent="0.35">
      <c r="A4819" t="s">
        <v>9840</v>
      </c>
      <c r="B4819" t="s">
        <v>70</v>
      </c>
      <c r="C4819" t="s">
        <v>9841</v>
      </c>
      <c r="D4819" t="s">
        <v>157</v>
      </c>
      <c r="E4819" t="s">
        <v>132</v>
      </c>
      <c r="F4819" t="s">
        <v>24</v>
      </c>
      <c r="G4819" t="s">
        <v>133</v>
      </c>
      <c r="H4819">
        <v>104.95</v>
      </c>
      <c r="I4819">
        <v>6</v>
      </c>
      <c r="J4819">
        <v>0</v>
      </c>
      <c r="K4819">
        <v>629.70000000000005</v>
      </c>
      <c r="L4819" t="s">
        <v>38</v>
      </c>
      <c r="M4819" t="s">
        <v>39</v>
      </c>
      <c r="N4819" t="s">
        <v>91</v>
      </c>
      <c r="O4819" t="s">
        <v>92</v>
      </c>
      <c r="P4819">
        <v>10</v>
      </c>
      <c r="Q4819">
        <v>1.9</v>
      </c>
      <c r="R4819" t="s">
        <v>30</v>
      </c>
      <c r="S4819" t="s">
        <v>60</v>
      </c>
    </row>
    <row r="4820" spans="1:19" x14ac:dyDescent="0.35">
      <c r="A4820" t="s">
        <v>9842</v>
      </c>
      <c r="B4820" t="s">
        <v>3458</v>
      </c>
      <c r="C4820" t="s">
        <v>4041</v>
      </c>
      <c r="D4820" t="s">
        <v>64</v>
      </c>
      <c r="E4820" t="s">
        <v>239</v>
      </c>
      <c r="F4820" t="s">
        <v>66</v>
      </c>
      <c r="G4820" t="s">
        <v>240</v>
      </c>
      <c r="H4820">
        <v>1306.07</v>
      </c>
      <c r="I4820">
        <v>4</v>
      </c>
      <c r="J4820">
        <v>0</v>
      </c>
      <c r="K4820">
        <v>5224.28</v>
      </c>
      <c r="L4820" t="s">
        <v>98</v>
      </c>
      <c r="M4820" t="s">
        <v>111</v>
      </c>
      <c r="N4820" t="s">
        <v>91</v>
      </c>
      <c r="O4820" t="s">
        <v>116</v>
      </c>
      <c r="P4820">
        <v>7</v>
      </c>
      <c r="Q4820">
        <v>1.3</v>
      </c>
      <c r="R4820" t="s">
        <v>30</v>
      </c>
      <c r="S4820" t="s">
        <v>60</v>
      </c>
    </row>
    <row r="4821" spans="1:19" x14ac:dyDescent="0.35">
      <c r="A4821" t="s">
        <v>9843</v>
      </c>
      <c r="B4821" t="s">
        <v>3377</v>
      </c>
      <c r="C4821" t="s">
        <v>4100</v>
      </c>
      <c r="D4821" t="s">
        <v>64</v>
      </c>
      <c r="E4821" t="s">
        <v>244</v>
      </c>
      <c r="F4821" t="s">
        <v>36</v>
      </c>
      <c r="G4821" t="s">
        <v>129</v>
      </c>
      <c r="H4821">
        <v>34.08</v>
      </c>
      <c r="I4821">
        <v>3</v>
      </c>
      <c r="J4821">
        <v>0.1</v>
      </c>
      <c r="K4821">
        <v>92.02</v>
      </c>
      <c r="L4821" t="s">
        <v>38</v>
      </c>
      <c r="M4821" t="s">
        <v>122</v>
      </c>
      <c r="N4821" t="s">
        <v>40</v>
      </c>
      <c r="O4821" t="s">
        <v>116</v>
      </c>
      <c r="P4821">
        <v>11</v>
      </c>
      <c r="Q4821">
        <v>3.4</v>
      </c>
      <c r="R4821" t="s">
        <v>30</v>
      </c>
      <c r="S4821" t="s">
        <v>86</v>
      </c>
    </row>
    <row r="4822" spans="1:19" x14ac:dyDescent="0.35">
      <c r="A4822" t="s">
        <v>9844</v>
      </c>
      <c r="B4822" t="s">
        <v>2559</v>
      </c>
      <c r="C4822" t="s">
        <v>9610</v>
      </c>
      <c r="D4822" t="s">
        <v>157</v>
      </c>
      <c r="E4822" t="s">
        <v>281</v>
      </c>
      <c r="F4822" t="s">
        <v>74</v>
      </c>
      <c r="G4822" t="s">
        <v>110</v>
      </c>
      <c r="H4822">
        <v>516.79999999999995</v>
      </c>
      <c r="I4822">
        <v>3</v>
      </c>
      <c r="J4822">
        <v>0</v>
      </c>
      <c r="K4822">
        <v>1550.4</v>
      </c>
      <c r="L4822" t="s">
        <v>38</v>
      </c>
      <c r="M4822" t="s">
        <v>39</v>
      </c>
      <c r="N4822" t="s">
        <v>68</v>
      </c>
      <c r="O4822" t="s">
        <v>77</v>
      </c>
      <c r="P4822">
        <v>9</v>
      </c>
      <c r="Q4822">
        <v>4.5</v>
      </c>
      <c r="R4822" t="s">
        <v>30</v>
      </c>
      <c r="S4822" t="s">
        <v>60</v>
      </c>
    </row>
    <row r="4823" spans="1:19" x14ac:dyDescent="0.35">
      <c r="A4823" t="s">
        <v>9845</v>
      </c>
      <c r="B4823" t="s">
        <v>2559</v>
      </c>
      <c r="C4823" t="s">
        <v>3978</v>
      </c>
      <c r="D4823" t="s">
        <v>72</v>
      </c>
      <c r="E4823" t="s">
        <v>656</v>
      </c>
      <c r="F4823" t="s">
        <v>47</v>
      </c>
      <c r="G4823" t="s">
        <v>657</v>
      </c>
      <c r="H4823">
        <v>324.82</v>
      </c>
      <c r="I4823">
        <v>2</v>
      </c>
      <c r="J4823">
        <v>0.2</v>
      </c>
      <c r="K4823">
        <v>519.71</v>
      </c>
      <c r="L4823" t="s">
        <v>142</v>
      </c>
      <c r="M4823" t="s">
        <v>134</v>
      </c>
      <c r="N4823" t="s">
        <v>59</v>
      </c>
      <c r="O4823" t="s">
        <v>92</v>
      </c>
      <c r="P4823">
        <v>6</v>
      </c>
      <c r="Q4823">
        <v>2.5</v>
      </c>
      <c r="R4823" t="s">
        <v>30</v>
      </c>
      <c r="S4823" t="s">
        <v>60</v>
      </c>
    </row>
    <row r="4824" spans="1:19" x14ac:dyDescent="0.35">
      <c r="A4824" t="s">
        <v>9846</v>
      </c>
      <c r="B4824" t="s">
        <v>1274</v>
      </c>
      <c r="C4824" t="s">
        <v>9847</v>
      </c>
      <c r="D4824" t="s">
        <v>127</v>
      </c>
      <c r="E4824" t="s">
        <v>109</v>
      </c>
      <c r="F4824" t="s">
        <v>74</v>
      </c>
      <c r="G4824" t="s">
        <v>110</v>
      </c>
      <c r="H4824">
        <v>636.45000000000005</v>
      </c>
      <c r="I4824">
        <v>2</v>
      </c>
      <c r="J4824">
        <v>0.15</v>
      </c>
      <c r="K4824">
        <v>1081.97</v>
      </c>
      <c r="L4824" t="s">
        <v>302</v>
      </c>
      <c r="M4824" t="s">
        <v>122</v>
      </c>
      <c r="N4824" t="s">
        <v>91</v>
      </c>
      <c r="O4824" t="s">
        <v>123</v>
      </c>
      <c r="P4824">
        <v>10</v>
      </c>
      <c r="Q4824">
        <v>3.6</v>
      </c>
      <c r="R4824" t="s">
        <v>143</v>
      </c>
      <c r="S4824" t="s">
        <v>86</v>
      </c>
    </row>
    <row r="4825" spans="1:19" x14ac:dyDescent="0.35">
      <c r="A4825" t="s">
        <v>9848</v>
      </c>
      <c r="B4825" t="s">
        <v>2659</v>
      </c>
      <c r="C4825" t="s">
        <v>6902</v>
      </c>
      <c r="D4825" t="s">
        <v>127</v>
      </c>
      <c r="E4825" t="s">
        <v>73</v>
      </c>
      <c r="F4825" t="s">
        <v>74</v>
      </c>
      <c r="G4825" t="s">
        <v>75</v>
      </c>
      <c r="H4825">
        <v>1733.92</v>
      </c>
      <c r="I4825">
        <v>14</v>
      </c>
      <c r="J4825">
        <v>0.25</v>
      </c>
      <c r="K4825">
        <v>18206.16</v>
      </c>
      <c r="L4825" t="s">
        <v>142</v>
      </c>
      <c r="M4825" t="s">
        <v>84</v>
      </c>
      <c r="N4825" t="s">
        <v>40</v>
      </c>
      <c r="O4825" t="s">
        <v>116</v>
      </c>
      <c r="P4825">
        <v>3</v>
      </c>
      <c r="Q4825">
        <v>1.9</v>
      </c>
      <c r="R4825" t="s">
        <v>30</v>
      </c>
      <c r="S4825" t="s">
        <v>60</v>
      </c>
    </row>
    <row r="4826" spans="1:19" x14ac:dyDescent="0.35">
      <c r="A4826" t="s">
        <v>9849</v>
      </c>
      <c r="B4826" t="s">
        <v>2901</v>
      </c>
      <c r="C4826" t="s">
        <v>9850</v>
      </c>
      <c r="D4826" t="s">
        <v>34</v>
      </c>
      <c r="E4826" t="s">
        <v>193</v>
      </c>
      <c r="F4826" t="s">
        <v>24</v>
      </c>
      <c r="G4826" t="s">
        <v>194</v>
      </c>
      <c r="H4826">
        <v>499.68</v>
      </c>
      <c r="I4826">
        <v>12</v>
      </c>
      <c r="J4826">
        <v>0.1</v>
      </c>
      <c r="K4826">
        <v>5396.54</v>
      </c>
      <c r="L4826" t="s">
        <v>83</v>
      </c>
      <c r="M4826" t="s">
        <v>122</v>
      </c>
      <c r="N4826" t="s">
        <v>91</v>
      </c>
      <c r="O4826" t="s">
        <v>29</v>
      </c>
      <c r="P4826">
        <v>13</v>
      </c>
      <c r="Q4826">
        <v>3.2</v>
      </c>
      <c r="R4826" t="s">
        <v>30</v>
      </c>
      <c r="S4826" t="s">
        <v>60</v>
      </c>
    </row>
    <row r="4827" spans="1:19" x14ac:dyDescent="0.35">
      <c r="A4827" t="s">
        <v>9851</v>
      </c>
      <c r="B4827" t="s">
        <v>2715</v>
      </c>
      <c r="C4827" t="s">
        <v>9852</v>
      </c>
      <c r="D4827" t="s">
        <v>34</v>
      </c>
      <c r="E4827" t="s">
        <v>102</v>
      </c>
      <c r="F4827" t="s">
        <v>47</v>
      </c>
      <c r="G4827" t="s">
        <v>103</v>
      </c>
      <c r="H4827">
        <v>559.98</v>
      </c>
      <c r="I4827">
        <v>13</v>
      </c>
      <c r="J4827">
        <v>0</v>
      </c>
      <c r="K4827">
        <v>7279.74</v>
      </c>
      <c r="L4827" t="s">
        <v>49</v>
      </c>
      <c r="M4827" t="s">
        <v>111</v>
      </c>
      <c r="N4827" t="s">
        <v>28</v>
      </c>
      <c r="O4827" t="s">
        <v>29</v>
      </c>
      <c r="P4827">
        <v>3</v>
      </c>
      <c r="Q4827">
        <v>4.0999999999999996</v>
      </c>
      <c r="R4827" t="s">
        <v>30</v>
      </c>
      <c r="S4827" t="s">
        <v>60</v>
      </c>
    </row>
    <row r="4828" spans="1:19" x14ac:dyDescent="0.35">
      <c r="A4828" t="s">
        <v>9853</v>
      </c>
      <c r="B4828" t="s">
        <v>7631</v>
      </c>
      <c r="C4828" t="s">
        <v>4423</v>
      </c>
      <c r="D4828" t="s">
        <v>64</v>
      </c>
      <c r="E4828" t="s">
        <v>209</v>
      </c>
      <c r="F4828" t="s">
        <v>47</v>
      </c>
      <c r="G4828" t="s">
        <v>210</v>
      </c>
      <c r="H4828">
        <v>506.24</v>
      </c>
      <c r="I4828">
        <v>10</v>
      </c>
      <c r="J4828">
        <v>0</v>
      </c>
      <c r="K4828">
        <v>5062.3999999999996</v>
      </c>
      <c r="L4828" t="s">
        <v>98</v>
      </c>
      <c r="M4828" t="s">
        <v>134</v>
      </c>
      <c r="N4828" t="s">
        <v>59</v>
      </c>
      <c r="O4828" t="s">
        <v>105</v>
      </c>
      <c r="P4828">
        <v>4</v>
      </c>
      <c r="Q4828">
        <v>4.5</v>
      </c>
      <c r="R4828" t="s">
        <v>30</v>
      </c>
      <c r="S4828" t="s">
        <v>60</v>
      </c>
    </row>
    <row r="4829" spans="1:19" x14ac:dyDescent="0.35">
      <c r="A4829" t="s">
        <v>9854</v>
      </c>
      <c r="B4829" t="s">
        <v>3746</v>
      </c>
      <c r="C4829" t="s">
        <v>9855</v>
      </c>
      <c r="D4829" t="s">
        <v>127</v>
      </c>
      <c r="E4829" t="s">
        <v>872</v>
      </c>
      <c r="F4829" t="s">
        <v>36</v>
      </c>
      <c r="G4829" t="s">
        <v>873</v>
      </c>
      <c r="H4829">
        <v>11.69</v>
      </c>
      <c r="I4829">
        <v>5</v>
      </c>
      <c r="J4829">
        <v>0.2</v>
      </c>
      <c r="K4829">
        <v>46.76</v>
      </c>
      <c r="L4829" t="s">
        <v>26</v>
      </c>
      <c r="M4829" t="s">
        <v>183</v>
      </c>
      <c r="N4829" t="s">
        <v>28</v>
      </c>
      <c r="O4829" t="s">
        <v>105</v>
      </c>
      <c r="P4829">
        <v>10</v>
      </c>
      <c r="Q4829">
        <v>1.4</v>
      </c>
      <c r="R4829" t="s">
        <v>30</v>
      </c>
      <c r="S4829" t="s">
        <v>60</v>
      </c>
    </row>
    <row r="4830" spans="1:19" x14ac:dyDescent="0.35">
      <c r="A4830" t="s">
        <v>9856</v>
      </c>
      <c r="B4830" t="s">
        <v>356</v>
      </c>
      <c r="C4830" t="s">
        <v>5060</v>
      </c>
      <c r="D4830" t="s">
        <v>34</v>
      </c>
      <c r="E4830" t="s">
        <v>73</v>
      </c>
      <c r="F4830" t="s">
        <v>74</v>
      </c>
      <c r="G4830" t="s">
        <v>75</v>
      </c>
      <c r="H4830">
        <v>298.7</v>
      </c>
      <c r="I4830">
        <v>9</v>
      </c>
      <c r="J4830">
        <v>0</v>
      </c>
      <c r="K4830">
        <v>2688.3</v>
      </c>
      <c r="L4830" t="s">
        <v>76</v>
      </c>
      <c r="M4830" t="s">
        <v>84</v>
      </c>
      <c r="N4830" t="s">
        <v>40</v>
      </c>
      <c r="O4830" t="s">
        <v>41</v>
      </c>
      <c r="P4830">
        <v>13</v>
      </c>
      <c r="Q4830">
        <v>2.4</v>
      </c>
      <c r="R4830" t="s">
        <v>30</v>
      </c>
      <c r="S4830" t="s">
        <v>60</v>
      </c>
    </row>
    <row r="4831" spans="1:19" x14ac:dyDescent="0.35">
      <c r="A4831" t="s">
        <v>9857</v>
      </c>
      <c r="B4831" t="s">
        <v>1835</v>
      </c>
      <c r="C4831" t="s">
        <v>3024</v>
      </c>
      <c r="D4831" t="s">
        <v>157</v>
      </c>
      <c r="E4831" t="s">
        <v>445</v>
      </c>
      <c r="F4831" t="s">
        <v>66</v>
      </c>
      <c r="G4831" t="s">
        <v>446</v>
      </c>
      <c r="H4831">
        <v>998.59</v>
      </c>
      <c r="I4831">
        <v>2</v>
      </c>
      <c r="J4831">
        <v>0.15</v>
      </c>
      <c r="K4831">
        <v>1697.6</v>
      </c>
      <c r="L4831" t="s">
        <v>49</v>
      </c>
      <c r="M4831" t="s">
        <v>27</v>
      </c>
      <c r="N4831" t="s">
        <v>85</v>
      </c>
      <c r="O4831" t="s">
        <v>92</v>
      </c>
      <c r="P4831">
        <v>10</v>
      </c>
      <c r="Q4831">
        <v>3.6</v>
      </c>
      <c r="R4831" t="s">
        <v>202</v>
      </c>
      <c r="S4831" t="s">
        <v>60</v>
      </c>
    </row>
    <row r="4832" spans="1:19" x14ac:dyDescent="0.35">
      <c r="A4832" t="s">
        <v>9858</v>
      </c>
      <c r="B4832" t="s">
        <v>7018</v>
      </c>
      <c r="C4832" t="s">
        <v>9859</v>
      </c>
      <c r="D4832" t="s">
        <v>72</v>
      </c>
      <c r="E4832" t="s">
        <v>152</v>
      </c>
      <c r="F4832" t="s">
        <v>57</v>
      </c>
      <c r="G4832" t="s">
        <v>153</v>
      </c>
      <c r="H4832">
        <v>314.87</v>
      </c>
      <c r="I4832">
        <v>2</v>
      </c>
      <c r="J4832">
        <v>0.2</v>
      </c>
      <c r="K4832">
        <v>503.79</v>
      </c>
      <c r="L4832" t="s">
        <v>26</v>
      </c>
      <c r="M4832" t="s">
        <v>90</v>
      </c>
      <c r="N4832" t="s">
        <v>172</v>
      </c>
      <c r="O4832" t="s">
        <v>92</v>
      </c>
      <c r="P4832">
        <v>8</v>
      </c>
      <c r="Q4832">
        <v>1.1000000000000001</v>
      </c>
      <c r="R4832" t="s">
        <v>30</v>
      </c>
      <c r="S4832" t="s">
        <v>86</v>
      </c>
    </row>
    <row r="4833" spans="1:19" x14ac:dyDescent="0.35">
      <c r="A4833" t="s">
        <v>9860</v>
      </c>
      <c r="B4833" t="s">
        <v>431</v>
      </c>
      <c r="C4833" t="s">
        <v>9861</v>
      </c>
      <c r="D4833" t="s">
        <v>157</v>
      </c>
      <c r="E4833" t="s">
        <v>293</v>
      </c>
      <c r="F4833" t="s">
        <v>74</v>
      </c>
      <c r="G4833" t="s">
        <v>110</v>
      </c>
      <c r="H4833">
        <v>1316.69</v>
      </c>
      <c r="I4833">
        <v>12</v>
      </c>
      <c r="J4833">
        <v>0.05</v>
      </c>
      <c r="K4833">
        <v>15010.27</v>
      </c>
      <c r="L4833" t="s">
        <v>165</v>
      </c>
      <c r="M4833" t="s">
        <v>122</v>
      </c>
      <c r="N4833" t="s">
        <v>68</v>
      </c>
      <c r="O4833" t="s">
        <v>77</v>
      </c>
      <c r="P4833">
        <v>10</v>
      </c>
      <c r="Q4833">
        <v>3.8</v>
      </c>
      <c r="R4833" t="s">
        <v>30</v>
      </c>
      <c r="S4833" t="s">
        <v>60</v>
      </c>
    </row>
    <row r="4834" spans="1:19" x14ac:dyDescent="0.35">
      <c r="A4834" t="s">
        <v>9862</v>
      </c>
      <c r="B4834" t="s">
        <v>3325</v>
      </c>
      <c r="C4834" t="s">
        <v>9863</v>
      </c>
      <c r="D4834" t="s">
        <v>157</v>
      </c>
      <c r="E4834" t="s">
        <v>138</v>
      </c>
      <c r="F4834" t="s">
        <v>24</v>
      </c>
      <c r="G4834" t="s">
        <v>133</v>
      </c>
      <c r="H4834">
        <v>216.18</v>
      </c>
      <c r="I4834">
        <v>6</v>
      </c>
      <c r="J4834">
        <v>0.05</v>
      </c>
      <c r="K4834">
        <v>1232.23</v>
      </c>
      <c r="L4834" t="s">
        <v>98</v>
      </c>
      <c r="M4834" t="s">
        <v>111</v>
      </c>
      <c r="N4834" t="s">
        <v>85</v>
      </c>
      <c r="O4834" t="s">
        <v>77</v>
      </c>
      <c r="P4834">
        <v>9</v>
      </c>
      <c r="Q4834">
        <v>3.1</v>
      </c>
      <c r="R4834" t="s">
        <v>202</v>
      </c>
      <c r="S4834" t="s">
        <v>52</v>
      </c>
    </row>
    <row r="4835" spans="1:19" x14ac:dyDescent="0.35">
      <c r="A4835" t="s">
        <v>9864</v>
      </c>
      <c r="B4835" t="s">
        <v>4360</v>
      </c>
      <c r="C4835" t="s">
        <v>9865</v>
      </c>
      <c r="D4835" t="s">
        <v>34</v>
      </c>
      <c r="E4835" t="s">
        <v>147</v>
      </c>
      <c r="F4835" t="s">
        <v>74</v>
      </c>
      <c r="G4835" t="s">
        <v>148</v>
      </c>
      <c r="H4835">
        <v>1980.8</v>
      </c>
      <c r="I4835">
        <v>13</v>
      </c>
      <c r="J4835">
        <v>0.1</v>
      </c>
      <c r="K4835">
        <v>23175.360000000001</v>
      </c>
      <c r="L4835" t="s">
        <v>38</v>
      </c>
      <c r="M4835" t="s">
        <v>27</v>
      </c>
      <c r="N4835" t="s">
        <v>28</v>
      </c>
      <c r="O4835" t="s">
        <v>123</v>
      </c>
      <c r="P4835">
        <v>8</v>
      </c>
      <c r="Q4835">
        <v>2.2000000000000002</v>
      </c>
      <c r="R4835" t="s">
        <v>143</v>
      </c>
      <c r="S4835" t="s">
        <v>60</v>
      </c>
    </row>
    <row r="4836" spans="1:19" x14ac:dyDescent="0.35">
      <c r="A4836" t="s">
        <v>9866</v>
      </c>
      <c r="B4836" t="s">
        <v>185</v>
      </c>
      <c r="C4836" t="s">
        <v>3830</v>
      </c>
      <c r="D4836" t="s">
        <v>127</v>
      </c>
      <c r="E4836" t="s">
        <v>46</v>
      </c>
      <c r="F4836" t="s">
        <v>47</v>
      </c>
      <c r="G4836" t="s">
        <v>48</v>
      </c>
      <c r="H4836">
        <v>364.03</v>
      </c>
      <c r="I4836">
        <v>10</v>
      </c>
      <c r="J4836">
        <v>0.25</v>
      </c>
      <c r="K4836">
        <v>2730.22</v>
      </c>
      <c r="L4836" t="s">
        <v>83</v>
      </c>
      <c r="M4836" t="s">
        <v>111</v>
      </c>
      <c r="N4836" t="s">
        <v>28</v>
      </c>
      <c r="O4836" t="s">
        <v>92</v>
      </c>
      <c r="P4836">
        <v>11</v>
      </c>
      <c r="Q4836">
        <v>4.3</v>
      </c>
      <c r="R4836" t="s">
        <v>51</v>
      </c>
      <c r="S4836" t="s">
        <v>52</v>
      </c>
    </row>
    <row r="4837" spans="1:19" x14ac:dyDescent="0.35">
      <c r="A4837" t="s">
        <v>9867</v>
      </c>
      <c r="B4837" t="s">
        <v>4989</v>
      </c>
      <c r="C4837" t="s">
        <v>9868</v>
      </c>
      <c r="D4837" t="s">
        <v>22</v>
      </c>
      <c r="E4837" t="s">
        <v>470</v>
      </c>
      <c r="F4837" t="s">
        <v>24</v>
      </c>
      <c r="G4837" t="s">
        <v>471</v>
      </c>
      <c r="H4837">
        <v>522.77</v>
      </c>
      <c r="I4837">
        <v>2</v>
      </c>
      <c r="J4837">
        <v>0</v>
      </c>
      <c r="K4837">
        <v>1045.54</v>
      </c>
      <c r="L4837" t="s">
        <v>165</v>
      </c>
      <c r="M4837" t="s">
        <v>183</v>
      </c>
      <c r="N4837" t="s">
        <v>40</v>
      </c>
      <c r="O4837" t="s">
        <v>50</v>
      </c>
      <c r="P4837">
        <v>10</v>
      </c>
      <c r="Q4837">
        <v>2.2000000000000002</v>
      </c>
      <c r="R4837" t="s">
        <v>30</v>
      </c>
    </row>
    <row r="4838" spans="1:19" x14ac:dyDescent="0.35">
      <c r="A4838" t="s">
        <v>9869</v>
      </c>
      <c r="B4838" t="s">
        <v>714</v>
      </c>
      <c r="C4838" t="s">
        <v>4769</v>
      </c>
      <c r="D4838" t="s">
        <v>157</v>
      </c>
      <c r="E4838" t="s">
        <v>46</v>
      </c>
      <c r="F4838" t="s">
        <v>47</v>
      </c>
      <c r="G4838" t="s">
        <v>48</v>
      </c>
      <c r="H4838">
        <v>272.52999999999997</v>
      </c>
      <c r="I4838">
        <v>12</v>
      </c>
      <c r="J4838">
        <v>0.25</v>
      </c>
      <c r="K4838">
        <v>2452.77</v>
      </c>
      <c r="L4838" t="s">
        <v>142</v>
      </c>
      <c r="M4838" t="s">
        <v>122</v>
      </c>
      <c r="N4838" t="s">
        <v>166</v>
      </c>
      <c r="O4838" t="s">
        <v>123</v>
      </c>
      <c r="P4838">
        <v>2</v>
      </c>
      <c r="Q4838">
        <v>5</v>
      </c>
      <c r="R4838" t="s">
        <v>30</v>
      </c>
      <c r="S4838" t="s">
        <v>52</v>
      </c>
    </row>
    <row r="4839" spans="1:19" x14ac:dyDescent="0.35">
      <c r="A4839" t="s">
        <v>9870</v>
      </c>
      <c r="B4839" t="s">
        <v>2686</v>
      </c>
      <c r="C4839" t="s">
        <v>9871</v>
      </c>
      <c r="D4839" t="s">
        <v>22</v>
      </c>
      <c r="E4839" t="s">
        <v>399</v>
      </c>
      <c r="F4839" t="s">
        <v>24</v>
      </c>
      <c r="G4839" t="s">
        <v>182</v>
      </c>
      <c r="H4839">
        <v>214.29</v>
      </c>
      <c r="I4839">
        <v>4</v>
      </c>
      <c r="J4839">
        <v>0.1</v>
      </c>
      <c r="K4839">
        <v>771.44</v>
      </c>
      <c r="L4839" t="s">
        <v>142</v>
      </c>
      <c r="M4839" t="s">
        <v>90</v>
      </c>
      <c r="N4839" t="s">
        <v>40</v>
      </c>
      <c r="O4839" t="s">
        <v>41</v>
      </c>
      <c r="P4839">
        <v>4</v>
      </c>
      <c r="Q4839">
        <v>4.3</v>
      </c>
      <c r="R4839" t="s">
        <v>30</v>
      </c>
      <c r="S4839" t="s">
        <v>52</v>
      </c>
    </row>
    <row r="4840" spans="1:19" x14ac:dyDescent="0.35">
      <c r="A4840" t="s">
        <v>9872</v>
      </c>
      <c r="B4840" t="s">
        <v>960</v>
      </c>
      <c r="C4840" t="s">
        <v>1655</v>
      </c>
      <c r="D4840" t="s">
        <v>72</v>
      </c>
      <c r="E4840" t="s">
        <v>399</v>
      </c>
      <c r="F4840" t="s">
        <v>24</v>
      </c>
      <c r="G4840" t="s">
        <v>182</v>
      </c>
      <c r="H4840">
        <v>424.4</v>
      </c>
      <c r="I4840">
        <v>6</v>
      </c>
      <c r="J4840">
        <v>0.3</v>
      </c>
      <c r="K4840">
        <v>1782.48</v>
      </c>
      <c r="L4840" t="s">
        <v>26</v>
      </c>
      <c r="M4840" t="s">
        <v>134</v>
      </c>
      <c r="N4840" t="s">
        <v>85</v>
      </c>
      <c r="O4840" t="s">
        <v>41</v>
      </c>
      <c r="P4840">
        <v>4</v>
      </c>
      <c r="Q4840">
        <v>3.8</v>
      </c>
      <c r="R4840" t="s">
        <v>30</v>
      </c>
      <c r="S4840" t="s">
        <v>60</v>
      </c>
    </row>
    <row r="4841" spans="1:19" x14ac:dyDescent="0.35">
      <c r="A4841" t="s">
        <v>9873</v>
      </c>
      <c r="B4841" t="s">
        <v>2976</v>
      </c>
      <c r="C4841" t="s">
        <v>9874</v>
      </c>
      <c r="D4841" t="s">
        <v>22</v>
      </c>
      <c r="E4841" t="s">
        <v>227</v>
      </c>
      <c r="F4841" t="s">
        <v>47</v>
      </c>
      <c r="G4841" t="s">
        <v>228</v>
      </c>
      <c r="H4841">
        <v>639.63</v>
      </c>
      <c r="I4841">
        <v>5</v>
      </c>
      <c r="J4841">
        <v>0</v>
      </c>
      <c r="K4841">
        <v>3198.15</v>
      </c>
      <c r="L4841" t="s">
        <v>302</v>
      </c>
      <c r="M4841" t="s">
        <v>39</v>
      </c>
      <c r="N4841" t="s">
        <v>28</v>
      </c>
      <c r="O4841" t="s">
        <v>116</v>
      </c>
      <c r="P4841">
        <v>12</v>
      </c>
      <c r="Q4841">
        <v>1.2</v>
      </c>
      <c r="S4841" t="s">
        <v>60</v>
      </c>
    </row>
    <row r="4842" spans="1:19" x14ac:dyDescent="0.35">
      <c r="A4842" t="s">
        <v>9875</v>
      </c>
      <c r="B4842" t="s">
        <v>1685</v>
      </c>
      <c r="C4842" t="s">
        <v>6769</v>
      </c>
      <c r="D4842" t="s">
        <v>72</v>
      </c>
      <c r="E4842" t="s">
        <v>649</v>
      </c>
      <c r="F4842" t="s">
        <v>57</v>
      </c>
      <c r="G4842" t="s">
        <v>153</v>
      </c>
      <c r="H4842">
        <v>485.01</v>
      </c>
      <c r="I4842">
        <v>1</v>
      </c>
      <c r="J4842">
        <v>0</v>
      </c>
      <c r="K4842">
        <v>485.01</v>
      </c>
      <c r="L4842" t="s">
        <v>98</v>
      </c>
      <c r="M4842" t="s">
        <v>39</v>
      </c>
      <c r="N4842" t="s">
        <v>85</v>
      </c>
      <c r="O4842" t="s">
        <v>92</v>
      </c>
      <c r="P4842">
        <v>2</v>
      </c>
      <c r="Q4842">
        <v>4.5999999999999996</v>
      </c>
      <c r="R4842" t="s">
        <v>30</v>
      </c>
      <c r="S4842" t="s">
        <v>294</v>
      </c>
    </row>
    <row r="4843" spans="1:19" x14ac:dyDescent="0.35">
      <c r="A4843" t="s">
        <v>9876</v>
      </c>
      <c r="B4843" t="s">
        <v>3800</v>
      </c>
      <c r="C4843" t="s">
        <v>2026</v>
      </c>
      <c r="D4843" t="s">
        <v>72</v>
      </c>
      <c r="E4843" t="s">
        <v>56</v>
      </c>
      <c r="F4843" t="s">
        <v>57</v>
      </c>
      <c r="G4843" t="s">
        <v>58</v>
      </c>
      <c r="H4843">
        <v>564.01</v>
      </c>
      <c r="I4843">
        <v>6</v>
      </c>
      <c r="J4843">
        <v>0.2</v>
      </c>
      <c r="K4843">
        <v>2707.25</v>
      </c>
      <c r="L4843" t="s">
        <v>83</v>
      </c>
      <c r="M4843" t="s">
        <v>111</v>
      </c>
      <c r="N4843" t="s">
        <v>40</v>
      </c>
      <c r="O4843" t="s">
        <v>105</v>
      </c>
      <c r="P4843">
        <v>13</v>
      </c>
      <c r="Q4843">
        <v>4.2</v>
      </c>
      <c r="R4843" t="s">
        <v>30</v>
      </c>
      <c r="S4843" t="s">
        <v>86</v>
      </c>
    </row>
    <row r="4844" spans="1:19" x14ac:dyDescent="0.35">
      <c r="A4844" t="s">
        <v>9877</v>
      </c>
      <c r="B4844" t="s">
        <v>6193</v>
      </c>
      <c r="C4844" t="s">
        <v>9878</v>
      </c>
      <c r="D4844" t="s">
        <v>157</v>
      </c>
      <c r="E4844" t="s">
        <v>102</v>
      </c>
      <c r="F4844" t="s">
        <v>47</v>
      </c>
      <c r="G4844" t="s">
        <v>103</v>
      </c>
      <c r="H4844">
        <v>115.26</v>
      </c>
      <c r="I4844">
        <v>1</v>
      </c>
      <c r="J4844">
        <v>0.25</v>
      </c>
      <c r="K4844">
        <v>86.45</v>
      </c>
      <c r="L4844" t="s">
        <v>302</v>
      </c>
      <c r="M4844" t="s">
        <v>84</v>
      </c>
      <c r="N4844" t="s">
        <v>59</v>
      </c>
      <c r="O4844" t="s">
        <v>50</v>
      </c>
      <c r="P4844">
        <v>8</v>
      </c>
      <c r="Q4844">
        <v>1.9</v>
      </c>
      <c r="R4844" t="s">
        <v>30</v>
      </c>
      <c r="S4844" t="s">
        <v>60</v>
      </c>
    </row>
    <row r="4845" spans="1:19" x14ac:dyDescent="0.35">
      <c r="A4845" t="s">
        <v>9879</v>
      </c>
      <c r="B4845" t="s">
        <v>4018</v>
      </c>
      <c r="C4845" t="s">
        <v>9880</v>
      </c>
      <c r="D4845" t="s">
        <v>157</v>
      </c>
      <c r="E4845" t="s">
        <v>170</v>
      </c>
      <c r="F4845" t="s">
        <v>66</v>
      </c>
      <c r="G4845" t="s">
        <v>171</v>
      </c>
      <c r="H4845">
        <v>1913.76</v>
      </c>
      <c r="I4845">
        <v>3</v>
      </c>
      <c r="J4845">
        <v>0.05</v>
      </c>
      <c r="K4845">
        <v>5454.22</v>
      </c>
      <c r="L4845" t="s">
        <v>83</v>
      </c>
      <c r="M4845" t="s">
        <v>183</v>
      </c>
      <c r="N4845" t="s">
        <v>91</v>
      </c>
      <c r="O4845" t="s">
        <v>50</v>
      </c>
      <c r="P4845">
        <v>3</v>
      </c>
      <c r="Q4845">
        <v>2.6</v>
      </c>
      <c r="R4845" t="s">
        <v>30</v>
      </c>
      <c r="S4845" t="s">
        <v>42</v>
      </c>
    </row>
    <row r="4846" spans="1:19" x14ac:dyDescent="0.35">
      <c r="A4846" t="s">
        <v>9881</v>
      </c>
      <c r="B4846" t="s">
        <v>827</v>
      </c>
      <c r="C4846" t="s">
        <v>8814</v>
      </c>
      <c r="D4846" t="s">
        <v>72</v>
      </c>
      <c r="E4846" t="s">
        <v>313</v>
      </c>
      <c r="F4846" t="s">
        <v>47</v>
      </c>
      <c r="G4846" t="s">
        <v>48</v>
      </c>
      <c r="H4846">
        <v>135.06</v>
      </c>
      <c r="I4846">
        <v>10</v>
      </c>
      <c r="J4846">
        <v>0.15</v>
      </c>
      <c r="K4846">
        <v>1148.01</v>
      </c>
      <c r="L4846" t="s">
        <v>38</v>
      </c>
      <c r="M4846" t="s">
        <v>122</v>
      </c>
      <c r="N4846" t="s">
        <v>28</v>
      </c>
      <c r="O4846" t="s">
        <v>123</v>
      </c>
      <c r="P4846">
        <v>2</v>
      </c>
      <c r="Q4846">
        <v>2.1</v>
      </c>
      <c r="R4846" t="s">
        <v>30</v>
      </c>
      <c r="S4846" t="s">
        <v>60</v>
      </c>
    </row>
    <row r="4847" spans="1:19" x14ac:dyDescent="0.35">
      <c r="A4847" t="s">
        <v>9882</v>
      </c>
      <c r="B4847" t="s">
        <v>308</v>
      </c>
      <c r="C4847" t="s">
        <v>3653</v>
      </c>
      <c r="D4847" t="s">
        <v>64</v>
      </c>
      <c r="E4847" t="s">
        <v>293</v>
      </c>
      <c r="F4847" t="s">
        <v>74</v>
      </c>
      <c r="G4847" t="s">
        <v>110</v>
      </c>
      <c r="H4847">
        <v>1784.44</v>
      </c>
      <c r="I4847">
        <v>5</v>
      </c>
      <c r="J4847">
        <v>0.25</v>
      </c>
      <c r="K4847">
        <v>6691.65</v>
      </c>
      <c r="L4847" t="s">
        <v>104</v>
      </c>
      <c r="M4847" t="s">
        <v>39</v>
      </c>
      <c r="N4847" t="s">
        <v>166</v>
      </c>
      <c r="O4847" t="s">
        <v>29</v>
      </c>
      <c r="P4847">
        <v>7</v>
      </c>
      <c r="Q4847">
        <v>4.9000000000000004</v>
      </c>
      <c r="R4847" t="s">
        <v>30</v>
      </c>
      <c r="S4847" t="s">
        <v>52</v>
      </c>
    </row>
    <row r="4848" spans="1:19" x14ac:dyDescent="0.35">
      <c r="A4848" t="s">
        <v>9883</v>
      </c>
      <c r="B4848" t="s">
        <v>5377</v>
      </c>
      <c r="C4848" t="s">
        <v>9884</v>
      </c>
      <c r="D4848" t="s">
        <v>64</v>
      </c>
      <c r="E4848" t="s">
        <v>313</v>
      </c>
      <c r="F4848" t="s">
        <v>47</v>
      </c>
      <c r="G4848" t="s">
        <v>48</v>
      </c>
      <c r="H4848">
        <v>300.67</v>
      </c>
      <c r="I4848">
        <v>14</v>
      </c>
      <c r="J4848">
        <v>0</v>
      </c>
      <c r="K4848">
        <v>4209.38</v>
      </c>
      <c r="L4848" t="s">
        <v>302</v>
      </c>
      <c r="M4848" t="s">
        <v>134</v>
      </c>
      <c r="N4848" t="s">
        <v>28</v>
      </c>
      <c r="O4848" t="s">
        <v>29</v>
      </c>
      <c r="P4848">
        <v>1</v>
      </c>
      <c r="Q4848">
        <v>4.4000000000000004</v>
      </c>
      <c r="R4848" t="s">
        <v>30</v>
      </c>
      <c r="S4848" t="s">
        <v>60</v>
      </c>
    </row>
    <row r="4849" spans="1:19" x14ac:dyDescent="0.35">
      <c r="A4849" t="s">
        <v>9885</v>
      </c>
      <c r="B4849" t="s">
        <v>2856</v>
      </c>
      <c r="C4849" t="s">
        <v>9886</v>
      </c>
      <c r="D4849" t="s">
        <v>157</v>
      </c>
      <c r="E4849" t="s">
        <v>138</v>
      </c>
      <c r="F4849" t="s">
        <v>24</v>
      </c>
      <c r="G4849" t="s">
        <v>133</v>
      </c>
      <c r="H4849">
        <v>175.76</v>
      </c>
      <c r="I4849">
        <v>10</v>
      </c>
      <c r="J4849">
        <v>0.1</v>
      </c>
      <c r="K4849">
        <v>1581.84</v>
      </c>
      <c r="L4849" t="s">
        <v>98</v>
      </c>
      <c r="M4849" t="s">
        <v>39</v>
      </c>
      <c r="N4849" t="s">
        <v>166</v>
      </c>
      <c r="O4849" t="s">
        <v>116</v>
      </c>
      <c r="P4849">
        <v>6</v>
      </c>
      <c r="Q4849">
        <v>4.7</v>
      </c>
      <c r="R4849" t="s">
        <v>30</v>
      </c>
      <c r="S4849" t="s">
        <v>52</v>
      </c>
    </row>
    <row r="4850" spans="1:19" x14ac:dyDescent="0.35">
      <c r="A4850" t="s">
        <v>9887</v>
      </c>
      <c r="B4850" t="s">
        <v>2165</v>
      </c>
      <c r="C4850" t="s">
        <v>9888</v>
      </c>
      <c r="D4850" t="s">
        <v>72</v>
      </c>
      <c r="E4850" t="s">
        <v>281</v>
      </c>
      <c r="F4850" t="s">
        <v>74</v>
      </c>
      <c r="G4850" t="s">
        <v>110</v>
      </c>
      <c r="H4850">
        <v>1925.05</v>
      </c>
      <c r="I4850">
        <v>13</v>
      </c>
      <c r="J4850">
        <v>0.25</v>
      </c>
      <c r="K4850">
        <v>18769.240000000002</v>
      </c>
      <c r="L4850" t="s">
        <v>38</v>
      </c>
      <c r="M4850" t="s">
        <v>90</v>
      </c>
      <c r="N4850" t="s">
        <v>172</v>
      </c>
      <c r="O4850" t="s">
        <v>92</v>
      </c>
      <c r="P4850">
        <v>13</v>
      </c>
      <c r="Q4850">
        <v>4.2</v>
      </c>
      <c r="R4850" t="s">
        <v>30</v>
      </c>
      <c r="S4850" t="s">
        <v>60</v>
      </c>
    </row>
    <row r="4851" spans="1:19" x14ac:dyDescent="0.35">
      <c r="A4851" t="s">
        <v>9889</v>
      </c>
      <c r="B4851" t="s">
        <v>1977</v>
      </c>
      <c r="C4851" t="s">
        <v>9847</v>
      </c>
      <c r="D4851" t="s">
        <v>127</v>
      </c>
      <c r="E4851" t="s">
        <v>251</v>
      </c>
      <c r="F4851" t="s">
        <v>36</v>
      </c>
      <c r="G4851" t="s">
        <v>252</v>
      </c>
      <c r="H4851">
        <v>23.96</v>
      </c>
      <c r="I4851">
        <v>5</v>
      </c>
      <c r="J4851">
        <v>0.05</v>
      </c>
      <c r="K4851">
        <v>113.81</v>
      </c>
      <c r="L4851" t="s">
        <v>76</v>
      </c>
      <c r="M4851" t="s">
        <v>183</v>
      </c>
      <c r="N4851" t="s">
        <v>59</v>
      </c>
      <c r="O4851" t="s">
        <v>29</v>
      </c>
      <c r="P4851">
        <v>13</v>
      </c>
      <c r="Q4851">
        <v>2.8</v>
      </c>
      <c r="R4851" t="s">
        <v>30</v>
      </c>
      <c r="S4851" t="s">
        <v>42</v>
      </c>
    </row>
    <row r="4852" spans="1:19" x14ac:dyDescent="0.35">
      <c r="A4852" t="s">
        <v>9890</v>
      </c>
      <c r="B4852" t="s">
        <v>3307</v>
      </c>
      <c r="C4852" t="s">
        <v>4243</v>
      </c>
      <c r="D4852" t="s">
        <v>72</v>
      </c>
      <c r="E4852" t="s">
        <v>533</v>
      </c>
      <c r="F4852" t="s">
        <v>74</v>
      </c>
      <c r="G4852" t="s">
        <v>534</v>
      </c>
      <c r="H4852">
        <v>1571.74</v>
      </c>
      <c r="I4852">
        <v>13</v>
      </c>
      <c r="J4852">
        <v>0.05</v>
      </c>
      <c r="K4852">
        <v>19410.990000000002</v>
      </c>
      <c r="L4852" t="s">
        <v>142</v>
      </c>
      <c r="M4852" t="s">
        <v>27</v>
      </c>
      <c r="N4852" t="s">
        <v>59</v>
      </c>
      <c r="O4852" t="s">
        <v>123</v>
      </c>
      <c r="P4852">
        <v>3</v>
      </c>
      <c r="Q4852">
        <v>1.8</v>
      </c>
      <c r="R4852" t="s">
        <v>30</v>
      </c>
      <c r="S4852" t="s">
        <v>86</v>
      </c>
    </row>
    <row r="4853" spans="1:19" x14ac:dyDescent="0.35">
      <c r="A4853" t="s">
        <v>9891</v>
      </c>
      <c r="B4853" t="s">
        <v>5579</v>
      </c>
      <c r="C4853" t="s">
        <v>8870</v>
      </c>
      <c r="D4853" t="s">
        <v>127</v>
      </c>
      <c r="E4853" t="s">
        <v>872</v>
      </c>
      <c r="F4853" t="s">
        <v>36</v>
      </c>
      <c r="G4853" t="s">
        <v>873</v>
      </c>
      <c r="H4853">
        <v>11.47</v>
      </c>
      <c r="I4853">
        <v>10</v>
      </c>
      <c r="J4853">
        <v>0.2</v>
      </c>
      <c r="K4853">
        <v>91.76</v>
      </c>
      <c r="L4853" t="s">
        <v>76</v>
      </c>
      <c r="M4853" t="s">
        <v>84</v>
      </c>
      <c r="N4853" t="s">
        <v>85</v>
      </c>
      <c r="O4853" t="s">
        <v>41</v>
      </c>
      <c r="P4853">
        <v>13</v>
      </c>
      <c r="Q4853">
        <v>1.8</v>
      </c>
      <c r="R4853" t="s">
        <v>30</v>
      </c>
      <c r="S4853" t="s">
        <v>60</v>
      </c>
    </row>
    <row r="4854" spans="1:19" x14ac:dyDescent="0.35">
      <c r="A4854" t="s">
        <v>9892</v>
      </c>
      <c r="B4854" t="s">
        <v>741</v>
      </c>
      <c r="C4854" t="s">
        <v>9893</v>
      </c>
      <c r="D4854" t="s">
        <v>72</v>
      </c>
      <c r="E4854" t="s">
        <v>656</v>
      </c>
      <c r="F4854" t="s">
        <v>47</v>
      </c>
      <c r="G4854" t="s">
        <v>657</v>
      </c>
      <c r="H4854">
        <v>102.52</v>
      </c>
      <c r="I4854">
        <v>6</v>
      </c>
      <c r="J4854">
        <v>0.05</v>
      </c>
      <c r="K4854">
        <v>584.36</v>
      </c>
      <c r="L4854" t="s">
        <v>38</v>
      </c>
      <c r="M4854" t="s">
        <v>39</v>
      </c>
      <c r="N4854" t="s">
        <v>172</v>
      </c>
      <c r="O4854" t="s">
        <v>105</v>
      </c>
      <c r="P4854">
        <v>3</v>
      </c>
      <c r="Q4854">
        <v>1.6</v>
      </c>
      <c r="R4854" t="s">
        <v>30</v>
      </c>
      <c r="S4854" t="s">
        <v>52</v>
      </c>
    </row>
    <row r="4855" spans="1:19" x14ac:dyDescent="0.35">
      <c r="A4855" t="s">
        <v>9894</v>
      </c>
      <c r="B4855" t="s">
        <v>542</v>
      </c>
      <c r="C4855" t="s">
        <v>1655</v>
      </c>
      <c r="D4855" t="s">
        <v>34</v>
      </c>
      <c r="E4855" t="s">
        <v>323</v>
      </c>
      <c r="F4855" t="s">
        <v>57</v>
      </c>
      <c r="G4855" t="s">
        <v>82</v>
      </c>
      <c r="H4855">
        <v>180.4</v>
      </c>
      <c r="I4855">
        <v>12</v>
      </c>
      <c r="J4855">
        <v>0</v>
      </c>
      <c r="K4855">
        <v>2164.8000000000002</v>
      </c>
      <c r="L4855" t="s">
        <v>302</v>
      </c>
      <c r="M4855" t="s">
        <v>27</v>
      </c>
      <c r="N4855" t="s">
        <v>172</v>
      </c>
      <c r="O4855" t="s">
        <v>105</v>
      </c>
      <c r="P4855">
        <v>5</v>
      </c>
      <c r="Q4855">
        <v>3.2</v>
      </c>
      <c r="R4855" t="s">
        <v>143</v>
      </c>
      <c r="S4855" t="s">
        <v>86</v>
      </c>
    </row>
    <row r="4856" spans="1:19" x14ac:dyDescent="0.35">
      <c r="A4856" t="s">
        <v>9895</v>
      </c>
      <c r="B4856" t="s">
        <v>3218</v>
      </c>
      <c r="C4856" t="s">
        <v>9896</v>
      </c>
      <c r="D4856" t="s">
        <v>22</v>
      </c>
      <c r="E4856" t="s">
        <v>306</v>
      </c>
      <c r="F4856" t="s">
        <v>36</v>
      </c>
      <c r="G4856" t="s">
        <v>259</v>
      </c>
      <c r="H4856">
        <v>30.66</v>
      </c>
      <c r="I4856">
        <v>10</v>
      </c>
      <c r="J4856">
        <v>0.3</v>
      </c>
      <c r="K4856">
        <v>214.62</v>
      </c>
      <c r="L4856" t="s">
        <v>49</v>
      </c>
      <c r="M4856" t="s">
        <v>39</v>
      </c>
      <c r="N4856" t="s">
        <v>40</v>
      </c>
      <c r="O4856" t="s">
        <v>92</v>
      </c>
      <c r="P4856">
        <v>3</v>
      </c>
      <c r="Q4856">
        <v>4.7</v>
      </c>
      <c r="R4856" t="s">
        <v>30</v>
      </c>
      <c r="S4856" t="s">
        <v>60</v>
      </c>
    </row>
    <row r="4857" spans="1:19" x14ac:dyDescent="0.35">
      <c r="A4857" t="s">
        <v>9897</v>
      </c>
      <c r="B4857" t="s">
        <v>2599</v>
      </c>
      <c r="C4857" t="s">
        <v>8460</v>
      </c>
      <c r="D4857" t="s">
        <v>64</v>
      </c>
      <c r="E4857" t="s">
        <v>109</v>
      </c>
      <c r="F4857" t="s">
        <v>74</v>
      </c>
      <c r="G4857" t="s">
        <v>110</v>
      </c>
      <c r="H4857">
        <v>643.98</v>
      </c>
      <c r="I4857">
        <v>8</v>
      </c>
      <c r="J4857">
        <v>0.1</v>
      </c>
      <c r="K4857">
        <v>4636.66</v>
      </c>
      <c r="L4857" t="s">
        <v>83</v>
      </c>
      <c r="M4857" t="s">
        <v>27</v>
      </c>
      <c r="N4857" t="s">
        <v>28</v>
      </c>
      <c r="O4857" t="s">
        <v>92</v>
      </c>
      <c r="P4857">
        <v>12</v>
      </c>
      <c r="Q4857">
        <v>5</v>
      </c>
      <c r="R4857" t="s">
        <v>30</v>
      </c>
      <c r="S4857" t="s">
        <v>60</v>
      </c>
    </row>
    <row r="4858" spans="1:19" x14ac:dyDescent="0.35">
      <c r="A4858" t="s">
        <v>9898</v>
      </c>
      <c r="B4858" t="s">
        <v>2973</v>
      </c>
      <c r="C4858" t="s">
        <v>8126</v>
      </c>
      <c r="D4858" t="s">
        <v>72</v>
      </c>
      <c r="E4858" t="s">
        <v>56</v>
      </c>
      <c r="F4858" t="s">
        <v>57</v>
      </c>
      <c r="G4858" t="s">
        <v>58</v>
      </c>
      <c r="H4858">
        <v>395.26</v>
      </c>
      <c r="I4858">
        <v>5</v>
      </c>
      <c r="J4858">
        <v>0.2</v>
      </c>
      <c r="K4858">
        <v>1581.04</v>
      </c>
      <c r="L4858" t="s">
        <v>104</v>
      </c>
      <c r="M4858" t="s">
        <v>183</v>
      </c>
      <c r="N4858" t="s">
        <v>166</v>
      </c>
      <c r="O4858" t="s">
        <v>77</v>
      </c>
      <c r="P4858">
        <v>4</v>
      </c>
      <c r="Q4858">
        <v>2.1</v>
      </c>
      <c r="R4858" t="s">
        <v>30</v>
      </c>
      <c r="S4858" t="s">
        <v>60</v>
      </c>
    </row>
    <row r="4859" spans="1:19" x14ac:dyDescent="0.35">
      <c r="A4859" t="s">
        <v>9899</v>
      </c>
      <c r="B4859" t="s">
        <v>4734</v>
      </c>
      <c r="C4859" t="s">
        <v>5586</v>
      </c>
      <c r="D4859" t="s">
        <v>72</v>
      </c>
      <c r="E4859" t="s">
        <v>656</v>
      </c>
      <c r="F4859" t="s">
        <v>47</v>
      </c>
      <c r="G4859" t="s">
        <v>657</v>
      </c>
      <c r="H4859">
        <v>600.52</v>
      </c>
      <c r="I4859">
        <v>14</v>
      </c>
      <c r="J4859">
        <v>0.2</v>
      </c>
      <c r="K4859">
        <v>6725.82</v>
      </c>
      <c r="L4859" t="s">
        <v>26</v>
      </c>
      <c r="M4859" t="s">
        <v>39</v>
      </c>
      <c r="N4859" t="s">
        <v>28</v>
      </c>
      <c r="O4859" t="s">
        <v>116</v>
      </c>
      <c r="P4859">
        <v>13</v>
      </c>
      <c r="Q4859">
        <v>3.8</v>
      </c>
      <c r="R4859" t="s">
        <v>30</v>
      </c>
      <c r="S4859" t="s">
        <v>60</v>
      </c>
    </row>
    <row r="4860" spans="1:19" x14ac:dyDescent="0.35">
      <c r="A4860" t="s">
        <v>9900</v>
      </c>
      <c r="B4860" t="s">
        <v>1058</v>
      </c>
      <c r="C4860" t="s">
        <v>9901</v>
      </c>
      <c r="D4860" t="s">
        <v>127</v>
      </c>
      <c r="E4860" t="s">
        <v>227</v>
      </c>
      <c r="F4860" t="s">
        <v>47</v>
      </c>
      <c r="G4860" t="s">
        <v>228</v>
      </c>
      <c r="H4860">
        <v>385.93</v>
      </c>
      <c r="I4860">
        <v>11</v>
      </c>
      <c r="J4860">
        <v>0</v>
      </c>
      <c r="K4860">
        <v>4245.2299999999996</v>
      </c>
      <c r="L4860" t="s">
        <v>76</v>
      </c>
      <c r="M4860" t="s">
        <v>122</v>
      </c>
      <c r="N4860" t="s">
        <v>91</v>
      </c>
      <c r="O4860" t="s">
        <v>29</v>
      </c>
      <c r="P4860">
        <v>13</v>
      </c>
      <c r="Q4860">
        <v>3.4</v>
      </c>
      <c r="R4860" t="s">
        <v>30</v>
      </c>
      <c r="S4860" t="s">
        <v>52</v>
      </c>
    </row>
    <row r="4861" spans="1:19" x14ac:dyDescent="0.35">
      <c r="A4861" t="s">
        <v>9902</v>
      </c>
      <c r="B4861" t="s">
        <v>2715</v>
      </c>
      <c r="C4861" t="s">
        <v>9903</v>
      </c>
      <c r="D4861" t="s">
        <v>64</v>
      </c>
      <c r="E4861" t="s">
        <v>152</v>
      </c>
      <c r="F4861" t="s">
        <v>57</v>
      </c>
      <c r="G4861" t="s">
        <v>153</v>
      </c>
      <c r="H4861">
        <v>14.83</v>
      </c>
      <c r="I4861">
        <v>1</v>
      </c>
      <c r="J4861">
        <v>0</v>
      </c>
      <c r="K4861">
        <v>14.83</v>
      </c>
      <c r="L4861" t="s">
        <v>38</v>
      </c>
      <c r="M4861" t="s">
        <v>122</v>
      </c>
      <c r="N4861" t="s">
        <v>172</v>
      </c>
      <c r="O4861" t="s">
        <v>92</v>
      </c>
      <c r="P4861">
        <v>3</v>
      </c>
      <c r="Q4861">
        <v>3</v>
      </c>
      <c r="R4861" t="s">
        <v>30</v>
      </c>
      <c r="S4861" t="s">
        <v>60</v>
      </c>
    </row>
    <row r="4862" spans="1:19" x14ac:dyDescent="0.35">
      <c r="A4862" t="s">
        <v>9904</v>
      </c>
      <c r="B4862" t="s">
        <v>912</v>
      </c>
      <c r="C4862" t="s">
        <v>2902</v>
      </c>
      <c r="D4862" t="s">
        <v>127</v>
      </c>
      <c r="E4862" t="s">
        <v>470</v>
      </c>
      <c r="F4862" t="s">
        <v>24</v>
      </c>
      <c r="G4862" t="s">
        <v>471</v>
      </c>
      <c r="H4862">
        <v>486.42</v>
      </c>
      <c r="I4862">
        <v>5</v>
      </c>
      <c r="J4862">
        <v>0.05</v>
      </c>
      <c r="K4862">
        <v>2310.4899999999998</v>
      </c>
      <c r="L4862" t="s">
        <v>165</v>
      </c>
      <c r="M4862" t="s">
        <v>111</v>
      </c>
      <c r="N4862" t="s">
        <v>166</v>
      </c>
      <c r="O4862" t="s">
        <v>50</v>
      </c>
      <c r="P4862">
        <v>7</v>
      </c>
      <c r="Q4862">
        <v>3.7</v>
      </c>
      <c r="R4862" t="s">
        <v>51</v>
      </c>
      <c r="S4862" t="s">
        <v>60</v>
      </c>
    </row>
    <row r="4863" spans="1:19" x14ac:dyDescent="0.35">
      <c r="A4863" t="s">
        <v>9905</v>
      </c>
      <c r="B4863" t="s">
        <v>462</v>
      </c>
      <c r="C4863" t="s">
        <v>9906</v>
      </c>
      <c r="D4863" t="s">
        <v>64</v>
      </c>
      <c r="E4863" t="s">
        <v>351</v>
      </c>
      <c r="F4863" t="s">
        <v>57</v>
      </c>
      <c r="G4863" t="s">
        <v>289</v>
      </c>
      <c r="H4863">
        <v>209.82</v>
      </c>
      <c r="I4863">
        <v>3</v>
      </c>
      <c r="J4863">
        <v>0.05</v>
      </c>
      <c r="K4863">
        <v>597.99</v>
      </c>
      <c r="L4863" t="s">
        <v>165</v>
      </c>
      <c r="M4863" t="s">
        <v>27</v>
      </c>
      <c r="N4863" t="s">
        <v>68</v>
      </c>
      <c r="O4863" t="s">
        <v>92</v>
      </c>
      <c r="P4863">
        <v>3</v>
      </c>
      <c r="Q4863">
        <v>2.5</v>
      </c>
      <c r="R4863" t="s">
        <v>30</v>
      </c>
      <c r="S4863" t="s">
        <v>60</v>
      </c>
    </row>
    <row r="4864" spans="1:19" x14ac:dyDescent="0.35">
      <c r="A4864" t="s">
        <v>9907</v>
      </c>
      <c r="B4864" t="s">
        <v>8813</v>
      </c>
      <c r="C4864" t="s">
        <v>5167</v>
      </c>
      <c r="D4864" t="s">
        <v>64</v>
      </c>
      <c r="E4864" t="s">
        <v>313</v>
      </c>
      <c r="F4864" t="s">
        <v>47</v>
      </c>
      <c r="G4864" t="s">
        <v>48</v>
      </c>
      <c r="H4864">
        <v>417.14</v>
      </c>
      <c r="I4864">
        <v>4</v>
      </c>
      <c r="J4864">
        <v>0.15</v>
      </c>
      <c r="K4864">
        <v>1418.28</v>
      </c>
      <c r="L4864" t="s">
        <v>83</v>
      </c>
      <c r="M4864" t="s">
        <v>134</v>
      </c>
      <c r="N4864" t="s">
        <v>85</v>
      </c>
      <c r="O4864" t="s">
        <v>50</v>
      </c>
      <c r="P4864">
        <v>10</v>
      </c>
      <c r="Q4864">
        <v>4.8</v>
      </c>
      <c r="R4864" t="s">
        <v>30</v>
      </c>
    </row>
    <row r="4865" spans="1:19" x14ac:dyDescent="0.35">
      <c r="A4865" t="s">
        <v>9908</v>
      </c>
      <c r="B4865" t="s">
        <v>1537</v>
      </c>
      <c r="C4865" t="s">
        <v>9909</v>
      </c>
      <c r="D4865" t="s">
        <v>22</v>
      </c>
      <c r="E4865" t="s">
        <v>170</v>
      </c>
      <c r="F4865" t="s">
        <v>66</v>
      </c>
      <c r="G4865" t="s">
        <v>171</v>
      </c>
      <c r="H4865">
        <v>1056</v>
      </c>
      <c r="I4865">
        <v>13</v>
      </c>
      <c r="J4865">
        <v>0.1</v>
      </c>
      <c r="K4865">
        <v>12355.2</v>
      </c>
      <c r="L4865" t="s">
        <v>98</v>
      </c>
      <c r="M4865" t="s">
        <v>84</v>
      </c>
      <c r="N4865" t="s">
        <v>59</v>
      </c>
      <c r="O4865" t="s">
        <v>29</v>
      </c>
      <c r="P4865">
        <v>4</v>
      </c>
      <c r="Q4865">
        <v>3.8</v>
      </c>
      <c r="R4865" t="s">
        <v>51</v>
      </c>
      <c r="S4865" t="s">
        <v>86</v>
      </c>
    </row>
    <row r="4866" spans="1:19" x14ac:dyDescent="0.35">
      <c r="A4866" t="s">
        <v>9910</v>
      </c>
      <c r="B4866" t="s">
        <v>498</v>
      </c>
      <c r="C4866" t="s">
        <v>9911</v>
      </c>
      <c r="D4866" t="s">
        <v>157</v>
      </c>
      <c r="E4866" t="s">
        <v>274</v>
      </c>
      <c r="F4866" t="s">
        <v>74</v>
      </c>
      <c r="G4866" t="s">
        <v>75</v>
      </c>
      <c r="H4866">
        <v>1034.23</v>
      </c>
      <c r="I4866">
        <v>8</v>
      </c>
      <c r="J4866">
        <v>0.1</v>
      </c>
      <c r="K4866">
        <v>7446.46</v>
      </c>
      <c r="L4866" t="s">
        <v>98</v>
      </c>
      <c r="M4866" t="s">
        <v>111</v>
      </c>
      <c r="N4866" t="s">
        <v>68</v>
      </c>
      <c r="O4866" t="s">
        <v>50</v>
      </c>
      <c r="P4866">
        <v>2</v>
      </c>
      <c r="Q4866">
        <v>4</v>
      </c>
      <c r="R4866" t="s">
        <v>30</v>
      </c>
      <c r="S4866" t="s">
        <v>52</v>
      </c>
    </row>
    <row r="4867" spans="1:19" x14ac:dyDescent="0.35">
      <c r="A4867" t="s">
        <v>9912</v>
      </c>
      <c r="B4867" t="s">
        <v>1503</v>
      </c>
      <c r="C4867" t="s">
        <v>9913</v>
      </c>
      <c r="D4867" t="s">
        <v>127</v>
      </c>
      <c r="E4867" t="s">
        <v>223</v>
      </c>
      <c r="F4867" t="s">
        <v>66</v>
      </c>
      <c r="G4867" t="s">
        <v>171</v>
      </c>
      <c r="H4867">
        <v>191.26</v>
      </c>
      <c r="I4867">
        <v>7</v>
      </c>
      <c r="J4867">
        <v>0</v>
      </c>
      <c r="K4867">
        <v>1338.82</v>
      </c>
      <c r="L4867" t="s">
        <v>165</v>
      </c>
      <c r="M4867" t="s">
        <v>84</v>
      </c>
      <c r="N4867" t="s">
        <v>166</v>
      </c>
      <c r="O4867" t="s">
        <v>116</v>
      </c>
      <c r="P4867">
        <v>2</v>
      </c>
      <c r="Q4867">
        <v>2</v>
      </c>
      <c r="R4867" t="s">
        <v>30</v>
      </c>
      <c r="S4867" t="s">
        <v>60</v>
      </c>
    </row>
    <row r="4868" spans="1:19" x14ac:dyDescent="0.35">
      <c r="A4868" t="s">
        <v>9914</v>
      </c>
      <c r="B4868" t="s">
        <v>1913</v>
      </c>
      <c r="C4868" t="s">
        <v>9915</v>
      </c>
      <c r="D4868" t="s">
        <v>127</v>
      </c>
      <c r="E4868" t="s">
        <v>258</v>
      </c>
      <c r="F4868" t="s">
        <v>36</v>
      </c>
      <c r="G4868" t="s">
        <v>259</v>
      </c>
      <c r="H4868">
        <v>29.8</v>
      </c>
      <c r="I4868">
        <v>11</v>
      </c>
      <c r="J4868">
        <v>0.05</v>
      </c>
      <c r="K4868">
        <v>311.41000000000003</v>
      </c>
      <c r="L4868" t="s">
        <v>26</v>
      </c>
      <c r="M4868" t="s">
        <v>183</v>
      </c>
      <c r="N4868" t="s">
        <v>59</v>
      </c>
      <c r="O4868" t="s">
        <v>29</v>
      </c>
      <c r="P4868">
        <v>9</v>
      </c>
      <c r="Q4868">
        <v>1.7</v>
      </c>
      <c r="R4868" t="s">
        <v>30</v>
      </c>
      <c r="S4868" t="s">
        <v>60</v>
      </c>
    </row>
    <row r="4869" spans="1:19" x14ac:dyDescent="0.35">
      <c r="A4869" t="s">
        <v>9916</v>
      </c>
      <c r="B4869" t="s">
        <v>1258</v>
      </c>
      <c r="C4869" t="s">
        <v>9917</v>
      </c>
      <c r="D4869" t="s">
        <v>64</v>
      </c>
      <c r="E4869" t="s">
        <v>313</v>
      </c>
      <c r="F4869" t="s">
        <v>47</v>
      </c>
      <c r="G4869" t="s">
        <v>48</v>
      </c>
      <c r="H4869">
        <v>180.36</v>
      </c>
      <c r="I4869">
        <v>5</v>
      </c>
      <c r="J4869">
        <v>0.1</v>
      </c>
      <c r="K4869">
        <v>811.62</v>
      </c>
      <c r="L4869" t="s">
        <v>142</v>
      </c>
      <c r="M4869" t="s">
        <v>122</v>
      </c>
      <c r="N4869" t="s">
        <v>85</v>
      </c>
      <c r="O4869" t="s">
        <v>105</v>
      </c>
      <c r="P4869">
        <v>11</v>
      </c>
      <c r="Q4869">
        <v>2.6</v>
      </c>
      <c r="R4869" t="s">
        <v>30</v>
      </c>
      <c r="S4869" t="s">
        <v>60</v>
      </c>
    </row>
    <row r="4870" spans="1:19" x14ac:dyDescent="0.35">
      <c r="A4870" t="s">
        <v>9918</v>
      </c>
      <c r="B4870" t="s">
        <v>8019</v>
      </c>
      <c r="C4870" t="s">
        <v>9919</v>
      </c>
      <c r="D4870" t="s">
        <v>157</v>
      </c>
      <c r="E4870" t="s">
        <v>209</v>
      </c>
      <c r="F4870" t="s">
        <v>47</v>
      </c>
      <c r="G4870" t="s">
        <v>210</v>
      </c>
      <c r="H4870">
        <v>388.57</v>
      </c>
      <c r="J4870">
        <v>0.1</v>
      </c>
      <c r="L4870" t="s">
        <v>142</v>
      </c>
      <c r="M4870" t="s">
        <v>27</v>
      </c>
      <c r="N4870" t="s">
        <v>28</v>
      </c>
      <c r="O4870" t="s">
        <v>123</v>
      </c>
      <c r="P4870">
        <v>1</v>
      </c>
      <c r="Q4870">
        <v>4.0999999999999996</v>
      </c>
      <c r="R4870" t="s">
        <v>30</v>
      </c>
      <c r="S4870" t="s">
        <v>86</v>
      </c>
    </row>
    <row r="4871" spans="1:19" x14ac:dyDescent="0.35">
      <c r="A4871" t="s">
        <v>9920</v>
      </c>
      <c r="B4871" t="s">
        <v>1137</v>
      </c>
      <c r="C4871" t="s">
        <v>9921</v>
      </c>
      <c r="D4871" t="s">
        <v>157</v>
      </c>
      <c r="E4871" t="s">
        <v>403</v>
      </c>
      <c r="F4871" t="s">
        <v>74</v>
      </c>
      <c r="G4871" t="s">
        <v>148</v>
      </c>
      <c r="H4871">
        <v>1555.12</v>
      </c>
      <c r="I4871">
        <v>6</v>
      </c>
      <c r="J4871">
        <v>0</v>
      </c>
      <c r="K4871">
        <v>9330.7199999999993</v>
      </c>
      <c r="L4871" t="s">
        <v>83</v>
      </c>
      <c r="M4871" t="s">
        <v>183</v>
      </c>
      <c r="N4871" t="s">
        <v>172</v>
      </c>
      <c r="O4871" t="s">
        <v>92</v>
      </c>
      <c r="P4871">
        <v>1</v>
      </c>
      <c r="Q4871">
        <v>4.8</v>
      </c>
      <c r="R4871" t="s">
        <v>30</v>
      </c>
      <c r="S4871" t="s">
        <v>60</v>
      </c>
    </row>
    <row r="4872" spans="1:19" x14ac:dyDescent="0.35">
      <c r="A4872" t="s">
        <v>9922</v>
      </c>
      <c r="B4872" t="s">
        <v>401</v>
      </c>
      <c r="C4872" t="s">
        <v>9923</v>
      </c>
      <c r="D4872" t="s">
        <v>157</v>
      </c>
      <c r="E4872" t="s">
        <v>445</v>
      </c>
      <c r="F4872" t="s">
        <v>66</v>
      </c>
      <c r="G4872" t="s">
        <v>446</v>
      </c>
      <c r="H4872">
        <v>1234.57</v>
      </c>
      <c r="I4872">
        <v>11</v>
      </c>
      <c r="J4872">
        <v>0.1</v>
      </c>
      <c r="K4872">
        <v>12222.24</v>
      </c>
      <c r="L4872" t="s">
        <v>49</v>
      </c>
      <c r="M4872" t="s">
        <v>183</v>
      </c>
      <c r="N4872" t="s">
        <v>166</v>
      </c>
      <c r="O4872" t="s">
        <v>123</v>
      </c>
      <c r="P4872">
        <v>10</v>
      </c>
      <c r="Q4872">
        <v>2.7</v>
      </c>
      <c r="R4872" t="s">
        <v>112</v>
      </c>
      <c r="S4872" t="s">
        <v>60</v>
      </c>
    </row>
    <row r="4873" spans="1:19" x14ac:dyDescent="0.35">
      <c r="A4873" t="s">
        <v>9924</v>
      </c>
      <c r="B4873" t="s">
        <v>3948</v>
      </c>
      <c r="C4873" t="s">
        <v>7012</v>
      </c>
      <c r="D4873" t="s">
        <v>127</v>
      </c>
      <c r="E4873" t="s">
        <v>96</v>
      </c>
      <c r="F4873" t="s">
        <v>57</v>
      </c>
      <c r="G4873" t="s">
        <v>97</v>
      </c>
      <c r="H4873">
        <v>703.21</v>
      </c>
      <c r="I4873">
        <v>6</v>
      </c>
      <c r="J4873">
        <v>0</v>
      </c>
      <c r="K4873">
        <v>4219.26</v>
      </c>
      <c r="L4873" t="s">
        <v>83</v>
      </c>
      <c r="M4873" t="s">
        <v>183</v>
      </c>
      <c r="N4873" t="s">
        <v>85</v>
      </c>
      <c r="O4873" t="s">
        <v>123</v>
      </c>
      <c r="P4873">
        <v>1</v>
      </c>
      <c r="Q4873">
        <v>4.0999999999999996</v>
      </c>
      <c r="R4873" t="s">
        <v>30</v>
      </c>
      <c r="S4873" t="s">
        <v>294</v>
      </c>
    </row>
    <row r="4874" spans="1:19" x14ac:dyDescent="0.35">
      <c r="A4874" t="s">
        <v>9925</v>
      </c>
      <c r="B4874" t="s">
        <v>3435</v>
      </c>
      <c r="C4874" t="s">
        <v>8139</v>
      </c>
      <c r="D4874" t="s">
        <v>22</v>
      </c>
      <c r="E4874" t="s">
        <v>109</v>
      </c>
      <c r="F4874" t="s">
        <v>74</v>
      </c>
      <c r="G4874" t="s">
        <v>110</v>
      </c>
      <c r="H4874">
        <v>136.56</v>
      </c>
      <c r="I4874">
        <v>10</v>
      </c>
      <c r="J4874">
        <v>0.05</v>
      </c>
      <c r="K4874">
        <v>1297.32</v>
      </c>
      <c r="L4874" t="s">
        <v>165</v>
      </c>
      <c r="M4874" t="s">
        <v>183</v>
      </c>
      <c r="N4874" t="s">
        <v>166</v>
      </c>
      <c r="O4874" t="s">
        <v>92</v>
      </c>
      <c r="P4874">
        <v>3</v>
      </c>
      <c r="Q4874">
        <v>2.9</v>
      </c>
      <c r="R4874" t="s">
        <v>202</v>
      </c>
      <c r="S4874" t="s">
        <v>60</v>
      </c>
    </row>
    <row r="4875" spans="1:19" x14ac:dyDescent="0.35">
      <c r="A4875" t="s">
        <v>9926</v>
      </c>
      <c r="B4875" t="s">
        <v>1816</v>
      </c>
      <c r="C4875" t="s">
        <v>4787</v>
      </c>
      <c r="D4875" t="s">
        <v>72</v>
      </c>
      <c r="E4875" t="s">
        <v>649</v>
      </c>
      <c r="F4875" t="s">
        <v>57</v>
      </c>
      <c r="G4875" t="s">
        <v>153</v>
      </c>
      <c r="H4875">
        <v>134.54</v>
      </c>
      <c r="I4875">
        <v>10</v>
      </c>
      <c r="J4875">
        <v>0.15</v>
      </c>
      <c r="K4875">
        <v>1143.5899999999999</v>
      </c>
      <c r="L4875" t="s">
        <v>142</v>
      </c>
      <c r="M4875" t="s">
        <v>111</v>
      </c>
      <c r="N4875" t="s">
        <v>91</v>
      </c>
      <c r="O4875" t="s">
        <v>116</v>
      </c>
      <c r="P4875">
        <v>2</v>
      </c>
      <c r="Q4875">
        <v>2.2000000000000002</v>
      </c>
      <c r="R4875" t="s">
        <v>30</v>
      </c>
      <c r="S4875" t="s">
        <v>294</v>
      </c>
    </row>
    <row r="4876" spans="1:19" x14ac:dyDescent="0.35">
      <c r="A4876" t="s">
        <v>9927</v>
      </c>
      <c r="B4876" t="s">
        <v>4382</v>
      </c>
      <c r="C4876" t="s">
        <v>5217</v>
      </c>
      <c r="D4876" t="s">
        <v>64</v>
      </c>
      <c r="E4876" t="s">
        <v>128</v>
      </c>
      <c r="F4876" t="s">
        <v>36</v>
      </c>
      <c r="G4876" t="s">
        <v>129</v>
      </c>
      <c r="H4876">
        <v>31.82</v>
      </c>
      <c r="I4876">
        <v>14</v>
      </c>
      <c r="J4876">
        <v>0</v>
      </c>
      <c r="K4876">
        <v>445.48</v>
      </c>
      <c r="L4876" t="s">
        <v>76</v>
      </c>
      <c r="M4876" t="s">
        <v>122</v>
      </c>
      <c r="N4876" t="s">
        <v>91</v>
      </c>
      <c r="O4876" t="s">
        <v>41</v>
      </c>
      <c r="P4876">
        <v>3</v>
      </c>
      <c r="Q4876">
        <v>4</v>
      </c>
      <c r="R4876" t="s">
        <v>143</v>
      </c>
      <c r="S4876" t="s">
        <v>294</v>
      </c>
    </row>
    <row r="4877" spans="1:19" x14ac:dyDescent="0.35">
      <c r="A4877" t="s">
        <v>9928</v>
      </c>
      <c r="B4877" t="s">
        <v>776</v>
      </c>
      <c r="C4877" t="s">
        <v>4411</v>
      </c>
      <c r="D4877" t="s">
        <v>64</v>
      </c>
      <c r="E4877" t="s">
        <v>73</v>
      </c>
      <c r="F4877" t="s">
        <v>74</v>
      </c>
      <c r="G4877" t="s">
        <v>75</v>
      </c>
      <c r="H4877">
        <v>106.25</v>
      </c>
      <c r="I4877">
        <v>11</v>
      </c>
      <c r="J4877">
        <v>0.1</v>
      </c>
      <c r="K4877">
        <v>1051.8800000000001</v>
      </c>
      <c r="L4877" t="s">
        <v>38</v>
      </c>
      <c r="M4877" t="s">
        <v>84</v>
      </c>
      <c r="N4877" t="s">
        <v>40</v>
      </c>
      <c r="O4877" t="s">
        <v>29</v>
      </c>
      <c r="P4877">
        <v>5</v>
      </c>
      <c r="Q4877">
        <v>4.2</v>
      </c>
      <c r="R4877" t="s">
        <v>30</v>
      </c>
      <c r="S4877" t="s">
        <v>60</v>
      </c>
    </row>
    <row r="4878" spans="1:19" x14ac:dyDescent="0.35">
      <c r="A4878" t="s">
        <v>9929</v>
      </c>
      <c r="B4878" t="s">
        <v>1607</v>
      </c>
      <c r="C4878" t="s">
        <v>9930</v>
      </c>
      <c r="D4878" t="s">
        <v>157</v>
      </c>
      <c r="E4878" t="s">
        <v>138</v>
      </c>
      <c r="F4878" t="s">
        <v>24</v>
      </c>
      <c r="G4878" t="s">
        <v>133</v>
      </c>
      <c r="H4878">
        <v>470.78</v>
      </c>
      <c r="I4878">
        <v>6</v>
      </c>
      <c r="J4878">
        <v>0.05</v>
      </c>
      <c r="K4878">
        <v>2683.45</v>
      </c>
      <c r="L4878" t="s">
        <v>98</v>
      </c>
      <c r="M4878" t="s">
        <v>134</v>
      </c>
      <c r="N4878" t="s">
        <v>68</v>
      </c>
      <c r="O4878" t="s">
        <v>123</v>
      </c>
      <c r="P4878">
        <v>9</v>
      </c>
      <c r="Q4878">
        <v>1.8</v>
      </c>
      <c r="R4878" t="s">
        <v>30</v>
      </c>
      <c r="S4878" t="s">
        <v>42</v>
      </c>
    </row>
    <row r="4879" spans="1:19" x14ac:dyDescent="0.35">
      <c r="A4879" t="s">
        <v>9931</v>
      </c>
      <c r="B4879" t="s">
        <v>4476</v>
      </c>
      <c r="C4879" t="s">
        <v>9476</v>
      </c>
      <c r="D4879" t="s">
        <v>22</v>
      </c>
      <c r="E4879" t="s">
        <v>293</v>
      </c>
      <c r="F4879" t="s">
        <v>74</v>
      </c>
      <c r="G4879" t="s">
        <v>110</v>
      </c>
      <c r="H4879">
        <v>1672.49</v>
      </c>
      <c r="I4879">
        <v>14</v>
      </c>
      <c r="J4879">
        <v>0</v>
      </c>
      <c r="K4879">
        <v>23414.86</v>
      </c>
      <c r="L4879" t="s">
        <v>98</v>
      </c>
      <c r="M4879" t="s">
        <v>84</v>
      </c>
      <c r="N4879" t="s">
        <v>68</v>
      </c>
      <c r="O4879" t="s">
        <v>29</v>
      </c>
      <c r="P4879">
        <v>2</v>
      </c>
      <c r="Q4879">
        <v>2.2000000000000002</v>
      </c>
      <c r="R4879" t="s">
        <v>30</v>
      </c>
      <c r="S4879" t="s">
        <v>60</v>
      </c>
    </row>
    <row r="4880" spans="1:19" x14ac:dyDescent="0.35">
      <c r="A4880" t="s">
        <v>9932</v>
      </c>
      <c r="B4880" t="s">
        <v>5729</v>
      </c>
      <c r="C4880" t="s">
        <v>4445</v>
      </c>
      <c r="D4880" t="s">
        <v>157</v>
      </c>
      <c r="E4880" t="s">
        <v>239</v>
      </c>
      <c r="F4880" t="s">
        <v>66</v>
      </c>
      <c r="G4880" t="s">
        <v>240</v>
      </c>
      <c r="H4880">
        <v>1846.55</v>
      </c>
      <c r="I4880">
        <v>9</v>
      </c>
      <c r="J4880">
        <v>0</v>
      </c>
      <c r="K4880">
        <v>16618.95</v>
      </c>
      <c r="L4880" t="s">
        <v>104</v>
      </c>
      <c r="M4880" t="s">
        <v>183</v>
      </c>
      <c r="N4880" t="s">
        <v>40</v>
      </c>
      <c r="O4880" t="s">
        <v>105</v>
      </c>
      <c r="P4880">
        <v>12</v>
      </c>
      <c r="Q4880">
        <v>3</v>
      </c>
      <c r="R4880" t="s">
        <v>30</v>
      </c>
    </row>
    <row r="4881" spans="1:19" x14ac:dyDescent="0.35">
      <c r="A4881" t="s">
        <v>9933</v>
      </c>
      <c r="B4881" t="s">
        <v>2229</v>
      </c>
      <c r="C4881" t="s">
        <v>7556</v>
      </c>
      <c r="D4881" t="s">
        <v>22</v>
      </c>
      <c r="E4881" t="s">
        <v>413</v>
      </c>
      <c r="F4881" t="s">
        <v>47</v>
      </c>
      <c r="G4881" t="s">
        <v>103</v>
      </c>
      <c r="H4881">
        <v>217.33</v>
      </c>
      <c r="I4881">
        <v>11</v>
      </c>
      <c r="J4881">
        <v>0.25</v>
      </c>
      <c r="K4881">
        <v>1792.97</v>
      </c>
      <c r="L4881" t="s">
        <v>38</v>
      </c>
      <c r="M4881" t="s">
        <v>27</v>
      </c>
      <c r="N4881" t="s">
        <v>85</v>
      </c>
      <c r="O4881" t="s">
        <v>29</v>
      </c>
      <c r="P4881">
        <v>11</v>
      </c>
      <c r="Q4881">
        <v>1.7</v>
      </c>
      <c r="R4881" t="s">
        <v>30</v>
      </c>
      <c r="S4881" t="s">
        <v>60</v>
      </c>
    </row>
    <row r="4882" spans="1:19" x14ac:dyDescent="0.35">
      <c r="A4882" t="s">
        <v>9934</v>
      </c>
      <c r="B4882" t="s">
        <v>4073</v>
      </c>
      <c r="C4882" t="s">
        <v>7185</v>
      </c>
      <c r="D4882" t="s">
        <v>127</v>
      </c>
      <c r="E4882" t="s">
        <v>227</v>
      </c>
      <c r="F4882" t="s">
        <v>47</v>
      </c>
      <c r="G4882" t="s">
        <v>228</v>
      </c>
      <c r="H4882">
        <v>645.22</v>
      </c>
      <c r="I4882">
        <v>8</v>
      </c>
      <c r="J4882">
        <v>0.1</v>
      </c>
      <c r="K4882">
        <v>4645.58</v>
      </c>
      <c r="L4882" t="s">
        <v>142</v>
      </c>
      <c r="M4882" t="s">
        <v>111</v>
      </c>
      <c r="N4882" t="s">
        <v>172</v>
      </c>
      <c r="O4882" t="s">
        <v>105</v>
      </c>
      <c r="P4882">
        <v>1</v>
      </c>
      <c r="Q4882">
        <v>4.7</v>
      </c>
      <c r="R4882" t="s">
        <v>30</v>
      </c>
      <c r="S4882" t="s">
        <v>86</v>
      </c>
    </row>
    <row r="4883" spans="1:19" x14ac:dyDescent="0.35">
      <c r="A4883" t="s">
        <v>9935</v>
      </c>
      <c r="B4883" t="s">
        <v>1792</v>
      </c>
      <c r="C4883" t="s">
        <v>9936</v>
      </c>
      <c r="D4883" t="s">
        <v>72</v>
      </c>
      <c r="E4883" t="s">
        <v>109</v>
      </c>
      <c r="F4883" t="s">
        <v>74</v>
      </c>
      <c r="G4883" t="s">
        <v>110</v>
      </c>
      <c r="H4883">
        <v>136.84</v>
      </c>
      <c r="I4883">
        <v>8</v>
      </c>
      <c r="J4883">
        <v>0.3</v>
      </c>
      <c r="K4883">
        <v>766.3</v>
      </c>
      <c r="L4883" t="s">
        <v>104</v>
      </c>
      <c r="M4883" t="s">
        <v>122</v>
      </c>
      <c r="N4883" t="s">
        <v>40</v>
      </c>
      <c r="O4883" t="s">
        <v>123</v>
      </c>
      <c r="P4883">
        <v>11</v>
      </c>
      <c r="Q4883">
        <v>3.4</v>
      </c>
      <c r="R4883" t="s">
        <v>51</v>
      </c>
      <c r="S4883" t="s">
        <v>86</v>
      </c>
    </row>
    <row r="4884" spans="1:19" x14ac:dyDescent="0.35">
      <c r="A4884" t="s">
        <v>9937</v>
      </c>
      <c r="B4884" t="s">
        <v>7473</v>
      </c>
      <c r="C4884" t="s">
        <v>9938</v>
      </c>
      <c r="D4884" t="s">
        <v>127</v>
      </c>
      <c r="E4884" t="s">
        <v>65</v>
      </c>
      <c r="F4884" t="s">
        <v>66</v>
      </c>
      <c r="G4884" t="s">
        <v>67</v>
      </c>
      <c r="H4884">
        <v>927.8</v>
      </c>
      <c r="I4884">
        <v>1</v>
      </c>
      <c r="J4884">
        <v>0.1</v>
      </c>
      <c r="K4884">
        <v>835.02</v>
      </c>
      <c r="L4884" t="s">
        <v>76</v>
      </c>
      <c r="M4884" t="s">
        <v>39</v>
      </c>
      <c r="N4884" t="s">
        <v>166</v>
      </c>
      <c r="O4884" t="s">
        <v>92</v>
      </c>
      <c r="P4884">
        <v>6</v>
      </c>
      <c r="Q4884">
        <v>1.5</v>
      </c>
      <c r="R4884" t="s">
        <v>30</v>
      </c>
      <c r="S4884" t="s">
        <v>60</v>
      </c>
    </row>
    <row r="4885" spans="1:19" x14ac:dyDescent="0.35">
      <c r="A4885" t="s">
        <v>9939</v>
      </c>
      <c r="B4885" t="s">
        <v>3800</v>
      </c>
      <c r="C4885" t="s">
        <v>9940</v>
      </c>
      <c r="D4885" t="s">
        <v>127</v>
      </c>
      <c r="E4885" t="s">
        <v>484</v>
      </c>
      <c r="F4885" t="s">
        <v>74</v>
      </c>
      <c r="G4885" t="s">
        <v>110</v>
      </c>
      <c r="H4885">
        <v>457.95</v>
      </c>
      <c r="I4885">
        <v>5</v>
      </c>
      <c r="J4885">
        <v>0.1</v>
      </c>
      <c r="K4885">
        <v>2060.7800000000002</v>
      </c>
      <c r="L4885" t="s">
        <v>104</v>
      </c>
      <c r="M4885" t="s">
        <v>90</v>
      </c>
      <c r="N4885" t="s">
        <v>85</v>
      </c>
      <c r="O4885" t="s">
        <v>92</v>
      </c>
      <c r="P4885">
        <v>3</v>
      </c>
      <c r="Q4885">
        <v>1.7</v>
      </c>
      <c r="R4885" t="s">
        <v>143</v>
      </c>
      <c r="S4885" t="s">
        <v>52</v>
      </c>
    </row>
    <row r="4886" spans="1:19" x14ac:dyDescent="0.35">
      <c r="A4886" t="s">
        <v>9941</v>
      </c>
      <c r="B4886" t="s">
        <v>2298</v>
      </c>
      <c r="C4886" t="s">
        <v>9942</v>
      </c>
      <c r="D4886" t="s">
        <v>64</v>
      </c>
      <c r="E4886" t="s">
        <v>214</v>
      </c>
      <c r="F4886" t="s">
        <v>66</v>
      </c>
      <c r="G4886" t="s">
        <v>215</v>
      </c>
      <c r="H4886">
        <v>1484.5</v>
      </c>
      <c r="I4886">
        <v>7</v>
      </c>
      <c r="J4886">
        <v>0.05</v>
      </c>
      <c r="K4886">
        <v>9871.92</v>
      </c>
      <c r="L4886" t="s">
        <v>26</v>
      </c>
      <c r="M4886" t="s">
        <v>134</v>
      </c>
      <c r="N4886" t="s">
        <v>85</v>
      </c>
      <c r="O4886" t="s">
        <v>77</v>
      </c>
      <c r="P4886">
        <v>13</v>
      </c>
      <c r="Q4886">
        <v>4.8</v>
      </c>
      <c r="S4886" t="s">
        <v>42</v>
      </c>
    </row>
    <row r="4887" spans="1:19" x14ac:dyDescent="0.35">
      <c r="A4887" t="s">
        <v>9943</v>
      </c>
      <c r="B4887" t="s">
        <v>3449</v>
      </c>
      <c r="C4887" t="s">
        <v>9944</v>
      </c>
      <c r="D4887" t="s">
        <v>64</v>
      </c>
      <c r="E4887" t="s">
        <v>239</v>
      </c>
      <c r="F4887" t="s">
        <v>66</v>
      </c>
      <c r="G4887" t="s">
        <v>240</v>
      </c>
      <c r="H4887">
        <v>1351.4</v>
      </c>
      <c r="I4887">
        <v>6</v>
      </c>
      <c r="J4887">
        <v>0.05</v>
      </c>
      <c r="K4887">
        <v>7702.98</v>
      </c>
      <c r="L4887" t="s">
        <v>38</v>
      </c>
      <c r="M4887" t="s">
        <v>111</v>
      </c>
      <c r="N4887" t="s">
        <v>85</v>
      </c>
      <c r="O4887" t="s">
        <v>123</v>
      </c>
      <c r="P4887">
        <v>7</v>
      </c>
      <c r="Q4887">
        <v>4</v>
      </c>
      <c r="R4887" t="s">
        <v>30</v>
      </c>
      <c r="S4887" t="s">
        <v>42</v>
      </c>
    </row>
    <row r="4888" spans="1:19" x14ac:dyDescent="0.35">
      <c r="A4888" t="s">
        <v>9945</v>
      </c>
      <c r="B4888" t="s">
        <v>1469</v>
      </c>
      <c r="C4888" t="s">
        <v>816</v>
      </c>
      <c r="D4888" t="s">
        <v>22</v>
      </c>
      <c r="E4888" t="s">
        <v>35</v>
      </c>
      <c r="F4888" t="s">
        <v>36</v>
      </c>
      <c r="G4888" t="s">
        <v>37</v>
      </c>
      <c r="H4888">
        <v>33.28</v>
      </c>
      <c r="I4888">
        <v>5</v>
      </c>
      <c r="J4888">
        <v>0</v>
      </c>
      <c r="K4888">
        <v>166.4</v>
      </c>
      <c r="L4888" t="s">
        <v>26</v>
      </c>
      <c r="M4888" t="s">
        <v>183</v>
      </c>
      <c r="N4888" t="s">
        <v>59</v>
      </c>
      <c r="O4888" t="s">
        <v>92</v>
      </c>
      <c r="P4888">
        <v>6</v>
      </c>
      <c r="Q4888">
        <v>3.9</v>
      </c>
      <c r="R4888" t="s">
        <v>51</v>
      </c>
      <c r="S4888" t="s">
        <v>52</v>
      </c>
    </row>
    <row r="4889" spans="1:19" x14ac:dyDescent="0.35">
      <c r="A4889" t="s">
        <v>9946</v>
      </c>
      <c r="B4889" t="s">
        <v>714</v>
      </c>
      <c r="C4889" t="s">
        <v>9947</v>
      </c>
      <c r="D4889" t="s">
        <v>72</v>
      </c>
      <c r="E4889" t="s">
        <v>181</v>
      </c>
      <c r="F4889" t="s">
        <v>24</v>
      </c>
      <c r="G4889" t="s">
        <v>182</v>
      </c>
      <c r="H4889">
        <v>330.47</v>
      </c>
      <c r="I4889">
        <v>8</v>
      </c>
      <c r="J4889">
        <v>0.05</v>
      </c>
      <c r="K4889">
        <v>2511.5700000000002</v>
      </c>
      <c r="L4889" t="s">
        <v>302</v>
      </c>
      <c r="M4889" t="s">
        <v>27</v>
      </c>
      <c r="N4889" t="s">
        <v>172</v>
      </c>
      <c r="O4889" t="s">
        <v>123</v>
      </c>
      <c r="P4889">
        <v>11</v>
      </c>
      <c r="Q4889">
        <v>1.3</v>
      </c>
      <c r="R4889" t="s">
        <v>30</v>
      </c>
      <c r="S4889" t="s">
        <v>52</v>
      </c>
    </row>
    <row r="4890" spans="1:19" x14ac:dyDescent="0.35">
      <c r="A4890" t="s">
        <v>9948</v>
      </c>
      <c r="B4890" t="s">
        <v>2375</v>
      </c>
      <c r="C4890" t="s">
        <v>7516</v>
      </c>
      <c r="D4890" t="s">
        <v>64</v>
      </c>
      <c r="E4890" t="s">
        <v>120</v>
      </c>
      <c r="F4890" t="s">
        <v>47</v>
      </c>
      <c r="G4890" t="s">
        <v>121</v>
      </c>
      <c r="H4890">
        <v>553.66999999999996</v>
      </c>
      <c r="I4890">
        <v>3</v>
      </c>
      <c r="J4890">
        <v>0.1</v>
      </c>
      <c r="K4890">
        <v>1494.91</v>
      </c>
      <c r="L4890" t="s">
        <v>104</v>
      </c>
      <c r="M4890" t="s">
        <v>84</v>
      </c>
      <c r="N4890" t="s">
        <v>91</v>
      </c>
      <c r="O4890" t="s">
        <v>29</v>
      </c>
      <c r="P4890">
        <v>7</v>
      </c>
      <c r="Q4890">
        <v>4.5999999999999996</v>
      </c>
      <c r="R4890" t="s">
        <v>30</v>
      </c>
      <c r="S4890" t="s">
        <v>60</v>
      </c>
    </row>
    <row r="4891" spans="1:19" x14ac:dyDescent="0.35">
      <c r="A4891" t="s">
        <v>9949</v>
      </c>
      <c r="B4891" t="s">
        <v>1229</v>
      </c>
      <c r="C4891" t="s">
        <v>9645</v>
      </c>
      <c r="D4891" t="s">
        <v>72</v>
      </c>
      <c r="E4891" t="s">
        <v>374</v>
      </c>
      <c r="F4891" t="s">
        <v>36</v>
      </c>
      <c r="G4891" t="s">
        <v>259</v>
      </c>
      <c r="H4891">
        <v>13.74</v>
      </c>
      <c r="I4891">
        <v>6</v>
      </c>
      <c r="J4891">
        <v>0</v>
      </c>
      <c r="K4891">
        <v>82.44</v>
      </c>
      <c r="L4891" t="s">
        <v>104</v>
      </c>
      <c r="M4891" t="s">
        <v>111</v>
      </c>
      <c r="N4891" t="s">
        <v>166</v>
      </c>
      <c r="O4891" t="s">
        <v>50</v>
      </c>
      <c r="P4891">
        <v>13</v>
      </c>
      <c r="Q4891">
        <v>2.8</v>
      </c>
      <c r="R4891" t="s">
        <v>30</v>
      </c>
      <c r="S4891" t="s">
        <v>86</v>
      </c>
    </row>
    <row r="4892" spans="1:19" x14ac:dyDescent="0.35">
      <c r="A4892" t="s">
        <v>9950</v>
      </c>
      <c r="B4892" t="s">
        <v>548</v>
      </c>
      <c r="C4892" t="s">
        <v>9951</v>
      </c>
      <c r="D4892" t="s">
        <v>72</v>
      </c>
      <c r="E4892" t="s">
        <v>258</v>
      </c>
      <c r="F4892" t="s">
        <v>36</v>
      </c>
      <c r="G4892" t="s">
        <v>259</v>
      </c>
      <c r="H4892">
        <v>24.3</v>
      </c>
      <c r="I4892">
        <v>5</v>
      </c>
      <c r="J4892">
        <v>0</v>
      </c>
      <c r="K4892">
        <v>121.5</v>
      </c>
      <c r="L4892" t="s">
        <v>98</v>
      </c>
      <c r="M4892" t="s">
        <v>84</v>
      </c>
      <c r="N4892" t="s">
        <v>85</v>
      </c>
      <c r="O4892" t="s">
        <v>105</v>
      </c>
      <c r="P4892">
        <v>13</v>
      </c>
      <c r="Q4892">
        <v>3.6</v>
      </c>
      <c r="R4892" t="s">
        <v>143</v>
      </c>
      <c r="S4892" t="s">
        <v>52</v>
      </c>
    </row>
    <row r="4893" spans="1:19" x14ac:dyDescent="0.35">
      <c r="A4893" t="s">
        <v>9952</v>
      </c>
      <c r="B4893" t="s">
        <v>3249</v>
      </c>
      <c r="C4893" t="s">
        <v>9953</v>
      </c>
      <c r="D4893" t="s">
        <v>22</v>
      </c>
      <c r="E4893" t="s">
        <v>239</v>
      </c>
      <c r="F4893" t="s">
        <v>66</v>
      </c>
      <c r="G4893" t="s">
        <v>240</v>
      </c>
      <c r="H4893">
        <v>1281.3</v>
      </c>
      <c r="I4893">
        <v>8</v>
      </c>
      <c r="J4893">
        <v>0</v>
      </c>
      <c r="K4893">
        <v>10250.4</v>
      </c>
      <c r="L4893" t="s">
        <v>142</v>
      </c>
      <c r="M4893" t="s">
        <v>183</v>
      </c>
      <c r="N4893" t="s">
        <v>85</v>
      </c>
      <c r="O4893" t="s">
        <v>41</v>
      </c>
      <c r="P4893">
        <v>5</v>
      </c>
      <c r="Q4893">
        <v>4.8</v>
      </c>
      <c r="R4893" t="s">
        <v>30</v>
      </c>
      <c r="S4893" t="s">
        <v>86</v>
      </c>
    </row>
    <row r="4894" spans="1:19" x14ac:dyDescent="0.35">
      <c r="A4894" t="s">
        <v>9954</v>
      </c>
      <c r="B4894" t="s">
        <v>382</v>
      </c>
      <c r="C4894" t="s">
        <v>1945</v>
      </c>
      <c r="D4894" t="s">
        <v>127</v>
      </c>
      <c r="E4894" t="s">
        <v>413</v>
      </c>
      <c r="F4894" t="s">
        <v>47</v>
      </c>
      <c r="G4894" t="s">
        <v>103</v>
      </c>
      <c r="H4894">
        <v>652.86</v>
      </c>
      <c r="I4894">
        <v>4</v>
      </c>
      <c r="J4894">
        <v>0.05</v>
      </c>
      <c r="K4894">
        <v>2480.87</v>
      </c>
      <c r="L4894" t="s">
        <v>104</v>
      </c>
      <c r="M4894" t="s">
        <v>84</v>
      </c>
      <c r="N4894" t="s">
        <v>166</v>
      </c>
      <c r="O4894" t="s">
        <v>50</v>
      </c>
      <c r="P4894">
        <v>1</v>
      </c>
      <c r="Q4894">
        <v>1.4</v>
      </c>
      <c r="R4894" t="s">
        <v>202</v>
      </c>
      <c r="S4894" t="s">
        <v>52</v>
      </c>
    </row>
    <row r="4895" spans="1:19" x14ac:dyDescent="0.35">
      <c r="A4895" t="s">
        <v>9955</v>
      </c>
      <c r="B4895" t="s">
        <v>6728</v>
      </c>
      <c r="C4895" t="s">
        <v>7813</v>
      </c>
      <c r="D4895" t="s">
        <v>64</v>
      </c>
      <c r="E4895" t="s">
        <v>470</v>
      </c>
      <c r="F4895" t="s">
        <v>24</v>
      </c>
      <c r="G4895" t="s">
        <v>471</v>
      </c>
      <c r="H4895">
        <v>58.47</v>
      </c>
      <c r="I4895">
        <v>8</v>
      </c>
      <c r="J4895">
        <v>0.15</v>
      </c>
      <c r="K4895">
        <v>397.6</v>
      </c>
      <c r="L4895" t="s">
        <v>165</v>
      </c>
      <c r="M4895" t="s">
        <v>134</v>
      </c>
      <c r="N4895" t="s">
        <v>28</v>
      </c>
      <c r="O4895" t="s">
        <v>29</v>
      </c>
      <c r="P4895">
        <v>3</v>
      </c>
      <c r="Q4895">
        <v>2.9</v>
      </c>
      <c r="R4895" t="s">
        <v>30</v>
      </c>
      <c r="S4895" t="s">
        <v>60</v>
      </c>
    </row>
    <row r="4896" spans="1:19" x14ac:dyDescent="0.35">
      <c r="A4896" t="s">
        <v>9956</v>
      </c>
      <c r="B4896" t="s">
        <v>1576</v>
      </c>
      <c r="C4896" t="s">
        <v>7477</v>
      </c>
      <c r="D4896" t="s">
        <v>127</v>
      </c>
      <c r="E4896" t="s">
        <v>1182</v>
      </c>
      <c r="F4896" t="s">
        <v>66</v>
      </c>
      <c r="G4896" t="s">
        <v>446</v>
      </c>
      <c r="H4896">
        <v>671.06</v>
      </c>
      <c r="I4896">
        <v>10</v>
      </c>
      <c r="J4896">
        <v>0.25</v>
      </c>
      <c r="K4896">
        <v>5032.95</v>
      </c>
      <c r="L4896" t="s">
        <v>26</v>
      </c>
      <c r="M4896" t="s">
        <v>27</v>
      </c>
      <c r="N4896" t="s">
        <v>166</v>
      </c>
      <c r="O4896" t="s">
        <v>92</v>
      </c>
      <c r="P4896">
        <v>3</v>
      </c>
      <c r="Q4896">
        <v>1.2</v>
      </c>
      <c r="R4896" t="s">
        <v>30</v>
      </c>
      <c r="S4896" t="s">
        <v>60</v>
      </c>
    </row>
    <row r="4897" spans="1:19" x14ac:dyDescent="0.35">
      <c r="A4897" t="s">
        <v>9957</v>
      </c>
      <c r="B4897" t="s">
        <v>507</v>
      </c>
      <c r="C4897" t="s">
        <v>9958</v>
      </c>
      <c r="D4897" t="s">
        <v>72</v>
      </c>
      <c r="E4897" t="s">
        <v>306</v>
      </c>
      <c r="F4897" t="s">
        <v>36</v>
      </c>
      <c r="G4897" t="s">
        <v>259</v>
      </c>
      <c r="H4897">
        <v>21.01</v>
      </c>
      <c r="I4897">
        <v>14</v>
      </c>
      <c r="J4897">
        <v>0</v>
      </c>
      <c r="K4897">
        <v>294.14</v>
      </c>
      <c r="L4897" t="s">
        <v>104</v>
      </c>
      <c r="M4897" t="s">
        <v>27</v>
      </c>
      <c r="N4897" t="s">
        <v>68</v>
      </c>
      <c r="O4897" t="s">
        <v>77</v>
      </c>
      <c r="P4897">
        <v>7</v>
      </c>
      <c r="Q4897">
        <v>3</v>
      </c>
      <c r="R4897" t="s">
        <v>30</v>
      </c>
      <c r="S4897" t="s">
        <v>60</v>
      </c>
    </row>
    <row r="4898" spans="1:19" x14ac:dyDescent="0.35">
      <c r="A4898" t="s">
        <v>9959</v>
      </c>
      <c r="B4898" t="s">
        <v>1649</v>
      </c>
      <c r="C4898" t="s">
        <v>8942</v>
      </c>
      <c r="D4898" t="s">
        <v>127</v>
      </c>
      <c r="E4898" t="s">
        <v>313</v>
      </c>
      <c r="F4898" t="s">
        <v>47</v>
      </c>
      <c r="G4898" t="s">
        <v>48</v>
      </c>
      <c r="H4898">
        <v>272.70999999999998</v>
      </c>
      <c r="I4898">
        <v>2</v>
      </c>
      <c r="J4898">
        <v>0</v>
      </c>
      <c r="K4898">
        <v>545.41999999999996</v>
      </c>
      <c r="L4898" t="s">
        <v>49</v>
      </c>
      <c r="M4898" t="s">
        <v>39</v>
      </c>
      <c r="N4898" t="s">
        <v>172</v>
      </c>
      <c r="O4898" t="s">
        <v>29</v>
      </c>
      <c r="P4898">
        <v>13</v>
      </c>
      <c r="Q4898">
        <v>2</v>
      </c>
      <c r="R4898" t="s">
        <v>30</v>
      </c>
      <c r="S4898" t="s">
        <v>52</v>
      </c>
    </row>
    <row r="4899" spans="1:19" x14ac:dyDescent="0.35">
      <c r="A4899" t="s">
        <v>9960</v>
      </c>
      <c r="B4899" t="s">
        <v>3204</v>
      </c>
      <c r="C4899" t="s">
        <v>9961</v>
      </c>
      <c r="D4899" t="s">
        <v>127</v>
      </c>
      <c r="E4899" t="s">
        <v>214</v>
      </c>
      <c r="F4899" t="s">
        <v>66</v>
      </c>
      <c r="G4899" t="s">
        <v>215</v>
      </c>
      <c r="H4899">
        <v>165.65</v>
      </c>
      <c r="I4899">
        <v>9</v>
      </c>
      <c r="J4899">
        <v>0.05</v>
      </c>
      <c r="K4899">
        <v>1416.31</v>
      </c>
      <c r="L4899" t="s">
        <v>302</v>
      </c>
      <c r="M4899" t="s">
        <v>39</v>
      </c>
      <c r="N4899" t="s">
        <v>172</v>
      </c>
      <c r="O4899" t="s">
        <v>105</v>
      </c>
      <c r="P4899">
        <v>3</v>
      </c>
      <c r="Q4899">
        <v>4.5999999999999996</v>
      </c>
      <c r="R4899" t="s">
        <v>30</v>
      </c>
      <c r="S4899" t="s">
        <v>60</v>
      </c>
    </row>
    <row r="4900" spans="1:19" x14ac:dyDescent="0.35">
      <c r="A4900" t="s">
        <v>9962</v>
      </c>
      <c r="B4900" t="s">
        <v>5668</v>
      </c>
      <c r="C4900" t="s">
        <v>4842</v>
      </c>
      <c r="D4900" t="s">
        <v>127</v>
      </c>
      <c r="E4900" t="s">
        <v>306</v>
      </c>
      <c r="F4900" t="s">
        <v>36</v>
      </c>
      <c r="G4900" t="s">
        <v>259</v>
      </c>
      <c r="H4900">
        <v>23.24</v>
      </c>
      <c r="I4900">
        <v>13</v>
      </c>
      <c r="J4900">
        <v>0.25</v>
      </c>
      <c r="K4900">
        <v>226.59</v>
      </c>
      <c r="L4900" t="s">
        <v>142</v>
      </c>
      <c r="M4900" t="s">
        <v>134</v>
      </c>
      <c r="N4900" t="s">
        <v>91</v>
      </c>
      <c r="O4900" t="s">
        <v>123</v>
      </c>
      <c r="P4900">
        <v>11</v>
      </c>
      <c r="Q4900">
        <v>2.6</v>
      </c>
      <c r="S4900" t="s">
        <v>52</v>
      </c>
    </row>
    <row r="4901" spans="1:19" x14ac:dyDescent="0.35">
      <c r="A4901" t="s">
        <v>9963</v>
      </c>
      <c r="B4901" t="s">
        <v>1510</v>
      </c>
      <c r="C4901" t="s">
        <v>9964</v>
      </c>
      <c r="D4901" t="s">
        <v>72</v>
      </c>
      <c r="E4901" t="s">
        <v>533</v>
      </c>
      <c r="F4901" t="s">
        <v>74</v>
      </c>
      <c r="G4901" t="s">
        <v>534</v>
      </c>
      <c r="H4901">
        <v>1382.92</v>
      </c>
      <c r="I4901">
        <v>9</v>
      </c>
      <c r="J4901">
        <v>0</v>
      </c>
      <c r="K4901">
        <v>12446.28</v>
      </c>
      <c r="L4901" t="s">
        <v>83</v>
      </c>
      <c r="M4901" t="s">
        <v>39</v>
      </c>
      <c r="N4901" t="s">
        <v>68</v>
      </c>
      <c r="O4901" t="s">
        <v>92</v>
      </c>
      <c r="P4901">
        <v>5</v>
      </c>
      <c r="Q4901">
        <v>3.5</v>
      </c>
      <c r="R4901" t="s">
        <v>30</v>
      </c>
      <c r="S4901" t="s">
        <v>60</v>
      </c>
    </row>
    <row r="4902" spans="1:19" x14ac:dyDescent="0.35">
      <c r="A4902" t="s">
        <v>9965</v>
      </c>
      <c r="B4902" t="s">
        <v>1379</v>
      </c>
      <c r="C4902" t="s">
        <v>9966</v>
      </c>
      <c r="D4902" t="s">
        <v>72</v>
      </c>
      <c r="E4902" t="s">
        <v>323</v>
      </c>
      <c r="F4902" t="s">
        <v>57</v>
      </c>
      <c r="G4902" t="s">
        <v>82</v>
      </c>
      <c r="H4902">
        <v>255.98</v>
      </c>
      <c r="I4902">
        <v>14</v>
      </c>
      <c r="J4902">
        <v>0.15</v>
      </c>
      <c r="K4902">
        <v>3046.16</v>
      </c>
      <c r="L4902" t="s">
        <v>302</v>
      </c>
      <c r="M4902" t="s">
        <v>27</v>
      </c>
      <c r="N4902" t="s">
        <v>166</v>
      </c>
      <c r="O4902" t="s">
        <v>123</v>
      </c>
      <c r="P4902">
        <v>4</v>
      </c>
      <c r="Q4902">
        <v>4.4000000000000004</v>
      </c>
      <c r="R4902" t="s">
        <v>30</v>
      </c>
      <c r="S4902" t="s">
        <v>60</v>
      </c>
    </row>
    <row r="4903" spans="1:19" x14ac:dyDescent="0.35">
      <c r="A4903" t="s">
        <v>9967</v>
      </c>
      <c r="B4903" t="s">
        <v>4271</v>
      </c>
      <c r="C4903" t="s">
        <v>8809</v>
      </c>
      <c r="D4903" t="s">
        <v>157</v>
      </c>
      <c r="E4903" t="s">
        <v>35</v>
      </c>
      <c r="F4903" t="s">
        <v>36</v>
      </c>
      <c r="G4903" t="s">
        <v>37</v>
      </c>
      <c r="H4903">
        <v>12.11</v>
      </c>
      <c r="I4903">
        <v>10</v>
      </c>
      <c r="J4903">
        <v>0.1</v>
      </c>
      <c r="K4903">
        <v>108.99</v>
      </c>
      <c r="L4903" t="s">
        <v>165</v>
      </c>
      <c r="M4903" t="s">
        <v>183</v>
      </c>
      <c r="N4903" t="s">
        <v>28</v>
      </c>
      <c r="O4903" t="s">
        <v>50</v>
      </c>
      <c r="P4903">
        <v>4</v>
      </c>
      <c r="Q4903">
        <v>4.9000000000000004</v>
      </c>
      <c r="R4903" t="s">
        <v>30</v>
      </c>
      <c r="S4903" t="s">
        <v>60</v>
      </c>
    </row>
    <row r="4904" spans="1:19" x14ac:dyDescent="0.35">
      <c r="A4904" t="s">
        <v>9968</v>
      </c>
      <c r="B4904" t="s">
        <v>2028</v>
      </c>
      <c r="C4904" t="s">
        <v>8503</v>
      </c>
      <c r="D4904" t="s">
        <v>157</v>
      </c>
      <c r="E4904" t="s">
        <v>470</v>
      </c>
      <c r="F4904" t="s">
        <v>24</v>
      </c>
      <c r="G4904" t="s">
        <v>471</v>
      </c>
      <c r="H4904">
        <v>384.48</v>
      </c>
      <c r="I4904">
        <v>10</v>
      </c>
      <c r="J4904">
        <v>0</v>
      </c>
      <c r="K4904">
        <v>3844.8</v>
      </c>
      <c r="L4904" t="s">
        <v>76</v>
      </c>
      <c r="M4904" t="s">
        <v>111</v>
      </c>
      <c r="N4904" t="s">
        <v>85</v>
      </c>
      <c r="O4904" t="s">
        <v>41</v>
      </c>
      <c r="P4904">
        <v>13</v>
      </c>
      <c r="Q4904">
        <v>3</v>
      </c>
      <c r="R4904" t="s">
        <v>30</v>
      </c>
      <c r="S4904" t="s">
        <v>60</v>
      </c>
    </row>
    <row r="4905" spans="1:19" x14ac:dyDescent="0.35">
      <c r="A4905" t="s">
        <v>9969</v>
      </c>
      <c r="B4905" t="s">
        <v>3345</v>
      </c>
      <c r="C4905" t="s">
        <v>9970</v>
      </c>
      <c r="D4905" t="s">
        <v>72</v>
      </c>
      <c r="E4905" t="s">
        <v>109</v>
      </c>
      <c r="F4905" t="s">
        <v>74</v>
      </c>
      <c r="G4905" t="s">
        <v>110</v>
      </c>
      <c r="H4905">
        <v>696.93</v>
      </c>
      <c r="I4905">
        <v>13</v>
      </c>
      <c r="J4905">
        <v>0.05</v>
      </c>
      <c r="K4905">
        <v>8607.09</v>
      </c>
      <c r="L4905" t="s">
        <v>38</v>
      </c>
      <c r="M4905" t="s">
        <v>122</v>
      </c>
      <c r="N4905" t="s">
        <v>40</v>
      </c>
      <c r="O4905" t="s">
        <v>116</v>
      </c>
      <c r="P4905">
        <v>7</v>
      </c>
      <c r="Q4905">
        <v>2.8</v>
      </c>
      <c r="R4905" t="s">
        <v>30</v>
      </c>
      <c r="S4905" t="s">
        <v>60</v>
      </c>
    </row>
    <row r="4906" spans="1:19" x14ac:dyDescent="0.35">
      <c r="A4906" t="s">
        <v>9971</v>
      </c>
      <c r="B4906" t="s">
        <v>3226</v>
      </c>
      <c r="C4906" t="s">
        <v>9972</v>
      </c>
      <c r="D4906" t="s">
        <v>72</v>
      </c>
      <c r="E4906" t="s">
        <v>872</v>
      </c>
      <c r="F4906" t="s">
        <v>36</v>
      </c>
      <c r="G4906" t="s">
        <v>873</v>
      </c>
      <c r="H4906">
        <v>27.03</v>
      </c>
      <c r="I4906">
        <v>6</v>
      </c>
      <c r="J4906">
        <v>0</v>
      </c>
      <c r="K4906">
        <v>162.18</v>
      </c>
      <c r="L4906" t="s">
        <v>26</v>
      </c>
      <c r="M4906" t="s">
        <v>84</v>
      </c>
      <c r="N4906" t="s">
        <v>28</v>
      </c>
      <c r="O4906" t="s">
        <v>77</v>
      </c>
      <c r="P4906">
        <v>1</v>
      </c>
      <c r="Q4906">
        <v>1.3</v>
      </c>
      <c r="R4906" t="s">
        <v>143</v>
      </c>
      <c r="S4906" t="s">
        <v>86</v>
      </c>
    </row>
    <row r="4907" spans="1:19" x14ac:dyDescent="0.35">
      <c r="A4907" t="s">
        <v>9973</v>
      </c>
      <c r="B4907" t="s">
        <v>770</v>
      </c>
      <c r="C4907" t="s">
        <v>9974</v>
      </c>
      <c r="D4907" t="s">
        <v>34</v>
      </c>
      <c r="E4907" t="s">
        <v>374</v>
      </c>
      <c r="F4907" t="s">
        <v>36</v>
      </c>
      <c r="G4907" t="s">
        <v>259</v>
      </c>
      <c r="H4907">
        <v>26.94</v>
      </c>
      <c r="I4907">
        <v>4</v>
      </c>
      <c r="J4907">
        <v>0.25</v>
      </c>
      <c r="K4907">
        <v>80.819999999999993</v>
      </c>
      <c r="L4907" t="s">
        <v>83</v>
      </c>
      <c r="M4907" t="s">
        <v>84</v>
      </c>
      <c r="N4907" t="s">
        <v>91</v>
      </c>
      <c r="O4907" t="s">
        <v>116</v>
      </c>
      <c r="P4907">
        <v>7</v>
      </c>
      <c r="Q4907">
        <v>1.1000000000000001</v>
      </c>
      <c r="R4907" t="s">
        <v>30</v>
      </c>
      <c r="S4907" t="s">
        <v>60</v>
      </c>
    </row>
    <row r="4908" spans="1:19" x14ac:dyDescent="0.35">
      <c r="A4908" t="s">
        <v>9975</v>
      </c>
      <c r="B4908" t="s">
        <v>2122</v>
      </c>
      <c r="C4908" t="s">
        <v>9976</v>
      </c>
      <c r="D4908" t="s">
        <v>34</v>
      </c>
      <c r="E4908" t="s">
        <v>193</v>
      </c>
      <c r="F4908" t="s">
        <v>24</v>
      </c>
      <c r="G4908" t="s">
        <v>194</v>
      </c>
      <c r="H4908">
        <v>385.14</v>
      </c>
      <c r="I4908">
        <v>4</v>
      </c>
      <c r="J4908">
        <v>0.1</v>
      </c>
      <c r="K4908">
        <v>1386.5</v>
      </c>
      <c r="L4908" t="s">
        <v>104</v>
      </c>
      <c r="M4908" t="s">
        <v>90</v>
      </c>
      <c r="N4908" t="s">
        <v>40</v>
      </c>
      <c r="O4908" t="s">
        <v>105</v>
      </c>
      <c r="P4908">
        <v>8</v>
      </c>
      <c r="Q4908">
        <v>3.4</v>
      </c>
      <c r="R4908" t="s">
        <v>30</v>
      </c>
      <c r="S4908" t="s">
        <v>60</v>
      </c>
    </row>
    <row r="4909" spans="1:19" x14ac:dyDescent="0.35">
      <c r="A4909" t="s">
        <v>9977</v>
      </c>
      <c r="B4909" t="s">
        <v>593</v>
      </c>
      <c r="C4909" t="s">
        <v>9322</v>
      </c>
      <c r="D4909" t="s">
        <v>22</v>
      </c>
      <c r="E4909" t="s">
        <v>306</v>
      </c>
      <c r="F4909" t="s">
        <v>36</v>
      </c>
      <c r="G4909" t="s">
        <v>259</v>
      </c>
      <c r="H4909">
        <v>30.26</v>
      </c>
      <c r="I4909">
        <v>13</v>
      </c>
      <c r="J4909">
        <v>0.1</v>
      </c>
      <c r="K4909">
        <v>354.04</v>
      </c>
      <c r="L4909" t="s">
        <v>98</v>
      </c>
      <c r="M4909" t="s">
        <v>39</v>
      </c>
      <c r="N4909" t="s">
        <v>59</v>
      </c>
      <c r="O4909" t="s">
        <v>92</v>
      </c>
      <c r="P4909">
        <v>3</v>
      </c>
      <c r="Q4909">
        <v>1.3</v>
      </c>
      <c r="R4909" t="s">
        <v>51</v>
      </c>
      <c r="S4909" t="s">
        <v>42</v>
      </c>
    </row>
    <row r="4910" spans="1:19" x14ac:dyDescent="0.35">
      <c r="A4910" t="s">
        <v>9978</v>
      </c>
      <c r="B4910" t="s">
        <v>2135</v>
      </c>
      <c r="C4910" t="s">
        <v>7320</v>
      </c>
      <c r="D4910" t="s">
        <v>157</v>
      </c>
      <c r="E4910" t="s">
        <v>181</v>
      </c>
      <c r="F4910" t="s">
        <v>24</v>
      </c>
      <c r="G4910" t="s">
        <v>182</v>
      </c>
      <c r="H4910">
        <v>67.239999999999995</v>
      </c>
      <c r="I4910">
        <v>6</v>
      </c>
      <c r="J4910">
        <v>0.1</v>
      </c>
      <c r="K4910">
        <v>363.1</v>
      </c>
      <c r="L4910" t="s">
        <v>49</v>
      </c>
      <c r="M4910" t="s">
        <v>122</v>
      </c>
      <c r="N4910" t="s">
        <v>172</v>
      </c>
      <c r="O4910" t="s">
        <v>77</v>
      </c>
      <c r="P4910">
        <v>3</v>
      </c>
      <c r="Q4910">
        <v>2.5</v>
      </c>
      <c r="R4910" t="s">
        <v>30</v>
      </c>
      <c r="S4910" t="s">
        <v>60</v>
      </c>
    </row>
    <row r="4911" spans="1:19" x14ac:dyDescent="0.35">
      <c r="A4911" t="s">
        <v>9979</v>
      </c>
      <c r="B4911" t="s">
        <v>3652</v>
      </c>
      <c r="C4911" t="s">
        <v>9980</v>
      </c>
      <c r="D4911" t="s">
        <v>34</v>
      </c>
      <c r="E4911" t="s">
        <v>219</v>
      </c>
      <c r="F4911" t="s">
        <v>47</v>
      </c>
      <c r="G4911" t="s">
        <v>210</v>
      </c>
      <c r="H4911">
        <v>514.04999999999995</v>
      </c>
      <c r="I4911">
        <v>5</v>
      </c>
      <c r="J4911">
        <v>0.1</v>
      </c>
      <c r="K4911">
        <v>2313.2199999999998</v>
      </c>
      <c r="L4911" t="s">
        <v>83</v>
      </c>
      <c r="M4911" t="s">
        <v>134</v>
      </c>
      <c r="N4911" t="s">
        <v>172</v>
      </c>
      <c r="O4911" t="s">
        <v>105</v>
      </c>
      <c r="P4911">
        <v>4</v>
      </c>
      <c r="Q4911">
        <v>1</v>
      </c>
      <c r="R4911" t="s">
        <v>30</v>
      </c>
      <c r="S4911" t="s">
        <v>86</v>
      </c>
    </row>
    <row r="4912" spans="1:19" x14ac:dyDescent="0.35">
      <c r="A4912" t="s">
        <v>9981</v>
      </c>
      <c r="B4912" t="s">
        <v>3853</v>
      </c>
      <c r="C4912" t="s">
        <v>9982</v>
      </c>
      <c r="D4912" t="s">
        <v>72</v>
      </c>
      <c r="E4912" t="s">
        <v>399</v>
      </c>
      <c r="F4912" t="s">
        <v>24</v>
      </c>
      <c r="G4912" t="s">
        <v>182</v>
      </c>
      <c r="H4912">
        <v>348.91</v>
      </c>
      <c r="I4912">
        <v>6</v>
      </c>
      <c r="J4912">
        <v>0.1</v>
      </c>
      <c r="K4912">
        <v>1884.11</v>
      </c>
      <c r="L4912" t="s">
        <v>83</v>
      </c>
      <c r="M4912" t="s">
        <v>183</v>
      </c>
      <c r="N4912" t="s">
        <v>91</v>
      </c>
      <c r="O4912" t="s">
        <v>92</v>
      </c>
      <c r="P4912">
        <v>13</v>
      </c>
      <c r="Q4912">
        <v>3.5</v>
      </c>
      <c r="R4912" t="s">
        <v>30</v>
      </c>
    </row>
    <row r="4913" spans="1:19" x14ac:dyDescent="0.35">
      <c r="A4913" t="s">
        <v>9983</v>
      </c>
      <c r="B4913" t="s">
        <v>989</v>
      </c>
      <c r="C4913" t="s">
        <v>9984</v>
      </c>
      <c r="D4913" t="s">
        <v>157</v>
      </c>
      <c r="E4913" t="s">
        <v>56</v>
      </c>
      <c r="F4913" t="s">
        <v>57</v>
      </c>
      <c r="G4913" t="s">
        <v>58</v>
      </c>
      <c r="H4913">
        <v>839.24</v>
      </c>
      <c r="I4913">
        <v>7</v>
      </c>
      <c r="J4913">
        <v>0</v>
      </c>
      <c r="K4913">
        <v>5874.68</v>
      </c>
      <c r="L4913" t="s">
        <v>98</v>
      </c>
      <c r="M4913" t="s">
        <v>111</v>
      </c>
      <c r="N4913" t="s">
        <v>91</v>
      </c>
      <c r="O4913" t="s">
        <v>29</v>
      </c>
      <c r="P4913">
        <v>6</v>
      </c>
      <c r="Q4913">
        <v>2.7</v>
      </c>
      <c r="R4913" t="s">
        <v>30</v>
      </c>
      <c r="S4913" t="s">
        <v>60</v>
      </c>
    </row>
    <row r="4914" spans="1:19" x14ac:dyDescent="0.35">
      <c r="A4914" t="s">
        <v>9985</v>
      </c>
      <c r="B4914" t="s">
        <v>4830</v>
      </c>
      <c r="C4914" t="s">
        <v>9986</v>
      </c>
      <c r="D4914" t="s">
        <v>34</v>
      </c>
      <c r="E4914" t="s">
        <v>656</v>
      </c>
      <c r="F4914" t="s">
        <v>47</v>
      </c>
      <c r="G4914" t="s">
        <v>657</v>
      </c>
      <c r="H4914">
        <v>344.76</v>
      </c>
      <c r="I4914">
        <v>7</v>
      </c>
      <c r="J4914">
        <v>0.05</v>
      </c>
      <c r="K4914">
        <v>2292.65</v>
      </c>
      <c r="L4914" t="s">
        <v>142</v>
      </c>
      <c r="M4914" t="s">
        <v>134</v>
      </c>
      <c r="N4914" t="s">
        <v>166</v>
      </c>
      <c r="O4914" t="s">
        <v>29</v>
      </c>
      <c r="P4914">
        <v>7</v>
      </c>
      <c r="Q4914">
        <v>1.5</v>
      </c>
      <c r="R4914" t="s">
        <v>112</v>
      </c>
      <c r="S4914" t="s">
        <v>60</v>
      </c>
    </row>
    <row r="4915" spans="1:19" x14ac:dyDescent="0.35">
      <c r="A4915" t="s">
        <v>9987</v>
      </c>
      <c r="B4915" t="s">
        <v>750</v>
      </c>
      <c r="C4915" t="s">
        <v>5525</v>
      </c>
      <c r="D4915" t="s">
        <v>34</v>
      </c>
      <c r="E4915" t="s">
        <v>81</v>
      </c>
      <c r="F4915" t="s">
        <v>57</v>
      </c>
      <c r="G4915" t="s">
        <v>82</v>
      </c>
      <c r="H4915">
        <v>588.47</v>
      </c>
      <c r="I4915">
        <v>9</v>
      </c>
      <c r="J4915">
        <v>0</v>
      </c>
      <c r="K4915">
        <v>5296.23</v>
      </c>
      <c r="L4915" t="s">
        <v>26</v>
      </c>
      <c r="M4915" t="s">
        <v>183</v>
      </c>
      <c r="N4915" t="s">
        <v>85</v>
      </c>
      <c r="O4915" t="s">
        <v>50</v>
      </c>
      <c r="P4915">
        <v>1</v>
      </c>
      <c r="Q4915">
        <v>2.2000000000000002</v>
      </c>
      <c r="R4915" t="s">
        <v>30</v>
      </c>
      <c r="S4915" t="s">
        <v>60</v>
      </c>
    </row>
    <row r="4916" spans="1:19" x14ac:dyDescent="0.35">
      <c r="A4916" t="s">
        <v>9988</v>
      </c>
      <c r="B4916" t="s">
        <v>2090</v>
      </c>
      <c r="C4916" t="s">
        <v>9989</v>
      </c>
      <c r="D4916" t="s">
        <v>157</v>
      </c>
      <c r="E4916" t="s">
        <v>1182</v>
      </c>
      <c r="F4916" t="s">
        <v>66</v>
      </c>
      <c r="G4916" t="s">
        <v>446</v>
      </c>
      <c r="H4916">
        <v>2055.75</v>
      </c>
      <c r="I4916">
        <v>8</v>
      </c>
      <c r="J4916">
        <v>0.15</v>
      </c>
      <c r="K4916">
        <v>13979.1</v>
      </c>
      <c r="L4916" t="s">
        <v>38</v>
      </c>
      <c r="M4916" t="s">
        <v>39</v>
      </c>
      <c r="N4916" t="s">
        <v>172</v>
      </c>
      <c r="O4916" t="s">
        <v>92</v>
      </c>
      <c r="P4916">
        <v>13</v>
      </c>
      <c r="Q4916">
        <v>3.3</v>
      </c>
      <c r="R4916" t="s">
        <v>112</v>
      </c>
      <c r="S4916" t="s">
        <v>60</v>
      </c>
    </row>
    <row r="4917" spans="1:19" x14ac:dyDescent="0.35">
      <c r="A4917" t="s">
        <v>9990</v>
      </c>
      <c r="B4917" t="s">
        <v>6743</v>
      </c>
      <c r="C4917" t="s">
        <v>9991</v>
      </c>
      <c r="D4917" t="s">
        <v>34</v>
      </c>
      <c r="E4917" t="s">
        <v>533</v>
      </c>
      <c r="F4917" t="s">
        <v>74</v>
      </c>
      <c r="G4917" t="s">
        <v>534</v>
      </c>
      <c r="H4917">
        <v>2465.9</v>
      </c>
      <c r="I4917">
        <v>13</v>
      </c>
      <c r="J4917">
        <v>0</v>
      </c>
      <c r="K4917">
        <v>32056.7</v>
      </c>
      <c r="L4917" t="s">
        <v>98</v>
      </c>
      <c r="M4917" t="s">
        <v>111</v>
      </c>
      <c r="N4917" t="s">
        <v>59</v>
      </c>
      <c r="O4917" t="s">
        <v>123</v>
      </c>
      <c r="P4917">
        <v>4</v>
      </c>
      <c r="Q4917">
        <v>3.6</v>
      </c>
      <c r="R4917" t="s">
        <v>30</v>
      </c>
      <c r="S4917" t="s">
        <v>60</v>
      </c>
    </row>
    <row r="4918" spans="1:19" x14ac:dyDescent="0.35">
      <c r="A4918" t="s">
        <v>9992</v>
      </c>
      <c r="B4918" t="s">
        <v>1770</v>
      </c>
      <c r="C4918" t="s">
        <v>6282</v>
      </c>
      <c r="D4918" t="s">
        <v>22</v>
      </c>
      <c r="E4918" t="s">
        <v>370</v>
      </c>
      <c r="F4918" t="s">
        <v>74</v>
      </c>
      <c r="G4918" t="s">
        <v>75</v>
      </c>
      <c r="H4918">
        <v>728.66</v>
      </c>
      <c r="I4918">
        <v>6</v>
      </c>
      <c r="J4918">
        <v>0.1</v>
      </c>
      <c r="K4918">
        <v>3934.76</v>
      </c>
      <c r="L4918" t="s">
        <v>142</v>
      </c>
      <c r="M4918" t="s">
        <v>39</v>
      </c>
      <c r="N4918" t="s">
        <v>40</v>
      </c>
      <c r="O4918" t="s">
        <v>105</v>
      </c>
      <c r="P4918">
        <v>12</v>
      </c>
      <c r="Q4918">
        <v>2.8</v>
      </c>
      <c r="R4918" t="s">
        <v>30</v>
      </c>
      <c r="S4918" t="s">
        <v>60</v>
      </c>
    </row>
    <row r="4919" spans="1:19" x14ac:dyDescent="0.35">
      <c r="A4919" t="s">
        <v>9993</v>
      </c>
      <c r="B4919" t="s">
        <v>2167</v>
      </c>
      <c r="C4919" t="s">
        <v>9994</v>
      </c>
      <c r="D4919" t="s">
        <v>72</v>
      </c>
      <c r="E4919" t="s">
        <v>181</v>
      </c>
      <c r="F4919" t="s">
        <v>24</v>
      </c>
      <c r="G4919" t="s">
        <v>182</v>
      </c>
      <c r="H4919">
        <v>337.99</v>
      </c>
      <c r="I4919">
        <v>12</v>
      </c>
      <c r="J4919">
        <v>0</v>
      </c>
      <c r="K4919">
        <v>4055.88</v>
      </c>
      <c r="L4919" t="s">
        <v>38</v>
      </c>
      <c r="M4919" t="s">
        <v>111</v>
      </c>
      <c r="N4919" t="s">
        <v>91</v>
      </c>
      <c r="O4919" t="s">
        <v>29</v>
      </c>
      <c r="P4919">
        <v>7</v>
      </c>
      <c r="Q4919">
        <v>4.2</v>
      </c>
      <c r="R4919" t="s">
        <v>30</v>
      </c>
      <c r="S4919" t="s">
        <v>60</v>
      </c>
    </row>
    <row r="4920" spans="1:19" x14ac:dyDescent="0.35">
      <c r="A4920" t="s">
        <v>9995</v>
      </c>
      <c r="B4920" t="s">
        <v>599</v>
      </c>
      <c r="C4920" t="s">
        <v>9996</v>
      </c>
      <c r="D4920" t="s">
        <v>157</v>
      </c>
      <c r="E4920" t="s">
        <v>152</v>
      </c>
      <c r="F4920" t="s">
        <v>57</v>
      </c>
      <c r="G4920" t="s">
        <v>153</v>
      </c>
      <c r="H4920">
        <v>275.85000000000002</v>
      </c>
      <c r="I4920">
        <v>6</v>
      </c>
      <c r="J4920">
        <v>0.25</v>
      </c>
      <c r="K4920">
        <v>1241.33</v>
      </c>
      <c r="L4920" t="s">
        <v>302</v>
      </c>
      <c r="M4920" t="s">
        <v>39</v>
      </c>
      <c r="N4920" t="s">
        <v>91</v>
      </c>
      <c r="O4920" t="s">
        <v>105</v>
      </c>
      <c r="P4920">
        <v>11</v>
      </c>
      <c r="Q4920">
        <v>1.4</v>
      </c>
      <c r="R4920" t="s">
        <v>112</v>
      </c>
      <c r="S4920" t="s">
        <v>86</v>
      </c>
    </row>
    <row r="4921" spans="1:19" x14ac:dyDescent="0.35">
      <c r="A4921" t="s">
        <v>9997</v>
      </c>
      <c r="B4921" t="s">
        <v>1729</v>
      </c>
      <c r="C4921" t="s">
        <v>9998</v>
      </c>
      <c r="D4921" t="s">
        <v>127</v>
      </c>
      <c r="E4921" t="s">
        <v>288</v>
      </c>
      <c r="F4921" t="s">
        <v>57</v>
      </c>
      <c r="G4921" t="s">
        <v>289</v>
      </c>
      <c r="H4921">
        <v>451.33</v>
      </c>
      <c r="I4921">
        <v>14</v>
      </c>
      <c r="J4921">
        <v>0.05</v>
      </c>
      <c r="K4921">
        <v>6002.69</v>
      </c>
      <c r="L4921" t="s">
        <v>104</v>
      </c>
      <c r="M4921" t="s">
        <v>39</v>
      </c>
      <c r="N4921" t="s">
        <v>85</v>
      </c>
      <c r="O4921" t="s">
        <v>41</v>
      </c>
      <c r="P4921">
        <v>2</v>
      </c>
      <c r="Q4921">
        <v>1.3</v>
      </c>
      <c r="R4921" t="s">
        <v>30</v>
      </c>
      <c r="S4921" t="s">
        <v>60</v>
      </c>
    </row>
    <row r="4922" spans="1:19" x14ac:dyDescent="0.35">
      <c r="A4922" t="s">
        <v>9999</v>
      </c>
      <c r="B4922" t="s">
        <v>1044</v>
      </c>
      <c r="C4922" t="s">
        <v>6308</v>
      </c>
      <c r="D4922" t="s">
        <v>22</v>
      </c>
      <c r="E4922" t="s">
        <v>301</v>
      </c>
      <c r="F4922" t="s">
        <v>57</v>
      </c>
      <c r="G4922" t="s">
        <v>97</v>
      </c>
      <c r="H4922">
        <v>845.82</v>
      </c>
      <c r="I4922">
        <v>5</v>
      </c>
      <c r="J4922">
        <v>0.05</v>
      </c>
      <c r="K4922">
        <v>4017.64</v>
      </c>
      <c r="L4922" t="s">
        <v>83</v>
      </c>
      <c r="M4922" t="s">
        <v>111</v>
      </c>
      <c r="N4922" t="s">
        <v>40</v>
      </c>
      <c r="O4922" t="s">
        <v>77</v>
      </c>
      <c r="P4922">
        <v>1</v>
      </c>
      <c r="Q4922">
        <v>1.2</v>
      </c>
      <c r="R4922" t="s">
        <v>30</v>
      </c>
      <c r="S4922" t="s">
        <v>86</v>
      </c>
    </row>
    <row r="4923" spans="1:19" x14ac:dyDescent="0.35">
      <c r="A4923" t="s">
        <v>10000</v>
      </c>
      <c r="B4923" t="s">
        <v>4957</v>
      </c>
      <c r="C4923" t="s">
        <v>7847</v>
      </c>
      <c r="D4923" t="s">
        <v>22</v>
      </c>
      <c r="E4923" t="s">
        <v>403</v>
      </c>
      <c r="F4923" t="s">
        <v>74</v>
      </c>
      <c r="G4923" t="s">
        <v>148</v>
      </c>
      <c r="H4923">
        <v>894.33</v>
      </c>
      <c r="I4923">
        <v>1</v>
      </c>
      <c r="J4923">
        <v>0.25</v>
      </c>
      <c r="K4923">
        <v>670.75</v>
      </c>
      <c r="L4923" t="s">
        <v>104</v>
      </c>
      <c r="M4923" t="s">
        <v>122</v>
      </c>
      <c r="N4923" t="s">
        <v>68</v>
      </c>
      <c r="O4923" t="s">
        <v>92</v>
      </c>
      <c r="P4923">
        <v>1</v>
      </c>
      <c r="Q4923">
        <v>3.1</v>
      </c>
      <c r="S4923" t="s">
        <v>52</v>
      </c>
    </row>
    <row r="4924" spans="1:19" x14ac:dyDescent="0.35">
      <c r="A4924" t="s">
        <v>10001</v>
      </c>
      <c r="B4924" t="s">
        <v>2346</v>
      </c>
      <c r="C4924" t="s">
        <v>5173</v>
      </c>
      <c r="D4924" t="s">
        <v>64</v>
      </c>
      <c r="E4924" t="s">
        <v>1182</v>
      </c>
      <c r="F4924" t="s">
        <v>66</v>
      </c>
      <c r="G4924" t="s">
        <v>446</v>
      </c>
      <c r="H4924">
        <v>301.02999999999997</v>
      </c>
      <c r="I4924">
        <v>9</v>
      </c>
      <c r="J4924">
        <v>0.05</v>
      </c>
      <c r="K4924">
        <v>2573.81</v>
      </c>
      <c r="L4924" t="s">
        <v>104</v>
      </c>
      <c r="M4924" t="s">
        <v>39</v>
      </c>
      <c r="N4924" t="s">
        <v>85</v>
      </c>
      <c r="O4924" t="s">
        <v>41</v>
      </c>
      <c r="P4924">
        <v>10</v>
      </c>
      <c r="Q4924">
        <v>3.8</v>
      </c>
      <c r="R4924" t="s">
        <v>30</v>
      </c>
      <c r="S4924" t="s">
        <v>60</v>
      </c>
    </row>
    <row r="4925" spans="1:19" x14ac:dyDescent="0.35">
      <c r="A4925" t="s">
        <v>10002</v>
      </c>
      <c r="B4925" t="s">
        <v>5510</v>
      </c>
      <c r="C4925" t="s">
        <v>10003</v>
      </c>
      <c r="D4925" t="s">
        <v>64</v>
      </c>
      <c r="E4925" t="s">
        <v>649</v>
      </c>
      <c r="F4925" t="s">
        <v>57</v>
      </c>
      <c r="G4925" t="s">
        <v>153</v>
      </c>
      <c r="H4925">
        <v>482.61</v>
      </c>
      <c r="I4925">
        <v>9</v>
      </c>
      <c r="J4925">
        <v>0.3</v>
      </c>
      <c r="K4925">
        <v>3040.44</v>
      </c>
      <c r="L4925" t="s">
        <v>302</v>
      </c>
      <c r="M4925" t="s">
        <v>122</v>
      </c>
      <c r="N4925" t="s">
        <v>68</v>
      </c>
      <c r="O4925" t="s">
        <v>50</v>
      </c>
      <c r="P4925">
        <v>6</v>
      </c>
      <c r="Q4925">
        <v>1.5</v>
      </c>
      <c r="R4925" t="s">
        <v>30</v>
      </c>
      <c r="S4925" t="s">
        <v>60</v>
      </c>
    </row>
    <row r="4926" spans="1:19" x14ac:dyDescent="0.35">
      <c r="A4926" t="s">
        <v>10004</v>
      </c>
      <c r="B4926" t="s">
        <v>3481</v>
      </c>
      <c r="C4926" t="s">
        <v>10005</v>
      </c>
      <c r="D4926" t="s">
        <v>34</v>
      </c>
      <c r="E4926" t="s">
        <v>413</v>
      </c>
      <c r="F4926" t="s">
        <v>47</v>
      </c>
      <c r="G4926" t="s">
        <v>103</v>
      </c>
      <c r="H4926">
        <v>369.56</v>
      </c>
      <c r="I4926">
        <v>9</v>
      </c>
      <c r="J4926">
        <v>0</v>
      </c>
      <c r="K4926">
        <v>3326.04</v>
      </c>
      <c r="L4926" t="s">
        <v>142</v>
      </c>
      <c r="M4926" t="s">
        <v>111</v>
      </c>
      <c r="N4926" t="s">
        <v>68</v>
      </c>
      <c r="O4926" t="s">
        <v>77</v>
      </c>
      <c r="P4926">
        <v>12</v>
      </c>
      <c r="Q4926">
        <v>3.6</v>
      </c>
      <c r="R4926" t="s">
        <v>30</v>
      </c>
      <c r="S4926" t="s">
        <v>60</v>
      </c>
    </row>
    <row r="4927" spans="1:19" x14ac:dyDescent="0.35">
      <c r="A4927" t="s">
        <v>10006</v>
      </c>
      <c r="B4927" t="s">
        <v>732</v>
      </c>
      <c r="C4927" t="s">
        <v>2015</v>
      </c>
      <c r="D4927" t="s">
        <v>72</v>
      </c>
      <c r="E4927" t="s">
        <v>176</v>
      </c>
      <c r="F4927" t="s">
        <v>47</v>
      </c>
      <c r="G4927" t="s">
        <v>177</v>
      </c>
      <c r="H4927">
        <v>446.72</v>
      </c>
      <c r="I4927">
        <v>11</v>
      </c>
      <c r="J4927">
        <v>0.05</v>
      </c>
      <c r="K4927">
        <v>4668.22</v>
      </c>
      <c r="L4927" t="s">
        <v>38</v>
      </c>
      <c r="M4927" t="s">
        <v>134</v>
      </c>
      <c r="N4927" t="s">
        <v>172</v>
      </c>
      <c r="O4927" t="s">
        <v>92</v>
      </c>
      <c r="P4927">
        <v>5</v>
      </c>
      <c r="Q4927">
        <v>2.9</v>
      </c>
      <c r="R4927" t="s">
        <v>30</v>
      </c>
      <c r="S4927" t="s">
        <v>52</v>
      </c>
    </row>
    <row r="4928" spans="1:19" x14ac:dyDescent="0.35">
      <c r="A4928" t="s">
        <v>10007</v>
      </c>
      <c r="B4928" t="s">
        <v>1312</v>
      </c>
      <c r="C4928" t="s">
        <v>10008</v>
      </c>
      <c r="D4928" t="s">
        <v>127</v>
      </c>
      <c r="E4928" t="s">
        <v>147</v>
      </c>
      <c r="F4928" t="s">
        <v>74</v>
      </c>
      <c r="G4928" t="s">
        <v>148</v>
      </c>
      <c r="H4928">
        <v>1238.8699999999999</v>
      </c>
      <c r="I4928">
        <v>8</v>
      </c>
      <c r="J4928">
        <v>0.15</v>
      </c>
      <c r="K4928">
        <v>8424.32</v>
      </c>
      <c r="L4928" t="s">
        <v>98</v>
      </c>
      <c r="M4928" t="s">
        <v>84</v>
      </c>
      <c r="N4928" t="s">
        <v>91</v>
      </c>
      <c r="O4928" t="s">
        <v>105</v>
      </c>
      <c r="P4928">
        <v>1</v>
      </c>
      <c r="Q4928">
        <v>4.9000000000000004</v>
      </c>
      <c r="R4928" t="s">
        <v>30</v>
      </c>
      <c r="S4928" t="s">
        <v>60</v>
      </c>
    </row>
    <row r="4929" spans="1:19" x14ac:dyDescent="0.35">
      <c r="A4929" t="s">
        <v>10009</v>
      </c>
      <c r="B4929" t="s">
        <v>2605</v>
      </c>
      <c r="C4929" t="s">
        <v>4283</v>
      </c>
      <c r="D4929" t="s">
        <v>127</v>
      </c>
      <c r="E4929" t="s">
        <v>176</v>
      </c>
      <c r="F4929" t="s">
        <v>47</v>
      </c>
      <c r="G4929" t="s">
        <v>177</v>
      </c>
      <c r="H4929">
        <v>135.78</v>
      </c>
      <c r="I4929">
        <v>13</v>
      </c>
      <c r="J4929">
        <v>0.25</v>
      </c>
      <c r="K4929">
        <v>1323.86</v>
      </c>
      <c r="L4929" t="s">
        <v>76</v>
      </c>
      <c r="M4929" t="s">
        <v>122</v>
      </c>
      <c r="N4929" t="s">
        <v>172</v>
      </c>
      <c r="O4929" t="s">
        <v>92</v>
      </c>
      <c r="P4929">
        <v>10</v>
      </c>
      <c r="Q4929">
        <v>3.9</v>
      </c>
      <c r="R4929" t="s">
        <v>30</v>
      </c>
      <c r="S4929" t="s">
        <v>52</v>
      </c>
    </row>
    <row r="4930" spans="1:19" x14ac:dyDescent="0.35">
      <c r="A4930" t="s">
        <v>10010</v>
      </c>
      <c r="B4930" t="s">
        <v>2485</v>
      </c>
      <c r="C4930" t="s">
        <v>10011</v>
      </c>
      <c r="D4930" t="s">
        <v>72</v>
      </c>
      <c r="E4930" t="s">
        <v>370</v>
      </c>
      <c r="F4930" t="s">
        <v>74</v>
      </c>
      <c r="G4930" t="s">
        <v>75</v>
      </c>
      <c r="H4930">
        <v>1529.37</v>
      </c>
      <c r="I4930">
        <v>10</v>
      </c>
      <c r="J4930">
        <v>0</v>
      </c>
      <c r="K4930">
        <v>15293.7</v>
      </c>
      <c r="L4930" t="s">
        <v>142</v>
      </c>
      <c r="M4930" t="s">
        <v>90</v>
      </c>
      <c r="N4930" t="s">
        <v>40</v>
      </c>
      <c r="O4930" t="s">
        <v>77</v>
      </c>
      <c r="P4930">
        <v>3</v>
      </c>
      <c r="Q4930">
        <v>3.6</v>
      </c>
      <c r="R4930" t="s">
        <v>30</v>
      </c>
      <c r="S4930" t="s">
        <v>52</v>
      </c>
    </row>
    <row r="4931" spans="1:19" x14ac:dyDescent="0.35">
      <c r="A4931" t="s">
        <v>10012</v>
      </c>
      <c r="B4931" t="s">
        <v>1548</v>
      </c>
      <c r="C4931" t="s">
        <v>10013</v>
      </c>
      <c r="D4931" t="s">
        <v>22</v>
      </c>
      <c r="E4931" t="s">
        <v>46</v>
      </c>
      <c r="F4931" t="s">
        <v>47</v>
      </c>
      <c r="G4931" t="s">
        <v>48</v>
      </c>
      <c r="H4931">
        <v>499.51</v>
      </c>
      <c r="I4931">
        <v>13</v>
      </c>
      <c r="J4931">
        <v>0.25</v>
      </c>
      <c r="K4931">
        <v>4870.22</v>
      </c>
      <c r="L4931" t="s">
        <v>38</v>
      </c>
      <c r="M4931" t="s">
        <v>183</v>
      </c>
      <c r="N4931" t="s">
        <v>91</v>
      </c>
      <c r="O4931" t="s">
        <v>105</v>
      </c>
      <c r="P4931">
        <v>11</v>
      </c>
      <c r="Q4931">
        <v>3.3</v>
      </c>
      <c r="R4931" t="s">
        <v>30</v>
      </c>
      <c r="S4931" t="s">
        <v>86</v>
      </c>
    </row>
    <row r="4932" spans="1:19" x14ac:dyDescent="0.35">
      <c r="A4932" t="s">
        <v>10014</v>
      </c>
      <c r="B4932" t="s">
        <v>599</v>
      </c>
      <c r="C4932" t="s">
        <v>2755</v>
      </c>
      <c r="D4932" t="s">
        <v>127</v>
      </c>
      <c r="E4932" t="s">
        <v>73</v>
      </c>
      <c r="F4932" t="s">
        <v>74</v>
      </c>
      <c r="G4932" t="s">
        <v>75</v>
      </c>
      <c r="H4932">
        <v>2448.46</v>
      </c>
      <c r="I4932">
        <v>3</v>
      </c>
      <c r="J4932">
        <v>0.1</v>
      </c>
      <c r="K4932">
        <v>6610.84</v>
      </c>
      <c r="L4932" t="s">
        <v>26</v>
      </c>
      <c r="M4932" t="s">
        <v>134</v>
      </c>
      <c r="N4932" t="s">
        <v>91</v>
      </c>
      <c r="O4932" t="s">
        <v>41</v>
      </c>
      <c r="P4932">
        <v>7</v>
      </c>
      <c r="Q4932">
        <v>5</v>
      </c>
      <c r="R4932" t="s">
        <v>30</v>
      </c>
      <c r="S4932" t="s">
        <v>60</v>
      </c>
    </row>
    <row r="4933" spans="1:19" x14ac:dyDescent="0.35">
      <c r="A4933" t="s">
        <v>10015</v>
      </c>
      <c r="B4933" t="s">
        <v>3023</v>
      </c>
      <c r="C4933" t="s">
        <v>8809</v>
      </c>
      <c r="D4933" t="s">
        <v>127</v>
      </c>
      <c r="E4933" t="s">
        <v>170</v>
      </c>
      <c r="F4933" t="s">
        <v>66</v>
      </c>
      <c r="G4933" t="s">
        <v>171</v>
      </c>
      <c r="H4933">
        <v>21.45</v>
      </c>
      <c r="I4933">
        <v>1</v>
      </c>
      <c r="J4933">
        <v>0.2</v>
      </c>
      <c r="K4933">
        <v>17.16</v>
      </c>
      <c r="L4933" t="s">
        <v>38</v>
      </c>
      <c r="M4933" t="s">
        <v>183</v>
      </c>
      <c r="N4933" t="s">
        <v>91</v>
      </c>
      <c r="O4933" t="s">
        <v>123</v>
      </c>
      <c r="P4933">
        <v>12</v>
      </c>
      <c r="Q4933">
        <v>4.9000000000000004</v>
      </c>
      <c r="R4933" t="s">
        <v>30</v>
      </c>
      <c r="S4933" t="s">
        <v>52</v>
      </c>
    </row>
    <row r="4934" spans="1:19" x14ac:dyDescent="0.35">
      <c r="A4934" t="s">
        <v>10016</v>
      </c>
      <c r="B4934" t="s">
        <v>779</v>
      </c>
      <c r="C4934" t="s">
        <v>10017</v>
      </c>
      <c r="D4934" t="s">
        <v>64</v>
      </c>
      <c r="E4934" t="s">
        <v>445</v>
      </c>
      <c r="F4934" t="s">
        <v>66</v>
      </c>
      <c r="G4934" t="s">
        <v>446</v>
      </c>
      <c r="H4934">
        <v>70.34</v>
      </c>
      <c r="I4934">
        <v>11</v>
      </c>
      <c r="J4934">
        <v>0.05</v>
      </c>
      <c r="K4934">
        <v>735.05</v>
      </c>
      <c r="L4934" t="s">
        <v>26</v>
      </c>
      <c r="M4934" t="s">
        <v>39</v>
      </c>
      <c r="N4934" t="s">
        <v>85</v>
      </c>
      <c r="O4934" t="s">
        <v>29</v>
      </c>
      <c r="P4934">
        <v>9</v>
      </c>
      <c r="Q4934">
        <v>3.2</v>
      </c>
      <c r="R4934" t="s">
        <v>30</v>
      </c>
      <c r="S4934" t="s">
        <v>60</v>
      </c>
    </row>
    <row r="4935" spans="1:19" x14ac:dyDescent="0.35">
      <c r="A4935" t="s">
        <v>10018</v>
      </c>
      <c r="B4935" t="s">
        <v>9174</v>
      </c>
      <c r="C4935" t="s">
        <v>10019</v>
      </c>
      <c r="D4935" t="s">
        <v>64</v>
      </c>
      <c r="E4935" t="s">
        <v>65</v>
      </c>
      <c r="F4935" t="s">
        <v>66</v>
      </c>
      <c r="G4935" t="s">
        <v>67</v>
      </c>
      <c r="H4935">
        <v>1382.76</v>
      </c>
      <c r="I4935">
        <v>12</v>
      </c>
      <c r="J4935">
        <v>0</v>
      </c>
      <c r="K4935">
        <v>16593.12</v>
      </c>
      <c r="L4935" t="s">
        <v>302</v>
      </c>
      <c r="M4935" t="s">
        <v>122</v>
      </c>
      <c r="N4935" t="s">
        <v>166</v>
      </c>
      <c r="O4935" t="s">
        <v>41</v>
      </c>
      <c r="P4935">
        <v>13</v>
      </c>
      <c r="Q4935">
        <v>2.8</v>
      </c>
      <c r="R4935" t="s">
        <v>30</v>
      </c>
      <c r="S4935" t="s">
        <v>60</v>
      </c>
    </row>
    <row r="4936" spans="1:19" x14ac:dyDescent="0.35">
      <c r="A4936" t="s">
        <v>10020</v>
      </c>
      <c r="B4936" t="s">
        <v>762</v>
      </c>
      <c r="C4936" t="s">
        <v>10021</v>
      </c>
      <c r="D4936" t="s">
        <v>157</v>
      </c>
      <c r="E4936" t="s">
        <v>170</v>
      </c>
      <c r="F4936" t="s">
        <v>66</v>
      </c>
      <c r="G4936" t="s">
        <v>171</v>
      </c>
      <c r="H4936">
        <v>275.31</v>
      </c>
      <c r="I4936">
        <v>12</v>
      </c>
      <c r="J4936">
        <v>0.25</v>
      </c>
      <c r="K4936">
        <v>2477.79</v>
      </c>
      <c r="L4936" t="s">
        <v>98</v>
      </c>
      <c r="M4936" t="s">
        <v>90</v>
      </c>
      <c r="N4936" t="s">
        <v>59</v>
      </c>
      <c r="O4936" t="s">
        <v>29</v>
      </c>
      <c r="P4936">
        <v>9</v>
      </c>
      <c r="Q4936">
        <v>2.8</v>
      </c>
      <c r="R4936" t="s">
        <v>30</v>
      </c>
      <c r="S4936" t="s">
        <v>60</v>
      </c>
    </row>
    <row r="4937" spans="1:19" x14ac:dyDescent="0.35">
      <c r="A4937" t="s">
        <v>10022</v>
      </c>
      <c r="B4937" t="s">
        <v>1531</v>
      </c>
      <c r="C4937" t="s">
        <v>10023</v>
      </c>
      <c r="D4937" t="s">
        <v>157</v>
      </c>
      <c r="E4937" t="s">
        <v>193</v>
      </c>
      <c r="F4937" t="s">
        <v>24</v>
      </c>
      <c r="G4937" t="s">
        <v>194</v>
      </c>
      <c r="H4937">
        <v>467.65</v>
      </c>
      <c r="I4937">
        <v>8</v>
      </c>
      <c r="J4937">
        <v>0.25</v>
      </c>
      <c r="K4937">
        <v>2805.9</v>
      </c>
      <c r="L4937" t="s">
        <v>165</v>
      </c>
      <c r="M4937" t="s">
        <v>111</v>
      </c>
      <c r="N4937" t="s">
        <v>172</v>
      </c>
      <c r="O4937" t="s">
        <v>77</v>
      </c>
      <c r="P4937">
        <v>6</v>
      </c>
      <c r="Q4937">
        <v>2.7</v>
      </c>
      <c r="R4937" t="s">
        <v>30</v>
      </c>
      <c r="S4937" t="s">
        <v>86</v>
      </c>
    </row>
    <row r="4938" spans="1:19" x14ac:dyDescent="0.35">
      <c r="A4938" t="s">
        <v>10024</v>
      </c>
      <c r="B4938" t="s">
        <v>453</v>
      </c>
      <c r="C4938" t="s">
        <v>10025</v>
      </c>
      <c r="D4938" t="s">
        <v>127</v>
      </c>
      <c r="E4938" t="s">
        <v>351</v>
      </c>
      <c r="F4938" t="s">
        <v>57</v>
      </c>
      <c r="G4938" t="s">
        <v>289</v>
      </c>
      <c r="H4938">
        <v>681.63</v>
      </c>
      <c r="I4938">
        <v>7</v>
      </c>
      <c r="J4938">
        <v>0.1</v>
      </c>
      <c r="K4938">
        <v>4294.2700000000004</v>
      </c>
      <c r="L4938" t="s">
        <v>76</v>
      </c>
      <c r="M4938" t="s">
        <v>134</v>
      </c>
      <c r="N4938" t="s">
        <v>91</v>
      </c>
      <c r="O4938" t="s">
        <v>77</v>
      </c>
      <c r="P4938">
        <v>3</v>
      </c>
      <c r="Q4938">
        <v>3.1</v>
      </c>
      <c r="R4938" t="s">
        <v>30</v>
      </c>
    </row>
    <row r="4939" spans="1:19" x14ac:dyDescent="0.35">
      <c r="A4939" t="s">
        <v>10026</v>
      </c>
      <c r="B4939" t="s">
        <v>3873</v>
      </c>
      <c r="C4939" t="s">
        <v>4411</v>
      </c>
      <c r="D4939" t="s">
        <v>72</v>
      </c>
      <c r="E4939" t="s">
        <v>416</v>
      </c>
      <c r="F4939" t="s">
        <v>66</v>
      </c>
      <c r="G4939" t="s">
        <v>417</v>
      </c>
      <c r="H4939">
        <v>2197.79</v>
      </c>
      <c r="I4939">
        <v>13</v>
      </c>
      <c r="J4939">
        <v>0</v>
      </c>
      <c r="K4939">
        <v>28571.27</v>
      </c>
      <c r="L4939" t="s">
        <v>38</v>
      </c>
      <c r="M4939" t="s">
        <v>183</v>
      </c>
      <c r="N4939" t="s">
        <v>40</v>
      </c>
      <c r="O4939" t="s">
        <v>41</v>
      </c>
      <c r="P4939">
        <v>1</v>
      </c>
      <c r="Q4939">
        <v>2.1</v>
      </c>
      <c r="R4939" t="s">
        <v>30</v>
      </c>
      <c r="S4939" t="s">
        <v>60</v>
      </c>
    </row>
    <row r="4940" spans="1:19" x14ac:dyDescent="0.35">
      <c r="A4940" t="s">
        <v>10027</v>
      </c>
      <c r="B4940" t="s">
        <v>5395</v>
      </c>
      <c r="C4940" t="s">
        <v>5832</v>
      </c>
      <c r="D4940" t="s">
        <v>64</v>
      </c>
      <c r="E4940" t="s">
        <v>109</v>
      </c>
      <c r="F4940" t="s">
        <v>74</v>
      </c>
      <c r="G4940" t="s">
        <v>110</v>
      </c>
      <c r="H4940">
        <v>1043.8900000000001</v>
      </c>
      <c r="I4940">
        <v>5</v>
      </c>
      <c r="J4940">
        <v>0</v>
      </c>
      <c r="K4940">
        <v>5219.45</v>
      </c>
      <c r="L4940" t="s">
        <v>76</v>
      </c>
      <c r="M4940" t="s">
        <v>84</v>
      </c>
      <c r="N4940" t="s">
        <v>91</v>
      </c>
      <c r="O4940" t="s">
        <v>77</v>
      </c>
      <c r="P4940">
        <v>3</v>
      </c>
      <c r="Q4940">
        <v>4.7</v>
      </c>
      <c r="R4940" t="s">
        <v>30</v>
      </c>
      <c r="S4940" t="s">
        <v>60</v>
      </c>
    </row>
    <row r="4941" spans="1:19" x14ac:dyDescent="0.35">
      <c r="A4941" t="s">
        <v>10028</v>
      </c>
      <c r="B4941" t="s">
        <v>10029</v>
      </c>
      <c r="C4941" t="s">
        <v>10030</v>
      </c>
      <c r="D4941" t="s">
        <v>64</v>
      </c>
      <c r="E4941" t="s">
        <v>649</v>
      </c>
      <c r="F4941" t="s">
        <v>57</v>
      </c>
      <c r="G4941" t="s">
        <v>153</v>
      </c>
      <c r="H4941">
        <v>290.39</v>
      </c>
      <c r="I4941">
        <v>10</v>
      </c>
      <c r="J4941">
        <v>0.1</v>
      </c>
      <c r="K4941">
        <v>2613.5100000000002</v>
      </c>
      <c r="L4941" t="s">
        <v>76</v>
      </c>
      <c r="M4941" t="s">
        <v>183</v>
      </c>
      <c r="N4941" t="s">
        <v>40</v>
      </c>
      <c r="O4941" t="s">
        <v>29</v>
      </c>
      <c r="P4941">
        <v>10</v>
      </c>
      <c r="Q4941">
        <v>3</v>
      </c>
      <c r="R4941" t="s">
        <v>30</v>
      </c>
      <c r="S4941" t="s">
        <v>60</v>
      </c>
    </row>
    <row r="4942" spans="1:19" x14ac:dyDescent="0.35">
      <c r="A4942" t="s">
        <v>10031</v>
      </c>
      <c r="B4942" t="s">
        <v>3307</v>
      </c>
      <c r="C4942" t="s">
        <v>10032</v>
      </c>
      <c r="D4942" t="s">
        <v>64</v>
      </c>
      <c r="E4942" t="s">
        <v>306</v>
      </c>
      <c r="F4942" t="s">
        <v>36</v>
      </c>
      <c r="G4942" t="s">
        <v>259</v>
      </c>
      <c r="H4942">
        <v>28.3</v>
      </c>
      <c r="I4942">
        <v>7</v>
      </c>
      <c r="J4942">
        <v>0</v>
      </c>
      <c r="K4942">
        <v>198.1</v>
      </c>
      <c r="L4942" t="s">
        <v>165</v>
      </c>
      <c r="M4942" t="s">
        <v>111</v>
      </c>
      <c r="N4942" t="s">
        <v>172</v>
      </c>
      <c r="O4942" t="s">
        <v>29</v>
      </c>
      <c r="P4942">
        <v>2</v>
      </c>
      <c r="Q4942">
        <v>4.4000000000000004</v>
      </c>
      <c r="R4942" t="s">
        <v>30</v>
      </c>
      <c r="S4942" t="s">
        <v>52</v>
      </c>
    </row>
    <row r="4943" spans="1:19" x14ac:dyDescent="0.35">
      <c r="A4943" t="s">
        <v>10033</v>
      </c>
      <c r="B4943" t="s">
        <v>5974</v>
      </c>
      <c r="C4943" t="s">
        <v>5493</v>
      </c>
      <c r="D4943" t="s">
        <v>22</v>
      </c>
      <c r="E4943" t="s">
        <v>109</v>
      </c>
      <c r="F4943" t="s">
        <v>74</v>
      </c>
      <c r="G4943" t="s">
        <v>110</v>
      </c>
      <c r="H4943">
        <v>1599.2</v>
      </c>
      <c r="I4943">
        <v>10</v>
      </c>
      <c r="J4943">
        <v>0.05</v>
      </c>
      <c r="K4943">
        <v>15192.4</v>
      </c>
      <c r="L4943" t="s">
        <v>104</v>
      </c>
      <c r="M4943" t="s">
        <v>90</v>
      </c>
      <c r="N4943" t="s">
        <v>166</v>
      </c>
      <c r="O4943" t="s">
        <v>116</v>
      </c>
      <c r="P4943">
        <v>11</v>
      </c>
      <c r="Q4943">
        <v>2.9</v>
      </c>
      <c r="R4943" t="s">
        <v>30</v>
      </c>
      <c r="S4943" t="s">
        <v>60</v>
      </c>
    </row>
    <row r="4944" spans="1:19" x14ac:dyDescent="0.35">
      <c r="A4944" t="s">
        <v>10034</v>
      </c>
      <c r="B4944" t="s">
        <v>1883</v>
      </c>
      <c r="C4944" t="s">
        <v>10035</v>
      </c>
      <c r="D4944" t="s">
        <v>127</v>
      </c>
      <c r="E4944" t="s">
        <v>413</v>
      </c>
      <c r="F4944" t="s">
        <v>47</v>
      </c>
      <c r="G4944" t="s">
        <v>103</v>
      </c>
      <c r="H4944">
        <v>19.77</v>
      </c>
      <c r="I4944">
        <v>4</v>
      </c>
      <c r="J4944">
        <v>0.05</v>
      </c>
      <c r="K4944">
        <v>75.13</v>
      </c>
      <c r="L4944" t="s">
        <v>302</v>
      </c>
      <c r="M4944" t="s">
        <v>27</v>
      </c>
      <c r="N4944" t="s">
        <v>68</v>
      </c>
      <c r="O4944" t="s">
        <v>41</v>
      </c>
      <c r="P4944">
        <v>5</v>
      </c>
      <c r="Q4944">
        <v>3.9</v>
      </c>
      <c r="R4944" t="s">
        <v>30</v>
      </c>
      <c r="S4944" t="s">
        <v>60</v>
      </c>
    </row>
    <row r="4945" spans="1:19" x14ac:dyDescent="0.35">
      <c r="A4945" t="s">
        <v>10036</v>
      </c>
      <c r="B4945" t="s">
        <v>3143</v>
      </c>
      <c r="C4945" t="s">
        <v>10037</v>
      </c>
      <c r="D4945" t="s">
        <v>127</v>
      </c>
      <c r="E4945" t="s">
        <v>227</v>
      </c>
      <c r="F4945" t="s">
        <v>47</v>
      </c>
      <c r="G4945" t="s">
        <v>228</v>
      </c>
      <c r="H4945">
        <v>150.41999999999999</v>
      </c>
      <c r="I4945">
        <v>9</v>
      </c>
      <c r="J4945">
        <v>0.15</v>
      </c>
      <c r="K4945">
        <v>1150.71</v>
      </c>
      <c r="L4945" t="s">
        <v>76</v>
      </c>
      <c r="M4945" t="s">
        <v>183</v>
      </c>
      <c r="N4945" t="s">
        <v>28</v>
      </c>
      <c r="O4945" t="s">
        <v>29</v>
      </c>
      <c r="P4945">
        <v>8</v>
      </c>
      <c r="Q4945">
        <v>2.2999999999999998</v>
      </c>
      <c r="R4945" t="s">
        <v>30</v>
      </c>
      <c r="S4945" t="s">
        <v>52</v>
      </c>
    </row>
    <row r="4946" spans="1:19" x14ac:dyDescent="0.35">
      <c r="A4946" t="s">
        <v>10038</v>
      </c>
      <c r="B4946" t="s">
        <v>2856</v>
      </c>
      <c r="C4946" t="s">
        <v>3356</v>
      </c>
      <c r="D4946" t="s">
        <v>34</v>
      </c>
      <c r="E4946" t="s">
        <v>170</v>
      </c>
      <c r="F4946" t="s">
        <v>66</v>
      </c>
      <c r="G4946" t="s">
        <v>171</v>
      </c>
      <c r="H4946">
        <v>632.51</v>
      </c>
      <c r="I4946">
        <v>11</v>
      </c>
      <c r="J4946">
        <v>0</v>
      </c>
      <c r="K4946">
        <v>6957.61</v>
      </c>
      <c r="L4946" t="s">
        <v>104</v>
      </c>
      <c r="M4946" t="s">
        <v>183</v>
      </c>
      <c r="N4946" t="s">
        <v>85</v>
      </c>
      <c r="O4946" t="s">
        <v>41</v>
      </c>
      <c r="P4946">
        <v>5</v>
      </c>
      <c r="Q4946">
        <v>3.5</v>
      </c>
      <c r="R4946" t="s">
        <v>30</v>
      </c>
      <c r="S4946" t="s">
        <v>52</v>
      </c>
    </row>
    <row r="4947" spans="1:19" x14ac:dyDescent="0.35">
      <c r="A4947" t="s">
        <v>10039</v>
      </c>
      <c r="B4947" t="s">
        <v>536</v>
      </c>
      <c r="C4947" t="s">
        <v>10040</v>
      </c>
      <c r="D4947" t="s">
        <v>34</v>
      </c>
      <c r="E4947" t="s">
        <v>370</v>
      </c>
      <c r="F4947" t="s">
        <v>74</v>
      </c>
      <c r="G4947" t="s">
        <v>75</v>
      </c>
      <c r="H4947">
        <v>1978.64</v>
      </c>
      <c r="I4947">
        <v>10</v>
      </c>
      <c r="J4947">
        <v>0.1</v>
      </c>
      <c r="K4947">
        <v>17807.759999999998</v>
      </c>
      <c r="L4947" t="s">
        <v>165</v>
      </c>
      <c r="M4947" t="s">
        <v>84</v>
      </c>
      <c r="N4947" t="s">
        <v>172</v>
      </c>
      <c r="O4947" t="s">
        <v>105</v>
      </c>
      <c r="P4947">
        <v>1</v>
      </c>
      <c r="Q4947">
        <v>3</v>
      </c>
      <c r="R4947" t="s">
        <v>30</v>
      </c>
      <c r="S4947" t="s">
        <v>60</v>
      </c>
    </row>
    <row r="4948" spans="1:19" x14ac:dyDescent="0.35">
      <c r="A4948" t="s">
        <v>10041</v>
      </c>
      <c r="B4948" t="s">
        <v>1445</v>
      </c>
      <c r="C4948" t="s">
        <v>10042</v>
      </c>
      <c r="D4948" t="s">
        <v>22</v>
      </c>
      <c r="E4948" t="s">
        <v>470</v>
      </c>
      <c r="F4948" t="s">
        <v>24</v>
      </c>
      <c r="G4948" t="s">
        <v>471</v>
      </c>
      <c r="H4948">
        <v>174.81</v>
      </c>
      <c r="I4948">
        <v>14</v>
      </c>
      <c r="J4948">
        <v>0.1</v>
      </c>
      <c r="K4948">
        <v>2202.61</v>
      </c>
      <c r="L4948" t="s">
        <v>302</v>
      </c>
      <c r="M4948" t="s">
        <v>39</v>
      </c>
      <c r="N4948" t="s">
        <v>85</v>
      </c>
      <c r="O4948" t="s">
        <v>92</v>
      </c>
      <c r="P4948">
        <v>3</v>
      </c>
      <c r="Q4948">
        <v>2.5</v>
      </c>
      <c r="R4948" t="s">
        <v>51</v>
      </c>
      <c r="S4948" t="s">
        <v>52</v>
      </c>
    </row>
    <row r="4949" spans="1:19" x14ac:dyDescent="0.35">
      <c r="A4949" t="s">
        <v>10043</v>
      </c>
      <c r="B4949" t="s">
        <v>1682</v>
      </c>
      <c r="C4949" t="s">
        <v>5276</v>
      </c>
      <c r="D4949" t="s">
        <v>72</v>
      </c>
      <c r="E4949" t="s">
        <v>231</v>
      </c>
      <c r="F4949" t="s">
        <v>57</v>
      </c>
      <c r="G4949" t="s">
        <v>232</v>
      </c>
      <c r="H4949">
        <v>435.62</v>
      </c>
      <c r="I4949">
        <v>2</v>
      </c>
      <c r="J4949">
        <v>0.1</v>
      </c>
      <c r="K4949">
        <v>784.12</v>
      </c>
      <c r="L4949" t="s">
        <v>98</v>
      </c>
      <c r="M4949" t="s">
        <v>27</v>
      </c>
      <c r="N4949" t="s">
        <v>85</v>
      </c>
      <c r="O4949" t="s">
        <v>105</v>
      </c>
      <c r="P4949">
        <v>12</v>
      </c>
      <c r="Q4949">
        <v>4.5</v>
      </c>
      <c r="S4949" t="s">
        <v>60</v>
      </c>
    </row>
    <row r="4950" spans="1:19" x14ac:dyDescent="0.35">
      <c r="A4950" t="s">
        <v>10044</v>
      </c>
      <c r="B4950" t="s">
        <v>4688</v>
      </c>
      <c r="C4950" t="s">
        <v>10045</v>
      </c>
      <c r="D4950" t="s">
        <v>64</v>
      </c>
      <c r="E4950" t="s">
        <v>293</v>
      </c>
      <c r="F4950" t="s">
        <v>74</v>
      </c>
      <c r="G4950" t="s">
        <v>110</v>
      </c>
      <c r="H4950">
        <v>819.95</v>
      </c>
      <c r="I4950">
        <v>9</v>
      </c>
      <c r="J4950">
        <v>0.05</v>
      </c>
      <c r="K4950">
        <v>7010.57</v>
      </c>
      <c r="L4950" t="s">
        <v>98</v>
      </c>
      <c r="M4950" t="s">
        <v>39</v>
      </c>
      <c r="N4950" t="s">
        <v>59</v>
      </c>
      <c r="O4950" t="s">
        <v>41</v>
      </c>
      <c r="P4950">
        <v>5</v>
      </c>
      <c r="Q4950">
        <v>1.5</v>
      </c>
      <c r="R4950" t="s">
        <v>30</v>
      </c>
      <c r="S4950" t="s">
        <v>60</v>
      </c>
    </row>
    <row r="4951" spans="1:19" x14ac:dyDescent="0.35">
      <c r="A4951" t="s">
        <v>10046</v>
      </c>
      <c r="B4951" t="s">
        <v>4895</v>
      </c>
      <c r="C4951" t="s">
        <v>4651</v>
      </c>
      <c r="D4951" t="s">
        <v>157</v>
      </c>
      <c r="E4951" t="s">
        <v>344</v>
      </c>
      <c r="F4951" t="s">
        <v>24</v>
      </c>
      <c r="G4951" t="s">
        <v>345</v>
      </c>
      <c r="H4951">
        <v>11.32</v>
      </c>
      <c r="I4951">
        <v>9</v>
      </c>
      <c r="J4951">
        <v>0.05</v>
      </c>
      <c r="K4951">
        <v>96.79</v>
      </c>
      <c r="L4951" t="s">
        <v>165</v>
      </c>
      <c r="M4951" t="s">
        <v>27</v>
      </c>
      <c r="N4951" t="s">
        <v>28</v>
      </c>
      <c r="O4951" t="s">
        <v>50</v>
      </c>
      <c r="P4951">
        <v>7</v>
      </c>
      <c r="Q4951">
        <v>2.9</v>
      </c>
      <c r="R4951" t="s">
        <v>30</v>
      </c>
      <c r="S4951" t="s">
        <v>60</v>
      </c>
    </row>
    <row r="4952" spans="1:19" x14ac:dyDescent="0.35">
      <c r="A4952" t="s">
        <v>10047</v>
      </c>
      <c r="B4952" t="s">
        <v>54</v>
      </c>
      <c r="C4952" t="s">
        <v>6135</v>
      </c>
      <c r="D4952" t="s">
        <v>72</v>
      </c>
      <c r="E4952" t="s">
        <v>416</v>
      </c>
      <c r="F4952" t="s">
        <v>66</v>
      </c>
      <c r="G4952" t="s">
        <v>417</v>
      </c>
      <c r="H4952">
        <v>1514.49</v>
      </c>
      <c r="I4952">
        <v>5</v>
      </c>
      <c r="J4952">
        <v>0.15</v>
      </c>
      <c r="K4952">
        <v>6436.58</v>
      </c>
      <c r="L4952" t="s">
        <v>49</v>
      </c>
      <c r="M4952" t="s">
        <v>84</v>
      </c>
      <c r="N4952" t="s">
        <v>166</v>
      </c>
      <c r="O4952" t="s">
        <v>77</v>
      </c>
      <c r="P4952">
        <v>5</v>
      </c>
      <c r="Q4952">
        <v>1.8</v>
      </c>
      <c r="R4952" t="s">
        <v>30</v>
      </c>
      <c r="S4952" t="s">
        <v>294</v>
      </c>
    </row>
    <row r="4953" spans="1:19" x14ac:dyDescent="0.35">
      <c r="A4953" t="s">
        <v>10048</v>
      </c>
      <c r="B4953" t="s">
        <v>7236</v>
      </c>
      <c r="C4953" t="s">
        <v>9496</v>
      </c>
      <c r="D4953" t="s">
        <v>22</v>
      </c>
      <c r="E4953" t="s">
        <v>872</v>
      </c>
      <c r="F4953" t="s">
        <v>36</v>
      </c>
      <c r="G4953" t="s">
        <v>873</v>
      </c>
      <c r="H4953">
        <v>19.97</v>
      </c>
      <c r="I4953">
        <v>11</v>
      </c>
      <c r="J4953">
        <v>0.2</v>
      </c>
      <c r="K4953">
        <v>175.74</v>
      </c>
      <c r="L4953" t="s">
        <v>165</v>
      </c>
      <c r="M4953" t="s">
        <v>84</v>
      </c>
      <c r="N4953" t="s">
        <v>166</v>
      </c>
      <c r="O4953" t="s">
        <v>123</v>
      </c>
      <c r="P4953">
        <v>10</v>
      </c>
      <c r="Q4953">
        <v>4.4000000000000004</v>
      </c>
      <c r="R4953" t="s">
        <v>30</v>
      </c>
      <c r="S4953" t="s">
        <v>294</v>
      </c>
    </row>
    <row r="4954" spans="1:19" x14ac:dyDescent="0.35">
      <c r="A4954" t="s">
        <v>10049</v>
      </c>
      <c r="B4954" t="s">
        <v>4267</v>
      </c>
      <c r="C4954" t="s">
        <v>5746</v>
      </c>
      <c r="D4954" t="s">
        <v>157</v>
      </c>
      <c r="E4954" t="s">
        <v>313</v>
      </c>
      <c r="F4954" t="s">
        <v>47</v>
      </c>
      <c r="G4954" t="s">
        <v>48</v>
      </c>
      <c r="H4954">
        <v>510.38</v>
      </c>
      <c r="I4954">
        <v>1</v>
      </c>
      <c r="J4954">
        <v>0.15</v>
      </c>
      <c r="K4954">
        <v>433.82</v>
      </c>
      <c r="L4954" t="s">
        <v>165</v>
      </c>
      <c r="M4954" t="s">
        <v>84</v>
      </c>
      <c r="N4954" t="s">
        <v>85</v>
      </c>
      <c r="O4954" t="s">
        <v>50</v>
      </c>
      <c r="P4954">
        <v>5</v>
      </c>
      <c r="Q4954">
        <v>2</v>
      </c>
      <c r="R4954" t="s">
        <v>112</v>
      </c>
      <c r="S4954" t="s">
        <v>60</v>
      </c>
    </row>
    <row r="4955" spans="1:19" x14ac:dyDescent="0.35">
      <c r="A4955" t="s">
        <v>10050</v>
      </c>
      <c r="B4955" t="s">
        <v>150</v>
      </c>
      <c r="C4955" t="s">
        <v>1095</v>
      </c>
      <c r="D4955" t="s">
        <v>22</v>
      </c>
      <c r="E4955" t="s">
        <v>258</v>
      </c>
      <c r="F4955" t="s">
        <v>36</v>
      </c>
      <c r="G4955" t="s">
        <v>259</v>
      </c>
      <c r="H4955">
        <v>30.41</v>
      </c>
      <c r="I4955">
        <v>7</v>
      </c>
      <c r="J4955">
        <v>0.25</v>
      </c>
      <c r="K4955">
        <v>159.65</v>
      </c>
      <c r="L4955" t="s">
        <v>104</v>
      </c>
      <c r="M4955" t="s">
        <v>183</v>
      </c>
      <c r="N4955" t="s">
        <v>91</v>
      </c>
      <c r="O4955" t="s">
        <v>41</v>
      </c>
      <c r="P4955">
        <v>7</v>
      </c>
      <c r="Q4955">
        <v>3.5</v>
      </c>
      <c r="R4955" t="s">
        <v>30</v>
      </c>
      <c r="S4955" t="s">
        <v>52</v>
      </c>
    </row>
    <row r="4956" spans="1:19" x14ac:dyDescent="0.35">
      <c r="A4956" t="s">
        <v>10051</v>
      </c>
      <c r="B4956" t="s">
        <v>1582</v>
      </c>
      <c r="C4956" t="s">
        <v>1901</v>
      </c>
      <c r="D4956" t="s">
        <v>157</v>
      </c>
      <c r="E4956" t="s">
        <v>198</v>
      </c>
      <c r="F4956" t="s">
        <v>74</v>
      </c>
      <c r="G4956" t="s">
        <v>110</v>
      </c>
      <c r="H4956">
        <v>87.36</v>
      </c>
      <c r="I4956">
        <v>10</v>
      </c>
      <c r="J4956">
        <v>0.15</v>
      </c>
      <c r="K4956">
        <v>742.56</v>
      </c>
      <c r="L4956" t="s">
        <v>302</v>
      </c>
      <c r="M4956" t="s">
        <v>39</v>
      </c>
      <c r="N4956" t="s">
        <v>166</v>
      </c>
      <c r="O4956" t="s">
        <v>92</v>
      </c>
      <c r="P4956">
        <v>13</v>
      </c>
      <c r="Q4956">
        <v>1.7</v>
      </c>
      <c r="R4956" t="s">
        <v>30</v>
      </c>
      <c r="S4956" t="s">
        <v>52</v>
      </c>
    </row>
    <row r="4957" spans="1:19" x14ac:dyDescent="0.35">
      <c r="A4957" t="s">
        <v>10052</v>
      </c>
      <c r="B4957" t="s">
        <v>5033</v>
      </c>
      <c r="C4957" t="s">
        <v>1809</v>
      </c>
      <c r="D4957" t="s">
        <v>34</v>
      </c>
      <c r="E4957" t="s">
        <v>109</v>
      </c>
      <c r="F4957" t="s">
        <v>74</v>
      </c>
      <c r="G4957" t="s">
        <v>110</v>
      </c>
      <c r="H4957">
        <v>451.44</v>
      </c>
      <c r="I4957">
        <v>10</v>
      </c>
      <c r="J4957">
        <v>0.2</v>
      </c>
      <c r="K4957">
        <v>3611.52</v>
      </c>
      <c r="L4957" t="s">
        <v>49</v>
      </c>
      <c r="M4957" t="s">
        <v>111</v>
      </c>
      <c r="N4957" t="s">
        <v>85</v>
      </c>
      <c r="O4957" t="s">
        <v>105</v>
      </c>
      <c r="P4957">
        <v>8</v>
      </c>
      <c r="Q4957">
        <v>2.6</v>
      </c>
      <c r="R4957" t="s">
        <v>30</v>
      </c>
      <c r="S4957" t="s">
        <v>42</v>
      </c>
    </row>
    <row r="4958" spans="1:19" x14ac:dyDescent="0.35">
      <c r="A4958" t="s">
        <v>10053</v>
      </c>
      <c r="B4958" t="s">
        <v>2803</v>
      </c>
      <c r="C4958" t="s">
        <v>10054</v>
      </c>
      <c r="D4958" t="s">
        <v>157</v>
      </c>
      <c r="E4958" t="s">
        <v>266</v>
      </c>
      <c r="F4958" t="s">
        <v>24</v>
      </c>
      <c r="G4958" t="s">
        <v>267</v>
      </c>
      <c r="H4958">
        <v>187.14</v>
      </c>
      <c r="I4958">
        <v>4</v>
      </c>
      <c r="J4958">
        <v>0</v>
      </c>
      <c r="K4958">
        <v>748.56</v>
      </c>
      <c r="L4958" t="s">
        <v>142</v>
      </c>
      <c r="M4958" t="s">
        <v>39</v>
      </c>
      <c r="N4958" t="s">
        <v>85</v>
      </c>
      <c r="O4958" t="s">
        <v>116</v>
      </c>
      <c r="P4958">
        <v>8</v>
      </c>
      <c r="Q4958">
        <v>4.5999999999999996</v>
      </c>
      <c r="R4958" t="s">
        <v>30</v>
      </c>
      <c r="S4958" t="s">
        <v>42</v>
      </c>
    </row>
    <row r="4959" spans="1:19" x14ac:dyDescent="0.35">
      <c r="A4959" t="s">
        <v>10055</v>
      </c>
      <c r="B4959" t="s">
        <v>554</v>
      </c>
      <c r="C4959" t="s">
        <v>10056</v>
      </c>
      <c r="D4959" t="s">
        <v>64</v>
      </c>
      <c r="E4959" t="s">
        <v>209</v>
      </c>
      <c r="F4959" t="s">
        <v>47</v>
      </c>
      <c r="G4959" t="s">
        <v>210</v>
      </c>
      <c r="H4959">
        <v>244.5</v>
      </c>
      <c r="I4959">
        <v>9</v>
      </c>
      <c r="J4959">
        <v>0.05</v>
      </c>
      <c r="K4959">
        <v>2090.4699999999998</v>
      </c>
      <c r="L4959" t="s">
        <v>49</v>
      </c>
      <c r="M4959" t="s">
        <v>134</v>
      </c>
      <c r="N4959" t="s">
        <v>28</v>
      </c>
      <c r="O4959" t="s">
        <v>116</v>
      </c>
      <c r="P4959">
        <v>7</v>
      </c>
      <c r="Q4959">
        <v>1.7</v>
      </c>
      <c r="S4959" t="s">
        <v>52</v>
      </c>
    </row>
    <row r="4960" spans="1:19" x14ac:dyDescent="0.35">
      <c r="A4960" t="s">
        <v>10057</v>
      </c>
      <c r="B4960" t="s">
        <v>1551</v>
      </c>
      <c r="C4960" t="s">
        <v>10058</v>
      </c>
      <c r="D4960" t="s">
        <v>34</v>
      </c>
      <c r="E4960" t="s">
        <v>288</v>
      </c>
      <c r="F4960" t="s">
        <v>57</v>
      </c>
      <c r="G4960" t="s">
        <v>289</v>
      </c>
      <c r="H4960">
        <v>574.88</v>
      </c>
      <c r="I4960">
        <v>6</v>
      </c>
      <c r="J4960">
        <v>0.1</v>
      </c>
      <c r="K4960">
        <v>3104.35</v>
      </c>
      <c r="L4960" t="s">
        <v>104</v>
      </c>
      <c r="M4960" t="s">
        <v>134</v>
      </c>
      <c r="N4960" t="s">
        <v>68</v>
      </c>
      <c r="O4960" t="s">
        <v>92</v>
      </c>
      <c r="P4960">
        <v>13</v>
      </c>
      <c r="Q4960">
        <v>3.7</v>
      </c>
      <c r="R4960" t="s">
        <v>30</v>
      </c>
      <c r="S4960" t="s">
        <v>60</v>
      </c>
    </row>
    <row r="4961" spans="1:19" x14ac:dyDescent="0.35">
      <c r="A4961" t="s">
        <v>10059</v>
      </c>
      <c r="B4961" t="s">
        <v>2973</v>
      </c>
      <c r="C4961" t="s">
        <v>10060</v>
      </c>
      <c r="D4961" t="s">
        <v>127</v>
      </c>
      <c r="E4961" t="s">
        <v>96</v>
      </c>
      <c r="F4961" t="s">
        <v>57</v>
      </c>
      <c r="G4961" t="s">
        <v>97</v>
      </c>
      <c r="H4961">
        <v>779.58</v>
      </c>
      <c r="I4961">
        <v>13</v>
      </c>
      <c r="J4961">
        <v>0</v>
      </c>
      <c r="K4961">
        <v>10134.540000000001</v>
      </c>
      <c r="L4961" t="s">
        <v>26</v>
      </c>
      <c r="M4961" t="s">
        <v>90</v>
      </c>
      <c r="N4961" t="s">
        <v>91</v>
      </c>
      <c r="O4961" t="s">
        <v>92</v>
      </c>
      <c r="P4961">
        <v>3</v>
      </c>
      <c r="Q4961">
        <v>1.8</v>
      </c>
      <c r="R4961" t="s">
        <v>30</v>
      </c>
      <c r="S4961" t="s">
        <v>60</v>
      </c>
    </row>
    <row r="4962" spans="1:19" x14ac:dyDescent="0.35">
      <c r="A4962" t="s">
        <v>10061</v>
      </c>
      <c r="B4962" t="s">
        <v>5837</v>
      </c>
      <c r="C4962" t="s">
        <v>6460</v>
      </c>
      <c r="D4962" t="s">
        <v>34</v>
      </c>
      <c r="E4962" t="s">
        <v>102</v>
      </c>
      <c r="F4962" t="s">
        <v>47</v>
      </c>
      <c r="G4962" t="s">
        <v>103</v>
      </c>
      <c r="H4962">
        <v>560.51</v>
      </c>
      <c r="I4962">
        <v>3</v>
      </c>
      <c r="J4962">
        <v>0.1</v>
      </c>
      <c r="K4962">
        <v>1513.38</v>
      </c>
      <c r="L4962" t="s">
        <v>302</v>
      </c>
      <c r="M4962" t="s">
        <v>84</v>
      </c>
      <c r="N4962" t="s">
        <v>28</v>
      </c>
      <c r="O4962" t="s">
        <v>50</v>
      </c>
      <c r="P4962">
        <v>11</v>
      </c>
      <c r="Q4962">
        <v>2.7</v>
      </c>
      <c r="R4962" t="s">
        <v>51</v>
      </c>
      <c r="S4962" t="s">
        <v>86</v>
      </c>
    </row>
    <row r="4963" spans="1:19" x14ac:dyDescent="0.35">
      <c r="A4963" t="s">
        <v>10062</v>
      </c>
      <c r="B4963" t="s">
        <v>1802</v>
      </c>
      <c r="C4963" t="s">
        <v>5887</v>
      </c>
      <c r="D4963" t="s">
        <v>127</v>
      </c>
      <c r="E4963" t="s">
        <v>251</v>
      </c>
      <c r="F4963" t="s">
        <v>36</v>
      </c>
      <c r="G4963" t="s">
        <v>252</v>
      </c>
      <c r="H4963">
        <v>31.53</v>
      </c>
      <c r="I4963">
        <v>6</v>
      </c>
      <c r="J4963">
        <v>0</v>
      </c>
      <c r="K4963">
        <v>189.18</v>
      </c>
      <c r="L4963" t="s">
        <v>98</v>
      </c>
      <c r="M4963" t="s">
        <v>183</v>
      </c>
      <c r="N4963" t="s">
        <v>91</v>
      </c>
      <c r="O4963" t="s">
        <v>29</v>
      </c>
      <c r="P4963">
        <v>2</v>
      </c>
      <c r="Q4963">
        <v>3.2</v>
      </c>
      <c r="R4963" t="s">
        <v>30</v>
      </c>
    </row>
    <row r="4964" spans="1:19" x14ac:dyDescent="0.35">
      <c r="A4964" t="s">
        <v>10063</v>
      </c>
      <c r="B4964" t="s">
        <v>798</v>
      </c>
      <c r="C4964" t="s">
        <v>10064</v>
      </c>
      <c r="D4964" t="s">
        <v>34</v>
      </c>
      <c r="E4964" t="s">
        <v>181</v>
      </c>
      <c r="F4964" t="s">
        <v>24</v>
      </c>
      <c r="G4964" t="s">
        <v>182</v>
      </c>
      <c r="H4964">
        <v>268.97000000000003</v>
      </c>
      <c r="I4964">
        <v>13</v>
      </c>
      <c r="J4964">
        <v>0.15</v>
      </c>
      <c r="K4964">
        <v>2972.12</v>
      </c>
      <c r="L4964" t="s">
        <v>104</v>
      </c>
      <c r="M4964" t="s">
        <v>134</v>
      </c>
      <c r="N4964" t="s">
        <v>91</v>
      </c>
      <c r="O4964" t="s">
        <v>92</v>
      </c>
      <c r="P4964">
        <v>1</v>
      </c>
      <c r="Q4964">
        <v>3.3</v>
      </c>
      <c r="R4964" t="s">
        <v>30</v>
      </c>
      <c r="S4964" t="s">
        <v>60</v>
      </c>
    </row>
    <row r="4965" spans="1:19" x14ac:dyDescent="0.35">
      <c r="A4965" t="s">
        <v>10065</v>
      </c>
      <c r="B4965" t="s">
        <v>2911</v>
      </c>
      <c r="C4965" t="s">
        <v>1890</v>
      </c>
      <c r="D4965" t="s">
        <v>127</v>
      </c>
      <c r="E4965" t="s">
        <v>374</v>
      </c>
      <c r="F4965" t="s">
        <v>36</v>
      </c>
      <c r="G4965" t="s">
        <v>259</v>
      </c>
      <c r="H4965">
        <v>30.83</v>
      </c>
      <c r="I4965">
        <v>10</v>
      </c>
      <c r="J4965">
        <v>0.1</v>
      </c>
      <c r="K4965">
        <v>277.47000000000003</v>
      </c>
      <c r="L4965" t="s">
        <v>302</v>
      </c>
      <c r="M4965" t="s">
        <v>134</v>
      </c>
      <c r="N4965" t="s">
        <v>91</v>
      </c>
      <c r="O4965" t="s">
        <v>77</v>
      </c>
      <c r="P4965">
        <v>6</v>
      </c>
      <c r="Q4965">
        <v>3.4</v>
      </c>
      <c r="S4965" t="s">
        <v>86</v>
      </c>
    </row>
    <row r="4966" spans="1:19" x14ac:dyDescent="0.35">
      <c r="A4966" t="s">
        <v>10066</v>
      </c>
      <c r="B4966" t="s">
        <v>4296</v>
      </c>
      <c r="C4966" t="s">
        <v>10067</v>
      </c>
      <c r="D4966" t="s">
        <v>127</v>
      </c>
      <c r="E4966" t="s">
        <v>288</v>
      </c>
      <c r="F4966" t="s">
        <v>57</v>
      </c>
      <c r="G4966" t="s">
        <v>289</v>
      </c>
      <c r="H4966">
        <v>759.33</v>
      </c>
      <c r="I4966">
        <v>6</v>
      </c>
      <c r="J4966">
        <v>0.1</v>
      </c>
      <c r="K4966">
        <v>4100.38</v>
      </c>
      <c r="L4966" t="s">
        <v>26</v>
      </c>
      <c r="M4966" t="s">
        <v>183</v>
      </c>
      <c r="N4966" t="s">
        <v>59</v>
      </c>
      <c r="O4966" t="s">
        <v>105</v>
      </c>
      <c r="P4966">
        <v>13</v>
      </c>
      <c r="Q4966">
        <v>3.6</v>
      </c>
      <c r="R4966" t="s">
        <v>30</v>
      </c>
      <c r="S4966" t="s">
        <v>52</v>
      </c>
    </row>
    <row r="4967" spans="1:19" x14ac:dyDescent="0.35">
      <c r="A4967" t="s">
        <v>10068</v>
      </c>
      <c r="B4967" t="s">
        <v>6176</v>
      </c>
      <c r="C4967" t="s">
        <v>10069</v>
      </c>
      <c r="D4967" t="s">
        <v>22</v>
      </c>
      <c r="E4967" t="s">
        <v>313</v>
      </c>
      <c r="F4967" t="s">
        <v>47</v>
      </c>
      <c r="G4967" t="s">
        <v>48</v>
      </c>
      <c r="H4967">
        <v>381.43</v>
      </c>
      <c r="I4967">
        <v>5</v>
      </c>
      <c r="J4967">
        <v>0.3</v>
      </c>
      <c r="K4967">
        <v>1335</v>
      </c>
      <c r="L4967" t="s">
        <v>98</v>
      </c>
      <c r="M4967" t="s">
        <v>84</v>
      </c>
      <c r="N4967" t="s">
        <v>85</v>
      </c>
      <c r="O4967" t="s">
        <v>77</v>
      </c>
      <c r="P4967">
        <v>9</v>
      </c>
      <c r="Q4967">
        <v>2.1</v>
      </c>
      <c r="R4967" t="s">
        <v>143</v>
      </c>
      <c r="S4967" t="s">
        <v>60</v>
      </c>
    </row>
    <row r="4968" spans="1:19" x14ac:dyDescent="0.35">
      <c r="A4968" t="s">
        <v>10070</v>
      </c>
      <c r="B4968" t="s">
        <v>3281</v>
      </c>
      <c r="C4968" t="s">
        <v>10071</v>
      </c>
      <c r="D4968" t="s">
        <v>127</v>
      </c>
      <c r="E4968" t="s">
        <v>370</v>
      </c>
      <c r="F4968" t="s">
        <v>74</v>
      </c>
      <c r="G4968" t="s">
        <v>75</v>
      </c>
      <c r="H4968">
        <v>847.75</v>
      </c>
      <c r="I4968">
        <v>2</v>
      </c>
      <c r="J4968">
        <v>0.05</v>
      </c>
      <c r="K4968">
        <v>1610.72</v>
      </c>
      <c r="L4968" t="s">
        <v>104</v>
      </c>
      <c r="M4968" t="s">
        <v>90</v>
      </c>
      <c r="N4968" t="s">
        <v>59</v>
      </c>
      <c r="O4968" t="s">
        <v>105</v>
      </c>
      <c r="P4968">
        <v>3</v>
      </c>
      <c r="Q4968">
        <v>2.6</v>
      </c>
      <c r="S4968" t="s">
        <v>52</v>
      </c>
    </row>
    <row r="4969" spans="1:19" x14ac:dyDescent="0.35">
      <c r="A4969" t="s">
        <v>10072</v>
      </c>
      <c r="B4969" t="s">
        <v>6277</v>
      </c>
      <c r="C4969" t="s">
        <v>3738</v>
      </c>
      <c r="D4969" t="s">
        <v>64</v>
      </c>
      <c r="E4969" t="s">
        <v>293</v>
      </c>
      <c r="F4969" t="s">
        <v>74</v>
      </c>
      <c r="G4969" t="s">
        <v>110</v>
      </c>
      <c r="H4969">
        <v>1963.21</v>
      </c>
      <c r="I4969">
        <v>10</v>
      </c>
      <c r="J4969">
        <v>0.05</v>
      </c>
      <c r="K4969">
        <v>18650.490000000002</v>
      </c>
      <c r="L4969" t="s">
        <v>142</v>
      </c>
      <c r="M4969" t="s">
        <v>134</v>
      </c>
      <c r="N4969" t="s">
        <v>91</v>
      </c>
      <c r="O4969" t="s">
        <v>105</v>
      </c>
      <c r="P4969">
        <v>5</v>
      </c>
      <c r="Q4969">
        <v>1.1000000000000001</v>
      </c>
      <c r="R4969" t="s">
        <v>30</v>
      </c>
      <c r="S4969" t="s">
        <v>60</v>
      </c>
    </row>
    <row r="4970" spans="1:19" x14ac:dyDescent="0.35">
      <c r="A4970" t="s">
        <v>10073</v>
      </c>
      <c r="B4970" t="s">
        <v>1055</v>
      </c>
      <c r="C4970" t="s">
        <v>4676</v>
      </c>
      <c r="D4970" t="s">
        <v>64</v>
      </c>
      <c r="E4970" t="s">
        <v>170</v>
      </c>
      <c r="F4970" t="s">
        <v>66</v>
      </c>
      <c r="G4970" t="s">
        <v>171</v>
      </c>
      <c r="H4970">
        <v>921.25</v>
      </c>
      <c r="I4970">
        <v>10</v>
      </c>
      <c r="J4970">
        <v>0.05</v>
      </c>
      <c r="K4970">
        <v>8751.8799999999992</v>
      </c>
      <c r="L4970" t="s">
        <v>165</v>
      </c>
      <c r="M4970" t="s">
        <v>111</v>
      </c>
      <c r="N4970" t="s">
        <v>166</v>
      </c>
      <c r="O4970" t="s">
        <v>92</v>
      </c>
      <c r="P4970">
        <v>9</v>
      </c>
      <c r="Q4970">
        <v>4.0999999999999996</v>
      </c>
      <c r="R4970" t="s">
        <v>30</v>
      </c>
      <c r="S4970" t="s">
        <v>52</v>
      </c>
    </row>
    <row r="4971" spans="1:19" x14ac:dyDescent="0.35">
      <c r="A4971" t="s">
        <v>10074</v>
      </c>
      <c r="B4971" t="s">
        <v>868</v>
      </c>
      <c r="C4971" t="s">
        <v>10075</v>
      </c>
      <c r="D4971" t="s">
        <v>22</v>
      </c>
      <c r="E4971" t="s">
        <v>244</v>
      </c>
      <c r="F4971" t="s">
        <v>36</v>
      </c>
      <c r="G4971" t="s">
        <v>129</v>
      </c>
      <c r="H4971">
        <v>35.22</v>
      </c>
      <c r="I4971">
        <v>2</v>
      </c>
      <c r="J4971">
        <v>0.25</v>
      </c>
      <c r="K4971">
        <v>52.83</v>
      </c>
      <c r="L4971" t="s">
        <v>26</v>
      </c>
      <c r="M4971" t="s">
        <v>122</v>
      </c>
      <c r="N4971" t="s">
        <v>59</v>
      </c>
      <c r="O4971" t="s">
        <v>77</v>
      </c>
      <c r="P4971">
        <v>9</v>
      </c>
      <c r="Q4971">
        <v>4.3</v>
      </c>
      <c r="R4971" t="s">
        <v>30</v>
      </c>
      <c r="S4971" t="s">
        <v>52</v>
      </c>
    </row>
    <row r="4972" spans="1:19" x14ac:dyDescent="0.35">
      <c r="A4972" t="s">
        <v>10076</v>
      </c>
      <c r="B4972" t="s">
        <v>339</v>
      </c>
      <c r="C4972" t="s">
        <v>10077</v>
      </c>
      <c r="D4972" t="s">
        <v>157</v>
      </c>
      <c r="E4972" t="s">
        <v>46</v>
      </c>
      <c r="F4972" t="s">
        <v>47</v>
      </c>
      <c r="G4972" t="s">
        <v>48</v>
      </c>
      <c r="H4972">
        <v>586.54999999999995</v>
      </c>
      <c r="I4972">
        <v>7</v>
      </c>
      <c r="J4972">
        <v>0.1</v>
      </c>
      <c r="K4972">
        <v>3695.26</v>
      </c>
      <c r="L4972" t="s">
        <v>26</v>
      </c>
      <c r="M4972" t="s">
        <v>39</v>
      </c>
      <c r="N4972" t="s">
        <v>166</v>
      </c>
      <c r="O4972" t="s">
        <v>92</v>
      </c>
      <c r="P4972">
        <v>7</v>
      </c>
      <c r="Q4972">
        <v>1.8</v>
      </c>
      <c r="R4972" t="s">
        <v>30</v>
      </c>
    </row>
    <row r="4973" spans="1:19" x14ac:dyDescent="0.35">
      <c r="A4973" t="s">
        <v>10078</v>
      </c>
      <c r="B4973" t="s">
        <v>5558</v>
      </c>
      <c r="C4973" t="s">
        <v>6987</v>
      </c>
      <c r="D4973" t="s">
        <v>34</v>
      </c>
      <c r="E4973" t="s">
        <v>399</v>
      </c>
      <c r="F4973" t="s">
        <v>24</v>
      </c>
      <c r="G4973" t="s">
        <v>182</v>
      </c>
      <c r="H4973">
        <v>170.24</v>
      </c>
      <c r="I4973">
        <v>2</v>
      </c>
      <c r="J4973">
        <v>0.1</v>
      </c>
      <c r="K4973">
        <v>306.43</v>
      </c>
      <c r="L4973" t="s">
        <v>142</v>
      </c>
      <c r="M4973" t="s">
        <v>84</v>
      </c>
      <c r="N4973" t="s">
        <v>172</v>
      </c>
      <c r="O4973" t="s">
        <v>29</v>
      </c>
      <c r="P4973">
        <v>4</v>
      </c>
      <c r="Q4973">
        <v>1.8</v>
      </c>
      <c r="R4973" t="s">
        <v>30</v>
      </c>
      <c r="S4973" t="s">
        <v>42</v>
      </c>
    </row>
    <row r="4974" spans="1:19" x14ac:dyDescent="0.35">
      <c r="A4974" t="s">
        <v>10079</v>
      </c>
      <c r="B4974" t="s">
        <v>394</v>
      </c>
      <c r="C4974" t="s">
        <v>3734</v>
      </c>
      <c r="D4974" t="s">
        <v>72</v>
      </c>
      <c r="E4974" t="s">
        <v>351</v>
      </c>
      <c r="F4974" t="s">
        <v>57</v>
      </c>
      <c r="G4974" t="s">
        <v>289</v>
      </c>
      <c r="H4974">
        <v>618.97</v>
      </c>
      <c r="I4974">
        <v>12</v>
      </c>
      <c r="J4974">
        <v>0</v>
      </c>
      <c r="K4974">
        <v>7427.64</v>
      </c>
      <c r="L4974" t="s">
        <v>26</v>
      </c>
      <c r="M4974" t="s">
        <v>111</v>
      </c>
      <c r="N4974" t="s">
        <v>68</v>
      </c>
      <c r="O4974" t="s">
        <v>50</v>
      </c>
      <c r="P4974">
        <v>11</v>
      </c>
      <c r="Q4974">
        <v>1.2</v>
      </c>
      <c r="R4974" t="s">
        <v>30</v>
      </c>
      <c r="S4974" t="s">
        <v>60</v>
      </c>
    </row>
    <row r="4975" spans="1:19" x14ac:dyDescent="0.35">
      <c r="A4975" t="s">
        <v>10080</v>
      </c>
      <c r="B4975" t="s">
        <v>1761</v>
      </c>
      <c r="C4975" t="s">
        <v>7188</v>
      </c>
      <c r="D4975" t="s">
        <v>157</v>
      </c>
      <c r="E4975" t="s">
        <v>65</v>
      </c>
      <c r="F4975" t="s">
        <v>66</v>
      </c>
      <c r="G4975" t="s">
        <v>67</v>
      </c>
      <c r="H4975">
        <v>706.43</v>
      </c>
      <c r="I4975">
        <v>6</v>
      </c>
      <c r="J4975">
        <v>0.1</v>
      </c>
      <c r="K4975">
        <v>3814.72</v>
      </c>
      <c r="L4975" t="s">
        <v>165</v>
      </c>
      <c r="M4975" t="s">
        <v>39</v>
      </c>
      <c r="N4975" t="s">
        <v>28</v>
      </c>
      <c r="O4975" t="s">
        <v>29</v>
      </c>
      <c r="P4975">
        <v>2</v>
      </c>
      <c r="Q4975">
        <v>4.9000000000000004</v>
      </c>
      <c r="R4975" t="s">
        <v>30</v>
      </c>
      <c r="S4975" t="s">
        <v>60</v>
      </c>
    </row>
    <row r="4976" spans="1:19" x14ac:dyDescent="0.35">
      <c r="A4976" t="s">
        <v>10081</v>
      </c>
      <c r="B4976" t="s">
        <v>2664</v>
      </c>
      <c r="C4976" t="s">
        <v>10082</v>
      </c>
      <c r="D4976" t="s">
        <v>22</v>
      </c>
      <c r="E4976" t="s">
        <v>65</v>
      </c>
      <c r="F4976" t="s">
        <v>66</v>
      </c>
      <c r="G4976" t="s">
        <v>67</v>
      </c>
      <c r="H4976">
        <v>1187.3</v>
      </c>
      <c r="I4976">
        <v>5</v>
      </c>
      <c r="J4976">
        <v>0</v>
      </c>
      <c r="K4976">
        <v>5936.5</v>
      </c>
      <c r="L4976" t="s">
        <v>49</v>
      </c>
      <c r="M4976" t="s">
        <v>27</v>
      </c>
      <c r="N4976" t="s">
        <v>172</v>
      </c>
      <c r="O4976" t="s">
        <v>50</v>
      </c>
      <c r="P4976">
        <v>2</v>
      </c>
      <c r="Q4976">
        <v>4.2</v>
      </c>
      <c r="R4976" t="s">
        <v>30</v>
      </c>
      <c r="S4976" t="s">
        <v>86</v>
      </c>
    </row>
    <row r="4977" spans="1:19" x14ac:dyDescent="0.35">
      <c r="A4977" t="s">
        <v>10083</v>
      </c>
      <c r="B4977" t="s">
        <v>2358</v>
      </c>
      <c r="C4977" t="s">
        <v>5828</v>
      </c>
      <c r="D4977" t="s">
        <v>127</v>
      </c>
      <c r="E4977" t="s">
        <v>128</v>
      </c>
      <c r="F4977" t="s">
        <v>36</v>
      </c>
      <c r="G4977" t="s">
        <v>129</v>
      </c>
      <c r="H4977">
        <v>14.91</v>
      </c>
      <c r="I4977">
        <v>4</v>
      </c>
      <c r="J4977">
        <v>0.15</v>
      </c>
      <c r="K4977">
        <v>50.69</v>
      </c>
      <c r="L4977" t="s">
        <v>26</v>
      </c>
      <c r="M4977" t="s">
        <v>134</v>
      </c>
      <c r="N4977" t="s">
        <v>91</v>
      </c>
      <c r="O4977" t="s">
        <v>116</v>
      </c>
      <c r="P4977">
        <v>4</v>
      </c>
      <c r="Q4977">
        <v>2.4</v>
      </c>
      <c r="R4977" t="s">
        <v>51</v>
      </c>
      <c r="S4977" t="s">
        <v>52</v>
      </c>
    </row>
    <row r="4978" spans="1:19" x14ac:dyDescent="0.35">
      <c r="A4978" t="s">
        <v>10084</v>
      </c>
      <c r="B4978" t="s">
        <v>2516</v>
      </c>
      <c r="C4978" t="s">
        <v>10085</v>
      </c>
      <c r="D4978" t="s">
        <v>127</v>
      </c>
      <c r="E4978" t="s">
        <v>231</v>
      </c>
      <c r="F4978" t="s">
        <v>57</v>
      </c>
      <c r="G4978" t="s">
        <v>232</v>
      </c>
      <c r="H4978">
        <v>585.80999999999995</v>
      </c>
      <c r="I4978">
        <v>7</v>
      </c>
      <c r="J4978">
        <v>0.2</v>
      </c>
      <c r="K4978">
        <v>3280.54</v>
      </c>
      <c r="L4978" t="s">
        <v>98</v>
      </c>
      <c r="M4978" t="s">
        <v>90</v>
      </c>
      <c r="N4978" t="s">
        <v>166</v>
      </c>
      <c r="O4978" t="s">
        <v>123</v>
      </c>
      <c r="P4978">
        <v>1</v>
      </c>
      <c r="Q4978">
        <v>2.9</v>
      </c>
      <c r="R4978" t="s">
        <v>30</v>
      </c>
      <c r="S4978" t="s">
        <v>86</v>
      </c>
    </row>
    <row r="4979" spans="1:19" x14ac:dyDescent="0.35">
      <c r="A4979" t="s">
        <v>10086</v>
      </c>
      <c r="B4979" t="s">
        <v>5576</v>
      </c>
      <c r="C4979" t="s">
        <v>10087</v>
      </c>
      <c r="D4979" t="s">
        <v>34</v>
      </c>
      <c r="E4979" t="s">
        <v>161</v>
      </c>
      <c r="F4979" t="s">
        <v>74</v>
      </c>
      <c r="G4979" t="s">
        <v>148</v>
      </c>
      <c r="H4979">
        <v>2001.85</v>
      </c>
      <c r="I4979">
        <v>8</v>
      </c>
      <c r="J4979">
        <v>0.15</v>
      </c>
      <c r="K4979">
        <v>13612.58</v>
      </c>
      <c r="L4979" t="s">
        <v>302</v>
      </c>
      <c r="M4979" t="s">
        <v>122</v>
      </c>
      <c r="N4979" t="s">
        <v>172</v>
      </c>
      <c r="O4979" t="s">
        <v>50</v>
      </c>
      <c r="P4979">
        <v>4</v>
      </c>
      <c r="Q4979">
        <v>2.2000000000000002</v>
      </c>
      <c r="R4979" t="s">
        <v>30</v>
      </c>
      <c r="S4979" t="s">
        <v>60</v>
      </c>
    </row>
    <row r="4980" spans="1:19" x14ac:dyDescent="0.35">
      <c r="A4980" t="s">
        <v>10088</v>
      </c>
      <c r="B4980" t="s">
        <v>2619</v>
      </c>
      <c r="C4980" t="s">
        <v>5722</v>
      </c>
      <c r="D4980" t="s">
        <v>64</v>
      </c>
      <c r="E4980" t="s">
        <v>399</v>
      </c>
      <c r="F4980" t="s">
        <v>24</v>
      </c>
      <c r="G4980" t="s">
        <v>182</v>
      </c>
      <c r="H4980">
        <v>489.31</v>
      </c>
      <c r="I4980">
        <v>4</v>
      </c>
      <c r="J4980">
        <v>0.15</v>
      </c>
      <c r="K4980">
        <v>1663.65</v>
      </c>
      <c r="L4980" t="s">
        <v>302</v>
      </c>
      <c r="M4980" t="s">
        <v>183</v>
      </c>
      <c r="N4980" t="s">
        <v>91</v>
      </c>
      <c r="O4980" t="s">
        <v>105</v>
      </c>
      <c r="P4980">
        <v>12</v>
      </c>
      <c r="Q4980">
        <v>3.4</v>
      </c>
      <c r="R4980" t="s">
        <v>30</v>
      </c>
      <c r="S4980" t="s">
        <v>86</v>
      </c>
    </row>
    <row r="4981" spans="1:19" x14ac:dyDescent="0.35">
      <c r="A4981" t="s">
        <v>10089</v>
      </c>
      <c r="B4981" t="s">
        <v>1568</v>
      </c>
      <c r="C4981" t="s">
        <v>10090</v>
      </c>
      <c r="D4981" t="s">
        <v>157</v>
      </c>
      <c r="E4981" t="s">
        <v>251</v>
      </c>
      <c r="F4981" t="s">
        <v>36</v>
      </c>
      <c r="G4981" t="s">
        <v>252</v>
      </c>
      <c r="H4981">
        <v>20.440000000000001</v>
      </c>
      <c r="I4981">
        <v>1</v>
      </c>
      <c r="J4981">
        <v>0.1</v>
      </c>
      <c r="K4981">
        <v>18.399999999999999</v>
      </c>
      <c r="L4981" t="s">
        <v>38</v>
      </c>
      <c r="M4981" t="s">
        <v>90</v>
      </c>
      <c r="N4981" t="s">
        <v>28</v>
      </c>
      <c r="O4981" t="s">
        <v>41</v>
      </c>
      <c r="P4981">
        <v>11</v>
      </c>
      <c r="Q4981">
        <v>3.9</v>
      </c>
      <c r="R4981" t="s">
        <v>30</v>
      </c>
      <c r="S4981" t="s">
        <v>60</v>
      </c>
    </row>
    <row r="4982" spans="1:19" x14ac:dyDescent="0.35">
      <c r="A4982" t="s">
        <v>10091</v>
      </c>
      <c r="B4982" t="s">
        <v>2516</v>
      </c>
      <c r="C4982" t="s">
        <v>1722</v>
      </c>
      <c r="D4982" t="s">
        <v>34</v>
      </c>
      <c r="E4982" t="s">
        <v>73</v>
      </c>
      <c r="F4982" t="s">
        <v>74</v>
      </c>
      <c r="G4982" t="s">
        <v>75</v>
      </c>
      <c r="H4982">
        <v>2424.4899999999998</v>
      </c>
      <c r="I4982">
        <v>1</v>
      </c>
      <c r="J4982">
        <v>0.15</v>
      </c>
      <c r="K4982">
        <v>2060.8200000000002</v>
      </c>
      <c r="L4982" t="s">
        <v>26</v>
      </c>
      <c r="M4982" t="s">
        <v>183</v>
      </c>
      <c r="N4982" t="s">
        <v>85</v>
      </c>
      <c r="O4982" t="s">
        <v>41</v>
      </c>
      <c r="P4982">
        <v>6</v>
      </c>
      <c r="Q4982">
        <v>2.8</v>
      </c>
      <c r="R4982" t="s">
        <v>30</v>
      </c>
      <c r="S4982" t="s">
        <v>60</v>
      </c>
    </row>
    <row r="4983" spans="1:19" x14ac:dyDescent="0.35">
      <c r="A4983" t="s">
        <v>10092</v>
      </c>
      <c r="B4983" t="s">
        <v>1607</v>
      </c>
      <c r="C4983" t="s">
        <v>9520</v>
      </c>
      <c r="D4983" t="s">
        <v>34</v>
      </c>
      <c r="E4983" t="s">
        <v>649</v>
      </c>
      <c r="F4983" t="s">
        <v>57</v>
      </c>
      <c r="G4983" t="s">
        <v>153</v>
      </c>
      <c r="H4983">
        <v>245.59</v>
      </c>
      <c r="I4983">
        <v>1</v>
      </c>
      <c r="J4983">
        <v>0.05</v>
      </c>
      <c r="K4983">
        <v>233.31</v>
      </c>
      <c r="L4983" t="s">
        <v>49</v>
      </c>
      <c r="M4983" t="s">
        <v>111</v>
      </c>
      <c r="N4983" t="s">
        <v>59</v>
      </c>
      <c r="O4983" t="s">
        <v>92</v>
      </c>
      <c r="P4983">
        <v>6</v>
      </c>
      <c r="Q4983">
        <v>4.5</v>
      </c>
      <c r="R4983" t="s">
        <v>30</v>
      </c>
      <c r="S4983" t="s">
        <v>60</v>
      </c>
    </row>
    <row r="4984" spans="1:19" x14ac:dyDescent="0.35">
      <c r="A4984" t="s">
        <v>10093</v>
      </c>
      <c r="B4984" t="s">
        <v>1950</v>
      </c>
      <c r="C4984" t="s">
        <v>10094</v>
      </c>
      <c r="D4984" t="s">
        <v>72</v>
      </c>
      <c r="E4984" t="s">
        <v>223</v>
      </c>
      <c r="F4984" t="s">
        <v>66</v>
      </c>
      <c r="G4984" t="s">
        <v>171</v>
      </c>
      <c r="H4984">
        <v>86.02</v>
      </c>
      <c r="I4984">
        <v>11</v>
      </c>
      <c r="J4984">
        <v>0.15</v>
      </c>
      <c r="K4984">
        <v>804.29</v>
      </c>
      <c r="L4984" t="s">
        <v>26</v>
      </c>
      <c r="M4984" t="s">
        <v>90</v>
      </c>
      <c r="N4984" t="s">
        <v>68</v>
      </c>
      <c r="O4984" t="s">
        <v>116</v>
      </c>
      <c r="P4984">
        <v>7</v>
      </c>
      <c r="Q4984">
        <v>3.1</v>
      </c>
      <c r="R4984" t="s">
        <v>202</v>
      </c>
      <c r="S4984" t="s">
        <v>294</v>
      </c>
    </row>
    <row r="4985" spans="1:19" x14ac:dyDescent="0.35">
      <c r="A4985" t="s">
        <v>10095</v>
      </c>
      <c r="B4985" t="s">
        <v>3904</v>
      </c>
      <c r="C4985" t="s">
        <v>10096</v>
      </c>
      <c r="D4985" t="s">
        <v>72</v>
      </c>
      <c r="E4985" t="s">
        <v>73</v>
      </c>
      <c r="F4985" t="s">
        <v>74</v>
      </c>
      <c r="G4985" t="s">
        <v>75</v>
      </c>
      <c r="H4985">
        <v>2459.29</v>
      </c>
      <c r="I4985">
        <v>1</v>
      </c>
      <c r="J4985">
        <v>0</v>
      </c>
      <c r="K4985">
        <v>2459.29</v>
      </c>
      <c r="L4985" t="s">
        <v>26</v>
      </c>
      <c r="M4985" t="s">
        <v>84</v>
      </c>
      <c r="N4985" t="s">
        <v>166</v>
      </c>
      <c r="O4985" t="s">
        <v>41</v>
      </c>
      <c r="P4985">
        <v>5</v>
      </c>
      <c r="Q4985">
        <v>1.6</v>
      </c>
      <c r="R4985" t="s">
        <v>30</v>
      </c>
      <c r="S4985" t="s">
        <v>60</v>
      </c>
    </row>
    <row r="4986" spans="1:19" x14ac:dyDescent="0.35">
      <c r="A4986" t="s">
        <v>10097</v>
      </c>
      <c r="B4986" t="s">
        <v>3351</v>
      </c>
      <c r="C4986" t="s">
        <v>10098</v>
      </c>
      <c r="D4986" t="s">
        <v>127</v>
      </c>
      <c r="E4986" t="s">
        <v>176</v>
      </c>
      <c r="F4986" t="s">
        <v>47</v>
      </c>
      <c r="G4986" t="s">
        <v>177</v>
      </c>
      <c r="H4986">
        <v>443.04</v>
      </c>
      <c r="I4986">
        <v>5</v>
      </c>
      <c r="J4986">
        <v>0</v>
      </c>
      <c r="K4986">
        <v>2215.1999999999998</v>
      </c>
      <c r="L4986" t="s">
        <v>165</v>
      </c>
      <c r="M4986" t="s">
        <v>111</v>
      </c>
      <c r="N4986" t="s">
        <v>172</v>
      </c>
      <c r="O4986" t="s">
        <v>123</v>
      </c>
      <c r="P4986">
        <v>9</v>
      </c>
      <c r="Q4986">
        <v>3.5</v>
      </c>
      <c r="R4986" t="s">
        <v>30</v>
      </c>
    </row>
    <row r="4987" spans="1:19" x14ac:dyDescent="0.35">
      <c r="A4987" t="s">
        <v>10099</v>
      </c>
      <c r="B4987" t="s">
        <v>304</v>
      </c>
      <c r="C4987" t="s">
        <v>863</v>
      </c>
      <c r="D4987" t="s">
        <v>72</v>
      </c>
      <c r="E4987" t="s">
        <v>656</v>
      </c>
      <c r="F4987" t="s">
        <v>47</v>
      </c>
      <c r="G4987" t="s">
        <v>657</v>
      </c>
      <c r="H4987">
        <v>591.58000000000004</v>
      </c>
      <c r="I4987">
        <v>4</v>
      </c>
      <c r="J4987">
        <v>0.05</v>
      </c>
      <c r="K4987">
        <v>2248</v>
      </c>
      <c r="L4987" t="s">
        <v>104</v>
      </c>
      <c r="M4987" t="s">
        <v>39</v>
      </c>
      <c r="N4987" t="s">
        <v>166</v>
      </c>
      <c r="O4987" t="s">
        <v>50</v>
      </c>
      <c r="P4987">
        <v>2</v>
      </c>
      <c r="Q4987">
        <v>2.8</v>
      </c>
      <c r="R4987" t="s">
        <v>30</v>
      </c>
      <c r="S4987" t="s">
        <v>86</v>
      </c>
    </row>
    <row r="4988" spans="1:19" x14ac:dyDescent="0.35">
      <c r="A4988" t="s">
        <v>10100</v>
      </c>
      <c r="B4988" t="s">
        <v>261</v>
      </c>
      <c r="C4988" t="s">
        <v>10101</v>
      </c>
      <c r="D4988" t="s">
        <v>127</v>
      </c>
      <c r="E4988" t="s">
        <v>132</v>
      </c>
      <c r="F4988" t="s">
        <v>24</v>
      </c>
      <c r="G4988" t="s">
        <v>133</v>
      </c>
      <c r="H4988">
        <v>317.47000000000003</v>
      </c>
      <c r="I4988">
        <v>13</v>
      </c>
      <c r="J4988">
        <v>0.1</v>
      </c>
      <c r="K4988">
        <v>3714.4</v>
      </c>
      <c r="L4988" t="s">
        <v>83</v>
      </c>
      <c r="M4988" t="s">
        <v>84</v>
      </c>
      <c r="N4988" t="s">
        <v>85</v>
      </c>
      <c r="O4988" t="s">
        <v>50</v>
      </c>
      <c r="P4988">
        <v>2</v>
      </c>
      <c r="Q4988">
        <v>4.7</v>
      </c>
      <c r="R4988" t="s">
        <v>30</v>
      </c>
      <c r="S4988" t="s">
        <v>60</v>
      </c>
    </row>
    <row r="4989" spans="1:19" x14ac:dyDescent="0.35">
      <c r="A4989" t="s">
        <v>10102</v>
      </c>
      <c r="B4989" t="s">
        <v>1104</v>
      </c>
      <c r="C4989" t="s">
        <v>9141</v>
      </c>
      <c r="D4989" t="s">
        <v>64</v>
      </c>
      <c r="E4989" t="s">
        <v>239</v>
      </c>
      <c r="F4989" t="s">
        <v>66</v>
      </c>
      <c r="G4989" t="s">
        <v>240</v>
      </c>
      <c r="H4989">
        <v>868.03</v>
      </c>
      <c r="I4989">
        <v>14</v>
      </c>
      <c r="J4989">
        <v>0</v>
      </c>
      <c r="K4989">
        <v>12152.42</v>
      </c>
      <c r="L4989" t="s">
        <v>165</v>
      </c>
      <c r="M4989" t="s">
        <v>134</v>
      </c>
      <c r="N4989" t="s">
        <v>59</v>
      </c>
      <c r="O4989" t="s">
        <v>123</v>
      </c>
      <c r="P4989">
        <v>4</v>
      </c>
      <c r="Q4989">
        <v>2.6</v>
      </c>
      <c r="R4989" t="s">
        <v>30</v>
      </c>
      <c r="S4989" t="s">
        <v>52</v>
      </c>
    </row>
    <row r="4990" spans="1:19" x14ac:dyDescent="0.35">
      <c r="A4990" t="s">
        <v>10103</v>
      </c>
      <c r="B4990" t="s">
        <v>621</v>
      </c>
      <c r="C4990" t="s">
        <v>10104</v>
      </c>
      <c r="D4990" t="s">
        <v>127</v>
      </c>
      <c r="E4990" t="s">
        <v>176</v>
      </c>
      <c r="F4990" t="s">
        <v>47</v>
      </c>
      <c r="G4990" t="s">
        <v>177</v>
      </c>
      <c r="H4990">
        <v>421.49</v>
      </c>
      <c r="I4990">
        <v>9</v>
      </c>
      <c r="J4990">
        <v>0.15</v>
      </c>
      <c r="K4990">
        <v>3224.4</v>
      </c>
      <c r="L4990" t="s">
        <v>165</v>
      </c>
      <c r="M4990" t="s">
        <v>90</v>
      </c>
      <c r="N4990" t="s">
        <v>28</v>
      </c>
      <c r="O4990" t="s">
        <v>77</v>
      </c>
      <c r="P4990">
        <v>4</v>
      </c>
      <c r="Q4990">
        <v>2.6</v>
      </c>
      <c r="R4990" t="s">
        <v>30</v>
      </c>
      <c r="S4990" t="s">
        <v>60</v>
      </c>
    </row>
    <row r="4991" spans="1:19" x14ac:dyDescent="0.35">
      <c r="A4991" t="s">
        <v>10105</v>
      </c>
      <c r="B4991" t="s">
        <v>2677</v>
      </c>
      <c r="C4991" t="s">
        <v>10106</v>
      </c>
      <c r="D4991" t="s">
        <v>157</v>
      </c>
      <c r="E4991" t="s">
        <v>484</v>
      </c>
      <c r="F4991" t="s">
        <v>74</v>
      </c>
      <c r="G4991" t="s">
        <v>110</v>
      </c>
      <c r="H4991">
        <v>2163.52</v>
      </c>
      <c r="I4991">
        <v>3</v>
      </c>
      <c r="J4991">
        <v>0</v>
      </c>
      <c r="K4991">
        <v>6490.56</v>
      </c>
      <c r="L4991" t="s">
        <v>26</v>
      </c>
      <c r="M4991" t="s">
        <v>39</v>
      </c>
      <c r="N4991" t="s">
        <v>59</v>
      </c>
      <c r="O4991" t="s">
        <v>29</v>
      </c>
      <c r="P4991">
        <v>4</v>
      </c>
      <c r="Q4991">
        <v>3.6</v>
      </c>
      <c r="R4991" t="s">
        <v>143</v>
      </c>
      <c r="S4991" t="s">
        <v>52</v>
      </c>
    </row>
    <row r="4992" spans="1:19" x14ac:dyDescent="0.35">
      <c r="A4992" t="s">
        <v>106</v>
      </c>
      <c r="B4992" t="s">
        <v>1965</v>
      </c>
      <c r="C4992" t="s">
        <v>9807</v>
      </c>
      <c r="D4992" t="s">
        <v>127</v>
      </c>
      <c r="E4992" t="s">
        <v>65</v>
      </c>
      <c r="F4992" t="s">
        <v>66</v>
      </c>
      <c r="G4992" t="s">
        <v>67</v>
      </c>
      <c r="H4992">
        <v>1657.86</v>
      </c>
      <c r="I4992">
        <v>14</v>
      </c>
      <c r="J4992">
        <v>0</v>
      </c>
      <c r="K4992">
        <v>23210.04</v>
      </c>
      <c r="L4992" t="s">
        <v>76</v>
      </c>
      <c r="M4992" t="s">
        <v>183</v>
      </c>
      <c r="N4992" t="s">
        <v>91</v>
      </c>
      <c r="O4992" t="s">
        <v>92</v>
      </c>
      <c r="P4992">
        <v>1</v>
      </c>
      <c r="Q4992">
        <v>3.1</v>
      </c>
      <c r="S4992" t="s">
        <v>60</v>
      </c>
    </row>
    <row r="4993" spans="1:19" x14ac:dyDescent="0.35">
      <c r="A4993" t="s">
        <v>10107</v>
      </c>
      <c r="B4993" t="s">
        <v>2087</v>
      </c>
      <c r="C4993" t="s">
        <v>7046</v>
      </c>
      <c r="D4993" t="s">
        <v>127</v>
      </c>
      <c r="E4993" t="s">
        <v>23</v>
      </c>
      <c r="F4993" t="s">
        <v>24</v>
      </c>
      <c r="G4993" t="s">
        <v>25</v>
      </c>
      <c r="H4993">
        <v>390.25</v>
      </c>
      <c r="I4993">
        <v>7</v>
      </c>
      <c r="J4993">
        <v>0.15</v>
      </c>
      <c r="K4993">
        <v>2321.9899999999998</v>
      </c>
      <c r="L4993" t="s">
        <v>76</v>
      </c>
      <c r="M4993" t="s">
        <v>90</v>
      </c>
      <c r="N4993" t="s">
        <v>91</v>
      </c>
      <c r="O4993" t="s">
        <v>123</v>
      </c>
      <c r="P4993">
        <v>4</v>
      </c>
      <c r="Q4993">
        <v>2.5</v>
      </c>
      <c r="R4993" t="s">
        <v>30</v>
      </c>
      <c r="S4993" t="s">
        <v>52</v>
      </c>
    </row>
    <row r="4994" spans="1:19" x14ac:dyDescent="0.35">
      <c r="A4994" t="s">
        <v>10108</v>
      </c>
      <c r="B4994" t="s">
        <v>2348</v>
      </c>
      <c r="C4994" t="s">
        <v>4146</v>
      </c>
      <c r="D4994" t="s">
        <v>127</v>
      </c>
      <c r="E4994" t="s">
        <v>351</v>
      </c>
      <c r="F4994" t="s">
        <v>57</v>
      </c>
      <c r="G4994" t="s">
        <v>289</v>
      </c>
      <c r="H4994">
        <v>274.18</v>
      </c>
      <c r="I4994">
        <v>11</v>
      </c>
      <c r="J4994">
        <v>0.05</v>
      </c>
      <c r="K4994">
        <v>2865.18</v>
      </c>
      <c r="L4994" t="s">
        <v>165</v>
      </c>
      <c r="M4994" t="s">
        <v>39</v>
      </c>
      <c r="N4994" t="s">
        <v>172</v>
      </c>
      <c r="O4994" t="s">
        <v>116</v>
      </c>
      <c r="P4994">
        <v>12</v>
      </c>
      <c r="Q4994">
        <v>5</v>
      </c>
      <c r="R4994" t="s">
        <v>30</v>
      </c>
      <c r="S4994" t="s">
        <v>60</v>
      </c>
    </row>
    <row r="4995" spans="1:19" x14ac:dyDescent="0.35">
      <c r="A4995" t="s">
        <v>10109</v>
      </c>
      <c r="B4995" t="s">
        <v>1038</v>
      </c>
      <c r="C4995" t="s">
        <v>8176</v>
      </c>
      <c r="D4995" t="s">
        <v>64</v>
      </c>
      <c r="E4995" t="s">
        <v>323</v>
      </c>
      <c r="F4995" t="s">
        <v>57</v>
      </c>
      <c r="G4995" t="s">
        <v>82</v>
      </c>
      <c r="H4995">
        <v>36.57</v>
      </c>
      <c r="I4995">
        <v>8</v>
      </c>
      <c r="J4995">
        <v>0.15</v>
      </c>
      <c r="K4995">
        <v>248.68</v>
      </c>
      <c r="L4995" t="s">
        <v>142</v>
      </c>
      <c r="M4995" t="s">
        <v>39</v>
      </c>
      <c r="N4995" t="s">
        <v>68</v>
      </c>
      <c r="O4995" t="s">
        <v>77</v>
      </c>
      <c r="P4995">
        <v>5</v>
      </c>
      <c r="Q4995">
        <v>2.2000000000000002</v>
      </c>
      <c r="R4995" t="s">
        <v>30</v>
      </c>
      <c r="S4995" t="s">
        <v>60</v>
      </c>
    </row>
    <row r="4996" spans="1:19" x14ac:dyDescent="0.35">
      <c r="A4996" t="s">
        <v>10110</v>
      </c>
      <c r="B4996" t="s">
        <v>10111</v>
      </c>
      <c r="C4996" t="s">
        <v>10112</v>
      </c>
      <c r="D4996" t="s">
        <v>72</v>
      </c>
      <c r="E4996" t="s">
        <v>120</v>
      </c>
      <c r="F4996" t="s">
        <v>47</v>
      </c>
      <c r="G4996" t="s">
        <v>121</v>
      </c>
      <c r="H4996">
        <v>296.74</v>
      </c>
      <c r="I4996">
        <v>6</v>
      </c>
      <c r="J4996">
        <v>0.1</v>
      </c>
      <c r="K4996">
        <v>1602.4</v>
      </c>
      <c r="L4996" t="s">
        <v>49</v>
      </c>
      <c r="M4996" t="s">
        <v>122</v>
      </c>
      <c r="N4996" t="s">
        <v>166</v>
      </c>
      <c r="O4996" t="s">
        <v>77</v>
      </c>
      <c r="P4996">
        <v>9</v>
      </c>
      <c r="Q4996">
        <v>2.1</v>
      </c>
      <c r="R4996" t="s">
        <v>30</v>
      </c>
      <c r="S4996" t="s">
        <v>60</v>
      </c>
    </row>
    <row r="4997" spans="1:19" x14ac:dyDescent="0.35">
      <c r="A4997" t="s">
        <v>10113</v>
      </c>
      <c r="B4997" t="s">
        <v>5425</v>
      </c>
      <c r="C4997" t="s">
        <v>5943</v>
      </c>
      <c r="D4997" t="s">
        <v>127</v>
      </c>
      <c r="E4997" t="s">
        <v>306</v>
      </c>
      <c r="F4997" t="s">
        <v>36</v>
      </c>
      <c r="G4997" t="s">
        <v>259</v>
      </c>
      <c r="H4997">
        <v>25.89</v>
      </c>
      <c r="I4997">
        <v>12</v>
      </c>
      <c r="J4997">
        <v>0.3</v>
      </c>
      <c r="K4997">
        <v>217.48</v>
      </c>
      <c r="L4997" t="s">
        <v>302</v>
      </c>
      <c r="M4997" t="s">
        <v>84</v>
      </c>
      <c r="N4997" t="s">
        <v>59</v>
      </c>
      <c r="O4997" t="s">
        <v>92</v>
      </c>
      <c r="P4997">
        <v>3</v>
      </c>
      <c r="Q4997">
        <v>4.5</v>
      </c>
      <c r="R4997" t="s">
        <v>30</v>
      </c>
      <c r="S4997" t="s">
        <v>60</v>
      </c>
    </row>
    <row r="4998" spans="1:19" x14ac:dyDescent="0.35">
      <c r="A4998" t="s">
        <v>10114</v>
      </c>
      <c r="B4998" t="s">
        <v>212</v>
      </c>
      <c r="C4998" t="s">
        <v>1980</v>
      </c>
      <c r="D4998" t="s">
        <v>34</v>
      </c>
      <c r="E4998" t="s">
        <v>152</v>
      </c>
      <c r="F4998" t="s">
        <v>57</v>
      </c>
      <c r="G4998" t="s">
        <v>153</v>
      </c>
      <c r="H4998">
        <v>209.62</v>
      </c>
      <c r="I4998">
        <v>13</v>
      </c>
      <c r="J4998">
        <v>0.1</v>
      </c>
      <c r="K4998">
        <v>2452.5500000000002</v>
      </c>
      <c r="L4998" t="s">
        <v>165</v>
      </c>
      <c r="M4998" t="s">
        <v>183</v>
      </c>
      <c r="N4998" t="s">
        <v>166</v>
      </c>
      <c r="O4998" t="s">
        <v>29</v>
      </c>
      <c r="P4998">
        <v>3</v>
      </c>
      <c r="Q4998">
        <v>1</v>
      </c>
      <c r="R4998" t="s">
        <v>30</v>
      </c>
    </row>
    <row r="4999" spans="1:19" x14ac:dyDescent="0.35">
      <c r="A4999" t="s">
        <v>10115</v>
      </c>
      <c r="B4999" t="s">
        <v>3941</v>
      </c>
      <c r="C4999" t="s">
        <v>10116</v>
      </c>
      <c r="D4999" t="s">
        <v>34</v>
      </c>
      <c r="E4999" t="s">
        <v>46</v>
      </c>
      <c r="F4999" t="s">
        <v>47</v>
      </c>
      <c r="G4999" t="s">
        <v>48</v>
      </c>
      <c r="H4999">
        <v>322.91000000000003</v>
      </c>
      <c r="I4999">
        <v>10</v>
      </c>
      <c r="J4999">
        <v>0</v>
      </c>
      <c r="K4999">
        <v>3229.1</v>
      </c>
      <c r="L4999" t="s">
        <v>98</v>
      </c>
      <c r="M4999" t="s">
        <v>122</v>
      </c>
      <c r="N4999" t="s">
        <v>40</v>
      </c>
      <c r="O4999" t="s">
        <v>116</v>
      </c>
      <c r="P4999">
        <v>5</v>
      </c>
      <c r="Q4999">
        <v>1.8</v>
      </c>
      <c r="R4999" t="s">
        <v>112</v>
      </c>
      <c r="S4999" t="s">
        <v>60</v>
      </c>
    </row>
    <row r="5000" spans="1:19" x14ac:dyDescent="0.35">
      <c r="A5000" t="s">
        <v>10117</v>
      </c>
      <c r="B5000" t="s">
        <v>2431</v>
      </c>
      <c r="C5000" t="s">
        <v>999</v>
      </c>
      <c r="D5000" t="s">
        <v>157</v>
      </c>
      <c r="E5000" t="s">
        <v>152</v>
      </c>
      <c r="F5000" t="s">
        <v>57</v>
      </c>
      <c r="G5000" t="s">
        <v>153</v>
      </c>
      <c r="H5000">
        <v>808.61</v>
      </c>
      <c r="I5000">
        <v>13</v>
      </c>
      <c r="J5000">
        <v>0.05</v>
      </c>
      <c r="K5000">
        <v>9986.33</v>
      </c>
      <c r="L5000" t="s">
        <v>165</v>
      </c>
      <c r="M5000" t="s">
        <v>90</v>
      </c>
      <c r="N5000" t="s">
        <v>172</v>
      </c>
      <c r="O5000" t="s">
        <v>105</v>
      </c>
      <c r="P5000">
        <v>10</v>
      </c>
      <c r="Q5000">
        <v>3.4</v>
      </c>
      <c r="R5000" t="s">
        <v>30</v>
      </c>
      <c r="S5000" t="s">
        <v>86</v>
      </c>
    </row>
    <row r="5001" spans="1:19" x14ac:dyDescent="0.35">
      <c r="A5001" t="s">
        <v>10118</v>
      </c>
      <c r="B5001" t="s">
        <v>5510</v>
      </c>
      <c r="C5001" t="s">
        <v>4934</v>
      </c>
      <c r="D5001" t="s">
        <v>34</v>
      </c>
      <c r="E5001" t="s">
        <v>170</v>
      </c>
      <c r="F5001" t="s">
        <v>66</v>
      </c>
      <c r="G5001" t="s">
        <v>171</v>
      </c>
      <c r="H5001">
        <v>489.62</v>
      </c>
      <c r="I5001">
        <v>1</v>
      </c>
      <c r="J5001">
        <v>0</v>
      </c>
      <c r="K5001">
        <v>489.62</v>
      </c>
      <c r="L5001" t="s">
        <v>83</v>
      </c>
      <c r="M5001" t="s">
        <v>183</v>
      </c>
      <c r="N5001" t="s">
        <v>59</v>
      </c>
      <c r="O5001" t="s">
        <v>92</v>
      </c>
      <c r="P5001">
        <v>6</v>
      </c>
      <c r="Q5001">
        <v>1.6</v>
      </c>
      <c r="R5001" t="s">
        <v>30</v>
      </c>
      <c r="S5001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63396-0608-459C-97D0-3F452D73C88A}">
  <dimension ref="A1:U5000"/>
  <sheetViews>
    <sheetView topLeftCell="M1" workbookViewId="0">
      <selection sqref="A1:U5000"/>
    </sheetView>
  </sheetViews>
  <sheetFormatPr defaultRowHeight="14.5" x14ac:dyDescent="0.35"/>
  <cols>
    <col min="1" max="1" width="10.1796875" bestFit="1" customWidth="1"/>
    <col min="2" max="2" width="17.54296875" customWidth="1"/>
    <col min="3" max="3" width="12.1796875" customWidth="1"/>
    <col min="4" max="4" width="13.26953125" customWidth="1"/>
    <col min="5" max="5" width="18.7265625" customWidth="1"/>
    <col min="6" max="6" width="21.81640625" customWidth="1"/>
    <col min="7" max="7" width="30.81640625" bestFit="1" customWidth="1"/>
    <col min="8" max="8" width="14.26953125" bestFit="1" customWidth="1"/>
    <col min="9" max="9" width="15.453125" bestFit="1" customWidth="1"/>
    <col min="10" max="10" width="15.26953125" customWidth="1"/>
    <col min="11" max="12" width="10.1796875" customWidth="1"/>
    <col min="13" max="13" width="11.26953125" customWidth="1"/>
    <col min="14" max="14" width="12.08984375" bestFit="1" customWidth="1"/>
    <col min="15" max="15" width="17.08984375" customWidth="1"/>
    <col min="16" max="16" width="17.453125" customWidth="1"/>
    <col min="17" max="17" width="13.453125" customWidth="1"/>
    <col min="18" max="18" width="14" customWidth="1"/>
    <col min="19" max="19" width="15.1796875" customWidth="1"/>
    <col min="20" max="20" width="17.90625" customWidth="1"/>
    <col min="21" max="21" width="13.08984375" customWidth="1"/>
  </cols>
  <sheetData>
    <row r="1" spans="1:21" x14ac:dyDescent="0.35">
      <c r="A1" s="1" t="s">
        <v>0</v>
      </c>
      <c r="B1" s="1" t="s">
        <v>10131</v>
      </c>
      <c r="C1" s="6" t="s">
        <v>1</v>
      </c>
      <c r="D1" s="1" t="s">
        <v>2</v>
      </c>
      <c r="E1" s="1" t="s">
        <v>3</v>
      </c>
      <c r="F1" s="1" t="s">
        <v>10133</v>
      </c>
      <c r="G1" s="1" t="s">
        <v>4</v>
      </c>
      <c r="H1" s="1" t="s">
        <v>5</v>
      </c>
      <c r="I1" s="1" t="s">
        <v>6</v>
      </c>
      <c r="J1" s="4" t="s">
        <v>7</v>
      </c>
      <c r="K1" s="1" t="s">
        <v>8</v>
      </c>
      <c r="L1" s="1" t="s">
        <v>9</v>
      </c>
      <c r="M1" s="2" t="s">
        <v>10130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x14ac:dyDescent="0.35">
      <c r="A2" t="s">
        <v>458</v>
      </c>
      <c r="B2" t="str">
        <f>IF(COUNTIFS($A:$A,$A2,$C:$C,$C2,$D:$D,$D2,$G:$G,$G2,$K:$K,$K2,$M:$M,$M2)&gt;1,"True Duplicate","Unique")</f>
        <v>Unique</v>
      </c>
      <c r="C2" s="7">
        <v>44562</v>
      </c>
      <c r="D2" t="s">
        <v>460</v>
      </c>
      <c r="E2" t="str">
        <f>IF(COUNTIF($B1:D$3867,D2)=1,"New Customer","Returning Customer")</f>
        <v>Returning Customer</v>
      </c>
      <c r="F2" t="s">
        <v>72</v>
      </c>
      <c r="G2" t="s">
        <v>10123</v>
      </c>
      <c r="H2" t="s">
        <v>47</v>
      </c>
      <c r="I2" t="s">
        <v>10124</v>
      </c>
      <c r="J2" s="5">
        <v>475.27</v>
      </c>
      <c r="K2">
        <v>10</v>
      </c>
      <c r="L2">
        <v>0</v>
      </c>
      <c r="M2" s="3">
        <f t="shared" ref="M2:M65" si="0">(J2-L2)*K2</f>
        <v>4752.7</v>
      </c>
      <c r="N2" t="s">
        <v>83</v>
      </c>
      <c r="O2" t="s">
        <v>122</v>
      </c>
      <c r="P2" t="s">
        <v>10129</v>
      </c>
      <c r="Q2" t="s">
        <v>77</v>
      </c>
      <c r="R2">
        <v>9</v>
      </c>
      <c r="S2">
        <v>1.9</v>
      </c>
      <c r="T2" t="s">
        <v>30</v>
      </c>
      <c r="U2" t="s">
        <v>60</v>
      </c>
    </row>
    <row r="3" spans="1:21" x14ac:dyDescent="0.35">
      <c r="A3" t="s">
        <v>7464</v>
      </c>
      <c r="B3" t="str">
        <f>IF(COUNTIFS($A:$A,$A3,$C:$C,$C3,$D:$D,$D3,$G:$G,$G3,$K:$K,$K3,$M:$M,$M3)&gt;1,"True Duplicate","Unique")</f>
        <v>Unique</v>
      </c>
      <c r="C3" s="7">
        <v>44562</v>
      </c>
      <c r="D3" t="s">
        <v>7465</v>
      </c>
      <c r="E3" t="str">
        <f>IF(COUNTIF($B$2:D3,D3)=1,"New Customer","Returning Customer")</f>
        <v>New Customer</v>
      </c>
      <c r="F3" t="s">
        <v>72</v>
      </c>
      <c r="G3" t="s">
        <v>344</v>
      </c>
      <c r="H3" t="s">
        <v>24</v>
      </c>
      <c r="I3" t="s">
        <v>345</v>
      </c>
      <c r="J3" s="5">
        <v>178.32</v>
      </c>
      <c r="K3">
        <v>6</v>
      </c>
      <c r="L3">
        <v>0.1</v>
      </c>
      <c r="M3" s="3">
        <f t="shared" si="0"/>
        <v>1069.32</v>
      </c>
      <c r="N3" t="s">
        <v>38</v>
      </c>
      <c r="O3" t="s">
        <v>111</v>
      </c>
      <c r="P3" t="s">
        <v>85</v>
      </c>
      <c r="Q3" t="s">
        <v>116</v>
      </c>
      <c r="R3">
        <v>13</v>
      </c>
      <c r="S3">
        <v>2.2999999999999998</v>
      </c>
      <c r="T3" t="s">
        <v>30</v>
      </c>
      <c r="U3" t="s">
        <v>60</v>
      </c>
    </row>
    <row r="4" spans="1:21" x14ac:dyDescent="0.35">
      <c r="A4" t="s">
        <v>535</v>
      </c>
      <c r="B4" t="str">
        <f>IF(COUNTIFS($A:$A,$A4,$C:$C,$C4,$D:$D,$D4,$G:$G,$G4,$K:$K,$K4,$M:$M,$M4)&gt;1,"True Duplicate","Unique")</f>
        <v>Unique</v>
      </c>
      <c r="C4" s="7">
        <v>44563</v>
      </c>
      <c r="D4" t="s">
        <v>537</v>
      </c>
      <c r="E4" t="str">
        <f>IF(COUNTIF($B$2:D4,D4)=1,"New Customer","Returning Customer")</f>
        <v>New Customer</v>
      </c>
      <c r="F4" t="s">
        <v>72</v>
      </c>
      <c r="G4" t="s">
        <v>223</v>
      </c>
      <c r="H4" t="s">
        <v>66</v>
      </c>
      <c r="I4" t="s">
        <v>171</v>
      </c>
      <c r="J4" s="5">
        <v>484.4</v>
      </c>
      <c r="K4">
        <v>3</v>
      </c>
      <c r="L4">
        <v>0.25</v>
      </c>
      <c r="M4" s="3">
        <f t="shared" si="0"/>
        <v>1452.4499999999998</v>
      </c>
      <c r="N4" t="s">
        <v>76</v>
      </c>
      <c r="O4" t="s">
        <v>39</v>
      </c>
      <c r="P4" t="s">
        <v>10129</v>
      </c>
      <c r="Q4" t="s">
        <v>116</v>
      </c>
      <c r="R4">
        <v>7</v>
      </c>
      <c r="S4">
        <v>2.2999999999999998</v>
      </c>
      <c r="T4" t="s">
        <v>30</v>
      </c>
      <c r="U4" t="s">
        <v>60</v>
      </c>
    </row>
    <row r="5" spans="1:21" x14ac:dyDescent="0.35">
      <c r="A5" t="s">
        <v>1234</v>
      </c>
      <c r="B5" t="str">
        <f>IF(COUNTIFS($A:$A,$A5,$C:$C,$C5,$D:$D,$D5,$G:$G,$G5,$K:$K,$K5,$M:$M,$M5)&gt;1,"True Duplicate","Unique")</f>
        <v>Unique</v>
      </c>
      <c r="C5" s="7">
        <v>44563</v>
      </c>
      <c r="D5" t="s">
        <v>1235</v>
      </c>
      <c r="E5" t="str">
        <f>IF(COUNTIF($B$2:D5,D5)=1,"New Customer","Returning Customer")</f>
        <v>New Customer</v>
      </c>
      <c r="F5" t="s">
        <v>10132</v>
      </c>
      <c r="G5" t="s">
        <v>351</v>
      </c>
      <c r="H5" t="s">
        <v>57</v>
      </c>
      <c r="I5" t="s">
        <v>289</v>
      </c>
      <c r="J5" s="5">
        <v>408.73</v>
      </c>
      <c r="K5">
        <v>7</v>
      </c>
      <c r="L5">
        <v>0.05</v>
      </c>
      <c r="M5" s="3">
        <f t="shared" si="0"/>
        <v>2860.76</v>
      </c>
      <c r="N5" t="s">
        <v>38</v>
      </c>
      <c r="O5" t="s">
        <v>27</v>
      </c>
      <c r="P5" t="s">
        <v>85</v>
      </c>
      <c r="Q5" t="s">
        <v>29</v>
      </c>
      <c r="R5">
        <v>8</v>
      </c>
      <c r="S5">
        <v>2</v>
      </c>
      <c r="T5" t="s">
        <v>30</v>
      </c>
      <c r="U5" t="s">
        <v>60</v>
      </c>
    </row>
    <row r="6" spans="1:21" x14ac:dyDescent="0.35">
      <c r="A6" t="s">
        <v>5305</v>
      </c>
      <c r="B6" t="str">
        <f>IF(COUNTIFS($A:$A,$A6,$C:$C,$C6,$D:$D,$D6,$G:$G,$G6,$K:$K,$K6,$M:$M,$M6)&gt;1,"True Duplicate","Unique")</f>
        <v>Unique</v>
      </c>
      <c r="C6" s="7">
        <v>44563</v>
      </c>
      <c r="D6" t="s">
        <v>10040</v>
      </c>
      <c r="E6" t="str">
        <f>IF(COUNTIF($B$2:D6,D6)=1,"New Customer","Returning Customer")</f>
        <v>New Customer</v>
      </c>
      <c r="F6" t="s">
        <v>10132</v>
      </c>
      <c r="G6" t="s">
        <v>301</v>
      </c>
      <c r="H6" t="s">
        <v>57</v>
      </c>
      <c r="I6" t="s">
        <v>97</v>
      </c>
      <c r="J6" s="5">
        <v>422.45</v>
      </c>
      <c r="K6">
        <v>9</v>
      </c>
      <c r="L6">
        <v>0.1</v>
      </c>
      <c r="M6" s="3">
        <f t="shared" si="0"/>
        <v>3801.1499999999996</v>
      </c>
      <c r="N6" t="s">
        <v>104</v>
      </c>
      <c r="O6" t="s">
        <v>122</v>
      </c>
      <c r="P6" t="s">
        <v>59</v>
      </c>
      <c r="Q6" t="s">
        <v>116</v>
      </c>
      <c r="R6">
        <v>12</v>
      </c>
      <c r="S6">
        <v>4.9000000000000004</v>
      </c>
      <c r="T6" t="s">
        <v>30</v>
      </c>
      <c r="U6" t="s">
        <v>60</v>
      </c>
    </row>
    <row r="7" spans="1:21" x14ac:dyDescent="0.35">
      <c r="A7" t="s">
        <v>8035</v>
      </c>
      <c r="B7" t="str">
        <f>IF(COUNTIFS($A:$A,$A7,$C:$C,$C7,$D:$D,$D7,$G:$G,$G7,$K:$K,$K7,$M:$M,$M7)&gt;1,"True Duplicate","Unique")</f>
        <v>Unique</v>
      </c>
      <c r="C7" s="7">
        <v>44563</v>
      </c>
      <c r="D7" t="s">
        <v>5306</v>
      </c>
      <c r="E7" t="str">
        <f>IF(COUNTIF($B$2:D7,D7)=1,"New Customer","Returning Customer")</f>
        <v>New Customer</v>
      </c>
      <c r="F7" t="s">
        <v>10132</v>
      </c>
      <c r="G7" t="s">
        <v>231</v>
      </c>
      <c r="H7" t="s">
        <v>57</v>
      </c>
      <c r="I7" t="s">
        <v>232</v>
      </c>
      <c r="J7" s="5">
        <v>461.21</v>
      </c>
      <c r="K7">
        <v>4</v>
      </c>
      <c r="L7">
        <v>0.1</v>
      </c>
      <c r="M7" s="3">
        <f t="shared" si="0"/>
        <v>1844.4399999999998</v>
      </c>
      <c r="N7" t="s">
        <v>302</v>
      </c>
      <c r="O7" t="s">
        <v>39</v>
      </c>
      <c r="P7" t="s">
        <v>59</v>
      </c>
      <c r="Q7" t="s">
        <v>116</v>
      </c>
      <c r="R7">
        <v>6</v>
      </c>
      <c r="S7">
        <v>3.7</v>
      </c>
      <c r="U7" t="s">
        <v>52</v>
      </c>
    </row>
    <row r="8" spans="1:21" x14ac:dyDescent="0.35">
      <c r="A8" t="s">
        <v>10039</v>
      </c>
      <c r="B8" t="str">
        <f>IF(COUNTIFS($A:$A,$A8,$C:$C,$C8,$D:$D,$D8,$G:$G,$G8,$K:$K,$K8,$M:$M,$M8)&gt;1,"True Duplicate","Unique")</f>
        <v>Unique</v>
      </c>
      <c r="C8" s="7">
        <v>44563</v>
      </c>
      <c r="D8" t="s">
        <v>8036</v>
      </c>
      <c r="E8" t="str">
        <f>IF(COUNTIF($B$2:D8,D8)=1,"New Customer","Returning Customer")</f>
        <v>New Customer</v>
      </c>
      <c r="F8" t="s">
        <v>10132</v>
      </c>
      <c r="G8" t="s">
        <v>370</v>
      </c>
      <c r="H8" t="s">
        <v>74</v>
      </c>
      <c r="I8" t="s">
        <v>75</v>
      </c>
      <c r="J8" s="5">
        <v>1978.64</v>
      </c>
      <c r="K8">
        <v>10</v>
      </c>
      <c r="L8">
        <v>0.1</v>
      </c>
      <c r="M8" s="3">
        <f t="shared" si="0"/>
        <v>19785.400000000001</v>
      </c>
      <c r="N8" t="s">
        <v>165</v>
      </c>
      <c r="O8" t="s">
        <v>122</v>
      </c>
      <c r="P8" t="s">
        <v>59</v>
      </c>
      <c r="Q8" t="s">
        <v>116</v>
      </c>
      <c r="R8">
        <v>1</v>
      </c>
      <c r="S8">
        <v>3</v>
      </c>
      <c r="T8" t="s">
        <v>30</v>
      </c>
      <c r="U8" t="s">
        <v>60</v>
      </c>
    </row>
    <row r="9" spans="1:21" x14ac:dyDescent="0.35">
      <c r="A9" t="s">
        <v>1976</v>
      </c>
      <c r="B9" t="str">
        <f>IF(COUNTIFS($A:$A,$A9,$C:$C,$C9,$D:$D,$D9,$G:$G,$G9,$K:$K,$K9,$M:$M,$M9)&gt;1,"True Duplicate","Unique")</f>
        <v>Unique</v>
      </c>
      <c r="C9" s="7">
        <v>44564</v>
      </c>
      <c r="D9" t="s">
        <v>9847</v>
      </c>
      <c r="E9" t="str">
        <f>IF(COUNTIF($B$2:D9,D9)=1,"New Customer","Returning Customer")</f>
        <v>New Customer</v>
      </c>
      <c r="F9" t="s">
        <v>72</v>
      </c>
      <c r="G9" t="s">
        <v>281</v>
      </c>
      <c r="H9" t="s">
        <v>74</v>
      </c>
      <c r="I9" t="s">
        <v>110</v>
      </c>
      <c r="J9" s="5">
        <v>879.68</v>
      </c>
      <c r="K9">
        <v>13</v>
      </c>
      <c r="L9">
        <v>0.2</v>
      </c>
      <c r="M9" s="3">
        <f t="shared" si="0"/>
        <v>11433.239999999998</v>
      </c>
      <c r="N9" t="s">
        <v>142</v>
      </c>
      <c r="O9" t="s">
        <v>111</v>
      </c>
      <c r="P9" t="s">
        <v>59</v>
      </c>
      <c r="Q9" t="s">
        <v>116</v>
      </c>
      <c r="S9">
        <v>4.2</v>
      </c>
      <c r="T9" t="s">
        <v>202</v>
      </c>
      <c r="U9" t="s">
        <v>52</v>
      </c>
    </row>
    <row r="10" spans="1:21" x14ac:dyDescent="0.35">
      <c r="A10" t="s">
        <v>5298</v>
      </c>
      <c r="B10" t="str">
        <f>IF(COUNTIFS($A:$A,$A10,$C:$C,$C10,$D:$D,$D10,$G:$G,$G10,$K:$K,$K10,$M:$M,$M10)&gt;1,"True Duplicate","Unique")</f>
        <v>Unique</v>
      </c>
      <c r="C10" s="7">
        <v>44564</v>
      </c>
      <c r="D10" t="s">
        <v>1978</v>
      </c>
      <c r="E10" t="str">
        <f>IF(COUNTIF($B$2:D10,D10)=1,"New Customer","Returning Customer")</f>
        <v>New Customer</v>
      </c>
      <c r="F10" t="s">
        <v>10132</v>
      </c>
      <c r="G10" t="s">
        <v>1182</v>
      </c>
      <c r="H10" t="s">
        <v>66</v>
      </c>
      <c r="I10" t="s">
        <v>446</v>
      </c>
      <c r="J10" s="5">
        <v>2122.6999999999998</v>
      </c>
      <c r="K10">
        <v>8</v>
      </c>
      <c r="L10">
        <v>0.05</v>
      </c>
      <c r="M10" s="3">
        <f t="shared" si="0"/>
        <v>16981.199999999997</v>
      </c>
      <c r="N10" t="s">
        <v>142</v>
      </c>
      <c r="O10" t="s">
        <v>39</v>
      </c>
      <c r="P10" t="s">
        <v>10129</v>
      </c>
      <c r="Q10" t="s">
        <v>29</v>
      </c>
      <c r="R10">
        <v>10</v>
      </c>
      <c r="S10">
        <v>2.2000000000000002</v>
      </c>
      <c r="T10" t="s">
        <v>30</v>
      </c>
      <c r="U10" t="s">
        <v>86</v>
      </c>
    </row>
    <row r="11" spans="1:21" x14ac:dyDescent="0.35">
      <c r="A11" t="s">
        <v>8210</v>
      </c>
      <c r="B11" t="str">
        <f>IF(COUNTIFS($A:$A,$A11,$C:$C,$C11,$D:$D,$D11,$G:$G,$G11,$K:$K,$K11,$M:$M,$M11)&gt;1,"True Duplicate","Unique")</f>
        <v>Unique</v>
      </c>
      <c r="C11" s="7">
        <v>44564</v>
      </c>
      <c r="D11" t="s">
        <v>8385</v>
      </c>
      <c r="E11" t="str">
        <f>IF(COUNTIF($B$2:D11,D11)=1,"New Customer","Returning Customer")</f>
        <v>New Customer</v>
      </c>
      <c r="F11" t="s">
        <v>10132</v>
      </c>
      <c r="G11" t="s">
        <v>231</v>
      </c>
      <c r="H11" t="s">
        <v>57</v>
      </c>
      <c r="I11" t="s">
        <v>232</v>
      </c>
      <c r="J11" s="5">
        <v>282.22000000000003</v>
      </c>
      <c r="K11">
        <v>2</v>
      </c>
      <c r="L11">
        <v>0</v>
      </c>
      <c r="M11" s="3">
        <f t="shared" si="0"/>
        <v>564.44000000000005</v>
      </c>
      <c r="N11" t="s">
        <v>142</v>
      </c>
      <c r="O11" t="s">
        <v>111</v>
      </c>
      <c r="P11" t="s">
        <v>85</v>
      </c>
      <c r="Q11" t="s">
        <v>123</v>
      </c>
      <c r="R11">
        <v>4</v>
      </c>
      <c r="S11">
        <v>1.1000000000000001</v>
      </c>
      <c r="T11" t="s">
        <v>30</v>
      </c>
      <c r="U11" t="s">
        <v>60</v>
      </c>
    </row>
    <row r="12" spans="1:21" x14ac:dyDescent="0.35">
      <c r="A12" t="s">
        <v>8384</v>
      </c>
      <c r="B12" t="str">
        <f>IF(COUNTIFS($A:$A,$A12,$C:$C,$C12,$D:$D,$D12,$G:$G,$G12,$K:$K,$K12,$M:$M,$M12)&gt;1,"True Duplicate","Unique")</f>
        <v>Unique</v>
      </c>
      <c r="C12" s="7">
        <v>44564</v>
      </c>
      <c r="D12" t="s">
        <v>412</v>
      </c>
      <c r="E12" t="str">
        <f>IF(COUNTIF($B$2:D12,D12)=1,"New Customer","Returning Customer")</f>
        <v>New Customer</v>
      </c>
      <c r="F12" t="s">
        <v>10132</v>
      </c>
      <c r="G12" t="s">
        <v>301</v>
      </c>
      <c r="H12" t="s">
        <v>57</v>
      </c>
      <c r="I12" t="s">
        <v>97</v>
      </c>
      <c r="J12" s="5">
        <v>673.23</v>
      </c>
      <c r="K12">
        <v>11</v>
      </c>
      <c r="L12">
        <v>0.05</v>
      </c>
      <c r="M12" s="3">
        <f t="shared" si="0"/>
        <v>7404.9800000000005</v>
      </c>
      <c r="N12" t="s">
        <v>76</v>
      </c>
      <c r="O12" t="s">
        <v>122</v>
      </c>
      <c r="P12" t="s">
        <v>10129</v>
      </c>
      <c r="Q12" t="s">
        <v>41</v>
      </c>
      <c r="R12">
        <v>3</v>
      </c>
      <c r="S12">
        <v>0</v>
      </c>
      <c r="T12" t="s">
        <v>30</v>
      </c>
      <c r="U12" t="s">
        <v>52</v>
      </c>
    </row>
    <row r="13" spans="1:21" x14ac:dyDescent="0.35">
      <c r="A13" t="s">
        <v>9889</v>
      </c>
      <c r="B13" t="str">
        <f>IF(COUNTIFS($A:$A,$A13,$C:$C,$C13,$D:$D,$D13,$G:$G,$G13,$K:$K,$K13,$M:$M,$M13)&gt;1,"True Duplicate","Unique")</f>
        <v>Unique</v>
      </c>
      <c r="C13" s="7">
        <v>44564</v>
      </c>
      <c r="E13" t="str">
        <f>IF(COUNTIF($B$2:D13,D13)=1,"New Customer","Returning Customer")</f>
        <v>Returning Customer</v>
      </c>
      <c r="F13" t="s">
        <v>10132</v>
      </c>
      <c r="G13" t="s">
        <v>251</v>
      </c>
      <c r="H13" t="s">
        <v>36</v>
      </c>
      <c r="I13" t="s">
        <v>252</v>
      </c>
      <c r="J13" s="5">
        <v>23.96</v>
      </c>
      <c r="K13">
        <v>5</v>
      </c>
      <c r="L13">
        <v>0.05</v>
      </c>
      <c r="M13" s="3">
        <f t="shared" si="0"/>
        <v>119.55</v>
      </c>
      <c r="N13" t="s">
        <v>76</v>
      </c>
      <c r="O13" t="s">
        <v>111</v>
      </c>
      <c r="P13" t="s">
        <v>59</v>
      </c>
      <c r="Q13" t="s">
        <v>29</v>
      </c>
      <c r="R13">
        <v>13</v>
      </c>
      <c r="S13">
        <v>2.8</v>
      </c>
      <c r="T13" t="s">
        <v>30</v>
      </c>
      <c r="U13" t="s">
        <v>52</v>
      </c>
    </row>
    <row r="14" spans="1:21" x14ac:dyDescent="0.35">
      <c r="A14" t="s">
        <v>6908</v>
      </c>
      <c r="B14" t="str">
        <f>IF(COUNTIFS($A:$A,$A14,$C:$C,$C14,$D:$D,$D14,$G:$G,$G14,$K:$K,$K14,$M:$M,$M14)&gt;1,"True Duplicate","Unique")</f>
        <v>Unique</v>
      </c>
      <c r="C14" s="7">
        <v>44565</v>
      </c>
      <c r="D14" t="s">
        <v>1190</v>
      </c>
      <c r="E14" t="str">
        <f>IF(COUNTIF($B$2:D14,D14)=1,"New Customer","Returning Customer")</f>
        <v>New Customer</v>
      </c>
      <c r="F14" t="s">
        <v>10132</v>
      </c>
      <c r="G14" t="s">
        <v>266</v>
      </c>
      <c r="H14" t="s">
        <v>24</v>
      </c>
      <c r="I14" t="s">
        <v>267</v>
      </c>
      <c r="J14" s="5">
        <v>248.17</v>
      </c>
      <c r="K14">
        <v>7</v>
      </c>
      <c r="L14">
        <v>0.05</v>
      </c>
      <c r="M14" s="3">
        <f t="shared" si="0"/>
        <v>1736.84</v>
      </c>
      <c r="N14" t="s">
        <v>302</v>
      </c>
      <c r="O14" t="s">
        <v>122</v>
      </c>
      <c r="P14" t="s">
        <v>59</v>
      </c>
      <c r="Q14" t="s">
        <v>41</v>
      </c>
      <c r="R14">
        <v>12</v>
      </c>
      <c r="S14">
        <v>1.3</v>
      </c>
      <c r="T14" t="s">
        <v>30</v>
      </c>
      <c r="U14" t="s">
        <v>52</v>
      </c>
    </row>
    <row r="15" spans="1:21" x14ac:dyDescent="0.35">
      <c r="A15" t="s">
        <v>7187</v>
      </c>
      <c r="B15" t="str">
        <f>IF(COUNTIFS($A:$A,$A15,$C:$C,$C15,$D:$D,$D15,$G:$G,$G15,$K:$K,$K15,$M:$M,$M15)&gt;1,"True Duplicate","Unique")</f>
        <v>Unique</v>
      </c>
      <c r="C15" s="7">
        <v>44565</v>
      </c>
      <c r="D15" t="s">
        <v>7188</v>
      </c>
      <c r="E15" t="str">
        <f>IF(COUNTIF($B$2:D15,D15)=1,"New Customer","Returning Customer")</f>
        <v>New Customer</v>
      </c>
      <c r="F15" t="s">
        <v>10132</v>
      </c>
      <c r="G15" t="s">
        <v>81</v>
      </c>
      <c r="H15" t="s">
        <v>57</v>
      </c>
      <c r="I15" t="s">
        <v>82</v>
      </c>
      <c r="J15" s="5">
        <v>540.07000000000005</v>
      </c>
      <c r="K15">
        <v>8</v>
      </c>
      <c r="L15">
        <v>0</v>
      </c>
      <c r="M15" s="3">
        <f t="shared" si="0"/>
        <v>4320.5600000000004</v>
      </c>
      <c r="N15" t="s">
        <v>38</v>
      </c>
      <c r="O15" t="s">
        <v>27</v>
      </c>
      <c r="P15" t="s">
        <v>10129</v>
      </c>
      <c r="Q15" t="s">
        <v>116</v>
      </c>
      <c r="R15">
        <v>1</v>
      </c>
      <c r="S15">
        <v>4</v>
      </c>
      <c r="T15" t="s">
        <v>143</v>
      </c>
      <c r="U15" t="s">
        <v>60</v>
      </c>
    </row>
    <row r="16" spans="1:21" x14ac:dyDescent="0.35">
      <c r="A16" t="s">
        <v>5051</v>
      </c>
      <c r="B16" t="str">
        <f>IF(COUNTIFS($A:$A,$A16,$C:$C,$C16,$D:$D,$D16,$G:$G,$G16,$K:$K,$K16,$M:$M,$M16)&gt;1,"True Duplicate","Unique")</f>
        <v>Unique</v>
      </c>
      <c r="C16" s="7">
        <v>44566</v>
      </c>
      <c r="D16" t="s">
        <v>5053</v>
      </c>
      <c r="E16" t="str">
        <f>IF(COUNTIF($B$2:D16,D16)=1,"New Customer","Returning Customer")</f>
        <v>New Customer</v>
      </c>
      <c r="F16" t="s">
        <v>72</v>
      </c>
      <c r="G16" t="s">
        <v>120</v>
      </c>
      <c r="H16" t="s">
        <v>47</v>
      </c>
      <c r="I16" t="s">
        <v>121</v>
      </c>
      <c r="J16" s="5">
        <v>167.39</v>
      </c>
      <c r="K16">
        <v>4</v>
      </c>
      <c r="L16">
        <v>0.25</v>
      </c>
      <c r="M16" s="3">
        <f t="shared" si="0"/>
        <v>668.56</v>
      </c>
      <c r="N16" t="s">
        <v>83</v>
      </c>
      <c r="O16" t="s">
        <v>27</v>
      </c>
      <c r="P16" t="s">
        <v>166</v>
      </c>
      <c r="Q16" t="s">
        <v>29</v>
      </c>
      <c r="R16">
        <v>7</v>
      </c>
      <c r="S16">
        <v>1.1000000000000001</v>
      </c>
      <c r="T16" t="s">
        <v>30</v>
      </c>
      <c r="U16" t="s">
        <v>60</v>
      </c>
    </row>
    <row r="17" spans="1:21" x14ac:dyDescent="0.35">
      <c r="A17" t="s">
        <v>5370</v>
      </c>
      <c r="B17" t="str">
        <f>IF(COUNTIFS($A:$A,$A17,$C:$C,$C17,$D:$D,$D17,$G:$G,$G17,$K:$K,$K17,$M:$M,$M17)&gt;1,"True Duplicate","Unique")</f>
        <v>Unique</v>
      </c>
      <c r="C17" s="7">
        <v>44566</v>
      </c>
      <c r="D17" t="s">
        <v>5371</v>
      </c>
      <c r="E17" t="str">
        <f>IF(COUNTIF($B$2:D17,D17)=1,"New Customer","Returning Customer")</f>
        <v>New Customer</v>
      </c>
      <c r="F17" t="s">
        <v>72</v>
      </c>
      <c r="G17" t="s">
        <v>73</v>
      </c>
      <c r="H17" t="s">
        <v>74</v>
      </c>
      <c r="I17" t="s">
        <v>75</v>
      </c>
      <c r="J17" s="5">
        <v>908.43</v>
      </c>
      <c r="K17">
        <v>10</v>
      </c>
      <c r="L17">
        <v>0</v>
      </c>
      <c r="M17" s="3">
        <f t="shared" si="0"/>
        <v>9084.2999999999993</v>
      </c>
      <c r="N17" t="s">
        <v>98</v>
      </c>
      <c r="O17" t="s">
        <v>39</v>
      </c>
      <c r="P17" t="s">
        <v>85</v>
      </c>
      <c r="Q17" t="s">
        <v>123</v>
      </c>
      <c r="R17">
        <v>9</v>
      </c>
      <c r="S17">
        <v>3.7</v>
      </c>
      <c r="T17" t="s">
        <v>51</v>
      </c>
      <c r="U17" t="s">
        <v>52</v>
      </c>
    </row>
    <row r="18" spans="1:21" x14ac:dyDescent="0.35">
      <c r="A18" t="s">
        <v>5492</v>
      </c>
      <c r="B18" t="str">
        <f>IF(COUNTIFS($A:$A,$A18,$C:$C,$C18,$D:$D,$D18,$G:$G,$G18,$K:$K,$K18,$M:$M,$M18)&gt;1,"True Duplicate","Unique")</f>
        <v>Unique</v>
      </c>
      <c r="C18" s="7">
        <v>44566</v>
      </c>
      <c r="D18" t="s">
        <v>5493</v>
      </c>
      <c r="E18" t="str">
        <f>IF(COUNTIF($B$2:D18,D18)=1,"New Customer","Returning Customer")</f>
        <v>New Customer</v>
      </c>
      <c r="F18" t="s">
        <v>10132</v>
      </c>
      <c r="G18" t="s">
        <v>227</v>
      </c>
      <c r="H18" t="s">
        <v>47</v>
      </c>
      <c r="I18" t="s">
        <v>228</v>
      </c>
      <c r="J18" s="5">
        <v>147.76</v>
      </c>
      <c r="K18">
        <v>14</v>
      </c>
      <c r="L18">
        <v>0.05</v>
      </c>
      <c r="M18" s="3">
        <f t="shared" si="0"/>
        <v>2067.9399999999996</v>
      </c>
      <c r="N18" t="s">
        <v>83</v>
      </c>
      <c r="O18" t="s">
        <v>122</v>
      </c>
      <c r="P18" t="s">
        <v>59</v>
      </c>
      <c r="Q18" t="s">
        <v>41</v>
      </c>
      <c r="R18">
        <v>1</v>
      </c>
      <c r="S18">
        <v>2.8</v>
      </c>
      <c r="T18" t="s">
        <v>202</v>
      </c>
      <c r="U18" t="s">
        <v>60</v>
      </c>
    </row>
    <row r="19" spans="1:21" x14ac:dyDescent="0.35">
      <c r="A19" t="s">
        <v>7774</v>
      </c>
      <c r="B19" t="str">
        <f>IF(COUNTIFS($A:$A,$A19,$C:$C,$C19,$D:$D,$D19,$G:$G,$G19,$K:$K,$K19,$M:$M,$M19)&gt;1,"True Duplicate","Unique")</f>
        <v>Unique</v>
      </c>
      <c r="C19" s="7">
        <v>44566</v>
      </c>
      <c r="D19" t="s">
        <v>8293</v>
      </c>
      <c r="E19" t="str">
        <f>IF(COUNTIF($B$2:D19,D19)=1,"New Customer","Returning Customer")</f>
        <v>New Customer</v>
      </c>
      <c r="F19" t="s">
        <v>10132</v>
      </c>
      <c r="G19" t="s">
        <v>288</v>
      </c>
      <c r="H19" t="s">
        <v>57</v>
      </c>
      <c r="I19" t="s">
        <v>289</v>
      </c>
      <c r="J19" s="5">
        <v>335.55</v>
      </c>
      <c r="K19">
        <v>9</v>
      </c>
      <c r="L19">
        <v>0.2</v>
      </c>
      <c r="M19" s="3">
        <f t="shared" si="0"/>
        <v>3018.15</v>
      </c>
      <c r="N19" t="s">
        <v>83</v>
      </c>
      <c r="O19" t="s">
        <v>111</v>
      </c>
      <c r="P19" t="s">
        <v>59</v>
      </c>
      <c r="Q19" t="s">
        <v>29</v>
      </c>
      <c r="R19">
        <v>1</v>
      </c>
      <c r="S19">
        <v>2.2000000000000002</v>
      </c>
      <c r="T19" t="s">
        <v>51</v>
      </c>
      <c r="U19" t="s">
        <v>10128</v>
      </c>
    </row>
    <row r="20" spans="1:21" x14ac:dyDescent="0.35">
      <c r="A20" t="s">
        <v>8454</v>
      </c>
      <c r="B20" t="str">
        <f>IF(COUNTIFS($A:$A,$A20,$C:$C,$C20,$D:$D,$D20,$G:$G,$G20,$K:$K,$K20,$M:$M,$M20)&gt;1,"True Duplicate","Unique")</f>
        <v>Unique</v>
      </c>
      <c r="C20" s="7">
        <v>44566</v>
      </c>
      <c r="D20" t="s">
        <v>7775</v>
      </c>
      <c r="E20" t="str">
        <f>IF(COUNTIF($B$2:D20,D20)=1,"New Customer","Returning Customer")</f>
        <v>New Customer</v>
      </c>
      <c r="F20" t="s">
        <v>10132</v>
      </c>
      <c r="G20" t="s">
        <v>344</v>
      </c>
      <c r="H20" t="s">
        <v>24</v>
      </c>
      <c r="I20" t="s">
        <v>345</v>
      </c>
      <c r="J20" s="5">
        <v>406.79</v>
      </c>
      <c r="K20">
        <v>14</v>
      </c>
      <c r="L20">
        <v>0.25</v>
      </c>
      <c r="M20" s="3">
        <f t="shared" si="0"/>
        <v>5691.56</v>
      </c>
      <c r="N20" t="s">
        <v>83</v>
      </c>
      <c r="O20" t="s">
        <v>122</v>
      </c>
      <c r="P20" t="s">
        <v>10129</v>
      </c>
      <c r="Q20" t="s">
        <v>29</v>
      </c>
      <c r="R20">
        <v>7</v>
      </c>
      <c r="S20">
        <v>4.9000000000000004</v>
      </c>
      <c r="T20" t="s">
        <v>30</v>
      </c>
      <c r="U20" t="s">
        <v>86</v>
      </c>
    </row>
    <row r="21" spans="1:21" x14ac:dyDescent="0.35">
      <c r="A21" t="s">
        <v>2543</v>
      </c>
      <c r="B21" t="str">
        <f>IF(COUNTIFS($A:$A,$A21,$C:$C,$C21,$D:$D,$D21,$G:$G,$G21,$K:$K,$K21,$M:$M,$M21)&gt;1,"True Duplicate","Unique")</f>
        <v>Unique</v>
      </c>
      <c r="C21" s="7">
        <v>44567</v>
      </c>
      <c r="D21" t="s">
        <v>8525</v>
      </c>
      <c r="E21" t="str">
        <f>IF(COUNTIF($B$2:D21,D21)=1,"New Customer","Returning Customer")</f>
        <v>New Customer</v>
      </c>
      <c r="F21" t="s">
        <v>10132</v>
      </c>
      <c r="G21" t="s">
        <v>214</v>
      </c>
      <c r="H21" t="s">
        <v>66</v>
      </c>
      <c r="I21" t="s">
        <v>215</v>
      </c>
      <c r="J21" s="5">
        <v>1815.65</v>
      </c>
      <c r="K21">
        <v>4</v>
      </c>
      <c r="L21">
        <v>0.05</v>
      </c>
      <c r="M21" s="3">
        <f t="shared" si="0"/>
        <v>7262.4000000000005</v>
      </c>
      <c r="N21" t="s">
        <v>98</v>
      </c>
      <c r="O21" t="s">
        <v>111</v>
      </c>
      <c r="P21" t="s">
        <v>59</v>
      </c>
      <c r="Q21" t="s">
        <v>29</v>
      </c>
      <c r="R21">
        <v>4</v>
      </c>
      <c r="S21">
        <v>3.3</v>
      </c>
      <c r="T21" t="s">
        <v>202</v>
      </c>
      <c r="U21" t="s">
        <v>52</v>
      </c>
    </row>
    <row r="22" spans="1:21" x14ac:dyDescent="0.35">
      <c r="A22" t="s">
        <v>8524</v>
      </c>
      <c r="B22" t="str">
        <f>IF(COUNTIFS($A:$A,$A22,$C:$C,$C22,$D:$D,$D22,$G:$G,$G22,$K:$K,$K22,$M:$M,$M22)&gt;1,"True Duplicate","Unique")</f>
        <v>Unique</v>
      </c>
      <c r="C22" s="7">
        <v>44567</v>
      </c>
      <c r="D22" t="s">
        <v>2545</v>
      </c>
      <c r="E22" t="str">
        <f>IF(COUNTIF($B$2:D22,D22)=1,"New Customer","Returning Customer")</f>
        <v>New Customer</v>
      </c>
      <c r="F22" t="s">
        <v>10132</v>
      </c>
      <c r="G22" t="s">
        <v>170</v>
      </c>
      <c r="H22" t="s">
        <v>66</v>
      </c>
      <c r="I22" t="s">
        <v>171</v>
      </c>
      <c r="J22" s="5">
        <v>387.81</v>
      </c>
      <c r="K22">
        <v>10</v>
      </c>
      <c r="L22">
        <v>0.25</v>
      </c>
      <c r="M22" s="3">
        <f t="shared" si="0"/>
        <v>3875.6</v>
      </c>
      <c r="N22" t="s">
        <v>26</v>
      </c>
      <c r="O22" t="s">
        <v>111</v>
      </c>
      <c r="P22" t="s">
        <v>59</v>
      </c>
      <c r="Q22" t="s">
        <v>29</v>
      </c>
      <c r="R22">
        <v>3</v>
      </c>
      <c r="S22">
        <v>2.4</v>
      </c>
      <c r="T22" t="s">
        <v>30</v>
      </c>
      <c r="U22" t="s">
        <v>60</v>
      </c>
    </row>
    <row r="23" spans="1:21" x14ac:dyDescent="0.35">
      <c r="A23" t="s">
        <v>1273</v>
      </c>
      <c r="B23" t="str">
        <f>IF(COUNTIFS($A:$A,$A23,$C:$C,$C23,$D:$D,$D23,$G:$G,$G23,$K:$K,$K23,$M:$M,$M23)&gt;1,"True Duplicate","Unique")</f>
        <v>Unique</v>
      </c>
      <c r="C23" s="7">
        <v>44568</v>
      </c>
      <c r="D23" t="s">
        <v>9847</v>
      </c>
      <c r="E23" t="str">
        <f>IF(COUNTIF($B$2:D23,D23)=1,"New Customer","Returning Customer")</f>
        <v>Returning Customer</v>
      </c>
      <c r="F23" t="s">
        <v>72</v>
      </c>
      <c r="G23" t="s">
        <v>73</v>
      </c>
      <c r="H23" t="s">
        <v>74</v>
      </c>
      <c r="I23" t="s">
        <v>75</v>
      </c>
      <c r="J23" s="5">
        <v>1739.47</v>
      </c>
      <c r="K23">
        <v>10</v>
      </c>
      <c r="L23">
        <v>0</v>
      </c>
      <c r="M23" s="3">
        <f t="shared" si="0"/>
        <v>17394.7</v>
      </c>
      <c r="N23" t="s">
        <v>26</v>
      </c>
      <c r="O23" t="s">
        <v>122</v>
      </c>
      <c r="P23" t="s">
        <v>85</v>
      </c>
      <c r="Q23" t="s">
        <v>29</v>
      </c>
      <c r="R23">
        <v>13</v>
      </c>
      <c r="S23">
        <v>4.9000000000000004</v>
      </c>
      <c r="T23" t="s">
        <v>30</v>
      </c>
      <c r="U23" t="s">
        <v>86</v>
      </c>
    </row>
    <row r="24" spans="1:21" x14ac:dyDescent="0.35">
      <c r="A24" t="s">
        <v>3739</v>
      </c>
      <c r="B24" t="str">
        <f>IF(COUNTIFS($A:$A,$A24,$C:$C,$C24,$D:$D,$D24,$G:$G,$G24,$K:$K,$K24,$M:$M,$M24)&gt;1,"True Duplicate","Unique")</f>
        <v>Unique</v>
      </c>
      <c r="C24" s="7">
        <v>44568</v>
      </c>
      <c r="D24" t="s">
        <v>7036</v>
      </c>
      <c r="E24" t="str">
        <f>IF(COUNTIF($B$2:D24,D24)=1,"New Customer","Returning Customer")</f>
        <v>New Customer</v>
      </c>
      <c r="F24" t="s">
        <v>10132</v>
      </c>
      <c r="G24" t="s">
        <v>484</v>
      </c>
      <c r="H24" t="s">
        <v>74</v>
      </c>
      <c r="I24" t="s">
        <v>110</v>
      </c>
      <c r="J24" s="5">
        <v>2005.72</v>
      </c>
      <c r="K24">
        <v>11</v>
      </c>
      <c r="L24">
        <v>0.05</v>
      </c>
      <c r="M24" s="3">
        <f t="shared" si="0"/>
        <v>22062.370000000003</v>
      </c>
      <c r="N24" t="s">
        <v>104</v>
      </c>
      <c r="O24" t="s">
        <v>39</v>
      </c>
      <c r="P24" t="s">
        <v>85</v>
      </c>
      <c r="Q24" t="s">
        <v>116</v>
      </c>
      <c r="R24">
        <v>9</v>
      </c>
      <c r="S24">
        <v>3.7</v>
      </c>
      <c r="T24" t="s">
        <v>30</v>
      </c>
      <c r="U24" t="s">
        <v>60</v>
      </c>
    </row>
    <row r="25" spans="1:21" x14ac:dyDescent="0.35">
      <c r="A25" t="s">
        <v>7035</v>
      </c>
      <c r="B25" t="str">
        <f>IF(COUNTIFS($A:$A,$A25,$C:$C,$C25,$D:$D,$D25,$G:$G,$G25,$K:$K,$K25,$M:$M,$M25)&gt;1,"True Duplicate","Unique")</f>
        <v>Unique</v>
      </c>
      <c r="C25" s="7">
        <v>44568</v>
      </c>
      <c r="D25" t="s">
        <v>5466</v>
      </c>
      <c r="E25" t="str">
        <f>IF(COUNTIF($B$2:D25,D25)=1,"New Customer","Returning Customer")</f>
        <v>New Customer</v>
      </c>
      <c r="F25" t="s">
        <v>72</v>
      </c>
      <c r="G25" t="s">
        <v>416</v>
      </c>
      <c r="H25" t="s">
        <v>66</v>
      </c>
      <c r="I25" t="s">
        <v>417</v>
      </c>
      <c r="J25" s="5">
        <v>1495.64</v>
      </c>
      <c r="K25">
        <v>14</v>
      </c>
      <c r="L25">
        <v>0.1</v>
      </c>
      <c r="M25" s="3">
        <f t="shared" si="0"/>
        <v>20937.560000000001</v>
      </c>
      <c r="N25" t="s">
        <v>142</v>
      </c>
      <c r="O25" t="s">
        <v>27</v>
      </c>
      <c r="P25" t="s">
        <v>166</v>
      </c>
      <c r="Q25" t="s">
        <v>116</v>
      </c>
      <c r="R25">
        <v>6</v>
      </c>
      <c r="S25">
        <v>1.7</v>
      </c>
      <c r="T25" t="s">
        <v>30</v>
      </c>
      <c r="U25" t="s">
        <v>10128</v>
      </c>
    </row>
    <row r="26" spans="1:21" x14ac:dyDescent="0.35">
      <c r="A26" t="s">
        <v>7060</v>
      </c>
      <c r="B26" t="str">
        <f>IF(COUNTIFS($A:$A,$A26,$C:$C,$C26,$D:$D,$D26,$G:$G,$G26,$K:$K,$K26,$M:$M,$M26)&gt;1,"True Duplicate","Unique")</f>
        <v>Unique</v>
      </c>
      <c r="C26" s="7">
        <v>44568</v>
      </c>
      <c r="D26" t="s">
        <v>3740</v>
      </c>
      <c r="E26" t="str">
        <f>IF(COUNTIF($B$2:D26,D26)=1,"New Customer","Returning Customer")</f>
        <v>New Customer</v>
      </c>
      <c r="F26" t="s">
        <v>72</v>
      </c>
      <c r="G26" t="s">
        <v>56</v>
      </c>
      <c r="H26" t="s">
        <v>57</v>
      </c>
      <c r="I26" t="s">
        <v>58</v>
      </c>
      <c r="J26" s="5">
        <v>733.65</v>
      </c>
      <c r="K26">
        <v>11</v>
      </c>
      <c r="L26">
        <v>0</v>
      </c>
      <c r="M26" s="3">
        <f t="shared" si="0"/>
        <v>8070.15</v>
      </c>
      <c r="N26" t="s">
        <v>76</v>
      </c>
      <c r="O26" t="s">
        <v>39</v>
      </c>
      <c r="P26" t="s">
        <v>85</v>
      </c>
      <c r="Q26" t="s">
        <v>77</v>
      </c>
      <c r="R26">
        <v>9</v>
      </c>
      <c r="S26">
        <v>2.5</v>
      </c>
      <c r="T26" t="s">
        <v>30</v>
      </c>
      <c r="U26" t="s">
        <v>86</v>
      </c>
    </row>
    <row r="27" spans="1:21" x14ac:dyDescent="0.35">
      <c r="A27" t="s">
        <v>9846</v>
      </c>
      <c r="B27" t="str">
        <f>IF(COUNTIFS($A:$A,$A27,$C:$C,$C27,$D:$D,$D27,$G:$G,$G27,$K:$K,$K27,$M:$M,$M27)&gt;1,"True Duplicate","Unique")</f>
        <v>Unique</v>
      </c>
      <c r="C27" s="7">
        <v>44568</v>
      </c>
      <c r="E27" t="str">
        <f>IF(COUNTIF($B$2:D27,D27)=1,"New Customer","Returning Customer")</f>
        <v>Returning Customer</v>
      </c>
      <c r="F27" t="s">
        <v>10132</v>
      </c>
      <c r="G27" t="s">
        <v>109</v>
      </c>
      <c r="H27" t="s">
        <v>74</v>
      </c>
      <c r="I27" t="s">
        <v>110</v>
      </c>
      <c r="J27" s="5">
        <v>636.45000000000005</v>
      </c>
      <c r="K27">
        <v>2</v>
      </c>
      <c r="L27">
        <v>0.15</v>
      </c>
      <c r="M27" s="3">
        <f t="shared" si="0"/>
        <v>1272.6000000000001</v>
      </c>
      <c r="N27" t="s">
        <v>302</v>
      </c>
      <c r="O27" t="s">
        <v>122</v>
      </c>
      <c r="P27" t="s">
        <v>85</v>
      </c>
      <c r="Q27" t="s">
        <v>123</v>
      </c>
      <c r="R27">
        <v>10</v>
      </c>
      <c r="S27">
        <v>3.6</v>
      </c>
      <c r="T27" t="s">
        <v>143</v>
      </c>
      <c r="U27" t="s">
        <v>86</v>
      </c>
    </row>
    <row r="28" spans="1:21" x14ac:dyDescent="0.35">
      <c r="A28" t="s">
        <v>1251</v>
      </c>
      <c r="B28" t="str">
        <f>IF(COUNTIFS($A:$A,$A28,$C:$C,$C28,$D:$D,$D28,$G:$G,$G28,$K:$K,$K28,$M:$M,$M28)&gt;1,"True Duplicate","Unique")</f>
        <v>Unique</v>
      </c>
      <c r="C28" s="7">
        <v>44569</v>
      </c>
      <c r="D28" t="s">
        <v>5780</v>
      </c>
      <c r="E28" t="str">
        <f>IF(COUNTIF($B$2:D28,D28)=1,"New Customer","Returning Customer")</f>
        <v>New Customer</v>
      </c>
      <c r="F28" t="s">
        <v>72</v>
      </c>
      <c r="G28" t="s">
        <v>152</v>
      </c>
      <c r="H28" t="s">
        <v>57</v>
      </c>
      <c r="I28" t="s">
        <v>153</v>
      </c>
      <c r="J28" s="5">
        <v>240.66</v>
      </c>
      <c r="K28">
        <v>4</v>
      </c>
      <c r="L28">
        <v>0.25</v>
      </c>
      <c r="M28" s="3">
        <f t="shared" si="0"/>
        <v>961.64</v>
      </c>
      <c r="N28" t="s">
        <v>38</v>
      </c>
      <c r="O28" t="s">
        <v>111</v>
      </c>
      <c r="P28" t="s">
        <v>166</v>
      </c>
      <c r="Q28" t="s">
        <v>116</v>
      </c>
      <c r="R28">
        <v>13</v>
      </c>
      <c r="S28">
        <v>3.6</v>
      </c>
      <c r="T28" t="s">
        <v>30</v>
      </c>
      <c r="U28" t="s">
        <v>52</v>
      </c>
    </row>
    <row r="29" spans="1:21" x14ac:dyDescent="0.35">
      <c r="A29" t="s">
        <v>5779</v>
      </c>
      <c r="B29" t="str">
        <f>IF(COUNTIFS($A:$A,$A29,$C:$C,$C29,$D:$D,$D29,$G:$G,$G29,$K:$K,$K29,$M:$M,$M29)&gt;1,"True Duplicate","Unique")</f>
        <v>Unique</v>
      </c>
      <c r="C29" s="7">
        <v>44569</v>
      </c>
      <c r="D29" t="s">
        <v>1253</v>
      </c>
      <c r="E29" t="str">
        <f>IF(COUNTIF($B$2:D29,D29)=1,"New Customer","Returning Customer")</f>
        <v>New Customer</v>
      </c>
      <c r="F29" t="s">
        <v>10132</v>
      </c>
      <c r="G29" t="s">
        <v>46</v>
      </c>
      <c r="H29" t="s">
        <v>47</v>
      </c>
      <c r="I29" t="s">
        <v>10124</v>
      </c>
      <c r="J29" s="5">
        <v>307.58999999999997</v>
      </c>
      <c r="K29">
        <v>13</v>
      </c>
      <c r="L29">
        <v>0.1</v>
      </c>
      <c r="M29" s="3">
        <f t="shared" si="0"/>
        <v>3997.3699999999994</v>
      </c>
      <c r="N29" t="s">
        <v>104</v>
      </c>
      <c r="O29" t="s">
        <v>122</v>
      </c>
      <c r="P29" t="s">
        <v>59</v>
      </c>
      <c r="Q29" t="s">
        <v>116</v>
      </c>
      <c r="R29">
        <v>3</v>
      </c>
      <c r="S29">
        <v>3.3</v>
      </c>
      <c r="T29" t="s">
        <v>30</v>
      </c>
      <c r="U29" t="s">
        <v>60</v>
      </c>
    </row>
    <row r="30" spans="1:21" x14ac:dyDescent="0.35">
      <c r="A30" t="s">
        <v>8158</v>
      </c>
      <c r="B30" t="str">
        <f>IF(COUNTIFS($A:$A,$A30,$C:$C,$C30,$D:$D,$D30,$G:$G,$G30,$K:$K,$K30,$M:$M,$M30)&gt;1,"True Duplicate","Unique")</f>
        <v>Unique</v>
      </c>
      <c r="C30" s="7">
        <v>44569</v>
      </c>
      <c r="D30" t="s">
        <v>3424</v>
      </c>
      <c r="E30" t="str">
        <f>IF(COUNTIF($B$2:D30,D30)=1,"New Customer","Returning Customer")</f>
        <v>New Customer</v>
      </c>
      <c r="F30" t="s">
        <v>72</v>
      </c>
      <c r="G30" t="s">
        <v>10123</v>
      </c>
      <c r="H30" t="s">
        <v>47</v>
      </c>
      <c r="I30" t="s">
        <v>10124</v>
      </c>
      <c r="J30" s="5">
        <v>331.71</v>
      </c>
      <c r="K30">
        <v>7</v>
      </c>
      <c r="L30">
        <v>0.1</v>
      </c>
      <c r="M30" s="3">
        <f t="shared" si="0"/>
        <v>2321.2699999999995</v>
      </c>
      <c r="N30" t="s">
        <v>83</v>
      </c>
      <c r="O30" t="s">
        <v>122</v>
      </c>
      <c r="P30" t="s">
        <v>85</v>
      </c>
      <c r="Q30" t="s">
        <v>41</v>
      </c>
      <c r="R30">
        <v>8</v>
      </c>
      <c r="S30">
        <v>1.7</v>
      </c>
      <c r="U30" t="s">
        <v>60</v>
      </c>
    </row>
    <row r="31" spans="1:21" x14ac:dyDescent="0.35">
      <c r="A31" t="s">
        <v>9043</v>
      </c>
      <c r="B31" t="str">
        <f>IF(COUNTIFS($A:$A,$A31,$C:$C,$C31,$D:$D,$D31,$G:$G,$G31,$K:$K,$K31,$M:$M,$M31)&gt;1,"True Duplicate","Unique")</f>
        <v>Unique</v>
      </c>
      <c r="C31" s="7">
        <v>44569</v>
      </c>
      <c r="D31" t="s">
        <v>4769</v>
      </c>
      <c r="E31" t="str">
        <f>IF(COUNTIF($B$2:D31,D31)=1,"New Customer","Returning Customer")</f>
        <v>New Customer</v>
      </c>
      <c r="F31" t="s">
        <v>72</v>
      </c>
      <c r="G31" t="s">
        <v>81</v>
      </c>
      <c r="H31" t="s">
        <v>57</v>
      </c>
      <c r="I31" t="s">
        <v>82</v>
      </c>
      <c r="J31" s="5">
        <v>809.38</v>
      </c>
      <c r="K31">
        <v>10</v>
      </c>
      <c r="L31">
        <v>0.05</v>
      </c>
      <c r="M31" s="3">
        <f t="shared" si="0"/>
        <v>8093.3</v>
      </c>
      <c r="N31" t="s">
        <v>26</v>
      </c>
      <c r="O31" t="s">
        <v>39</v>
      </c>
      <c r="P31" t="s">
        <v>166</v>
      </c>
      <c r="Q31" t="s">
        <v>123</v>
      </c>
      <c r="R31">
        <v>1</v>
      </c>
      <c r="S31">
        <v>3.8</v>
      </c>
      <c r="T31" t="s">
        <v>30</v>
      </c>
      <c r="U31" t="s">
        <v>52</v>
      </c>
    </row>
    <row r="32" spans="1:21" x14ac:dyDescent="0.35">
      <c r="A32" t="s">
        <v>2332</v>
      </c>
      <c r="B32" t="str">
        <f>IF(COUNTIFS($A:$A,$A32,$C:$C,$C32,$D:$D,$D32,$G:$G,$G32,$K:$K,$K32,$M:$M,$M32)&gt;1,"True Duplicate","Unique")</f>
        <v>Unique</v>
      </c>
      <c r="C32" s="7">
        <v>44570</v>
      </c>
      <c r="D32" t="s">
        <v>2888</v>
      </c>
      <c r="E32" t="str">
        <f>IF(COUNTIF($B$2:D32,D32)=1,"New Customer","Returning Customer")</f>
        <v>New Customer</v>
      </c>
      <c r="F32" t="s">
        <v>72</v>
      </c>
      <c r="G32" t="s">
        <v>239</v>
      </c>
      <c r="H32" t="s">
        <v>66</v>
      </c>
      <c r="I32" t="s">
        <v>240</v>
      </c>
      <c r="J32" s="5">
        <v>575.12</v>
      </c>
      <c r="K32">
        <v>8</v>
      </c>
      <c r="L32">
        <v>0.1</v>
      </c>
      <c r="M32" s="3">
        <f t="shared" si="0"/>
        <v>4600.16</v>
      </c>
      <c r="N32" t="s">
        <v>83</v>
      </c>
      <c r="O32" t="s">
        <v>111</v>
      </c>
      <c r="P32" t="s">
        <v>10129</v>
      </c>
      <c r="Q32" t="s">
        <v>123</v>
      </c>
      <c r="R32">
        <v>1</v>
      </c>
      <c r="S32">
        <v>2</v>
      </c>
      <c r="T32" t="s">
        <v>30</v>
      </c>
      <c r="U32" t="s">
        <v>60</v>
      </c>
    </row>
    <row r="33" spans="1:21" x14ac:dyDescent="0.35">
      <c r="A33" t="s">
        <v>2887</v>
      </c>
      <c r="B33" t="str">
        <f>IF(COUNTIFS($A:$A,$A33,$C:$C,$C33,$D:$D,$D33,$G:$G,$G33,$K:$K,$K33,$M:$M,$M33)&gt;1,"True Duplicate","Unique")</f>
        <v>Unique</v>
      </c>
      <c r="C33" s="7">
        <v>44570</v>
      </c>
      <c r="D33" t="s">
        <v>4102</v>
      </c>
      <c r="E33" t="str">
        <f>IF(COUNTIF($B$2:D33,D33)=1,"New Customer","Returning Customer")</f>
        <v>New Customer</v>
      </c>
      <c r="F33" t="s">
        <v>10132</v>
      </c>
      <c r="G33" t="s">
        <v>484</v>
      </c>
      <c r="H33" t="s">
        <v>74</v>
      </c>
      <c r="I33" t="s">
        <v>110</v>
      </c>
      <c r="J33" s="5">
        <v>1441.64</v>
      </c>
      <c r="K33">
        <v>3</v>
      </c>
      <c r="L33">
        <v>0</v>
      </c>
      <c r="M33" s="3">
        <f t="shared" si="0"/>
        <v>4324.92</v>
      </c>
      <c r="N33" t="s">
        <v>104</v>
      </c>
      <c r="O33" t="s">
        <v>111</v>
      </c>
      <c r="P33" t="s">
        <v>59</v>
      </c>
      <c r="Q33" t="s">
        <v>116</v>
      </c>
      <c r="R33">
        <v>2</v>
      </c>
      <c r="S33">
        <v>1.1000000000000001</v>
      </c>
      <c r="T33" t="s">
        <v>30</v>
      </c>
      <c r="U33" t="s">
        <v>60</v>
      </c>
    </row>
    <row r="34" spans="1:21" x14ac:dyDescent="0.35">
      <c r="A34" t="s">
        <v>4101</v>
      </c>
      <c r="B34" t="str">
        <f>IF(COUNTIFS($A:$A,$A34,$C:$C,$C34,$D:$D,$D34,$G:$G,$G34,$K:$K,$K34,$M:$M,$M34)&gt;1,"True Duplicate","Unique")</f>
        <v>Unique</v>
      </c>
      <c r="C34" s="7">
        <v>44570</v>
      </c>
      <c r="D34" t="s">
        <v>6875</v>
      </c>
      <c r="E34" t="str">
        <f>IF(COUNTIF($B$2:D34,D34)=1,"New Customer","Returning Customer")</f>
        <v>New Customer</v>
      </c>
      <c r="F34" t="s">
        <v>10132</v>
      </c>
      <c r="G34" t="s">
        <v>533</v>
      </c>
      <c r="H34" t="s">
        <v>74</v>
      </c>
      <c r="I34" t="s">
        <v>534</v>
      </c>
      <c r="J34" s="5">
        <v>1348.68</v>
      </c>
      <c r="K34">
        <v>10</v>
      </c>
      <c r="L34">
        <v>0</v>
      </c>
      <c r="M34" s="3">
        <f t="shared" si="0"/>
        <v>13486.800000000001</v>
      </c>
      <c r="N34" t="s">
        <v>98</v>
      </c>
      <c r="O34" t="s">
        <v>39</v>
      </c>
      <c r="P34" t="s">
        <v>85</v>
      </c>
      <c r="Q34" t="s">
        <v>77</v>
      </c>
      <c r="R34">
        <v>13</v>
      </c>
      <c r="S34">
        <v>1.2</v>
      </c>
      <c r="T34" t="s">
        <v>30</v>
      </c>
      <c r="U34" t="s">
        <v>52</v>
      </c>
    </row>
    <row r="35" spans="1:21" x14ac:dyDescent="0.35">
      <c r="A35" t="s">
        <v>5374</v>
      </c>
      <c r="B35" t="str">
        <f>IF(COUNTIFS($A:$A,$A35,$C:$C,$C35,$D:$D,$D35,$G:$G,$G35,$K:$K,$K35,$M:$M,$M35)&gt;1,"True Duplicate","Unique")</f>
        <v>Unique</v>
      </c>
      <c r="C35" s="7">
        <v>44570</v>
      </c>
      <c r="D35" t="s">
        <v>5375</v>
      </c>
      <c r="E35" t="str">
        <f>IF(COUNTIF($B$2:D35,D35)=1,"New Customer","Returning Customer")</f>
        <v>New Customer</v>
      </c>
      <c r="F35" t="s">
        <v>10132</v>
      </c>
      <c r="G35" t="s">
        <v>152</v>
      </c>
      <c r="H35" t="s">
        <v>57</v>
      </c>
      <c r="I35" t="s">
        <v>153</v>
      </c>
      <c r="J35" s="5">
        <v>461</v>
      </c>
      <c r="K35">
        <v>6</v>
      </c>
      <c r="L35">
        <v>0.3</v>
      </c>
      <c r="M35" s="3">
        <f t="shared" si="0"/>
        <v>2764.2</v>
      </c>
      <c r="N35" t="s">
        <v>38</v>
      </c>
      <c r="O35" t="s">
        <v>39</v>
      </c>
      <c r="P35" t="s">
        <v>59</v>
      </c>
      <c r="Q35" t="s">
        <v>29</v>
      </c>
      <c r="R35">
        <v>13</v>
      </c>
      <c r="S35">
        <v>3.8</v>
      </c>
      <c r="T35" t="s">
        <v>30</v>
      </c>
      <c r="U35" t="s">
        <v>86</v>
      </c>
    </row>
    <row r="36" spans="1:21" x14ac:dyDescent="0.35">
      <c r="A36" t="s">
        <v>6783</v>
      </c>
      <c r="B36" t="str">
        <f>IF(COUNTIFS($A:$A,$A36,$C:$C,$C36,$D:$D,$D36,$G:$G,$G36,$K:$K,$K36,$M:$M,$M36)&gt;1,"True Duplicate","Unique")</f>
        <v>Unique</v>
      </c>
      <c r="C36" s="7">
        <v>44570</v>
      </c>
      <c r="D36" t="s">
        <v>2334</v>
      </c>
      <c r="E36" t="str">
        <f>IF(COUNTIF($B$2:D36,D36)=1,"New Customer","Returning Customer")</f>
        <v>New Customer</v>
      </c>
      <c r="F36" t="s">
        <v>10132</v>
      </c>
      <c r="G36" t="s">
        <v>209</v>
      </c>
      <c r="H36" t="s">
        <v>47</v>
      </c>
      <c r="I36" t="s">
        <v>210</v>
      </c>
      <c r="J36" s="5">
        <v>503.44</v>
      </c>
      <c r="K36">
        <v>10</v>
      </c>
      <c r="L36">
        <v>0.1</v>
      </c>
      <c r="M36" s="3">
        <f t="shared" si="0"/>
        <v>5033.3999999999996</v>
      </c>
      <c r="N36" t="s">
        <v>49</v>
      </c>
      <c r="O36" t="s">
        <v>27</v>
      </c>
      <c r="P36" t="s">
        <v>10129</v>
      </c>
      <c r="Q36" t="s">
        <v>41</v>
      </c>
      <c r="R36">
        <v>1</v>
      </c>
      <c r="S36">
        <v>1</v>
      </c>
      <c r="T36" t="s">
        <v>30</v>
      </c>
      <c r="U36" t="s">
        <v>52</v>
      </c>
    </row>
    <row r="37" spans="1:21" x14ac:dyDescent="0.35">
      <c r="A37" t="s">
        <v>9169</v>
      </c>
      <c r="B37" t="str">
        <f>IF(COUNTIFS($A:$A,$A37,$C:$C,$C37,$D:$D,$D37,$G:$G,$G37,$K:$K,$K37,$M:$M,$M37)&gt;1,"True Duplicate","Unique")</f>
        <v>Unique</v>
      </c>
      <c r="C37" s="7">
        <v>44570</v>
      </c>
      <c r="D37" t="s">
        <v>5306</v>
      </c>
      <c r="E37" t="str">
        <f>IF(COUNTIF($B$2:D37,D37)=1,"New Customer","Returning Customer")</f>
        <v>Returning Customer</v>
      </c>
      <c r="F37" t="s">
        <v>72</v>
      </c>
      <c r="G37" t="s">
        <v>351</v>
      </c>
      <c r="H37" t="s">
        <v>57</v>
      </c>
      <c r="I37" t="s">
        <v>289</v>
      </c>
      <c r="J37" s="5">
        <v>778.16</v>
      </c>
      <c r="K37">
        <v>7</v>
      </c>
      <c r="L37">
        <v>0.05</v>
      </c>
      <c r="M37" s="3">
        <f t="shared" si="0"/>
        <v>5446.77</v>
      </c>
      <c r="N37" t="s">
        <v>83</v>
      </c>
      <c r="O37" t="s">
        <v>27</v>
      </c>
      <c r="P37" t="s">
        <v>10129</v>
      </c>
      <c r="Q37" t="s">
        <v>77</v>
      </c>
      <c r="R37">
        <v>12</v>
      </c>
      <c r="S37">
        <v>4.7</v>
      </c>
      <c r="T37" t="s">
        <v>30</v>
      </c>
      <c r="U37" t="s">
        <v>60</v>
      </c>
    </row>
    <row r="38" spans="1:21" x14ac:dyDescent="0.35">
      <c r="A38" t="s">
        <v>1615</v>
      </c>
      <c r="B38" t="str">
        <f>IF(COUNTIFS($A:$A,$A38,$C:$C,$C38,$D:$D,$D38,$G:$G,$G38,$K:$K,$K38,$M:$M,$M38)&gt;1,"True Duplicate","Unique")</f>
        <v>Unique</v>
      </c>
      <c r="C38" s="7">
        <v>44571</v>
      </c>
      <c r="D38" t="s">
        <v>6458</v>
      </c>
      <c r="E38" t="str">
        <f>IF(COUNTIF($B$2:D38,D38)=1,"New Customer","Returning Customer")</f>
        <v>New Customer</v>
      </c>
      <c r="F38" t="s">
        <v>10132</v>
      </c>
      <c r="G38" t="s">
        <v>306</v>
      </c>
      <c r="H38" t="s">
        <v>36</v>
      </c>
      <c r="I38" t="s">
        <v>259</v>
      </c>
      <c r="J38" s="5">
        <v>33.64</v>
      </c>
      <c r="K38">
        <v>11</v>
      </c>
      <c r="L38">
        <v>0.25</v>
      </c>
      <c r="M38" s="3">
        <f t="shared" si="0"/>
        <v>367.29</v>
      </c>
      <c r="N38" t="s">
        <v>142</v>
      </c>
      <c r="O38" t="s">
        <v>122</v>
      </c>
      <c r="P38" t="s">
        <v>59</v>
      </c>
      <c r="Q38" t="s">
        <v>116</v>
      </c>
      <c r="R38">
        <v>7</v>
      </c>
      <c r="S38">
        <v>4.3</v>
      </c>
      <c r="T38" t="s">
        <v>30</v>
      </c>
      <c r="U38" t="s">
        <v>86</v>
      </c>
    </row>
    <row r="39" spans="1:21" x14ac:dyDescent="0.35">
      <c r="A39" t="s">
        <v>6457</v>
      </c>
      <c r="B39" t="str">
        <f>IF(COUNTIFS($A:$A,$A39,$C:$C,$C39,$D:$D,$D39,$G:$G,$G39,$K:$K,$K39,$M:$M,$M39)&gt;1,"True Duplicate","Unique")</f>
        <v>Unique</v>
      </c>
      <c r="C39" s="7">
        <v>44571</v>
      </c>
      <c r="D39" t="s">
        <v>1617</v>
      </c>
      <c r="E39" t="str">
        <f>IF(COUNTIF($B$2:D39,D39)=1,"New Customer","Returning Customer")</f>
        <v>New Customer</v>
      </c>
      <c r="F39" t="s">
        <v>10132</v>
      </c>
      <c r="G39" t="s">
        <v>445</v>
      </c>
      <c r="H39" t="s">
        <v>66</v>
      </c>
      <c r="I39" t="s">
        <v>446</v>
      </c>
      <c r="J39" s="5">
        <v>792.18</v>
      </c>
      <c r="K39">
        <v>7</v>
      </c>
      <c r="L39">
        <v>0</v>
      </c>
      <c r="M39" s="3">
        <f t="shared" si="0"/>
        <v>5545.2599999999993</v>
      </c>
      <c r="N39" t="s">
        <v>76</v>
      </c>
      <c r="O39" t="s">
        <v>111</v>
      </c>
      <c r="P39" t="s">
        <v>166</v>
      </c>
      <c r="Q39" t="s">
        <v>77</v>
      </c>
      <c r="R39">
        <v>7</v>
      </c>
      <c r="S39">
        <v>4.7</v>
      </c>
      <c r="T39" t="s">
        <v>30</v>
      </c>
      <c r="U39" t="s">
        <v>60</v>
      </c>
    </row>
    <row r="40" spans="1:21" x14ac:dyDescent="0.35">
      <c r="A40" t="s">
        <v>9527</v>
      </c>
      <c r="B40" t="str">
        <f>IF(COUNTIFS($A:$A,$A40,$C:$C,$C40,$D:$D,$D40,$G:$G,$G40,$K:$K,$K40,$M:$M,$M40)&gt;1,"True Duplicate","Unique")</f>
        <v>Unique</v>
      </c>
      <c r="C40" s="7">
        <v>44571</v>
      </c>
      <c r="D40" t="s">
        <v>9528</v>
      </c>
      <c r="E40" t="str">
        <f>IF(COUNTIF($B$2:D40,D40)=1,"New Customer","Returning Customer")</f>
        <v>New Customer</v>
      </c>
      <c r="F40" t="s">
        <v>72</v>
      </c>
      <c r="G40" t="s">
        <v>399</v>
      </c>
      <c r="H40" t="s">
        <v>24</v>
      </c>
      <c r="I40" t="s">
        <v>182</v>
      </c>
      <c r="J40" s="5">
        <v>251.93</v>
      </c>
      <c r="K40">
        <v>3</v>
      </c>
      <c r="L40">
        <v>0.25</v>
      </c>
      <c r="M40" s="3">
        <f t="shared" si="0"/>
        <v>755.04</v>
      </c>
      <c r="N40" t="s">
        <v>76</v>
      </c>
      <c r="O40" t="s">
        <v>111</v>
      </c>
      <c r="P40" t="s">
        <v>10129</v>
      </c>
      <c r="Q40" t="s">
        <v>29</v>
      </c>
      <c r="R40">
        <v>11</v>
      </c>
      <c r="S40">
        <v>2.2000000000000002</v>
      </c>
      <c r="T40" t="s">
        <v>30</v>
      </c>
      <c r="U40" t="s">
        <v>60</v>
      </c>
    </row>
    <row r="41" spans="1:21" x14ac:dyDescent="0.35">
      <c r="A41" t="s">
        <v>1882</v>
      </c>
      <c r="B41" t="str">
        <f>IF(COUNTIFS($A:$A,$A41,$C:$C,$C41,$D:$D,$D41,$G:$G,$G41,$K:$K,$K41,$M:$M,$M41)&gt;1,"True Duplicate","Unique")</f>
        <v>Unique</v>
      </c>
      <c r="C41" s="7">
        <v>44572</v>
      </c>
      <c r="D41" t="s">
        <v>9599</v>
      </c>
      <c r="E41" t="str">
        <f>IF(COUNTIF($B$2:D41,D41)=1,"New Customer","Returning Customer")</f>
        <v>New Customer</v>
      </c>
      <c r="F41" t="s">
        <v>10132</v>
      </c>
      <c r="G41" t="s">
        <v>65</v>
      </c>
      <c r="H41" t="s">
        <v>66</v>
      </c>
      <c r="I41" t="s">
        <v>67</v>
      </c>
      <c r="J41" s="5">
        <v>2000.15</v>
      </c>
      <c r="K41">
        <v>6</v>
      </c>
      <c r="L41">
        <v>0</v>
      </c>
      <c r="M41" s="3">
        <f t="shared" si="0"/>
        <v>12000.900000000001</v>
      </c>
      <c r="N41" t="s">
        <v>26</v>
      </c>
      <c r="O41" t="s">
        <v>111</v>
      </c>
      <c r="P41" t="s">
        <v>85</v>
      </c>
      <c r="Q41" t="s">
        <v>77</v>
      </c>
      <c r="R41">
        <v>6</v>
      </c>
      <c r="S41">
        <v>4.8</v>
      </c>
      <c r="T41" t="s">
        <v>30</v>
      </c>
      <c r="U41" t="s">
        <v>60</v>
      </c>
    </row>
    <row r="42" spans="1:21" x14ac:dyDescent="0.35">
      <c r="A42" t="s">
        <v>3945</v>
      </c>
      <c r="B42" t="str">
        <f>IF(COUNTIFS($A:$A,$A42,$C:$C,$C42,$D:$D,$D42,$G:$G,$G42,$K:$K,$K42,$M:$M,$M42)&gt;1,"True Duplicate","Unique")</f>
        <v>Unique</v>
      </c>
      <c r="C42" s="7">
        <v>44572</v>
      </c>
      <c r="D42" t="s">
        <v>3105</v>
      </c>
      <c r="E42" t="str">
        <f>IF(COUNTIF($B$2:D42,D42)=1,"New Customer","Returning Customer")</f>
        <v>New Customer</v>
      </c>
      <c r="F42" t="s">
        <v>72</v>
      </c>
      <c r="G42" t="s">
        <v>293</v>
      </c>
      <c r="H42" t="s">
        <v>74</v>
      </c>
      <c r="I42" t="s">
        <v>110</v>
      </c>
      <c r="J42" s="5">
        <v>1383.84</v>
      </c>
      <c r="K42">
        <v>8</v>
      </c>
      <c r="L42">
        <v>0.15</v>
      </c>
      <c r="M42" s="3">
        <f t="shared" si="0"/>
        <v>11069.519999999999</v>
      </c>
      <c r="N42" t="s">
        <v>142</v>
      </c>
      <c r="O42" t="s">
        <v>27</v>
      </c>
      <c r="P42" t="s">
        <v>59</v>
      </c>
      <c r="Q42" t="s">
        <v>77</v>
      </c>
      <c r="R42">
        <v>10</v>
      </c>
      <c r="S42">
        <v>4.9000000000000004</v>
      </c>
      <c r="T42" t="s">
        <v>202</v>
      </c>
      <c r="U42" t="s">
        <v>86</v>
      </c>
    </row>
    <row r="43" spans="1:21" x14ac:dyDescent="0.35">
      <c r="A43" t="s">
        <v>4882</v>
      </c>
      <c r="B43" t="str">
        <f>IF(COUNTIFS($A:$A,$A43,$C:$C,$C43,$D:$D,$D43,$G:$G,$G43,$K:$K,$K43,$M:$M,$M43)&gt;1,"True Duplicate","Unique")</f>
        <v>Unique</v>
      </c>
      <c r="C43" s="7">
        <v>44572</v>
      </c>
      <c r="D43" t="s">
        <v>1074</v>
      </c>
      <c r="E43" t="str">
        <f>IF(COUNTIF($B$2:D43,D43)=1,"New Customer","Returning Customer")</f>
        <v>New Customer</v>
      </c>
      <c r="F43" t="s">
        <v>10132</v>
      </c>
      <c r="G43" t="s">
        <v>399</v>
      </c>
      <c r="H43" t="s">
        <v>24</v>
      </c>
      <c r="I43" t="s">
        <v>182</v>
      </c>
      <c r="J43" s="5">
        <v>118.85</v>
      </c>
      <c r="K43">
        <v>12</v>
      </c>
      <c r="L43">
        <v>0.05</v>
      </c>
      <c r="M43" s="3">
        <f t="shared" si="0"/>
        <v>1425.6</v>
      </c>
      <c r="N43" t="s">
        <v>83</v>
      </c>
      <c r="O43" t="s">
        <v>111</v>
      </c>
      <c r="P43" t="s">
        <v>59</v>
      </c>
      <c r="Q43" t="s">
        <v>41</v>
      </c>
      <c r="R43">
        <v>8</v>
      </c>
      <c r="S43">
        <v>3.1</v>
      </c>
      <c r="T43" t="s">
        <v>30</v>
      </c>
      <c r="U43" t="s">
        <v>60</v>
      </c>
    </row>
    <row r="44" spans="1:21" x14ac:dyDescent="0.35">
      <c r="A44" t="s">
        <v>5533</v>
      </c>
      <c r="B44" t="str">
        <f>IF(COUNTIFS($A:$A,$A44,$C:$C,$C44,$D:$D,$D44,$G:$G,$G44,$K:$K,$K44,$M:$M,$M44)&gt;1,"True Duplicate","Unique")</f>
        <v>Unique</v>
      </c>
      <c r="C44" s="7">
        <v>44572</v>
      </c>
      <c r="D44" t="s">
        <v>9333</v>
      </c>
      <c r="E44" t="str">
        <f>IF(COUNTIF($B$2:D44,D44)=1,"New Customer","Returning Customer")</f>
        <v>New Customer</v>
      </c>
      <c r="F44" t="s">
        <v>10132</v>
      </c>
      <c r="G44" t="s">
        <v>649</v>
      </c>
      <c r="H44" t="s">
        <v>57</v>
      </c>
      <c r="I44" t="s">
        <v>153</v>
      </c>
      <c r="J44" s="5">
        <v>720.23</v>
      </c>
      <c r="K44">
        <v>8</v>
      </c>
      <c r="L44">
        <v>0</v>
      </c>
      <c r="M44" s="3">
        <f t="shared" si="0"/>
        <v>5761.84</v>
      </c>
      <c r="N44" t="s">
        <v>165</v>
      </c>
      <c r="O44" t="s">
        <v>111</v>
      </c>
      <c r="P44" t="s">
        <v>10129</v>
      </c>
      <c r="Q44" t="s">
        <v>123</v>
      </c>
      <c r="R44">
        <v>7</v>
      </c>
      <c r="S44">
        <v>1.8</v>
      </c>
      <c r="T44" t="s">
        <v>30</v>
      </c>
      <c r="U44" t="s">
        <v>60</v>
      </c>
    </row>
    <row r="45" spans="1:21" x14ac:dyDescent="0.35">
      <c r="A45" t="s">
        <v>7436</v>
      </c>
      <c r="B45" t="str">
        <f>IF(COUNTIFS($A:$A,$A45,$C:$C,$C45,$D:$D,$D45,$G:$G,$G45,$K:$K,$K45,$M:$M,$M45)&gt;1,"True Duplicate","Unique")</f>
        <v>Unique</v>
      </c>
      <c r="C45" s="7">
        <v>44572</v>
      </c>
      <c r="D45" t="s">
        <v>1884</v>
      </c>
      <c r="E45" t="str">
        <f>IF(COUNTIF($B$2:D45,D45)=1,"New Customer","Returning Customer")</f>
        <v>New Customer</v>
      </c>
      <c r="F45" t="s">
        <v>10132</v>
      </c>
      <c r="G45" t="s">
        <v>258</v>
      </c>
      <c r="H45" t="s">
        <v>36</v>
      </c>
      <c r="I45" t="s">
        <v>259</v>
      </c>
      <c r="J45" s="5">
        <v>13.06</v>
      </c>
      <c r="K45">
        <v>1</v>
      </c>
      <c r="L45">
        <v>0</v>
      </c>
      <c r="M45" s="3">
        <f t="shared" si="0"/>
        <v>13.06</v>
      </c>
      <c r="N45" t="s">
        <v>142</v>
      </c>
      <c r="O45" t="s">
        <v>39</v>
      </c>
      <c r="P45" t="s">
        <v>85</v>
      </c>
      <c r="Q45" t="s">
        <v>41</v>
      </c>
      <c r="R45">
        <v>13</v>
      </c>
      <c r="S45">
        <v>1.6</v>
      </c>
      <c r="T45" t="s">
        <v>51</v>
      </c>
      <c r="U45" t="s">
        <v>60</v>
      </c>
    </row>
    <row r="46" spans="1:21" x14ac:dyDescent="0.35">
      <c r="A46" t="s">
        <v>7800</v>
      </c>
      <c r="B46" t="str">
        <f>IF(COUNTIFS($A:$A,$A46,$C:$C,$C46,$D:$D,$D46,$G:$G,$G46,$K:$K,$K46,$M:$M,$M46)&gt;1,"True Duplicate","Unique")</f>
        <v>Unique</v>
      </c>
      <c r="C46" s="7">
        <v>44572</v>
      </c>
      <c r="D46" t="s">
        <v>10035</v>
      </c>
      <c r="E46" t="str">
        <f>IF(COUNTIF($B$2:D46,D46)=1,"New Customer","Returning Customer")</f>
        <v>New Customer</v>
      </c>
      <c r="F46" t="s">
        <v>10132</v>
      </c>
      <c r="G46" t="s">
        <v>266</v>
      </c>
      <c r="H46" t="s">
        <v>24</v>
      </c>
      <c r="I46" t="s">
        <v>267</v>
      </c>
      <c r="J46" s="5">
        <v>335.04</v>
      </c>
      <c r="K46">
        <v>12</v>
      </c>
      <c r="L46">
        <v>0.2</v>
      </c>
      <c r="M46" s="3">
        <f t="shared" si="0"/>
        <v>4018.0800000000004</v>
      </c>
      <c r="N46" t="s">
        <v>142</v>
      </c>
      <c r="O46" t="s">
        <v>39</v>
      </c>
      <c r="P46" t="s">
        <v>166</v>
      </c>
      <c r="Q46" t="s">
        <v>41</v>
      </c>
      <c r="R46">
        <v>2</v>
      </c>
      <c r="S46">
        <v>4.0999999999999996</v>
      </c>
      <c r="T46" t="s">
        <v>30</v>
      </c>
      <c r="U46" t="s">
        <v>60</v>
      </c>
    </row>
    <row r="47" spans="1:21" x14ac:dyDescent="0.35">
      <c r="A47" t="s">
        <v>9332</v>
      </c>
      <c r="B47" t="str">
        <f>IF(COUNTIFS($A:$A,$A47,$C:$C,$C47,$D:$D,$D47,$G:$G,$G47,$K:$K,$K47,$M:$M,$M47)&gt;1,"True Duplicate","Unique")</f>
        <v>Unique</v>
      </c>
      <c r="C47" s="7">
        <v>44572</v>
      </c>
      <c r="D47" t="s">
        <v>4883</v>
      </c>
      <c r="E47" t="str">
        <f>IF(COUNTIF($B$2:D47,D47)=1,"New Customer","Returning Customer")</f>
        <v>New Customer</v>
      </c>
      <c r="F47" t="s">
        <v>10132</v>
      </c>
      <c r="G47" t="s">
        <v>649</v>
      </c>
      <c r="H47" t="s">
        <v>57</v>
      </c>
      <c r="I47" t="s">
        <v>153</v>
      </c>
      <c r="J47" s="5">
        <v>817.79</v>
      </c>
      <c r="K47">
        <v>7</v>
      </c>
      <c r="L47">
        <v>0.1</v>
      </c>
      <c r="M47" s="3">
        <f t="shared" si="0"/>
        <v>5723.83</v>
      </c>
      <c r="N47" t="s">
        <v>83</v>
      </c>
      <c r="O47" t="s">
        <v>39</v>
      </c>
      <c r="P47" t="s">
        <v>10129</v>
      </c>
      <c r="Q47" t="s">
        <v>29</v>
      </c>
      <c r="R47">
        <v>2</v>
      </c>
      <c r="S47">
        <v>4.0999999999999996</v>
      </c>
      <c r="T47" t="s">
        <v>30</v>
      </c>
      <c r="U47" t="s">
        <v>60</v>
      </c>
    </row>
    <row r="48" spans="1:21" x14ac:dyDescent="0.35">
      <c r="A48" t="s">
        <v>9598</v>
      </c>
      <c r="B48" t="str">
        <f>IF(COUNTIFS($A:$A,$A48,$C:$C,$C48,$D:$D,$D48,$G:$G,$G48,$K:$K,$K48,$M:$M,$M48)&gt;1,"True Duplicate","Unique")</f>
        <v>Unique</v>
      </c>
      <c r="C48" s="7">
        <v>44572</v>
      </c>
      <c r="D48" t="s">
        <v>3946</v>
      </c>
      <c r="E48" t="str">
        <f>IF(COUNTIF($B$2:D48,D48)=1,"New Customer","Returning Customer")</f>
        <v>New Customer</v>
      </c>
      <c r="F48" t="s">
        <v>72</v>
      </c>
      <c r="G48" t="s">
        <v>323</v>
      </c>
      <c r="H48" t="s">
        <v>57</v>
      </c>
      <c r="I48" t="s">
        <v>82</v>
      </c>
      <c r="J48" s="5">
        <v>290.2</v>
      </c>
      <c r="K48">
        <v>10</v>
      </c>
      <c r="L48">
        <v>0</v>
      </c>
      <c r="M48" s="3">
        <f t="shared" si="0"/>
        <v>2902</v>
      </c>
      <c r="N48" t="s">
        <v>302</v>
      </c>
      <c r="O48" t="s">
        <v>111</v>
      </c>
      <c r="P48" t="s">
        <v>10129</v>
      </c>
      <c r="Q48" t="s">
        <v>29</v>
      </c>
      <c r="R48">
        <v>7</v>
      </c>
      <c r="S48">
        <v>3.1</v>
      </c>
      <c r="T48" t="s">
        <v>30</v>
      </c>
      <c r="U48" t="s">
        <v>86</v>
      </c>
    </row>
    <row r="49" spans="1:21" x14ac:dyDescent="0.35">
      <c r="A49" t="s">
        <v>10034</v>
      </c>
      <c r="B49" t="str">
        <f>IF(COUNTIFS($A:$A,$A49,$C:$C,$C49,$D:$D,$D49,$G:$G,$G49,$K:$K,$K49,$M:$M,$M49)&gt;1,"True Duplicate","Unique")</f>
        <v>Unique</v>
      </c>
      <c r="C49" s="7">
        <v>44572</v>
      </c>
      <c r="D49" t="s">
        <v>7437</v>
      </c>
      <c r="E49" t="str">
        <f>IF(COUNTIF($B$2:D49,D49)=1,"New Customer","Returning Customer")</f>
        <v>New Customer</v>
      </c>
      <c r="F49" t="s">
        <v>10132</v>
      </c>
      <c r="G49" t="s">
        <v>413</v>
      </c>
      <c r="H49" t="s">
        <v>47</v>
      </c>
      <c r="I49" t="s">
        <v>10125</v>
      </c>
      <c r="J49" s="5">
        <v>19.77</v>
      </c>
      <c r="K49">
        <v>4</v>
      </c>
      <c r="L49">
        <v>0.05</v>
      </c>
      <c r="M49" s="3">
        <f t="shared" si="0"/>
        <v>78.88</v>
      </c>
      <c r="N49" t="s">
        <v>302</v>
      </c>
      <c r="O49" t="s">
        <v>27</v>
      </c>
      <c r="P49" t="s">
        <v>10129</v>
      </c>
      <c r="Q49" t="s">
        <v>41</v>
      </c>
      <c r="R49">
        <v>5</v>
      </c>
      <c r="S49">
        <v>3.9</v>
      </c>
      <c r="T49" t="s">
        <v>30</v>
      </c>
      <c r="U49" t="s">
        <v>60</v>
      </c>
    </row>
    <row r="50" spans="1:21" x14ac:dyDescent="0.35">
      <c r="A50" t="s">
        <v>4151</v>
      </c>
      <c r="B50" t="str">
        <f>IF(COUNTIFS($A:$A,$A50,$C:$C,$C50,$D:$D,$D50,$G:$G,$G50,$K:$K,$K50,$M:$M,$M50)&gt;1,"True Duplicate","Unique")</f>
        <v>Unique</v>
      </c>
      <c r="C50" s="7">
        <v>44573</v>
      </c>
      <c r="D50" t="s">
        <v>6997</v>
      </c>
      <c r="E50" t="str">
        <f>IF(COUNTIF($B$2:D50,D50)=1,"New Customer","Returning Customer")</f>
        <v>New Customer</v>
      </c>
      <c r="F50" t="s">
        <v>10132</v>
      </c>
      <c r="G50" t="s">
        <v>351</v>
      </c>
      <c r="H50" t="s">
        <v>57</v>
      </c>
      <c r="I50" t="s">
        <v>289</v>
      </c>
      <c r="J50" s="5">
        <v>644.16999999999996</v>
      </c>
      <c r="K50">
        <v>4</v>
      </c>
      <c r="L50">
        <v>0.15</v>
      </c>
      <c r="M50" s="3">
        <f t="shared" si="0"/>
        <v>2576.08</v>
      </c>
      <c r="N50" t="s">
        <v>98</v>
      </c>
      <c r="O50" t="s">
        <v>122</v>
      </c>
      <c r="P50" t="s">
        <v>59</v>
      </c>
      <c r="Q50" t="s">
        <v>116</v>
      </c>
      <c r="R50">
        <v>8</v>
      </c>
      <c r="S50">
        <v>3</v>
      </c>
      <c r="T50" t="s">
        <v>143</v>
      </c>
      <c r="U50" t="s">
        <v>60</v>
      </c>
    </row>
    <row r="51" spans="1:21" x14ac:dyDescent="0.35">
      <c r="A51" t="s">
        <v>4376</v>
      </c>
      <c r="B51" t="str">
        <f>IF(COUNTIFS($A:$A,$A51,$C:$C,$C51,$D:$D,$D51,$G:$G,$G51,$K:$K,$K51,$M:$M,$M51)&gt;1,"True Duplicate","Unique")</f>
        <v>Unique</v>
      </c>
      <c r="C51" s="7">
        <v>44573</v>
      </c>
      <c r="D51" t="s">
        <v>786</v>
      </c>
      <c r="E51" t="str">
        <f>IF(COUNTIF($B$2:D51,D51)=1,"New Customer","Returning Customer")</f>
        <v>New Customer</v>
      </c>
      <c r="F51" t="s">
        <v>10132</v>
      </c>
      <c r="G51" t="s">
        <v>281</v>
      </c>
      <c r="H51" t="s">
        <v>74</v>
      </c>
      <c r="I51" t="s">
        <v>110</v>
      </c>
      <c r="J51" s="5">
        <v>1797.63</v>
      </c>
      <c r="K51">
        <v>1</v>
      </c>
      <c r="L51">
        <v>0</v>
      </c>
      <c r="M51" s="3">
        <f t="shared" si="0"/>
        <v>1797.63</v>
      </c>
      <c r="N51" t="s">
        <v>142</v>
      </c>
      <c r="O51" t="s">
        <v>39</v>
      </c>
      <c r="P51" t="s">
        <v>10129</v>
      </c>
      <c r="Q51" t="s">
        <v>123</v>
      </c>
      <c r="R51">
        <v>13</v>
      </c>
      <c r="S51">
        <v>1.5</v>
      </c>
      <c r="T51" t="s">
        <v>30</v>
      </c>
      <c r="U51" t="s">
        <v>60</v>
      </c>
    </row>
    <row r="52" spans="1:21" x14ac:dyDescent="0.35">
      <c r="A52" t="s">
        <v>7863</v>
      </c>
      <c r="B52" t="str">
        <f>IF(COUNTIFS($A:$A,$A52,$C:$C,$C52,$D:$D,$D52,$G:$G,$G52,$K:$K,$K52,$M:$M,$M52)&gt;1,"True Duplicate","Unique")</f>
        <v>Unique</v>
      </c>
      <c r="C52" s="7">
        <v>44573</v>
      </c>
      <c r="D52" t="s">
        <v>4377</v>
      </c>
      <c r="E52" t="str">
        <f>IF(COUNTIF($B$2:D52,D52)=1,"New Customer","Returning Customer")</f>
        <v>New Customer</v>
      </c>
      <c r="F52" t="s">
        <v>10132</v>
      </c>
      <c r="G52" t="s">
        <v>351</v>
      </c>
      <c r="H52" t="s">
        <v>57</v>
      </c>
      <c r="I52" t="s">
        <v>289</v>
      </c>
      <c r="J52" s="5">
        <v>195.81</v>
      </c>
      <c r="K52">
        <v>11</v>
      </c>
      <c r="L52">
        <v>0.25</v>
      </c>
      <c r="M52" s="3">
        <f t="shared" si="0"/>
        <v>2151.16</v>
      </c>
      <c r="N52" t="s">
        <v>38</v>
      </c>
      <c r="O52" t="s">
        <v>122</v>
      </c>
      <c r="P52" t="s">
        <v>10129</v>
      </c>
      <c r="Q52" t="s">
        <v>123</v>
      </c>
      <c r="R52">
        <v>5</v>
      </c>
      <c r="S52">
        <v>3.5</v>
      </c>
      <c r="T52" t="s">
        <v>30</v>
      </c>
      <c r="U52" t="s">
        <v>86</v>
      </c>
    </row>
    <row r="53" spans="1:21" x14ac:dyDescent="0.35">
      <c r="A53" t="s">
        <v>6670</v>
      </c>
      <c r="B53" t="str">
        <f>IF(COUNTIFS($A:$A,$A53,$C:$C,$C53,$D:$D,$D53,$G:$G,$G53,$K:$K,$K53,$M:$M,$M53)&gt;1,"True Duplicate","Unique")</f>
        <v>Unique</v>
      </c>
      <c r="C53" s="7">
        <v>44574</v>
      </c>
      <c r="D53" t="s">
        <v>7793</v>
      </c>
      <c r="E53" t="str">
        <f>IF(COUNTIF($B$2:D53,D53)=1,"New Customer","Returning Customer")</f>
        <v>New Customer</v>
      </c>
      <c r="F53" t="s">
        <v>10132</v>
      </c>
      <c r="G53" t="s">
        <v>102</v>
      </c>
      <c r="H53" t="s">
        <v>47</v>
      </c>
      <c r="I53" t="s">
        <v>10125</v>
      </c>
      <c r="J53" s="5">
        <v>434.19</v>
      </c>
      <c r="K53">
        <v>3</v>
      </c>
      <c r="L53">
        <v>0.3</v>
      </c>
      <c r="M53" s="3">
        <f t="shared" si="0"/>
        <v>1301.67</v>
      </c>
      <c r="N53" t="s">
        <v>38</v>
      </c>
      <c r="O53" t="s">
        <v>27</v>
      </c>
      <c r="P53" t="s">
        <v>10129</v>
      </c>
      <c r="Q53" t="s">
        <v>77</v>
      </c>
      <c r="R53">
        <v>4</v>
      </c>
      <c r="S53">
        <v>3.4</v>
      </c>
      <c r="T53" t="s">
        <v>30</v>
      </c>
      <c r="U53" t="s">
        <v>60</v>
      </c>
    </row>
    <row r="54" spans="1:21" x14ac:dyDescent="0.35">
      <c r="A54" t="s">
        <v>7792</v>
      </c>
      <c r="B54" t="str">
        <f>IF(COUNTIFS($A:$A,$A54,$C:$C,$C54,$D:$D,$D54,$G:$G,$G54,$K:$K,$K54,$M:$M,$M54)&gt;1,"True Duplicate","Unique")</f>
        <v>Unique</v>
      </c>
      <c r="C54" s="7">
        <v>44574</v>
      </c>
      <c r="D54" t="s">
        <v>6672</v>
      </c>
      <c r="E54" t="str">
        <f>IF(COUNTIF($B$2:D54,D54)=1,"New Customer","Returning Customer")</f>
        <v>New Customer</v>
      </c>
      <c r="F54" t="s">
        <v>72</v>
      </c>
      <c r="G54" t="s">
        <v>223</v>
      </c>
      <c r="H54" t="s">
        <v>66</v>
      </c>
      <c r="I54" t="s">
        <v>171</v>
      </c>
      <c r="J54" s="5">
        <v>1829.02</v>
      </c>
      <c r="K54">
        <v>4</v>
      </c>
      <c r="L54">
        <v>0.2</v>
      </c>
      <c r="M54" s="3">
        <f t="shared" si="0"/>
        <v>7315.28</v>
      </c>
      <c r="N54" t="s">
        <v>98</v>
      </c>
      <c r="O54" t="s">
        <v>27</v>
      </c>
      <c r="P54" t="s">
        <v>59</v>
      </c>
      <c r="Q54" t="s">
        <v>77</v>
      </c>
      <c r="R54">
        <v>12</v>
      </c>
      <c r="S54">
        <v>1.7</v>
      </c>
      <c r="T54" t="s">
        <v>30</v>
      </c>
      <c r="U54" t="s">
        <v>52</v>
      </c>
    </row>
    <row r="55" spans="1:21" x14ac:dyDescent="0.35">
      <c r="A55" t="s">
        <v>1553</v>
      </c>
      <c r="B55" t="str">
        <f>IF(COUNTIFS($A:$A,$A55,$C:$C,$C55,$D:$D,$D55,$G:$G,$G55,$K:$K,$K55,$M:$M,$M55)&gt;1,"True Duplicate","Unique")</f>
        <v>Unique</v>
      </c>
      <c r="C55" s="7">
        <v>44575</v>
      </c>
      <c r="D55" t="s">
        <v>6902</v>
      </c>
      <c r="E55" t="str">
        <f>IF(COUNTIF($B$2:D55,D55)=1,"New Customer","Returning Customer")</f>
        <v>New Customer</v>
      </c>
      <c r="F55" t="s">
        <v>72</v>
      </c>
      <c r="G55" t="s">
        <v>374</v>
      </c>
      <c r="H55" t="s">
        <v>36</v>
      </c>
      <c r="I55" t="s">
        <v>259</v>
      </c>
      <c r="J55" s="5">
        <v>43.69</v>
      </c>
      <c r="K55">
        <v>6</v>
      </c>
      <c r="L55">
        <v>0.05</v>
      </c>
      <c r="M55" s="3">
        <f t="shared" si="0"/>
        <v>261.84000000000003</v>
      </c>
      <c r="N55" t="s">
        <v>302</v>
      </c>
      <c r="O55" t="s">
        <v>122</v>
      </c>
      <c r="P55" t="s">
        <v>85</v>
      </c>
      <c r="Q55" t="s">
        <v>77</v>
      </c>
      <c r="R55">
        <v>7</v>
      </c>
      <c r="S55">
        <v>1.7</v>
      </c>
      <c r="T55" t="s">
        <v>30</v>
      </c>
      <c r="U55" t="s">
        <v>52</v>
      </c>
    </row>
    <row r="56" spans="1:21" x14ac:dyDescent="0.35">
      <c r="A56" t="s">
        <v>2497</v>
      </c>
      <c r="B56" t="str">
        <f>IF(COUNTIFS($A:$A,$A56,$C:$C,$C56,$D:$D,$D56,$G:$G,$G56,$K:$K,$K56,$M:$M,$M56)&gt;1,"True Duplicate","Unique")</f>
        <v>Unique</v>
      </c>
      <c r="C56" s="7">
        <v>44575</v>
      </c>
      <c r="D56" t="s">
        <v>1555</v>
      </c>
      <c r="E56" t="str">
        <f>IF(COUNTIF($B$2:D56,D56)=1,"New Customer","Returning Customer")</f>
        <v>New Customer</v>
      </c>
      <c r="F56" t="s">
        <v>10132</v>
      </c>
      <c r="G56" t="s">
        <v>176</v>
      </c>
      <c r="H56" t="s">
        <v>47</v>
      </c>
      <c r="I56" t="s">
        <v>177</v>
      </c>
      <c r="J56" s="5">
        <v>565.55999999999995</v>
      </c>
      <c r="K56">
        <v>14</v>
      </c>
      <c r="L56">
        <v>0</v>
      </c>
      <c r="M56" s="3">
        <f t="shared" si="0"/>
        <v>7917.8399999999992</v>
      </c>
      <c r="N56" t="s">
        <v>38</v>
      </c>
      <c r="O56" t="s">
        <v>39</v>
      </c>
      <c r="P56" t="s">
        <v>85</v>
      </c>
      <c r="Q56" t="s">
        <v>123</v>
      </c>
      <c r="R56">
        <v>6</v>
      </c>
      <c r="S56">
        <v>2.2999999999999998</v>
      </c>
      <c r="T56" t="s">
        <v>30</v>
      </c>
      <c r="U56" t="s">
        <v>60</v>
      </c>
    </row>
    <row r="57" spans="1:21" x14ac:dyDescent="0.35">
      <c r="A57" t="s">
        <v>4699</v>
      </c>
      <c r="B57" t="str">
        <f>IF(COUNTIFS($A:$A,$A57,$C:$C,$C57,$D:$D,$D57,$G:$G,$G57,$K:$K,$K57,$M:$M,$M57)&gt;1,"True Duplicate","Unique")</f>
        <v>Unique</v>
      </c>
      <c r="C57" s="7">
        <v>44575</v>
      </c>
      <c r="D57" t="s">
        <v>4700</v>
      </c>
      <c r="E57" t="str">
        <f>IF(COUNTIF($B$2:D57,D57)=1,"New Customer","Returning Customer")</f>
        <v>New Customer</v>
      </c>
      <c r="F57" t="s">
        <v>72</v>
      </c>
      <c r="G57" t="s">
        <v>416</v>
      </c>
      <c r="H57" t="s">
        <v>66</v>
      </c>
      <c r="I57" t="s">
        <v>417</v>
      </c>
      <c r="J57" s="5">
        <v>1178.68</v>
      </c>
      <c r="K57">
        <v>10</v>
      </c>
      <c r="L57">
        <v>0.1</v>
      </c>
      <c r="M57" s="3">
        <f t="shared" si="0"/>
        <v>11785.800000000001</v>
      </c>
      <c r="N57" t="s">
        <v>49</v>
      </c>
      <c r="O57" t="s">
        <v>111</v>
      </c>
      <c r="P57" t="s">
        <v>10129</v>
      </c>
      <c r="Q57" t="s">
        <v>41</v>
      </c>
      <c r="R57">
        <v>3</v>
      </c>
      <c r="S57">
        <v>3</v>
      </c>
      <c r="T57" t="s">
        <v>30</v>
      </c>
      <c r="U57" t="s">
        <v>60</v>
      </c>
    </row>
    <row r="58" spans="1:21" x14ac:dyDescent="0.35">
      <c r="A58" t="s">
        <v>5802</v>
      </c>
      <c r="B58" t="str">
        <f>IF(COUNTIFS($A:$A,$A58,$C:$C,$C58,$D:$D,$D58,$G:$G,$G58,$K:$K,$K58,$M:$M,$M58)&gt;1,"True Duplicate","Unique")</f>
        <v>Unique</v>
      </c>
      <c r="C58" s="7">
        <v>44575</v>
      </c>
      <c r="D58" t="s">
        <v>2498</v>
      </c>
      <c r="E58" t="str">
        <f>IF(COUNTIF($B$2:D58,D58)=1,"New Customer","Returning Customer")</f>
        <v>New Customer</v>
      </c>
      <c r="F58" t="s">
        <v>10132</v>
      </c>
      <c r="G58" t="s">
        <v>258</v>
      </c>
      <c r="H58" t="s">
        <v>36</v>
      </c>
      <c r="I58" t="s">
        <v>259</v>
      </c>
      <c r="J58" s="5">
        <v>36.79</v>
      </c>
      <c r="K58">
        <v>11</v>
      </c>
      <c r="L58">
        <v>0.1</v>
      </c>
      <c r="M58" s="3">
        <f t="shared" si="0"/>
        <v>403.59</v>
      </c>
      <c r="N58" t="s">
        <v>98</v>
      </c>
      <c r="O58" t="s">
        <v>27</v>
      </c>
      <c r="P58" t="s">
        <v>85</v>
      </c>
      <c r="Q58" t="s">
        <v>123</v>
      </c>
      <c r="R58">
        <v>11</v>
      </c>
      <c r="S58">
        <v>3.8</v>
      </c>
      <c r="T58" t="s">
        <v>202</v>
      </c>
      <c r="U58" t="s">
        <v>60</v>
      </c>
    </row>
    <row r="59" spans="1:21" x14ac:dyDescent="0.35">
      <c r="A59" t="s">
        <v>6901</v>
      </c>
      <c r="B59" t="str">
        <f>IF(COUNTIFS($A:$A,$A59,$C:$C,$C59,$D:$D,$D59,$G:$G,$G59,$K:$K,$K59,$M:$M,$M59)&gt;1,"True Duplicate","Unique")</f>
        <v>Unique</v>
      </c>
      <c r="C59" s="7">
        <v>44575</v>
      </c>
      <c r="D59" t="s">
        <v>5803</v>
      </c>
      <c r="E59" t="str">
        <f>IF(COUNTIF($B$2:D59,D59)=1,"New Customer","Returning Customer")</f>
        <v>New Customer</v>
      </c>
      <c r="F59" t="s">
        <v>72</v>
      </c>
      <c r="G59" t="s">
        <v>181</v>
      </c>
      <c r="H59" t="s">
        <v>24</v>
      </c>
      <c r="I59" t="s">
        <v>182</v>
      </c>
      <c r="J59" s="5">
        <v>478.94</v>
      </c>
      <c r="K59">
        <v>9</v>
      </c>
      <c r="L59">
        <v>0.2</v>
      </c>
      <c r="M59" s="3">
        <f t="shared" si="0"/>
        <v>4308.66</v>
      </c>
      <c r="N59" t="s">
        <v>26</v>
      </c>
      <c r="O59" t="s">
        <v>122</v>
      </c>
      <c r="P59" t="s">
        <v>85</v>
      </c>
      <c r="Q59" t="s">
        <v>123</v>
      </c>
      <c r="R59">
        <v>3</v>
      </c>
      <c r="S59">
        <v>2.2999999999999998</v>
      </c>
      <c r="T59" t="s">
        <v>51</v>
      </c>
      <c r="U59" t="s">
        <v>60</v>
      </c>
    </row>
    <row r="60" spans="1:21" x14ac:dyDescent="0.35">
      <c r="A60" t="s">
        <v>1556</v>
      </c>
      <c r="B60" t="str">
        <f>IF(COUNTIFS($A:$A,$A60,$C:$C,$C60,$D:$D,$D60,$G:$G,$G60,$K:$K,$K60,$M:$M,$M60)&gt;1,"True Duplicate","Unique")</f>
        <v>Unique</v>
      </c>
      <c r="C60" s="7">
        <v>44576</v>
      </c>
      <c r="D60" t="s">
        <v>6991</v>
      </c>
      <c r="E60" t="str">
        <f>IF(COUNTIF($B$2:D60,D60)=1,"New Customer","Returning Customer")</f>
        <v>New Customer</v>
      </c>
      <c r="F60" t="s">
        <v>72</v>
      </c>
      <c r="G60" t="s">
        <v>65</v>
      </c>
      <c r="H60" t="s">
        <v>66</v>
      </c>
      <c r="I60" t="s">
        <v>67</v>
      </c>
      <c r="J60" s="5">
        <v>607.32000000000005</v>
      </c>
      <c r="K60">
        <v>1</v>
      </c>
      <c r="L60">
        <v>0.15</v>
      </c>
      <c r="M60" s="3">
        <f t="shared" si="0"/>
        <v>607.17000000000007</v>
      </c>
      <c r="N60" t="s">
        <v>26</v>
      </c>
      <c r="O60" t="s">
        <v>111</v>
      </c>
      <c r="P60" t="s">
        <v>10129</v>
      </c>
      <c r="Q60" t="s">
        <v>77</v>
      </c>
      <c r="R60">
        <v>6</v>
      </c>
      <c r="S60">
        <v>2.2999999999999998</v>
      </c>
      <c r="U60" t="s">
        <v>60</v>
      </c>
    </row>
    <row r="61" spans="1:21" x14ac:dyDescent="0.35">
      <c r="A61" t="s">
        <v>5448</v>
      </c>
      <c r="B61" t="str">
        <f>IF(COUNTIFS($A:$A,$A61,$C:$C,$C61,$D:$D,$D61,$G:$G,$G61,$K:$K,$K61,$M:$M,$M61)&gt;1,"True Duplicate","Unique")</f>
        <v>Unique</v>
      </c>
      <c r="C61" s="7">
        <v>44576</v>
      </c>
      <c r="D61" t="s">
        <v>1558</v>
      </c>
      <c r="E61" t="str">
        <f>IF(COUNTIF($B$2:D61,D61)=1,"New Customer","Returning Customer")</f>
        <v>New Customer</v>
      </c>
      <c r="F61" t="s">
        <v>72</v>
      </c>
      <c r="G61" t="s">
        <v>306</v>
      </c>
      <c r="H61" t="s">
        <v>36</v>
      </c>
      <c r="I61" t="s">
        <v>259</v>
      </c>
      <c r="J61" s="5">
        <v>23.65</v>
      </c>
      <c r="K61">
        <v>7</v>
      </c>
      <c r="L61">
        <v>0.2</v>
      </c>
      <c r="M61" s="3">
        <f t="shared" si="0"/>
        <v>164.15</v>
      </c>
      <c r="N61" t="s">
        <v>49</v>
      </c>
      <c r="O61" t="s">
        <v>122</v>
      </c>
      <c r="P61" t="s">
        <v>10129</v>
      </c>
      <c r="Q61" t="s">
        <v>77</v>
      </c>
      <c r="R61">
        <v>4</v>
      </c>
      <c r="S61">
        <v>2.8</v>
      </c>
      <c r="T61" t="s">
        <v>112</v>
      </c>
      <c r="U61" t="s">
        <v>60</v>
      </c>
    </row>
    <row r="62" spans="1:21" x14ac:dyDescent="0.35">
      <c r="A62" t="s">
        <v>6990</v>
      </c>
      <c r="B62" t="str">
        <f>IF(COUNTIFS($A:$A,$A62,$C:$C,$C62,$D:$D,$D62,$G:$G,$G62,$K:$K,$K62,$M:$M,$M62)&gt;1,"True Duplicate","Unique")</f>
        <v>Unique</v>
      </c>
      <c r="C62" s="7">
        <v>44576</v>
      </c>
      <c r="D62" t="s">
        <v>3241</v>
      </c>
      <c r="E62" t="str">
        <f>IF(COUNTIF($B$2:D62,D62)=1,"New Customer","Returning Customer")</f>
        <v>New Customer</v>
      </c>
      <c r="F62" t="s">
        <v>72</v>
      </c>
      <c r="G62" t="s">
        <v>10123</v>
      </c>
      <c r="H62" t="s">
        <v>47</v>
      </c>
      <c r="I62" t="s">
        <v>10124</v>
      </c>
      <c r="J62" s="5">
        <v>405.71</v>
      </c>
      <c r="K62">
        <v>10</v>
      </c>
      <c r="L62">
        <v>0</v>
      </c>
      <c r="M62" s="3">
        <f t="shared" si="0"/>
        <v>4057.1</v>
      </c>
      <c r="N62" t="s">
        <v>165</v>
      </c>
      <c r="O62" t="s">
        <v>27</v>
      </c>
      <c r="P62" t="s">
        <v>166</v>
      </c>
      <c r="Q62" t="s">
        <v>41</v>
      </c>
      <c r="R62">
        <v>13</v>
      </c>
      <c r="S62">
        <v>1.1000000000000001</v>
      </c>
      <c r="T62" t="s">
        <v>30</v>
      </c>
      <c r="U62" t="s">
        <v>52</v>
      </c>
    </row>
    <row r="63" spans="1:21" x14ac:dyDescent="0.35">
      <c r="A63" t="s">
        <v>6999</v>
      </c>
      <c r="B63" t="str">
        <f>IF(COUNTIFS($A:$A,$A63,$C:$C,$C63,$D:$D,$D63,$G:$G,$G63,$K:$K,$K63,$M:$M,$M63)&gt;1,"True Duplicate","Unique")</f>
        <v>Unique</v>
      </c>
      <c r="C63" s="7">
        <v>44576</v>
      </c>
      <c r="D63" t="s">
        <v>569</v>
      </c>
      <c r="E63" t="str">
        <f>IF(COUNTIF($B$2:D63,D63)=1,"New Customer","Returning Customer")</f>
        <v>New Customer</v>
      </c>
      <c r="F63" t="s">
        <v>10132</v>
      </c>
      <c r="G63" t="s">
        <v>288</v>
      </c>
      <c r="H63" t="s">
        <v>57</v>
      </c>
      <c r="I63" t="s">
        <v>289</v>
      </c>
      <c r="J63" s="5">
        <v>236.03</v>
      </c>
      <c r="K63">
        <v>11</v>
      </c>
      <c r="L63">
        <v>0.1</v>
      </c>
      <c r="M63" s="3">
        <f t="shared" si="0"/>
        <v>2595.23</v>
      </c>
      <c r="N63" t="s">
        <v>49</v>
      </c>
      <c r="O63" t="s">
        <v>27</v>
      </c>
      <c r="P63" t="s">
        <v>10129</v>
      </c>
      <c r="Q63" t="s">
        <v>116</v>
      </c>
      <c r="R63">
        <v>12</v>
      </c>
      <c r="S63">
        <v>2.7</v>
      </c>
      <c r="T63" t="s">
        <v>30</v>
      </c>
      <c r="U63" t="s">
        <v>86</v>
      </c>
    </row>
    <row r="64" spans="1:21" x14ac:dyDescent="0.35">
      <c r="A64" t="s">
        <v>7719</v>
      </c>
      <c r="B64" t="str">
        <f>IF(COUNTIFS($A:$A,$A64,$C:$C,$C64,$D:$D,$D64,$G:$G,$G64,$K:$K,$K64,$M:$M,$M64)&gt;1,"True Duplicate","Unique")</f>
        <v>Unique</v>
      </c>
      <c r="C64" s="7">
        <v>44576</v>
      </c>
      <c r="D64" t="s">
        <v>5449</v>
      </c>
      <c r="E64" t="str">
        <f>IF(COUNTIF($B$2:D64,D64)=1,"New Customer","Returning Customer")</f>
        <v>New Customer</v>
      </c>
      <c r="F64" t="s">
        <v>72</v>
      </c>
      <c r="G64" t="s">
        <v>274</v>
      </c>
      <c r="H64" t="s">
        <v>74</v>
      </c>
      <c r="I64" t="s">
        <v>75</v>
      </c>
      <c r="J64" s="5">
        <v>1052.43</v>
      </c>
      <c r="K64">
        <v>9</v>
      </c>
      <c r="L64">
        <v>0</v>
      </c>
      <c r="M64" s="3">
        <f t="shared" si="0"/>
        <v>9471.8700000000008</v>
      </c>
      <c r="N64" t="s">
        <v>38</v>
      </c>
      <c r="O64" t="s">
        <v>122</v>
      </c>
      <c r="P64" t="s">
        <v>59</v>
      </c>
      <c r="Q64" t="s">
        <v>116</v>
      </c>
      <c r="R64">
        <v>3</v>
      </c>
      <c r="S64">
        <v>4.9000000000000004</v>
      </c>
      <c r="T64" t="s">
        <v>30</v>
      </c>
      <c r="U64" t="s">
        <v>86</v>
      </c>
    </row>
    <row r="65" spans="1:21" x14ac:dyDescent="0.35">
      <c r="A65" t="s">
        <v>7829</v>
      </c>
      <c r="B65" t="str">
        <f>IF(COUNTIFS($A:$A,$A65,$C:$C,$C65,$D:$D,$D65,$G:$G,$G65,$K:$K,$K65,$M:$M,$M65)&gt;1,"True Duplicate","Unique")</f>
        <v>Unique</v>
      </c>
      <c r="C65" s="7">
        <v>44576</v>
      </c>
      <c r="D65" t="s">
        <v>7830</v>
      </c>
      <c r="E65" t="str">
        <f>IF(COUNTIF($B$2:D65,D65)=1,"New Customer","Returning Customer")</f>
        <v>New Customer</v>
      </c>
      <c r="F65" t="s">
        <v>10132</v>
      </c>
      <c r="G65" t="s">
        <v>193</v>
      </c>
      <c r="H65" t="s">
        <v>24</v>
      </c>
      <c r="I65" t="s">
        <v>10126</v>
      </c>
      <c r="J65" s="5">
        <v>91.9</v>
      </c>
      <c r="K65">
        <v>1</v>
      </c>
      <c r="L65">
        <v>0.1</v>
      </c>
      <c r="M65" s="3">
        <f t="shared" si="0"/>
        <v>91.800000000000011</v>
      </c>
      <c r="N65" t="s">
        <v>104</v>
      </c>
      <c r="O65" t="s">
        <v>122</v>
      </c>
      <c r="P65" t="s">
        <v>10129</v>
      </c>
      <c r="Q65" t="s">
        <v>77</v>
      </c>
      <c r="R65">
        <v>2</v>
      </c>
      <c r="S65">
        <v>3.8</v>
      </c>
      <c r="T65" t="s">
        <v>30</v>
      </c>
      <c r="U65" t="s">
        <v>10128</v>
      </c>
    </row>
    <row r="66" spans="1:21" x14ac:dyDescent="0.35">
      <c r="A66" t="s">
        <v>672</v>
      </c>
      <c r="B66" t="str">
        <f>IF(COUNTIFS($A:$A,$A66,$C:$C,$C66,$D:$D,$D66,$G:$G,$G66,$K:$K,$K66,$M:$M,$M66)&gt;1,"True Duplicate","Unique")</f>
        <v>Unique</v>
      </c>
      <c r="C66" s="7">
        <v>44577</v>
      </c>
      <c r="D66" t="s">
        <v>9155</v>
      </c>
      <c r="E66" t="str">
        <f>IF(COUNTIF($B$2:D66,D66)=1,"New Customer","Returning Customer")</f>
        <v>New Customer</v>
      </c>
      <c r="F66" t="s">
        <v>72</v>
      </c>
      <c r="G66" t="s">
        <v>176</v>
      </c>
      <c r="H66" t="s">
        <v>47</v>
      </c>
      <c r="I66" t="s">
        <v>177</v>
      </c>
      <c r="J66" s="5">
        <v>61.91</v>
      </c>
      <c r="K66">
        <v>3</v>
      </c>
      <c r="L66">
        <v>0.25</v>
      </c>
      <c r="M66" s="3">
        <f t="shared" ref="M66:M129" si="1">(J66-L66)*K66</f>
        <v>184.98</v>
      </c>
      <c r="N66" t="s">
        <v>165</v>
      </c>
      <c r="O66" t="s">
        <v>111</v>
      </c>
      <c r="P66" t="s">
        <v>10129</v>
      </c>
      <c r="Q66" t="s">
        <v>123</v>
      </c>
      <c r="R66">
        <v>2</v>
      </c>
      <c r="S66">
        <v>3</v>
      </c>
      <c r="T66" t="s">
        <v>30</v>
      </c>
      <c r="U66" t="s">
        <v>86</v>
      </c>
    </row>
    <row r="67" spans="1:21" x14ac:dyDescent="0.35">
      <c r="A67" t="s">
        <v>6269</v>
      </c>
      <c r="B67" t="str">
        <f>IF(COUNTIFS($A:$A,$A67,$C:$C,$C67,$D:$D,$D67,$G:$G,$G67,$K:$K,$K67,$M:$M,$M67)&gt;1,"True Duplicate","Unique")</f>
        <v>Unique</v>
      </c>
      <c r="C67" s="7">
        <v>44577</v>
      </c>
      <c r="D67" t="s">
        <v>674</v>
      </c>
      <c r="E67" t="str">
        <f>IF(COUNTIF($B$2:D67,D67)=1,"New Customer","Returning Customer")</f>
        <v>New Customer</v>
      </c>
      <c r="F67" t="s">
        <v>10132</v>
      </c>
      <c r="G67" t="s">
        <v>649</v>
      </c>
      <c r="H67" t="s">
        <v>57</v>
      </c>
      <c r="I67" t="s">
        <v>153</v>
      </c>
      <c r="J67" s="5">
        <v>460.18</v>
      </c>
      <c r="K67">
        <v>2</v>
      </c>
      <c r="L67">
        <v>0.2</v>
      </c>
      <c r="M67" s="3">
        <f t="shared" si="1"/>
        <v>919.96</v>
      </c>
      <c r="N67" t="s">
        <v>98</v>
      </c>
      <c r="O67" t="s">
        <v>111</v>
      </c>
      <c r="P67" t="s">
        <v>10129</v>
      </c>
      <c r="Q67" t="s">
        <v>41</v>
      </c>
      <c r="R67">
        <v>5</v>
      </c>
      <c r="S67">
        <v>3.7</v>
      </c>
      <c r="T67" t="s">
        <v>30</v>
      </c>
      <c r="U67" t="s">
        <v>60</v>
      </c>
    </row>
    <row r="68" spans="1:21" x14ac:dyDescent="0.35">
      <c r="A68" t="s">
        <v>9154</v>
      </c>
      <c r="B68" t="str">
        <f>IF(COUNTIFS($A:$A,$A68,$C:$C,$C68,$D:$D,$D68,$G:$G,$G68,$K:$K,$K68,$M:$M,$M68)&gt;1,"True Duplicate","Unique")</f>
        <v>Unique</v>
      </c>
      <c r="C68" s="7">
        <v>44577</v>
      </c>
      <c r="D68" t="s">
        <v>6270</v>
      </c>
      <c r="E68" t="str">
        <f>IF(COUNTIF($B$2:D68,D68)=1,"New Customer","Returning Customer")</f>
        <v>New Customer</v>
      </c>
      <c r="F68" t="s">
        <v>72</v>
      </c>
      <c r="G68" t="s">
        <v>109</v>
      </c>
      <c r="H68" t="s">
        <v>74</v>
      </c>
      <c r="I68" t="s">
        <v>110</v>
      </c>
      <c r="J68" s="5">
        <v>1220.98</v>
      </c>
      <c r="K68">
        <v>4</v>
      </c>
      <c r="L68">
        <v>0</v>
      </c>
      <c r="M68" s="3">
        <f t="shared" si="1"/>
        <v>4883.92</v>
      </c>
      <c r="N68" t="s">
        <v>98</v>
      </c>
      <c r="O68" t="s">
        <v>111</v>
      </c>
      <c r="P68" t="s">
        <v>166</v>
      </c>
      <c r="Q68" t="s">
        <v>116</v>
      </c>
      <c r="R68">
        <v>12</v>
      </c>
      <c r="S68">
        <v>3.2</v>
      </c>
      <c r="T68" t="s">
        <v>51</v>
      </c>
      <c r="U68" t="s">
        <v>60</v>
      </c>
    </row>
    <row r="69" spans="1:21" x14ac:dyDescent="0.35">
      <c r="A69" t="s">
        <v>509</v>
      </c>
      <c r="B69" t="str">
        <f>IF(COUNTIFS($A:$A,$A69,$C:$C,$C69,$D:$D,$D69,$G:$G,$G69,$K:$K,$K69,$M:$M,$M69)&gt;1,"True Duplicate","Unique")</f>
        <v>Unique</v>
      </c>
      <c r="C69" s="7">
        <v>44578</v>
      </c>
      <c r="D69" t="s">
        <v>5727</v>
      </c>
      <c r="E69" t="str">
        <f>IF(COUNTIF($B$2:D69,D69)=1,"New Customer","Returning Customer")</f>
        <v>New Customer</v>
      </c>
      <c r="F69" t="s">
        <v>10132</v>
      </c>
      <c r="G69" t="s">
        <v>109</v>
      </c>
      <c r="H69" t="s">
        <v>74</v>
      </c>
      <c r="I69" t="s">
        <v>110</v>
      </c>
      <c r="J69" s="5">
        <v>140.71</v>
      </c>
      <c r="K69">
        <v>7</v>
      </c>
      <c r="L69">
        <v>0.2</v>
      </c>
      <c r="M69" s="3">
        <f t="shared" si="1"/>
        <v>983.57000000000016</v>
      </c>
      <c r="N69" t="s">
        <v>302</v>
      </c>
      <c r="O69" t="s">
        <v>39</v>
      </c>
      <c r="P69" t="s">
        <v>10129</v>
      </c>
      <c r="Q69" t="s">
        <v>123</v>
      </c>
      <c r="R69">
        <v>6</v>
      </c>
      <c r="S69">
        <v>4.8</v>
      </c>
      <c r="T69" t="s">
        <v>51</v>
      </c>
      <c r="U69" t="s">
        <v>86</v>
      </c>
    </row>
    <row r="70" spans="1:21" x14ac:dyDescent="0.35">
      <c r="A70" t="s">
        <v>3666</v>
      </c>
      <c r="B70" t="str">
        <f>IF(COUNTIFS($A:$A,$A70,$C:$C,$C70,$D:$D,$D70,$G:$G,$G70,$K:$K,$K70,$M:$M,$M70)&gt;1,"True Duplicate","Unique")</f>
        <v>Unique</v>
      </c>
      <c r="C70" s="7">
        <v>44578</v>
      </c>
      <c r="D70" t="s">
        <v>511</v>
      </c>
      <c r="E70" t="str">
        <f>IF(COUNTIF($B$2:D70,D70)=1,"New Customer","Returning Customer")</f>
        <v>New Customer</v>
      </c>
      <c r="F70" t="s">
        <v>10132</v>
      </c>
      <c r="G70" t="s">
        <v>65</v>
      </c>
      <c r="H70" t="s">
        <v>66</v>
      </c>
      <c r="I70" t="s">
        <v>67</v>
      </c>
      <c r="J70" s="5">
        <v>821.02</v>
      </c>
      <c r="K70">
        <v>9</v>
      </c>
      <c r="L70">
        <v>0</v>
      </c>
      <c r="M70" s="3">
        <f t="shared" si="1"/>
        <v>7389.18</v>
      </c>
      <c r="N70" t="s">
        <v>83</v>
      </c>
      <c r="O70" t="s">
        <v>111</v>
      </c>
      <c r="P70" t="s">
        <v>59</v>
      </c>
      <c r="Q70" t="s">
        <v>123</v>
      </c>
      <c r="R70">
        <v>4</v>
      </c>
      <c r="S70">
        <v>1.3</v>
      </c>
      <c r="T70" t="s">
        <v>30</v>
      </c>
      <c r="U70" t="s">
        <v>60</v>
      </c>
    </row>
    <row r="71" spans="1:21" x14ac:dyDescent="0.35">
      <c r="A71" t="s">
        <v>4478</v>
      </c>
      <c r="B71" t="str">
        <f>IF(COUNTIFS($A:$A,$A71,$C:$C,$C71,$D:$D,$D71,$G:$G,$G71,$K:$K,$K71,$M:$M,$M71)&gt;1,"True Duplicate","Unique")</f>
        <v>Unique</v>
      </c>
      <c r="C71" s="7">
        <v>44578</v>
      </c>
      <c r="D71" t="s">
        <v>3667</v>
      </c>
      <c r="E71" t="str">
        <f>IF(COUNTIF($B$2:D71,D71)=1,"New Customer","Returning Customer")</f>
        <v>New Customer</v>
      </c>
      <c r="F71" t="s">
        <v>10132</v>
      </c>
      <c r="G71" t="s">
        <v>56</v>
      </c>
      <c r="H71" t="s">
        <v>57</v>
      </c>
      <c r="I71" t="s">
        <v>58</v>
      </c>
      <c r="J71" s="5">
        <v>628.76</v>
      </c>
      <c r="K71">
        <v>4</v>
      </c>
      <c r="L71">
        <v>0.05</v>
      </c>
      <c r="M71" s="3">
        <f t="shared" si="1"/>
        <v>2514.84</v>
      </c>
      <c r="N71" t="s">
        <v>83</v>
      </c>
      <c r="O71" t="s">
        <v>27</v>
      </c>
      <c r="P71" t="s">
        <v>10129</v>
      </c>
      <c r="Q71" t="s">
        <v>41</v>
      </c>
      <c r="R71">
        <v>12</v>
      </c>
      <c r="S71">
        <v>4.5</v>
      </c>
      <c r="T71" t="s">
        <v>30</v>
      </c>
      <c r="U71" t="s">
        <v>60</v>
      </c>
    </row>
    <row r="72" spans="1:21" x14ac:dyDescent="0.35">
      <c r="A72" t="s">
        <v>4795</v>
      </c>
      <c r="B72" t="str">
        <f>IF(COUNTIFS($A:$A,$A72,$C:$C,$C72,$D:$D,$D72,$G:$G,$G72,$K:$K,$K72,$M:$M,$M72)&gt;1,"True Duplicate","Unique")</f>
        <v>Unique</v>
      </c>
      <c r="C72" s="7">
        <v>44578</v>
      </c>
      <c r="D72" t="s">
        <v>4479</v>
      </c>
      <c r="E72" t="str">
        <f>IF(COUNTIF($B$2:D72,D72)=1,"New Customer","Returning Customer")</f>
        <v>New Customer</v>
      </c>
      <c r="F72" t="s">
        <v>10132</v>
      </c>
      <c r="G72" t="s">
        <v>239</v>
      </c>
      <c r="H72" t="s">
        <v>66</v>
      </c>
      <c r="I72" t="s">
        <v>240</v>
      </c>
      <c r="J72" s="5">
        <v>1732.63</v>
      </c>
      <c r="K72">
        <v>9</v>
      </c>
      <c r="L72">
        <v>0</v>
      </c>
      <c r="M72" s="3">
        <f t="shared" si="1"/>
        <v>15593.670000000002</v>
      </c>
      <c r="N72" t="s">
        <v>165</v>
      </c>
      <c r="O72" t="s">
        <v>122</v>
      </c>
      <c r="P72" t="s">
        <v>10129</v>
      </c>
      <c r="Q72" t="s">
        <v>116</v>
      </c>
      <c r="R72">
        <v>11</v>
      </c>
      <c r="S72">
        <v>3.9</v>
      </c>
      <c r="T72" t="s">
        <v>30</v>
      </c>
      <c r="U72" t="s">
        <v>60</v>
      </c>
    </row>
    <row r="73" spans="1:21" x14ac:dyDescent="0.35">
      <c r="A73" t="s">
        <v>5726</v>
      </c>
      <c r="B73" t="str">
        <f>IF(COUNTIFS($A:$A,$A73,$C:$C,$C73,$D:$D,$D73,$G:$G,$G73,$K:$K,$K73,$M:$M,$M73)&gt;1,"True Duplicate","Unique")</f>
        <v>Unique</v>
      </c>
      <c r="C73" s="7">
        <v>44578</v>
      </c>
      <c r="D73" t="s">
        <v>4796</v>
      </c>
      <c r="E73" t="str">
        <f>IF(COUNTIF($B$2:D73,D73)=1,"New Customer","Returning Customer")</f>
        <v>New Customer</v>
      </c>
      <c r="F73" t="s">
        <v>72</v>
      </c>
      <c r="G73" t="s">
        <v>323</v>
      </c>
      <c r="H73" t="s">
        <v>57</v>
      </c>
      <c r="I73" t="s">
        <v>82</v>
      </c>
      <c r="J73" s="5">
        <v>607.57000000000005</v>
      </c>
      <c r="K73">
        <v>3</v>
      </c>
      <c r="L73">
        <v>0.3</v>
      </c>
      <c r="M73" s="3">
        <f t="shared" si="1"/>
        <v>1821.8100000000004</v>
      </c>
      <c r="N73" t="s">
        <v>83</v>
      </c>
      <c r="O73" t="s">
        <v>122</v>
      </c>
      <c r="P73" t="s">
        <v>59</v>
      </c>
      <c r="Q73" t="s">
        <v>116</v>
      </c>
      <c r="R73">
        <v>7</v>
      </c>
      <c r="S73">
        <v>2.5</v>
      </c>
      <c r="T73" t="s">
        <v>202</v>
      </c>
      <c r="U73" t="s">
        <v>86</v>
      </c>
    </row>
    <row r="74" spans="1:21" x14ac:dyDescent="0.35">
      <c r="A74" t="s">
        <v>7926</v>
      </c>
      <c r="B74" t="str">
        <f>IF(COUNTIFS($A:$A,$A74,$C:$C,$C74,$D:$D,$D74,$G:$G,$G74,$K:$K,$K74,$M:$M,$M74)&gt;1,"True Duplicate","Unique")</f>
        <v>Unique</v>
      </c>
      <c r="C74" s="7">
        <v>44578</v>
      </c>
      <c r="D74" t="s">
        <v>8885</v>
      </c>
      <c r="E74" t="str">
        <f>IF(COUNTIF($B$2:D74,D74)=1,"New Customer","Returning Customer")</f>
        <v>New Customer</v>
      </c>
      <c r="F74" t="s">
        <v>10132</v>
      </c>
      <c r="G74" t="s">
        <v>35</v>
      </c>
      <c r="H74" t="s">
        <v>36</v>
      </c>
      <c r="I74" t="s">
        <v>37</v>
      </c>
      <c r="J74" s="5">
        <v>9.49</v>
      </c>
      <c r="K74">
        <v>10</v>
      </c>
      <c r="L74">
        <v>0.1</v>
      </c>
      <c r="M74" s="3">
        <f t="shared" si="1"/>
        <v>93.9</v>
      </c>
      <c r="N74" t="s">
        <v>76</v>
      </c>
      <c r="O74" t="s">
        <v>27</v>
      </c>
      <c r="P74" t="s">
        <v>59</v>
      </c>
      <c r="Q74" t="s">
        <v>29</v>
      </c>
      <c r="R74">
        <v>9</v>
      </c>
      <c r="S74">
        <v>3.3</v>
      </c>
      <c r="T74" t="s">
        <v>30</v>
      </c>
      <c r="U74" t="s">
        <v>52</v>
      </c>
    </row>
    <row r="75" spans="1:21" x14ac:dyDescent="0.35">
      <c r="A75" t="s">
        <v>8884</v>
      </c>
      <c r="B75" t="str">
        <f>IF(COUNTIFS($A:$A,$A75,$C:$C,$C75,$D:$D,$D75,$G:$G,$G75,$K:$K,$K75,$M:$M,$M75)&gt;1,"True Duplicate","Unique")</f>
        <v>Unique</v>
      </c>
      <c r="C75" s="7">
        <v>44578</v>
      </c>
      <c r="D75" t="s">
        <v>7927</v>
      </c>
      <c r="E75" t="str">
        <f>IF(COUNTIF($B$2:D75,D75)=1,"New Customer","Returning Customer")</f>
        <v>New Customer</v>
      </c>
      <c r="F75" t="s">
        <v>72</v>
      </c>
      <c r="G75" t="s">
        <v>293</v>
      </c>
      <c r="H75" t="s">
        <v>74</v>
      </c>
      <c r="I75" t="s">
        <v>110</v>
      </c>
      <c r="J75" s="5">
        <v>1001.58</v>
      </c>
      <c r="K75">
        <v>6</v>
      </c>
      <c r="L75">
        <v>0.25</v>
      </c>
      <c r="M75" s="3">
        <f t="shared" si="1"/>
        <v>6007.9800000000005</v>
      </c>
      <c r="N75" t="s">
        <v>165</v>
      </c>
      <c r="O75" t="s">
        <v>122</v>
      </c>
      <c r="P75" t="s">
        <v>85</v>
      </c>
      <c r="Q75" t="s">
        <v>41</v>
      </c>
      <c r="R75">
        <v>9</v>
      </c>
      <c r="S75">
        <v>3.7</v>
      </c>
      <c r="T75" t="s">
        <v>30</v>
      </c>
      <c r="U75" t="s">
        <v>10128</v>
      </c>
    </row>
    <row r="76" spans="1:21" x14ac:dyDescent="0.35">
      <c r="A76" t="s">
        <v>1043</v>
      </c>
      <c r="B76" t="str">
        <f>IF(COUNTIFS($A:$A,$A76,$C:$C,$C76,$D:$D,$D76,$G:$G,$G76,$K:$K,$K76,$M:$M,$M76)&gt;1,"True Duplicate","Unique")</f>
        <v>Unique</v>
      </c>
      <c r="C76" s="7">
        <v>44579</v>
      </c>
      <c r="D76" t="s">
        <v>8726</v>
      </c>
      <c r="E76" t="str">
        <f>IF(COUNTIF($B$2:D76,D76)=1,"New Customer","Returning Customer")</f>
        <v>New Customer</v>
      </c>
      <c r="F76" t="s">
        <v>72</v>
      </c>
      <c r="G76" t="s">
        <v>209</v>
      </c>
      <c r="H76" t="s">
        <v>47</v>
      </c>
      <c r="I76" t="s">
        <v>210</v>
      </c>
      <c r="J76" s="5">
        <v>292.97000000000003</v>
      </c>
      <c r="K76">
        <v>14</v>
      </c>
      <c r="L76">
        <v>0.1</v>
      </c>
      <c r="M76" s="3">
        <f t="shared" si="1"/>
        <v>4100.18</v>
      </c>
      <c r="N76" t="s">
        <v>104</v>
      </c>
      <c r="O76" t="s">
        <v>111</v>
      </c>
      <c r="P76" t="s">
        <v>10129</v>
      </c>
      <c r="Q76" t="s">
        <v>77</v>
      </c>
      <c r="R76">
        <v>10</v>
      </c>
      <c r="S76">
        <v>2</v>
      </c>
      <c r="U76" t="s">
        <v>60</v>
      </c>
    </row>
    <row r="77" spans="1:21" x14ac:dyDescent="0.35">
      <c r="A77" t="s">
        <v>5409</v>
      </c>
      <c r="B77" t="str">
        <f>IF(COUNTIFS($A:$A,$A77,$C:$C,$C77,$D:$D,$D77,$G:$G,$G77,$K:$K,$K77,$M:$M,$M77)&gt;1,"True Duplicate","Unique")</f>
        <v>Unique</v>
      </c>
      <c r="C77" s="7">
        <v>44579</v>
      </c>
      <c r="D77" t="s">
        <v>5410</v>
      </c>
      <c r="E77" t="str">
        <f>IF(COUNTIF($B$2:D77,D77)=1,"New Customer","Returning Customer")</f>
        <v>New Customer</v>
      </c>
      <c r="F77" t="s">
        <v>10132</v>
      </c>
      <c r="G77" t="s">
        <v>403</v>
      </c>
      <c r="H77" t="s">
        <v>74</v>
      </c>
      <c r="I77" t="s">
        <v>148</v>
      </c>
      <c r="J77" s="5">
        <v>1284.03</v>
      </c>
      <c r="K77">
        <v>2</v>
      </c>
      <c r="L77">
        <v>0.3</v>
      </c>
      <c r="M77" s="3">
        <f t="shared" si="1"/>
        <v>2567.46</v>
      </c>
      <c r="N77" t="s">
        <v>83</v>
      </c>
      <c r="O77" t="s">
        <v>39</v>
      </c>
      <c r="P77" t="s">
        <v>10129</v>
      </c>
      <c r="Q77" t="s">
        <v>41</v>
      </c>
      <c r="R77">
        <v>12</v>
      </c>
      <c r="S77">
        <v>1.3</v>
      </c>
      <c r="T77" t="s">
        <v>30</v>
      </c>
      <c r="U77" t="s">
        <v>60</v>
      </c>
    </row>
    <row r="78" spans="1:21" x14ac:dyDescent="0.35">
      <c r="A78" t="s">
        <v>6072</v>
      </c>
      <c r="B78" t="str">
        <f>IF(COUNTIFS($A:$A,$A78,$C:$C,$C78,$D:$D,$D78,$G:$G,$G78,$K:$K,$K78,$M:$M,$M78)&gt;1,"True Duplicate","Unique")</f>
        <v>Unique</v>
      </c>
      <c r="C78" s="7">
        <v>44579</v>
      </c>
      <c r="D78" t="s">
        <v>5517</v>
      </c>
      <c r="E78" t="str">
        <f>IF(COUNTIF($B$2:D78,D78)=1,"New Customer","Returning Customer")</f>
        <v>New Customer</v>
      </c>
      <c r="F78" t="s">
        <v>10132</v>
      </c>
      <c r="G78" t="s">
        <v>209</v>
      </c>
      <c r="H78" t="s">
        <v>47</v>
      </c>
      <c r="I78" t="s">
        <v>210</v>
      </c>
      <c r="J78" s="5">
        <v>55.94</v>
      </c>
      <c r="K78">
        <v>5</v>
      </c>
      <c r="L78">
        <v>0.2</v>
      </c>
      <c r="M78" s="3">
        <f t="shared" si="1"/>
        <v>278.7</v>
      </c>
      <c r="N78" t="s">
        <v>302</v>
      </c>
      <c r="O78" t="s">
        <v>27</v>
      </c>
      <c r="P78" t="s">
        <v>59</v>
      </c>
      <c r="Q78" t="s">
        <v>77</v>
      </c>
      <c r="R78">
        <v>10</v>
      </c>
      <c r="S78">
        <v>4.5999999999999996</v>
      </c>
      <c r="T78" t="s">
        <v>51</v>
      </c>
      <c r="U78" t="s">
        <v>86</v>
      </c>
    </row>
    <row r="79" spans="1:21" x14ac:dyDescent="0.35">
      <c r="A79" t="s">
        <v>8725</v>
      </c>
      <c r="B79" t="str">
        <f>IF(COUNTIFS($A:$A,$A79,$C:$C,$C79,$D:$D,$D79,$G:$G,$G79,$K:$K,$K79,$M:$M,$M79)&gt;1,"True Duplicate","Unique")</f>
        <v>Unique</v>
      </c>
      <c r="C79" s="7">
        <v>44579</v>
      </c>
      <c r="D79" t="s">
        <v>1045</v>
      </c>
      <c r="E79" t="str">
        <f>IF(COUNTIF($B$2:D79,D79)=1,"New Customer","Returning Customer")</f>
        <v>New Customer</v>
      </c>
      <c r="F79" t="s">
        <v>10132</v>
      </c>
      <c r="G79" t="s">
        <v>214</v>
      </c>
      <c r="H79" t="s">
        <v>66</v>
      </c>
      <c r="I79" t="s">
        <v>215</v>
      </c>
      <c r="J79" s="5">
        <v>1355.75</v>
      </c>
      <c r="K79">
        <v>9</v>
      </c>
      <c r="L79">
        <v>0.1</v>
      </c>
      <c r="M79" s="3">
        <f t="shared" si="1"/>
        <v>12200.85</v>
      </c>
      <c r="N79" t="s">
        <v>302</v>
      </c>
      <c r="O79" t="s">
        <v>27</v>
      </c>
      <c r="P79" t="s">
        <v>59</v>
      </c>
      <c r="Q79" t="s">
        <v>123</v>
      </c>
      <c r="R79">
        <v>3</v>
      </c>
      <c r="S79">
        <v>4.2</v>
      </c>
      <c r="T79" t="s">
        <v>30</v>
      </c>
      <c r="U79" t="s">
        <v>60</v>
      </c>
    </row>
    <row r="80" spans="1:21" x14ac:dyDescent="0.35">
      <c r="A80" t="s">
        <v>9999</v>
      </c>
      <c r="B80" t="str">
        <f>IF(COUNTIFS($A:$A,$A80,$C:$C,$C80,$D:$D,$D80,$G:$G,$G80,$K:$K,$K80,$M:$M,$M80)&gt;1,"True Duplicate","Unique")</f>
        <v>Unique</v>
      </c>
      <c r="C80" s="7">
        <v>44579</v>
      </c>
      <c r="D80" t="s">
        <v>6308</v>
      </c>
      <c r="E80" t="str">
        <f>IF(COUNTIF($B$2:D80,D80)=1,"New Customer","Returning Customer")</f>
        <v>New Customer</v>
      </c>
      <c r="F80" t="s">
        <v>72</v>
      </c>
      <c r="G80" t="s">
        <v>301</v>
      </c>
      <c r="H80" t="s">
        <v>57</v>
      </c>
      <c r="I80" t="s">
        <v>97</v>
      </c>
      <c r="J80" s="5">
        <v>845.82</v>
      </c>
      <c r="K80">
        <v>5</v>
      </c>
      <c r="L80">
        <v>0.05</v>
      </c>
      <c r="M80" s="3">
        <f t="shared" si="1"/>
        <v>4228.8500000000004</v>
      </c>
      <c r="N80" t="s">
        <v>83</v>
      </c>
      <c r="O80" t="s">
        <v>111</v>
      </c>
      <c r="P80" t="s">
        <v>10129</v>
      </c>
      <c r="Q80" t="s">
        <v>77</v>
      </c>
      <c r="R80">
        <v>1</v>
      </c>
      <c r="S80">
        <v>1.2</v>
      </c>
      <c r="T80" t="s">
        <v>30</v>
      </c>
      <c r="U80" t="s">
        <v>86</v>
      </c>
    </row>
    <row r="81" spans="1:21" x14ac:dyDescent="0.35">
      <c r="A81" t="s">
        <v>7210</v>
      </c>
      <c r="B81" t="str">
        <f>IF(COUNTIFS($A:$A,$A81,$C:$C,$C81,$D:$D,$D81,$G:$G,$G81,$K:$K,$K81,$M:$M,$M81)&gt;1,"True Duplicate","Unique")</f>
        <v>Unique</v>
      </c>
      <c r="C81" s="7">
        <v>44580</v>
      </c>
      <c r="D81" t="s">
        <v>8163</v>
      </c>
      <c r="E81" t="str">
        <f>IF(COUNTIF($B$2:D81,D81)=1,"New Customer","Returning Customer")</f>
        <v>New Customer</v>
      </c>
      <c r="F81" t="s">
        <v>72</v>
      </c>
      <c r="G81" t="s">
        <v>656</v>
      </c>
      <c r="H81" t="s">
        <v>47</v>
      </c>
      <c r="I81" t="s">
        <v>657</v>
      </c>
      <c r="J81" s="5">
        <v>289.52999999999997</v>
      </c>
      <c r="K81">
        <v>2</v>
      </c>
      <c r="L81">
        <v>0.05</v>
      </c>
      <c r="M81" s="3">
        <f t="shared" si="1"/>
        <v>578.95999999999992</v>
      </c>
      <c r="N81" t="s">
        <v>49</v>
      </c>
      <c r="O81" t="s">
        <v>39</v>
      </c>
      <c r="P81" t="s">
        <v>10129</v>
      </c>
      <c r="Q81" t="s">
        <v>116</v>
      </c>
      <c r="R81">
        <v>10</v>
      </c>
      <c r="S81">
        <v>4</v>
      </c>
      <c r="T81" t="s">
        <v>30</v>
      </c>
      <c r="U81" t="s">
        <v>60</v>
      </c>
    </row>
    <row r="82" spans="1:21" x14ac:dyDescent="0.35">
      <c r="A82" t="s">
        <v>7324</v>
      </c>
      <c r="B82" t="str">
        <f>IF(COUNTIFS($A:$A,$A82,$C:$C,$C82,$D:$D,$D82,$G:$G,$G82,$K:$K,$K82,$M:$M,$M82)&gt;1,"True Duplicate","Unique")</f>
        <v>Unique</v>
      </c>
      <c r="C82" s="7">
        <v>44580</v>
      </c>
      <c r="D82" t="s">
        <v>7325</v>
      </c>
      <c r="E82" t="str">
        <f>IF(COUNTIF($B$2:D82,D82)=1,"New Customer","Returning Customer")</f>
        <v>New Customer</v>
      </c>
      <c r="F82" t="s">
        <v>72</v>
      </c>
      <c r="G82" t="s">
        <v>35</v>
      </c>
      <c r="H82" t="s">
        <v>36</v>
      </c>
      <c r="I82" t="s">
        <v>37</v>
      </c>
      <c r="J82" s="5">
        <v>17.260000000000002</v>
      </c>
      <c r="K82">
        <v>6</v>
      </c>
      <c r="L82">
        <v>0.1</v>
      </c>
      <c r="M82" s="3">
        <f t="shared" si="1"/>
        <v>102.96000000000001</v>
      </c>
      <c r="N82" t="s">
        <v>49</v>
      </c>
      <c r="O82" t="s">
        <v>39</v>
      </c>
      <c r="P82" t="s">
        <v>59</v>
      </c>
      <c r="Q82" t="s">
        <v>29</v>
      </c>
      <c r="R82">
        <v>12</v>
      </c>
      <c r="S82">
        <v>1.1000000000000001</v>
      </c>
      <c r="T82" t="s">
        <v>30</v>
      </c>
      <c r="U82" t="s">
        <v>86</v>
      </c>
    </row>
    <row r="83" spans="1:21" x14ac:dyDescent="0.35">
      <c r="A83" t="s">
        <v>7810</v>
      </c>
      <c r="B83" t="str">
        <f>IF(COUNTIFS($A:$A,$A83,$C:$C,$C83,$D:$D,$D83,$G:$G,$G83,$K:$K,$K83,$M:$M,$M83)&gt;1,"True Duplicate","Unique")</f>
        <v>Unique</v>
      </c>
      <c r="C83" s="7">
        <v>44580</v>
      </c>
      <c r="D83" t="s">
        <v>7212</v>
      </c>
      <c r="E83" t="str">
        <f>IF(COUNTIF($B$2:D83,D83)=1,"New Customer","Returning Customer")</f>
        <v>New Customer</v>
      </c>
      <c r="F83" t="s">
        <v>72</v>
      </c>
      <c r="G83" t="s">
        <v>102</v>
      </c>
      <c r="H83" t="s">
        <v>47</v>
      </c>
      <c r="I83" t="s">
        <v>10125</v>
      </c>
      <c r="J83" s="5">
        <v>481.67</v>
      </c>
      <c r="K83">
        <v>10</v>
      </c>
      <c r="L83">
        <v>0.1</v>
      </c>
      <c r="M83" s="3">
        <f t="shared" si="1"/>
        <v>4815.7</v>
      </c>
      <c r="N83" t="s">
        <v>26</v>
      </c>
      <c r="O83" t="s">
        <v>39</v>
      </c>
      <c r="P83" t="s">
        <v>59</v>
      </c>
      <c r="Q83" t="s">
        <v>123</v>
      </c>
      <c r="R83">
        <v>2</v>
      </c>
      <c r="S83">
        <v>3.2</v>
      </c>
      <c r="T83" t="s">
        <v>30</v>
      </c>
      <c r="U83" t="s">
        <v>60</v>
      </c>
    </row>
    <row r="84" spans="1:21" x14ac:dyDescent="0.35">
      <c r="A84" t="s">
        <v>8162</v>
      </c>
      <c r="B84" t="str">
        <f>IF(COUNTIFS($A:$A,$A84,$C:$C,$C84,$D:$D,$D84,$G:$G,$G84,$K:$K,$K84,$M:$M,$M84)&gt;1,"True Duplicate","Unique")</f>
        <v>Unique</v>
      </c>
      <c r="C84" s="7">
        <v>44580</v>
      </c>
      <c r="D84" t="s">
        <v>7811</v>
      </c>
      <c r="E84" t="str">
        <f>IF(COUNTIF($B$2:D84,D84)=1,"New Customer","Returning Customer")</f>
        <v>New Customer</v>
      </c>
      <c r="F84" t="s">
        <v>72</v>
      </c>
      <c r="G84" t="s">
        <v>227</v>
      </c>
      <c r="H84" t="s">
        <v>47</v>
      </c>
      <c r="I84" t="s">
        <v>228</v>
      </c>
      <c r="J84" s="5">
        <v>357.49</v>
      </c>
      <c r="K84">
        <v>9</v>
      </c>
      <c r="L84">
        <v>0</v>
      </c>
      <c r="M84" s="3">
        <f t="shared" si="1"/>
        <v>3217.41</v>
      </c>
      <c r="N84" t="s">
        <v>83</v>
      </c>
      <c r="O84" t="s">
        <v>39</v>
      </c>
      <c r="P84" t="s">
        <v>59</v>
      </c>
      <c r="Q84" t="s">
        <v>123</v>
      </c>
      <c r="R84">
        <v>3</v>
      </c>
      <c r="S84">
        <v>2</v>
      </c>
      <c r="T84" t="s">
        <v>30</v>
      </c>
      <c r="U84" t="s">
        <v>60</v>
      </c>
    </row>
    <row r="85" spans="1:21" x14ac:dyDescent="0.35">
      <c r="A85" t="s">
        <v>5376</v>
      </c>
      <c r="B85" t="str">
        <f>IF(COUNTIFS($A:$A,$A85,$C:$C,$C85,$D:$D,$D85,$G:$G,$G85,$K:$K,$K85,$M:$M,$M85)&gt;1,"True Duplicate","Unique")</f>
        <v>Unique</v>
      </c>
      <c r="C85" s="7">
        <v>44581</v>
      </c>
      <c r="D85" t="s">
        <v>6135</v>
      </c>
      <c r="E85" t="str">
        <f>IF(COUNTIF($B$2:D85,D85)=1,"New Customer","Returning Customer")</f>
        <v>New Customer</v>
      </c>
      <c r="F85" t="s">
        <v>10132</v>
      </c>
      <c r="G85" t="s">
        <v>244</v>
      </c>
      <c r="H85" t="s">
        <v>36</v>
      </c>
      <c r="I85" t="s">
        <v>129</v>
      </c>
      <c r="J85" s="5">
        <v>31.25</v>
      </c>
      <c r="K85">
        <v>8</v>
      </c>
      <c r="L85">
        <v>0</v>
      </c>
      <c r="M85" s="3">
        <f t="shared" si="1"/>
        <v>250</v>
      </c>
      <c r="N85" t="s">
        <v>76</v>
      </c>
      <c r="O85" t="s">
        <v>39</v>
      </c>
      <c r="P85" t="s">
        <v>85</v>
      </c>
      <c r="Q85" t="s">
        <v>116</v>
      </c>
      <c r="R85">
        <v>1</v>
      </c>
      <c r="S85">
        <v>4.7</v>
      </c>
      <c r="T85" t="s">
        <v>30</v>
      </c>
      <c r="U85" t="s">
        <v>60</v>
      </c>
    </row>
    <row r="86" spans="1:21" x14ac:dyDescent="0.35">
      <c r="A86" t="s">
        <v>5418</v>
      </c>
      <c r="B86" t="str">
        <f>IF(COUNTIFS($A:$A,$A86,$C:$C,$C86,$D:$D,$D86,$G:$G,$G86,$K:$K,$K86,$M:$M,$M86)&gt;1,"True Duplicate","Unique")</f>
        <v>Unique</v>
      </c>
      <c r="C86" s="7">
        <v>44581</v>
      </c>
      <c r="D86" t="s">
        <v>9884</v>
      </c>
      <c r="E86" t="str">
        <f>IF(COUNTIF($B$2:D86,D86)=1,"New Customer","Returning Customer")</f>
        <v>New Customer</v>
      </c>
      <c r="F86" t="s">
        <v>72</v>
      </c>
      <c r="G86" t="s">
        <v>193</v>
      </c>
      <c r="H86" t="s">
        <v>24</v>
      </c>
      <c r="I86" t="s">
        <v>10126</v>
      </c>
      <c r="J86" s="5">
        <v>426.61</v>
      </c>
      <c r="K86">
        <v>11</v>
      </c>
      <c r="L86">
        <v>0</v>
      </c>
      <c r="M86" s="3">
        <f t="shared" si="1"/>
        <v>4692.71</v>
      </c>
      <c r="N86" t="s">
        <v>98</v>
      </c>
      <c r="O86" t="s">
        <v>111</v>
      </c>
      <c r="P86" t="s">
        <v>85</v>
      </c>
      <c r="Q86" t="s">
        <v>116</v>
      </c>
      <c r="R86">
        <v>13</v>
      </c>
      <c r="S86">
        <v>1.8</v>
      </c>
      <c r="T86" t="s">
        <v>30</v>
      </c>
      <c r="U86" t="s">
        <v>60</v>
      </c>
    </row>
    <row r="87" spans="1:21" x14ac:dyDescent="0.35">
      <c r="A87" t="s">
        <v>6134</v>
      </c>
      <c r="B87" t="str">
        <f>IF(COUNTIFS($A:$A,$A87,$C:$C,$C87,$D:$D,$D87,$G:$G,$G87,$K:$K,$K87,$M:$M,$M87)&gt;1,"True Duplicate","Unique")</f>
        <v>Unique</v>
      </c>
      <c r="C87" s="7">
        <v>44581</v>
      </c>
      <c r="D87" t="s">
        <v>8341</v>
      </c>
      <c r="E87" t="str">
        <f>IF(COUNTIF($B$2:D87,D87)=1,"New Customer","Returning Customer")</f>
        <v>New Customer</v>
      </c>
      <c r="F87" t="s">
        <v>10132</v>
      </c>
      <c r="G87" t="s">
        <v>161</v>
      </c>
      <c r="H87" t="s">
        <v>74</v>
      </c>
      <c r="I87" t="s">
        <v>148</v>
      </c>
      <c r="J87" s="5">
        <v>1262.57</v>
      </c>
      <c r="K87">
        <v>2</v>
      </c>
      <c r="L87">
        <v>0.25</v>
      </c>
      <c r="M87" s="3">
        <f t="shared" si="1"/>
        <v>2524.64</v>
      </c>
      <c r="N87" t="s">
        <v>76</v>
      </c>
      <c r="O87" t="s">
        <v>27</v>
      </c>
      <c r="P87" t="s">
        <v>85</v>
      </c>
      <c r="Q87" t="s">
        <v>77</v>
      </c>
      <c r="R87">
        <v>6</v>
      </c>
      <c r="S87">
        <v>4.3</v>
      </c>
      <c r="T87" t="s">
        <v>30</v>
      </c>
      <c r="U87" t="s">
        <v>60</v>
      </c>
    </row>
    <row r="88" spans="1:21" x14ac:dyDescent="0.35">
      <c r="A88" t="s">
        <v>6984</v>
      </c>
      <c r="B88" t="str">
        <f>IF(COUNTIFS($A:$A,$A88,$C:$C,$C88,$D:$D,$D88,$G:$G,$G88,$K:$K,$K88,$M:$M,$M88)&gt;1,"True Duplicate","Unique")</f>
        <v>Unique</v>
      </c>
      <c r="C88" s="7">
        <v>44581</v>
      </c>
      <c r="D88" t="s">
        <v>3422</v>
      </c>
      <c r="E88" t="str">
        <f>IF(COUNTIF($B$2:D88,D88)=1,"New Customer","Returning Customer")</f>
        <v>New Customer</v>
      </c>
      <c r="F88" t="s">
        <v>10132</v>
      </c>
      <c r="G88" t="s">
        <v>35</v>
      </c>
      <c r="H88" t="s">
        <v>36</v>
      </c>
      <c r="I88" t="s">
        <v>37</v>
      </c>
      <c r="J88" s="5">
        <v>17.829999999999998</v>
      </c>
      <c r="K88">
        <v>12</v>
      </c>
      <c r="L88">
        <v>0.2</v>
      </c>
      <c r="M88" s="3">
        <f t="shared" si="1"/>
        <v>211.56</v>
      </c>
      <c r="N88" t="s">
        <v>38</v>
      </c>
      <c r="O88" t="s">
        <v>122</v>
      </c>
      <c r="P88" t="s">
        <v>166</v>
      </c>
      <c r="Q88" t="s">
        <v>77</v>
      </c>
      <c r="R88">
        <v>9</v>
      </c>
      <c r="S88">
        <v>3.4</v>
      </c>
      <c r="T88" t="s">
        <v>112</v>
      </c>
      <c r="U88" t="s">
        <v>60</v>
      </c>
    </row>
    <row r="89" spans="1:21" x14ac:dyDescent="0.35">
      <c r="A89" t="s">
        <v>7634</v>
      </c>
      <c r="B89" t="str">
        <f>IF(COUNTIFS($A:$A,$A89,$C:$C,$C89,$D:$D,$D89,$G:$G,$G89,$K:$K,$K89,$M:$M,$M89)&gt;1,"True Duplicate","Unique")</f>
        <v>Unique</v>
      </c>
      <c r="C89" s="7">
        <v>44581</v>
      </c>
      <c r="D89" t="s">
        <v>9463</v>
      </c>
      <c r="E89" t="str">
        <f>IF(COUNTIF($B$2:D89,D89)=1,"New Customer","Returning Customer")</f>
        <v>New Customer</v>
      </c>
      <c r="F89" t="s">
        <v>10132</v>
      </c>
      <c r="G89" t="s">
        <v>351</v>
      </c>
      <c r="H89" t="s">
        <v>57</v>
      </c>
      <c r="I89" t="s">
        <v>289</v>
      </c>
      <c r="J89" s="5">
        <v>455.51</v>
      </c>
      <c r="K89">
        <v>1</v>
      </c>
      <c r="L89">
        <v>0.1</v>
      </c>
      <c r="M89" s="3">
        <f t="shared" si="1"/>
        <v>455.40999999999997</v>
      </c>
      <c r="N89" t="s">
        <v>49</v>
      </c>
      <c r="O89" t="s">
        <v>39</v>
      </c>
      <c r="P89" t="s">
        <v>10129</v>
      </c>
      <c r="Q89" t="s">
        <v>116</v>
      </c>
      <c r="R89">
        <v>12</v>
      </c>
      <c r="S89">
        <v>4.9000000000000004</v>
      </c>
      <c r="T89" t="s">
        <v>30</v>
      </c>
      <c r="U89" t="s">
        <v>60</v>
      </c>
    </row>
    <row r="90" spans="1:21" x14ac:dyDescent="0.35">
      <c r="A90" t="s">
        <v>8340</v>
      </c>
      <c r="B90" t="str">
        <f>IF(COUNTIFS($A:$A,$A90,$C:$C,$C90,$D:$D,$D90,$G:$G,$G90,$K:$K,$K90,$M:$M,$M90)&gt;1,"True Duplicate","Unique")</f>
        <v>Unique</v>
      </c>
      <c r="C90" s="7">
        <v>44581</v>
      </c>
      <c r="D90" t="s">
        <v>5378</v>
      </c>
      <c r="E90" t="str">
        <f>IF(COUNTIF($B$2:D90,D90)=1,"New Customer","Returning Customer")</f>
        <v>New Customer</v>
      </c>
      <c r="F90" t="s">
        <v>72</v>
      </c>
      <c r="G90" t="s">
        <v>281</v>
      </c>
      <c r="H90" t="s">
        <v>74</v>
      </c>
      <c r="I90" t="s">
        <v>110</v>
      </c>
      <c r="J90" s="5">
        <v>517.84</v>
      </c>
      <c r="K90">
        <v>6</v>
      </c>
      <c r="L90">
        <v>0</v>
      </c>
      <c r="M90" s="3">
        <f t="shared" si="1"/>
        <v>3107.04</v>
      </c>
      <c r="N90" t="s">
        <v>98</v>
      </c>
      <c r="O90" t="s">
        <v>39</v>
      </c>
      <c r="P90" t="s">
        <v>10129</v>
      </c>
      <c r="Q90" t="s">
        <v>77</v>
      </c>
      <c r="R90">
        <v>6</v>
      </c>
      <c r="S90">
        <v>3.6</v>
      </c>
      <c r="T90" t="s">
        <v>30</v>
      </c>
      <c r="U90" t="s">
        <v>52</v>
      </c>
    </row>
    <row r="91" spans="1:21" x14ac:dyDescent="0.35">
      <c r="A91" t="s">
        <v>9462</v>
      </c>
      <c r="B91" t="str">
        <f>IF(COUNTIFS($A:$A,$A91,$C:$C,$C91,$D:$D,$D91,$G:$G,$G91,$K:$K,$K91,$M:$M,$M91)&gt;1,"True Duplicate","Unique")</f>
        <v>Unique</v>
      </c>
      <c r="C91" s="7">
        <v>44581</v>
      </c>
      <c r="D91" t="s">
        <v>907</v>
      </c>
      <c r="E91" t="str">
        <f>IF(COUNTIF($B$2:D91,D91)=1,"New Customer","Returning Customer")</f>
        <v>New Customer</v>
      </c>
      <c r="F91" t="s">
        <v>10132</v>
      </c>
      <c r="G91" t="s">
        <v>413</v>
      </c>
      <c r="H91" t="s">
        <v>47</v>
      </c>
      <c r="I91" t="s">
        <v>10125</v>
      </c>
      <c r="J91" s="5">
        <v>396.8</v>
      </c>
      <c r="K91">
        <v>1</v>
      </c>
      <c r="L91">
        <v>0.1</v>
      </c>
      <c r="M91" s="3">
        <f t="shared" si="1"/>
        <v>396.7</v>
      </c>
      <c r="N91" t="s">
        <v>302</v>
      </c>
      <c r="O91" t="s">
        <v>111</v>
      </c>
      <c r="P91" t="s">
        <v>85</v>
      </c>
      <c r="Q91" t="s">
        <v>77</v>
      </c>
      <c r="R91">
        <v>8</v>
      </c>
      <c r="S91">
        <v>3.5</v>
      </c>
      <c r="T91" t="s">
        <v>30</v>
      </c>
      <c r="U91" t="s">
        <v>86</v>
      </c>
    </row>
    <row r="92" spans="1:21" x14ac:dyDescent="0.35">
      <c r="A92" t="s">
        <v>9883</v>
      </c>
      <c r="B92" t="str">
        <f>IF(COUNTIFS($A:$A,$A92,$C:$C,$C92,$D:$D,$D92,$G:$G,$G92,$K:$K,$K92,$M:$M,$M92)&gt;1,"True Duplicate","Unique")</f>
        <v>Unique</v>
      </c>
      <c r="C92" s="7">
        <v>44581</v>
      </c>
      <c r="D92" t="s">
        <v>6985</v>
      </c>
      <c r="E92" t="str">
        <f>IF(COUNTIF($B$2:D92,D92)=1,"New Customer","Returning Customer")</f>
        <v>New Customer</v>
      </c>
      <c r="F92" t="s">
        <v>10132</v>
      </c>
      <c r="G92" t="s">
        <v>10123</v>
      </c>
      <c r="H92" t="s">
        <v>47</v>
      </c>
      <c r="I92" t="s">
        <v>10124</v>
      </c>
      <c r="J92" s="5">
        <v>300.67</v>
      </c>
      <c r="K92">
        <v>14</v>
      </c>
      <c r="L92">
        <v>0</v>
      </c>
      <c r="M92" s="3">
        <f t="shared" si="1"/>
        <v>4209.38</v>
      </c>
      <c r="N92" t="s">
        <v>302</v>
      </c>
      <c r="O92" t="s">
        <v>27</v>
      </c>
      <c r="P92" t="s">
        <v>10129</v>
      </c>
      <c r="Q92" t="s">
        <v>29</v>
      </c>
      <c r="R92">
        <v>1</v>
      </c>
      <c r="S92">
        <v>4.4000000000000004</v>
      </c>
      <c r="T92" t="s">
        <v>30</v>
      </c>
      <c r="U92" t="s">
        <v>60</v>
      </c>
    </row>
    <row r="93" spans="1:21" x14ac:dyDescent="0.35">
      <c r="A93" t="s">
        <v>4754</v>
      </c>
      <c r="B93" t="str">
        <f>IF(COUNTIFS($A:$A,$A93,$C:$C,$C93,$D:$D,$D93,$G:$G,$G93,$K:$K,$K93,$M:$M,$M93)&gt;1,"True Duplicate","Unique")</f>
        <v>Unique</v>
      </c>
      <c r="C93" s="7">
        <v>44582</v>
      </c>
      <c r="D93" t="s">
        <v>7583</v>
      </c>
      <c r="E93" t="str">
        <f>IF(COUNTIF($B$2:D93,D93)=1,"New Customer","Returning Customer")</f>
        <v>New Customer</v>
      </c>
      <c r="F93" t="s">
        <v>72</v>
      </c>
      <c r="G93" t="s">
        <v>73</v>
      </c>
      <c r="H93" t="s">
        <v>74</v>
      </c>
      <c r="I93" t="s">
        <v>75</v>
      </c>
      <c r="J93" s="5">
        <v>2042.23</v>
      </c>
      <c r="K93">
        <v>7</v>
      </c>
      <c r="L93">
        <v>0.15</v>
      </c>
      <c r="M93" s="3">
        <f t="shared" si="1"/>
        <v>14294.56</v>
      </c>
      <c r="N93" t="s">
        <v>49</v>
      </c>
      <c r="O93" t="s">
        <v>27</v>
      </c>
      <c r="P93" t="s">
        <v>10129</v>
      </c>
      <c r="Q93" t="s">
        <v>41</v>
      </c>
      <c r="R93">
        <v>2</v>
      </c>
      <c r="S93">
        <v>4.2</v>
      </c>
      <c r="T93" t="s">
        <v>30</v>
      </c>
      <c r="U93" t="s">
        <v>60</v>
      </c>
    </row>
    <row r="94" spans="1:21" x14ac:dyDescent="0.35">
      <c r="A94" t="s">
        <v>5806</v>
      </c>
      <c r="B94" t="str">
        <f>IF(COUNTIFS($A:$A,$A94,$C:$C,$C94,$D:$D,$D94,$G:$G,$G94,$K:$K,$K94,$M:$M,$M94)&gt;1,"True Duplicate","Unique")</f>
        <v>Unique</v>
      </c>
      <c r="C94" s="7">
        <v>44582</v>
      </c>
      <c r="D94" t="s">
        <v>5807</v>
      </c>
      <c r="E94" t="str">
        <f>IF(COUNTIF($B$2:D94,D94)=1,"New Customer","Returning Customer")</f>
        <v>New Customer</v>
      </c>
      <c r="F94" t="s">
        <v>10132</v>
      </c>
      <c r="G94" t="s">
        <v>323</v>
      </c>
      <c r="H94" t="s">
        <v>57</v>
      </c>
      <c r="I94" t="s">
        <v>82</v>
      </c>
      <c r="J94" s="5">
        <v>114.36</v>
      </c>
      <c r="K94">
        <v>6</v>
      </c>
      <c r="L94">
        <v>0</v>
      </c>
      <c r="M94" s="3">
        <f t="shared" si="1"/>
        <v>686.16</v>
      </c>
      <c r="N94" t="s">
        <v>49</v>
      </c>
      <c r="O94" t="s">
        <v>27</v>
      </c>
      <c r="P94" t="s">
        <v>10129</v>
      </c>
      <c r="Q94" t="s">
        <v>41</v>
      </c>
      <c r="R94">
        <v>7</v>
      </c>
      <c r="S94">
        <v>3</v>
      </c>
      <c r="T94" t="s">
        <v>30</v>
      </c>
      <c r="U94" t="s">
        <v>86</v>
      </c>
    </row>
    <row r="95" spans="1:21" x14ac:dyDescent="0.35">
      <c r="A95" t="s">
        <v>7582</v>
      </c>
      <c r="B95" t="str">
        <f>IF(COUNTIFS($A:$A,$A95,$C:$C,$C95,$D:$D,$D95,$G:$G,$G95,$K:$K,$K95,$M:$M,$M95)&gt;1,"True Duplicate","Unique")</f>
        <v>Unique</v>
      </c>
      <c r="C95" s="7">
        <v>44582</v>
      </c>
      <c r="D95" t="s">
        <v>9017</v>
      </c>
      <c r="E95" t="str">
        <f>IF(COUNTIF($B$2:D95,D95)=1,"New Customer","Returning Customer")</f>
        <v>New Customer</v>
      </c>
      <c r="F95" t="s">
        <v>10132</v>
      </c>
      <c r="G95" t="s">
        <v>370</v>
      </c>
      <c r="H95" t="s">
        <v>74</v>
      </c>
      <c r="I95" t="s">
        <v>75</v>
      </c>
      <c r="J95" s="5">
        <v>2411.62</v>
      </c>
      <c r="K95">
        <v>8</v>
      </c>
      <c r="L95">
        <v>0.05</v>
      </c>
      <c r="M95" s="3">
        <f t="shared" si="1"/>
        <v>19292.559999999998</v>
      </c>
      <c r="N95" t="s">
        <v>302</v>
      </c>
      <c r="O95" t="s">
        <v>39</v>
      </c>
      <c r="P95" t="s">
        <v>10129</v>
      </c>
      <c r="Q95" t="s">
        <v>77</v>
      </c>
      <c r="R95">
        <v>13</v>
      </c>
      <c r="S95">
        <v>3.4</v>
      </c>
      <c r="T95" t="s">
        <v>30</v>
      </c>
      <c r="U95" t="s">
        <v>60</v>
      </c>
    </row>
    <row r="96" spans="1:21" x14ac:dyDescent="0.35">
      <c r="A96" t="s">
        <v>9016</v>
      </c>
      <c r="B96" t="str">
        <f>IF(COUNTIFS($A:$A,$A96,$C:$C,$C96,$D:$D,$D96,$G:$G,$G96,$K:$K,$K96,$M:$M,$M96)&gt;1,"True Duplicate","Unique")</f>
        <v>Unique</v>
      </c>
      <c r="C96" s="7">
        <v>44582</v>
      </c>
      <c r="D96" t="s">
        <v>9322</v>
      </c>
      <c r="E96" t="str">
        <f>IF(COUNTIF($B$2:D96,D96)=1,"New Customer","Returning Customer")</f>
        <v>New Customer</v>
      </c>
      <c r="F96" t="s">
        <v>10132</v>
      </c>
      <c r="G96" t="s">
        <v>399</v>
      </c>
      <c r="H96" t="s">
        <v>24</v>
      </c>
      <c r="I96" t="s">
        <v>182</v>
      </c>
      <c r="J96" s="5">
        <v>108.78</v>
      </c>
      <c r="K96">
        <v>8</v>
      </c>
      <c r="L96">
        <v>0.15</v>
      </c>
      <c r="M96" s="3">
        <f t="shared" si="1"/>
        <v>869.04</v>
      </c>
      <c r="N96" t="s">
        <v>38</v>
      </c>
      <c r="O96" t="s">
        <v>122</v>
      </c>
      <c r="P96" t="s">
        <v>85</v>
      </c>
      <c r="Q96" t="s">
        <v>123</v>
      </c>
      <c r="R96">
        <v>13</v>
      </c>
      <c r="S96">
        <v>1.6</v>
      </c>
      <c r="T96" t="s">
        <v>30</v>
      </c>
      <c r="U96" t="s">
        <v>52</v>
      </c>
    </row>
    <row r="97" spans="1:21" x14ac:dyDescent="0.35">
      <c r="A97" t="s">
        <v>9321</v>
      </c>
      <c r="B97" t="str">
        <f>IF(COUNTIFS($A:$A,$A97,$C:$C,$C97,$D:$D,$D97,$G:$G,$G97,$K:$K,$K97,$M:$M,$M97)&gt;1,"True Duplicate","Unique")</f>
        <v>Unique</v>
      </c>
      <c r="C97" s="7">
        <v>44582</v>
      </c>
      <c r="D97" t="s">
        <v>4756</v>
      </c>
      <c r="E97" t="str">
        <f>IF(COUNTIF($B$2:D97,D97)=1,"New Customer","Returning Customer")</f>
        <v>New Customer</v>
      </c>
      <c r="F97" t="s">
        <v>72</v>
      </c>
      <c r="G97" t="s">
        <v>413</v>
      </c>
      <c r="H97" t="s">
        <v>47</v>
      </c>
      <c r="I97" t="s">
        <v>10125</v>
      </c>
      <c r="J97" s="5">
        <v>511.4</v>
      </c>
      <c r="K97">
        <v>3</v>
      </c>
      <c r="L97">
        <v>0</v>
      </c>
      <c r="M97" s="3">
        <f t="shared" si="1"/>
        <v>1534.1999999999998</v>
      </c>
      <c r="N97" t="s">
        <v>98</v>
      </c>
      <c r="O97" t="s">
        <v>111</v>
      </c>
      <c r="P97" t="s">
        <v>59</v>
      </c>
      <c r="Q97" t="s">
        <v>29</v>
      </c>
      <c r="R97">
        <v>12</v>
      </c>
      <c r="S97">
        <v>4.0999999999999996</v>
      </c>
      <c r="T97" t="s">
        <v>30</v>
      </c>
      <c r="U97" t="s">
        <v>60</v>
      </c>
    </row>
    <row r="98" spans="1:21" x14ac:dyDescent="0.35">
      <c r="A98" t="s">
        <v>1040</v>
      </c>
      <c r="B98" t="str">
        <f>IF(COUNTIFS($A:$A,$A98,$C:$C,$C98,$D:$D,$D98,$G:$G,$G98,$K:$K,$K98,$M:$M,$M98)&gt;1,"True Duplicate","Unique")</f>
        <v>Unique</v>
      </c>
      <c r="C98" s="7">
        <v>44583</v>
      </c>
      <c r="D98" t="s">
        <v>3906</v>
      </c>
      <c r="E98" t="str">
        <f>IF(COUNTIF($B$2:D98,D98)=1,"New Customer","Returning Customer")</f>
        <v>New Customer</v>
      </c>
      <c r="F98" t="s">
        <v>10132</v>
      </c>
      <c r="G98" t="s">
        <v>258</v>
      </c>
      <c r="H98" t="s">
        <v>36</v>
      </c>
      <c r="I98" t="s">
        <v>259</v>
      </c>
      <c r="J98" s="5">
        <v>18.75</v>
      </c>
      <c r="K98">
        <v>13</v>
      </c>
      <c r="L98">
        <v>0</v>
      </c>
      <c r="M98" s="3">
        <f t="shared" si="1"/>
        <v>243.75</v>
      </c>
      <c r="N98" t="s">
        <v>142</v>
      </c>
      <c r="O98" t="s">
        <v>122</v>
      </c>
      <c r="P98" t="s">
        <v>10129</v>
      </c>
      <c r="Q98" t="s">
        <v>41</v>
      </c>
      <c r="R98">
        <v>4</v>
      </c>
      <c r="S98">
        <v>3.3</v>
      </c>
      <c r="T98" t="s">
        <v>30</v>
      </c>
      <c r="U98" t="s">
        <v>60</v>
      </c>
    </row>
    <row r="99" spans="1:21" x14ac:dyDescent="0.35">
      <c r="A99" t="s">
        <v>2828</v>
      </c>
      <c r="B99" t="str">
        <f>IF(COUNTIFS($A:$A,$A99,$C:$C,$C99,$D:$D,$D99,$G:$G,$G99,$K:$K,$K99,$M:$M,$M99)&gt;1,"True Duplicate","Unique")</f>
        <v>Unique</v>
      </c>
      <c r="C99" s="7">
        <v>44583</v>
      </c>
      <c r="D99" t="s">
        <v>2829</v>
      </c>
      <c r="E99" t="str">
        <f>IF(COUNTIF($B$2:D99,D99)=1,"New Customer","Returning Customer")</f>
        <v>New Customer</v>
      </c>
      <c r="F99" t="s">
        <v>10132</v>
      </c>
      <c r="G99" t="s">
        <v>374</v>
      </c>
      <c r="H99" t="s">
        <v>36</v>
      </c>
      <c r="I99" t="s">
        <v>259</v>
      </c>
      <c r="J99" s="5">
        <v>10.54</v>
      </c>
      <c r="K99">
        <v>11</v>
      </c>
      <c r="L99">
        <v>0.05</v>
      </c>
      <c r="M99" s="3">
        <f t="shared" si="1"/>
        <v>115.38999999999999</v>
      </c>
      <c r="N99" t="s">
        <v>26</v>
      </c>
      <c r="O99" t="s">
        <v>27</v>
      </c>
      <c r="P99" t="s">
        <v>10129</v>
      </c>
      <c r="Q99" t="s">
        <v>116</v>
      </c>
      <c r="R99">
        <v>7</v>
      </c>
      <c r="S99">
        <v>4.9000000000000004</v>
      </c>
      <c r="T99" t="s">
        <v>30</v>
      </c>
      <c r="U99" t="s">
        <v>60</v>
      </c>
    </row>
    <row r="100" spans="1:21" x14ac:dyDescent="0.35">
      <c r="A100" t="s">
        <v>3905</v>
      </c>
      <c r="B100" t="str">
        <f>IF(COUNTIFS($A:$A,$A100,$C:$C,$C100,$D:$D,$D100,$G:$G,$G100,$K:$K,$K100,$M:$M,$M100)&gt;1,"True Duplicate","Unique")</f>
        <v>Unique</v>
      </c>
      <c r="C100" s="7">
        <v>44583</v>
      </c>
      <c r="D100" t="s">
        <v>8231</v>
      </c>
      <c r="E100" t="str">
        <f>IF(COUNTIF($B$2:D100,D100)=1,"New Customer","Returning Customer")</f>
        <v>New Customer</v>
      </c>
      <c r="F100" t="s">
        <v>72</v>
      </c>
      <c r="G100" t="s">
        <v>176</v>
      </c>
      <c r="H100" t="s">
        <v>47</v>
      </c>
      <c r="I100" t="s">
        <v>177</v>
      </c>
      <c r="J100" s="5">
        <v>548.82000000000005</v>
      </c>
      <c r="K100">
        <v>5</v>
      </c>
      <c r="L100">
        <v>0</v>
      </c>
      <c r="M100" s="3">
        <f t="shared" si="1"/>
        <v>2744.1000000000004</v>
      </c>
      <c r="N100" t="s">
        <v>98</v>
      </c>
      <c r="O100" t="s">
        <v>27</v>
      </c>
      <c r="P100" t="s">
        <v>10129</v>
      </c>
      <c r="Q100" t="s">
        <v>29</v>
      </c>
      <c r="R100">
        <v>9</v>
      </c>
      <c r="S100">
        <v>3.1</v>
      </c>
      <c r="T100" t="s">
        <v>30</v>
      </c>
      <c r="U100" t="s">
        <v>60</v>
      </c>
    </row>
    <row r="101" spans="1:21" x14ac:dyDescent="0.35">
      <c r="A101" t="s">
        <v>5645</v>
      </c>
      <c r="B101" t="str">
        <f>IF(COUNTIFS($A:$A,$A101,$C:$C,$C101,$D:$D,$D101,$G:$G,$G101,$K:$K,$K101,$M:$M,$M101)&gt;1,"True Duplicate","Unique")</f>
        <v>Unique</v>
      </c>
      <c r="C101" s="7">
        <v>44583</v>
      </c>
      <c r="D101" t="s">
        <v>1042</v>
      </c>
      <c r="E101" t="str">
        <f>IF(COUNTIF($B$2:D101,D101)=1,"New Customer","Returning Customer")</f>
        <v>New Customer</v>
      </c>
      <c r="F101" t="s">
        <v>10132</v>
      </c>
      <c r="G101" t="s">
        <v>161</v>
      </c>
      <c r="H101" t="s">
        <v>74</v>
      </c>
      <c r="I101" t="s">
        <v>148</v>
      </c>
      <c r="J101" s="5">
        <v>2474.59</v>
      </c>
      <c r="K101">
        <v>5</v>
      </c>
      <c r="L101">
        <v>0.05</v>
      </c>
      <c r="M101" s="3">
        <f t="shared" si="1"/>
        <v>12372.7</v>
      </c>
      <c r="N101" t="s">
        <v>49</v>
      </c>
      <c r="O101" t="s">
        <v>111</v>
      </c>
      <c r="P101" t="s">
        <v>85</v>
      </c>
      <c r="Q101" t="s">
        <v>29</v>
      </c>
      <c r="R101">
        <v>6</v>
      </c>
      <c r="S101">
        <v>1.6</v>
      </c>
      <c r="T101" t="s">
        <v>30</v>
      </c>
      <c r="U101" t="s">
        <v>52</v>
      </c>
    </row>
    <row r="102" spans="1:21" x14ac:dyDescent="0.35">
      <c r="A102" t="s">
        <v>6376</v>
      </c>
      <c r="B102" t="str">
        <f>IF(COUNTIFS($A:$A,$A102,$C:$C,$C102,$D:$D,$D102,$G:$G,$G102,$K:$K,$K102,$M:$M,$M102)&gt;1,"True Duplicate","Unique")</f>
        <v>Unique</v>
      </c>
      <c r="C102" s="7">
        <v>44583</v>
      </c>
      <c r="D102" t="s">
        <v>6377</v>
      </c>
      <c r="E102" t="str">
        <f>IF(COUNTIF($B$2:D102,D102)=1,"New Customer","Returning Customer")</f>
        <v>New Customer</v>
      </c>
      <c r="F102" t="s">
        <v>72</v>
      </c>
      <c r="G102" t="s">
        <v>344</v>
      </c>
      <c r="H102" t="s">
        <v>24</v>
      </c>
      <c r="I102" t="s">
        <v>345</v>
      </c>
      <c r="J102" s="5">
        <v>26.78</v>
      </c>
      <c r="K102">
        <v>7</v>
      </c>
      <c r="L102">
        <v>0.1</v>
      </c>
      <c r="M102" s="3">
        <f t="shared" si="1"/>
        <v>186.76</v>
      </c>
      <c r="N102" t="s">
        <v>83</v>
      </c>
      <c r="O102" t="s">
        <v>39</v>
      </c>
      <c r="P102" t="s">
        <v>10129</v>
      </c>
      <c r="Q102" t="s">
        <v>123</v>
      </c>
      <c r="R102">
        <v>2</v>
      </c>
      <c r="S102">
        <v>3.9</v>
      </c>
      <c r="T102" t="s">
        <v>30</v>
      </c>
      <c r="U102" t="s">
        <v>60</v>
      </c>
    </row>
    <row r="103" spans="1:21" x14ac:dyDescent="0.35">
      <c r="A103" t="s">
        <v>7699</v>
      </c>
      <c r="B103" t="str">
        <f>IF(COUNTIFS($A:$A,$A103,$C:$C,$C103,$D:$D,$D103,$G:$G,$G103,$K:$K,$K103,$M:$M,$M103)&gt;1,"True Duplicate","Unique")</f>
        <v>Unique</v>
      </c>
      <c r="C103" s="7">
        <v>44583</v>
      </c>
      <c r="D103" t="s">
        <v>9581</v>
      </c>
      <c r="E103" t="str">
        <f>IF(COUNTIF($B$2:D103,D103)=1,"New Customer","Returning Customer")</f>
        <v>New Customer</v>
      </c>
      <c r="F103" t="s">
        <v>10132</v>
      </c>
      <c r="G103" t="s">
        <v>323</v>
      </c>
      <c r="H103" t="s">
        <v>57</v>
      </c>
      <c r="I103" t="s">
        <v>82</v>
      </c>
      <c r="J103" s="5">
        <v>574.79</v>
      </c>
      <c r="K103">
        <v>7</v>
      </c>
      <c r="L103">
        <v>0.1</v>
      </c>
      <c r="M103" s="3">
        <f t="shared" si="1"/>
        <v>4022.8299999999995</v>
      </c>
      <c r="N103" t="s">
        <v>165</v>
      </c>
      <c r="O103" t="s">
        <v>39</v>
      </c>
      <c r="P103" t="s">
        <v>59</v>
      </c>
      <c r="Q103" t="s">
        <v>29</v>
      </c>
      <c r="R103">
        <v>8</v>
      </c>
      <c r="S103">
        <v>4.8</v>
      </c>
      <c r="T103" t="s">
        <v>30</v>
      </c>
      <c r="U103" t="s">
        <v>60</v>
      </c>
    </row>
    <row r="104" spans="1:21" x14ac:dyDescent="0.35">
      <c r="A104" t="s">
        <v>8230</v>
      </c>
      <c r="B104" t="str">
        <f>IF(COUNTIFS($A:$A,$A104,$C:$C,$C104,$D:$D,$D104,$G:$G,$G104,$K:$K,$K104,$M:$M,$M104)&gt;1,"True Duplicate","Unique")</f>
        <v>Unique</v>
      </c>
      <c r="C104" s="7">
        <v>44583</v>
      </c>
      <c r="D104" t="s">
        <v>5646</v>
      </c>
      <c r="E104" t="str">
        <f>IF(COUNTIF($B$2:D104,D104)=1,"New Customer","Returning Customer")</f>
        <v>New Customer</v>
      </c>
      <c r="F104" t="s">
        <v>72</v>
      </c>
      <c r="G104" t="s">
        <v>323</v>
      </c>
      <c r="H104" t="s">
        <v>57</v>
      </c>
      <c r="I104" t="s">
        <v>82</v>
      </c>
      <c r="J104" s="5">
        <v>711.79</v>
      </c>
      <c r="K104">
        <v>7</v>
      </c>
      <c r="L104">
        <v>0.3</v>
      </c>
      <c r="M104" s="3">
        <f t="shared" si="1"/>
        <v>4980.43</v>
      </c>
      <c r="N104" t="s">
        <v>38</v>
      </c>
      <c r="O104" t="s">
        <v>111</v>
      </c>
      <c r="P104" t="s">
        <v>10129</v>
      </c>
      <c r="Q104" t="s">
        <v>123</v>
      </c>
      <c r="R104">
        <v>10</v>
      </c>
      <c r="S104">
        <v>2.8</v>
      </c>
      <c r="T104" t="s">
        <v>30</v>
      </c>
      <c r="U104" t="s">
        <v>86</v>
      </c>
    </row>
    <row r="105" spans="1:21" x14ac:dyDescent="0.35">
      <c r="A105" t="s">
        <v>9580</v>
      </c>
      <c r="B105" t="str">
        <f>IF(COUNTIFS($A:$A,$A105,$C:$C,$C105,$D:$D,$D105,$G:$G,$G105,$K:$K,$K105,$M:$M,$M105)&gt;1,"True Duplicate","Unique")</f>
        <v>Unique</v>
      </c>
      <c r="C105" s="7">
        <v>44583</v>
      </c>
      <c r="D105" t="s">
        <v>7070</v>
      </c>
      <c r="E105" t="str">
        <f>IF(COUNTIF($B$2:D105,D105)=1,"New Customer","Returning Customer")</f>
        <v>New Customer</v>
      </c>
      <c r="F105" t="s">
        <v>10132</v>
      </c>
      <c r="G105" t="s">
        <v>120</v>
      </c>
      <c r="H105" t="s">
        <v>47</v>
      </c>
      <c r="I105" t="s">
        <v>121</v>
      </c>
      <c r="J105" s="5">
        <v>229.03</v>
      </c>
      <c r="K105">
        <v>10</v>
      </c>
      <c r="L105">
        <v>0.1</v>
      </c>
      <c r="M105" s="3">
        <f t="shared" si="1"/>
        <v>2289.3000000000002</v>
      </c>
      <c r="N105" t="s">
        <v>302</v>
      </c>
      <c r="O105" t="s">
        <v>111</v>
      </c>
      <c r="P105" t="s">
        <v>166</v>
      </c>
      <c r="Q105" t="s">
        <v>29</v>
      </c>
      <c r="R105">
        <v>5</v>
      </c>
      <c r="S105">
        <v>3.5</v>
      </c>
      <c r="T105" t="s">
        <v>30</v>
      </c>
      <c r="U105" t="s">
        <v>52</v>
      </c>
    </row>
    <row r="106" spans="1:21" x14ac:dyDescent="0.35">
      <c r="A106" t="s">
        <v>755</v>
      </c>
      <c r="B106" t="str">
        <f>IF(COUNTIFS($A:$A,$A106,$C:$C,$C106,$D:$D,$D106,$G:$G,$G106,$K:$K,$K106,$M:$M,$M106)&gt;1,"True Duplicate","Unique")</f>
        <v>Unique</v>
      </c>
      <c r="C106" s="7">
        <v>44584</v>
      </c>
      <c r="D106" t="s">
        <v>6424</v>
      </c>
      <c r="E106" t="str">
        <f>IF(COUNTIF($B$2:D106,D106)=1,"New Customer","Returning Customer")</f>
        <v>New Customer</v>
      </c>
      <c r="F106" t="s">
        <v>10132</v>
      </c>
      <c r="G106" t="s">
        <v>227</v>
      </c>
      <c r="H106" t="s">
        <v>47</v>
      </c>
      <c r="I106" t="s">
        <v>228</v>
      </c>
      <c r="J106" s="5">
        <v>152.07</v>
      </c>
      <c r="K106">
        <v>5</v>
      </c>
      <c r="L106">
        <v>0</v>
      </c>
      <c r="M106" s="3">
        <f t="shared" si="1"/>
        <v>760.34999999999991</v>
      </c>
      <c r="N106" t="s">
        <v>38</v>
      </c>
      <c r="O106" t="s">
        <v>111</v>
      </c>
      <c r="P106" t="s">
        <v>59</v>
      </c>
      <c r="Q106" t="s">
        <v>77</v>
      </c>
      <c r="R106">
        <v>2</v>
      </c>
      <c r="S106">
        <v>3.6</v>
      </c>
      <c r="T106" t="s">
        <v>30</v>
      </c>
      <c r="U106" t="s">
        <v>10128</v>
      </c>
    </row>
    <row r="107" spans="1:21" x14ac:dyDescent="0.35">
      <c r="A107" t="s">
        <v>6224</v>
      </c>
      <c r="B107" t="str">
        <f>IF(COUNTIFS($A:$A,$A107,$C:$C,$C107,$D:$D,$D107,$G:$G,$G107,$K:$K,$K107,$M:$M,$M107)&gt;1,"True Duplicate","Unique")</f>
        <v>Unique</v>
      </c>
      <c r="C107" s="7">
        <v>44584</v>
      </c>
      <c r="D107" t="s">
        <v>1611</v>
      </c>
      <c r="E107" t="str">
        <f>IF(COUNTIF($B$2:D107,D107)=1,"New Customer","Returning Customer")</f>
        <v>New Customer</v>
      </c>
      <c r="F107" t="s">
        <v>10132</v>
      </c>
      <c r="G107" t="s">
        <v>1182</v>
      </c>
      <c r="H107" t="s">
        <v>66</v>
      </c>
      <c r="I107" t="s">
        <v>446</v>
      </c>
      <c r="J107" s="5">
        <v>2144.48</v>
      </c>
      <c r="K107">
        <v>3</v>
      </c>
      <c r="L107">
        <v>0.1</v>
      </c>
      <c r="M107" s="3">
        <f t="shared" si="1"/>
        <v>6433.14</v>
      </c>
      <c r="N107" t="s">
        <v>142</v>
      </c>
      <c r="O107" t="s">
        <v>27</v>
      </c>
      <c r="P107" t="s">
        <v>59</v>
      </c>
      <c r="Q107" t="s">
        <v>123</v>
      </c>
      <c r="R107">
        <v>3</v>
      </c>
      <c r="S107">
        <v>4.3</v>
      </c>
      <c r="T107" t="s">
        <v>112</v>
      </c>
      <c r="U107" t="s">
        <v>52</v>
      </c>
    </row>
    <row r="108" spans="1:21" x14ac:dyDescent="0.35">
      <c r="A108" t="s">
        <v>6423</v>
      </c>
      <c r="B108" t="str">
        <f>IF(COUNTIFS($A:$A,$A108,$C:$C,$C108,$D:$D,$D108,$G:$G,$G108,$K:$K,$K108,$M:$M,$M108)&gt;1,"True Duplicate","Unique")</f>
        <v>Unique</v>
      </c>
      <c r="C108" s="7">
        <v>44584</v>
      </c>
      <c r="D108" t="s">
        <v>6225</v>
      </c>
      <c r="E108" t="str">
        <f>IF(COUNTIF($B$2:D108,D108)=1,"New Customer","Returning Customer")</f>
        <v>New Customer</v>
      </c>
      <c r="F108" t="s">
        <v>10132</v>
      </c>
      <c r="G108" t="s">
        <v>288</v>
      </c>
      <c r="H108" t="s">
        <v>57</v>
      </c>
      <c r="I108" t="s">
        <v>289</v>
      </c>
      <c r="J108" s="5">
        <v>762.44</v>
      </c>
      <c r="K108">
        <v>14</v>
      </c>
      <c r="L108">
        <v>0.25</v>
      </c>
      <c r="M108" s="3">
        <f t="shared" si="1"/>
        <v>10670.66</v>
      </c>
      <c r="N108" t="s">
        <v>38</v>
      </c>
      <c r="O108" t="s">
        <v>122</v>
      </c>
      <c r="P108" t="s">
        <v>10129</v>
      </c>
      <c r="Q108" t="s">
        <v>77</v>
      </c>
      <c r="R108">
        <v>3</v>
      </c>
      <c r="S108">
        <v>7</v>
      </c>
      <c r="U108" t="s">
        <v>60</v>
      </c>
    </row>
    <row r="109" spans="1:21" x14ac:dyDescent="0.35">
      <c r="A109" t="s">
        <v>8623</v>
      </c>
      <c r="B109" t="str">
        <f>IF(COUNTIFS($A:$A,$A109,$C:$C,$C109,$D:$D,$D109,$G:$G,$G109,$K:$K,$K109,$M:$M,$M109)&gt;1,"True Duplicate","Unique")</f>
        <v>Unique</v>
      </c>
      <c r="C109" s="7">
        <v>44584</v>
      </c>
      <c r="D109" t="s">
        <v>6749</v>
      </c>
      <c r="E109" t="str">
        <f>IF(COUNTIF($B$2:D109,D109)=1,"New Customer","Returning Customer")</f>
        <v>New Customer</v>
      </c>
      <c r="F109" t="s">
        <v>10132</v>
      </c>
      <c r="G109" t="s">
        <v>470</v>
      </c>
      <c r="H109" t="s">
        <v>24</v>
      </c>
      <c r="I109" t="s">
        <v>471</v>
      </c>
      <c r="J109" s="5">
        <v>453.02</v>
      </c>
      <c r="K109">
        <v>13</v>
      </c>
      <c r="L109">
        <v>0.15</v>
      </c>
      <c r="M109" s="3">
        <f t="shared" si="1"/>
        <v>5887.31</v>
      </c>
      <c r="N109" t="s">
        <v>76</v>
      </c>
      <c r="O109" t="s">
        <v>111</v>
      </c>
      <c r="P109" t="s">
        <v>166</v>
      </c>
      <c r="Q109" t="s">
        <v>29</v>
      </c>
      <c r="R109">
        <v>13</v>
      </c>
      <c r="S109">
        <v>3.3</v>
      </c>
      <c r="T109" t="s">
        <v>30</v>
      </c>
      <c r="U109" t="s">
        <v>86</v>
      </c>
    </row>
    <row r="110" spans="1:21" x14ac:dyDescent="0.35">
      <c r="A110" t="s">
        <v>8698</v>
      </c>
      <c r="B110" t="str">
        <f>IF(COUNTIFS($A:$A,$A110,$C:$C,$C110,$D:$D,$D110,$G:$G,$G110,$K:$K,$K110,$M:$M,$M110)&gt;1,"True Duplicate","Unique")</f>
        <v>Unique</v>
      </c>
      <c r="C110" s="7">
        <v>44584</v>
      </c>
      <c r="D110" t="s">
        <v>757</v>
      </c>
      <c r="E110" t="str">
        <f>IF(COUNTIF($B$2:D110,D110)=1,"New Customer","Returning Customer")</f>
        <v>New Customer</v>
      </c>
      <c r="F110" t="s">
        <v>72</v>
      </c>
      <c r="G110" t="s">
        <v>323</v>
      </c>
      <c r="H110" t="s">
        <v>57</v>
      </c>
      <c r="I110" t="s">
        <v>82</v>
      </c>
      <c r="J110" s="5">
        <v>586.52</v>
      </c>
      <c r="K110">
        <v>14</v>
      </c>
      <c r="L110">
        <v>0.1</v>
      </c>
      <c r="M110" s="3">
        <f t="shared" si="1"/>
        <v>8209.8799999999992</v>
      </c>
      <c r="N110" t="s">
        <v>38</v>
      </c>
      <c r="O110" t="s">
        <v>39</v>
      </c>
      <c r="P110" t="s">
        <v>85</v>
      </c>
      <c r="Q110" t="s">
        <v>116</v>
      </c>
      <c r="R110">
        <v>10</v>
      </c>
      <c r="S110">
        <v>1.5</v>
      </c>
      <c r="T110" t="s">
        <v>30</v>
      </c>
      <c r="U110" t="s">
        <v>86</v>
      </c>
    </row>
    <row r="111" spans="1:21" x14ac:dyDescent="0.35">
      <c r="A111" t="s">
        <v>9465</v>
      </c>
      <c r="B111" t="str">
        <f>IF(COUNTIFS($A:$A,$A111,$C:$C,$C111,$D:$D,$D111,$G:$G,$G111,$K:$K,$K111,$M:$M,$M111)&gt;1,"True Duplicate","Unique")</f>
        <v>Unique</v>
      </c>
      <c r="C111" s="7">
        <v>44584</v>
      </c>
      <c r="D111" t="s">
        <v>8699</v>
      </c>
      <c r="E111" t="str">
        <f>IF(COUNTIF($B$2:D111,D111)=1,"New Customer","Returning Customer")</f>
        <v>New Customer</v>
      </c>
      <c r="F111" t="s">
        <v>72</v>
      </c>
      <c r="G111" t="s">
        <v>399</v>
      </c>
      <c r="H111" t="s">
        <v>24</v>
      </c>
      <c r="I111" t="s">
        <v>182</v>
      </c>
      <c r="J111" s="5">
        <v>361.52</v>
      </c>
      <c r="K111">
        <v>6</v>
      </c>
      <c r="L111">
        <v>0.1</v>
      </c>
      <c r="M111" s="3">
        <f t="shared" si="1"/>
        <v>2168.5199999999995</v>
      </c>
      <c r="N111" t="s">
        <v>76</v>
      </c>
      <c r="O111" t="s">
        <v>111</v>
      </c>
      <c r="P111" t="s">
        <v>166</v>
      </c>
      <c r="Q111" t="s">
        <v>77</v>
      </c>
      <c r="R111">
        <v>12</v>
      </c>
      <c r="S111">
        <v>2.4</v>
      </c>
      <c r="T111" t="s">
        <v>30</v>
      </c>
      <c r="U111" t="s">
        <v>60</v>
      </c>
    </row>
    <row r="112" spans="1:21" x14ac:dyDescent="0.35">
      <c r="A112" t="s">
        <v>607</v>
      </c>
      <c r="B112" t="str">
        <f>IF(COUNTIFS($A:$A,$A112,$C:$C,$C112,$D:$D,$D112,$G:$G,$G112,$K:$K,$K112,$M:$M,$M112)&gt;1,"True Duplicate","Unique")</f>
        <v>Unique</v>
      </c>
      <c r="C112" s="7">
        <v>44585</v>
      </c>
      <c r="D112" t="s">
        <v>609</v>
      </c>
      <c r="E112" t="str">
        <f>IF(COUNTIF($B$2:D112,D112)=1,"New Customer","Returning Customer")</f>
        <v>New Customer</v>
      </c>
      <c r="F112" t="s">
        <v>10132</v>
      </c>
      <c r="G112" t="s">
        <v>301</v>
      </c>
      <c r="H112" t="s">
        <v>57</v>
      </c>
      <c r="I112" t="s">
        <v>97</v>
      </c>
      <c r="J112" s="5">
        <v>77.290000000000006</v>
      </c>
      <c r="K112">
        <v>5</v>
      </c>
      <c r="L112">
        <v>0.25</v>
      </c>
      <c r="M112" s="3">
        <f t="shared" si="1"/>
        <v>385.20000000000005</v>
      </c>
      <c r="N112" t="s">
        <v>38</v>
      </c>
      <c r="O112" t="s">
        <v>27</v>
      </c>
      <c r="P112" t="s">
        <v>85</v>
      </c>
      <c r="Q112" t="s">
        <v>123</v>
      </c>
      <c r="R112">
        <v>9</v>
      </c>
      <c r="S112">
        <v>1.2</v>
      </c>
      <c r="T112" t="s">
        <v>30</v>
      </c>
      <c r="U112" t="s">
        <v>52</v>
      </c>
    </row>
    <row r="113" spans="1:21" x14ac:dyDescent="0.35">
      <c r="A113" t="s">
        <v>7383</v>
      </c>
      <c r="B113" t="str">
        <f>IF(COUNTIFS($A:$A,$A113,$C:$C,$C113,$D:$D,$D113,$G:$G,$G113,$K:$K,$K113,$M:$M,$M113)&gt;1,"True Duplicate","Unique")</f>
        <v>Unique</v>
      </c>
      <c r="C113" s="7">
        <v>44585</v>
      </c>
      <c r="D113" t="s">
        <v>936</v>
      </c>
      <c r="E113" t="str">
        <f>IF(COUNTIF($B$2:D113,D113)=1,"New Customer","Returning Customer")</f>
        <v>New Customer</v>
      </c>
      <c r="F113" t="s">
        <v>10132</v>
      </c>
      <c r="G113" t="s">
        <v>147</v>
      </c>
      <c r="H113" t="s">
        <v>74</v>
      </c>
      <c r="I113" t="s">
        <v>148</v>
      </c>
      <c r="J113" s="5">
        <v>750.62</v>
      </c>
      <c r="K113">
        <v>8</v>
      </c>
      <c r="L113">
        <v>0.25</v>
      </c>
      <c r="M113" s="3">
        <f t="shared" si="1"/>
        <v>6002.96</v>
      </c>
      <c r="N113" t="s">
        <v>302</v>
      </c>
      <c r="O113" t="s">
        <v>122</v>
      </c>
      <c r="P113" t="s">
        <v>166</v>
      </c>
      <c r="Q113" t="s">
        <v>116</v>
      </c>
      <c r="R113">
        <v>6</v>
      </c>
      <c r="S113">
        <v>3</v>
      </c>
      <c r="T113" t="s">
        <v>143</v>
      </c>
      <c r="U113" t="s">
        <v>86</v>
      </c>
    </row>
    <row r="114" spans="1:21" x14ac:dyDescent="0.35">
      <c r="A114" t="s">
        <v>9237</v>
      </c>
      <c r="B114" t="str">
        <f>IF(COUNTIFS($A:$A,$A114,$C:$C,$C114,$D:$D,$D114,$G:$G,$G114,$K:$K,$K114,$M:$M,$M114)&gt;1,"True Duplicate","Unique")</f>
        <v>Unique</v>
      </c>
      <c r="C114" s="7">
        <v>44585</v>
      </c>
      <c r="D114" t="s">
        <v>5794</v>
      </c>
      <c r="E114" t="str">
        <f>IF(COUNTIF($B$2:D114,D114)=1,"New Customer","Returning Customer")</f>
        <v>New Customer</v>
      </c>
      <c r="F114" t="s">
        <v>10132</v>
      </c>
      <c r="G114" t="s">
        <v>65</v>
      </c>
      <c r="H114" t="s">
        <v>66</v>
      </c>
      <c r="I114" t="s">
        <v>67</v>
      </c>
      <c r="J114" s="5">
        <v>817.38</v>
      </c>
      <c r="K114">
        <v>12</v>
      </c>
      <c r="L114">
        <v>0.1</v>
      </c>
      <c r="M114" s="3">
        <f t="shared" si="1"/>
        <v>9807.36</v>
      </c>
      <c r="N114" t="s">
        <v>83</v>
      </c>
      <c r="O114" t="s">
        <v>122</v>
      </c>
      <c r="P114" t="s">
        <v>59</v>
      </c>
      <c r="Q114" t="s">
        <v>123</v>
      </c>
      <c r="R114">
        <v>4</v>
      </c>
      <c r="S114">
        <v>3.6</v>
      </c>
      <c r="T114" t="s">
        <v>30</v>
      </c>
      <c r="U114" t="s">
        <v>60</v>
      </c>
    </row>
    <row r="115" spans="1:21" x14ac:dyDescent="0.35">
      <c r="A115" t="s">
        <v>971</v>
      </c>
      <c r="B115" t="str">
        <f>IF(COUNTIFS($A:$A,$A115,$C:$C,$C115,$D:$D,$D115,$G:$G,$G115,$K:$K,$K115,$M:$M,$M115)&gt;1,"True Duplicate","Unique")</f>
        <v>Unique</v>
      </c>
      <c r="C115" s="7">
        <v>44586</v>
      </c>
      <c r="D115" t="s">
        <v>2441</v>
      </c>
      <c r="E115" t="str">
        <f>IF(COUNTIF($B$2:D115,D115)=1,"New Customer","Returning Customer")</f>
        <v>New Customer</v>
      </c>
      <c r="F115" t="s">
        <v>72</v>
      </c>
      <c r="G115" t="s">
        <v>193</v>
      </c>
      <c r="H115" t="s">
        <v>24</v>
      </c>
      <c r="I115" t="s">
        <v>10126</v>
      </c>
      <c r="J115" s="5">
        <v>151.88</v>
      </c>
      <c r="K115">
        <v>8</v>
      </c>
      <c r="L115">
        <v>0.1</v>
      </c>
      <c r="M115" s="3">
        <f t="shared" si="1"/>
        <v>1214.24</v>
      </c>
      <c r="N115" t="s">
        <v>98</v>
      </c>
      <c r="O115" t="s">
        <v>27</v>
      </c>
      <c r="P115" t="s">
        <v>59</v>
      </c>
      <c r="Q115" t="s">
        <v>116</v>
      </c>
      <c r="R115">
        <v>10</v>
      </c>
      <c r="S115">
        <v>4.5999999999999996</v>
      </c>
      <c r="T115" t="s">
        <v>30</v>
      </c>
      <c r="U115" t="s">
        <v>52</v>
      </c>
    </row>
    <row r="116" spans="1:21" x14ac:dyDescent="0.35">
      <c r="A116" t="s">
        <v>1049</v>
      </c>
      <c r="B116" t="str">
        <f>IF(COUNTIFS($A:$A,$A116,$C:$C,$C116,$D:$D,$D116,$G:$G,$G116,$K:$K,$K116,$M:$M,$M116)&gt;1,"True Duplicate","Unique")</f>
        <v>Unique</v>
      </c>
      <c r="C116" s="7">
        <v>44586</v>
      </c>
      <c r="D116" t="s">
        <v>6528</v>
      </c>
      <c r="E116" t="str">
        <f>IF(COUNTIF($B$2:D116,D116)=1,"New Customer","Returning Customer")</f>
        <v>New Customer</v>
      </c>
      <c r="F116" t="s">
        <v>10132</v>
      </c>
      <c r="G116" t="s">
        <v>102</v>
      </c>
      <c r="H116" t="s">
        <v>47</v>
      </c>
      <c r="I116" t="s">
        <v>10125</v>
      </c>
      <c r="J116" s="5">
        <v>215.41</v>
      </c>
      <c r="K116">
        <v>3</v>
      </c>
      <c r="L116">
        <v>0.3</v>
      </c>
      <c r="M116" s="3">
        <f t="shared" si="1"/>
        <v>645.32999999999993</v>
      </c>
      <c r="N116" t="s">
        <v>26</v>
      </c>
      <c r="O116" t="s">
        <v>39</v>
      </c>
      <c r="P116" t="s">
        <v>10129</v>
      </c>
      <c r="Q116" t="s">
        <v>41</v>
      </c>
      <c r="R116">
        <v>9</v>
      </c>
      <c r="S116">
        <v>1.3</v>
      </c>
      <c r="T116" t="s">
        <v>30</v>
      </c>
      <c r="U116" t="s">
        <v>60</v>
      </c>
    </row>
    <row r="117" spans="1:21" x14ac:dyDescent="0.35">
      <c r="A117" t="s">
        <v>2440</v>
      </c>
      <c r="B117" t="str">
        <f>IF(COUNTIFS($A:$A,$A117,$C:$C,$C117,$D:$D,$D117,$G:$G,$G117,$K:$K,$K117,$M:$M,$M117)&gt;1,"True Duplicate","Unique")</f>
        <v>Unique</v>
      </c>
      <c r="C117" s="7">
        <v>44586</v>
      </c>
      <c r="D117" t="s">
        <v>8315</v>
      </c>
      <c r="E117" t="str">
        <f>IF(COUNTIF($B$2:D117,D117)=1,"New Customer","Returning Customer")</f>
        <v>New Customer</v>
      </c>
      <c r="F117" t="s">
        <v>72</v>
      </c>
      <c r="G117" t="s">
        <v>266</v>
      </c>
      <c r="H117" t="s">
        <v>24</v>
      </c>
      <c r="I117" t="s">
        <v>267</v>
      </c>
      <c r="J117" s="5">
        <v>322.13</v>
      </c>
      <c r="K117">
        <v>6</v>
      </c>
      <c r="L117">
        <v>0.05</v>
      </c>
      <c r="M117" s="3">
        <f t="shared" si="1"/>
        <v>1932.48</v>
      </c>
      <c r="N117" t="s">
        <v>76</v>
      </c>
      <c r="O117" t="s">
        <v>122</v>
      </c>
      <c r="P117" t="s">
        <v>10129</v>
      </c>
      <c r="Q117" t="s">
        <v>116</v>
      </c>
      <c r="R117">
        <v>8</v>
      </c>
      <c r="S117">
        <v>4.0999999999999996</v>
      </c>
      <c r="T117" t="s">
        <v>30</v>
      </c>
      <c r="U117" t="s">
        <v>60</v>
      </c>
    </row>
    <row r="118" spans="1:21" x14ac:dyDescent="0.35">
      <c r="A118" t="s">
        <v>6082</v>
      </c>
      <c r="B118" t="str">
        <f>IF(COUNTIFS($A:$A,$A118,$C:$C,$C118,$D:$D,$D118,$G:$G,$G118,$K:$K,$K118,$M:$M,$M118)&gt;1,"True Duplicate","Unique")</f>
        <v>Unique</v>
      </c>
      <c r="C118" s="7">
        <v>44586</v>
      </c>
      <c r="D118" t="s">
        <v>6083</v>
      </c>
      <c r="E118" t="str">
        <f>IF(COUNTIF($B$2:D118,D118)=1,"New Customer","Returning Customer")</f>
        <v>New Customer</v>
      </c>
      <c r="F118" t="s">
        <v>10132</v>
      </c>
      <c r="G118" t="s">
        <v>56</v>
      </c>
      <c r="H118" t="s">
        <v>57</v>
      </c>
      <c r="I118" t="s">
        <v>58</v>
      </c>
      <c r="J118" s="5">
        <v>429.67</v>
      </c>
      <c r="K118">
        <v>14</v>
      </c>
      <c r="L118">
        <v>0.1</v>
      </c>
      <c r="M118" s="3">
        <f t="shared" si="1"/>
        <v>6013.98</v>
      </c>
      <c r="N118" t="s">
        <v>165</v>
      </c>
      <c r="O118" t="s">
        <v>111</v>
      </c>
      <c r="P118" t="s">
        <v>59</v>
      </c>
      <c r="Q118" t="s">
        <v>116</v>
      </c>
      <c r="R118">
        <v>4</v>
      </c>
      <c r="S118">
        <v>3.7</v>
      </c>
      <c r="U118" t="s">
        <v>60</v>
      </c>
    </row>
    <row r="119" spans="1:21" x14ac:dyDescent="0.35">
      <c r="A119" t="s">
        <v>6527</v>
      </c>
      <c r="B119" t="str">
        <f>IF(COUNTIFS($A:$A,$A119,$C:$C,$C119,$D:$D,$D119,$G:$G,$G119,$K:$K,$K119,$M:$M,$M119)&gt;1,"True Duplicate","Unique")</f>
        <v>Unique</v>
      </c>
      <c r="C119" s="7">
        <v>44586</v>
      </c>
      <c r="D119" t="s">
        <v>1050</v>
      </c>
      <c r="E119" t="str">
        <f>IF(COUNTIF($B$2:D119,D119)=1,"New Customer","Returning Customer")</f>
        <v>New Customer</v>
      </c>
      <c r="F119" t="s">
        <v>10132</v>
      </c>
      <c r="G119" t="s">
        <v>399</v>
      </c>
      <c r="H119" t="s">
        <v>24</v>
      </c>
      <c r="I119" t="s">
        <v>182</v>
      </c>
      <c r="J119" s="5">
        <v>222.41</v>
      </c>
      <c r="K119">
        <v>9</v>
      </c>
      <c r="L119">
        <v>0.2</v>
      </c>
      <c r="M119" s="3">
        <f t="shared" si="1"/>
        <v>1999.89</v>
      </c>
      <c r="N119" t="s">
        <v>49</v>
      </c>
      <c r="O119" t="s">
        <v>27</v>
      </c>
      <c r="P119" t="s">
        <v>85</v>
      </c>
      <c r="Q119" t="s">
        <v>123</v>
      </c>
      <c r="R119">
        <v>2</v>
      </c>
      <c r="S119">
        <v>1.5</v>
      </c>
      <c r="T119" t="s">
        <v>51</v>
      </c>
      <c r="U119" t="s">
        <v>60</v>
      </c>
    </row>
    <row r="120" spans="1:21" x14ac:dyDescent="0.35">
      <c r="A120" t="s">
        <v>8314</v>
      </c>
      <c r="B120" t="str">
        <f>IF(COUNTIFS($A:$A,$A120,$C:$C,$C120,$D:$D,$D120,$G:$G,$G120,$K:$K,$K120,$M:$M,$M120)&gt;1,"True Duplicate","Unique")</f>
        <v>Unique</v>
      </c>
      <c r="C120" s="7">
        <v>44586</v>
      </c>
      <c r="E120" t="str">
        <f>IF(COUNTIF($B$2:D120,D120)=1,"New Customer","Returning Customer")</f>
        <v>Returning Customer</v>
      </c>
      <c r="F120" t="s">
        <v>72</v>
      </c>
      <c r="G120" t="s">
        <v>120</v>
      </c>
      <c r="H120" t="s">
        <v>47</v>
      </c>
      <c r="I120" t="s">
        <v>121</v>
      </c>
      <c r="J120" s="5">
        <v>583.29</v>
      </c>
      <c r="K120">
        <v>14</v>
      </c>
      <c r="L120">
        <v>0.05</v>
      </c>
      <c r="M120" s="3">
        <f t="shared" si="1"/>
        <v>8165.3600000000006</v>
      </c>
      <c r="N120" t="s">
        <v>104</v>
      </c>
      <c r="O120" t="s">
        <v>39</v>
      </c>
      <c r="P120" t="s">
        <v>59</v>
      </c>
      <c r="Q120" t="s">
        <v>77</v>
      </c>
      <c r="R120">
        <v>2</v>
      </c>
      <c r="S120">
        <v>1.8</v>
      </c>
      <c r="T120" t="s">
        <v>30</v>
      </c>
      <c r="U120" t="s">
        <v>60</v>
      </c>
    </row>
    <row r="121" spans="1:21" x14ac:dyDescent="0.35">
      <c r="A121" t="s">
        <v>1924</v>
      </c>
      <c r="B121" t="str">
        <f>IF(COUNTIFS($A:$A,$A121,$C:$C,$C121,$D:$D,$D121,$G:$G,$G121,$K:$K,$K121,$M:$M,$M121)&gt;1,"True Duplicate","Unique")</f>
        <v>Unique</v>
      </c>
      <c r="C121" s="7">
        <v>44587</v>
      </c>
      <c r="D121" t="s">
        <v>5640</v>
      </c>
      <c r="E121" t="str">
        <f>IF(COUNTIF($B$2:D121,D121)=1,"New Customer","Returning Customer")</f>
        <v>New Customer</v>
      </c>
      <c r="F121" t="s">
        <v>72</v>
      </c>
      <c r="G121" t="s">
        <v>10123</v>
      </c>
      <c r="H121" t="s">
        <v>47</v>
      </c>
      <c r="I121" t="s">
        <v>10124</v>
      </c>
      <c r="J121" s="5">
        <v>309.24</v>
      </c>
      <c r="K121">
        <v>13</v>
      </c>
      <c r="L121">
        <v>0</v>
      </c>
      <c r="M121" s="3">
        <f t="shared" si="1"/>
        <v>4020.12</v>
      </c>
      <c r="N121" t="s">
        <v>26</v>
      </c>
      <c r="O121" t="s">
        <v>122</v>
      </c>
      <c r="P121" t="s">
        <v>85</v>
      </c>
      <c r="Q121" t="s">
        <v>77</v>
      </c>
      <c r="R121">
        <v>6</v>
      </c>
      <c r="S121">
        <v>3.7</v>
      </c>
      <c r="T121" t="s">
        <v>30</v>
      </c>
      <c r="U121" t="s">
        <v>60</v>
      </c>
    </row>
    <row r="122" spans="1:21" x14ac:dyDescent="0.35">
      <c r="A122" t="s">
        <v>5672</v>
      </c>
      <c r="B122" t="str">
        <f>IF(COUNTIFS($A:$A,$A122,$C:$C,$C122,$D:$D,$D122,$G:$G,$G122,$K:$K,$K122,$M:$M,$M122)&gt;1,"True Duplicate","Unique")</f>
        <v>Unique</v>
      </c>
      <c r="C122" s="7">
        <v>44587</v>
      </c>
      <c r="D122" t="s">
        <v>1639</v>
      </c>
      <c r="E122" t="str">
        <f>IF(COUNTIF($B$2:D122,D122)=1,"New Customer","Returning Customer")</f>
        <v>New Customer</v>
      </c>
      <c r="F122" t="s">
        <v>10132</v>
      </c>
      <c r="G122" t="s">
        <v>138</v>
      </c>
      <c r="H122" t="s">
        <v>24</v>
      </c>
      <c r="I122" t="s">
        <v>133</v>
      </c>
      <c r="J122" s="5">
        <v>326.64999999999998</v>
      </c>
      <c r="K122">
        <v>13</v>
      </c>
      <c r="L122">
        <v>0.1</v>
      </c>
      <c r="M122" s="3">
        <f t="shared" si="1"/>
        <v>4245.1499999999996</v>
      </c>
      <c r="N122" t="s">
        <v>38</v>
      </c>
      <c r="O122" t="s">
        <v>122</v>
      </c>
      <c r="P122" t="s">
        <v>10129</v>
      </c>
      <c r="Q122" t="s">
        <v>41</v>
      </c>
      <c r="R122">
        <v>4</v>
      </c>
      <c r="S122">
        <v>4.9000000000000004</v>
      </c>
      <c r="T122" t="s">
        <v>30</v>
      </c>
      <c r="U122" t="s">
        <v>52</v>
      </c>
    </row>
    <row r="123" spans="1:21" x14ac:dyDescent="0.35">
      <c r="A123" t="s">
        <v>6856</v>
      </c>
      <c r="B123" t="str">
        <f>IF(COUNTIFS($A:$A,$A123,$C:$C,$C123,$D:$D,$D123,$G:$G,$G123,$K:$K,$K123,$M:$M,$M123)&gt;1,"True Duplicate","Unique")</f>
        <v>Unique</v>
      </c>
      <c r="C123" s="7">
        <v>44587</v>
      </c>
      <c r="D123" t="s">
        <v>5673</v>
      </c>
      <c r="E123" t="str">
        <f>IF(COUNTIF($B$2:D123,D123)=1,"New Customer","Returning Customer")</f>
        <v>New Customer</v>
      </c>
      <c r="F123" t="s">
        <v>72</v>
      </c>
      <c r="G123" t="s">
        <v>56</v>
      </c>
      <c r="H123" t="s">
        <v>57</v>
      </c>
      <c r="I123" t="s">
        <v>58</v>
      </c>
      <c r="J123" s="5">
        <v>250.32</v>
      </c>
      <c r="K123">
        <v>4</v>
      </c>
      <c r="L123">
        <v>0</v>
      </c>
      <c r="M123" s="3">
        <f t="shared" si="1"/>
        <v>1001.28</v>
      </c>
      <c r="N123" t="s">
        <v>26</v>
      </c>
      <c r="O123" t="s">
        <v>39</v>
      </c>
      <c r="P123" t="s">
        <v>10129</v>
      </c>
      <c r="Q123" t="s">
        <v>41</v>
      </c>
      <c r="R123">
        <v>6</v>
      </c>
      <c r="S123">
        <v>3.9</v>
      </c>
      <c r="T123" t="s">
        <v>30</v>
      </c>
      <c r="U123" t="s">
        <v>52</v>
      </c>
    </row>
    <row r="124" spans="1:21" x14ac:dyDescent="0.35">
      <c r="A124" t="s">
        <v>8587</v>
      </c>
      <c r="B124" t="str">
        <f>IF(COUNTIFS($A:$A,$A124,$C:$C,$C124,$D:$D,$D124,$G:$G,$G124,$K:$K,$K124,$M:$M,$M124)&gt;1,"True Duplicate","Unique")</f>
        <v>Unique</v>
      </c>
      <c r="C124" s="7">
        <v>44587</v>
      </c>
      <c r="D124" t="s">
        <v>1926</v>
      </c>
      <c r="E124" t="str">
        <f>IF(COUNTIF($B$2:D124,D124)=1,"New Customer","Returning Customer")</f>
        <v>New Customer</v>
      </c>
      <c r="F124" t="s">
        <v>10132</v>
      </c>
      <c r="G124" t="s">
        <v>181</v>
      </c>
      <c r="H124" t="s">
        <v>24</v>
      </c>
      <c r="I124" t="s">
        <v>182</v>
      </c>
      <c r="J124" s="5">
        <v>425.32</v>
      </c>
      <c r="K124">
        <v>10</v>
      </c>
      <c r="L124">
        <v>0.1</v>
      </c>
      <c r="M124" s="3">
        <f t="shared" si="1"/>
        <v>4252.2</v>
      </c>
      <c r="N124" t="s">
        <v>38</v>
      </c>
      <c r="O124" t="s">
        <v>122</v>
      </c>
      <c r="P124" t="s">
        <v>59</v>
      </c>
      <c r="Q124" t="s">
        <v>77</v>
      </c>
      <c r="R124">
        <v>4</v>
      </c>
      <c r="S124">
        <v>3.6</v>
      </c>
      <c r="T124" t="s">
        <v>30</v>
      </c>
      <c r="U124" t="s">
        <v>60</v>
      </c>
    </row>
    <row r="125" spans="1:21" x14ac:dyDescent="0.35">
      <c r="A125" t="s">
        <v>2685</v>
      </c>
      <c r="B125" t="str">
        <f>IF(COUNTIFS($A:$A,$A125,$C:$C,$C125,$D:$D,$D125,$G:$G,$G125,$K:$K,$K125,$M:$M,$M125)&gt;1,"True Duplicate","Unique")</f>
        <v>Unique</v>
      </c>
      <c r="C125" s="7">
        <v>44588</v>
      </c>
      <c r="D125" t="s">
        <v>9871</v>
      </c>
      <c r="E125" t="str">
        <f>IF(COUNTIF($B$2:D125,D125)=1,"New Customer","Returning Customer")</f>
        <v>New Customer</v>
      </c>
      <c r="F125" t="s">
        <v>10132</v>
      </c>
      <c r="G125" t="s">
        <v>258</v>
      </c>
      <c r="H125" t="s">
        <v>36</v>
      </c>
      <c r="I125" t="s">
        <v>259</v>
      </c>
      <c r="J125" s="5">
        <v>16.52</v>
      </c>
      <c r="K125">
        <v>14</v>
      </c>
      <c r="L125">
        <v>0.1</v>
      </c>
      <c r="M125" s="3">
        <f t="shared" si="1"/>
        <v>229.87999999999997</v>
      </c>
      <c r="N125" t="s">
        <v>98</v>
      </c>
      <c r="O125" t="s">
        <v>111</v>
      </c>
      <c r="P125" t="s">
        <v>59</v>
      </c>
      <c r="Q125" t="s">
        <v>123</v>
      </c>
      <c r="R125">
        <v>6</v>
      </c>
      <c r="S125">
        <v>4.4000000000000004</v>
      </c>
      <c r="T125" t="s">
        <v>30</v>
      </c>
      <c r="U125" t="s">
        <v>60</v>
      </c>
    </row>
    <row r="126" spans="1:21" x14ac:dyDescent="0.35">
      <c r="A126" t="s">
        <v>2988</v>
      </c>
      <c r="B126" t="str">
        <f>IF(COUNTIFS($A:$A,$A126,$C:$C,$C126,$D:$D,$D126,$G:$G,$G126,$K:$K,$K126,$M:$M,$M126)&gt;1,"True Duplicate","Unique")</f>
        <v>Unique</v>
      </c>
      <c r="C126" s="7">
        <v>44588</v>
      </c>
      <c r="D126" t="s">
        <v>9671</v>
      </c>
      <c r="E126" t="str">
        <f>IF(COUNTIF($B$2:D126,D126)=1,"New Customer","Returning Customer")</f>
        <v>New Customer</v>
      </c>
      <c r="F126" t="s">
        <v>10132</v>
      </c>
      <c r="G126" t="s">
        <v>244</v>
      </c>
      <c r="H126" t="s">
        <v>36</v>
      </c>
      <c r="I126" t="s">
        <v>129</v>
      </c>
      <c r="J126" s="5">
        <v>32.35</v>
      </c>
      <c r="K126">
        <v>5</v>
      </c>
      <c r="L126">
        <v>0</v>
      </c>
      <c r="M126" s="3">
        <f t="shared" si="1"/>
        <v>161.75</v>
      </c>
      <c r="N126" t="s">
        <v>104</v>
      </c>
      <c r="O126" t="s">
        <v>122</v>
      </c>
      <c r="P126" t="s">
        <v>10129</v>
      </c>
      <c r="Q126" t="s">
        <v>116</v>
      </c>
      <c r="R126">
        <v>4</v>
      </c>
      <c r="S126">
        <v>3.1</v>
      </c>
      <c r="T126" t="s">
        <v>30</v>
      </c>
      <c r="U126" t="s">
        <v>52</v>
      </c>
    </row>
    <row r="127" spans="1:21" x14ac:dyDescent="0.35">
      <c r="A127" t="s">
        <v>6784</v>
      </c>
      <c r="B127" t="str">
        <f>IF(COUNTIFS($A:$A,$A127,$C:$C,$C127,$D:$D,$D127,$G:$G,$G127,$K:$K,$K127,$M:$M,$M127)&gt;1,"True Duplicate","Unique")</f>
        <v>Unique</v>
      </c>
      <c r="C127" s="7">
        <v>44588</v>
      </c>
      <c r="D127" t="s">
        <v>2687</v>
      </c>
      <c r="E127" t="str">
        <f>IF(COUNTIF($B$2:D127,D127)=1,"New Customer","Returning Customer")</f>
        <v>New Customer</v>
      </c>
      <c r="F127" t="s">
        <v>10132</v>
      </c>
      <c r="G127" t="s">
        <v>649</v>
      </c>
      <c r="H127" t="s">
        <v>57</v>
      </c>
      <c r="I127" t="s">
        <v>153</v>
      </c>
      <c r="J127" s="5">
        <v>431.77</v>
      </c>
      <c r="K127">
        <v>4</v>
      </c>
      <c r="L127">
        <v>0.05</v>
      </c>
      <c r="M127" s="3">
        <f t="shared" si="1"/>
        <v>1726.8799999999999</v>
      </c>
      <c r="N127" t="s">
        <v>49</v>
      </c>
      <c r="O127" t="s">
        <v>111</v>
      </c>
      <c r="P127" t="s">
        <v>85</v>
      </c>
      <c r="Q127" t="s">
        <v>77</v>
      </c>
      <c r="R127">
        <v>1</v>
      </c>
      <c r="S127">
        <v>2.9</v>
      </c>
      <c r="T127" t="s">
        <v>30</v>
      </c>
      <c r="U127" t="s">
        <v>60</v>
      </c>
    </row>
    <row r="128" spans="1:21" x14ac:dyDescent="0.35">
      <c r="A128" t="s">
        <v>9670</v>
      </c>
      <c r="B128" t="str">
        <f>IF(COUNTIFS($A:$A,$A128,$C:$C,$C128,$D:$D,$D128,$G:$G,$G128,$K:$K,$K128,$M:$M,$M128)&gt;1,"True Duplicate","Unique")</f>
        <v>Unique</v>
      </c>
      <c r="C128" s="7">
        <v>44588</v>
      </c>
      <c r="D128" t="s">
        <v>2989</v>
      </c>
      <c r="E128" t="str">
        <f>IF(COUNTIF($B$2:D128,D128)=1,"New Customer","Returning Customer")</f>
        <v>New Customer</v>
      </c>
      <c r="F128" t="s">
        <v>10132</v>
      </c>
      <c r="G128" t="s">
        <v>445</v>
      </c>
      <c r="H128" t="s">
        <v>66</v>
      </c>
      <c r="I128" t="s">
        <v>446</v>
      </c>
      <c r="J128" s="5">
        <v>334.72</v>
      </c>
      <c r="K128">
        <v>13</v>
      </c>
      <c r="L128">
        <v>0.1</v>
      </c>
      <c r="M128" s="3">
        <f t="shared" si="1"/>
        <v>4350.0600000000004</v>
      </c>
      <c r="N128" t="s">
        <v>83</v>
      </c>
      <c r="O128" t="s">
        <v>111</v>
      </c>
      <c r="P128" t="s">
        <v>10129</v>
      </c>
      <c r="Q128" t="s">
        <v>41</v>
      </c>
      <c r="R128">
        <v>4</v>
      </c>
      <c r="S128">
        <v>3</v>
      </c>
      <c r="T128" t="s">
        <v>30</v>
      </c>
      <c r="U128" t="s">
        <v>60</v>
      </c>
    </row>
    <row r="129" spans="1:21" x14ac:dyDescent="0.35">
      <c r="A129" t="s">
        <v>9870</v>
      </c>
      <c r="B129" t="str">
        <f>IF(COUNTIFS($A:$A,$A129,$C:$C,$C129,$D:$D,$D129,$G:$G,$G129,$K:$K,$K129,$M:$M,$M129)&gt;1,"True Duplicate","Unique")</f>
        <v>Unique</v>
      </c>
      <c r="C129" s="7">
        <v>44588</v>
      </c>
      <c r="D129" t="s">
        <v>6785</v>
      </c>
      <c r="E129" t="str">
        <f>IF(COUNTIF($B$2:D129,D129)=1,"New Customer","Returning Customer")</f>
        <v>New Customer</v>
      </c>
      <c r="F129" t="s">
        <v>72</v>
      </c>
      <c r="G129" t="s">
        <v>399</v>
      </c>
      <c r="H129" t="s">
        <v>24</v>
      </c>
      <c r="I129" t="s">
        <v>182</v>
      </c>
      <c r="J129" s="5">
        <v>214.29</v>
      </c>
      <c r="K129">
        <v>4</v>
      </c>
      <c r="L129">
        <v>0.1</v>
      </c>
      <c r="M129" s="3">
        <f t="shared" si="1"/>
        <v>856.76</v>
      </c>
      <c r="N129" t="s">
        <v>142</v>
      </c>
      <c r="O129" t="s">
        <v>39</v>
      </c>
      <c r="P129" t="s">
        <v>10129</v>
      </c>
      <c r="Q129" t="s">
        <v>41</v>
      </c>
      <c r="R129">
        <v>4</v>
      </c>
      <c r="S129">
        <v>4.3</v>
      </c>
      <c r="T129" t="s">
        <v>30</v>
      </c>
      <c r="U129" t="s">
        <v>52</v>
      </c>
    </row>
    <row r="130" spans="1:21" x14ac:dyDescent="0.35">
      <c r="A130" t="s">
        <v>4381</v>
      </c>
      <c r="B130" t="str">
        <f>IF(COUNTIFS($A:$A,$A130,$C:$C,$C130,$D:$D,$D130,$G:$G,$G130,$K:$K,$K130,$M:$M,$M130)&gt;1,"True Duplicate","Unique")</f>
        <v>Unique</v>
      </c>
      <c r="C130" s="7">
        <v>44589</v>
      </c>
      <c r="D130" t="s">
        <v>4383</v>
      </c>
      <c r="E130" t="str">
        <f>IF(COUNTIF($B$2:D130,D130)=1,"New Customer","Returning Customer")</f>
        <v>New Customer</v>
      </c>
      <c r="F130" t="s">
        <v>10132</v>
      </c>
      <c r="G130" t="s">
        <v>484</v>
      </c>
      <c r="H130" t="s">
        <v>74</v>
      </c>
      <c r="I130" t="s">
        <v>110</v>
      </c>
      <c r="J130" s="5">
        <v>27.88</v>
      </c>
      <c r="K130">
        <v>6</v>
      </c>
      <c r="L130">
        <v>0.1</v>
      </c>
      <c r="M130" s="3">
        <f t="shared" ref="M130:M193" si="2">(J130-L130)*K130</f>
        <v>166.67999999999998</v>
      </c>
      <c r="N130" t="s">
        <v>76</v>
      </c>
      <c r="O130" t="s">
        <v>122</v>
      </c>
      <c r="P130" t="s">
        <v>10129</v>
      </c>
      <c r="Q130" t="s">
        <v>77</v>
      </c>
      <c r="R130">
        <v>10</v>
      </c>
      <c r="S130">
        <v>2.6</v>
      </c>
      <c r="T130" t="s">
        <v>30</v>
      </c>
      <c r="U130" t="s">
        <v>52</v>
      </c>
    </row>
    <row r="131" spans="1:21" x14ac:dyDescent="0.35">
      <c r="A131" t="s">
        <v>6587</v>
      </c>
      <c r="B131" t="str">
        <f>IF(COUNTIFS($A:$A,$A131,$C:$C,$C131,$D:$D,$D131,$G:$G,$G131,$K:$K,$K131,$M:$M,$M131)&gt;1,"True Duplicate","Unique")</f>
        <v>Unique</v>
      </c>
      <c r="C131" s="7">
        <v>44589</v>
      </c>
      <c r="D131" t="s">
        <v>3046</v>
      </c>
      <c r="E131" t="str">
        <f>IF(COUNTIF($B$2:D131,D131)=1,"New Customer","Returning Customer")</f>
        <v>New Customer</v>
      </c>
      <c r="F131" t="s">
        <v>10132</v>
      </c>
      <c r="G131" t="s">
        <v>244</v>
      </c>
      <c r="H131" t="s">
        <v>36</v>
      </c>
      <c r="I131" t="s">
        <v>129</v>
      </c>
      <c r="J131" s="5">
        <v>12.34</v>
      </c>
      <c r="K131">
        <v>6</v>
      </c>
      <c r="L131">
        <v>0</v>
      </c>
      <c r="M131" s="3">
        <f t="shared" si="2"/>
        <v>74.039999999999992</v>
      </c>
      <c r="N131" t="s">
        <v>142</v>
      </c>
      <c r="O131" t="s">
        <v>122</v>
      </c>
      <c r="P131" t="s">
        <v>10129</v>
      </c>
      <c r="Q131" t="s">
        <v>116</v>
      </c>
      <c r="R131">
        <v>4</v>
      </c>
      <c r="S131">
        <v>3.6</v>
      </c>
      <c r="T131" t="s">
        <v>30</v>
      </c>
      <c r="U131" t="s">
        <v>86</v>
      </c>
    </row>
    <row r="132" spans="1:21" x14ac:dyDescent="0.35">
      <c r="A132" t="s">
        <v>7918</v>
      </c>
      <c r="B132" t="str">
        <f>IF(COUNTIFS($A:$A,$A132,$C:$C,$C132,$D:$D,$D132,$G:$G,$G132,$K:$K,$K132,$M:$M,$M132)&gt;1,"True Duplicate","Unique")</f>
        <v>Unique</v>
      </c>
      <c r="C132" s="7">
        <v>44589</v>
      </c>
      <c r="D132" t="s">
        <v>4863</v>
      </c>
      <c r="E132" t="str">
        <f>IF(COUNTIF($B$2:D132,D132)=1,"New Customer","Returning Customer")</f>
        <v>New Customer</v>
      </c>
      <c r="F132" t="s">
        <v>10132</v>
      </c>
      <c r="G132" t="s">
        <v>81</v>
      </c>
      <c r="H132" t="s">
        <v>57</v>
      </c>
      <c r="I132" t="s">
        <v>82</v>
      </c>
      <c r="J132" s="5">
        <v>806.5</v>
      </c>
      <c r="K132">
        <v>5</v>
      </c>
      <c r="L132">
        <v>0.15</v>
      </c>
      <c r="M132" s="3">
        <f t="shared" si="2"/>
        <v>4031.75</v>
      </c>
      <c r="N132" t="s">
        <v>26</v>
      </c>
      <c r="O132" t="s">
        <v>27</v>
      </c>
      <c r="P132" t="s">
        <v>85</v>
      </c>
      <c r="Q132" t="s">
        <v>77</v>
      </c>
      <c r="R132">
        <v>2</v>
      </c>
      <c r="S132">
        <v>1.8</v>
      </c>
      <c r="T132" t="s">
        <v>30</v>
      </c>
      <c r="U132" t="s">
        <v>60</v>
      </c>
    </row>
    <row r="133" spans="1:21" x14ac:dyDescent="0.35">
      <c r="A133" t="s">
        <v>8063</v>
      </c>
      <c r="B133" t="str">
        <f>IF(COUNTIFS($A:$A,$A133,$C:$C,$C133,$D:$D,$D133,$G:$G,$G133,$K:$K,$K133,$M:$M,$M133)&gt;1,"True Duplicate","Unique")</f>
        <v>Unique</v>
      </c>
      <c r="C133" s="7">
        <v>44589</v>
      </c>
      <c r="D133" t="s">
        <v>5302</v>
      </c>
      <c r="E133" t="str">
        <f>IF(COUNTIF($B$2:D133,D133)=1,"New Customer","Returning Customer")</f>
        <v>New Customer</v>
      </c>
      <c r="F133" t="s">
        <v>10132</v>
      </c>
      <c r="G133" t="s">
        <v>65</v>
      </c>
      <c r="H133" t="s">
        <v>66</v>
      </c>
      <c r="I133" t="s">
        <v>67</v>
      </c>
      <c r="J133" s="5">
        <v>2052.4299999999998</v>
      </c>
      <c r="K133">
        <v>14</v>
      </c>
      <c r="L133">
        <v>0.3</v>
      </c>
      <c r="M133" s="3">
        <f t="shared" si="2"/>
        <v>28729.819999999996</v>
      </c>
      <c r="N133" t="s">
        <v>49</v>
      </c>
      <c r="O133" t="s">
        <v>111</v>
      </c>
      <c r="P133" t="s">
        <v>59</v>
      </c>
      <c r="Q133" t="s">
        <v>116</v>
      </c>
      <c r="R133">
        <v>3</v>
      </c>
      <c r="S133">
        <v>1</v>
      </c>
      <c r="T133" t="s">
        <v>30</v>
      </c>
      <c r="U133" t="s">
        <v>60</v>
      </c>
    </row>
    <row r="134" spans="1:21" x14ac:dyDescent="0.35">
      <c r="A134" t="s">
        <v>8325</v>
      </c>
      <c r="B134" t="str">
        <f>IF(COUNTIFS($A:$A,$A134,$C:$C,$C134,$D:$D,$D134,$G:$G,$G134,$K:$K,$K134,$M:$M,$M134)&gt;1,"True Duplicate","Unique")</f>
        <v>Unique</v>
      </c>
      <c r="C134" s="7">
        <v>44589</v>
      </c>
      <c r="D134" t="s">
        <v>4767</v>
      </c>
      <c r="E134" t="str">
        <f>IF(COUNTIF($B$2:D134,D134)=1,"New Customer","Returning Customer")</f>
        <v>New Customer</v>
      </c>
      <c r="F134" t="s">
        <v>72</v>
      </c>
      <c r="G134" t="s">
        <v>416</v>
      </c>
      <c r="H134" t="s">
        <v>66</v>
      </c>
      <c r="I134" t="s">
        <v>417</v>
      </c>
      <c r="J134" s="5">
        <v>595.17999999999995</v>
      </c>
      <c r="K134">
        <v>9</v>
      </c>
      <c r="L134">
        <v>0.1</v>
      </c>
      <c r="M134" s="3">
        <f t="shared" si="2"/>
        <v>5355.7199999999993</v>
      </c>
      <c r="N134" t="s">
        <v>165</v>
      </c>
      <c r="O134" t="s">
        <v>122</v>
      </c>
      <c r="P134" t="s">
        <v>10129</v>
      </c>
      <c r="Q134" t="s">
        <v>29</v>
      </c>
      <c r="R134">
        <v>11</v>
      </c>
      <c r="S134">
        <v>2.7</v>
      </c>
      <c r="T134" t="s">
        <v>202</v>
      </c>
      <c r="U134" t="s">
        <v>60</v>
      </c>
    </row>
    <row r="135" spans="1:21" x14ac:dyDescent="0.35">
      <c r="A135" t="s">
        <v>8338</v>
      </c>
      <c r="B135" t="str">
        <f>IF(COUNTIFS($A:$A,$A135,$C:$C,$C135,$D:$D,$D135,$G:$G,$G135,$K:$K,$K135,$M:$M,$M135)&gt;1,"True Duplicate","Unique")</f>
        <v>Unique</v>
      </c>
      <c r="C135" s="7">
        <v>44589</v>
      </c>
      <c r="D135" t="s">
        <v>5217</v>
      </c>
      <c r="E135" t="str">
        <f>IF(COUNTIF($B$2:D135,D135)=1,"New Customer","Returning Customer")</f>
        <v>New Customer</v>
      </c>
      <c r="F135" t="s">
        <v>72</v>
      </c>
      <c r="G135" t="s">
        <v>96</v>
      </c>
      <c r="H135" t="s">
        <v>57</v>
      </c>
      <c r="I135" t="s">
        <v>97</v>
      </c>
      <c r="J135" s="5">
        <v>101.2</v>
      </c>
      <c r="K135">
        <v>12</v>
      </c>
      <c r="L135">
        <v>0.15</v>
      </c>
      <c r="M135" s="3">
        <f t="shared" si="2"/>
        <v>1212.5999999999999</v>
      </c>
      <c r="N135" t="s">
        <v>49</v>
      </c>
      <c r="O135" t="s">
        <v>111</v>
      </c>
      <c r="P135" t="s">
        <v>10129</v>
      </c>
      <c r="Q135" t="s">
        <v>116</v>
      </c>
      <c r="R135">
        <v>9</v>
      </c>
      <c r="S135">
        <v>3.7</v>
      </c>
      <c r="T135" t="s">
        <v>30</v>
      </c>
      <c r="U135" t="s">
        <v>10128</v>
      </c>
    </row>
    <row r="136" spans="1:21" x14ac:dyDescent="0.35">
      <c r="A136" t="s">
        <v>8609</v>
      </c>
      <c r="B136" t="str">
        <f>IF(COUNTIFS($A:$A,$A136,$C:$C,$C136,$D:$D,$D136,$G:$G,$G136,$K:$K,$K136,$M:$M,$M136)&gt;1,"True Duplicate","Unique")</f>
        <v>Unique</v>
      </c>
      <c r="C136" s="7">
        <v>44589</v>
      </c>
      <c r="D136" t="s">
        <v>8339</v>
      </c>
      <c r="E136" t="str">
        <f>IF(COUNTIF($B$2:D136,D136)=1,"New Customer","Returning Customer")</f>
        <v>New Customer</v>
      </c>
      <c r="F136" t="s">
        <v>10132</v>
      </c>
      <c r="G136" t="s">
        <v>214</v>
      </c>
      <c r="H136" t="s">
        <v>66</v>
      </c>
      <c r="I136" t="s">
        <v>215</v>
      </c>
      <c r="J136" s="5">
        <v>519.71</v>
      </c>
      <c r="K136">
        <v>3</v>
      </c>
      <c r="L136">
        <v>0.1</v>
      </c>
      <c r="M136" s="3">
        <f t="shared" si="2"/>
        <v>1558.83</v>
      </c>
      <c r="N136" t="s">
        <v>83</v>
      </c>
      <c r="O136" t="s">
        <v>111</v>
      </c>
      <c r="P136" t="s">
        <v>10129</v>
      </c>
      <c r="Q136" t="s">
        <v>41</v>
      </c>
      <c r="R136">
        <v>1</v>
      </c>
      <c r="S136">
        <v>2.2000000000000002</v>
      </c>
      <c r="T136" t="s">
        <v>30</v>
      </c>
      <c r="U136" t="s">
        <v>60</v>
      </c>
    </row>
    <row r="137" spans="1:21" x14ac:dyDescent="0.35">
      <c r="A137" t="s">
        <v>9927</v>
      </c>
      <c r="B137" t="str">
        <f>IF(COUNTIFS($A:$A,$A137,$C:$C,$C137,$D:$D,$D137,$G:$G,$G137,$K:$K,$K137,$M:$M,$M137)&gt;1,"True Duplicate","Unique")</f>
        <v>Unique</v>
      </c>
      <c r="C137" s="7">
        <v>44589</v>
      </c>
      <c r="D137" t="s">
        <v>6588</v>
      </c>
      <c r="E137" t="str">
        <f>IF(COUNTIF($B$2:D137,D137)=1,"New Customer","Returning Customer")</f>
        <v>New Customer</v>
      </c>
      <c r="F137" t="s">
        <v>10132</v>
      </c>
      <c r="G137" t="s">
        <v>128</v>
      </c>
      <c r="H137" t="s">
        <v>36</v>
      </c>
      <c r="I137" t="s">
        <v>129</v>
      </c>
      <c r="J137" s="5">
        <v>31.82</v>
      </c>
      <c r="K137">
        <v>14</v>
      </c>
      <c r="L137">
        <v>0</v>
      </c>
      <c r="M137" s="3">
        <f t="shared" si="2"/>
        <v>445.48</v>
      </c>
      <c r="N137" t="s">
        <v>76</v>
      </c>
      <c r="O137" t="s">
        <v>122</v>
      </c>
      <c r="P137" t="s">
        <v>85</v>
      </c>
      <c r="Q137" t="s">
        <v>41</v>
      </c>
      <c r="R137">
        <v>3</v>
      </c>
      <c r="S137">
        <v>4</v>
      </c>
      <c r="T137" t="s">
        <v>143</v>
      </c>
      <c r="U137" t="s">
        <v>60</v>
      </c>
    </row>
    <row r="138" spans="1:21" x14ac:dyDescent="0.35">
      <c r="A138" t="s">
        <v>2872</v>
      </c>
      <c r="B138" t="str">
        <f>IF(COUNTIFS($A:$A,$A138,$C:$C,$C138,$D:$D,$D138,$G:$G,$G138,$K:$K,$K138,$M:$M,$M138)&gt;1,"True Duplicate","Unique")</f>
        <v>Unique</v>
      </c>
      <c r="C138" s="7">
        <v>44590</v>
      </c>
      <c r="D138" t="s">
        <v>7715</v>
      </c>
      <c r="E138" t="str">
        <f>IF(COUNTIF($B$2:D138,D138)=1,"New Customer","Returning Customer")</f>
        <v>New Customer</v>
      </c>
      <c r="F138" t="s">
        <v>72</v>
      </c>
      <c r="G138" t="s">
        <v>288</v>
      </c>
      <c r="H138" t="s">
        <v>57</v>
      </c>
      <c r="I138" t="s">
        <v>289</v>
      </c>
      <c r="J138" s="5">
        <v>561.66</v>
      </c>
      <c r="K138">
        <v>1</v>
      </c>
      <c r="L138">
        <v>0</v>
      </c>
      <c r="M138" s="3">
        <f t="shared" si="2"/>
        <v>561.66</v>
      </c>
      <c r="N138" t="s">
        <v>83</v>
      </c>
      <c r="O138" t="s">
        <v>111</v>
      </c>
      <c r="P138" t="s">
        <v>59</v>
      </c>
      <c r="Q138" t="s">
        <v>116</v>
      </c>
      <c r="R138">
        <v>5</v>
      </c>
      <c r="S138">
        <v>3.1</v>
      </c>
      <c r="T138" t="s">
        <v>30</v>
      </c>
      <c r="U138" t="s">
        <v>52</v>
      </c>
    </row>
    <row r="139" spans="1:21" x14ac:dyDescent="0.35">
      <c r="A139" t="s">
        <v>3837</v>
      </c>
      <c r="B139" t="str">
        <f>IF(COUNTIFS($A:$A,$A139,$C:$C,$C139,$D:$D,$D139,$G:$G,$G139,$K:$K,$K139,$M:$M,$M139)&gt;1,"True Duplicate","Unique")</f>
        <v>Unique</v>
      </c>
      <c r="C139" s="7">
        <v>44590</v>
      </c>
      <c r="D139" t="s">
        <v>2874</v>
      </c>
      <c r="E139" t="str">
        <f>IF(COUNTIF($B$2:D139,D139)=1,"New Customer","Returning Customer")</f>
        <v>New Customer</v>
      </c>
      <c r="F139" t="s">
        <v>72</v>
      </c>
      <c r="G139" t="s">
        <v>152</v>
      </c>
      <c r="H139" t="s">
        <v>57</v>
      </c>
      <c r="I139" t="s">
        <v>153</v>
      </c>
      <c r="J139" s="5">
        <v>465.42</v>
      </c>
      <c r="K139">
        <v>6</v>
      </c>
      <c r="L139">
        <v>0.05</v>
      </c>
      <c r="M139" s="3">
        <f t="shared" si="2"/>
        <v>2792.2200000000003</v>
      </c>
      <c r="N139" t="s">
        <v>76</v>
      </c>
      <c r="O139" t="s">
        <v>27</v>
      </c>
      <c r="P139" t="s">
        <v>166</v>
      </c>
      <c r="Q139" t="s">
        <v>123</v>
      </c>
      <c r="R139">
        <v>11</v>
      </c>
      <c r="S139">
        <v>3.8</v>
      </c>
      <c r="T139" t="s">
        <v>30</v>
      </c>
      <c r="U139" t="s">
        <v>52</v>
      </c>
    </row>
    <row r="140" spans="1:21" x14ac:dyDescent="0.35">
      <c r="A140" t="s">
        <v>4408</v>
      </c>
      <c r="B140" t="str">
        <f>IF(COUNTIFS($A:$A,$A140,$C:$C,$C140,$D:$D,$D140,$G:$G,$G140,$K:$K,$K140,$M:$M,$M140)&gt;1,"True Duplicate","Unique")</f>
        <v>Unique</v>
      </c>
      <c r="C140" s="7">
        <v>44590</v>
      </c>
      <c r="D140" t="s">
        <v>3838</v>
      </c>
      <c r="E140" t="str">
        <f>IF(COUNTIF($B$2:D140,D140)=1,"New Customer","Returning Customer")</f>
        <v>New Customer</v>
      </c>
      <c r="F140" t="s">
        <v>10132</v>
      </c>
      <c r="G140" t="s">
        <v>244</v>
      </c>
      <c r="H140" t="s">
        <v>36</v>
      </c>
      <c r="I140" t="s">
        <v>129</v>
      </c>
      <c r="J140" s="5">
        <v>28.82</v>
      </c>
      <c r="K140">
        <v>10</v>
      </c>
      <c r="L140">
        <v>0.1</v>
      </c>
      <c r="M140" s="3">
        <f t="shared" si="2"/>
        <v>287.2</v>
      </c>
      <c r="N140" t="s">
        <v>83</v>
      </c>
      <c r="O140" t="s">
        <v>122</v>
      </c>
      <c r="P140" t="s">
        <v>59</v>
      </c>
      <c r="Q140" t="s">
        <v>123</v>
      </c>
      <c r="R140">
        <v>2</v>
      </c>
      <c r="S140">
        <v>2.8</v>
      </c>
      <c r="T140" t="s">
        <v>30</v>
      </c>
      <c r="U140" t="s">
        <v>60</v>
      </c>
    </row>
    <row r="141" spans="1:21" x14ac:dyDescent="0.35">
      <c r="A141" t="s">
        <v>7714</v>
      </c>
      <c r="B141" t="str">
        <f>IF(COUNTIFS($A:$A,$A141,$C:$C,$C141,$D:$D,$D141,$G:$G,$G141,$K:$K,$K141,$M:$M,$M141)&gt;1,"True Duplicate","Unique")</f>
        <v>Unique</v>
      </c>
      <c r="C141" s="7">
        <v>44590</v>
      </c>
      <c r="D141" t="s">
        <v>4409</v>
      </c>
      <c r="E141" t="str">
        <f>IF(COUNTIF($B$2:D141,D141)=1,"New Customer","Returning Customer")</f>
        <v>New Customer</v>
      </c>
      <c r="F141" t="s">
        <v>72</v>
      </c>
      <c r="G141" t="s">
        <v>152</v>
      </c>
      <c r="H141" t="s">
        <v>57</v>
      </c>
      <c r="I141" t="s">
        <v>153</v>
      </c>
      <c r="J141" s="5">
        <v>489.34</v>
      </c>
      <c r="K141">
        <v>2</v>
      </c>
      <c r="L141">
        <v>0.1</v>
      </c>
      <c r="M141" s="3">
        <f t="shared" si="2"/>
        <v>978.4799999999999</v>
      </c>
      <c r="N141" t="s">
        <v>76</v>
      </c>
      <c r="O141" t="s">
        <v>39</v>
      </c>
      <c r="P141" t="s">
        <v>10129</v>
      </c>
      <c r="Q141" t="s">
        <v>123</v>
      </c>
      <c r="R141">
        <v>13</v>
      </c>
      <c r="S141">
        <v>2.6</v>
      </c>
      <c r="T141" t="s">
        <v>30</v>
      </c>
      <c r="U141" t="s">
        <v>60</v>
      </c>
    </row>
    <row r="142" spans="1:21" x14ac:dyDescent="0.35">
      <c r="A142" t="s">
        <v>846</v>
      </c>
      <c r="B142" t="str">
        <f>IF(COUNTIFS($A:$A,$A142,$C:$C,$C142,$D:$D,$D142,$G:$G,$G142,$K:$K,$K142,$M:$M,$M142)&gt;1,"True Duplicate","Unique")</f>
        <v>Unique</v>
      </c>
      <c r="C142" s="7">
        <v>44591</v>
      </c>
      <c r="D142" t="s">
        <v>1440</v>
      </c>
      <c r="E142" t="str">
        <f>IF(COUNTIF($B$2:D142,D142)=1,"New Customer","Returning Customer")</f>
        <v>New Customer</v>
      </c>
      <c r="F142" t="s">
        <v>10132</v>
      </c>
      <c r="G142" t="s">
        <v>35</v>
      </c>
      <c r="H142" t="s">
        <v>36</v>
      </c>
      <c r="I142" t="s">
        <v>37</v>
      </c>
      <c r="J142" s="5">
        <v>10.91</v>
      </c>
      <c r="K142">
        <v>9</v>
      </c>
      <c r="L142">
        <v>0.1</v>
      </c>
      <c r="M142" s="3">
        <f t="shared" si="2"/>
        <v>97.29</v>
      </c>
      <c r="N142" t="s">
        <v>83</v>
      </c>
      <c r="O142" t="s">
        <v>122</v>
      </c>
      <c r="P142" t="s">
        <v>10129</v>
      </c>
      <c r="Q142" t="s">
        <v>41</v>
      </c>
      <c r="R142">
        <v>7</v>
      </c>
      <c r="S142">
        <v>3.6</v>
      </c>
      <c r="T142" t="s">
        <v>30</v>
      </c>
      <c r="U142" t="s">
        <v>60</v>
      </c>
    </row>
    <row r="143" spans="1:21" x14ac:dyDescent="0.35">
      <c r="A143" t="s">
        <v>1439</v>
      </c>
      <c r="B143" t="str">
        <f>IF(COUNTIFS($A:$A,$A143,$C:$C,$C143,$D:$D,$D143,$G:$G,$G143,$K:$K,$K143,$M:$M,$M143)&gt;1,"True Duplicate","Unique")</f>
        <v>Unique</v>
      </c>
      <c r="C143" s="7">
        <v>44591</v>
      </c>
      <c r="D143" t="s">
        <v>2705</v>
      </c>
      <c r="E143" t="str">
        <f>IF(COUNTIF($B$2:D143,D143)=1,"New Customer","Returning Customer")</f>
        <v>New Customer</v>
      </c>
      <c r="F143" t="s">
        <v>10132</v>
      </c>
      <c r="G143" t="s">
        <v>281</v>
      </c>
      <c r="H143" t="s">
        <v>74</v>
      </c>
      <c r="I143" t="s">
        <v>110</v>
      </c>
      <c r="J143" s="5">
        <v>328.66</v>
      </c>
      <c r="K143">
        <v>11</v>
      </c>
      <c r="L143">
        <v>0.1</v>
      </c>
      <c r="M143" s="3">
        <f t="shared" si="2"/>
        <v>3614.16</v>
      </c>
      <c r="N143" t="s">
        <v>142</v>
      </c>
      <c r="O143" t="s">
        <v>27</v>
      </c>
      <c r="P143" t="s">
        <v>59</v>
      </c>
      <c r="Q143" t="s">
        <v>116</v>
      </c>
      <c r="R143">
        <v>13</v>
      </c>
      <c r="S143">
        <v>2.8</v>
      </c>
      <c r="T143" t="s">
        <v>30</v>
      </c>
      <c r="U143" t="s">
        <v>86</v>
      </c>
    </row>
    <row r="144" spans="1:21" x14ac:dyDescent="0.35">
      <c r="A144" t="s">
        <v>1861</v>
      </c>
      <c r="B144" t="str">
        <f>IF(COUNTIFS($A:$A,$A144,$C:$C,$C144,$D:$D,$D144,$G:$G,$G144,$K:$K,$K144,$M:$M,$M144)&gt;1,"True Duplicate","Unique")</f>
        <v>Unique</v>
      </c>
      <c r="C144" s="7">
        <v>44591</v>
      </c>
      <c r="D144" t="s">
        <v>1862</v>
      </c>
      <c r="E144" t="str">
        <f>IF(COUNTIF($B$2:D144,D144)=1,"New Customer","Returning Customer")</f>
        <v>New Customer</v>
      </c>
      <c r="F144" t="s">
        <v>10132</v>
      </c>
      <c r="G144" t="s">
        <v>65</v>
      </c>
      <c r="H144" t="s">
        <v>66</v>
      </c>
      <c r="I144" t="s">
        <v>67</v>
      </c>
      <c r="J144" s="5">
        <v>2033.97</v>
      </c>
      <c r="K144">
        <v>6</v>
      </c>
      <c r="L144">
        <v>0.05</v>
      </c>
      <c r="M144" s="3">
        <f t="shared" si="2"/>
        <v>12203.52</v>
      </c>
      <c r="N144" t="s">
        <v>98</v>
      </c>
      <c r="O144" t="s">
        <v>39</v>
      </c>
      <c r="P144" t="s">
        <v>59</v>
      </c>
      <c r="Q144" t="s">
        <v>77</v>
      </c>
      <c r="R144">
        <v>10</v>
      </c>
      <c r="S144">
        <v>2.6</v>
      </c>
      <c r="T144" t="s">
        <v>30</v>
      </c>
      <c r="U144" t="s">
        <v>52</v>
      </c>
    </row>
    <row r="145" spans="1:21" x14ac:dyDescent="0.35">
      <c r="A145" t="s">
        <v>6478</v>
      </c>
      <c r="B145" t="str">
        <f>IF(COUNTIFS($A:$A,$A145,$C:$C,$C145,$D:$D,$D145,$G:$G,$G145,$K:$K,$K145,$M:$M,$M145)&gt;1,"True Duplicate","Unique")</f>
        <v>Unique</v>
      </c>
      <c r="C145" s="7">
        <v>44591</v>
      </c>
      <c r="D145" t="s">
        <v>4312</v>
      </c>
      <c r="E145" t="str">
        <f>IF(COUNTIF($B$2:D145,D145)=1,"New Customer","Returning Customer")</f>
        <v>New Customer</v>
      </c>
      <c r="F145" t="s">
        <v>10132</v>
      </c>
      <c r="G145" t="s">
        <v>470</v>
      </c>
      <c r="H145" t="s">
        <v>24</v>
      </c>
      <c r="I145" t="s">
        <v>471</v>
      </c>
      <c r="J145" s="5">
        <v>313.20999999999998</v>
      </c>
      <c r="K145">
        <v>1</v>
      </c>
      <c r="L145">
        <v>0.05</v>
      </c>
      <c r="M145" s="3">
        <f t="shared" si="2"/>
        <v>313.15999999999997</v>
      </c>
      <c r="N145" t="s">
        <v>76</v>
      </c>
      <c r="O145" t="s">
        <v>111</v>
      </c>
      <c r="P145" t="s">
        <v>166</v>
      </c>
      <c r="Q145" t="s">
        <v>116</v>
      </c>
      <c r="R145">
        <v>7</v>
      </c>
      <c r="S145">
        <v>4.9000000000000004</v>
      </c>
      <c r="T145" t="s">
        <v>30</v>
      </c>
      <c r="U145" t="s">
        <v>60</v>
      </c>
    </row>
    <row r="146" spans="1:21" x14ac:dyDescent="0.35">
      <c r="A146" t="s">
        <v>9026</v>
      </c>
      <c r="B146" t="str">
        <f>IF(COUNTIFS($A:$A,$A146,$C:$C,$C146,$D:$D,$D146,$G:$G,$G146,$K:$K,$K146,$M:$M,$M146)&gt;1,"True Duplicate","Unique")</f>
        <v>Unique</v>
      </c>
      <c r="C146" s="7">
        <v>44591</v>
      </c>
      <c r="D146" t="s">
        <v>848</v>
      </c>
      <c r="E146" t="str">
        <f>IF(COUNTIF($B$2:D146,D146)=1,"New Customer","Returning Customer")</f>
        <v>New Customer</v>
      </c>
      <c r="F146" t="s">
        <v>10132</v>
      </c>
      <c r="G146" t="s">
        <v>147</v>
      </c>
      <c r="H146" t="s">
        <v>74</v>
      </c>
      <c r="I146" t="s">
        <v>148</v>
      </c>
      <c r="J146" s="5">
        <v>389.45</v>
      </c>
      <c r="K146">
        <v>1</v>
      </c>
      <c r="L146">
        <v>0.05</v>
      </c>
      <c r="M146" s="3">
        <f t="shared" si="2"/>
        <v>389.4</v>
      </c>
      <c r="N146" t="s">
        <v>98</v>
      </c>
      <c r="O146" t="s">
        <v>122</v>
      </c>
      <c r="P146" t="s">
        <v>59</v>
      </c>
      <c r="Q146" t="s">
        <v>116</v>
      </c>
      <c r="R146">
        <v>6</v>
      </c>
      <c r="S146">
        <v>3.2</v>
      </c>
      <c r="T146" t="s">
        <v>30</v>
      </c>
      <c r="U146" t="s">
        <v>52</v>
      </c>
    </row>
    <row r="147" spans="1:21" x14ac:dyDescent="0.35">
      <c r="A147" t="s">
        <v>9064</v>
      </c>
      <c r="B147" t="str">
        <f>IF(COUNTIFS($A:$A,$A147,$C:$C,$C147,$D:$D,$D147,$G:$G,$G147,$K:$K,$K147,$M:$M,$M147)&gt;1,"True Duplicate","Unique")</f>
        <v>Unique</v>
      </c>
      <c r="C147" s="7">
        <v>44591</v>
      </c>
      <c r="D147" t="s">
        <v>6479</v>
      </c>
      <c r="E147" t="str">
        <f>IF(COUNTIF($B$2:D147,D147)=1,"New Customer","Returning Customer")</f>
        <v>New Customer</v>
      </c>
      <c r="F147" t="s">
        <v>72</v>
      </c>
      <c r="G147" t="s">
        <v>244</v>
      </c>
      <c r="H147" t="s">
        <v>36</v>
      </c>
      <c r="I147" t="s">
        <v>129</v>
      </c>
      <c r="J147" s="5">
        <v>8.27</v>
      </c>
      <c r="K147">
        <v>4</v>
      </c>
      <c r="L147">
        <v>0.1</v>
      </c>
      <c r="M147" s="3">
        <f t="shared" si="2"/>
        <v>32.68</v>
      </c>
      <c r="N147" t="s">
        <v>26</v>
      </c>
      <c r="O147" t="s">
        <v>111</v>
      </c>
      <c r="P147" t="s">
        <v>10129</v>
      </c>
      <c r="Q147" t="s">
        <v>116</v>
      </c>
      <c r="R147">
        <v>8</v>
      </c>
      <c r="S147">
        <v>2.6</v>
      </c>
      <c r="T147" t="s">
        <v>30</v>
      </c>
      <c r="U147" t="s">
        <v>60</v>
      </c>
    </row>
    <row r="148" spans="1:21" x14ac:dyDescent="0.35">
      <c r="A148" t="s">
        <v>6521</v>
      </c>
      <c r="B148" t="str">
        <f>IF(COUNTIFS($A:$A,$A148,$C:$C,$C148,$D:$D,$D148,$G:$G,$G148,$K:$K,$K148,$M:$M,$M148)&gt;1,"True Duplicate","Unique")</f>
        <v>Unique</v>
      </c>
      <c r="C148" s="7">
        <v>44592</v>
      </c>
      <c r="D148" t="s">
        <v>4776</v>
      </c>
      <c r="E148" t="str">
        <f>IF(COUNTIF($B$2:D148,D148)=1,"New Customer","Returning Customer")</f>
        <v>New Customer</v>
      </c>
      <c r="F148" t="s">
        <v>10132</v>
      </c>
      <c r="G148" t="s">
        <v>181</v>
      </c>
      <c r="H148" t="s">
        <v>24</v>
      </c>
      <c r="I148" t="s">
        <v>182</v>
      </c>
      <c r="J148" s="5">
        <v>528.62</v>
      </c>
      <c r="K148">
        <v>10</v>
      </c>
      <c r="L148">
        <v>0.1</v>
      </c>
      <c r="M148" s="3">
        <f t="shared" si="2"/>
        <v>5285.2</v>
      </c>
      <c r="N148" t="s">
        <v>49</v>
      </c>
      <c r="O148" t="s">
        <v>27</v>
      </c>
      <c r="P148" t="s">
        <v>85</v>
      </c>
      <c r="Q148" t="s">
        <v>116</v>
      </c>
      <c r="R148">
        <v>1</v>
      </c>
      <c r="S148">
        <v>3.6</v>
      </c>
      <c r="T148" t="s">
        <v>30</v>
      </c>
      <c r="U148" t="s">
        <v>86</v>
      </c>
    </row>
    <row r="149" spans="1:21" x14ac:dyDescent="0.35">
      <c r="A149" t="s">
        <v>8804</v>
      </c>
      <c r="B149" t="str">
        <f>IF(COUNTIFS($A:$A,$A149,$C:$C,$C149,$D:$D,$D149,$G:$G,$G149,$K:$K,$K149,$M:$M,$M149)&gt;1,"True Duplicate","Unique")</f>
        <v>Unique</v>
      </c>
      <c r="C149" s="7">
        <v>44592</v>
      </c>
      <c r="D149" t="s">
        <v>6523</v>
      </c>
      <c r="E149" t="str">
        <f>IF(COUNTIF($B$2:D149,D149)=1,"New Customer","Returning Customer")</f>
        <v>New Customer</v>
      </c>
      <c r="F149" t="s">
        <v>10132</v>
      </c>
      <c r="G149" t="s">
        <v>214</v>
      </c>
      <c r="H149" t="s">
        <v>66</v>
      </c>
      <c r="I149" t="s">
        <v>215</v>
      </c>
      <c r="J149" s="5">
        <v>1434.4</v>
      </c>
      <c r="K149">
        <v>11</v>
      </c>
      <c r="L149">
        <v>0.15</v>
      </c>
      <c r="M149" s="3">
        <f t="shared" si="2"/>
        <v>15776.75</v>
      </c>
      <c r="N149" t="s">
        <v>76</v>
      </c>
      <c r="O149" t="s">
        <v>122</v>
      </c>
      <c r="P149" t="s">
        <v>166</v>
      </c>
      <c r="Q149" t="s">
        <v>77</v>
      </c>
      <c r="R149">
        <v>11</v>
      </c>
      <c r="S149">
        <v>2</v>
      </c>
      <c r="T149" t="s">
        <v>30</v>
      </c>
      <c r="U149" t="s">
        <v>60</v>
      </c>
    </row>
    <row r="150" spans="1:21" x14ac:dyDescent="0.35">
      <c r="A150" t="s">
        <v>9173</v>
      </c>
      <c r="B150" t="str">
        <f>IF(COUNTIFS($A:$A,$A150,$C:$C,$C150,$D:$D,$D150,$G:$G,$G150,$K:$K,$K150,$M:$M,$M150)&gt;1,"True Duplicate","Unique")</f>
        <v>Unique</v>
      </c>
      <c r="C150" s="7">
        <v>44593</v>
      </c>
      <c r="D150" t="s">
        <v>10019</v>
      </c>
      <c r="E150" t="str">
        <f>IF(COUNTIF($B$2:D150,D150)=1,"New Customer","Returning Customer")</f>
        <v>New Customer</v>
      </c>
      <c r="F150" t="s">
        <v>10132</v>
      </c>
      <c r="G150" t="s">
        <v>301</v>
      </c>
      <c r="H150" t="s">
        <v>57</v>
      </c>
      <c r="I150" t="s">
        <v>97</v>
      </c>
      <c r="J150" s="5">
        <v>140.22</v>
      </c>
      <c r="K150">
        <v>6</v>
      </c>
      <c r="L150">
        <v>0</v>
      </c>
      <c r="M150" s="3">
        <f t="shared" si="2"/>
        <v>841.31999999999994</v>
      </c>
      <c r="N150" t="s">
        <v>26</v>
      </c>
      <c r="O150" t="s">
        <v>111</v>
      </c>
      <c r="P150" t="s">
        <v>166</v>
      </c>
      <c r="Q150" t="s">
        <v>41</v>
      </c>
      <c r="R150">
        <v>6</v>
      </c>
      <c r="S150">
        <v>4.4000000000000004</v>
      </c>
      <c r="T150" t="s">
        <v>143</v>
      </c>
      <c r="U150" t="s">
        <v>60</v>
      </c>
    </row>
    <row r="151" spans="1:21" x14ac:dyDescent="0.35">
      <c r="A151" t="s">
        <v>10018</v>
      </c>
      <c r="B151" t="str">
        <f>IF(COUNTIFS($A:$A,$A151,$C:$C,$C151,$D:$D,$D151,$G:$G,$G151,$K:$K,$K151,$M:$M,$M151)&gt;1,"True Duplicate","Unique")</f>
        <v>Unique</v>
      </c>
      <c r="C151" s="7">
        <v>44593</v>
      </c>
      <c r="D151" t="s">
        <v>532</v>
      </c>
      <c r="E151" t="str">
        <f>IF(COUNTIF($B$2:D151,D151)=1,"New Customer","Returning Customer")</f>
        <v>New Customer</v>
      </c>
      <c r="F151" t="s">
        <v>10132</v>
      </c>
      <c r="G151" t="s">
        <v>65</v>
      </c>
      <c r="H151" t="s">
        <v>66</v>
      </c>
      <c r="I151" t="s">
        <v>67</v>
      </c>
      <c r="J151" s="5">
        <v>1382.76</v>
      </c>
      <c r="K151">
        <v>12</v>
      </c>
      <c r="L151">
        <v>0</v>
      </c>
      <c r="M151" s="3">
        <f t="shared" si="2"/>
        <v>16593.12</v>
      </c>
      <c r="N151" t="s">
        <v>302</v>
      </c>
      <c r="O151" t="s">
        <v>122</v>
      </c>
      <c r="P151" t="s">
        <v>166</v>
      </c>
      <c r="Q151" t="s">
        <v>41</v>
      </c>
      <c r="R151">
        <v>13</v>
      </c>
      <c r="S151">
        <v>2.8</v>
      </c>
      <c r="T151" t="s">
        <v>30</v>
      </c>
      <c r="U151" t="s">
        <v>60</v>
      </c>
    </row>
    <row r="152" spans="1:21" x14ac:dyDescent="0.35">
      <c r="A152" t="s">
        <v>613</v>
      </c>
      <c r="B152" t="str">
        <f>IF(COUNTIFS($A:$A,$A152,$C:$C,$C152,$D:$D,$D152,$G:$G,$G152,$K:$K,$K152,$M:$M,$M152)&gt;1,"True Duplicate","Unique")</f>
        <v>Unique</v>
      </c>
      <c r="C152" s="7">
        <v>44594</v>
      </c>
      <c r="D152" t="s">
        <v>5368</v>
      </c>
      <c r="E152" t="str">
        <f>IF(COUNTIF($B$2:D152,D152)=1,"New Customer","Returning Customer")</f>
        <v>New Customer</v>
      </c>
      <c r="F152" t="s">
        <v>72</v>
      </c>
      <c r="G152" t="s">
        <v>484</v>
      </c>
      <c r="H152" t="s">
        <v>74</v>
      </c>
      <c r="I152" t="s">
        <v>110</v>
      </c>
      <c r="J152" s="5">
        <v>1493.66</v>
      </c>
      <c r="K152">
        <v>5</v>
      </c>
      <c r="L152">
        <v>0.15</v>
      </c>
      <c r="M152" s="3">
        <f t="shared" si="2"/>
        <v>7467.55</v>
      </c>
      <c r="N152" t="s">
        <v>104</v>
      </c>
      <c r="O152" t="s">
        <v>122</v>
      </c>
      <c r="P152" t="s">
        <v>85</v>
      </c>
      <c r="Q152" t="s">
        <v>123</v>
      </c>
      <c r="R152">
        <v>12</v>
      </c>
      <c r="S152">
        <v>2.6</v>
      </c>
      <c r="T152" t="s">
        <v>30</v>
      </c>
      <c r="U152" t="s">
        <v>60</v>
      </c>
    </row>
    <row r="153" spans="1:21" x14ac:dyDescent="0.35">
      <c r="A153" t="s">
        <v>1545</v>
      </c>
      <c r="B153" t="str">
        <f>IF(COUNTIFS($A:$A,$A153,$C:$C,$C153,$D:$D,$D153,$G:$G,$G153,$K:$K,$K153,$M:$M,$M153)&gt;1,"True Duplicate","Unique")</f>
        <v>Unique</v>
      </c>
      <c r="C153" s="7">
        <v>44594</v>
      </c>
      <c r="D153" t="s">
        <v>6474</v>
      </c>
      <c r="E153" t="str">
        <f>IF(COUNTIF($B$2:D153,D153)=1,"New Customer","Returning Customer")</f>
        <v>New Customer</v>
      </c>
      <c r="F153" t="s">
        <v>10132</v>
      </c>
      <c r="G153" t="s">
        <v>223</v>
      </c>
      <c r="H153" t="s">
        <v>66</v>
      </c>
      <c r="I153" t="s">
        <v>171</v>
      </c>
      <c r="J153" s="5">
        <v>1561.35</v>
      </c>
      <c r="K153">
        <v>14</v>
      </c>
      <c r="L153">
        <v>0</v>
      </c>
      <c r="M153" s="3">
        <f t="shared" si="2"/>
        <v>21858.899999999998</v>
      </c>
      <c r="N153" t="s">
        <v>98</v>
      </c>
      <c r="O153" t="s">
        <v>111</v>
      </c>
      <c r="P153" t="s">
        <v>166</v>
      </c>
      <c r="Q153" t="s">
        <v>77</v>
      </c>
      <c r="R153">
        <v>13</v>
      </c>
      <c r="S153">
        <v>2.5</v>
      </c>
      <c r="T153" t="s">
        <v>30</v>
      </c>
      <c r="U153" t="s">
        <v>60</v>
      </c>
    </row>
    <row r="154" spans="1:21" x14ac:dyDescent="0.35">
      <c r="A154" t="s">
        <v>1944</v>
      </c>
      <c r="B154" t="str">
        <f>IF(COUNTIFS($A:$A,$A154,$C:$C,$C154,$D:$D,$D154,$G:$G,$G154,$K:$K,$K154,$M:$M,$M154)&gt;1,"True Duplicate","Unique")</f>
        <v>Unique</v>
      </c>
      <c r="C154" s="7">
        <v>44594</v>
      </c>
      <c r="D154" t="s">
        <v>1546</v>
      </c>
      <c r="E154" t="str">
        <f>IF(COUNTIF($B$2:D154,D154)=1,"New Customer","Returning Customer")</f>
        <v>New Customer</v>
      </c>
      <c r="F154" t="s">
        <v>10132</v>
      </c>
      <c r="G154" t="s">
        <v>128</v>
      </c>
      <c r="H154" t="s">
        <v>36</v>
      </c>
      <c r="I154" t="s">
        <v>129</v>
      </c>
      <c r="J154" s="5">
        <v>44.98</v>
      </c>
      <c r="K154">
        <v>12</v>
      </c>
      <c r="L154">
        <v>0.3</v>
      </c>
      <c r="M154" s="3">
        <f t="shared" si="2"/>
        <v>536.16</v>
      </c>
      <c r="N154" t="s">
        <v>83</v>
      </c>
      <c r="O154" t="s">
        <v>27</v>
      </c>
      <c r="P154" t="s">
        <v>59</v>
      </c>
      <c r="Q154" t="s">
        <v>116</v>
      </c>
      <c r="R154">
        <v>10</v>
      </c>
      <c r="S154">
        <v>2</v>
      </c>
      <c r="T154" t="s">
        <v>51</v>
      </c>
      <c r="U154" t="s">
        <v>60</v>
      </c>
    </row>
    <row r="155" spans="1:21" x14ac:dyDescent="0.35">
      <c r="A155" t="s">
        <v>4413</v>
      </c>
      <c r="B155" t="str">
        <f>IF(COUNTIFS($A:$A,$A155,$C:$C,$C155,$D:$D,$D155,$G:$G,$G155,$K:$K,$K155,$M:$M,$M155)&gt;1,"True Duplicate","Unique")</f>
        <v>Unique</v>
      </c>
      <c r="C155" s="7">
        <v>44594</v>
      </c>
      <c r="D155" t="s">
        <v>1945</v>
      </c>
      <c r="E155" t="str">
        <f>IF(COUNTIF($B$2:D155,D155)=1,"New Customer","Returning Customer")</f>
        <v>New Customer</v>
      </c>
      <c r="F155" t="s">
        <v>10132</v>
      </c>
      <c r="G155" t="s">
        <v>399</v>
      </c>
      <c r="H155" t="s">
        <v>24</v>
      </c>
      <c r="I155" t="s">
        <v>182</v>
      </c>
      <c r="J155" s="5">
        <v>515.66999999999996</v>
      </c>
      <c r="K155">
        <v>6</v>
      </c>
      <c r="L155">
        <v>0.25</v>
      </c>
      <c r="M155" s="3">
        <f t="shared" si="2"/>
        <v>3092.5199999999995</v>
      </c>
      <c r="N155" t="s">
        <v>98</v>
      </c>
      <c r="O155" t="s">
        <v>122</v>
      </c>
      <c r="P155" t="s">
        <v>59</v>
      </c>
      <c r="Q155" t="s">
        <v>116</v>
      </c>
      <c r="R155">
        <v>13</v>
      </c>
      <c r="S155">
        <v>4.4000000000000004</v>
      </c>
      <c r="T155" t="s">
        <v>30</v>
      </c>
      <c r="U155" t="s">
        <v>60</v>
      </c>
    </row>
    <row r="156" spans="1:21" x14ac:dyDescent="0.35">
      <c r="A156" t="s">
        <v>5367</v>
      </c>
      <c r="B156" t="str">
        <f>IF(COUNTIFS($A:$A,$A156,$C:$C,$C156,$D:$D,$D156,$G:$G,$G156,$K:$K,$K156,$M:$M,$M156)&gt;1,"True Duplicate","Unique")</f>
        <v>Unique</v>
      </c>
      <c r="C156" s="7">
        <v>44594</v>
      </c>
      <c r="D156" t="s">
        <v>4414</v>
      </c>
      <c r="E156" t="str">
        <f>IF(COUNTIF($B$2:D156,D156)=1,"New Customer","Returning Customer")</f>
        <v>New Customer</v>
      </c>
      <c r="F156" t="s">
        <v>10132</v>
      </c>
      <c r="G156" t="s">
        <v>181</v>
      </c>
      <c r="H156" t="s">
        <v>24</v>
      </c>
      <c r="I156" t="s">
        <v>182</v>
      </c>
      <c r="J156" s="5">
        <v>302.66000000000003</v>
      </c>
      <c r="K156">
        <v>14</v>
      </c>
      <c r="L156">
        <v>0.1</v>
      </c>
      <c r="M156" s="3">
        <f t="shared" si="2"/>
        <v>4235.84</v>
      </c>
      <c r="N156" t="s">
        <v>142</v>
      </c>
      <c r="O156" t="s">
        <v>122</v>
      </c>
      <c r="P156" t="s">
        <v>85</v>
      </c>
      <c r="Q156" t="s">
        <v>123</v>
      </c>
      <c r="R156">
        <v>9</v>
      </c>
      <c r="S156">
        <v>3.1</v>
      </c>
      <c r="T156" t="s">
        <v>30</v>
      </c>
      <c r="U156" t="s">
        <v>60</v>
      </c>
    </row>
    <row r="157" spans="1:21" x14ac:dyDescent="0.35">
      <c r="A157" t="s">
        <v>6473</v>
      </c>
      <c r="B157" t="str">
        <f>IF(COUNTIFS($A:$A,$A157,$C:$C,$C157,$D:$D,$D157,$G:$G,$G157,$K:$K,$K157,$M:$M,$M157)&gt;1,"True Duplicate","Unique")</f>
        <v>Unique</v>
      </c>
      <c r="C157" s="7">
        <v>44594</v>
      </c>
      <c r="D157" t="s">
        <v>615</v>
      </c>
      <c r="E157" t="str">
        <f>IF(COUNTIF($B$2:D157,D157)=1,"New Customer","Returning Customer")</f>
        <v>New Customer</v>
      </c>
      <c r="F157" t="s">
        <v>10132</v>
      </c>
      <c r="G157" t="s">
        <v>73</v>
      </c>
      <c r="H157" t="s">
        <v>74</v>
      </c>
      <c r="I157" t="s">
        <v>75</v>
      </c>
      <c r="J157" s="5">
        <v>1755.89</v>
      </c>
      <c r="K157">
        <v>4</v>
      </c>
      <c r="L157">
        <v>0.05</v>
      </c>
      <c r="M157" s="3">
        <f t="shared" si="2"/>
        <v>7023.3600000000006</v>
      </c>
      <c r="N157" t="s">
        <v>76</v>
      </c>
      <c r="O157" t="s">
        <v>111</v>
      </c>
      <c r="P157" t="s">
        <v>10129</v>
      </c>
      <c r="Q157" t="s">
        <v>41</v>
      </c>
      <c r="R157">
        <v>3</v>
      </c>
      <c r="S157">
        <v>1.5</v>
      </c>
      <c r="T157" t="s">
        <v>51</v>
      </c>
      <c r="U157" t="s">
        <v>60</v>
      </c>
    </row>
    <row r="158" spans="1:21" x14ac:dyDescent="0.35">
      <c r="A158" t="s">
        <v>8242</v>
      </c>
      <c r="B158" t="str">
        <f>IF(COUNTIFS($A:$A,$A158,$C:$C,$C158,$D:$D,$D158,$G:$G,$G158,$K:$K,$K158,$M:$M,$M158)&gt;1,"True Duplicate","Unique")</f>
        <v>Unique</v>
      </c>
      <c r="C158" s="7">
        <v>44594</v>
      </c>
      <c r="D158" t="s">
        <v>3216</v>
      </c>
      <c r="E158" t="str">
        <f>IF(COUNTIF($B$2:D158,D158)=1,"New Customer","Returning Customer")</f>
        <v>New Customer</v>
      </c>
      <c r="F158" t="s">
        <v>10132</v>
      </c>
      <c r="G158" t="s">
        <v>293</v>
      </c>
      <c r="H158" t="s">
        <v>74</v>
      </c>
      <c r="I158" t="s">
        <v>110</v>
      </c>
      <c r="J158" s="5">
        <v>2171.2800000000002</v>
      </c>
      <c r="K158">
        <v>5</v>
      </c>
      <c r="L158">
        <v>0.15</v>
      </c>
      <c r="M158" s="3">
        <f t="shared" si="2"/>
        <v>10855.650000000001</v>
      </c>
      <c r="N158" t="s">
        <v>26</v>
      </c>
      <c r="O158" t="s">
        <v>122</v>
      </c>
      <c r="P158" t="s">
        <v>10129</v>
      </c>
      <c r="Q158" t="s">
        <v>123</v>
      </c>
      <c r="R158">
        <v>12</v>
      </c>
      <c r="S158">
        <v>1.9</v>
      </c>
      <c r="T158" t="s">
        <v>30</v>
      </c>
      <c r="U158" t="s">
        <v>60</v>
      </c>
    </row>
    <row r="159" spans="1:21" x14ac:dyDescent="0.35">
      <c r="A159" t="s">
        <v>1381</v>
      </c>
      <c r="B159" t="str">
        <f>IF(COUNTIFS($A:$A,$A159,$C:$C,$C159,$D:$D,$D159,$G:$G,$G159,$K:$K,$K159,$M:$M,$M159)&gt;1,"True Duplicate","Unique")</f>
        <v>Unique</v>
      </c>
      <c r="C159" s="7">
        <v>44595</v>
      </c>
      <c r="D159" t="s">
        <v>9731</v>
      </c>
      <c r="E159" t="str">
        <f>IF(COUNTIF($B$2:D159,D159)=1,"New Customer","Returning Customer")</f>
        <v>New Customer</v>
      </c>
      <c r="F159" t="s">
        <v>72</v>
      </c>
      <c r="G159" t="s">
        <v>288</v>
      </c>
      <c r="H159" t="s">
        <v>57</v>
      </c>
      <c r="I159" t="s">
        <v>289</v>
      </c>
      <c r="J159" s="5">
        <v>52.24</v>
      </c>
      <c r="K159">
        <v>4</v>
      </c>
      <c r="L159">
        <v>0</v>
      </c>
      <c r="M159" s="3">
        <f t="shared" si="2"/>
        <v>208.96</v>
      </c>
      <c r="N159" t="s">
        <v>38</v>
      </c>
      <c r="O159" t="s">
        <v>122</v>
      </c>
      <c r="P159" t="s">
        <v>166</v>
      </c>
      <c r="Q159" t="s">
        <v>116</v>
      </c>
      <c r="R159">
        <v>13</v>
      </c>
      <c r="S159">
        <v>2.7</v>
      </c>
      <c r="T159" t="s">
        <v>30</v>
      </c>
      <c r="U159" t="s">
        <v>60</v>
      </c>
    </row>
    <row r="160" spans="1:21" x14ac:dyDescent="0.35">
      <c r="A160" t="s">
        <v>4333</v>
      </c>
      <c r="B160" t="str">
        <f>IF(COUNTIFS($A:$A,$A160,$C:$C,$C160,$D:$D,$D160,$G:$G,$G160,$K:$K,$K160,$M:$M,$M160)&gt;1,"True Duplicate","Unique")</f>
        <v>Unique</v>
      </c>
      <c r="C160" s="7">
        <v>44595</v>
      </c>
      <c r="D160" t="s">
        <v>1383</v>
      </c>
      <c r="E160" t="str">
        <f>IF(COUNTIF($B$2:D160,D160)=1,"New Customer","Returning Customer")</f>
        <v>New Customer</v>
      </c>
      <c r="F160" t="s">
        <v>10132</v>
      </c>
      <c r="G160" t="s">
        <v>251</v>
      </c>
      <c r="H160" t="s">
        <v>36</v>
      </c>
      <c r="I160" t="s">
        <v>252</v>
      </c>
      <c r="J160" s="5">
        <v>44.25</v>
      </c>
      <c r="K160">
        <v>11</v>
      </c>
      <c r="L160">
        <v>0</v>
      </c>
      <c r="M160" s="3">
        <f t="shared" si="2"/>
        <v>486.75</v>
      </c>
      <c r="N160" t="s">
        <v>49</v>
      </c>
      <c r="O160" t="s">
        <v>111</v>
      </c>
      <c r="P160" t="s">
        <v>59</v>
      </c>
      <c r="Q160" t="s">
        <v>123</v>
      </c>
      <c r="R160">
        <v>13</v>
      </c>
      <c r="S160">
        <v>1.1000000000000001</v>
      </c>
      <c r="T160" t="s">
        <v>30</v>
      </c>
      <c r="U160" t="s">
        <v>52</v>
      </c>
    </row>
    <row r="161" spans="1:21" x14ac:dyDescent="0.35">
      <c r="A161" t="s">
        <v>9068</v>
      </c>
      <c r="B161" t="str">
        <f>IF(COUNTIFS($A:$A,$A161,$C:$C,$C161,$D:$D,$D161,$G:$G,$G161,$K:$K,$K161,$M:$M,$M161)&gt;1,"True Duplicate","Unique")</f>
        <v>Unique</v>
      </c>
      <c r="C161" s="7">
        <v>44595</v>
      </c>
      <c r="D161" t="s">
        <v>9069</v>
      </c>
      <c r="E161" t="str">
        <f>IF(COUNTIF($B$2:D161,D161)=1,"New Customer","Returning Customer")</f>
        <v>New Customer</v>
      </c>
      <c r="F161" t="s">
        <v>10132</v>
      </c>
      <c r="G161" t="s">
        <v>288</v>
      </c>
      <c r="H161" t="s">
        <v>57</v>
      </c>
      <c r="I161" t="s">
        <v>289</v>
      </c>
      <c r="J161" s="5">
        <v>447.76</v>
      </c>
      <c r="K161">
        <v>9</v>
      </c>
      <c r="L161">
        <v>0.25</v>
      </c>
      <c r="M161" s="3">
        <f t="shared" si="2"/>
        <v>4027.59</v>
      </c>
      <c r="N161" t="s">
        <v>142</v>
      </c>
      <c r="O161" t="s">
        <v>122</v>
      </c>
      <c r="P161" t="s">
        <v>85</v>
      </c>
      <c r="Q161" t="s">
        <v>123</v>
      </c>
      <c r="R161">
        <v>11</v>
      </c>
      <c r="S161">
        <v>3.7</v>
      </c>
      <c r="T161" t="s">
        <v>30</v>
      </c>
      <c r="U161" t="s">
        <v>52</v>
      </c>
    </row>
    <row r="162" spans="1:21" x14ac:dyDescent="0.35">
      <c r="A162" t="s">
        <v>9116</v>
      </c>
      <c r="B162" t="str">
        <f>IF(COUNTIFS($A:$A,$A162,$C:$C,$C162,$D:$D,$D162,$G:$G,$G162,$K:$K,$K162,$M:$M,$M162)&gt;1,"True Duplicate","Unique")</f>
        <v>Unique</v>
      </c>
      <c r="C162" s="7">
        <v>44595</v>
      </c>
      <c r="D162" t="s">
        <v>9544</v>
      </c>
      <c r="E162" t="str">
        <f>IF(COUNTIF($B$2:D162,D162)=1,"New Customer","Returning Customer")</f>
        <v>New Customer</v>
      </c>
      <c r="F162" t="s">
        <v>10132</v>
      </c>
      <c r="G162" t="s">
        <v>227</v>
      </c>
      <c r="H162" t="s">
        <v>47</v>
      </c>
      <c r="I162" t="s">
        <v>228</v>
      </c>
      <c r="J162" s="5">
        <v>120.5</v>
      </c>
      <c r="K162">
        <v>5</v>
      </c>
      <c r="L162">
        <v>0.15</v>
      </c>
      <c r="M162" s="3">
        <f t="shared" si="2"/>
        <v>601.75</v>
      </c>
      <c r="N162" t="s">
        <v>165</v>
      </c>
      <c r="O162" t="s">
        <v>111</v>
      </c>
      <c r="P162" t="s">
        <v>10129</v>
      </c>
      <c r="Q162" t="s">
        <v>116</v>
      </c>
      <c r="R162">
        <v>1</v>
      </c>
      <c r="S162">
        <v>1.8</v>
      </c>
      <c r="T162" t="s">
        <v>30</v>
      </c>
      <c r="U162" t="s">
        <v>60</v>
      </c>
    </row>
    <row r="163" spans="1:21" x14ac:dyDescent="0.35">
      <c r="A163" t="s">
        <v>9543</v>
      </c>
      <c r="B163" t="str">
        <f>IF(COUNTIFS($A:$A,$A163,$C:$C,$C163,$D:$D,$D163,$G:$G,$G163,$K:$K,$K163,$M:$M,$M163)&gt;1,"True Duplicate","Unique")</f>
        <v>Unique</v>
      </c>
      <c r="C163" s="7">
        <v>44595</v>
      </c>
      <c r="D163" t="s">
        <v>4334</v>
      </c>
      <c r="E163" t="str">
        <f>IF(COUNTIF($B$2:D163,D163)=1,"New Customer","Returning Customer")</f>
        <v>New Customer</v>
      </c>
      <c r="F163" t="s">
        <v>10132</v>
      </c>
      <c r="G163" t="s">
        <v>370</v>
      </c>
      <c r="H163" t="s">
        <v>74</v>
      </c>
      <c r="I163" t="s">
        <v>75</v>
      </c>
      <c r="J163" s="5">
        <v>1751.41</v>
      </c>
      <c r="K163">
        <v>11</v>
      </c>
      <c r="L163">
        <v>0.3</v>
      </c>
      <c r="M163" s="3">
        <f t="shared" si="2"/>
        <v>19262.210000000003</v>
      </c>
      <c r="N163" t="s">
        <v>49</v>
      </c>
      <c r="O163" t="s">
        <v>122</v>
      </c>
      <c r="P163" t="s">
        <v>59</v>
      </c>
      <c r="Q163" t="s">
        <v>77</v>
      </c>
      <c r="R163">
        <v>12</v>
      </c>
      <c r="S163">
        <v>4.9000000000000004</v>
      </c>
      <c r="T163" t="s">
        <v>143</v>
      </c>
      <c r="U163" t="s">
        <v>60</v>
      </c>
    </row>
    <row r="164" spans="1:21" x14ac:dyDescent="0.35">
      <c r="A164" t="s">
        <v>9730</v>
      </c>
      <c r="B164" t="str">
        <f>IF(COUNTIFS($A:$A,$A164,$C:$C,$C164,$D:$D,$D164,$G:$G,$G164,$K:$K,$K164,$M:$M,$M164)&gt;1,"True Duplicate","Unique")</f>
        <v>Unique</v>
      </c>
      <c r="C164" s="7">
        <v>44595</v>
      </c>
      <c r="D164" t="s">
        <v>3089</v>
      </c>
      <c r="E164" t="str">
        <f>IF(COUNTIF($B$2:D164,D164)=1,"New Customer","Returning Customer")</f>
        <v>New Customer</v>
      </c>
      <c r="F164" t="s">
        <v>72</v>
      </c>
      <c r="G164" t="s">
        <v>181</v>
      </c>
      <c r="H164" t="s">
        <v>24</v>
      </c>
      <c r="I164" t="s">
        <v>182</v>
      </c>
      <c r="J164" s="5">
        <v>274.36</v>
      </c>
      <c r="K164">
        <v>5</v>
      </c>
      <c r="L164">
        <v>0</v>
      </c>
      <c r="M164" s="3">
        <f t="shared" si="2"/>
        <v>1371.8000000000002</v>
      </c>
      <c r="N164" t="s">
        <v>98</v>
      </c>
      <c r="O164" t="s">
        <v>27</v>
      </c>
      <c r="P164" t="s">
        <v>166</v>
      </c>
      <c r="Q164" t="s">
        <v>123</v>
      </c>
      <c r="R164">
        <v>12</v>
      </c>
      <c r="S164">
        <v>4.5999999999999996</v>
      </c>
      <c r="T164" t="s">
        <v>30</v>
      </c>
      <c r="U164" t="s">
        <v>60</v>
      </c>
    </row>
    <row r="165" spans="1:21" x14ac:dyDescent="0.35">
      <c r="A165" t="s">
        <v>7062</v>
      </c>
      <c r="B165" t="str">
        <f>IF(COUNTIFS($A:$A,$A165,$C:$C,$C165,$D:$D,$D165,$G:$G,$G165,$K:$K,$K165,$M:$M,$M165)&gt;1,"True Duplicate","Unique")</f>
        <v>Unique</v>
      </c>
      <c r="C165" s="7">
        <v>44596</v>
      </c>
      <c r="D165" t="s">
        <v>7064</v>
      </c>
      <c r="E165" t="str">
        <f>IF(COUNTIF($B$2:D165,D165)=1,"New Customer","Returning Customer")</f>
        <v>New Customer</v>
      </c>
      <c r="F165" t="s">
        <v>10132</v>
      </c>
      <c r="G165" t="s">
        <v>102</v>
      </c>
      <c r="H165" t="s">
        <v>47</v>
      </c>
      <c r="I165" t="s">
        <v>10125</v>
      </c>
      <c r="J165" s="5">
        <v>501.23</v>
      </c>
      <c r="K165">
        <v>3</v>
      </c>
      <c r="L165">
        <v>0</v>
      </c>
      <c r="M165" s="3">
        <f t="shared" si="2"/>
        <v>1503.69</v>
      </c>
      <c r="N165" t="s">
        <v>26</v>
      </c>
      <c r="O165" t="s">
        <v>27</v>
      </c>
      <c r="P165" t="s">
        <v>10129</v>
      </c>
      <c r="Q165" t="s">
        <v>116</v>
      </c>
      <c r="R165">
        <v>12</v>
      </c>
      <c r="S165">
        <v>3.9</v>
      </c>
      <c r="T165" t="s">
        <v>143</v>
      </c>
      <c r="U165" t="s">
        <v>60</v>
      </c>
    </row>
    <row r="166" spans="1:21" x14ac:dyDescent="0.35">
      <c r="A166" t="s">
        <v>2598</v>
      </c>
      <c r="B166" t="str">
        <f>IF(COUNTIFS($A:$A,$A166,$C:$C,$C166,$D:$D,$D166,$G:$G,$G166,$K:$K,$K166,$M:$M,$M166)&gt;1,"True Duplicate","Unique")</f>
        <v>Unique</v>
      </c>
      <c r="C166" s="7">
        <v>44597</v>
      </c>
      <c r="D166" t="s">
        <v>2600</v>
      </c>
      <c r="E166" t="str">
        <f>IF(COUNTIF($B$2:D166,D166)=1,"New Customer","Returning Customer")</f>
        <v>New Customer</v>
      </c>
      <c r="F166" t="s">
        <v>72</v>
      </c>
      <c r="G166" t="s">
        <v>403</v>
      </c>
      <c r="H166" t="s">
        <v>74</v>
      </c>
      <c r="I166" t="s">
        <v>148</v>
      </c>
      <c r="J166" s="5">
        <v>935.77</v>
      </c>
      <c r="K166">
        <v>6</v>
      </c>
      <c r="L166">
        <v>0.25</v>
      </c>
      <c r="M166" s="3">
        <f t="shared" si="2"/>
        <v>5613.12</v>
      </c>
      <c r="N166" t="s">
        <v>165</v>
      </c>
      <c r="O166" t="s">
        <v>111</v>
      </c>
      <c r="P166" t="s">
        <v>166</v>
      </c>
      <c r="Q166" t="s">
        <v>123</v>
      </c>
      <c r="R166">
        <v>6</v>
      </c>
      <c r="S166">
        <v>2.2999999999999998</v>
      </c>
      <c r="T166" t="s">
        <v>30</v>
      </c>
      <c r="U166" t="s">
        <v>86</v>
      </c>
    </row>
    <row r="167" spans="1:21" x14ac:dyDescent="0.35">
      <c r="A167" t="s">
        <v>2742</v>
      </c>
      <c r="B167" t="str">
        <f>IF(COUNTIFS($A:$A,$A167,$C:$C,$C167,$D:$D,$D167,$G:$G,$G167,$K:$K,$K167,$M:$M,$M167)&gt;1,"True Duplicate","Unique")</f>
        <v>Unique</v>
      </c>
      <c r="C167" s="7">
        <v>44597</v>
      </c>
      <c r="D167" t="s">
        <v>2743</v>
      </c>
      <c r="E167" t="str">
        <f>IF(COUNTIF($B$2:D167,D167)=1,"New Customer","Returning Customer")</f>
        <v>New Customer</v>
      </c>
      <c r="F167" t="s">
        <v>10132</v>
      </c>
      <c r="G167" t="s">
        <v>399</v>
      </c>
      <c r="H167" t="s">
        <v>24</v>
      </c>
      <c r="I167" t="s">
        <v>182</v>
      </c>
      <c r="J167" s="5">
        <v>256.26</v>
      </c>
      <c r="K167">
        <v>4</v>
      </c>
      <c r="L167">
        <v>0.15</v>
      </c>
      <c r="M167" s="3">
        <f t="shared" si="2"/>
        <v>1024.44</v>
      </c>
      <c r="N167" t="s">
        <v>83</v>
      </c>
      <c r="O167" t="s">
        <v>27</v>
      </c>
      <c r="P167" t="s">
        <v>59</v>
      </c>
      <c r="Q167" t="s">
        <v>41</v>
      </c>
      <c r="R167">
        <v>13</v>
      </c>
      <c r="S167">
        <v>4.3</v>
      </c>
      <c r="T167" t="s">
        <v>202</v>
      </c>
      <c r="U167" t="s">
        <v>52</v>
      </c>
    </row>
    <row r="168" spans="1:21" x14ac:dyDescent="0.35">
      <c r="A168" t="s">
        <v>8527</v>
      </c>
      <c r="B168" t="str">
        <f>IF(COUNTIFS($A:$A,$A168,$C:$C,$C168,$D:$D,$D168,$G:$G,$G168,$K:$K,$K168,$M:$M,$M168)&gt;1,"True Duplicate","Unique")</f>
        <v>Unique</v>
      </c>
      <c r="C168" s="7">
        <v>44597</v>
      </c>
      <c r="D168" t="s">
        <v>8528</v>
      </c>
      <c r="E168" t="str">
        <f>IF(COUNTIF($B$2:D168,D168)=1,"New Customer","Returning Customer")</f>
        <v>New Customer</v>
      </c>
      <c r="F168" t="s">
        <v>10132</v>
      </c>
      <c r="G168" t="s">
        <v>120</v>
      </c>
      <c r="H168" t="s">
        <v>47</v>
      </c>
      <c r="I168" t="s">
        <v>121</v>
      </c>
      <c r="J168" s="5">
        <v>176.61</v>
      </c>
      <c r="K168">
        <v>6</v>
      </c>
      <c r="L168">
        <v>0.3</v>
      </c>
      <c r="M168" s="3">
        <f t="shared" si="2"/>
        <v>1057.8600000000001</v>
      </c>
      <c r="N168" t="s">
        <v>165</v>
      </c>
      <c r="O168" t="s">
        <v>27</v>
      </c>
      <c r="P168" t="s">
        <v>85</v>
      </c>
      <c r="Q168" t="s">
        <v>41</v>
      </c>
      <c r="R168">
        <v>13</v>
      </c>
      <c r="S168">
        <v>2.6</v>
      </c>
      <c r="T168" t="s">
        <v>30</v>
      </c>
      <c r="U168" t="s">
        <v>60</v>
      </c>
    </row>
    <row r="169" spans="1:21" x14ac:dyDescent="0.35">
      <c r="A169" t="s">
        <v>9897</v>
      </c>
      <c r="B169" t="str">
        <f>IF(COUNTIFS($A:$A,$A169,$C:$C,$C169,$D:$D,$D169,$G:$G,$G169,$K:$K,$K169,$M:$M,$M169)&gt;1,"True Duplicate","Unique")</f>
        <v>Unique</v>
      </c>
      <c r="C169" s="7">
        <v>44597</v>
      </c>
      <c r="D169" t="s">
        <v>8460</v>
      </c>
      <c r="E169" t="str">
        <f>IF(COUNTIF($B$2:D169,D169)=1,"New Customer","Returning Customer")</f>
        <v>New Customer</v>
      </c>
      <c r="F169" t="s">
        <v>10132</v>
      </c>
      <c r="G169" t="s">
        <v>109</v>
      </c>
      <c r="H169" t="s">
        <v>74</v>
      </c>
      <c r="I169" t="s">
        <v>110</v>
      </c>
      <c r="J169" s="5">
        <v>643.98</v>
      </c>
      <c r="K169">
        <v>8</v>
      </c>
      <c r="L169">
        <v>0.1</v>
      </c>
      <c r="M169" s="3">
        <f t="shared" si="2"/>
        <v>5151.04</v>
      </c>
      <c r="N169" t="s">
        <v>83</v>
      </c>
      <c r="O169" t="s">
        <v>27</v>
      </c>
      <c r="P169" t="s">
        <v>10129</v>
      </c>
      <c r="Q169" t="s">
        <v>77</v>
      </c>
      <c r="R169">
        <v>12</v>
      </c>
      <c r="S169">
        <v>5</v>
      </c>
      <c r="T169" t="s">
        <v>30</v>
      </c>
      <c r="U169" t="s">
        <v>60</v>
      </c>
    </row>
    <row r="170" spans="1:21" x14ac:dyDescent="0.35">
      <c r="A170" t="s">
        <v>3136</v>
      </c>
      <c r="B170" t="str">
        <f>IF(COUNTIFS($A:$A,$A170,$C:$C,$C170,$D:$D,$D170,$G:$G,$G170,$K:$K,$K170,$M:$M,$M170)&gt;1,"True Duplicate","Unique")</f>
        <v>Unique</v>
      </c>
      <c r="C170" s="7">
        <v>44598</v>
      </c>
      <c r="D170" t="s">
        <v>4375</v>
      </c>
      <c r="E170" t="str">
        <f>IF(COUNTIF($B$2:D170,D170)=1,"New Customer","Returning Customer")</f>
        <v>New Customer</v>
      </c>
      <c r="F170" t="s">
        <v>10132</v>
      </c>
      <c r="G170" t="s">
        <v>370</v>
      </c>
      <c r="H170" t="s">
        <v>74</v>
      </c>
      <c r="I170" t="s">
        <v>75</v>
      </c>
      <c r="J170" s="5">
        <v>1130.53</v>
      </c>
      <c r="K170">
        <v>8</v>
      </c>
      <c r="L170">
        <v>0.25</v>
      </c>
      <c r="M170" s="3">
        <f t="shared" si="2"/>
        <v>9042.24</v>
      </c>
      <c r="N170" t="s">
        <v>38</v>
      </c>
      <c r="O170" t="s">
        <v>111</v>
      </c>
      <c r="P170" t="s">
        <v>10129</v>
      </c>
      <c r="Q170" t="s">
        <v>123</v>
      </c>
      <c r="R170">
        <v>12</v>
      </c>
      <c r="S170">
        <v>4.4000000000000004</v>
      </c>
      <c r="T170" t="s">
        <v>30</v>
      </c>
      <c r="U170" t="s">
        <v>86</v>
      </c>
    </row>
    <row r="171" spans="1:21" x14ac:dyDescent="0.35">
      <c r="A171" t="s">
        <v>4374</v>
      </c>
      <c r="B171" t="str">
        <f>IF(COUNTIFS($A:$A,$A171,$C:$C,$C171,$D:$D,$D171,$G:$G,$G171,$K:$K,$K171,$M:$M,$M171)&gt;1,"True Duplicate","Unique")</f>
        <v>Unique</v>
      </c>
      <c r="C171" s="7">
        <v>44598</v>
      </c>
      <c r="D171" t="s">
        <v>3138</v>
      </c>
      <c r="E171" t="str">
        <f>IF(COUNTIF($B$2:D171,D171)=1,"New Customer","Returning Customer")</f>
        <v>New Customer</v>
      </c>
      <c r="F171" t="s">
        <v>72</v>
      </c>
      <c r="G171" t="s">
        <v>281</v>
      </c>
      <c r="H171" t="s">
        <v>74</v>
      </c>
      <c r="I171" t="s">
        <v>110</v>
      </c>
      <c r="J171" s="5">
        <v>1042.05</v>
      </c>
      <c r="K171">
        <v>1</v>
      </c>
      <c r="L171">
        <v>0</v>
      </c>
      <c r="M171" s="3">
        <f t="shared" si="2"/>
        <v>1042.05</v>
      </c>
      <c r="N171" t="s">
        <v>98</v>
      </c>
      <c r="O171" t="s">
        <v>111</v>
      </c>
      <c r="P171" t="s">
        <v>166</v>
      </c>
      <c r="Q171" t="s">
        <v>29</v>
      </c>
      <c r="R171">
        <v>4</v>
      </c>
      <c r="S171">
        <v>1.5</v>
      </c>
      <c r="T171" t="s">
        <v>30</v>
      </c>
      <c r="U171" t="s">
        <v>52</v>
      </c>
    </row>
    <row r="172" spans="1:21" x14ac:dyDescent="0.35">
      <c r="A172" t="s">
        <v>6406</v>
      </c>
      <c r="B172" t="str">
        <f>IF(COUNTIFS($A:$A,$A172,$C:$C,$C172,$D:$D,$D172,$G:$G,$G172,$K:$K,$K172,$M:$M,$M172)&gt;1,"True Duplicate","Unique")</f>
        <v>Unique</v>
      </c>
      <c r="C172" s="7">
        <v>44598</v>
      </c>
      <c r="D172" t="s">
        <v>9526</v>
      </c>
      <c r="E172" t="str">
        <f>IF(COUNTIF($B$2:D172,D172)=1,"New Customer","Returning Customer")</f>
        <v>New Customer</v>
      </c>
      <c r="F172" t="s">
        <v>72</v>
      </c>
      <c r="G172" t="s">
        <v>281</v>
      </c>
      <c r="H172" t="s">
        <v>74</v>
      </c>
      <c r="I172" t="s">
        <v>110</v>
      </c>
      <c r="J172" s="5">
        <v>907.39</v>
      </c>
      <c r="K172">
        <v>2</v>
      </c>
      <c r="L172">
        <v>0.05</v>
      </c>
      <c r="M172" s="3">
        <f t="shared" si="2"/>
        <v>1814.68</v>
      </c>
      <c r="N172" t="s">
        <v>98</v>
      </c>
      <c r="O172" t="s">
        <v>27</v>
      </c>
      <c r="P172" t="s">
        <v>166</v>
      </c>
      <c r="Q172" t="s">
        <v>77</v>
      </c>
      <c r="R172">
        <v>7</v>
      </c>
      <c r="S172">
        <v>4.2</v>
      </c>
      <c r="T172" t="s">
        <v>30</v>
      </c>
      <c r="U172" t="s">
        <v>52</v>
      </c>
    </row>
    <row r="173" spans="1:21" x14ac:dyDescent="0.35">
      <c r="A173" t="s">
        <v>6577</v>
      </c>
      <c r="B173" t="str">
        <f>IF(COUNTIFS($A:$A,$A173,$C:$C,$C173,$D:$D,$D173,$G:$G,$G173,$K:$K,$K173,$M:$M,$M173)&gt;1,"True Duplicate","Unique")</f>
        <v>Unique</v>
      </c>
      <c r="C173" s="7">
        <v>44598</v>
      </c>
      <c r="D173" t="s">
        <v>6407</v>
      </c>
      <c r="E173" t="str">
        <f>IF(COUNTIF($B$2:D173,D173)=1,"New Customer","Returning Customer")</f>
        <v>New Customer</v>
      </c>
      <c r="F173" t="s">
        <v>72</v>
      </c>
      <c r="G173" t="s">
        <v>147</v>
      </c>
      <c r="H173" t="s">
        <v>74</v>
      </c>
      <c r="I173" t="s">
        <v>148</v>
      </c>
      <c r="J173" s="5">
        <v>1511.94</v>
      </c>
      <c r="K173">
        <v>3</v>
      </c>
      <c r="L173">
        <v>0</v>
      </c>
      <c r="M173" s="3">
        <f t="shared" si="2"/>
        <v>4535.82</v>
      </c>
      <c r="N173" t="s">
        <v>104</v>
      </c>
      <c r="O173" t="s">
        <v>122</v>
      </c>
      <c r="P173" t="s">
        <v>10129</v>
      </c>
      <c r="Q173" t="s">
        <v>77</v>
      </c>
      <c r="R173">
        <v>10</v>
      </c>
      <c r="S173">
        <v>3.6</v>
      </c>
      <c r="T173" t="s">
        <v>30</v>
      </c>
      <c r="U173" t="s">
        <v>86</v>
      </c>
    </row>
    <row r="174" spans="1:21" x14ac:dyDescent="0.35">
      <c r="A174" t="s">
        <v>7981</v>
      </c>
      <c r="B174" t="str">
        <f>IF(COUNTIFS($A:$A,$A174,$C:$C,$C174,$D:$D,$D174,$G:$G,$G174,$K:$K,$K174,$M:$M,$M174)&gt;1,"True Duplicate","Unique")</f>
        <v>Unique</v>
      </c>
      <c r="C174" s="7">
        <v>44598</v>
      </c>
      <c r="D174" t="s">
        <v>6578</v>
      </c>
      <c r="E174" t="str">
        <f>IF(COUNTIF($B$2:D174,D174)=1,"New Customer","Returning Customer")</f>
        <v>New Customer</v>
      </c>
      <c r="F174" t="s">
        <v>10132</v>
      </c>
      <c r="G174" t="s">
        <v>96</v>
      </c>
      <c r="H174" t="s">
        <v>57</v>
      </c>
      <c r="I174" t="s">
        <v>97</v>
      </c>
      <c r="J174" s="5">
        <v>70.98</v>
      </c>
      <c r="K174">
        <v>4</v>
      </c>
      <c r="L174">
        <v>0</v>
      </c>
      <c r="M174" s="3">
        <f t="shared" si="2"/>
        <v>283.92</v>
      </c>
      <c r="N174" t="s">
        <v>76</v>
      </c>
      <c r="O174" t="s">
        <v>111</v>
      </c>
      <c r="P174" t="s">
        <v>166</v>
      </c>
      <c r="Q174" t="s">
        <v>29</v>
      </c>
      <c r="R174">
        <v>5</v>
      </c>
      <c r="S174">
        <v>1.7</v>
      </c>
      <c r="T174" t="s">
        <v>30</v>
      </c>
      <c r="U174" t="s">
        <v>60</v>
      </c>
    </row>
    <row r="175" spans="1:21" x14ac:dyDescent="0.35">
      <c r="A175" t="s">
        <v>9525</v>
      </c>
      <c r="B175" t="str">
        <f>IF(COUNTIFS($A:$A,$A175,$C:$C,$C175,$D:$D,$D175,$G:$G,$G175,$K:$K,$K175,$M:$M,$M175)&gt;1,"True Duplicate","Unique")</f>
        <v>Unique</v>
      </c>
      <c r="C175" s="7">
        <v>44598</v>
      </c>
      <c r="D175" t="s">
        <v>7982</v>
      </c>
      <c r="E175" t="str">
        <f>IF(COUNTIF($B$2:D175,D175)=1,"New Customer","Returning Customer")</f>
        <v>New Customer</v>
      </c>
      <c r="F175" t="s">
        <v>10132</v>
      </c>
      <c r="G175" t="s">
        <v>219</v>
      </c>
      <c r="H175" t="s">
        <v>47</v>
      </c>
      <c r="I175" t="s">
        <v>210</v>
      </c>
      <c r="J175" s="5">
        <v>88.56</v>
      </c>
      <c r="K175">
        <v>1</v>
      </c>
      <c r="L175">
        <v>0.05</v>
      </c>
      <c r="M175" s="3">
        <f t="shared" si="2"/>
        <v>88.51</v>
      </c>
      <c r="N175" t="s">
        <v>49</v>
      </c>
      <c r="O175" t="s">
        <v>122</v>
      </c>
      <c r="P175" t="s">
        <v>85</v>
      </c>
      <c r="Q175" t="s">
        <v>77</v>
      </c>
      <c r="R175">
        <v>2</v>
      </c>
      <c r="S175">
        <v>2.1</v>
      </c>
      <c r="T175" t="s">
        <v>30</v>
      </c>
      <c r="U175" t="s">
        <v>60</v>
      </c>
    </row>
    <row r="176" spans="1:21" x14ac:dyDescent="0.35">
      <c r="A176" t="s">
        <v>4594</v>
      </c>
      <c r="B176" t="str">
        <f>IF(COUNTIFS($A:$A,$A176,$C:$C,$C176,$D:$D,$D176,$G:$G,$G176,$K:$K,$K176,$M:$M,$M176)&gt;1,"True Duplicate","Unique")</f>
        <v>Unique</v>
      </c>
      <c r="C176" s="7">
        <v>44599</v>
      </c>
      <c r="D176" t="s">
        <v>4596</v>
      </c>
      <c r="E176" t="str">
        <f>IF(COUNTIF($B$2:D176,D176)=1,"New Customer","Returning Customer")</f>
        <v>New Customer</v>
      </c>
      <c r="F176" t="s">
        <v>72</v>
      </c>
      <c r="G176" t="s">
        <v>193</v>
      </c>
      <c r="H176" t="s">
        <v>24</v>
      </c>
      <c r="I176" t="s">
        <v>10126</v>
      </c>
      <c r="J176" s="5">
        <v>71</v>
      </c>
      <c r="K176">
        <v>13</v>
      </c>
      <c r="L176">
        <v>0.15</v>
      </c>
      <c r="M176" s="3">
        <f t="shared" si="2"/>
        <v>921.05</v>
      </c>
      <c r="N176" t="s">
        <v>49</v>
      </c>
      <c r="O176" t="s">
        <v>27</v>
      </c>
      <c r="P176" t="s">
        <v>10129</v>
      </c>
      <c r="Q176" t="s">
        <v>77</v>
      </c>
      <c r="R176">
        <v>4</v>
      </c>
      <c r="S176">
        <v>2.4</v>
      </c>
      <c r="T176" t="s">
        <v>30</v>
      </c>
      <c r="U176" t="s">
        <v>60</v>
      </c>
    </row>
    <row r="177" spans="1:21" x14ac:dyDescent="0.35">
      <c r="A177" t="s">
        <v>1225</v>
      </c>
      <c r="B177" t="str">
        <f>IF(COUNTIFS($A:$A,$A177,$C:$C,$C177,$D:$D,$D177,$G:$G,$G177,$K:$K,$K177,$M:$M,$M177)&gt;1,"True Duplicate","Unique")</f>
        <v>Unique</v>
      </c>
      <c r="C177" s="7">
        <v>44600</v>
      </c>
      <c r="D177" t="s">
        <v>2794</v>
      </c>
      <c r="E177" t="str">
        <f>IF(COUNTIF($B$2:D177,D177)=1,"New Customer","Returning Customer")</f>
        <v>New Customer</v>
      </c>
      <c r="F177" t="s">
        <v>10132</v>
      </c>
      <c r="G177" t="s">
        <v>73</v>
      </c>
      <c r="H177" t="s">
        <v>74</v>
      </c>
      <c r="I177" t="s">
        <v>75</v>
      </c>
      <c r="J177" s="5">
        <v>1376.46</v>
      </c>
      <c r="K177">
        <v>4</v>
      </c>
      <c r="L177">
        <v>0.2</v>
      </c>
      <c r="M177" s="3">
        <f t="shared" si="2"/>
        <v>5505.04</v>
      </c>
      <c r="N177" t="s">
        <v>26</v>
      </c>
      <c r="O177" t="s">
        <v>122</v>
      </c>
      <c r="P177" t="s">
        <v>10129</v>
      </c>
      <c r="Q177" t="s">
        <v>116</v>
      </c>
      <c r="R177">
        <v>13</v>
      </c>
      <c r="S177">
        <v>3.4</v>
      </c>
      <c r="T177" t="s">
        <v>51</v>
      </c>
      <c r="U177" t="s">
        <v>60</v>
      </c>
    </row>
    <row r="178" spans="1:21" x14ac:dyDescent="0.35">
      <c r="A178" t="s">
        <v>2793</v>
      </c>
      <c r="B178" t="str">
        <f>IF(COUNTIFS($A:$A,$A178,$C:$C,$C178,$D:$D,$D178,$G:$G,$G178,$K:$K,$K178,$M:$M,$M178)&gt;1,"True Duplicate","Unique")</f>
        <v>Unique</v>
      </c>
      <c r="C178" s="7">
        <v>44600</v>
      </c>
      <c r="D178" t="s">
        <v>5266</v>
      </c>
      <c r="E178" t="str">
        <f>IF(COUNTIF($B$2:D178,D178)=1,"New Customer","Returning Customer")</f>
        <v>New Customer</v>
      </c>
      <c r="F178" t="s">
        <v>10132</v>
      </c>
      <c r="G178" t="s">
        <v>128</v>
      </c>
      <c r="H178" t="s">
        <v>36</v>
      </c>
      <c r="I178" t="s">
        <v>129</v>
      </c>
      <c r="J178" s="5">
        <v>34.39</v>
      </c>
      <c r="K178">
        <v>6</v>
      </c>
      <c r="L178">
        <v>0.1</v>
      </c>
      <c r="M178" s="3">
        <f t="shared" si="2"/>
        <v>205.74</v>
      </c>
      <c r="N178" t="s">
        <v>142</v>
      </c>
      <c r="O178" t="s">
        <v>39</v>
      </c>
      <c r="P178" t="s">
        <v>166</v>
      </c>
      <c r="Q178" t="s">
        <v>123</v>
      </c>
      <c r="R178">
        <v>12</v>
      </c>
      <c r="S178">
        <v>2.1</v>
      </c>
      <c r="T178" t="s">
        <v>30</v>
      </c>
      <c r="U178" t="s">
        <v>60</v>
      </c>
    </row>
    <row r="179" spans="1:21" x14ac:dyDescent="0.35">
      <c r="A179" t="s">
        <v>3405</v>
      </c>
      <c r="B179" t="str">
        <f>IF(COUNTIFS($A:$A,$A179,$C:$C,$C179,$D:$D,$D179,$G:$G,$G179,$K:$K,$K179,$M:$M,$M179)&gt;1,"True Duplicate","Unique")</f>
        <v>Unique</v>
      </c>
      <c r="C179" s="7">
        <v>44600</v>
      </c>
      <c r="D179" t="s">
        <v>3406</v>
      </c>
      <c r="E179" t="str">
        <f>IF(COUNTIF($B$2:D179,D179)=1,"New Customer","Returning Customer")</f>
        <v>New Customer</v>
      </c>
      <c r="F179" t="s">
        <v>72</v>
      </c>
      <c r="G179" t="s">
        <v>301</v>
      </c>
      <c r="H179" t="s">
        <v>57</v>
      </c>
      <c r="I179" t="s">
        <v>97</v>
      </c>
      <c r="J179" s="5">
        <v>246.69</v>
      </c>
      <c r="K179">
        <v>12</v>
      </c>
      <c r="L179">
        <v>0.25</v>
      </c>
      <c r="M179" s="3">
        <f t="shared" si="2"/>
        <v>2957.2799999999997</v>
      </c>
      <c r="N179" t="s">
        <v>98</v>
      </c>
      <c r="O179" t="s">
        <v>39</v>
      </c>
      <c r="P179" t="s">
        <v>85</v>
      </c>
      <c r="Q179" t="s">
        <v>116</v>
      </c>
      <c r="R179">
        <v>3</v>
      </c>
      <c r="S179">
        <v>4.4000000000000004</v>
      </c>
      <c r="T179" t="s">
        <v>143</v>
      </c>
      <c r="U179" t="s">
        <v>60</v>
      </c>
    </row>
    <row r="180" spans="1:21" x14ac:dyDescent="0.35">
      <c r="A180" t="s">
        <v>4509</v>
      </c>
      <c r="B180" t="str">
        <f>IF(COUNTIFS($A:$A,$A180,$C:$C,$C180,$D:$D,$D180,$G:$G,$G180,$K:$K,$K180,$M:$M,$M180)&gt;1,"True Duplicate","Unique")</f>
        <v>Unique</v>
      </c>
      <c r="C180" s="7">
        <v>44600</v>
      </c>
      <c r="D180" t="s">
        <v>4510</v>
      </c>
      <c r="E180" t="str">
        <f>IF(COUNTIF($B$2:D180,D180)=1,"New Customer","Returning Customer")</f>
        <v>New Customer</v>
      </c>
      <c r="F180" t="s">
        <v>10132</v>
      </c>
      <c r="G180" t="s">
        <v>274</v>
      </c>
      <c r="H180" t="s">
        <v>74</v>
      </c>
      <c r="I180" t="s">
        <v>75</v>
      </c>
      <c r="J180" s="5">
        <v>663.05</v>
      </c>
      <c r="K180">
        <v>3</v>
      </c>
      <c r="L180">
        <v>0.1</v>
      </c>
      <c r="M180" s="3">
        <f t="shared" si="2"/>
        <v>1988.85</v>
      </c>
      <c r="N180" t="s">
        <v>76</v>
      </c>
      <c r="O180" t="s">
        <v>39</v>
      </c>
      <c r="P180" t="s">
        <v>85</v>
      </c>
      <c r="Q180" t="s">
        <v>123</v>
      </c>
      <c r="R180">
        <v>12</v>
      </c>
      <c r="S180">
        <v>3.7</v>
      </c>
      <c r="T180" t="s">
        <v>30</v>
      </c>
      <c r="U180" t="s">
        <v>52</v>
      </c>
    </row>
    <row r="181" spans="1:21" x14ac:dyDescent="0.35">
      <c r="A181" t="s">
        <v>5131</v>
      </c>
      <c r="B181" t="str">
        <f>IF(COUNTIFS($A:$A,$A181,$C:$C,$C181,$D:$D,$D181,$G:$G,$G181,$K:$K,$K181,$M:$M,$M181)&gt;1,"True Duplicate","Unique")</f>
        <v>Unique</v>
      </c>
      <c r="C181" s="7">
        <v>44600</v>
      </c>
      <c r="D181" t="s">
        <v>1227</v>
      </c>
      <c r="E181" t="str">
        <f>IF(COUNTIF($B$2:D181,D181)=1,"New Customer","Returning Customer")</f>
        <v>New Customer</v>
      </c>
      <c r="F181" t="s">
        <v>10132</v>
      </c>
      <c r="G181" t="s">
        <v>132</v>
      </c>
      <c r="H181" t="s">
        <v>24</v>
      </c>
      <c r="I181" t="s">
        <v>133</v>
      </c>
      <c r="J181" s="5">
        <v>218.92</v>
      </c>
      <c r="K181">
        <v>3</v>
      </c>
      <c r="L181">
        <v>0.05</v>
      </c>
      <c r="M181" s="3">
        <f t="shared" si="2"/>
        <v>656.6099999999999</v>
      </c>
      <c r="N181" t="s">
        <v>98</v>
      </c>
      <c r="O181" t="s">
        <v>111</v>
      </c>
      <c r="P181" t="s">
        <v>10129</v>
      </c>
      <c r="Q181" t="s">
        <v>29</v>
      </c>
      <c r="R181">
        <v>13</v>
      </c>
      <c r="S181">
        <v>3.1</v>
      </c>
      <c r="U181" t="s">
        <v>86</v>
      </c>
    </row>
    <row r="182" spans="1:21" x14ac:dyDescent="0.35">
      <c r="A182" t="s">
        <v>5137</v>
      </c>
      <c r="B182" t="str">
        <f>IF(COUNTIFS($A:$A,$A182,$C:$C,$C182,$D:$D,$D182,$G:$G,$G182,$K:$K,$K182,$M:$M,$M182)&gt;1,"True Duplicate","Unique")</f>
        <v>Unique</v>
      </c>
      <c r="C182" s="7">
        <v>44600</v>
      </c>
      <c r="D182" t="s">
        <v>4813</v>
      </c>
      <c r="E182" t="str">
        <f>IF(COUNTIF($B$2:D182,D182)=1,"New Customer","Returning Customer")</f>
        <v>New Customer</v>
      </c>
      <c r="F182" t="s">
        <v>10132</v>
      </c>
      <c r="G182" t="s">
        <v>274</v>
      </c>
      <c r="H182" t="s">
        <v>74</v>
      </c>
      <c r="I182" t="s">
        <v>75</v>
      </c>
      <c r="J182" s="5">
        <v>362.78</v>
      </c>
      <c r="K182">
        <v>4</v>
      </c>
      <c r="L182">
        <v>0.25</v>
      </c>
      <c r="M182" s="3">
        <f t="shared" si="2"/>
        <v>1450.12</v>
      </c>
      <c r="N182" t="s">
        <v>49</v>
      </c>
      <c r="O182" t="s">
        <v>111</v>
      </c>
      <c r="P182" t="s">
        <v>85</v>
      </c>
      <c r="Q182" t="s">
        <v>123</v>
      </c>
      <c r="R182">
        <v>9</v>
      </c>
      <c r="S182">
        <v>3</v>
      </c>
      <c r="T182" t="s">
        <v>143</v>
      </c>
      <c r="U182" t="s">
        <v>60</v>
      </c>
    </row>
    <row r="183" spans="1:21" x14ac:dyDescent="0.35">
      <c r="A183" t="s">
        <v>5265</v>
      </c>
      <c r="B183" t="str">
        <f>IF(COUNTIFS($A:$A,$A183,$C:$C,$C183,$D:$D,$D183,$G:$G,$G183,$K:$K,$K183,$M:$M,$M183)&gt;1,"True Duplicate","Unique")</f>
        <v>Unique</v>
      </c>
      <c r="C183" s="7">
        <v>44600</v>
      </c>
      <c r="D183" t="s">
        <v>1491</v>
      </c>
      <c r="E183" t="str">
        <f>IF(COUNTIF($B$2:D183,D183)=1,"New Customer","Returning Customer")</f>
        <v>New Customer</v>
      </c>
      <c r="F183" t="s">
        <v>72</v>
      </c>
      <c r="G183" t="s">
        <v>209</v>
      </c>
      <c r="H183" t="s">
        <v>47</v>
      </c>
      <c r="I183" t="s">
        <v>210</v>
      </c>
      <c r="J183" s="5">
        <v>420.54</v>
      </c>
      <c r="K183">
        <v>9</v>
      </c>
      <c r="L183">
        <v>0</v>
      </c>
      <c r="M183" s="3">
        <f t="shared" si="2"/>
        <v>3784.86</v>
      </c>
      <c r="N183" t="s">
        <v>98</v>
      </c>
      <c r="O183" t="s">
        <v>39</v>
      </c>
      <c r="P183" t="s">
        <v>10129</v>
      </c>
      <c r="Q183" t="s">
        <v>77</v>
      </c>
      <c r="R183">
        <v>6</v>
      </c>
      <c r="S183">
        <v>4.9000000000000004</v>
      </c>
      <c r="T183" t="s">
        <v>30</v>
      </c>
      <c r="U183" t="s">
        <v>86</v>
      </c>
    </row>
    <row r="184" spans="1:21" x14ac:dyDescent="0.35">
      <c r="A184" t="s">
        <v>1424</v>
      </c>
      <c r="B184" t="str">
        <f>IF(COUNTIFS($A:$A,$A184,$C:$C,$C184,$D:$D,$D184,$G:$G,$G184,$K:$K,$K184,$M:$M,$M184)&gt;1,"True Duplicate","Unique")</f>
        <v>Unique</v>
      </c>
      <c r="C184" s="7">
        <v>44601</v>
      </c>
      <c r="D184" t="s">
        <v>1426</v>
      </c>
      <c r="E184" t="str">
        <f>IF(COUNTIF($B$2:D184,D184)=1,"New Customer","Returning Customer")</f>
        <v>New Customer</v>
      </c>
      <c r="F184" t="s">
        <v>72</v>
      </c>
      <c r="G184" t="s">
        <v>161</v>
      </c>
      <c r="H184" t="s">
        <v>74</v>
      </c>
      <c r="I184" t="s">
        <v>148</v>
      </c>
      <c r="J184" s="5">
        <v>1889.27</v>
      </c>
      <c r="K184">
        <v>10</v>
      </c>
      <c r="L184">
        <v>0</v>
      </c>
      <c r="M184" s="3">
        <f t="shared" si="2"/>
        <v>18892.7</v>
      </c>
      <c r="N184" t="s">
        <v>165</v>
      </c>
      <c r="O184" t="s">
        <v>27</v>
      </c>
      <c r="P184" t="s">
        <v>10129</v>
      </c>
      <c r="Q184" t="s">
        <v>123</v>
      </c>
      <c r="R184">
        <v>2</v>
      </c>
      <c r="S184">
        <v>4.5</v>
      </c>
      <c r="T184" t="s">
        <v>30</v>
      </c>
      <c r="U184" t="s">
        <v>60</v>
      </c>
    </row>
    <row r="185" spans="1:21" x14ac:dyDescent="0.35">
      <c r="A185" t="s">
        <v>3271</v>
      </c>
      <c r="B185" t="str">
        <f>IF(COUNTIFS($A:$A,$A185,$C:$C,$C185,$D:$D,$D185,$G:$G,$G185,$K:$K,$K185,$M:$M,$M185)&gt;1,"True Duplicate","Unique")</f>
        <v>Unique</v>
      </c>
      <c r="C185" s="7">
        <v>44602</v>
      </c>
      <c r="D185" t="s">
        <v>7420</v>
      </c>
      <c r="E185" t="str">
        <f>IF(COUNTIF($B$2:D185,D185)=1,"New Customer","Returning Customer")</f>
        <v>New Customer</v>
      </c>
      <c r="F185" t="s">
        <v>10132</v>
      </c>
      <c r="G185" t="s">
        <v>109</v>
      </c>
      <c r="H185" t="s">
        <v>74</v>
      </c>
      <c r="I185" t="s">
        <v>110</v>
      </c>
      <c r="J185" s="5">
        <v>1463.11</v>
      </c>
      <c r="K185">
        <v>10</v>
      </c>
      <c r="L185">
        <v>0.1</v>
      </c>
      <c r="M185" s="3">
        <f t="shared" si="2"/>
        <v>14630.1</v>
      </c>
      <c r="N185" t="s">
        <v>165</v>
      </c>
      <c r="O185" t="s">
        <v>122</v>
      </c>
      <c r="P185" t="s">
        <v>85</v>
      </c>
      <c r="Q185" t="s">
        <v>123</v>
      </c>
      <c r="R185">
        <v>4</v>
      </c>
      <c r="S185">
        <v>6</v>
      </c>
      <c r="T185" t="s">
        <v>30</v>
      </c>
      <c r="U185" t="s">
        <v>60</v>
      </c>
    </row>
    <row r="186" spans="1:21" x14ac:dyDescent="0.35">
      <c r="A186" t="s">
        <v>3523</v>
      </c>
      <c r="B186" t="str">
        <f>IF(COUNTIFS($A:$A,$A186,$C:$C,$C186,$D:$D,$D186,$G:$G,$G186,$K:$K,$K186,$M:$M,$M186)&gt;1,"True Duplicate","Unique")</f>
        <v>Unique</v>
      </c>
      <c r="C186" s="7">
        <v>44602</v>
      </c>
      <c r="D186" t="s">
        <v>6749</v>
      </c>
      <c r="E186" t="str">
        <f>IF(COUNTIF($B$2:D186,D186)=1,"New Customer","Returning Customer")</f>
        <v>Returning Customer</v>
      </c>
      <c r="F186" t="s">
        <v>72</v>
      </c>
      <c r="G186" t="s">
        <v>258</v>
      </c>
      <c r="H186" t="s">
        <v>36</v>
      </c>
      <c r="I186" t="s">
        <v>259</v>
      </c>
      <c r="J186" s="5">
        <v>8.81</v>
      </c>
      <c r="K186">
        <v>7</v>
      </c>
      <c r="L186">
        <v>0.2</v>
      </c>
      <c r="M186" s="3">
        <f t="shared" si="2"/>
        <v>60.27000000000001</v>
      </c>
      <c r="N186" t="s">
        <v>26</v>
      </c>
      <c r="O186" t="s">
        <v>122</v>
      </c>
      <c r="P186" t="s">
        <v>59</v>
      </c>
      <c r="Q186" t="s">
        <v>123</v>
      </c>
      <c r="R186">
        <v>8</v>
      </c>
      <c r="S186">
        <v>4.5999999999999996</v>
      </c>
      <c r="T186" t="s">
        <v>202</v>
      </c>
      <c r="U186" t="s">
        <v>60</v>
      </c>
    </row>
    <row r="187" spans="1:21" x14ac:dyDescent="0.35">
      <c r="A187" t="s">
        <v>4458</v>
      </c>
      <c r="B187" t="str">
        <f>IF(COUNTIFS($A:$A,$A187,$C:$C,$C187,$D:$D,$D187,$G:$G,$G187,$K:$K,$K187,$M:$M,$M187)&gt;1,"True Duplicate","Unique")</f>
        <v>Unique</v>
      </c>
      <c r="C187" s="7">
        <v>44602</v>
      </c>
      <c r="D187" t="s">
        <v>4074</v>
      </c>
      <c r="E187" t="str">
        <f>IF(COUNTIF($B$2:D187,D187)=1,"New Customer","Returning Customer")</f>
        <v>New Customer</v>
      </c>
      <c r="F187" t="s">
        <v>10132</v>
      </c>
      <c r="G187" t="s">
        <v>374</v>
      </c>
      <c r="H187" t="s">
        <v>36</v>
      </c>
      <c r="I187" t="s">
        <v>259</v>
      </c>
      <c r="J187" s="5">
        <v>39.340000000000003</v>
      </c>
      <c r="K187">
        <v>10</v>
      </c>
      <c r="L187">
        <v>0.25</v>
      </c>
      <c r="M187" s="3">
        <f t="shared" si="2"/>
        <v>390.90000000000003</v>
      </c>
      <c r="N187" t="s">
        <v>302</v>
      </c>
      <c r="O187" t="s">
        <v>122</v>
      </c>
      <c r="P187" t="s">
        <v>166</v>
      </c>
      <c r="Q187" t="s">
        <v>123</v>
      </c>
      <c r="R187">
        <v>8</v>
      </c>
      <c r="S187">
        <v>4.2</v>
      </c>
      <c r="T187" t="s">
        <v>30</v>
      </c>
      <c r="U187" t="s">
        <v>52</v>
      </c>
    </row>
    <row r="188" spans="1:21" x14ac:dyDescent="0.35">
      <c r="A188" t="s">
        <v>5422</v>
      </c>
      <c r="B188" t="str">
        <f>IF(COUNTIFS($A:$A,$A188,$C:$C,$C188,$D:$D,$D188,$G:$G,$G188,$K:$K,$K188,$M:$M,$M188)&gt;1,"True Duplicate","Unique")</f>
        <v>Unique</v>
      </c>
      <c r="C188" s="7">
        <v>44602</v>
      </c>
      <c r="D188" t="s">
        <v>4459</v>
      </c>
      <c r="E188" t="str">
        <f>IF(COUNTIF($B$2:D188,D188)=1,"New Customer","Returning Customer")</f>
        <v>New Customer</v>
      </c>
      <c r="F188" t="s">
        <v>10132</v>
      </c>
      <c r="G188" t="s">
        <v>470</v>
      </c>
      <c r="H188" t="s">
        <v>24</v>
      </c>
      <c r="I188" t="s">
        <v>471</v>
      </c>
      <c r="J188" s="5">
        <v>279.25</v>
      </c>
      <c r="K188">
        <v>4</v>
      </c>
      <c r="L188">
        <v>0.3</v>
      </c>
      <c r="M188" s="3">
        <f t="shared" si="2"/>
        <v>1115.8</v>
      </c>
      <c r="N188" t="s">
        <v>165</v>
      </c>
      <c r="O188" t="s">
        <v>27</v>
      </c>
      <c r="P188" t="s">
        <v>59</v>
      </c>
      <c r="Q188" t="s">
        <v>116</v>
      </c>
      <c r="R188">
        <v>11</v>
      </c>
      <c r="S188">
        <v>4.3</v>
      </c>
      <c r="T188" t="s">
        <v>30</v>
      </c>
      <c r="U188" t="s">
        <v>60</v>
      </c>
    </row>
    <row r="189" spans="1:21" x14ac:dyDescent="0.35">
      <c r="A189" t="s">
        <v>6748</v>
      </c>
      <c r="B189" t="str">
        <f>IF(COUNTIFS($A:$A,$A189,$C:$C,$C189,$D:$D,$D189,$G:$G,$G189,$K:$K,$K189,$M:$M,$M189)&gt;1,"True Duplicate","Unique")</f>
        <v>Unique</v>
      </c>
      <c r="C189" s="7">
        <v>44602</v>
      </c>
      <c r="D189" t="s">
        <v>3273</v>
      </c>
      <c r="E189" t="str">
        <f>IF(COUNTIF($B$2:D189,D189)=1,"New Customer","Returning Customer")</f>
        <v>New Customer</v>
      </c>
      <c r="F189" t="s">
        <v>10132</v>
      </c>
      <c r="G189" t="s">
        <v>301</v>
      </c>
      <c r="H189" t="s">
        <v>57</v>
      </c>
      <c r="I189" t="s">
        <v>97</v>
      </c>
      <c r="J189" s="5">
        <v>400.65</v>
      </c>
      <c r="K189">
        <v>5</v>
      </c>
      <c r="L189">
        <v>0.3</v>
      </c>
      <c r="M189" s="3">
        <f t="shared" si="2"/>
        <v>2001.7499999999998</v>
      </c>
      <c r="N189" t="s">
        <v>98</v>
      </c>
      <c r="O189" t="s">
        <v>111</v>
      </c>
      <c r="P189" t="s">
        <v>166</v>
      </c>
      <c r="Q189" t="s">
        <v>116</v>
      </c>
      <c r="R189">
        <v>9</v>
      </c>
      <c r="S189">
        <v>3.1</v>
      </c>
      <c r="U189" t="s">
        <v>52</v>
      </c>
    </row>
    <row r="190" spans="1:21" x14ac:dyDescent="0.35">
      <c r="A190" t="s">
        <v>7419</v>
      </c>
      <c r="B190" t="str">
        <f>IF(COUNTIFS($A:$A,$A190,$C:$C,$C190,$D:$D,$D190,$G:$G,$G190,$K:$K,$K190,$M:$M,$M190)&gt;1,"True Duplicate","Unique")</f>
        <v>Unique</v>
      </c>
      <c r="C190" s="7">
        <v>44602</v>
      </c>
      <c r="D190" t="s">
        <v>3524</v>
      </c>
      <c r="E190" t="str">
        <f>IF(COUNTIF($B$2:D190,D190)=1,"New Customer","Returning Customer")</f>
        <v>New Customer</v>
      </c>
      <c r="F190" t="s">
        <v>10132</v>
      </c>
      <c r="G190" t="s">
        <v>152</v>
      </c>
      <c r="H190" t="s">
        <v>57</v>
      </c>
      <c r="I190" t="s">
        <v>153</v>
      </c>
      <c r="J190" s="5">
        <v>818.34</v>
      </c>
      <c r="K190">
        <v>4</v>
      </c>
      <c r="L190">
        <v>0.05</v>
      </c>
      <c r="M190" s="3">
        <f t="shared" si="2"/>
        <v>3273.1600000000003</v>
      </c>
      <c r="N190" t="s">
        <v>83</v>
      </c>
      <c r="O190" t="s">
        <v>111</v>
      </c>
      <c r="P190" t="s">
        <v>85</v>
      </c>
      <c r="Q190" t="s">
        <v>77</v>
      </c>
      <c r="R190">
        <v>7</v>
      </c>
      <c r="S190">
        <v>3.5</v>
      </c>
      <c r="T190" t="s">
        <v>30</v>
      </c>
      <c r="U190" t="s">
        <v>60</v>
      </c>
    </row>
    <row r="191" spans="1:21" x14ac:dyDescent="0.35">
      <c r="A191" t="s">
        <v>3289</v>
      </c>
      <c r="B191" t="str">
        <f>IF(COUNTIFS($A:$A,$A191,$C:$C,$C191,$D:$D,$D191,$G:$G,$G191,$K:$K,$K191,$M:$M,$M191)&gt;1,"True Duplicate","Unique")</f>
        <v>Unique</v>
      </c>
      <c r="C191" s="7">
        <v>44603</v>
      </c>
      <c r="D191" t="s">
        <v>3291</v>
      </c>
      <c r="E191" t="str">
        <f>IF(COUNTIF($B$2:D191,D191)=1,"New Customer","Returning Customer")</f>
        <v>New Customer</v>
      </c>
      <c r="F191" t="s">
        <v>10132</v>
      </c>
      <c r="G191" t="s">
        <v>872</v>
      </c>
      <c r="H191" t="s">
        <v>36</v>
      </c>
      <c r="I191" t="s">
        <v>10127</v>
      </c>
      <c r="J191" s="5">
        <v>18.760000000000002</v>
      </c>
      <c r="K191">
        <v>7</v>
      </c>
      <c r="L191">
        <v>0.1</v>
      </c>
      <c r="M191" s="3">
        <f t="shared" si="2"/>
        <v>130.62</v>
      </c>
      <c r="N191" t="s">
        <v>76</v>
      </c>
      <c r="O191" t="s">
        <v>27</v>
      </c>
      <c r="P191" t="s">
        <v>10129</v>
      </c>
      <c r="Q191" t="s">
        <v>123</v>
      </c>
      <c r="R191">
        <v>12</v>
      </c>
      <c r="S191">
        <v>1.4</v>
      </c>
      <c r="T191" t="s">
        <v>30</v>
      </c>
      <c r="U191" t="s">
        <v>60</v>
      </c>
    </row>
    <row r="192" spans="1:21" x14ac:dyDescent="0.35">
      <c r="A192" t="s">
        <v>3799</v>
      </c>
      <c r="B192" t="str">
        <f>IF(COUNTIFS($A:$A,$A192,$C:$C,$C192,$D:$D,$D192,$G:$G,$G192,$K:$K,$K192,$M:$M,$M192)&gt;1,"True Duplicate","Unique")</f>
        <v>Unique</v>
      </c>
      <c r="C192" s="7">
        <v>44604</v>
      </c>
      <c r="D192" t="s">
        <v>4193</v>
      </c>
      <c r="E192" t="str">
        <f>IF(COUNTIF($B$2:D192,D192)=1,"New Customer","Returning Customer")</f>
        <v>New Customer</v>
      </c>
      <c r="F192" t="s">
        <v>10132</v>
      </c>
      <c r="G192" t="s">
        <v>219</v>
      </c>
      <c r="H192" t="s">
        <v>47</v>
      </c>
      <c r="I192" t="s">
        <v>210</v>
      </c>
      <c r="J192" s="5">
        <v>191.08</v>
      </c>
      <c r="K192">
        <v>7</v>
      </c>
      <c r="L192">
        <v>0.1</v>
      </c>
      <c r="M192" s="3">
        <f t="shared" si="2"/>
        <v>1336.8600000000001</v>
      </c>
      <c r="N192" t="s">
        <v>302</v>
      </c>
      <c r="O192" t="s">
        <v>39</v>
      </c>
      <c r="P192" t="s">
        <v>85</v>
      </c>
      <c r="Q192" t="s">
        <v>116</v>
      </c>
      <c r="R192">
        <v>6</v>
      </c>
      <c r="S192">
        <v>1.9</v>
      </c>
      <c r="T192" t="s">
        <v>30</v>
      </c>
      <c r="U192" t="s">
        <v>60</v>
      </c>
    </row>
    <row r="193" spans="1:21" x14ac:dyDescent="0.35">
      <c r="A193" t="s">
        <v>4192</v>
      </c>
      <c r="B193" t="str">
        <f>IF(COUNTIFS($A:$A,$A193,$C:$C,$C193,$D:$D,$D193,$G:$G,$G193,$K:$K,$K193,$M:$M,$M193)&gt;1,"True Duplicate","Unique")</f>
        <v>Unique</v>
      </c>
      <c r="C193" s="7">
        <v>44604</v>
      </c>
      <c r="D193" t="s">
        <v>2026</v>
      </c>
      <c r="E193" t="str">
        <f>IF(COUNTIF($B$2:D193,D193)=1,"New Customer","Returning Customer")</f>
        <v>New Customer</v>
      </c>
      <c r="F193" t="s">
        <v>72</v>
      </c>
      <c r="G193" t="s">
        <v>152</v>
      </c>
      <c r="H193" t="s">
        <v>57</v>
      </c>
      <c r="I193" t="s">
        <v>153</v>
      </c>
      <c r="J193" s="5">
        <v>605.34</v>
      </c>
      <c r="K193">
        <v>14</v>
      </c>
      <c r="L193">
        <v>0.1</v>
      </c>
      <c r="M193" s="3">
        <f t="shared" si="2"/>
        <v>8473.36</v>
      </c>
      <c r="N193" t="s">
        <v>49</v>
      </c>
      <c r="O193" t="s">
        <v>111</v>
      </c>
      <c r="P193" t="s">
        <v>59</v>
      </c>
      <c r="Q193" t="s">
        <v>77</v>
      </c>
      <c r="R193">
        <v>8</v>
      </c>
      <c r="S193">
        <v>2.6</v>
      </c>
      <c r="T193" t="s">
        <v>30</v>
      </c>
      <c r="U193" t="s">
        <v>60</v>
      </c>
    </row>
    <row r="194" spans="1:21" x14ac:dyDescent="0.35">
      <c r="A194" t="s">
        <v>4528</v>
      </c>
      <c r="B194" t="str">
        <f>IF(COUNTIFS($A:$A,$A194,$C:$C,$C194,$D:$D,$D194,$G:$G,$G194,$K:$K,$K194,$M:$M,$M194)&gt;1,"True Duplicate","Unique")</f>
        <v>Unique</v>
      </c>
      <c r="C194" s="7">
        <v>44604</v>
      </c>
      <c r="D194" t="s">
        <v>4529</v>
      </c>
      <c r="E194" t="str">
        <f>IF(COUNTIF($B$2:D194,D194)=1,"New Customer","Returning Customer")</f>
        <v>New Customer</v>
      </c>
      <c r="F194" t="s">
        <v>10132</v>
      </c>
      <c r="G194" t="s">
        <v>288</v>
      </c>
      <c r="H194" t="s">
        <v>57</v>
      </c>
      <c r="I194" t="s">
        <v>289</v>
      </c>
      <c r="J194" s="5">
        <v>350.55</v>
      </c>
      <c r="K194">
        <v>8</v>
      </c>
      <c r="L194">
        <v>0.25</v>
      </c>
      <c r="M194" s="3">
        <f t="shared" ref="M194:M257" si="3">(J194-L194)*K194</f>
        <v>2802.4</v>
      </c>
      <c r="N194" t="s">
        <v>142</v>
      </c>
      <c r="O194" t="s">
        <v>122</v>
      </c>
      <c r="P194" t="s">
        <v>10129</v>
      </c>
      <c r="Q194" t="s">
        <v>116</v>
      </c>
      <c r="R194">
        <v>7</v>
      </c>
      <c r="S194">
        <v>3.3</v>
      </c>
      <c r="T194" t="s">
        <v>30</v>
      </c>
      <c r="U194" t="s">
        <v>60</v>
      </c>
    </row>
    <row r="195" spans="1:21" x14ac:dyDescent="0.35">
      <c r="A195" t="s">
        <v>5854</v>
      </c>
      <c r="B195" t="str">
        <f>IF(COUNTIFS($A:$A,$A195,$C:$C,$C195,$D:$D,$D195,$G:$G,$G195,$K:$K,$K195,$M:$M,$M195)&gt;1,"True Duplicate","Unique")</f>
        <v>Unique</v>
      </c>
      <c r="C195" s="7">
        <v>44604</v>
      </c>
      <c r="D195" t="s">
        <v>3801</v>
      </c>
      <c r="E195" t="str">
        <f>IF(COUNTIF($B$2:D195,D195)=1,"New Customer","Returning Customer")</f>
        <v>New Customer</v>
      </c>
      <c r="F195" t="s">
        <v>72</v>
      </c>
      <c r="G195" t="s">
        <v>46</v>
      </c>
      <c r="H195" t="s">
        <v>47</v>
      </c>
      <c r="I195" t="s">
        <v>10124</v>
      </c>
      <c r="J195" s="5">
        <v>479.83</v>
      </c>
      <c r="K195">
        <v>13</v>
      </c>
      <c r="L195">
        <v>0</v>
      </c>
      <c r="M195" s="3">
        <f t="shared" si="3"/>
        <v>6237.79</v>
      </c>
      <c r="N195" t="s">
        <v>83</v>
      </c>
      <c r="O195" t="s">
        <v>27</v>
      </c>
      <c r="P195" t="s">
        <v>59</v>
      </c>
      <c r="Q195" t="s">
        <v>116</v>
      </c>
      <c r="R195">
        <v>1</v>
      </c>
      <c r="S195">
        <v>3.9</v>
      </c>
      <c r="T195" t="s">
        <v>30</v>
      </c>
      <c r="U195" t="s">
        <v>60</v>
      </c>
    </row>
    <row r="196" spans="1:21" x14ac:dyDescent="0.35">
      <c r="A196" t="s">
        <v>8321</v>
      </c>
      <c r="B196" t="str">
        <f>IF(COUNTIFS($A:$A,$A196,$C:$C,$C196,$D:$D,$D196,$G:$G,$G196,$K:$K,$K196,$M:$M,$M196)&gt;1,"True Duplicate","Unique")</f>
        <v>Unique</v>
      </c>
      <c r="C196" s="7">
        <v>44604</v>
      </c>
      <c r="D196" t="s">
        <v>8322</v>
      </c>
      <c r="E196" t="str">
        <f>IF(COUNTIF($B$2:D196,D196)=1,"New Customer","Returning Customer")</f>
        <v>New Customer</v>
      </c>
      <c r="F196" t="s">
        <v>10132</v>
      </c>
      <c r="G196" t="s">
        <v>102</v>
      </c>
      <c r="H196" t="s">
        <v>47</v>
      </c>
      <c r="I196" t="s">
        <v>10125</v>
      </c>
      <c r="J196" s="5">
        <v>137.13999999999999</v>
      </c>
      <c r="K196">
        <v>7</v>
      </c>
      <c r="L196">
        <v>0.05</v>
      </c>
      <c r="M196" s="3">
        <f t="shared" si="3"/>
        <v>959.62999999999988</v>
      </c>
      <c r="N196" t="s">
        <v>98</v>
      </c>
      <c r="O196" t="s">
        <v>122</v>
      </c>
      <c r="P196" t="s">
        <v>10129</v>
      </c>
      <c r="Q196" t="s">
        <v>116</v>
      </c>
      <c r="R196">
        <v>5</v>
      </c>
      <c r="S196">
        <v>4.5</v>
      </c>
      <c r="T196" t="s">
        <v>143</v>
      </c>
      <c r="U196" t="s">
        <v>60</v>
      </c>
    </row>
    <row r="197" spans="1:21" x14ac:dyDescent="0.35">
      <c r="A197" t="s">
        <v>9876</v>
      </c>
      <c r="B197" t="str">
        <f>IF(COUNTIFS($A:$A,$A197,$C:$C,$C197,$D:$D,$D197,$G:$G,$G197,$K:$K,$K197,$M:$M,$M197)&gt;1,"True Duplicate","Unique")</f>
        <v>Unique</v>
      </c>
      <c r="C197" s="7">
        <v>44604</v>
      </c>
      <c r="D197" t="s">
        <v>9940</v>
      </c>
      <c r="E197" t="str">
        <f>IF(COUNTIF($B$2:D197,D197)=1,"New Customer","Returning Customer")</f>
        <v>New Customer</v>
      </c>
      <c r="F197" t="s">
        <v>72</v>
      </c>
      <c r="G197" t="s">
        <v>56</v>
      </c>
      <c r="H197" t="s">
        <v>57</v>
      </c>
      <c r="I197" t="s">
        <v>58</v>
      </c>
      <c r="J197" s="5">
        <v>564.01</v>
      </c>
      <c r="K197">
        <v>6</v>
      </c>
      <c r="L197">
        <v>0.2</v>
      </c>
      <c r="M197" s="3">
        <f t="shared" si="3"/>
        <v>3382.8599999999997</v>
      </c>
      <c r="N197" t="s">
        <v>83</v>
      </c>
      <c r="O197" t="s">
        <v>111</v>
      </c>
      <c r="P197" t="s">
        <v>10129</v>
      </c>
      <c r="Q197" t="s">
        <v>116</v>
      </c>
      <c r="R197">
        <v>13</v>
      </c>
      <c r="S197">
        <v>4.2</v>
      </c>
      <c r="T197" t="s">
        <v>30</v>
      </c>
      <c r="U197" t="s">
        <v>86</v>
      </c>
    </row>
    <row r="198" spans="1:21" x14ac:dyDescent="0.35">
      <c r="A198" t="s">
        <v>9939</v>
      </c>
      <c r="B198" t="str">
        <f>IF(COUNTIFS($A:$A,$A198,$C:$C,$C198,$D:$D,$D198,$G:$G,$G198,$K:$K,$K198,$M:$M,$M198)&gt;1,"True Duplicate","Unique")</f>
        <v>Unique</v>
      </c>
      <c r="C198" s="7">
        <v>44604</v>
      </c>
      <c r="D198" t="s">
        <v>2198</v>
      </c>
      <c r="E198" t="str">
        <f>IF(COUNTIF($B$2:D198,D198)=1,"New Customer","Returning Customer")</f>
        <v>New Customer</v>
      </c>
      <c r="F198" t="s">
        <v>10132</v>
      </c>
      <c r="G198" t="s">
        <v>484</v>
      </c>
      <c r="H198" t="s">
        <v>74</v>
      </c>
      <c r="I198" t="s">
        <v>110</v>
      </c>
      <c r="J198" s="5">
        <v>457.95</v>
      </c>
      <c r="K198">
        <v>5</v>
      </c>
      <c r="L198">
        <v>0.1</v>
      </c>
      <c r="M198" s="3">
        <f t="shared" si="3"/>
        <v>2289.25</v>
      </c>
      <c r="N198" t="s">
        <v>104</v>
      </c>
      <c r="O198" t="s">
        <v>39</v>
      </c>
      <c r="P198" t="s">
        <v>85</v>
      </c>
      <c r="Q198" t="s">
        <v>77</v>
      </c>
      <c r="R198">
        <v>3</v>
      </c>
      <c r="S198">
        <v>1.7</v>
      </c>
      <c r="T198" t="s">
        <v>143</v>
      </c>
      <c r="U198" t="s">
        <v>52</v>
      </c>
    </row>
    <row r="199" spans="1:21" x14ac:dyDescent="0.35">
      <c r="A199" t="s">
        <v>2175</v>
      </c>
      <c r="B199" t="str">
        <f>IF(COUNTIFS($A:$A,$A199,$C:$C,$C199,$D:$D,$D199,$G:$G,$G199,$K:$K,$K199,$M:$M,$M199)&gt;1,"True Duplicate","Unique")</f>
        <v>Unique</v>
      </c>
      <c r="C199" s="7">
        <v>44605</v>
      </c>
      <c r="D199" t="s">
        <v>8372</v>
      </c>
      <c r="E199" t="str">
        <f>IF(COUNTIF($B$2:D199,D199)=1,"New Customer","Returning Customer")</f>
        <v>New Customer</v>
      </c>
      <c r="F199" t="s">
        <v>10132</v>
      </c>
      <c r="G199" t="s">
        <v>274</v>
      </c>
      <c r="H199" t="s">
        <v>74</v>
      </c>
      <c r="I199" t="s">
        <v>75</v>
      </c>
      <c r="J199" s="5">
        <v>1865.59</v>
      </c>
      <c r="K199">
        <v>14</v>
      </c>
      <c r="L199">
        <v>0.1</v>
      </c>
      <c r="M199" s="3">
        <f t="shared" si="3"/>
        <v>26116.86</v>
      </c>
      <c r="N199" t="s">
        <v>49</v>
      </c>
      <c r="O199" t="s">
        <v>27</v>
      </c>
      <c r="P199" t="s">
        <v>59</v>
      </c>
      <c r="Q199" t="s">
        <v>116</v>
      </c>
      <c r="R199">
        <v>2</v>
      </c>
      <c r="S199">
        <v>3.8</v>
      </c>
      <c r="T199" t="s">
        <v>30</v>
      </c>
      <c r="U199" t="s">
        <v>52</v>
      </c>
    </row>
    <row r="200" spans="1:21" x14ac:dyDescent="0.35">
      <c r="A200" t="s">
        <v>3638</v>
      </c>
      <c r="B200" t="str">
        <f>IF(COUNTIFS($A:$A,$A200,$C:$C,$C200,$D:$D,$D200,$G:$G,$G200,$K:$K,$K200,$M:$M,$M200)&gt;1,"True Duplicate","Unique")</f>
        <v>Unique</v>
      </c>
      <c r="C200" s="7">
        <v>44605</v>
      </c>
      <c r="D200" t="s">
        <v>2177</v>
      </c>
      <c r="E200" t="str">
        <f>IF(COUNTIF($B$2:D200,D200)=1,"New Customer","Returning Customer")</f>
        <v>New Customer</v>
      </c>
      <c r="F200" t="s">
        <v>72</v>
      </c>
      <c r="G200" t="s">
        <v>239</v>
      </c>
      <c r="H200" t="s">
        <v>66</v>
      </c>
      <c r="I200" t="s">
        <v>240</v>
      </c>
      <c r="J200" s="5">
        <v>109.44</v>
      </c>
      <c r="K200">
        <v>6</v>
      </c>
      <c r="L200">
        <v>0.1</v>
      </c>
      <c r="M200" s="3">
        <f t="shared" si="3"/>
        <v>656.04</v>
      </c>
      <c r="N200" t="s">
        <v>165</v>
      </c>
      <c r="O200" t="s">
        <v>122</v>
      </c>
      <c r="P200" t="s">
        <v>59</v>
      </c>
      <c r="Q200" t="s">
        <v>77</v>
      </c>
      <c r="R200">
        <v>11</v>
      </c>
      <c r="S200">
        <v>1.9</v>
      </c>
      <c r="T200" t="s">
        <v>30</v>
      </c>
      <c r="U200" t="s">
        <v>60</v>
      </c>
    </row>
    <row r="201" spans="1:21" x14ac:dyDescent="0.35">
      <c r="A201" t="s">
        <v>6591</v>
      </c>
      <c r="B201" t="str">
        <f>IF(COUNTIFS($A:$A,$A201,$C:$C,$C201,$D:$D,$D201,$G:$G,$G201,$K:$K,$K201,$M:$M,$M201)&gt;1,"True Duplicate","Unique")</f>
        <v>Unique</v>
      </c>
      <c r="C201" s="7">
        <v>44605</v>
      </c>
      <c r="D201" t="s">
        <v>8287</v>
      </c>
      <c r="E201" t="str">
        <f>IF(COUNTIF($B$2:D201,D201)=1,"New Customer","Returning Customer")</f>
        <v>New Customer</v>
      </c>
      <c r="F201" t="s">
        <v>72</v>
      </c>
      <c r="G201" t="s">
        <v>374</v>
      </c>
      <c r="H201" t="s">
        <v>36</v>
      </c>
      <c r="I201" t="s">
        <v>259</v>
      </c>
      <c r="J201" s="5">
        <v>16.04</v>
      </c>
      <c r="K201">
        <v>9</v>
      </c>
      <c r="L201">
        <v>0.05</v>
      </c>
      <c r="M201" s="3">
        <f t="shared" si="3"/>
        <v>143.91</v>
      </c>
      <c r="N201" t="s">
        <v>83</v>
      </c>
      <c r="O201" t="s">
        <v>111</v>
      </c>
      <c r="P201" t="s">
        <v>59</v>
      </c>
      <c r="Q201" t="s">
        <v>29</v>
      </c>
      <c r="R201">
        <v>11</v>
      </c>
      <c r="S201">
        <v>2.7</v>
      </c>
      <c r="T201" t="s">
        <v>30</v>
      </c>
      <c r="U201" t="s">
        <v>60</v>
      </c>
    </row>
    <row r="202" spans="1:21" x14ac:dyDescent="0.35">
      <c r="A202" t="s">
        <v>7910</v>
      </c>
      <c r="B202" t="str">
        <f>IF(COUNTIFS($A:$A,$A202,$C:$C,$C202,$D:$D,$D202,$G:$G,$G202,$K:$K,$K202,$M:$M,$M202)&gt;1,"True Duplicate","Unique")</f>
        <v>Unique</v>
      </c>
      <c r="C202" s="7">
        <v>44605</v>
      </c>
      <c r="D202" t="s">
        <v>406</v>
      </c>
      <c r="E202" t="str">
        <f>IF(COUNTIF($B$2:D202,D202)=1,"New Customer","Returning Customer")</f>
        <v>New Customer</v>
      </c>
      <c r="F202" t="s">
        <v>72</v>
      </c>
      <c r="G202" t="s">
        <v>344</v>
      </c>
      <c r="H202" t="s">
        <v>24</v>
      </c>
      <c r="I202" t="s">
        <v>345</v>
      </c>
      <c r="J202" s="5">
        <v>249.49</v>
      </c>
      <c r="K202">
        <v>12</v>
      </c>
      <c r="L202">
        <v>0.15</v>
      </c>
      <c r="M202" s="3">
        <f t="shared" si="3"/>
        <v>2992.08</v>
      </c>
      <c r="N202" t="s">
        <v>142</v>
      </c>
      <c r="O202" t="s">
        <v>122</v>
      </c>
      <c r="P202" t="s">
        <v>10129</v>
      </c>
      <c r="Q202" t="s">
        <v>77</v>
      </c>
      <c r="R202">
        <v>10</v>
      </c>
      <c r="T202" t="s">
        <v>30</v>
      </c>
      <c r="U202" t="s">
        <v>60</v>
      </c>
    </row>
    <row r="203" spans="1:21" x14ac:dyDescent="0.35">
      <c r="A203" t="s">
        <v>8286</v>
      </c>
      <c r="B203" t="str">
        <f>IF(COUNTIFS($A:$A,$A203,$C:$C,$C203,$D:$D,$D203,$G:$G,$G203,$K:$K,$K203,$M:$M,$M203)&gt;1,"True Duplicate","Unique")</f>
        <v>Unique</v>
      </c>
      <c r="C203" s="7">
        <v>44605</v>
      </c>
      <c r="D203" t="s">
        <v>3639</v>
      </c>
      <c r="E203" t="str">
        <f>IF(COUNTIF($B$2:D203,D203)=1,"New Customer","Returning Customer")</f>
        <v>New Customer</v>
      </c>
      <c r="F203" t="s">
        <v>10132</v>
      </c>
      <c r="G203" t="s">
        <v>399</v>
      </c>
      <c r="H203" t="s">
        <v>24</v>
      </c>
      <c r="I203" t="s">
        <v>182</v>
      </c>
      <c r="J203" s="5">
        <v>318.17</v>
      </c>
      <c r="K203">
        <v>5</v>
      </c>
      <c r="L203">
        <v>0.15</v>
      </c>
      <c r="M203" s="3">
        <f t="shared" si="3"/>
        <v>1590.1000000000001</v>
      </c>
      <c r="N203" t="s">
        <v>76</v>
      </c>
      <c r="O203" t="s">
        <v>122</v>
      </c>
      <c r="P203" t="s">
        <v>10129</v>
      </c>
      <c r="Q203" t="s">
        <v>123</v>
      </c>
      <c r="R203">
        <v>8</v>
      </c>
      <c r="S203">
        <v>1.7</v>
      </c>
      <c r="T203" t="s">
        <v>51</v>
      </c>
      <c r="U203" t="s">
        <v>60</v>
      </c>
    </row>
    <row r="204" spans="1:21" x14ac:dyDescent="0.35">
      <c r="A204" t="s">
        <v>8371</v>
      </c>
      <c r="B204" t="str">
        <f>IF(COUNTIFS($A:$A,$A204,$C:$C,$C204,$D:$D,$D204,$G:$G,$G204,$K:$K,$K204,$M:$M,$M204)&gt;1,"True Duplicate","Unique")</f>
        <v>Unique</v>
      </c>
      <c r="C204" s="7">
        <v>44605</v>
      </c>
      <c r="D204" t="s">
        <v>916</v>
      </c>
      <c r="E204" t="str">
        <f>IF(COUNTIF($B$2:D204,D204)=1,"New Customer","Returning Customer")</f>
        <v>New Customer</v>
      </c>
      <c r="F204" t="s">
        <v>72</v>
      </c>
      <c r="G204" t="s">
        <v>138</v>
      </c>
      <c r="H204" t="s">
        <v>24</v>
      </c>
      <c r="I204" t="s">
        <v>133</v>
      </c>
      <c r="J204" s="5">
        <v>427.98</v>
      </c>
      <c r="K204">
        <v>8</v>
      </c>
      <c r="L204">
        <v>0.05</v>
      </c>
      <c r="M204" s="3">
        <f t="shared" si="3"/>
        <v>3423.44</v>
      </c>
      <c r="N204" t="s">
        <v>302</v>
      </c>
      <c r="O204" t="s">
        <v>27</v>
      </c>
      <c r="P204" t="s">
        <v>59</v>
      </c>
      <c r="Q204" t="s">
        <v>123</v>
      </c>
      <c r="R204">
        <v>4</v>
      </c>
      <c r="S204">
        <v>2.9</v>
      </c>
      <c r="T204" t="s">
        <v>30</v>
      </c>
      <c r="U204" t="s">
        <v>60</v>
      </c>
    </row>
    <row r="205" spans="1:21" x14ac:dyDescent="0.35">
      <c r="A205" t="s">
        <v>9521</v>
      </c>
      <c r="B205" t="str">
        <f>IF(COUNTIFS($A:$A,$A205,$C:$C,$C205,$D:$D,$D205,$G:$G,$G205,$K:$K,$K205,$M:$M,$M205)&gt;1,"True Duplicate","Unique")</f>
        <v>Unique</v>
      </c>
      <c r="C205" s="7">
        <v>44605</v>
      </c>
      <c r="D205" t="s">
        <v>9522</v>
      </c>
      <c r="E205" t="str">
        <f>IF(COUNTIF($B$2:D205,D205)=1,"New Customer","Returning Customer")</f>
        <v>New Customer</v>
      </c>
      <c r="F205" t="s">
        <v>72</v>
      </c>
      <c r="G205" t="s">
        <v>96</v>
      </c>
      <c r="H205" t="s">
        <v>57</v>
      </c>
      <c r="I205" t="s">
        <v>97</v>
      </c>
      <c r="J205" s="5">
        <v>21.54</v>
      </c>
      <c r="K205">
        <v>4</v>
      </c>
      <c r="L205">
        <v>0.25</v>
      </c>
      <c r="M205" s="3">
        <f t="shared" si="3"/>
        <v>85.16</v>
      </c>
      <c r="N205" t="s">
        <v>38</v>
      </c>
      <c r="O205" t="s">
        <v>111</v>
      </c>
      <c r="P205" t="s">
        <v>10129</v>
      </c>
      <c r="Q205" t="s">
        <v>123</v>
      </c>
      <c r="R205">
        <v>5</v>
      </c>
      <c r="S205">
        <v>1.8</v>
      </c>
      <c r="U205" t="s">
        <v>86</v>
      </c>
    </row>
    <row r="206" spans="1:21" x14ac:dyDescent="0.35">
      <c r="A206" t="s">
        <v>4443</v>
      </c>
      <c r="B206" t="str">
        <f>IF(COUNTIFS($A:$A,$A206,$C:$C,$C206,$D:$D,$D206,$G:$G,$G206,$K:$K,$K206,$M:$M,$M206)&gt;1,"True Duplicate","Unique")</f>
        <v>Unique</v>
      </c>
      <c r="C206" s="7">
        <v>44606</v>
      </c>
      <c r="D206" t="s">
        <v>4975</v>
      </c>
      <c r="E206" t="str">
        <f>IF(COUNTIF($B$2:D206,D206)=1,"New Customer","Returning Customer")</f>
        <v>New Customer</v>
      </c>
      <c r="F206" t="s">
        <v>10132</v>
      </c>
      <c r="G206" t="s">
        <v>96</v>
      </c>
      <c r="H206" t="s">
        <v>57</v>
      </c>
      <c r="I206" t="s">
        <v>97</v>
      </c>
      <c r="J206" s="5">
        <v>100.13</v>
      </c>
      <c r="K206">
        <v>5</v>
      </c>
      <c r="L206">
        <v>0.3</v>
      </c>
      <c r="M206" s="3">
        <f t="shared" si="3"/>
        <v>499.15</v>
      </c>
      <c r="N206" t="s">
        <v>165</v>
      </c>
      <c r="O206" t="s">
        <v>111</v>
      </c>
      <c r="P206" t="s">
        <v>59</v>
      </c>
      <c r="Q206" t="s">
        <v>123</v>
      </c>
      <c r="R206">
        <v>8</v>
      </c>
      <c r="S206">
        <v>3.5</v>
      </c>
      <c r="T206" t="s">
        <v>30</v>
      </c>
      <c r="U206" t="s">
        <v>52</v>
      </c>
    </row>
    <row r="207" spans="1:21" x14ac:dyDescent="0.35">
      <c r="A207" t="s">
        <v>5849</v>
      </c>
      <c r="B207" t="str">
        <f>IF(COUNTIFS($A:$A,$A207,$C:$C,$C207,$D:$D,$D207,$G:$G,$G207,$K:$K,$K207,$M:$M,$M207)&gt;1,"True Duplicate","Unique")</f>
        <v>Unique</v>
      </c>
      <c r="C207" s="7">
        <v>44606</v>
      </c>
      <c r="D207" t="s">
        <v>4445</v>
      </c>
      <c r="E207" t="str">
        <f>IF(COUNTIF($B$2:D207,D207)=1,"New Customer","Returning Customer")</f>
        <v>New Customer</v>
      </c>
      <c r="F207" t="s">
        <v>10132</v>
      </c>
      <c r="G207" t="s">
        <v>281</v>
      </c>
      <c r="H207" t="s">
        <v>74</v>
      </c>
      <c r="I207" t="s">
        <v>110</v>
      </c>
      <c r="J207" s="5">
        <v>17.7</v>
      </c>
      <c r="K207">
        <v>14</v>
      </c>
      <c r="L207">
        <v>0.3</v>
      </c>
      <c r="M207" s="3">
        <f t="shared" si="3"/>
        <v>243.59999999999997</v>
      </c>
      <c r="N207" t="s">
        <v>26</v>
      </c>
      <c r="O207" t="s">
        <v>122</v>
      </c>
      <c r="P207" t="s">
        <v>59</v>
      </c>
      <c r="Q207" t="s">
        <v>116</v>
      </c>
      <c r="R207">
        <v>5</v>
      </c>
      <c r="S207">
        <v>3.4</v>
      </c>
      <c r="T207" t="s">
        <v>202</v>
      </c>
      <c r="U207" t="s">
        <v>60</v>
      </c>
    </row>
    <row r="208" spans="1:21" x14ac:dyDescent="0.35">
      <c r="A208" t="s">
        <v>7271</v>
      </c>
      <c r="B208" t="str">
        <f>IF(COUNTIFS($A:$A,$A208,$C:$C,$C208,$D:$D,$D208,$G:$G,$G208,$K:$K,$K208,$M:$M,$M208)&gt;1,"True Duplicate","Unique")</f>
        <v>Unique</v>
      </c>
      <c r="C208" s="7">
        <v>44606</v>
      </c>
      <c r="D208" t="s">
        <v>5861</v>
      </c>
      <c r="E208" t="str">
        <f>IF(COUNTIF($B$2:D208,D208)=1,"New Customer","Returning Customer")</f>
        <v>New Customer</v>
      </c>
      <c r="F208" t="s">
        <v>10132</v>
      </c>
      <c r="G208" t="s">
        <v>198</v>
      </c>
      <c r="H208" t="s">
        <v>74</v>
      </c>
      <c r="I208" t="s">
        <v>110</v>
      </c>
      <c r="J208" s="5">
        <v>1017.43</v>
      </c>
      <c r="K208">
        <v>10</v>
      </c>
      <c r="L208">
        <v>0.1</v>
      </c>
      <c r="M208" s="3">
        <f t="shared" si="3"/>
        <v>10173.299999999999</v>
      </c>
      <c r="N208" t="s">
        <v>98</v>
      </c>
      <c r="O208" t="s">
        <v>122</v>
      </c>
      <c r="P208" t="s">
        <v>10129</v>
      </c>
      <c r="Q208" t="s">
        <v>77</v>
      </c>
      <c r="R208">
        <v>9</v>
      </c>
      <c r="S208">
        <v>4.0999999999999996</v>
      </c>
      <c r="T208" t="s">
        <v>30</v>
      </c>
      <c r="U208" t="s">
        <v>60</v>
      </c>
    </row>
    <row r="209" spans="1:21" x14ac:dyDescent="0.35">
      <c r="A209" t="s">
        <v>8124</v>
      </c>
      <c r="B209" t="str">
        <f>IF(COUNTIFS($A:$A,$A209,$C:$C,$C209,$D:$D,$D209,$G:$G,$G209,$K:$K,$K209,$M:$M,$M209)&gt;1,"True Duplicate","Unique")</f>
        <v>Unique</v>
      </c>
      <c r="C209" s="7">
        <v>44606</v>
      </c>
      <c r="D209" t="s">
        <v>936</v>
      </c>
      <c r="E209" t="str">
        <f>IF(COUNTIF($B$2:D209,D209)=1,"New Customer","Returning Customer")</f>
        <v>Returning Customer</v>
      </c>
      <c r="F209" t="s">
        <v>10132</v>
      </c>
      <c r="G209" t="s">
        <v>281</v>
      </c>
      <c r="H209" t="s">
        <v>74</v>
      </c>
      <c r="I209" t="s">
        <v>110</v>
      </c>
      <c r="J209" s="5">
        <v>1353.47</v>
      </c>
      <c r="K209">
        <v>4</v>
      </c>
      <c r="L209">
        <v>0</v>
      </c>
      <c r="M209" s="3">
        <f t="shared" si="3"/>
        <v>5413.88</v>
      </c>
      <c r="N209" t="s">
        <v>38</v>
      </c>
      <c r="O209" t="s">
        <v>111</v>
      </c>
      <c r="P209" t="s">
        <v>10129</v>
      </c>
      <c r="Q209" t="s">
        <v>116</v>
      </c>
      <c r="R209">
        <v>13</v>
      </c>
      <c r="S209">
        <v>4.7</v>
      </c>
      <c r="T209" t="s">
        <v>30</v>
      </c>
      <c r="U209" t="s">
        <v>52</v>
      </c>
    </row>
    <row r="210" spans="1:21" x14ac:dyDescent="0.35">
      <c r="A210" t="s">
        <v>9298</v>
      </c>
      <c r="B210" t="str">
        <f>IF(COUNTIFS($A:$A,$A210,$C:$C,$C210,$D:$D,$D210,$G:$G,$G210,$K:$K,$K210,$M:$M,$M210)&gt;1,"True Duplicate","Unique")</f>
        <v>Unique</v>
      </c>
      <c r="C210" s="7">
        <v>44606</v>
      </c>
      <c r="D210" t="s">
        <v>9299</v>
      </c>
      <c r="E210" t="str">
        <f>IF(COUNTIF($B$2:D210,D210)=1,"New Customer","Returning Customer")</f>
        <v>New Customer</v>
      </c>
      <c r="F210" t="s">
        <v>10132</v>
      </c>
      <c r="G210" t="s">
        <v>281</v>
      </c>
      <c r="H210" t="s">
        <v>74</v>
      </c>
      <c r="I210" t="s">
        <v>110</v>
      </c>
      <c r="J210" s="5">
        <v>463.29</v>
      </c>
      <c r="K210">
        <v>2</v>
      </c>
      <c r="L210">
        <v>0.25</v>
      </c>
      <c r="M210" s="3">
        <f t="shared" si="3"/>
        <v>926.08</v>
      </c>
      <c r="N210" t="s">
        <v>142</v>
      </c>
      <c r="O210" t="s">
        <v>27</v>
      </c>
      <c r="P210" t="s">
        <v>166</v>
      </c>
      <c r="Q210" t="s">
        <v>77</v>
      </c>
      <c r="R210">
        <v>2</v>
      </c>
      <c r="S210">
        <v>4.7</v>
      </c>
      <c r="T210" t="s">
        <v>51</v>
      </c>
      <c r="U210" t="s">
        <v>60</v>
      </c>
    </row>
    <row r="211" spans="1:21" x14ac:dyDescent="0.35">
      <c r="A211" t="s">
        <v>2186</v>
      </c>
      <c r="B211" t="str">
        <f>IF(COUNTIFS($A:$A,$A211,$C:$C,$C211,$D:$D,$D211,$G:$G,$G211,$K:$K,$K211,$M:$M,$M211)&gt;1,"True Duplicate","Unique")</f>
        <v>Unique</v>
      </c>
      <c r="C211" s="7">
        <v>44607</v>
      </c>
      <c r="D211" t="s">
        <v>2188</v>
      </c>
      <c r="E211" t="str">
        <f>IF(COUNTIF($B$2:D211,D211)=1,"New Customer","Returning Customer")</f>
        <v>New Customer</v>
      </c>
      <c r="F211" t="s">
        <v>72</v>
      </c>
      <c r="G211" t="s">
        <v>223</v>
      </c>
      <c r="H211" t="s">
        <v>66</v>
      </c>
      <c r="I211" t="s">
        <v>171</v>
      </c>
      <c r="J211" s="5">
        <v>1466.17</v>
      </c>
      <c r="K211">
        <v>11</v>
      </c>
      <c r="L211">
        <v>0.2</v>
      </c>
      <c r="M211" s="3">
        <f t="shared" si="3"/>
        <v>16125.67</v>
      </c>
      <c r="N211" t="s">
        <v>38</v>
      </c>
      <c r="O211" t="s">
        <v>39</v>
      </c>
      <c r="P211" t="s">
        <v>85</v>
      </c>
      <c r="Q211" t="s">
        <v>116</v>
      </c>
      <c r="R211">
        <v>10</v>
      </c>
      <c r="S211">
        <v>3.7</v>
      </c>
      <c r="T211" t="s">
        <v>112</v>
      </c>
      <c r="U211" t="s">
        <v>60</v>
      </c>
    </row>
    <row r="212" spans="1:21" x14ac:dyDescent="0.35">
      <c r="A212" t="s">
        <v>3295</v>
      </c>
      <c r="B212" t="str">
        <f>IF(COUNTIFS($A:$A,$A212,$C:$C,$C212,$D:$D,$D212,$G:$G,$G212,$K:$K,$K212,$M:$M,$M212)&gt;1,"True Duplicate","Unique")</f>
        <v>Unique</v>
      </c>
      <c r="C212" s="7">
        <v>44607</v>
      </c>
      <c r="D212" t="s">
        <v>1245</v>
      </c>
      <c r="E212" t="str">
        <f>IF(COUNTIF($B$2:D212,D212)=1,"New Customer","Returning Customer")</f>
        <v>New Customer</v>
      </c>
      <c r="F212" t="s">
        <v>10132</v>
      </c>
      <c r="G212" t="s">
        <v>533</v>
      </c>
      <c r="H212" t="s">
        <v>74</v>
      </c>
      <c r="I212" t="s">
        <v>534</v>
      </c>
      <c r="J212" s="5">
        <v>1982.28</v>
      </c>
      <c r="K212">
        <v>10</v>
      </c>
      <c r="L212">
        <v>0.2</v>
      </c>
      <c r="M212" s="3">
        <f t="shared" si="3"/>
        <v>19820.8</v>
      </c>
      <c r="N212" t="s">
        <v>76</v>
      </c>
      <c r="O212" t="s">
        <v>122</v>
      </c>
      <c r="P212" t="s">
        <v>59</v>
      </c>
      <c r="Q212" t="s">
        <v>116</v>
      </c>
      <c r="R212">
        <v>9</v>
      </c>
      <c r="S212">
        <v>4.8</v>
      </c>
      <c r="T212" t="s">
        <v>30</v>
      </c>
      <c r="U212" t="s">
        <v>60</v>
      </c>
    </row>
    <row r="213" spans="1:21" x14ac:dyDescent="0.35">
      <c r="A213" t="s">
        <v>2153</v>
      </c>
      <c r="B213" t="str">
        <f>IF(COUNTIFS($A:$A,$A213,$C:$C,$C213,$D:$D,$D213,$G:$G,$G213,$K:$K,$K213,$M:$M,$M213)&gt;1,"True Duplicate","Unique")</f>
        <v>Unique</v>
      </c>
      <c r="C213" s="7">
        <v>44608</v>
      </c>
      <c r="D213" t="s">
        <v>4861</v>
      </c>
      <c r="E213" t="str">
        <f>IF(COUNTIF($B$2:D213,D213)=1,"New Customer","Returning Customer")</f>
        <v>New Customer</v>
      </c>
      <c r="F213" t="s">
        <v>10132</v>
      </c>
      <c r="G213" t="s">
        <v>288</v>
      </c>
      <c r="H213" t="s">
        <v>57</v>
      </c>
      <c r="I213" t="s">
        <v>289</v>
      </c>
      <c r="J213" s="5">
        <v>392.49</v>
      </c>
      <c r="K213">
        <v>12</v>
      </c>
      <c r="L213">
        <v>0.25</v>
      </c>
      <c r="M213" s="3">
        <f t="shared" si="3"/>
        <v>4706.88</v>
      </c>
      <c r="N213" t="s">
        <v>98</v>
      </c>
      <c r="O213" t="s">
        <v>27</v>
      </c>
      <c r="P213" t="s">
        <v>10129</v>
      </c>
      <c r="Q213" t="s">
        <v>116</v>
      </c>
      <c r="R213">
        <v>11</v>
      </c>
      <c r="S213">
        <v>3.7</v>
      </c>
      <c r="T213" t="s">
        <v>30</v>
      </c>
      <c r="U213" t="s">
        <v>86</v>
      </c>
    </row>
    <row r="214" spans="1:21" x14ac:dyDescent="0.35">
      <c r="A214" t="s">
        <v>2394</v>
      </c>
      <c r="B214" t="str">
        <f>IF(COUNTIFS($A:$A,$A214,$C:$C,$C214,$D:$D,$D214,$G:$G,$G214,$K:$K,$K214,$M:$M,$M214)&gt;1,"True Duplicate","Unique")</f>
        <v>Unique</v>
      </c>
      <c r="C214" s="7">
        <v>44608</v>
      </c>
      <c r="D214" t="s">
        <v>2395</v>
      </c>
      <c r="E214" t="str">
        <f>IF(COUNTIF($B$2:D214,D214)=1,"New Customer","Returning Customer")</f>
        <v>New Customer</v>
      </c>
      <c r="F214" t="s">
        <v>72</v>
      </c>
      <c r="G214" t="s">
        <v>198</v>
      </c>
      <c r="H214" t="s">
        <v>74</v>
      </c>
      <c r="I214" t="s">
        <v>110</v>
      </c>
      <c r="J214" s="5">
        <v>1521.92</v>
      </c>
      <c r="K214">
        <v>3</v>
      </c>
      <c r="L214">
        <v>0.25</v>
      </c>
      <c r="M214" s="3">
        <f t="shared" si="3"/>
        <v>4565.01</v>
      </c>
      <c r="N214" t="s">
        <v>98</v>
      </c>
      <c r="O214" t="s">
        <v>27</v>
      </c>
      <c r="P214" t="s">
        <v>10129</v>
      </c>
      <c r="Q214" t="s">
        <v>116</v>
      </c>
      <c r="R214">
        <v>2</v>
      </c>
      <c r="S214">
        <v>1.7</v>
      </c>
      <c r="T214" t="s">
        <v>30</v>
      </c>
      <c r="U214" t="s">
        <v>10128</v>
      </c>
    </row>
    <row r="215" spans="1:21" x14ac:dyDescent="0.35">
      <c r="A215" t="s">
        <v>8968</v>
      </c>
      <c r="B215" t="str">
        <f>IF(COUNTIFS($A:$A,$A215,$C:$C,$C215,$D:$D,$D215,$G:$G,$G215,$K:$K,$K215,$M:$M,$M215)&gt;1,"True Duplicate","Unique")</f>
        <v>Unique</v>
      </c>
      <c r="C215" s="7">
        <v>44608</v>
      </c>
      <c r="D215" t="s">
        <v>1276</v>
      </c>
      <c r="E215" t="str">
        <f>IF(COUNTIF($B$2:D215,D215)=1,"New Customer","Returning Customer")</f>
        <v>New Customer</v>
      </c>
      <c r="F215" t="s">
        <v>10132</v>
      </c>
      <c r="G215" t="s">
        <v>244</v>
      </c>
      <c r="H215" t="s">
        <v>36</v>
      </c>
      <c r="I215" t="s">
        <v>129</v>
      </c>
      <c r="J215" s="5">
        <v>18.13</v>
      </c>
      <c r="K215">
        <v>7</v>
      </c>
      <c r="L215">
        <v>0.1</v>
      </c>
      <c r="M215" s="3">
        <f t="shared" si="3"/>
        <v>126.20999999999998</v>
      </c>
      <c r="N215" t="s">
        <v>104</v>
      </c>
      <c r="O215" t="s">
        <v>39</v>
      </c>
      <c r="P215" t="s">
        <v>85</v>
      </c>
      <c r="Q215" t="s">
        <v>29</v>
      </c>
      <c r="R215">
        <v>9</v>
      </c>
      <c r="S215">
        <v>4.5</v>
      </c>
      <c r="T215" t="s">
        <v>30</v>
      </c>
      <c r="U215" t="s">
        <v>60</v>
      </c>
    </row>
    <row r="216" spans="1:21" x14ac:dyDescent="0.35">
      <c r="A216" t="s">
        <v>3802</v>
      </c>
      <c r="B216" t="str">
        <f>IF(COUNTIFS($A:$A,$A216,$C:$C,$C216,$D:$D,$D216,$G:$G,$G216,$K:$K,$K216,$M:$M,$M216)&gt;1,"True Duplicate","Unique")</f>
        <v>Unique</v>
      </c>
      <c r="C216" s="7">
        <v>44609</v>
      </c>
      <c r="D216" t="s">
        <v>6155</v>
      </c>
      <c r="E216" t="str">
        <f>IF(COUNTIF($B$2:D216,D216)=1,"New Customer","Returning Customer")</f>
        <v>New Customer</v>
      </c>
      <c r="F216" t="s">
        <v>10132</v>
      </c>
      <c r="G216" t="s">
        <v>351</v>
      </c>
      <c r="H216" t="s">
        <v>57</v>
      </c>
      <c r="I216" t="s">
        <v>289</v>
      </c>
      <c r="J216" s="5">
        <v>384.87</v>
      </c>
      <c r="K216">
        <v>1</v>
      </c>
      <c r="L216">
        <v>0.2</v>
      </c>
      <c r="M216" s="3">
        <f t="shared" si="3"/>
        <v>384.67</v>
      </c>
      <c r="N216" t="s">
        <v>49</v>
      </c>
      <c r="O216" t="s">
        <v>39</v>
      </c>
      <c r="P216" t="s">
        <v>10129</v>
      </c>
      <c r="Q216" t="s">
        <v>41</v>
      </c>
      <c r="R216">
        <v>3</v>
      </c>
      <c r="S216">
        <v>4.5</v>
      </c>
      <c r="U216" t="s">
        <v>60</v>
      </c>
    </row>
    <row r="217" spans="1:21" x14ac:dyDescent="0.35">
      <c r="A217" t="s">
        <v>4849</v>
      </c>
      <c r="B217" t="str">
        <f>IF(COUNTIFS($A:$A,$A217,$C:$C,$C217,$D:$D,$D217,$G:$G,$G217,$K:$K,$K217,$M:$M,$M217)&gt;1,"True Duplicate","Unique")</f>
        <v>Unique</v>
      </c>
      <c r="C217" s="7">
        <v>44609</v>
      </c>
      <c r="D217" t="s">
        <v>9270</v>
      </c>
      <c r="E217" t="str">
        <f>IF(COUNTIF($B$2:D217,D217)=1,"New Customer","Returning Customer")</f>
        <v>New Customer</v>
      </c>
      <c r="F217" t="s">
        <v>10132</v>
      </c>
      <c r="G217" t="s">
        <v>109</v>
      </c>
      <c r="H217" t="s">
        <v>74</v>
      </c>
      <c r="I217" t="s">
        <v>110</v>
      </c>
      <c r="J217" s="5">
        <v>1513.26</v>
      </c>
      <c r="K217">
        <v>14</v>
      </c>
      <c r="L217">
        <v>0.1</v>
      </c>
      <c r="M217" s="3">
        <f t="shared" si="3"/>
        <v>21184.240000000002</v>
      </c>
      <c r="N217" t="s">
        <v>83</v>
      </c>
      <c r="O217" t="s">
        <v>122</v>
      </c>
      <c r="P217" t="s">
        <v>59</v>
      </c>
      <c r="Q217" t="s">
        <v>29</v>
      </c>
      <c r="R217">
        <v>3</v>
      </c>
      <c r="S217">
        <v>3.7</v>
      </c>
      <c r="T217" t="s">
        <v>30</v>
      </c>
      <c r="U217" t="s">
        <v>60</v>
      </c>
    </row>
    <row r="218" spans="1:21" x14ac:dyDescent="0.35">
      <c r="A218" t="s">
        <v>5157</v>
      </c>
      <c r="B218" t="str">
        <f>IF(COUNTIFS($A:$A,$A218,$C:$C,$C218,$D:$D,$D218,$G:$G,$G218,$K:$K,$K218,$M:$M,$M218)&gt;1,"True Duplicate","Unique")</f>
        <v>Unique</v>
      </c>
      <c r="C218" s="7">
        <v>44609</v>
      </c>
      <c r="D218" t="s">
        <v>2719</v>
      </c>
      <c r="E218" t="str">
        <f>IF(COUNTIF($B$2:D218,D218)=1,"New Customer","Returning Customer")</f>
        <v>New Customer</v>
      </c>
      <c r="F218" t="s">
        <v>10132</v>
      </c>
      <c r="G218" t="s">
        <v>10123</v>
      </c>
      <c r="H218" t="s">
        <v>47</v>
      </c>
      <c r="I218" t="s">
        <v>10124</v>
      </c>
      <c r="J218" s="5">
        <v>284.93</v>
      </c>
      <c r="K218">
        <v>8</v>
      </c>
      <c r="L218">
        <v>0.05</v>
      </c>
      <c r="M218" s="3">
        <f t="shared" si="3"/>
        <v>2279.04</v>
      </c>
      <c r="N218" t="s">
        <v>49</v>
      </c>
      <c r="O218" t="s">
        <v>39</v>
      </c>
      <c r="P218" t="s">
        <v>10129</v>
      </c>
      <c r="Q218" t="s">
        <v>116</v>
      </c>
      <c r="R218">
        <v>5</v>
      </c>
      <c r="S218">
        <v>1.6</v>
      </c>
      <c r="T218" t="s">
        <v>30</v>
      </c>
      <c r="U218" t="s">
        <v>60</v>
      </c>
    </row>
    <row r="219" spans="1:21" x14ac:dyDescent="0.35">
      <c r="A219" t="s">
        <v>5484</v>
      </c>
      <c r="B219" t="str">
        <f>IF(COUNTIFS($A:$A,$A219,$C:$C,$C219,$D:$D,$D219,$G:$G,$G219,$K:$K,$K219,$M:$M,$M219)&gt;1,"True Duplicate","Unique")</f>
        <v>Unique</v>
      </c>
      <c r="C219" s="7">
        <v>44609</v>
      </c>
      <c r="D219" t="s">
        <v>3193</v>
      </c>
      <c r="E219" t="str">
        <f>IF(COUNTIF($B$2:D219,D219)=1,"New Customer","Returning Customer")</f>
        <v>New Customer</v>
      </c>
      <c r="F219" t="s">
        <v>72</v>
      </c>
      <c r="G219" t="s">
        <v>198</v>
      </c>
      <c r="H219" t="s">
        <v>74</v>
      </c>
      <c r="I219" t="s">
        <v>110</v>
      </c>
      <c r="J219" s="5">
        <v>1606.59</v>
      </c>
      <c r="K219">
        <v>3</v>
      </c>
      <c r="L219">
        <v>0</v>
      </c>
      <c r="M219" s="3">
        <f t="shared" si="3"/>
        <v>4819.7699999999995</v>
      </c>
      <c r="N219" t="s">
        <v>142</v>
      </c>
      <c r="O219" t="s">
        <v>27</v>
      </c>
      <c r="P219" t="s">
        <v>59</v>
      </c>
      <c r="Q219" t="s">
        <v>123</v>
      </c>
      <c r="R219">
        <v>5</v>
      </c>
      <c r="S219">
        <v>2.2000000000000002</v>
      </c>
      <c r="T219" t="s">
        <v>30</v>
      </c>
      <c r="U219" t="s">
        <v>60</v>
      </c>
    </row>
    <row r="220" spans="1:21" x14ac:dyDescent="0.35">
      <c r="A220" t="s">
        <v>6154</v>
      </c>
      <c r="B220" t="str">
        <f>IF(COUNTIFS($A:$A,$A220,$C:$C,$C220,$D:$D,$D220,$G:$G,$G220,$K:$K,$K220,$M:$M,$M220)&gt;1,"True Duplicate","Unique")</f>
        <v>Unique</v>
      </c>
      <c r="C220" s="7">
        <v>44609</v>
      </c>
      <c r="D220" t="s">
        <v>9345</v>
      </c>
      <c r="E220" t="str">
        <f>IF(COUNTIF($B$2:D220,D220)=1,"New Customer","Returning Customer")</f>
        <v>New Customer</v>
      </c>
      <c r="F220" t="s">
        <v>10132</v>
      </c>
      <c r="G220" t="s">
        <v>416</v>
      </c>
      <c r="H220" t="s">
        <v>66</v>
      </c>
      <c r="I220" t="s">
        <v>417</v>
      </c>
      <c r="J220" s="5">
        <v>732.17</v>
      </c>
      <c r="K220">
        <v>9</v>
      </c>
      <c r="L220">
        <v>0.1</v>
      </c>
      <c r="M220" s="3">
        <f t="shared" si="3"/>
        <v>6588.6299999999992</v>
      </c>
      <c r="N220" t="s">
        <v>26</v>
      </c>
      <c r="O220" t="s">
        <v>39</v>
      </c>
      <c r="P220" t="s">
        <v>59</v>
      </c>
      <c r="Q220" t="s">
        <v>116</v>
      </c>
      <c r="R220">
        <v>12</v>
      </c>
      <c r="S220">
        <v>2.2000000000000002</v>
      </c>
      <c r="T220" t="s">
        <v>30</v>
      </c>
      <c r="U220" t="s">
        <v>60</v>
      </c>
    </row>
    <row r="221" spans="1:21" x14ac:dyDescent="0.35">
      <c r="A221" t="s">
        <v>7395</v>
      </c>
      <c r="B221" t="str">
        <f>IF(COUNTIFS($A:$A,$A221,$C:$C,$C221,$D:$D,$D221,$G:$G,$G221,$K:$K,$K221,$M:$M,$M221)&gt;1,"True Duplicate","Unique")</f>
        <v>Unique</v>
      </c>
      <c r="C221" s="7">
        <v>44609</v>
      </c>
      <c r="D221" t="s">
        <v>5158</v>
      </c>
      <c r="E221" t="str">
        <f>IF(COUNTIF($B$2:D221,D221)=1,"New Customer","Returning Customer")</f>
        <v>New Customer</v>
      </c>
      <c r="F221" t="s">
        <v>10132</v>
      </c>
      <c r="G221" t="s">
        <v>65</v>
      </c>
      <c r="H221" t="s">
        <v>66</v>
      </c>
      <c r="I221" t="s">
        <v>67</v>
      </c>
      <c r="J221" s="5">
        <v>1629.49</v>
      </c>
      <c r="K221">
        <v>1</v>
      </c>
      <c r="L221">
        <v>0.1</v>
      </c>
      <c r="M221" s="3">
        <f t="shared" si="3"/>
        <v>1629.39</v>
      </c>
      <c r="N221" t="s">
        <v>142</v>
      </c>
      <c r="O221" t="s">
        <v>27</v>
      </c>
      <c r="P221" t="s">
        <v>10129</v>
      </c>
      <c r="Q221" t="s">
        <v>116</v>
      </c>
      <c r="R221">
        <v>12</v>
      </c>
      <c r="S221">
        <v>1.8</v>
      </c>
      <c r="T221" t="s">
        <v>30</v>
      </c>
      <c r="U221" t="s">
        <v>60</v>
      </c>
    </row>
    <row r="222" spans="1:21" x14ac:dyDescent="0.35">
      <c r="A222" t="s">
        <v>9269</v>
      </c>
      <c r="B222" t="str">
        <f>IF(COUNTIFS($A:$A,$A222,$C:$C,$C222,$D:$D,$D222,$G:$G,$G222,$K:$K,$K222,$M:$M,$M222)&gt;1,"True Duplicate","Unique")</f>
        <v>Unique</v>
      </c>
      <c r="C222" s="7">
        <v>44609</v>
      </c>
      <c r="D222" t="s">
        <v>3742</v>
      </c>
      <c r="E222" t="str">
        <f>IF(COUNTIF($B$2:D222,D222)=1,"New Customer","Returning Customer")</f>
        <v>New Customer</v>
      </c>
      <c r="F222" t="s">
        <v>72</v>
      </c>
      <c r="G222" t="s">
        <v>10123</v>
      </c>
      <c r="H222" t="s">
        <v>47</v>
      </c>
      <c r="I222" t="s">
        <v>10124</v>
      </c>
      <c r="J222" s="5">
        <v>672.88</v>
      </c>
      <c r="K222">
        <v>14</v>
      </c>
      <c r="L222">
        <v>0.05</v>
      </c>
      <c r="M222" s="3">
        <f t="shared" si="3"/>
        <v>9419.6200000000008</v>
      </c>
      <c r="N222" t="s">
        <v>26</v>
      </c>
      <c r="O222" t="s">
        <v>27</v>
      </c>
      <c r="P222" t="s">
        <v>10129</v>
      </c>
      <c r="Q222" t="s">
        <v>123</v>
      </c>
      <c r="R222">
        <v>6</v>
      </c>
      <c r="S222">
        <v>2.6</v>
      </c>
      <c r="T222" t="s">
        <v>143</v>
      </c>
      <c r="U222" t="s">
        <v>60</v>
      </c>
    </row>
    <row r="223" spans="1:21" x14ac:dyDescent="0.35">
      <c r="A223" t="s">
        <v>9344</v>
      </c>
      <c r="B223" t="str">
        <f>IF(COUNTIFS($A:$A,$A223,$C:$C,$C223,$D:$D,$D223,$G:$G,$G223,$K:$K,$K223,$M:$M,$M223)&gt;1,"True Duplicate","Unique")</f>
        <v>Unique</v>
      </c>
      <c r="C223" s="7">
        <v>44609</v>
      </c>
      <c r="D223" t="s">
        <v>2886</v>
      </c>
      <c r="E223" t="str">
        <f>IF(COUNTIF($B$2:D223,D223)=1,"New Customer","Returning Customer")</f>
        <v>New Customer</v>
      </c>
      <c r="F223" t="s">
        <v>10132</v>
      </c>
      <c r="G223" t="s">
        <v>231</v>
      </c>
      <c r="H223" t="s">
        <v>57</v>
      </c>
      <c r="I223" t="s">
        <v>232</v>
      </c>
      <c r="J223" s="5">
        <v>844.47</v>
      </c>
      <c r="K223">
        <v>14</v>
      </c>
      <c r="L223">
        <v>0</v>
      </c>
      <c r="M223" s="3">
        <f t="shared" si="3"/>
        <v>11822.58</v>
      </c>
      <c r="N223" t="s">
        <v>98</v>
      </c>
      <c r="O223" t="s">
        <v>122</v>
      </c>
      <c r="P223" t="s">
        <v>85</v>
      </c>
      <c r="Q223" t="s">
        <v>116</v>
      </c>
      <c r="R223">
        <v>5</v>
      </c>
      <c r="S223">
        <v>1.1000000000000001</v>
      </c>
      <c r="T223" t="s">
        <v>30</v>
      </c>
      <c r="U223" t="s">
        <v>60</v>
      </c>
    </row>
    <row r="224" spans="1:21" x14ac:dyDescent="0.35">
      <c r="A224" t="s">
        <v>1081</v>
      </c>
      <c r="B224" t="str">
        <f>IF(COUNTIFS($A:$A,$A224,$C:$C,$C224,$D:$D,$D224,$G:$G,$G224,$K:$K,$K224,$M:$M,$M224)&gt;1,"True Duplicate","Unique")</f>
        <v>Unique</v>
      </c>
      <c r="C224" s="7">
        <v>44610</v>
      </c>
      <c r="D224" t="s">
        <v>517</v>
      </c>
      <c r="E224" t="str">
        <f>IF(COUNTIF($B$2:D224,D224)=1,"New Customer","Returning Customer")</f>
        <v>New Customer</v>
      </c>
      <c r="F224" t="s">
        <v>72</v>
      </c>
      <c r="G224" t="s">
        <v>161</v>
      </c>
      <c r="H224" t="s">
        <v>74</v>
      </c>
      <c r="I224" t="s">
        <v>148</v>
      </c>
      <c r="J224" s="5">
        <v>1456.26</v>
      </c>
      <c r="K224">
        <v>6</v>
      </c>
      <c r="L224">
        <v>0</v>
      </c>
      <c r="M224" s="3">
        <f t="shared" si="3"/>
        <v>8737.56</v>
      </c>
      <c r="N224" t="s">
        <v>165</v>
      </c>
      <c r="O224" t="s">
        <v>111</v>
      </c>
      <c r="P224" t="s">
        <v>10129</v>
      </c>
      <c r="Q224" t="s">
        <v>123</v>
      </c>
      <c r="R224">
        <v>13</v>
      </c>
      <c r="S224">
        <v>3</v>
      </c>
      <c r="T224" t="s">
        <v>30</v>
      </c>
      <c r="U224" t="s">
        <v>60</v>
      </c>
    </row>
    <row r="225" spans="1:21" x14ac:dyDescent="0.35">
      <c r="A225" t="s">
        <v>6645</v>
      </c>
      <c r="B225" t="str">
        <f>IF(COUNTIFS($A:$A,$A225,$C:$C,$C225,$D:$D,$D225,$G:$G,$G225,$K:$K,$K225,$M:$M,$M225)&gt;1,"True Duplicate","Unique")</f>
        <v>Unique</v>
      </c>
      <c r="C225" s="7">
        <v>44610</v>
      </c>
      <c r="D225" t="s">
        <v>8755</v>
      </c>
      <c r="E225" t="str">
        <f>IF(COUNTIF($B$2:D225,D225)=1,"New Customer","Returning Customer")</f>
        <v>New Customer</v>
      </c>
      <c r="F225" t="s">
        <v>72</v>
      </c>
      <c r="G225" t="s">
        <v>102</v>
      </c>
      <c r="H225" t="s">
        <v>47</v>
      </c>
      <c r="I225" t="s">
        <v>10125</v>
      </c>
      <c r="J225" s="5">
        <v>123.91</v>
      </c>
      <c r="K225">
        <v>13</v>
      </c>
      <c r="L225">
        <v>0</v>
      </c>
      <c r="M225" s="3">
        <f t="shared" si="3"/>
        <v>1610.83</v>
      </c>
      <c r="N225" t="s">
        <v>142</v>
      </c>
      <c r="O225" t="s">
        <v>122</v>
      </c>
      <c r="P225" t="s">
        <v>85</v>
      </c>
      <c r="Q225" t="s">
        <v>41</v>
      </c>
      <c r="R225">
        <v>6</v>
      </c>
      <c r="S225">
        <v>2.2000000000000002</v>
      </c>
      <c r="T225" t="s">
        <v>112</v>
      </c>
      <c r="U225" t="s">
        <v>60</v>
      </c>
    </row>
    <row r="226" spans="1:21" x14ac:dyDescent="0.35">
      <c r="A226" t="s">
        <v>8754</v>
      </c>
      <c r="B226" t="str">
        <f>IF(COUNTIFS($A:$A,$A226,$C:$C,$C226,$D:$D,$D226,$G:$G,$G226,$K:$K,$K226,$M:$M,$M226)&gt;1,"True Duplicate","Unique")</f>
        <v>Unique</v>
      </c>
      <c r="C226" s="7">
        <v>44610</v>
      </c>
      <c r="D226" t="s">
        <v>1083</v>
      </c>
      <c r="E226" t="str">
        <f>IF(COUNTIF($B$2:D226,D226)=1,"New Customer","Returning Customer")</f>
        <v>New Customer</v>
      </c>
      <c r="F226" t="s">
        <v>10132</v>
      </c>
      <c r="G226" t="s">
        <v>288</v>
      </c>
      <c r="H226" t="s">
        <v>57</v>
      </c>
      <c r="I226" t="s">
        <v>289</v>
      </c>
      <c r="J226" s="5">
        <v>132.51</v>
      </c>
      <c r="K226">
        <v>2</v>
      </c>
      <c r="L226">
        <v>0.3</v>
      </c>
      <c r="M226" s="3">
        <f t="shared" si="3"/>
        <v>264.41999999999996</v>
      </c>
      <c r="N226" t="s">
        <v>165</v>
      </c>
      <c r="O226" t="s">
        <v>111</v>
      </c>
      <c r="P226" t="s">
        <v>166</v>
      </c>
      <c r="Q226" t="s">
        <v>123</v>
      </c>
      <c r="R226">
        <v>13</v>
      </c>
      <c r="S226">
        <v>4.5</v>
      </c>
      <c r="T226" t="s">
        <v>30</v>
      </c>
      <c r="U226" t="s">
        <v>60</v>
      </c>
    </row>
    <row r="227" spans="1:21" x14ac:dyDescent="0.35">
      <c r="A227" t="s">
        <v>1957</v>
      </c>
      <c r="B227" t="str">
        <f>IF(COUNTIFS($A:$A,$A227,$C:$C,$C227,$D:$D,$D227,$G:$G,$G227,$K:$K,$K227,$M:$M,$M227)&gt;1,"True Duplicate","Unique")</f>
        <v>Unique</v>
      </c>
      <c r="C227" s="7">
        <v>44611</v>
      </c>
      <c r="D227" t="s">
        <v>8389</v>
      </c>
      <c r="E227" t="str">
        <f>IF(COUNTIF($B$2:D227,D227)=1,"New Customer","Returning Customer")</f>
        <v>New Customer</v>
      </c>
      <c r="F227" t="s">
        <v>10132</v>
      </c>
      <c r="G227" t="s">
        <v>872</v>
      </c>
      <c r="H227" t="s">
        <v>36</v>
      </c>
      <c r="I227" t="s">
        <v>10127</v>
      </c>
      <c r="J227" s="5">
        <v>24.88</v>
      </c>
      <c r="K227">
        <v>7</v>
      </c>
      <c r="L227">
        <v>0</v>
      </c>
      <c r="M227" s="3">
        <f t="shared" si="3"/>
        <v>174.16</v>
      </c>
      <c r="N227" t="s">
        <v>49</v>
      </c>
      <c r="O227" t="s">
        <v>122</v>
      </c>
      <c r="P227" t="s">
        <v>85</v>
      </c>
      <c r="Q227" t="s">
        <v>77</v>
      </c>
      <c r="R227">
        <v>5</v>
      </c>
      <c r="S227">
        <v>2.9</v>
      </c>
      <c r="T227" t="s">
        <v>30</v>
      </c>
      <c r="U227" t="s">
        <v>60</v>
      </c>
    </row>
    <row r="228" spans="1:21" x14ac:dyDescent="0.35">
      <c r="A228" t="s">
        <v>5166</v>
      </c>
      <c r="B228" t="str">
        <f>IF(COUNTIFS($A:$A,$A228,$C:$C,$C228,$D:$D,$D228,$G:$G,$G228,$K:$K,$K228,$M:$M,$M228)&gt;1,"True Duplicate","Unique")</f>
        <v>Unique</v>
      </c>
      <c r="C228" s="7">
        <v>44611</v>
      </c>
      <c r="D228" t="s">
        <v>5572</v>
      </c>
      <c r="E228" t="str">
        <f>IF(COUNTIF($B$2:D228,D228)=1,"New Customer","Returning Customer")</f>
        <v>New Customer</v>
      </c>
      <c r="F228" t="s">
        <v>10132</v>
      </c>
      <c r="G228" t="s">
        <v>293</v>
      </c>
      <c r="H228" t="s">
        <v>74</v>
      </c>
      <c r="I228" t="s">
        <v>110</v>
      </c>
      <c r="J228" s="5">
        <v>1234.1500000000001</v>
      </c>
      <c r="K228">
        <v>4</v>
      </c>
      <c r="L228">
        <v>0</v>
      </c>
      <c r="M228" s="3">
        <f t="shared" si="3"/>
        <v>4936.6000000000004</v>
      </c>
      <c r="N228" t="s">
        <v>98</v>
      </c>
      <c r="O228" t="s">
        <v>27</v>
      </c>
      <c r="P228" t="s">
        <v>10129</v>
      </c>
      <c r="Q228" t="s">
        <v>41</v>
      </c>
      <c r="R228">
        <v>7</v>
      </c>
      <c r="S228">
        <v>4</v>
      </c>
      <c r="T228" t="s">
        <v>112</v>
      </c>
      <c r="U228" t="s">
        <v>60</v>
      </c>
    </row>
    <row r="229" spans="1:21" x14ac:dyDescent="0.35">
      <c r="A229" t="s">
        <v>5571</v>
      </c>
      <c r="B229" t="str">
        <f>IF(COUNTIFS($A:$A,$A229,$C:$C,$C229,$D:$D,$D229,$G:$G,$G229,$K:$K,$K229,$M:$M,$M229)&gt;1,"True Duplicate","Unique")</f>
        <v>Unique</v>
      </c>
      <c r="C229" s="7">
        <v>44611</v>
      </c>
      <c r="D229" t="s">
        <v>1959</v>
      </c>
      <c r="E229" t="str">
        <f>IF(COUNTIF($B$2:D229,D229)=1,"New Customer","Returning Customer")</f>
        <v>New Customer</v>
      </c>
      <c r="F229" t="s">
        <v>72</v>
      </c>
      <c r="G229" t="s">
        <v>288</v>
      </c>
      <c r="H229" t="s">
        <v>57</v>
      </c>
      <c r="I229" t="s">
        <v>289</v>
      </c>
      <c r="J229" s="5">
        <v>552.02</v>
      </c>
      <c r="K229">
        <v>10</v>
      </c>
      <c r="L229">
        <v>0.1</v>
      </c>
      <c r="M229" s="3">
        <f t="shared" si="3"/>
        <v>5519.2</v>
      </c>
      <c r="N229" t="s">
        <v>38</v>
      </c>
      <c r="O229" t="s">
        <v>122</v>
      </c>
      <c r="P229" t="s">
        <v>10129</v>
      </c>
      <c r="Q229" t="s">
        <v>29</v>
      </c>
      <c r="R229">
        <v>10</v>
      </c>
      <c r="S229">
        <v>3.2</v>
      </c>
      <c r="T229" t="s">
        <v>112</v>
      </c>
      <c r="U229" t="s">
        <v>86</v>
      </c>
    </row>
    <row r="230" spans="1:21" x14ac:dyDescent="0.35">
      <c r="A230" t="s">
        <v>8388</v>
      </c>
      <c r="B230" t="str">
        <f>IF(COUNTIFS($A:$A,$A230,$C:$C,$C230,$D:$D,$D230,$G:$G,$G230,$K:$K,$K230,$M:$M,$M230)&gt;1,"True Duplicate","Unique")</f>
        <v>Unique</v>
      </c>
      <c r="C230" s="7">
        <v>44611</v>
      </c>
      <c r="D230" t="s">
        <v>5167</v>
      </c>
      <c r="E230" t="str">
        <f>IF(COUNTIF($B$2:D230,D230)=1,"New Customer","Returning Customer")</f>
        <v>New Customer</v>
      </c>
      <c r="F230" t="s">
        <v>10132</v>
      </c>
      <c r="G230" t="s">
        <v>128</v>
      </c>
      <c r="H230" t="s">
        <v>36</v>
      </c>
      <c r="I230" t="s">
        <v>129</v>
      </c>
      <c r="J230" s="5">
        <v>29.38</v>
      </c>
      <c r="K230">
        <v>8</v>
      </c>
      <c r="L230">
        <v>0.1</v>
      </c>
      <c r="M230" s="3">
        <f t="shared" si="3"/>
        <v>234.23999999999998</v>
      </c>
      <c r="N230" t="s">
        <v>98</v>
      </c>
      <c r="O230" t="s">
        <v>122</v>
      </c>
      <c r="P230" t="s">
        <v>85</v>
      </c>
      <c r="Q230" t="s">
        <v>77</v>
      </c>
      <c r="R230">
        <v>13</v>
      </c>
      <c r="S230">
        <v>3.7</v>
      </c>
      <c r="T230" t="s">
        <v>30</v>
      </c>
      <c r="U230" t="s">
        <v>60</v>
      </c>
    </row>
    <row r="231" spans="1:21" x14ac:dyDescent="0.35">
      <c r="A231" t="s">
        <v>2364</v>
      </c>
      <c r="B231" t="str">
        <f>IF(COUNTIFS($A:$A,$A231,$C:$C,$C231,$D:$D,$D231,$G:$G,$G231,$K:$K,$K231,$M:$M,$M231)&gt;1,"True Duplicate","Unique")</f>
        <v>Unique</v>
      </c>
      <c r="C231" s="7">
        <v>44612</v>
      </c>
      <c r="D231" t="s">
        <v>2366</v>
      </c>
      <c r="E231" t="str">
        <f>IF(COUNTIF($B$2:D231,D231)=1,"New Customer","Returning Customer")</f>
        <v>New Customer</v>
      </c>
      <c r="F231" t="s">
        <v>10132</v>
      </c>
      <c r="G231" t="s">
        <v>214</v>
      </c>
      <c r="H231" t="s">
        <v>66</v>
      </c>
      <c r="I231" t="s">
        <v>215</v>
      </c>
      <c r="J231" s="5">
        <v>1072.3599999999999</v>
      </c>
      <c r="K231">
        <v>3</v>
      </c>
      <c r="L231">
        <v>0.3</v>
      </c>
      <c r="M231" s="3">
        <f t="shared" si="3"/>
        <v>3216.18</v>
      </c>
      <c r="N231" t="s">
        <v>142</v>
      </c>
      <c r="O231" t="s">
        <v>39</v>
      </c>
      <c r="P231" t="s">
        <v>85</v>
      </c>
      <c r="Q231" t="s">
        <v>41</v>
      </c>
      <c r="R231">
        <v>3</v>
      </c>
      <c r="S231">
        <v>2.2999999999999998</v>
      </c>
      <c r="T231" t="s">
        <v>30</v>
      </c>
      <c r="U231" t="s">
        <v>60</v>
      </c>
    </row>
    <row r="232" spans="1:21" x14ac:dyDescent="0.35">
      <c r="A232" t="s">
        <v>5111</v>
      </c>
      <c r="B232" t="str">
        <f>IF(COUNTIFS($A:$A,$A232,$C:$C,$C232,$D:$D,$D232,$G:$G,$G232,$K:$K,$K232,$M:$M,$M232)&gt;1,"True Duplicate","Unique")</f>
        <v>Unique</v>
      </c>
      <c r="C232" s="7">
        <v>44612</v>
      </c>
      <c r="D232" t="s">
        <v>3562</v>
      </c>
      <c r="E232" t="str">
        <f>IF(COUNTIF($B$2:D232,D232)=1,"New Customer","Returning Customer")</f>
        <v>New Customer</v>
      </c>
      <c r="F232" t="s">
        <v>10132</v>
      </c>
      <c r="G232" t="s">
        <v>484</v>
      </c>
      <c r="H232" t="s">
        <v>74</v>
      </c>
      <c r="I232" t="s">
        <v>110</v>
      </c>
      <c r="J232" s="5">
        <v>796.49</v>
      </c>
      <c r="K232">
        <v>10</v>
      </c>
      <c r="L232">
        <v>0.25</v>
      </c>
      <c r="M232" s="3">
        <f t="shared" si="3"/>
        <v>7962.4</v>
      </c>
      <c r="N232" t="s">
        <v>104</v>
      </c>
      <c r="O232" t="s">
        <v>122</v>
      </c>
      <c r="P232" t="s">
        <v>10129</v>
      </c>
      <c r="Q232" t="s">
        <v>41</v>
      </c>
      <c r="R232">
        <v>12</v>
      </c>
      <c r="S232">
        <v>1.6</v>
      </c>
      <c r="T232" t="s">
        <v>112</v>
      </c>
      <c r="U232" t="s">
        <v>10128</v>
      </c>
    </row>
    <row r="233" spans="1:21" x14ac:dyDescent="0.35">
      <c r="A233" t="s">
        <v>6020</v>
      </c>
      <c r="B233" t="str">
        <f>IF(COUNTIFS($A:$A,$A233,$C:$C,$C233,$D:$D,$D233,$G:$G,$G233,$K:$K,$K233,$M:$M,$M233)&gt;1,"True Duplicate","Unique")</f>
        <v>Unique</v>
      </c>
      <c r="C233" s="7">
        <v>44612</v>
      </c>
      <c r="D233" t="s">
        <v>5112</v>
      </c>
      <c r="E233" t="str">
        <f>IF(COUNTIF($B$2:D233,D233)=1,"New Customer","Returning Customer")</f>
        <v>New Customer</v>
      </c>
      <c r="F233" t="s">
        <v>72</v>
      </c>
      <c r="G233" t="s">
        <v>209</v>
      </c>
      <c r="H233" t="s">
        <v>47</v>
      </c>
      <c r="I233" t="s">
        <v>210</v>
      </c>
      <c r="J233" s="5">
        <v>57.49</v>
      </c>
      <c r="K233">
        <v>10</v>
      </c>
      <c r="L233">
        <v>0.1</v>
      </c>
      <c r="M233" s="3">
        <f t="shared" si="3"/>
        <v>573.9</v>
      </c>
      <c r="N233" t="s">
        <v>26</v>
      </c>
      <c r="O233" t="s">
        <v>122</v>
      </c>
      <c r="P233" t="s">
        <v>85</v>
      </c>
      <c r="Q233" t="s">
        <v>116</v>
      </c>
      <c r="R233">
        <v>4</v>
      </c>
      <c r="S233">
        <v>1.7</v>
      </c>
      <c r="T233" t="s">
        <v>30</v>
      </c>
      <c r="U233" t="s">
        <v>86</v>
      </c>
    </row>
    <row r="234" spans="1:21" x14ac:dyDescent="0.35">
      <c r="A234" t="s">
        <v>1356</v>
      </c>
      <c r="B234" t="str">
        <f>IF(COUNTIFS($A:$A,$A234,$C:$C,$C234,$D:$D,$D234,$G:$G,$G234,$K:$K,$K234,$M:$M,$M234)&gt;1,"True Duplicate","Unique")</f>
        <v>Unique</v>
      </c>
      <c r="C234" s="7">
        <v>44613</v>
      </c>
      <c r="D234" t="s">
        <v>5542</v>
      </c>
      <c r="E234" t="str">
        <f>IF(COUNTIF($B$2:D234,D234)=1,"New Customer","Returning Customer")</f>
        <v>New Customer</v>
      </c>
      <c r="F234" t="s">
        <v>72</v>
      </c>
      <c r="G234" t="s">
        <v>413</v>
      </c>
      <c r="H234" t="s">
        <v>47</v>
      </c>
      <c r="I234" t="s">
        <v>10125</v>
      </c>
      <c r="J234" s="5">
        <v>99.81</v>
      </c>
      <c r="K234">
        <v>6</v>
      </c>
      <c r="L234">
        <v>0</v>
      </c>
      <c r="M234" s="3">
        <f t="shared" si="3"/>
        <v>598.86</v>
      </c>
      <c r="N234" t="s">
        <v>98</v>
      </c>
      <c r="O234" t="s">
        <v>122</v>
      </c>
      <c r="P234" t="s">
        <v>85</v>
      </c>
      <c r="Q234" t="s">
        <v>77</v>
      </c>
      <c r="R234">
        <v>6</v>
      </c>
      <c r="S234">
        <v>2.2999999999999998</v>
      </c>
      <c r="T234" t="s">
        <v>51</v>
      </c>
      <c r="U234" t="s">
        <v>86</v>
      </c>
    </row>
    <row r="235" spans="1:21" x14ac:dyDescent="0.35">
      <c r="A235" t="s">
        <v>2315</v>
      </c>
      <c r="B235" t="str">
        <f>IF(COUNTIFS($A:$A,$A235,$C:$C,$C235,$D:$D,$D235,$G:$G,$G235,$K:$K,$K235,$M:$M,$M235)&gt;1,"True Duplicate","Unique")</f>
        <v>Unique</v>
      </c>
      <c r="C235" s="7">
        <v>44613</v>
      </c>
      <c r="D235" t="s">
        <v>2316</v>
      </c>
      <c r="E235" t="str">
        <f>IF(COUNTIF($B$2:D235,D235)=1,"New Customer","Returning Customer")</f>
        <v>New Customer</v>
      </c>
      <c r="F235" t="s">
        <v>10132</v>
      </c>
      <c r="G235" t="s">
        <v>181</v>
      </c>
      <c r="H235" t="s">
        <v>24</v>
      </c>
      <c r="I235" t="s">
        <v>182</v>
      </c>
      <c r="J235" s="5">
        <v>480</v>
      </c>
      <c r="K235">
        <v>11</v>
      </c>
      <c r="L235">
        <v>0.15</v>
      </c>
      <c r="M235" s="3">
        <f t="shared" si="3"/>
        <v>5278.35</v>
      </c>
      <c r="N235" t="s">
        <v>38</v>
      </c>
      <c r="O235" t="s">
        <v>122</v>
      </c>
      <c r="P235" t="s">
        <v>59</v>
      </c>
      <c r="Q235" t="s">
        <v>123</v>
      </c>
      <c r="R235">
        <v>9</v>
      </c>
      <c r="S235">
        <v>1.5</v>
      </c>
      <c r="T235" t="s">
        <v>30</v>
      </c>
      <c r="U235" t="s">
        <v>60</v>
      </c>
    </row>
    <row r="236" spans="1:21" x14ac:dyDescent="0.35">
      <c r="A236" t="s">
        <v>5541</v>
      </c>
      <c r="B236" t="str">
        <f>IF(COUNTIFS($A:$A,$A236,$C:$C,$C236,$D:$D,$D236,$G:$G,$G236,$K:$K,$K236,$M:$M,$M236)&gt;1,"True Duplicate","Unique")</f>
        <v>Unique</v>
      </c>
      <c r="C236" s="7">
        <v>44613</v>
      </c>
      <c r="D236" t="s">
        <v>1358</v>
      </c>
      <c r="E236" t="str">
        <f>IF(COUNTIF($B$2:D236,D236)=1,"New Customer","Returning Customer")</f>
        <v>New Customer</v>
      </c>
      <c r="F236" t="s">
        <v>10132</v>
      </c>
      <c r="G236" t="s">
        <v>251</v>
      </c>
      <c r="H236" t="s">
        <v>36</v>
      </c>
      <c r="I236" t="s">
        <v>252</v>
      </c>
      <c r="J236" s="5">
        <v>30.35</v>
      </c>
      <c r="K236">
        <v>7</v>
      </c>
      <c r="L236">
        <v>0.15</v>
      </c>
      <c r="M236" s="3">
        <f t="shared" si="3"/>
        <v>211.40000000000003</v>
      </c>
      <c r="N236" t="s">
        <v>49</v>
      </c>
      <c r="O236" t="s">
        <v>39</v>
      </c>
      <c r="P236" t="s">
        <v>85</v>
      </c>
      <c r="Q236" t="s">
        <v>123</v>
      </c>
      <c r="R236">
        <v>2</v>
      </c>
      <c r="S236">
        <v>5</v>
      </c>
      <c r="T236" t="s">
        <v>30</v>
      </c>
      <c r="U236" t="s">
        <v>52</v>
      </c>
    </row>
    <row r="237" spans="1:21" x14ac:dyDescent="0.35">
      <c r="A237" t="s">
        <v>9244</v>
      </c>
      <c r="B237" t="str">
        <f>IF(COUNTIFS($A:$A,$A237,$C:$C,$C237,$D:$D,$D237,$G:$G,$G237,$K:$K,$K237,$M:$M,$M237)&gt;1,"True Duplicate","Unique")</f>
        <v>Unique</v>
      </c>
      <c r="C237" s="7">
        <v>44613</v>
      </c>
      <c r="D237" t="s">
        <v>7142</v>
      </c>
      <c r="E237" t="str">
        <f>IF(COUNTIF($B$2:D237,D237)=1,"New Customer","Returning Customer")</f>
        <v>New Customer</v>
      </c>
      <c r="F237" t="s">
        <v>10132</v>
      </c>
      <c r="G237" t="s">
        <v>81</v>
      </c>
      <c r="H237" t="s">
        <v>57</v>
      </c>
      <c r="I237" t="s">
        <v>82</v>
      </c>
      <c r="J237" s="5">
        <v>422.78</v>
      </c>
      <c r="K237">
        <v>13</v>
      </c>
      <c r="L237">
        <v>0</v>
      </c>
      <c r="M237" s="3">
        <f t="shared" si="3"/>
        <v>5496.1399999999994</v>
      </c>
      <c r="N237" t="s">
        <v>26</v>
      </c>
      <c r="O237" t="s">
        <v>111</v>
      </c>
      <c r="P237" t="s">
        <v>85</v>
      </c>
      <c r="Q237" t="s">
        <v>77</v>
      </c>
      <c r="R237">
        <v>11</v>
      </c>
      <c r="S237">
        <v>0</v>
      </c>
      <c r="T237" t="s">
        <v>30</v>
      </c>
      <c r="U237" t="s">
        <v>60</v>
      </c>
    </row>
    <row r="238" spans="1:21" x14ac:dyDescent="0.35">
      <c r="A238" t="s">
        <v>7042</v>
      </c>
      <c r="B238" t="str">
        <f>IF(COUNTIFS($A:$A,$A238,$C:$C,$C238,$D:$D,$D238,$G:$G,$G238,$K:$K,$K238,$M:$M,$M238)&gt;1,"True Duplicate","Unique")</f>
        <v>Unique</v>
      </c>
      <c r="C238" s="7">
        <v>44614</v>
      </c>
      <c r="D238" t="s">
        <v>8369</v>
      </c>
      <c r="E238" t="str">
        <f>IF(COUNTIF($B$2:D238,D238)=1,"New Customer","Returning Customer")</f>
        <v>New Customer</v>
      </c>
      <c r="F238" t="s">
        <v>10132</v>
      </c>
      <c r="G238" t="s">
        <v>306</v>
      </c>
      <c r="H238" t="s">
        <v>36</v>
      </c>
      <c r="I238" t="s">
        <v>259</v>
      </c>
      <c r="J238" s="5">
        <v>26.44</v>
      </c>
      <c r="K238">
        <v>11</v>
      </c>
      <c r="L238">
        <v>0.15</v>
      </c>
      <c r="M238" s="3">
        <f t="shared" si="3"/>
        <v>289.19000000000005</v>
      </c>
      <c r="N238" t="s">
        <v>302</v>
      </c>
      <c r="O238" t="s">
        <v>39</v>
      </c>
      <c r="P238" t="s">
        <v>85</v>
      </c>
      <c r="Q238" t="s">
        <v>77</v>
      </c>
      <c r="R238">
        <v>4</v>
      </c>
      <c r="S238">
        <v>3.1</v>
      </c>
      <c r="T238" t="s">
        <v>202</v>
      </c>
      <c r="U238" t="s">
        <v>60</v>
      </c>
    </row>
    <row r="239" spans="1:21" x14ac:dyDescent="0.35">
      <c r="A239" t="s">
        <v>9235</v>
      </c>
      <c r="B239" t="str">
        <f>IF(COUNTIFS($A:$A,$A239,$C:$C,$C239,$D:$D,$D239,$G:$G,$G239,$K:$K,$K239,$M:$M,$M239)&gt;1,"True Duplicate","Unique")</f>
        <v>Unique</v>
      </c>
      <c r="C239" s="7">
        <v>44614</v>
      </c>
      <c r="D239" t="s">
        <v>7044</v>
      </c>
      <c r="E239" t="str">
        <f>IF(COUNTIF($B$2:D239,D239)=1,"New Customer","Returning Customer")</f>
        <v>New Customer</v>
      </c>
      <c r="F239" t="s">
        <v>10132</v>
      </c>
      <c r="G239" t="s">
        <v>46</v>
      </c>
      <c r="H239" t="s">
        <v>47</v>
      </c>
      <c r="I239" t="s">
        <v>10124</v>
      </c>
      <c r="J239" s="5">
        <v>494.5</v>
      </c>
      <c r="K239">
        <v>1</v>
      </c>
      <c r="L239">
        <v>0</v>
      </c>
      <c r="M239" s="3">
        <f t="shared" si="3"/>
        <v>494.5</v>
      </c>
      <c r="N239" t="s">
        <v>302</v>
      </c>
      <c r="O239" t="s">
        <v>122</v>
      </c>
      <c r="P239" t="s">
        <v>10129</v>
      </c>
      <c r="Q239" t="s">
        <v>123</v>
      </c>
      <c r="R239">
        <v>3</v>
      </c>
      <c r="S239">
        <v>2.4</v>
      </c>
      <c r="T239" t="s">
        <v>30</v>
      </c>
      <c r="U239" t="s">
        <v>60</v>
      </c>
    </row>
    <row r="240" spans="1:21" x14ac:dyDescent="0.35">
      <c r="A240" t="s">
        <v>4120</v>
      </c>
      <c r="B240" t="str">
        <f>IF(COUNTIFS($A:$A,$A240,$C:$C,$C240,$D:$D,$D240,$G:$G,$G240,$K:$K,$K240,$M:$M,$M240)&gt;1,"True Duplicate","Unique")</f>
        <v>Unique</v>
      </c>
      <c r="C240" s="7">
        <v>44615</v>
      </c>
      <c r="D240" t="s">
        <v>7553</v>
      </c>
      <c r="E240" t="str">
        <f>IF(COUNTIF($B$2:D240,D240)=1,"New Customer","Returning Customer")</f>
        <v>New Customer</v>
      </c>
      <c r="F240" t="s">
        <v>10132</v>
      </c>
      <c r="G240" t="s">
        <v>323</v>
      </c>
      <c r="H240" t="s">
        <v>57</v>
      </c>
      <c r="I240" t="s">
        <v>82</v>
      </c>
      <c r="J240" s="5">
        <v>173.51</v>
      </c>
      <c r="K240">
        <v>5</v>
      </c>
      <c r="L240">
        <v>0.25</v>
      </c>
      <c r="M240" s="3">
        <f t="shared" si="3"/>
        <v>866.3</v>
      </c>
      <c r="N240" t="s">
        <v>165</v>
      </c>
      <c r="O240" t="s">
        <v>122</v>
      </c>
      <c r="P240" t="s">
        <v>10129</v>
      </c>
      <c r="Q240" t="s">
        <v>77</v>
      </c>
      <c r="R240">
        <v>9</v>
      </c>
      <c r="S240">
        <v>3.6</v>
      </c>
      <c r="T240" t="s">
        <v>30</v>
      </c>
      <c r="U240" t="s">
        <v>60</v>
      </c>
    </row>
    <row r="241" spans="1:21" x14ac:dyDescent="0.35">
      <c r="A241" t="s">
        <v>5658</v>
      </c>
      <c r="B241" t="str">
        <f>IF(COUNTIFS($A:$A,$A241,$C:$C,$C241,$D:$D,$D241,$G:$G,$G241,$K:$K,$K241,$M:$M,$M241)&gt;1,"True Duplicate","Unique")</f>
        <v>Unique</v>
      </c>
      <c r="C241" s="7">
        <v>44615</v>
      </c>
      <c r="D241" t="s">
        <v>9176</v>
      </c>
      <c r="E241" t="str">
        <f>IF(COUNTIF($B$2:D241,D241)=1,"New Customer","Returning Customer")</f>
        <v>New Customer</v>
      </c>
      <c r="F241" t="s">
        <v>72</v>
      </c>
      <c r="G241" t="s">
        <v>244</v>
      </c>
      <c r="H241" t="s">
        <v>36</v>
      </c>
      <c r="I241" t="s">
        <v>129</v>
      </c>
      <c r="J241" s="5">
        <v>20.25</v>
      </c>
      <c r="K241">
        <v>8</v>
      </c>
      <c r="L241">
        <v>0</v>
      </c>
      <c r="M241" s="3">
        <f t="shared" si="3"/>
        <v>162</v>
      </c>
      <c r="N241" t="s">
        <v>98</v>
      </c>
      <c r="O241" t="s">
        <v>111</v>
      </c>
      <c r="P241" t="s">
        <v>10129</v>
      </c>
      <c r="Q241" t="s">
        <v>123</v>
      </c>
      <c r="R241">
        <v>3</v>
      </c>
      <c r="S241">
        <v>3</v>
      </c>
      <c r="T241" t="s">
        <v>30</v>
      </c>
      <c r="U241" t="s">
        <v>60</v>
      </c>
    </row>
    <row r="242" spans="1:21" x14ac:dyDescent="0.35">
      <c r="A242" t="s">
        <v>7552</v>
      </c>
      <c r="B242" t="str">
        <f>IF(COUNTIFS($A:$A,$A242,$C:$C,$C242,$D:$D,$D242,$G:$G,$G242,$K:$K,$K242,$M:$M,$M242)&gt;1,"True Duplicate","Unique")</f>
        <v>Unique</v>
      </c>
      <c r="C242" s="7">
        <v>44615</v>
      </c>
      <c r="D242" t="s">
        <v>712</v>
      </c>
      <c r="E242" t="str">
        <f>IF(COUNTIF($B$2:D242,D242)=1,"New Customer","Returning Customer")</f>
        <v>New Customer</v>
      </c>
      <c r="F242" t="s">
        <v>72</v>
      </c>
      <c r="G242" t="s">
        <v>132</v>
      </c>
      <c r="H242" t="s">
        <v>24</v>
      </c>
      <c r="I242" t="s">
        <v>133</v>
      </c>
      <c r="J242" s="5">
        <v>120.11</v>
      </c>
      <c r="K242">
        <v>13</v>
      </c>
      <c r="L242">
        <v>0.25</v>
      </c>
      <c r="M242" s="3">
        <f t="shared" si="3"/>
        <v>1558.18</v>
      </c>
      <c r="N242" t="s">
        <v>83</v>
      </c>
      <c r="O242" t="s">
        <v>27</v>
      </c>
      <c r="P242" t="s">
        <v>59</v>
      </c>
      <c r="Q242" t="s">
        <v>41</v>
      </c>
      <c r="R242">
        <v>6</v>
      </c>
      <c r="S242">
        <v>3</v>
      </c>
      <c r="T242" t="s">
        <v>30</v>
      </c>
      <c r="U242" t="s">
        <v>60</v>
      </c>
    </row>
    <row r="243" spans="1:21" x14ac:dyDescent="0.35">
      <c r="A243" t="s">
        <v>8561</v>
      </c>
      <c r="B243" t="str">
        <f>IF(COUNTIFS($A:$A,$A243,$C:$C,$C243,$D:$D,$D243,$G:$G,$G243,$K:$K,$K243,$M:$M,$M243)&gt;1,"True Duplicate","Unique")</f>
        <v>Unique</v>
      </c>
      <c r="C243" s="7">
        <v>44615</v>
      </c>
      <c r="D243" t="s">
        <v>4122</v>
      </c>
      <c r="E243" t="str">
        <f>IF(COUNTIF($B$2:D243,D243)=1,"New Customer","Returning Customer")</f>
        <v>New Customer</v>
      </c>
      <c r="F243" t="s">
        <v>10132</v>
      </c>
      <c r="G243" t="s">
        <v>484</v>
      </c>
      <c r="H243" t="s">
        <v>74</v>
      </c>
      <c r="I243" t="s">
        <v>110</v>
      </c>
      <c r="J243" s="5">
        <v>1443.64</v>
      </c>
      <c r="K243">
        <v>5</v>
      </c>
      <c r="L243">
        <v>0.1</v>
      </c>
      <c r="M243" s="3">
        <f t="shared" si="3"/>
        <v>7217.7000000000007</v>
      </c>
      <c r="N243" t="s">
        <v>26</v>
      </c>
      <c r="O243" t="s">
        <v>39</v>
      </c>
      <c r="P243" t="s">
        <v>10129</v>
      </c>
      <c r="Q243" t="s">
        <v>116</v>
      </c>
      <c r="R243">
        <v>2</v>
      </c>
      <c r="S243">
        <v>1.6</v>
      </c>
      <c r="T243" t="s">
        <v>30</v>
      </c>
      <c r="U243" t="s">
        <v>60</v>
      </c>
    </row>
    <row r="244" spans="1:21" x14ac:dyDescent="0.35">
      <c r="A244" t="s">
        <v>9175</v>
      </c>
      <c r="B244" t="str">
        <f>IF(COUNTIFS($A:$A,$A244,$C:$C,$C244,$D:$D,$D244,$G:$G,$G244,$K:$K,$K244,$M:$M,$M244)&gt;1,"True Duplicate","Unique")</f>
        <v>Unique</v>
      </c>
      <c r="C244" s="7">
        <v>44615</v>
      </c>
      <c r="D244" t="s">
        <v>5659</v>
      </c>
      <c r="E244" t="str">
        <f>IF(COUNTIF($B$2:D244,D244)=1,"New Customer","Returning Customer")</f>
        <v>New Customer</v>
      </c>
      <c r="F244" t="s">
        <v>10132</v>
      </c>
      <c r="G244" t="s">
        <v>219</v>
      </c>
      <c r="H244" t="s">
        <v>47</v>
      </c>
      <c r="I244" t="s">
        <v>210</v>
      </c>
      <c r="J244" s="5">
        <v>215.42</v>
      </c>
      <c r="K244">
        <v>11</v>
      </c>
      <c r="L244">
        <v>0.1</v>
      </c>
      <c r="M244" s="3">
        <f t="shared" si="3"/>
        <v>2368.52</v>
      </c>
      <c r="N244" t="s">
        <v>49</v>
      </c>
      <c r="O244" t="s">
        <v>111</v>
      </c>
      <c r="P244" t="s">
        <v>10129</v>
      </c>
      <c r="Q244" t="s">
        <v>123</v>
      </c>
      <c r="R244">
        <v>6</v>
      </c>
      <c r="S244">
        <v>1.4</v>
      </c>
      <c r="T244" t="s">
        <v>30</v>
      </c>
      <c r="U244" t="s">
        <v>60</v>
      </c>
    </row>
    <row r="245" spans="1:21" x14ac:dyDescent="0.35">
      <c r="A245" t="s">
        <v>2540</v>
      </c>
      <c r="B245" t="str">
        <f>IF(COUNTIFS($A:$A,$A245,$C:$C,$C245,$D:$D,$D245,$G:$G,$G245,$K:$K,$K245,$M:$M,$M245)&gt;1,"True Duplicate","Unique")</f>
        <v>Unique</v>
      </c>
      <c r="C245" s="7">
        <v>44616</v>
      </c>
      <c r="D245" t="s">
        <v>2542</v>
      </c>
      <c r="E245" t="str">
        <f>IF(COUNTIF($B$2:D245,D245)=1,"New Customer","Returning Customer")</f>
        <v>New Customer</v>
      </c>
      <c r="F245" t="s">
        <v>72</v>
      </c>
      <c r="G245" t="s">
        <v>219</v>
      </c>
      <c r="H245" t="s">
        <v>47</v>
      </c>
      <c r="I245" t="s">
        <v>210</v>
      </c>
      <c r="J245" s="5">
        <v>55.49</v>
      </c>
      <c r="K245">
        <v>10</v>
      </c>
      <c r="L245">
        <v>0</v>
      </c>
      <c r="M245" s="3">
        <f t="shared" si="3"/>
        <v>554.9</v>
      </c>
      <c r="N245" t="s">
        <v>104</v>
      </c>
      <c r="O245" t="s">
        <v>122</v>
      </c>
      <c r="P245" t="s">
        <v>10129</v>
      </c>
      <c r="Q245" t="s">
        <v>123</v>
      </c>
      <c r="R245">
        <v>7</v>
      </c>
      <c r="S245">
        <v>4.8</v>
      </c>
      <c r="T245" t="s">
        <v>30</v>
      </c>
      <c r="U245" t="s">
        <v>60</v>
      </c>
    </row>
    <row r="246" spans="1:21" x14ac:dyDescent="0.35">
      <c r="A246" t="s">
        <v>3094</v>
      </c>
      <c r="B246" t="str">
        <f>IF(COUNTIFS($A:$A,$A246,$C:$C,$C246,$D:$D,$D246,$G:$G,$G246,$K:$K,$K246,$M:$M,$M246)&gt;1,"True Duplicate","Unique")</f>
        <v>Unique</v>
      </c>
      <c r="C246" s="7">
        <v>44616</v>
      </c>
      <c r="D246" t="s">
        <v>6364</v>
      </c>
      <c r="E246" t="str">
        <f>IF(COUNTIF($B$2:D246,D246)=1,"New Customer","Returning Customer")</f>
        <v>New Customer</v>
      </c>
      <c r="F246" t="s">
        <v>10132</v>
      </c>
      <c r="G246" t="s">
        <v>170</v>
      </c>
      <c r="H246" t="s">
        <v>66</v>
      </c>
      <c r="I246" t="s">
        <v>171</v>
      </c>
      <c r="J246" s="5">
        <v>266.81</v>
      </c>
      <c r="K246">
        <v>13</v>
      </c>
      <c r="L246">
        <v>0</v>
      </c>
      <c r="M246" s="3">
        <f t="shared" si="3"/>
        <v>3468.53</v>
      </c>
      <c r="N246" t="s">
        <v>26</v>
      </c>
      <c r="O246" t="s">
        <v>39</v>
      </c>
      <c r="P246" t="s">
        <v>59</v>
      </c>
      <c r="Q246" t="s">
        <v>123</v>
      </c>
      <c r="R246">
        <v>1</v>
      </c>
      <c r="S246">
        <v>1.9</v>
      </c>
      <c r="T246" t="s">
        <v>30</v>
      </c>
      <c r="U246" t="s">
        <v>60</v>
      </c>
    </row>
    <row r="247" spans="1:21" x14ac:dyDescent="0.35">
      <c r="A247" t="s">
        <v>4417</v>
      </c>
      <c r="B247" t="str">
        <f>IF(COUNTIFS($A:$A,$A247,$C:$C,$C247,$D:$D,$D247,$G:$G,$G247,$K:$K,$K247,$M:$M,$M247)&gt;1,"True Duplicate","Unique")</f>
        <v>Unique</v>
      </c>
      <c r="C247" s="7">
        <v>44616</v>
      </c>
      <c r="D247" t="s">
        <v>3095</v>
      </c>
      <c r="E247" t="str">
        <f>IF(COUNTIF($B$2:D247,D247)=1,"New Customer","Returning Customer")</f>
        <v>New Customer</v>
      </c>
      <c r="F247" t="s">
        <v>72</v>
      </c>
      <c r="G247" t="s">
        <v>96</v>
      </c>
      <c r="H247" t="s">
        <v>57</v>
      </c>
      <c r="I247" t="s">
        <v>97</v>
      </c>
      <c r="J247" s="5">
        <v>157.05000000000001</v>
      </c>
      <c r="K247">
        <v>14</v>
      </c>
      <c r="L247">
        <v>0</v>
      </c>
      <c r="M247" s="3">
        <f t="shared" si="3"/>
        <v>2198.7000000000003</v>
      </c>
      <c r="N247" t="s">
        <v>49</v>
      </c>
      <c r="O247" t="s">
        <v>39</v>
      </c>
      <c r="P247" t="s">
        <v>166</v>
      </c>
      <c r="Q247" t="s">
        <v>77</v>
      </c>
      <c r="R247">
        <v>11</v>
      </c>
      <c r="S247">
        <v>1.8</v>
      </c>
      <c r="T247" t="s">
        <v>30</v>
      </c>
      <c r="U247" t="s">
        <v>60</v>
      </c>
    </row>
    <row r="248" spans="1:21" x14ac:dyDescent="0.35">
      <c r="A248" t="s">
        <v>6198</v>
      </c>
      <c r="B248" t="str">
        <f>IF(COUNTIFS($A:$A,$A248,$C:$C,$C248,$D:$D,$D248,$G:$G,$G248,$K:$K,$K248,$M:$M,$M248)&gt;1,"True Duplicate","Unique")</f>
        <v>Unique</v>
      </c>
      <c r="C248" s="7">
        <v>44616</v>
      </c>
      <c r="D248" t="s">
        <v>6199</v>
      </c>
      <c r="E248" t="str">
        <f>IF(COUNTIF($B$2:D248,D248)=1,"New Customer","Returning Customer")</f>
        <v>New Customer</v>
      </c>
      <c r="F248" t="s">
        <v>72</v>
      </c>
      <c r="G248" t="s">
        <v>132</v>
      </c>
      <c r="H248" t="s">
        <v>24</v>
      </c>
      <c r="I248" t="s">
        <v>133</v>
      </c>
      <c r="J248" s="5">
        <v>468.16</v>
      </c>
      <c r="K248">
        <v>10</v>
      </c>
      <c r="L248">
        <v>0</v>
      </c>
      <c r="M248" s="3">
        <f t="shared" si="3"/>
        <v>4681.6000000000004</v>
      </c>
      <c r="N248" t="s">
        <v>98</v>
      </c>
      <c r="O248" t="s">
        <v>27</v>
      </c>
      <c r="P248" t="s">
        <v>59</v>
      </c>
      <c r="Q248" t="s">
        <v>123</v>
      </c>
      <c r="R248">
        <v>10</v>
      </c>
      <c r="S248">
        <v>4.5</v>
      </c>
      <c r="T248" t="s">
        <v>202</v>
      </c>
      <c r="U248" t="s">
        <v>86</v>
      </c>
    </row>
    <row r="249" spans="1:21" x14ac:dyDescent="0.35">
      <c r="A249" t="s">
        <v>6363</v>
      </c>
      <c r="B249" t="str">
        <f>IF(COUNTIFS($A:$A,$A249,$C:$C,$C249,$D:$D,$D249,$G:$G,$G249,$K:$K,$K249,$M:$M,$M249)&gt;1,"True Duplicate","Unique")</f>
        <v>Unique</v>
      </c>
      <c r="C249" s="7">
        <v>44616</v>
      </c>
      <c r="D249" t="s">
        <v>460</v>
      </c>
      <c r="E249" t="str">
        <f>IF(COUNTIF($B$2:D249,D249)=1,"New Customer","Returning Customer")</f>
        <v>Returning Customer</v>
      </c>
      <c r="F249" t="s">
        <v>10132</v>
      </c>
      <c r="G249" t="s">
        <v>96</v>
      </c>
      <c r="H249" t="s">
        <v>57</v>
      </c>
      <c r="I249" t="s">
        <v>97</v>
      </c>
      <c r="J249" s="5">
        <v>700.22</v>
      </c>
      <c r="K249">
        <v>4</v>
      </c>
      <c r="L249">
        <v>0.25</v>
      </c>
      <c r="M249" s="3">
        <f t="shared" si="3"/>
        <v>2799.88</v>
      </c>
      <c r="N249" t="s">
        <v>142</v>
      </c>
      <c r="O249" t="s">
        <v>27</v>
      </c>
      <c r="P249" t="s">
        <v>10129</v>
      </c>
      <c r="Q249" t="s">
        <v>41</v>
      </c>
      <c r="R249">
        <v>4</v>
      </c>
      <c r="S249">
        <v>3.5</v>
      </c>
      <c r="T249" t="s">
        <v>30</v>
      </c>
      <c r="U249" t="s">
        <v>60</v>
      </c>
    </row>
    <row r="250" spans="1:21" x14ac:dyDescent="0.35">
      <c r="A250" t="s">
        <v>808</v>
      </c>
      <c r="B250" t="str">
        <f>IF(COUNTIFS($A:$A,$A250,$C:$C,$C250,$D:$D,$D250,$G:$G,$G250,$K:$K,$K250,$M:$M,$M250)&gt;1,"True Duplicate","Unique")</f>
        <v>Unique</v>
      </c>
      <c r="C250" s="7">
        <v>44617</v>
      </c>
      <c r="D250" t="s">
        <v>810</v>
      </c>
      <c r="E250" t="str">
        <f>IF(COUNTIF($B$2:D250,D250)=1,"New Customer","Returning Customer")</f>
        <v>New Customer</v>
      </c>
      <c r="F250" t="s">
        <v>10132</v>
      </c>
      <c r="G250" t="s">
        <v>244</v>
      </c>
      <c r="H250" t="s">
        <v>36</v>
      </c>
      <c r="I250" t="s">
        <v>129</v>
      </c>
      <c r="J250" s="5">
        <v>41.35</v>
      </c>
      <c r="K250">
        <v>4</v>
      </c>
      <c r="L250">
        <v>0.1</v>
      </c>
      <c r="M250" s="3">
        <f t="shared" si="3"/>
        <v>165</v>
      </c>
      <c r="N250" t="s">
        <v>302</v>
      </c>
      <c r="O250" t="s">
        <v>27</v>
      </c>
      <c r="P250" t="s">
        <v>85</v>
      </c>
      <c r="Q250" t="s">
        <v>123</v>
      </c>
      <c r="R250">
        <v>4</v>
      </c>
      <c r="S250">
        <v>1.6</v>
      </c>
      <c r="T250" t="s">
        <v>30</v>
      </c>
      <c r="U250" t="s">
        <v>60</v>
      </c>
    </row>
    <row r="251" spans="1:21" x14ac:dyDescent="0.35">
      <c r="A251" t="s">
        <v>3227</v>
      </c>
      <c r="B251" t="str">
        <f>IF(COUNTIFS($A:$A,$A251,$C:$C,$C251,$D:$D,$D251,$G:$G,$G251,$K:$K,$K251,$M:$M,$M251)&gt;1,"True Duplicate","Unique")</f>
        <v>Unique</v>
      </c>
      <c r="C251" s="7">
        <v>44617</v>
      </c>
      <c r="D251" t="s">
        <v>5209</v>
      </c>
      <c r="E251" t="str">
        <f>IF(COUNTIF($B$2:D251,D251)=1,"New Customer","Returning Customer")</f>
        <v>New Customer</v>
      </c>
      <c r="F251" t="s">
        <v>72</v>
      </c>
      <c r="G251" t="s">
        <v>244</v>
      </c>
      <c r="H251" t="s">
        <v>36</v>
      </c>
      <c r="I251" t="s">
        <v>129</v>
      </c>
      <c r="J251" s="5">
        <v>23.63</v>
      </c>
      <c r="K251">
        <v>3</v>
      </c>
      <c r="L251">
        <v>0</v>
      </c>
      <c r="M251" s="3">
        <f t="shared" si="3"/>
        <v>70.89</v>
      </c>
      <c r="N251" t="s">
        <v>302</v>
      </c>
      <c r="O251" t="s">
        <v>39</v>
      </c>
      <c r="P251" t="s">
        <v>166</v>
      </c>
      <c r="Q251" t="s">
        <v>116</v>
      </c>
      <c r="R251">
        <v>10</v>
      </c>
      <c r="S251">
        <v>2</v>
      </c>
      <c r="T251" t="s">
        <v>30</v>
      </c>
      <c r="U251" t="s">
        <v>60</v>
      </c>
    </row>
    <row r="252" spans="1:21" x14ac:dyDescent="0.35">
      <c r="A252" t="s">
        <v>5208</v>
      </c>
      <c r="B252" t="str">
        <f>IF(COUNTIFS($A:$A,$A252,$C:$C,$C252,$D:$D,$D252,$G:$G,$G252,$K:$K,$K252,$M:$M,$M252)&gt;1,"True Duplicate","Unique")</f>
        <v>Unique</v>
      </c>
      <c r="C252" s="7">
        <v>44617</v>
      </c>
      <c r="D252" t="s">
        <v>671</v>
      </c>
      <c r="E252" t="str">
        <f>IF(COUNTIF($B$2:D252,D252)=1,"New Customer","Returning Customer")</f>
        <v>New Customer</v>
      </c>
      <c r="F252" t="s">
        <v>72</v>
      </c>
      <c r="G252" t="s">
        <v>351</v>
      </c>
      <c r="H252" t="s">
        <v>57</v>
      </c>
      <c r="I252" t="s">
        <v>289</v>
      </c>
      <c r="J252" s="5">
        <v>121.31</v>
      </c>
      <c r="K252">
        <v>11</v>
      </c>
      <c r="L252">
        <v>0</v>
      </c>
      <c r="M252" s="3">
        <f t="shared" si="3"/>
        <v>1334.41</v>
      </c>
      <c r="N252" t="s">
        <v>26</v>
      </c>
      <c r="O252" t="s">
        <v>111</v>
      </c>
      <c r="P252" t="s">
        <v>85</v>
      </c>
      <c r="Q252" t="s">
        <v>77</v>
      </c>
      <c r="R252">
        <v>11</v>
      </c>
      <c r="S252">
        <v>4.8</v>
      </c>
      <c r="T252" t="s">
        <v>51</v>
      </c>
      <c r="U252" t="s">
        <v>60</v>
      </c>
    </row>
    <row r="253" spans="1:21" x14ac:dyDescent="0.35">
      <c r="A253" t="s">
        <v>3484</v>
      </c>
      <c r="B253" t="str">
        <f>IF(COUNTIFS($A:$A,$A253,$C:$C,$C253,$D:$D,$D253,$G:$G,$G253,$K:$K,$K253,$M:$M,$M253)&gt;1,"True Duplicate","Unique")</f>
        <v>Unique</v>
      </c>
      <c r="C253" s="7">
        <v>44618</v>
      </c>
      <c r="D253" t="s">
        <v>6508</v>
      </c>
      <c r="E253" t="str">
        <f>IF(COUNTIF($B$2:D253,D253)=1,"New Customer","Returning Customer")</f>
        <v>New Customer</v>
      </c>
      <c r="F253" t="s">
        <v>10132</v>
      </c>
      <c r="G253" t="s">
        <v>370</v>
      </c>
      <c r="H253" t="s">
        <v>74</v>
      </c>
      <c r="I253" t="s">
        <v>75</v>
      </c>
      <c r="J253" s="5">
        <v>1981.58</v>
      </c>
      <c r="K253">
        <v>7</v>
      </c>
      <c r="L253">
        <v>0.05</v>
      </c>
      <c r="M253" s="3">
        <f t="shared" si="3"/>
        <v>13870.71</v>
      </c>
      <c r="N253" t="s">
        <v>26</v>
      </c>
      <c r="O253" t="s">
        <v>111</v>
      </c>
      <c r="P253" t="s">
        <v>59</v>
      </c>
      <c r="Q253" t="s">
        <v>116</v>
      </c>
      <c r="R253">
        <v>12</v>
      </c>
      <c r="S253">
        <v>1.1000000000000001</v>
      </c>
      <c r="T253" t="s">
        <v>30</v>
      </c>
      <c r="U253" t="s">
        <v>60</v>
      </c>
    </row>
    <row r="254" spans="1:21" x14ac:dyDescent="0.35">
      <c r="A254" t="s">
        <v>3727</v>
      </c>
      <c r="B254" t="str">
        <f>IF(COUNTIFS($A:$A,$A254,$C:$C,$C254,$D:$D,$D254,$G:$G,$G254,$K:$K,$K254,$M:$M,$M254)&gt;1,"True Duplicate","Unique")</f>
        <v>Unique</v>
      </c>
      <c r="C254" s="7">
        <v>44618</v>
      </c>
      <c r="D254" t="s">
        <v>3486</v>
      </c>
      <c r="E254" t="str">
        <f>IF(COUNTIF($B$2:D254,D254)=1,"New Customer","Returning Customer")</f>
        <v>New Customer</v>
      </c>
      <c r="F254" t="s">
        <v>72</v>
      </c>
      <c r="G254" t="s">
        <v>1182</v>
      </c>
      <c r="H254" t="s">
        <v>66</v>
      </c>
      <c r="I254" t="s">
        <v>446</v>
      </c>
      <c r="J254" s="5">
        <v>2156.42</v>
      </c>
      <c r="K254">
        <v>13</v>
      </c>
      <c r="L254">
        <v>0.3</v>
      </c>
      <c r="M254" s="3">
        <f t="shared" si="3"/>
        <v>28029.559999999998</v>
      </c>
      <c r="N254" t="s">
        <v>165</v>
      </c>
      <c r="O254" t="s">
        <v>111</v>
      </c>
      <c r="P254" t="s">
        <v>85</v>
      </c>
      <c r="Q254" t="s">
        <v>77</v>
      </c>
      <c r="R254">
        <v>7</v>
      </c>
      <c r="S254">
        <v>2.4</v>
      </c>
      <c r="T254" t="s">
        <v>30</v>
      </c>
      <c r="U254" t="s">
        <v>52</v>
      </c>
    </row>
    <row r="255" spans="1:21" x14ac:dyDescent="0.35">
      <c r="A255" t="s">
        <v>9240</v>
      </c>
      <c r="B255" t="str">
        <f>IF(COUNTIFS($A:$A,$A255,$C:$C,$C255,$D:$D,$D255,$G:$G,$G255,$K:$K,$K255,$M:$M,$M255)&gt;1,"True Duplicate","Unique")</f>
        <v>Unique</v>
      </c>
      <c r="C255" s="7">
        <v>44618</v>
      </c>
      <c r="D255" t="s">
        <v>3728</v>
      </c>
      <c r="E255" t="str">
        <f>IF(COUNTIF($B$2:D255,D255)=1,"New Customer","Returning Customer")</f>
        <v>New Customer</v>
      </c>
      <c r="F255" t="s">
        <v>10132</v>
      </c>
      <c r="G255" t="s">
        <v>374</v>
      </c>
      <c r="H255" t="s">
        <v>36</v>
      </c>
      <c r="I255" t="s">
        <v>259</v>
      </c>
      <c r="J255" s="5">
        <v>9.69</v>
      </c>
      <c r="K255">
        <v>12</v>
      </c>
      <c r="L255">
        <v>0.15</v>
      </c>
      <c r="M255" s="3">
        <f t="shared" si="3"/>
        <v>114.47999999999999</v>
      </c>
      <c r="N255" t="s">
        <v>76</v>
      </c>
      <c r="O255" t="s">
        <v>27</v>
      </c>
      <c r="P255" t="s">
        <v>85</v>
      </c>
      <c r="Q255" t="s">
        <v>116</v>
      </c>
      <c r="R255">
        <v>13</v>
      </c>
      <c r="S255">
        <v>2.2999999999999998</v>
      </c>
      <c r="T255" t="s">
        <v>30</v>
      </c>
      <c r="U255" t="s">
        <v>60</v>
      </c>
    </row>
    <row r="256" spans="1:21" x14ac:dyDescent="0.35">
      <c r="A256" t="s">
        <v>3214</v>
      </c>
      <c r="B256" t="str">
        <f>IF(COUNTIFS($A:$A,$A256,$C:$C,$C256,$D:$D,$D256,$G:$G,$G256,$K:$K,$K256,$M:$M,$M256)&gt;1,"True Duplicate","Unique")</f>
        <v>Unique</v>
      </c>
      <c r="C256" s="7">
        <v>44619</v>
      </c>
      <c r="D256" t="s">
        <v>5566</v>
      </c>
      <c r="E256" t="str">
        <f>IF(COUNTIF($B$2:D256,D256)=1,"New Customer","Returning Customer")</f>
        <v>New Customer</v>
      </c>
      <c r="F256" t="s">
        <v>72</v>
      </c>
      <c r="G256" t="s">
        <v>161</v>
      </c>
      <c r="H256" t="s">
        <v>74</v>
      </c>
      <c r="I256" t="s">
        <v>148</v>
      </c>
      <c r="J256" s="5">
        <v>868.44</v>
      </c>
      <c r="K256">
        <v>11</v>
      </c>
      <c r="L256">
        <v>0</v>
      </c>
      <c r="M256" s="3">
        <f t="shared" si="3"/>
        <v>9552.84</v>
      </c>
      <c r="N256" t="s">
        <v>83</v>
      </c>
      <c r="O256" t="s">
        <v>39</v>
      </c>
      <c r="P256" t="s">
        <v>10129</v>
      </c>
      <c r="Q256" t="s">
        <v>123</v>
      </c>
      <c r="R256">
        <v>8</v>
      </c>
      <c r="S256">
        <v>3.9</v>
      </c>
      <c r="T256" t="s">
        <v>30</v>
      </c>
      <c r="U256" t="s">
        <v>86</v>
      </c>
    </row>
    <row r="257" spans="1:21" x14ac:dyDescent="0.35">
      <c r="A257" t="s">
        <v>4850</v>
      </c>
      <c r="B257" t="str">
        <f>IF(COUNTIFS($A:$A,$A257,$C:$C,$C257,$D:$D,$D257,$G:$G,$G257,$K:$K,$K257,$M:$M,$M257)&gt;1,"True Duplicate","Unique")</f>
        <v>Unique</v>
      </c>
      <c r="C257" s="7">
        <v>44619</v>
      </c>
      <c r="D257" t="s">
        <v>6477</v>
      </c>
      <c r="E257" t="str">
        <f>IF(COUNTIF($B$2:D257,D257)=1,"New Customer","Returning Customer")</f>
        <v>New Customer</v>
      </c>
      <c r="F257" t="s">
        <v>10132</v>
      </c>
      <c r="G257" t="s">
        <v>470</v>
      </c>
      <c r="H257" t="s">
        <v>24</v>
      </c>
      <c r="I257" t="s">
        <v>471</v>
      </c>
      <c r="J257" s="5">
        <v>481.5</v>
      </c>
      <c r="K257">
        <v>2</v>
      </c>
      <c r="L257">
        <v>0</v>
      </c>
      <c r="M257" s="3">
        <f t="shared" si="3"/>
        <v>963</v>
      </c>
      <c r="N257" t="s">
        <v>142</v>
      </c>
      <c r="O257" t="s">
        <v>111</v>
      </c>
      <c r="P257" t="s">
        <v>85</v>
      </c>
      <c r="Q257" t="s">
        <v>77</v>
      </c>
      <c r="R257">
        <v>5</v>
      </c>
      <c r="S257">
        <v>1.3</v>
      </c>
      <c r="T257" t="s">
        <v>30</v>
      </c>
      <c r="U257" t="s">
        <v>52</v>
      </c>
    </row>
    <row r="258" spans="1:21" x14ac:dyDescent="0.35">
      <c r="A258" t="s">
        <v>5031</v>
      </c>
      <c r="B258" t="str">
        <f>IF(COUNTIFS($A:$A,$A258,$C:$C,$C258,$D:$D,$D258,$G:$G,$G258,$K:$K,$K258,$M:$M,$M258)&gt;1,"True Duplicate","Unique")</f>
        <v>Unique</v>
      </c>
      <c r="C258" s="7">
        <v>44619</v>
      </c>
      <c r="D258" t="s">
        <v>8687</v>
      </c>
      <c r="E258" t="str">
        <f>IF(COUNTIF($B$2:D258,D258)=1,"New Customer","Returning Customer")</f>
        <v>New Customer</v>
      </c>
      <c r="F258" t="s">
        <v>72</v>
      </c>
      <c r="G258" t="s">
        <v>656</v>
      </c>
      <c r="H258" t="s">
        <v>47</v>
      </c>
      <c r="I258" t="s">
        <v>657</v>
      </c>
      <c r="J258" s="5">
        <v>114.44</v>
      </c>
      <c r="K258">
        <v>3</v>
      </c>
      <c r="L258">
        <v>0.1</v>
      </c>
      <c r="M258" s="3">
        <f t="shared" ref="M258:M321" si="4">(J258-L258)*K258</f>
        <v>343.02</v>
      </c>
      <c r="N258" t="s">
        <v>38</v>
      </c>
      <c r="O258" t="s">
        <v>111</v>
      </c>
      <c r="P258" t="s">
        <v>59</v>
      </c>
      <c r="Q258" t="s">
        <v>41</v>
      </c>
      <c r="R258">
        <v>7</v>
      </c>
      <c r="S258">
        <v>1.3</v>
      </c>
      <c r="T258" t="s">
        <v>30</v>
      </c>
      <c r="U258" t="s">
        <v>60</v>
      </c>
    </row>
    <row r="259" spans="1:21" x14ac:dyDescent="0.35">
      <c r="A259" t="s">
        <v>5565</v>
      </c>
      <c r="B259" t="str">
        <f>IF(COUNTIFS($A:$A,$A259,$C:$C,$C259,$D:$D,$D259,$G:$G,$G259,$K:$K,$K259,$M:$M,$M259)&gt;1,"True Duplicate","Unique")</f>
        <v>Unique</v>
      </c>
      <c r="C259" s="7">
        <v>44619</v>
      </c>
      <c r="D259" t="s">
        <v>1192</v>
      </c>
      <c r="E259" t="str">
        <f>IF(COUNTIF($B$2:D259,D259)=1,"New Customer","Returning Customer")</f>
        <v>New Customer</v>
      </c>
      <c r="F259" t="s">
        <v>72</v>
      </c>
      <c r="G259" t="s">
        <v>170</v>
      </c>
      <c r="H259" t="s">
        <v>66</v>
      </c>
      <c r="I259" t="s">
        <v>171</v>
      </c>
      <c r="J259" s="5">
        <v>423.31</v>
      </c>
      <c r="K259">
        <v>14</v>
      </c>
      <c r="L259">
        <v>0</v>
      </c>
      <c r="M259" s="3">
        <f t="shared" si="4"/>
        <v>5926.34</v>
      </c>
      <c r="N259" t="s">
        <v>26</v>
      </c>
      <c r="O259" t="s">
        <v>111</v>
      </c>
      <c r="P259" t="s">
        <v>10129</v>
      </c>
      <c r="Q259" t="s">
        <v>123</v>
      </c>
      <c r="R259">
        <v>4</v>
      </c>
      <c r="S259">
        <v>3.3</v>
      </c>
      <c r="T259" t="s">
        <v>30</v>
      </c>
      <c r="U259" t="s">
        <v>60</v>
      </c>
    </row>
    <row r="260" spans="1:21" x14ac:dyDescent="0.35">
      <c r="A260" t="s">
        <v>6476</v>
      </c>
      <c r="B260" t="str">
        <f>IF(COUNTIFS($A:$A,$A260,$C:$C,$C260,$D:$D,$D260,$G:$G,$G260,$K:$K,$K260,$M:$M,$M260)&gt;1,"True Duplicate","Unique")</f>
        <v>Unique</v>
      </c>
      <c r="C260" s="7">
        <v>44619</v>
      </c>
      <c r="D260" t="s">
        <v>3216</v>
      </c>
      <c r="E260" t="str">
        <f>IF(COUNTIF($B$2:D260,D260)=1,"New Customer","Returning Customer")</f>
        <v>Returning Customer</v>
      </c>
      <c r="F260" t="s">
        <v>10132</v>
      </c>
      <c r="G260" t="s">
        <v>370</v>
      </c>
      <c r="H260" t="s">
        <v>74</v>
      </c>
      <c r="I260" t="s">
        <v>75</v>
      </c>
      <c r="J260" s="5">
        <v>1415.56</v>
      </c>
      <c r="K260">
        <v>14</v>
      </c>
      <c r="L260">
        <v>0</v>
      </c>
      <c r="M260" s="3">
        <f t="shared" si="4"/>
        <v>19817.84</v>
      </c>
      <c r="N260" t="s">
        <v>49</v>
      </c>
      <c r="O260" t="s">
        <v>27</v>
      </c>
      <c r="P260" t="s">
        <v>85</v>
      </c>
      <c r="Q260" t="s">
        <v>116</v>
      </c>
      <c r="R260">
        <v>1</v>
      </c>
      <c r="S260">
        <v>4.9000000000000004</v>
      </c>
      <c r="U260" t="s">
        <v>60</v>
      </c>
    </row>
    <row r="261" spans="1:21" x14ac:dyDescent="0.35">
      <c r="A261" t="s">
        <v>6842</v>
      </c>
      <c r="B261" t="str">
        <f>IF(COUNTIFS($A:$A,$A261,$C:$C,$C261,$D:$D,$D261,$G:$G,$G261,$K:$K,$K261,$M:$M,$M261)&gt;1,"True Duplicate","Unique")</f>
        <v>Unique</v>
      </c>
      <c r="C261" s="7">
        <v>44619</v>
      </c>
      <c r="D261" t="s">
        <v>2627</v>
      </c>
      <c r="E261" t="str">
        <f>IF(COUNTIF($B$2:D261,D261)=1,"New Customer","Returning Customer")</f>
        <v>New Customer</v>
      </c>
      <c r="F261" t="s">
        <v>10132</v>
      </c>
      <c r="G261" t="s">
        <v>399</v>
      </c>
      <c r="H261" t="s">
        <v>24</v>
      </c>
      <c r="I261" t="s">
        <v>182</v>
      </c>
      <c r="J261" s="5">
        <v>232.63</v>
      </c>
      <c r="K261">
        <v>8</v>
      </c>
      <c r="L261">
        <v>0.2</v>
      </c>
      <c r="M261" s="3">
        <f t="shared" si="4"/>
        <v>1859.44</v>
      </c>
      <c r="N261" t="s">
        <v>165</v>
      </c>
      <c r="O261" t="s">
        <v>122</v>
      </c>
      <c r="P261" t="s">
        <v>85</v>
      </c>
      <c r="Q261" t="s">
        <v>77</v>
      </c>
      <c r="R261">
        <v>5</v>
      </c>
      <c r="S261">
        <v>1.4</v>
      </c>
      <c r="T261" t="s">
        <v>30</v>
      </c>
      <c r="U261" t="s">
        <v>86</v>
      </c>
    </row>
    <row r="262" spans="1:21" x14ac:dyDescent="0.35">
      <c r="A262" t="s">
        <v>8686</v>
      </c>
      <c r="B262" t="str">
        <f>IF(COUNTIFS($A:$A,$A262,$C:$C,$C262,$D:$D,$D262,$G:$G,$G262,$K:$K,$K262,$M:$M,$M262)&gt;1,"True Duplicate","Unique")</f>
        <v>Unique</v>
      </c>
      <c r="C262" s="7">
        <v>44619</v>
      </c>
      <c r="D262" t="s">
        <v>6590</v>
      </c>
      <c r="E262" t="str">
        <f>IF(COUNTIF($B$2:D262,D262)=1,"New Customer","Returning Customer")</f>
        <v>New Customer</v>
      </c>
      <c r="F262" t="s">
        <v>10132</v>
      </c>
      <c r="G262" t="s">
        <v>102</v>
      </c>
      <c r="H262" t="s">
        <v>47</v>
      </c>
      <c r="I262" t="s">
        <v>10125</v>
      </c>
      <c r="J262" s="5">
        <v>408.75</v>
      </c>
      <c r="K262">
        <v>14</v>
      </c>
      <c r="L262">
        <v>0.2</v>
      </c>
      <c r="M262" s="3">
        <f t="shared" si="4"/>
        <v>5719.7</v>
      </c>
      <c r="N262" t="s">
        <v>76</v>
      </c>
      <c r="O262" t="s">
        <v>111</v>
      </c>
      <c r="P262" t="s">
        <v>10129</v>
      </c>
      <c r="Q262" t="s">
        <v>123</v>
      </c>
      <c r="R262">
        <v>4</v>
      </c>
      <c r="S262">
        <v>1.8</v>
      </c>
      <c r="U262" t="s">
        <v>60</v>
      </c>
    </row>
    <row r="263" spans="1:21" x14ac:dyDescent="0.35">
      <c r="A263" t="s">
        <v>2568</v>
      </c>
      <c r="B263" t="str">
        <f>IF(COUNTIFS($A:$A,$A263,$C:$C,$C263,$D:$D,$D263,$G:$G,$G263,$K:$K,$K263,$M:$M,$M263)&gt;1,"True Duplicate","Unique")</f>
        <v>Unique</v>
      </c>
      <c r="C263" s="7">
        <v>44620</v>
      </c>
      <c r="D263" t="s">
        <v>3887</v>
      </c>
      <c r="E263" t="str">
        <f>IF(COUNTIF($B$2:D263,D263)=1,"New Customer","Returning Customer")</f>
        <v>New Customer</v>
      </c>
      <c r="F263" t="s">
        <v>72</v>
      </c>
      <c r="G263" t="s">
        <v>227</v>
      </c>
      <c r="H263" t="s">
        <v>47</v>
      </c>
      <c r="I263" t="s">
        <v>228</v>
      </c>
      <c r="J263" s="5">
        <v>324.11</v>
      </c>
      <c r="K263">
        <v>12</v>
      </c>
      <c r="L263">
        <v>0</v>
      </c>
      <c r="M263" s="3">
        <f t="shared" si="4"/>
        <v>3889.32</v>
      </c>
      <c r="N263" t="s">
        <v>26</v>
      </c>
      <c r="O263" t="s">
        <v>27</v>
      </c>
      <c r="P263" t="s">
        <v>10129</v>
      </c>
      <c r="Q263" t="s">
        <v>41</v>
      </c>
      <c r="R263">
        <v>10</v>
      </c>
      <c r="S263">
        <v>3.1</v>
      </c>
      <c r="T263" t="s">
        <v>30</v>
      </c>
      <c r="U263" t="s">
        <v>60</v>
      </c>
    </row>
    <row r="264" spans="1:21" x14ac:dyDescent="0.35">
      <c r="A264" t="s">
        <v>2762</v>
      </c>
      <c r="B264" t="str">
        <f>IF(COUNTIFS($A:$A,$A264,$C:$C,$C264,$D:$D,$D264,$G:$G,$G264,$K:$K,$K264,$M:$M,$M264)&gt;1,"True Duplicate","Unique")</f>
        <v>Unique</v>
      </c>
      <c r="C264" s="7">
        <v>44620</v>
      </c>
      <c r="D264" t="s">
        <v>2763</v>
      </c>
      <c r="E264" t="str">
        <f>IF(COUNTIF($B$2:D264,D264)=1,"New Customer","Returning Customer")</f>
        <v>New Customer</v>
      </c>
      <c r="F264" t="s">
        <v>72</v>
      </c>
      <c r="G264" t="s">
        <v>351</v>
      </c>
      <c r="H264" t="s">
        <v>57</v>
      </c>
      <c r="I264" t="s">
        <v>289</v>
      </c>
      <c r="J264" s="5">
        <v>65.17</v>
      </c>
      <c r="K264">
        <v>12</v>
      </c>
      <c r="L264">
        <v>0</v>
      </c>
      <c r="M264" s="3">
        <f t="shared" si="4"/>
        <v>782.04</v>
      </c>
      <c r="N264" t="s">
        <v>98</v>
      </c>
      <c r="O264" t="s">
        <v>27</v>
      </c>
      <c r="P264" t="s">
        <v>166</v>
      </c>
      <c r="Q264" t="s">
        <v>29</v>
      </c>
      <c r="R264">
        <v>6</v>
      </c>
      <c r="S264">
        <v>1.1000000000000001</v>
      </c>
      <c r="T264" t="s">
        <v>30</v>
      </c>
      <c r="U264" t="s">
        <v>10128</v>
      </c>
    </row>
    <row r="265" spans="1:21" x14ac:dyDescent="0.35">
      <c r="A265" t="s">
        <v>3886</v>
      </c>
      <c r="B265" t="str">
        <f>IF(COUNTIFS($A:$A,$A265,$C:$C,$C265,$D:$D,$D265,$G:$G,$G265,$K:$K,$K265,$M:$M,$M265)&gt;1,"True Duplicate","Unique")</f>
        <v>Unique</v>
      </c>
      <c r="C265" s="7">
        <v>44620</v>
      </c>
      <c r="D265" t="s">
        <v>9738</v>
      </c>
      <c r="E265" t="str">
        <f>IF(COUNTIF($B$2:D265,D265)=1,"New Customer","Returning Customer")</f>
        <v>New Customer</v>
      </c>
      <c r="F265" t="s">
        <v>10132</v>
      </c>
      <c r="G265" t="s">
        <v>244</v>
      </c>
      <c r="H265" t="s">
        <v>36</v>
      </c>
      <c r="I265" t="s">
        <v>129</v>
      </c>
      <c r="J265" s="5">
        <v>36.229999999999997</v>
      </c>
      <c r="K265">
        <v>3</v>
      </c>
      <c r="L265">
        <v>0.2</v>
      </c>
      <c r="M265" s="3">
        <f t="shared" si="4"/>
        <v>108.08999999999997</v>
      </c>
      <c r="N265" t="s">
        <v>98</v>
      </c>
      <c r="O265" t="s">
        <v>27</v>
      </c>
      <c r="P265" t="s">
        <v>59</v>
      </c>
      <c r="Q265" t="s">
        <v>123</v>
      </c>
      <c r="R265">
        <v>9</v>
      </c>
      <c r="S265">
        <v>3.5</v>
      </c>
      <c r="T265" t="s">
        <v>30</v>
      </c>
      <c r="U265" t="s">
        <v>86</v>
      </c>
    </row>
    <row r="266" spans="1:21" x14ac:dyDescent="0.35">
      <c r="A266" t="s">
        <v>9737</v>
      </c>
      <c r="B266" t="str">
        <f>IF(COUNTIFS($A:$A,$A266,$C:$C,$C266,$D:$D,$D266,$G:$G,$G266,$K:$K,$K266,$M:$M,$M266)&gt;1,"True Duplicate","Unique")</f>
        <v>Unique</v>
      </c>
      <c r="C266" s="7">
        <v>44620</v>
      </c>
      <c r="D266" t="s">
        <v>2570</v>
      </c>
      <c r="E266" t="str">
        <f>IF(COUNTIF($B$2:D266,D266)=1,"New Customer","Returning Customer")</f>
        <v>New Customer</v>
      </c>
      <c r="F266" t="s">
        <v>72</v>
      </c>
      <c r="G266" t="s">
        <v>351</v>
      </c>
      <c r="H266" t="s">
        <v>57</v>
      </c>
      <c r="I266" t="s">
        <v>289</v>
      </c>
      <c r="J266" s="5">
        <v>652.21</v>
      </c>
      <c r="K266">
        <v>8</v>
      </c>
      <c r="L266">
        <v>0.05</v>
      </c>
      <c r="M266" s="3">
        <f t="shared" si="4"/>
        <v>5217.2800000000007</v>
      </c>
      <c r="N266" t="s">
        <v>302</v>
      </c>
      <c r="O266" t="s">
        <v>27</v>
      </c>
      <c r="P266" t="s">
        <v>10129</v>
      </c>
      <c r="Q266" t="s">
        <v>116</v>
      </c>
      <c r="R266">
        <v>12</v>
      </c>
      <c r="S266">
        <v>3.8</v>
      </c>
      <c r="T266" t="s">
        <v>30</v>
      </c>
      <c r="U266" t="s">
        <v>86</v>
      </c>
    </row>
    <row r="267" spans="1:21" x14ac:dyDescent="0.35">
      <c r="A267" t="s">
        <v>117</v>
      </c>
      <c r="B267" t="str">
        <f>IF(COUNTIFS($A:$A,$A267,$C:$C,$C267,$D:$D,$D267,$G:$G,$G267,$K:$K,$K267,$M:$M,$M267)&gt;1,"True Duplicate","Unique")</f>
        <v>Unique</v>
      </c>
      <c r="C267" s="7">
        <v>44621</v>
      </c>
      <c r="D267" t="s">
        <v>3512</v>
      </c>
      <c r="E267" t="str">
        <f>IF(COUNTIF($B$2:D267,D267)=1,"New Customer","Returning Customer")</f>
        <v>New Customer</v>
      </c>
      <c r="F267" t="s">
        <v>10132</v>
      </c>
      <c r="G267" t="s">
        <v>120</v>
      </c>
      <c r="H267" t="s">
        <v>47</v>
      </c>
      <c r="I267" t="s">
        <v>121</v>
      </c>
      <c r="J267" s="5">
        <v>87.44</v>
      </c>
      <c r="K267">
        <v>12</v>
      </c>
      <c r="L267">
        <v>0.25</v>
      </c>
      <c r="M267" s="3">
        <f t="shared" si="4"/>
        <v>1046.28</v>
      </c>
      <c r="N267" t="s">
        <v>76</v>
      </c>
      <c r="O267" t="s">
        <v>122</v>
      </c>
      <c r="P267" t="s">
        <v>10129</v>
      </c>
      <c r="Q267" t="s">
        <v>123</v>
      </c>
      <c r="R267">
        <v>1</v>
      </c>
      <c r="S267">
        <v>1.3</v>
      </c>
      <c r="T267" t="s">
        <v>30</v>
      </c>
      <c r="U267" t="s">
        <v>52</v>
      </c>
    </row>
    <row r="268" spans="1:21" x14ac:dyDescent="0.35">
      <c r="A268" t="s">
        <v>1700</v>
      </c>
      <c r="B268" t="str">
        <f>IF(COUNTIFS($A:$A,$A268,$C:$C,$C268,$D:$D,$D268,$G:$G,$G268,$K:$K,$K268,$M:$M,$M268)&gt;1,"True Duplicate","Unique")</f>
        <v>Unique</v>
      </c>
      <c r="C268" s="7">
        <v>44621</v>
      </c>
      <c r="D268" t="s">
        <v>119</v>
      </c>
      <c r="E268" t="str">
        <f>IF(COUNTIF($B$2:D268,D268)=1,"New Customer","Returning Customer")</f>
        <v>New Customer</v>
      </c>
      <c r="F268" t="s">
        <v>10132</v>
      </c>
      <c r="G268" t="s">
        <v>251</v>
      </c>
      <c r="H268" t="s">
        <v>36</v>
      </c>
      <c r="I268" t="s">
        <v>252</v>
      </c>
      <c r="J268" s="5">
        <v>44.11</v>
      </c>
      <c r="K268">
        <v>3</v>
      </c>
      <c r="L268">
        <v>0</v>
      </c>
      <c r="M268" s="3">
        <f t="shared" si="4"/>
        <v>132.32999999999998</v>
      </c>
      <c r="N268" t="s">
        <v>165</v>
      </c>
      <c r="O268" t="s">
        <v>27</v>
      </c>
      <c r="P268" t="s">
        <v>10129</v>
      </c>
      <c r="Q268" t="s">
        <v>29</v>
      </c>
      <c r="R268">
        <v>2</v>
      </c>
      <c r="S268">
        <v>2.8</v>
      </c>
      <c r="T268" t="s">
        <v>30</v>
      </c>
      <c r="U268" t="s">
        <v>60</v>
      </c>
    </row>
    <row r="269" spans="1:21" x14ac:dyDescent="0.35">
      <c r="A269" t="s">
        <v>2844</v>
      </c>
      <c r="B269" t="str">
        <f>IF(COUNTIFS($A:$A,$A269,$C:$C,$C269,$D:$D,$D269,$G:$G,$G269,$K:$K,$K269,$M:$M,$M269)&gt;1,"True Duplicate","Unique")</f>
        <v>Unique</v>
      </c>
      <c r="C269" s="7">
        <v>44621</v>
      </c>
      <c r="D269" t="s">
        <v>5261</v>
      </c>
      <c r="E269" t="str">
        <f>IF(COUNTIF($B$2:D269,D269)=1,"New Customer","Returning Customer")</f>
        <v>New Customer</v>
      </c>
      <c r="F269" t="s">
        <v>72</v>
      </c>
      <c r="G269" t="s">
        <v>209</v>
      </c>
      <c r="H269" t="s">
        <v>47</v>
      </c>
      <c r="I269" t="s">
        <v>210</v>
      </c>
      <c r="J269" s="5">
        <v>238.8</v>
      </c>
      <c r="K269">
        <v>12</v>
      </c>
      <c r="L269">
        <v>0.2</v>
      </c>
      <c r="M269" s="3">
        <f t="shared" si="4"/>
        <v>2863.2000000000003</v>
      </c>
      <c r="N269" t="s">
        <v>98</v>
      </c>
      <c r="O269" t="s">
        <v>27</v>
      </c>
      <c r="P269" t="s">
        <v>59</v>
      </c>
      <c r="Q269" t="s">
        <v>77</v>
      </c>
      <c r="R269">
        <v>6</v>
      </c>
      <c r="S269">
        <v>2.5</v>
      </c>
      <c r="T269" t="s">
        <v>30</v>
      </c>
      <c r="U269" t="s">
        <v>60</v>
      </c>
    </row>
    <row r="270" spans="1:21" x14ac:dyDescent="0.35">
      <c r="A270" t="s">
        <v>3511</v>
      </c>
      <c r="B270" t="str">
        <f>IF(COUNTIFS($A:$A,$A270,$C:$C,$C270,$D:$D,$D270,$G:$G,$G270,$K:$K,$K270,$M:$M,$M270)&gt;1,"True Duplicate","Unique")</f>
        <v>Unique</v>
      </c>
      <c r="C270" s="7">
        <v>44621</v>
      </c>
      <c r="D270" t="s">
        <v>2829</v>
      </c>
      <c r="E270" t="str">
        <f>IF(COUNTIF($B$2:D270,D270)=1,"New Customer","Returning Customer")</f>
        <v>Returning Customer</v>
      </c>
      <c r="F270" t="s">
        <v>10132</v>
      </c>
      <c r="G270" t="s">
        <v>176</v>
      </c>
      <c r="H270" t="s">
        <v>47</v>
      </c>
      <c r="I270" t="s">
        <v>177</v>
      </c>
      <c r="J270" s="5">
        <v>389.58</v>
      </c>
      <c r="K270">
        <v>9</v>
      </c>
      <c r="L270">
        <v>0.15</v>
      </c>
      <c r="M270" s="3">
        <f t="shared" si="4"/>
        <v>3504.87</v>
      </c>
      <c r="N270" t="s">
        <v>83</v>
      </c>
      <c r="O270" t="s">
        <v>27</v>
      </c>
      <c r="P270" t="s">
        <v>10129</v>
      </c>
      <c r="Q270" t="s">
        <v>116</v>
      </c>
      <c r="R270">
        <v>11</v>
      </c>
      <c r="S270">
        <v>4.5999999999999996</v>
      </c>
      <c r="T270" t="s">
        <v>30</v>
      </c>
      <c r="U270" t="s">
        <v>52</v>
      </c>
    </row>
    <row r="271" spans="1:21" x14ac:dyDescent="0.35">
      <c r="A271" t="s">
        <v>4137</v>
      </c>
      <c r="B271" t="str">
        <f>IF(COUNTIFS($A:$A,$A271,$C:$C,$C271,$D:$D,$D271,$G:$G,$G271,$K:$K,$K271,$M:$M,$M271)&gt;1,"True Duplicate","Unique")</f>
        <v>Unique</v>
      </c>
      <c r="C271" s="7">
        <v>44621</v>
      </c>
      <c r="D271" t="s">
        <v>7129</v>
      </c>
      <c r="E271" t="str">
        <f>IF(COUNTIF($B$2:D271,D271)=1,"New Customer","Returning Customer")</f>
        <v>New Customer</v>
      </c>
      <c r="F271" t="s">
        <v>10132</v>
      </c>
      <c r="G271" t="s">
        <v>170</v>
      </c>
      <c r="H271" t="s">
        <v>66</v>
      </c>
      <c r="I271" t="s">
        <v>171</v>
      </c>
      <c r="J271" s="5">
        <v>277.25</v>
      </c>
      <c r="K271">
        <v>5</v>
      </c>
      <c r="L271">
        <v>0.3</v>
      </c>
      <c r="M271" s="3">
        <f t="shared" si="4"/>
        <v>1384.75</v>
      </c>
      <c r="N271" t="s">
        <v>83</v>
      </c>
      <c r="O271" t="s">
        <v>27</v>
      </c>
      <c r="P271" t="s">
        <v>85</v>
      </c>
      <c r="Q271" t="s">
        <v>116</v>
      </c>
      <c r="R271">
        <v>10</v>
      </c>
      <c r="S271">
        <v>2.6</v>
      </c>
      <c r="T271" t="s">
        <v>202</v>
      </c>
      <c r="U271" t="s">
        <v>60</v>
      </c>
    </row>
    <row r="272" spans="1:21" x14ac:dyDescent="0.35">
      <c r="A272" t="s">
        <v>5260</v>
      </c>
      <c r="B272" t="str">
        <f>IF(COUNTIFS($A:$A,$A272,$C:$C,$C272,$D:$D,$D272,$G:$G,$G272,$K:$K,$K272,$M:$M,$M272)&gt;1,"True Duplicate","Unique")</f>
        <v>Unique</v>
      </c>
      <c r="C272" s="7">
        <v>44621</v>
      </c>
      <c r="D272" t="s">
        <v>6065</v>
      </c>
      <c r="E272" t="str">
        <f>IF(COUNTIF($B$2:D272,D272)=1,"New Customer","Returning Customer")</f>
        <v>New Customer</v>
      </c>
      <c r="F272" t="s">
        <v>72</v>
      </c>
      <c r="G272" t="s">
        <v>219</v>
      </c>
      <c r="H272" t="s">
        <v>47</v>
      </c>
      <c r="I272" t="s">
        <v>210</v>
      </c>
      <c r="J272" s="5">
        <v>185.17</v>
      </c>
      <c r="K272">
        <v>1</v>
      </c>
      <c r="L272">
        <v>0.25</v>
      </c>
      <c r="M272" s="3">
        <f t="shared" si="4"/>
        <v>184.92</v>
      </c>
      <c r="N272" t="s">
        <v>76</v>
      </c>
      <c r="O272" t="s">
        <v>39</v>
      </c>
      <c r="P272" t="s">
        <v>59</v>
      </c>
      <c r="Q272" t="s">
        <v>77</v>
      </c>
      <c r="R272">
        <v>7</v>
      </c>
      <c r="S272">
        <v>3.6</v>
      </c>
      <c r="T272" t="s">
        <v>51</v>
      </c>
      <c r="U272" t="s">
        <v>86</v>
      </c>
    </row>
    <row r="273" spans="1:21" x14ac:dyDescent="0.35">
      <c r="A273" t="s">
        <v>7128</v>
      </c>
      <c r="B273" t="str">
        <f>IF(COUNTIFS($A:$A,$A273,$C:$C,$C273,$D:$D,$D273,$G:$G,$G273,$K:$K,$K273,$M:$M,$M273)&gt;1,"True Duplicate","Unique")</f>
        <v>Unique</v>
      </c>
      <c r="C273" s="7">
        <v>44621</v>
      </c>
      <c r="D273" t="s">
        <v>1701</v>
      </c>
      <c r="E273" t="str">
        <f>IF(COUNTIF($B$2:D273,D273)=1,"New Customer","Returning Customer")</f>
        <v>New Customer</v>
      </c>
      <c r="F273" t="s">
        <v>72</v>
      </c>
      <c r="G273" t="s">
        <v>227</v>
      </c>
      <c r="H273" t="s">
        <v>47</v>
      </c>
      <c r="I273" t="s">
        <v>228</v>
      </c>
      <c r="J273" s="5">
        <v>536.89</v>
      </c>
      <c r="K273">
        <v>9</v>
      </c>
      <c r="L273">
        <v>0.25</v>
      </c>
      <c r="M273" s="3">
        <f t="shared" si="4"/>
        <v>4829.76</v>
      </c>
      <c r="N273" t="s">
        <v>83</v>
      </c>
      <c r="O273" t="s">
        <v>39</v>
      </c>
      <c r="P273" t="s">
        <v>10129</v>
      </c>
      <c r="Q273" t="s">
        <v>116</v>
      </c>
      <c r="R273">
        <v>5</v>
      </c>
      <c r="S273">
        <v>1.6</v>
      </c>
      <c r="T273" t="s">
        <v>51</v>
      </c>
      <c r="U273" t="s">
        <v>52</v>
      </c>
    </row>
    <row r="274" spans="1:21" x14ac:dyDescent="0.35">
      <c r="A274" t="s">
        <v>9576</v>
      </c>
      <c r="B274" t="str">
        <f>IF(COUNTIFS($A:$A,$A274,$C:$C,$C274,$D:$D,$D274,$G:$G,$G274,$K:$K,$K274,$M:$M,$M274)&gt;1,"True Duplicate","Unique")</f>
        <v>Unique</v>
      </c>
      <c r="C274" s="7">
        <v>44621</v>
      </c>
      <c r="D274" t="s">
        <v>4138</v>
      </c>
      <c r="E274" t="str">
        <f>IF(COUNTIF($B$2:D274,D274)=1,"New Customer","Returning Customer")</f>
        <v>New Customer</v>
      </c>
      <c r="F274" t="s">
        <v>10132</v>
      </c>
      <c r="G274" t="s">
        <v>649</v>
      </c>
      <c r="H274" t="s">
        <v>57</v>
      </c>
      <c r="I274" t="s">
        <v>153</v>
      </c>
      <c r="J274" s="5">
        <v>329.79</v>
      </c>
      <c r="K274">
        <v>12</v>
      </c>
      <c r="L274">
        <v>0.25</v>
      </c>
      <c r="M274" s="3">
        <f t="shared" si="4"/>
        <v>3954.4800000000005</v>
      </c>
      <c r="N274" t="s">
        <v>142</v>
      </c>
      <c r="O274" t="s">
        <v>122</v>
      </c>
      <c r="P274" t="s">
        <v>85</v>
      </c>
      <c r="Q274" t="s">
        <v>123</v>
      </c>
      <c r="R274">
        <v>6</v>
      </c>
      <c r="S274">
        <v>1.1000000000000001</v>
      </c>
      <c r="U274" t="s">
        <v>86</v>
      </c>
    </row>
    <row r="275" spans="1:21" x14ac:dyDescent="0.35">
      <c r="A275" t="s">
        <v>3082</v>
      </c>
      <c r="B275" t="str">
        <f>IF(COUNTIFS($A:$A,$A275,$C:$C,$C275,$D:$D,$D275,$G:$G,$G275,$K:$K,$K275,$M:$M,$M275)&gt;1,"True Duplicate","Unique")</f>
        <v>Unique</v>
      </c>
      <c r="C275" s="7">
        <v>44622</v>
      </c>
      <c r="D275" t="s">
        <v>5826</v>
      </c>
      <c r="E275" t="str">
        <f>IF(COUNTIF($B$2:D275,D275)=1,"New Customer","Returning Customer")</f>
        <v>New Customer</v>
      </c>
      <c r="F275" t="s">
        <v>10132</v>
      </c>
      <c r="G275" t="s">
        <v>399</v>
      </c>
      <c r="H275" t="s">
        <v>24</v>
      </c>
      <c r="I275" t="s">
        <v>182</v>
      </c>
      <c r="J275" s="5">
        <v>176.17</v>
      </c>
      <c r="K275">
        <v>12</v>
      </c>
      <c r="L275">
        <v>0</v>
      </c>
      <c r="M275" s="3">
        <f t="shared" si="4"/>
        <v>2114.04</v>
      </c>
      <c r="N275" t="s">
        <v>165</v>
      </c>
      <c r="O275" t="s">
        <v>39</v>
      </c>
      <c r="P275" t="s">
        <v>10129</v>
      </c>
      <c r="Q275" t="s">
        <v>123</v>
      </c>
      <c r="R275">
        <v>10</v>
      </c>
      <c r="S275">
        <v>2.2000000000000002</v>
      </c>
      <c r="T275" t="s">
        <v>51</v>
      </c>
      <c r="U275" t="s">
        <v>60</v>
      </c>
    </row>
    <row r="276" spans="1:21" x14ac:dyDescent="0.35">
      <c r="A276" t="s">
        <v>4749</v>
      </c>
      <c r="B276" t="str">
        <f>IF(COUNTIFS($A:$A,$A276,$C:$C,$C276,$D:$D,$D276,$G:$G,$G276,$K:$K,$K276,$M:$M,$M276)&gt;1,"True Duplicate","Unique")</f>
        <v>Unique</v>
      </c>
      <c r="C276" s="7">
        <v>44622</v>
      </c>
      <c r="D276" t="s">
        <v>9259</v>
      </c>
      <c r="E276" t="str">
        <f>IF(COUNTIF($B$2:D276,D276)=1,"New Customer","Returning Customer")</f>
        <v>New Customer</v>
      </c>
      <c r="F276" t="s">
        <v>10132</v>
      </c>
      <c r="G276" t="s">
        <v>274</v>
      </c>
      <c r="H276" t="s">
        <v>74</v>
      </c>
      <c r="I276" t="s">
        <v>75</v>
      </c>
      <c r="J276" s="5">
        <v>155.26</v>
      </c>
      <c r="K276">
        <v>9</v>
      </c>
      <c r="L276">
        <v>0.2</v>
      </c>
      <c r="M276" s="3">
        <f t="shared" si="4"/>
        <v>1395.54</v>
      </c>
      <c r="N276" t="s">
        <v>302</v>
      </c>
      <c r="O276" t="s">
        <v>111</v>
      </c>
      <c r="P276" t="s">
        <v>166</v>
      </c>
      <c r="Q276" t="s">
        <v>29</v>
      </c>
      <c r="R276">
        <v>8</v>
      </c>
      <c r="S276">
        <v>2.1</v>
      </c>
      <c r="T276" t="s">
        <v>30</v>
      </c>
      <c r="U276" t="s">
        <v>60</v>
      </c>
    </row>
    <row r="277" spans="1:21" x14ac:dyDescent="0.35">
      <c r="A277" t="s">
        <v>5825</v>
      </c>
      <c r="B277" t="str">
        <f>IF(COUNTIFS($A:$A,$A277,$C:$C,$C277,$D:$D,$D277,$G:$G,$G277,$K:$K,$K277,$M:$M,$M277)&gt;1,"True Duplicate","Unique")</f>
        <v>Unique</v>
      </c>
      <c r="C277" s="7">
        <v>44622</v>
      </c>
      <c r="D277" t="s">
        <v>2349</v>
      </c>
      <c r="E277" t="str">
        <f>IF(COUNTIF($B$2:D277,D277)=1,"New Customer","Returning Customer")</f>
        <v>New Customer</v>
      </c>
      <c r="F277" t="s">
        <v>10132</v>
      </c>
      <c r="G277" t="s">
        <v>872</v>
      </c>
      <c r="H277" t="s">
        <v>36</v>
      </c>
      <c r="I277" t="s">
        <v>10127</v>
      </c>
      <c r="J277" s="5">
        <v>17.41</v>
      </c>
      <c r="K277">
        <v>6</v>
      </c>
      <c r="L277">
        <v>0.25</v>
      </c>
      <c r="M277" s="3">
        <f t="shared" si="4"/>
        <v>102.96000000000001</v>
      </c>
      <c r="N277" t="s">
        <v>83</v>
      </c>
      <c r="O277" t="s">
        <v>39</v>
      </c>
      <c r="P277" t="s">
        <v>10129</v>
      </c>
      <c r="Q277" t="s">
        <v>77</v>
      </c>
      <c r="R277">
        <v>13</v>
      </c>
      <c r="S277">
        <v>3.1</v>
      </c>
      <c r="T277" t="s">
        <v>30</v>
      </c>
      <c r="U277" t="s">
        <v>60</v>
      </c>
    </row>
    <row r="278" spans="1:21" x14ac:dyDescent="0.35">
      <c r="A278" t="s">
        <v>6975</v>
      </c>
      <c r="B278" t="str">
        <f>IF(COUNTIFS($A:$A,$A278,$C:$C,$C278,$D:$D,$D278,$G:$G,$G278,$K:$K,$K278,$M:$M,$M278)&gt;1,"True Duplicate","Unique")</f>
        <v>Unique</v>
      </c>
      <c r="C278" s="7">
        <v>44622</v>
      </c>
      <c r="D278" t="s">
        <v>6976</v>
      </c>
      <c r="E278" t="str">
        <f>IF(COUNTIF($B$2:D278,D278)=1,"New Customer","Returning Customer")</f>
        <v>New Customer</v>
      </c>
      <c r="F278" t="s">
        <v>72</v>
      </c>
      <c r="G278" t="s">
        <v>351</v>
      </c>
      <c r="H278" t="s">
        <v>57</v>
      </c>
      <c r="I278" t="s">
        <v>289</v>
      </c>
      <c r="J278" s="5">
        <v>303.8</v>
      </c>
      <c r="K278">
        <v>6</v>
      </c>
      <c r="L278">
        <v>0.05</v>
      </c>
      <c r="M278" s="3">
        <f t="shared" si="4"/>
        <v>1822.5</v>
      </c>
      <c r="N278" t="s">
        <v>38</v>
      </c>
      <c r="O278" t="s">
        <v>111</v>
      </c>
      <c r="P278" t="s">
        <v>10129</v>
      </c>
      <c r="Q278" t="s">
        <v>77</v>
      </c>
      <c r="R278">
        <v>4</v>
      </c>
      <c r="S278">
        <v>3.5</v>
      </c>
      <c r="T278" t="s">
        <v>51</v>
      </c>
      <c r="U278" t="s">
        <v>60</v>
      </c>
    </row>
    <row r="279" spans="1:21" x14ac:dyDescent="0.35">
      <c r="A279" t="s">
        <v>9343</v>
      </c>
      <c r="B279" t="str">
        <f>IF(COUNTIFS($A:$A,$A279,$C:$C,$C279,$D:$D,$D279,$G:$G,$G279,$K:$K,$K279,$M:$M,$M279)&gt;1,"True Duplicate","Unique")</f>
        <v>Unique</v>
      </c>
      <c r="C279" s="7">
        <v>44622</v>
      </c>
      <c r="D279" t="s">
        <v>2085</v>
      </c>
      <c r="E279" t="str">
        <f>IF(COUNTIF($B$2:D279,D279)=1,"New Customer","Returning Customer")</f>
        <v>New Customer</v>
      </c>
      <c r="F279" t="s">
        <v>10132</v>
      </c>
      <c r="G279" t="s">
        <v>181</v>
      </c>
      <c r="H279" t="s">
        <v>24</v>
      </c>
      <c r="I279" t="s">
        <v>182</v>
      </c>
      <c r="J279" s="5">
        <v>288.54000000000002</v>
      </c>
      <c r="K279">
        <v>11</v>
      </c>
      <c r="L279">
        <v>0.1</v>
      </c>
      <c r="M279" s="3">
        <f t="shared" si="4"/>
        <v>3172.84</v>
      </c>
      <c r="N279" t="s">
        <v>104</v>
      </c>
      <c r="O279" t="s">
        <v>111</v>
      </c>
      <c r="P279" t="s">
        <v>10129</v>
      </c>
      <c r="Q279" t="s">
        <v>123</v>
      </c>
      <c r="R279">
        <v>7</v>
      </c>
      <c r="S279">
        <v>1</v>
      </c>
      <c r="T279" t="s">
        <v>30</v>
      </c>
      <c r="U279" t="s">
        <v>86</v>
      </c>
    </row>
    <row r="280" spans="1:21" x14ac:dyDescent="0.35">
      <c r="A280" t="s">
        <v>9359</v>
      </c>
      <c r="B280" t="str">
        <f>IF(COUNTIFS($A:$A,$A280,$C:$C,$C280,$D:$D,$D280,$G:$G,$G280,$K:$K,$K280,$M:$M,$M280)&gt;1,"True Duplicate","Unique")</f>
        <v>Unique</v>
      </c>
      <c r="C280" s="7">
        <v>44622</v>
      </c>
      <c r="D280" t="s">
        <v>3084</v>
      </c>
      <c r="E280" t="str">
        <f>IF(COUNTIF($B$2:D280,D280)=1,"New Customer","Returning Customer")</f>
        <v>New Customer</v>
      </c>
      <c r="F280" t="s">
        <v>10132</v>
      </c>
      <c r="G280" t="s">
        <v>181</v>
      </c>
      <c r="H280" t="s">
        <v>24</v>
      </c>
      <c r="I280" t="s">
        <v>182</v>
      </c>
      <c r="J280" s="5">
        <v>157.57</v>
      </c>
      <c r="K280">
        <v>8</v>
      </c>
      <c r="L280">
        <v>0.1</v>
      </c>
      <c r="M280" s="3">
        <f t="shared" si="4"/>
        <v>1259.76</v>
      </c>
      <c r="N280" t="s">
        <v>49</v>
      </c>
      <c r="O280" t="s">
        <v>27</v>
      </c>
      <c r="P280" t="s">
        <v>85</v>
      </c>
      <c r="Q280" t="s">
        <v>77</v>
      </c>
      <c r="R280">
        <v>12</v>
      </c>
      <c r="S280">
        <v>1.5</v>
      </c>
      <c r="T280" t="s">
        <v>30</v>
      </c>
      <c r="U280" t="s">
        <v>52</v>
      </c>
    </row>
    <row r="281" spans="1:21" x14ac:dyDescent="0.35">
      <c r="A281" t="s">
        <v>278</v>
      </c>
      <c r="B281" t="str">
        <f>IF(COUNTIFS($A:$A,$A281,$C:$C,$C281,$D:$D,$D281,$G:$G,$G281,$K:$K,$K281,$M:$M,$M281)&gt;1,"True Duplicate","Unique")</f>
        <v>Unique</v>
      </c>
      <c r="C281" s="7">
        <v>44623</v>
      </c>
      <c r="D281" t="s">
        <v>8574</v>
      </c>
      <c r="E281" t="str">
        <f>IF(COUNTIF($B$2:D281,D281)=1,"New Customer","Returning Customer")</f>
        <v>New Customer</v>
      </c>
      <c r="F281" t="s">
        <v>72</v>
      </c>
      <c r="G281" t="s">
        <v>281</v>
      </c>
      <c r="H281" t="s">
        <v>74</v>
      </c>
      <c r="I281" t="s">
        <v>110</v>
      </c>
      <c r="J281" s="5">
        <v>2323.81</v>
      </c>
      <c r="K281">
        <v>7</v>
      </c>
      <c r="L281">
        <v>0.05</v>
      </c>
      <c r="M281" s="3">
        <f t="shared" si="4"/>
        <v>16266.319999999998</v>
      </c>
      <c r="N281" t="s">
        <v>98</v>
      </c>
      <c r="O281" t="s">
        <v>111</v>
      </c>
      <c r="P281" t="s">
        <v>166</v>
      </c>
      <c r="Q281" t="s">
        <v>77</v>
      </c>
      <c r="R281">
        <v>9</v>
      </c>
      <c r="S281">
        <v>1.6</v>
      </c>
      <c r="T281" t="s">
        <v>30</v>
      </c>
      <c r="U281" t="s">
        <v>86</v>
      </c>
    </row>
    <row r="282" spans="1:21" x14ac:dyDescent="0.35">
      <c r="A282" t="s">
        <v>5812</v>
      </c>
      <c r="B282" t="str">
        <f>IF(COUNTIFS($A:$A,$A282,$C:$C,$C282,$D:$D,$D282,$G:$G,$G282,$K:$K,$K282,$M:$M,$M282)&gt;1,"True Duplicate","Unique")</f>
        <v>Unique</v>
      </c>
      <c r="C282" s="7">
        <v>44623</v>
      </c>
      <c r="D282" t="s">
        <v>1216</v>
      </c>
      <c r="E282" t="str">
        <f>IF(COUNTIF($B$2:D282,D282)=1,"New Customer","Returning Customer")</f>
        <v>New Customer</v>
      </c>
      <c r="F282" t="s">
        <v>10132</v>
      </c>
      <c r="G282" t="s">
        <v>65</v>
      </c>
      <c r="H282" t="s">
        <v>66</v>
      </c>
      <c r="I282" t="s">
        <v>67</v>
      </c>
      <c r="J282" s="5">
        <v>19.47</v>
      </c>
      <c r="K282">
        <v>13</v>
      </c>
      <c r="L282">
        <v>0.05</v>
      </c>
      <c r="M282" s="3">
        <f t="shared" si="4"/>
        <v>252.45999999999998</v>
      </c>
      <c r="N282" t="s">
        <v>76</v>
      </c>
      <c r="O282" t="s">
        <v>122</v>
      </c>
      <c r="P282" t="s">
        <v>166</v>
      </c>
      <c r="Q282" t="s">
        <v>123</v>
      </c>
      <c r="R282">
        <v>13</v>
      </c>
      <c r="S282">
        <v>3.7</v>
      </c>
      <c r="T282" t="s">
        <v>143</v>
      </c>
      <c r="U282" t="s">
        <v>60</v>
      </c>
    </row>
    <row r="283" spans="1:21" x14ac:dyDescent="0.35">
      <c r="A283" t="s">
        <v>6126</v>
      </c>
      <c r="B283" t="str">
        <f>IF(COUNTIFS($A:$A,$A283,$C:$C,$C283,$D:$D,$D283,$G:$G,$G283,$K:$K,$K283,$M:$M,$M283)&gt;1,"True Duplicate","Unique")</f>
        <v>Unique</v>
      </c>
      <c r="C283" s="7">
        <v>44623</v>
      </c>
      <c r="D283" t="s">
        <v>9439</v>
      </c>
      <c r="E283" t="str">
        <f>IF(COUNTIF($B$2:D283,D283)=1,"New Customer","Returning Customer")</f>
        <v>New Customer</v>
      </c>
      <c r="F283" t="s">
        <v>72</v>
      </c>
      <c r="G283" t="s">
        <v>147</v>
      </c>
      <c r="H283" t="s">
        <v>74</v>
      </c>
      <c r="I283" t="s">
        <v>148</v>
      </c>
      <c r="J283" s="5">
        <v>1049.4000000000001</v>
      </c>
      <c r="K283">
        <v>4</v>
      </c>
      <c r="L283">
        <v>0.15</v>
      </c>
      <c r="M283" s="3">
        <f t="shared" si="4"/>
        <v>4197</v>
      </c>
      <c r="N283" t="s">
        <v>76</v>
      </c>
      <c r="O283" t="s">
        <v>27</v>
      </c>
      <c r="P283" t="s">
        <v>10129</v>
      </c>
      <c r="Q283" t="s">
        <v>77</v>
      </c>
      <c r="R283">
        <v>6</v>
      </c>
      <c r="S283">
        <v>2.4</v>
      </c>
      <c r="T283" t="s">
        <v>30</v>
      </c>
      <c r="U283" t="s">
        <v>60</v>
      </c>
    </row>
    <row r="284" spans="1:21" x14ac:dyDescent="0.35">
      <c r="A284" t="s">
        <v>8573</v>
      </c>
      <c r="B284" t="str">
        <f>IF(COUNTIFS($A:$A,$A284,$C:$C,$C284,$D:$D,$D284,$G:$G,$G284,$K:$K,$K284,$M:$M,$M284)&gt;1,"True Duplicate","Unique")</f>
        <v>Unique</v>
      </c>
      <c r="C284" s="7">
        <v>44623</v>
      </c>
      <c r="D284" t="s">
        <v>6127</v>
      </c>
      <c r="E284" t="str">
        <f>IF(COUNTIF($B$2:D284,D284)=1,"New Customer","Returning Customer")</f>
        <v>New Customer</v>
      </c>
      <c r="F284" t="s">
        <v>10132</v>
      </c>
      <c r="G284" t="s">
        <v>344</v>
      </c>
      <c r="H284" t="s">
        <v>24</v>
      </c>
      <c r="I284" t="s">
        <v>345</v>
      </c>
      <c r="J284" s="5">
        <v>526.54</v>
      </c>
      <c r="K284">
        <v>14</v>
      </c>
      <c r="L284">
        <v>0.05</v>
      </c>
      <c r="M284" s="3">
        <f t="shared" si="4"/>
        <v>7370.8600000000006</v>
      </c>
      <c r="N284" t="s">
        <v>104</v>
      </c>
      <c r="O284" t="s">
        <v>111</v>
      </c>
      <c r="P284" t="s">
        <v>166</v>
      </c>
      <c r="Q284" t="s">
        <v>77</v>
      </c>
      <c r="R284">
        <v>4</v>
      </c>
      <c r="S284">
        <v>2.2000000000000002</v>
      </c>
      <c r="T284" t="s">
        <v>30</v>
      </c>
      <c r="U284" t="s">
        <v>86</v>
      </c>
    </row>
    <row r="285" spans="1:21" x14ac:dyDescent="0.35">
      <c r="A285" t="s">
        <v>9438</v>
      </c>
      <c r="B285" t="str">
        <f>IF(COUNTIFS($A:$A,$A285,$C:$C,$C285,$D:$D,$D285,$G:$G,$G285,$K:$K,$K285,$M:$M,$M285)&gt;1,"True Duplicate","Unique")</f>
        <v>Unique</v>
      </c>
      <c r="C285" s="7">
        <v>44623</v>
      </c>
      <c r="D285" t="s">
        <v>280</v>
      </c>
      <c r="E285" t="str">
        <f>IF(COUNTIF($B$2:D285,D285)=1,"New Customer","Returning Customer")</f>
        <v>New Customer</v>
      </c>
      <c r="F285" t="s">
        <v>10132</v>
      </c>
      <c r="G285" t="s">
        <v>227</v>
      </c>
      <c r="H285" t="s">
        <v>47</v>
      </c>
      <c r="I285" t="s">
        <v>228</v>
      </c>
      <c r="J285" s="5">
        <v>421.45</v>
      </c>
      <c r="K285">
        <v>10</v>
      </c>
      <c r="L285">
        <v>0.05</v>
      </c>
      <c r="M285" s="3">
        <f t="shared" si="4"/>
        <v>4214</v>
      </c>
      <c r="N285" t="s">
        <v>26</v>
      </c>
      <c r="O285" t="s">
        <v>122</v>
      </c>
      <c r="P285" t="s">
        <v>85</v>
      </c>
      <c r="Q285" t="s">
        <v>77</v>
      </c>
      <c r="R285">
        <v>3</v>
      </c>
      <c r="S285">
        <v>3</v>
      </c>
      <c r="T285" t="s">
        <v>30</v>
      </c>
      <c r="U285" t="s">
        <v>60</v>
      </c>
    </row>
    <row r="286" spans="1:21" x14ac:dyDescent="0.35">
      <c r="A286" t="s">
        <v>547</v>
      </c>
      <c r="B286" t="str">
        <f>IF(COUNTIFS($A:$A,$A286,$C:$C,$C286,$D:$D,$D286,$G:$G,$G286,$K:$K,$K286,$M:$M,$M286)&gt;1,"True Duplicate","Unique")</f>
        <v>Unique</v>
      </c>
      <c r="C286" s="7">
        <v>44625</v>
      </c>
      <c r="D286" t="s">
        <v>5391</v>
      </c>
      <c r="E286" t="str">
        <f>IF(COUNTIF($B$2:D286,D286)=1,"New Customer","Returning Customer")</f>
        <v>New Customer</v>
      </c>
      <c r="F286" t="s">
        <v>72</v>
      </c>
      <c r="G286" t="s">
        <v>274</v>
      </c>
      <c r="H286" t="s">
        <v>74</v>
      </c>
      <c r="I286" t="s">
        <v>75</v>
      </c>
      <c r="J286" s="5">
        <v>2463.4899999999998</v>
      </c>
      <c r="K286">
        <v>8</v>
      </c>
      <c r="L286">
        <v>0</v>
      </c>
      <c r="M286" s="3">
        <f t="shared" si="4"/>
        <v>19707.919999999998</v>
      </c>
      <c r="N286" t="s">
        <v>142</v>
      </c>
      <c r="O286" t="s">
        <v>39</v>
      </c>
      <c r="P286" t="s">
        <v>85</v>
      </c>
      <c r="Q286" t="s">
        <v>123</v>
      </c>
      <c r="R286">
        <v>5</v>
      </c>
      <c r="S286">
        <v>4.8</v>
      </c>
      <c r="T286" t="s">
        <v>30</v>
      </c>
      <c r="U286" t="s">
        <v>60</v>
      </c>
    </row>
    <row r="287" spans="1:21" x14ac:dyDescent="0.35">
      <c r="A287" t="s">
        <v>5390</v>
      </c>
      <c r="B287" t="str">
        <f>IF(COUNTIFS($A:$A,$A287,$C:$C,$C287,$D:$D,$D287,$G:$G,$G287,$K:$K,$K287,$M:$M,$M287)&gt;1,"True Duplicate","Unique")</f>
        <v>Unique</v>
      </c>
      <c r="C287" s="7">
        <v>44625</v>
      </c>
      <c r="D287" t="s">
        <v>549</v>
      </c>
      <c r="E287" t="str">
        <f>IF(COUNTIF($B$2:D287,D287)=1,"New Customer","Returning Customer")</f>
        <v>New Customer</v>
      </c>
      <c r="F287" t="s">
        <v>72</v>
      </c>
      <c r="G287" t="s">
        <v>656</v>
      </c>
      <c r="H287" t="s">
        <v>47</v>
      </c>
      <c r="I287" t="s">
        <v>657</v>
      </c>
      <c r="J287" s="5">
        <v>688.72</v>
      </c>
      <c r="K287">
        <v>13</v>
      </c>
      <c r="L287">
        <v>0</v>
      </c>
      <c r="M287" s="3">
        <f t="shared" si="4"/>
        <v>8953.36</v>
      </c>
      <c r="N287" t="s">
        <v>165</v>
      </c>
      <c r="O287" t="s">
        <v>111</v>
      </c>
      <c r="P287" t="s">
        <v>85</v>
      </c>
      <c r="Q287" t="s">
        <v>116</v>
      </c>
      <c r="R287">
        <v>8</v>
      </c>
      <c r="S287">
        <v>3.3</v>
      </c>
      <c r="T287" t="s">
        <v>30</v>
      </c>
      <c r="U287" t="s">
        <v>10128</v>
      </c>
    </row>
    <row r="288" spans="1:21" x14ac:dyDescent="0.35">
      <c r="A288" t="s">
        <v>9950</v>
      </c>
      <c r="B288" t="str">
        <f>IF(COUNTIFS($A:$A,$A288,$C:$C,$C288,$D:$D,$D288,$G:$G,$G288,$K:$K,$K288,$M:$M,$M288)&gt;1,"True Duplicate","Unique")</f>
        <v>Unique</v>
      </c>
      <c r="C288" s="7">
        <v>44625</v>
      </c>
      <c r="D288" t="s">
        <v>9951</v>
      </c>
      <c r="E288" t="str">
        <f>IF(COUNTIF($B$2:D288,D288)=1,"New Customer","Returning Customer")</f>
        <v>New Customer</v>
      </c>
      <c r="F288" t="s">
        <v>72</v>
      </c>
      <c r="G288" t="s">
        <v>258</v>
      </c>
      <c r="H288" t="s">
        <v>36</v>
      </c>
      <c r="I288" t="s">
        <v>259</v>
      </c>
      <c r="J288" s="5">
        <v>24.3</v>
      </c>
      <c r="K288">
        <v>5</v>
      </c>
      <c r="L288">
        <v>0</v>
      </c>
      <c r="M288" s="3">
        <f t="shared" si="4"/>
        <v>121.5</v>
      </c>
      <c r="N288" t="s">
        <v>98</v>
      </c>
      <c r="O288" t="s">
        <v>122</v>
      </c>
      <c r="P288" t="s">
        <v>85</v>
      </c>
      <c r="Q288" t="s">
        <v>116</v>
      </c>
      <c r="R288">
        <v>13</v>
      </c>
      <c r="S288">
        <v>3.6</v>
      </c>
      <c r="T288" t="s">
        <v>143</v>
      </c>
      <c r="U288" t="s">
        <v>52</v>
      </c>
    </row>
    <row r="289" spans="1:21" x14ac:dyDescent="0.35">
      <c r="A289" t="s">
        <v>3139</v>
      </c>
      <c r="B289" t="str">
        <f>IF(COUNTIFS($A:$A,$A289,$C:$C,$C289,$D:$D,$D289,$G:$G,$G289,$K:$K,$K289,$M:$M,$M289)&gt;1,"True Duplicate","Unique")</f>
        <v>Unique</v>
      </c>
      <c r="C289" s="7">
        <v>44626</v>
      </c>
      <c r="D289" t="s">
        <v>6958</v>
      </c>
      <c r="E289" t="str">
        <f>IF(COUNTIF($B$2:D289,D289)=1,"New Customer","Returning Customer")</f>
        <v>New Customer</v>
      </c>
      <c r="F289" t="s">
        <v>72</v>
      </c>
      <c r="G289" t="s">
        <v>370</v>
      </c>
      <c r="H289" t="s">
        <v>74</v>
      </c>
      <c r="I289" t="s">
        <v>75</v>
      </c>
      <c r="J289" s="5">
        <v>2311.52</v>
      </c>
      <c r="K289">
        <v>10</v>
      </c>
      <c r="L289">
        <v>0.05</v>
      </c>
      <c r="M289" s="3">
        <f t="shared" si="4"/>
        <v>23114.699999999997</v>
      </c>
      <c r="N289" t="s">
        <v>302</v>
      </c>
      <c r="O289" t="s">
        <v>39</v>
      </c>
      <c r="P289" t="s">
        <v>166</v>
      </c>
      <c r="Q289" t="s">
        <v>116</v>
      </c>
      <c r="R289">
        <v>11</v>
      </c>
      <c r="S289">
        <v>4</v>
      </c>
      <c r="T289" t="s">
        <v>30</v>
      </c>
      <c r="U289" t="s">
        <v>52</v>
      </c>
    </row>
    <row r="290" spans="1:21" x14ac:dyDescent="0.35">
      <c r="A290" t="s">
        <v>7883</v>
      </c>
      <c r="B290" t="str">
        <f>IF(COUNTIFS($A:$A,$A290,$C:$C,$C290,$D:$D,$D290,$G:$G,$G290,$K:$K,$K290,$M:$M,$M290)&gt;1,"True Duplicate","Unique")</f>
        <v>Unique</v>
      </c>
      <c r="C290" s="7">
        <v>44626</v>
      </c>
      <c r="D290" t="s">
        <v>523</v>
      </c>
      <c r="E290" t="str">
        <f>IF(COUNTIF($B$2:D290,D290)=1,"New Customer","Returning Customer")</f>
        <v>New Customer</v>
      </c>
      <c r="F290" t="s">
        <v>72</v>
      </c>
      <c r="G290" t="s">
        <v>152</v>
      </c>
      <c r="H290" t="s">
        <v>57</v>
      </c>
      <c r="I290" t="s">
        <v>153</v>
      </c>
      <c r="J290" s="5">
        <v>571.91</v>
      </c>
      <c r="L290">
        <v>0.05</v>
      </c>
      <c r="M290" s="3">
        <f t="shared" si="4"/>
        <v>0</v>
      </c>
      <c r="N290" t="s">
        <v>98</v>
      </c>
      <c r="O290" t="s">
        <v>111</v>
      </c>
      <c r="P290" t="s">
        <v>10129</v>
      </c>
      <c r="Q290" t="s">
        <v>41</v>
      </c>
      <c r="R290">
        <v>8</v>
      </c>
      <c r="S290">
        <v>1.1000000000000001</v>
      </c>
      <c r="T290" t="s">
        <v>30</v>
      </c>
      <c r="U290" t="s">
        <v>60</v>
      </c>
    </row>
    <row r="291" spans="1:21" x14ac:dyDescent="0.35">
      <c r="A291" t="s">
        <v>8953</v>
      </c>
      <c r="B291" t="str">
        <f>IF(COUNTIFS($A:$A,$A291,$C:$C,$C291,$D:$D,$D291,$G:$G,$G291,$K:$K,$K291,$M:$M,$M291)&gt;1,"True Duplicate","Unique")</f>
        <v>Unique</v>
      </c>
      <c r="C291" s="7">
        <v>44626</v>
      </c>
      <c r="D291" t="s">
        <v>2147</v>
      </c>
      <c r="E291" t="str">
        <f>IF(COUNTIF($B$2:D291,D291)=1,"New Customer","Returning Customer")</f>
        <v>New Customer</v>
      </c>
      <c r="F291" t="s">
        <v>10132</v>
      </c>
      <c r="G291" t="s">
        <v>445</v>
      </c>
      <c r="H291" t="s">
        <v>66</v>
      </c>
      <c r="I291" t="s">
        <v>446</v>
      </c>
      <c r="J291" s="5">
        <v>1868.22</v>
      </c>
      <c r="K291">
        <v>7</v>
      </c>
      <c r="L291">
        <v>0.2</v>
      </c>
      <c r="M291" s="3">
        <f t="shared" si="4"/>
        <v>13076.14</v>
      </c>
      <c r="N291" t="s">
        <v>98</v>
      </c>
      <c r="O291" t="s">
        <v>39</v>
      </c>
      <c r="P291" t="s">
        <v>85</v>
      </c>
      <c r="Q291" t="s">
        <v>123</v>
      </c>
      <c r="R291">
        <v>8</v>
      </c>
      <c r="S291">
        <v>4.2</v>
      </c>
      <c r="T291" t="s">
        <v>30</v>
      </c>
      <c r="U291" t="s">
        <v>10128</v>
      </c>
    </row>
    <row r="292" spans="1:21" x14ac:dyDescent="0.35">
      <c r="A292" t="s">
        <v>9325</v>
      </c>
      <c r="B292" t="str">
        <f>IF(COUNTIFS($A:$A,$A292,$C:$C,$C292,$D:$D,$D292,$G:$G,$G292,$K:$K,$K292,$M:$M,$M292)&gt;1,"True Duplicate","Unique")</f>
        <v>Unique</v>
      </c>
      <c r="C292" s="7">
        <v>44626</v>
      </c>
      <c r="D292" t="s">
        <v>3141</v>
      </c>
      <c r="E292" t="str">
        <f>IF(COUNTIF($B$2:D292,D292)=1,"New Customer","Returning Customer")</f>
        <v>New Customer</v>
      </c>
      <c r="F292" t="s">
        <v>72</v>
      </c>
      <c r="G292" t="s">
        <v>109</v>
      </c>
      <c r="H292" t="s">
        <v>74</v>
      </c>
      <c r="I292" t="s">
        <v>110</v>
      </c>
      <c r="J292" s="5">
        <v>1414.41</v>
      </c>
      <c r="K292">
        <v>5</v>
      </c>
      <c r="L292">
        <v>0</v>
      </c>
      <c r="M292" s="3">
        <f t="shared" si="4"/>
        <v>7072.05</v>
      </c>
      <c r="N292" t="s">
        <v>76</v>
      </c>
      <c r="O292" t="s">
        <v>122</v>
      </c>
      <c r="P292" t="s">
        <v>166</v>
      </c>
      <c r="Q292" t="s">
        <v>41</v>
      </c>
      <c r="R292">
        <v>11</v>
      </c>
      <c r="S292">
        <v>1.2</v>
      </c>
      <c r="T292" t="s">
        <v>30</v>
      </c>
      <c r="U292" t="s">
        <v>10128</v>
      </c>
    </row>
    <row r="293" spans="1:21" x14ac:dyDescent="0.35">
      <c r="A293" t="s">
        <v>1801</v>
      </c>
      <c r="B293" t="str">
        <f>IF(COUNTIFS($A:$A,$A293,$C:$C,$C293,$D:$D,$D293,$G:$G,$G293,$K:$K,$K293,$M:$M,$M293)&gt;1,"True Duplicate","Unique")</f>
        <v>Unique</v>
      </c>
      <c r="C293" s="7">
        <v>44627</v>
      </c>
      <c r="D293" t="s">
        <v>4610</v>
      </c>
      <c r="E293" t="str">
        <f>IF(COUNTIF($B$2:D293,D293)=1,"New Customer","Returning Customer")</f>
        <v>New Customer</v>
      </c>
      <c r="F293" t="s">
        <v>10132</v>
      </c>
      <c r="G293" t="s">
        <v>656</v>
      </c>
      <c r="H293" t="s">
        <v>47</v>
      </c>
      <c r="I293" t="s">
        <v>657</v>
      </c>
      <c r="J293" s="5">
        <v>316.58999999999997</v>
      </c>
      <c r="K293">
        <v>11</v>
      </c>
      <c r="L293">
        <v>0.2</v>
      </c>
      <c r="M293" s="3">
        <f t="shared" si="4"/>
        <v>3480.29</v>
      </c>
      <c r="N293" t="s">
        <v>165</v>
      </c>
      <c r="O293" t="s">
        <v>27</v>
      </c>
      <c r="P293" t="s">
        <v>59</v>
      </c>
      <c r="Q293" t="s">
        <v>41</v>
      </c>
      <c r="R293">
        <v>10</v>
      </c>
      <c r="S293">
        <v>2.7</v>
      </c>
      <c r="T293" t="s">
        <v>51</v>
      </c>
      <c r="U293" t="s">
        <v>52</v>
      </c>
    </row>
    <row r="294" spans="1:21" x14ac:dyDescent="0.35">
      <c r="A294" t="s">
        <v>4609</v>
      </c>
      <c r="B294" t="str">
        <f>IF(COUNTIFS($A:$A,$A294,$C:$C,$C294,$D:$D,$D294,$G:$G,$G294,$K:$K,$K294,$M:$M,$M294)&gt;1,"True Duplicate","Unique")</f>
        <v>Unique</v>
      </c>
      <c r="C294" s="7">
        <v>44627</v>
      </c>
      <c r="D294" t="s">
        <v>8320</v>
      </c>
      <c r="E294" t="str">
        <f>IF(COUNTIF($B$2:D294,D294)=1,"New Customer","Returning Customer")</f>
        <v>New Customer</v>
      </c>
      <c r="F294" t="s">
        <v>10132</v>
      </c>
      <c r="G294" t="s">
        <v>344</v>
      </c>
      <c r="H294" t="s">
        <v>24</v>
      </c>
      <c r="I294" t="s">
        <v>345</v>
      </c>
      <c r="J294" s="5">
        <v>286.18</v>
      </c>
      <c r="K294">
        <v>7</v>
      </c>
      <c r="L294">
        <v>0.2</v>
      </c>
      <c r="M294" s="3">
        <f t="shared" si="4"/>
        <v>2001.8600000000001</v>
      </c>
      <c r="N294" t="s">
        <v>38</v>
      </c>
      <c r="O294" t="s">
        <v>122</v>
      </c>
      <c r="P294" t="s">
        <v>85</v>
      </c>
      <c r="Q294" t="s">
        <v>116</v>
      </c>
      <c r="R294">
        <v>1</v>
      </c>
      <c r="S294">
        <v>2.2999999999999998</v>
      </c>
      <c r="T294" t="s">
        <v>30</v>
      </c>
      <c r="U294" t="s">
        <v>60</v>
      </c>
    </row>
    <row r="295" spans="1:21" x14ac:dyDescent="0.35">
      <c r="A295" t="s">
        <v>6156</v>
      </c>
      <c r="B295" t="str">
        <f>IF(COUNTIFS($A:$A,$A295,$C:$C,$C295,$D:$D,$D295,$G:$G,$G295,$K:$K,$K295,$M:$M,$M295)&gt;1,"True Duplicate","Unique")</f>
        <v>Unique</v>
      </c>
      <c r="C295" s="7">
        <v>44627</v>
      </c>
      <c r="D295" t="s">
        <v>6196</v>
      </c>
      <c r="E295" t="str">
        <f>IF(COUNTIF($B$2:D295,D295)=1,"New Customer","Returning Customer")</f>
        <v>New Customer</v>
      </c>
      <c r="F295" t="s">
        <v>10132</v>
      </c>
      <c r="G295" t="s">
        <v>266</v>
      </c>
      <c r="H295" t="s">
        <v>24</v>
      </c>
      <c r="I295" t="s">
        <v>267</v>
      </c>
      <c r="J295" s="5">
        <v>307.77999999999997</v>
      </c>
      <c r="K295">
        <v>5</v>
      </c>
      <c r="L295">
        <v>0.1</v>
      </c>
      <c r="M295" s="3">
        <f t="shared" si="4"/>
        <v>1538.3999999999996</v>
      </c>
      <c r="N295" t="s">
        <v>104</v>
      </c>
      <c r="O295" t="s">
        <v>27</v>
      </c>
      <c r="P295" t="s">
        <v>166</v>
      </c>
      <c r="Q295" t="s">
        <v>77</v>
      </c>
      <c r="R295">
        <v>7</v>
      </c>
      <c r="S295">
        <v>2</v>
      </c>
      <c r="U295" t="s">
        <v>60</v>
      </c>
    </row>
    <row r="296" spans="1:21" x14ac:dyDescent="0.35">
      <c r="A296" t="s">
        <v>6195</v>
      </c>
      <c r="B296" t="str">
        <f>IF(COUNTIFS($A:$A,$A296,$C:$C,$C296,$D:$D,$D296,$G:$G,$G296,$K:$K,$K296,$M:$M,$M296)&gt;1,"True Duplicate","Unique")</f>
        <v>Unique</v>
      </c>
      <c r="C296" s="7">
        <v>44627</v>
      </c>
      <c r="D296" t="s">
        <v>6157</v>
      </c>
      <c r="E296" t="str">
        <f>IF(COUNTIF($B$2:D296,D296)=1,"New Customer","Returning Customer")</f>
        <v>New Customer</v>
      </c>
      <c r="F296" t="s">
        <v>10132</v>
      </c>
      <c r="G296" t="s">
        <v>56</v>
      </c>
      <c r="H296" t="s">
        <v>57</v>
      </c>
      <c r="I296" t="s">
        <v>58</v>
      </c>
      <c r="J296" s="5">
        <v>11.23</v>
      </c>
      <c r="K296">
        <v>11</v>
      </c>
      <c r="L296">
        <v>0.2</v>
      </c>
      <c r="M296" s="3">
        <f t="shared" si="4"/>
        <v>121.33000000000001</v>
      </c>
      <c r="N296" t="s">
        <v>165</v>
      </c>
      <c r="O296" t="s">
        <v>111</v>
      </c>
      <c r="P296" t="s">
        <v>59</v>
      </c>
      <c r="Q296" t="s">
        <v>41</v>
      </c>
      <c r="R296">
        <v>2</v>
      </c>
      <c r="S296">
        <v>2.9</v>
      </c>
      <c r="U296" t="s">
        <v>60</v>
      </c>
    </row>
    <row r="297" spans="1:21" x14ac:dyDescent="0.35">
      <c r="A297" t="s">
        <v>7098</v>
      </c>
      <c r="B297" t="str">
        <f>IF(COUNTIFS($A:$A,$A297,$C:$C,$C297,$D:$D,$D297,$G:$G,$G297,$K:$K,$K297,$M:$M,$M297)&gt;1,"True Duplicate","Unique")</f>
        <v>Unique</v>
      </c>
      <c r="C297" s="7">
        <v>44627</v>
      </c>
      <c r="D297" t="s">
        <v>1803</v>
      </c>
      <c r="E297" t="str">
        <f>IF(COUNTIF($B$2:D297,D297)=1,"New Customer","Returning Customer")</f>
        <v>New Customer</v>
      </c>
      <c r="F297" t="s">
        <v>72</v>
      </c>
      <c r="G297" t="s">
        <v>120</v>
      </c>
      <c r="H297" t="s">
        <v>47</v>
      </c>
      <c r="I297" t="s">
        <v>121</v>
      </c>
      <c r="J297" s="5">
        <v>405.57</v>
      </c>
      <c r="K297">
        <v>7</v>
      </c>
      <c r="L297">
        <v>0.2</v>
      </c>
      <c r="M297" s="3">
        <f t="shared" si="4"/>
        <v>2837.59</v>
      </c>
      <c r="N297" t="s">
        <v>302</v>
      </c>
      <c r="O297" t="s">
        <v>39</v>
      </c>
      <c r="P297" t="s">
        <v>10129</v>
      </c>
      <c r="Q297" t="s">
        <v>77</v>
      </c>
      <c r="R297">
        <v>2</v>
      </c>
      <c r="S297">
        <v>2</v>
      </c>
      <c r="U297" t="s">
        <v>86</v>
      </c>
    </row>
    <row r="298" spans="1:21" x14ac:dyDescent="0.35">
      <c r="A298" t="s">
        <v>8617</v>
      </c>
      <c r="B298" t="str">
        <f>IF(COUNTIFS($A:$A,$A298,$C:$C,$C298,$D:$D,$D298,$G:$G,$G298,$K:$K,$K298,$M:$M,$M298)&gt;1,"True Duplicate","Unique")</f>
        <v>Unique</v>
      </c>
      <c r="C298" s="7">
        <v>44627</v>
      </c>
      <c r="D298" t="s">
        <v>5887</v>
      </c>
      <c r="E298" t="str">
        <f>IF(COUNTIF($B$2:D298,D298)=1,"New Customer","Returning Customer")</f>
        <v>New Customer</v>
      </c>
      <c r="F298" t="s">
        <v>10132</v>
      </c>
      <c r="G298" t="s">
        <v>281</v>
      </c>
      <c r="H298" t="s">
        <v>74</v>
      </c>
      <c r="I298" t="s">
        <v>110</v>
      </c>
      <c r="J298" s="5">
        <v>2082.96</v>
      </c>
      <c r="K298">
        <v>4</v>
      </c>
      <c r="L298">
        <v>0.1</v>
      </c>
      <c r="M298" s="3">
        <f t="shared" si="4"/>
        <v>8331.44</v>
      </c>
      <c r="N298" t="s">
        <v>98</v>
      </c>
      <c r="O298" t="s">
        <v>111</v>
      </c>
      <c r="P298" t="s">
        <v>59</v>
      </c>
      <c r="Q298" t="s">
        <v>77</v>
      </c>
      <c r="R298">
        <v>1</v>
      </c>
      <c r="S298">
        <v>3</v>
      </c>
      <c r="T298" t="s">
        <v>30</v>
      </c>
      <c r="U298" t="s">
        <v>60</v>
      </c>
    </row>
    <row r="299" spans="1:21" x14ac:dyDescent="0.35">
      <c r="A299" t="s">
        <v>10062</v>
      </c>
      <c r="B299" t="str">
        <f>IF(COUNTIFS($A:$A,$A299,$C:$C,$C299,$D:$D,$D299,$G:$G,$G299,$K:$K,$K299,$M:$M,$M299)&gt;1,"True Duplicate","Unique")</f>
        <v>Unique</v>
      </c>
      <c r="C299" s="7">
        <v>44627</v>
      </c>
      <c r="D299" t="s">
        <v>3209</v>
      </c>
      <c r="E299" t="str">
        <f>IF(COUNTIF($B$2:D299,D299)=1,"New Customer","Returning Customer")</f>
        <v>New Customer</v>
      </c>
      <c r="F299" t="s">
        <v>10132</v>
      </c>
      <c r="G299" t="s">
        <v>251</v>
      </c>
      <c r="H299" t="s">
        <v>36</v>
      </c>
      <c r="I299" t="s">
        <v>252</v>
      </c>
      <c r="J299" s="5">
        <v>31.53</v>
      </c>
      <c r="K299">
        <v>6</v>
      </c>
      <c r="L299">
        <v>0</v>
      </c>
      <c r="M299" s="3">
        <f t="shared" si="4"/>
        <v>189.18</v>
      </c>
      <c r="N299" t="s">
        <v>98</v>
      </c>
      <c r="O299" t="s">
        <v>111</v>
      </c>
      <c r="P299" t="s">
        <v>85</v>
      </c>
      <c r="Q299" t="s">
        <v>29</v>
      </c>
      <c r="R299">
        <v>2</v>
      </c>
      <c r="S299">
        <v>3.2</v>
      </c>
      <c r="T299" t="s">
        <v>30</v>
      </c>
      <c r="U299" t="s">
        <v>10128</v>
      </c>
    </row>
    <row r="300" spans="1:21" x14ac:dyDescent="0.35">
      <c r="A300" t="s">
        <v>1988</v>
      </c>
      <c r="B300" t="str">
        <f>IF(COUNTIFS($A:$A,$A300,$C:$C,$C300,$D:$D,$D300,$G:$G,$G300,$K:$K,$K300,$M:$M,$M300)&gt;1,"True Duplicate","Unique")</f>
        <v>Unique</v>
      </c>
      <c r="C300" s="7">
        <v>44628</v>
      </c>
      <c r="D300" t="s">
        <v>8707</v>
      </c>
      <c r="E300" t="str">
        <f>IF(COUNTIF($B$2:D300,D300)=1,"New Customer","Returning Customer")</f>
        <v>New Customer</v>
      </c>
      <c r="F300" t="s">
        <v>72</v>
      </c>
      <c r="G300" t="s">
        <v>416</v>
      </c>
      <c r="H300" t="s">
        <v>66</v>
      </c>
      <c r="I300" t="s">
        <v>417</v>
      </c>
      <c r="J300" s="5">
        <v>1531.6</v>
      </c>
      <c r="K300">
        <v>4</v>
      </c>
      <c r="L300">
        <v>0</v>
      </c>
      <c r="M300" s="3">
        <f t="shared" si="4"/>
        <v>6126.4</v>
      </c>
      <c r="N300" t="s">
        <v>165</v>
      </c>
      <c r="O300" t="s">
        <v>39</v>
      </c>
      <c r="P300" t="s">
        <v>10129</v>
      </c>
      <c r="Q300" t="s">
        <v>116</v>
      </c>
      <c r="R300">
        <v>10</v>
      </c>
      <c r="S300">
        <v>3.4</v>
      </c>
      <c r="T300" t="s">
        <v>30</v>
      </c>
      <c r="U300" t="s">
        <v>86</v>
      </c>
    </row>
    <row r="301" spans="1:21" x14ac:dyDescent="0.35">
      <c r="A301" t="s">
        <v>4993</v>
      </c>
      <c r="B301" t="str">
        <f>IF(COUNTIFS($A:$A,$A301,$C:$C,$C301,$D:$D,$D301,$G:$G,$G301,$K:$K,$K301,$M:$M,$M301)&gt;1,"True Duplicate","Unique")</f>
        <v>Unique</v>
      </c>
      <c r="C301" s="7">
        <v>44628</v>
      </c>
      <c r="D301" t="s">
        <v>1990</v>
      </c>
      <c r="E301" t="str">
        <f>IF(COUNTIF($B$2:D301,D301)=1,"New Customer","Returning Customer")</f>
        <v>New Customer</v>
      </c>
      <c r="F301" t="s">
        <v>10132</v>
      </c>
      <c r="G301" t="s">
        <v>413</v>
      </c>
      <c r="H301" t="s">
        <v>47</v>
      </c>
      <c r="I301" t="s">
        <v>10125</v>
      </c>
      <c r="J301" s="5">
        <v>268.76</v>
      </c>
      <c r="K301">
        <v>10</v>
      </c>
      <c r="L301">
        <v>0</v>
      </c>
      <c r="M301" s="3">
        <f t="shared" si="4"/>
        <v>2687.6</v>
      </c>
      <c r="N301" t="s">
        <v>104</v>
      </c>
      <c r="O301" t="s">
        <v>39</v>
      </c>
      <c r="P301" t="s">
        <v>59</v>
      </c>
      <c r="Q301" t="s">
        <v>123</v>
      </c>
      <c r="R301">
        <v>6</v>
      </c>
      <c r="S301">
        <v>4.3</v>
      </c>
      <c r="T301" t="s">
        <v>30</v>
      </c>
      <c r="U301" t="s">
        <v>60</v>
      </c>
    </row>
    <row r="302" spans="1:21" x14ac:dyDescent="0.35">
      <c r="A302" t="s">
        <v>8706</v>
      </c>
      <c r="B302" t="str">
        <f>IF(COUNTIFS($A:$A,$A302,$C:$C,$C302,$D:$D,$D302,$G:$G,$G302,$K:$K,$K302,$M:$M,$M302)&gt;1,"True Duplicate","Unique")</f>
        <v>Unique</v>
      </c>
      <c r="C302" s="7">
        <v>44628</v>
      </c>
      <c r="D302" t="s">
        <v>3999</v>
      </c>
      <c r="E302" t="str">
        <f>IF(COUNTIF($B$2:D302,D302)=1,"New Customer","Returning Customer")</f>
        <v>New Customer</v>
      </c>
      <c r="F302" t="s">
        <v>72</v>
      </c>
      <c r="G302" t="s">
        <v>293</v>
      </c>
      <c r="H302" t="s">
        <v>74</v>
      </c>
      <c r="I302" t="s">
        <v>110</v>
      </c>
      <c r="J302" s="5">
        <v>1158.28</v>
      </c>
      <c r="K302">
        <v>4</v>
      </c>
      <c r="L302">
        <v>0</v>
      </c>
      <c r="M302" s="3">
        <f t="shared" si="4"/>
        <v>4633.12</v>
      </c>
      <c r="N302" t="s">
        <v>98</v>
      </c>
      <c r="O302" t="s">
        <v>111</v>
      </c>
      <c r="P302" t="s">
        <v>85</v>
      </c>
      <c r="Q302" t="s">
        <v>77</v>
      </c>
      <c r="R302">
        <v>3</v>
      </c>
      <c r="S302">
        <v>1.5</v>
      </c>
      <c r="T302" t="s">
        <v>51</v>
      </c>
      <c r="U302" t="s">
        <v>60</v>
      </c>
    </row>
    <row r="303" spans="1:21" x14ac:dyDescent="0.35">
      <c r="A303" t="s">
        <v>9128</v>
      </c>
      <c r="B303" t="str">
        <f>IF(COUNTIFS($A:$A,$A303,$C:$C,$C303,$D:$D,$D303,$G:$G,$G303,$K:$K,$K303,$M:$M,$M303)&gt;1,"True Duplicate","Unique")</f>
        <v>Unique</v>
      </c>
      <c r="C303" s="7">
        <v>44628</v>
      </c>
      <c r="D303" t="s">
        <v>9129</v>
      </c>
      <c r="E303" t="str">
        <f>IF(COUNTIF($B$2:D303,D303)=1,"New Customer","Returning Customer")</f>
        <v>New Customer</v>
      </c>
      <c r="F303" t="s">
        <v>72</v>
      </c>
      <c r="G303" t="s">
        <v>198</v>
      </c>
      <c r="H303" t="s">
        <v>74</v>
      </c>
      <c r="I303" t="s">
        <v>110</v>
      </c>
      <c r="J303" s="5">
        <v>1616.77</v>
      </c>
      <c r="K303">
        <v>13</v>
      </c>
      <c r="L303">
        <v>0.3</v>
      </c>
      <c r="M303" s="3">
        <f t="shared" si="4"/>
        <v>21014.11</v>
      </c>
      <c r="N303" t="s">
        <v>26</v>
      </c>
      <c r="O303" t="s">
        <v>111</v>
      </c>
      <c r="P303" t="s">
        <v>85</v>
      </c>
      <c r="Q303" t="s">
        <v>123</v>
      </c>
      <c r="R303">
        <v>13</v>
      </c>
      <c r="S303">
        <v>3</v>
      </c>
      <c r="T303" t="s">
        <v>30</v>
      </c>
      <c r="U303" t="s">
        <v>10128</v>
      </c>
    </row>
    <row r="304" spans="1:21" x14ac:dyDescent="0.35">
      <c r="A304" t="s">
        <v>9172</v>
      </c>
      <c r="B304" t="str">
        <f>IF(COUNTIFS($A:$A,$A304,$C:$C,$C304,$D:$D,$D304,$G:$G,$G304,$K:$K,$K304,$M:$M,$M304)&gt;1,"True Duplicate","Unique")</f>
        <v>Unique</v>
      </c>
      <c r="C304" s="7">
        <v>44628</v>
      </c>
      <c r="D304" t="s">
        <v>4994</v>
      </c>
      <c r="E304" t="str">
        <f>IF(COUNTIF($B$2:D304,D304)=1,"New Customer","Returning Customer")</f>
        <v>New Customer</v>
      </c>
      <c r="F304" t="s">
        <v>72</v>
      </c>
      <c r="G304" t="s">
        <v>128</v>
      </c>
      <c r="H304" t="s">
        <v>36</v>
      </c>
      <c r="I304" t="s">
        <v>129</v>
      </c>
      <c r="J304" s="5">
        <v>9.6199999999999992</v>
      </c>
      <c r="K304">
        <v>5</v>
      </c>
      <c r="L304">
        <v>0.05</v>
      </c>
      <c r="M304" s="3">
        <f t="shared" si="4"/>
        <v>47.849999999999994</v>
      </c>
      <c r="N304" t="s">
        <v>26</v>
      </c>
      <c r="O304" t="s">
        <v>39</v>
      </c>
      <c r="P304" t="s">
        <v>85</v>
      </c>
      <c r="Q304" t="s">
        <v>116</v>
      </c>
      <c r="R304">
        <v>9</v>
      </c>
      <c r="S304">
        <v>4.4000000000000004</v>
      </c>
      <c r="T304" t="s">
        <v>51</v>
      </c>
      <c r="U304" t="s">
        <v>86</v>
      </c>
    </row>
    <row r="305" spans="1:21" x14ac:dyDescent="0.35">
      <c r="A305" t="s">
        <v>883</v>
      </c>
      <c r="B305" t="str">
        <f>IF(COUNTIFS($A:$A,$A305,$C:$C,$C305,$D:$D,$D305,$G:$G,$G305,$K:$K,$K305,$M:$M,$M305)&gt;1,"True Duplicate","Unique")</f>
        <v>Unique</v>
      </c>
      <c r="C305" s="7">
        <v>44629</v>
      </c>
      <c r="D305" t="s">
        <v>885</v>
      </c>
      <c r="E305" t="str">
        <f>IF(COUNTIF($B$2:D305,D305)=1,"New Customer","Returning Customer")</f>
        <v>New Customer</v>
      </c>
      <c r="F305" t="s">
        <v>10132</v>
      </c>
      <c r="G305" t="s">
        <v>161</v>
      </c>
      <c r="H305" t="s">
        <v>74</v>
      </c>
      <c r="I305" t="s">
        <v>148</v>
      </c>
      <c r="J305" s="5">
        <v>1845.36</v>
      </c>
      <c r="K305">
        <v>14</v>
      </c>
      <c r="L305">
        <v>0.1</v>
      </c>
      <c r="M305" s="3">
        <f t="shared" si="4"/>
        <v>25833.64</v>
      </c>
      <c r="N305" t="s">
        <v>76</v>
      </c>
      <c r="O305" t="s">
        <v>39</v>
      </c>
      <c r="P305" t="s">
        <v>85</v>
      </c>
      <c r="Q305" t="s">
        <v>41</v>
      </c>
      <c r="R305">
        <v>13</v>
      </c>
      <c r="S305">
        <v>1.1000000000000001</v>
      </c>
      <c r="T305" t="s">
        <v>202</v>
      </c>
      <c r="U305" t="s">
        <v>86</v>
      </c>
    </row>
    <row r="306" spans="1:21" x14ac:dyDescent="0.35">
      <c r="A306" t="s">
        <v>2807</v>
      </c>
      <c r="B306" t="str">
        <f>IF(COUNTIFS($A:$A,$A306,$C:$C,$C306,$D:$D,$D306,$G:$G,$G306,$K:$K,$K306,$M:$M,$M306)&gt;1,"True Duplicate","Unique")</f>
        <v>Unique</v>
      </c>
      <c r="C306" s="7">
        <v>44629</v>
      </c>
      <c r="D306" t="s">
        <v>270</v>
      </c>
      <c r="E306" t="str">
        <f>IF(COUNTIF($B$2:D306,D306)=1,"New Customer","Returning Customer")</f>
        <v>New Customer</v>
      </c>
      <c r="F306" t="s">
        <v>10132</v>
      </c>
      <c r="G306" t="s">
        <v>109</v>
      </c>
      <c r="H306" t="s">
        <v>74</v>
      </c>
      <c r="I306" t="s">
        <v>110</v>
      </c>
      <c r="J306" s="5">
        <v>1048.73</v>
      </c>
      <c r="K306">
        <v>8</v>
      </c>
      <c r="L306">
        <v>0.2</v>
      </c>
      <c r="M306" s="3">
        <f t="shared" si="4"/>
        <v>8388.24</v>
      </c>
      <c r="N306" t="s">
        <v>98</v>
      </c>
      <c r="O306" t="s">
        <v>27</v>
      </c>
      <c r="P306" t="s">
        <v>85</v>
      </c>
      <c r="Q306" t="s">
        <v>29</v>
      </c>
      <c r="R306">
        <v>11</v>
      </c>
      <c r="S306">
        <v>3.9</v>
      </c>
      <c r="T306" t="s">
        <v>30</v>
      </c>
      <c r="U306" t="s">
        <v>60</v>
      </c>
    </row>
    <row r="307" spans="1:21" x14ac:dyDescent="0.35">
      <c r="A307" t="s">
        <v>3161</v>
      </c>
      <c r="B307" t="str">
        <f>IF(COUNTIFS($A:$A,$A307,$C:$C,$C307,$D:$D,$D307,$G:$G,$G307,$K:$K,$K307,$M:$M,$M307)&gt;1,"True Duplicate","Unique")</f>
        <v>Unique</v>
      </c>
      <c r="C307" s="7">
        <v>44629</v>
      </c>
      <c r="D307" t="s">
        <v>2808</v>
      </c>
      <c r="E307" t="str">
        <f>IF(COUNTIF($B$2:D307,D307)=1,"New Customer","Returning Customer")</f>
        <v>New Customer</v>
      </c>
      <c r="F307" t="s">
        <v>10132</v>
      </c>
      <c r="G307" t="s">
        <v>281</v>
      </c>
      <c r="H307" t="s">
        <v>74</v>
      </c>
      <c r="I307" t="s">
        <v>110</v>
      </c>
      <c r="J307" s="5">
        <v>697.56</v>
      </c>
      <c r="K307">
        <v>6</v>
      </c>
      <c r="L307">
        <v>0.05</v>
      </c>
      <c r="M307" s="3">
        <f t="shared" si="4"/>
        <v>4185.0599999999995</v>
      </c>
      <c r="N307" t="s">
        <v>38</v>
      </c>
      <c r="O307" t="s">
        <v>39</v>
      </c>
      <c r="P307" t="s">
        <v>85</v>
      </c>
      <c r="Q307" t="s">
        <v>77</v>
      </c>
      <c r="R307">
        <v>6</v>
      </c>
      <c r="S307">
        <v>2.4</v>
      </c>
      <c r="T307" t="s">
        <v>30</v>
      </c>
      <c r="U307" t="s">
        <v>60</v>
      </c>
    </row>
    <row r="308" spans="1:21" x14ac:dyDescent="0.35">
      <c r="A308" t="s">
        <v>693</v>
      </c>
      <c r="B308" t="str">
        <f>IF(COUNTIFS($A:$A,$A308,$C:$C,$C308,$D:$D,$D308,$G:$G,$G308,$K:$K,$K308,$M:$M,$M308)&gt;1,"True Duplicate","Unique")</f>
        <v>Unique</v>
      </c>
      <c r="C308" s="7">
        <v>44630</v>
      </c>
      <c r="D308" t="s">
        <v>695</v>
      </c>
      <c r="E308" t="str">
        <f>IF(COUNTIF($B$2:D308,D308)=1,"New Customer","Returning Customer")</f>
        <v>New Customer</v>
      </c>
      <c r="F308" t="s">
        <v>10132</v>
      </c>
      <c r="G308" t="s">
        <v>46</v>
      </c>
      <c r="H308" t="s">
        <v>47</v>
      </c>
      <c r="I308" t="s">
        <v>10124</v>
      </c>
      <c r="J308" s="5">
        <v>654.08000000000004</v>
      </c>
      <c r="K308">
        <v>4</v>
      </c>
      <c r="L308">
        <v>0</v>
      </c>
      <c r="M308" s="3">
        <f t="shared" si="4"/>
        <v>2616.3200000000002</v>
      </c>
      <c r="N308" t="s">
        <v>83</v>
      </c>
      <c r="O308" t="s">
        <v>27</v>
      </c>
      <c r="P308" t="s">
        <v>166</v>
      </c>
      <c r="Q308" t="s">
        <v>77</v>
      </c>
      <c r="R308">
        <v>10</v>
      </c>
      <c r="S308">
        <v>4.3</v>
      </c>
      <c r="T308" t="s">
        <v>30</v>
      </c>
      <c r="U308" t="s">
        <v>60</v>
      </c>
    </row>
    <row r="309" spans="1:21" x14ac:dyDescent="0.35">
      <c r="A309" t="s">
        <v>1898</v>
      </c>
      <c r="B309" t="str">
        <f>IF(COUNTIFS($A:$A,$A309,$C:$C,$C309,$D:$D,$D309,$G:$G,$G309,$K:$K,$K309,$M:$M,$M309)&gt;1,"True Duplicate","Unique")</f>
        <v>Unique</v>
      </c>
      <c r="C309" s="7">
        <v>44630</v>
      </c>
      <c r="D309" t="s">
        <v>5611</v>
      </c>
      <c r="E309" t="str">
        <f>IF(COUNTIF($B$2:D309,D309)=1,"New Customer","Returning Customer")</f>
        <v>New Customer</v>
      </c>
      <c r="F309" t="s">
        <v>10132</v>
      </c>
      <c r="G309" t="s">
        <v>1182</v>
      </c>
      <c r="H309" t="s">
        <v>66</v>
      </c>
      <c r="I309" t="s">
        <v>446</v>
      </c>
      <c r="J309" s="5">
        <v>1260.01</v>
      </c>
      <c r="K309">
        <v>5</v>
      </c>
      <c r="L309">
        <v>0.15</v>
      </c>
      <c r="M309" s="3">
        <f t="shared" si="4"/>
        <v>6299.2999999999993</v>
      </c>
      <c r="N309" t="s">
        <v>26</v>
      </c>
      <c r="O309" t="s">
        <v>111</v>
      </c>
      <c r="P309" t="s">
        <v>85</v>
      </c>
      <c r="Q309" t="s">
        <v>77</v>
      </c>
      <c r="R309">
        <v>3</v>
      </c>
      <c r="S309">
        <v>1.2</v>
      </c>
      <c r="T309" t="s">
        <v>30</v>
      </c>
      <c r="U309" t="s">
        <v>52</v>
      </c>
    </row>
    <row r="310" spans="1:21" x14ac:dyDescent="0.35">
      <c r="A310" t="s">
        <v>5610</v>
      </c>
      <c r="B310" t="str">
        <f>IF(COUNTIFS($A:$A,$A310,$C:$C,$C310,$D:$D,$D310,$G:$G,$G310,$K:$K,$K310,$M:$M,$M310)&gt;1,"True Duplicate","Unique")</f>
        <v>Unique</v>
      </c>
      <c r="C310" s="7">
        <v>44630</v>
      </c>
      <c r="D310" t="s">
        <v>1899</v>
      </c>
      <c r="E310" t="str">
        <f>IF(COUNTIF($B$2:D310,D310)=1,"New Customer","Returning Customer")</f>
        <v>New Customer</v>
      </c>
      <c r="F310" t="s">
        <v>10132</v>
      </c>
      <c r="G310" t="s">
        <v>176</v>
      </c>
      <c r="H310" t="s">
        <v>47</v>
      </c>
      <c r="I310" t="s">
        <v>177</v>
      </c>
      <c r="J310" s="5">
        <v>68.88</v>
      </c>
      <c r="K310">
        <v>4</v>
      </c>
      <c r="L310">
        <v>0.25</v>
      </c>
      <c r="M310" s="3">
        <f t="shared" si="4"/>
        <v>274.52</v>
      </c>
      <c r="N310" t="s">
        <v>83</v>
      </c>
      <c r="O310" t="s">
        <v>111</v>
      </c>
      <c r="P310" t="s">
        <v>10129</v>
      </c>
      <c r="Q310" t="s">
        <v>123</v>
      </c>
      <c r="R310">
        <v>4</v>
      </c>
      <c r="S310">
        <v>4.9000000000000004</v>
      </c>
      <c r="T310" t="s">
        <v>30</v>
      </c>
      <c r="U310" t="s">
        <v>52</v>
      </c>
    </row>
    <row r="311" spans="1:21" x14ac:dyDescent="0.35">
      <c r="A311" t="s">
        <v>1078</v>
      </c>
      <c r="B311" t="str">
        <f>IF(COUNTIFS($A:$A,$A311,$C:$C,$C311,$D:$D,$D311,$G:$G,$G311,$K:$K,$K311,$M:$M,$M311)&gt;1,"True Duplicate","Unique")</f>
        <v>Unique</v>
      </c>
      <c r="C311" s="7">
        <v>44631</v>
      </c>
      <c r="D311" t="s">
        <v>415</v>
      </c>
      <c r="E311" t="str">
        <f>IF(COUNTIF($B$2:D311,D311)=1,"New Customer","Returning Customer")</f>
        <v>New Customer</v>
      </c>
      <c r="F311" t="s">
        <v>10132</v>
      </c>
      <c r="G311" t="s">
        <v>214</v>
      </c>
      <c r="H311" t="s">
        <v>66</v>
      </c>
      <c r="I311" t="s">
        <v>215</v>
      </c>
      <c r="J311" s="5">
        <v>956.02</v>
      </c>
      <c r="K311">
        <v>8</v>
      </c>
      <c r="L311">
        <v>0.25</v>
      </c>
      <c r="M311" s="3">
        <f t="shared" si="4"/>
        <v>7646.16</v>
      </c>
      <c r="N311" t="s">
        <v>26</v>
      </c>
      <c r="O311" t="s">
        <v>111</v>
      </c>
      <c r="P311" t="s">
        <v>85</v>
      </c>
      <c r="Q311" t="s">
        <v>116</v>
      </c>
      <c r="R311">
        <v>4</v>
      </c>
      <c r="S311">
        <v>3.2</v>
      </c>
      <c r="T311" t="s">
        <v>30</v>
      </c>
      <c r="U311" t="s">
        <v>86</v>
      </c>
    </row>
    <row r="312" spans="1:21" x14ac:dyDescent="0.35">
      <c r="A312" t="s">
        <v>3692</v>
      </c>
      <c r="B312" t="str">
        <f>IF(COUNTIFS($A:$A,$A312,$C:$C,$C312,$D:$D,$D312,$G:$G,$G312,$K:$K,$K312,$M:$M,$M312)&gt;1,"True Duplicate","Unique")</f>
        <v>Unique</v>
      </c>
      <c r="C312" s="7">
        <v>44631</v>
      </c>
      <c r="D312" t="s">
        <v>5391</v>
      </c>
      <c r="E312" t="str">
        <f>IF(COUNTIF($B$2:D312,D312)=1,"New Customer","Returning Customer")</f>
        <v>Returning Customer</v>
      </c>
      <c r="F312" t="s">
        <v>10132</v>
      </c>
      <c r="G312" t="s">
        <v>227</v>
      </c>
      <c r="H312" t="s">
        <v>47</v>
      </c>
      <c r="I312" t="s">
        <v>228</v>
      </c>
      <c r="J312" s="5">
        <v>66.3</v>
      </c>
      <c r="K312">
        <v>2</v>
      </c>
      <c r="L312">
        <v>0.1</v>
      </c>
      <c r="M312" s="3">
        <f t="shared" si="4"/>
        <v>132.4</v>
      </c>
      <c r="N312" t="s">
        <v>83</v>
      </c>
      <c r="O312" t="s">
        <v>111</v>
      </c>
      <c r="P312" t="s">
        <v>85</v>
      </c>
      <c r="Q312" t="s">
        <v>41</v>
      </c>
      <c r="R312">
        <v>7</v>
      </c>
      <c r="S312">
        <v>2.4</v>
      </c>
      <c r="T312" t="s">
        <v>30</v>
      </c>
      <c r="U312" t="s">
        <v>60</v>
      </c>
    </row>
    <row r="313" spans="1:21" x14ac:dyDescent="0.35">
      <c r="A313" t="s">
        <v>7358</v>
      </c>
      <c r="B313" t="str">
        <f>IF(COUNTIFS($A:$A,$A313,$C:$C,$C313,$D:$D,$D313,$G:$G,$G313,$K:$K,$K313,$M:$M,$M313)&gt;1,"True Duplicate","Unique")</f>
        <v>Unique</v>
      </c>
      <c r="C313" s="7">
        <v>44631</v>
      </c>
      <c r="D313" t="s">
        <v>360</v>
      </c>
      <c r="E313" t="str">
        <f>IF(COUNTIF($B$2:D313,D313)=1,"New Customer","Returning Customer")</f>
        <v>New Customer</v>
      </c>
      <c r="F313" t="s">
        <v>72</v>
      </c>
      <c r="G313" t="s">
        <v>176</v>
      </c>
      <c r="H313" t="s">
        <v>47</v>
      </c>
      <c r="I313" t="s">
        <v>177</v>
      </c>
      <c r="J313" s="5">
        <v>239.46</v>
      </c>
      <c r="K313">
        <v>11</v>
      </c>
      <c r="L313">
        <v>0.25</v>
      </c>
      <c r="M313" s="3">
        <f t="shared" si="4"/>
        <v>2631.31</v>
      </c>
      <c r="N313" t="s">
        <v>104</v>
      </c>
      <c r="O313" t="s">
        <v>39</v>
      </c>
      <c r="P313" t="s">
        <v>10129</v>
      </c>
      <c r="Q313" t="s">
        <v>123</v>
      </c>
      <c r="R313">
        <v>1</v>
      </c>
      <c r="S313">
        <v>4.7</v>
      </c>
      <c r="T313" t="s">
        <v>30</v>
      </c>
      <c r="U313" t="s">
        <v>52</v>
      </c>
    </row>
    <row r="314" spans="1:21" x14ac:dyDescent="0.35">
      <c r="A314" t="s">
        <v>9427</v>
      </c>
      <c r="B314" t="str">
        <f>IF(COUNTIFS($A:$A,$A314,$C:$C,$C314,$D:$D,$D314,$G:$G,$G314,$K:$K,$K314,$M:$M,$M314)&gt;1,"True Duplicate","Unique")</f>
        <v>Unique</v>
      </c>
      <c r="C314" s="7">
        <v>44631</v>
      </c>
      <c r="D314" t="s">
        <v>1080</v>
      </c>
      <c r="E314" t="str">
        <f>IF(COUNTIF($B$2:D314,D314)=1,"New Customer","Returning Customer")</f>
        <v>New Customer</v>
      </c>
      <c r="F314" t="s">
        <v>10132</v>
      </c>
      <c r="G314" t="s">
        <v>73</v>
      </c>
      <c r="H314" t="s">
        <v>74</v>
      </c>
      <c r="I314" t="s">
        <v>75</v>
      </c>
      <c r="J314" s="5">
        <v>1356.73</v>
      </c>
      <c r="K314">
        <v>6</v>
      </c>
      <c r="L314">
        <v>0.2</v>
      </c>
      <c r="M314" s="3">
        <f t="shared" si="4"/>
        <v>8139.18</v>
      </c>
      <c r="N314" t="s">
        <v>83</v>
      </c>
      <c r="O314" t="s">
        <v>39</v>
      </c>
      <c r="P314" t="s">
        <v>10129</v>
      </c>
      <c r="Q314" t="s">
        <v>77</v>
      </c>
      <c r="R314">
        <v>7</v>
      </c>
      <c r="S314">
        <v>2.2999999999999998</v>
      </c>
      <c r="T314" t="s">
        <v>51</v>
      </c>
      <c r="U314" t="s">
        <v>86</v>
      </c>
    </row>
    <row r="315" spans="1:21" x14ac:dyDescent="0.35">
      <c r="A315" t="s">
        <v>6437</v>
      </c>
      <c r="B315" t="str">
        <f>IF(COUNTIFS($A:$A,$A315,$C:$C,$C315,$D:$D,$D315,$G:$G,$G315,$K:$K,$K315,$M:$M,$M315)&gt;1,"True Duplicate","Unique")</f>
        <v>Unique</v>
      </c>
      <c r="C315" s="7">
        <v>44632</v>
      </c>
      <c r="D315" t="s">
        <v>6839</v>
      </c>
      <c r="E315" t="str">
        <f>IF(COUNTIF($B$2:D315,D315)=1,"New Customer","Returning Customer")</f>
        <v>New Customer</v>
      </c>
      <c r="F315" t="s">
        <v>10132</v>
      </c>
      <c r="G315" t="s">
        <v>109</v>
      </c>
      <c r="H315" t="s">
        <v>74</v>
      </c>
      <c r="I315" t="s">
        <v>110</v>
      </c>
      <c r="J315" s="5">
        <v>2435.34</v>
      </c>
      <c r="K315">
        <v>1</v>
      </c>
      <c r="L315">
        <v>0.05</v>
      </c>
      <c r="M315" s="3">
        <f t="shared" si="4"/>
        <v>2435.29</v>
      </c>
      <c r="N315" t="s">
        <v>302</v>
      </c>
      <c r="O315" t="s">
        <v>39</v>
      </c>
      <c r="P315" t="s">
        <v>10129</v>
      </c>
      <c r="Q315" t="s">
        <v>29</v>
      </c>
      <c r="R315">
        <v>5</v>
      </c>
      <c r="S315">
        <v>2.6</v>
      </c>
      <c r="T315" t="s">
        <v>30</v>
      </c>
      <c r="U315" t="s">
        <v>60</v>
      </c>
    </row>
    <row r="316" spans="1:21" x14ac:dyDescent="0.35">
      <c r="A316" t="s">
        <v>6838</v>
      </c>
      <c r="B316" t="str">
        <f>IF(COUNTIFS($A:$A,$A316,$C:$C,$C316,$D:$D,$D316,$G:$G,$G316,$K:$K,$K316,$M:$M,$M316)&gt;1,"True Duplicate","Unique")</f>
        <v>Unique</v>
      </c>
      <c r="C316" s="7">
        <v>44632</v>
      </c>
      <c r="D316" t="s">
        <v>7230</v>
      </c>
      <c r="E316" t="str">
        <f>IF(COUNTIF($B$2:D316,D316)=1,"New Customer","Returning Customer")</f>
        <v>New Customer</v>
      </c>
      <c r="F316" t="s">
        <v>72</v>
      </c>
      <c r="G316" t="s">
        <v>533</v>
      </c>
      <c r="H316" t="s">
        <v>74</v>
      </c>
      <c r="I316" t="s">
        <v>534</v>
      </c>
      <c r="J316" s="5">
        <v>1313.57</v>
      </c>
      <c r="K316">
        <v>13</v>
      </c>
      <c r="L316">
        <v>0</v>
      </c>
      <c r="M316" s="3">
        <f t="shared" si="4"/>
        <v>17076.41</v>
      </c>
      <c r="N316" t="s">
        <v>142</v>
      </c>
      <c r="O316" t="s">
        <v>122</v>
      </c>
      <c r="P316" t="s">
        <v>85</v>
      </c>
      <c r="Q316" t="s">
        <v>77</v>
      </c>
      <c r="R316">
        <v>13</v>
      </c>
      <c r="S316">
        <v>4.5999999999999996</v>
      </c>
      <c r="T316" t="s">
        <v>30</v>
      </c>
      <c r="U316" t="s">
        <v>60</v>
      </c>
    </row>
    <row r="317" spans="1:21" x14ac:dyDescent="0.35">
      <c r="A317" t="s">
        <v>7229</v>
      </c>
      <c r="B317" t="str">
        <f>IF(COUNTIFS($A:$A,$A317,$C:$C,$C317,$D:$D,$D317,$G:$G,$G317,$K:$K,$K317,$M:$M,$M317)&gt;1,"True Duplicate","Unique")</f>
        <v>Unique</v>
      </c>
      <c r="C317" s="7">
        <v>44632</v>
      </c>
      <c r="D317" t="s">
        <v>6439</v>
      </c>
      <c r="E317" t="str">
        <f>IF(COUNTIF($B$2:D317,D317)=1,"New Customer","Returning Customer")</f>
        <v>New Customer</v>
      </c>
      <c r="F317" t="s">
        <v>10132</v>
      </c>
      <c r="G317" t="s">
        <v>138</v>
      </c>
      <c r="H317" t="s">
        <v>24</v>
      </c>
      <c r="I317" t="s">
        <v>133</v>
      </c>
      <c r="J317" s="5">
        <v>347.66</v>
      </c>
      <c r="K317">
        <v>11</v>
      </c>
      <c r="L317">
        <v>0.2</v>
      </c>
      <c r="M317" s="3">
        <f t="shared" si="4"/>
        <v>3822.0600000000004</v>
      </c>
      <c r="N317" t="s">
        <v>83</v>
      </c>
      <c r="O317" t="s">
        <v>39</v>
      </c>
      <c r="P317" t="s">
        <v>166</v>
      </c>
      <c r="Q317" t="s">
        <v>123</v>
      </c>
      <c r="R317">
        <v>1</v>
      </c>
      <c r="S317">
        <v>4.0999999999999996</v>
      </c>
      <c r="T317" t="s">
        <v>143</v>
      </c>
      <c r="U317" t="s">
        <v>60</v>
      </c>
    </row>
    <row r="318" spans="1:21" x14ac:dyDescent="0.35">
      <c r="A318" t="s">
        <v>1211</v>
      </c>
      <c r="B318" t="str">
        <f>IF(COUNTIFS($A:$A,$A318,$C:$C,$C318,$D:$D,$D318,$G:$G,$G318,$K:$K,$K318,$M:$M,$M318)&gt;1,"True Duplicate","Unique")</f>
        <v>Unique</v>
      </c>
      <c r="C318" s="7">
        <v>44633</v>
      </c>
      <c r="D318" t="s">
        <v>1213</v>
      </c>
      <c r="E318" t="str">
        <f>IF(COUNTIF($B$2:D318,D318)=1,"New Customer","Returning Customer")</f>
        <v>New Customer</v>
      </c>
      <c r="F318" t="s">
        <v>10132</v>
      </c>
      <c r="G318" t="s">
        <v>301</v>
      </c>
      <c r="H318" t="s">
        <v>57</v>
      </c>
      <c r="I318" t="s">
        <v>97</v>
      </c>
      <c r="J318" s="5">
        <v>758.8</v>
      </c>
      <c r="K318">
        <v>14</v>
      </c>
      <c r="L318">
        <v>0.1</v>
      </c>
      <c r="M318" s="3">
        <f t="shared" si="4"/>
        <v>10621.8</v>
      </c>
      <c r="N318" t="s">
        <v>83</v>
      </c>
      <c r="O318" t="s">
        <v>27</v>
      </c>
      <c r="P318" t="s">
        <v>166</v>
      </c>
      <c r="Q318" t="s">
        <v>123</v>
      </c>
      <c r="R318">
        <v>9</v>
      </c>
      <c r="S318">
        <v>4.0999999999999996</v>
      </c>
      <c r="T318" t="s">
        <v>30</v>
      </c>
      <c r="U318" t="s">
        <v>60</v>
      </c>
    </row>
    <row r="319" spans="1:21" x14ac:dyDescent="0.35">
      <c r="A319" t="s">
        <v>2289</v>
      </c>
      <c r="B319" t="str">
        <f>IF(COUNTIFS($A:$A,$A319,$C:$C,$C319,$D:$D,$D319,$G:$G,$G319,$K:$K,$K319,$M:$M,$M319)&gt;1,"True Duplicate","Unique")</f>
        <v>Unique</v>
      </c>
      <c r="C319" s="7">
        <v>44633</v>
      </c>
      <c r="D319" t="s">
        <v>3641</v>
      </c>
      <c r="E319" t="str">
        <f>IF(COUNTIF($B$2:D319,D319)=1,"New Customer","Returning Customer")</f>
        <v>New Customer</v>
      </c>
      <c r="F319" t="s">
        <v>72</v>
      </c>
      <c r="G319" t="s">
        <v>23</v>
      </c>
      <c r="H319" t="s">
        <v>24</v>
      </c>
      <c r="I319" t="s">
        <v>25</v>
      </c>
      <c r="J319" s="5">
        <v>32.93</v>
      </c>
      <c r="K319">
        <v>1</v>
      </c>
      <c r="L319">
        <v>0.15</v>
      </c>
      <c r="M319" s="3">
        <f t="shared" si="4"/>
        <v>32.78</v>
      </c>
      <c r="N319" t="s">
        <v>83</v>
      </c>
      <c r="O319" t="s">
        <v>122</v>
      </c>
      <c r="P319" t="s">
        <v>85</v>
      </c>
      <c r="Q319" t="s">
        <v>116</v>
      </c>
      <c r="R319">
        <v>10</v>
      </c>
      <c r="S319">
        <v>2.6</v>
      </c>
      <c r="T319" t="s">
        <v>30</v>
      </c>
      <c r="U319" t="s">
        <v>60</v>
      </c>
    </row>
    <row r="320" spans="1:21" x14ac:dyDescent="0.35">
      <c r="A320" t="s">
        <v>3640</v>
      </c>
      <c r="B320" t="str">
        <f>IF(COUNTIFS($A:$A,$A320,$C:$C,$C320,$D:$D,$D320,$G:$G,$G320,$K:$K,$K320,$M:$M,$M320)&gt;1,"True Duplicate","Unique")</f>
        <v>Unique</v>
      </c>
      <c r="C320" s="7">
        <v>44633</v>
      </c>
      <c r="D320" t="s">
        <v>7453</v>
      </c>
      <c r="E320" t="str">
        <f>IF(COUNTIF($B$2:D320,D320)=1,"New Customer","Returning Customer")</f>
        <v>New Customer</v>
      </c>
      <c r="F320" t="s">
        <v>10132</v>
      </c>
      <c r="G320" t="s">
        <v>10123</v>
      </c>
      <c r="H320" t="s">
        <v>47</v>
      </c>
      <c r="I320" t="s">
        <v>10124</v>
      </c>
      <c r="J320" s="5">
        <v>654.16</v>
      </c>
      <c r="K320">
        <v>14</v>
      </c>
      <c r="L320">
        <v>0.05</v>
      </c>
      <c r="M320" s="3">
        <f t="shared" si="4"/>
        <v>9157.5400000000009</v>
      </c>
      <c r="N320" t="s">
        <v>165</v>
      </c>
      <c r="O320" t="s">
        <v>122</v>
      </c>
      <c r="P320" t="s">
        <v>166</v>
      </c>
      <c r="Q320" t="s">
        <v>116</v>
      </c>
      <c r="R320">
        <v>4</v>
      </c>
      <c r="S320">
        <v>1.1000000000000001</v>
      </c>
      <c r="T320" t="s">
        <v>112</v>
      </c>
      <c r="U320" t="s">
        <v>60</v>
      </c>
    </row>
    <row r="321" spans="1:21" x14ac:dyDescent="0.35">
      <c r="A321" t="s">
        <v>7452</v>
      </c>
      <c r="B321" t="str">
        <f>IF(COUNTIFS($A:$A,$A321,$C:$C,$C321,$D:$D,$D321,$G:$G,$G321,$K:$K,$K321,$M:$M,$M321)&gt;1,"True Duplicate","Unique")</f>
        <v>Unique</v>
      </c>
      <c r="C321" s="7">
        <v>44633</v>
      </c>
      <c r="D321" t="s">
        <v>2290</v>
      </c>
      <c r="E321" t="str">
        <f>IF(COUNTIF($B$2:D321,D321)=1,"New Customer","Returning Customer")</f>
        <v>New Customer</v>
      </c>
      <c r="F321" t="s">
        <v>10132</v>
      </c>
      <c r="G321" t="s">
        <v>266</v>
      </c>
      <c r="H321" t="s">
        <v>24</v>
      </c>
      <c r="I321" t="s">
        <v>267</v>
      </c>
      <c r="J321" s="5">
        <v>462.49</v>
      </c>
      <c r="K321">
        <v>14</v>
      </c>
      <c r="L321">
        <v>0.05</v>
      </c>
      <c r="M321" s="3">
        <f t="shared" si="4"/>
        <v>6474.16</v>
      </c>
      <c r="N321" t="s">
        <v>26</v>
      </c>
      <c r="O321" t="s">
        <v>111</v>
      </c>
      <c r="P321" t="s">
        <v>85</v>
      </c>
      <c r="Q321" t="s">
        <v>77</v>
      </c>
      <c r="R321">
        <v>6</v>
      </c>
      <c r="S321">
        <v>2</v>
      </c>
      <c r="T321" t="s">
        <v>30</v>
      </c>
      <c r="U321" t="s">
        <v>60</v>
      </c>
    </row>
    <row r="322" spans="1:21" x14ac:dyDescent="0.35">
      <c r="A322" t="s">
        <v>787</v>
      </c>
      <c r="B322" t="str">
        <f>IF(COUNTIFS($A:$A,$A322,$C:$C,$C322,$D:$D,$D322,$G:$G,$G322,$K:$K,$K322,$M:$M,$M322)&gt;1,"True Duplicate","Unique")</f>
        <v>Unique</v>
      </c>
      <c r="C322" s="7">
        <v>44634</v>
      </c>
      <c r="D322" t="s">
        <v>789</v>
      </c>
      <c r="E322" t="str">
        <f>IF(COUNTIF($B$2:D322,D322)=1,"New Customer","Returning Customer")</f>
        <v>New Customer</v>
      </c>
      <c r="F322" t="s">
        <v>10132</v>
      </c>
      <c r="G322" t="s">
        <v>147</v>
      </c>
      <c r="H322" t="s">
        <v>74</v>
      </c>
      <c r="I322" t="s">
        <v>148</v>
      </c>
      <c r="J322" s="5">
        <v>1598.23</v>
      </c>
      <c r="K322">
        <v>14</v>
      </c>
      <c r="L322">
        <v>0.1</v>
      </c>
      <c r="M322" s="3">
        <f t="shared" ref="M322:M385" si="5">(J322-L322)*K322</f>
        <v>22373.82</v>
      </c>
      <c r="N322" t="s">
        <v>302</v>
      </c>
      <c r="O322" t="s">
        <v>122</v>
      </c>
      <c r="P322" t="s">
        <v>85</v>
      </c>
      <c r="Q322" t="s">
        <v>116</v>
      </c>
      <c r="R322">
        <v>6</v>
      </c>
      <c r="S322">
        <v>1.5</v>
      </c>
      <c r="T322" t="s">
        <v>30</v>
      </c>
      <c r="U322" t="s">
        <v>86</v>
      </c>
    </row>
    <row r="323" spans="1:21" x14ac:dyDescent="0.35">
      <c r="A323" t="s">
        <v>7783</v>
      </c>
      <c r="B323" t="str">
        <f>IF(COUNTIFS($A:$A,$A323,$C:$C,$C323,$D:$D,$D323,$G:$G,$G323,$K:$K,$K323,$M:$M,$M323)&gt;1,"True Duplicate","Unique")</f>
        <v>Unique</v>
      </c>
      <c r="C323" s="7">
        <v>44634</v>
      </c>
      <c r="D323" t="s">
        <v>7784</v>
      </c>
      <c r="E323" t="str">
        <f>IF(COUNTIF($B$2:D323,D323)=1,"New Customer","Returning Customer")</f>
        <v>New Customer</v>
      </c>
      <c r="F323" t="s">
        <v>10132</v>
      </c>
      <c r="G323" t="s">
        <v>120</v>
      </c>
      <c r="H323" t="s">
        <v>47</v>
      </c>
      <c r="I323" t="s">
        <v>121</v>
      </c>
      <c r="J323" s="5">
        <v>20.92</v>
      </c>
      <c r="K323">
        <v>14</v>
      </c>
      <c r="L323">
        <v>0.2</v>
      </c>
      <c r="M323" s="3">
        <f t="shared" si="5"/>
        <v>290.08000000000004</v>
      </c>
      <c r="N323" t="s">
        <v>142</v>
      </c>
      <c r="O323" t="s">
        <v>27</v>
      </c>
      <c r="P323" t="s">
        <v>166</v>
      </c>
      <c r="Q323" t="s">
        <v>41</v>
      </c>
      <c r="R323">
        <v>12</v>
      </c>
      <c r="S323">
        <v>1.4</v>
      </c>
      <c r="T323" t="s">
        <v>30</v>
      </c>
      <c r="U323" t="s">
        <v>10128</v>
      </c>
    </row>
    <row r="324" spans="1:21" x14ac:dyDescent="0.35">
      <c r="A324" t="s">
        <v>1351</v>
      </c>
      <c r="B324" t="str">
        <f>IF(COUNTIFS($A:$A,$A324,$C:$C,$C324,$D:$D,$D324,$G:$G,$G324,$K:$K,$K324,$M:$M,$M324)&gt;1,"True Duplicate","Unique")</f>
        <v>Unique</v>
      </c>
      <c r="C324" s="7">
        <v>44635</v>
      </c>
      <c r="D324" t="s">
        <v>1353</v>
      </c>
      <c r="E324" t="str">
        <f>IF(COUNTIF($B$2:D324,D324)=1,"New Customer","Returning Customer")</f>
        <v>New Customer</v>
      </c>
      <c r="F324" t="s">
        <v>10132</v>
      </c>
      <c r="G324" t="s">
        <v>1182</v>
      </c>
      <c r="H324" t="s">
        <v>66</v>
      </c>
      <c r="I324" t="s">
        <v>446</v>
      </c>
      <c r="J324" s="5">
        <v>378.13</v>
      </c>
      <c r="K324">
        <v>8</v>
      </c>
      <c r="L324">
        <v>0</v>
      </c>
      <c r="M324" s="3">
        <f t="shared" si="5"/>
        <v>3025.04</v>
      </c>
      <c r="N324" t="s">
        <v>83</v>
      </c>
      <c r="O324" t="s">
        <v>39</v>
      </c>
      <c r="P324" t="s">
        <v>10129</v>
      </c>
      <c r="Q324" t="s">
        <v>29</v>
      </c>
      <c r="R324">
        <v>3</v>
      </c>
      <c r="S324">
        <v>2.4</v>
      </c>
      <c r="T324" t="s">
        <v>30</v>
      </c>
      <c r="U324" t="s">
        <v>86</v>
      </c>
    </row>
    <row r="325" spans="1:21" x14ac:dyDescent="0.35">
      <c r="A325" t="s">
        <v>3159</v>
      </c>
      <c r="B325" t="str">
        <f>IF(COUNTIFS($A:$A,$A325,$C:$C,$C325,$D:$D,$D325,$G:$G,$G325,$K:$K,$K325,$M:$M,$M325)&gt;1,"True Duplicate","Unique")</f>
        <v>Unique</v>
      </c>
      <c r="C325" s="7">
        <v>44635</v>
      </c>
      <c r="D325" t="s">
        <v>3160</v>
      </c>
      <c r="E325" t="str">
        <f>IF(COUNTIF($B$2:D325,D325)=1,"New Customer","Returning Customer")</f>
        <v>New Customer</v>
      </c>
      <c r="F325" t="s">
        <v>72</v>
      </c>
      <c r="G325" t="s">
        <v>251</v>
      </c>
      <c r="H325" t="s">
        <v>36</v>
      </c>
      <c r="I325" t="s">
        <v>252</v>
      </c>
      <c r="J325" s="5">
        <v>18.510000000000002</v>
      </c>
      <c r="K325">
        <v>4</v>
      </c>
      <c r="L325">
        <v>0.1</v>
      </c>
      <c r="M325" s="3">
        <f t="shared" si="5"/>
        <v>73.64</v>
      </c>
      <c r="N325" t="s">
        <v>49</v>
      </c>
      <c r="O325" t="s">
        <v>111</v>
      </c>
      <c r="P325" t="s">
        <v>166</v>
      </c>
      <c r="Q325" t="s">
        <v>41</v>
      </c>
      <c r="R325">
        <v>5</v>
      </c>
      <c r="S325">
        <v>3.1</v>
      </c>
      <c r="T325" t="s">
        <v>30</v>
      </c>
      <c r="U325" t="s">
        <v>60</v>
      </c>
    </row>
    <row r="326" spans="1:21" x14ac:dyDescent="0.35">
      <c r="A326" t="s">
        <v>4045</v>
      </c>
      <c r="B326" t="str">
        <f>IF(COUNTIFS($A:$A,$A326,$C:$C,$C326,$D:$D,$D326,$G:$G,$G326,$K:$K,$K326,$M:$M,$M326)&gt;1,"True Duplicate","Unique")</f>
        <v>Unique</v>
      </c>
      <c r="C326" s="7">
        <v>44635</v>
      </c>
      <c r="D326" t="s">
        <v>9814</v>
      </c>
      <c r="E326" t="str">
        <f>IF(COUNTIF($B$2:D326,D326)=1,"New Customer","Returning Customer")</f>
        <v>New Customer</v>
      </c>
      <c r="F326" t="s">
        <v>10132</v>
      </c>
      <c r="G326" t="s">
        <v>231</v>
      </c>
      <c r="H326" t="s">
        <v>57</v>
      </c>
      <c r="I326" t="s">
        <v>232</v>
      </c>
      <c r="J326" s="5">
        <v>91.32</v>
      </c>
      <c r="K326">
        <v>10</v>
      </c>
      <c r="L326">
        <v>0.1</v>
      </c>
      <c r="M326" s="3">
        <f t="shared" si="5"/>
        <v>912.2</v>
      </c>
      <c r="N326" t="s">
        <v>142</v>
      </c>
      <c r="O326" t="s">
        <v>111</v>
      </c>
      <c r="P326" t="s">
        <v>10129</v>
      </c>
      <c r="Q326" t="s">
        <v>41</v>
      </c>
      <c r="R326">
        <v>1</v>
      </c>
      <c r="S326">
        <v>3.5</v>
      </c>
      <c r="T326" t="s">
        <v>30</v>
      </c>
      <c r="U326" t="s">
        <v>60</v>
      </c>
    </row>
    <row r="327" spans="1:21" x14ac:dyDescent="0.35">
      <c r="A327" t="s">
        <v>9813</v>
      </c>
      <c r="B327" t="str">
        <f>IF(COUNTIFS($A:$A,$A327,$C:$C,$C327,$D:$D,$D327,$G:$G,$G327,$K:$K,$K327,$M:$M,$M327)&gt;1,"True Duplicate","Unique")</f>
        <v>Unique</v>
      </c>
      <c r="C327" s="7">
        <v>44635</v>
      </c>
      <c r="D327" t="s">
        <v>4046</v>
      </c>
      <c r="E327" t="str">
        <f>IF(COUNTIF($B$2:D327,D327)=1,"New Customer","Returning Customer")</f>
        <v>New Customer</v>
      </c>
      <c r="F327" t="s">
        <v>10132</v>
      </c>
      <c r="G327" t="s">
        <v>656</v>
      </c>
      <c r="H327" t="s">
        <v>47</v>
      </c>
      <c r="I327" t="s">
        <v>657</v>
      </c>
      <c r="J327" s="5">
        <v>329.41</v>
      </c>
      <c r="K327">
        <v>6</v>
      </c>
      <c r="L327">
        <v>0.1</v>
      </c>
      <c r="M327" s="3">
        <f t="shared" si="5"/>
        <v>1975.8600000000001</v>
      </c>
      <c r="N327" t="s">
        <v>104</v>
      </c>
      <c r="O327" t="s">
        <v>39</v>
      </c>
      <c r="P327" t="s">
        <v>59</v>
      </c>
      <c r="Q327" t="s">
        <v>77</v>
      </c>
      <c r="R327">
        <v>10</v>
      </c>
      <c r="S327">
        <v>1</v>
      </c>
      <c r="T327" t="s">
        <v>51</v>
      </c>
      <c r="U327" t="s">
        <v>52</v>
      </c>
    </row>
    <row r="328" spans="1:21" x14ac:dyDescent="0.35">
      <c r="A328" t="s">
        <v>5957</v>
      </c>
      <c r="B328" t="str">
        <f>IF(COUNTIFS($A:$A,$A328,$C:$C,$C328,$D:$D,$D328,$G:$G,$G328,$K:$K,$K328,$M:$M,$M328)&gt;1,"True Duplicate","Unique")</f>
        <v>Unique</v>
      </c>
      <c r="C328" s="7">
        <v>44636</v>
      </c>
      <c r="D328" t="s">
        <v>4429</v>
      </c>
      <c r="E328" t="str">
        <f>IF(COUNTIF($B$2:D328,D328)=1,"New Customer","Returning Customer")</f>
        <v>New Customer</v>
      </c>
      <c r="F328" t="s">
        <v>72</v>
      </c>
      <c r="G328" t="s">
        <v>10123</v>
      </c>
      <c r="H328" t="s">
        <v>47</v>
      </c>
      <c r="I328" t="s">
        <v>10124</v>
      </c>
      <c r="J328" s="5">
        <v>375.46</v>
      </c>
      <c r="L328">
        <v>0.05</v>
      </c>
      <c r="M328" s="3">
        <f t="shared" si="5"/>
        <v>0</v>
      </c>
      <c r="N328" t="s">
        <v>76</v>
      </c>
      <c r="O328" t="s">
        <v>27</v>
      </c>
      <c r="P328" t="s">
        <v>59</v>
      </c>
      <c r="Q328" t="s">
        <v>77</v>
      </c>
      <c r="R328">
        <v>9</v>
      </c>
      <c r="S328">
        <v>3.4</v>
      </c>
      <c r="T328" t="s">
        <v>30</v>
      </c>
      <c r="U328" t="s">
        <v>60</v>
      </c>
    </row>
    <row r="329" spans="1:21" x14ac:dyDescent="0.35">
      <c r="A329" t="s">
        <v>9050</v>
      </c>
      <c r="B329" t="str">
        <f>IF(COUNTIFS($A:$A,$A329,$C:$C,$C329,$D:$D,$D329,$G:$G,$G329,$K:$K,$K329,$M:$M,$M329)&gt;1,"True Duplicate","Unique")</f>
        <v>Unique</v>
      </c>
      <c r="C329" s="7">
        <v>44636</v>
      </c>
      <c r="D329" t="s">
        <v>7209</v>
      </c>
      <c r="E329" t="str">
        <f>IF(COUNTIF($B$2:D329,D329)=1,"New Customer","Returning Customer")</f>
        <v>New Customer</v>
      </c>
      <c r="F329" t="s">
        <v>10132</v>
      </c>
      <c r="G329" t="s">
        <v>244</v>
      </c>
      <c r="H329" t="s">
        <v>36</v>
      </c>
      <c r="I329" t="s">
        <v>129</v>
      </c>
      <c r="J329" s="5">
        <v>14.3</v>
      </c>
      <c r="K329">
        <v>1</v>
      </c>
      <c r="L329">
        <v>0.15</v>
      </c>
      <c r="M329" s="3">
        <f t="shared" si="5"/>
        <v>14.15</v>
      </c>
      <c r="N329" t="s">
        <v>76</v>
      </c>
      <c r="O329" t="s">
        <v>122</v>
      </c>
      <c r="P329" t="s">
        <v>85</v>
      </c>
      <c r="Q329" t="s">
        <v>77</v>
      </c>
      <c r="R329">
        <v>1</v>
      </c>
      <c r="S329">
        <v>2.5</v>
      </c>
      <c r="T329" t="s">
        <v>30</v>
      </c>
      <c r="U329" t="s">
        <v>60</v>
      </c>
    </row>
    <row r="330" spans="1:21" x14ac:dyDescent="0.35">
      <c r="A330" t="s">
        <v>1384</v>
      </c>
      <c r="B330" t="str">
        <f>IF(COUNTIFS($A:$A,$A330,$C:$C,$C330,$D:$D,$D330,$G:$G,$G330,$K:$K,$K330,$M:$M,$M330)&gt;1,"True Duplicate","Unique")</f>
        <v>Unique</v>
      </c>
      <c r="C330" s="7">
        <v>44637</v>
      </c>
      <c r="D330" t="s">
        <v>1386</v>
      </c>
      <c r="E330" t="str">
        <f>IF(COUNTIF($B$2:D330,D330)=1,"New Customer","Returning Customer")</f>
        <v>New Customer</v>
      </c>
      <c r="F330" t="s">
        <v>72</v>
      </c>
      <c r="G330" t="s">
        <v>209</v>
      </c>
      <c r="H330" t="s">
        <v>47</v>
      </c>
      <c r="I330" t="s">
        <v>210</v>
      </c>
      <c r="J330" s="5">
        <v>272.82</v>
      </c>
      <c r="K330">
        <v>11</v>
      </c>
      <c r="L330">
        <v>0.25</v>
      </c>
      <c r="M330" s="3">
        <f t="shared" si="5"/>
        <v>2998.27</v>
      </c>
      <c r="N330" t="s">
        <v>98</v>
      </c>
      <c r="O330" t="s">
        <v>122</v>
      </c>
      <c r="P330" t="s">
        <v>59</v>
      </c>
      <c r="Q330" t="s">
        <v>77</v>
      </c>
      <c r="R330">
        <v>5</v>
      </c>
      <c r="S330">
        <v>1.7</v>
      </c>
      <c r="T330" t="s">
        <v>30</v>
      </c>
      <c r="U330" t="s">
        <v>10128</v>
      </c>
    </row>
    <row r="331" spans="1:21" x14ac:dyDescent="0.35">
      <c r="A331" t="s">
        <v>1419</v>
      </c>
      <c r="B331" t="str">
        <f>IF(COUNTIFS($A:$A,$A331,$C:$C,$C331,$D:$D,$D331,$G:$G,$G331,$K:$K,$K331,$M:$M,$M331)&gt;1,"True Duplicate","Unique")</f>
        <v>Unique</v>
      </c>
      <c r="C331" s="7">
        <v>44637</v>
      </c>
      <c r="D331" t="s">
        <v>4776</v>
      </c>
      <c r="E331" t="str">
        <f>IF(COUNTIF($B$2:D331,D331)=1,"New Customer","Returning Customer")</f>
        <v>Returning Customer</v>
      </c>
      <c r="F331" t="s">
        <v>10132</v>
      </c>
      <c r="G331" t="s">
        <v>161</v>
      </c>
      <c r="H331" t="s">
        <v>74</v>
      </c>
      <c r="I331" t="s">
        <v>148</v>
      </c>
      <c r="J331" s="5">
        <v>1630.61</v>
      </c>
      <c r="K331">
        <v>3</v>
      </c>
      <c r="L331">
        <v>0</v>
      </c>
      <c r="M331" s="3">
        <f t="shared" si="5"/>
        <v>4891.83</v>
      </c>
      <c r="N331" t="s">
        <v>38</v>
      </c>
      <c r="O331" t="s">
        <v>111</v>
      </c>
      <c r="P331" t="s">
        <v>10129</v>
      </c>
      <c r="Q331" t="s">
        <v>123</v>
      </c>
      <c r="R331">
        <v>8</v>
      </c>
      <c r="S331">
        <v>4.5999999999999996</v>
      </c>
      <c r="T331" t="s">
        <v>30</v>
      </c>
      <c r="U331" t="s">
        <v>86</v>
      </c>
    </row>
    <row r="332" spans="1:21" x14ac:dyDescent="0.35">
      <c r="A332" t="s">
        <v>3501</v>
      </c>
      <c r="B332" t="str">
        <f>IF(COUNTIFS($A:$A,$A332,$C:$C,$C332,$D:$D,$D332,$G:$G,$G332,$K:$K,$K332,$M:$M,$M332)&gt;1,"True Duplicate","Unique")</f>
        <v>Unique</v>
      </c>
      <c r="C332" s="7">
        <v>44637</v>
      </c>
      <c r="D332" t="s">
        <v>4489</v>
      </c>
      <c r="E332" t="str">
        <f>IF(COUNTIF($B$2:D332,D332)=1,"New Customer","Returning Customer")</f>
        <v>New Customer</v>
      </c>
      <c r="F332" t="s">
        <v>10132</v>
      </c>
      <c r="G332" t="s">
        <v>56</v>
      </c>
      <c r="H332" t="s">
        <v>57</v>
      </c>
      <c r="I332" t="s">
        <v>58</v>
      </c>
      <c r="J332" s="5">
        <v>386.83</v>
      </c>
      <c r="K332">
        <v>10</v>
      </c>
      <c r="L332">
        <v>0.05</v>
      </c>
      <c r="M332" s="3">
        <f t="shared" si="5"/>
        <v>3867.7999999999997</v>
      </c>
      <c r="N332" t="s">
        <v>49</v>
      </c>
      <c r="O332" t="s">
        <v>111</v>
      </c>
      <c r="P332" t="s">
        <v>59</v>
      </c>
      <c r="Q332" t="s">
        <v>41</v>
      </c>
      <c r="R332">
        <v>10</v>
      </c>
      <c r="S332">
        <v>4.9000000000000004</v>
      </c>
      <c r="T332" t="s">
        <v>30</v>
      </c>
      <c r="U332" t="s">
        <v>86</v>
      </c>
    </row>
    <row r="333" spans="1:21" x14ac:dyDescent="0.35">
      <c r="A333" t="s">
        <v>4488</v>
      </c>
      <c r="B333" t="str">
        <f>IF(COUNTIFS($A:$A,$A333,$C:$C,$C333,$D:$D,$D333,$G:$G,$G333,$K:$K,$K333,$M:$M,$M333)&gt;1,"True Duplicate","Unique")</f>
        <v>Unique</v>
      </c>
      <c r="C333" s="7">
        <v>44637</v>
      </c>
      <c r="D333" t="s">
        <v>1594</v>
      </c>
      <c r="E333" t="str">
        <f>IF(COUNTIF($B$2:D333,D333)=1,"New Customer","Returning Customer")</f>
        <v>New Customer</v>
      </c>
      <c r="F333" t="s">
        <v>72</v>
      </c>
      <c r="G333" t="s">
        <v>656</v>
      </c>
      <c r="H333" t="s">
        <v>47</v>
      </c>
      <c r="I333" t="s">
        <v>657</v>
      </c>
      <c r="J333" s="5">
        <v>629.16999999999996</v>
      </c>
      <c r="K333">
        <v>4</v>
      </c>
      <c r="L333">
        <v>0.1</v>
      </c>
      <c r="M333" s="3">
        <f t="shared" si="5"/>
        <v>2516.2799999999997</v>
      </c>
      <c r="N333" t="s">
        <v>104</v>
      </c>
      <c r="O333" t="s">
        <v>122</v>
      </c>
      <c r="P333" t="s">
        <v>59</v>
      </c>
      <c r="Q333" t="s">
        <v>116</v>
      </c>
      <c r="R333">
        <v>2</v>
      </c>
      <c r="S333">
        <v>2.7</v>
      </c>
      <c r="T333" t="s">
        <v>30</v>
      </c>
      <c r="U333" t="s">
        <v>60</v>
      </c>
    </row>
    <row r="334" spans="1:21" x14ac:dyDescent="0.35">
      <c r="A334" t="s">
        <v>4775</v>
      </c>
      <c r="B334" t="str">
        <f>IF(COUNTIFS($A:$A,$A334,$C:$C,$C334,$D:$D,$D334,$G:$G,$G334,$K:$K,$K334,$M:$M,$M334)&gt;1,"True Duplicate","Unique")</f>
        <v>Unique</v>
      </c>
      <c r="C334" s="7">
        <v>44637</v>
      </c>
      <c r="D334" t="s">
        <v>3502</v>
      </c>
      <c r="E334" t="str">
        <f>IF(COUNTIF($B$2:D334,D334)=1,"New Customer","Returning Customer")</f>
        <v>New Customer</v>
      </c>
      <c r="F334" t="s">
        <v>10132</v>
      </c>
      <c r="G334" t="s">
        <v>258</v>
      </c>
      <c r="H334" t="s">
        <v>36</v>
      </c>
      <c r="I334" t="s">
        <v>259</v>
      </c>
      <c r="J334" s="5">
        <v>9.32</v>
      </c>
      <c r="K334">
        <v>13</v>
      </c>
      <c r="L334">
        <v>0.1</v>
      </c>
      <c r="M334" s="3">
        <f t="shared" si="5"/>
        <v>119.86000000000001</v>
      </c>
      <c r="N334" t="s">
        <v>26</v>
      </c>
      <c r="O334" t="s">
        <v>111</v>
      </c>
      <c r="P334" t="s">
        <v>166</v>
      </c>
      <c r="Q334" t="s">
        <v>77</v>
      </c>
      <c r="R334">
        <v>9</v>
      </c>
      <c r="S334">
        <v>1.6</v>
      </c>
      <c r="T334" t="s">
        <v>30</v>
      </c>
      <c r="U334" t="s">
        <v>86</v>
      </c>
    </row>
    <row r="335" spans="1:21" x14ac:dyDescent="0.35">
      <c r="A335" t="s">
        <v>4821</v>
      </c>
      <c r="B335" t="str">
        <f>IF(COUNTIFS($A:$A,$A335,$C:$C,$C335,$D:$D,$D335,$G:$G,$G335,$K:$K,$K335,$M:$M,$M335)&gt;1,"True Duplicate","Unique")</f>
        <v>Unique</v>
      </c>
      <c r="C335" s="7">
        <v>44637</v>
      </c>
      <c r="D335" t="s">
        <v>4822</v>
      </c>
      <c r="E335" t="str">
        <f>IF(COUNTIF($B$2:D335,D335)=1,"New Customer","Returning Customer")</f>
        <v>New Customer</v>
      </c>
      <c r="F335" t="s">
        <v>72</v>
      </c>
      <c r="G335" t="s">
        <v>147</v>
      </c>
      <c r="H335" t="s">
        <v>74</v>
      </c>
      <c r="I335" t="s">
        <v>148</v>
      </c>
      <c r="J335" s="5">
        <v>2419.9499999999998</v>
      </c>
      <c r="K335">
        <v>4</v>
      </c>
      <c r="L335">
        <v>0.25</v>
      </c>
      <c r="M335" s="3">
        <f t="shared" si="5"/>
        <v>9678.7999999999993</v>
      </c>
      <c r="N335" t="s">
        <v>302</v>
      </c>
      <c r="O335" t="s">
        <v>27</v>
      </c>
      <c r="P335" t="s">
        <v>59</v>
      </c>
      <c r="Q335" t="s">
        <v>77</v>
      </c>
      <c r="R335">
        <v>4</v>
      </c>
      <c r="S335">
        <v>2.1</v>
      </c>
      <c r="T335" t="s">
        <v>112</v>
      </c>
      <c r="U335" t="s">
        <v>60</v>
      </c>
    </row>
    <row r="336" spans="1:21" x14ac:dyDescent="0.35">
      <c r="A336" t="s">
        <v>5441</v>
      </c>
      <c r="B336" t="str">
        <f>IF(COUNTIFS($A:$A,$A336,$C:$C,$C336,$D:$D,$D336,$G:$G,$G336,$K:$K,$K336,$M:$M,$M336)&gt;1,"True Duplicate","Unique")</f>
        <v>Unique</v>
      </c>
      <c r="C336" s="7">
        <v>44637</v>
      </c>
      <c r="D336" t="s">
        <v>1420</v>
      </c>
      <c r="E336" t="str">
        <f>IF(COUNTIF($B$2:D336,D336)=1,"New Customer","Returning Customer")</f>
        <v>New Customer</v>
      </c>
      <c r="F336" t="s">
        <v>72</v>
      </c>
      <c r="G336" t="s">
        <v>181</v>
      </c>
      <c r="H336" t="s">
        <v>24</v>
      </c>
      <c r="I336" t="s">
        <v>182</v>
      </c>
      <c r="J336" s="5">
        <v>254.79</v>
      </c>
      <c r="K336">
        <v>13</v>
      </c>
      <c r="L336">
        <v>0.25</v>
      </c>
      <c r="M336" s="3">
        <f t="shared" si="5"/>
        <v>3309.02</v>
      </c>
      <c r="N336" t="s">
        <v>302</v>
      </c>
      <c r="O336" t="s">
        <v>111</v>
      </c>
      <c r="P336" t="s">
        <v>59</v>
      </c>
      <c r="Q336" t="s">
        <v>29</v>
      </c>
      <c r="R336">
        <v>5</v>
      </c>
      <c r="S336">
        <v>1.5</v>
      </c>
      <c r="U336" t="s">
        <v>60</v>
      </c>
    </row>
    <row r="337" spans="1:21" x14ac:dyDescent="0.35">
      <c r="A337" t="s">
        <v>7494</v>
      </c>
      <c r="B337" t="str">
        <f>IF(COUNTIFS($A:$A,$A337,$C:$C,$C337,$D:$D,$D337,$G:$G,$G337,$K:$K,$K337,$M:$M,$M337)&gt;1,"True Duplicate","Unique")</f>
        <v>Unique</v>
      </c>
      <c r="C337" s="7">
        <v>44637</v>
      </c>
      <c r="D337" t="s">
        <v>5442</v>
      </c>
      <c r="E337" t="str">
        <f>IF(COUNTIF($B$2:D337,D337)=1,"New Customer","Returning Customer")</f>
        <v>New Customer</v>
      </c>
      <c r="F337" t="s">
        <v>72</v>
      </c>
      <c r="G337" t="s">
        <v>274</v>
      </c>
      <c r="H337" t="s">
        <v>74</v>
      </c>
      <c r="I337" t="s">
        <v>75</v>
      </c>
      <c r="J337" s="5">
        <v>1402.49</v>
      </c>
      <c r="K337">
        <v>14</v>
      </c>
      <c r="L337">
        <v>0</v>
      </c>
      <c r="M337" s="3">
        <f t="shared" si="5"/>
        <v>19634.86</v>
      </c>
      <c r="N337" t="s">
        <v>26</v>
      </c>
      <c r="O337" t="s">
        <v>122</v>
      </c>
      <c r="P337" t="s">
        <v>59</v>
      </c>
      <c r="Q337" t="s">
        <v>77</v>
      </c>
      <c r="R337">
        <v>10</v>
      </c>
      <c r="S337">
        <v>2.9</v>
      </c>
      <c r="U337" t="s">
        <v>60</v>
      </c>
    </row>
    <row r="338" spans="1:21" x14ac:dyDescent="0.35">
      <c r="A338" t="s">
        <v>9536</v>
      </c>
      <c r="B338" t="str">
        <f>IF(COUNTIFS($A:$A,$A338,$C:$C,$C338,$D:$D,$D338,$G:$G,$G338,$K:$K,$K338,$M:$M,$M338)&gt;1,"True Duplicate","Unique")</f>
        <v>Unique</v>
      </c>
      <c r="C338" s="7">
        <v>44637</v>
      </c>
      <c r="D338" t="s">
        <v>7495</v>
      </c>
      <c r="E338" t="str">
        <f>IF(COUNTIF($B$2:D338,D338)=1,"New Customer","Returning Customer")</f>
        <v>New Customer</v>
      </c>
      <c r="F338" t="s">
        <v>10132</v>
      </c>
      <c r="G338" t="s">
        <v>56</v>
      </c>
      <c r="H338" t="s">
        <v>57</v>
      </c>
      <c r="I338" t="s">
        <v>58</v>
      </c>
      <c r="J338" s="5">
        <v>449.54</v>
      </c>
      <c r="K338">
        <v>13</v>
      </c>
      <c r="L338">
        <v>0.05</v>
      </c>
      <c r="M338" s="3">
        <f t="shared" si="5"/>
        <v>5843.37</v>
      </c>
      <c r="N338" t="s">
        <v>26</v>
      </c>
      <c r="O338" t="s">
        <v>122</v>
      </c>
      <c r="P338" t="s">
        <v>59</v>
      </c>
      <c r="Q338" t="s">
        <v>123</v>
      </c>
      <c r="R338">
        <v>10</v>
      </c>
      <c r="S338">
        <v>2.9</v>
      </c>
      <c r="T338" t="s">
        <v>30</v>
      </c>
      <c r="U338" t="s">
        <v>52</v>
      </c>
    </row>
    <row r="339" spans="1:21" x14ac:dyDescent="0.35">
      <c r="A339" t="s">
        <v>3276</v>
      </c>
      <c r="B339" t="str">
        <f>IF(COUNTIFS($A:$A,$A339,$C:$C,$C339,$D:$D,$D339,$G:$G,$G339,$K:$K,$K339,$M:$M,$M339)&gt;1,"True Duplicate","Unique")</f>
        <v>Unique</v>
      </c>
      <c r="C339" s="7">
        <v>44638</v>
      </c>
      <c r="D339" t="s">
        <v>8761</v>
      </c>
      <c r="E339" t="str">
        <f>IF(COUNTIF($B$2:D339,D339)=1,"New Customer","Returning Customer")</f>
        <v>New Customer</v>
      </c>
      <c r="F339" t="s">
        <v>10132</v>
      </c>
      <c r="G339" t="s">
        <v>649</v>
      </c>
      <c r="H339" t="s">
        <v>57</v>
      </c>
      <c r="I339" t="s">
        <v>153</v>
      </c>
      <c r="J339" s="5">
        <v>303.85000000000002</v>
      </c>
      <c r="K339">
        <v>13</v>
      </c>
      <c r="L339">
        <v>0</v>
      </c>
      <c r="M339" s="3">
        <f t="shared" si="5"/>
        <v>3950.05</v>
      </c>
      <c r="N339" t="s">
        <v>83</v>
      </c>
      <c r="O339" t="s">
        <v>111</v>
      </c>
      <c r="P339" t="s">
        <v>59</v>
      </c>
      <c r="Q339" t="s">
        <v>116</v>
      </c>
      <c r="R339">
        <v>3</v>
      </c>
      <c r="S339">
        <v>2.9</v>
      </c>
      <c r="T339" t="s">
        <v>30</v>
      </c>
      <c r="U339" t="s">
        <v>86</v>
      </c>
    </row>
    <row r="340" spans="1:21" x14ac:dyDescent="0.35">
      <c r="A340" t="s">
        <v>8760</v>
      </c>
      <c r="B340" t="str">
        <f>IF(COUNTIFS($A:$A,$A340,$C:$C,$C340,$D:$D,$D340,$G:$G,$G340,$K:$K,$K340,$M:$M,$M340)&gt;1,"True Duplicate","Unique")</f>
        <v>Unique</v>
      </c>
      <c r="C340" s="7">
        <v>44638</v>
      </c>
      <c r="D340" t="s">
        <v>3278</v>
      </c>
      <c r="E340" t="str">
        <f>IF(COUNTIF($B$2:D340,D340)=1,"New Customer","Returning Customer")</f>
        <v>New Customer</v>
      </c>
      <c r="F340" t="s">
        <v>10132</v>
      </c>
      <c r="G340" t="s">
        <v>281</v>
      </c>
      <c r="H340" t="s">
        <v>74</v>
      </c>
      <c r="I340" t="s">
        <v>110</v>
      </c>
      <c r="J340" s="5">
        <v>2017.09</v>
      </c>
      <c r="K340">
        <v>3</v>
      </c>
      <c r="L340">
        <v>0.2</v>
      </c>
      <c r="M340" s="3">
        <f t="shared" si="5"/>
        <v>6050.67</v>
      </c>
      <c r="N340" t="s">
        <v>104</v>
      </c>
      <c r="O340" t="s">
        <v>122</v>
      </c>
      <c r="P340" t="s">
        <v>59</v>
      </c>
      <c r="Q340" t="s">
        <v>123</v>
      </c>
      <c r="R340">
        <v>12</v>
      </c>
      <c r="S340">
        <v>2</v>
      </c>
      <c r="T340" t="s">
        <v>30</v>
      </c>
      <c r="U340" t="s">
        <v>60</v>
      </c>
    </row>
    <row r="341" spans="1:21" x14ac:dyDescent="0.35">
      <c r="A341" t="s">
        <v>178</v>
      </c>
      <c r="B341" t="str">
        <f>IF(COUNTIFS($A:$A,$A341,$C:$C,$C341,$D:$D,$D341,$G:$G,$G341,$K:$K,$K341,$M:$M,$M341)&gt;1,"True Duplicate","Unique")</f>
        <v>Unique</v>
      </c>
      <c r="C341" s="7">
        <v>44639</v>
      </c>
      <c r="D341" t="s">
        <v>698</v>
      </c>
      <c r="E341" t="str">
        <f>IF(COUNTIF($B$2:D341,D341)=1,"New Customer","Returning Customer")</f>
        <v>New Customer</v>
      </c>
      <c r="F341" t="s">
        <v>10132</v>
      </c>
      <c r="G341" t="s">
        <v>193</v>
      </c>
      <c r="H341" t="s">
        <v>24</v>
      </c>
      <c r="I341" t="s">
        <v>10126</v>
      </c>
      <c r="J341" s="5">
        <v>148.47999999999999</v>
      </c>
      <c r="K341">
        <v>14</v>
      </c>
      <c r="L341">
        <v>0</v>
      </c>
      <c r="M341" s="3">
        <f t="shared" si="5"/>
        <v>2078.7199999999998</v>
      </c>
      <c r="N341" t="s">
        <v>302</v>
      </c>
      <c r="O341" t="s">
        <v>111</v>
      </c>
      <c r="P341" t="s">
        <v>10129</v>
      </c>
      <c r="Q341" t="s">
        <v>77</v>
      </c>
      <c r="R341">
        <v>13</v>
      </c>
      <c r="S341">
        <v>2.5</v>
      </c>
      <c r="T341" t="s">
        <v>30</v>
      </c>
      <c r="U341" t="s">
        <v>60</v>
      </c>
    </row>
    <row r="342" spans="1:21" x14ac:dyDescent="0.35">
      <c r="A342" t="s">
        <v>696</v>
      </c>
      <c r="B342" t="str">
        <f>IF(COUNTIFS($A:$A,$A342,$C:$C,$C342,$D:$D,$D342,$G:$G,$G342,$K:$K,$K342,$M:$M,$M342)&gt;1,"True Duplicate","Unique")</f>
        <v>Unique</v>
      </c>
      <c r="C342" s="7">
        <v>44639</v>
      </c>
      <c r="D342" t="s">
        <v>6623</v>
      </c>
      <c r="E342" t="str">
        <f>IF(COUNTIF($B$2:D342,D342)=1,"New Customer","Returning Customer")</f>
        <v>New Customer</v>
      </c>
      <c r="F342" t="s">
        <v>10132</v>
      </c>
      <c r="G342" t="s">
        <v>132</v>
      </c>
      <c r="H342" t="s">
        <v>24</v>
      </c>
      <c r="I342" t="s">
        <v>133</v>
      </c>
      <c r="J342" s="5">
        <v>485.43</v>
      </c>
      <c r="K342">
        <v>9</v>
      </c>
      <c r="L342">
        <v>0.25</v>
      </c>
      <c r="M342" s="3">
        <f t="shared" si="5"/>
        <v>4366.62</v>
      </c>
      <c r="N342" t="s">
        <v>76</v>
      </c>
      <c r="O342" t="s">
        <v>39</v>
      </c>
      <c r="P342" t="s">
        <v>166</v>
      </c>
      <c r="Q342" t="s">
        <v>41</v>
      </c>
      <c r="R342">
        <v>9</v>
      </c>
      <c r="S342">
        <v>1.8</v>
      </c>
      <c r="T342" t="s">
        <v>51</v>
      </c>
      <c r="U342" t="s">
        <v>60</v>
      </c>
    </row>
    <row r="343" spans="1:21" x14ac:dyDescent="0.35">
      <c r="A343" t="s">
        <v>1597</v>
      </c>
      <c r="B343" t="str">
        <f>IF(COUNTIFS($A:$A,$A343,$C:$C,$C343,$D:$D,$D343,$G:$G,$G343,$K:$K,$K343,$M:$M,$M343)&gt;1,"True Duplicate","Unique")</f>
        <v>Unique</v>
      </c>
      <c r="C343" s="7">
        <v>44639</v>
      </c>
      <c r="D343" t="s">
        <v>1598</v>
      </c>
      <c r="E343" t="str">
        <f>IF(COUNTIF($B$2:D343,D343)=1,"New Customer","Returning Customer")</f>
        <v>New Customer</v>
      </c>
      <c r="F343" t="s">
        <v>10132</v>
      </c>
      <c r="G343" t="s">
        <v>239</v>
      </c>
      <c r="H343" t="s">
        <v>66</v>
      </c>
      <c r="I343" t="s">
        <v>240</v>
      </c>
      <c r="J343" s="5">
        <v>80.62</v>
      </c>
      <c r="K343">
        <v>9</v>
      </c>
      <c r="L343">
        <v>0.1</v>
      </c>
      <c r="M343" s="3">
        <f t="shared" si="5"/>
        <v>724.68000000000006</v>
      </c>
      <c r="N343" t="s">
        <v>38</v>
      </c>
      <c r="O343" t="s">
        <v>27</v>
      </c>
      <c r="P343" t="s">
        <v>10129</v>
      </c>
      <c r="Q343" t="s">
        <v>77</v>
      </c>
      <c r="R343">
        <v>9</v>
      </c>
      <c r="S343">
        <v>1.8</v>
      </c>
      <c r="T343" t="s">
        <v>30</v>
      </c>
      <c r="U343" t="s">
        <v>60</v>
      </c>
    </row>
    <row r="344" spans="1:21" x14ac:dyDescent="0.35">
      <c r="A344" t="s">
        <v>6375</v>
      </c>
      <c r="B344" t="str">
        <f>IF(COUNTIFS($A:$A,$A344,$C:$C,$C344,$D:$D,$D344,$G:$G,$G344,$K:$K,$K344,$M:$M,$M344)&gt;1,"True Duplicate","Unique")</f>
        <v>Unique</v>
      </c>
      <c r="C344" s="7">
        <v>44639</v>
      </c>
      <c r="D344" t="s">
        <v>3286</v>
      </c>
      <c r="E344" t="str">
        <f>IF(COUNTIF($B$2:D344,D344)=1,"New Customer","Returning Customer")</f>
        <v>New Customer</v>
      </c>
      <c r="F344" t="s">
        <v>10132</v>
      </c>
      <c r="G344" t="s">
        <v>214</v>
      </c>
      <c r="H344" t="s">
        <v>66</v>
      </c>
      <c r="I344" t="s">
        <v>215</v>
      </c>
      <c r="J344" s="5">
        <v>1945.63</v>
      </c>
      <c r="K344">
        <v>8</v>
      </c>
      <c r="L344">
        <v>0.2</v>
      </c>
      <c r="M344" s="3">
        <f t="shared" si="5"/>
        <v>15563.44</v>
      </c>
      <c r="N344" t="s">
        <v>142</v>
      </c>
      <c r="O344" t="s">
        <v>122</v>
      </c>
      <c r="P344" t="s">
        <v>85</v>
      </c>
      <c r="Q344" t="s">
        <v>77</v>
      </c>
      <c r="R344">
        <v>11</v>
      </c>
      <c r="S344">
        <v>1.3</v>
      </c>
      <c r="T344" t="s">
        <v>30</v>
      </c>
      <c r="U344" t="s">
        <v>86</v>
      </c>
    </row>
    <row r="345" spans="1:21" x14ac:dyDescent="0.35">
      <c r="A345" t="s">
        <v>6622</v>
      </c>
      <c r="B345" t="str">
        <f>IF(COUNTIFS($A:$A,$A345,$C:$C,$C345,$D:$D,$D345,$G:$G,$G345,$K:$K,$K345,$M:$M,$M345)&gt;1,"True Duplicate","Unique")</f>
        <v>Unique</v>
      </c>
      <c r="C345" s="7">
        <v>44639</v>
      </c>
      <c r="D345" t="s">
        <v>1236</v>
      </c>
      <c r="E345" t="str">
        <f>IF(COUNTIF($B$2:D345,D345)=1,"New Customer","Returning Customer")</f>
        <v>New Customer</v>
      </c>
      <c r="F345" t="s">
        <v>10132</v>
      </c>
      <c r="G345" t="s">
        <v>656</v>
      </c>
      <c r="H345" t="s">
        <v>47</v>
      </c>
      <c r="I345" t="s">
        <v>657</v>
      </c>
      <c r="J345" s="5">
        <v>516.02</v>
      </c>
      <c r="K345">
        <v>1</v>
      </c>
      <c r="L345">
        <v>0.05</v>
      </c>
      <c r="M345" s="3">
        <f t="shared" si="5"/>
        <v>515.97</v>
      </c>
      <c r="N345" t="s">
        <v>49</v>
      </c>
      <c r="O345" t="s">
        <v>122</v>
      </c>
      <c r="P345" t="s">
        <v>10129</v>
      </c>
      <c r="Q345" t="s">
        <v>77</v>
      </c>
      <c r="R345">
        <v>12</v>
      </c>
      <c r="S345">
        <v>2.4</v>
      </c>
      <c r="T345" t="s">
        <v>30</v>
      </c>
      <c r="U345" t="s">
        <v>60</v>
      </c>
    </row>
    <row r="346" spans="1:21" x14ac:dyDescent="0.35">
      <c r="A346" t="s">
        <v>6052</v>
      </c>
      <c r="B346" t="str">
        <f>IF(COUNTIFS($A:$A,$A346,$C:$C,$C346,$D:$D,$D346,$G:$G,$G346,$K:$K,$K346,$M:$M,$M346)&gt;1,"True Duplicate","Unique")</f>
        <v>Unique</v>
      </c>
      <c r="C346" s="7">
        <v>44640</v>
      </c>
      <c r="D346" t="s">
        <v>5532</v>
      </c>
      <c r="E346" t="str">
        <f>IF(COUNTIF($B$2:D346,D346)=1,"New Customer","Returning Customer")</f>
        <v>New Customer</v>
      </c>
      <c r="F346" t="s">
        <v>10132</v>
      </c>
      <c r="G346" t="s">
        <v>288</v>
      </c>
      <c r="H346" t="s">
        <v>57</v>
      </c>
      <c r="I346" t="s">
        <v>289</v>
      </c>
      <c r="J346" s="5">
        <v>667.71</v>
      </c>
      <c r="K346">
        <v>10</v>
      </c>
      <c r="L346">
        <v>0.2</v>
      </c>
      <c r="M346" s="3">
        <f t="shared" si="5"/>
        <v>6675.1</v>
      </c>
      <c r="N346" t="s">
        <v>83</v>
      </c>
      <c r="O346" t="s">
        <v>122</v>
      </c>
      <c r="P346" t="s">
        <v>85</v>
      </c>
      <c r="Q346" t="s">
        <v>116</v>
      </c>
      <c r="R346">
        <v>4</v>
      </c>
      <c r="S346">
        <v>4.2</v>
      </c>
      <c r="T346" t="s">
        <v>202</v>
      </c>
      <c r="U346" t="s">
        <v>86</v>
      </c>
    </row>
    <row r="347" spans="1:21" x14ac:dyDescent="0.35">
      <c r="A347" t="s">
        <v>7973</v>
      </c>
      <c r="B347" t="str">
        <f>IF(COUNTIFS($A:$A,$A347,$C:$C,$C347,$D:$D,$D347,$G:$G,$G347,$K:$K,$K347,$M:$M,$M347)&gt;1,"True Duplicate","Unique")</f>
        <v>Unique</v>
      </c>
      <c r="C347" s="7">
        <v>44640</v>
      </c>
      <c r="D347" t="s">
        <v>6054</v>
      </c>
      <c r="E347" t="str">
        <f>IF(COUNTIF($B$2:D347,D347)=1,"New Customer","Returning Customer")</f>
        <v>New Customer</v>
      </c>
      <c r="F347" t="s">
        <v>10132</v>
      </c>
      <c r="G347" t="s">
        <v>35</v>
      </c>
      <c r="H347" t="s">
        <v>36</v>
      </c>
      <c r="I347" t="s">
        <v>37</v>
      </c>
      <c r="J347" s="5">
        <v>31.37</v>
      </c>
      <c r="K347">
        <v>5</v>
      </c>
      <c r="L347">
        <v>0.1</v>
      </c>
      <c r="M347" s="3">
        <f t="shared" si="5"/>
        <v>156.35</v>
      </c>
      <c r="N347" t="s">
        <v>98</v>
      </c>
      <c r="O347" t="s">
        <v>27</v>
      </c>
      <c r="P347" t="s">
        <v>10129</v>
      </c>
      <c r="Q347" t="s">
        <v>123</v>
      </c>
      <c r="R347">
        <v>4</v>
      </c>
      <c r="S347">
        <v>2.2999999999999998</v>
      </c>
      <c r="T347" t="s">
        <v>30</v>
      </c>
      <c r="U347" t="s">
        <v>10128</v>
      </c>
    </row>
    <row r="348" spans="1:21" x14ac:dyDescent="0.35">
      <c r="A348" t="s">
        <v>8941</v>
      </c>
      <c r="B348" t="str">
        <f>IF(COUNTIFS($A:$A,$A348,$C:$C,$C348,$D:$D,$D348,$G:$G,$G348,$K:$K,$K348,$M:$M,$M348)&gt;1,"True Duplicate","Unique")</f>
        <v>Unique</v>
      </c>
      <c r="C348" s="7">
        <v>44640</v>
      </c>
      <c r="D348" t="s">
        <v>8942</v>
      </c>
      <c r="E348" t="str">
        <f>IF(COUNTIF($B$2:D348,D348)=1,"New Customer","Returning Customer")</f>
        <v>New Customer</v>
      </c>
      <c r="F348" t="s">
        <v>10132</v>
      </c>
      <c r="G348" t="s">
        <v>533</v>
      </c>
      <c r="H348" t="s">
        <v>74</v>
      </c>
      <c r="I348" t="s">
        <v>534</v>
      </c>
      <c r="J348" s="5">
        <v>1113.02</v>
      </c>
      <c r="K348">
        <v>4</v>
      </c>
      <c r="L348">
        <v>0.1</v>
      </c>
      <c r="M348" s="3">
        <f t="shared" si="5"/>
        <v>4451.68</v>
      </c>
      <c r="N348" t="s">
        <v>104</v>
      </c>
      <c r="O348" t="s">
        <v>111</v>
      </c>
      <c r="P348" t="s">
        <v>166</v>
      </c>
      <c r="Q348" t="s">
        <v>116</v>
      </c>
      <c r="R348">
        <v>12</v>
      </c>
      <c r="S348">
        <v>2.7</v>
      </c>
      <c r="T348" t="s">
        <v>30</v>
      </c>
      <c r="U348" t="s">
        <v>60</v>
      </c>
    </row>
    <row r="349" spans="1:21" x14ac:dyDescent="0.35">
      <c r="A349" t="s">
        <v>6808</v>
      </c>
      <c r="B349" t="str">
        <f>IF(COUNTIFS($A:$A,$A349,$C:$C,$C349,$D:$D,$D349,$G:$G,$G349,$K:$K,$K349,$M:$M,$M349)&gt;1,"True Duplicate","Unique")</f>
        <v>Unique</v>
      </c>
      <c r="C349" s="7">
        <v>44641</v>
      </c>
      <c r="D349" t="s">
        <v>6810</v>
      </c>
      <c r="E349" t="str">
        <f>IF(COUNTIF($B$2:D349,D349)=1,"New Customer","Returning Customer")</f>
        <v>New Customer</v>
      </c>
      <c r="F349" t="s">
        <v>10132</v>
      </c>
      <c r="G349" t="s">
        <v>656</v>
      </c>
      <c r="H349" t="s">
        <v>47</v>
      </c>
      <c r="I349" t="s">
        <v>657</v>
      </c>
      <c r="J349" s="5">
        <v>691.94</v>
      </c>
      <c r="K349">
        <v>4</v>
      </c>
      <c r="L349">
        <v>0.05</v>
      </c>
      <c r="M349" s="3">
        <f t="shared" si="5"/>
        <v>2767.5600000000004</v>
      </c>
      <c r="N349" t="s">
        <v>302</v>
      </c>
      <c r="O349" t="s">
        <v>39</v>
      </c>
      <c r="P349" t="s">
        <v>85</v>
      </c>
      <c r="Q349" t="s">
        <v>41</v>
      </c>
      <c r="R349">
        <v>11</v>
      </c>
      <c r="S349">
        <v>1.3</v>
      </c>
      <c r="T349" t="s">
        <v>30</v>
      </c>
      <c r="U349" t="s">
        <v>86</v>
      </c>
    </row>
    <row r="350" spans="1:21" x14ac:dyDescent="0.35">
      <c r="A350" t="s">
        <v>1320</v>
      </c>
      <c r="B350" t="str">
        <f>IF(COUNTIFS($A:$A,$A350,$C:$C,$C350,$D:$D,$D350,$G:$G,$G350,$K:$K,$K350,$M:$M,$M350)&gt;1,"True Duplicate","Unique")</f>
        <v>Unique</v>
      </c>
      <c r="C350" s="7">
        <v>44642</v>
      </c>
      <c r="D350" t="s">
        <v>7442</v>
      </c>
      <c r="E350" t="str">
        <f>IF(COUNTIF($B$2:D350,D350)=1,"New Customer","Returning Customer")</f>
        <v>New Customer</v>
      </c>
      <c r="F350" t="s">
        <v>72</v>
      </c>
      <c r="G350" t="s">
        <v>227</v>
      </c>
      <c r="H350" t="s">
        <v>47</v>
      </c>
      <c r="I350" t="s">
        <v>228</v>
      </c>
      <c r="J350" s="5">
        <v>667.96</v>
      </c>
      <c r="K350">
        <v>11</v>
      </c>
      <c r="L350">
        <v>0.1</v>
      </c>
      <c r="M350" s="3">
        <f t="shared" si="5"/>
        <v>7346.46</v>
      </c>
      <c r="N350" t="s">
        <v>98</v>
      </c>
      <c r="O350" t="s">
        <v>27</v>
      </c>
      <c r="P350" t="s">
        <v>10129</v>
      </c>
      <c r="Q350" t="s">
        <v>123</v>
      </c>
      <c r="R350">
        <v>2</v>
      </c>
      <c r="S350">
        <v>4</v>
      </c>
      <c r="T350" t="s">
        <v>30</v>
      </c>
      <c r="U350" t="s">
        <v>60</v>
      </c>
    </row>
    <row r="351" spans="1:21" x14ac:dyDescent="0.35">
      <c r="A351" t="s">
        <v>6288</v>
      </c>
      <c r="B351" t="str">
        <f>IF(COUNTIFS($A:$A,$A351,$C:$C,$C351,$D:$D,$D351,$G:$G,$G351,$K:$K,$K351,$M:$M,$M351)&gt;1,"True Duplicate","Unique")</f>
        <v>Unique</v>
      </c>
      <c r="C351" s="7">
        <v>44642</v>
      </c>
      <c r="D351" t="s">
        <v>6289</v>
      </c>
      <c r="E351" t="str">
        <f>IF(COUNTIF($B$2:D351,D351)=1,"New Customer","Returning Customer")</f>
        <v>New Customer</v>
      </c>
      <c r="F351" t="s">
        <v>72</v>
      </c>
      <c r="G351" t="s">
        <v>374</v>
      </c>
      <c r="H351" t="s">
        <v>36</v>
      </c>
      <c r="I351" t="s">
        <v>259</v>
      </c>
      <c r="J351" s="5">
        <v>38.770000000000003</v>
      </c>
      <c r="L351">
        <v>0.2</v>
      </c>
      <c r="M351" s="3">
        <f t="shared" si="5"/>
        <v>0</v>
      </c>
      <c r="N351" t="s">
        <v>165</v>
      </c>
      <c r="O351" t="s">
        <v>111</v>
      </c>
      <c r="P351" t="s">
        <v>10129</v>
      </c>
      <c r="Q351" t="s">
        <v>77</v>
      </c>
      <c r="R351">
        <v>11</v>
      </c>
      <c r="S351">
        <v>1.8</v>
      </c>
      <c r="T351" t="s">
        <v>30</v>
      </c>
      <c r="U351" t="s">
        <v>60</v>
      </c>
    </row>
    <row r="352" spans="1:21" x14ac:dyDescent="0.35">
      <c r="A352" t="s">
        <v>7441</v>
      </c>
      <c r="B352" t="str">
        <f>IF(COUNTIFS($A:$A,$A352,$C:$C,$C352,$D:$D,$D352,$G:$G,$G352,$K:$K,$K352,$M:$M,$M352)&gt;1,"True Duplicate","Unique")</f>
        <v>Unique</v>
      </c>
      <c r="C352" s="7">
        <v>44642</v>
      </c>
      <c r="D352" t="s">
        <v>1322</v>
      </c>
      <c r="E352" t="str">
        <f>IF(COUNTIF($B$2:D352,D352)=1,"New Customer","Returning Customer")</f>
        <v>New Customer</v>
      </c>
      <c r="F352" t="s">
        <v>72</v>
      </c>
      <c r="G352" t="s">
        <v>244</v>
      </c>
      <c r="H352" t="s">
        <v>36</v>
      </c>
      <c r="I352" t="s">
        <v>129</v>
      </c>
      <c r="J352" s="5">
        <v>32.78</v>
      </c>
      <c r="K352">
        <v>4</v>
      </c>
      <c r="L352">
        <v>0.15</v>
      </c>
      <c r="M352" s="3">
        <f t="shared" si="5"/>
        <v>130.52000000000001</v>
      </c>
      <c r="N352" t="s">
        <v>49</v>
      </c>
      <c r="O352" t="s">
        <v>27</v>
      </c>
      <c r="P352" t="s">
        <v>166</v>
      </c>
      <c r="Q352" t="s">
        <v>77</v>
      </c>
      <c r="R352">
        <v>4</v>
      </c>
      <c r="S352">
        <v>2.8</v>
      </c>
      <c r="T352" t="s">
        <v>30</v>
      </c>
      <c r="U352" t="s">
        <v>60</v>
      </c>
    </row>
    <row r="353" spans="1:21" x14ac:dyDescent="0.35">
      <c r="A353" t="s">
        <v>8194</v>
      </c>
      <c r="B353" t="str">
        <f>IF(COUNTIFS($A:$A,$A353,$C:$C,$C353,$D:$D,$D353,$G:$G,$G353,$K:$K,$K353,$M:$M,$M353)&gt;1,"True Duplicate","Unique")</f>
        <v>Unique</v>
      </c>
      <c r="C353" s="7">
        <v>44642</v>
      </c>
      <c r="D353" t="s">
        <v>5200</v>
      </c>
      <c r="E353" t="str">
        <f>IF(COUNTIF($B$2:D353,D353)=1,"New Customer","Returning Customer")</f>
        <v>New Customer</v>
      </c>
      <c r="F353" t="s">
        <v>10132</v>
      </c>
      <c r="G353" t="s">
        <v>351</v>
      </c>
      <c r="H353" t="s">
        <v>57</v>
      </c>
      <c r="I353" t="s">
        <v>289</v>
      </c>
      <c r="J353" s="5">
        <v>62.8</v>
      </c>
      <c r="K353">
        <v>7</v>
      </c>
      <c r="L353">
        <v>0</v>
      </c>
      <c r="M353" s="3">
        <f t="shared" si="5"/>
        <v>439.59999999999997</v>
      </c>
      <c r="N353" t="s">
        <v>98</v>
      </c>
      <c r="O353" t="s">
        <v>122</v>
      </c>
      <c r="P353" t="s">
        <v>85</v>
      </c>
      <c r="Q353" t="s">
        <v>123</v>
      </c>
      <c r="R353">
        <v>12</v>
      </c>
      <c r="S353">
        <v>2.2999999999999998</v>
      </c>
      <c r="T353" t="s">
        <v>30</v>
      </c>
      <c r="U353" t="s">
        <v>52</v>
      </c>
    </row>
    <row r="354" spans="1:21" x14ac:dyDescent="0.35">
      <c r="A354" t="s">
        <v>9541</v>
      </c>
      <c r="B354" t="str">
        <f>IF(COUNTIFS($A:$A,$A354,$C:$C,$C354,$D:$D,$D354,$G:$G,$G354,$K:$K,$K354,$M:$M,$M354)&gt;1,"True Duplicate","Unique")</f>
        <v>Unique</v>
      </c>
      <c r="C354" s="7">
        <v>44642</v>
      </c>
      <c r="E354" t="str">
        <f>IF(COUNTIF($B$2:D354,D354)=1,"New Customer","Returning Customer")</f>
        <v>Returning Customer</v>
      </c>
      <c r="F354" t="s">
        <v>10132</v>
      </c>
      <c r="G354" t="s">
        <v>96</v>
      </c>
      <c r="H354" t="s">
        <v>57</v>
      </c>
      <c r="I354" t="s">
        <v>97</v>
      </c>
      <c r="J354" s="5">
        <v>623.14</v>
      </c>
      <c r="K354">
        <v>4</v>
      </c>
      <c r="L354">
        <v>0.05</v>
      </c>
      <c r="M354" s="3">
        <f t="shared" si="5"/>
        <v>2492.36</v>
      </c>
      <c r="N354" t="s">
        <v>98</v>
      </c>
      <c r="O354" t="s">
        <v>27</v>
      </c>
      <c r="P354" t="s">
        <v>10129</v>
      </c>
      <c r="Q354" t="s">
        <v>123</v>
      </c>
      <c r="R354">
        <v>6</v>
      </c>
      <c r="S354">
        <v>1.9</v>
      </c>
      <c r="T354" t="s">
        <v>30</v>
      </c>
      <c r="U354" t="s">
        <v>60</v>
      </c>
    </row>
    <row r="355" spans="1:21" x14ac:dyDescent="0.35">
      <c r="A355" t="s">
        <v>6636</v>
      </c>
      <c r="B355" t="str">
        <f>IF(COUNTIFS($A:$A,$A355,$C:$C,$C355,$D:$D,$D355,$G:$G,$G355,$K:$K,$K355,$M:$M,$M355)&gt;1,"True Duplicate","Unique")</f>
        <v>Unique</v>
      </c>
      <c r="C355" s="7">
        <v>44643</v>
      </c>
      <c r="D355" t="s">
        <v>4451</v>
      </c>
      <c r="E355" t="str">
        <f>IF(COUNTIF($B$2:D355,D355)=1,"New Customer","Returning Customer")</f>
        <v>New Customer</v>
      </c>
      <c r="F355" t="s">
        <v>10132</v>
      </c>
      <c r="G355" t="s">
        <v>399</v>
      </c>
      <c r="H355" t="s">
        <v>24</v>
      </c>
      <c r="I355" t="s">
        <v>182</v>
      </c>
      <c r="J355" s="5">
        <v>267.88</v>
      </c>
      <c r="K355">
        <v>9</v>
      </c>
      <c r="L355">
        <v>0.1</v>
      </c>
      <c r="M355" s="3">
        <f t="shared" si="5"/>
        <v>2410.0199999999995</v>
      </c>
      <c r="N355" t="s">
        <v>38</v>
      </c>
      <c r="O355" t="s">
        <v>39</v>
      </c>
      <c r="P355" t="s">
        <v>166</v>
      </c>
      <c r="Q355" t="s">
        <v>77</v>
      </c>
      <c r="R355">
        <v>6</v>
      </c>
      <c r="S355">
        <v>4</v>
      </c>
      <c r="T355" t="s">
        <v>30</v>
      </c>
      <c r="U355" t="s">
        <v>52</v>
      </c>
    </row>
    <row r="356" spans="1:21" x14ac:dyDescent="0.35">
      <c r="A356" t="s">
        <v>8791</v>
      </c>
      <c r="B356" t="str">
        <f>IF(COUNTIFS($A:$A,$A356,$C:$C,$C356,$D:$D,$D356,$G:$G,$G356,$K:$K,$K356,$M:$M,$M356)&gt;1,"True Duplicate","Unique")</f>
        <v>Unique</v>
      </c>
      <c r="C356" s="7">
        <v>44643</v>
      </c>
      <c r="D356" t="s">
        <v>8850</v>
      </c>
      <c r="E356" t="str">
        <f>IF(COUNTIF($B$2:D356,D356)=1,"New Customer","Returning Customer")</f>
        <v>New Customer</v>
      </c>
      <c r="F356" t="s">
        <v>10132</v>
      </c>
      <c r="G356" t="s">
        <v>65</v>
      </c>
      <c r="H356" t="s">
        <v>66</v>
      </c>
      <c r="I356" t="s">
        <v>67</v>
      </c>
      <c r="J356" s="5">
        <v>2051.2800000000002</v>
      </c>
      <c r="K356">
        <v>4</v>
      </c>
      <c r="L356">
        <v>0.3</v>
      </c>
      <c r="M356" s="3">
        <f t="shared" si="5"/>
        <v>8203.92</v>
      </c>
      <c r="N356" t="s">
        <v>49</v>
      </c>
      <c r="O356" t="s">
        <v>122</v>
      </c>
      <c r="P356" t="s">
        <v>166</v>
      </c>
      <c r="Q356" t="s">
        <v>123</v>
      </c>
      <c r="R356">
        <v>7</v>
      </c>
      <c r="S356">
        <v>2.2000000000000002</v>
      </c>
      <c r="T356" t="s">
        <v>30</v>
      </c>
      <c r="U356" t="s">
        <v>60</v>
      </c>
    </row>
    <row r="357" spans="1:21" x14ac:dyDescent="0.35">
      <c r="A357" t="s">
        <v>8849</v>
      </c>
      <c r="B357" t="str">
        <f>IF(COUNTIFS($A:$A,$A357,$C:$C,$C357,$D:$D,$D357,$G:$G,$G357,$K:$K,$K357,$M:$M,$M357)&gt;1,"True Duplicate","Unique")</f>
        <v>Unique</v>
      </c>
      <c r="C357" s="7">
        <v>44643</v>
      </c>
      <c r="D357" t="s">
        <v>6638</v>
      </c>
      <c r="E357" t="str">
        <f>IF(COUNTIF($B$2:D357,D357)=1,"New Customer","Returning Customer")</f>
        <v>New Customer</v>
      </c>
      <c r="F357" t="s">
        <v>10132</v>
      </c>
      <c r="G357" t="s">
        <v>170</v>
      </c>
      <c r="H357" t="s">
        <v>66</v>
      </c>
      <c r="I357" t="s">
        <v>171</v>
      </c>
      <c r="J357" s="5">
        <v>988.77</v>
      </c>
      <c r="K357">
        <v>14</v>
      </c>
      <c r="L357">
        <v>0</v>
      </c>
      <c r="M357" s="3">
        <f t="shared" si="5"/>
        <v>13842.779999999999</v>
      </c>
      <c r="N357" t="s">
        <v>98</v>
      </c>
      <c r="O357" t="s">
        <v>111</v>
      </c>
      <c r="P357" t="s">
        <v>59</v>
      </c>
      <c r="Q357" t="s">
        <v>77</v>
      </c>
      <c r="R357">
        <v>6</v>
      </c>
      <c r="S357">
        <v>3.3</v>
      </c>
      <c r="T357" t="s">
        <v>30</v>
      </c>
      <c r="U357" t="s">
        <v>10128</v>
      </c>
    </row>
    <row r="358" spans="1:21" x14ac:dyDescent="0.35">
      <c r="A358" t="s">
        <v>1891</v>
      </c>
      <c r="B358" t="str">
        <f>IF(COUNTIFS($A:$A,$A358,$C:$C,$C358,$D:$D,$D358,$G:$G,$G358,$K:$K,$K358,$M:$M,$M358)&gt;1,"True Duplicate","Unique")</f>
        <v>Unique</v>
      </c>
      <c r="C358" s="7">
        <v>44644</v>
      </c>
      <c r="D358" t="s">
        <v>4630</v>
      </c>
      <c r="E358" t="str">
        <f>IF(COUNTIF($B$2:D358,D358)=1,"New Customer","Returning Customer")</f>
        <v>New Customer</v>
      </c>
      <c r="F358" t="s">
        <v>72</v>
      </c>
      <c r="G358" t="s">
        <v>649</v>
      </c>
      <c r="H358" t="s">
        <v>57</v>
      </c>
      <c r="I358" t="s">
        <v>153</v>
      </c>
      <c r="J358" s="5">
        <v>149.38</v>
      </c>
      <c r="K358">
        <v>1</v>
      </c>
      <c r="L358">
        <v>0.2</v>
      </c>
      <c r="M358" s="3">
        <f t="shared" si="5"/>
        <v>149.18</v>
      </c>
      <c r="N358" t="s">
        <v>98</v>
      </c>
      <c r="O358" t="s">
        <v>39</v>
      </c>
      <c r="P358" t="s">
        <v>10129</v>
      </c>
      <c r="Q358" t="s">
        <v>77</v>
      </c>
      <c r="R358">
        <v>6</v>
      </c>
      <c r="S358">
        <v>4.2</v>
      </c>
      <c r="T358" t="s">
        <v>30</v>
      </c>
      <c r="U358" t="s">
        <v>60</v>
      </c>
    </row>
    <row r="359" spans="1:21" x14ac:dyDescent="0.35">
      <c r="A359" t="s">
        <v>2355</v>
      </c>
      <c r="B359" t="str">
        <f>IF(COUNTIFS($A:$A,$A359,$C:$C,$C359,$D:$D,$D359,$G:$G,$G359,$K:$K,$K359,$M:$M,$M359)&gt;1,"True Duplicate","Unique")</f>
        <v>Unique</v>
      </c>
      <c r="C359" s="7">
        <v>44644</v>
      </c>
      <c r="D359" t="s">
        <v>2356</v>
      </c>
      <c r="E359" t="str">
        <f>IF(COUNTIF($B$2:D359,D359)=1,"New Customer","Returning Customer")</f>
        <v>New Customer</v>
      </c>
      <c r="F359" t="s">
        <v>10132</v>
      </c>
      <c r="G359" t="s">
        <v>258</v>
      </c>
      <c r="H359" t="s">
        <v>36</v>
      </c>
      <c r="I359" t="s">
        <v>259</v>
      </c>
      <c r="J359" s="5">
        <v>16.5</v>
      </c>
      <c r="K359">
        <v>9</v>
      </c>
      <c r="L359">
        <v>0</v>
      </c>
      <c r="M359" s="3">
        <f t="shared" si="5"/>
        <v>148.5</v>
      </c>
      <c r="N359" t="s">
        <v>165</v>
      </c>
      <c r="O359" t="s">
        <v>111</v>
      </c>
      <c r="P359" t="s">
        <v>85</v>
      </c>
      <c r="Q359" t="s">
        <v>116</v>
      </c>
      <c r="R359">
        <v>9</v>
      </c>
      <c r="S359">
        <v>1.4</v>
      </c>
      <c r="T359" t="s">
        <v>30</v>
      </c>
      <c r="U359" t="s">
        <v>52</v>
      </c>
    </row>
    <row r="360" spans="1:21" x14ac:dyDescent="0.35">
      <c r="A360" t="s">
        <v>4256</v>
      </c>
      <c r="B360" t="str">
        <f>IF(COUNTIFS($A:$A,$A360,$C:$C,$C360,$D:$D,$D360,$G:$G,$G360,$K:$K,$K360,$M:$M,$M360)&gt;1,"True Duplicate","Unique")</f>
        <v>Unique</v>
      </c>
      <c r="C360" s="7">
        <v>44644</v>
      </c>
      <c r="D360" t="s">
        <v>4257</v>
      </c>
      <c r="E360" t="str">
        <f>IF(COUNTIF($B$2:D360,D360)=1,"New Customer","Returning Customer")</f>
        <v>New Customer</v>
      </c>
      <c r="F360" t="s">
        <v>10132</v>
      </c>
      <c r="G360" t="s">
        <v>413</v>
      </c>
      <c r="H360" t="s">
        <v>47</v>
      </c>
      <c r="I360" t="s">
        <v>10125</v>
      </c>
      <c r="J360" s="5">
        <v>294.33999999999997</v>
      </c>
      <c r="K360">
        <v>3</v>
      </c>
      <c r="L360">
        <v>0.15</v>
      </c>
      <c r="M360" s="3">
        <f t="shared" si="5"/>
        <v>882.56999999999994</v>
      </c>
      <c r="N360" t="s">
        <v>26</v>
      </c>
      <c r="O360" t="s">
        <v>111</v>
      </c>
      <c r="P360" t="s">
        <v>85</v>
      </c>
      <c r="Q360" t="s">
        <v>116</v>
      </c>
      <c r="R360">
        <v>1</v>
      </c>
      <c r="S360">
        <v>7</v>
      </c>
      <c r="T360" t="s">
        <v>30</v>
      </c>
      <c r="U360" t="s">
        <v>86</v>
      </c>
    </row>
    <row r="361" spans="1:21" x14ac:dyDescent="0.35">
      <c r="A361" t="s">
        <v>5010</v>
      </c>
      <c r="B361" t="str">
        <f>IF(COUNTIFS($A:$A,$A361,$C:$C,$C361,$D:$D,$D361,$G:$G,$G361,$K:$K,$K361,$M:$M,$M361)&gt;1,"True Duplicate","Unique")</f>
        <v>Unique</v>
      </c>
      <c r="C361" s="7">
        <v>44644</v>
      </c>
      <c r="D361" t="s">
        <v>4958</v>
      </c>
      <c r="E361" t="str">
        <f>IF(COUNTIF($B$2:D361,D361)=1,"New Customer","Returning Customer")</f>
        <v>New Customer</v>
      </c>
      <c r="F361" t="s">
        <v>10132</v>
      </c>
      <c r="G361" t="s">
        <v>413</v>
      </c>
      <c r="H361" t="s">
        <v>47</v>
      </c>
      <c r="I361" t="s">
        <v>10125</v>
      </c>
      <c r="J361" s="5">
        <v>376.24</v>
      </c>
      <c r="K361">
        <v>6</v>
      </c>
      <c r="L361">
        <v>0.1</v>
      </c>
      <c r="M361" s="3">
        <f t="shared" si="5"/>
        <v>2256.84</v>
      </c>
      <c r="N361" t="s">
        <v>26</v>
      </c>
      <c r="O361" t="s">
        <v>122</v>
      </c>
      <c r="P361" t="s">
        <v>166</v>
      </c>
      <c r="Q361" t="s">
        <v>116</v>
      </c>
      <c r="R361">
        <v>8</v>
      </c>
      <c r="S361">
        <v>2.2999999999999998</v>
      </c>
      <c r="T361" t="s">
        <v>30</v>
      </c>
      <c r="U361" t="s">
        <v>60</v>
      </c>
    </row>
    <row r="362" spans="1:21" x14ac:dyDescent="0.35">
      <c r="A362" t="s">
        <v>7874</v>
      </c>
      <c r="B362" t="str">
        <f>IF(COUNTIFS($A:$A,$A362,$C:$C,$C362,$D:$D,$D362,$G:$G,$G362,$K:$K,$K362,$M:$M,$M362)&gt;1,"True Duplicate","Unique")</f>
        <v>Unique</v>
      </c>
      <c r="C362" s="7">
        <v>44644</v>
      </c>
      <c r="D362" t="s">
        <v>1893</v>
      </c>
      <c r="E362" t="str">
        <f>IF(COUNTIF($B$2:D362,D362)=1,"New Customer","Returning Customer")</f>
        <v>New Customer</v>
      </c>
      <c r="F362" t="s">
        <v>10132</v>
      </c>
      <c r="G362" t="s">
        <v>484</v>
      </c>
      <c r="H362" t="s">
        <v>74</v>
      </c>
      <c r="I362" t="s">
        <v>110</v>
      </c>
      <c r="J362" s="5">
        <v>1333.29</v>
      </c>
      <c r="K362">
        <v>8</v>
      </c>
      <c r="L362">
        <v>0.25</v>
      </c>
      <c r="M362" s="3">
        <f t="shared" si="5"/>
        <v>10664.32</v>
      </c>
      <c r="N362" t="s">
        <v>104</v>
      </c>
      <c r="O362" t="s">
        <v>27</v>
      </c>
      <c r="P362" t="s">
        <v>59</v>
      </c>
      <c r="Q362" t="s">
        <v>77</v>
      </c>
      <c r="R362">
        <v>2</v>
      </c>
      <c r="S362">
        <v>3.9</v>
      </c>
      <c r="T362" t="s">
        <v>30</v>
      </c>
      <c r="U362" t="s">
        <v>60</v>
      </c>
    </row>
    <row r="363" spans="1:21" x14ac:dyDescent="0.35">
      <c r="A363" t="s">
        <v>1530</v>
      </c>
      <c r="B363" t="str">
        <f>IF(COUNTIFS($A:$A,$A363,$C:$C,$C363,$D:$D,$D363,$G:$G,$G363,$K:$K,$K363,$M:$M,$M363)&gt;1,"True Duplicate","Unique")</f>
        <v>Unique</v>
      </c>
      <c r="C363" s="7">
        <v>44645</v>
      </c>
      <c r="D363" t="s">
        <v>1532</v>
      </c>
      <c r="E363" t="str">
        <f>IF(COUNTIF($B$2:D363,D363)=1,"New Customer","Returning Customer")</f>
        <v>New Customer</v>
      </c>
      <c r="F363" t="s">
        <v>10132</v>
      </c>
      <c r="G363" t="s">
        <v>209</v>
      </c>
      <c r="H363" t="s">
        <v>47</v>
      </c>
      <c r="I363" t="s">
        <v>210</v>
      </c>
      <c r="J363" s="5">
        <v>577.76</v>
      </c>
      <c r="K363">
        <v>1</v>
      </c>
      <c r="L363">
        <v>0.1</v>
      </c>
      <c r="M363" s="3">
        <f t="shared" si="5"/>
        <v>577.66</v>
      </c>
      <c r="N363" t="s">
        <v>26</v>
      </c>
      <c r="O363" t="s">
        <v>27</v>
      </c>
      <c r="P363" t="s">
        <v>10129</v>
      </c>
      <c r="Q363" t="s">
        <v>41</v>
      </c>
      <c r="R363">
        <v>5</v>
      </c>
      <c r="S363">
        <v>3.5</v>
      </c>
      <c r="T363" t="s">
        <v>202</v>
      </c>
      <c r="U363" t="s">
        <v>60</v>
      </c>
    </row>
    <row r="364" spans="1:21" x14ac:dyDescent="0.35">
      <c r="A364" t="s">
        <v>2020</v>
      </c>
      <c r="B364" t="str">
        <f>IF(COUNTIFS($A:$A,$A364,$C:$C,$C364,$D:$D,$D364,$G:$G,$G364,$K:$K,$K364,$M:$M,$M364)&gt;1,"True Duplicate","Unique")</f>
        <v>Unique</v>
      </c>
      <c r="C364" s="7">
        <v>44645</v>
      </c>
      <c r="D364" t="s">
        <v>8034</v>
      </c>
      <c r="E364" t="str">
        <f>IF(COUNTIF($B$2:D364,D364)=1,"New Customer","Returning Customer")</f>
        <v>New Customer</v>
      </c>
      <c r="F364" t="s">
        <v>10132</v>
      </c>
      <c r="G364" t="s">
        <v>209</v>
      </c>
      <c r="H364" t="s">
        <v>47</v>
      </c>
      <c r="I364" t="s">
        <v>210</v>
      </c>
      <c r="J364" s="5">
        <v>141.06</v>
      </c>
      <c r="K364">
        <v>3</v>
      </c>
      <c r="L364">
        <v>0.1</v>
      </c>
      <c r="M364" s="3">
        <f t="shared" si="5"/>
        <v>422.88</v>
      </c>
      <c r="N364" t="s">
        <v>104</v>
      </c>
      <c r="O364" t="s">
        <v>39</v>
      </c>
      <c r="P364" t="s">
        <v>10129</v>
      </c>
      <c r="Q364" t="s">
        <v>123</v>
      </c>
      <c r="R364">
        <v>1</v>
      </c>
      <c r="S364">
        <v>4</v>
      </c>
      <c r="T364" t="s">
        <v>30</v>
      </c>
      <c r="U364" t="s">
        <v>60</v>
      </c>
    </row>
    <row r="365" spans="1:21" x14ac:dyDescent="0.35">
      <c r="A365" t="s">
        <v>2948</v>
      </c>
      <c r="B365" t="str">
        <f>IF(COUNTIFS($A:$A,$A365,$C:$C,$C365,$D:$D,$D365,$G:$G,$G365,$K:$K,$K365,$M:$M,$M365)&gt;1,"True Duplicate","Unique")</f>
        <v>Unique</v>
      </c>
      <c r="C365" s="7">
        <v>44645</v>
      </c>
      <c r="D365" t="s">
        <v>10023</v>
      </c>
      <c r="E365" t="str">
        <f>IF(COUNTIF($B$2:D365,D365)=1,"New Customer","Returning Customer")</f>
        <v>New Customer</v>
      </c>
      <c r="F365" t="s">
        <v>10132</v>
      </c>
      <c r="G365" t="s">
        <v>73</v>
      </c>
      <c r="H365" t="s">
        <v>74</v>
      </c>
      <c r="I365" t="s">
        <v>75</v>
      </c>
      <c r="J365" s="5">
        <v>1808.17</v>
      </c>
      <c r="K365">
        <v>13</v>
      </c>
      <c r="L365">
        <v>0</v>
      </c>
      <c r="M365" s="3">
        <f t="shared" si="5"/>
        <v>23506.21</v>
      </c>
      <c r="N365" t="s">
        <v>76</v>
      </c>
      <c r="O365" t="s">
        <v>111</v>
      </c>
      <c r="P365" t="s">
        <v>166</v>
      </c>
      <c r="Q365" t="s">
        <v>116</v>
      </c>
      <c r="R365">
        <v>12</v>
      </c>
      <c r="S365">
        <v>1.1000000000000001</v>
      </c>
      <c r="T365" t="s">
        <v>30</v>
      </c>
      <c r="U365" t="s">
        <v>60</v>
      </c>
    </row>
    <row r="366" spans="1:21" x14ac:dyDescent="0.35">
      <c r="A366" t="s">
        <v>4061</v>
      </c>
      <c r="B366" t="str">
        <f>IF(COUNTIFS($A:$A,$A366,$C:$C,$C366,$D:$D,$D366,$G:$G,$G366,$K:$K,$K366,$M:$M,$M366)&gt;1,"True Duplicate","Unique")</f>
        <v>Unique</v>
      </c>
      <c r="C366" s="7">
        <v>44645</v>
      </c>
      <c r="D366" t="s">
        <v>2021</v>
      </c>
      <c r="E366" t="str">
        <f>IF(COUNTIF($B$2:D366,D366)=1,"New Customer","Returning Customer")</f>
        <v>New Customer</v>
      </c>
      <c r="F366" t="s">
        <v>72</v>
      </c>
      <c r="G366" t="s">
        <v>251</v>
      </c>
      <c r="H366" t="s">
        <v>36</v>
      </c>
      <c r="I366" t="s">
        <v>252</v>
      </c>
      <c r="J366" s="5">
        <v>28.95</v>
      </c>
      <c r="K366">
        <v>4</v>
      </c>
      <c r="L366">
        <v>0</v>
      </c>
      <c r="M366" s="3">
        <f t="shared" si="5"/>
        <v>115.8</v>
      </c>
      <c r="N366" t="s">
        <v>165</v>
      </c>
      <c r="O366" t="s">
        <v>111</v>
      </c>
      <c r="P366" t="s">
        <v>166</v>
      </c>
      <c r="Q366" t="s">
        <v>123</v>
      </c>
      <c r="R366">
        <v>7</v>
      </c>
      <c r="S366">
        <v>2.2999999999999998</v>
      </c>
      <c r="T366" t="s">
        <v>30</v>
      </c>
      <c r="U366" t="s">
        <v>60</v>
      </c>
    </row>
    <row r="367" spans="1:21" x14ac:dyDescent="0.35">
      <c r="A367" t="s">
        <v>8032</v>
      </c>
      <c r="B367" t="str">
        <f>IF(COUNTIFS($A:$A,$A367,$C:$C,$C367,$D:$D,$D367,$G:$G,$G367,$K:$K,$K367,$M:$M,$M367)&gt;1,"True Duplicate","Unique")</f>
        <v>Unique</v>
      </c>
      <c r="C367" s="7">
        <v>44645</v>
      </c>
      <c r="D367" t="s">
        <v>4062</v>
      </c>
      <c r="E367" t="str">
        <f>IF(COUNTIF($B$2:D367,D367)=1,"New Customer","Returning Customer")</f>
        <v>New Customer</v>
      </c>
      <c r="F367" t="s">
        <v>10132</v>
      </c>
      <c r="G367" t="s">
        <v>274</v>
      </c>
      <c r="H367" t="s">
        <v>74</v>
      </c>
      <c r="I367" t="s">
        <v>75</v>
      </c>
      <c r="J367" s="5">
        <v>1497.69</v>
      </c>
      <c r="K367">
        <v>13</v>
      </c>
      <c r="L367">
        <v>0</v>
      </c>
      <c r="M367" s="3">
        <f t="shared" si="5"/>
        <v>19469.97</v>
      </c>
      <c r="N367" t="s">
        <v>26</v>
      </c>
      <c r="O367" t="s">
        <v>27</v>
      </c>
      <c r="P367" t="s">
        <v>10129</v>
      </c>
      <c r="Q367" t="s">
        <v>116</v>
      </c>
      <c r="R367">
        <v>3</v>
      </c>
      <c r="S367">
        <v>1.3</v>
      </c>
      <c r="T367" t="s">
        <v>30</v>
      </c>
      <c r="U367" t="s">
        <v>52</v>
      </c>
    </row>
    <row r="368" spans="1:21" x14ac:dyDescent="0.35">
      <c r="A368" t="s">
        <v>10022</v>
      </c>
      <c r="B368" t="str">
        <f>IF(COUNTIFS($A:$A,$A368,$C:$C,$C368,$D:$D,$D368,$G:$G,$G368,$K:$K,$K368,$M:$M,$M368)&gt;1,"True Duplicate","Unique")</f>
        <v>Unique</v>
      </c>
      <c r="C368" s="7">
        <v>44645</v>
      </c>
      <c r="D368" t="s">
        <v>2949</v>
      </c>
      <c r="E368" t="str">
        <f>IF(COUNTIF($B$2:D368,D368)=1,"New Customer","Returning Customer")</f>
        <v>New Customer</v>
      </c>
      <c r="F368" t="s">
        <v>10132</v>
      </c>
      <c r="G368" t="s">
        <v>193</v>
      </c>
      <c r="H368" t="s">
        <v>24</v>
      </c>
      <c r="I368" t="s">
        <v>10126</v>
      </c>
      <c r="J368" s="5">
        <v>467.65</v>
      </c>
      <c r="K368">
        <v>8</v>
      </c>
      <c r="L368">
        <v>0.25</v>
      </c>
      <c r="M368" s="3">
        <f t="shared" si="5"/>
        <v>3739.2</v>
      </c>
      <c r="N368" t="s">
        <v>165</v>
      </c>
      <c r="O368" t="s">
        <v>111</v>
      </c>
      <c r="P368" t="s">
        <v>59</v>
      </c>
      <c r="Q368" t="s">
        <v>77</v>
      </c>
      <c r="R368">
        <v>6</v>
      </c>
      <c r="S368">
        <v>2.7</v>
      </c>
      <c r="T368" t="s">
        <v>30</v>
      </c>
      <c r="U368" t="s">
        <v>86</v>
      </c>
    </row>
    <row r="369" spans="1:21" x14ac:dyDescent="0.35">
      <c r="A369" t="s">
        <v>988</v>
      </c>
      <c r="B369" t="str">
        <f>IF(COUNTIFS($A:$A,$A369,$C:$C,$C369,$D:$D,$D369,$G:$G,$G369,$K:$K,$K369,$M:$M,$M369)&gt;1,"True Duplicate","Unique")</f>
        <v>Unique</v>
      </c>
      <c r="C369" s="7">
        <v>44646</v>
      </c>
      <c r="D369" t="s">
        <v>6424</v>
      </c>
      <c r="E369" t="str">
        <f>IF(COUNTIF($B$2:D369,D369)=1,"New Customer","Returning Customer")</f>
        <v>Returning Customer</v>
      </c>
      <c r="F369" t="s">
        <v>10132</v>
      </c>
      <c r="G369" t="s">
        <v>323</v>
      </c>
      <c r="H369" t="s">
        <v>57</v>
      </c>
      <c r="I369" t="s">
        <v>82</v>
      </c>
      <c r="J369" s="5">
        <v>439.6</v>
      </c>
      <c r="K369">
        <v>13</v>
      </c>
      <c r="L369">
        <v>0</v>
      </c>
      <c r="M369" s="3">
        <f t="shared" si="5"/>
        <v>5714.8</v>
      </c>
      <c r="N369" t="s">
        <v>98</v>
      </c>
      <c r="O369" t="s">
        <v>27</v>
      </c>
      <c r="P369" t="s">
        <v>85</v>
      </c>
      <c r="Q369" t="s">
        <v>123</v>
      </c>
      <c r="R369">
        <v>4</v>
      </c>
      <c r="S369">
        <v>3.9</v>
      </c>
      <c r="T369" t="s">
        <v>30</v>
      </c>
      <c r="U369" t="s">
        <v>60</v>
      </c>
    </row>
    <row r="370" spans="1:21" x14ac:dyDescent="0.35">
      <c r="A370" t="s">
        <v>2273</v>
      </c>
      <c r="B370" t="str">
        <f>IF(COUNTIFS($A:$A,$A370,$C:$C,$C370,$D:$D,$D370,$G:$G,$G370,$K:$K,$K370,$M:$M,$M370)&gt;1,"True Duplicate","Unique")</f>
        <v>Unique</v>
      </c>
      <c r="C370" s="7">
        <v>44646</v>
      </c>
      <c r="D370" t="s">
        <v>3966</v>
      </c>
      <c r="E370" t="str">
        <f>IF(COUNTIF($B$2:D370,D370)=1,"New Customer","Returning Customer")</f>
        <v>New Customer</v>
      </c>
      <c r="F370" t="s">
        <v>72</v>
      </c>
      <c r="G370" t="s">
        <v>445</v>
      </c>
      <c r="H370" t="s">
        <v>66</v>
      </c>
      <c r="I370" t="s">
        <v>446</v>
      </c>
      <c r="J370" s="5">
        <v>1647.44</v>
      </c>
      <c r="K370">
        <v>1</v>
      </c>
      <c r="L370">
        <v>0.25</v>
      </c>
      <c r="M370" s="3">
        <f t="shared" si="5"/>
        <v>1647.19</v>
      </c>
      <c r="N370" t="s">
        <v>165</v>
      </c>
      <c r="O370" t="s">
        <v>39</v>
      </c>
      <c r="P370" t="s">
        <v>10129</v>
      </c>
      <c r="Q370" t="s">
        <v>29</v>
      </c>
      <c r="R370">
        <v>11</v>
      </c>
      <c r="S370">
        <v>2.2999999999999998</v>
      </c>
      <c r="T370" t="s">
        <v>30</v>
      </c>
      <c r="U370" t="s">
        <v>86</v>
      </c>
    </row>
    <row r="371" spans="1:21" x14ac:dyDescent="0.35">
      <c r="A371" t="s">
        <v>3965</v>
      </c>
      <c r="B371" t="str">
        <f>IF(COUNTIFS($A:$A,$A371,$C:$C,$C371,$D:$D,$D371,$G:$G,$G371,$K:$K,$K371,$M:$M,$M371)&gt;1,"True Duplicate","Unique")</f>
        <v>Unique</v>
      </c>
      <c r="C371" s="7">
        <v>44646</v>
      </c>
      <c r="D371" t="s">
        <v>9984</v>
      </c>
      <c r="E371" t="str">
        <f>IF(COUNTIF($B$2:D371,D371)=1,"New Customer","Returning Customer")</f>
        <v>New Customer</v>
      </c>
      <c r="F371" t="s">
        <v>72</v>
      </c>
      <c r="G371" t="s">
        <v>403</v>
      </c>
      <c r="H371" t="s">
        <v>74</v>
      </c>
      <c r="I371" t="s">
        <v>148</v>
      </c>
      <c r="J371" s="5">
        <v>1651.95</v>
      </c>
      <c r="K371">
        <v>12</v>
      </c>
      <c r="L371">
        <v>0.2</v>
      </c>
      <c r="M371" s="3">
        <f t="shared" si="5"/>
        <v>19821</v>
      </c>
      <c r="N371" t="s">
        <v>38</v>
      </c>
      <c r="O371" t="s">
        <v>27</v>
      </c>
      <c r="P371" t="s">
        <v>85</v>
      </c>
      <c r="Q371" t="s">
        <v>41</v>
      </c>
      <c r="R371">
        <v>12</v>
      </c>
      <c r="S371">
        <v>4.5999999999999996</v>
      </c>
      <c r="T371" t="s">
        <v>30</v>
      </c>
      <c r="U371" t="s">
        <v>60</v>
      </c>
    </row>
    <row r="372" spans="1:21" x14ac:dyDescent="0.35">
      <c r="A372" t="s">
        <v>5999</v>
      </c>
      <c r="B372" t="str">
        <f>IF(COUNTIFS($A:$A,$A372,$C:$C,$C372,$D:$D,$D372,$G:$G,$G372,$K:$K,$K372,$M:$M,$M372)&gt;1,"True Duplicate","Unique")</f>
        <v>Unique</v>
      </c>
      <c r="C372" s="7">
        <v>44646</v>
      </c>
      <c r="D372" t="s">
        <v>990</v>
      </c>
      <c r="E372" t="str">
        <f>IF(COUNTIF($B$2:D372,D372)=1,"New Customer","Returning Customer")</f>
        <v>New Customer</v>
      </c>
      <c r="F372" t="s">
        <v>72</v>
      </c>
      <c r="G372" t="s">
        <v>231</v>
      </c>
      <c r="H372" t="s">
        <v>57</v>
      </c>
      <c r="I372" t="s">
        <v>232</v>
      </c>
      <c r="J372" s="5">
        <v>599.52</v>
      </c>
      <c r="K372">
        <v>14</v>
      </c>
      <c r="L372">
        <v>0</v>
      </c>
      <c r="M372" s="3">
        <f t="shared" si="5"/>
        <v>8393.2799999999988</v>
      </c>
      <c r="N372" t="s">
        <v>104</v>
      </c>
      <c r="O372" t="s">
        <v>39</v>
      </c>
      <c r="P372" t="s">
        <v>85</v>
      </c>
      <c r="Q372" t="s">
        <v>41</v>
      </c>
      <c r="R372">
        <v>11</v>
      </c>
      <c r="S372">
        <v>2.7</v>
      </c>
      <c r="T372" t="s">
        <v>30</v>
      </c>
      <c r="U372" t="s">
        <v>86</v>
      </c>
    </row>
    <row r="373" spans="1:21" x14ac:dyDescent="0.35">
      <c r="A373" t="s">
        <v>8083</v>
      </c>
      <c r="B373" t="str">
        <f>IF(COUNTIFS($A:$A,$A373,$C:$C,$C373,$D:$D,$D373,$G:$G,$G373,$K:$K,$K373,$M:$M,$M373)&gt;1,"True Duplicate","Unique")</f>
        <v>Unique</v>
      </c>
      <c r="C373" s="7">
        <v>44646</v>
      </c>
      <c r="D373" t="s">
        <v>6000</v>
      </c>
      <c r="E373" t="str">
        <f>IF(COUNTIF($B$2:D373,D373)=1,"New Customer","Returning Customer")</f>
        <v>New Customer</v>
      </c>
      <c r="F373" t="s">
        <v>10132</v>
      </c>
      <c r="G373" t="s">
        <v>484</v>
      </c>
      <c r="H373" t="s">
        <v>74</v>
      </c>
      <c r="I373" t="s">
        <v>110</v>
      </c>
      <c r="J373" s="5">
        <v>804.7</v>
      </c>
      <c r="K373">
        <v>7</v>
      </c>
      <c r="L373">
        <v>0.05</v>
      </c>
      <c r="M373" s="3">
        <f t="shared" si="5"/>
        <v>5632.5500000000011</v>
      </c>
      <c r="N373" t="s">
        <v>26</v>
      </c>
      <c r="O373" t="s">
        <v>122</v>
      </c>
      <c r="P373" t="s">
        <v>166</v>
      </c>
      <c r="Q373" t="s">
        <v>116</v>
      </c>
      <c r="R373">
        <v>9</v>
      </c>
      <c r="S373">
        <v>4.5</v>
      </c>
      <c r="T373" t="s">
        <v>143</v>
      </c>
      <c r="U373" t="s">
        <v>52</v>
      </c>
    </row>
    <row r="374" spans="1:21" x14ac:dyDescent="0.35">
      <c r="A374" t="s">
        <v>9983</v>
      </c>
      <c r="B374" t="str">
        <f>IF(COUNTIFS($A:$A,$A374,$C:$C,$C374,$D:$D,$D374,$G:$G,$G374,$K:$K,$K374,$M:$M,$M374)&gt;1,"True Duplicate","Unique")</f>
        <v>Unique</v>
      </c>
      <c r="C374" s="7">
        <v>44646</v>
      </c>
      <c r="D374" t="s">
        <v>2274</v>
      </c>
      <c r="E374" t="str">
        <f>IF(COUNTIF($B$2:D374,D374)=1,"New Customer","Returning Customer")</f>
        <v>New Customer</v>
      </c>
      <c r="F374" t="s">
        <v>10132</v>
      </c>
      <c r="G374" t="s">
        <v>56</v>
      </c>
      <c r="H374" t="s">
        <v>57</v>
      </c>
      <c r="I374" t="s">
        <v>58</v>
      </c>
      <c r="J374" s="5">
        <v>839.24</v>
      </c>
      <c r="K374">
        <v>7</v>
      </c>
      <c r="L374">
        <v>0</v>
      </c>
      <c r="M374" s="3">
        <f t="shared" si="5"/>
        <v>5874.68</v>
      </c>
      <c r="N374" t="s">
        <v>98</v>
      </c>
      <c r="O374" t="s">
        <v>111</v>
      </c>
      <c r="P374" t="s">
        <v>85</v>
      </c>
      <c r="Q374" t="s">
        <v>29</v>
      </c>
      <c r="R374">
        <v>6</v>
      </c>
      <c r="S374">
        <v>2.7</v>
      </c>
      <c r="T374" t="s">
        <v>30</v>
      </c>
      <c r="U374" t="s">
        <v>60</v>
      </c>
    </row>
    <row r="375" spans="1:21" x14ac:dyDescent="0.35">
      <c r="A375" t="s">
        <v>4655</v>
      </c>
      <c r="B375" t="str">
        <f>IF(COUNTIFS($A:$A,$A375,$C:$C,$C375,$D:$D,$D375,$G:$G,$G375,$K:$K,$K375,$M:$M,$M375)&gt;1,"True Duplicate","Unique")</f>
        <v>Unique</v>
      </c>
      <c r="C375" s="7">
        <v>44647</v>
      </c>
      <c r="D375" t="s">
        <v>5297</v>
      </c>
      <c r="E375" t="str">
        <f>IF(COUNTIF($B$2:D375,D375)=1,"New Customer","Returning Customer")</f>
        <v>New Customer</v>
      </c>
      <c r="F375" t="s">
        <v>10132</v>
      </c>
      <c r="G375" t="s">
        <v>239</v>
      </c>
      <c r="H375" t="s">
        <v>66</v>
      </c>
      <c r="I375" t="s">
        <v>240</v>
      </c>
      <c r="J375" s="5">
        <v>935.23</v>
      </c>
      <c r="K375">
        <v>8</v>
      </c>
      <c r="L375">
        <v>0.1</v>
      </c>
      <c r="M375" s="3">
        <f t="shared" si="5"/>
        <v>7481.04</v>
      </c>
      <c r="N375" t="s">
        <v>26</v>
      </c>
      <c r="O375" t="s">
        <v>39</v>
      </c>
      <c r="P375" t="s">
        <v>166</v>
      </c>
      <c r="Q375" t="s">
        <v>29</v>
      </c>
      <c r="R375">
        <v>6</v>
      </c>
      <c r="S375">
        <v>2.7</v>
      </c>
      <c r="T375" t="s">
        <v>30</v>
      </c>
      <c r="U375" t="s">
        <v>52</v>
      </c>
    </row>
    <row r="376" spans="1:21" x14ac:dyDescent="0.35">
      <c r="A376" t="s">
        <v>5296</v>
      </c>
      <c r="B376" t="str">
        <f>IF(COUNTIFS($A:$A,$A376,$C:$C,$C376,$D:$D,$D376,$G:$G,$G376,$K:$K,$K376,$M:$M,$M376)&gt;1,"True Duplicate","Unique")</f>
        <v>Unique</v>
      </c>
      <c r="C376" s="7">
        <v>44647</v>
      </c>
      <c r="D376" t="s">
        <v>6993</v>
      </c>
      <c r="E376" t="str">
        <f>IF(COUNTIF($B$2:D376,D376)=1,"New Customer","Returning Customer")</f>
        <v>New Customer</v>
      </c>
      <c r="F376" t="s">
        <v>10132</v>
      </c>
      <c r="G376" t="s">
        <v>323</v>
      </c>
      <c r="H376" t="s">
        <v>57</v>
      </c>
      <c r="I376" t="s">
        <v>82</v>
      </c>
      <c r="J376" s="5">
        <v>273.91000000000003</v>
      </c>
      <c r="K376">
        <v>12</v>
      </c>
      <c r="L376">
        <v>0.05</v>
      </c>
      <c r="M376" s="3">
        <f t="shared" si="5"/>
        <v>3286.32</v>
      </c>
      <c r="N376" t="s">
        <v>142</v>
      </c>
      <c r="O376" t="s">
        <v>27</v>
      </c>
      <c r="P376" t="s">
        <v>85</v>
      </c>
      <c r="Q376" t="s">
        <v>123</v>
      </c>
      <c r="R376">
        <v>8</v>
      </c>
      <c r="S376">
        <v>2.2000000000000002</v>
      </c>
      <c r="T376" t="s">
        <v>30</v>
      </c>
      <c r="U376" t="s">
        <v>86</v>
      </c>
    </row>
    <row r="377" spans="1:21" x14ac:dyDescent="0.35">
      <c r="A377" t="s">
        <v>6992</v>
      </c>
      <c r="B377" t="str">
        <f>IF(COUNTIFS($A:$A,$A377,$C:$C,$C377,$D:$D,$D377,$G:$G,$G377,$K:$K,$K377,$M:$M,$M377)&gt;1,"True Duplicate","Unique")</f>
        <v>Unique</v>
      </c>
      <c r="C377" s="7">
        <v>44647</v>
      </c>
      <c r="D377" t="s">
        <v>4657</v>
      </c>
      <c r="E377" t="str">
        <f>IF(COUNTIF($B$2:D377,D377)=1,"New Customer","Returning Customer")</f>
        <v>New Customer</v>
      </c>
      <c r="F377" t="s">
        <v>10132</v>
      </c>
      <c r="G377" t="s">
        <v>293</v>
      </c>
      <c r="H377" t="s">
        <v>74</v>
      </c>
      <c r="I377" t="s">
        <v>110</v>
      </c>
      <c r="J377" s="5">
        <v>2412.8200000000002</v>
      </c>
      <c r="K377">
        <v>1</v>
      </c>
      <c r="L377">
        <v>0.1</v>
      </c>
      <c r="M377" s="3">
        <f t="shared" si="5"/>
        <v>2412.7200000000003</v>
      </c>
      <c r="N377" t="s">
        <v>76</v>
      </c>
      <c r="O377" t="s">
        <v>27</v>
      </c>
      <c r="P377" t="s">
        <v>10129</v>
      </c>
      <c r="Q377" t="s">
        <v>41</v>
      </c>
      <c r="R377">
        <v>2</v>
      </c>
      <c r="S377">
        <v>3.4</v>
      </c>
      <c r="T377" t="s">
        <v>30</v>
      </c>
      <c r="U377" t="s">
        <v>86</v>
      </c>
    </row>
    <row r="378" spans="1:21" x14ac:dyDescent="0.35">
      <c r="A378" t="s">
        <v>2526</v>
      </c>
      <c r="B378" t="str">
        <f>IF(COUNTIFS($A:$A,$A378,$C:$C,$C378,$D:$D,$D378,$G:$G,$G378,$K:$K,$K378,$M:$M,$M378)&gt;1,"True Duplicate","Unique")</f>
        <v>Unique</v>
      </c>
      <c r="C378" s="7">
        <v>44648</v>
      </c>
      <c r="D378" t="s">
        <v>2528</v>
      </c>
      <c r="E378" t="str">
        <f>IF(COUNTIF($B$2:D378,D378)=1,"New Customer","Returning Customer")</f>
        <v>New Customer</v>
      </c>
      <c r="F378" t="s">
        <v>10132</v>
      </c>
      <c r="G378" t="s">
        <v>214</v>
      </c>
      <c r="H378" t="s">
        <v>66</v>
      </c>
      <c r="I378" t="s">
        <v>215</v>
      </c>
      <c r="J378" s="5">
        <v>528.20000000000005</v>
      </c>
      <c r="K378">
        <v>10</v>
      </c>
      <c r="L378">
        <v>0.1</v>
      </c>
      <c r="M378" s="3">
        <f t="shared" si="5"/>
        <v>5281</v>
      </c>
      <c r="N378" t="s">
        <v>76</v>
      </c>
      <c r="O378" t="s">
        <v>122</v>
      </c>
      <c r="P378" t="s">
        <v>59</v>
      </c>
      <c r="Q378" t="s">
        <v>77</v>
      </c>
      <c r="R378">
        <v>12</v>
      </c>
      <c r="S378">
        <v>3.1</v>
      </c>
      <c r="T378" t="s">
        <v>30</v>
      </c>
      <c r="U378" t="s">
        <v>52</v>
      </c>
    </row>
    <row r="379" spans="1:21" x14ac:dyDescent="0.35">
      <c r="A379" t="s">
        <v>3519</v>
      </c>
      <c r="B379" t="str">
        <f>IF(COUNTIFS($A:$A,$A379,$C:$C,$C379,$D:$D,$D379,$G:$G,$G379,$K:$K,$K379,$M:$M,$M379)&gt;1,"True Duplicate","Unique")</f>
        <v>Unique</v>
      </c>
      <c r="C379" s="7">
        <v>44648</v>
      </c>
      <c r="D379" t="s">
        <v>7730</v>
      </c>
      <c r="E379" t="str">
        <f>IF(COUNTIF($B$2:D379,D379)=1,"New Customer","Returning Customer")</f>
        <v>New Customer</v>
      </c>
      <c r="F379" t="s">
        <v>10132</v>
      </c>
      <c r="G379" t="s">
        <v>46</v>
      </c>
      <c r="H379" t="s">
        <v>47</v>
      </c>
      <c r="I379" t="s">
        <v>10124</v>
      </c>
      <c r="J379" s="5">
        <v>210.21</v>
      </c>
      <c r="K379">
        <v>3</v>
      </c>
      <c r="L379">
        <v>0.05</v>
      </c>
      <c r="M379" s="3">
        <f t="shared" si="5"/>
        <v>630.48</v>
      </c>
      <c r="N379" t="s">
        <v>98</v>
      </c>
      <c r="O379" t="s">
        <v>39</v>
      </c>
      <c r="P379" t="s">
        <v>10129</v>
      </c>
      <c r="Q379" t="s">
        <v>123</v>
      </c>
      <c r="R379">
        <v>7</v>
      </c>
      <c r="S379">
        <v>1.4</v>
      </c>
      <c r="T379" t="s">
        <v>30</v>
      </c>
      <c r="U379" t="s">
        <v>60</v>
      </c>
    </row>
    <row r="380" spans="1:21" x14ac:dyDescent="0.35">
      <c r="A380" t="s">
        <v>5774</v>
      </c>
      <c r="B380" t="str">
        <f>IF(COUNTIFS($A:$A,$A380,$C:$C,$C380,$D:$D,$D380,$G:$G,$G380,$K:$K,$K380,$M:$M,$M380)&gt;1,"True Duplicate","Unique")</f>
        <v>Unique</v>
      </c>
      <c r="C380" s="7">
        <v>44648</v>
      </c>
      <c r="D380" t="s">
        <v>5775</v>
      </c>
      <c r="E380" t="str">
        <f>IF(COUNTIF($B$2:D380,D380)=1,"New Customer","Returning Customer")</f>
        <v>New Customer</v>
      </c>
      <c r="F380" t="s">
        <v>10132</v>
      </c>
      <c r="G380" t="s">
        <v>301</v>
      </c>
      <c r="H380" t="s">
        <v>57</v>
      </c>
      <c r="I380" t="s">
        <v>97</v>
      </c>
      <c r="J380" s="5">
        <v>63.2</v>
      </c>
      <c r="K380">
        <v>9</v>
      </c>
      <c r="L380">
        <v>0</v>
      </c>
      <c r="M380" s="3">
        <f t="shared" si="5"/>
        <v>568.80000000000007</v>
      </c>
      <c r="N380" t="s">
        <v>165</v>
      </c>
      <c r="O380" t="s">
        <v>122</v>
      </c>
      <c r="P380" t="s">
        <v>85</v>
      </c>
      <c r="Q380" t="s">
        <v>116</v>
      </c>
      <c r="R380">
        <v>6</v>
      </c>
      <c r="S380">
        <v>4.7</v>
      </c>
      <c r="T380" t="s">
        <v>30</v>
      </c>
      <c r="U380" t="s">
        <v>60</v>
      </c>
    </row>
    <row r="381" spans="1:21" x14ac:dyDescent="0.35">
      <c r="A381" t="s">
        <v>7729</v>
      </c>
      <c r="B381" t="str">
        <f>IF(COUNTIFS($A:$A,$A381,$C:$C,$C381,$D:$D,$D381,$G:$G,$G381,$K:$K,$K381,$M:$M,$M381)&gt;1,"True Duplicate","Unique")</f>
        <v>Unique</v>
      </c>
      <c r="C381" s="7">
        <v>44648</v>
      </c>
      <c r="D381" t="s">
        <v>3520</v>
      </c>
      <c r="E381" t="str">
        <f>IF(COUNTIF($B$2:D381,D381)=1,"New Customer","Returning Customer")</f>
        <v>New Customer</v>
      </c>
      <c r="F381" t="s">
        <v>10132</v>
      </c>
      <c r="G381" t="s">
        <v>403</v>
      </c>
      <c r="H381" t="s">
        <v>74</v>
      </c>
      <c r="I381" t="s">
        <v>148</v>
      </c>
      <c r="J381" s="5">
        <v>1313.98</v>
      </c>
      <c r="K381">
        <v>2</v>
      </c>
      <c r="L381">
        <v>0</v>
      </c>
      <c r="M381" s="3">
        <f t="shared" si="5"/>
        <v>2627.96</v>
      </c>
      <c r="N381" t="s">
        <v>98</v>
      </c>
      <c r="O381" t="s">
        <v>39</v>
      </c>
      <c r="P381" t="s">
        <v>166</v>
      </c>
      <c r="Q381" t="s">
        <v>29</v>
      </c>
      <c r="R381">
        <v>5</v>
      </c>
      <c r="S381">
        <v>3.8</v>
      </c>
      <c r="T381" t="s">
        <v>30</v>
      </c>
      <c r="U381" t="s">
        <v>60</v>
      </c>
    </row>
    <row r="382" spans="1:21" x14ac:dyDescent="0.35">
      <c r="A382" t="s">
        <v>1395</v>
      </c>
      <c r="B382" t="str">
        <f>IF(COUNTIFS($A:$A,$A382,$C:$C,$C382,$D:$D,$D382,$G:$G,$G382,$K:$K,$K382,$M:$M,$M382)&gt;1,"True Duplicate","Unique")</f>
        <v>Unique</v>
      </c>
      <c r="C382" s="7">
        <v>44649</v>
      </c>
      <c r="D382" t="s">
        <v>8879</v>
      </c>
      <c r="E382" t="str">
        <f>IF(COUNTIF($B$2:D382,D382)=1,"New Customer","Returning Customer")</f>
        <v>New Customer</v>
      </c>
      <c r="F382" t="s">
        <v>10132</v>
      </c>
      <c r="G382" t="s">
        <v>147</v>
      </c>
      <c r="H382" t="s">
        <v>74</v>
      </c>
      <c r="I382" t="s">
        <v>148</v>
      </c>
      <c r="J382" s="5">
        <v>957.13</v>
      </c>
      <c r="K382">
        <v>12</v>
      </c>
      <c r="L382">
        <v>0.15</v>
      </c>
      <c r="M382" s="3">
        <f t="shared" si="5"/>
        <v>11483.76</v>
      </c>
      <c r="N382" t="s">
        <v>98</v>
      </c>
      <c r="O382" t="s">
        <v>122</v>
      </c>
      <c r="P382" t="s">
        <v>166</v>
      </c>
      <c r="Q382" t="s">
        <v>116</v>
      </c>
      <c r="R382">
        <v>5</v>
      </c>
      <c r="S382">
        <v>4.8</v>
      </c>
      <c r="T382" t="s">
        <v>30</v>
      </c>
      <c r="U382" t="s">
        <v>60</v>
      </c>
    </row>
    <row r="383" spans="1:21" x14ac:dyDescent="0.35">
      <c r="A383" t="s">
        <v>2800</v>
      </c>
      <c r="B383" t="str">
        <f>IF(COUNTIFS($A:$A,$A383,$C:$C,$C383,$D:$D,$D383,$G:$G,$G383,$K:$K,$K383,$M:$M,$M383)&gt;1,"True Duplicate","Unique")</f>
        <v>Unique</v>
      </c>
      <c r="C383" s="7">
        <v>44649</v>
      </c>
      <c r="D383" t="s">
        <v>2801</v>
      </c>
      <c r="E383" t="str">
        <f>IF(COUNTIF($B$2:D383,D383)=1,"New Customer","Returning Customer")</f>
        <v>New Customer</v>
      </c>
      <c r="F383" t="s">
        <v>10132</v>
      </c>
      <c r="G383" t="s">
        <v>65</v>
      </c>
      <c r="H383" t="s">
        <v>66</v>
      </c>
      <c r="I383" t="s">
        <v>67</v>
      </c>
      <c r="J383" s="5">
        <v>516.57000000000005</v>
      </c>
      <c r="K383">
        <v>14</v>
      </c>
      <c r="L383">
        <v>0</v>
      </c>
      <c r="M383" s="3">
        <f t="shared" si="5"/>
        <v>7231.9800000000005</v>
      </c>
      <c r="N383" t="s">
        <v>38</v>
      </c>
      <c r="O383" t="s">
        <v>122</v>
      </c>
      <c r="P383" t="s">
        <v>166</v>
      </c>
      <c r="Q383" t="s">
        <v>77</v>
      </c>
      <c r="R383">
        <v>4</v>
      </c>
      <c r="S383">
        <v>4</v>
      </c>
      <c r="T383" t="s">
        <v>30</v>
      </c>
      <c r="U383" t="s">
        <v>60</v>
      </c>
    </row>
    <row r="384" spans="1:21" x14ac:dyDescent="0.35">
      <c r="A384" t="s">
        <v>8878</v>
      </c>
      <c r="B384" t="str">
        <f>IF(COUNTIFS($A:$A,$A384,$C:$C,$C384,$D:$D,$D384,$G:$G,$G384,$K:$K,$K384,$M:$M,$M384)&gt;1,"True Duplicate","Unique")</f>
        <v>Unique</v>
      </c>
      <c r="C384" s="7">
        <v>44649</v>
      </c>
      <c r="D384" t="s">
        <v>1397</v>
      </c>
      <c r="E384" t="str">
        <f>IF(COUNTIF($B$2:D384,D384)=1,"New Customer","Returning Customer")</f>
        <v>New Customer</v>
      </c>
      <c r="F384" t="s">
        <v>72</v>
      </c>
      <c r="G384" t="s">
        <v>227</v>
      </c>
      <c r="H384" t="s">
        <v>47</v>
      </c>
      <c r="I384" t="s">
        <v>228</v>
      </c>
      <c r="J384" s="5">
        <v>616.54</v>
      </c>
      <c r="K384">
        <v>14</v>
      </c>
      <c r="L384">
        <v>0.1</v>
      </c>
      <c r="M384" s="3">
        <f t="shared" si="5"/>
        <v>8630.16</v>
      </c>
      <c r="N384" t="s">
        <v>76</v>
      </c>
      <c r="O384" t="s">
        <v>27</v>
      </c>
      <c r="P384" t="s">
        <v>10129</v>
      </c>
      <c r="Q384" t="s">
        <v>116</v>
      </c>
      <c r="R384">
        <v>11</v>
      </c>
      <c r="S384">
        <v>2.2999999999999998</v>
      </c>
      <c r="T384" t="s">
        <v>30</v>
      </c>
      <c r="U384" t="s">
        <v>52</v>
      </c>
    </row>
    <row r="385" spans="1:21" x14ac:dyDescent="0.35">
      <c r="A385" t="s">
        <v>1665</v>
      </c>
      <c r="B385" t="str">
        <f>IF(COUNTIFS($A:$A,$A385,$C:$C,$C385,$D:$D,$D385,$G:$G,$G385,$K:$K,$K385,$M:$M,$M385)&gt;1,"True Duplicate","Unique")</f>
        <v>Unique</v>
      </c>
      <c r="C385" s="7">
        <v>44650</v>
      </c>
      <c r="D385" t="s">
        <v>2823</v>
      </c>
      <c r="E385" t="str">
        <f>IF(COUNTIF($B$2:D385,D385)=1,"New Customer","Returning Customer")</f>
        <v>New Customer</v>
      </c>
      <c r="F385" t="s">
        <v>72</v>
      </c>
      <c r="G385" t="s">
        <v>399</v>
      </c>
      <c r="H385" t="s">
        <v>24</v>
      </c>
      <c r="I385" t="s">
        <v>182</v>
      </c>
      <c r="J385" s="5">
        <v>412.3</v>
      </c>
      <c r="K385">
        <v>11</v>
      </c>
      <c r="L385">
        <v>0.05</v>
      </c>
      <c r="M385" s="3">
        <f t="shared" si="5"/>
        <v>4534.75</v>
      </c>
      <c r="N385" t="s">
        <v>49</v>
      </c>
      <c r="O385" t="s">
        <v>122</v>
      </c>
      <c r="P385" t="s">
        <v>10129</v>
      </c>
      <c r="Q385" t="s">
        <v>123</v>
      </c>
      <c r="R385">
        <v>9</v>
      </c>
      <c r="S385">
        <v>1.4</v>
      </c>
      <c r="T385" t="s">
        <v>30</v>
      </c>
      <c r="U385" t="s">
        <v>60</v>
      </c>
    </row>
    <row r="386" spans="1:21" x14ac:dyDescent="0.35">
      <c r="A386" t="s">
        <v>1689</v>
      </c>
      <c r="B386" t="str">
        <f>IF(COUNTIFS($A:$A,$A386,$C:$C,$C386,$D:$D,$D386,$G:$G,$G386,$K:$K,$K386,$M:$M,$M386)&gt;1,"True Duplicate","Unique")</f>
        <v>Unique</v>
      </c>
      <c r="C386" s="7">
        <v>44650</v>
      </c>
      <c r="D386" t="s">
        <v>1690</v>
      </c>
      <c r="E386" t="str">
        <f>IF(COUNTIF($B$2:D386,D386)=1,"New Customer","Returning Customer")</f>
        <v>New Customer</v>
      </c>
      <c r="F386" t="s">
        <v>72</v>
      </c>
      <c r="G386" t="s">
        <v>231</v>
      </c>
      <c r="H386" t="s">
        <v>57</v>
      </c>
      <c r="I386" t="s">
        <v>232</v>
      </c>
      <c r="J386" s="5">
        <v>650.24</v>
      </c>
      <c r="K386">
        <v>14</v>
      </c>
      <c r="L386">
        <v>0.1</v>
      </c>
      <c r="M386" s="3">
        <f t="shared" ref="M386:M449" si="6">(J386-L386)*K386</f>
        <v>9101.9599999999991</v>
      </c>
      <c r="N386" t="s">
        <v>83</v>
      </c>
      <c r="O386" t="s">
        <v>122</v>
      </c>
      <c r="P386" t="s">
        <v>59</v>
      </c>
      <c r="Q386" t="s">
        <v>77</v>
      </c>
      <c r="R386">
        <v>8</v>
      </c>
      <c r="S386">
        <v>2.2000000000000002</v>
      </c>
      <c r="T386" t="s">
        <v>30</v>
      </c>
      <c r="U386" t="s">
        <v>52</v>
      </c>
    </row>
    <row r="387" spans="1:21" x14ac:dyDescent="0.35">
      <c r="A387" t="s">
        <v>2822</v>
      </c>
      <c r="B387" t="str">
        <f>IF(COUNTIFS($A:$A,$A387,$C:$C,$C387,$D:$D,$D387,$G:$G,$G387,$K:$K,$K387,$M:$M,$M387)&gt;1,"True Duplicate","Unique")</f>
        <v>Unique</v>
      </c>
      <c r="C387" s="7">
        <v>44650</v>
      </c>
      <c r="D387" t="s">
        <v>9604</v>
      </c>
      <c r="E387" t="str">
        <f>IF(COUNTIF($B$2:D387,D387)=1,"New Customer","Returning Customer")</f>
        <v>New Customer</v>
      </c>
      <c r="F387" t="s">
        <v>10132</v>
      </c>
      <c r="G387" t="s">
        <v>231</v>
      </c>
      <c r="H387" t="s">
        <v>57</v>
      </c>
      <c r="I387" t="s">
        <v>232</v>
      </c>
      <c r="J387" s="5">
        <v>785.31</v>
      </c>
      <c r="K387">
        <v>2</v>
      </c>
      <c r="L387">
        <v>0.15</v>
      </c>
      <c r="M387" s="3">
        <f t="shared" si="6"/>
        <v>1570.32</v>
      </c>
      <c r="N387" t="s">
        <v>49</v>
      </c>
      <c r="O387" t="s">
        <v>27</v>
      </c>
      <c r="P387" t="s">
        <v>166</v>
      </c>
      <c r="Q387" t="s">
        <v>29</v>
      </c>
      <c r="R387">
        <v>2</v>
      </c>
      <c r="S387">
        <v>1.7</v>
      </c>
      <c r="T387" t="s">
        <v>30</v>
      </c>
      <c r="U387" t="s">
        <v>60</v>
      </c>
    </row>
    <row r="388" spans="1:21" x14ac:dyDescent="0.35">
      <c r="A388" t="s">
        <v>8425</v>
      </c>
      <c r="B388" t="str">
        <f>IF(COUNTIFS($A:$A,$A388,$C:$C,$C388,$D:$D,$D388,$G:$G,$G388,$K:$K,$K388,$M:$M,$M388)&gt;1,"True Duplicate","Unique")</f>
        <v>Unique</v>
      </c>
      <c r="C388" s="7">
        <v>44650</v>
      </c>
      <c r="D388" t="s">
        <v>4058</v>
      </c>
      <c r="E388" t="str">
        <f>IF(COUNTIF($B$2:D388,D388)=1,"New Customer","Returning Customer")</f>
        <v>New Customer</v>
      </c>
      <c r="F388" t="s">
        <v>10132</v>
      </c>
      <c r="G388" t="s">
        <v>198</v>
      </c>
      <c r="H388" t="s">
        <v>74</v>
      </c>
      <c r="I388" t="s">
        <v>110</v>
      </c>
      <c r="J388" s="5">
        <v>399.62</v>
      </c>
      <c r="L388">
        <v>0.1</v>
      </c>
      <c r="M388" s="3">
        <f t="shared" si="6"/>
        <v>0</v>
      </c>
      <c r="N388" t="s">
        <v>302</v>
      </c>
      <c r="O388" t="s">
        <v>111</v>
      </c>
      <c r="P388" t="s">
        <v>10129</v>
      </c>
      <c r="Q388" t="s">
        <v>123</v>
      </c>
      <c r="R388">
        <v>3</v>
      </c>
      <c r="S388">
        <v>4.5</v>
      </c>
      <c r="T388" t="s">
        <v>30</v>
      </c>
      <c r="U388" t="s">
        <v>60</v>
      </c>
    </row>
    <row r="389" spans="1:21" x14ac:dyDescent="0.35">
      <c r="A389" t="s">
        <v>9603</v>
      </c>
      <c r="B389" t="str">
        <f>IF(COUNTIFS($A:$A,$A389,$C:$C,$C389,$D:$D,$D389,$G:$G,$G389,$K:$K,$K389,$M:$M,$M389)&gt;1,"True Duplicate","Unique")</f>
        <v>Unique</v>
      </c>
      <c r="C389" s="7">
        <v>44650</v>
      </c>
      <c r="D389" t="s">
        <v>1667</v>
      </c>
      <c r="E389" t="str">
        <f>IF(COUNTIF($B$2:D389,D389)=1,"New Customer","Returning Customer")</f>
        <v>New Customer</v>
      </c>
      <c r="F389" t="s">
        <v>10132</v>
      </c>
      <c r="G389" t="s">
        <v>198</v>
      </c>
      <c r="H389" t="s">
        <v>74</v>
      </c>
      <c r="I389" t="s">
        <v>110</v>
      </c>
      <c r="J389" s="5">
        <v>876.75</v>
      </c>
      <c r="K389">
        <v>7</v>
      </c>
      <c r="L389">
        <v>0</v>
      </c>
      <c r="M389" s="3">
        <f t="shared" si="6"/>
        <v>6137.25</v>
      </c>
      <c r="N389" t="s">
        <v>76</v>
      </c>
      <c r="O389" t="s">
        <v>111</v>
      </c>
      <c r="P389" t="s">
        <v>10129</v>
      </c>
      <c r="Q389" t="s">
        <v>116</v>
      </c>
      <c r="R389">
        <v>8</v>
      </c>
      <c r="S389">
        <v>3.7</v>
      </c>
      <c r="T389" t="s">
        <v>30</v>
      </c>
      <c r="U389" t="s">
        <v>60</v>
      </c>
    </row>
    <row r="390" spans="1:21" x14ac:dyDescent="0.35">
      <c r="A390" t="s">
        <v>4155</v>
      </c>
      <c r="B390" t="str">
        <f>IF(COUNTIFS($A:$A,$A390,$C:$C,$C390,$D:$D,$D390,$G:$G,$G390,$K:$K,$K390,$M:$M,$M390)&gt;1,"True Duplicate","Unique")</f>
        <v>Unique</v>
      </c>
      <c r="C390" s="7">
        <v>44651</v>
      </c>
      <c r="D390" t="s">
        <v>5519</v>
      </c>
      <c r="E390" t="str">
        <f>IF(COUNTIF($B$2:D390,D390)=1,"New Customer","Returning Customer")</f>
        <v>New Customer</v>
      </c>
      <c r="F390" t="s">
        <v>10132</v>
      </c>
      <c r="G390" t="s">
        <v>176</v>
      </c>
      <c r="H390" t="s">
        <v>47</v>
      </c>
      <c r="I390" t="s">
        <v>177</v>
      </c>
      <c r="J390" s="5">
        <v>362.28</v>
      </c>
      <c r="K390">
        <v>7</v>
      </c>
      <c r="L390">
        <v>0.3</v>
      </c>
      <c r="M390" s="3">
        <f t="shared" si="6"/>
        <v>2533.8599999999997</v>
      </c>
      <c r="N390" t="s">
        <v>104</v>
      </c>
      <c r="O390" t="s">
        <v>122</v>
      </c>
      <c r="P390" t="s">
        <v>85</v>
      </c>
      <c r="Q390" t="s">
        <v>41</v>
      </c>
      <c r="R390">
        <v>11</v>
      </c>
      <c r="S390">
        <v>4.8</v>
      </c>
      <c r="T390" t="s">
        <v>30</v>
      </c>
      <c r="U390" t="s">
        <v>60</v>
      </c>
    </row>
    <row r="391" spans="1:21" x14ac:dyDescent="0.35">
      <c r="A391" t="s">
        <v>5518</v>
      </c>
      <c r="B391" t="str">
        <f>IF(COUNTIFS($A:$A,$A391,$C:$C,$C391,$D:$D,$D391,$G:$G,$G391,$K:$K,$K391,$M:$M,$M391)&gt;1,"True Duplicate","Unique")</f>
        <v>Unique</v>
      </c>
      <c r="C391" s="7">
        <v>44651</v>
      </c>
      <c r="D391" t="s">
        <v>8327</v>
      </c>
      <c r="E391" t="str">
        <f>IF(COUNTIF($B$2:D391,D391)=1,"New Customer","Returning Customer")</f>
        <v>New Customer</v>
      </c>
      <c r="F391" t="s">
        <v>10132</v>
      </c>
      <c r="G391" t="s">
        <v>223</v>
      </c>
      <c r="H391" t="s">
        <v>66</v>
      </c>
      <c r="I391" t="s">
        <v>171</v>
      </c>
      <c r="J391" s="5">
        <v>590.46</v>
      </c>
      <c r="K391">
        <v>9</v>
      </c>
      <c r="L391">
        <v>0.1</v>
      </c>
      <c r="M391" s="3">
        <f t="shared" si="6"/>
        <v>5313.24</v>
      </c>
      <c r="N391" t="s">
        <v>302</v>
      </c>
      <c r="O391" t="s">
        <v>122</v>
      </c>
      <c r="P391" t="s">
        <v>85</v>
      </c>
      <c r="Q391" t="s">
        <v>29</v>
      </c>
      <c r="R391">
        <v>12</v>
      </c>
      <c r="S391">
        <v>1.6</v>
      </c>
      <c r="T391" t="s">
        <v>30</v>
      </c>
      <c r="U391" t="s">
        <v>60</v>
      </c>
    </row>
    <row r="392" spans="1:21" x14ac:dyDescent="0.35">
      <c r="A392" t="s">
        <v>5823</v>
      </c>
      <c r="B392" t="str">
        <f>IF(COUNTIFS($A:$A,$A392,$C:$C,$C392,$D:$D,$D392,$G:$G,$G392,$K:$K,$K392,$M:$M,$M392)&gt;1,"True Duplicate","Unique")</f>
        <v>Unique</v>
      </c>
      <c r="C392" s="7">
        <v>44651</v>
      </c>
      <c r="D392" t="s">
        <v>6321</v>
      </c>
      <c r="E392" t="str">
        <f>IF(COUNTIF($B$2:D392,D392)=1,"New Customer","Returning Customer")</f>
        <v>New Customer</v>
      </c>
      <c r="F392" t="s">
        <v>10132</v>
      </c>
      <c r="G392" t="s">
        <v>214</v>
      </c>
      <c r="H392" t="s">
        <v>66</v>
      </c>
      <c r="I392" t="s">
        <v>215</v>
      </c>
      <c r="J392" s="5">
        <v>2053.21</v>
      </c>
      <c r="K392">
        <v>9</v>
      </c>
      <c r="L392">
        <v>0.1</v>
      </c>
      <c r="M392" s="3">
        <f t="shared" si="6"/>
        <v>18477.990000000002</v>
      </c>
      <c r="N392" t="s">
        <v>98</v>
      </c>
      <c r="O392" t="s">
        <v>27</v>
      </c>
      <c r="P392" t="s">
        <v>59</v>
      </c>
      <c r="Q392" t="s">
        <v>41</v>
      </c>
      <c r="R392">
        <v>2</v>
      </c>
      <c r="S392">
        <v>2.9</v>
      </c>
      <c r="T392" t="s">
        <v>30</v>
      </c>
      <c r="U392" t="s">
        <v>86</v>
      </c>
    </row>
    <row r="393" spans="1:21" x14ac:dyDescent="0.35">
      <c r="A393" t="s">
        <v>6320</v>
      </c>
      <c r="B393" t="str">
        <f>IF(COUNTIFS($A:$A,$A393,$C:$C,$C393,$D:$D,$D393,$G:$G,$G393,$K:$K,$K393,$M:$M,$M393)&gt;1,"True Duplicate","Unique")</f>
        <v>Unique</v>
      </c>
      <c r="C393" s="7">
        <v>44651</v>
      </c>
      <c r="D393" t="s">
        <v>5824</v>
      </c>
      <c r="E393" t="str">
        <f>IF(COUNTIF($B$2:D393,D393)=1,"New Customer","Returning Customer")</f>
        <v>New Customer</v>
      </c>
      <c r="F393" t="s">
        <v>10132</v>
      </c>
      <c r="G393" t="s">
        <v>10123</v>
      </c>
      <c r="H393" t="s">
        <v>47</v>
      </c>
      <c r="I393" t="s">
        <v>10124</v>
      </c>
      <c r="J393" s="5">
        <v>20.23</v>
      </c>
      <c r="K393">
        <v>6</v>
      </c>
      <c r="L393">
        <v>0.15</v>
      </c>
      <c r="M393" s="3">
        <f t="shared" si="6"/>
        <v>120.48000000000002</v>
      </c>
      <c r="N393" t="s">
        <v>26</v>
      </c>
      <c r="O393" t="s">
        <v>39</v>
      </c>
      <c r="P393" t="s">
        <v>10129</v>
      </c>
      <c r="Q393" t="s">
        <v>116</v>
      </c>
      <c r="R393">
        <v>4</v>
      </c>
      <c r="S393">
        <v>1.8</v>
      </c>
      <c r="T393" t="s">
        <v>30</v>
      </c>
      <c r="U393" t="s">
        <v>60</v>
      </c>
    </row>
    <row r="394" spans="1:21" x14ac:dyDescent="0.35">
      <c r="A394" t="s">
        <v>6543</v>
      </c>
      <c r="B394" t="str">
        <f>IF(COUNTIFS($A:$A,$A394,$C:$C,$C394,$D:$D,$D394,$G:$G,$G394,$K:$K,$K394,$M:$M,$M394)&gt;1,"True Duplicate","Unique")</f>
        <v>Unique</v>
      </c>
      <c r="C394" s="7">
        <v>44651</v>
      </c>
      <c r="D394" t="s">
        <v>6544</v>
      </c>
      <c r="E394" t="str">
        <f>IF(COUNTIF($B$2:D394,D394)=1,"New Customer","Returning Customer")</f>
        <v>New Customer</v>
      </c>
      <c r="F394" t="s">
        <v>72</v>
      </c>
      <c r="G394" t="s">
        <v>533</v>
      </c>
      <c r="H394" t="s">
        <v>74</v>
      </c>
      <c r="I394" t="s">
        <v>534</v>
      </c>
      <c r="J394" s="5">
        <v>1628.21</v>
      </c>
      <c r="K394">
        <v>11</v>
      </c>
      <c r="L394">
        <v>0.3</v>
      </c>
      <c r="M394" s="3">
        <f t="shared" si="6"/>
        <v>17907.010000000002</v>
      </c>
      <c r="N394" t="s">
        <v>38</v>
      </c>
      <c r="O394" t="s">
        <v>122</v>
      </c>
      <c r="P394" t="s">
        <v>85</v>
      </c>
      <c r="Q394" t="s">
        <v>123</v>
      </c>
      <c r="R394">
        <v>6</v>
      </c>
      <c r="S394">
        <v>1.2</v>
      </c>
      <c r="T394" t="s">
        <v>30</v>
      </c>
      <c r="U394" t="s">
        <v>86</v>
      </c>
    </row>
    <row r="395" spans="1:21" x14ac:dyDescent="0.35">
      <c r="A395" t="s">
        <v>8101</v>
      </c>
      <c r="B395" t="str">
        <f>IF(COUNTIFS($A:$A,$A395,$C:$C,$C395,$D:$D,$D395,$G:$G,$G395,$K:$K,$K395,$M:$M,$M395)&gt;1,"True Duplicate","Unique")</f>
        <v>Unique</v>
      </c>
      <c r="C395" s="7">
        <v>44651</v>
      </c>
      <c r="D395" t="s">
        <v>4157</v>
      </c>
      <c r="E395" t="str">
        <f>IF(COUNTIF($B$2:D395,D395)=1,"New Customer","Returning Customer")</f>
        <v>New Customer</v>
      </c>
      <c r="F395" t="s">
        <v>10132</v>
      </c>
      <c r="G395" t="s">
        <v>251</v>
      </c>
      <c r="H395" t="s">
        <v>36</v>
      </c>
      <c r="I395" t="s">
        <v>252</v>
      </c>
      <c r="J395" s="5">
        <v>35.11</v>
      </c>
      <c r="K395">
        <v>8</v>
      </c>
      <c r="L395">
        <v>0.05</v>
      </c>
      <c r="M395" s="3">
        <f t="shared" si="6"/>
        <v>280.48</v>
      </c>
      <c r="N395" t="s">
        <v>104</v>
      </c>
      <c r="O395" t="s">
        <v>122</v>
      </c>
      <c r="P395" t="s">
        <v>10129</v>
      </c>
      <c r="Q395" t="s">
        <v>116</v>
      </c>
      <c r="R395">
        <v>8</v>
      </c>
      <c r="S395">
        <v>1.7</v>
      </c>
      <c r="T395" t="s">
        <v>30</v>
      </c>
      <c r="U395" t="s">
        <v>60</v>
      </c>
    </row>
    <row r="396" spans="1:21" x14ac:dyDescent="0.35">
      <c r="A396" t="s">
        <v>8326</v>
      </c>
      <c r="B396" t="str">
        <f>IF(COUNTIFS($A:$A,$A396,$C:$C,$C396,$D:$D,$D396,$G:$G,$G396,$K:$K,$K396,$M:$M,$M396)&gt;1,"True Duplicate","Unique")</f>
        <v>Unique</v>
      </c>
      <c r="C396" s="7">
        <v>44651</v>
      </c>
      <c r="D396" t="s">
        <v>8102</v>
      </c>
      <c r="E396" t="str">
        <f>IF(COUNTIF($B$2:D396,D396)=1,"New Customer","Returning Customer")</f>
        <v>New Customer</v>
      </c>
      <c r="F396" t="s">
        <v>10132</v>
      </c>
      <c r="G396" t="s">
        <v>258</v>
      </c>
      <c r="H396" t="s">
        <v>36</v>
      </c>
      <c r="I396" t="s">
        <v>259</v>
      </c>
      <c r="J396" s="5">
        <v>34.520000000000003</v>
      </c>
      <c r="K396">
        <v>1</v>
      </c>
      <c r="L396">
        <v>0.1</v>
      </c>
      <c r="M396" s="3">
        <f t="shared" si="6"/>
        <v>34.42</v>
      </c>
      <c r="N396" t="s">
        <v>302</v>
      </c>
      <c r="O396" t="s">
        <v>111</v>
      </c>
      <c r="P396" t="s">
        <v>10129</v>
      </c>
      <c r="Q396" t="s">
        <v>116</v>
      </c>
      <c r="R396">
        <v>13</v>
      </c>
      <c r="S396">
        <v>4.4000000000000004</v>
      </c>
      <c r="T396" t="s">
        <v>30</v>
      </c>
      <c r="U396" t="s">
        <v>60</v>
      </c>
    </row>
    <row r="397" spans="1:21" x14ac:dyDescent="0.35">
      <c r="A397" t="s">
        <v>1888</v>
      </c>
      <c r="B397" t="str">
        <f>IF(COUNTIFS($A:$A,$A397,$C:$C,$C397,$D:$D,$D397,$G:$G,$G397,$K:$K,$K397,$M:$M,$M397)&gt;1,"True Duplicate","Unique")</f>
        <v>Unique</v>
      </c>
      <c r="C397" s="7">
        <v>44652</v>
      </c>
      <c r="D397" t="s">
        <v>2338</v>
      </c>
      <c r="E397" t="str">
        <f>IF(COUNTIF($B$2:D397,D397)=1,"New Customer","Returning Customer")</f>
        <v>New Customer</v>
      </c>
      <c r="F397" t="s">
        <v>10132</v>
      </c>
      <c r="G397" t="s">
        <v>46</v>
      </c>
      <c r="H397" t="s">
        <v>47</v>
      </c>
      <c r="I397" t="s">
        <v>10124</v>
      </c>
      <c r="J397" s="5">
        <v>61.13</v>
      </c>
      <c r="K397">
        <v>9</v>
      </c>
      <c r="L397">
        <v>0.1</v>
      </c>
      <c r="M397" s="3">
        <f t="shared" si="6"/>
        <v>549.27</v>
      </c>
      <c r="N397" t="s">
        <v>104</v>
      </c>
      <c r="O397" t="s">
        <v>122</v>
      </c>
      <c r="P397" t="s">
        <v>166</v>
      </c>
      <c r="Q397" t="s">
        <v>123</v>
      </c>
      <c r="R397">
        <v>12</v>
      </c>
      <c r="S397">
        <v>2.9</v>
      </c>
      <c r="T397" t="s">
        <v>30</v>
      </c>
      <c r="U397" t="s">
        <v>86</v>
      </c>
    </row>
    <row r="398" spans="1:21" x14ac:dyDescent="0.35">
      <c r="A398" t="s">
        <v>4000</v>
      </c>
      <c r="B398" t="str">
        <f>IF(COUNTIFS($A:$A,$A398,$C:$C,$C398,$D:$D,$D398,$G:$G,$G398,$K:$K,$K398,$M:$M,$M398)&gt;1,"True Duplicate","Unique")</f>
        <v>Unique</v>
      </c>
      <c r="C398" s="7">
        <v>44652</v>
      </c>
      <c r="D398" t="s">
        <v>5696</v>
      </c>
      <c r="E398" t="str">
        <f>IF(COUNTIF($B$2:D398,D398)=1,"New Customer","Returning Customer")</f>
        <v>New Customer</v>
      </c>
      <c r="F398" t="s">
        <v>72</v>
      </c>
      <c r="G398" t="s">
        <v>147</v>
      </c>
      <c r="H398" t="s">
        <v>74</v>
      </c>
      <c r="I398" t="s">
        <v>148</v>
      </c>
      <c r="J398" s="5">
        <v>2392.2800000000002</v>
      </c>
      <c r="K398">
        <v>1</v>
      </c>
      <c r="L398">
        <v>0</v>
      </c>
      <c r="M398" s="3">
        <f t="shared" si="6"/>
        <v>2392.2800000000002</v>
      </c>
      <c r="N398" t="s">
        <v>165</v>
      </c>
      <c r="O398" t="s">
        <v>27</v>
      </c>
      <c r="P398" t="s">
        <v>85</v>
      </c>
      <c r="Q398" t="s">
        <v>77</v>
      </c>
      <c r="R398">
        <v>3</v>
      </c>
      <c r="S398">
        <v>2.5</v>
      </c>
      <c r="T398" t="s">
        <v>30</v>
      </c>
      <c r="U398" t="s">
        <v>60</v>
      </c>
    </row>
    <row r="399" spans="1:21" x14ac:dyDescent="0.35">
      <c r="A399" t="s">
        <v>5695</v>
      </c>
      <c r="B399" t="str">
        <f>IF(COUNTIFS($A:$A,$A399,$C:$C,$C399,$D:$D,$D399,$G:$G,$G399,$K:$K,$K399,$M:$M,$M399)&gt;1,"True Duplicate","Unique")</f>
        <v>Unique</v>
      </c>
      <c r="C399" s="7">
        <v>44652</v>
      </c>
      <c r="D399" t="s">
        <v>1890</v>
      </c>
      <c r="E399" t="str">
        <f>IF(COUNTIF($B$2:D399,D399)=1,"New Customer","Returning Customer")</f>
        <v>New Customer</v>
      </c>
      <c r="F399" t="s">
        <v>10132</v>
      </c>
      <c r="G399" t="s">
        <v>301</v>
      </c>
      <c r="H399" t="s">
        <v>57</v>
      </c>
      <c r="I399" t="s">
        <v>97</v>
      </c>
      <c r="J399" s="5">
        <v>601.41</v>
      </c>
      <c r="K399">
        <v>10</v>
      </c>
      <c r="L399">
        <v>0</v>
      </c>
      <c r="M399" s="3">
        <f t="shared" si="6"/>
        <v>6014.0999999999995</v>
      </c>
      <c r="N399" t="s">
        <v>76</v>
      </c>
      <c r="O399" t="s">
        <v>122</v>
      </c>
      <c r="P399" t="s">
        <v>85</v>
      </c>
      <c r="Q399" t="s">
        <v>123</v>
      </c>
      <c r="R399">
        <v>10</v>
      </c>
      <c r="S399">
        <v>3.4</v>
      </c>
      <c r="T399" t="s">
        <v>30</v>
      </c>
      <c r="U399" t="s">
        <v>52</v>
      </c>
    </row>
    <row r="400" spans="1:21" x14ac:dyDescent="0.35">
      <c r="A400" t="s">
        <v>6494</v>
      </c>
      <c r="B400" t="str">
        <f>IF(COUNTIFS($A:$A,$A400,$C:$C,$C400,$D:$D,$D400,$G:$G,$G400,$K:$K,$K400,$M:$M,$M400)&gt;1,"True Duplicate","Unique")</f>
        <v>Unique</v>
      </c>
      <c r="C400" s="7">
        <v>44652</v>
      </c>
      <c r="D400" t="s">
        <v>3849</v>
      </c>
      <c r="E400" t="str">
        <f>IF(COUNTIF($B$2:D400,D400)=1,"New Customer","Returning Customer")</f>
        <v>New Customer</v>
      </c>
      <c r="F400" t="s">
        <v>10132</v>
      </c>
      <c r="G400" t="s">
        <v>219</v>
      </c>
      <c r="H400" t="s">
        <v>47</v>
      </c>
      <c r="I400" t="s">
        <v>210</v>
      </c>
      <c r="J400" s="5">
        <v>172.04</v>
      </c>
      <c r="K400">
        <v>13</v>
      </c>
      <c r="L400">
        <v>0.1</v>
      </c>
      <c r="M400" s="3">
        <f t="shared" si="6"/>
        <v>2235.2199999999998</v>
      </c>
      <c r="N400" t="s">
        <v>26</v>
      </c>
      <c r="O400" t="s">
        <v>111</v>
      </c>
      <c r="P400" t="s">
        <v>59</v>
      </c>
      <c r="Q400" t="s">
        <v>77</v>
      </c>
      <c r="R400">
        <v>3</v>
      </c>
      <c r="S400">
        <v>4.5</v>
      </c>
      <c r="T400" t="s">
        <v>30</v>
      </c>
      <c r="U400" t="s">
        <v>52</v>
      </c>
    </row>
    <row r="401" spans="1:21" x14ac:dyDescent="0.35">
      <c r="A401" t="s">
        <v>5061</v>
      </c>
      <c r="B401" t="str">
        <f>IF(COUNTIFS($A:$A,$A401,$C:$C,$C401,$D:$D,$D401,$G:$G,$G401,$K:$K,$K401,$M:$M,$M401)&gt;1,"True Duplicate","Unique")</f>
        <v>Unique</v>
      </c>
      <c r="C401" s="7">
        <v>44653</v>
      </c>
      <c r="D401" t="s">
        <v>8374</v>
      </c>
      <c r="E401" t="str">
        <f>IF(COUNTIF($B$2:D401,D401)=1,"New Customer","Returning Customer")</f>
        <v>New Customer</v>
      </c>
      <c r="F401" t="s">
        <v>10132</v>
      </c>
      <c r="G401" t="s">
        <v>370</v>
      </c>
      <c r="H401" t="s">
        <v>74</v>
      </c>
      <c r="I401" t="s">
        <v>75</v>
      </c>
      <c r="J401" s="5">
        <v>2147.67</v>
      </c>
      <c r="K401">
        <v>7</v>
      </c>
      <c r="L401">
        <v>0.25</v>
      </c>
      <c r="M401" s="3">
        <f t="shared" si="6"/>
        <v>15031.94</v>
      </c>
      <c r="N401" t="s">
        <v>49</v>
      </c>
      <c r="O401" t="s">
        <v>122</v>
      </c>
      <c r="P401" t="s">
        <v>10129</v>
      </c>
      <c r="Q401" t="s">
        <v>116</v>
      </c>
      <c r="R401">
        <v>7</v>
      </c>
      <c r="S401">
        <v>4.2</v>
      </c>
      <c r="T401" t="s">
        <v>30</v>
      </c>
      <c r="U401" t="s">
        <v>60</v>
      </c>
    </row>
    <row r="402" spans="1:21" x14ac:dyDescent="0.35">
      <c r="A402" t="s">
        <v>6359</v>
      </c>
      <c r="B402" t="str">
        <f>IF(COUNTIFS($A:$A,$A402,$C:$C,$C402,$D:$D,$D402,$G:$G,$G402,$K:$K,$K402,$M:$M,$M402)&gt;1,"True Duplicate","Unique")</f>
        <v>Unique</v>
      </c>
      <c r="C402" s="7">
        <v>44653</v>
      </c>
      <c r="D402" t="s">
        <v>3731</v>
      </c>
      <c r="E402" t="str">
        <f>IF(COUNTIF($B$2:D402,D402)=1,"New Customer","Returning Customer")</f>
        <v>New Customer</v>
      </c>
      <c r="F402" t="s">
        <v>72</v>
      </c>
      <c r="G402" t="s">
        <v>209</v>
      </c>
      <c r="H402" t="s">
        <v>47</v>
      </c>
      <c r="I402" t="s">
        <v>210</v>
      </c>
      <c r="J402" s="5">
        <v>127.58</v>
      </c>
      <c r="K402">
        <v>12</v>
      </c>
      <c r="L402">
        <v>0.1</v>
      </c>
      <c r="M402" s="3">
        <f t="shared" si="6"/>
        <v>1529.76</v>
      </c>
      <c r="N402" t="s">
        <v>142</v>
      </c>
      <c r="O402" t="s">
        <v>111</v>
      </c>
      <c r="P402" t="s">
        <v>10129</v>
      </c>
      <c r="Q402" t="s">
        <v>116</v>
      </c>
      <c r="R402">
        <v>1</v>
      </c>
      <c r="S402">
        <v>2</v>
      </c>
      <c r="T402" t="s">
        <v>30</v>
      </c>
      <c r="U402" t="s">
        <v>60</v>
      </c>
    </row>
    <row r="403" spans="1:21" x14ac:dyDescent="0.35">
      <c r="A403" t="s">
        <v>7492</v>
      </c>
      <c r="B403" t="str">
        <f>IF(COUNTIFS($A:$A,$A403,$C:$C,$C403,$D:$D,$D403,$G:$G,$G403,$K:$K,$K403,$M:$M,$M403)&gt;1,"True Duplicate","Unique")</f>
        <v>Unique</v>
      </c>
      <c r="C403" s="7">
        <v>44653</v>
      </c>
      <c r="D403" t="s">
        <v>4436</v>
      </c>
      <c r="E403" t="str">
        <f>IF(COUNTIF($B$2:D403,D403)=1,"New Customer","Returning Customer")</f>
        <v>New Customer</v>
      </c>
      <c r="F403" t="s">
        <v>72</v>
      </c>
      <c r="G403" t="s">
        <v>351</v>
      </c>
      <c r="H403" t="s">
        <v>57</v>
      </c>
      <c r="I403" t="s">
        <v>289</v>
      </c>
      <c r="J403" s="5">
        <v>333.3</v>
      </c>
      <c r="K403">
        <v>12</v>
      </c>
      <c r="L403">
        <v>0.1</v>
      </c>
      <c r="M403" s="3">
        <f t="shared" si="6"/>
        <v>3998.3999999999996</v>
      </c>
      <c r="N403" t="s">
        <v>83</v>
      </c>
      <c r="O403" t="s">
        <v>122</v>
      </c>
      <c r="P403" t="s">
        <v>166</v>
      </c>
      <c r="Q403" t="s">
        <v>41</v>
      </c>
      <c r="R403">
        <v>1</v>
      </c>
      <c r="S403">
        <v>2.2999999999999998</v>
      </c>
      <c r="T403" t="s">
        <v>30</v>
      </c>
      <c r="U403" t="s">
        <v>52</v>
      </c>
    </row>
    <row r="404" spans="1:21" x14ac:dyDescent="0.35">
      <c r="A404" t="s">
        <v>8373</v>
      </c>
      <c r="B404" t="str">
        <f>IF(COUNTIFS($A:$A,$A404,$C:$C,$C404,$D:$D,$D404,$G:$G,$G404,$K:$K,$K404,$M:$M,$M404)&gt;1,"True Duplicate","Unique")</f>
        <v>Unique</v>
      </c>
      <c r="C404" s="7">
        <v>44653</v>
      </c>
      <c r="D404" t="s">
        <v>5063</v>
      </c>
      <c r="E404" t="str">
        <f>IF(COUNTIF($B$2:D404,D404)=1,"New Customer","Returning Customer")</f>
        <v>New Customer</v>
      </c>
      <c r="F404" t="s">
        <v>10132</v>
      </c>
      <c r="G404" t="s">
        <v>351</v>
      </c>
      <c r="H404" t="s">
        <v>57</v>
      </c>
      <c r="I404" t="s">
        <v>289</v>
      </c>
      <c r="J404" s="5">
        <v>555.35</v>
      </c>
      <c r="K404">
        <v>6</v>
      </c>
      <c r="L404">
        <v>0.05</v>
      </c>
      <c r="M404" s="3">
        <f t="shared" si="6"/>
        <v>3331.8</v>
      </c>
      <c r="N404" t="s">
        <v>83</v>
      </c>
      <c r="O404" t="s">
        <v>27</v>
      </c>
      <c r="P404" t="s">
        <v>10129</v>
      </c>
      <c r="Q404" t="s">
        <v>41</v>
      </c>
      <c r="R404">
        <v>9</v>
      </c>
      <c r="S404">
        <v>4.4000000000000004</v>
      </c>
      <c r="T404" t="s">
        <v>30</v>
      </c>
      <c r="U404" t="s">
        <v>52</v>
      </c>
    </row>
    <row r="405" spans="1:21" x14ac:dyDescent="0.35">
      <c r="A405" t="s">
        <v>8712</v>
      </c>
      <c r="B405" t="str">
        <f>IF(COUNTIFS($A:$A,$A405,$C:$C,$C405,$D:$D,$D405,$G:$G,$G405,$K:$K,$K405,$M:$M,$M405)&gt;1,"True Duplicate","Unique")</f>
        <v>Unique</v>
      </c>
      <c r="C405" s="7">
        <v>44653</v>
      </c>
      <c r="D405" t="s">
        <v>6360</v>
      </c>
      <c r="E405" t="str">
        <f>IF(COUNTIF($B$2:D405,D405)=1,"New Customer","Returning Customer")</f>
        <v>New Customer</v>
      </c>
      <c r="F405" t="s">
        <v>10132</v>
      </c>
      <c r="G405" t="s">
        <v>288</v>
      </c>
      <c r="H405" t="s">
        <v>57</v>
      </c>
      <c r="I405" t="s">
        <v>289</v>
      </c>
      <c r="J405" s="5">
        <v>498.05</v>
      </c>
      <c r="K405">
        <v>8</v>
      </c>
      <c r="L405">
        <v>0.2</v>
      </c>
      <c r="M405" s="3">
        <f t="shared" si="6"/>
        <v>3982.8</v>
      </c>
      <c r="N405" t="s">
        <v>38</v>
      </c>
      <c r="O405" t="s">
        <v>111</v>
      </c>
      <c r="P405" t="s">
        <v>10129</v>
      </c>
      <c r="Q405" t="s">
        <v>123</v>
      </c>
      <c r="R405">
        <v>6</v>
      </c>
      <c r="S405">
        <v>4.5999999999999996</v>
      </c>
      <c r="T405" t="s">
        <v>143</v>
      </c>
      <c r="U405" t="s">
        <v>52</v>
      </c>
    </row>
    <row r="406" spans="1:21" x14ac:dyDescent="0.35">
      <c r="A406" t="s">
        <v>3217</v>
      </c>
      <c r="B406" t="str">
        <f>IF(COUNTIFS($A:$A,$A406,$C:$C,$C406,$D:$D,$D406,$G:$G,$G406,$K:$K,$K406,$M:$M,$M406)&gt;1,"True Duplicate","Unique")</f>
        <v>Unique</v>
      </c>
      <c r="C406" s="7">
        <v>44654</v>
      </c>
      <c r="D406" t="s">
        <v>4345</v>
      </c>
      <c r="E406" t="str">
        <f>IF(COUNTIF($B$2:D406,D406)=1,"New Customer","Returning Customer")</f>
        <v>New Customer</v>
      </c>
      <c r="F406" t="s">
        <v>10132</v>
      </c>
      <c r="G406" t="s">
        <v>56</v>
      </c>
      <c r="H406" t="s">
        <v>57</v>
      </c>
      <c r="I406" t="s">
        <v>58</v>
      </c>
      <c r="J406" s="5">
        <v>610.03</v>
      </c>
      <c r="K406">
        <v>5</v>
      </c>
      <c r="L406">
        <v>0.05</v>
      </c>
      <c r="M406" s="3">
        <f t="shared" si="6"/>
        <v>3049.9</v>
      </c>
      <c r="N406" t="s">
        <v>26</v>
      </c>
      <c r="O406" t="s">
        <v>27</v>
      </c>
      <c r="P406" t="s">
        <v>10129</v>
      </c>
      <c r="Q406" t="s">
        <v>116</v>
      </c>
      <c r="R406">
        <v>1</v>
      </c>
      <c r="S406">
        <v>2.8</v>
      </c>
      <c r="T406" t="s">
        <v>112</v>
      </c>
      <c r="U406" t="s">
        <v>86</v>
      </c>
    </row>
    <row r="407" spans="1:21" x14ac:dyDescent="0.35">
      <c r="A407" t="s">
        <v>4306</v>
      </c>
      <c r="B407" t="str">
        <f>IF(COUNTIFS($A:$A,$A407,$C:$C,$C407,$D:$D,$D407,$G:$G,$G407,$K:$K,$K407,$M:$M,$M407)&gt;1,"True Duplicate","Unique")</f>
        <v>Unique</v>
      </c>
      <c r="C407" s="7">
        <v>44654</v>
      </c>
      <c r="D407" t="s">
        <v>5154</v>
      </c>
      <c r="E407" t="str">
        <f>IF(COUNTIF($B$2:D407,D407)=1,"New Customer","Returning Customer")</f>
        <v>New Customer</v>
      </c>
      <c r="F407" t="s">
        <v>72</v>
      </c>
      <c r="G407" t="s">
        <v>10123</v>
      </c>
      <c r="H407" t="s">
        <v>47</v>
      </c>
      <c r="I407" t="s">
        <v>10124</v>
      </c>
      <c r="J407" s="5">
        <v>681.36</v>
      </c>
      <c r="K407">
        <v>2</v>
      </c>
      <c r="L407">
        <v>0.05</v>
      </c>
      <c r="M407" s="3">
        <f t="shared" si="6"/>
        <v>1362.6200000000001</v>
      </c>
      <c r="N407" t="s">
        <v>302</v>
      </c>
      <c r="O407" t="s">
        <v>111</v>
      </c>
      <c r="P407" t="s">
        <v>166</v>
      </c>
      <c r="Q407" t="s">
        <v>29</v>
      </c>
      <c r="R407">
        <v>2</v>
      </c>
      <c r="S407">
        <v>3.3</v>
      </c>
      <c r="T407" t="s">
        <v>30</v>
      </c>
      <c r="U407" t="s">
        <v>60</v>
      </c>
    </row>
    <row r="408" spans="1:21" x14ac:dyDescent="0.35">
      <c r="A408" t="s">
        <v>4344</v>
      </c>
      <c r="B408" t="str">
        <f>IF(COUNTIFS($A:$A,$A408,$C:$C,$C408,$D:$D,$D408,$G:$G,$G408,$K:$K,$K408,$M:$M,$M408)&gt;1,"True Duplicate","Unique")</f>
        <v>Unique</v>
      </c>
      <c r="C408" s="7">
        <v>44654</v>
      </c>
      <c r="D408" t="s">
        <v>3219</v>
      </c>
      <c r="E408" t="str">
        <f>IF(COUNTIF($B$2:D408,D408)=1,"New Customer","Returning Customer")</f>
        <v>New Customer</v>
      </c>
      <c r="F408" t="s">
        <v>10132</v>
      </c>
      <c r="G408" t="s">
        <v>872</v>
      </c>
      <c r="H408" t="s">
        <v>36</v>
      </c>
      <c r="I408" t="s">
        <v>10127</v>
      </c>
      <c r="J408" s="5">
        <v>34.14</v>
      </c>
      <c r="K408">
        <v>10</v>
      </c>
      <c r="L408">
        <v>0</v>
      </c>
      <c r="M408" s="3">
        <f t="shared" si="6"/>
        <v>341.4</v>
      </c>
      <c r="N408" t="s">
        <v>49</v>
      </c>
      <c r="O408" t="s">
        <v>122</v>
      </c>
      <c r="P408" t="s">
        <v>10129</v>
      </c>
      <c r="Q408" t="s">
        <v>29</v>
      </c>
      <c r="R408">
        <v>9</v>
      </c>
      <c r="S408">
        <v>1.5</v>
      </c>
      <c r="T408" t="s">
        <v>30</v>
      </c>
      <c r="U408" t="s">
        <v>52</v>
      </c>
    </row>
    <row r="409" spans="1:21" x14ac:dyDescent="0.35">
      <c r="A409" t="s">
        <v>5153</v>
      </c>
      <c r="B409" t="str">
        <f>IF(COUNTIFS($A:$A,$A409,$C:$C,$C409,$D:$D,$D409,$G:$G,$G409,$K:$K,$K409,$M:$M,$M409)&gt;1,"True Duplicate","Unique")</f>
        <v>Unique</v>
      </c>
      <c r="C409" s="7">
        <v>44654</v>
      </c>
      <c r="D409" t="s">
        <v>3371</v>
      </c>
      <c r="E409" t="str">
        <f>IF(COUNTIF($B$2:D409,D409)=1,"New Customer","Returning Customer")</f>
        <v>New Customer</v>
      </c>
      <c r="F409" t="s">
        <v>10132</v>
      </c>
      <c r="G409" t="s">
        <v>109</v>
      </c>
      <c r="H409" t="s">
        <v>74</v>
      </c>
      <c r="I409" t="s">
        <v>110</v>
      </c>
      <c r="J409" s="5">
        <v>1925.98</v>
      </c>
      <c r="K409">
        <v>5</v>
      </c>
      <c r="L409">
        <v>0.15</v>
      </c>
      <c r="M409" s="3">
        <f t="shared" si="6"/>
        <v>9629.15</v>
      </c>
      <c r="N409" t="s">
        <v>302</v>
      </c>
      <c r="O409" t="s">
        <v>122</v>
      </c>
      <c r="P409" t="s">
        <v>85</v>
      </c>
      <c r="Q409" t="s">
        <v>77</v>
      </c>
      <c r="R409">
        <v>2</v>
      </c>
      <c r="S409">
        <v>4</v>
      </c>
      <c r="T409" t="s">
        <v>30</v>
      </c>
      <c r="U409" t="s">
        <v>10128</v>
      </c>
    </row>
    <row r="410" spans="1:21" x14ac:dyDescent="0.35">
      <c r="A410" t="s">
        <v>9895</v>
      </c>
      <c r="B410" t="str">
        <f>IF(COUNTIFS($A:$A,$A410,$C:$C,$C410,$D:$D,$D410,$G:$G,$G410,$K:$K,$K410,$M:$M,$M410)&gt;1,"True Duplicate","Unique")</f>
        <v>Unique</v>
      </c>
      <c r="C410" s="7">
        <v>44654</v>
      </c>
      <c r="D410" t="s">
        <v>9896</v>
      </c>
      <c r="E410" t="str">
        <f>IF(COUNTIF($B$2:D410,D410)=1,"New Customer","Returning Customer")</f>
        <v>New Customer</v>
      </c>
      <c r="F410" t="s">
        <v>72</v>
      </c>
      <c r="G410" t="s">
        <v>306</v>
      </c>
      <c r="H410" t="s">
        <v>36</v>
      </c>
      <c r="I410" t="s">
        <v>259</v>
      </c>
      <c r="J410" s="5">
        <v>30.66</v>
      </c>
      <c r="K410">
        <v>10</v>
      </c>
      <c r="L410">
        <v>0.3</v>
      </c>
      <c r="M410" s="3">
        <f t="shared" si="6"/>
        <v>303.60000000000002</v>
      </c>
      <c r="N410" t="s">
        <v>49</v>
      </c>
      <c r="O410" t="s">
        <v>39</v>
      </c>
      <c r="P410" t="s">
        <v>10129</v>
      </c>
      <c r="Q410" t="s">
        <v>77</v>
      </c>
      <c r="R410">
        <v>3</v>
      </c>
      <c r="S410">
        <v>4.7</v>
      </c>
      <c r="T410" t="s">
        <v>30</v>
      </c>
      <c r="U410" t="s">
        <v>60</v>
      </c>
    </row>
    <row r="411" spans="1:21" x14ac:dyDescent="0.35">
      <c r="A411" t="s">
        <v>1430</v>
      </c>
      <c r="B411" t="str">
        <f>IF(COUNTIFS($A:$A,$A411,$C:$C,$C411,$D:$D,$D411,$G:$G,$G411,$K:$K,$K411,$M:$M,$M411)&gt;1,"True Duplicate","Unique")</f>
        <v>Unique</v>
      </c>
      <c r="C411" s="7">
        <v>44655</v>
      </c>
      <c r="D411" t="s">
        <v>3944</v>
      </c>
      <c r="E411" t="str">
        <f>IF(COUNTIF($B$2:D411,D411)=1,"New Customer","Returning Customer")</f>
        <v>New Customer</v>
      </c>
      <c r="F411" t="s">
        <v>72</v>
      </c>
      <c r="G411" t="s">
        <v>351</v>
      </c>
      <c r="H411" t="s">
        <v>57</v>
      </c>
      <c r="I411" t="s">
        <v>289</v>
      </c>
      <c r="J411" s="5">
        <v>177.46</v>
      </c>
      <c r="K411">
        <v>1</v>
      </c>
      <c r="L411">
        <v>0</v>
      </c>
      <c r="M411" s="3">
        <f t="shared" si="6"/>
        <v>177.46</v>
      </c>
      <c r="N411" t="s">
        <v>142</v>
      </c>
      <c r="O411" t="s">
        <v>27</v>
      </c>
      <c r="P411" t="s">
        <v>59</v>
      </c>
      <c r="Q411" t="s">
        <v>123</v>
      </c>
      <c r="R411">
        <v>12</v>
      </c>
      <c r="S411">
        <v>4.8</v>
      </c>
      <c r="U411" t="s">
        <v>86</v>
      </c>
    </row>
    <row r="412" spans="1:21" x14ac:dyDescent="0.35">
      <c r="A412" t="s">
        <v>1498</v>
      </c>
      <c r="B412" t="str">
        <f>IF(COUNTIFS($A:$A,$A412,$C:$C,$C412,$D:$D,$D412,$G:$G,$G412,$K:$K,$K412,$M:$M,$M412)&gt;1,"True Duplicate","Unique")</f>
        <v>Unique</v>
      </c>
      <c r="C412" s="7">
        <v>44655</v>
      </c>
      <c r="D412" t="s">
        <v>8188</v>
      </c>
      <c r="E412" t="str">
        <f>IF(COUNTIF($B$2:D412,D412)=1,"New Customer","Returning Customer")</f>
        <v>New Customer</v>
      </c>
      <c r="F412" t="s">
        <v>10132</v>
      </c>
      <c r="G412" t="s">
        <v>231</v>
      </c>
      <c r="H412" t="s">
        <v>57</v>
      </c>
      <c r="I412" t="s">
        <v>232</v>
      </c>
      <c r="J412" s="5">
        <v>95.6</v>
      </c>
      <c r="K412">
        <v>14</v>
      </c>
      <c r="L412">
        <v>0.3</v>
      </c>
      <c r="M412" s="3">
        <f t="shared" si="6"/>
        <v>1334.2</v>
      </c>
      <c r="N412" t="s">
        <v>104</v>
      </c>
      <c r="O412" t="s">
        <v>111</v>
      </c>
      <c r="P412" t="s">
        <v>59</v>
      </c>
      <c r="Q412" t="s">
        <v>116</v>
      </c>
      <c r="R412">
        <v>7</v>
      </c>
      <c r="S412">
        <v>1.2</v>
      </c>
      <c r="T412" t="s">
        <v>30</v>
      </c>
      <c r="U412" t="s">
        <v>60</v>
      </c>
    </row>
    <row r="413" spans="1:21" x14ac:dyDescent="0.35">
      <c r="A413" t="s">
        <v>3943</v>
      </c>
      <c r="B413" t="str">
        <f>IF(COUNTIFS($A:$A,$A413,$C:$C,$C413,$D:$D,$D413,$G:$G,$G413,$K:$K,$K413,$M:$M,$M413)&gt;1,"True Duplicate","Unique")</f>
        <v>Unique</v>
      </c>
      <c r="C413" s="7">
        <v>44655</v>
      </c>
      <c r="D413" t="s">
        <v>5102</v>
      </c>
      <c r="E413" t="str">
        <f>IF(COUNTIF($B$2:D413,D413)=1,"New Customer","Returning Customer")</f>
        <v>New Customer</v>
      </c>
      <c r="F413" t="s">
        <v>72</v>
      </c>
      <c r="G413" t="s">
        <v>244</v>
      </c>
      <c r="H413" t="s">
        <v>36</v>
      </c>
      <c r="I413" t="s">
        <v>129</v>
      </c>
      <c r="J413" s="5">
        <v>31.13</v>
      </c>
      <c r="K413">
        <v>11</v>
      </c>
      <c r="L413">
        <v>0</v>
      </c>
      <c r="M413" s="3">
        <f t="shared" si="6"/>
        <v>342.43</v>
      </c>
      <c r="N413" t="s">
        <v>49</v>
      </c>
      <c r="O413" t="s">
        <v>39</v>
      </c>
      <c r="P413" t="s">
        <v>10129</v>
      </c>
      <c r="Q413" t="s">
        <v>123</v>
      </c>
      <c r="R413">
        <v>11</v>
      </c>
      <c r="S413">
        <v>4.7</v>
      </c>
      <c r="T413" t="s">
        <v>30</v>
      </c>
      <c r="U413" t="s">
        <v>60</v>
      </c>
    </row>
    <row r="414" spans="1:21" x14ac:dyDescent="0.35">
      <c r="A414" t="s">
        <v>5101</v>
      </c>
      <c r="B414" t="str">
        <f>IF(COUNTIFS($A:$A,$A414,$C:$C,$C414,$D:$D,$D414,$G:$G,$G414,$K:$K,$K414,$M:$M,$M414)&gt;1,"True Duplicate","Unique")</f>
        <v>Unique</v>
      </c>
      <c r="C414" s="7">
        <v>44655</v>
      </c>
      <c r="D414" t="s">
        <v>8717</v>
      </c>
      <c r="E414" t="str">
        <f>IF(COUNTIF($B$2:D414,D414)=1,"New Customer","Returning Customer")</f>
        <v>New Customer</v>
      </c>
      <c r="F414" t="s">
        <v>10132</v>
      </c>
      <c r="G414" t="s">
        <v>198</v>
      </c>
      <c r="H414" t="s">
        <v>74</v>
      </c>
      <c r="I414" t="s">
        <v>110</v>
      </c>
      <c r="J414" s="5">
        <v>2315.08</v>
      </c>
      <c r="K414">
        <v>12</v>
      </c>
      <c r="L414">
        <v>0</v>
      </c>
      <c r="M414" s="3">
        <f t="shared" si="6"/>
        <v>27780.959999999999</v>
      </c>
      <c r="N414" t="s">
        <v>104</v>
      </c>
      <c r="O414" t="s">
        <v>39</v>
      </c>
      <c r="P414" t="s">
        <v>59</v>
      </c>
      <c r="Q414" t="s">
        <v>123</v>
      </c>
      <c r="R414">
        <v>7</v>
      </c>
      <c r="S414">
        <v>1.8</v>
      </c>
      <c r="T414" t="s">
        <v>30</v>
      </c>
      <c r="U414" t="s">
        <v>52</v>
      </c>
    </row>
    <row r="415" spans="1:21" x14ac:dyDescent="0.35">
      <c r="A415" t="s">
        <v>5325</v>
      </c>
      <c r="B415" t="str">
        <f>IF(COUNTIFS($A:$A,$A415,$C:$C,$C415,$D:$D,$D415,$G:$G,$G415,$K:$K,$K415,$M:$M,$M415)&gt;1,"True Duplicate","Unique")</f>
        <v>Unique</v>
      </c>
      <c r="C415" s="7">
        <v>44655</v>
      </c>
      <c r="D415" t="s">
        <v>4767</v>
      </c>
      <c r="E415" t="str">
        <f>IF(COUNTIF($B$2:D415,D415)=1,"New Customer","Returning Customer")</f>
        <v>Returning Customer</v>
      </c>
      <c r="F415" t="s">
        <v>72</v>
      </c>
      <c r="G415" t="s">
        <v>152</v>
      </c>
      <c r="H415" t="s">
        <v>57</v>
      </c>
      <c r="I415" t="s">
        <v>153</v>
      </c>
      <c r="J415" s="5">
        <v>582.64</v>
      </c>
      <c r="K415">
        <v>12</v>
      </c>
      <c r="L415">
        <v>0.15</v>
      </c>
      <c r="M415" s="3">
        <f t="shared" si="6"/>
        <v>6989.88</v>
      </c>
      <c r="N415" t="s">
        <v>83</v>
      </c>
      <c r="O415" t="s">
        <v>122</v>
      </c>
      <c r="P415" t="s">
        <v>85</v>
      </c>
      <c r="Q415" t="s">
        <v>77</v>
      </c>
      <c r="R415">
        <v>11</v>
      </c>
      <c r="S415">
        <v>2.9</v>
      </c>
      <c r="T415" t="s">
        <v>30</v>
      </c>
      <c r="U415" t="s">
        <v>60</v>
      </c>
    </row>
    <row r="416" spans="1:21" x14ac:dyDescent="0.35">
      <c r="A416" t="s">
        <v>7067</v>
      </c>
      <c r="B416" t="str">
        <f>IF(COUNTIFS($A:$A,$A416,$C:$C,$C416,$D:$D,$D416,$G:$G,$G416,$K:$K,$K416,$M:$M,$M416)&gt;1,"True Duplicate","Unique")</f>
        <v>Unique</v>
      </c>
      <c r="C416" s="7">
        <v>44655</v>
      </c>
      <c r="D416" t="s">
        <v>1432</v>
      </c>
      <c r="E416" t="str">
        <f>IF(COUNTIF($B$2:D416,D416)=1,"New Customer","Returning Customer")</f>
        <v>New Customer</v>
      </c>
      <c r="F416" t="s">
        <v>10132</v>
      </c>
      <c r="G416" t="s">
        <v>445</v>
      </c>
      <c r="H416" t="s">
        <v>66</v>
      </c>
      <c r="I416" t="s">
        <v>446</v>
      </c>
      <c r="J416" s="5">
        <v>669.96</v>
      </c>
      <c r="K416">
        <v>6</v>
      </c>
      <c r="L416">
        <v>0.1</v>
      </c>
      <c r="M416" s="3">
        <f t="shared" si="6"/>
        <v>4019.16</v>
      </c>
      <c r="N416" t="s">
        <v>165</v>
      </c>
      <c r="O416" t="s">
        <v>122</v>
      </c>
      <c r="P416" t="s">
        <v>10129</v>
      </c>
      <c r="Q416" t="s">
        <v>123</v>
      </c>
      <c r="R416">
        <v>4</v>
      </c>
      <c r="S416">
        <v>1.5</v>
      </c>
      <c r="T416" t="s">
        <v>30</v>
      </c>
      <c r="U416" t="s">
        <v>60</v>
      </c>
    </row>
    <row r="417" spans="1:21" x14ac:dyDescent="0.35">
      <c r="A417" t="s">
        <v>8129</v>
      </c>
      <c r="B417" t="str">
        <f>IF(COUNTIFS($A:$A,$A417,$C:$C,$C417,$D:$D,$D417,$G:$G,$G417,$K:$K,$K417,$M:$M,$M417)&gt;1,"True Duplicate","Unique")</f>
        <v>Unique</v>
      </c>
      <c r="C417" s="7">
        <v>44655</v>
      </c>
      <c r="D417" t="s">
        <v>7068</v>
      </c>
      <c r="E417" t="str">
        <f>IF(COUNTIF($B$2:D417,D417)=1,"New Customer","Returning Customer")</f>
        <v>New Customer</v>
      </c>
      <c r="F417" t="s">
        <v>10132</v>
      </c>
      <c r="G417" t="s">
        <v>96</v>
      </c>
      <c r="H417" t="s">
        <v>57</v>
      </c>
      <c r="I417" t="s">
        <v>97</v>
      </c>
      <c r="J417" s="5">
        <v>25.65</v>
      </c>
      <c r="K417">
        <v>3</v>
      </c>
      <c r="L417">
        <v>0</v>
      </c>
      <c r="M417" s="3">
        <f t="shared" si="6"/>
        <v>76.949999999999989</v>
      </c>
      <c r="N417" t="s">
        <v>165</v>
      </c>
      <c r="O417" t="s">
        <v>27</v>
      </c>
      <c r="P417" t="s">
        <v>59</v>
      </c>
      <c r="Q417" t="s">
        <v>29</v>
      </c>
      <c r="R417">
        <v>8</v>
      </c>
      <c r="S417">
        <v>3.2</v>
      </c>
      <c r="U417" t="s">
        <v>86</v>
      </c>
    </row>
    <row r="418" spans="1:21" x14ac:dyDescent="0.35">
      <c r="A418" t="s">
        <v>8187</v>
      </c>
      <c r="B418" t="str">
        <f>IF(COUNTIFS($A:$A,$A418,$C:$C,$C418,$D:$D,$D418,$G:$G,$G418,$K:$K,$K418,$M:$M,$M418)&gt;1,"True Duplicate","Unique")</f>
        <v>Unique</v>
      </c>
      <c r="C418" s="7">
        <v>44655</v>
      </c>
      <c r="D418" t="s">
        <v>5326</v>
      </c>
      <c r="E418" t="str">
        <f>IF(COUNTIF($B$2:D418,D418)=1,"New Customer","Returning Customer")</f>
        <v>New Customer</v>
      </c>
      <c r="F418" t="s">
        <v>10132</v>
      </c>
      <c r="G418" t="s">
        <v>258</v>
      </c>
      <c r="H418" t="s">
        <v>36</v>
      </c>
      <c r="I418" t="s">
        <v>259</v>
      </c>
      <c r="J418" s="5">
        <v>25.37</v>
      </c>
      <c r="K418">
        <v>10</v>
      </c>
      <c r="L418">
        <v>0</v>
      </c>
      <c r="M418" s="3">
        <f t="shared" si="6"/>
        <v>253.70000000000002</v>
      </c>
      <c r="N418" t="s">
        <v>104</v>
      </c>
      <c r="O418" t="s">
        <v>111</v>
      </c>
      <c r="P418" t="s">
        <v>85</v>
      </c>
      <c r="Q418" t="s">
        <v>41</v>
      </c>
      <c r="R418">
        <v>11</v>
      </c>
      <c r="S418">
        <v>4.5999999999999996</v>
      </c>
      <c r="T418" t="s">
        <v>30</v>
      </c>
      <c r="U418" t="s">
        <v>60</v>
      </c>
    </row>
    <row r="419" spans="1:21" x14ac:dyDescent="0.35">
      <c r="A419" t="s">
        <v>8716</v>
      </c>
      <c r="B419" t="str">
        <f>IF(COUNTIFS($A:$A,$A419,$C:$C,$C419,$D:$D,$D419,$G:$G,$G419,$K:$K,$K419,$M:$M,$M419)&gt;1,"True Duplicate","Unique")</f>
        <v>Unique</v>
      </c>
      <c r="C419" s="7">
        <v>44655</v>
      </c>
      <c r="D419" t="s">
        <v>1499</v>
      </c>
      <c r="E419" t="str">
        <f>IF(COUNTIF($B$2:D419,D419)=1,"New Customer","Returning Customer")</f>
        <v>New Customer</v>
      </c>
      <c r="F419" t="s">
        <v>72</v>
      </c>
      <c r="G419" t="s">
        <v>96</v>
      </c>
      <c r="H419" t="s">
        <v>57</v>
      </c>
      <c r="I419" t="s">
        <v>97</v>
      </c>
      <c r="J419" s="5">
        <v>524.73</v>
      </c>
      <c r="K419">
        <v>8</v>
      </c>
      <c r="L419">
        <v>0.1</v>
      </c>
      <c r="M419" s="3">
        <f t="shared" si="6"/>
        <v>4197.04</v>
      </c>
      <c r="N419" t="s">
        <v>83</v>
      </c>
      <c r="O419" t="s">
        <v>39</v>
      </c>
      <c r="P419" t="s">
        <v>10129</v>
      </c>
      <c r="Q419" t="s">
        <v>116</v>
      </c>
      <c r="R419">
        <v>12</v>
      </c>
      <c r="S419">
        <v>4</v>
      </c>
      <c r="T419" t="s">
        <v>30</v>
      </c>
      <c r="U419" t="s">
        <v>60</v>
      </c>
    </row>
    <row r="420" spans="1:21" x14ac:dyDescent="0.35">
      <c r="A420" t="s">
        <v>5898</v>
      </c>
      <c r="B420" t="str">
        <f>IF(COUNTIFS($A:$A,$A420,$C:$C,$C420,$D:$D,$D420,$G:$G,$G420,$K:$K,$K420,$M:$M,$M420)&gt;1,"True Duplicate","Unique")</f>
        <v>Unique</v>
      </c>
      <c r="C420" s="7">
        <v>44656</v>
      </c>
      <c r="D420" t="s">
        <v>4482</v>
      </c>
      <c r="E420" t="str">
        <f>IF(COUNTIF($B$2:D420,D420)=1,"New Customer","Returning Customer")</f>
        <v>New Customer</v>
      </c>
      <c r="F420" t="s">
        <v>10132</v>
      </c>
      <c r="G420" t="s">
        <v>872</v>
      </c>
      <c r="H420" t="s">
        <v>36</v>
      </c>
      <c r="I420" t="s">
        <v>10127</v>
      </c>
      <c r="J420" s="5">
        <v>22.64</v>
      </c>
      <c r="K420">
        <v>13</v>
      </c>
      <c r="L420">
        <v>0.1</v>
      </c>
      <c r="M420" s="3">
        <f t="shared" si="6"/>
        <v>293.02</v>
      </c>
      <c r="N420" t="s">
        <v>49</v>
      </c>
      <c r="O420" t="s">
        <v>122</v>
      </c>
      <c r="P420" t="s">
        <v>10129</v>
      </c>
      <c r="Q420" t="s">
        <v>116</v>
      </c>
      <c r="R420">
        <v>11</v>
      </c>
      <c r="S420">
        <v>4</v>
      </c>
      <c r="T420" t="s">
        <v>30</v>
      </c>
      <c r="U420" t="s">
        <v>60</v>
      </c>
    </row>
    <row r="421" spans="1:21" x14ac:dyDescent="0.35">
      <c r="A421" t="s">
        <v>7470</v>
      </c>
      <c r="B421" t="str">
        <f>IF(COUNTIFS($A:$A,$A421,$C:$C,$C421,$D:$D,$D421,$G:$G,$G421,$K:$K,$K421,$M:$M,$M421)&gt;1,"True Duplicate","Unique")</f>
        <v>Unique</v>
      </c>
      <c r="C421" s="7">
        <v>44656</v>
      </c>
      <c r="D421" t="s">
        <v>7471</v>
      </c>
      <c r="E421" t="str">
        <f>IF(COUNTIF($B$2:D421,D421)=1,"New Customer","Returning Customer")</f>
        <v>New Customer</v>
      </c>
      <c r="F421" t="s">
        <v>10132</v>
      </c>
      <c r="G421" t="s">
        <v>181</v>
      </c>
      <c r="H421" t="s">
        <v>24</v>
      </c>
      <c r="I421" t="s">
        <v>182</v>
      </c>
      <c r="J421" s="5">
        <v>424</v>
      </c>
      <c r="K421">
        <v>11</v>
      </c>
      <c r="L421">
        <v>0.15</v>
      </c>
      <c r="M421" s="3">
        <f t="shared" si="6"/>
        <v>4662.3500000000004</v>
      </c>
      <c r="N421" t="s">
        <v>26</v>
      </c>
      <c r="O421" t="s">
        <v>122</v>
      </c>
      <c r="P421" t="s">
        <v>10129</v>
      </c>
      <c r="Q421" t="s">
        <v>77</v>
      </c>
      <c r="R421">
        <v>4</v>
      </c>
      <c r="S421">
        <v>2.8</v>
      </c>
      <c r="T421" t="s">
        <v>30</v>
      </c>
      <c r="U421" t="s">
        <v>52</v>
      </c>
    </row>
    <row r="422" spans="1:21" x14ac:dyDescent="0.35">
      <c r="A422" t="s">
        <v>4633</v>
      </c>
      <c r="B422" t="str">
        <f>IF(COUNTIFS($A:$A,$A422,$C:$C,$C422,$D:$D,$D422,$G:$G,$G422,$K:$K,$K422,$M:$M,$M422)&gt;1,"True Duplicate","Unique")</f>
        <v>Unique</v>
      </c>
      <c r="C422" s="7">
        <v>44657</v>
      </c>
      <c r="D422" t="s">
        <v>4635</v>
      </c>
      <c r="E422" t="str">
        <f>IF(COUNTIF($B$2:D422,D422)=1,"New Customer","Returning Customer")</f>
        <v>New Customer</v>
      </c>
      <c r="F422" t="s">
        <v>72</v>
      </c>
      <c r="G422" t="s">
        <v>1182</v>
      </c>
      <c r="H422" t="s">
        <v>66</v>
      </c>
      <c r="I422" t="s">
        <v>446</v>
      </c>
      <c r="J422" s="5">
        <v>157.12</v>
      </c>
      <c r="K422">
        <v>13</v>
      </c>
      <c r="L422">
        <v>0</v>
      </c>
      <c r="M422" s="3">
        <f t="shared" si="6"/>
        <v>2042.56</v>
      </c>
      <c r="N422" t="s">
        <v>142</v>
      </c>
      <c r="O422" t="s">
        <v>122</v>
      </c>
      <c r="P422" t="s">
        <v>59</v>
      </c>
      <c r="Q422" t="s">
        <v>116</v>
      </c>
      <c r="R422">
        <v>5</v>
      </c>
      <c r="S422">
        <v>4.5999999999999996</v>
      </c>
      <c r="T422" t="s">
        <v>30</v>
      </c>
      <c r="U422" t="s">
        <v>60</v>
      </c>
    </row>
    <row r="423" spans="1:21" x14ac:dyDescent="0.35">
      <c r="A423" t="s">
        <v>9504</v>
      </c>
      <c r="B423" t="str">
        <f>IF(COUNTIFS($A:$A,$A423,$C:$C,$C423,$D:$D,$D423,$G:$G,$G423,$K:$K,$K423,$M:$M,$M423)&gt;1,"True Duplicate","Unique")</f>
        <v>Unique</v>
      </c>
      <c r="C423" s="7">
        <v>44657</v>
      </c>
      <c r="D423" t="s">
        <v>9505</v>
      </c>
      <c r="E423" t="str">
        <f>IF(COUNTIF($B$2:D423,D423)=1,"New Customer","Returning Customer")</f>
        <v>New Customer</v>
      </c>
      <c r="F423" t="s">
        <v>10132</v>
      </c>
      <c r="G423" t="s">
        <v>370</v>
      </c>
      <c r="H423" t="s">
        <v>74</v>
      </c>
      <c r="I423" t="s">
        <v>75</v>
      </c>
      <c r="J423" s="5">
        <v>511.22</v>
      </c>
      <c r="K423">
        <v>9</v>
      </c>
      <c r="L423">
        <v>0</v>
      </c>
      <c r="M423" s="3">
        <f t="shared" si="6"/>
        <v>4600.9800000000005</v>
      </c>
      <c r="N423" t="s">
        <v>165</v>
      </c>
      <c r="O423" t="s">
        <v>27</v>
      </c>
      <c r="P423" t="s">
        <v>85</v>
      </c>
      <c r="Q423" t="s">
        <v>123</v>
      </c>
      <c r="R423">
        <v>9</v>
      </c>
      <c r="S423">
        <v>3.5</v>
      </c>
      <c r="T423" t="s">
        <v>30</v>
      </c>
      <c r="U423" t="s">
        <v>60</v>
      </c>
    </row>
    <row r="424" spans="1:21" x14ac:dyDescent="0.35">
      <c r="A424" t="s">
        <v>2236</v>
      </c>
      <c r="B424" t="str">
        <f>IF(COUNTIFS($A:$A,$A424,$C:$C,$C424,$D:$D,$D424,$G:$G,$G424,$K:$K,$K424,$M:$M,$M424)&gt;1,"True Duplicate","Unique")</f>
        <v>Unique</v>
      </c>
      <c r="C424" s="7">
        <v>44658</v>
      </c>
      <c r="D424" t="s">
        <v>2238</v>
      </c>
      <c r="E424" t="str">
        <f>IF(COUNTIF($B$2:D424,D424)=1,"New Customer","Returning Customer")</f>
        <v>New Customer</v>
      </c>
      <c r="F424" t="s">
        <v>10132</v>
      </c>
      <c r="G424" t="s">
        <v>293</v>
      </c>
      <c r="H424" t="s">
        <v>74</v>
      </c>
      <c r="I424" t="s">
        <v>110</v>
      </c>
      <c r="J424" s="5">
        <v>1629.84</v>
      </c>
      <c r="K424">
        <v>13</v>
      </c>
      <c r="L424">
        <v>0.05</v>
      </c>
      <c r="M424" s="3">
        <f t="shared" si="6"/>
        <v>21187.27</v>
      </c>
      <c r="N424" t="s">
        <v>49</v>
      </c>
      <c r="O424" t="s">
        <v>27</v>
      </c>
      <c r="P424" t="s">
        <v>59</v>
      </c>
      <c r="Q424" t="s">
        <v>123</v>
      </c>
      <c r="R424">
        <v>3</v>
      </c>
      <c r="S424">
        <v>4</v>
      </c>
      <c r="T424" t="s">
        <v>30</v>
      </c>
      <c r="U424" t="s">
        <v>60</v>
      </c>
    </row>
    <row r="425" spans="1:21" x14ac:dyDescent="0.35">
      <c r="A425" t="s">
        <v>4592</v>
      </c>
      <c r="B425" t="str">
        <f>IF(COUNTIFS($A:$A,$A425,$C:$C,$C425,$D:$D,$D425,$G:$G,$G425,$K:$K,$K425,$M:$M,$M425)&gt;1,"True Duplicate","Unique")</f>
        <v>Unique</v>
      </c>
      <c r="C425" s="7">
        <v>44658</v>
      </c>
      <c r="D425" t="s">
        <v>4593</v>
      </c>
      <c r="E425" t="str">
        <f>IF(COUNTIF($B$2:D425,D425)=1,"New Customer","Returning Customer")</f>
        <v>New Customer</v>
      </c>
      <c r="F425" t="s">
        <v>10132</v>
      </c>
      <c r="G425" t="s">
        <v>288</v>
      </c>
      <c r="H425" t="s">
        <v>57</v>
      </c>
      <c r="I425" t="s">
        <v>289</v>
      </c>
      <c r="J425" s="5">
        <v>447.09</v>
      </c>
      <c r="K425">
        <v>7</v>
      </c>
      <c r="L425">
        <v>0.05</v>
      </c>
      <c r="M425" s="3">
        <f t="shared" si="6"/>
        <v>3129.2799999999997</v>
      </c>
      <c r="N425" t="s">
        <v>26</v>
      </c>
      <c r="O425" t="s">
        <v>39</v>
      </c>
      <c r="P425" t="s">
        <v>59</v>
      </c>
      <c r="Q425" t="s">
        <v>123</v>
      </c>
      <c r="R425">
        <v>1</v>
      </c>
      <c r="S425">
        <v>4.5999999999999996</v>
      </c>
      <c r="T425" t="s">
        <v>30</v>
      </c>
      <c r="U425" t="s">
        <v>60</v>
      </c>
    </row>
    <row r="426" spans="1:21" x14ac:dyDescent="0.35">
      <c r="A426" t="s">
        <v>5522</v>
      </c>
      <c r="B426" t="str">
        <f>IF(COUNTIFS($A:$A,$A426,$C:$C,$C426,$D:$D,$D426,$G:$G,$G426,$K:$K,$K426,$M:$M,$M426)&gt;1,"True Duplicate","Unique")</f>
        <v>Unique</v>
      </c>
      <c r="C426" s="7">
        <v>44658</v>
      </c>
      <c r="D426" t="s">
        <v>5523</v>
      </c>
      <c r="E426" t="str">
        <f>IF(COUNTIF($B$2:D426,D426)=1,"New Customer","Returning Customer")</f>
        <v>New Customer</v>
      </c>
      <c r="F426" t="s">
        <v>10132</v>
      </c>
      <c r="G426" t="s">
        <v>109</v>
      </c>
      <c r="H426" t="s">
        <v>74</v>
      </c>
      <c r="I426" t="s">
        <v>110</v>
      </c>
      <c r="J426" s="5">
        <v>1326.37</v>
      </c>
      <c r="K426">
        <v>2</v>
      </c>
      <c r="L426">
        <v>0</v>
      </c>
      <c r="M426" s="3">
        <f t="shared" si="6"/>
        <v>2652.74</v>
      </c>
      <c r="N426" t="s">
        <v>98</v>
      </c>
      <c r="O426" t="s">
        <v>27</v>
      </c>
      <c r="P426" t="s">
        <v>166</v>
      </c>
      <c r="Q426" t="s">
        <v>116</v>
      </c>
      <c r="R426">
        <v>9</v>
      </c>
      <c r="S426">
        <v>5</v>
      </c>
      <c r="T426" t="s">
        <v>30</v>
      </c>
      <c r="U426" t="s">
        <v>86</v>
      </c>
    </row>
    <row r="427" spans="1:21" x14ac:dyDescent="0.35">
      <c r="A427" t="s">
        <v>9564</v>
      </c>
      <c r="B427" t="str">
        <f>IF(COUNTIFS($A:$A,$A427,$C:$C,$C427,$D:$D,$D427,$G:$G,$G427,$K:$K,$K427,$M:$M,$M427)&gt;1,"True Duplicate","Unique")</f>
        <v>Unique</v>
      </c>
      <c r="C427" s="7">
        <v>44658</v>
      </c>
      <c r="D427" t="s">
        <v>7479</v>
      </c>
      <c r="E427" t="str">
        <f>IF(COUNTIF($B$2:D427,D427)=1,"New Customer","Returning Customer")</f>
        <v>New Customer</v>
      </c>
      <c r="F427" t="s">
        <v>72</v>
      </c>
      <c r="G427" t="s">
        <v>872</v>
      </c>
      <c r="H427" t="s">
        <v>36</v>
      </c>
      <c r="I427" t="s">
        <v>10127</v>
      </c>
      <c r="J427" s="5">
        <v>17.309999999999999</v>
      </c>
      <c r="K427">
        <v>4</v>
      </c>
      <c r="L427">
        <v>0.2</v>
      </c>
      <c r="M427" s="3">
        <f t="shared" si="6"/>
        <v>68.44</v>
      </c>
      <c r="N427" t="s">
        <v>165</v>
      </c>
      <c r="O427" t="s">
        <v>111</v>
      </c>
      <c r="P427" t="s">
        <v>10129</v>
      </c>
      <c r="Q427" t="s">
        <v>77</v>
      </c>
      <c r="R427">
        <v>3</v>
      </c>
      <c r="S427">
        <v>2.7</v>
      </c>
      <c r="T427" t="s">
        <v>30</v>
      </c>
      <c r="U427" t="s">
        <v>52</v>
      </c>
    </row>
    <row r="428" spans="1:21" x14ac:dyDescent="0.35">
      <c r="A428" t="s">
        <v>3347</v>
      </c>
      <c r="B428" t="str">
        <f>IF(COUNTIFS($A:$A,$A428,$C:$C,$C428,$D:$D,$D428,$G:$G,$G428,$K:$K,$K428,$M:$M,$M428)&gt;1,"True Duplicate","Unique")</f>
        <v>Unique</v>
      </c>
      <c r="C428" s="7">
        <v>44659</v>
      </c>
      <c r="D428" t="s">
        <v>8029</v>
      </c>
      <c r="E428" t="str">
        <f>IF(COUNTIF($B$2:D428,D428)=1,"New Customer","Returning Customer")</f>
        <v>New Customer</v>
      </c>
      <c r="F428" t="s">
        <v>72</v>
      </c>
      <c r="G428" t="s">
        <v>533</v>
      </c>
      <c r="H428" t="s">
        <v>74</v>
      </c>
      <c r="I428" t="s">
        <v>534</v>
      </c>
      <c r="J428" s="5">
        <v>108.8</v>
      </c>
      <c r="K428">
        <v>14</v>
      </c>
      <c r="L428">
        <v>0</v>
      </c>
      <c r="M428" s="3">
        <f t="shared" si="6"/>
        <v>1523.2</v>
      </c>
      <c r="N428" t="s">
        <v>302</v>
      </c>
      <c r="O428" t="s">
        <v>27</v>
      </c>
      <c r="P428" t="s">
        <v>59</v>
      </c>
      <c r="Q428" t="s">
        <v>77</v>
      </c>
      <c r="R428">
        <v>9</v>
      </c>
      <c r="S428">
        <v>6</v>
      </c>
      <c r="T428" t="s">
        <v>30</v>
      </c>
      <c r="U428" t="s">
        <v>52</v>
      </c>
    </row>
    <row r="429" spans="1:21" x14ac:dyDescent="0.35">
      <c r="A429" t="s">
        <v>4302</v>
      </c>
      <c r="B429" t="str">
        <f>IF(COUNTIFS($A:$A,$A429,$C:$C,$C429,$D:$D,$D429,$G:$G,$G429,$K:$K,$K429,$M:$M,$M429)&gt;1,"True Duplicate","Unique")</f>
        <v>Unique</v>
      </c>
      <c r="C429" s="7">
        <v>44659</v>
      </c>
      <c r="D429" t="s">
        <v>3216</v>
      </c>
      <c r="E429" t="str">
        <f>IF(COUNTIF($B$2:D429,D429)=1,"New Customer","Returning Customer")</f>
        <v>Returning Customer</v>
      </c>
      <c r="F429" t="s">
        <v>10132</v>
      </c>
      <c r="G429" t="s">
        <v>132</v>
      </c>
      <c r="H429" t="s">
        <v>24</v>
      </c>
      <c r="I429" t="s">
        <v>133</v>
      </c>
      <c r="J429" s="5">
        <v>310.48</v>
      </c>
      <c r="K429">
        <v>9</v>
      </c>
      <c r="L429">
        <v>0.1</v>
      </c>
      <c r="M429" s="3">
        <f t="shared" si="6"/>
        <v>2793.42</v>
      </c>
      <c r="N429" t="s">
        <v>302</v>
      </c>
      <c r="O429" t="s">
        <v>27</v>
      </c>
      <c r="P429" t="s">
        <v>10129</v>
      </c>
      <c r="Q429" t="s">
        <v>77</v>
      </c>
      <c r="R429">
        <v>3</v>
      </c>
      <c r="S429">
        <v>4.4000000000000004</v>
      </c>
      <c r="T429" t="s">
        <v>30</v>
      </c>
      <c r="U429" t="s">
        <v>52</v>
      </c>
    </row>
    <row r="430" spans="1:21" x14ac:dyDescent="0.35">
      <c r="A430" t="s">
        <v>4875</v>
      </c>
      <c r="B430" t="str">
        <f>IF(COUNTIFS($A:$A,$A430,$C:$C,$C430,$D:$D,$D430,$G:$G,$G430,$K:$K,$K430,$M:$M,$M430)&gt;1,"True Duplicate","Unique")</f>
        <v>Unique</v>
      </c>
      <c r="C430" s="7">
        <v>44659</v>
      </c>
      <c r="D430" t="s">
        <v>3349</v>
      </c>
      <c r="E430" t="str">
        <f>IF(COUNTIF($B$2:D430,D430)=1,"New Customer","Returning Customer")</f>
        <v>New Customer</v>
      </c>
      <c r="F430" t="s">
        <v>10132</v>
      </c>
      <c r="G430" t="s">
        <v>138</v>
      </c>
      <c r="H430" t="s">
        <v>24</v>
      </c>
      <c r="I430" t="s">
        <v>133</v>
      </c>
      <c r="J430" s="5">
        <v>549.77</v>
      </c>
      <c r="K430">
        <v>11</v>
      </c>
      <c r="L430">
        <v>0.2</v>
      </c>
      <c r="M430" s="3">
        <f t="shared" si="6"/>
        <v>6045.2699999999995</v>
      </c>
      <c r="N430" t="s">
        <v>83</v>
      </c>
      <c r="O430" t="s">
        <v>111</v>
      </c>
      <c r="P430" t="s">
        <v>59</v>
      </c>
      <c r="Q430" t="s">
        <v>123</v>
      </c>
      <c r="R430">
        <v>1</v>
      </c>
      <c r="S430">
        <v>2.6</v>
      </c>
      <c r="T430" t="s">
        <v>30</v>
      </c>
      <c r="U430" t="s">
        <v>60</v>
      </c>
    </row>
    <row r="431" spans="1:21" x14ac:dyDescent="0.35">
      <c r="A431" t="s">
        <v>6445</v>
      </c>
      <c r="B431" t="str">
        <f>IF(COUNTIFS($A:$A,$A431,$C:$C,$C431,$D:$D,$D431,$G:$G,$G431,$K:$K,$K431,$M:$M,$M431)&gt;1,"True Duplicate","Unique")</f>
        <v>Unique</v>
      </c>
      <c r="C431" s="7">
        <v>44659</v>
      </c>
      <c r="D431" t="s">
        <v>4303</v>
      </c>
      <c r="E431" t="str">
        <f>IF(COUNTIF($B$2:D431,D431)=1,"New Customer","Returning Customer")</f>
        <v>New Customer</v>
      </c>
      <c r="F431" t="s">
        <v>10132</v>
      </c>
      <c r="G431" t="s">
        <v>96</v>
      </c>
      <c r="H431" t="s">
        <v>57</v>
      </c>
      <c r="I431" t="s">
        <v>97</v>
      </c>
      <c r="J431" s="5">
        <v>695.68</v>
      </c>
      <c r="K431">
        <v>6</v>
      </c>
      <c r="L431">
        <v>0.25</v>
      </c>
      <c r="M431" s="3">
        <f t="shared" si="6"/>
        <v>4172.58</v>
      </c>
      <c r="N431" t="s">
        <v>302</v>
      </c>
      <c r="O431" t="s">
        <v>39</v>
      </c>
      <c r="P431" t="s">
        <v>10129</v>
      </c>
      <c r="Q431" t="s">
        <v>116</v>
      </c>
      <c r="R431">
        <v>11</v>
      </c>
      <c r="S431">
        <v>3.8</v>
      </c>
      <c r="T431" t="s">
        <v>30</v>
      </c>
      <c r="U431" t="s">
        <v>60</v>
      </c>
    </row>
    <row r="432" spans="1:21" x14ac:dyDescent="0.35">
      <c r="A432" t="s">
        <v>8028</v>
      </c>
      <c r="B432" t="str">
        <f>IF(COUNTIFS($A:$A,$A432,$C:$C,$C432,$D:$D,$D432,$G:$G,$G432,$K:$K,$K432,$M:$M,$M432)&gt;1,"True Duplicate","Unique")</f>
        <v>Unique</v>
      </c>
      <c r="C432" s="7">
        <v>44659</v>
      </c>
      <c r="D432" t="s">
        <v>4876</v>
      </c>
      <c r="E432" t="str">
        <f>IF(COUNTIF($B$2:D432,D432)=1,"New Customer","Returning Customer")</f>
        <v>New Customer</v>
      </c>
      <c r="F432" t="s">
        <v>10132</v>
      </c>
      <c r="G432" t="s">
        <v>198</v>
      </c>
      <c r="H432" t="s">
        <v>74</v>
      </c>
      <c r="I432" t="s">
        <v>110</v>
      </c>
      <c r="J432" s="5">
        <v>321.24</v>
      </c>
      <c r="K432">
        <v>10</v>
      </c>
      <c r="L432">
        <v>0</v>
      </c>
      <c r="M432" s="3">
        <f t="shared" si="6"/>
        <v>3212.4</v>
      </c>
      <c r="N432" t="s">
        <v>142</v>
      </c>
      <c r="O432" t="s">
        <v>111</v>
      </c>
      <c r="P432" t="s">
        <v>85</v>
      </c>
      <c r="Q432" t="s">
        <v>116</v>
      </c>
      <c r="R432">
        <v>11</v>
      </c>
      <c r="S432">
        <v>2.7</v>
      </c>
      <c r="T432" t="s">
        <v>30</v>
      </c>
      <c r="U432" t="s">
        <v>60</v>
      </c>
    </row>
    <row r="433" spans="1:21" x14ac:dyDescent="0.35">
      <c r="A433" t="s">
        <v>9579</v>
      </c>
      <c r="B433" t="str">
        <f>IF(COUNTIFS($A:$A,$A433,$C:$C,$C433,$D:$D,$D433,$G:$G,$G433,$K:$K,$K433,$M:$M,$M433)&gt;1,"True Duplicate","Unique")</f>
        <v>Unique</v>
      </c>
      <c r="C433" s="7">
        <v>44659</v>
      </c>
      <c r="D433" t="s">
        <v>6446</v>
      </c>
      <c r="E433" t="str">
        <f>IF(COUNTIF($B$2:D433,D433)=1,"New Customer","Returning Customer")</f>
        <v>New Customer</v>
      </c>
      <c r="F433" t="s">
        <v>10132</v>
      </c>
      <c r="G433" t="s">
        <v>193</v>
      </c>
      <c r="H433" t="s">
        <v>24</v>
      </c>
      <c r="I433" t="s">
        <v>10126</v>
      </c>
      <c r="J433" s="5">
        <v>61.99</v>
      </c>
      <c r="K433">
        <v>8</v>
      </c>
      <c r="L433">
        <v>0</v>
      </c>
      <c r="M433" s="3">
        <f t="shared" si="6"/>
        <v>495.92</v>
      </c>
      <c r="N433" t="s">
        <v>38</v>
      </c>
      <c r="O433" t="s">
        <v>122</v>
      </c>
      <c r="P433" t="s">
        <v>10129</v>
      </c>
      <c r="Q433" t="s">
        <v>41</v>
      </c>
      <c r="R433">
        <v>3</v>
      </c>
      <c r="S433">
        <v>4.9000000000000004</v>
      </c>
      <c r="T433" t="s">
        <v>51</v>
      </c>
      <c r="U433" t="s">
        <v>60</v>
      </c>
    </row>
    <row r="434" spans="1:21" x14ac:dyDescent="0.35">
      <c r="A434" t="s">
        <v>7613</v>
      </c>
      <c r="B434" t="str">
        <f>IF(COUNTIFS($A:$A,$A434,$C:$C,$C434,$D:$D,$D434,$G:$G,$G434,$K:$K,$K434,$M:$M,$M434)&gt;1,"True Duplicate","Unique")</f>
        <v>Unique</v>
      </c>
      <c r="C434" s="7">
        <v>44660</v>
      </c>
      <c r="D434" t="s">
        <v>6323</v>
      </c>
      <c r="E434" t="str">
        <f>IF(COUNTIF($B$2:D434,D434)=1,"New Customer","Returning Customer")</f>
        <v>New Customer</v>
      </c>
      <c r="F434" t="s">
        <v>72</v>
      </c>
      <c r="G434" t="s">
        <v>35</v>
      </c>
      <c r="H434" t="s">
        <v>36</v>
      </c>
      <c r="I434" t="s">
        <v>37</v>
      </c>
      <c r="J434" s="5">
        <v>11.1</v>
      </c>
      <c r="K434">
        <v>14</v>
      </c>
      <c r="L434">
        <v>0.05</v>
      </c>
      <c r="M434" s="3">
        <f t="shared" si="6"/>
        <v>154.69999999999999</v>
      </c>
      <c r="N434" t="s">
        <v>38</v>
      </c>
      <c r="O434" t="s">
        <v>122</v>
      </c>
      <c r="P434" t="s">
        <v>85</v>
      </c>
      <c r="Q434" t="s">
        <v>116</v>
      </c>
      <c r="R434">
        <v>3</v>
      </c>
      <c r="S434">
        <v>3.7</v>
      </c>
      <c r="T434" t="s">
        <v>30</v>
      </c>
      <c r="U434" t="s">
        <v>60</v>
      </c>
    </row>
    <row r="435" spans="1:21" x14ac:dyDescent="0.35">
      <c r="A435" t="s">
        <v>8718</v>
      </c>
      <c r="B435" t="str">
        <f>IF(COUNTIFS($A:$A,$A435,$C:$C,$C435,$D:$D,$D435,$G:$G,$G435,$K:$K,$K435,$M:$M,$M435)&gt;1,"True Duplicate","Unique")</f>
        <v>Unique</v>
      </c>
      <c r="C435" s="7">
        <v>44660</v>
      </c>
      <c r="D435" t="s">
        <v>3728</v>
      </c>
      <c r="E435" t="str">
        <f>IF(COUNTIF($B$2:D435,D435)=1,"New Customer","Returning Customer")</f>
        <v>Returning Customer</v>
      </c>
      <c r="F435" t="s">
        <v>10132</v>
      </c>
      <c r="G435" t="s">
        <v>239</v>
      </c>
      <c r="H435" t="s">
        <v>66</v>
      </c>
      <c r="I435" t="s">
        <v>240</v>
      </c>
      <c r="J435" s="5">
        <v>584.66999999999996</v>
      </c>
      <c r="K435">
        <v>5</v>
      </c>
      <c r="L435">
        <v>0</v>
      </c>
      <c r="M435" s="3">
        <f t="shared" si="6"/>
        <v>2923.35</v>
      </c>
      <c r="N435" t="s">
        <v>76</v>
      </c>
      <c r="O435" t="s">
        <v>111</v>
      </c>
      <c r="P435" t="s">
        <v>10129</v>
      </c>
      <c r="Q435" t="s">
        <v>123</v>
      </c>
      <c r="R435">
        <v>5</v>
      </c>
      <c r="S435">
        <v>1.9</v>
      </c>
      <c r="T435" t="s">
        <v>202</v>
      </c>
      <c r="U435" t="s">
        <v>86</v>
      </c>
    </row>
    <row r="436" spans="1:21" x14ac:dyDescent="0.35">
      <c r="A436" t="s">
        <v>9606</v>
      </c>
      <c r="B436" t="str">
        <f>IF(COUNTIFS($A:$A,$A436,$C:$C,$C436,$D:$D,$D436,$G:$G,$G436,$K:$K,$K436,$M:$M,$M436)&gt;1,"True Duplicate","Unique")</f>
        <v>Unique</v>
      </c>
      <c r="C436" s="7">
        <v>44660</v>
      </c>
      <c r="D436" t="s">
        <v>7615</v>
      </c>
      <c r="E436" t="str">
        <f>IF(COUNTIF($B$2:D436,D436)=1,"New Customer","Returning Customer")</f>
        <v>New Customer</v>
      </c>
      <c r="F436" t="s">
        <v>10132</v>
      </c>
      <c r="G436" t="s">
        <v>223</v>
      </c>
      <c r="H436" t="s">
        <v>66</v>
      </c>
      <c r="I436" t="s">
        <v>171</v>
      </c>
      <c r="J436" s="5">
        <v>1382.25</v>
      </c>
      <c r="K436">
        <v>8</v>
      </c>
      <c r="L436">
        <v>0.05</v>
      </c>
      <c r="M436" s="3">
        <f t="shared" si="6"/>
        <v>11057.6</v>
      </c>
      <c r="N436" t="s">
        <v>302</v>
      </c>
      <c r="O436" t="s">
        <v>39</v>
      </c>
      <c r="P436" t="s">
        <v>59</v>
      </c>
      <c r="Q436" t="s">
        <v>116</v>
      </c>
      <c r="R436">
        <v>1</v>
      </c>
      <c r="S436">
        <v>4.9000000000000004</v>
      </c>
      <c r="T436" t="s">
        <v>30</v>
      </c>
      <c r="U436" t="s">
        <v>60</v>
      </c>
    </row>
    <row r="437" spans="1:21" x14ac:dyDescent="0.35">
      <c r="A437" t="s">
        <v>2639</v>
      </c>
      <c r="B437" t="str">
        <f>IF(COUNTIFS($A:$A,$A437,$C:$C,$C437,$D:$D,$D437,$G:$G,$G437,$K:$K,$K437,$M:$M,$M437)&gt;1,"True Duplicate","Unique")</f>
        <v>Unique</v>
      </c>
      <c r="C437" s="7">
        <v>44661</v>
      </c>
      <c r="D437" t="s">
        <v>4168</v>
      </c>
      <c r="E437" t="str">
        <f>IF(COUNTIF($B$2:D437,D437)=1,"New Customer","Returning Customer")</f>
        <v>New Customer</v>
      </c>
      <c r="F437" t="s">
        <v>72</v>
      </c>
      <c r="G437" t="s">
        <v>656</v>
      </c>
      <c r="H437" t="s">
        <v>47</v>
      </c>
      <c r="I437" t="s">
        <v>657</v>
      </c>
      <c r="J437" s="5">
        <v>453.49</v>
      </c>
      <c r="K437">
        <v>11</v>
      </c>
      <c r="L437">
        <v>0.1</v>
      </c>
      <c r="M437" s="3">
        <f t="shared" si="6"/>
        <v>4987.29</v>
      </c>
      <c r="N437" t="s">
        <v>104</v>
      </c>
      <c r="O437" t="s">
        <v>39</v>
      </c>
      <c r="P437" t="s">
        <v>59</v>
      </c>
      <c r="Q437" t="s">
        <v>116</v>
      </c>
      <c r="R437">
        <v>2</v>
      </c>
      <c r="S437">
        <v>2.2000000000000002</v>
      </c>
      <c r="T437" t="s">
        <v>30</v>
      </c>
      <c r="U437" t="s">
        <v>60</v>
      </c>
    </row>
    <row r="438" spans="1:21" x14ac:dyDescent="0.35">
      <c r="A438" t="s">
        <v>4167</v>
      </c>
      <c r="B438" t="str">
        <f>IF(COUNTIFS($A:$A,$A438,$C:$C,$C438,$D:$D,$D438,$G:$G,$G438,$K:$K,$K438,$M:$M,$M438)&gt;1,"True Duplicate","Unique")</f>
        <v>Unique</v>
      </c>
      <c r="C438" s="7">
        <v>44661</v>
      </c>
      <c r="D438" t="s">
        <v>5039</v>
      </c>
      <c r="E438" t="str">
        <f>IF(COUNTIF($B$2:D438,D438)=1,"New Customer","Returning Customer")</f>
        <v>New Customer</v>
      </c>
      <c r="F438" t="s">
        <v>10132</v>
      </c>
      <c r="G438" t="s">
        <v>351</v>
      </c>
      <c r="H438" t="s">
        <v>57</v>
      </c>
      <c r="I438" t="s">
        <v>289</v>
      </c>
      <c r="J438" s="5">
        <v>407.95</v>
      </c>
      <c r="K438">
        <v>6</v>
      </c>
      <c r="L438">
        <v>0.15</v>
      </c>
      <c r="M438" s="3">
        <f t="shared" si="6"/>
        <v>2446.8000000000002</v>
      </c>
      <c r="N438" t="s">
        <v>76</v>
      </c>
      <c r="O438" t="s">
        <v>39</v>
      </c>
      <c r="P438" t="s">
        <v>166</v>
      </c>
      <c r="Q438" t="s">
        <v>116</v>
      </c>
      <c r="R438">
        <v>6</v>
      </c>
      <c r="S438">
        <v>2.9</v>
      </c>
      <c r="T438" t="s">
        <v>30</v>
      </c>
      <c r="U438" t="s">
        <v>60</v>
      </c>
    </row>
    <row r="439" spans="1:21" x14ac:dyDescent="0.35">
      <c r="A439" t="s">
        <v>5038</v>
      </c>
      <c r="B439" t="str">
        <f>IF(COUNTIFS($A:$A,$A439,$C:$C,$C439,$D:$D,$D439,$G:$G,$G439,$K:$K,$K439,$M:$M,$M439)&gt;1,"True Duplicate","Unique")</f>
        <v>Unique</v>
      </c>
      <c r="C439" s="7">
        <v>44661</v>
      </c>
      <c r="D439" t="s">
        <v>2641</v>
      </c>
      <c r="E439" t="str">
        <f>IF(COUNTIF($B$2:D439,D439)=1,"New Customer","Returning Customer")</f>
        <v>New Customer</v>
      </c>
      <c r="F439" t="s">
        <v>10132</v>
      </c>
      <c r="G439" t="s">
        <v>214</v>
      </c>
      <c r="H439" t="s">
        <v>66</v>
      </c>
      <c r="I439" t="s">
        <v>215</v>
      </c>
      <c r="J439" s="5">
        <v>601.29999999999995</v>
      </c>
      <c r="K439">
        <v>11</v>
      </c>
      <c r="L439">
        <v>0.2</v>
      </c>
      <c r="M439" s="3">
        <f t="shared" si="6"/>
        <v>6612.0999999999985</v>
      </c>
      <c r="N439" t="s">
        <v>83</v>
      </c>
      <c r="O439" t="s">
        <v>27</v>
      </c>
      <c r="P439" t="s">
        <v>59</v>
      </c>
      <c r="Q439" t="s">
        <v>123</v>
      </c>
      <c r="R439">
        <v>7</v>
      </c>
      <c r="S439">
        <v>4.0999999999999996</v>
      </c>
      <c r="T439" t="s">
        <v>30</v>
      </c>
      <c r="U439" t="s">
        <v>86</v>
      </c>
    </row>
    <row r="440" spans="1:21" x14ac:dyDescent="0.35">
      <c r="A440" t="s">
        <v>6459</v>
      </c>
      <c r="B440" t="str">
        <f>IF(COUNTIFS($A:$A,$A440,$C:$C,$C440,$D:$D,$D440,$G:$G,$G440,$K:$K,$K440,$M:$M,$M440)&gt;1,"True Duplicate","Unique")</f>
        <v>Unique</v>
      </c>
      <c r="C440" s="7">
        <v>44661</v>
      </c>
      <c r="D440" t="s">
        <v>6460</v>
      </c>
      <c r="E440" t="str">
        <f>IF(COUNTIF($B$2:D440,D440)=1,"New Customer","Returning Customer")</f>
        <v>New Customer</v>
      </c>
      <c r="F440" t="s">
        <v>10132</v>
      </c>
      <c r="G440" t="s">
        <v>1182</v>
      </c>
      <c r="H440" t="s">
        <v>66</v>
      </c>
      <c r="I440" t="s">
        <v>446</v>
      </c>
      <c r="J440" s="5">
        <v>1849.18</v>
      </c>
      <c r="K440">
        <v>12</v>
      </c>
      <c r="L440">
        <v>0.05</v>
      </c>
      <c r="M440" s="3">
        <f t="shared" si="6"/>
        <v>22189.56</v>
      </c>
      <c r="N440" t="s">
        <v>98</v>
      </c>
      <c r="O440" t="s">
        <v>39</v>
      </c>
      <c r="P440" t="s">
        <v>10129</v>
      </c>
      <c r="Q440" t="s">
        <v>41</v>
      </c>
      <c r="R440">
        <v>8</v>
      </c>
      <c r="S440">
        <v>3.7</v>
      </c>
      <c r="T440" t="s">
        <v>30</v>
      </c>
      <c r="U440" t="s">
        <v>60</v>
      </c>
    </row>
    <row r="441" spans="1:21" x14ac:dyDescent="0.35">
      <c r="A441" t="s">
        <v>9774</v>
      </c>
      <c r="B441" t="str">
        <f>IF(COUNTIFS($A:$A,$A441,$C:$C,$C441,$D:$D,$D441,$G:$G,$G441,$K:$K,$K441,$M:$M,$M441)&gt;1,"True Duplicate","Unique")</f>
        <v>Unique</v>
      </c>
      <c r="C441" s="7">
        <v>44662</v>
      </c>
      <c r="D441" t="s">
        <v>9776</v>
      </c>
      <c r="E441" t="str">
        <f>IF(COUNTIF($B$2:D441,D441)=1,"New Customer","Returning Customer")</f>
        <v>New Customer</v>
      </c>
      <c r="F441" t="s">
        <v>72</v>
      </c>
      <c r="G441" t="s">
        <v>251</v>
      </c>
      <c r="H441" t="s">
        <v>36</v>
      </c>
      <c r="I441" t="s">
        <v>252</v>
      </c>
      <c r="J441" s="5">
        <v>29.56</v>
      </c>
      <c r="K441">
        <v>6</v>
      </c>
      <c r="L441">
        <v>0.15</v>
      </c>
      <c r="M441" s="3">
        <f t="shared" si="6"/>
        <v>176.46</v>
      </c>
      <c r="N441" t="s">
        <v>83</v>
      </c>
      <c r="O441" t="s">
        <v>111</v>
      </c>
      <c r="P441" t="s">
        <v>166</v>
      </c>
      <c r="Q441" t="s">
        <v>116</v>
      </c>
      <c r="R441">
        <v>5</v>
      </c>
      <c r="S441">
        <v>4</v>
      </c>
      <c r="T441" t="s">
        <v>143</v>
      </c>
      <c r="U441" t="s">
        <v>60</v>
      </c>
    </row>
    <row r="442" spans="1:21" x14ac:dyDescent="0.35">
      <c r="A442" t="s">
        <v>3817</v>
      </c>
      <c r="B442" t="str">
        <f>IF(COUNTIFS($A:$A,$A442,$C:$C,$C442,$D:$D,$D442,$G:$G,$G442,$K:$K,$K442,$M:$M,$M442)&gt;1,"True Duplicate","Unique")</f>
        <v>Unique</v>
      </c>
      <c r="C442" s="7">
        <v>44663</v>
      </c>
      <c r="D442" t="s">
        <v>9500</v>
      </c>
      <c r="E442" t="str">
        <f>IF(COUNTIF($B$2:D442,D442)=1,"New Customer","Returning Customer")</f>
        <v>New Customer</v>
      </c>
      <c r="F442" t="s">
        <v>72</v>
      </c>
      <c r="G442" t="s">
        <v>274</v>
      </c>
      <c r="H442" t="s">
        <v>74</v>
      </c>
      <c r="I442" t="s">
        <v>75</v>
      </c>
      <c r="J442" s="5">
        <v>1138.33</v>
      </c>
      <c r="K442">
        <v>12</v>
      </c>
      <c r="L442">
        <v>0.15</v>
      </c>
      <c r="M442" s="3">
        <f t="shared" si="6"/>
        <v>13658.159999999998</v>
      </c>
      <c r="N442" t="s">
        <v>26</v>
      </c>
      <c r="O442" t="s">
        <v>27</v>
      </c>
      <c r="P442" t="s">
        <v>85</v>
      </c>
      <c r="Q442" t="s">
        <v>116</v>
      </c>
      <c r="R442">
        <v>9</v>
      </c>
      <c r="S442">
        <v>3.3</v>
      </c>
      <c r="T442" t="s">
        <v>30</v>
      </c>
      <c r="U442" t="s">
        <v>60</v>
      </c>
    </row>
    <row r="443" spans="1:21" x14ac:dyDescent="0.35">
      <c r="A443" t="s">
        <v>9499</v>
      </c>
      <c r="B443" t="str">
        <f>IF(COUNTIFS($A:$A,$A443,$C:$C,$C443,$D:$D,$D443,$G:$G,$G443,$K:$K,$K443,$M:$M,$M443)&gt;1,"True Duplicate","Unique")</f>
        <v>Unique</v>
      </c>
      <c r="C443" s="7">
        <v>44663</v>
      </c>
      <c r="D443" t="s">
        <v>3819</v>
      </c>
      <c r="E443" t="str">
        <f>IF(COUNTIF($B$2:D443,D443)=1,"New Customer","Returning Customer")</f>
        <v>New Customer</v>
      </c>
      <c r="F443" t="s">
        <v>72</v>
      </c>
      <c r="G443" t="s">
        <v>306</v>
      </c>
      <c r="H443" t="s">
        <v>36</v>
      </c>
      <c r="I443" t="s">
        <v>259</v>
      </c>
      <c r="J443" s="5">
        <v>12.54</v>
      </c>
      <c r="K443">
        <v>3</v>
      </c>
      <c r="L443">
        <v>0</v>
      </c>
      <c r="M443" s="3">
        <f t="shared" si="6"/>
        <v>37.619999999999997</v>
      </c>
      <c r="N443" t="s">
        <v>76</v>
      </c>
      <c r="O443" t="s">
        <v>39</v>
      </c>
      <c r="P443" t="s">
        <v>85</v>
      </c>
      <c r="Q443" t="s">
        <v>116</v>
      </c>
      <c r="R443">
        <v>13</v>
      </c>
      <c r="S443">
        <v>2.4</v>
      </c>
      <c r="T443" t="s">
        <v>30</v>
      </c>
      <c r="U443" t="s">
        <v>60</v>
      </c>
    </row>
    <row r="444" spans="1:21" x14ac:dyDescent="0.35">
      <c r="A444" t="s">
        <v>1444</v>
      </c>
      <c r="B444" t="str">
        <f>IF(COUNTIFS($A:$A,$A444,$C:$C,$C444,$D:$D,$D444,$G:$G,$G444,$K:$K,$K444,$M:$M,$M444)&gt;1,"True Duplicate","Unique")</f>
        <v>Unique</v>
      </c>
      <c r="C444" s="7">
        <v>44664</v>
      </c>
      <c r="D444" t="s">
        <v>10042</v>
      </c>
      <c r="E444" t="str">
        <f>IF(COUNTIF($B$2:D444,D444)=1,"New Customer","Returning Customer")</f>
        <v>New Customer</v>
      </c>
      <c r="F444" t="s">
        <v>10132</v>
      </c>
      <c r="G444" t="s">
        <v>374</v>
      </c>
      <c r="H444" t="s">
        <v>36</v>
      </c>
      <c r="I444" t="s">
        <v>259</v>
      </c>
      <c r="J444" s="5">
        <v>28.43</v>
      </c>
      <c r="K444">
        <v>11</v>
      </c>
      <c r="L444">
        <v>0</v>
      </c>
      <c r="M444" s="3">
        <f t="shared" si="6"/>
        <v>312.73</v>
      </c>
      <c r="N444" t="s">
        <v>104</v>
      </c>
      <c r="O444" t="s">
        <v>39</v>
      </c>
      <c r="P444" t="s">
        <v>10129</v>
      </c>
      <c r="Q444" t="s">
        <v>41</v>
      </c>
      <c r="R444">
        <v>10</v>
      </c>
      <c r="S444">
        <v>3.6</v>
      </c>
      <c r="T444" t="s">
        <v>30</v>
      </c>
      <c r="U444" t="s">
        <v>60</v>
      </c>
    </row>
    <row r="445" spans="1:21" x14ac:dyDescent="0.35">
      <c r="A445" t="s">
        <v>9803</v>
      </c>
      <c r="B445" t="str">
        <f>IF(COUNTIFS($A:$A,$A445,$C:$C,$C445,$D:$D,$D445,$G:$G,$G445,$K:$K,$K445,$M:$M,$M445)&gt;1,"True Duplicate","Unique")</f>
        <v>Unique</v>
      </c>
      <c r="C445" s="7">
        <v>44664</v>
      </c>
      <c r="D445" t="s">
        <v>1446</v>
      </c>
      <c r="E445" t="str">
        <f>IF(COUNTIF($B$2:D445,D445)=1,"New Customer","Returning Customer")</f>
        <v>New Customer</v>
      </c>
      <c r="F445" t="s">
        <v>10132</v>
      </c>
      <c r="G445" t="s">
        <v>470</v>
      </c>
      <c r="H445" t="s">
        <v>24</v>
      </c>
      <c r="I445" t="s">
        <v>471</v>
      </c>
      <c r="J445" s="5">
        <v>349.81</v>
      </c>
      <c r="K445">
        <v>10</v>
      </c>
      <c r="L445">
        <v>0.3</v>
      </c>
      <c r="M445" s="3">
        <f t="shared" si="6"/>
        <v>3495.1</v>
      </c>
      <c r="N445" t="s">
        <v>302</v>
      </c>
      <c r="O445" t="s">
        <v>27</v>
      </c>
      <c r="P445" t="s">
        <v>10129</v>
      </c>
      <c r="Q445" t="s">
        <v>77</v>
      </c>
      <c r="R445">
        <v>13</v>
      </c>
      <c r="S445">
        <v>3.7</v>
      </c>
      <c r="T445" t="s">
        <v>30</v>
      </c>
      <c r="U445" t="s">
        <v>60</v>
      </c>
    </row>
    <row r="446" spans="1:21" x14ac:dyDescent="0.35">
      <c r="A446" t="s">
        <v>10041</v>
      </c>
      <c r="B446" t="str">
        <f>IF(COUNTIFS($A:$A,$A446,$C:$C,$C446,$D:$D,$D446,$G:$G,$G446,$K:$K,$K446,$M:$M,$M446)&gt;1,"True Duplicate","Unique")</f>
        <v>Unique</v>
      </c>
      <c r="C446" s="7">
        <v>44664</v>
      </c>
      <c r="D446" t="s">
        <v>9804</v>
      </c>
      <c r="E446" t="str">
        <f>IF(COUNTIF($B$2:D446,D446)=1,"New Customer","Returning Customer")</f>
        <v>New Customer</v>
      </c>
      <c r="F446" t="s">
        <v>72</v>
      </c>
      <c r="G446" t="s">
        <v>470</v>
      </c>
      <c r="H446" t="s">
        <v>24</v>
      </c>
      <c r="I446" t="s">
        <v>471</v>
      </c>
      <c r="J446" s="5">
        <v>174.81</v>
      </c>
      <c r="K446">
        <v>14</v>
      </c>
      <c r="L446">
        <v>0.1</v>
      </c>
      <c r="M446" s="3">
        <f t="shared" si="6"/>
        <v>2445.94</v>
      </c>
      <c r="N446" t="s">
        <v>302</v>
      </c>
      <c r="O446" t="s">
        <v>39</v>
      </c>
      <c r="P446" t="s">
        <v>85</v>
      </c>
      <c r="Q446" t="s">
        <v>77</v>
      </c>
      <c r="R446">
        <v>3</v>
      </c>
      <c r="S446">
        <v>2.5</v>
      </c>
      <c r="T446" t="s">
        <v>51</v>
      </c>
      <c r="U446" t="s">
        <v>52</v>
      </c>
    </row>
    <row r="447" spans="1:21" x14ac:dyDescent="0.35">
      <c r="A447" t="s">
        <v>106</v>
      </c>
      <c r="B447" t="str">
        <f>IF(COUNTIFS($A:$A,$A447,$C:$C,$C447,$D:$D,$D447,$G:$G,$G447,$K:$K,$K447,$M:$M,$M447)&gt;1,"True Duplicate","Unique")</f>
        <v>Unique</v>
      </c>
      <c r="C447" s="7">
        <v>44665</v>
      </c>
      <c r="D447" t="s">
        <v>108</v>
      </c>
      <c r="E447" t="str">
        <f>IF(COUNTIF($B$2:D447,D447)=1,"New Customer","Returning Customer")</f>
        <v>New Customer</v>
      </c>
      <c r="F447" t="s">
        <v>72</v>
      </c>
      <c r="G447" t="s">
        <v>109</v>
      </c>
      <c r="H447" t="s">
        <v>74</v>
      </c>
      <c r="I447" t="s">
        <v>110</v>
      </c>
      <c r="J447" s="5">
        <v>240.91</v>
      </c>
      <c r="K447">
        <v>8</v>
      </c>
      <c r="L447">
        <v>0.2</v>
      </c>
      <c r="M447" s="3">
        <f t="shared" si="6"/>
        <v>1925.68</v>
      </c>
      <c r="N447" t="s">
        <v>104</v>
      </c>
      <c r="O447" t="s">
        <v>111</v>
      </c>
      <c r="P447" t="s">
        <v>10129</v>
      </c>
      <c r="Q447" t="s">
        <v>77</v>
      </c>
      <c r="R447">
        <v>6</v>
      </c>
      <c r="S447">
        <v>4.2</v>
      </c>
      <c r="T447" t="s">
        <v>112</v>
      </c>
      <c r="U447" t="s">
        <v>60</v>
      </c>
    </row>
    <row r="448" spans="1:21" x14ac:dyDescent="0.35">
      <c r="A448" t="s">
        <v>130</v>
      </c>
      <c r="B448" t="str">
        <f>IF(COUNTIFS($A:$A,$A448,$C:$C,$C448,$D:$D,$D448,$G:$G,$G448,$K:$K,$K448,$M:$M,$M448)&gt;1,"True Duplicate","Unique")</f>
        <v>Unique</v>
      </c>
      <c r="C448" s="7">
        <v>44665</v>
      </c>
      <c r="D448" t="s">
        <v>4645</v>
      </c>
      <c r="E448" t="str">
        <f>IF(COUNTIF($B$2:D448,D448)=1,"New Customer","Returning Customer")</f>
        <v>New Customer</v>
      </c>
      <c r="F448" t="s">
        <v>10132</v>
      </c>
      <c r="G448" t="s">
        <v>132</v>
      </c>
      <c r="H448" t="s">
        <v>24</v>
      </c>
      <c r="I448" t="s">
        <v>133</v>
      </c>
      <c r="J448" s="5">
        <v>437.31</v>
      </c>
      <c r="K448">
        <v>2</v>
      </c>
      <c r="L448">
        <v>0</v>
      </c>
      <c r="M448" s="3">
        <f t="shared" si="6"/>
        <v>874.62</v>
      </c>
      <c r="N448" t="s">
        <v>104</v>
      </c>
      <c r="O448" t="s">
        <v>27</v>
      </c>
      <c r="P448" t="s">
        <v>59</v>
      </c>
      <c r="Q448" t="s">
        <v>77</v>
      </c>
      <c r="R448">
        <v>2</v>
      </c>
      <c r="S448">
        <v>4</v>
      </c>
      <c r="T448" t="s">
        <v>30</v>
      </c>
      <c r="U448" t="s">
        <v>86</v>
      </c>
    </row>
    <row r="449" spans="1:21" x14ac:dyDescent="0.35">
      <c r="A449" t="s">
        <v>4644</v>
      </c>
      <c r="B449" t="str">
        <f>IF(COUNTIFS($A:$A,$A449,$C:$C,$C449,$D:$D,$D449,$G:$G,$G449,$K:$K,$K449,$M:$M,$M449)&gt;1,"True Duplicate","Unique")</f>
        <v>Unique</v>
      </c>
      <c r="C449" s="7">
        <v>44665</v>
      </c>
      <c r="D449" t="s">
        <v>131</v>
      </c>
      <c r="E449" t="str">
        <f>IF(COUNTIF($B$2:D449,D449)=1,"New Customer","Returning Customer")</f>
        <v>New Customer</v>
      </c>
      <c r="F449" t="s">
        <v>10132</v>
      </c>
      <c r="G449" t="s">
        <v>128</v>
      </c>
      <c r="H449" t="s">
        <v>36</v>
      </c>
      <c r="I449" t="s">
        <v>129</v>
      </c>
      <c r="J449" s="5">
        <v>8.2100000000000009</v>
      </c>
      <c r="K449">
        <v>14</v>
      </c>
      <c r="L449">
        <v>0.3</v>
      </c>
      <c r="M449" s="3">
        <f t="shared" si="6"/>
        <v>110.74000000000001</v>
      </c>
      <c r="N449" t="s">
        <v>26</v>
      </c>
      <c r="O449" t="s">
        <v>39</v>
      </c>
      <c r="P449" t="s">
        <v>59</v>
      </c>
      <c r="Q449" t="s">
        <v>77</v>
      </c>
      <c r="R449">
        <v>3</v>
      </c>
      <c r="S449">
        <v>2.7</v>
      </c>
      <c r="T449" t="s">
        <v>30</v>
      </c>
      <c r="U449" t="s">
        <v>10128</v>
      </c>
    </row>
    <row r="450" spans="1:21" x14ac:dyDescent="0.35">
      <c r="A450" t="s">
        <v>4472</v>
      </c>
      <c r="B450" t="str">
        <f>IF(COUNTIFS($A:$A,$A450,$C:$C,$C450,$D:$D,$D450,$G:$G,$G450,$K:$K,$K450,$M:$M,$M450)&gt;1,"True Duplicate","Unique")</f>
        <v>Unique</v>
      </c>
      <c r="C450" s="7">
        <v>44666</v>
      </c>
      <c r="D450" t="s">
        <v>1583</v>
      </c>
      <c r="E450" t="str">
        <f>IF(COUNTIF($B$2:D450,D450)=1,"New Customer","Returning Customer")</f>
        <v>New Customer</v>
      </c>
      <c r="F450" t="s">
        <v>10132</v>
      </c>
      <c r="G450" t="s">
        <v>209</v>
      </c>
      <c r="H450" t="s">
        <v>47</v>
      </c>
      <c r="I450" t="s">
        <v>210</v>
      </c>
      <c r="J450" s="5">
        <v>189</v>
      </c>
      <c r="K450">
        <v>5</v>
      </c>
      <c r="L450">
        <v>0.3</v>
      </c>
      <c r="M450" s="3">
        <f t="shared" ref="M450:M513" si="7">(J450-L450)*K450</f>
        <v>943.5</v>
      </c>
      <c r="N450" t="s">
        <v>26</v>
      </c>
      <c r="O450" t="s">
        <v>27</v>
      </c>
      <c r="P450" t="s">
        <v>10129</v>
      </c>
      <c r="Q450" t="s">
        <v>41</v>
      </c>
      <c r="R450">
        <v>9</v>
      </c>
      <c r="S450">
        <v>1.3</v>
      </c>
      <c r="U450" t="s">
        <v>60</v>
      </c>
    </row>
    <row r="451" spans="1:21" x14ac:dyDescent="0.35">
      <c r="A451" t="s">
        <v>7751</v>
      </c>
      <c r="B451" t="str">
        <f>IF(COUNTIFS($A:$A,$A451,$C:$C,$C451,$D:$D,$D451,$G:$G,$G451,$K:$K,$K451,$M:$M,$M451)&gt;1,"True Duplicate","Unique")</f>
        <v>Unique</v>
      </c>
      <c r="C451" s="7">
        <v>44666</v>
      </c>
      <c r="D451" t="s">
        <v>4474</v>
      </c>
      <c r="E451" t="str">
        <f>IF(COUNTIF($B$2:D451,D451)=1,"New Customer","Returning Customer")</f>
        <v>New Customer</v>
      </c>
      <c r="F451" t="s">
        <v>10132</v>
      </c>
      <c r="G451" t="s">
        <v>445</v>
      </c>
      <c r="H451" t="s">
        <v>66</v>
      </c>
      <c r="I451" t="s">
        <v>446</v>
      </c>
      <c r="J451" s="5">
        <v>662</v>
      </c>
      <c r="K451">
        <v>7</v>
      </c>
      <c r="L451">
        <v>0.05</v>
      </c>
      <c r="M451" s="3">
        <f t="shared" si="7"/>
        <v>4633.6500000000005</v>
      </c>
      <c r="N451" t="s">
        <v>104</v>
      </c>
      <c r="O451" t="s">
        <v>111</v>
      </c>
      <c r="P451" t="s">
        <v>10129</v>
      </c>
      <c r="Q451" t="s">
        <v>77</v>
      </c>
      <c r="R451">
        <v>6</v>
      </c>
      <c r="S451">
        <v>2.9</v>
      </c>
      <c r="T451" t="s">
        <v>30</v>
      </c>
      <c r="U451" t="s">
        <v>60</v>
      </c>
    </row>
    <row r="452" spans="1:21" x14ac:dyDescent="0.35">
      <c r="A452" t="s">
        <v>7986</v>
      </c>
      <c r="B452" t="str">
        <f>IF(COUNTIFS($A:$A,$A452,$C:$C,$C452,$D:$D,$D452,$G:$G,$G452,$K:$K,$K452,$M:$M,$M452)&gt;1,"True Duplicate","Unique")</f>
        <v>Unique</v>
      </c>
      <c r="C452" s="7">
        <v>44666</v>
      </c>
      <c r="D452" t="s">
        <v>7752</v>
      </c>
      <c r="E452" t="str">
        <f>IF(COUNTIF($B$2:D452,D452)=1,"New Customer","Returning Customer")</f>
        <v>New Customer</v>
      </c>
      <c r="F452" t="s">
        <v>10132</v>
      </c>
      <c r="G452" t="s">
        <v>109</v>
      </c>
      <c r="H452" t="s">
        <v>74</v>
      </c>
      <c r="I452" t="s">
        <v>110</v>
      </c>
      <c r="J452" s="5">
        <v>1970.43</v>
      </c>
      <c r="K452">
        <v>6</v>
      </c>
      <c r="L452">
        <v>0.15</v>
      </c>
      <c r="M452" s="3">
        <f t="shared" si="7"/>
        <v>11821.68</v>
      </c>
      <c r="N452" t="s">
        <v>83</v>
      </c>
      <c r="O452" t="s">
        <v>27</v>
      </c>
      <c r="P452" t="s">
        <v>166</v>
      </c>
      <c r="Q452" t="s">
        <v>123</v>
      </c>
      <c r="R452">
        <v>12</v>
      </c>
      <c r="S452">
        <v>1.8</v>
      </c>
      <c r="T452" t="s">
        <v>30</v>
      </c>
      <c r="U452" t="s">
        <v>10128</v>
      </c>
    </row>
    <row r="453" spans="1:21" x14ac:dyDescent="0.35">
      <c r="A453" t="s">
        <v>803</v>
      </c>
      <c r="B453" t="str">
        <f>IF(COUNTIFS($A:$A,$A453,$C:$C,$C453,$D:$D,$D453,$G:$G,$G453,$K:$K,$K453,$M:$M,$M453)&gt;1,"True Duplicate","Unique")</f>
        <v>Unique</v>
      </c>
      <c r="C453" s="7">
        <v>44667</v>
      </c>
      <c r="D453" t="s">
        <v>2457</v>
      </c>
      <c r="E453" t="str">
        <f>IF(COUNTIF($B$2:D453,D453)=1,"New Customer","Returning Customer")</f>
        <v>New Customer</v>
      </c>
      <c r="F453" t="s">
        <v>10132</v>
      </c>
      <c r="G453" t="s">
        <v>266</v>
      </c>
      <c r="H453" t="s">
        <v>24</v>
      </c>
      <c r="I453" t="s">
        <v>267</v>
      </c>
      <c r="J453" s="5">
        <v>48.78</v>
      </c>
      <c r="K453">
        <v>9</v>
      </c>
      <c r="L453">
        <v>0</v>
      </c>
      <c r="M453" s="3">
        <f t="shared" si="7"/>
        <v>439.02</v>
      </c>
      <c r="N453" t="s">
        <v>26</v>
      </c>
      <c r="O453" t="s">
        <v>111</v>
      </c>
      <c r="P453" t="s">
        <v>166</v>
      </c>
      <c r="Q453" t="s">
        <v>77</v>
      </c>
      <c r="R453">
        <v>6</v>
      </c>
      <c r="S453">
        <v>3</v>
      </c>
      <c r="T453" t="s">
        <v>30</v>
      </c>
      <c r="U453" t="s">
        <v>60</v>
      </c>
    </row>
    <row r="454" spans="1:21" x14ac:dyDescent="0.35">
      <c r="A454" t="s">
        <v>2011</v>
      </c>
      <c r="B454" t="str">
        <f>IF(COUNTIFS($A:$A,$A454,$C:$C,$C454,$D:$D,$D454,$G:$G,$G454,$K:$K,$K454,$M:$M,$M454)&gt;1,"True Duplicate","Unique")</f>
        <v>Unique</v>
      </c>
      <c r="C454" s="7">
        <v>44667</v>
      </c>
      <c r="D454" t="s">
        <v>1506</v>
      </c>
      <c r="E454" t="str">
        <f>IF(COUNTIF($B$2:D454,D454)=1,"New Customer","Returning Customer")</f>
        <v>New Customer</v>
      </c>
      <c r="F454" t="s">
        <v>10132</v>
      </c>
      <c r="G454" t="s">
        <v>198</v>
      </c>
      <c r="H454" t="s">
        <v>74</v>
      </c>
      <c r="I454" t="s">
        <v>110</v>
      </c>
      <c r="J454" s="5">
        <v>1293.77</v>
      </c>
      <c r="K454">
        <v>13</v>
      </c>
      <c r="L454">
        <v>0.05</v>
      </c>
      <c r="M454" s="3">
        <f t="shared" si="7"/>
        <v>16818.36</v>
      </c>
      <c r="N454" t="s">
        <v>142</v>
      </c>
      <c r="O454" t="s">
        <v>111</v>
      </c>
      <c r="P454" t="s">
        <v>59</v>
      </c>
      <c r="Q454" t="s">
        <v>41</v>
      </c>
      <c r="R454">
        <v>7</v>
      </c>
      <c r="S454">
        <v>2.2999999999999998</v>
      </c>
      <c r="T454" t="s">
        <v>30</v>
      </c>
      <c r="U454" t="s">
        <v>86</v>
      </c>
    </row>
    <row r="455" spans="1:21" x14ac:dyDescent="0.35">
      <c r="A455" t="s">
        <v>8009</v>
      </c>
      <c r="B455" t="str">
        <f>IF(COUNTIFS($A:$A,$A455,$C:$C,$C455,$D:$D,$D455,$G:$G,$G455,$K:$K,$K455,$M:$M,$M455)&gt;1,"True Duplicate","Unique")</f>
        <v>Unique</v>
      </c>
      <c r="C455" s="7">
        <v>44667</v>
      </c>
      <c r="D455" t="s">
        <v>5464</v>
      </c>
      <c r="E455" t="str">
        <f>IF(COUNTIF($B$2:D455,D455)=1,"New Customer","Returning Customer")</f>
        <v>New Customer</v>
      </c>
      <c r="F455" t="s">
        <v>72</v>
      </c>
      <c r="G455" t="s">
        <v>281</v>
      </c>
      <c r="H455" t="s">
        <v>74</v>
      </c>
      <c r="I455" t="s">
        <v>110</v>
      </c>
      <c r="J455" s="5">
        <v>2400.9299999999998</v>
      </c>
      <c r="K455">
        <v>4</v>
      </c>
      <c r="L455">
        <v>0.2</v>
      </c>
      <c r="M455" s="3">
        <f t="shared" si="7"/>
        <v>9602.92</v>
      </c>
      <c r="N455" t="s">
        <v>142</v>
      </c>
      <c r="O455" t="s">
        <v>122</v>
      </c>
      <c r="P455" t="s">
        <v>59</v>
      </c>
      <c r="Q455" t="s">
        <v>77</v>
      </c>
      <c r="R455">
        <v>4</v>
      </c>
      <c r="S455">
        <v>1.5</v>
      </c>
      <c r="T455" t="s">
        <v>30</v>
      </c>
      <c r="U455" t="s">
        <v>60</v>
      </c>
    </row>
    <row r="456" spans="1:21" x14ac:dyDescent="0.35">
      <c r="A456" t="s">
        <v>8201</v>
      </c>
      <c r="B456" t="str">
        <f>IF(COUNTIFS($A:$A,$A456,$C:$C,$C456,$D:$D,$D456,$G:$G,$G456,$K:$K,$K456,$M:$M,$M456)&gt;1,"True Duplicate","Unique")</f>
        <v>Unique</v>
      </c>
      <c r="C456" s="7">
        <v>44667</v>
      </c>
      <c r="D456" t="s">
        <v>9196</v>
      </c>
      <c r="E456" t="str">
        <f>IF(COUNTIF($B$2:D456,D456)=1,"New Customer","Returning Customer")</f>
        <v>New Customer</v>
      </c>
      <c r="F456" t="s">
        <v>72</v>
      </c>
      <c r="G456" t="s">
        <v>56</v>
      </c>
      <c r="H456" t="s">
        <v>57</v>
      </c>
      <c r="I456" t="s">
        <v>58</v>
      </c>
      <c r="J456" s="5">
        <v>313.45</v>
      </c>
      <c r="K456">
        <v>12</v>
      </c>
      <c r="L456">
        <v>0</v>
      </c>
      <c r="M456" s="3">
        <f t="shared" si="7"/>
        <v>3761.3999999999996</v>
      </c>
      <c r="N456" t="s">
        <v>302</v>
      </c>
      <c r="O456" t="s">
        <v>39</v>
      </c>
      <c r="P456" t="s">
        <v>10129</v>
      </c>
      <c r="Q456" t="s">
        <v>123</v>
      </c>
      <c r="R456">
        <v>11</v>
      </c>
      <c r="S456">
        <v>4.4000000000000004</v>
      </c>
      <c r="T456" t="s">
        <v>30</v>
      </c>
      <c r="U456" t="s">
        <v>60</v>
      </c>
    </row>
    <row r="457" spans="1:21" x14ac:dyDescent="0.35">
      <c r="A457" t="s">
        <v>9195</v>
      </c>
      <c r="B457" t="str">
        <f>IF(COUNTIFS($A:$A,$A457,$C:$C,$C457,$D:$D,$D457,$G:$G,$G457,$K:$K,$K457,$M:$M,$M457)&gt;1,"True Duplicate","Unique")</f>
        <v>Unique</v>
      </c>
      <c r="C457" s="7">
        <v>44667</v>
      </c>
      <c r="D457" t="s">
        <v>9263</v>
      </c>
      <c r="E457" t="str">
        <f>IF(COUNTIF($B$2:D457,D457)=1,"New Customer","Returning Customer")</f>
        <v>New Customer</v>
      </c>
      <c r="F457" t="s">
        <v>72</v>
      </c>
      <c r="G457" t="s">
        <v>73</v>
      </c>
      <c r="H457" t="s">
        <v>74</v>
      </c>
      <c r="I457" t="s">
        <v>75</v>
      </c>
      <c r="J457" s="5">
        <v>1650.85</v>
      </c>
      <c r="K457">
        <v>12</v>
      </c>
      <c r="L457">
        <v>0</v>
      </c>
      <c r="M457" s="3">
        <f t="shared" si="7"/>
        <v>19810.199999999997</v>
      </c>
      <c r="N457" t="s">
        <v>26</v>
      </c>
      <c r="O457" t="s">
        <v>111</v>
      </c>
      <c r="P457" t="s">
        <v>10129</v>
      </c>
      <c r="Q457" t="s">
        <v>77</v>
      </c>
      <c r="R457">
        <v>11</v>
      </c>
      <c r="S457">
        <v>2.9</v>
      </c>
      <c r="T457" t="s">
        <v>143</v>
      </c>
      <c r="U457" t="s">
        <v>60</v>
      </c>
    </row>
    <row r="458" spans="1:21" x14ac:dyDescent="0.35">
      <c r="A458" t="s">
        <v>9262</v>
      </c>
      <c r="B458" t="str">
        <f>IF(COUNTIFS($A:$A,$A458,$C:$C,$C458,$D:$D,$D458,$G:$G,$G458,$K:$K,$K458,$M:$M,$M458)&gt;1,"True Duplicate","Unique")</f>
        <v>Unique</v>
      </c>
      <c r="C458" s="7">
        <v>44667</v>
      </c>
      <c r="D458" t="s">
        <v>805</v>
      </c>
      <c r="E458" t="str">
        <f>IF(COUNTIF($B$2:D458,D458)=1,"New Customer","Returning Customer")</f>
        <v>New Customer</v>
      </c>
      <c r="F458" t="s">
        <v>10132</v>
      </c>
      <c r="G458" t="s">
        <v>344</v>
      </c>
      <c r="H458" t="s">
        <v>24</v>
      </c>
      <c r="I458" t="s">
        <v>345</v>
      </c>
      <c r="J458" s="5">
        <v>30.03</v>
      </c>
      <c r="K458">
        <v>1</v>
      </c>
      <c r="L458">
        <v>0.1</v>
      </c>
      <c r="M458" s="3">
        <f t="shared" si="7"/>
        <v>29.93</v>
      </c>
      <c r="N458" t="s">
        <v>49</v>
      </c>
      <c r="O458" t="s">
        <v>39</v>
      </c>
      <c r="P458" t="s">
        <v>10129</v>
      </c>
      <c r="Q458" t="s">
        <v>123</v>
      </c>
      <c r="R458">
        <v>5</v>
      </c>
      <c r="S458">
        <v>2.5</v>
      </c>
      <c r="T458" t="s">
        <v>30</v>
      </c>
      <c r="U458" t="s">
        <v>60</v>
      </c>
    </row>
    <row r="459" spans="1:21" x14ac:dyDescent="0.35">
      <c r="A459" t="s">
        <v>3729</v>
      </c>
      <c r="B459" t="str">
        <f>IF(COUNTIFS($A:$A,$A459,$C:$C,$C459,$D:$D,$D459,$G:$G,$G459,$K:$K,$K459,$M:$M,$M459)&gt;1,"True Duplicate","Unique")</f>
        <v>Unique</v>
      </c>
      <c r="C459" s="7">
        <v>44668</v>
      </c>
      <c r="D459" t="s">
        <v>5497</v>
      </c>
      <c r="E459" t="str">
        <f>IF(COUNTIF($B$2:D459,D459)=1,"New Customer","Returning Customer")</f>
        <v>New Customer</v>
      </c>
      <c r="F459" t="s">
        <v>72</v>
      </c>
      <c r="G459" t="s">
        <v>132</v>
      </c>
      <c r="H459" t="s">
        <v>24</v>
      </c>
      <c r="I459" t="s">
        <v>133</v>
      </c>
      <c r="J459" s="5">
        <v>521.76</v>
      </c>
      <c r="K459">
        <v>7</v>
      </c>
      <c r="L459">
        <v>0.05</v>
      </c>
      <c r="M459" s="3">
        <f t="shared" si="7"/>
        <v>3651.9700000000003</v>
      </c>
      <c r="N459" t="s">
        <v>49</v>
      </c>
      <c r="O459" t="s">
        <v>122</v>
      </c>
      <c r="P459" t="s">
        <v>10129</v>
      </c>
      <c r="Q459" t="s">
        <v>116</v>
      </c>
      <c r="R459">
        <v>5</v>
      </c>
      <c r="S459">
        <v>1.5</v>
      </c>
      <c r="T459" t="s">
        <v>30</v>
      </c>
      <c r="U459" t="s">
        <v>10128</v>
      </c>
    </row>
    <row r="460" spans="1:21" x14ac:dyDescent="0.35">
      <c r="A460" t="s">
        <v>3932</v>
      </c>
      <c r="B460" t="str">
        <f>IF(COUNTIFS($A:$A,$A460,$C:$C,$C460,$D:$D,$D460,$G:$G,$G460,$K:$K,$K460,$M:$M,$M460)&gt;1,"True Duplicate","Unique")</f>
        <v>Unique</v>
      </c>
      <c r="C460" s="7">
        <v>44668</v>
      </c>
      <c r="D460" t="s">
        <v>1836</v>
      </c>
      <c r="E460" t="str">
        <f>IF(COUNTIF($B$2:D460,D460)=1,"New Customer","Returning Customer")</f>
        <v>New Customer</v>
      </c>
      <c r="F460" t="s">
        <v>10132</v>
      </c>
      <c r="G460" t="s">
        <v>227</v>
      </c>
      <c r="H460" t="s">
        <v>47</v>
      </c>
      <c r="I460" t="s">
        <v>228</v>
      </c>
      <c r="J460" s="5">
        <v>250.06</v>
      </c>
      <c r="K460">
        <v>8</v>
      </c>
      <c r="L460">
        <v>0.2</v>
      </c>
      <c r="M460" s="3">
        <f t="shared" si="7"/>
        <v>1998.88</v>
      </c>
      <c r="N460" t="s">
        <v>76</v>
      </c>
      <c r="O460" t="s">
        <v>27</v>
      </c>
      <c r="P460" t="s">
        <v>85</v>
      </c>
      <c r="Q460" t="s">
        <v>116</v>
      </c>
      <c r="R460">
        <v>9</v>
      </c>
      <c r="S460">
        <v>4.9000000000000004</v>
      </c>
      <c r="T460" t="s">
        <v>30</v>
      </c>
      <c r="U460" t="s">
        <v>60</v>
      </c>
    </row>
    <row r="461" spans="1:21" x14ac:dyDescent="0.35">
      <c r="A461" t="s">
        <v>5228</v>
      </c>
      <c r="B461" t="str">
        <f>IF(COUNTIFS($A:$A,$A461,$C:$C,$C461,$D:$D,$D461,$G:$G,$G461,$K:$K,$K461,$M:$M,$M461)&gt;1,"True Duplicate","Unique")</f>
        <v>Unique</v>
      </c>
      <c r="C461" s="7">
        <v>44668</v>
      </c>
      <c r="D461" t="s">
        <v>3731</v>
      </c>
      <c r="E461" t="str">
        <f>IF(COUNTIF($B$2:D461,D461)=1,"New Customer","Returning Customer")</f>
        <v>Returning Customer</v>
      </c>
      <c r="F461" t="s">
        <v>10132</v>
      </c>
      <c r="G461" t="s">
        <v>258</v>
      </c>
      <c r="H461" t="s">
        <v>36</v>
      </c>
      <c r="I461" t="s">
        <v>259</v>
      </c>
      <c r="J461" s="5">
        <v>21.74</v>
      </c>
      <c r="K461">
        <v>6</v>
      </c>
      <c r="L461">
        <v>0</v>
      </c>
      <c r="M461" s="3">
        <f t="shared" si="7"/>
        <v>130.44</v>
      </c>
      <c r="N461" t="s">
        <v>38</v>
      </c>
      <c r="O461" t="s">
        <v>111</v>
      </c>
      <c r="P461" t="s">
        <v>166</v>
      </c>
      <c r="Q461" t="s">
        <v>123</v>
      </c>
      <c r="R461">
        <v>9</v>
      </c>
      <c r="S461">
        <v>4.9000000000000004</v>
      </c>
      <c r="T461" t="s">
        <v>30</v>
      </c>
      <c r="U461" t="s">
        <v>86</v>
      </c>
    </row>
    <row r="462" spans="1:21" x14ac:dyDescent="0.35">
      <c r="A462" t="s">
        <v>5496</v>
      </c>
      <c r="B462" t="str">
        <f>IF(COUNTIFS($A:$A,$A462,$C:$C,$C462,$D:$D,$D462,$G:$G,$G462,$K:$K,$K462,$M:$M,$M462)&gt;1,"True Duplicate","Unique")</f>
        <v>Unique</v>
      </c>
      <c r="C462" s="7">
        <v>44668</v>
      </c>
      <c r="D462" t="s">
        <v>7922</v>
      </c>
      <c r="E462" t="str">
        <f>IF(COUNTIF($B$2:D462,D462)=1,"New Customer","Returning Customer")</f>
        <v>New Customer</v>
      </c>
      <c r="F462" t="s">
        <v>10132</v>
      </c>
      <c r="G462" t="s">
        <v>239</v>
      </c>
      <c r="H462" t="s">
        <v>66</v>
      </c>
      <c r="I462" t="s">
        <v>240</v>
      </c>
      <c r="J462" s="5">
        <v>866.44</v>
      </c>
      <c r="K462">
        <v>14</v>
      </c>
      <c r="L462">
        <v>0.1</v>
      </c>
      <c r="M462" s="3">
        <f t="shared" si="7"/>
        <v>12128.76</v>
      </c>
      <c r="N462" t="s">
        <v>76</v>
      </c>
      <c r="O462" t="s">
        <v>27</v>
      </c>
      <c r="P462" t="s">
        <v>10129</v>
      </c>
      <c r="Q462" t="s">
        <v>123</v>
      </c>
      <c r="R462">
        <v>2</v>
      </c>
      <c r="S462">
        <v>1.3</v>
      </c>
      <c r="T462" t="s">
        <v>51</v>
      </c>
      <c r="U462" t="s">
        <v>52</v>
      </c>
    </row>
    <row r="463" spans="1:21" x14ac:dyDescent="0.35">
      <c r="A463" t="s">
        <v>5632</v>
      </c>
      <c r="B463" t="str">
        <f>IF(COUNTIFS($A:$A,$A463,$C:$C,$C463,$D:$D,$D463,$G:$G,$G463,$K:$K,$K463,$M:$M,$M463)&gt;1,"True Duplicate","Unique")</f>
        <v>Unique</v>
      </c>
      <c r="C463" s="7">
        <v>44668</v>
      </c>
      <c r="D463" t="s">
        <v>5229</v>
      </c>
      <c r="E463" t="str">
        <f>IF(COUNTIF($B$2:D463,D463)=1,"New Customer","Returning Customer")</f>
        <v>New Customer</v>
      </c>
      <c r="F463" t="s">
        <v>10132</v>
      </c>
      <c r="G463" t="s">
        <v>244</v>
      </c>
      <c r="H463" t="s">
        <v>36</v>
      </c>
      <c r="I463" t="s">
        <v>129</v>
      </c>
      <c r="J463" s="5">
        <v>36.450000000000003</v>
      </c>
      <c r="K463">
        <v>13</v>
      </c>
      <c r="L463">
        <v>0.2</v>
      </c>
      <c r="M463" s="3">
        <f t="shared" si="7"/>
        <v>471.25</v>
      </c>
      <c r="N463" t="s">
        <v>165</v>
      </c>
      <c r="O463" t="s">
        <v>39</v>
      </c>
      <c r="P463" t="s">
        <v>85</v>
      </c>
      <c r="Q463" t="s">
        <v>116</v>
      </c>
      <c r="R463">
        <v>13</v>
      </c>
      <c r="S463">
        <v>2.5</v>
      </c>
      <c r="T463" t="s">
        <v>51</v>
      </c>
      <c r="U463" t="s">
        <v>86</v>
      </c>
    </row>
    <row r="464" spans="1:21" x14ac:dyDescent="0.35">
      <c r="A464" t="s">
        <v>6678</v>
      </c>
      <c r="B464" t="str">
        <f>IF(COUNTIFS($A:$A,$A464,$C:$C,$C464,$D:$D,$D464,$G:$G,$G464,$K:$K,$K464,$M:$M,$M464)&gt;1,"True Duplicate","Unique")</f>
        <v>Unique</v>
      </c>
      <c r="C464" s="7">
        <v>44668</v>
      </c>
      <c r="D464" t="s">
        <v>8038</v>
      </c>
      <c r="E464" t="str">
        <f>IF(COUNTIF($B$2:D464,D464)=1,"New Customer","Returning Customer")</f>
        <v>New Customer</v>
      </c>
      <c r="F464" t="s">
        <v>10132</v>
      </c>
      <c r="G464" t="s">
        <v>370</v>
      </c>
      <c r="H464" t="s">
        <v>74</v>
      </c>
      <c r="I464" t="s">
        <v>75</v>
      </c>
      <c r="J464" s="5">
        <v>2226.04</v>
      </c>
      <c r="K464">
        <v>8</v>
      </c>
      <c r="L464">
        <v>0</v>
      </c>
      <c r="M464" s="3">
        <f t="shared" si="7"/>
        <v>17808.32</v>
      </c>
      <c r="N464" t="s">
        <v>104</v>
      </c>
      <c r="O464" t="s">
        <v>111</v>
      </c>
      <c r="P464" t="s">
        <v>10129</v>
      </c>
      <c r="Q464" t="s">
        <v>77</v>
      </c>
      <c r="R464">
        <v>4</v>
      </c>
      <c r="S464">
        <v>1.2</v>
      </c>
      <c r="T464" t="s">
        <v>30</v>
      </c>
      <c r="U464" t="s">
        <v>60</v>
      </c>
    </row>
    <row r="465" spans="1:21" x14ac:dyDescent="0.35">
      <c r="A465" t="s">
        <v>7921</v>
      </c>
      <c r="B465" t="str">
        <f>IF(COUNTIFS($A:$A,$A465,$C:$C,$C465,$D:$D,$D465,$G:$G,$G465,$K:$K,$K465,$M:$M,$M465)&gt;1,"True Duplicate","Unique")</f>
        <v>Unique</v>
      </c>
      <c r="C465" s="7">
        <v>44668</v>
      </c>
      <c r="D465" t="s">
        <v>6679</v>
      </c>
      <c r="E465" t="str">
        <f>IF(COUNTIF($B$2:D465,D465)=1,"New Customer","Returning Customer")</f>
        <v>New Customer</v>
      </c>
      <c r="F465" t="s">
        <v>72</v>
      </c>
      <c r="G465" t="s">
        <v>10123</v>
      </c>
      <c r="H465" t="s">
        <v>47</v>
      </c>
      <c r="I465" t="s">
        <v>10124</v>
      </c>
      <c r="J465" s="5">
        <v>669.92</v>
      </c>
      <c r="K465">
        <v>3</v>
      </c>
      <c r="L465">
        <v>0.1</v>
      </c>
      <c r="M465" s="3">
        <f t="shared" si="7"/>
        <v>2009.4599999999998</v>
      </c>
      <c r="N465" t="s">
        <v>302</v>
      </c>
      <c r="O465" t="s">
        <v>111</v>
      </c>
      <c r="P465" t="s">
        <v>166</v>
      </c>
      <c r="Q465" t="s">
        <v>123</v>
      </c>
      <c r="R465">
        <v>8</v>
      </c>
      <c r="S465">
        <v>4.2</v>
      </c>
      <c r="T465" t="s">
        <v>30</v>
      </c>
      <c r="U465" t="s">
        <v>86</v>
      </c>
    </row>
    <row r="466" spans="1:21" x14ac:dyDescent="0.35">
      <c r="A466" t="s">
        <v>8037</v>
      </c>
      <c r="B466" t="str">
        <f>IF(COUNTIFS($A:$A,$A466,$C:$C,$C466,$D:$D,$D466,$G:$G,$G466,$K:$K,$K466,$M:$M,$M466)&gt;1,"True Duplicate","Unique")</f>
        <v>Unique</v>
      </c>
      <c r="C466" s="7">
        <v>44668</v>
      </c>
      <c r="D466" t="s">
        <v>3933</v>
      </c>
      <c r="E466" t="str">
        <f>IF(COUNTIF($B$2:D466,D466)=1,"New Customer","Returning Customer")</f>
        <v>New Customer</v>
      </c>
      <c r="F466" t="s">
        <v>10132</v>
      </c>
      <c r="G466" t="s">
        <v>147</v>
      </c>
      <c r="H466" t="s">
        <v>74</v>
      </c>
      <c r="I466" t="s">
        <v>148</v>
      </c>
      <c r="J466" s="5">
        <v>2368.2399999999998</v>
      </c>
      <c r="K466">
        <v>3</v>
      </c>
      <c r="L466">
        <v>0</v>
      </c>
      <c r="M466" s="3">
        <f t="shared" si="7"/>
        <v>7104.7199999999993</v>
      </c>
      <c r="N466" t="s">
        <v>26</v>
      </c>
      <c r="O466" t="s">
        <v>39</v>
      </c>
      <c r="P466" t="s">
        <v>59</v>
      </c>
      <c r="Q466" t="s">
        <v>29</v>
      </c>
      <c r="R466">
        <v>1</v>
      </c>
      <c r="S466">
        <v>2.6</v>
      </c>
      <c r="T466" t="s">
        <v>30</v>
      </c>
      <c r="U466" t="s">
        <v>60</v>
      </c>
    </row>
    <row r="467" spans="1:21" x14ac:dyDescent="0.35">
      <c r="A467" t="s">
        <v>929</v>
      </c>
      <c r="B467" t="str">
        <f>IF(COUNTIFS($A:$A,$A467,$C:$C,$C467,$D:$D,$D467,$G:$G,$G467,$K:$K,$K467,$M:$M,$M467)&gt;1,"True Duplicate","Unique")</f>
        <v>Unique</v>
      </c>
      <c r="C467" s="7">
        <v>44669</v>
      </c>
      <c r="D467" t="s">
        <v>7346</v>
      </c>
      <c r="E467" t="str">
        <f>IF(COUNTIF($B$2:D467,D467)=1,"New Customer","Returning Customer")</f>
        <v>New Customer</v>
      </c>
      <c r="F467" t="s">
        <v>10132</v>
      </c>
      <c r="G467" t="s">
        <v>251</v>
      </c>
      <c r="H467" t="s">
        <v>36</v>
      </c>
      <c r="I467" t="s">
        <v>252</v>
      </c>
      <c r="J467" s="5">
        <v>15.65</v>
      </c>
      <c r="K467">
        <v>1</v>
      </c>
      <c r="L467">
        <v>0</v>
      </c>
      <c r="M467" s="3">
        <f t="shared" si="7"/>
        <v>15.65</v>
      </c>
      <c r="N467" t="s">
        <v>104</v>
      </c>
      <c r="O467" t="s">
        <v>111</v>
      </c>
      <c r="P467" t="s">
        <v>85</v>
      </c>
      <c r="Q467" t="s">
        <v>116</v>
      </c>
      <c r="R467">
        <v>2</v>
      </c>
      <c r="S467">
        <v>2.4</v>
      </c>
      <c r="T467" t="s">
        <v>30</v>
      </c>
      <c r="U467" t="s">
        <v>86</v>
      </c>
    </row>
    <row r="468" spans="1:21" x14ac:dyDescent="0.35">
      <c r="A468" t="s">
        <v>1694</v>
      </c>
      <c r="B468" t="str">
        <f>IF(COUNTIFS($A:$A,$A468,$C:$C,$C468,$D:$D,$D468,$G:$G,$G468,$K:$K,$K468,$M:$M,$M468)&gt;1,"True Duplicate","Unique")</f>
        <v>Unique</v>
      </c>
      <c r="C468" s="7">
        <v>44669</v>
      </c>
      <c r="D468" t="s">
        <v>931</v>
      </c>
      <c r="E468" t="str">
        <f>IF(COUNTIF($B$2:D468,D468)=1,"New Customer","Returning Customer")</f>
        <v>New Customer</v>
      </c>
      <c r="F468" t="s">
        <v>10132</v>
      </c>
      <c r="G468" t="s">
        <v>533</v>
      </c>
      <c r="H468" t="s">
        <v>74</v>
      </c>
      <c r="I468" t="s">
        <v>534</v>
      </c>
      <c r="J468" s="5">
        <v>552.72</v>
      </c>
      <c r="K468">
        <v>10</v>
      </c>
      <c r="L468">
        <v>0.1</v>
      </c>
      <c r="M468" s="3">
        <f t="shared" si="7"/>
        <v>5526.2</v>
      </c>
      <c r="N468" t="s">
        <v>302</v>
      </c>
      <c r="O468" t="s">
        <v>122</v>
      </c>
      <c r="P468" t="s">
        <v>10129</v>
      </c>
      <c r="Q468" t="s">
        <v>29</v>
      </c>
      <c r="R468">
        <v>9</v>
      </c>
      <c r="S468">
        <v>4.3</v>
      </c>
      <c r="T468" t="s">
        <v>30</v>
      </c>
      <c r="U468" t="s">
        <v>52</v>
      </c>
    </row>
    <row r="469" spans="1:21" x14ac:dyDescent="0.35">
      <c r="A469" t="s">
        <v>6455</v>
      </c>
      <c r="B469" t="str">
        <f>IF(COUNTIFS($A:$A,$A469,$C:$C,$C469,$D:$D,$D469,$G:$G,$G469,$K:$K,$K469,$M:$M,$M469)&gt;1,"True Duplicate","Unique")</f>
        <v>Unique</v>
      </c>
      <c r="C469" s="7">
        <v>44669</v>
      </c>
      <c r="D469" t="s">
        <v>9601</v>
      </c>
      <c r="E469" t="str">
        <f>IF(COUNTIF($B$2:D469,D469)=1,"New Customer","Returning Customer")</f>
        <v>New Customer</v>
      </c>
      <c r="F469" t="s">
        <v>10132</v>
      </c>
      <c r="G469" t="s">
        <v>23</v>
      </c>
      <c r="H469" t="s">
        <v>24</v>
      </c>
      <c r="I469" t="s">
        <v>25</v>
      </c>
      <c r="J469" s="5">
        <v>440.19</v>
      </c>
      <c r="K469">
        <v>12</v>
      </c>
      <c r="L469">
        <v>0.2</v>
      </c>
      <c r="M469" s="3">
        <f t="shared" si="7"/>
        <v>5279.88</v>
      </c>
      <c r="N469" t="s">
        <v>142</v>
      </c>
      <c r="O469" t="s">
        <v>111</v>
      </c>
      <c r="P469" t="s">
        <v>10129</v>
      </c>
      <c r="Q469" t="s">
        <v>123</v>
      </c>
      <c r="R469">
        <v>5</v>
      </c>
      <c r="S469">
        <v>3.7</v>
      </c>
      <c r="T469" t="s">
        <v>30</v>
      </c>
      <c r="U469" t="s">
        <v>60</v>
      </c>
    </row>
    <row r="470" spans="1:21" x14ac:dyDescent="0.35">
      <c r="A470" t="s">
        <v>7261</v>
      </c>
      <c r="B470" t="str">
        <f>IF(COUNTIFS($A:$A,$A470,$C:$C,$C470,$D:$D,$D470,$G:$G,$G470,$K:$K,$K470,$M:$M,$M470)&gt;1,"True Duplicate","Unique")</f>
        <v>Unique</v>
      </c>
      <c r="C470" s="7">
        <v>44669</v>
      </c>
      <c r="D470" t="s">
        <v>6456</v>
      </c>
      <c r="E470" t="str">
        <f>IF(COUNTIF($B$2:D470,D470)=1,"New Customer","Returning Customer")</f>
        <v>New Customer</v>
      </c>
      <c r="F470" t="s">
        <v>10132</v>
      </c>
      <c r="G470" t="s">
        <v>344</v>
      </c>
      <c r="H470" t="s">
        <v>24</v>
      </c>
      <c r="I470" t="s">
        <v>345</v>
      </c>
      <c r="J470" s="5">
        <v>193.76</v>
      </c>
      <c r="K470">
        <v>5</v>
      </c>
      <c r="L470">
        <v>0</v>
      </c>
      <c r="M470" s="3">
        <f t="shared" si="7"/>
        <v>968.8</v>
      </c>
      <c r="N470" t="s">
        <v>49</v>
      </c>
      <c r="O470" t="s">
        <v>111</v>
      </c>
      <c r="P470" t="s">
        <v>166</v>
      </c>
      <c r="Q470" t="s">
        <v>41</v>
      </c>
      <c r="R470">
        <v>1</v>
      </c>
      <c r="S470">
        <v>4.7</v>
      </c>
      <c r="T470" t="s">
        <v>30</v>
      </c>
      <c r="U470" t="s">
        <v>52</v>
      </c>
    </row>
    <row r="471" spans="1:21" x14ac:dyDescent="0.35">
      <c r="A471" t="s">
        <v>7345</v>
      </c>
      <c r="B471" t="str">
        <f>IF(COUNTIFS($A:$A,$A471,$C:$C,$C471,$D:$D,$D471,$G:$G,$G471,$K:$K,$K471,$M:$M,$M471)&gt;1,"True Duplicate","Unique")</f>
        <v>Unique</v>
      </c>
      <c r="C471" s="7">
        <v>44669</v>
      </c>
      <c r="D471" t="s">
        <v>1695</v>
      </c>
      <c r="E471" t="str">
        <f>IF(COUNTIF($B$2:D471,D471)=1,"New Customer","Returning Customer")</f>
        <v>New Customer</v>
      </c>
      <c r="F471" t="s">
        <v>10132</v>
      </c>
      <c r="G471" t="s">
        <v>266</v>
      </c>
      <c r="H471" t="s">
        <v>24</v>
      </c>
      <c r="I471" t="s">
        <v>267</v>
      </c>
      <c r="J471" s="5">
        <v>291.55</v>
      </c>
      <c r="K471">
        <v>1</v>
      </c>
      <c r="L471">
        <v>0.15</v>
      </c>
      <c r="M471" s="3">
        <f t="shared" si="7"/>
        <v>291.40000000000003</v>
      </c>
      <c r="N471" t="s">
        <v>165</v>
      </c>
      <c r="O471" t="s">
        <v>122</v>
      </c>
      <c r="P471" t="s">
        <v>59</v>
      </c>
      <c r="Q471" t="s">
        <v>41</v>
      </c>
      <c r="R471">
        <v>8</v>
      </c>
      <c r="S471">
        <v>3.4</v>
      </c>
      <c r="T471" t="s">
        <v>30</v>
      </c>
      <c r="U471" t="s">
        <v>86</v>
      </c>
    </row>
    <row r="472" spans="1:21" x14ac:dyDescent="0.35">
      <c r="A472" t="s">
        <v>9600</v>
      </c>
      <c r="B472" t="str">
        <f>IF(COUNTIFS($A:$A,$A472,$C:$C,$C472,$D:$D,$D472,$G:$G,$G472,$K:$K,$K472,$M:$M,$M472)&gt;1,"True Duplicate","Unique")</f>
        <v>Unique</v>
      </c>
      <c r="C472" s="7">
        <v>44669</v>
      </c>
      <c r="D472" t="s">
        <v>7262</v>
      </c>
      <c r="E472" t="str">
        <f>IF(COUNTIF($B$2:D472,D472)=1,"New Customer","Returning Customer")</f>
        <v>New Customer</v>
      </c>
      <c r="F472" t="s">
        <v>10132</v>
      </c>
      <c r="G472" t="s">
        <v>96</v>
      </c>
      <c r="H472" t="s">
        <v>57</v>
      </c>
      <c r="I472" t="s">
        <v>97</v>
      </c>
      <c r="J472" s="5">
        <v>340.46</v>
      </c>
      <c r="K472">
        <v>11</v>
      </c>
      <c r="L472">
        <v>0.15</v>
      </c>
      <c r="M472" s="3">
        <f t="shared" si="7"/>
        <v>3743.41</v>
      </c>
      <c r="N472" t="s">
        <v>142</v>
      </c>
      <c r="O472" t="s">
        <v>122</v>
      </c>
      <c r="P472" t="s">
        <v>85</v>
      </c>
      <c r="Q472" t="s">
        <v>116</v>
      </c>
      <c r="R472">
        <v>1</v>
      </c>
      <c r="S472">
        <v>3.1</v>
      </c>
      <c r="T472" t="s">
        <v>30</v>
      </c>
      <c r="U472" t="s">
        <v>60</v>
      </c>
    </row>
    <row r="473" spans="1:21" x14ac:dyDescent="0.35">
      <c r="A473" t="s">
        <v>530</v>
      </c>
      <c r="B473" t="str">
        <f>IF(COUNTIFS($A:$A,$A473,$C:$C,$C473,$D:$D,$D473,$G:$G,$G473,$K:$K,$K473,$M:$M,$M473)&gt;1,"True Duplicate","Unique")</f>
        <v>Unique</v>
      </c>
      <c r="C473" s="7">
        <v>44670</v>
      </c>
      <c r="D473" t="s">
        <v>9812</v>
      </c>
      <c r="E473" t="str">
        <f>IF(COUNTIF($B$2:D473,D473)=1,"New Customer","Returning Customer")</f>
        <v>New Customer</v>
      </c>
      <c r="F473" t="s">
        <v>10132</v>
      </c>
      <c r="G473" t="s">
        <v>533</v>
      </c>
      <c r="H473" t="s">
        <v>74</v>
      </c>
      <c r="I473" t="s">
        <v>534</v>
      </c>
      <c r="J473" s="5">
        <v>1221.82</v>
      </c>
      <c r="K473">
        <v>10</v>
      </c>
      <c r="L473">
        <v>0.15</v>
      </c>
      <c r="M473" s="3">
        <f t="shared" si="7"/>
        <v>12216.699999999999</v>
      </c>
      <c r="N473" t="s">
        <v>165</v>
      </c>
      <c r="O473" t="s">
        <v>111</v>
      </c>
      <c r="P473" t="s">
        <v>166</v>
      </c>
      <c r="Q473" t="s">
        <v>123</v>
      </c>
      <c r="R473">
        <v>6</v>
      </c>
      <c r="S473">
        <v>4.0999999999999996</v>
      </c>
      <c r="T473" t="s">
        <v>30</v>
      </c>
      <c r="U473" t="s">
        <v>60</v>
      </c>
    </row>
    <row r="474" spans="1:21" x14ac:dyDescent="0.35">
      <c r="A474" t="s">
        <v>747</v>
      </c>
      <c r="B474" t="str">
        <f>IF(COUNTIFS($A:$A,$A474,$C:$C,$C474,$D:$D,$D474,$G:$G,$G474,$K:$K,$K474,$M:$M,$M474)&gt;1,"True Duplicate","Unique")</f>
        <v>Unique</v>
      </c>
      <c r="C474" s="7">
        <v>44670</v>
      </c>
      <c r="D474" t="s">
        <v>532</v>
      </c>
      <c r="E474" t="str">
        <f>IF(COUNTIF($B$2:D474,D474)=1,"New Customer","Returning Customer")</f>
        <v>Returning Customer</v>
      </c>
      <c r="F474" t="s">
        <v>10132</v>
      </c>
      <c r="G474" t="s">
        <v>176</v>
      </c>
      <c r="H474" t="s">
        <v>47</v>
      </c>
      <c r="I474" t="s">
        <v>177</v>
      </c>
      <c r="J474" s="5">
        <v>199.38</v>
      </c>
      <c r="K474">
        <v>7</v>
      </c>
      <c r="L474">
        <v>0.1</v>
      </c>
      <c r="M474" s="3">
        <f t="shared" si="7"/>
        <v>1394.96</v>
      </c>
      <c r="N474" t="s">
        <v>98</v>
      </c>
      <c r="O474" t="s">
        <v>122</v>
      </c>
      <c r="P474" t="s">
        <v>59</v>
      </c>
      <c r="Q474" t="s">
        <v>123</v>
      </c>
      <c r="R474">
        <v>1</v>
      </c>
      <c r="S474">
        <v>1.8</v>
      </c>
      <c r="T474" t="s">
        <v>30</v>
      </c>
      <c r="U474" t="s">
        <v>60</v>
      </c>
    </row>
    <row r="475" spans="1:21" x14ac:dyDescent="0.35">
      <c r="A475" t="s">
        <v>1646</v>
      </c>
      <c r="B475" t="str">
        <f>IF(COUNTIFS($A:$A,$A475,$C:$C,$C475,$D:$D,$D475,$G:$G,$G475,$K:$K,$K475,$M:$M,$M475)&gt;1,"True Duplicate","Unique")</f>
        <v>Unique</v>
      </c>
      <c r="C475" s="7">
        <v>44670</v>
      </c>
      <c r="D475" t="s">
        <v>748</v>
      </c>
      <c r="E475" t="str">
        <f>IF(COUNTIF($B$2:D475,D475)=1,"New Customer","Returning Customer")</f>
        <v>New Customer</v>
      </c>
      <c r="F475" t="s">
        <v>10132</v>
      </c>
      <c r="G475" t="s">
        <v>128</v>
      </c>
      <c r="H475" t="s">
        <v>36</v>
      </c>
      <c r="I475" t="s">
        <v>129</v>
      </c>
      <c r="J475" s="5">
        <v>10.54</v>
      </c>
      <c r="K475">
        <v>4</v>
      </c>
      <c r="L475">
        <v>0.25</v>
      </c>
      <c r="M475" s="3">
        <f t="shared" si="7"/>
        <v>41.16</v>
      </c>
      <c r="N475" t="s">
        <v>38</v>
      </c>
      <c r="O475" t="s">
        <v>122</v>
      </c>
      <c r="P475" t="s">
        <v>85</v>
      </c>
      <c r="Q475" t="s">
        <v>77</v>
      </c>
      <c r="R475">
        <v>9</v>
      </c>
      <c r="S475">
        <v>4.3</v>
      </c>
      <c r="T475" t="s">
        <v>30</v>
      </c>
      <c r="U475" t="s">
        <v>86</v>
      </c>
    </row>
    <row r="476" spans="1:21" x14ac:dyDescent="0.35">
      <c r="A476" t="s">
        <v>2626</v>
      </c>
      <c r="B476" t="str">
        <f>IF(COUNTIFS($A:$A,$A476,$C:$C,$C476,$D:$D,$D476,$G:$G,$G476,$K:$K,$K476,$M:$M,$M476)&gt;1,"True Duplicate","Unique")</f>
        <v>Unique</v>
      </c>
      <c r="C476" s="7">
        <v>44670</v>
      </c>
      <c r="D476" t="s">
        <v>4035</v>
      </c>
      <c r="E476" t="str">
        <f>IF(COUNTIF($B$2:D476,D476)=1,"New Customer","Returning Customer")</f>
        <v>New Customer</v>
      </c>
      <c r="F476" t="s">
        <v>10132</v>
      </c>
      <c r="G476" t="s">
        <v>649</v>
      </c>
      <c r="H476" t="s">
        <v>57</v>
      </c>
      <c r="I476" t="s">
        <v>153</v>
      </c>
      <c r="J476" s="5">
        <v>169.44</v>
      </c>
      <c r="K476">
        <v>8</v>
      </c>
      <c r="L476">
        <v>0.1</v>
      </c>
      <c r="M476" s="3">
        <f t="shared" si="7"/>
        <v>1354.72</v>
      </c>
      <c r="N476" t="s">
        <v>142</v>
      </c>
      <c r="O476" t="s">
        <v>122</v>
      </c>
      <c r="P476" t="s">
        <v>85</v>
      </c>
      <c r="Q476" t="s">
        <v>77</v>
      </c>
      <c r="R476">
        <v>6</v>
      </c>
      <c r="S476">
        <v>4.3</v>
      </c>
      <c r="T476" t="s">
        <v>51</v>
      </c>
      <c r="U476" t="s">
        <v>10128</v>
      </c>
    </row>
    <row r="477" spans="1:21" x14ac:dyDescent="0.35">
      <c r="A477" t="s">
        <v>3088</v>
      </c>
      <c r="B477" t="str">
        <f>IF(COUNTIFS($A:$A,$A477,$C:$C,$C477,$D:$D,$D477,$G:$G,$G477,$K:$K,$K477,$M:$M,$M477)&gt;1,"True Duplicate","Unique")</f>
        <v>Unique</v>
      </c>
      <c r="C477" s="7">
        <v>44670</v>
      </c>
      <c r="D477" t="s">
        <v>1647</v>
      </c>
      <c r="E477" t="str">
        <f>IF(COUNTIF($B$2:D477,D477)=1,"New Customer","Returning Customer")</f>
        <v>New Customer</v>
      </c>
      <c r="F477" t="s">
        <v>72</v>
      </c>
      <c r="G477" t="s">
        <v>73</v>
      </c>
      <c r="H477" t="s">
        <v>74</v>
      </c>
      <c r="I477" t="s">
        <v>75</v>
      </c>
      <c r="J477" s="5">
        <v>842.68</v>
      </c>
      <c r="K477">
        <v>6</v>
      </c>
      <c r="L477">
        <v>0.15</v>
      </c>
      <c r="M477" s="3">
        <f t="shared" si="7"/>
        <v>5055.18</v>
      </c>
      <c r="N477" t="s">
        <v>302</v>
      </c>
      <c r="O477" t="s">
        <v>39</v>
      </c>
      <c r="P477" t="s">
        <v>10129</v>
      </c>
      <c r="Q477" t="s">
        <v>77</v>
      </c>
      <c r="R477">
        <v>13</v>
      </c>
      <c r="S477">
        <v>2.7</v>
      </c>
      <c r="T477" t="s">
        <v>30</v>
      </c>
      <c r="U477" t="s">
        <v>60</v>
      </c>
    </row>
    <row r="478" spans="1:21" x14ac:dyDescent="0.35">
      <c r="A478" t="s">
        <v>4034</v>
      </c>
      <c r="B478" t="str">
        <f>IF(COUNTIFS($A:$A,$A478,$C:$C,$C478,$D:$D,$D478,$G:$G,$G478,$K:$K,$K478,$M:$M,$M478)&gt;1,"True Duplicate","Unique")</f>
        <v>Unique</v>
      </c>
      <c r="C478" s="7">
        <v>44670</v>
      </c>
      <c r="D478" t="s">
        <v>9766</v>
      </c>
      <c r="E478" t="str">
        <f>IF(COUNTIF($B$2:D478,D478)=1,"New Customer","Returning Customer")</f>
        <v>New Customer</v>
      </c>
      <c r="F478" t="s">
        <v>10132</v>
      </c>
      <c r="G478" t="s">
        <v>120</v>
      </c>
      <c r="H478" t="s">
        <v>47</v>
      </c>
      <c r="I478" t="s">
        <v>121</v>
      </c>
      <c r="J478" s="5">
        <v>266.93</v>
      </c>
      <c r="L478">
        <v>0</v>
      </c>
      <c r="M478" s="3">
        <f t="shared" si="7"/>
        <v>0</v>
      </c>
      <c r="N478" t="s">
        <v>302</v>
      </c>
      <c r="O478" t="s">
        <v>27</v>
      </c>
      <c r="P478" t="s">
        <v>85</v>
      </c>
      <c r="Q478" t="s">
        <v>29</v>
      </c>
      <c r="R478">
        <v>10</v>
      </c>
      <c r="S478">
        <v>1.4</v>
      </c>
      <c r="U478" t="s">
        <v>60</v>
      </c>
    </row>
    <row r="479" spans="1:21" x14ac:dyDescent="0.35">
      <c r="A479" t="s">
        <v>5122</v>
      </c>
      <c r="B479" t="str">
        <f>IF(COUNTIFS($A:$A,$A479,$C:$C,$C479,$D:$D,$D479,$G:$G,$G479,$K:$K,$K479,$M:$M,$M479)&gt;1,"True Duplicate","Unique")</f>
        <v>Unique</v>
      </c>
      <c r="C479" s="7">
        <v>44670</v>
      </c>
      <c r="D479" t="s">
        <v>2627</v>
      </c>
      <c r="E479" t="str">
        <f>IF(COUNTIF($B$2:D479,D479)=1,"New Customer","Returning Customer")</f>
        <v>Returning Customer</v>
      </c>
      <c r="F479" t="s">
        <v>72</v>
      </c>
      <c r="G479" t="s">
        <v>306</v>
      </c>
      <c r="H479" t="s">
        <v>36</v>
      </c>
      <c r="I479" t="s">
        <v>259</v>
      </c>
      <c r="J479" s="5">
        <v>22.14</v>
      </c>
      <c r="K479">
        <v>14</v>
      </c>
      <c r="L479">
        <v>0</v>
      </c>
      <c r="M479" s="3">
        <f t="shared" si="7"/>
        <v>309.96000000000004</v>
      </c>
      <c r="N479" t="s">
        <v>76</v>
      </c>
      <c r="O479" t="s">
        <v>39</v>
      </c>
      <c r="P479" t="s">
        <v>10129</v>
      </c>
      <c r="Q479" t="s">
        <v>29</v>
      </c>
      <c r="R479">
        <v>5</v>
      </c>
      <c r="S479">
        <v>2.6</v>
      </c>
      <c r="U479" t="s">
        <v>60</v>
      </c>
    </row>
    <row r="480" spans="1:21" x14ac:dyDescent="0.35">
      <c r="A480" t="s">
        <v>7647</v>
      </c>
      <c r="B480" t="str">
        <f>IF(COUNTIFS($A:$A,$A480,$C:$C,$C480,$D:$D,$D480,$G:$G,$G480,$K:$K,$K480,$M:$M,$M480)&gt;1,"True Duplicate","Unique")</f>
        <v>Unique</v>
      </c>
      <c r="C480" s="7">
        <v>44670</v>
      </c>
      <c r="D480" t="s">
        <v>7648</v>
      </c>
      <c r="E480" t="str">
        <f>IF(COUNTIF($B$2:D480,D480)=1,"New Customer","Returning Customer")</f>
        <v>New Customer</v>
      </c>
      <c r="F480" t="s">
        <v>10132</v>
      </c>
      <c r="G480" t="s">
        <v>1182</v>
      </c>
      <c r="H480" t="s">
        <v>66</v>
      </c>
      <c r="I480" t="s">
        <v>446</v>
      </c>
      <c r="J480" s="5">
        <v>404.66</v>
      </c>
      <c r="K480">
        <v>1</v>
      </c>
      <c r="L480">
        <v>0</v>
      </c>
      <c r="M480" s="3">
        <f t="shared" si="7"/>
        <v>404.66</v>
      </c>
      <c r="N480" t="s">
        <v>142</v>
      </c>
      <c r="O480" t="s">
        <v>39</v>
      </c>
      <c r="P480" t="s">
        <v>10129</v>
      </c>
      <c r="Q480" t="s">
        <v>77</v>
      </c>
      <c r="R480">
        <v>9</v>
      </c>
      <c r="S480">
        <v>3.4</v>
      </c>
      <c r="T480" t="s">
        <v>30</v>
      </c>
      <c r="U480" t="s">
        <v>60</v>
      </c>
    </row>
    <row r="481" spans="1:21" x14ac:dyDescent="0.35">
      <c r="A481" t="s">
        <v>9765</v>
      </c>
      <c r="B481" t="str">
        <f>IF(COUNTIFS($A:$A,$A481,$C:$C,$C481,$D:$D,$D481,$G:$G,$G481,$K:$K,$K481,$M:$M,$M481)&gt;1,"True Duplicate","Unique")</f>
        <v>Unique</v>
      </c>
      <c r="C481" s="7">
        <v>44670</v>
      </c>
      <c r="D481" t="s">
        <v>5123</v>
      </c>
      <c r="E481" t="str">
        <f>IF(COUNTIF($B$2:D481,D481)=1,"New Customer","Returning Customer")</f>
        <v>New Customer</v>
      </c>
      <c r="F481" t="s">
        <v>10132</v>
      </c>
      <c r="G481" t="s">
        <v>132</v>
      </c>
      <c r="H481" t="s">
        <v>24</v>
      </c>
      <c r="I481" t="s">
        <v>133</v>
      </c>
      <c r="J481" s="5">
        <v>406.55</v>
      </c>
      <c r="K481">
        <v>5</v>
      </c>
      <c r="L481">
        <v>0.05</v>
      </c>
      <c r="M481" s="3">
        <f t="shared" si="7"/>
        <v>2032.5</v>
      </c>
      <c r="N481" t="s">
        <v>26</v>
      </c>
      <c r="O481" t="s">
        <v>39</v>
      </c>
      <c r="P481" t="s">
        <v>59</v>
      </c>
      <c r="Q481" t="s">
        <v>116</v>
      </c>
      <c r="R481">
        <v>10</v>
      </c>
      <c r="S481">
        <v>3.8</v>
      </c>
      <c r="T481" t="s">
        <v>30</v>
      </c>
      <c r="U481" t="s">
        <v>10128</v>
      </c>
    </row>
    <row r="482" spans="1:21" x14ac:dyDescent="0.35">
      <c r="A482" t="s">
        <v>9811</v>
      </c>
      <c r="B482" t="str">
        <f>IF(COUNTIFS($A:$A,$A482,$C:$C,$C482,$D:$D,$D482,$G:$G,$G482,$K:$K,$K482,$M:$M,$M482)&gt;1,"True Duplicate","Unique")</f>
        <v>Unique</v>
      </c>
      <c r="C482" s="7">
        <v>44670</v>
      </c>
      <c r="D482" t="s">
        <v>3089</v>
      </c>
      <c r="E482" t="str">
        <f>IF(COUNTIF($B$2:D482,D482)=1,"New Customer","Returning Customer")</f>
        <v>Returning Customer</v>
      </c>
      <c r="F482" t="s">
        <v>72</v>
      </c>
      <c r="G482" t="s">
        <v>656</v>
      </c>
      <c r="H482" t="s">
        <v>47</v>
      </c>
      <c r="I482" t="s">
        <v>657</v>
      </c>
      <c r="J482" s="5">
        <v>581.4</v>
      </c>
      <c r="K482">
        <v>7</v>
      </c>
      <c r="L482">
        <v>0</v>
      </c>
      <c r="M482" s="3">
        <f t="shared" si="7"/>
        <v>4069.7999999999997</v>
      </c>
      <c r="N482" t="s">
        <v>83</v>
      </c>
      <c r="O482" t="s">
        <v>111</v>
      </c>
      <c r="P482" t="s">
        <v>85</v>
      </c>
      <c r="Q482" t="s">
        <v>77</v>
      </c>
      <c r="R482">
        <v>7</v>
      </c>
      <c r="S482">
        <v>1.8</v>
      </c>
      <c r="T482" t="s">
        <v>30</v>
      </c>
      <c r="U482" t="s">
        <v>52</v>
      </c>
    </row>
    <row r="483" spans="1:21" x14ac:dyDescent="0.35">
      <c r="A483" t="s">
        <v>5907</v>
      </c>
      <c r="B483" t="str">
        <f>IF(COUNTIFS($A:$A,$A483,$C:$C,$C483,$D:$D,$D483,$G:$G,$G483,$K:$K,$K483,$M:$M,$M483)&gt;1,"True Duplicate","Unique")</f>
        <v>Unique</v>
      </c>
      <c r="C483" s="7">
        <v>44671</v>
      </c>
      <c r="D483" t="s">
        <v>5909</v>
      </c>
      <c r="E483" t="str">
        <f>IF(COUNTIF($B$2:D483,D483)=1,"New Customer","Returning Customer")</f>
        <v>New Customer</v>
      </c>
      <c r="F483" t="s">
        <v>72</v>
      </c>
      <c r="G483" t="s">
        <v>181</v>
      </c>
      <c r="H483" t="s">
        <v>24</v>
      </c>
      <c r="I483" t="s">
        <v>182</v>
      </c>
      <c r="J483" s="5">
        <v>327.55</v>
      </c>
      <c r="K483">
        <v>1</v>
      </c>
      <c r="L483">
        <v>0.2</v>
      </c>
      <c r="M483" s="3">
        <f t="shared" si="7"/>
        <v>327.35000000000002</v>
      </c>
      <c r="N483" t="s">
        <v>76</v>
      </c>
      <c r="O483" t="s">
        <v>111</v>
      </c>
      <c r="P483" t="s">
        <v>166</v>
      </c>
      <c r="Q483" t="s">
        <v>41</v>
      </c>
      <c r="R483">
        <v>11</v>
      </c>
      <c r="S483">
        <v>1.9</v>
      </c>
      <c r="T483" t="s">
        <v>30</v>
      </c>
      <c r="U483" t="s">
        <v>60</v>
      </c>
    </row>
    <row r="484" spans="1:21" x14ac:dyDescent="0.35">
      <c r="A484" t="s">
        <v>144</v>
      </c>
      <c r="B484" t="str">
        <f>IF(COUNTIFS($A:$A,$A484,$C:$C,$C484,$D:$D,$D484,$G:$G,$G484,$K:$K,$K484,$M:$M,$M484)&gt;1,"True Duplicate","Unique")</f>
        <v>Unique</v>
      </c>
      <c r="C484" s="7">
        <v>44672</v>
      </c>
      <c r="D484" t="s">
        <v>6656</v>
      </c>
      <c r="E484" t="str">
        <f>IF(COUNTIF($B$2:D484,D484)=1,"New Customer","Returning Customer")</f>
        <v>New Customer</v>
      </c>
      <c r="F484" t="s">
        <v>10132</v>
      </c>
      <c r="G484" t="s">
        <v>147</v>
      </c>
      <c r="H484" t="s">
        <v>74</v>
      </c>
      <c r="I484" t="s">
        <v>148</v>
      </c>
      <c r="J484" s="5">
        <v>963.32</v>
      </c>
      <c r="K484">
        <v>11</v>
      </c>
      <c r="L484">
        <v>0.25</v>
      </c>
      <c r="M484" s="3">
        <f t="shared" si="7"/>
        <v>10593.77</v>
      </c>
      <c r="N484" t="s">
        <v>142</v>
      </c>
      <c r="O484" t="s">
        <v>39</v>
      </c>
      <c r="P484" t="s">
        <v>85</v>
      </c>
      <c r="Q484" t="s">
        <v>123</v>
      </c>
      <c r="R484">
        <v>6</v>
      </c>
      <c r="S484">
        <v>1.1000000000000001</v>
      </c>
      <c r="T484" t="s">
        <v>30</v>
      </c>
      <c r="U484" t="s">
        <v>52</v>
      </c>
    </row>
    <row r="485" spans="1:21" x14ac:dyDescent="0.35">
      <c r="A485" t="s">
        <v>1668</v>
      </c>
      <c r="B485" t="str">
        <f>IF(COUNTIFS($A:$A,$A485,$C:$C,$C485,$D:$D,$D485,$G:$G,$G485,$K:$K,$K485,$M:$M,$M485)&gt;1,"True Duplicate","Unique")</f>
        <v>Unique</v>
      </c>
      <c r="C485" s="7">
        <v>44672</v>
      </c>
      <c r="D485" t="s">
        <v>146</v>
      </c>
      <c r="E485" t="str">
        <f>IF(COUNTIF($B$2:D485,D485)=1,"New Customer","Returning Customer")</f>
        <v>New Customer</v>
      </c>
      <c r="F485" t="s">
        <v>10132</v>
      </c>
      <c r="G485" t="s">
        <v>656</v>
      </c>
      <c r="H485" t="s">
        <v>47</v>
      </c>
      <c r="I485" t="s">
        <v>657</v>
      </c>
      <c r="J485" s="5">
        <v>239.58</v>
      </c>
      <c r="K485">
        <v>13</v>
      </c>
      <c r="L485">
        <v>0.2</v>
      </c>
      <c r="M485" s="3">
        <f t="shared" si="7"/>
        <v>3111.9400000000005</v>
      </c>
      <c r="N485" t="s">
        <v>104</v>
      </c>
      <c r="O485" t="s">
        <v>27</v>
      </c>
      <c r="P485" t="s">
        <v>10129</v>
      </c>
      <c r="Q485" t="s">
        <v>41</v>
      </c>
      <c r="R485">
        <v>1</v>
      </c>
      <c r="S485">
        <v>3</v>
      </c>
      <c r="T485" t="s">
        <v>112</v>
      </c>
      <c r="U485" t="s">
        <v>86</v>
      </c>
    </row>
    <row r="486" spans="1:21" x14ac:dyDescent="0.35">
      <c r="A486" t="s">
        <v>6655</v>
      </c>
      <c r="B486" t="str">
        <f>IF(COUNTIFS($A:$A,$A486,$C:$C,$C486,$D:$D,$D486,$G:$G,$G486,$K:$K,$K486,$M:$M,$M486)&gt;1,"True Duplicate","Unique")</f>
        <v>Unique</v>
      </c>
      <c r="C486" s="7">
        <v>44672</v>
      </c>
      <c r="D486" t="s">
        <v>1669</v>
      </c>
      <c r="E486" t="str">
        <f>IF(COUNTIF($B$2:D486,D486)=1,"New Customer","Returning Customer")</f>
        <v>New Customer</v>
      </c>
      <c r="F486" t="s">
        <v>10132</v>
      </c>
      <c r="G486" t="s">
        <v>161</v>
      </c>
      <c r="H486" t="s">
        <v>74</v>
      </c>
      <c r="I486" t="s">
        <v>148</v>
      </c>
      <c r="J486" s="5">
        <v>199.39</v>
      </c>
      <c r="K486">
        <v>2</v>
      </c>
      <c r="L486">
        <v>0.05</v>
      </c>
      <c r="M486" s="3">
        <f t="shared" si="7"/>
        <v>398.67999999999995</v>
      </c>
      <c r="N486" t="s">
        <v>49</v>
      </c>
      <c r="O486" t="s">
        <v>111</v>
      </c>
      <c r="P486" t="s">
        <v>10129</v>
      </c>
      <c r="Q486" t="s">
        <v>29</v>
      </c>
      <c r="R486">
        <v>2</v>
      </c>
      <c r="S486">
        <v>3.1</v>
      </c>
      <c r="T486" t="s">
        <v>30</v>
      </c>
      <c r="U486" t="s">
        <v>52</v>
      </c>
    </row>
    <row r="487" spans="1:21" x14ac:dyDescent="0.35">
      <c r="A487" t="s">
        <v>7302</v>
      </c>
      <c r="B487" t="str">
        <f>IF(COUNTIFS($A:$A,$A487,$C:$C,$C487,$D:$D,$D487,$G:$G,$G487,$K:$K,$K487,$M:$M,$M487)&gt;1,"True Duplicate","Unique")</f>
        <v>Unique</v>
      </c>
      <c r="C487" s="7">
        <v>44672</v>
      </c>
      <c r="D487" t="s">
        <v>8566</v>
      </c>
      <c r="E487" t="str">
        <f>IF(COUNTIF($B$2:D487,D487)=1,"New Customer","Returning Customer")</f>
        <v>New Customer</v>
      </c>
      <c r="F487" t="s">
        <v>72</v>
      </c>
      <c r="G487" t="s">
        <v>152</v>
      </c>
      <c r="H487" t="s">
        <v>57</v>
      </c>
      <c r="I487" t="s">
        <v>153</v>
      </c>
      <c r="J487" s="5">
        <v>26.58</v>
      </c>
      <c r="K487">
        <v>5</v>
      </c>
      <c r="L487">
        <v>0.05</v>
      </c>
      <c r="M487" s="3">
        <f t="shared" si="7"/>
        <v>132.64999999999998</v>
      </c>
      <c r="N487" t="s">
        <v>98</v>
      </c>
      <c r="O487" t="s">
        <v>27</v>
      </c>
      <c r="P487" t="s">
        <v>10129</v>
      </c>
      <c r="Q487" t="s">
        <v>116</v>
      </c>
      <c r="R487">
        <v>3</v>
      </c>
      <c r="S487">
        <v>4</v>
      </c>
      <c r="T487" t="s">
        <v>30</v>
      </c>
      <c r="U487" t="s">
        <v>52</v>
      </c>
    </row>
    <row r="488" spans="1:21" x14ac:dyDescent="0.35">
      <c r="A488" t="s">
        <v>8565</v>
      </c>
      <c r="B488" t="str">
        <f>IF(COUNTIFS($A:$A,$A488,$C:$C,$C488,$D:$D,$D488,$G:$G,$G488,$K:$K,$K488,$M:$M,$M488)&gt;1,"True Duplicate","Unique")</f>
        <v>Unique</v>
      </c>
      <c r="C488" s="7">
        <v>44672</v>
      </c>
      <c r="D488" t="s">
        <v>2923</v>
      </c>
      <c r="E488" t="str">
        <f>IF(COUNTIF($B$2:D488,D488)=1,"New Customer","Returning Customer")</f>
        <v>New Customer</v>
      </c>
      <c r="F488" t="s">
        <v>10132</v>
      </c>
      <c r="G488" t="s">
        <v>445</v>
      </c>
      <c r="H488" t="s">
        <v>66</v>
      </c>
      <c r="I488" t="s">
        <v>446</v>
      </c>
      <c r="J488" s="5">
        <v>250.31</v>
      </c>
      <c r="K488">
        <v>10</v>
      </c>
      <c r="L488">
        <v>0.1</v>
      </c>
      <c r="M488" s="3">
        <f t="shared" si="7"/>
        <v>2502.1</v>
      </c>
      <c r="N488" t="s">
        <v>302</v>
      </c>
      <c r="O488" t="s">
        <v>111</v>
      </c>
      <c r="P488" t="s">
        <v>59</v>
      </c>
      <c r="Q488" t="s">
        <v>41</v>
      </c>
      <c r="R488">
        <v>7</v>
      </c>
      <c r="S488">
        <v>3.2</v>
      </c>
      <c r="T488" t="s">
        <v>30</v>
      </c>
      <c r="U488" t="s">
        <v>52</v>
      </c>
    </row>
    <row r="489" spans="1:21" x14ac:dyDescent="0.35">
      <c r="A489" t="s">
        <v>8963</v>
      </c>
      <c r="B489" t="str">
        <f>IF(COUNTIFS($A:$A,$A489,$C:$C,$C489,$D:$D,$D489,$G:$G,$G489,$K:$K,$K489,$M:$M,$M489)&gt;1,"True Duplicate","Unique")</f>
        <v>Unique</v>
      </c>
      <c r="C489" s="7">
        <v>44672</v>
      </c>
      <c r="D489" t="s">
        <v>8965</v>
      </c>
      <c r="E489" t="str">
        <f>IF(COUNTIF($B$2:D489,D489)=1,"New Customer","Returning Customer")</f>
        <v>New Customer</v>
      </c>
      <c r="F489" t="s">
        <v>10132</v>
      </c>
      <c r="G489" t="s">
        <v>219</v>
      </c>
      <c r="H489" t="s">
        <v>47</v>
      </c>
      <c r="I489" t="s">
        <v>210</v>
      </c>
      <c r="J489" s="5">
        <v>18.28</v>
      </c>
      <c r="K489">
        <v>2</v>
      </c>
      <c r="L489">
        <v>0.05</v>
      </c>
      <c r="M489" s="3">
        <f t="shared" si="7"/>
        <v>36.46</v>
      </c>
      <c r="N489" t="s">
        <v>76</v>
      </c>
      <c r="O489" t="s">
        <v>111</v>
      </c>
      <c r="P489" t="s">
        <v>59</v>
      </c>
      <c r="Q489" t="s">
        <v>29</v>
      </c>
      <c r="R489">
        <v>10</v>
      </c>
      <c r="S489">
        <v>1.6</v>
      </c>
      <c r="T489" t="s">
        <v>30</v>
      </c>
      <c r="U489" t="s">
        <v>60</v>
      </c>
    </row>
    <row r="490" spans="1:21" x14ac:dyDescent="0.35">
      <c r="A490" t="s">
        <v>8993</v>
      </c>
      <c r="B490" t="str">
        <f>IF(COUNTIFS($A:$A,$A490,$C:$C,$C490,$D:$D,$D490,$G:$G,$G490,$K:$K,$K490,$M:$M,$M490)&gt;1,"True Duplicate","Unique")</f>
        <v>Unique</v>
      </c>
      <c r="C490" s="7">
        <v>44672</v>
      </c>
      <c r="D490" t="s">
        <v>7303</v>
      </c>
      <c r="E490" t="str">
        <f>IF(COUNTIF($B$2:D490,D490)=1,"New Customer","Returning Customer")</f>
        <v>New Customer</v>
      </c>
      <c r="F490" t="s">
        <v>10132</v>
      </c>
      <c r="G490" t="s">
        <v>46</v>
      </c>
      <c r="H490" t="s">
        <v>47</v>
      </c>
      <c r="I490" t="s">
        <v>10124</v>
      </c>
      <c r="J490" s="5">
        <v>207.86</v>
      </c>
      <c r="K490">
        <v>1</v>
      </c>
      <c r="L490">
        <v>0.1</v>
      </c>
      <c r="M490" s="3">
        <f t="shared" si="7"/>
        <v>207.76000000000002</v>
      </c>
      <c r="N490" t="s">
        <v>76</v>
      </c>
      <c r="O490" t="s">
        <v>122</v>
      </c>
      <c r="P490" t="s">
        <v>59</v>
      </c>
      <c r="Q490" t="s">
        <v>116</v>
      </c>
      <c r="R490">
        <v>12</v>
      </c>
      <c r="S490">
        <v>4.4000000000000004</v>
      </c>
      <c r="T490" t="s">
        <v>112</v>
      </c>
      <c r="U490" t="s">
        <v>60</v>
      </c>
    </row>
    <row r="491" spans="1:21" x14ac:dyDescent="0.35">
      <c r="A491" t="s">
        <v>920</v>
      </c>
      <c r="B491" t="str">
        <f>IF(COUNTIFS($A:$A,$A491,$C:$C,$C491,$D:$D,$D491,$G:$G,$G491,$K:$K,$K491,$M:$M,$M491)&gt;1,"True Duplicate","Unique")</f>
        <v>Unique</v>
      </c>
      <c r="C491" s="7">
        <v>44673</v>
      </c>
      <c r="D491" t="s">
        <v>5589</v>
      </c>
      <c r="E491" t="str">
        <f>IF(COUNTIF($B$2:D491,D491)=1,"New Customer","Returning Customer")</f>
        <v>New Customer</v>
      </c>
      <c r="F491" t="s">
        <v>72</v>
      </c>
      <c r="G491" t="s">
        <v>656</v>
      </c>
      <c r="H491" t="s">
        <v>47</v>
      </c>
      <c r="I491" t="s">
        <v>657</v>
      </c>
      <c r="J491" s="5">
        <v>328.69</v>
      </c>
      <c r="K491">
        <v>5</v>
      </c>
      <c r="L491">
        <v>0</v>
      </c>
      <c r="M491" s="3">
        <f t="shared" si="7"/>
        <v>1643.45</v>
      </c>
      <c r="N491" t="s">
        <v>49</v>
      </c>
      <c r="O491" t="s">
        <v>27</v>
      </c>
      <c r="P491" t="s">
        <v>85</v>
      </c>
      <c r="Q491" t="s">
        <v>77</v>
      </c>
      <c r="R491">
        <v>10</v>
      </c>
      <c r="S491">
        <v>4.5999999999999996</v>
      </c>
      <c r="T491" t="s">
        <v>51</v>
      </c>
      <c r="U491" t="s">
        <v>60</v>
      </c>
    </row>
    <row r="492" spans="1:21" x14ac:dyDescent="0.35">
      <c r="A492" t="s">
        <v>1758</v>
      </c>
      <c r="B492" t="str">
        <f>IF(COUNTIFS($A:$A,$A492,$C:$C,$C492,$D:$D,$D492,$G:$G,$G492,$K:$K,$K492,$M:$M,$M492)&gt;1,"True Duplicate","Unique")</f>
        <v>Unique</v>
      </c>
      <c r="C492" s="7">
        <v>44673</v>
      </c>
      <c r="D492" t="s">
        <v>4041</v>
      </c>
      <c r="E492" t="str">
        <f>IF(COUNTIF($B$2:D492,D492)=1,"New Customer","Returning Customer")</f>
        <v>New Customer</v>
      </c>
      <c r="F492" t="s">
        <v>72</v>
      </c>
      <c r="G492" t="s">
        <v>81</v>
      </c>
      <c r="H492" t="s">
        <v>57</v>
      </c>
      <c r="I492" t="s">
        <v>82</v>
      </c>
      <c r="J492" s="5">
        <v>700.58</v>
      </c>
      <c r="K492">
        <v>7</v>
      </c>
      <c r="L492">
        <v>0.25</v>
      </c>
      <c r="M492" s="3">
        <f t="shared" si="7"/>
        <v>4902.3100000000004</v>
      </c>
      <c r="N492" t="s">
        <v>104</v>
      </c>
      <c r="O492" t="s">
        <v>111</v>
      </c>
      <c r="P492" t="s">
        <v>85</v>
      </c>
      <c r="Q492" t="s">
        <v>116</v>
      </c>
      <c r="R492">
        <v>3</v>
      </c>
      <c r="S492">
        <v>1.1000000000000001</v>
      </c>
      <c r="T492" t="s">
        <v>30</v>
      </c>
      <c r="U492" t="s">
        <v>60</v>
      </c>
    </row>
    <row r="493" spans="1:21" x14ac:dyDescent="0.35">
      <c r="A493" t="s">
        <v>2068</v>
      </c>
      <c r="B493" t="str">
        <f>IF(COUNTIFS($A:$A,$A493,$C:$C,$C493,$D:$D,$D493,$G:$G,$G493,$K:$K,$K493,$M:$M,$M493)&gt;1,"True Duplicate","Unique")</f>
        <v>Unique</v>
      </c>
      <c r="C493" s="7">
        <v>44673</v>
      </c>
      <c r="D493" t="s">
        <v>2069</v>
      </c>
      <c r="E493" t="str">
        <f>IF(COUNTIF($B$2:D493,D493)=1,"New Customer","Returning Customer")</f>
        <v>New Customer</v>
      </c>
      <c r="F493" t="s">
        <v>10132</v>
      </c>
      <c r="G493" t="s">
        <v>274</v>
      </c>
      <c r="H493" t="s">
        <v>74</v>
      </c>
      <c r="I493" t="s">
        <v>75</v>
      </c>
      <c r="J493" s="5">
        <v>2283.63</v>
      </c>
      <c r="K493">
        <v>13</v>
      </c>
      <c r="L493">
        <v>0.1</v>
      </c>
      <c r="M493" s="3">
        <f t="shared" si="7"/>
        <v>29685.890000000003</v>
      </c>
      <c r="N493" t="s">
        <v>165</v>
      </c>
      <c r="O493" t="s">
        <v>111</v>
      </c>
      <c r="P493" t="s">
        <v>10129</v>
      </c>
      <c r="Q493" t="s">
        <v>41</v>
      </c>
      <c r="R493">
        <v>13</v>
      </c>
      <c r="S493">
        <v>1.1000000000000001</v>
      </c>
      <c r="T493" t="s">
        <v>112</v>
      </c>
      <c r="U493" t="s">
        <v>86</v>
      </c>
    </row>
    <row r="494" spans="1:21" x14ac:dyDescent="0.35">
      <c r="A494" t="s">
        <v>3642</v>
      </c>
      <c r="B494" t="str">
        <f>IF(COUNTIFS($A:$A,$A494,$C:$C,$C494,$D:$D,$D494,$G:$G,$G494,$K:$K,$K494,$M:$M,$M494)&gt;1,"True Duplicate","Unique")</f>
        <v>Unique</v>
      </c>
      <c r="C494" s="7">
        <v>44673</v>
      </c>
      <c r="D494" t="s">
        <v>3643</v>
      </c>
      <c r="E494" t="str">
        <f>IF(COUNTIF($B$2:D494,D494)=1,"New Customer","Returning Customer")</f>
        <v>New Customer</v>
      </c>
      <c r="F494" t="s">
        <v>10132</v>
      </c>
      <c r="G494" t="s">
        <v>1182</v>
      </c>
      <c r="H494" t="s">
        <v>66</v>
      </c>
      <c r="I494" t="s">
        <v>446</v>
      </c>
      <c r="J494" s="5">
        <v>1142.57</v>
      </c>
      <c r="K494">
        <v>3</v>
      </c>
      <c r="L494">
        <v>0.1</v>
      </c>
      <c r="M494" s="3">
        <f t="shared" si="7"/>
        <v>3427.41</v>
      </c>
      <c r="N494" t="s">
        <v>38</v>
      </c>
      <c r="O494" t="s">
        <v>27</v>
      </c>
      <c r="P494" t="s">
        <v>10129</v>
      </c>
      <c r="Q494" t="s">
        <v>116</v>
      </c>
      <c r="R494">
        <v>7</v>
      </c>
      <c r="S494">
        <v>3.3</v>
      </c>
      <c r="T494" t="s">
        <v>30</v>
      </c>
      <c r="U494" t="s">
        <v>60</v>
      </c>
    </row>
    <row r="495" spans="1:21" x14ac:dyDescent="0.35">
      <c r="A495" t="s">
        <v>4040</v>
      </c>
      <c r="B495" t="str">
        <f>IF(COUNTIFS($A:$A,$A495,$C:$C,$C495,$D:$D,$D495,$G:$G,$G495,$K:$K,$K495,$M:$M,$M495)&gt;1,"True Duplicate","Unique")</f>
        <v>Unique</v>
      </c>
      <c r="C495" s="7">
        <v>44673</v>
      </c>
      <c r="D495" t="s">
        <v>922</v>
      </c>
      <c r="E495" t="str">
        <f>IF(COUNTIF($B$2:D495,D495)=1,"New Customer","Returning Customer")</f>
        <v>New Customer</v>
      </c>
      <c r="F495" t="s">
        <v>10132</v>
      </c>
      <c r="G495" t="s">
        <v>872</v>
      </c>
      <c r="H495" t="s">
        <v>36</v>
      </c>
      <c r="I495" t="s">
        <v>10127</v>
      </c>
      <c r="J495" s="5">
        <v>24.73</v>
      </c>
      <c r="K495">
        <v>11</v>
      </c>
      <c r="L495">
        <v>0.2</v>
      </c>
      <c r="M495" s="3">
        <f t="shared" si="7"/>
        <v>269.83000000000004</v>
      </c>
      <c r="N495" t="s">
        <v>26</v>
      </c>
      <c r="O495" t="s">
        <v>27</v>
      </c>
      <c r="P495" t="s">
        <v>10129</v>
      </c>
      <c r="Q495" t="s">
        <v>41</v>
      </c>
      <c r="R495">
        <v>4</v>
      </c>
      <c r="S495">
        <v>4.5</v>
      </c>
      <c r="T495" t="s">
        <v>30</v>
      </c>
      <c r="U495" t="s">
        <v>60</v>
      </c>
    </row>
    <row r="496" spans="1:21" x14ac:dyDescent="0.35">
      <c r="A496" t="s">
        <v>5588</v>
      </c>
      <c r="B496" t="str">
        <f>IF(COUNTIFS($A:$A,$A496,$C:$C,$C496,$D:$D,$D496,$G:$G,$G496,$K:$K,$K496,$M:$M,$M496)&gt;1,"True Duplicate","Unique")</f>
        <v>Unique</v>
      </c>
      <c r="C496" s="7">
        <v>44673</v>
      </c>
      <c r="D496" t="s">
        <v>1759</v>
      </c>
      <c r="E496" t="str">
        <f>IF(COUNTIF($B$2:D496,D496)=1,"New Customer","Returning Customer")</f>
        <v>New Customer</v>
      </c>
      <c r="F496" t="s">
        <v>10132</v>
      </c>
      <c r="G496" t="s">
        <v>227</v>
      </c>
      <c r="H496" t="s">
        <v>47</v>
      </c>
      <c r="I496" t="s">
        <v>228</v>
      </c>
      <c r="J496" s="5">
        <v>259.02</v>
      </c>
      <c r="K496">
        <v>8</v>
      </c>
      <c r="M496" s="3">
        <f t="shared" si="7"/>
        <v>2072.16</v>
      </c>
      <c r="N496" t="s">
        <v>83</v>
      </c>
      <c r="O496" t="s">
        <v>39</v>
      </c>
      <c r="P496" t="s">
        <v>10129</v>
      </c>
      <c r="Q496" t="s">
        <v>77</v>
      </c>
      <c r="R496">
        <v>4</v>
      </c>
      <c r="S496">
        <v>2</v>
      </c>
      <c r="T496" t="s">
        <v>30</v>
      </c>
      <c r="U496" t="s">
        <v>60</v>
      </c>
    </row>
    <row r="497" spans="1:21" x14ac:dyDescent="0.35">
      <c r="A497" t="s">
        <v>5739</v>
      </c>
      <c r="B497" t="str">
        <f>IF(COUNTIFS($A:$A,$A497,$C:$C,$C497,$D:$D,$D497,$G:$G,$G497,$K:$K,$K497,$M:$M,$M497)&gt;1,"True Duplicate","Unique")</f>
        <v>Unique</v>
      </c>
      <c r="C497" s="7">
        <v>44673</v>
      </c>
      <c r="D497" t="s">
        <v>7725</v>
      </c>
      <c r="E497" t="str">
        <f>IF(COUNTIF($B$2:D497,D497)=1,"New Customer","Returning Customer")</f>
        <v>New Customer</v>
      </c>
      <c r="F497" t="s">
        <v>10132</v>
      </c>
      <c r="G497" t="s">
        <v>258</v>
      </c>
      <c r="H497" t="s">
        <v>36</v>
      </c>
      <c r="I497" t="s">
        <v>259</v>
      </c>
      <c r="J497" s="5">
        <v>17.21</v>
      </c>
      <c r="K497">
        <v>8</v>
      </c>
      <c r="L497">
        <v>0.15</v>
      </c>
      <c r="M497" s="3">
        <f t="shared" si="7"/>
        <v>136.48000000000002</v>
      </c>
      <c r="N497" t="s">
        <v>83</v>
      </c>
      <c r="O497" t="s">
        <v>122</v>
      </c>
      <c r="P497" t="s">
        <v>10129</v>
      </c>
      <c r="Q497" t="s">
        <v>29</v>
      </c>
      <c r="R497">
        <v>7</v>
      </c>
      <c r="S497">
        <v>1.1000000000000001</v>
      </c>
      <c r="T497" t="s">
        <v>143</v>
      </c>
      <c r="U497" t="s">
        <v>10128</v>
      </c>
    </row>
    <row r="498" spans="1:21" x14ac:dyDescent="0.35">
      <c r="A498" t="s">
        <v>8670</v>
      </c>
      <c r="B498" t="str">
        <f>IF(COUNTIFS($A:$A,$A498,$C:$C,$C498,$D:$D,$D498,$G:$G,$G498,$K:$K,$K498,$M:$M,$M498)&gt;1,"True Duplicate","Unique")</f>
        <v>Unique</v>
      </c>
      <c r="C498" s="7">
        <v>44673</v>
      </c>
      <c r="D498" t="s">
        <v>5740</v>
      </c>
      <c r="E498" t="str">
        <f>IF(COUNTIF($B$2:D498,D498)=1,"New Customer","Returning Customer")</f>
        <v>New Customer</v>
      </c>
      <c r="F498" t="s">
        <v>72</v>
      </c>
      <c r="G498" t="s">
        <v>193</v>
      </c>
      <c r="H498" t="s">
        <v>24</v>
      </c>
      <c r="I498" t="s">
        <v>10126</v>
      </c>
      <c r="J498" s="5">
        <v>344.4</v>
      </c>
      <c r="K498">
        <v>12</v>
      </c>
      <c r="L498">
        <v>0.2</v>
      </c>
      <c r="M498" s="3">
        <f t="shared" si="7"/>
        <v>4130.3999999999996</v>
      </c>
      <c r="N498" t="s">
        <v>98</v>
      </c>
      <c r="O498" t="s">
        <v>27</v>
      </c>
      <c r="P498" t="s">
        <v>10129</v>
      </c>
      <c r="Q498" t="s">
        <v>123</v>
      </c>
      <c r="R498">
        <v>5</v>
      </c>
      <c r="S498">
        <v>2.8</v>
      </c>
      <c r="T498" t="s">
        <v>30</v>
      </c>
      <c r="U498" t="s">
        <v>60</v>
      </c>
    </row>
    <row r="499" spans="1:21" x14ac:dyDescent="0.35">
      <c r="A499" t="s">
        <v>2004</v>
      </c>
      <c r="B499" t="str">
        <f>IF(COUNTIFS($A:$A,$A499,$C:$C,$C499,$D:$D,$D499,$G:$G,$G499,$K:$K,$K499,$M:$M,$M499)&gt;1,"True Duplicate","Unique")</f>
        <v>Unique</v>
      </c>
      <c r="C499" s="7">
        <v>44674</v>
      </c>
      <c r="D499" t="s">
        <v>2383</v>
      </c>
      <c r="E499" t="str">
        <f>IF(COUNTIF($B$2:D499,D499)=1,"New Customer","Returning Customer")</f>
        <v>New Customer</v>
      </c>
      <c r="F499" t="s">
        <v>72</v>
      </c>
      <c r="G499" t="s">
        <v>102</v>
      </c>
      <c r="H499" t="s">
        <v>47</v>
      </c>
      <c r="I499" t="s">
        <v>10125</v>
      </c>
      <c r="J499" s="5">
        <v>234.41</v>
      </c>
      <c r="K499">
        <v>1</v>
      </c>
      <c r="L499">
        <v>0.05</v>
      </c>
      <c r="M499" s="3">
        <f t="shared" si="7"/>
        <v>234.35999999999999</v>
      </c>
      <c r="N499" t="s">
        <v>142</v>
      </c>
      <c r="O499" t="s">
        <v>122</v>
      </c>
      <c r="P499" t="s">
        <v>166</v>
      </c>
      <c r="Q499" t="s">
        <v>116</v>
      </c>
      <c r="R499">
        <v>11</v>
      </c>
      <c r="S499">
        <v>1.5</v>
      </c>
      <c r="T499" t="s">
        <v>30</v>
      </c>
      <c r="U499" t="s">
        <v>60</v>
      </c>
    </row>
    <row r="500" spans="1:21" x14ac:dyDescent="0.35">
      <c r="A500" t="s">
        <v>2382</v>
      </c>
      <c r="B500" t="str">
        <f>IF(COUNTIFS($A:$A,$A500,$C:$C,$C500,$D:$D,$D500,$G:$G,$G500,$K:$K,$K500,$M:$M,$M500)&gt;1,"True Duplicate","Unique")</f>
        <v>Unique</v>
      </c>
      <c r="C500" s="7">
        <v>44674</v>
      </c>
      <c r="D500" t="s">
        <v>2006</v>
      </c>
      <c r="E500" t="str">
        <f>IF(COUNTIF($B$2:D500,D500)=1,"New Customer","Returning Customer")</f>
        <v>New Customer</v>
      </c>
      <c r="F500" t="s">
        <v>10132</v>
      </c>
      <c r="G500" t="s">
        <v>374</v>
      </c>
      <c r="H500" t="s">
        <v>36</v>
      </c>
      <c r="I500" t="s">
        <v>259</v>
      </c>
      <c r="J500" s="5">
        <v>32.01</v>
      </c>
      <c r="K500">
        <v>5</v>
      </c>
      <c r="L500">
        <v>0.05</v>
      </c>
      <c r="M500" s="3">
        <f t="shared" si="7"/>
        <v>159.79999999999998</v>
      </c>
      <c r="N500" t="s">
        <v>26</v>
      </c>
      <c r="O500" t="s">
        <v>27</v>
      </c>
      <c r="P500" t="s">
        <v>166</v>
      </c>
      <c r="Q500" t="s">
        <v>116</v>
      </c>
      <c r="R500">
        <v>13</v>
      </c>
      <c r="S500">
        <v>3</v>
      </c>
      <c r="T500" t="s">
        <v>30</v>
      </c>
      <c r="U500" t="s">
        <v>86</v>
      </c>
    </row>
    <row r="501" spans="1:21" x14ac:dyDescent="0.35">
      <c r="A501" t="s">
        <v>5624</v>
      </c>
      <c r="B501" t="str">
        <f>IF(COUNTIFS($A:$A,$A501,$C:$C,$C501,$D:$D,$D501,$G:$G,$G501,$K:$K,$K501,$M:$M,$M501)&gt;1,"True Duplicate","Unique")</f>
        <v>Unique</v>
      </c>
      <c r="C501" s="7">
        <v>44674</v>
      </c>
      <c r="D501" t="s">
        <v>5625</v>
      </c>
      <c r="E501" t="str">
        <f>IF(COUNTIF($B$2:D501,D501)=1,"New Customer","Returning Customer")</f>
        <v>New Customer</v>
      </c>
      <c r="F501" t="s">
        <v>10132</v>
      </c>
      <c r="G501" t="s">
        <v>227</v>
      </c>
      <c r="H501" t="s">
        <v>47</v>
      </c>
      <c r="I501" t="s">
        <v>228</v>
      </c>
      <c r="J501" s="5">
        <v>326.64</v>
      </c>
      <c r="K501">
        <v>6</v>
      </c>
      <c r="L501">
        <v>0.15</v>
      </c>
      <c r="M501" s="3">
        <f t="shared" si="7"/>
        <v>1958.94</v>
      </c>
      <c r="N501" t="s">
        <v>38</v>
      </c>
      <c r="O501" t="s">
        <v>27</v>
      </c>
      <c r="P501" t="s">
        <v>10129</v>
      </c>
      <c r="Q501" t="s">
        <v>41</v>
      </c>
      <c r="R501">
        <v>1</v>
      </c>
      <c r="S501">
        <v>3.6</v>
      </c>
      <c r="U501" t="s">
        <v>60</v>
      </c>
    </row>
    <row r="502" spans="1:21" x14ac:dyDescent="0.35">
      <c r="A502" t="s">
        <v>1291</v>
      </c>
      <c r="B502" t="str">
        <f>IF(COUNTIFS($A:$A,$A502,$C:$C,$C502,$D:$D,$D502,$G:$G,$G502,$K:$K,$K502,$M:$M,$M502)&gt;1,"True Duplicate","Unique")</f>
        <v>Unique</v>
      </c>
      <c r="C502" s="7">
        <v>44675</v>
      </c>
      <c r="D502" t="s">
        <v>4174</v>
      </c>
      <c r="E502" t="str">
        <f>IF(COUNTIF($B$2:D502,D502)=1,"New Customer","Returning Customer")</f>
        <v>New Customer</v>
      </c>
      <c r="F502" t="s">
        <v>10132</v>
      </c>
      <c r="G502" t="s">
        <v>239</v>
      </c>
      <c r="H502" t="s">
        <v>66</v>
      </c>
      <c r="I502" t="s">
        <v>240</v>
      </c>
      <c r="J502" s="5">
        <v>1992.36</v>
      </c>
      <c r="K502">
        <v>5</v>
      </c>
      <c r="L502">
        <v>0.15</v>
      </c>
      <c r="M502" s="3">
        <f t="shared" si="7"/>
        <v>9961.0499999999993</v>
      </c>
      <c r="N502" t="s">
        <v>83</v>
      </c>
      <c r="O502" t="s">
        <v>122</v>
      </c>
      <c r="P502" t="s">
        <v>85</v>
      </c>
      <c r="Q502" t="s">
        <v>116</v>
      </c>
      <c r="R502">
        <v>11</v>
      </c>
      <c r="S502">
        <v>1.6</v>
      </c>
      <c r="T502" t="s">
        <v>30</v>
      </c>
      <c r="U502" t="s">
        <v>10128</v>
      </c>
    </row>
    <row r="503" spans="1:21" x14ac:dyDescent="0.35">
      <c r="A503" t="s">
        <v>3525</v>
      </c>
      <c r="B503" t="str">
        <f>IF(COUNTIFS($A:$A,$A503,$C:$C,$C503,$D:$D,$D503,$G:$G,$G503,$K:$K,$K503,$M:$M,$M503)&gt;1,"True Duplicate","Unique")</f>
        <v>Unique</v>
      </c>
      <c r="C503" s="7">
        <v>44675</v>
      </c>
      <c r="D503" t="s">
        <v>3367</v>
      </c>
      <c r="E503" t="str">
        <f>IF(COUNTIF($B$2:D503,D503)=1,"New Customer","Returning Customer")</f>
        <v>New Customer</v>
      </c>
      <c r="F503" t="s">
        <v>72</v>
      </c>
      <c r="G503" t="s">
        <v>193</v>
      </c>
      <c r="H503" t="s">
        <v>24</v>
      </c>
      <c r="I503" t="s">
        <v>10126</v>
      </c>
      <c r="J503" s="5">
        <v>235.55</v>
      </c>
      <c r="K503">
        <v>9</v>
      </c>
      <c r="L503">
        <v>0</v>
      </c>
      <c r="M503" s="3">
        <f t="shared" si="7"/>
        <v>2119.9500000000003</v>
      </c>
      <c r="N503" t="s">
        <v>302</v>
      </c>
      <c r="O503" t="s">
        <v>39</v>
      </c>
      <c r="P503" t="s">
        <v>10129</v>
      </c>
      <c r="Q503" t="s">
        <v>77</v>
      </c>
      <c r="R503">
        <v>7</v>
      </c>
      <c r="S503">
        <v>3.1</v>
      </c>
      <c r="T503" t="s">
        <v>51</v>
      </c>
      <c r="U503" t="s">
        <v>86</v>
      </c>
    </row>
    <row r="504" spans="1:21" x14ac:dyDescent="0.35">
      <c r="A504" t="s">
        <v>4173</v>
      </c>
      <c r="B504" t="str">
        <f>IF(COUNTIFS($A:$A,$A504,$C:$C,$C504,$D:$D,$D504,$G:$G,$G504,$K:$K,$K504,$M:$M,$M504)&gt;1,"True Duplicate","Unique")</f>
        <v>Unique</v>
      </c>
      <c r="C504" s="7">
        <v>44675</v>
      </c>
      <c r="D504" t="s">
        <v>1293</v>
      </c>
      <c r="E504" t="str">
        <f>IF(COUNTIF($B$2:D504,D504)=1,"New Customer","Returning Customer")</f>
        <v>New Customer</v>
      </c>
      <c r="F504" t="s">
        <v>10132</v>
      </c>
      <c r="G504" t="s">
        <v>351</v>
      </c>
      <c r="H504" t="s">
        <v>57</v>
      </c>
      <c r="I504" t="s">
        <v>289</v>
      </c>
      <c r="J504" s="5">
        <v>443.02</v>
      </c>
      <c r="K504">
        <v>14</v>
      </c>
      <c r="L504">
        <v>0.15</v>
      </c>
      <c r="M504" s="3">
        <f t="shared" si="7"/>
        <v>6200.18</v>
      </c>
      <c r="N504" t="s">
        <v>38</v>
      </c>
      <c r="O504" t="s">
        <v>122</v>
      </c>
      <c r="P504" t="s">
        <v>10129</v>
      </c>
      <c r="Q504" t="s">
        <v>123</v>
      </c>
      <c r="R504">
        <v>1</v>
      </c>
      <c r="S504">
        <v>2.2999999999999998</v>
      </c>
      <c r="T504" t="s">
        <v>30</v>
      </c>
      <c r="U504" t="s">
        <v>60</v>
      </c>
    </row>
    <row r="505" spans="1:21" x14ac:dyDescent="0.35">
      <c r="A505" t="s">
        <v>87</v>
      </c>
      <c r="B505" t="str">
        <f>IF(COUNTIFS($A:$A,$A505,$C:$C,$C505,$D:$D,$D505,$G:$G,$G505,$K:$K,$K505,$M:$M,$M505)&gt;1,"True Duplicate","Unique")</f>
        <v>Unique</v>
      </c>
      <c r="C505" s="7">
        <v>44676</v>
      </c>
      <c r="D505" t="s">
        <v>1392</v>
      </c>
      <c r="E505" t="str">
        <f>IF(COUNTIF($B$2:D505,D505)=1,"New Customer","Returning Customer")</f>
        <v>New Customer</v>
      </c>
      <c r="F505" t="s">
        <v>10132</v>
      </c>
      <c r="G505" t="s">
        <v>214</v>
      </c>
      <c r="H505" t="s">
        <v>66</v>
      </c>
      <c r="I505" t="s">
        <v>215</v>
      </c>
      <c r="J505" s="5">
        <v>267.2</v>
      </c>
      <c r="K505">
        <v>11</v>
      </c>
      <c r="L505">
        <v>0.15</v>
      </c>
      <c r="M505" s="3">
        <f t="shared" si="7"/>
        <v>2937.55</v>
      </c>
      <c r="N505" t="s">
        <v>26</v>
      </c>
      <c r="O505" t="s">
        <v>27</v>
      </c>
      <c r="P505" t="s">
        <v>10129</v>
      </c>
      <c r="Q505" t="s">
        <v>41</v>
      </c>
      <c r="R505">
        <v>10</v>
      </c>
      <c r="S505">
        <v>1.6</v>
      </c>
      <c r="T505" t="s">
        <v>30</v>
      </c>
      <c r="U505" t="s">
        <v>52</v>
      </c>
    </row>
    <row r="506" spans="1:21" x14ac:dyDescent="0.35">
      <c r="A506" t="s">
        <v>1390</v>
      </c>
      <c r="B506" t="str">
        <f>IF(COUNTIFS($A:$A,$A506,$C:$C,$C506,$D:$D,$D506,$G:$G,$G506,$K:$K,$K506,$M:$M,$M506)&gt;1,"True Duplicate","Unique")</f>
        <v>Unique</v>
      </c>
      <c r="C506" s="7">
        <v>44676</v>
      </c>
      <c r="D506" t="s">
        <v>2421</v>
      </c>
      <c r="E506" t="str">
        <f>IF(COUNTIF($B$2:D506,D506)=1,"New Customer","Returning Customer")</f>
        <v>New Customer</v>
      </c>
      <c r="F506" t="s">
        <v>10132</v>
      </c>
      <c r="G506" t="s">
        <v>413</v>
      </c>
      <c r="H506" t="s">
        <v>47</v>
      </c>
      <c r="I506" t="s">
        <v>10125</v>
      </c>
      <c r="J506" s="5">
        <v>236.87</v>
      </c>
      <c r="K506">
        <v>6</v>
      </c>
      <c r="L506">
        <v>0.1</v>
      </c>
      <c r="M506" s="3">
        <f t="shared" si="7"/>
        <v>1420.6200000000001</v>
      </c>
      <c r="N506" t="s">
        <v>104</v>
      </c>
      <c r="O506" t="s">
        <v>27</v>
      </c>
      <c r="P506" t="s">
        <v>85</v>
      </c>
      <c r="Q506" t="s">
        <v>77</v>
      </c>
      <c r="R506">
        <v>13</v>
      </c>
      <c r="S506">
        <v>2.6</v>
      </c>
      <c r="T506" t="s">
        <v>30</v>
      </c>
      <c r="U506" t="s">
        <v>60</v>
      </c>
    </row>
    <row r="507" spans="1:21" x14ac:dyDescent="0.35">
      <c r="A507" t="s">
        <v>2420</v>
      </c>
      <c r="B507" t="str">
        <f>IF(COUNTIFS($A:$A,$A507,$C:$C,$C507,$D:$D,$D507,$G:$G,$G507,$K:$K,$K507,$M:$M,$M507)&gt;1,"True Duplicate","Unique")</f>
        <v>Unique</v>
      </c>
      <c r="C507" s="7">
        <v>44676</v>
      </c>
      <c r="D507" t="s">
        <v>8367</v>
      </c>
      <c r="E507" t="str">
        <f>IF(COUNTIF($B$2:D507,D507)=1,"New Customer","Returning Customer")</f>
        <v>New Customer</v>
      </c>
      <c r="F507" t="s">
        <v>10132</v>
      </c>
      <c r="G507" t="s">
        <v>73</v>
      </c>
      <c r="H507" t="s">
        <v>74</v>
      </c>
      <c r="I507" t="s">
        <v>75</v>
      </c>
      <c r="J507" s="5">
        <v>1806.51</v>
      </c>
      <c r="K507">
        <v>4</v>
      </c>
      <c r="L507">
        <v>0.25</v>
      </c>
      <c r="M507" s="3">
        <f t="shared" si="7"/>
        <v>7225.04</v>
      </c>
      <c r="N507" t="s">
        <v>83</v>
      </c>
      <c r="O507" t="s">
        <v>111</v>
      </c>
      <c r="P507" t="s">
        <v>10129</v>
      </c>
      <c r="Q507" t="s">
        <v>116</v>
      </c>
      <c r="R507">
        <v>13</v>
      </c>
      <c r="S507">
        <v>2.5</v>
      </c>
      <c r="T507" t="s">
        <v>30</v>
      </c>
      <c r="U507" t="s">
        <v>86</v>
      </c>
    </row>
    <row r="508" spans="1:21" x14ac:dyDescent="0.35">
      <c r="A508" t="s">
        <v>3194</v>
      </c>
      <c r="B508" t="str">
        <f>IF(COUNTIFS($A:$A,$A508,$C:$C,$C508,$D:$D,$D508,$G:$G,$G508,$K:$K,$K508,$M:$M,$M508)&gt;1,"True Duplicate","Unique")</f>
        <v>Unique</v>
      </c>
      <c r="C508" s="7">
        <v>44676</v>
      </c>
      <c r="D508" t="s">
        <v>2542</v>
      </c>
      <c r="E508" t="str">
        <f>IF(COUNTIF($B$2:D508,D508)=1,"New Customer","Returning Customer")</f>
        <v>Returning Customer</v>
      </c>
      <c r="F508" t="s">
        <v>10132</v>
      </c>
      <c r="G508" t="s">
        <v>56</v>
      </c>
      <c r="H508" t="s">
        <v>57</v>
      </c>
      <c r="I508" t="s">
        <v>58</v>
      </c>
      <c r="J508" s="5">
        <v>387.78</v>
      </c>
      <c r="K508">
        <v>4</v>
      </c>
      <c r="L508">
        <v>0</v>
      </c>
      <c r="M508" s="3">
        <f t="shared" si="7"/>
        <v>1551.12</v>
      </c>
      <c r="N508" t="s">
        <v>165</v>
      </c>
      <c r="O508" t="s">
        <v>111</v>
      </c>
      <c r="P508" t="s">
        <v>85</v>
      </c>
      <c r="Q508" t="s">
        <v>123</v>
      </c>
      <c r="R508">
        <v>4</v>
      </c>
      <c r="S508">
        <v>4.3</v>
      </c>
      <c r="T508" t="s">
        <v>30</v>
      </c>
      <c r="U508" t="s">
        <v>60</v>
      </c>
    </row>
    <row r="509" spans="1:21" x14ac:dyDescent="0.35">
      <c r="A509" t="s">
        <v>3602</v>
      </c>
      <c r="B509" t="str">
        <f>IF(COUNTIFS($A:$A,$A509,$C:$C,$C509,$D:$D,$D509,$G:$G,$G509,$K:$K,$K509,$M:$M,$M509)&gt;1,"True Duplicate","Unique")</f>
        <v>Unique</v>
      </c>
      <c r="C509" s="7">
        <v>44676</v>
      </c>
      <c r="D509" t="s">
        <v>2660</v>
      </c>
      <c r="E509" t="str">
        <f>IF(COUNTIF($B$2:D509,D509)=1,"New Customer","Returning Customer")</f>
        <v>New Customer</v>
      </c>
      <c r="F509" t="s">
        <v>10132</v>
      </c>
      <c r="G509" t="s">
        <v>244</v>
      </c>
      <c r="H509" t="s">
        <v>36</v>
      </c>
      <c r="I509" t="s">
        <v>129</v>
      </c>
      <c r="J509" s="5">
        <v>8.68</v>
      </c>
      <c r="K509">
        <v>14</v>
      </c>
      <c r="L509">
        <v>0</v>
      </c>
      <c r="M509" s="3">
        <f t="shared" si="7"/>
        <v>121.52</v>
      </c>
      <c r="N509" t="s">
        <v>26</v>
      </c>
      <c r="O509" t="s">
        <v>39</v>
      </c>
      <c r="P509" t="s">
        <v>59</v>
      </c>
      <c r="Q509" t="s">
        <v>116</v>
      </c>
      <c r="R509">
        <v>2</v>
      </c>
      <c r="S509">
        <v>4.2</v>
      </c>
      <c r="T509" t="s">
        <v>30</v>
      </c>
      <c r="U509" t="s">
        <v>60</v>
      </c>
    </row>
    <row r="510" spans="1:21" x14ac:dyDescent="0.35">
      <c r="A510" t="s">
        <v>8366</v>
      </c>
      <c r="B510" t="str">
        <f>IF(COUNTIFS($A:$A,$A510,$C:$C,$C510,$D:$D,$D510,$G:$G,$G510,$K:$K,$K510,$M:$M,$M510)&gt;1,"True Duplicate","Unique")</f>
        <v>Unique</v>
      </c>
      <c r="C510" s="7">
        <v>44676</v>
      </c>
      <c r="D510" t="s">
        <v>1678</v>
      </c>
      <c r="E510" t="str">
        <f>IF(COUNTIF($B$2:D510,D510)=1,"New Customer","Returning Customer")</f>
        <v>New Customer</v>
      </c>
      <c r="F510" t="s">
        <v>10132</v>
      </c>
      <c r="G510" t="s">
        <v>181</v>
      </c>
      <c r="H510" t="s">
        <v>24</v>
      </c>
      <c r="I510" t="s">
        <v>182</v>
      </c>
      <c r="J510" s="5">
        <v>335.08</v>
      </c>
      <c r="K510">
        <v>8</v>
      </c>
      <c r="L510">
        <v>0</v>
      </c>
      <c r="M510" s="3">
        <f t="shared" si="7"/>
        <v>2680.64</v>
      </c>
      <c r="N510" t="s">
        <v>49</v>
      </c>
      <c r="O510" t="s">
        <v>39</v>
      </c>
      <c r="P510" t="s">
        <v>85</v>
      </c>
      <c r="Q510" t="s">
        <v>77</v>
      </c>
      <c r="R510">
        <v>8</v>
      </c>
      <c r="S510">
        <v>3.3</v>
      </c>
      <c r="T510" t="s">
        <v>51</v>
      </c>
      <c r="U510" t="s">
        <v>60</v>
      </c>
    </row>
    <row r="511" spans="1:21" x14ac:dyDescent="0.35">
      <c r="A511" t="s">
        <v>8554</v>
      </c>
      <c r="B511" t="str">
        <f>IF(COUNTIFS($A:$A,$A511,$C:$C,$C511,$D:$D,$D511,$G:$G,$G511,$K:$K,$K511,$M:$M,$M511)&gt;1,"True Duplicate","Unique")</f>
        <v>Unique</v>
      </c>
      <c r="C511" s="7">
        <v>44676</v>
      </c>
      <c r="D511" t="s">
        <v>8652</v>
      </c>
      <c r="E511" t="str">
        <f>IF(COUNTIF($B$2:D511,D511)=1,"New Customer","Returning Customer")</f>
        <v>New Customer</v>
      </c>
      <c r="F511" t="s">
        <v>10132</v>
      </c>
      <c r="G511" t="s">
        <v>10123</v>
      </c>
      <c r="H511" t="s">
        <v>47</v>
      </c>
      <c r="I511" t="s">
        <v>10124</v>
      </c>
      <c r="J511" s="5">
        <v>674.74</v>
      </c>
      <c r="K511">
        <v>13</v>
      </c>
      <c r="L511">
        <v>0.1</v>
      </c>
      <c r="M511" s="3">
        <f t="shared" si="7"/>
        <v>8770.32</v>
      </c>
      <c r="N511" t="s">
        <v>104</v>
      </c>
      <c r="O511" t="s">
        <v>39</v>
      </c>
      <c r="P511" t="s">
        <v>59</v>
      </c>
      <c r="Q511" t="s">
        <v>123</v>
      </c>
      <c r="R511">
        <v>5</v>
      </c>
      <c r="S511">
        <v>2.4</v>
      </c>
      <c r="T511" t="s">
        <v>30</v>
      </c>
      <c r="U511" t="s">
        <v>10128</v>
      </c>
    </row>
    <row r="512" spans="1:21" x14ac:dyDescent="0.35">
      <c r="A512" t="s">
        <v>8651</v>
      </c>
      <c r="B512" t="str">
        <f>IF(COUNTIFS($A:$A,$A512,$C:$C,$C512,$D:$D,$D512,$G:$G,$G512,$K:$K,$K512,$M:$M,$M512)&gt;1,"True Duplicate","Unique")</f>
        <v>Unique</v>
      </c>
      <c r="C512" s="7">
        <v>44676</v>
      </c>
      <c r="D512" t="s">
        <v>3836</v>
      </c>
      <c r="E512" t="str">
        <f>IF(COUNTIF($B$2:D512,D512)=1,"New Customer","Returning Customer")</f>
        <v>New Customer</v>
      </c>
      <c r="F512" t="s">
        <v>72</v>
      </c>
      <c r="G512" t="s">
        <v>484</v>
      </c>
      <c r="H512" t="s">
        <v>74</v>
      </c>
      <c r="I512" t="s">
        <v>110</v>
      </c>
      <c r="J512" s="5">
        <v>1552.21</v>
      </c>
      <c r="L512">
        <v>0</v>
      </c>
      <c r="M512" s="3">
        <f t="shared" si="7"/>
        <v>0</v>
      </c>
      <c r="N512" t="s">
        <v>76</v>
      </c>
      <c r="O512" t="s">
        <v>39</v>
      </c>
      <c r="P512" t="s">
        <v>10129</v>
      </c>
      <c r="Q512" t="s">
        <v>29</v>
      </c>
      <c r="R512">
        <v>3</v>
      </c>
      <c r="S512">
        <v>4.8</v>
      </c>
      <c r="T512" t="s">
        <v>30</v>
      </c>
      <c r="U512" t="s">
        <v>10128</v>
      </c>
    </row>
    <row r="513" spans="1:21" x14ac:dyDescent="0.35">
      <c r="A513" t="s">
        <v>3245</v>
      </c>
      <c r="B513" t="str">
        <f>IF(COUNTIFS($A:$A,$A513,$C:$C,$C513,$D:$D,$D513,$G:$G,$G513,$K:$K,$K513,$M:$M,$M513)&gt;1,"True Duplicate","Unique")</f>
        <v>Unique</v>
      </c>
      <c r="C513" s="7">
        <v>44677</v>
      </c>
      <c r="D513" t="s">
        <v>3247</v>
      </c>
      <c r="E513" t="str">
        <f>IF(COUNTIF($B$2:D513,D513)=1,"New Customer","Returning Customer")</f>
        <v>New Customer</v>
      </c>
      <c r="F513" t="s">
        <v>10132</v>
      </c>
      <c r="G513" t="s">
        <v>323</v>
      </c>
      <c r="H513" t="s">
        <v>57</v>
      </c>
      <c r="I513" t="s">
        <v>82</v>
      </c>
      <c r="J513" s="5">
        <v>672.95</v>
      </c>
      <c r="K513">
        <v>5</v>
      </c>
      <c r="L513">
        <v>0.25</v>
      </c>
      <c r="M513" s="3">
        <f t="shared" si="7"/>
        <v>3363.5</v>
      </c>
      <c r="N513" t="s">
        <v>26</v>
      </c>
      <c r="O513" t="s">
        <v>111</v>
      </c>
      <c r="P513" t="s">
        <v>10129</v>
      </c>
      <c r="Q513" t="s">
        <v>116</v>
      </c>
      <c r="R513">
        <v>1</v>
      </c>
      <c r="S513">
        <v>1.5</v>
      </c>
      <c r="T513" t="s">
        <v>30</v>
      </c>
      <c r="U513" t="s">
        <v>60</v>
      </c>
    </row>
    <row r="514" spans="1:21" x14ac:dyDescent="0.35">
      <c r="A514" t="s">
        <v>7336</v>
      </c>
      <c r="B514" t="str">
        <f>IF(COUNTIFS($A:$A,$A514,$C:$C,$C514,$D:$D,$D514,$G:$G,$G514,$K:$K,$K514,$M:$M,$M514)&gt;1,"True Duplicate","Unique")</f>
        <v>Unique</v>
      </c>
      <c r="C514" s="7">
        <v>44677</v>
      </c>
      <c r="D514" t="s">
        <v>7337</v>
      </c>
      <c r="E514" t="str">
        <f>IF(COUNTIF($B$2:D514,D514)=1,"New Customer","Returning Customer")</f>
        <v>New Customer</v>
      </c>
      <c r="F514" t="s">
        <v>10132</v>
      </c>
      <c r="G514" t="s">
        <v>120</v>
      </c>
      <c r="H514" t="s">
        <v>47</v>
      </c>
      <c r="I514" t="s">
        <v>121</v>
      </c>
      <c r="J514" s="5">
        <v>90.44</v>
      </c>
      <c r="K514">
        <v>1</v>
      </c>
      <c r="L514">
        <v>0.05</v>
      </c>
      <c r="M514" s="3">
        <f t="shared" ref="M514:M577" si="8">(J514-L514)*K514</f>
        <v>90.39</v>
      </c>
      <c r="N514" t="s">
        <v>165</v>
      </c>
      <c r="O514" t="s">
        <v>122</v>
      </c>
      <c r="P514" t="s">
        <v>166</v>
      </c>
      <c r="Q514" t="s">
        <v>29</v>
      </c>
      <c r="R514">
        <v>13</v>
      </c>
      <c r="S514">
        <v>1.8</v>
      </c>
      <c r="T514" t="s">
        <v>30</v>
      </c>
      <c r="U514" t="s">
        <v>60</v>
      </c>
    </row>
    <row r="515" spans="1:21" x14ac:dyDescent="0.35">
      <c r="A515" t="s">
        <v>1087</v>
      </c>
      <c r="B515" t="str">
        <f>IF(COUNTIFS($A:$A,$A515,$C:$C,$C515,$D:$D,$D515,$G:$G,$G515,$K:$K,$K515,$M:$M,$M515)&gt;1,"True Duplicate","Unique")</f>
        <v>Unique</v>
      </c>
      <c r="C515" s="7">
        <v>44678</v>
      </c>
      <c r="D515" t="s">
        <v>1089</v>
      </c>
      <c r="E515" t="str">
        <f>IF(COUNTIF($B$2:D515,D515)=1,"New Customer","Returning Customer")</f>
        <v>New Customer</v>
      </c>
      <c r="F515" t="s">
        <v>10132</v>
      </c>
      <c r="G515" t="s">
        <v>416</v>
      </c>
      <c r="H515" t="s">
        <v>66</v>
      </c>
      <c r="I515" t="s">
        <v>417</v>
      </c>
      <c r="J515" s="5">
        <v>1032.5999999999999</v>
      </c>
      <c r="K515">
        <v>9</v>
      </c>
      <c r="L515">
        <v>0</v>
      </c>
      <c r="M515" s="3">
        <f t="shared" si="8"/>
        <v>9293.4</v>
      </c>
      <c r="N515" t="s">
        <v>104</v>
      </c>
      <c r="O515" t="s">
        <v>27</v>
      </c>
      <c r="P515" t="s">
        <v>85</v>
      </c>
      <c r="Q515" t="s">
        <v>41</v>
      </c>
      <c r="R515">
        <v>13</v>
      </c>
      <c r="S515">
        <v>3.2</v>
      </c>
      <c r="T515" t="s">
        <v>30</v>
      </c>
      <c r="U515" t="s">
        <v>60</v>
      </c>
    </row>
    <row r="516" spans="1:21" x14ac:dyDescent="0.35">
      <c r="A516" t="s">
        <v>8880</v>
      </c>
      <c r="B516" t="str">
        <f>IF(COUNTIFS($A:$A,$A516,$C:$C,$C516,$D:$D,$D516,$G:$G,$G516,$K:$K,$K516,$M:$M,$M516)&gt;1,"True Duplicate","Unique")</f>
        <v>Unique</v>
      </c>
      <c r="C516" s="7">
        <v>44678</v>
      </c>
      <c r="D516" t="s">
        <v>8881</v>
      </c>
      <c r="E516" t="str">
        <f>IF(COUNTIF($B$2:D516,D516)=1,"New Customer","Returning Customer")</f>
        <v>New Customer</v>
      </c>
      <c r="F516" t="s">
        <v>72</v>
      </c>
      <c r="G516" t="s">
        <v>266</v>
      </c>
      <c r="H516" t="s">
        <v>24</v>
      </c>
      <c r="I516" t="s">
        <v>267</v>
      </c>
      <c r="J516" s="5">
        <v>305.25</v>
      </c>
      <c r="K516">
        <v>4</v>
      </c>
      <c r="L516">
        <v>0</v>
      </c>
      <c r="M516" s="3">
        <f t="shared" si="8"/>
        <v>1221</v>
      </c>
      <c r="N516" t="s">
        <v>49</v>
      </c>
      <c r="O516" t="s">
        <v>27</v>
      </c>
      <c r="P516" t="s">
        <v>10129</v>
      </c>
      <c r="Q516" t="s">
        <v>77</v>
      </c>
      <c r="R516">
        <v>11</v>
      </c>
      <c r="S516">
        <v>4.0999999999999996</v>
      </c>
      <c r="T516" t="s">
        <v>30</v>
      </c>
      <c r="U516" t="s">
        <v>86</v>
      </c>
    </row>
    <row r="517" spans="1:21" x14ac:dyDescent="0.35">
      <c r="A517" t="s">
        <v>5732</v>
      </c>
      <c r="B517" t="str">
        <f>IF(COUNTIFS($A:$A,$A517,$C:$C,$C517,$D:$D,$D517,$G:$G,$G517,$K:$K,$K517,$M:$M,$M517)&gt;1,"True Duplicate","Unique")</f>
        <v>Unique</v>
      </c>
      <c r="C517" s="7">
        <v>44679</v>
      </c>
      <c r="D517" t="s">
        <v>7790</v>
      </c>
      <c r="E517" t="str">
        <f>IF(COUNTIF($B$2:D517,D517)=1,"New Customer","Returning Customer")</f>
        <v>New Customer</v>
      </c>
      <c r="F517" t="s">
        <v>10132</v>
      </c>
      <c r="G517" t="s">
        <v>370</v>
      </c>
      <c r="H517" t="s">
        <v>74</v>
      </c>
      <c r="I517" t="s">
        <v>75</v>
      </c>
      <c r="J517" s="5">
        <v>1695.44</v>
      </c>
      <c r="K517">
        <v>11</v>
      </c>
      <c r="L517">
        <v>0.05</v>
      </c>
      <c r="M517" s="3">
        <f t="shared" si="8"/>
        <v>18649.29</v>
      </c>
      <c r="N517" t="s">
        <v>98</v>
      </c>
      <c r="O517" t="s">
        <v>122</v>
      </c>
      <c r="P517" t="s">
        <v>10129</v>
      </c>
      <c r="Q517" t="s">
        <v>77</v>
      </c>
      <c r="R517">
        <v>1</v>
      </c>
      <c r="S517">
        <v>1.1000000000000001</v>
      </c>
      <c r="T517" t="s">
        <v>30</v>
      </c>
      <c r="U517" t="s">
        <v>10128</v>
      </c>
    </row>
    <row r="518" spans="1:21" x14ac:dyDescent="0.35">
      <c r="A518" t="s">
        <v>6220</v>
      </c>
      <c r="B518" t="str">
        <f>IF(COUNTIFS($A:$A,$A518,$C:$C,$C518,$D:$D,$D518,$G:$G,$G518,$K:$K,$K518,$M:$M,$M518)&gt;1,"True Duplicate","Unique")</f>
        <v>Unique</v>
      </c>
      <c r="C518" s="7">
        <v>44679</v>
      </c>
      <c r="D518" t="s">
        <v>4783</v>
      </c>
      <c r="E518" t="str">
        <f>IF(COUNTIF($B$2:D518,D518)=1,"New Customer","Returning Customer")</f>
        <v>New Customer</v>
      </c>
      <c r="F518" t="s">
        <v>10132</v>
      </c>
      <c r="G518" t="s">
        <v>416</v>
      </c>
      <c r="H518" t="s">
        <v>66</v>
      </c>
      <c r="I518" t="s">
        <v>417</v>
      </c>
      <c r="J518" s="5">
        <v>1152.1099999999999</v>
      </c>
      <c r="K518">
        <v>6</v>
      </c>
      <c r="L518">
        <v>0.1</v>
      </c>
      <c r="M518" s="3">
        <f t="shared" si="8"/>
        <v>6912.0599999999995</v>
      </c>
      <c r="N518" t="s">
        <v>302</v>
      </c>
      <c r="O518" t="s">
        <v>111</v>
      </c>
      <c r="P518" t="s">
        <v>59</v>
      </c>
      <c r="Q518" t="s">
        <v>116</v>
      </c>
      <c r="R518">
        <v>9</v>
      </c>
      <c r="T518" t="s">
        <v>30</v>
      </c>
      <c r="U518" t="s">
        <v>52</v>
      </c>
    </row>
    <row r="519" spans="1:21" x14ac:dyDescent="0.35">
      <c r="A519" t="s">
        <v>7028</v>
      </c>
      <c r="B519" t="str">
        <f>IF(COUNTIFS($A:$A,$A519,$C:$C,$C519,$D:$D,$D519,$G:$G,$G519,$K:$K,$K519,$M:$M,$M519)&gt;1,"True Duplicate","Unique")</f>
        <v>Unique</v>
      </c>
      <c r="C519" s="7">
        <v>44679</v>
      </c>
      <c r="D519" t="s">
        <v>8229</v>
      </c>
      <c r="E519" t="str">
        <f>IF(COUNTIF($B$2:D519,D519)=1,"New Customer","Returning Customer")</f>
        <v>New Customer</v>
      </c>
      <c r="F519" t="s">
        <v>10132</v>
      </c>
      <c r="G519" t="s">
        <v>281</v>
      </c>
      <c r="H519" t="s">
        <v>74</v>
      </c>
      <c r="I519" t="s">
        <v>110</v>
      </c>
      <c r="J519" s="5">
        <v>950.54</v>
      </c>
      <c r="K519">
        <v>8</v>
      </c>
      <c r="L519">
        <v>0.15</v>
      </c>
      <c r="M519" s="3">
        <f t="shared" si="8"/>
        <v>7603.12</v>
      </c>
      <c r="N519" t="s">
        <v>104</v>
      </c>
      <c r="O519" t="s">
        <v>27</v>
      </c>
      <c r="P519" t="s">
        <v>10129</v>
      </c>
      <c r="Q519" t="s">
        <v>77</v>
      </c>
      <c r="R519">
        <v>10</v>
      </c>
      <c r="S519">
        <v>1.8</v>
      </c>
      <c r="T519" t="s">
        <v>30</v>
      </c>
      <c r="U519" t="s">
        <v>60</v>
      </c>
    </row>
    <row r="520" spans="1:21" x14ac:dyDescent="0.35">
      <c r="A520" t="s">
        <v>7690</v>
      </c>
      <c r="B520" t="str">
        <f>IF(COUNTIFS($A:$A,$A520,$C:$C,$C520,$D:$D,$D520,$G:$G,$G520,$K:$K,$K520,$M:$M,$M520)&gt;1,"True Duplicate","Unique")</f>
        <v>Unique</v>
      </c>
      <c r="C520" s="7">
        <v>44679</v>
      </c>
      <c r="D520" t="s">
        <v>7691</v>
      </c>
      <c r="E520" t="str">
        <f>IF(COUNTIF($B$2:D520,D520)=1,"New Customer","Returning Customer")</f>
        <v>New Customer</v>
      </c>
      <c r="F520" t="s">
        <v>10132</v>
      </c>
      <c r="G520" t="s">
        <v>1182</v>
      </c>
      <c r="H520" t="s">
        <v>66</v>
      </c>
      <c r="I520" t="s">
        <v>446</v>
      </c>
      <c r="J520" s="5">
        <v>456.34</v>
      </c>
      <c r="K520">
        <v>2</v>
      </c>
      <c r="L520">
        <v>0.15</v>
      </c>
      <c r="M520" s="3">
        <f t="shared" si="8"/>
        <v>912.38</v>
      </c>
      <c r="N520" t="s">
        <v>104</v>
      </c>
      <c r="O520" t="s">
        <v>111</v>
      </c>
      <c r="P520" t="s">
        <v>59</v>
      </c>
      <c r="Q520" t="s">
        <v>116</v>
      </c>
      <c r="R520">
        <v>7</v>
      </c>
      <c r="S520">
        <v>2.1</v>
      </c>
      <c r="T520" t="s">
        <v>202</v>
      </c>
      <c r="U520" t="s">
        <v>86</v>
      </c>
    </row>
    <row r="521" spans="1:21" x14ac:dyDescent="0.35">
      <c r="A521" t="s">
        <v>7789</v>
      </c>
      <c r="B521" t="str">
        <f>IF(COUNTIFS($A:$A,$A521,$C:$C,$C521,$D:$D,$D521,$G:$G,$G521,$K:$K,$K521,$M:$M,$M521)&gt;1,"True Duplicate","Unique")</f>
        <v>Unique</v>
      </c>
      <c r="C521" s="7">
        <v>44679</v>
      </c>
      <c r="D521" t="s">
        <v>1144</v>
      </c>
      <c r="E521" t="str">
        <f>IF(COUNTIF($B$2:D521,D521)=1,"New Customer","Returning Customer")</f>
        <v>New Customer</v>
      </c>
      <c r="F521" t="s">
        <v>10132</v>
      </c>
      <c r="G521" t="s">
        <v>274</v>
      </c>
      <c r="H521" t="s">
        <v>74</v>
      </c>
      <c r="I521" t="s">
        <v>75</v>
      </c>
      <c r="J521" s="5">
        <v>1955.6</v>
      </c>
      <c r="K521">
        <v>10</v>
      </c>
      <c r="L521">
        <v>0</v>
      </c>
      <c r="M521" s="3">
        <f t="shared" si="8"/>
        <v>19556</v>
      </c>
      <c r="N521" t="s">
        <v>98</v>
      </c>
      <c r="O521" t="s">
        <v>111</v>
      </c>
      <c r="P521" t="s">
        <v>10129</v>
      </c>
      <c r="Q521" t="s">
        <v>123</v>
      </c>
      <c r="R521">
        <v>7</v>
      </c>
      <c r="T521" t="s">
        <v>30</v>
      </c>
      <c r="U521" t="s">
        <v>60</v>
      </c>
    </row>
    <row r="522" spans="1:21" x14ac:dyDescent="0.35">
      <c r="A522" t="s">
        <v>8228</v>
      </c>
      <c r="B522" t="str">
        <f>IF(COUNTIFS($A:$A,$A522,$C:$C,$C522,$D:$D,$D522,$G:$G,$G522,$K:$K,$K522,$M:$M,$M522)&gt;1,"True Duplicate","Unique")</f>
        <v>Unique</v>
      </c>
      <c r="C522" s="7">
        <v>44679</v>
      </c>
      <c r="D522" t="s">
        <v>1239</v>
      </c>
      <c r="E522" t="str">
        <f>IF(COUNTIF($B$2:D522,D522)=1,"New Customer","Returning Customer")</f>
        <v>New Customer</v>
      </c>
      <c r="F522" t="s">
        <v>10132</v>
      </c>
      <c r="G522" t="s">
        <v>281</v>
      </c>
      <c r="H522" t="s">
        <v>74</v>
      </c>
      <c r="I522" t="s">
        <v>110</v>
      </c>
      <c r="J522" s="5">
        <v>1638.54</v>
      </c>
      <c r="K522">
        <v>12</v>
      </c>
      <c r="L522">
        <v>0.15</v>
      </c>
      <c r="M522" s="3">
        <f t="shared" si="8"/>
        <v>19660.68</v>
      </c>
      <c r="N522" t="s">
        <v>98</v>
      </c>
      <c r="O522" t="s">
        <v>39</v>
      </c>
      <c r="P522" t="s">
        <v>85</v>
      </c>
      <c r="Q522" t="s">
        <v>77</v>
      </c>
      <c r="R522">
        <v>5</v>
      </c>
      <c r="S522">
        <v>3.9</v>
      </c>
      <c r="T522" t="s">
        <v>30</v>
      </c>
      <c r="U522" t="s">
        <v>86</v>
      </c>
    </row>
    <row r="523" spans="1:21" x14ac:dyDescent="0.35">
      <c r="A523" t="s">
        <v>4779</v>
      </c>
      <c r="B523" t="str">
        <f>IF(COUNTIFS($A:$A,$A523,$C:$C,$C523,$D:$D,$D523,$G:$G,$G523,$K:$K,$K523,$M:$M,$M523)&gt;1,"True Duplicate","Unique")</f>
        <v>Unique</v>
      </c>
      <c r="C523" s="7">
        <v>44680</v>
      </c>
      <c r="D523" t="s">
        <v>4781</v>
      </c>
      <c r="E523" t="str">
        <f>IF(COUNTIF($B$2:D523,D523)=1,"New Customer","Returning Customer")</f>
        <v>New Customer</v>
      </c>
      <c r="F523" t="s">
        <v>72</v>
      </c>
      <c r="G523" t="s">
        <v>470</v>
      </c>
      <c r="H523" t="s">
        <v>24</v>
      </c>
      <c r="I523" t="s">
        <v>471</v>
      </c>
      <c r="J523" s="5">
        <v>484.8</v>
      </c>
      <c r="K523">
        <v>4</v>
      </c>
      <c r="L523">
        <v>0.25</v>
      </c>
      <c r="M523" s="3">
        <f t="shared" si="8"/>
        <v>1938.2</v>
      </c>
      <c r="N523" t="s">
        <v>104</v>
      </c>
      <c r="O523" t="s">
        <v>39</v>
      </c>
      <c r="P523" t="s">
        <v>166</v>
      </c>
      <c r="Q523" t="s">
        <v>77</v>
      </c>
      <c r="R523">
        <v>5</v>
      </c>
      <c r="S523">
        <v>1.4</v>
      </c>
      <c r="T523" t="s">
        <v>30</v>
      </c>
      <c r="U523" t="s">
        <v>60</v>
      </c>
    </row>
    <row r="524" spans="1:21" x14ac:dyDescent="0.35">
      <c r="A524" t="s">
        <v>6829</v>
      </c>
      <c r="B524" t="str">
        <f>IF(COUNTIFS($A:$A,$A524,$C:$C,$C524,$D:$D,$D524,$G:$G,$G524,$K:$K,$K524,$M:$M,$M524)&gt;1,"True Duplicate","Unique")</f>
        <v>Unique</v>
      </c>
      <c r="C524" s="7">
        <v>44680</v>
      </c>
      <c r="D524" t="s">
        <v>6830</v>
      </c>
      <c r="E524" t="str">
        <f>IF(COUNTIF($B$2:D524,D524)=1,"New Customer","Returning Customer")</f>
        <v>New Customer</v>
      </c>
      <c r="F524" t="s">
        <v>10132</v>
      </c>
      <c r="G524" t="s">
        <v>65</v>
      </c>
      <c r="H524" t="s">
        <v>66</v>
      </c>
      <c r="I524" t="s">
        <v>67</v>
      </c>
      <c r="J524" s="5">
        <v>729.61</v>
      </c>
      <c r="K524">
        <v>5</v>
      </c>
      <c r="L524">
        <v>0.15</v>
      </c>
      <c r="M524" s="3">
        <f t="shared" si="8"/>
        <v>3647.3</v>
      </c>
      <c r="N524" t="s">
        <v>165</v>
      </c>
      <c r="O524" t="s">
        <v>27</v>
      </c>
      <c r="P524" t="s">
        <v>166</v>
      </c>
      <c r="Q524" t="s">
        <v>77</v>
      </c>
      <c r="R524">
        <v>5</v>
      </c>
      <c r="S524">
        <v>4.5999999999999996</v>
      </c>
      <c r="T524" t="s">
        <v>30</v>
      </c>
      <c r="U524" t="s">
        <v>60</v>
      </c>
    </row>
    <row r="525" spans="1:21" x14ac:dyDescent="0.35">
      <c r="A525" t="s">
        <v>2607</v>
      </c>
      <c r="B525" t="str">
        <f>IF(COUNTIFS($A:$A,$A525,$C:$C,$C525,$D:$D,$D525,$G:$G,$G525,$K:$K,$K525,$M:$M,$M525)&gt;1,"True Duplicate","Unique")</f>
        <v>Unique</v>
      </c>
      <c r="C525" s="7">
        <v>44681</v>
      </c>
      <c r="D525" t="s">
        <v>4514</v>
      </c>
      <c r="E525" t="str">
        <f>IF(COUNTIF($B$2:D525,D525)=1,"New Customer","Returning Customer")</f>
        <v>New Customer</v>
      </c>
      <c r="F525" t="s">
        <v>10132</v>
      </c>
      <c r="G525" t="s">
        <v>81</v>
      </c>
      <c r="H525" t="s">
        <v>57</v>
      </c>
      <c r="I525" t="s">
        <v>82</v>
      </c>
      <c r="J525" s="5">
        <v>728.58</v>
      </c>
      <c r="K525">
        <v>12</v>
      </c>
      <c r="L525">
        <v>0.1</v>
      </c>
      <c r="M525" s="3">
        <f t="shared" si="8"/>
        <v>8741.76</v>
      </c>
      <c r="N525" t="s">
        <v>98</v>
      </c>
      <c r="O525" t="s">
        <v>122</v>
      </c>
      <c r="P525" t="s">
        <v>10129</v>
      </c>
      <c r="Q525" t="s">
        <v>77</v>
      </c>
      <c r="R525">
        <v>1</v>
      </c>
      <c r="S525">
        <v>4.5999999999999996</v>
      </c>
      <c r="T525" t="s">
        <v>30</v>
      </c>
      <c r="U525" t="s">
        <v>52</v>
      </c>
    </row>
    <row r="526" spans="1:21" x14ac:dyDescent="0.35">
      <c r="A526" t="s">
        <v>5210</v>
      </c>
      <c r="B526" t="str">
        <f>IF(COUNTIFS($A:$A,$A526,$C:$C,$C526,$D:$D,$D526,$G:$G,$G526,$K:$K,$K526,$M:$M,$M526)&gt;1,"True Duplicate","Unique")</f>
        <v>Unique</v>
      </c>
      <c r="C526" s="7">
        <v>44681</v>
      </c>
      <c r="D526" t="s">
        <v>2609</v>
      </c>
      <c r="E526" t="str">
        <f>IF(COUNTIF($B$2:D526,D526)=1,"New Customer","Returning Customer")</f>
        <v>New Customer</v>
      </c>
      <c r="F526" t="s">
        <v>10132</v>
      </c>
      <c r="G526" t="s">
        <v>170</v>
      </c>
      <c r="H526" t="s">
        <v>66</v>
      </c>
      <c r="I526" t="s">
        <v>171</v>
      </c>
      <c r="J526" s="5">
        <v>426.89</v>
      </c>
      <c r="K526">
        <v>8</v>
      </c>
      <c r="L526">
        <v>0.2</v>
      </c>
      <c r="M526" s="3">
        <f t="shared" si="8"/>
        <v>3413.52</v>
      </c>
      <c r="N526" t="s">
        <v>76</v>
      </c>
      <c r="O526" t="s">
        <v>122</v>
      </c>
      <c r="P526" t="s">
        <v>10129</v>
      </c>
      <c r="Q526" t="s">
        <v>29</v>
      </c>
      <c r="R526">
        <v>2</v>
      </c>
      <c r="S526">
        <v>1.3</v>
      </c>
      <c r="T526" t="s">
        <v>30</v>
      </c>
      <c r="U526" t="s">
        <v>52</v>
      </c>
    </row>
    <row r="527" spans="1:21" x14ac:dyDescent="0.35">
      <c r="A527" t="s">
        <v>3929</v>
      </c>
      <c r="B527" t="str">
        <f>IF(COUNTIFS($A:$A,$A527,$C:$C,$C527,$D:$D,$D527,$G:$G,$G527,$K:$K,$K527,$M:$M,$M527)&gt;1,"True Duplicate","Unique")</f>
        <v>Unique</v>
      </c>
      <c r="C527" s="7">
        <v>44682</v>
      </c>
      <c r="D527" t="s">
        <v>5202</v>
      </c>
      <c r="E527" t="str">
        <f>IF(COUNTIF($B$2:D527,D527)=1,"New Customer","Returning Customer")</f>
        <v>New Customer</v>
      </c>
      <c r="F527" t="s">
        <v>10132</v>
      </c>
      <c r="G527" t="s">
        <v>374</v>
      </c>
      <c r="H527" t="s">
        <v>36</v>
      </c>
      <c r="I527" t="s">
        <v>259</v>
      </c>
      <c r="J527" s="5">
        <v>33.950000000000003</v>
      </c>
      <c r="K527">
        <v>6</v>
      </c>
      <c r="L527">
        <v>0.2</v>
      </c>
      <c r="M527" s="3">
        <f t="shared" si="8"/>
        <v>202.5</v>
      </c>
      <c r="N527" t="s">
        <v>302</v>
      </c>
      <c r="O527" t="s">
        <v>111</v>
      </c>
      <c r="P527" t="s">
        <v>59</v>
      </c>
      <c r="Q527" t="s">
        <v>29</v>
      </c>
      <c r="R527">
        <v>11</v>
      </c>
      <c r="S527">
        <v>1.2</v>
      </c>
      <c r="T527" t="s">
        <v>30</v>
      </c>
      <c r="U527" t="s">
        <v>86</v>
      </c>
    </row>
    <row r="528" spans="1:21" x14ac:dyDescent="0.35">
      <c r="A528" t="s">
        <v>5201</v>
      </c>
      <c r="B528" t="str">
        <f>IF(COUNTIFS($A:$A,$A528,$C:$C,$C528,$D:$D,$D528,$G:$G,$G528,$K:$K,$K528,$M:$M,$M528)&gt;1,"True Duplicate","Unique")</f>
        <v>Unique</v>
      </c>
      <c r="C528" s="7">
        <v>44682</v>
      </c>
      <c r="D528" t="s">
        <v>7252</v>
      </c>
      <c r="E528" t="str">
        <f>IF(COUNTIF($B$2:D528,D528)=1,"New Customer","Returning Customer")</f>
        <v>New Customer</v>
      </c>
      <c r="F528" t="s">
        <v>10132</v>
      </c>
      <c r="G528" t="s">
        <v>109</v>
      </c>
      <c r="H528" t="s">
        <v>74</v>
      </c>
      <c r="I528" t="s">
        <v>110</v>
      </c>
      <c r="J528" s="5">
        <v>781.04</v>
      </c>
      <c r="K528">
        <v>12</v>
      </c>
      <c r="L528">
        <v>0.05</v>
      </c>
      <c r="M528" s="3">
        <f t="shared" si="8"/>
        <v>9371.880000000001</v>
      </c>
      <c r="N528" t="s">
        <v>98</v>
      </c>
      <c r="O528" t="s">
        <v>122</v>
      </c>
      <c r="P528" t="s">
        <v>59</v>
      </c>
      <c r="Q528" t="s">
        <v>41</v>
      </c>
      <c r="R528">
        <v>4</v>
      </c>
      <c r="S528">
        <v>4.2</v>
      </c>
      <c r="T528" t="s">
        <v>30</v>
      </c>
      <c r="U528" t="s">
        <v>60</v>
      </c>
    </row>
    <row r="529" spans="1:21" x14ac:dyDescent="0.35">
      <c r="A529" t="s">
        <v>6948</v>
      </c>
      <c r="B529" t="str">
        <f>IF(COUNTIFS($A:$A,$A529,$C:$C,$C529,$D:$D,$D529,$G:$G,$G529,$K:$K,$K529,$M:$M,$M529)&gt;1,"True Duplicate","Unique")</f>
        <v>Unique</v>
      </c>
      <c r="C529" s="7">
        <v>44682</v>
      </c>
      <c r="D529" t="s">
        <v>3931</v>
      </c>
      <c r="E529" t="str">
        <f>IF(COUNTIF($B$2:D529,D529)=1,"New Customer","Returning Customer")</f>
        <v>New Customer</v>
      </c>
      <c r="F529" t="s">
        <v>10132</v>
      </c>
      <c r="G529" t="s">
        <v>872</v>
      </c>
      <c r="H529" t="s">
        <v>36</v>
      </c>
      <c r="I529" t="s">
        <v>10127</v>
      </c>
      <c r="J529" s="5">
        <v>38.81</v>
      </c>
      <c r="K529">
        <v>4</v>
      </c>
      <c r="L529">
        <v>0.2</v>
      </c>
      <c r="M529" s="3">
        <f t="shared" si="8"/>
        <v>154.44</v>
      </c>
      <c r="N529" t="s">
        <v>165</v>
      </c>
      <c r="O529" t="s">
        <v>122</v>
      </c>
      <c r="P529" t="s">
        <v>85</v>
      </c>
      <c r="Q529" t="s">
        <v>77</v>
      </c>
      <c r="R529">
        <v>13</v>
      </c>
      <c r="S529">
        <v>1.8</v>
      </c>
      <c r="T529" t="s">
        <v>30</v>
      </c>
      <c r="U529" t="s">
        <v>52</v>
      </c>
    </row>
    <row r="530" spans="1:21" x14ac:dyDescent="0.35">
      <c r="A530" t="s">
        <v>7251</v>
      </c>
      <c r="B530" t="str">
        <f>IF(COUNTIFS($A:$A,$A530,$C:$C,$C530,$D:$D,$D530,$G:$G,$G530,$K:$K,$K530,$M:$M,$M530)&gt;1,"True Duplicate","Unique")</f>
        <v>Unique</v>
      </c>
      <c r="C530" s="7">
        <v>44682</v>
      </c>
      <c r="D530" t="s">
        <v>6949</v>
      </c>
      <c r="E530" t="str">
        <f>IF(COUNTIF($B$2:D530,D530)=1,"New Customer","Returning Customer")</f>
        <v>New Customer</v>
      </c>
      <c r="F530" t="s">
        <v>10132</v>
      </c>
      <c r="G530" t="s">
        <v>244</v>
      </c>
      <c r="H530" t="s">
        <v>36</v>
      </c>
      <c r="I530" t="s">
        <v>129</v>
      </c>
      <c r="J530" s="5">
        <v>34.659999999999997</v>
      </c>
      <c r="K530">
        <v>5</v>
      </c>
      <c r="L530">
        <v>0.05</v>
      </c>
      <c r="M530" s="3">
        <f t="shared" si="8"/>
        <v>173.05</v>
      </c>
      <c r="N530" t="s">
        <v>165</v>
      </c>
      <c r="O530" t="s">
        <v>111</v>
      </c>
      <c r="P530" t="s">
        <v>10129</v>
      </c>
      <c r="Q530" t="s">
        <v>29</v>
      </c>
      <c r="R530">
        <v>6</v>
      </c>
      <c r="S530">
        <v>3.8</v>
      </c>
      <c r="T530" t="s">
        <v>51</v>
      </c>
      <c r="U530" t="s">
        <v>60</v>
      </c>
    </row>
    <row r="531" spans="1:21" x14ac:dyDescent="0.35">
      <c r="A531" t="s">
        <v>2812</v>
      </c>
      <c r="B531" t="str">
        <f>IF(COUNTIFS($A:$A,$A531,$C:$C,$C531,$D:$D,$D531,$G:$G,$G531,$K:$K,$K531,$M:$M,$M531)&gt;1,"True Duplicate","Unique")</f>
        <v>Unique</v>
      </c>
      <c r="C531" s="7">
        <v>44683</v>
      </c>
      <c r="D531" t="s">
        <v>2814</v>
      </c>
      <c r="E531" t="str">
        <f>IF(COUNTIF($B$2:D531,D531)=1,"New Customer","Returning Customer")</f>
        <v>New Customer</v>
      </c>
      <c r="F531" t="s">
        <v>72</v>
      </c>
      <c r="G531" t="s">
        <v>239</v>
      </c>
      <c r="H531" t="s">
        <v>66</v>
      </c>
      <c r="I531" t="s">
        <v>240</v>
      </c>
      <c r="J531" s="5">
        <v>949.2</v>
      </c>
      <c r="K531">
        <v>7</v>
      </c>
      <c r="L531">
        <v>0.05</v>
      </c>
      <c r="M531" s="3">
        <f t="shared" si="8"/>
        <v>6644.0500000000011</v>
      </c>
      <c r="N531" t="s">
        <v>38</v>
      </c>
      <c r="O531" t="s">
        <v>39</v>
      </c>
      <c r="P531" t="s">
        <v>85</v>
      </c>
      <c r="Q531" t="s">
        <v>77</v>
      </c>
      <c r="R531">
        <v>9</v>
      </c>
      <c r="S531">
        <v>2.1</v>
      </c>
      <c r="T531" t="s">
        <v>30</v>
      </c>
      <c r="U531" t="s">
        <v>60</v>
      </c>
    </row>
    <row r="532" spans="1:21" x14ac:dyDescent="0.35">
      <c r="A532" t="s">
        <v>1804</v>
      </c>
      <c r="B532" t="str">
        <f>IF(COUNTIFS($A:$A,$A532,$C:$C,$C532,$D:$D,$D532,$G:$G,$G532,$K:$K,$K532,$M:$M,$M532)&gt;1,"True Duplicate","Unique")</f>
        <v>Unique</v>
      </c>
      <c r="C532" s="7">
        <v>44684</v>
      </c>
      <c r="D532" t="s">
        <v>8616</v>
      </c>
      <c r="E532" t="str">
        <f>IF(COUNTIF($B$2:D532,D532)=1,"New Customer","Returning Customer")</f>
        <v>New Customer</v>
      </c>
      <c r="F532" t="s">
        <v>10132</v>
      </c>
      <c r="G532" t="s">
        <v>484</v>
      </c>
      <c r="H532" t="s">
        <v>74</v>
      </c>
      <c r="I532" t="s">
        <v>110</v>
      </c>
      <c r="J532" s="5">
        <v>2152.5100000000002</v>
      </c>
      <c r="K532">
        <v>12</v>
      </c>
      <c r="L532">
        <v>0.1</v>
      </c>
      <c r="M532" s="3">
        <f t="shared" si="8"/>
        <v>25828.920000000006</v>
      </c>
      <c r="N532" t="s">
        <v>49</v>
      </c>
      <c r="O532" t="s">
        <v>122</v>
      </c>
      <c r="P532" t="s">
        <v>166</v>
      </c>
      <c r="Q532" t="s">
        <v>77</v>
      </c>
      <c r="R532">
        <v>6</v>
      </c>
      <c r="S532">
        <v>1.2</v>
      </c>
      <c r="T532" t="s">
        <v>30</v>
      </c>
      <c r="U532" t="s">
        <v>60</v>
      </c>
    </row>
    <row r="533" spans="1:21" x14ac:dyDescent="0.35">
      <c r="A533" t="s">
        <v>3428</v>
      </c>
      <c r="B533" t="str">
        <f>IF(COUNTIFS($A:$A,$A533,$C:$C,$C533,$D:$D,$D533,$G:$G,$G533,$K:$K,$K533,$M:$M,$M533)&gt;1,"True Duplicate","Unique")</f>
        <v>Unique</v>
      </c>
      <c r="C533" s="7">
        <v>44684</v>
      </c>
      <c r="D533" t="s">
        <v>5319</v>
      </c>
      <c r="E533" t="str">
        <f>IF(COUNTIF($B$2:D533,D533)=1,"New Customer","Returning Customer")</f>
        <v>New Customer</v>
      </c>
      <c r="F533" t="s">
        <v>10132</v>
      </c>
      <c r="G533" t="s">
        <v>73</v>
      </c>
      <c r="H533" t="s">
        <v>74</v>
      </c>
      <c r="I533" t="s">
        <v>75</v>
      </c>
      <c r="J533" s="5">
        <v>2187.1799999999998</v>
      </c>
      <c r="K533">
        <v>3</v>
      </c>
      <c r="L533">
        <v>0.25</v>
      </c>
      <c r="M533" s="3">
        <f t="shared" si="8"/>
        <v>6560.7899999999991</v>
      </c>
      <c r="N533" t="s">
        <v>142</v>
      </c>
      <c r="O533" t="s">
        <v>122</v>
      </c>
      <c r="P533" t="s">
        <v>85</v>
      </c>
      <c r="Q533" t="s">
        <v>29</v>
      </c>
      <c r="R533">
        <v>11</v>
      </c>
      <c r="S533">
        <v>4.5999999999999996</v>
      </c>
      <c r="T533" t="s">
        <v>30</v>
      </c>
      <c r="U533" t="s">
        <v>86</v>
      </c>
    </row>
    <row r="534" spans="1:21" x14ac:dyDescent="0.35">
      <c r="A534" t="s">
        <v>4864</v>
      </c>
      <c r="B534" t="str">
        <f>IF(COUNTIFS($A:$A,$A534,$C:$C,$C534,$D:$D,$D534,$G:$G,$G534,$K:$K,$K534,$M:$M,$M534)&gt;1,"True Duplicate","Unique")</f>
        <v>Unique</v>
      </c>
      <c r="C534" s="7">
        <v>44684</v>
      </c>
      <c r="D534" t="s">
        <v>6606</v>
      </c>
      <c r="E534" t="str">
        <f>IF(COUNTIF($B$2:D534,D534)=1,"New Customer","Returning Customer")</f>
        <v>New Customer</v>
      </c>
      <c r="F534" t="s">
        <v>72</v>
      </c>
      <c r="G534" t="s">
        <v>209</v>
      </c>
      <c r="H534" t="s">
        <v>47</v>
      </c>
      <c r="I534" t="s">
        <v>210</v>
      </c>
      <c r="J534" s="5">
        <v>241.08</v>
      </c>
      <c r="K534">
        <v>11</v>
      </c>
      <c r="L534">
        <v>0.2</v>
      </c>
      <c r="M534" s="3">
        <f t="shared" si="8"/>
        <v>2649.6800000000003</v>
      </c>
      <c r="N534" t="s">
        <v>104</v>
      </c>
      <c r="O534" t="s">
        <v>39</v>
      </c>
      <c r="P534" t="s">
        <v>10129</v>
      </c>
      <c r="Q534" t="s">
        <v>116</v>
      </c>
      <c r="R534">
        <v>12</v>
      </c>
      <c r="S534">
        <v>4.8</v>
      </c>
      <c r="T534" t="s">
        <v>51</v>
      </c>
      <c r="U534" t="s">
        <v>86</v>
      </c>
    </row>
    <row r="535" spans="1:21" x14ac:dyDescent="0.35">
      <c r="A535" t="s">
        <v>6605</v>
      </c>
      <c r="B535" t="str">
        <f>IF(COUNTIFS($A:$A,$A535,$C:$C,$C535,$D:$D,$D535,$G:$G,$G535,$K:$K,$K535,$M:$M,$M535)&gt;1,"True Duplicate","Unique")</f>
        <v>Unique</v>
      </c>
      <c r="C535" s="7">
        <v>44684</v>
      </c>
      <c r="D535" t="s">
        <v>1806</v>
      </c>
      <c r="E535" t="str">
        <f>IF(COUNTIF($B$2:D535,D535)=1,"New Customer","Returning Customer")</f>
        <v>New Customer</v>
      </c>
      <c r="F535" t="s">
        <v>10132</v>
      </c>
      <c r="G535" t="s">
        <v>258</v>
      </c>
      <c r="H535" t="s">
        <v>36</v>
      </c>
      <c r="I535" t="s">
        <v>259</v>
      </c>
      <c r="J535" s="5">
        <v>40.69</v>
      </c>
      <c r="K535">
        <v>13</v>
      </c>
      <c r="L535">
        <v>0.1</v>
      </c>
      <c r="M535" s="3">
        <f t="shared" si="8"/>
        <v>527.66999999999996</v>
      </c>
      <c r="N535" t="s">
        <v>76</v>
      </c>
      <c r="O535" t="s">
        <v>39</v>
      </c>
      <c r="P535" t="s">
        <v>59</v>
      </c>
      <c r="Q535" t="s">
        <v>41</v>
      </c>
      <c r="R535">
        <v>6</v>
      </c>
      <c r="S535">
        <v>1.1000000000000001</v>
      </c>
      <c r="T535" t="s">
        <v>30</v>
      </c>
      <c r="U535" t="s">
        <v>86</v>
      </c>
    </row>
    <row r="536" spans="1:21" x14ac:dyDescent="0.35">
      <c r="A536" t="s">
        <v>8537</v>
      </c>
      <c r="B536" t="str">
        <f>IF(COUNTIFS($A:$A,$A536,$C:$C,$C536,$D:$D,$D536,$G:$G,$G536,$K:$K,$K536,$M:$M,$M536)&gt;1,"True Duplicate","Unique")</f>
        <v>Unique</v>
      </c>
      <c r="C536" s="7">
        <v>44684</v>
      </c>
      <c r="D536" t="s">
        <v>441</v>
      </c>
      <c r="E536" t="str">
        <f>IF(COUNTIF($B$2:D536,D536)=1,"New Customer","Returning Customer")</f>
        <v>New Customer</v>
      </c>
      <c r="F536" t="s">
        <v>10132</v>
      </c>
      <c r="G536" t="s">
        <v>484</v>
      </c>
      <c r="H536" t="s">
        <v>74</v>
      </c>
      <c r="I536" t="s">
        <v>110</v>
      </c>
      <c r="J536" s="5">
        <v>892.52</v>
      </c>
      <c r="K536">
        <v>10</v>
      </c>
      <c r="L536">
        <v>0</v>
      </c>
      <c r="M536" s="3">
        <f t="shared" si="8"/>
        <v>8925.2000000000007</v>
      </c>
      <c r="N536" t="s">
        <v>302</v>
      </c>
      <c r="O536" t="s">
        <v>122</v>
      </c>
      <c r="P536" t="s">
        <v>85</v>
      </c>
      <c r="Q536" t="s">
        <v>77</v>
      </c>
      <c r="R536">
        <v>5</v>
      </c>
      <c r="S536">
        <v>3.5</v>
      </c>
      <c r="T536" t="s">
        <v>30</v>
      </c>
      <c r="U536" t="s">
        <v>52</v>
      </c>
    </row>
    <row r="537" spans="1:21" x14ac:dyDescent="0.35">
      <c r="A537" t="s">
        <v>8615</v>
      </c>
      <c r="B537" t="str">
        <f>IF(COUNTIFS($A:$A,$A537,$C:$C,$C537,$D:$D,$D537,$G:$G,$G537,$K:$K,$K537,$M:$M,$M537)&gt;1,"True Duplicate","Unique")</f>
        <v>Unique</v>
      </c>
      <c r="C537" s="7">
        <v>44684</v>
      </c>
      <c r="D537" t="s">
        <v>4865</v>
      </c>
      <c r="E537" t="str">
        <f>IF(COUNTIF($B$2:D537,D537)=1,"New Customer","Returning Customer")</f>
        <v>New Customer</v>
      </c>
      <c r="F537" t="s">
        <v>10132</v>
      </c>
      <c r="G537" t="s">
        <v>470</v>
      </c>
      <c r="H537" t="s">
        <v>24</v>
      </c>
      <c r="I537" t="s">
        <v>471</v>
      </c>
      <c r="J537" s="5">
        <v>13.27</v>
      </c>
      <c r="K537">
        <v>1</v>
      </c>
      <c r="L537">
        <v>0</v>
      </c>
      <c r="M537" s="3">
        <f t="shared" si="8"/>
        <v>13.27</v>
      </c>
      <c r="N537" t="s">
        <v>26</v>
      </c>
      <c r="O537" t="s">
        <v>27</v>
      </c>
      <c r="P537" t="s">
        <v>85</v>
      </c>
      <c r="Q537" t="s">
        <v>116</v>
      </c>
      <c r="R537">
        <v>11</v>
      </c>
      <c r="S537">
        <v>4</v>
      </c>
      <c r="T537" t="s">
        <v>30</v>
      </c>
      <c r="U537" t="s">
        <v>60</v>
      </c>
    </row>
    <row r="538" spans="1:21" x14ac:dyDescent="0.35">
      <c r="A538" t="s">
        <v>1158</v>
      </c>
      <c r="B538" t="str">
        <f>IF(COUNTIFS($A:$A,$A538,$C:$C,$C538,$D:$D,$D538,$G:$G,$G538,$K:$K,$K538,$M:$M,$M538)&gt;1,"True Duplicate","Unique")</f>
        <v>Unique</v>
      </c>
      <c r="C538" s="7">
        <v>44685</v>
      </c>
      <c r="D538" t="s">
        <v>5698</v>
      </c>
      <c r="E538" t="str">
        <f>IF(COUNTIF($B$2:D538,D538)=1,"New Customer","Returning Customer")</f>
        <v>New Customer</v>
      </c>
      <c r="F538" t="s">
        <v>10132</v>
      </c>
      <c r="G538" t="s">
        <v>323</v>
      </c>
      <c r="H538" t="s">
        <v>57</v>
      </c>
      <c r="I538" t="s">
        <v>82</v>
      </c>
      <c r="J538" s="5">
        <v>214.95</v>
      </c>
      <c r="K538">
        <v>6</v>
      </c>
      <c r="L538">
        <v>0.3</v>
      </c>
      <c r="M538" s="3">
        <f t="shared" si="8"/>
        <v>1287.8999999999999</v>
      </c>
      <c r="N538" t="s">
        <v>142</v>
      </c>
      <c r="O538" t="s">
        <v>27</v>
      </c>
      <c r="P538" t="s">
        <v>85</v>
      </c>
      <c r="Q538" t="s">
        <v>77</v>
      </c>
      <c r="R538">
        <v>8</v>
      </c>
      <c r="S538">
        <v>1.8</v>
      </c>
      <c r="T538" t="s">
        <v>30</v>
      </c>
      <c r="U538" t="s">
        <v>52</v>
      </c>
    </row>
    <row r="539" spans="1:21" x14ac:dyDescent="0.35">
      <c r="A539" t="s">
        <v>5307</v>
      </c>
      <c r="B539" t="str">
        <f>IF(COUNTIFS($A:$A,$A539,$C:$C,$C539,$D:$D,$D539,$G:$G,$G539,$K:$K,$K539,$M:$M,$M539)&gt;1,"True Duplicate","Unique")</f>
        <v>Unique</v>
      </c>
      <c r="C539" s="7">
        <v>44685</v>
      </c>
      <c r="D539" t="s">
        <v>1160</v>
      </c>
      <c r="E539" t="str">
        <f>IF(COUNTIF($B$2:D539,D539)=1,"New Customer","Returning Customer")</f>
        <v>New Customer</v>
      </c>
      <c r="F539" t="s">
        <v>10132</v>
      </c>
      <c r="G539" t="s">
        <v>274</v>
      </c>
      <c r="H539" t="s">
        <v>74</v>
      </c>
      <c r="I539" t="s">
        <v>75</v>
      </c>
      <c r="J539" s="5">
        <v>1446.06</v>
      </c>
      <c r="K539">
        <v>10</v>
      </c>
      <c r="L539">
        <v>0.1</v>
      </c>
      <c r="M539" s="3">
        <f t="shared" si="8"/>
        <v>14459.6</v>
      </c>
      <c r="N539" t="s">
        <v>38</v>
      </c>
      <c r="O539" t="s">
        <v>27</v>
      </c>
      <c r="P539" t="s">
        <v>10129</v>
      </c>
      <c r="Q539" t="s">
        <v>29</v>
      </c>
      <c r="R539">
        <v>11</v>
      </c>
      <c r="S539">
        <v>1.3</v>
      </c>
      <c r="T539" t="s">
        <v>30</v>
      </c>
      <c r="U539" t="s">
        <v>60</v>
      </c>
    </row>
    <row r="540" spans="1:21" x14ac:dyDescent="0.35">
      <c r="A540" t="s">
        <v>5697</v>
      </c>
      <c r="B540" t="str">
        <f>IF(COUNTIFS($A:$A,$A540,$C:$C,$C540,$D:$D,$D540,$G:$G,$G540,$K:$K,$K540,$M:$M,$M540)&gt;1,"True Duplicate","Unique")</f>
        <v>Unique</v>
      </c>
      <c r="C540" s="7">
        <v>44685</v>
      </c>
      <c r="D540" t="s">
        <v>5308</v>
      </c>
      <c r="E540" t="str">
        <f>IF(COUNTIF($B$2:D540,D540)=1,"New Customer","Returning Customer")</f>
        <v>New Customer</v>
      </c>
      <c r="F540" t="s">
        <v>72</v>
      </c>
      <c r="G540" t="s">
        <v>301</v>
      </c>
      <c r="H540" t="s">
        <v>57</v>
      </c>
      <c r="I540" t="s">
        <v>97</v>
      </c>
      <c r="J540" s="5">
        <v>253.04</v>
      </c>
      <c r="K540">
        <v>11</v>
      </c>
      <c r="L540">
        <v>0</v>
      </c>
      <c r="M540" s="3">
        <f t="shared" si="8"/>
        <v>2783.44</v>
      </c>
      <c r="N540" t="s">
        <v>104</v>
      </c>
      <c r="O540" t="s">
        <v>122</v>
      </c>
      <c r="P540" t="s">
        <v>10129</v>
      </c>
      <c r="Q540" t="s">
        <v>77</v>
      </c>
      <c r="R540">
        <v>5</v>
      </c>
      <c r="S540">
        <v>2.1</v>
      </c>
      <c r="T540" t="s">
        <v>30</v>
      </c>
      <c r="U540" t="s">
        <v>60</v>
      </c>
    </row>
    <row r="541" spans="1:21" x14ac:dyDescent="0.35">
      <c r="A541" t="s">
        <v>9667</v>
      </c>
      <c r="B541" t="str">
        <f>IF(COUNTIFS($A:$A,$A541,$C:$C,$C541,$D:$D,$D541,$G:$G,$G541,$K:$K,$K541,$M:$M,$M541)&gt;1,"True Duplicate","Unique")</f>
        <v>Unique</v>
      </c>
      <c r="C541" s="7">
        <v>44685</v>
      </c>
      <c r="D541" t="s">
        <v>3819</v>
      </c>
      <c r="E541" t="str">
        <f>IF(COUNTIF($B$2:D541,D541)=1,"New Customer","Returning Customer")</f>
        <v>Returning Customer</v>
      </c>
      <c r="F541" t="s">
        <v>10132</v>
      </c>
      <c r="G541" t="s">
        <v>102</v>
      </c>
      <c r="H541" t="s">
        <v>47</v>
      </c>
      <c r="I541" t="s">
        <v>10125</v>
      </c>
      <c r="J541" s="5">
        <v>697.03</v>
      </c>
      <c r="K541">
        <v>12</v>
      </c>
      <c r="L541">
        <v>0</v>
      </c>
      <c r="M541" s="3">
        <f t="shared" si="8"/>
        <v>8364.36</v>
      </c>
      <c r="N541" t="s">
        <v>76</v>
      </c>
      <c r="O541" t="s">
        <v>39</v>
      </c>
      <c r="P541" t="s">
        <v>85</v>
      </c>
      <c r="Q541" t="s">
        <v>123</v>
      </c>
      <c r="R541">
        <v>7</v>
      </c>
      <c r="S541">
        <v>1.9</v>
      </c>
      <c r="T541" t="s">
        <v>30</v>
      </c>
      <c r="U541" t="s">
        <v>60</v>
      </c>
    </row>
    <row r="542" spans="1:21" x14ac:dyDescent="0.35">
      <c r="A542" t="s">
        <v>4503</v>
      </c>
      <c r="B542" t="str">
        <f>IF(COUNTIFS($A:$A,$A542,$C:$C,$C542,$D:$D,$D542,$G:$G,$G542,$K:$K,$K542,$M:$M,$M542)&gt;1,"True Duplicate","Unique")</f>
        <v>Unique</v>
      </c>
      <c r="C542" s="7">
        <v>44686</v>
      </c>
      <c r="D542" t="s">
        <v>5250</v>
      </c>
      <c r="E542" t="str">
        <f>IF(COUNTIF($B$2:D542,D542)=1,"New Customer","Returning Customer")</f>
        <v>New Customer</v>
      </c>
      <c r="F542" t="s">
        <v>72</v>
      </c>
      <c r="G542" t="s">
        <v>81</v>
      </c>
      <c r="H542" t="s">
        <v>57</v>
      </c>
      <c r="I542" t="s">
        <v>82</v>
      </c>
      <c r="J542" s="5">
        <v>281.83</v>
      </c>
      <c r="K542">
        <v>12</v>
      </c>
      <c r="L542">
        <v>0.05</v>
      </c>
      <c r="M542" s="3">
        <f t="shared" si="8"/>
        <v>3381.3599999999997</v>
      </c>
      <c r="N542" t="s">
        <v>302</v>
      </c>
      <c r="O542" t="s">
        <v>39</v>
      </c>
      <c r="P542" t="s">
        <v>85</v>
      </c>
      <c r="Q542" t="s">
        <v>41</v>
      </c>
      <c r="R542">
        <v>9</v>
      </c>
      <c r="S542">
        <v>1.8</v>
      </c>
      <c r="T542" t="s">
        <v>30</v>
      </c>
      <c r="U542" t="s">
        <v>60</v>
      </c>
    </row>
    <row r="543" spans="1:21" x14ac:dyDescent="0.35">
      <c r="A543" t="s">
        <v>5249</v>
      </c>
      <c r="B543" t="str">
        <f>IF(COUNTIFS($A:$A,$A543,$C:$C,$C543,$D:$D,$D543,$G:$G,$G543,$K:$K,$K543,$M:$M,$M543)&gt;1,"True Duplicate","Unique")</f>
        <v>Unique</v>
      </c>
      <c r="C543" s="7">
        <v>44686</v>
      </c>
      <c r="D543" t="s">
        <v>4505</v>
      </c>
      <c r="E543" t="str">
        <f>IF(COUNTIF($B$2:D543,D543)=1,"New Customer","Returning Customer")</f>
        <v>New Customer</v>
      </c>
      <c r="F543" t="s">
        <v>10132</v>
      </c>
      <c r="G543" t="s">
        <v>120</v>
      </c>
      <c r="H543" t="s">
        <v>47</v>
      </c>
      <c r="I543" t="s">
        <v>121</v>
      </c>
      <c r="J543" s="5">
        <v>351.27</v>
      </c>
      <c r="K543">
        <v>9</v>
      </c>
      <c r="L543">
        <v>0.2</v>
      </c>
      <c r="M543" s="3">
        <f t="shared" si="8"/>
        <v>3159.63</v>
      </c>
      <c r="N543" t="s">
        <v>165</v>
      </c>
      <c r="O543" t="s">
        <v>111</v>
      </c>
      <c r="P543" t="s">
        <v>59</v>
      </c>
      <c r="Q543" t="s">
        <v>77</v>
      </c>
      <c r="R543">
        <v>7</v>
      </c>
      <c r="S543">
        <v>1.5</v>
      </c>
      <c r="T543" t="s">
        <v>30</v>
      </c>
      <c r="U543" t="s">
        <v>60</v>
      </c>
    </row>
    <row r="544" spans="1:21" x14ac:dyDescent="0.35">
      <c r="A544" t="s">
        <v>5608</v>
      </c>
      <c r="B544" t="str">
        <f>IF(COUNTIFS($A:$A,$A544,$C:$C,$C544,$D:$D,$D544,$G:$G,$G544,$K:$K,$K544,$M:$M,$M544)&gt;1,"True Duplicate","Unique")</f>
        <v>Unique</v>
      </c>
      <c r="C544" s="7">
        <v>44686</v>
      </c>
      <c r="D544" t="s">
        <v>8132</v>
      </c>
      <c r="E544" t="str">
        <f>IF(COUNTIF($B$2:D544,D544)=1,"New Customer","Returning Customer")</f>
        <v>New Customer</v>
      </c>
      <c r="F544" t="s">
        <v>10132</v>
      </c>
      <c r="G544" t="s">
        <v>214</v>
      </c>
      <c r="H544" t="s">
        <v>66</v>
      </c>
      <c r="I544" t="s">
        <v>215</v>
      </c>
      <c r="J544" s="5">
        <v>1084.3399999999999</v>
      </c>
      <c r="K544">
        <v>12</v>
      </c>
      <c r="L544">
        <v>0.1</v>
      </c>
      <c r="M544" s="3">
        <f t="shared" si="8"/>
        <v>13010.880000000001</v>
      </c>
      <c r="N544" t="s">
        <v>49</v>
      </c>
      <c r="O544" t="s">
        <v>122</v>
      </c>
      <c r="P544" t="s">
        <v>10129</v>
      </c>
      <c r="Q544" t="s">
        <v>29</v>
      </c>
      <c r="R544">
        <v>11</v>
      </c>
      <c r="S544">
        <v>3.2</v>
      </c>
      <c r="T544" t="s">
        <v>30</v>
      </c>
      <c r="U544" t="s">
        <v>52</v>
      </c>
    </row>
    <row r="545" spans="1:21" x14ac:dyDescent="0.35">
      <c r="A545" t="s">
        <v>8131</v>
      </c>
      <c r="B545" t="str">
        <f>IF(COUNTIFS($A:$A,$A545,$C:$C,$C545,$D:$D,$D545,$G:$G,$G545,$K:$K,$K545,$M:$M,$M545)&gt;1,"True Duplicate","Unique")</f>
        <v>Unique</v>
      </c>
      <c r="C545" s="7">
        <v>44686</v>
      </c>
      <c r="D545" t="s">
        <v>5609</v>
      </c>
      <c r="E545" t="str">
        <f>IF(COUNTIF($B$2:D545,D545)=1,"New Customer","Returning Customer")</f>
        <v>New Customer</v>
      </c>
      <c r="F545" t="s">
        <v>10132</v>
      </c>
      <c r="G545" t="s">
        <v>170</v>
      </c>
      <c r="H545" t="s">
        <v>66</v>
      </c>
      <c r="I545" t="s">
        <v>171</v>
      </c>
      <c r="J545" s="5">
        <v>1124.6600000000001</v>
      </c>
      <c r="K545">
        <v>8</v>
      </c>
      <c r="L545">
        <v>0.05</v>
      </c>
      <c r="M545" s="3">
        <f t="shared" si="8"/>
        <v>8996.880000000001</v>
      </c>
      <c r="N545" t="s">
        <v>165</v>
      </c>
      <c r="O545" t="s">
        <v>111</v>
      </c>
      <c r="P545" t="s">
        <v>10129</v>
      </c>
      <c r="Q545" t="s">
        <v>123</v>
      </c>
      <c r="R545">
        <v>11</v>
      </c>
      <c r="S545">
        <v>3.1</v>
      </c>
      <c r="T545" t="s">
        <v>30</v>
      </c>
      <c r="U545" t="s">
        <v>52</v>
      </c>
    </row>
    <row r="546" spans="1:21" x14ac:dyDescent="0.35">
      <c r="A546" t="s">
        <v>447</v>
      </c>
      <c r="B546" t="str">
        <f>IF(COUNTIFS($A:$A,$A546,$C:$C,$C546,$D:$D,$D546,$G:$G,$G546,$K:$K,$K546,$M:$M,$M546)&gt;1,"True Duplicate","Unique")</f>
        <v>Unique</v>
      </c>
      <c r="C546" s="7">
        <v>44687</v>
      </c>
      <c r="D546" t="s">
        <v>2421</v>
      </c>
      <c r="E546" t="str">
        <f>IF(COUNTIF($B$2:D546,D546)=1,"New Customer","Returning Customer")</f>
        <v>Returning Customer</v>
      </c>
      <c r="F546" t="s">
        <v>10132</v>
      </c>
      <c r="G546" t="s">
        <v>288</v>
      </c>
      <c r="H546" t="s">
        <v>57</v>
      </c>
      <c r="I546" t="s">
        <v>289</v>
      </c>
      <c r="J546" s="5">
        <v>372.08</v>
      </c>
      <c r="K546">
        <v>12</v>
      </c>
      <c r="L546">
        <v>0</v>
      </c>
      <c r="M546" s="3">
        <f t="shared" si="8"/>
        <v>4464.96</v>
      </c>
      <c r="N546" t="s">
        <v>38</v>
      </c>
      <c r="O546" t="s">
        <v>122</v>
      </c>
      <c r="P546" t="s">
        <v>85</v>
      </c>
      <c r="Q546" t="s">
        <v>77</v>
      </c>
      <c r="R546">
        <v>3</v>
      </c>
      <c r="S546">
        <v>2.2999999999999998</v>
      </c>
      <c r="T546" t="s">
        <v>112</v>
      </c>
      <c r="U546" t="s">
        <v>52</v>
      </c>
    </row>
    <row r="547" spans="1:21" x14ac:dyDescent="0.35">
      <c r="A547" t="s">
        <v>796</v>
      </c>
      <c r="B547" t="str">
        <f>IF(COUNTIFS($A:$A,$A547,$C:$C,$C547,$D:$D,$D547,$G:$G,$G547,$K:$K,$K547,$M:$M,$M547)&gt;1,"True Duplicate","Unique")</f>
        <v>Unique</v>
      </c>
      <c r="C547" s="7">
        <v>44687</v>
      </c>
      <c r="D547" t="s">
        <v>469</v>
      </c>
      <c r="E547" t="str">
        <f>IF(COUNTIF($B$2:D547,D547)=1,"New Customer","Returning Customer")</f>
        <v>New Customer</v>
      </c>
      <c r="F547" t="s">
        <v>10132</v>
      </c>
      <c r="G547" t="s">
        <v>73</v>
      </c>
      <c r="H547" t="s">
        <v>74</v>
      </c>
      <c r="I547" t="s">
        <v>75</v>
      </c>
      <c r="J547" s="5">
        <v>1385.93</v>
      </c>
      <c r="K547">
        <v>11</v>
      </c>
      <c r="L547">
        <v>0.1</v>
      </c>
      <c r="M547" s="3">
        <f t="shared" si="8"/>
        <v>15244.130000000001</v>
      </c>
      <c r="N547" t="s">
        <v>76</v>
      </c>
      <c r="O547" t="s">
        <v>27</v>
      </c>
      <c r="P547" t="s">
        <v>59</v>
      </c>
      <c r="Q547" t="s">
        <v>77</v>
      </c>
      <c r="R547">
        <v>12</v>
      </c>
      <c r="S547">
        <v>3.7</v>
      </c>
      <c r="T547" t="s">
        <v>30</v>
      </c>
      <c r="U547" t="s">
        <v>86</v>
      </c>
    </row>
    <row r="548" spans="1:21" x14ac:dyDescent="0.35">
      <c r="A548" t="s">
        <v>3212</v>
      </c>
      <c r="B548" t="str">
        <f>IF(COUNTIFS($A:$A,$A548,$C:$C,$C548,$D:$D,$D548,$G:$G,$G548,$K:$K,$K548,$M:$M,$M548)&gt;1,"True Duplicate","Unique")</f>
        <v>Unique</v>
      </c>
      <c r="C548" s="7">
        <v>44687</v>
      </c>
      <c r="D548" t="s">
        <v>3213</v>
      </c>
      <c r="E548" t="str">
        <f>IF(COUNTIF($B$2:D548,D548)=1,"New Customer","Returning Customer")</f>
        <v>New Customer</v>
      </c>
      <c r="F548" t="s">
        <v>10132</v>
      </c>
      <c r="G548" t="s">
        <v>258</v>
      </c>
      <c r="H548" t="s">
        <v>36</v>
      </c>
      <c r="I548" t="s">
        <v>259</v>
      </c>
      <c r="J548" s="5">
        <v>41.17</v>
      </c>
      <c r="K548">
        <v>8</v>
      </c>
      <c r="L548">
        <v>0</v>
      </c>
      <c r="M548" s="3">
        <f t="shared" si="8"/>
        <v>329.36</v>
      </c>
      <c r="N548" t="s">
        <v>165</v>
      </c>
      <c r="O548" t="s">
        <v>39</v>
      </c>
      <c r="P548" t="s">
        <v>10129</v>
      </c>
      <c r="Q548" t="s">
        <v>123</v>
      </c>
      <c r="R548">
        <v>6</v>
      </c>
      <c r="S548">
        <v>3.8</v>
      </c>
      <c r="T548" t="s">
        <v>30</v>
      </c>
      <c r="U548" t="s">
        <v>60</v>
      </c>
    </row>
    <row r="549" spans="1:21" x14ac:dyDescent="0.35">
      <c r="A549" t="s">
        <v>4772</v>
      </c>
      <c r="B549" t="str">
        <f>IF(COUNTIFS($A:$A,$A549,$C:$C,$C549,$D:$D,$D549,$G:$G,$G549,$K:$K,$K549,$M:$M,$M549)&gt;1,"True Duplicate","Unique")</f>
        <v>Unique</v>
      </c>
      <c r="C549" s="7">
        <v>44687</v>
      </c>
      <c r="D549" t="s">
        <v>6987</v>
      </c>
      <c r="E549" t="str">
        <f>IF(COUNTIF($B$2:D549,D549)=1,"New Customer","Returning Customer")</f>
        <v>New Customer</v>
      </c>
      <c r="F549" t="s">
        <v>10132</v>
      </c>
      <c r="G549" t="s">
        <v>65</v>
      </c>
      <c r="H549" t="s">
        <v>66</v>
      </c>
      <c r="I549" t="s">
        <v>67</v>
      </c>
      <c r="J549" s="5">
        <v>500.32</v>
      </c>
      <c r="K549">
        <v>10</v>
      </c>
      <c r="L549">
        <v>0.25</v>
      </c>
      <c r="M549" s="3">
        <f t="shared" si="8"/>
        <v>5000.7</v>
      </c>
      <c r="N549" t="s">
        <v>83</v>
      </c>
      <c r="O549" t="s">
        <v>27</v>
      </c>
      <c r="P549" t="s">
        <v>85</v>
      </c>
      <c r="Q549" t="s">
        <v>77</v>
      </c>
      <c r="R549">
        <v>6</v>
      </c>
      <c r="S549">
        <v>4.7</v>
      </c>
      <c r="T549" t="s">
        <v>30</v>
      </c>
      <c r="U549" t="s">
        <v>86</v>
      </c>
    </row>
    <row r="550" spans="1:21" x14ac:dyDescent="0.35">
      <c r="A550" t="s">
        <v>6986</v>
      </c>
      <c r="B550" t="str">
        <f>IF(COUNTIFS($A:$A,$A550,$C:$C,$C550,$D:$D,$D550,$G:$G,$G550,$K:$K,$K550,$M:$M,$M550)&gt;1,"True Duplicate","Unique")</f>
        <v>Unique</v>
      </c>
      <c r="C550" s="7">
        <v>44687</v>
      </c>
      <c r="D550" t="s">
        <v>4773</v>
      </c>
      <c r="E550" t="str">
        <f>IF(COUNTIF($B$2:D550,D550)=1,"New Customer","Returning Customer")</f>
        <v>New Customer</v>
      </c>
      <c r="F550" t="s">
        <v>10132</v>
      </c>
      <c r="G550" t="s">
        <v>251</v>
      </c>
      <c r="H550" t="s">
        <v>36</v>
      </c>
      <c r="I550" t="s">
        <v>252</v>
      </c>
      <c r="J550" s="5">
        <v>21.69</v>
      </c>
      <c r="K550">
        <v>4</v>
      </c>
      <c r="L550">
        <v>0.1</v>
      </c>
      <c r="M550" s="3">
        <f t="shared" si="8"/>
        <v>86.36</v>
      </c>
      <c r="N550" t="s">
        <v>38</v>
      </c>
      <c r="O550" t="s">
        <v>27</v>
      </c>
      <c r="P550" t="s">
        <v>85</v>
      </c>
      <c r="Q550" t="s">
        <v>116</v>
      </c>
      <c r="R550">
        <v>8</v>
      </c>
      <c r="S550">
        <v>4.4000000000000004</v>
      </c>
      <c r="T550" t="s">
        <v>30</v>
      </c>
      <c r="U550" t="s">
        <v>86</v>
      </c>
    </row>
    <row r="551" spans="1:21" x14ac:dyDescent="0.35">
      <c r="A551" t="s">
        <v>8004</v>
      </c>
      <c r="B551" t="str">
        <f>IF(COUNTIFS($A:$A,$A551,$C:$C,$C551,$D:$D,$D551,$G:$G,$G551,$K:$K,$K551,$M:$M,$M551)&gt;1,"True Duplicate","Unique")</f>
        <v>Unique</v>
      </c>
      <c r="C551" s="7">
        <v>44687</v>
      </c>
      <c r="D551" t="s">
        <v>95</v>
      </c>
      <c r="E551" t="str">
        <f>IF(COUNTIF($B$2:D551,D551)=1,"New Customer","Returning Customer")</f>
        <v>New Customer</v>
      </c>
      <c r="F551" t="s">
        <v>10132</v>
      </c>
      <c r="G551" t="s">
        <v>81</v>
      </c>
      <c r="H551" t="s">
        <v>57</v>
      </c>
      <c r="I551" t="s">
        <v>82</v>
      </c>
      <c r="J551" s="5">
        <v>338.43</v>
      </c>
      <c r="K551">
        <v>7</v>
      </c>
      <c r="L551">
        <v>0</v>
      </c>
      <c r="M551" s="3">
        <f t="shared" si="8"/>
        <v>2369.0100000000002</v>
      </c>
      <c r="N551" t="s">
        <v>83</v>
      </c>
      <c r="O551" t="s">
        <v>39</v>
      </c>
      <c r="P551" t="s">
        <v>59</v>
      </c>
      <c r="Q551" t="s">
        <v>123</v>
      </c>
      <c r="R551">
        <v>1</v>
      </c>
      <c r="T551" t="s">
        <v>30</v>
      </c>
      <c r="U551" t="s">
        <v>10128</v>
      </c>
    </row>
    <row r="552" spans="1:21" x14ac:dyDescent="0.35">
      <c r="A552" t="s">
        <v>5620</v>
      </c>
      <c r="B552" t="str">
        <f>IF(COUNTIFS($A:$A,$A552,$C:$C,$C552,$D:$D,$D552,$G:$G,$G552,$K:$K,$K552,$M:$M,$M552)&gt;1,"True Duplicate","Unique")</f>
        <v>Unique</v>
      </c>
      <c r="C552" s="7">
        <v>44688</v>
      </c>
      <c r="D552" t="s">
        <v>7192</v>
      </c>
      <c r="E552" t="str">
        <f>IF(COUNTIF($B$2:D552,D552)=1,"New Customer","Returning Customer")</f>
        <v>New Customer</v>
      </c>
      <c r="F552" t="s">
        <v>10132</v>
      </c>
      <c r="G552" t="s">
        <v>266</v>
      </c>
      <c r="H552" t="s">
        <v>24</v>
      </c>
      <c r="I552" t="s">
        <v>267</v>
      </c>
      <c r="J552" s="5">
        <v>299.38</v>
      </c>
      <c r="K552">
        <v>4</v>
      </c>
      <c r="L552">
        <v>0</v>
      </c>
      <c r="M552" s="3">
        <f t="shared" si="8"/>
        <v>1197.52</v>
      </c>
      <c r="N552" t="s">
        <v>142</v>
      </c>
      <c r="O552" t="s">
        <v>122</v>
      </c>
      <c r="P552" t="s">
        <v>59</v>
      </c>
      <c r="Q552" t="s">
        <v>77</v>
      </c>
      <c r="R552">
        <v>9</v>
      </c>
      <c r="S552">
        <v>4.3</v>
      </c>
      <c r="T552" t="s">
        <v>30</v>
      </c>
      <c r="U552" t="s">
        <v>52</v>
      </c>
    </row>
    <row r="553" spans="1:21" x14ac:dyDescent="0.35">
      <c r="A553" t="s">
        <v>7191</v>
      </c>
      <c r="B553" t="str">
        <f>IF(COUNTIFS($A:$A,$A553,$C:$C,$C553,$D:$D,$D553,$G:$G,$G553,$K:$K,$K553,$M:$M,$M553)&gt;1,"True Duplicate","Unique")</f>
        <v>Unique</v>
      </c>
      <c r="C553" s="7">
        <v>44688</v>
      </c>
      <c r="D553" t="s">
        <v>3074</v>
      </c>
      <c r="E553" t="str">
        <f>IF(COUNTIF($B$2:D553,D553)=1,"New Customer","Returning Customer")</f>
        <v>New Customer</v>
      </c>
      <c r="F553" t="s">
        <v>10132</v>
      </c>
      <c r="G553" t="s">
        <v>198</v>
      </c>
      <c r="H553" t="s">
        <v>74</v>
      </c>
      <c r="I553" t="s">
        <v>110</v>
      </c>
      <c r="J553" s="5">
        <v>1591.73</v>
      </c>
      <c r="K553">
        <v>14</v>
      </c>
      <c r="L553">
        <v>0.1</v>
      </c>
      <c r="M553" s="3">
        <f t="shared" si="8"/>
        <v>22282.82</v>
      </c>
      <c r="N553" t="s">
        <v>49</v>
      </c>
      <c r="O553" t="s">
        <v>27</v>
      </c>
      <c r="P553" t="s">
        <v>85</v>
      </c>
      <c r="Q553" t="s">
        <v>77</v>
      </c>
      <c r="R553">
        <v>1</v>
      </c>
      <c r="S553">
        <v>2.5</v>
      </c>
      <c r="T553" t="s">
        <v>30</v>
      </c>
      <c r="U553" t="s">
        <v>60</v>
      </c>
    </row>
    <row r="554" spans="1:21" x14ac:dyDescent="0.35">
      <c r="A554" t="s">
        <v>135</v>
      </c>
      <c r="B554" t="str">
        <f>IF(COUNTIFS($A:$A,$A554,$C:$C,$C554,$D:$D,$D554,$G:$G,$G554,$K:$K,$K554,$M:$M,$M554)&gt;1,"True Duplicate","Unique")</f>
        <v>Unique</v>
      </c>
      <c r="C554" s="7">
        <v>44689</v>
      </c>
      <c r="D554" t="s">
        <v>4932</v>
      </c>
      <c r="E554" t="str">
        <f>IF(COUNTIF($B$2:D554,D554)=1,"New Customer","Returning Customer")</f>
        <v>New Customer</v>
      </c>
      <c r="F554" t="s">
        <v>10132</v>
      </c>
      <c r="G554" t="s">
        <v>138</v>
      </c>
      <c r="H554" t="s">
        <v>24</v>
      </c>
      <c r="I554" t="s">
        <v>133</v>
      </c>
      <c r="J554" s="5">
        <v>186.79</v>
      </c>
      <c r="K554">
        <v>13</v>
      </c>
      <c r="L554">
        <v>0.15</v>
      </c>
      <c r="M554" s="3">
        <f t="shared" si="8"/>
        <v>2426.3199999999997</v>
      </c>
      <c r="N554" t="s">
        <v>38</v>
      </c>
      <c r="O554" t="s">
        <v>39</v>
      </c>
      <c r="P554" t="s">
        <v>10129</v>
      </c>
      <c r="Q554" t="s">
        <v>123</v>
      </c>
      <c r="R554">
        <v>13</v>
      </c>
      <c r="S554">
        <v>1.9</v>
      </c>
      <c r="T554" t="s">
        <v>30</v>
      </c>
      <c r="U554" t="s">
        <v>60</v>
      </c>
    </row>
    <row r="555" spans="1:21" x14ac:dyDescent="0.35">
      <c r="A555" t="s">
        <v>524</v>
      </c>
      <c r="B555" t="str">
        <f>IF(COUNTIFS($A:$A,$A555,$C:$C,$C555,$D:$D,$D555,$G:$G,$G555,$K:$K,$K555,$M:$M,$M555)&gt;1,"True Duplicate","Unique")</f>
        <v>Unique</v>
      </c>
      <c r="C555" s="7">
        <v>44689</v>
      </c>
      <c r="D555" t="s">
        <v>8956</v>
      </c>
      <c r="E555" t="str">
        <f>IF(COUNTIF($B$2:D555,D555)=1,"New Customer","Returning Customer")</f>
        <v>New Customer</v>
      </c>
      <c r="F555" t="s">
        <v>72</v>
      </c>
      <c r="G555" t="s">
        <v>344</v>
      </c>
      <c r="H555" t="s">
        <v>24</v>
      </c>
      <c r="I555" t="s">
        <v>345</v>
      </c>
      <c r="J555" s="5">
        <v>467.99</v>
      </c>
      <c r="K555">
        <v>11</v>
      </c>
      <c r="M555" s="3">
        <f t="shared" si="8"/>
        <v>5147.8900000000003</v>
      </c>
      <c r="N555" t="s">
        <v>165</v>
      </c>
      <c r="O555" t="s">
        <v>39</v>
      </c>
      <c r="P555" t="s">
        <v>85</v>
      </c>
      <c r="Q555" t="s">
        <v>77</v>
      </c>
      <c r="R555">
        <v>4</v>
      </c>
      <c r="S555">
        <v>2.2000000000000002</v>
      </c>
      <c r="T555" t="s">
        <v>30</v>
      </c>
      <c r="U555" t="s">
        <v>60</v>
      </c>
    </row>
    <row r="556" spans="1:21" x14ac:dyDescent="0.35">
      <c r="A556" t="s">
        <v>1148</v>
      </c>
      <c r="B556" t="str">
        <f>IF(COUNTIFS($A:$A,$A556,$C:$C,$C556,$D:$D,$D556,$G:$G,$G556,$K:$K,$K556,$M:$M,$M556)&gt;1,"True Duplicate","Unique")</f>
        <v>Unique</v>
      </c>
      <c r="C556" s="7">
        <v>44689</v>
      </c>
      <c r="D556" t="s">
        <v>526</v>
      </c>
      <c r="E556" t="str">
        <f>IF(COUNTIF($B$2:D556,D556)=1,"New Customer","Returning Customer")</f>
        <v>New Customer</v>
      </c>
      <c r="F556" t="s">
        <v>72</v>
      </c>
      <c r="G556" t="s">
        <v>73</v>
      </c>
      <c r="H556" t="s">
        <v>74</v>
      </c>
      <c r="I556" t="s">
        <v>75</v>
      </c>
      <c r="J556" s="5">
        <v>1579.97</v>
      </c>
      <c r="K556">
        <v>5</v>
      </c>
      <c r="L556">
        <v>0.05</v>
      </c>
      <c r="M556" s="3">
        <f t="shared" si="8"/>
        <v>7899.6</v>
      </c>
      <c r="N556" t="s">
        <v>302</v>
      </c>
      <c r="O556" t="s">
        <v>39</v>
      </c>
      <c r="P556" t="s">
        <v>10129</v>
      </c>
      <c r="Q556" t="s">
        <v>123</v>
      </c>
      <c r="R556">
        <v>10</v>
      </c>
      <c r="S556">
        <v>2.9</v>
      </c>
      <c r="T556" t="s">
        <v>112</v>
      </c>
      <c r="U556" t="s">
        <v>86</v>
      </c>
    </row>
    <row r="557" spans="1:21" x14ac:dyDescent="0.35">
      <c r="A557" t="s">
        <v>8955</v>
      </c>
      <c r="B557" t="str">
        <f>IF(COUNTIFS($A:$A,$A557,$C:$C,$C557,$D:$D,$D557,$G:$G,$G557,$K:$K,$K557,$M:$M,$M557)&gt;1,"True Duplicate","Unique")</f>
        <v>Unique</v>
      </c>
      <c r="C557" s="7">
        <v>44689</v>
      </c>
      <c r="D557" t="s">
        <v>1149</v>
      </c>
      <c r="E557" t="str">
        <f>IF(COUNTIF($B$2:D557,D557)=1,"New Customer","Returning Customer")</f>
        <v>New Customer</v>
      </c>
      <c r="F557" t="s">
        <v>10132</v>
      </c>
      <c r="G557" t="s">
        <v>10123</v>
      </c>
      <c r="H557" t="s">
        <v>47</v>
      </c>
      <c r="I557" t="s">
        <v>10124</v>
      </c>
      <c r="J557" s="5">
        <v>334.81</v>
      </c>
      <c r="K557">
        <v>12</v>
      </c>
      <c r="L557">
        <v>0.3</v>
      </c>
      <c r="M557" s="3">
        <f t="shared" si="8"/>
        <v>4014.12</v>
      </c>
      <c r="N557" t="s">
        <v>49</v>
      </c>
      <c r="O557" t="s">
        <v>111</v>
      </c>
      <c r="P557" t="s">
        <v>10129</v>
      </c>
      <c r="Q557" t="s">
        <v>116</v>
      </c>
      <c r="R557">
        <v>6</v>
      </c>
      <c r="S557">
        <v>2</v>
      </c>
      <c r="T557" t="s">
        <v>30</v>
      </c>
      <c r="U557" t="s">
        <v>86</v>
      </c>
    </row>
    <row r="558" spans="1:21" x14ac:dyDescent="0.35">
      <c r="A558" t="s">
        <v>2183</v>
      </c>
      <c r="B558" t="str">
        <f>IF(COUNTIFS($A:$A,$A558,$C:$C,$C558,$D:$D,$D558,$G:$G,$G558,$K:$K,$K558,$M:$M,$M558)&gt;1,"True Duplicate","Unique")</f>
        <v>Unique</v>
      </c>
      <c r="C558" s="7">
        <v>44690</v>
      </c>
      <c r="D558" t="s">
        <v>2185</v>
      </c>
      <c r="E558" t="str">
        <f>IF(COUNTIF($B$2:D558,D558)=1,"New Customer","Returning Customer")</f>
        <v>New Customer</v>
      </c>
      <c r="F558" t="s">
        <v>10132</v>
      </c>
      <c r="G558" t="s">
        <v>138</v>
      </c>
      <c r="H558" t="s">
        <v>24</v>
      </c>
      <c r="I558" t="s">
        <v>133</v>
      </c>
      <c r="J558" s="5">
        <v>217.25</v>
      </c>
      <c r="K558">
        <v>8</v>
      </c>
      <c r="L558">
        <v>0.05</v>
      </c>
      <c r="M558" s="3">
        <f t="shared" si="8"/>
        <v>1737.6</v>
      </c>
      <c r="N558" t="s">
        <v>165</v>
      </c>
      <c r="O558" t="s">
        <v>27</v>
      </c>
      <c r="P558" t="s">
        <v>59</v>
      </c>
      <c r="Q558" t="s">
        <v>41</v>
      </c>
      <c r="R558">
        <v>3</v>
      </c>
      <c r="S558">
        <v>3.4</v>
      </c>
      <c r="T558" t="s">
        <v>30</v>
      </c>
      <c r="U558" t="s">
        <v>52</v>
      </c>
    </row>
    <row r="559" spans="1:21" x14ac:dyDescent="0.35">
      <c r="A559" t="s">
        <v>5560</v>
      </c>
      <c r="B559" t="str">
        <f>IF(COUNTIFS($A:$A,$A559,$C:$C,$C559,$D:$D,$D559,$G:$G,$G559,$K:$K,$K559,$M:$M,$M559)&gt;1,"True Duplicate","Unique")</f>
        <v>Unique</v>
      </c>
      <c r="C559" s="7">
        <v>44690</v>
      </c>
      <c r="D559" t="s">
        <v>5561</v>
      </c>
      <c r="E559" t="str">
        <f>IF(COUNTIF($B$2:D559,D559)=1,"New Customer","Returning Customer")</f>
        <v>New Customer</v>
      </c>
      <c r="F559" t="s">
        <v>10132</v>
      </c>
      <c r="G559" t="s">
        <v>656</v>
      </c>
      <c r="H559" t="s">
        <v>47</v>
      </c>
      <c r="I559" t="s">
        <v>657</v>
      </c>
      <c r="J559" s="5">
        <v>106.85</v>
      </c>
      <c r="K559">
        <v>3</v>
      </c>
      <c r="L559">
        <v>0</v>
      </c>
      <c r="M559" s="3">
        <f t="shared" si="8"/>
        <v>320.54999999999995</v>
      </c>
      <c r="N559" t="s">
        <v>104</v>
      </c>
      <c r="O559" t="s">
        <v>122</v>
      </c>
      <c r="P559" t="s">
        <v>10129</v>
      </c>
      <c r="Q559" t="s">
        <v>116</v>
      </c>
      <c r="R559">
        <v>9</v>
      </c>
      <c r="S559">
        <v>2.1</v>
      </c>
      <c r="T559" t="s">
        <v>30</v>
      </c>
      <c r="U559" t="s">
        <v>60</v>
      </c>
    </row>
    <row r="560" spans="1:21" x14ac:dyDescent="0.35">
      <c r="A560" t="s">
        <v>1367</v>
      </c>
      <c r="B560" t="str">
        <f>IF(COUNTIFS($A:$A,$A560,$C:$C,$C560,$D:$D,$D560,$G:$G,$G560,$K:$K,$K560,$M:$M,$M560)&gt;1,"True Duplicate","Unique")</f>
        <v>Unique</v>
      </c>
      <c r="C560" s="7">
        <v>44691</v>
      </c>
      <c r="D560" t="s">
        <v>2071</v>
      </c>
      <c r="E560" t="str">
        <f>IF(COUNTIF($B$2:D560,D560)=1,"New Customer","Returning Customer")</f>
        <v>New Customer</v>
      </c>
      <c r="F560" t="s">
        <v>72</v>
      </c>
      <c r="G560" t="s">
        <v>81</v>
      </c>
      <c r="H560" t="s">
        <v>57</v>
      </c>
      <c r="I560" t="s">
        <v>82</v>
      </c>
      <c r="J560" s="5">
        <v>484.09</v>
      </c>
      <c r="K560">
        <v>7</v>
      </c>
      <c r="L560">
        <v>0</v>
      </c>
      <c r="M560" s="3">
        <f t="shared" si="8"/>
        <v>3388.6299999999997</v>
      </c>
      <c r="N560" t="s">
        <v>165</v>
      </c>
      <c r="O560" t="s">
        <v>111</v>
      </c>
      <c r="P560" t="s">
        <v>85</v>
      </c>
      <c r="Q560" t="s">
        <v>123</v>
      </c>
      <c r="R560">
        <v>2</v>
      </c>
      <c r="S560">
        <v>4.5999999999999996</v>
      </c>
      <c r="T560" t="s">
        <v>30</v>
      </c>
      <c r="U560" t="s">
        <v>10128</v>
      </c>
    </row>
    <row r="561" spans="1:21" x14ac:dyDescent="0.35">
      <c r="A561" t="s">
        <v>1471</v>
      </c>
      <c r="B561" t="str">
        <f>IF(COUNTIFS($A:$A,$A561,$C:$C,$C561,$D:$D,$D561,$G:$G,$G561,$K:$K,$K561,$M:$M,$M561)&gt;1,"True Duplicate","Unique")</f>
        <v>Unique</v>
      </c>
      <c r="C561" s="7">
        <v>44691</v>
      </c>
      <c r="D561" t="s">
        <v>6485</v>
      </c>
      <c r="E561" t="str">
        <f>IF(COUNTIF($B$2:D561,D561)=1,"New Customer","Returning Customer")</f>
        <v>New Customer</v>
      </c>
      <c r="F561" t="s">
        <v>10132</v>
      </c>
      <c r="G561" t="s">
        <v>120</v>
      </c>
      <c r="H561" t="s">
        <v>47</v>
      </c>
      <c r="I561" t="s">
        <v>121</v>
      </c>
      <c r="J561" s="5">
        <v>86.37</v>
      </c>
      <c r="K561">
        <v>5</v>
      </c>
      <c r="L561">
        <v>0.05</v>
      </c>
      <c r="M561" s="3">
        <f t="shared" si="8"/>
        <v>431.6</v>
      </c>
      <c r="N561" t="s">
        <v>38</v>
      </c>
      <c r="O561" t="s">
        <v>111</v>
      </c>
      <c r="P561" t="s">
        <v>85</v>
      </c>
      <c r="Q561" t="s">
        <v>123</v>
      </c>
      <c r="R561">
        <v>2</v>
      </c>
      <c r="S561">
        <v>1.1000000000000001</v>
      </c>
      <c r="T561" t="s">
        <v>30</v>
      </c>
      <c r="U561" t="s">
        <v>60</v>
      </c>
    </row>
    <row r="562" spans="1:21" x14ac:dyDescent="0.35">
      <c r="A562" t="s">
        <v>1505</v>
      </c>
      <c r="B562" t="str">
        <f>IF(COUNTIFS($A:$A,$A562,$C:$C,$C562,$D:$D,$D562,$G:$G,$G562,$K:$K,$K562,$M:$M,$M562)&gt;1,"True Duplicate","Unique")</f>
        <v>Unique</v>
      </c>
      <c r="C562" s="7">
        <v>44691</v>
      </c>
      <c r="D562" t="s">
        <v>1506</v>
      </c>
      <c r="E562" t="str">
        <f>IF(COUNTIF($B$2:D562,D562)=1,"New Customer","Returning Customer")</f>
        <v>Returning Customer</v>
      </c>
      <c r="F562" t="s">
        <v>10132</v>
      </c>
      <c r="G562" t="s">
        <v>244</v>
      </c>
      <c r="H562" t="s">
        <v>36</v>
      </c>
      <c r="I562" t="s">
        <v>129</v>
      </c>
      <c r="J562" s="5">
        <v>29.82</v>
      </c>
      <c r="K562">
        <v>12</v>
      </c>
      <c r="L562">
        <v>0.25</v>
      </c>
      <c r="M562" s="3">
        <f t="shared" si="8"/>
        <v>354.84000000000003</v>
      </c>
      <c r="N562" t="s">
        <v>38</v>
      </c>
      <c r="O562" t="s">
        <v>122</v>
      </c>
      <c r="P562" t="s">
        <v>166</v>
      </c>
      <c r="Q562" t="s">
        <v>116</v>
      </c>
      <c r="R562">
        <v>8</v>
      </c>
      <c r="S562">
        <v>3.3</v>
      </c>
      <c r="T562" t="s">
        <v>30</v>
      </c>
      <c r="U562" t="s">
        <v>52</v>
      </c>
    </row>
    <row r="563" spans="1:21" x14ac:dyDescent="0.35">
      <c r="A563" t="s">
        <v>2070</v>
      </c>
      <c r="B563" t="str">
        <f>IF(COUNTIFS($A:$A,$A563,$C:$C,$C563,$D:$D,$D563,$G:$G,$G563,$K:$K,$K563,$M:$M,$M563)&gt;1,"True Duplicate","Unique")</f>
        <v>Unique</v>
      </c>
      <c r="C563" s="7">
        <v>44691</v>
      </c>
      <c r="D563" t="s">
        <v>1472</v>
      </c>
      <c r="E563" t="str">
        <f>IF(COUNTIF($B$2:D563,D563)=1,"New Customer","Returning Customer")</f>
        <v>New Customer</v>
      </c>
      <c r="F563" t="s">
        <v>72</v>
      </c>
      <c r="G563" t="s">
        <v>227</v>
      </c>
      <c r="H563" t="s">
        <v>47</v>
      </c>
      <c r="I563" t="s">
        <v>228</v>
      </c>
      <c r="J563" s="5">
        <v>329.48</v>
      </c>
      <c r="K563">
        <v>14</v>
      </c>
      <c r="L563">
        <v>0.25</v>
      </c>
      <c r="M563" s="3">
        <f t="shared" si="8"/>
        <v>4609.22</v>
      </c>
      <c r="N563" t="s">
        <v>76</v>
      </c>
      <c r="O563" t="s">
        <v>111</v>
      </c>
      <c r="P563" t="s">
        <v>10129</v>
      </c>
      <c r="Q563" t="s">
        <v>116</v>
      </c>
      <c r="R563">
        <v>4</v>
      </c>
      <c r="S563">
        <v>3.9</v>
      </c>
      <c r="T563" t="s">
        <v>30</v>
      </c>
      <c r="U563" t="s">
        <v>60</v>
      </c>
    </row>
    <row r="564" spans="1:21" x14ac:dyDescent="0.35">
      <c r="A564" t="s">
        <v>6484</v>
      </c>
      <c r="B564" t="str">
        <f>IF(COUNTIFS($A:$A,$A564,$C:$C,$C564,$D:$D,$D564,$G:$G,$G564,$K:$K,$K564,$M:$M,$M564)&gt;1,"True Duplicate","Unique")</f>
        <v>Unique</v>
      </c>
      <c r="C564" s="7">
        <v>44691</v>
      </c>
      <c r="D564" t="s">
        <v>1369</v>
      </c>
      <c r="E564" t="str">
        <f>IF(COUNTIF($B$2:D564,D564)=1,"New Customer","Returning Customer")</f>
        <v>New Customer</v>
      </c>
      <c r="F564" t="s">
        <v>72</v>
      </c>
      <c r="G564" t="s">
        <v>649</v>
      </c>
      <c r="H564" t="s">
        <v>57</v>
      </c>
      <c r="I564" t="s">
        <v>153</v>
      </c>
      <c r="J564" s="5">
        <v>750.57</v>
      </c>
      <c r="K564">
        <v>3</v>
      </c>
      <c r="L564">
        <v>0.2</v>
      </c>
      <c r="M564" s="3">
        <f t="shared" si="8"/>
        <v>2251.11</v>
      </c>
      <c r="N564" t="s">
        <v>104</v>
      </c>
      <c r="O564" t="s">
        <v>39</v>
      </c>
      <c r="P564" t="s">
        <v>85</v>
      </c>
      <c r="Q564" t="s">
        <v>41</v>
      </c>
      <c r="R564">
        <v>9</v>
      </c>
      <c r="S564">
        <v>5</v>
      </c>
      <c r="T564" t="s">
        <v>30</v>
      </c>
      <c r="U564" t="s">
        <v>52</v>
      </c>
    </row>
    <row r="565" spans="1:21" x14ac:dyDescent="0.35">
      <c r="A565" t="s">
        <v>1457</v>
      </c>
      <c r="B565" t="str">
        <f>IF(COUNTIFS($A:$A,$A565,$C:$C,$C565,$D:$D,$D565,$G:$G,$G565,$K:$K,$K565,$M:$M,$M565)&gt;1,"True Duplicate","Unique")</f>
        <v>Unique</v>
      </c>
      <c r="C565" s="7">
        <v>44692</v>
      </c>
      <c r="D565" t="s">
        <v>1459</v>
      </c>
      <c r="E565" t="str">
        <f>IF(COUNTIF($B$2:D565,D565)=1,"New Customer","Returning Customer")</f>
        <v>New Customer</v>
      </c>
      <c r="F565" t="s">
        <v>72</v>
      </c>
      <c r="G565" t="s">
        <v>251</v>
      </c>
      <c r="H565" t="s">
        <v>36</v>
      </c>
      <c r="I565" t="s">
        <v>252</v>
      </c>
      <c r="J565" s="5">
        <v>30.08</v>
      </c>
      <c r="K565">
        <v>1</v>
      </c>
      <c r="L565">
        <v>0.15</v>
      </c>
      <c r="M565" s="3">
        <f t="shared" si="8"/>
        <v>29.93</v>
      </c>
      <c r="N565" t="s">
        <v>26</v>
      </c>
      <c r="O565" t="s">
        <v>111</v>
      </c>
      <c r="P565" t="s">
        <v>10129</v>
      </c>
      <c r="Q565" t="s">
        <v>116</v>
      </c>
      <c r="R565">
        <v>5</v>
      </c>
      <c r="S565">
        <v>1.8</v>
      </c>
      <c r="T565" t="s">
        <v>51</v>
      </c>
      <c r="U565" t="s">
        <v>52</v>
      </c>
    </row>
    <row r="566" spans="1:21" x14ac:dyDescent="0.35">
      <c r="A566" t="s">
        <v>3533</v>
      </c>
      <c r="B566" t="str">
        <f>IF(COUNTIFS($A:$A,$A566,$C:$C,$C566,$D:$D,$D566,$G:$G,$G566,$K:$K,$K566,$M:$M,$M566)&gt;1,"True Duplicate","Unique")</f>
        <v>Unique</v>
      </c>
      <c r="C566" s="7">
        <v>44692</v>
      </c>
      <c r="D566" t="s">
        <v>4514</v>
      </c>
      <c r="E566" t="str">
        <f>IF(COUNTIF($B$2:D566,D566)=1,"New Customer","Returning Customer")</f>
        <v>Returning Customer</v>
      </c>
      <c r="F566" t="s">
        <v>72</v>
      </c>
      <c r="G566" t="s">
        <v>193</v>
      </c>
      <c r="H566" t="s">
        <v>24</v>
      </c>
      <c r="I566" t="s">
        <v>10126</v>
      </c>
      <c r="J566" s="5">
        <v>498.59</v>
      </c>
      <c r="K566">
        <v>7</v>
      </c>
      <c r="L566">
        <v>0</v>
      </c>
      <c r="M566" s="3">
        <f t="shared" si="8"/>
        <v>3490.1299999999997</v>
      </c>
      <c r="N566" t="s">
        <v>26</v>
      </c>
      <c r="O566" t="s">
        <v>111</v>
      </c>
      <c r="P566" t="s">
        <v>10129</v>
      </c>
      <c r="Q566" t="s">
        <v>41</v>
      </c>
      <c r="R566">
        <v>9</v>
      </c>
      <c r="S566">
        <v>4.3</v>
      </c>
      <c r="T566" t="s">
        <v>30</v>
      </c>
      <c r="U566" t="s">
        <v>60</v>
      </c>
    </row>
    <row r="567" spans="1:21" x14ac:dyDescent="0.35">
      <c r="A567" t="s">
        <v>4513</v>
      </c>
      <c r="B567" t="str">
        <f>IF(COUNTIFS($A:$A,$A567,$C:$C,$C567,$D:$D,$D567,$G:$G,$G567,$K:$K,$K567,$M:$M,$M567)&gt;1,"True Duplicate","Unique")</f>
        <v>Unique</v>
      </c>
      <c r="C567" s="7">
        <v>44692</v>
      </c>
      <c r="D567" t="s">
        <v>1771</v>
      </c>
      <c r="E567" t="str">
        <f>IF(COUNTIF($B$2:D567,D567)=1,"New Customer","Returning Customer")</f>
        <v>New Customer</v>
      </c>
      <c r="F567" t="s">
        <v>72</v>
      </c>
      <c r="G567" t="s">
        <v>128</v>
      </c>
      <c r="H567" t="s">
        <v>36</v>
      </c>
      <c r="I567" t="s">
        <v>129</v>
      </c>
      <c r="J567" s="5">
        <v>43.25</v>
      </c>
      <c r="K567">
        <v>3</v>
      </c>
      <c r="L567">
        <v>0</v>
      </c>
      <c r="M567" s="3">
        <f t="shared" si="8"/>
        <v>129.75</v>
      </c>
      <c r="N567" t="s">
        <v>83</v>
      </c>
      <c r="O567" t="s">
        <v>111</v>
      </c>
      <c r="P567" t="s">
        <v>85</v>
      </c>
      <c r="Q567" t="s">
        <v>116</v>
      </c>
      <c r="R567">
        <v>11</v>
      </c>
      <c r="S567">
        <v>2.7</v>
      </c>
      <c r="T567" t="s">
        <v>30</v>
      </c>
      <c r="U567" t="s">
        <v>60</v>
      </c>
    </row>
    <row r="568" spans="1:21" x14ac:dyDescent="0.35">
      <c r="A568" t="s">
        <v>4611</v>
      </c>
      <c r="B568" t="str">
        <f>IF(COUNTIFS($A:$A,$A568,$C:$C,$C568,$D:$D,$D568,$G:$G,$G568,$K:$K,$K568,$M:$M,$M568)&gt;1,"True Duplicate","Unique")</f>
        <v>Unique</v>
      </c>
      <c r="C568" s="7">
        <v>44692</v>
      </c>
      <c r="D568" t="s">
        <v>3534</v>
      </c>
      <c r="E568" t="str">
        <f>IF(COUNTIF($B$2:D568,D568)=1,"New Customer","Returning Customer")</f>
        <v>New Customer</v>
      </c>
      <c r="F568" t="s">
        <v>10132</v>
      </c>
      <c r="G568" t="s">
        <v>223</v>
      </c>
      <c r="H568" t="s">
        <v>66</v>
      </c>
      <c r="I568" t="s">
        <v>171</v>
      </c>
      <c r="J568" s="5">
        <v>1014.73</v>
      </c>
      <c r="K568">
        <v>10</v>
      </c>
      <c r="L568">
        <v>0.05</v>
      </c>
      <c r="M568" s="3">
        <f t="shared" si="8"/>
        <v>10146.800000000001</v>
      </c>
      <c r="N568" t="s">
        <v>142</v>
      </c>
      <c r="O568" t="s">
        <v>39</v>
      </c>
      <c r="P568" t="s">
        <v>10129</v>
      </c>
      <c r="Q568" t="s">
        <v>123</v>
      </c>
      <c r="R568">
        <v>3</v>
      </c>
      <c r="S568">
        <v>1.9</v>
      </c>
      <c r="T568" t="s">
        <v>30</v>
      </c>
      <c r="U568" t="s">
        <v>52</v>
      </c>
    </row>
    <row r="569" spans="1:21" x14ac:dyDescent="0.35">
      <c r="A569" t="s">
        <v>6172</v>
      </c>
      <c r="B569" t="str">
        <f>IF(COUNTIFS($A:$A,$A569,$C:$C,$C569,$D:$D,$D569,$G:$G,$G569,$K:$K,$K569,$M:$M,$M569)&gt;1,"True Duplicate","Unique")</f>
        <v>Unique</v>
      </c>
      <c r="C569" s="7">
        <v>44692</v>
      </c>
      <c r="D569" t="s">
        <v>5314</v>
      </c>
      <c r="E569" t="str">
        <f>IF(COUNTIF($B$2:D569,D569)=1,"New Customer","Returning Customer")</f>
        <v>New Customer</v>
      </c>
      <c r="F569" t="s">
        <v>10132</v>
      </c>
      <c r="G569" t="s">
        <v>370</v>
      </c>
      <c r="H569" t="s">
        <v>74</v>
      </c>
      <c r="I569" t="s">
        <v>75</v>
      </c>
      <c r="J569" s="5">
        <v>1241</v>
      </c>
      <c r="K569">
        <v>7</v>
      </c>
      <c r="L569">
        <v>0.25</v>
      </c>
      <c r="M569" s="3">
        <f t="shared" si="8"/>
        <v>8685.25</v>
      </c>
      <c r="N569" t="s">
        <v>49</v>
      </c>
      <c r="O569" t="s">
        <v>27</v>
      </c>
      <c r="P569" t="s">
        <v>10129</v>
      </c>
      <c r="Q569" t="s">
        <v>77</v>
      </c>
      <c r="R569">
        <v>11</v>
      </c>
      <c r="S569">
        <v>1.8</v>
      </c>
      <c r="T569" t="s">
        <v>30</v>
      </c>
      <c r="U569" t="s">
        <v>86</v>
      </c>
    </row>
    <row r="570" spans="1:21" x14ac:dyDescent="0.35">
      <c r="A570" t="s">
        <v>7414</v>
      </c>
      <c r="B570" t="str">
        <f>IF(COUNTIFS($A:$A,$A570,$C:$C,$C570,$D:$D,$D570,$G:$G,$G570,$K:$K,$K570,$M:$M,$M570)&gt;1,"True Duplicate","Unique")</f>
        <v>Unique</v>
      </c>
      <c r="C570" s="7">
        <v>44692</v>
      </c>
      <c r="D570" t="s">
        <v>4612</v>
      </c>
      <c r="E570" t="str">
        <f>IF(COUNTIF($B$2:D570,D570)=1,"New Customer","Returning Customer")</f>
        <v>New Customer</v>
      </c>
      <c r="F570" t="s">
        <v>10132</v>
      </c>
      <c r="G570" t="s">
        <v>281</v>
      </c>
      <c r="H570" t="s">
        <v>74</v>
      </c>
      <c r="I570" t="s">
        <v>110</v>
      </c>
      <c r="J570" s="5">
        <v>2040.19</v>
      </c>
      <c r="K570">
        <v>10</v>
      </c>
      <c r="L570">
        <v>0.15</v>
      </c>
      <c r="M570" s="3">
        <f t="shared" si="8"/>
        <v>20400.400000000001</v>
      </c>
      <c r="N570" t="s">
        <v>83</v>
      </c>
      <c r="O570" t="s">
        <v>111</v>
      </c>
      <c r="P570" t="s">
        <v>166</v>
      </c>
      <c r="Q570" t="s">
        <v>123</v>
      </c>
      <c r="R570">
        <v>5</v>
      </c>
      <c r="S570">
        <v>1.4</v>
      </c>
      <c r="T570" t="s">
        <v>30</v>
      </c>
      <c r="U570" t="s">
        <v>52</v>
      </c>
    </row>
    <row r="571" spans="1:21" x14ac:dyDescent="0.35">
      <c r="A571" t="s">
        <v>7426</v>
      </c>
      <c r="B571" t="str">
        <f>IF(COUNTIFS($A:$A,$A571,$C:$C,$C571,$D:$D,$D571,$G:$G,$G571,$K:$K,$K571,$M:$M,$M571)&gt;1,"True Duplicate","Unique")</f>
        <v>Unique</v>
      </c>
      <c r="C571" s="7">
        <v>44692</v>
      </c>
      <c r="D571" t="s">
        <v>7415</v>
      </c>
      <c r="E571" t="str">
        <f>IF(COUNTIF($B$2:D571,D571)=1,"New Customer","Returning Customer")</f>
        <v>New Customer</v>
      </c>
      <c r="F571" t="s">
        <v>72</v>
      </c>
      <c r="G571" t="s">
        <v>198</v>
      </c>
      <c r="H571" t="s">
        <v>74</v>
      </c>
      <c r="I571" t="s">
        <v>110</v>
      </c>
      <c r="J571" s="5">
        <v>2002.75</v>
      </c>
      <c r="K571">
        <v>2</v>
      </c>
      <c r="L571">
        <v>0</v>
      </c>
      <c r="M571" s="3">
        <f t="shared" si="8"/>
        <v>4005.5</v>
      </c>
      <c r="N571" t="s">
        <v>302</v>
      </c>
      <c r="O571" t="s">
        <v>122</v>
      </c>
      <c r="P571" t="s">
        <v>10129</v>
      </c>
      <c r="Q571" t="s">
        <v>29</v>
      </c>
      <c r="R571">
        <v>9</v>
      </c>
      <c r="S571">
        <v>2.2999999999999998</v>
      </c>
      <c r="T571" t="s">
        <v>30</v>
      </c>
      <c r="U571" t="s">
        <v>86</v>
      </c>
    </row>
    <row r="572" spans="1:21" x14ac:dyDescent="0.35">
      <c r="A572" t="s">
        <v>3454</v>
      </c>
      <c r="B572" t="str">
        <f>IF(COUNTIFS($A:$A,$A572,$C:$C,$C572,$D:$D,$D572,$G:$G,$G572,$K:$K,$K572,$M:$M,$M572)&gt;1,"True Duplicate","Unique")</f>
        <v>Unique</v>
      </c>
      <c r="C572" s="7">
        <v>44693</v>
      </c>
      <c r="D572" t="s">
        <v>3456</v>
      </c>
      <c r="E572" t="str">
        <f>IF(COUNTIF($B$2:D572,D572)=1,"New Customer","Returning Customer")</f>
        <v>New Customer</v>
      </c>
      <c r="F572" t="s">
        <v>10132</v>
      </c>
      <c r="G572" t="s">
        <v>351</v>
      </c>
      <c r="H572" t="s">
        <v>57</v>
      </c>
      <c r="I572" t="s">
        <v>289</v>
      </c>
      <c r="J572" s="5">
        <v>196.51</v>
      </c>
      <c r="K572">
        <v>5</v>
      </c>
      <c r="L572">
        <v>0</v>
      </c>
      <c r="M572" s="3">
        <f t="shared" si="8"/>
        <v>982.55</v>
      </c>
      <c r="N572" t="s">
        <v>76</v>
      </c>
      <c r="O572" t="s">
        <v>27</v>
      </c>
      <c r="P572" t="s">
        <v>85</v>
      </c>
      <c r="Q572" t="s">
        <v>116</v>
      </c>
      <c r="R572">
        <v>6</v>
      </c>
      <c r="S572">
        <v>2.6</v>
      </c>
      <c r="T572" t="s">
        <v>30</v>
      </c>
      <c r="U572" t="s">
        <v>60</v>
      </c>
    </row>
    <row r="573" spans="1:21" x14ac:dyDescent="0.35">
      <c r="A573" t="s">
        <v>6274</v>
      </c>
      <c r="B573" t="str">
        <f>IF(COUNTIFS($A:$A,$A573,$C:$C,$C573,$D:$D,$D573,$G:$G,$G573,$K:$K,$K573,$M:$M,$M573)&gt;1,"True Duplicate","Unique")</f>
        <v>Unique</v>
      </c>
      <c r="C573" s="7">
        <v>44693</v>
      </c>
      <c r="D573" t="s">
        <v>9423</v>
      </c>
      <c r="E573" t="str">
        <f>IF(COUNTIF($B$2:D573,D573)=1,"New Customer","Returning Customer")</f>
        <v>New Customer</v>
      </c>
      <c r="F573" t="s">
        <v>10132</v>
      </c>
      <c r="G573" t="s">
        <v>872</v>
      </c>
      <c r="H573" t="s">
        <v>36</v>
      </c>
      <c r="I573" t="s">
        <v>10127</v>
      </c>
      <c r="J573" s="5">
        <v>18.72</v>
      </c>
      <c r="K573">
        <v>8</v>
      </c>
      <c r="L573">
        <v>0.25</v>
      </c>
      <c r="M573" s="3">
        <f t="shared" si="8"/>
        <v>147.76</v>
      </c>
      <c r="N573" t="s">
        <v>26</v>
      </c>
      <c r="O573" t="s">
        <v>122</v>
      </c>
      <c r="P573" t="s">
        <v>10129</v>
      </c>
      <c r="Q573" t="s">
        <v>123</v>
      </c>
      <c r="R573">
        <v>5</v>
      </c>
      <c r="S573">
        <v>3.8</v>
      </c>
      <c r="T573" t="s">
        <v>30</v>
      </c>
      <c r="U573" t="s">
        <v>60</v>
      </c>
    </row>
    <row r="574" spans="1:21" x14ac:dyDescent="0.35">
      <c r="A574" t="s">
        <v>6972</v>
      </c>
      <c r="B574" t="str">
        <f>IF(COUNTIFS($A:$A,$A574,$C:$C,$C574,$D:$D,$D574,$G:$G,$G574,$K:$K,$K574,$M:$M,$M574)&gt;1,"True Duplicate","Unique")</f>
        <v>Unique</v>
      </c>
      <c r="C574" s="7">
        <v>44693</v>
      </c>
      <c r="D574" t="s">
        <v>4898</v>
      </c>
      <c r="E574" t="str">
        <f>IF(COUNTIF($B$2:D574,D574)=1,"New Customer","Returning Customer")</f>
        <v>New Customer</v>
      </c>
      <c r="F574" t="s">
        <v>10132</v>
      </c>
      <c r="G574" t="s">
        <v>656</v>
      </c>
      <c r="H574" t="s">
        <v>47</v>
      </c>
      <c r="I574" t="s">
        <v>657</v>
      </c>
      <c r="J574" s="5">
        <v>610.89</v>
      </c>
      <c r="K574">
        <v>1</v>
      </c>
      <c r="L574">
        <v>0.1</v>
      </c>
      <c r="M574" s="3">
        <f t="shared" si="8"/>
        <v>610.79</v>
      </c>
      <c r="N574" t="s">
        <v>38</v>
      </c>
      <c r="O574" t="s">
        <v>27</v>
      </c>
      <c r="P574" t="s">
        <v>59</v>
      </c>
      <c r="Q574" t="s">
        <v>29</v>
      </c>
      <c r="R574">
        <v>5</v>
      </c>
      <c r="S574">
        <v>5</v>
      </c>
      <c r="T574" t="s">
        <v>30</v>
      </c>
      <c r="U574" t="s">
        <v>60</v>
      </c>
    </row>
    <row r="575" spans="1:21" x14ac:dyDescent="0.35">
      <c r="A575" t="s">
        <v>9422</v>
      </c>
      <c r="B575" t="str">
        <f>IF(COUNTIFS($A:$A,$A575,$C:$C,$C575,$D:$D,$D575,$G:$G,$G575,$K:$K,$K575,$M:$M,$M575)&gt;1,"True Duplicate","Unique")</f>
        <v>Unique</v>
      </c>
      <c r="C575" s="7">
        <v>44693</v>
      </c>
      <c r="D575" t="s">
        <v>6275</v>
      </c>
      <c r="E575" t="str">
        <f>IF(COUNTIF($B$2:D575,D575)=1,"New Customer","Returning Customer")</f>
        <v>New Customer</v>
      </c>
      <c r="F575" t="s">
        <v>72</v>
      </c>
      <c r="G575" t="s">
        <v>403</v>
      </c>
      <c r="H575" t="s">
        <v>74</v>
      </c>
      <c r="I575" t="s">
        <v>148</v>
      </c>
      <c r="J575" s="5">
        <v>965.48</v>
      </c>
      <c r="K575">
        <v>2</v>
      </c>
      <c r="L575">
        <v>0.25</v>
      </c>
      <c r="M575" s="3">
        <f t="shared" si="8"/>
        <v>1930.46</v>
      </c>
      <c r="N575" t="s">
        <v>302</v>
      </c>
      <c r="O575" t="s">
        <v>111</v>
      </c>
      <c r="P575" t="s">
        <v>59</v>
      </c>
      <c r="Q575" t="s">
        <v>116</v>
      </c>
      <c r="R575">
        <v>9</v>
      </c>
      <c r="S575">
        <v>1.6</v>
      </c>
      <c r="T575" t="s">
        <v>30</v>
      </c>
      <c r="U575" t="s">
        <v>60</v>
      </c>
    </row>
    <row r="576" spans="1:21" x14ac:dyDescent="0.35">
      <c r="A576" t="s">
        <v>3022</v>
      </c>
      <c r="B576" t="str">
        <f>IF(COUNTIFS($A:$A,$A576,$C:$C,$C576,$D:$D,$D576,$G:$G,$G576,$K:$K,$K576,$M:$M,$M576)&gt;1,"True Duplicate","Unique")</f>
        <v>Unique</v>
      </c>
      <c r="C576" s="7">
        <v>44694</v>
      </c>
      <c r="D576" t="s">
        <v>6674</v>
      </c>
      <c r="E576" t="str">
        <f>IF(COUNTIF($B$2:D576,D576)=1,"New Customer","Returning Customer")</f>
        <v>New Customer</v>
      </c>
      <c r="F576" t="s">
        <v>10132</v>
      </c>
      <c r="G576" t="s">
        <v>56</v>
      </c>
      <c r="H576" t="s">
        <v>57</v>
      </c>
      <c r="I576" t="s">
        <v>58</v>
      </c>
      <c r="J576" s="5">
        <v>329.37</v>
      </c>
      <c r="K576">
        <v>11</v>
      </c>
      <c r="L576">
        <v>0.1</v>
      </c>
      <c r="M576" s="3">
        <f t="shared" si="8"/>
        <v>3621.97</v>
      </c>
      <c r="N576" t="s">
        <v>83</v>
      </c>
      <c r="O576" t="s">
        <v>27</v>
      </c>
      <c r="P576" t="s">
        <v>10129</v>
      </c>
      <c r="Q576" t="s">
        <v>123</v>
      </c>
      <c r="R576">
        <v>12</v>
      </c>
      <c r="S576">
        <v>3.8</v>
      </c>
      <c r="T576" t="s">
        <v>143</v>
      </c>
      <c r="U576" t="s">
        <v>86</v>
      </c>
    </row>
    <row r="577" spans="1:21" x14ac:dyDescent="0.35">
      <c r="A577" t="s">
        <v>5923</v>
      </c>
      <c r="B577" t="str">
        <f>IF(COUNTIFS($A:$A,$A577,$C:$C,$C577,$D:$D,$D577,$G:$G,$G577,$K:$K,$K577,$M:$M,$M577)&gt;1,"True Duplicate","Unique")</f>
        <v>Unique</v>
      </c>
      <c r="C577" s="7">
        <v>44694</v>
      </c>
      <c r="D577" t="s">
        <v>8809</v>
      </c>
      <c r="E577" t="str">
        <f>IF(COUNTIF($B$2:D577,D577)=1,"New Customer","Returning Customer")</f>
        <v>New Customer</v>
      </c>
      <c r="F577" t="s">
        <v>72</v>
      </c>
      <c r="G577" t="s">
        <v>251</v>
      </c>
      <c r="H577" t="s">
        <v>36</v>
      </c>
      <c r="I577" t="s">
        <v>252</v>
      </c>
      <c r="J577" s="5">
        <v>29.8</v>
      </c>
      <c r="K577">
        <v>11</v>
      </c>
      <c r="L577">
        <v>0.25</v>
      </c>
      <c r="M577" s="3">
        <f t="shared" si="8"/>
        <v>325.05</v>
      </c>
      <c r="N577" t="s">
        <v>302</v>
      </c>
      <c r="O577" t="s">
        <v>122</v>
      </c>
      <c r="P577" t="s">
        <v>10129</v>
      </c>
      <c r="Q577" t="s">
        <v>41</v>
      </c>
      <c r="R577">
        <v>7</v>
      </c>
      <c r="S577">
        <v>3.5</v>
      </c>
      <c r="T577" t="s">
        <v>51</v>
      </c>
      <c r="U577" t="s">
        <v>60</v>
      </c>
    </row>
    <row r="578" spans="1:21" x14ac:dyDescent="0.35">
      <c r="A578" t="s">
        <v>6673</v>
      </c>
      <c r="B578" t="str">
        <f>IF(COUNTIFS($A:$A,$A578,$C:$C,$C578,$D:$D,$D578,$G:$G,$G578,$K:$K,$K578,$M:$M,$M578)&gt;1,"True Duplicate","Unique")</f>
        <v>Unique</v>
      </c>
      <c r="C578" s="7">
        <v>44694</v>
      </c>
      <c r="D578" t="s">
        <v>5924</v>
      </c>
      <c r="E578" t="str">
        <f>IF(COUNTIF($B$2:D578,D578)=1,"New Customer","Returning Customer")</f>
        <v>New Customer</v>
      </c>
      <c r="F578" t="s">
        <v>10132</v>
      </c>
      <c r="G578" t="s">
        <v>10123</v>
      </c>
      <c r="H578" t="s">
        <v>47</v>
      </c>
      <c r="I578" t="s">
        <v>10124</v>
      </c>
      <c r="J578" s="5">
        <v>344.12</v>
      </c>
      <c r="K578">
        <v>2</v>
      </c>
      <c r="L578">
        <v>0.1</v>
      </c>
      <c r="M578" s="3">
        <f t="shared" ref="M578:M641" si="9">(J578-L578)*K578</f>
        <v>688.04</v>
      </c>
      <c r="N578" t="s">
        <v>83</v>
      </c>
      <c r="O578" t="s">
        <v>27</v>
      </c>
      <c r="P578" t="s">
        <v>10129</v>
      </c>
      <c r="Q578" t="s">
        <v>123</v>
      </c>
      <c r="R578">
        <v>2</v>
      </c>
      <c r="S578">
        <v>4.5</v>
      </c>
      <c r="T578" t="s">
        <v>30</v>
      </c>
      <c r="U578" t="s">
        <v>86</v>
      </c>
    </row>
    <row r="579" spans="1:21" x14ac:dyDescent="0.35">
      <c r="A579" t="s">
        <v>7153</v>
      </c>
      <c r="B579" t="str">
        <f>IF(COUNTIFS($A:$A,$A579,$C:$C,$C579,$D:$D,$D579,$G:$G,$G579,$K:$K,$K579,$M:$M,$M579)&gt;1,"True Duplicate","Unique")</f>
        <v>Unique</v>
      </c>
      <c r="C579" s="7">
        <v>44694</v>
      </c>
      <c r="D579" t="s">
        <v>8927</v>
      </c>
      <c r="E579" t="str">
        <f>IF(COUNTIF($B$2:D579,D579)=1,"New Customer","Returning Customer")</f>
        <v>New Customer</v>
      </c>
      <c r="F579" t="s">
        <v>10132</v>
      </c>
      <c r="G579" t="s">
        <v>351</v>
      </c>
      <c r="H579" t="s">
        <v>57</v>
      </c>
      <c r="I579" t="s">
        <v>289</v>
      </c>
      <c r="J579" s="5">
        <v>500.2</v>
      </c>
      <c r="K579">
        <v>8</v>
      </c>
      <c r="L579">
        <v>0.1</v>
      </c>
      <c r="M579" s="3">
        <f t="shared" si="9"/>
        <v>4000.7999999999997</v>
      </c>
      <c r="N579" t="s">
        <v>38</v>
      </c>
      <c r="O579" t="s">
        <v>122</v>
      </c>
      <c r="P579" t="s">
        <v>10129</v>
      </c>
      <c r="Q579" t="s">
        <v>123</v>
      </c>
      <c r="R579">
        <v>3</v>
      </c>
      <c r="S579">
        <v>1.2</v>
      </c>
      <c r="T579" t="s">
        <v>30</v>
      </c>
      <c r="U579" t="s">
        <v>60</v>
      </c>
    </row>
    <row r="580" spans="1:21" x14ac:dyDescent="0.35">
      <c r="A580" t="s">
        <v>8926</v>
      </c>
      <c r="B580" t="str">
        <f>IF(COUNTIFS($A:$A,$A580,$C:$C,$C580,$D:$D,$D580,$G:$G,$G580,$K:$K,$K580,$M:$M,$M580)&gt;1,"True Duplicate","Unique")</f>
        <v>Unique</v>
      </c>
      <c r="C580" s="7">
        <v>44694</v>
      </c>
      <c r="D580" t="s">
        <v>3024</v>
      </c>
      <c r="E580" t="str">
        <f>IF(COUNTIF($B$2:D580,D580)=1,"New Customer","Returning Customer")</f>
        <v>New Customer</v>
      </c>
      <c r="F580" t="s">
        <v>10132</v>
      </c>
      <c r="G580" t="s">
        <v>872</v>
      </c>
      <c r="H580" t="s">
        <v>36</v>
      </c>
      <c r="I580" t="s">
        <v>10127</v>
      </c>
      <c r="J580" s="5">
        <v>30.98</v>
      </c>
      <c r="K580">
        <v>5</v>
      </c>
      <c r="L580">
        <v>0.2</v>
      </c>
      <c r="M580" s="3">
        <f t="shared" si="9"/>
        <v>153.9</v>
      </c>
      <c r="N580" t="s">
        <v>98</v>
      </c>
      <c r="O580" t="s">
        <v>39</v>
      </c>
      <c r="P580" t="s">
        <v>59</v>
      </c>
      <c r="Q580" t="s">
        <v>77</v>
      </c>
      <c r="R580">
        <v>5</v>
      </c>
      <c r="S580">
        <v>4.8</v>
      </c>
      <c r="T580" t="s">
        <v>30</v>
      </c>
      <c r="U580" t="s">
        <v>52</v>
      </c>
    </row>
    <row r="581" spans="1:21" x14ac:dyDescent="0.35">
      <c r="A581" t="s">
        <v>10015</v>
      </c>
      <c r="B581" t="str">
        <f>IF(COUNTIFS($A:$A,$A581,$C:$C,$C581,$D:$D,$D581,$G:$G,$G581,$K:$K,$K581,$M:$M,$M581)&gt;1,"True Duplicate","Unique")</f>
        <v>Unique</v>
      </c>
      <c r="C581" s="7">
        <v>44694</v>
      </c>
      <c r="D581" t="s">
        <v>3135</v>
      </c>
      <c r="E581" t="str">
        <f>IF(COUNTIF($B$2:D581,D581)=1,"New Customer","Returning Customer")</f>
        <v>New Customer</v>
      </c>
      <c r="F581" t="s">
        <v>10132</v>
      </c>
      <c r="G581" t="s">
        <v>170</v>
      </c>
      <c r="H581" t="s">
        <v>66</v>
      </c>
      <c r="I581" t="s">
        <v>171</v>
      </c>
      <c r="J581" s="5">
        <v>21.45</v>
      </c>
      <c r="K581">
        <v>1</v>
      </c>
      <c r="L581">
        <v>0.2</v>
      </c>
      <c r="M581" s="3">
        <f t="shared" si="9"/>
        <v>21.25</v>
      </c>
      <c r="N581" t="s">
        <v>38</v>
      </c>
      <c r="O581" t="s">
        <v>111</v>
      </c>
      <c r="P581" t="s">
        <v>85</v>
      </c>
      <c r="Q581" t="s">
        <v>123</v>
      </c>
      <c r="R581">
        <v>12</v>
      </c>
      <c r="S581">
        <v>4.9000000000000004</v>
      </c>
      <c r="T581" t="s">
        <v>30</v>
      </c>
      <c r="U581" t="s">
        <v>52</v>
      </c>
    </row>
    <row r="582" spans="1:21" x14ac:dyDescent="0.35">
      <c r="A582" t="s">
        <v>282</v>
      </c>
      <c r="B582" t="str">
        <f>IF(COUNTIFS($A:$A,$A582,$C:$C,$C582,$D:$D,$D582,$G:$G,$G582,$K:$K,$K582,$M:$M,$M582)&gt;1,"True Duplicate","Unique")</f>
        <v>Unique</v>
      </c>
      <c r="C582" s="7">
        <v>44695</v>
      </c>
      <c r="D582" t="s">
        <v>5878</v>
      </c>
      <c r="E582" t="str">
        <f>IF(COUNTIF($B$2:D582,D582)=1,"New Customer","Returning Customer")</f>
        <v>New Customer</v>
      </c>
      <c r="F582" t="s">
        <v>10132</v>
      </c>
      <c r="G582" t="s">
        <v>23</v>
      </c>
      <c r="H582" t="s">
        <v>24</v>
      </c>
      <c r="I582" t="s">
        <v>25</v>
      </c>
      <c r="J582" s="5">
        <v>484.27</v>
      </c>
      <c r="K582">
        <v>11</v>
      </c>
      <c r="L582">
        <v>0</v>
      </c>
      <c r="M582" s="3">
        <f t="shared" si="9"/>
        <v>5326.9699999999993</v>
      </c>
      <c r="N582" t="s">
        <v>142</v>
      </c>
      <c r="O582" t="s">
        <v>39</v>
      </c>
      <c r="P582" t="s">
        <v>166</v>
      </c>
      <c r="Q582" t="s">
        <v>77</v>
      </c>
      <c r="R582">
        <v>5</v>
      </c>
      <c r="S582">
        <v>4.2</v>
      </c>
      <c r="T582" t="s">
        <v>30</v>
      </c>
      <c r="U582" t="s">
        <v>10128</v>
      </c>
    </row>
    <row r="583" spans="1:21" x14ac:dyDescent="0.35">
      <c r="A583" t="s">
        <v>5467</v>
      </c>
      <c r="B583" t="str">
        <f>IF(COUNTIFS($A:$A,$A583,$C:$C,$C583,$D:$D,$D583,$G:$G,$G583,$K:$K,$K583,$M:$M,$M583)&gt;1,"True Duplicate","Unique")</f>
        <v>Unique</v>
      </c>
      <c r="C583" s="7">
        <v>44695</v>
      </c>
      <c r="D583" t="s">
        <v>6597</v>
      </c>
      <c r="E583" t="str">
        <f>IF(COUNTIF($B$2:D583,D583)=1,"New Customer","Returning Customer")</f>
        <v>New Customer</v>
      </c>
      <c r="F583" t="s">
        <v>10132</v>
      </c>
      <c r="G583" t="s">
        <v>370</v>
      </c>
      <c r="H583" t="s">
        <v>74</v>
      </c>
      <c r="I583" t="s">
        <v>75</v>
      </c>
      <c r="J583" s="5">
        <v>2459.9899999999998</v>
      </c>
      <c r="K583">
        <v>11</v>
      </c>
      <c r="L583">
        <v>0</v>
      </c>
      <c r="M583" s="3">
        <f t="shared" si="9"/>
        <v>27059.89</v>
      </c>
      <c r="N583" t="s">
        <v>142</v>
      </c>
      <c r="O583" t="s">
        <v>39</v>
      </c>
      <c r="P583" t="s">
        <v>85</v>
      </c>
      <c r="Q583" t="s">
        <v>77</v>
      </c>
      <c r="R583">
        <v>13</v>
      </c>
      <c r="S583">
        <v>4.8</v>
      </c>
      <c r="T583" t="s">
        <v>30</v>
      </c>
      <c r="U583" t="s">
        <v>86</v>
      </c>
    </row>
    <row r="584" spans="1:21" x14ac:dyDescent="0.35">
      <c r="A584" t="s">
        <v>5471</v>
      </c>
      <c r="B584" t="str">
        <f>IF(COUNTIFS($A:$A,$A584,$C:$C,$C584,$D:$D,$D584,$G:$G,$G584,$K:$K,$K584,$M:$M,$M584)&gt;1,"True Duplicate","Unique")</f>
        <v>Unique</v>
      </c>
      <c r="C584" s="7">
        <v>44695</v>
      </c>
      <c r="D584" t="s">
        <v>5468</v>
      </c>
      <c r="E584" t="str">
        <f>IF(COUNTIF($B$2:D584,D584)=1,"New Customer","Returning Customer")</f>
        <v>New Customer</v>
      </c>
      <c r="F584" t="s">
        <v>10132</v>
      </c>
      <c r="G584" t="s">
        <v>370</v>
      </c>
      <c r="H584" t="s">
        <v>74</v>
      </c>
      <c r="I584" t="s">
        <v>75</v>
      </c>
      <c r="J584" s="5">
        <v>448.52</v>
      </c>
      <c r="K584">
        <v>7</v>
      </c>
      <c r="L584">
        <v>0</v>
      </c>
      <c r="M584" s="3">
        <f t="shared" si="9"/>
        <v>3139.64</v>
      </c>
      <c r="N584" t="s">
        <v>104</v>
      </c>
      <c r="O584" t="s">
        <v>27</v>
      </c>
      <c r="P584" t="s">
        <v>10129</v>
      </c>
      <c r="Q584" t="s">
        <v>77</v>
      </c>
      <c r="R584">
        <v>4</v>
      </c>
      <c r="S584">
        <v>4.5</v>
      </c>
      <c r="T584" t="s">
        <v>30</v>
      </c>
      <c r="U584" t="s">
        <v>52</v>
      </c>
    </row>
    <row r="585" spans="1:21" x14ac:dyDescent="0.35">
      <c r="A585" t="s">
        <v>5616</v>
      </c>
      <c r="B585" t="str">
        <f>IF(COUNTIFS($A:$A,$A585,$C:$C,$C585,$D:$D,$D585,$G:$G,$G585,$K:$K,$K585,$M:$M,$M585)&gt;1,"True Duplicate","Unique")</f>
        <v>Unique</v>
      </c>
      <c r="C585" s="7">
        <v>44695</v>
      </c>
      <c r="D585" t="s">
        <v>5617</v>
      </c>
      <c r="E585" t="str">
        <f>IF(COUNTIF($B$2:D585,D585)=1,"New Customer","Returning Customer")</f>
        <v>New Customer</v>
      </c>
      <c r="F585" t="s">
        <v>10132</v>
      </c>
      <c r="G585" t="s">
        <v>120</v>
      </c>
      <c r="H585" t="s">
        <v>47</v>
      </c>
      <c r="I585" t="s">
        <v>121</v>
      </c>
      <c r="J585" s="5">
        <v>212.96</v>
      </c>
      <c r="K585">
        <v>9</v>
      </c>
      <c r="L585">
        <v>0.15</v>
      </c>
      <c r="M585" s="3">
        <f t="shared" si="9"/>
        <v>1915.29</v>
      </c>
      <c r="N585" t="s">
        <v>302</v>
      </c>
      <c r="O585" t="s">
        <v>122</v>
      </c>
      <c r="P585" t="s">
        <v>10129</v>
      </c>
      <c r="Q585" t="s">
        <v>123</v>
      </c>
      <c r="R585">
        <v>8</v>
      </c>
      <c r="S585">
        <v>4.5999999999999996</v>
      </c>
      <c r="T585" t="s">
        <v>30</v>
      </c>
      <c r="U585" t="s">
        <v>10128</v>
      </c>
    </row>
    <row r="586" spans="1:21" x14ac:dyDescent="0.35">
      <c r="A586" t="s">
        <v>5877</v>
      </c>
      <c r="B586" t="str">
        <f>IF(COUNTIFS($A:$A,$A586,$C:$C,$C586,$D:$D,$D586,$G:$G,$G586,$K:$K,$K586,$M:$M,$M586)&gt;1,"True Duplicate","Unique")</f>
        <v>Unique</v>
      </c>
      <c r="C586" s="7">
        <v>44695</v>
      </c>
      <c r="D586" t="s">
        <v>284</v>
      </c>
      <c r="E586" t="str">
        <f>IF(COUNTIF($B$2:D586,D586)=1,"New Customer","Returning Customer")</f>
        <v>New Customer</v>
      </c>
      <c r="F586" t="s">
        <v>10132</v>
      </c>
      <c r="G586" t="s">
        <v>323</v>
      </c>
      <c r="H586" t="s">
        <v>57</v>
      </c>
      <c r="I586" t="s">
        <v>82</v>
      </c>
      <c r="J586" s="5">
        <v>659.71</v>
      </c>
      <c r="K586">
        <v>9</v>
      </c>
      <c r="L586">
        <v>0</v>
      </c>
      <c r="M586" s="3">
        <f t="shared" si="9"/>
        <v>5937.39</v>
      </c>
      <c r="N586" t="s">
        <v>104</v>
      </c>
      <c r="O586" t="s">
        <v>122</v>
      </c>
      <c r="P586" t="s">
        <v>166</v>
      </c>
      <c r="Q586" t="s">
        <v>116</v>
      </c>
      <c r="R586">
        <v>12</v>
      </c>
      <c r="S586">
        <v>2.7</v>
      </c>
      <c r="T586" t="s">
        <v>30</v>
      </c>
      <c r="U586" t="s">
        <v>60</v>
      </c>
    </row>
    <row r="587" spans="1:21" x14ac:dyDescent="0.35">
      <c r="A587" t="s">
        <v>8696</v>
      </c>
      <c r="B587" t="str">
        <f>IF(COUNTIFS($A:$A,$A587,$C:$C,$C587,$D:$D,$D587,$G:$G,$G587,$K:$K,$K587,$M:$M,$M587)&gt;1,"True Duplicate","Unique")</f>
        <v>Unique</v>
      </c>
      <c r="C587" s="7">
        <v>44695</v>
      </c>
      <c r="D587" t="s">
        <v>5472</v>
      </c>
      <c r="E587" t="str">
        <f>IF(COUNTIF($B$2:D587,D587)=1,"New Customer","Returning Customer")</f>
        <v>New Customer</v>
      </c>
      <c r="F587" t="s">
        <v>72</v>
      </c>
      <c r="G587" t="s">
        <v>214</v>
      </c>
      <c r="H587" t="s">
        <v>66</v>
      </c>
      <c r="I587" t="s">
        <v>215</v>
      </c>
      <c r="J587" s="5">
        <v>1114.4000000000001</v>
      </c>
      <c r="K587">
        <v>13</v>
      </c>
      <c r="L587">
        <v>0.05</v>
      </c>
      <c r="M587" s="3">
        <f t="shared" si="9"/>
        <v>14486.550000000001</v>
      </c>
      <c r="N587" t="s">
        <v>98</v>
      </c>
      <c r="O587" t="s">
        <v>111</v>
      </c>
      <c r="P587" t="s">
        <v>59</v>
      </c>
      <c r="Q587" t="s">
        <v>41</v>
      </c>
      <c r="R587">
        <v>2</v>
      </c>
      <c r="S587">
        <v>1.2</v>
      </c>
      <c r="T587" t="s">
        <v>30</v>
      </c>
      <c r="U587" t="s">
        <v>52</v>
      </c>
    </row>
    <row r="588" spans="1:21" x14ac:dyDescent="0.35">
      <c r="A588" t="s">
        <v>2109</v>
      </c>
      <c r="B588" t="str">
        <f>IF(COUNTIFS($A:$A,$A588,$C:$C,$C588,$D:$D,$D588,$G:$G,$G588,$K:$K,$K588,$M:$M,$M588)&gt;1,"True Duplicate","Unique")</f>
        <v>Unique</v>
      </c>
      <c r="C588" s="7">
        <v>44696</v>
      </c>
      <c r="D588" t="s">
        <v>9819</v>
      </c>
      <c r="E588" t="str">
        <f>IF(COUNTIF($B$2:D588,D588)=1,"New Customer","Returning Customer")</f>
        <v>New Customer</v>
      </c>
      <c r="F588" t="s">
        <v>10132</v>
      </c>
      <c r="G588" t="s">
        <v>132</v>
      </c>
      <c r="H588" t="s">
        <v>24</v>
      </c>
      <c r="I588" t="s">
        <v>133</v>
      </c>
      <c r="J588" s="5">
        <v>484.59</v>
      </c>
      <c r="K588">
        <v>6</v>
      </c>
      <c r="L588">
        <v>0.05</v>
      </c>
      <c r="M588" s="3">
        <f t="shared" si="9"/>
        <v>2907.24</v>
      </c>
      <c r="N588" t="s">
        <v>49</v>
      </c>
      <c r="O588" t="s">
        <v>27</v>
      </c>
      <c r="P588" t="s">
        <v>10129</v>
      </c>
      <c r="Q588" t="s">
        <v>123</v>
      </c>
      <c r="R588">
        <v>8</v>
      </c>
      <c r="S588">
        <v>2.1</v>
      </c>
      <c r="T588" t="s">
        <v>30</v>
      </c>
      <c r="U588" t="s">
        <v>52</v>
      </c>
    </row>
    <row r="589" spans="1:21" x14ac:dyDescent="0.35">
      <c r="A589" t="s">
        <v>3260</v>
      </c>
      <c r="B589" t="str">
        <f>IF(COUNTIFS($A:$A,$A589,$C:$C,$C589,$D:$D,$D589,$G:$G,$G589,$K:$K,$K589,$M:$M,$M589)&gt;1,"True Duplicate","Unique")</f>
        <v>Unique</v>
      </c>
      <c r="C589" s="7">
        <v>44696</v>
      </c>
      <c r="D589" t="s">
        <v>2111</v>
      </c>
      <c r="E589" t="str">
        <f>IF(COUNTIF($B$2:D589,D589)=1,"New Customer","Returning Customer")</f>
        <v>New Customer</v>
      </c>
      <c r="F589" t="s">
        <v>72</v>
      </c>
      <c r="G589" t="s">
        <v>484</v>
      </c>
      <c r="H589" t="s">
        <v>74</v>
      </c>
      <c r="I589" t="s">
        <v>110</v>
      </c>
      <c r="J589" s="5">
        <v>1813.48</v>
      </c>
      <c r="K589">
        <v>5</v>
      </c>
      <c r="L589">
        <v>0.15</v>
      </c>
      <c r="M589" s="3">
        <f t="shared" si="9"/>
        <v>9066.65</v>
      </c>
      <c r="N589" t="s">
        <v>142</v>
      </c>
      <c r="O589" t="s">
        <v>111</v>
      </c>
      <c r="P589" t="s">
        <v>85</v>
      </c>
      <c r="Q589" t="s">
        <v>116</v>
      </c>
      <c r="R589">
        <v>9</v>
      </c>
      <c r="S589">
        <v>3.4</v>
      </c>
      <c r="T589" t="s">
        <v>30</v>
      </c>
      <c r="U589" t="s">
        <v>60</v>
      </c>
    </row>
    <row r="590" spans="1:21" x14ac:dyDescent="0.35">
      <c r="A590" t="s">
        <v>5256</v>
      </c>
      <c r="B590" t="str">
        <f>IF(COUNTIFS($A:$A,$A590,$C:$C,$C590,$D:$D,$D590,$G:$G,$G590,$K:$K,$K590,$M:$M,$M590)&gt;1,"True Duplicate","Unique")</f>
        <v>Unique</v>
      </c>
      <c r="C590" s="7">
        <v>44696</v>
      </c>
      <c r="D590" t="s">
        <v>5257</v>
      </c>
      <c r="E590" t="str">
        <f>IF(COUNTIF($B$2:D590,D590)=1,"New Customer","Returning Customer")</f>
        <v>New Customer</v>
      </c>
      <c r="F590" t="s">
        <v>10132</v>
      </c>
      <c r="G590" t="s">
        <v>170</v>
      </c>
      <c r="H590" t="s">
        <v>66</v>
      </c>
      <c r="I590" t="s">
        <v>171</v>
      </c>
      <c r="J590" s="5">
        <v>1074.5899999999999</v>
      </c>
      <c r="K590">
        <v>10</v>
      </c>
      <c r="L590">
        <v>0.05</v>
      </c>
      <c r="M590" s="3">
        <f t="shared" si="9"/>
        <v>10745.4</v>
      </c>
      <c r="N590" t="s">
        <v>142</v>
      </c>
      <c r="O590" t="s">
        <v>111</v>
      </c>
      <c r="P590" t="s">
        <v>10129</v>
      </c>
      <c r="Q590" t="s">
        <v>116</v>
      </c>
      <c r="R590">
        <v>4</v>
      </c>
      <c r="S590">
        <v>2.2000000000000002</v>
      </c>
      <c r="T590" t="s">
        <v>30</v>
      </c>
      <c r="U590" t="s">
        <v>60</v>
      </c>
    </row>
    <row r="591" spans="1:21" x14ac:dyDescent="0.35">
      <c r="A591" t="s">
        <v>5629</v>
      </c>
      <c r="B591" t="str">
        <f>IF(COUNTIFS($A:$A,$A591,$C:$C,$C591,$D:$D,$D591,$G:$G,$G591,$K:$K,$K591,$M:$M,$M591)&gt;1,"True Duplicate","Unique")</f>
        <v>Unique</v>
      </c>
      <c r="C591" s="7">
        <v>44696</v>
      </c>
      <c r="D591" t="s">
        <v>5630</v>
      </c>
      <c r="E591" t="str">
        <f>IF(COUNTIF($B$2:D591,D591)=1,"New Customer","Returning Customer")</f>
        <v>New Customer</v>
      </c>
      <c r="F591" t="s">
        <v>10132</v>
      </c>
      <c r="G591" t="s">
        <v>120</v>
      </c>
      <c r="H591" t="s">
        <v>47</v>
      </c>
      <c r="I591" t="s">
        <v>121</v>
      </c>
      <c r="J591" s="5">
        <v>390.21</v>
      </c>
      <c r="K591">
        <v>11</v>
      </c>
      <c r="L591">
        <v>0.15</v>
      </c>
      <c r="M591" s="3">
        <f t="shared" si="9"/>
        <v>4290.66</v>
      </c>
      <c r="N591" t="s">
        <v>302</v>
      </c>
      <c r="O591" t="s">
        <v>122</v>
      </c>
      <c r="P591" t="s">
        <v>59</v>
      </c>
      <c r="Q591" t="s">
        <v>77</v>
      </c>
      <c r="R591">
        <v>6</v>
      </c>
      <c r="S591">
        <v>3.3</v>
      </c>
      <c r="T591" t="s">
        <v>30</v>
      </c>
      <c r="U591" t="s">
        <v>52</v>
      </c>
    </row>
    <row r="592" spans="1:21" x14ac:dyDescent="0.35">
      <c r="A592" t="s">
        <v>9818</v>
      </c>
      <c r="B592" t="str">
        <f>IF(COUNTIFS($A:$A,$A592,$C:$C,$C592,$D:$D,$D592,$G:$G,$G592,$K:$K,$K592,$M:$M,$M592)&gt;1,"True Duplicate","Unique")</f>
        <v>Unique</v>
      </c>
      <c r="C592" s="7">
        <v>44696</v>
      </c>
      <c r="D592" t="s">
        <v>3261</v>
      </c>
      <c r="E592" t="str">
        <f>IF(COUNTIF($B$2:D592,D592)=1,"New Customer","Returning Customer")</f>
        <v>New Customer</v>
      </c>
      <c r="F592" t="s">
        <v>10132</v>
      </c>
      <c r="G592" t="s">
        <v>193</v>
      </c>
      <c r="H592" t="s">
        <v>24</v>
      </c>
      <c r="I592" t="s">
        <v>10126</v>
      </c>
      <c r="J592" s="5">
        <v>37.56</v>
      </c>
      <c r="K592">
        <v>11</v>
      </c>
      <c r="L592">
        <v>0.2</v>
      </c>
      <c r="M592" s="3">
        <f t="shared" si="9"/>
        <v>410.96</v>
      </c>
      <c r="N592" t="s">
        <v>302</v>
      </c>
      <c r="O592" t="s">
        <v>27</v>
      </c>
      <c r="P592" t="s">
        <v>85</v>
      </c>
      <c r="Q592" t="s">
        <v>77</v>
      </c>
      <c r="R592">
        <v>4</v>
      </c>
      <c r="S592">
        <v>3.2</v>
      </c>
      <c r="T592" t="s">
        <v>51</v>
      </c>
      <c r="U592" t="s">
        <v>52</v>
      </c>
    </row>
    <row r="593" spans="1:21" x14ac:dyDescent="0.35">
      <c r="A593" t="s">
        <v>371</v>
      </c>
      <c r="B593" t="str">
        <f>IF(COUNTIFS($A:$A,$A593,$C:$C,$C593,$D:$D,$D593,$G:$G,$G593,$K:$K,$K593,$M:$M,$M593)&gt;1,"True Duplicate","Unique")</f>
        <v>Unique</v>
      </c>
      <c r="C593" s="7">
        <v>44697</v>
      </c>
      <c r="D593" t="s">
        <v>6538</v>
      </c>
      <c r="E593" t="str">
        <f>IF(COUNTIF($B$2:D593,D593)=1,"New Customer","Returning Customer")</f>
        <v>New Customer</v>
      </c>
      <c r="F593" t="s">
        <v>72</v>
      </c>
      <c r="G593" t="s">
        <v>374</v>
      </c>
      <c r="H593" t="s">
        <v>36</v>
      </c>
      <c r="I593" t="s">
        <v>259</v>
      </c>
      <c r="J593" s="5">
        <v>11.6</v>
      </c>
      <c r="K593">
        <v>9</v>
      </c>
      <c r="L593">
        <v>0.1</v>
      </c>
      <c r="M593" s="3">
        <f t="shared" si="9"/>
        <v>103.5</v>
      </c>
      <c r="N593" t="s">
        <v>142</v>
      </c>
      <c r="O593" t="s">
        <v>39</v>
      </c>
      <c r="P593" t="s">
        <v>59</v>
      </c>
      <c r="Q593" t="s">
        <v>116</v>
      </c>
      <c r="R593">
        <v>10</v>
      </c>
      <c r="S593">
        <v>1.7</v>
      </c>
      <c r="T593" t="s">
        <v>30</v>
      </c>
      <c r="U593" t="s">
        <v>52</v>
      </c>
    </row>
    <row r="594" spans="1:21" x14ac:dyDescent="0.35">
      <c r="A594" t="s">
        <v>2491</v>
      </c>
      <c r="B594" t="str">
        <f>IF(COUNTIFS($A:$A,$A594,$C:$C,$C594,$D:$D,$D594,$G:$G,$G594,$K:$K,$K594,$M:$M,$M594)&gt;1,"True Duplicate","Unique")</f>
        <v>Unique</v>
      </c>
      <c r="C594" s="7">
        <v>44697</v>
      </c>
      <c r="D594" t="s">
        <v>9474</v>
      </c>
      <c r="E594" t="str">
        <f>IF(COUNTIF($B$2:D594,D594)=1,"New Customer","Returning Customer")</f>
        <v>New Customer</v>
      </c>
      <c r="F594" t="s">
        <v>10132</v>
      </c>
      <c r="G594" t="s">
        <v>161</v>
      </c>
      <c r="H594" t="s">
        <v>74</v>
      </c>
      <c r="I594" t="s">
        <v>148</v>
      </c>
      <c r="J594" s="5">
        <v>1814.68</v>
      </c>
      <c r="K594">
        <v>14</v>
      </c>
      <c r="L594">
        <v>0</v>
      </c>
      <c r="M594" s="3">
        <f t="shared" si="9"/>
        <v>25405.52</v>
      </c>
      <c r="N594" t="s">
        <v>104</v>
      </c>
      <c r="O594" t="s">
        <v>111</v>
      </c>
      <c r="P594" t="s">
        <v>10129</v>
      </c>
      <c r="Q594" t="s">
        <v>116</v>
      </c>
      <c r="R594">
        <v>5</v>
      </c>
      <c r="S594">
        <v>1.9</v>
      </c>
      <c r="T594" t="s">
        <v>30</v>
      </c>
      <c r="U594" t="s">
        <v>52</v>
      </c>
    </row>
    <row r="595" spans="1:21" x14ac:dyDescent="0.35">
      <c r="A595" t="s">
        <v>2824</v>
      </c>
      <c r="B595" t="str">
        <f>IF(COUNTIFS($A:$A,$A595,$C:$C,$C595,$D:$D,$D595,$G:$G,$G595,$K:$K,$K595,$M:$M,$M595)&gt;1,"True Duplicate","Unique")</f>
        <v>Unique</v>
      </c>
      <c r="C595" s="7">
        <v>44697</v>
      </c>
      <c r="D595" t="s">
        <v>2825</v>
      </c>
      <c r="E595" t="str">
        <f>IF(COUNTIF($B$2:D595,D595)=1,"New Customer","Returning Customer")</f>
        <v>New Customer</v>
      </c>
      <c r="F595" t="s">
        <v>10132</v>
      </c>
      <c r="G595" t="s">
        <v>413</v>
      </c>
      <c r="H595" t="s">
        <v>47</v>
      </c>
      <c r="I595" t="s">
        <v>10125</v>
      </c>
      <c r="J595" s="5">
        <v>58.19</v>
      </c>
      <c r="K595">
        <v>2</v>
      </c>
      <c r="L595">
        <v>0.05</v>
      </c>
      <c r="M595" s="3">
        <f t="shared" si="9"/>
        <v>116.28</v>
      </c>
      <c r="N595" t="s">
        <v>104</v>
      </c>
      <c r="O595" t="s">
        <v>122</v>
      </c>
      <c r="P595" t="s">
        <v>85</v>
      </c>
      <c r="Q595" t="s">
        <v>116</v>
      </c>
      <c r="R595">
        <v>13</v>
      </c>
      <c r="S595">
        <v>1.5</v>
      </c>
      <c r="T595" t="s">
        <v>30</v>
      </c>
      <c r="U595" t="s">
        <v>52</v>
      </c>
    </row>
    <row r="596" spans="1:21" x14ac:dyDescent="0.35">
      <c r="A596" t="s">
        <v>3717</v>
      </c>
      <c r="B596" t="str">
        <f>IF(COUNTIFS($A:$A,$A596,$C:$C,$C596,$D:$D,$D596,$G:$G,$G596,$K:$K,$K596,$M:$M,$M596)&gt;1,"True Duplicate","Unique")</f>
        <v>Unique</v>
      </c>
      <c r="C596" s="7">
        <v>44697</v>
      </c>
      <c r="D596" t="s">
        <v>373</v>
      </c>
      <c r="E596" t="str">
        <f>IF(COUNTIF($B$2:D596,D596)=1,"New Customer","Returning Customer")</f>
        <v>New Customer</v>
      </c>
      <c r="F596" t="s">
        <v>72</v>
      </c>
      <c r="G596" t="s">
        <v>484</v>
      </c>
      <c r="H596" t="s">
        <v>74</v>
      </c>
      <c r="I596" t="s">
        <v>110</v>
      </c>
      <c r="J596" s="5">
        <v>120.25</v>
      </c>
      <c r="K596">
        <v>8</v>
      </c>
      <c r="L596">
        <v>0.05</v>
      </c>
      <c r="M596" s="3">
        <f t="shared" si="9"/>
        <v>961.6</v>
      </c>
      <c r="N596" t="s">
        <v>83</v>
      </c>
      <c r="O596" t="s">
        <v>111</v>
      </c>
      <c r="P596" t="s">
        <v>59</v>
      </c>
      <c r="Q596" t="s">
        <v>116</v>
      </c>
      <c r="R596">
        <v>12</v>
      </c>
      <c r="S596">
        <v>4.4000000000000004</v>
      </c>
      <c r="T596" t="s">
        <v>112</v>
      </c>
      <c r="U596" t="s">
        <v>52</v>
      </c>
    </row>
    <row r="597" spans="1:21" x14ac:dyDescent="0.35">
      <c r="A597" t="s">
        <v>6537</v>
      </c>
      <c r="B597" t="str">
        <f>IF(COUNTIFS($A:$A,$A597,$C:$C,$C597,$D:$D,$D597,$G:$G,$G597,$K:$K,$K597,$M:$M,$M597)&gt;1,"True Duplicate","Unique")</f>
        <v>Unique</v>
      </c>
      <c r="C597" s="7">
        <v>44697</v>
      </c>
      <c r="D597" t="s">
        <v>2492</v>
      </c>
      <c r="E597" t="str">
        <f>IF(COUNTIF($B$2:D597,D597)=1,"New Customer","Returning Customer")</f>
        <v>New Customer</v>
      </c>
      <c r="F597" t="s">
        <v>10132</v>
      </c>
      <c r="G597" t="s">
        <v>152</v>
      </c>
      <c r="H597" t="s">
        <v>57</v>
      </c>
      <c r="I597" t="s">
        <v>153</v>
      </c>
      <c r="J597" s="5">
        <v>806.9</v>
      </c>
      <c r="K597">
        <v>3</v>
      </c>
      <c r="L597">
        <v>0.05</v>
      </c>
      <c r="M597" s="3">
        <f t="shared" si="9"/>
        <v>2420.5500000000002</v>
      </c>
      <c r="N597" t="s">
        <v>76</v>
      </c>
      <c r="O597" t="s">
        <v>111</v>
      </c>
      <c r="P597" t="s">
        <v>59</v>
      </c>
      <c r="Q597" t="s">
        <v>29</v>
      </c>
      <c r="R597">
        <v>2</v>
      </c>
      <c r="S597">
        <v>3.8</v>
      </c>
      <c r="T597" t="s">
        <v>112</v>
      </c>
      <c r="U597" t="s">
        <v>10128</v>
      </c>
    </row>
    <row r="598" spans="1:21" x14ac:dyDescent="0.35">
      <c r="A598" t="s">
        <v>7567</v>
      </c>
      <c r="B598" t="str">
        <f>IF(COUNTIFS($A:$A,$A598,$C:$C,$C598,$D:$D,$D598,$G:$G,$G598,$K:$K,$K598,$M:$M,$M598)&gt;1,"True Duplicate","Unique")</f>
        <v>Unique</v>
      </c>
      <c r="C598" s="7">
        <v>44697</v>
      </c>
      <c r="D598" t="s">
        <v>7568</v>
      </c>
      <c r="E598" t="str">
        <f>IF(COUNTIF($B$2:D598,D598)=1,"New Customer","Returning Customer")</f>
        <v>New Customer</v>
      </c>
      <c r="F598" t="s">
        <v>10132</v>
      </c>
      <c r="G598" t="s">
        <v>214</v>
      </c>
      <c r="H598" t="s">
        <v>66</v>
      </c>
      <c r="I598" t="s">
        <v>215</v>
      </c>
      <c r="J598" s="5">
        <v>1370.31</v>
      </c>
      <c r="K598">
        <v>3</v>
      </c>
      <c r="L598">
        <v>0.1</v>
      </c>
      <c r="M598" s="3">
        <f t="shared" si="9"/>
        <v>4110.63</v>
      </c>
      <c r="N598" t="s">
        <v>38</v>
      </c>
      <c r="O598" t="s">
        <v>111</v>
      </c>
      <c r="P598" t="s">
        <v>166</v>
      </c>
      <c r="Q598" t="s">
        <v>29</v>
      </c>
      <c r="R598">
        <v>1</v>
      </c>
      <c r="S598">
        <v>1.6</v>
      </c>
      <c r="T598" t="s">
        <v>51</v>
      </c>
      <c r="U598" t="s">
        <v>60</v>
      </c>
    </row>
    <row r="599" spans="1:21" x14ac:dyDescent="0.35">
      <c r="A599" t="s">
        <v>9473</v>
      </c>
      <c r="B599" t="str">
        <f>IF(COUNTIFS($A:$A,$A599,$C:$C,$C599,$D:$D,$D599,$G:$G,$G599,$K:$K,$K599,$M:$M,$M599)&gt;1,"True Duplicate","Unique")</f>
        <v>Unique</v>
      </c>
      <c r="C599" s="7">
        <v>44697</v>
      </c>
      <c r="D599" t="s">
        <v>3718</v>
      </c>
      <c r="E599" t="str">
        <f>IF(COUNTIF($B$2:D599,D599)=1,"New Customer","Returning Customer")</f>
        <v>New Customer</v>
      </c>
      <c r="F599" t="s">
        <v>72</v>
      </c>
      <c r="G599" t="s">
        <v>198</v>
      </c>
      <c r="H599" t="s">
        <v>74</v>
      </c>
      <c r="I599" t="s">
        <v>110</v>
      </c>
      <c r="J599" s="5">
        <v>1945.28</v>
      </c>
      <c r="K599">
        <v>13</v>
      </c>
      <c r="L599">
        <v>0.15</v>
      </c>
      <c r="M599" s="3">
        <f t="shared" si="9"/>
        <v>25286.69</v>
      </c>
      <c r="N599" t="s">
        <v>104</v>
      </c>
      <c r="O599" t="s">
        <v>27</v>
      </c>
      <c r="P599" t="s">
        <v>10129</v>
      </c>
      <c r="Q599" t="s">
        <v>123</v>
      </c>
      <c r="R599">
        <v>7</v>
      </c>
      <c r="S599">
        <v>3.2</v>
      </c>
      <c r="T599" t="s">
        <v>30</v>
      </c>
      <c r="U599" t="s">
        <v>60</v>
      </c>
    </row>
    <row r="600" spans="1:21" x14ac:dyDescent="0.35">
      <c r="A600" t="s">
        <v>2579</v>
      </c>
      <c r="B600" t="str">
        <f>IF(COUNTIFS($A:$A,$A600,$C:$C,$C600,$D:$D,$D600,$G:$G,$G600,$K:$K,$K600,$M:$M,$M600)&gt;1,"True Duplicate","Unique")</f>
        <v>Unique</v>
      </c>
      <c r="C600" s="7">
        <v>44698</v>
      </c>
      <c r="D600" t="s">
        <v>5170</v>
      </c>
      <c r="E600" t="str">
        <f>IF(COUNTIF($B$2:D600,D600)=1,"New Customer","Returning Customer")</f>
        <v>New Customer</v>
      </c>
      <c r="F600" t="s">
        <v>10132</v>
      </c>
      <c r="G600" t="s">
        <v>533</v>
      </c>
      <c r="H600" t="s">
        <v>74</v>
      </c>
      <c r="I600" t="s">
        <v>534</v>
      </c>
      <c r="J600" s="5">
        <v>1056.53</v>
      </c>
      <c r="K600">
        <v>1</v>
      </c>
      <c r="L600">
        <v>0.1</v>
      </c>
      <c r="M600" s="3">
        <f t="shared" si="9"/>
        <v>1056.43</v>
      </c>
      <c r="N600" t="s">
        <v>165</v>
      </c>
      <c r="O600" t="s">
        <v>39</v>
      </c>
      <c r="P600" t="s">
        <v>10129</v>
      </c>
      <c r="Q600" t="s">
        <v>77</v>
      </c>
      <c r="R600">
        <v>10</v>
      </c>
      <c r="S600">
        <v>2.9</v>
      </c>
      <c r="T600" t="s">
        <v>30</v>
      </c>
      <c r="U600" t="s">
        <v>86</v>
      </c>
    </row>
    <row r="601" spans="1:21" x14ac:dyDescent="0.35">
      <c r="A601" t="s">
        <v>6330</v>
      </c>
      <c r="B601" t="str">
        <f>IF(COUNTIFS($A:$A,$A601,$C:$C,$C601,$D:$D,$D601,$G:$G,$G601,$K:$K,$K601,$M:$M,$M601)&gt;1,"True Duplicate","Unique")</f>
        <v>Unique</v>
      </c>
      <c r="C601" s="7">
        <v>44698</v>
      </c>
      <c r="D601" t="s">
        <v>309</v>
      </c>
      <c r="E601" t="str">
        <f>IF(COUNTIF($B$2:D601,D601)=1,"New Customer","Returning Customer")</f>
        <v>New Customer</v>
      </c>
      <c r="F601" t="s">
        <v>72</v>
      </c>
      <c r="G601" t="s">
        <v>258</v>
      </c>
      <c r="H601" t="s">
        <v>36</v>
      </c>
      <c r="I601" t="s">
        <v>259</v>
      </c>
      <c r="J601" s="5">
        <v>21.15</v>
      </c>
      <c r="K601">
        <v>14</v>
      </c>
      <c r="L601">
        <v>0</v>
      </c>
      <c r="M601" s="3">
        <f t="shared" si="9"/>
        <v>296.09999999999997</v>
      </c>
      <c r="N601" t="s">
        <v>165</v>
      </c>
      <c r="O601" t="s">
        <v>111</v>
      </c>
      <c r="P601" t="s">
        <v>10129</v>
      </c>
      <c r="Q601" t="s">
        <v>116</v>
      </c>
      <c r="R601">
        <v>5</v>
      </c>
      <c r="S601">
        <v>2.6</v>
      </c>
      <c r="T601" t="s">
        <v>30</v>
      </c>
      <c r="U601" t="s">
        <v>52</v>
      </c>
    </row>
    <row r="602" spans="1:21" x14ac:dyDescent="0.35">
      <c r="A602" t="s">
        <v>2030</v>
      </c>
      <c r="B602" t="str">
        <f>IF(COUNTIFS($A:$A,$A602,$C:$C,$C602,$D:$D,$D602,$G:$G,$G602,$K:$K,$K602,$M:$M,$M602)&gt;1,"True Duplicate","Unique")</f>
        <v>Unique</v>
      </c>
      <c r="C602" s="7">
        <v>44699</v>
      </c>
      <c r="D602" t="s">
        <v>3367</v>
      </c>
      <c r="E602" t="str">
        <f>IF(COUNTIF($B$2:D602,D602)=1,"New Customer","Returning Customer")</f>
        <v>Returning Customer</v>
      </c>
      <c r="F602" t="s">
        <v>72</v>
      </c>
      <c r="G602" t="s">
        <v>351</v>
      </c>
      <c r="H602" t="s">
        <v>57</v>
      </c>
      <c r="I602" t="s">
        <v>289</v>
      </c>
      <c r="J602" s="5">
        <v>648.39</v>
      </c>
      <c r="K602">
        <v>6</v>
      </c>
      <c r="L602">
        <v>0.1</v>
      </c>
      <c r="M602" s="3">
        <f t="shared" si="9"/>
        <v>3889.74</v>
      </c>
      <c r="N602" t="s">
        <v>49</v>
      </c>
      <c r="O602" t="s">
        <v>122</v>
      </c>
      <c r="P602" t="s">
        <v>10129</v>
      </c>
      <c r="Q602" t="s">
        <v>77</v>
      </c>
      <c r="R602">
        <v>8</v>
      </c>
      <c r="S602">
        <v>2</v>
      </c>
      <c r="T602" t="s">
        <v>30</v>
      </c>
      <c r="U602" t="s">
        <v>60</v>
      </c>
    </row>
    <row r="603" spans="1:21" x14ac:dyDescent="0.35">
      <c r="A603" t="s">
        <v>3366</v>
      </c>
      <c r="B603" t="str">
        <f>IF(COUNTIFS($A:$A,$A603,$C:$C,$C603,$D:$D,$D603,$G:$G,$G603,$K:$K,$K603,$M:$M,$M603)&gt;1,"True Duplicate","Unique")</f>
        <v>Unique</v>
      </c>
      <c r="C603" s="7">
        <v>44699</v>
      </c>
      <c r="D603" t="s">
        <v>6546</v>
      </c>
      <c r="E603" t="str">
        <f>IF(COUNTIF($B$2:D603,D603)=1,"New Customer","Returning Customer")</f>
        <v>New Customer</v>
      </c>
      <c r="F603" t="s">
        <v>10132</v>
      </c>
      <c r="G603" t="s">
        <v>399</v>
      </c>
      <c r="H603" t="s">
        <v>24</v>
      </c>
      <c r="I603" t="s">
        <v>182</v>
      </c>
      <c r="J603" s="5">
        <v>446.5</v>
      </c>
      <c r="K603">
        <v>12</v>
      </c>
      <c r="L603">
        <v>0</v>
      </c>
      <c r="M603" s="3">
        <f t="shared" si="9"/>
        <v>5358</v>
      </c>
      <c r="N603" t="s">
        <v>165</v>
      </c>
      <c r="O603" t="s">
        <v>27</v>
      </c>
      <c r="P603" t="s">
        <v>10129</v>
      </c>
      <c r="Q603" t="s">
        <v>77</v>
      </c>
      <c r="R603">
        <v>4</v>
      </c>
      <c r="S603">
        <v>4.0999999999999996</v>
      </c>
      <c r="T603" t="s">
        <v>30</v>
      </c>
      <c r="U603" t="s">
        <v>60</v>
      </c>
    </row>
    <row r="604" spans="1:21" x14ac:dyDescent="0.35">
      <c r="A604" t="s">
        <v>6545</v>
      </c>
      <c r="B604" t="str">
        <f>IF(COUNTIFS($A:$A,$A604,$C:$C,$C604,$D:$D,$D604,$G:$G,$G604,$K:$K,$K604,$M:$M,$M604)&gt;1,"True Duplicate","Unique")</f>
        <v>Unique</v>
      </c>
      <c r="C604" s="7">
        <v>44699</v>
      </c>
      <c r="D604" t="s">
        <v>8467</v>
      </c>
      <c r="E604" t="str">
        <f>IF(COUNTIF($B$2:D604,D604)=1,"New Customer","Returning Customer")</f>
        <v>New Customer</v>
      </c>
      <c r="F604" t="s">
        <v>72</v>
      </c>
      <c r="G604" t="s">
        <v>649</v>
      </c>
      <c r="H604" t="s">
        <v>57</v>
      </c>
      <c r="I604" t="s">
        <v>153</v>
      </c>
      <c r="J604" s="5">
        <v>156.33000000000001</v>
      </c>
      <c r="K604">
        <v>7</v>
      </c>
      <c r="L604">
        <v>0.1</v>
      </c>
      <c r="M604" s="3">
        <f t="shared" si="9"/>
        <v>1093.6100000000001</v>
      </c>
      <c r="N604" t="s">
        <v>38</v>
      </c>
      <c r="O604" t="s">
        <v>39</v>
      </c>
      <c r="P604" t="s">
        <v>10129</v>
      </c>
      <c r="Q604" t="s">
        <v>41</v>
      </c>
      <c r="R604">
        <v>7</v>
      </c>
      <c r="S604">
        <v>1.6</v>
      </c>
      <c r="T604" t="s">
        <v>30</v>
      </c>
      <c r="U604" t="s">
        <v>86</v>
      </c>
    </row>
    <row r="605" spans="1:21" x14ac:dyDescent="0.35">
      <c r="A605" t="s">
        <v>8466</v>
      </c>
      <c r="B605" t="str">
        <f>IF(COUNTIFS($A:$A,$A605,$C:$C,$C605,$D:$D,$D605,$G:$G,$G605,$K:$K,$K605,$M:$M,$M605)&gt;1,"True Duplicate","Unique")</f>
        <v>Unique</v>
      </c>
      <c r="C605" s="7">
        <v>44699</v>
      </c>
      <c r="D605" t="s">
        <v>2032</v>
      </c>
      <c r="E605" t="str">
        <f>IF(COUNTIF($B$2:D605,D605)=1,"New Customer","Returning Customer")</f>
        <v>New Customer</v>
      </c>
      <c r="F605" t="s">
        <v>10132</v>
      </c>
      <c r="G605" t="s">
        <v>102</v>
      </c>
      <c r="H605" t="s">
        <v>47</v>
      </c>
      <c r="I605" t="s">
        <v>10125</v>
      </c>
      <c r="J605" s="5">
        <v>287.58999999999997</v>
      </c>
      <c r="K605">
        <v>10</v>
      </c>
      <c r="L605">
        <v>0.1</v>
      </c>
      <c r="M605" s="3">
        <f t="shared" si="9"/>
        <v>2874.8999999999996</v>
      </c>
      <c r="N605" t="s">
        <v>98</v>
      </c>
      <c r="O605" t="s">
        <v>39</v>
      </c>
      <c r="P605" t="s">
        <v>85</v>
      </c>
      <c r="Q605" t="s">
        <v>77</v>
      </c>
      <c r="R605">
        <v>13</v>
      </c>
      <c r="S605">
        <v>1.8</v>
      </c>
      <c r="T605" t="s">
        <v>30</v>
      </c>
      <c r="U605" t="s">
        <v>86</v>
      </c>
    </row>
    <row r="606" spans="1:21" x14ac:dyDescent="0.35">
      <c r="A606" t="s">
        <v>5058</v>
      </c>
      <c r="B606" t="str">
        <f>IF(COUNTIFS($A:$A,$A606,$C:$C,$C606,$D:$D,$D606,$G:$G,$G606,$K:$K,$K606,$M:$M,$M606)&gt;1,"True Duplicate","Unique")</f>
        <v>Unique</v>
      </c>
      <c r="C606" s="7">
        <v>44700</v>
      </c>
      <c r="D606" t="s">
        <v>6574</v>
      </c>
      <c r="E606" t="str">
        <f>IF(COUNTIF($B$2:D606,D606)=1,"New Customer","Returning Customer")</f>
        <v>New Customer</v>
      </c>
      <c r="F606" t="s">
        <v>10132</v>
      </c>
      <c r="G606" t="s">
        <v>416</v>
      </c>
      <c r="H606" t="s">
        <v>66</v>
      </c>
      <c r="I606" t="s">
        <v>417</v>
      </c>
      <c r="J606" s="5">
        <v>1444.45</v>
      </c>
      <c r="K606">
        <v>9</v>
      </c>
      <c r="L606">
        <v>0.2</v>
      </c>
      <c r="M606" s="3">
        <f t="shared" si="9"/>
        <v>12998.25</v>
      </c>
      <c r="N606" t="s">
        <v>142</v>
      </c>
      <c r="O606" t="s">
        <v>39</v>
      </c>
      <c r="P606" t="s">
        <v>59</v>
      </c>
      <c r="Q606" t="s">
        <v>77</v>
      </c>
      <c r="R606">
        <v>5</v>
      </c>
      <c r="S606">
        <v>4.3</v>
      </c>
      <c r="T606" t="s">
        <v>30</v>
      </c>
      <c r="U606" t="s">
        <v>60</v>
      </c>
    </row>
    <row r="607" spans="1:21" x14ac:dyDescent="0.35">
      <c r="A607" t="s">
        <v>5674</v>
      </c>
      <c r="B607" t="str">
        <f>IF(COUNTIFS($A:$A,$A607,$C:$C,$C607,$D:$D,$D607,$G:$G,$G607,$K:$K,$K607,$M:$M,$M607)&gt;1,"True Duplicate","Unique")</f>
        <v>Unique</v>
      </c>
      <c r="C607" s="7">
        <v>44700</v>
      </c>
      <c r="D607" t="s">
        <v>319</v>
      </c>
      <c r="E607" t="str">
        <f>IF(COUNTIF($B$2:D607,D607)=1,"New Customer","Returning Customer")</f>
        <v>New Customer</v>
      </c>
      <c r="F607" t="s">
        <v>10132</v>
      </c>
      <c r="G607" t="s">
        <v>81</v>
      </c>
      <c r="H607" t="s">
        <v>57</v>
      </c>
      <c r="I607" t="s">
        <v>82</v>
      </c>
      <c r="J607" s="5">
        <v>304.52999999999997</v>
      </c>
      <c r="K607">
        <v>12</v>
      </c>
      <c r="L607">
        <v>0.15</v>
      </c>
      <c r="M607" s="3">
        <f t="shared" si="9"/>
        <v>3652.56</v>
      </c>
      <c r="N607" t="s">
        <v>302</v>
      </c>
      <c r="O607" t="s">
        <v>122</v>
      </c>
      <c r="P607" t="s">
        <v>10129</v>
      </c>
      <c r="Q607" t="s">
        <v>41</v>
      </c>
      <c r="R607">
        <v>3</v>
      </c>
      <c r="S607">
        <v>2.1</v>
      </c>
      <c r="T607" t="s">
        <v>51</v>
      </c>
      <c r="U607" t="s">
        <v>52</v>
      </c>
    </row>
    <row r="608" spans="1:21" x14ac:dyDescent="0.35">
      <c r="A608" t="s">
        <v>6573</v>
      </c>
      <c r="B608" t="str">
        <f>IF(COUNTIFS($A:$A,$A608,$C:$C,$C608,$D:$D,$D608,$G:$G,$G608,$K:$K,$K608,$M:$M,$M608)&gt;1,"True Duplicate","Unique")</f>
        <v>Unique</v>
      </c>
      <c r="C608" s="7">
        <v>44700</v>
      </c>
      <c r="D608" t="s">
        <v>5675</v>
      </c>
      <c r="E608" t="str">
        <f>IF(COUNTIF($B$2:D608,D608)=1,"New Customer","Returning Customer")</f>
        <v>New Customer</v>
      </c>
      <c r="F608" t="s">
        <v>10132</v>
      </c>
      <c r="G608" t="s">
        <v>73</v>
      </c>
      <c r="H608" t="s">
        <v>74</v>
      </c>
      <c r="I608" t="s">
        <v>75</v>
      </c>
      <c r="J608" s="5">
        <v>2413.48</v>
      </c>
      <c r="K608">
        <v>3</v>
      </c>
      <c r="L608">
        <v>0</v>
      </c>
      <c r="M608" s="3">
        <f t="shared" si="9"/>
        <v>7240.4400000000005</v>
      </c>
      <c r="N608" t="s">
        <v>104</v>
      </c>
      <c r="O608" t="s">
        <v>39</v>
      </c>
      <c r="P608" t="s">
        <v>10129</v>
      </c>
      <c r="Q608" t="s">
        <v>41</v>
      </c>
      <c r="R608">
        <v>5</v>
      </c>
      <c r="S608">
        <v>3.4</v>
      </c>
      <c r="T608" t="s">
        <v>30</v>
      </c>
      <c r="U608" t="s">
        <v>86</v>
      </c>
    </row>
    <row r="609" spans="1:21" x14ac:dyDescent="0.35">
      <c r="A609" t="s">
        <v>8117</v>
      </c>
      <c r="B609" t="str">
        <f>IF(COUNTIFS($A:$A,$A609,$C:$C,$C609,$D:$D,$D609,$G:$G,$G609,$K:$K,$K609,$M:$M,$M609)&gt;1,"True Duplicate","Unique")</f>
        <v>Unique</v>
      </c>
      <c r="C609" s="7">
        <v>44700</v>
      </c>
      <c r="D609" t="s">
        <v>5060</v>
      </c>
      <c r="E609" t="str">
        <f>IF(COUNTIF($B$2:D609,D609)=1,"New Customer","Returning Customer")</f>
        <v>New Customer</v>
      </c>
      <c r="F609" t="s">
        <v>72</v>
      </c>
      <c r="G609" t="s">
        <v>10123</v>
      </c>
      <c r="H609" t="s">
        <v>47</v>
      </c>
      <c r="I609" t="s">
        <v>10124</v>
      </c>
      <c r="J609" s="5">
        <v>132.93</v>
      </c>
      <c r="K609">
        <v>13</v>
      </c>
      <c r="L609">
        <v>0.05</v>
      </c>
      <c r="M609" s="3">
        <f t="shared" si="9"/>
        <v>1727.44</v>
      </c>
      <c r="N609" t="s">
        <v>49</v>
      </c>
      <c r="O609" t="s">
        <v>111</v>
      </c>
      <c r="P609" t="s">
        <v>10129</v>
      </c>
      <c r="Q609" t="s">
        <v>116</v>
      </c>
      <c r="R609">
        <v>12</v>
      </c>
      <c r="S609">
        <v>4.4000000000000004</v>
      </c>
      <c r="T609" t="s">
        <v>30</v>
      </c>
      <c r="U609" t="s">
        <v>60</v>
      </c>
    </row>
    <row r="610" spans="1:21" x14ac:dyDescent="0.35">
      <c r="A610" t="s">
        <v>1046</v>
      </c>
      <c r="B610" t="str">
        <f>IF(COUNTIFS($A:$A,$A610,$C:$C,$C610,$D:$D,$D610,$G:$G,$G610,$K:$K,$K610,$M:$M,$M610)&gt;1,"True Duplicate","Unique")</f>
        <v>Unique</v>
      </c>
      <c r="C610" s="7">
        <v>44701</v>
      </c>
      <c r="D610" t="s">
        <v>3091</v>
      </c>
      <c r="E610" t="str">
        <f>IF(COUNTIF($B$2:D610,D610)=1,"New Customer","Returning Customer")</f>
        <v>New Customer</v>
      </c>
      <c r="F610" t="s">
        <v>72</v>
      </c>
      <c r="G610" t="s">
        <v>306</v>
      </c>
      <c r="H610" t="s">
        <v>36</v>
      </c>
      <c r="I610" t="s">
        <v>259</v>
      </c>
      <c r="J610" s="5">
        <v>22.29</v>
      </c>
      <c r="L610">
        <v>0.05</v>
      </c>
      <c r="M610" s="3">
        <f t="shared" si="9"/>
        <v>0</v>
      </c>
      <c r="N610" t="s">
        <v>142</v>
      </c>
      <c r="O610" t="s">
        <v>111</v>
      </c>
      <c r="P610" t="s">
        <v>59</v>
      </c>
      <c r="Q610" t="s">
        <v>29</v>
      </c>
      <c r="R610">
        <v>8</v>
      </c>
      <c r="S610">
        <v>4.2</v>
      </c>
      <c r="T610" t="s">
        <v>51</v>
      </c>
      <c r="U610" t="s">
        <v>60</v>
      </c>
    </row>
    <row r="611" spans="1:21" x14ac:dyDescent="0.35">
      <c r="A611" t="s">
        <v>2868</v>
      </c>
      <c r="B611" t="str">
        <f>IF(COUNTIFS($A:$A,$A611,$C:$C,$C611,$D:$D,$D611,$G:$G,$G611,$K:$K,$K611,$M:$M,$M611)&gt;1,"True Duplicate","Unique")</f>
        <v>Unique</v>
      </c>
      <c r="C611" s="7">
        <v>44701</v>
      </c>
      <c r="D611" t="s">
        <v>1048</v>
      </c>
      <c r="E611" t="str">
        <f>IF(COUNTIF($B$2:D611,D611)=1,"New Customer","Returning Customer")</f>
        <v>New Customer</v>
      </c>
      <c r="F611" t="s">
        <v>10132</v>
      </c>
      <c r="G611" t="s">
        <v>81</v>
      </c>
      <c r="H611" t="s">
        <v>57</v>
      </c>
      <c r="I611" t="s">
        <v>82</v>
      </c>
      <c r="J611" s="5">
        <v>495.45</v>
      </c>
      <c r="K611">
        <v>13</v>
      </c>
      <c r="L611">
        <v>0</v>
      </c>
      <c r="M611" s="3">
        <f t="shared" si="9"/>
        <v>6440.8499999999995</v>
      </c>
      <c r="N611" t="s">
        <v>104</v>
      </c>
      <c r="O611" t="s">
        <v>39</v>
      </c>
      <c r="P611" t="s">
        <v>166</v>
      </c>
      <c r="Q611" t="s">
        <v>77</v>
      </c>
      <c r="R611">
        <v>3</v>
      </c>
      <c r="S611">
        <v>3.6</v>
      </c>
      <c r="T611" t="s">
        <v>30</v>
      </c>
      <c r="U611" t="s">
        <v>86</v>
      </c>
    </row>
    <row r="612" spans="1:21" x14ac:dyDescent="0.35">
      <c r="A612" t="s">
        <v>3090</v>
      </c>
      <c r="B612" t="str">
        <f>IF(COUNTIFS($A:$A,$A612,$C:$C,$C612,$D:$D,$D612,$G:$G,$G612,$K:$K,$K612,$M:$M,$M612)&gt;1,"True Duplicate","Unique")</f>
        <v>Unique</v>
      </c>
      <c r="C612" s="7">
        <v>44701</v>
      </c>
      <c r="D612" t="s">
        <v>5235</v>
      </c>
      <c r="E612" t="str">
        <f>IF(COUNTIF($B$2:D612,D612)=1,"New Customer","Returning Customer")</f>
        <v>New Customer</v>
      </c>
      <c r="F612" t="s">
        <v>72</v>
      </c>
      <c r="G612" t="s">
        <v>138</v>
      </c>
      <c r="H612" t="s">
        <v>24</v>
      </c>
      <c r="I612" t="s">
        <v>133</v>
      </c>
      <c r="J612" s="5">
        <v>99.13</v>
      </c>
      <c r="K612">
        <v>2</v>
      </c>
      <c r="L612">
        <v>0.2</v>
      </c>
      <c r="M612" s="3">
        <f t="shared" si="9"/>
        <v>197.85999999999999</v>
      </c>
      <c r="N612" t="s">
        <v>98</v>
      </c>
      <c r="O612" t="s">
        <v>111</v>
      </c>
      <c r="P612" t="s">
        <v>166</v>
      </c>
      <c r="Q612" t="s">
        <v>77</v>
      </c>
      <c r="R612">
        <v>10</v>
      </c>
      <c r="S612">
        <v>3.2</v>
      </c>
      <c r="T612" t="s">
        <v>143</v>
      </c>
      <c r="U612" t="s">
        <v>60</v>
      </c>
    </row>
    <row r="613" spans="1:21" x14ac:dyDescent="0.35">
      <c r="A613" t="s">
        <v>6390</v>
      </c>
      <c r="B613" t="str">
        <f>IF(COUNTIFS($A:$A,$A613,$C:$C,$C613,$D:$D,$D613,$G:$G,$G613,$K:$K,$K613,$M:$M,$M613)&gt;1,"True Duplicate","Unique")</f>
        <v>Unique</v>
      </c>
      <c r="C613" s="7">
        <v>44701</v>
      </c>
      <c r="D613" t="s">
        <v>6391</v>
      </c>
      <c r="E613" t="str">
        <f>IF(COUNTIF($B$2:D613,D613)=1,"New Customer","Returning Customer")</f>
        <v>New Customer</v>
      </c>
      <c r="F613" t="s">
        <v>10132</v>
      </c>
      <c r="G613" t="s">
        <v>416</v>
      </c>
      <c r="H613" t="s">
        <v>66</v>
      </c>
      <c r="I613" t="s">
        <v>417</v>
      </c>
      <c r="J613" s="5">
        <v>317.45</v>
      </c>
      <c r="K613">
        <v>2</v>
      </c>
      <c r="L613">
        <v>0</v>
      </c>
      <c r="M613" s="3">
        <f t="shared" si="9"/>
        <v>634.9</v>
      </c>
      <c r="N613" t="s">
        <v>165</v>
      </c>
      <c r="O613" t="s">
        <v>111</v>
      </c>
      <c r="P613" t="s">
        <v>59</v>
      </c>
      <c r="Q613" t="s">
        <v>116</v>
      </c>
      <c r="R613">
        <v>2</v>
      </c>
      <c r="S613">
        <v>2.9</v>
      </c>
      <c r="T613" t="s">
        <v>30</v>
      </c>
      <c r="U613" t="s">
        <v>52</v>
      </c>
    </row>
    <row r="614" spans="1:21" x14ac:dyDescent="0.35">
      <c r="A614" t="s">
        <v>8823</v>
      </c>
      <c r="B614" t="str">
        <f>IF(COUNTIFS($A:$A,$A614,$C:$C,$C614,$D:$D,$D614,$G:$G,$G614,$K:$K,$K614,$M:$M,$M614)&gt;1,"True Duplicate","Unique")</f>
        <v>Unique</v>
      </c>
      <c r="C614" s="7">
        <v>44701</v>
      </c>
      <c r="E614" t="str">
        <f>IF(COUNTIF($B$2:D614,D614)=1,"New Customer","Returning Customer")</f>
        <v>Returning Customer</v>
      </c>
      <c r="F614" t="s">
        <v>72</v>
      </c>
      <c r="G614" t="s">
        <v>288</v>
      </c>
      <c r="H614" t="s">
        <v>57</v>
      </c>
      <c r="I614" t="s">
        <v>289</v>
      </c>
      <c r="J614" s="5">
        <v>131.66999999999999</v>
      </c>
      <c r="K614">
        <v>6</v>
      </c>
      <c r="L614">
        <v>0.3</v>
      </c>
      <c r="M614" s="3">
        <f t="shared" si="9"/>
        <v>788.2199999999998</v>
      </c>
      <c r="N614" t="s">
        <v>98</v>
      </c>
      <c r="O614" t="s">
        <v>122</v>
      </c>
      <c r="P614" t="s">
        <v>85</v>
      </c>
      <c r="Q614" t="s">
        <v>123</v>
      </c>
      <c r="R614">
        <v>6</v>
      </c>
      <c r="S614">
        <v>1.3</v>
      </c>
      <c r="T614" t="s">
        <v>30</v>
      </c>
      <c r="U614" t="s">
        <v>52</v>
      </c>
    </row>
    <row r="615" spans="1:21" x14ac:dyDescent="0.35">
      <c r="A615" t="s">
        <v>5751</v>
      </c>
      <c r="B615" t="str">
        <f>IF(COUNTIFS($A:$A,$A615,$C:$C,$C615,$D:$D,$D615,$G:$G,$G615,$K:$K,$K615,$M:$M,$M615)&gt;1,"True Duplicate","Unique")</f>
        <v>Unique</v>
      </c>
      <c r="C615" s="7">
        <v>44702</v>
      </c>
      <c r="D615" t="s">
        <v>5753</v>
      </c>
      <c r="E615" t="str">
        <f>IF(COUNTIF($B$2:D615,D615)=1,"New Customer","Returning Customer")</f>
        <v>New Customer</v>
      </c>
      <c r="F615" t="s">
        <v>10132</v>
      </c>
      <c r="G615" t="s">
        <v>484</v>
      </c>
      <c r="H615" t="s">
        <v>74</v>
      </c>
      <c r="I615" t="s">
        <v>110</v>
      </c>
      <c r="J615" s="5">
        <v>1296.3</v>
      </c>
      <c r="K615">
        <v>9</v>
      </c>
      <c r="L615">
        <v>0.15</v>
      </c>
      <c r="M615" s="3">
        <f t="shared" si="9"/>
        <v>11665.349999999999</v>
      </c>
      <c r="N615" t="s">
        <v>165</v>
      </c>
      <c r="O615" t="s">
        <v>122</v>
      </c>
      <c r="P615" t="s">
        <v>10129</v>
      </c>
      <c r="Q615" t="s">
        <v>123</v>
      </c>
      <c r="R615">
        <v>3</v>
      </c>
      <c r="S615">
        <v>3.3</v>
      </c>
      <c r="T615" t="s">
        <v>30</v>
      </c>
      <c r="U615" t="s">
        <v>52</v>
      </c>
    </row>
    <row r="616" spans="1:21" x14ac:dyDescent="0.35">
      <c r="A616" t="s">
        <v>6240</v>
      </c>
      <c r="B616" t="str">
        <f>IF(COUNTIFS($A:$A,$A616,$C:$C,$C616,$D:$D,$D616,$G:$G,$G616,$K:$K,$K616,$M:$M,$M616)&gt;1,"True Duplicate","Unique")</f>
        <v>Unique</v>
      </c>
      <c r="C616" s="7">
        <v>44702</v>
      </c>
      <c r="D616" t="s">
        <v>6241</v>
      </c>
      <c r="E616" t="str">
        <f>IF(COUNTIF($B$2:D616,D616)=1,"New Customer","Returning Customer")</f>
        <v>New Customer</v>
      </c>
      <c r="F616" t="s">
        <v>10132</v>
      </c>
      <c r="G616" t="s">
        <v>176</v>
      </c>
      <c r="H616" t="s">
        <v>47</v>
      </c>
      <c r="I616" t="s">
        <v>177</v>
      </c>
      <c r="J616" s="5">
        <v>191.56</v>
      </c>
      <c r="K616">
        <v>3</v>
      </c>
      <c r="L616">
        <v>0</v>
      </c>
      <c r="M616" s="3">
        <f t="shared" si="9"/>
        <v>574.68000000000006</v>
      </c>
      <c r="N616" t="s">
        <v>165</v>
      </c>
      <c r="O616" t="s">
        <v>27</v>
      </c>
      <c r="P616" t="s">
        <v>59</v>
      </c>
      <c r="Q616" t="s">
        <v>77</v>
      </c>
      <c r="R616">
        <v>9</v>
      </c>
      <c r="S616">
        <v>3.8</v>
      </c>
      <c r="T616" t="s">
        <v>30</v>
      </c>
      <c r="U616" t="s">
        <v>52</v>
      </c>
    </row>
    <row r="617" spans="1:21" x14ac:dyDescent="0.35">
      <c r="A617" t="s">
        <v>9713</v>
      </c>
      <c r="B617" t="str">
        <f>IF(COUNTIFS($A:$A,$A617,$C:$C,$C617,$D:$D,$D617,$G:$G,$G617,$K:$K,$K617,$M:$M,$M617)&gt;1,"True Duplicate","Unique")</f>
        <v>Unique</v>
      </c>
      <c r="C617" s="7">
        <v>44702</v>
      </c>
      <c r="D617" t="s">
        <v>4800</v>
      </c>
      <c r="E617" t="str">
        <f>IF(COUNTIF($B$2:D617,D617)=1,"New Customer","Returning Customer")</f>
        <v>New Customer</v>
      </c>
      <c r="F617" t="s">
        <v>10132</v>
      </c>
      <c r="G617" t="s">
        <v>374</v>
      </c>
      <c r="H617" t="s">
        <v>36</v>
      </c>
      <c r="I617" t="s">
        <v>259</v>
      </c>
      <c r="J617" s="5">
        <v>15.77</v>
      </c>
      <c r="K617">
        <v>3</v>
      </c>
      <c r="L617">
        <v>0.2</v>
      </c>
      <c r="M617" s="3">
        <f t="shared" si="9"/>
        <v>46.71</v>
      </c>
      <c r="N617" t="s">
        <v>165</v>
      </c>
      <c r="O617" t="s">
        <v>39</v>
      </c>
      <c r="P617" t="s">
        <v>85</v>
      </c>
      <c r="Q617" t="s">
        <v>123</v>
      </c>
      <c r="R617">
        <v>7</v>
      </c>
      <c r="S617">
        <v>3.7</v>
      </c>
      <c r="T617" t="s">
        <v>30</v>
      </c>
      <c r="U617" t="s">
        <v>60</v>
      </c>
    </row>
    <row r="618" spans="1:21" x14ac:dyDescent="0.35">
      <c r="A618" t="s">
        <v>8976</v>
      </c>
      <c r="B618" t="str">
        <f>IF(COUNTIFS($A:$A,$A618,$C:$C,$C618,$D:$D,$D618,$G:$G,$G618,$K:$K,$K618,$M:$M,$M618)&gt;1,"True Duplicate","Unique")</f>
        <v>Unique</v>
      </c>
      <c r="C618" s="7">
        <v>44703</v>
      </c>
      <c r="D618" t="s">
        <v>8978</v>
      </c>
      <c r="E618" t="str">
        <f>IF(COUNTIF($B$2:D618,D618)=1,"New Customer","Returning Customer")</f>
        <v>New Customer</v>
      </c>
      <c r="F618" t="s">
        <v>10132</v>
      </c>
      <c r="G618" t="s">
        <v>266</v>
      </c>
      <c r="H618" t="s">
        <v>24</v>
      </c>
      <c r="I618" t="s">
        <v>267</v>
      </c>
      <c r="J618" s="5">
        <v>96.49</v>
      </c>
      <c r="K618">
        <v>10</v>
      </c>
      <c r="L618">
        <v>0.2</v>
      </c>
      <c r="M618" s="3">
        <f t="shared" si="9"/>
        <v>962.89999999999986</v>
      </c>
      <c r="N618" t="s">
        <v>302</v>
      </c>
      <c r="O618" t="s">
        <v>27</v>
      </c>
      <c r="P618" t="s">
        <v>85</v>
      </c>
      <c r="Q618" t="s">
        <v>77</v>
      </c>
      <c r="S618">
        <v>2.4</v>
      </c>
      <c r="T618" t="s">
        <v>30</v>
      </c>
      <c r="U618" t="s">
        <v>60</v>
      </c>
    </row>
    <row r="619" spans="1:21" x14ac:dyDescent="0.35">
      <c r="A619" t="s">
        <v>430</v>
      </c>
      <c r="B619" t="str">
        <f>IF(COUNTIFS($A:$A,$A619,$C:$C,$C619,$D:$D,$D619,$G:$G,$G619,$K:$K,$K619,$M:$M,$M619)&gt;1,"True Duplicate","Unique")</f>
        <v>Unique</v>
      </c>
      <c r="C619" s="7">
        <v>44704</v>
      </c>
      <c r="D619" t="s">
        <v>4760</v>
      </c>
      <c r="E619" t="str">
        <f>IF(COUNTIF($B$2:D619,D619)=1,"New Customer","Returning Customer")</f>
        <v>New Customer</v>
      </c>
      <c r="F619" t="s">
        <v>10132</v>
      </c>
      <c r="G619" t="s">
        <v>258</v>
      </c>
      <c r="H619" t="s">
        <v>36</v>
      </c>
      <c r="I619" t="s">
        <v>259</v>
      </c>
      <c r="J619" s="5">
        <v>24.96</v>
      </c>
      <c r="K619">
        <v>12</v>
      </c>
      <c r="L619">
        <v>0</v>
      </c>
      <c r="M619" s="3">
        <f t="shared" si="9"/>
        <v>299.52</v>
      </c>
      <c r="N619" t="s">
        <v>49</v>
      </c>
      <c r="O619" t="s">
        <v>39</v>
      </c>
      <c r="P619" t="s">
        <v>85</v>
      </c>
      <c r="Q619" t="s">
        <v>29</v>
      </c>
      <c r="R619">
        <v>13</v>
      </c>
      <c r="S619">
        <v>1.7</v>
      </c>
      <c r="T619" t="s">
        <v>30</v>
      </c>
      <c r="U619" t="s">
        <v>60</v>
      </c>
    </row>
    <row r="620" spans="1:21" x14ac:dyDescent="0.35">
      <c r="A620" t="s">
        <v>1171</v>
      </c>
      <c r="B620" t="str">
        <f>IF(COUNTIFS($A:$A,$A620,$C:$C,$C620,$D:$D,$D620,$G:$G,$G620,$K:$K,$K620,$M:$M,$M620)&gt;1,"True Duplicate","Unique")</f>
        <v>Unique</v>
      </c>
      <c r="C620" s="7">
        <v>44704</v>
      </c>
      <c r="D620" t="s">
        <v>432</v>
      </c>
      <c r="E620" t="str">
        <f>IF(COUNTIF($B$2:D620,D620)=1,"New Customer","Returning Customer")</f>
        <v>New Customer</v>
      </c>
      <c r="F620" t="s">
        <v>10132</v>
      </c>
      <c r="G620" t="s">
        <v>209</v>
      </c>
      <c r="H620" t="s">
        <v>47</v>
      </c>
      <c r="I620" t="s">
        <v>210</v>
      </c>
      <c r="J620" s="5">
        <v>85.33</v>
      </c>
      <c r="K620">
        <v>14</v>
      </c>
      <c r="L620">
        <v>0.05</v>
      </c>
      <c r="M620" s="3">
        <f t="shared" si="9"/>
        <v>1193.92</v>
      </c>
      <c r="N620" t="s">
        <v>26</v>
      </c>
      <c r="O620" t="s">
        <v>122</v>
      </c>
      <c r="P620" t="s">
        <v>59</v>
      </c>
      <c r="Q620" t="s">
        <v>77</v>
      </c>
      <c r="R620">
        <v>13</v>
      </c>
      <c r="S620">
        <v>2.1</v>
      </c>
      <c r="T620" t="s">
        <v>30</v>
      </c>
      <c r="U620" t="s">
        <v>52</v>
      </c>
    </row>
    <row r="621" spans="1:21" x14ac:dyDescent="0.35">
      <c r="A621" t="s">
        <v>2980</v>
      </c>
      <c r="B621" t="str">
        <f>IF(COUNTIFS($A:$A,$A621,$C:$C,$C621,$D:$D,$D621,$G:$G,$G621,$K:$K,$K621,$M:$M,$M621)&gt;1,"True Duplicate","Unique")</f>
        <v>Unique</v>
      </c>
      <c r="C621" s="7">
        <v>44704</v>
      </c>
      <c r="D621" t="s">
        <v>1172</v>
      </c>
      <c r="E621" t="str">
        <f>IF(COUNTIF($B$2:D621,D621)=1,"New Customer","Returning Customer")</f>
        <v>New Customer</v>
      </c>
      <c r="F621" t="s">
        <v>10132</v>
      </c>
      <c r="G621" t="s">
        <v>445</v>
      </c>
      <c r="H621" t="s">
        <v>66</v>
      </c>
      <c r="I621" t="s">
        <v>446</v>
      </c>
      <c r="J621" s="5">
        <v>956.07</v>
      </c>
      <c r="K621">
        <v>7</v>
      </c>
      <c r="L621">
        <v>0.1</v>
      </c>
      <c r="M621" s="3">
        <f t="shared" si="9"/>
        <v>6691.79</v>
      </c>
      <c r="N621" t="s">
        <v>76</v>
      </c>
      <c r="O621" t="s">
        <v>27</v>
      </c>
      <c r="P621" t="s">
        <v>59</v>
      </c>
      <c r="Q621" t="s">
        <v>116</v>
      </c>
      <c r="R621">
        <v>1</v>
      </c>
      <c r="S621">
        <v>3.6</v>
      </c>
      <c r="T621" t="s">
        <v>30</v>
      </c>
      <c r="U621" t="s">
        <v>86</v>
      </c>
    </row>
    <row r="622" spans="1:21" x14ac:dyDescent="0.35">
      <c r="A622" t="s">
        <v>4759</v>
      </c>
      <c r="B622" t="str">
        <f>IF(COUNTIFS($A:$A,$A622,$C:$C,$C622,$D:$D,$D622,$G:$G,$G622,$K:$K,$K622,$M:$M,$M622)&gt;1,"True Duplicate","Unique")</f>
        <v>Unique</v>
      </c>
      <c r="C622" s="7">
        <v>44704</v>
      </c>
      <c r="D622" t="s">
        <v>9861</v>
      </c>
      <c r="E622" t="str">
        <f>IF(COUNTIF($B$2:D622,D622)=1,"New Customer","Returning Customer")</f>
        <v>New Customer</v>
      </c>
      <c r="F622" t="s">
        <v>10132</v>
      </c>
      <c r="G622" t="s">
        <v>46</v>
      </c>
      <c r="H622" t="s">
        <v>47</v>
      </c>
      <c r="I622" t="s">
        <v>10124</v>
      </c>
      <c r="J622" s="5">
        <v>231.41</v>
      </c>
      <c r="K622">
        <v>1</v>
      </c>
      <c r="L622">
        <v>0</v>
      </c>
      <c r="M622" s="3">
        <f t="shared" si="9"/>
        <v>231.41</v>
      </c>
      <c r="N622" t="s">
        <v>38</v>
      </c>
      <c r="O622" t="s">
        <v>27</v>
      </c>
      <c r="P622" t="s">
        <v>10129</v>
      </c>
      <c r="Q622" t="s">
        <v>116</v>
      </c>
      <c r="R622">
        <v>7</v>
      </c>
      <c r="S622">
        <v>2.9</v>
      </c>
      <c r="U622" t="s">
        <v>86</v>
      </c>
    </row>
    <row r="623" spans="1:21" x14ac:dyDescent="0.35">
      <c r="A623" t="s">
        <v>6204</v>
      </c>
      <c r="B623" t="str">
        <f>IF(COUNTIFS($A:$A,$A623,$C:$C,$C623,$D:$D,$D623,$G:$G,$G623,$K:$K,$K623,$M:$M,$M623)&gt;1,"True Duplicate","Unique")</f>
        <v>Unique</v>
      </c>
      <c r="C623" s="7">
        <v>44704</v>
      </c>
      <c r="D623" t="s">
        <v>2981</v>
      </c>
      <c r="E623" t="str">
        <f>IF(COUNTIF($B$2:D623,D623)=1,"New Customer","Returning Customer")</f>
        <v>New Customer</v>
      </c>
      <c r="F623" t="s">
        <v>72</v>
      </c>
      <c r="G623" t="s">
        <v>56</v>
      </c>
      <c r="H623" t="s">
        <v>57</v>
      </c>
      <c r="I623" t="s">
        <v>58</v>
      </c>
      <c r="J623" s="5">
        <v>455.04</v>
      </c>
      <c r="K623">
        <v>11</v>
      </c>
      <c r="L623">
        <v>0.15</v>
      </c>
      <c r="M623" s="3">
        <f t="shared" si="9"/>
        <v>5003.7900000000009</v>
      </c>
      <c r="N623" t="s">
        <v>38</v>
      </c>
      <c r="O623" t="s">
        <v>39</v>
      </c>
      <c r="P623" t="s">
        <v>85</v>
      </c>
      <c r="Q623" t="s">
        <v>29</v>
      </c>
      <c r="R623">
        <v>7</v>
      </c>
      <c r="S623">
        <v>3.6</v>
      </c>
      <c r="T623" t="s">
        <v>30</v>
      </c>
      <c r="U623" t="s">
        <v>60</v>
      </c>
    </row>
    <row r="624" spans="1:21" x14ac:dyDescent="0.35">
      <c r="A624" t="s">
        <v>8298</v>
      </c>
      <c r="B624" t="str">
        <f>IF(COUNTIFS($A:$A,$A624,$C:$C,$C624,$D:$D,$D624,$G:$G,$G624,$K:$K,$K624,$M:$M,$M624)&gt;1,"True Duplicate","Unique")</f>
        <v>Unique</v>
      </c>
      <c r="C624" s="7">
        <v>44704</v>
      </c>
      <c r="D624" t="s">
        <v>1301</v>
      </c>
      <c r="E624" t="str">
        <f>IF(COUNTIF($B$2:D624,D624)=1,"New Customer","Returning Customer")</f>
        <v>New Customer</v>
      </c>
      <c r="F624" t="s">
        <v>10132</v>
      </c>
      <c r="G624" t="s">
        <v>128</v>
      </c>
      <c r="H624" t="s">
        <v>36</v>
      </c>
      <c r="I624" t="s">
        <v>129</v>
      </c>
      <c r="J624" s="5">
        <v>28.42</v>
      </c>
      <c r="K624">
        <v>12</v>
      </c>
      <c r="L624">
        <v>0.25</v>
      </c>
      <c r="M624" s="3">
        <f t="shared" si="9"/>
        <v>338.04</v>
      </c>
      <c r="N624" t="s">
        <v>76</v>
      </c>
      <c r="O624" t="s">
        <v>111</v>
      </c>
      <c r="P624" t="s">
        <v>166</v>
      </c>
      <c r="Q624" t="s">
        <v>41</v>
      </c>
      <c r="R624">
        <v>1</v>
      </c>
      <c r="S624">
        <v>4.0999999999999996</v>
      </c>
      <c r="T624" t="s">
        <v>202</v>
      </c>
      <c r="U624" t="s">
        <v>60</v>
      </c>
    </row>
    <row r="625" spans="1:21" x14ac:dyDescent="0.35">
      <c r="A625" t="s">
        <v>9545</v>
      </c>
      <c r="B625" t="str">
        <f>IF(COUNTIFS($A:$A,$A625,$C:$C,$C625,$D:$D,$D625,$G:$G,$G625,$K:$K,$K625,$M:$M,$M625)&gt;1,"True Duplicate","Unique")</f>
        <v>Unique</v>
      </c>
      <c r="C625" s="7">
        <v>44704</v>
      </c>
      <c r="D625" t="s">
        <v>6785</v>
      </c>
      <c r="E625" t="str">
        <f>IF(COUNTIF($B$2:D625,D625)=1,"New Customer","Returning Customer")</f>
        <v>Returning Customer</v>
      </c>
      <c r="F625" t="s">
        <v>10132</v>
      </c>
      <c r="G625" t="s">
        <v>416</v>
      </c>
      <c r="H625" t="s">
        <v>66</v>
      </c>
      <c r="I625" t="s">
        <v>417</v>
      </c>
      <c r="J625" s="5">
        <v>58.12</v>
      </c>
      <c r="K625">
        <v>11</v>
      </c>
      <c r="L625">
        <v>0</v>
      </c>
      <c r="M625" s="3">
        <f t="shared" si="9"/>
        <v>639.31999999999994</v>
      </c>
      <c r="N625" t="s">
        <v>98</v>
      </c>
      <c r="O625" t="s">
        <v>122</v>
      </c>
      <c r="P625" t="s">
        <v>85</v>
      </c>
      <c r="Q625" t="s">
        <v>116</v>
      </c>
      <c r="R625">
        <v>13</v>
      </c>
      <c r="S625">
        <v>1.1000000000000001</v>
      </c>
      <c r="U625" t="s">
        <v>10128</v>
      </c>
    </row>
    <row r="626" spans="1:21" x14ac:dyDescent="0.35">
      <c r="A626" t="s">
        <v>9860</v>
      </c>
      <c r="B626" t="str">
        <f>IF(COUNTIFS($A:$A,$A626,$C:$C,$C626,$D:$D,$D626,$G:$G,$G626,$K:$K,$K626,$M:$M,$M626)&gt;1,"True Duplicate","Unique")</f>
        <v>Unique</v>
      </c>
      <c r="C626" s="7">
        <v>44704</v>
      </c>
      <c r="D626" t="s">
        <v>6205</v>
      </c>
      <c r="E626" t="str">
        <f>IF(COUNTIF($B$2:D626,D626)=1,"New Customer","Returning Customer")</f>
        <v>New Customer</v>
      </c>
      <c r="F626" t="s">
        <v>10132</v>
      </c>
      <c r="G626" t="s">
        <v>293</v>
      </c>
      <c r="H626" t="s">
        <v>74</v>
      </c>
      <c r="I626" t="s">
        <v>110</v>
      </c>
      <c r="J626" s="5">
        <v>1316.69</v>
      </c>
      <c r="K626">
        <v>12</v>
      </c>
      <c r="L626">
        <v>0.05</v>
      </c>
      <c r="M626" s="3">
        <f t="shared" si="9"/>
        <v>15799.68</v>
      </c>
      <c r="N626" t="s">
        <v>165</v>
      </c>
      <c r="O626" t="s">
        <v>122</v>
      </c>
      <c r="P626" t="s">
        <v>10129</v>
      </c>
      <c r="Q626" t="s">
        <v>77</v>
      </c>
      <c r="R626">
        <v>10</v>
      </c>
      <c r="S626">
        <v>3.8</v>
      </c>
      <c r="T626" t="s">
        <v>30</v>
      </c>
      <c r="U626" t="s">
        <v>60</v>
      </c>
    </row>
    <row r="627" spans="1:21" x14ac:dyDescent="0.35">
      <c r="A627" t="s">
        <v>1268</v>
      </c>
      <c r="B627" t="str">
        <f>IF(COUNTIFS($A:$A,$A627,$C:$C,$C627,$D:$D,$D627,$G:$G,$G627,$K:$K,$K627,$M:$M,$M627)&gt;1,"True Duplicate","Unique")</f>
        <v>Unique</v>
      </c>
      <c r="C627" s="7">
        <v>44705</v>
      </c>
      <c r="D627" t="s">
        <v>5330</v>
      </c>
      <c r="E627" t="str">
        <f>IF(COUNTIF($B$2:D627,D627)=1,"New Customer","Returning Customer")</f>
        <v>New Customer</v>
      </c>
      <c r="F627" t="s">
        <v>10132</v>
      </c>
      <c r="G627" t="s">
        <v>244</v>
      </c>
      <c r="H627" t="s">
        <v>36</v>
      </c>
      <c r="I627" t="s">
        <v>129</v>
      </c>
      <c r="J627" s="5">
        <v>12.26</v>
      </c>
      <c r="K627">
        <v>9</v>
      </c>
      <c r="L627">
        <v>0</v>
      </c>
      <c r="M627" s="3">
        <f t="shared" si="9"/>
        <v>110.34</v>
      </c>
      <c r="N627" t="s">
        <v>104</v>
      </c>
      <c r="O627" t="s">
        <v>39</v>
      </c>
      <c r="P627" t="s">
        <v>166</v>
      </c>
      <c r="Q627" t="s">
        <v>29</v>
      </c>
      <c r="R627">
        <v>13</v>
      </c>
      <c r="S627">
        <v>2.4</v>
      </c>
      <c r="T627" t="s">
        <v>30</v>
      </c>
      <c r="U627" t="s">
        <v>60</v>
      </c>
    </row>
    <row r="628" spans="1:21" x14ac:dyDescent="0.35">
      <c r="A628" t="s">
        <v>5329</v>
      </c>
      <c r="B628" t="str">
        <f>IF(COUNTIFS($A:$A,$A628,$C:$C,$C628,$D:$D,$D628,$G:$G,$G628,$K:$K,$K628,$M:$M,$M628)&gt;1,"True Duplicate","Unique")</f>
        <v>Unique</v>
      </c>
      <c r="C628" s="7">
        <v>44705</v>
      </c>
      <c r="D628" t="s">
        <v>6218</v>
      </c>
      <c r="E628" t="str">
        <f>IF(COUNTIF($B$2:D628,D628)=1,"New Customer","Returning Customer")</f>
        <v>New Customer</v>
      </c>
      <c r="F628" t="s">
        <v>72</v>
      </c>
      <c r="G628" t="s">
        <v>128</v>
      </c>
      <c r="H628" t="s">
        <v>36</v>
      </c>
      <c r="I628" t="s">
        <v>129</v>
      </c>
      <c r="J628" s="5">
        <v>24.54</v>
      </c>
      <c r="K628">
        <v>6</v>
      </c>
      <c r="L628">
        <v>0.3</v>
      </c>
      <c r="M628" s="3">
        <f t="shared" si="9"/>
        <v>145.44</v>
      </c>
      <c r="N628" t="s">
        <v>38</v>
      </c>
      <c r="O628" t="s">
        <v>122</v>
      </c>
      <c r="P628" t="s">
        <v>10129</v>
      </c>
      <c r="Q628" t="s">
        <v>116</v>
      </c>
      <c r="R628">
        <v>9</v>
      </c>
      <c r="S628">
        <v>4.5</v>
      </c>
      <c r="U628" t="s">
        <v>60</v>
      </c>
    </row>
    <row r="629" spans="1:21" x14ac:dyDescent="0.35">
      <c r="A629" t="s">
        <v>6217</v>
      </c>
      <c r="B629" t="str">
        <f>IF(COUNTIFS($A:$A,$A629,$C:$C,$C629,$D:$D,$D629,$G:$G,$G629,$K:$K,$K629,$M:$M,$M629)&gt;1,"True Duplicate","Unique")</f>
        <v>Unique</v>
      </c>
      <c r="C629" s="7">
        <v>44705</v>
      </c>
      <c r="D629" t="s">
        <v>5252</v>
      </c>
      <c r="E629" t="str">
        <f>IF(COUNTIF($B$2:D629,D629)=1,"New Customer","Returning Customer")</f>
        <v>New Customer</v>
      </c>
      <c r="F629" t="s">
        <v>72</v>
      </c>
      <c r="G629" t="s">
        <v>301</v>
      </c>
      <c r="H629" t="s">
        <v>57</v>
      </c>
      <c r="I629" t="s">
        <v>97</v>
      </c>
      <c r="J629" s="5">
        <v>783.87</v>
      </c>
      <c r="K629">
        <v>6</v>
      </c>
      <c r="L629">
        <v>0.1</v>
      </c>
      <c r="M629" s="3">
        <f t="shared" si="9"/>
        <v>4702.62</v>
      </c>
      <c r="N629" t="s">
        <v>38</v>
      </c>
      <c r="O629" t="s">
        <v>27</v>
      </c>
      <c r="P629" t="s">
        <v>10129</v>
      </c>
      <c r="Q629" t="s">
        <v>77</v>
      </c>
      <c r="R629">
        <v>3</v>
      </c>
      <c r="S629">
        <v>3.2</v>
      </c>
      <c r="T629" t="s">
        <v>30</v>
      </c>
      <c r="U629" t="s">
        <v>52</v>
      </c>
    </row>
    <row r="630" spans="1:21" x14ac:dyDescent="0.35">
      <c r="A630" t="s">
        <v>6676</v>
      </c>
      <c r="B630" t="str">
        <f>IF(COUNTIFS($A:$A,$A630,$C:$C,$C630,$D:$D,$D630,$G:$G,$G630,$K:$K,$K630,$M:$M,$M630)&gt;1,"True Duplicate","Unique")</f>
        <v>Unique</v>
      </c>
      <c r="C630" s="7">
        <v>44705</v>
      </c>
      <c r="D630" t="s">
        <v>1270</v>
      </c>
      <c r="E630" t="str">
        <f>IF(COUNTIF($B$2:D630,D630)=1,"New Customer","Returning Customer")</f>
        <v>New Customer</v>
      </c>
      <c r="F630" t="s">
        <v>10132</v>
      </c>
      <c r="G630" t="s">
        <v>288</v>
      </c>
      <c r="H630" t="s">
        <v>57</v>
      </c>
      <c r="I630" t="s">
        <v>289</v>
      </c>
      <c r="J630" s="5">
        <v>801.65</v>
      </c>
      <c r="K630">
        <v>4</v>
      </c>
      <c r="L630">
        <v>0.2</v>
      </c>
      <c r="M630" s="3">
        <f t="shared" si="9"/>
        <v>3205.7999999999997</v>
      </c>
      <c r="N630" t="s">
        <v>38</v>
      </c>
      <c r="O630" t="s">
        <v>122</v>
      </c>
      <c r="P630" t="s">
        <v>166</v>
      </c>
      <c r="Q630" t="s">
        <v>77</v>
      </c>
      <c r="R630">
        <v>7</v>
      </c>
      <c r="S630">
        <v>3.7</v>
      </c>
      <c r="U630" t="s">
        <v>60</v>
      </c>
    </row>
    <row r="631" spans="1:21" x14ac:dyDescent="0.35">
      <c r="A631" t="s">
        <v>6912</v>
      </c>
      <c r="B631" t="str">
        <f>IF(COUNTIFS($A:$A,$A631,$C:$C,$C631,$D:$D,$D631,$G:$G,$G631,$K:$K,$K631,$M:$M,$M631)&gt;1,"True Duplicate","Unique")</f>
        <v>Unique</v>
      </c>
      <c r="C631" s="7">
        <v>44705</v>
      </c>
      <c r="D631" t="s">
        <v>1637</v>
      </c>
      <c r="E631" t="str">
        <f>IF(COUNTIF($B$2:D631,D631)=1,"New Customer","Returning Customer")</f>
        <v>New Customer</v>
      </c>
      <c r="F631" t="s">
        <v>72</v>
      </c>
      <c r="G631" t="s">
        <v>344</v>
      </c>
      <c r="H631" t="s">
        <v>24</v>
      </c>
      <c r="I631" t="s">
        <v>345</v>
      </c>
      <c r="J631" s="5">
        <v>154.03</v>
      </c>
      <c r="K631">
        <v>10</v>
      </c>
      <c r="L631">
        <v>0.05</v>
      </c>
      <c r="M631" s="3">
        <f t="shared" si="9"/>
        <v>1539.8</v>
      </c>
      <c r="N631" t="s">
        <v>76</v>
      </c>
      <c r="O631" t="s">
        <v>111</v>
      </c>
      <c r="P631" t="s">
        <v>166</v>
      </c>
      <c r="Q631" t="s">
        <v>116</v>
      </c>
      <c r="R631">
        <v>10</v>
      </c>
      <c r="S631">
        <v>3</v>
      </c>
      <c r="T631" t="s">
        <v>30</v>
      </c>
      <c r="U631" t="s">
        <v>60</v>
      </c>
    </row>
    <row r="632" spans="1:21" x14ac:dyDescent="0.35">
      <c r="A632" t="s">
        <v>1217</v>
      </c>
      <c r="B632" t="str">
        <f>IF(COUNTIFS($A:$A,$A632,$C:$C,$C632,$D:$D,$D632,$G:$G,$G632,$K:$K,$K632,$M:$M,$M632)&gt;1,"True Duplicate","Unique")</f>
        <v>Unique</v>
      </c>
      <c r="C632" s="7">
        <v>44706</v>
      </c>
      <c r="D632" t="s">
        <v>885</v>
      </c>
      <c r="E632" t="str">
        <f>IF(COUNTIF($B$2:D632,D632)=1,"New Customer","Returning Customer")</f>
        <v>Returning Customer</v>
      </c>
      <c r="F632" t="s">
        <v>72</v>
      </c>
      <c r="G632" t="s">
        <v>416</v>
      </c>
      <c r="H632" t="s">
        <v>66</v>
      </c>
      <c r="I632" t="s">
        <v>417</v>
      </c>
      <c r="J632" s="5">
        <v>1587.46</v>
      </c>
      <c r="K632">
        <v>4</v>
      </c>
      <c r="L632">
        <v>0.05</v>
      </c>
      <c r="M632" s="3">
        <f t="shared" si="9"/>
        <v>6349.64</v>
      </c>
      <c r="N632" t="s">
        <v>26</v>
      </c>
      <c r="O632" t="s">
        <v>122</v>
      </c>
      <c r="P632" t="s">
        <v>10129</v>
      </c>
      <c r="Q632" t="s">
        <v>123</v>
      </c>
      <c r="R632">
        <v>12</v>
      </c>
      <c r="S632">
        <v>3.2</v>
      </c>
      <c r="T632" t="s">
        <v>30</v>
      </c>
      <c r="U632" t="s">
        <v>52</v>
      </c>
    </row>
    <row r="633" spans="1:21" x14ac:dyDescent="0.35">
      <c r="A633" t="s">
        <v>1979</v>
      </c>
      <c r="B633" t="str">
        <f>IF(COUNTIFS($A:$A,$A633,$C:$C,$C633,$D:$D,$D633,$G:$G,$G633,$K:$K,$K633,$M:$M,$M633)&gt;1,"True Duplicate","Unique")</f>
        <v>Unique</v>
      </c>
      <c r="C633" s="7">
        <v>44706</v>
      </c>
      <c r="D633" t="s">
        <v>1980</v>
      </c>
      <c r="E633" t="str">
        <f>IF(COUNTIF($B$2:D633,D633)=1,"New Customer","Returning Customer")</f>
        <v>New Customer</v>
      </c>
      <c r="F633" t="s">
        <v>10132</v>
      </c>
      <c r="G633" t="s">
        <v>120</v>
      </c>
      <c r="H633" t="s">
        <v>47</v>
      </c>
      <c r="I633" t="s">
        <v>121</v>
      </c>
      <c r="J633" s="5">
        <v>241.32</v>
      </c>
      <c r="K633">
        <v>7</v>
      </c>
      <c r="L633">
        <v>0.2</v>
      </c>
      <c r="M633" s="3">
        <f t="shared" si="9"/>
        <v>1687.8400000000001</v>
      </c>
      <c r="N633" t="s">
        <v>38</v>
      </c>
      <c r="O633" t="s">
        <v>111</v>
      </c>
      <c r="P633" t="s">
        <v>10129</v>
      </c>
      <c r="Q633" t="s">
        <v>123</v>
      </c>
      <c r="R633">
        <v>10</v>
      </c>
      <c r="S633">
        <v>3</v>
      </c>
      <c r="T633" t="s">
        <v>30</v>
      </c>
      <c r="U633" t="s">
        <v>10128</v>
      </c>
    </row>
    <row r="634" spans="1:21" x14ac:dyDescent="0.35">
      <c r="A634" t="s">
        <v>4175</v>
      </c>
      <c r="B634" t="str">
        <f>IF(COUNTIFS($A:$A,$A634,$C:$C,$C634,$D:$D,$D634,$G:$G,$G634,$K:$K,$K634,$M:$M,$M634)&gt;1,"True Duplicate","Unique")</f>
        <v>Unique</v>
      </c>
      <c r="C634" s="7">
        <v>44706</v>
      </c>
      <c r="D634" t="s">
        <v>1219</v>
      </c>
      <c r="E634" t="str">
        <f>IF(COUNTIF($B$2:D634,D634)=1,"New Customer","Returning Customer")</f>
        <v>New Customer</v>
      </c>
      <c r="F634" t="s">
        <v>10132</v>
      </c>
      <c r="G634" t="s">
        <v>301</v>
      </c>
      <c r="H634" t="s">
        <v>57</v>
      </c>
      <c r="I634" t="s">
        <v>97</v>
      </c>
      <c r="J634" s="5">
        <v>285.49</v>
      </c>
      <c r="K634">
        <v>3</v>
      </c>
      <c r="L634">
        <v>0.1</v>
      </c>
      <c r="M634" s="3">
        <f t="shared" si="9"/>
        <v>856.17</v>
      </c>
      <c r="N634" t="s">
        <v>302</v>
      </c>
      <c r="O634" t="s">
        <v>27</v>
      </c>
      <c r="P634" t="s">
        <v>59</v>
      </c>
      <c r="Q634" t="s">
        <v>77</v>
      </c>
      <c r="R634">
        <v>2</v>
      </c>
      <c r="S634">
        <v>2.7</v>
      </c>
      <c r="T634" t="s">
        <v>51</v>
      </c>
      <c r="U634" t="s">
        <v>86</v>
      </c>
    </row>
    <row r="635" spans="1:21" x14ac:dyDescent="0.35">
      <c r="A635" t="s">
        <v>7534</v>
      </c>
      <c r="B635" t="str">
        <f>IF(COUNTIFS($A:$A,$A635,$C:$C,$C635,$D:$D,$D635,$G:$G,$G635,$K:$K,$K635,$M:$M,$M635)&gt;1,"True Duplicate","Unique")</f>
        <v>Unique</v>
      </c>
      <c r="C635" s="7">
        <v>44706</v>
      </c>
      <c r="D635" t="s">
        <v>7535</v>
      </c>
      <c r="E635" t="str">
        <f>IF(COUNTIF($B$2:D635,D635)=1,"New Customer","Returning Customer")</f>
        <v>New Customer</v>
      </c>
      <c r="F635" t="s">
        <v>10132</v>
      </c>
      <c r="G635" t="s">
        <v>120</v>
      </c>
      <c r="H635" t="s">
        <v>47</v>
      </c>
      <c r="I635" t="s">
        <v>121</v>
      </c>
      <c r="J635" s="5">
        <v>354.19</v>
      </c>
      <c r="K635">
        <v>8</v>
      </c>
      <c r="L635">
        <v>0.1</v>
      </c>
      <c r="M635" s="3">
        <f t="shared" si="9"/>
        <v>2832.72</v>
      </c>
      <c r="N635" t="s">
        <v>76</v>
      </c>
      <c r="O635" t="s">
        <v>39</v>
      </c>
      <c r="P635" t="s">
        <v>10129</v>
      </c>
      <c r="Q635" t="s">
        <v>41</v>
      </c>
      <c r="R635">
        <v>3</v>
      </c>
      <c r="S635">
        <v>2.9</v>
      </c>
      <c r="T635" t="s">
        <v>30</v>
      </c>
      <c r="U635" t="s">
        <v>60</v>
      </c>
    </row>
    <row r="636" spans="1:21" x14ac:dyDescent="0.35">
      <c r="A636" t="s">
        <v>78</v>
      </c>
      <c r="B636" t="str">
        <f>IF(COUNTIFS($A:$A,$A636,$C:$C,$C636,$D:$D,$D636,$G:$G,$G636,$K:$K,$K636,$M:$M,$M636)&gt;1,"True Duplicate","Unique")</f>
        <v>Unique</v>
      </c>
      <c r="C636" s="7">
        <v>44707</v>
      </c>
      <c r="D636" t="s">
        <v>80</v>
      </c>
      <c r="E636" t="str">
        <f>IF(COUNTIF($B$2:D636,D636)=1,"New Customer","Returning Customer")</f>
        <v>New Customer</v>
      </c>
      <c r="F636" t="s">
        <v>10132</v>
      </c>
      <c r="G636" t="s">
        <v>81</v>
      </c>
      <c r="H636" t="s">
        <v>57</v>
      </c>
      <c r="I636" t="s">
        <v>82</v>
      </c>
      <c r="J636" s="5">
        <v>345.5</v>
      </c>
      <c r="K636">
        <v>12</v>
      </c>
      <c r="L636">
        <v>0</v>
      </c>
      <c r="M636" s="3">
        <f t="shared" si="9"/>
        <v>4146</v>
      </c>
      <c r="N636" t="s">
        <v>83</v>
      </c>
      <c r="O636" t="s">
        <v>122</v>
      </c>
      <c r="P636" t="s">
        <v>85</v>
      </c>
      <c r="Q636" t="s">
        <v>29</v>
      </c>
      <c r="R636">
        <v>8</v>
      </c>
      <c r="S636">
        <v>5</v>
      </c>
      <c r="T636" t="s">
        <v>30</v>
      </c>
      <c r="U636" t="s">
        <v>86</v>
      </c>
    </row>
    <row r="637" spans="1:21" x14ac:dyDescent="0.35">
      <c r="A637" t="s">
        <v>336</v>
      </c>
      <c r="B637" t="str">
        <f>IF(COUNTIFS($A:$A,$A637,$C:$C,$C637,$D:$D,$D637,$G:$G,$G637,$K:$K,$K637,$M:$M,$M637)&gt;1,"True Duplicate","Unique")</f>
        <v>Unique</v>
      </c>
      <c r="C637" s="7">
        <v>44707</v>
      </c>
      <c r="D637" t="s">
        <v>337</v>
      </c>
      <c r="E637" t="str">
        <f>IF(COUNTIF($B$2:D637,D637)=1,"New Customer","Returning Customer")</f>
        <v>New Customer</v>
      </c>
      <c r="F637" t="s">
        <v>10132</v>
      </c>
      <c r="G637" t="s">
        <v>73</v>
      </c>
      <c r="H637" t="s">
        <v>74</v>
      </c>
      <c r="I637" t="s">
        <v>75</v>
      </c>
      <c r="J637" s="5">
        <v>2183</v>
      </c>
      <c r="K637">
        <v>1</v>
      </c>
      <c r="L637">
        <v>0</v>
      </c>
      <c r="M637" s="3">
        <f t="shared" si="9"/>
        <v>2183</v>
      </c>
      <c r="N637" t="s">
        <v>76</v>
      </c>
      <c r="O637" t="s">
        <v>111</v>
      </c>
      <c r="P637" t="s">
        <v>10129</v>
      </c>
      <c r="Q637" t="s">
        <v>29</v>
      </c>
      <c r="R637">
        <v>3</v>
      </c>
      <c r="S637">
        <v>3.1</v>
      </c>
      <c r="T637" t="s">
        <v>202</v>
      </c>
      <c r="U637" t="s">
        <v>52</v>
      </c>
    </row>
    <row r="638" spans="1:21" x14ac:dyDescent="0.35">
      <c r="A638" t="s">
        <v>1709</v>
      </c>
      <c r="B638" t="str">
        <f>IF(COUNTIFS($A:$A,$A638,$C:$C,$C638,$D:$D,$D638,$G:$G,$G638,$K:$K,$K638,$M:$M,$M638)&gt;1,"True Duplicate","Unique")</f>
        <v>Unique</v>
      </c>
      <c r="C638" s="7">
        <v>44707</v>
      </c>
      <c r="D638" t="s">
        <v>8832</v>
      </c>
      <c r="E638" t="str">
        <f>IF(COUNTIF($B$2:D638,D638)=1,"New Customer","Returning Customer")</f>
        <v>New Customer</v>
      </c>
      <c r="F638" t="s">
        <v>72</v>
      </c>
      <c r="G638" t="s">
        <v>231</v>
      </c>
      <c r="H638" t="s">
        <v>57</v>
      </c>
      <c r="I638" t="s">
        <v>232</v>
      </c>
      <c r="J638" s="5">
        <v>173.06</v>
      </c>
      <c r="K638">
        <v>8</v>
      </c>
      <c r="L638">
        <v>0.15</v>
      </c>
      <c r="M638" s="3">
        <f t="shared" si="9"/>
        <v>1383.28</v>
      </c>
      <c r="N638" t="s">
        <v>165</v>
      </c>
      <c r="O638" t="s">
        <v>27</v>
      </c>
      <c r="P638" t="s">
        <v>85</v>
      </c>
      <c r="Q638" t="s">
        <v>77</v>
      </c>
      <c r="R638">
        <v>11</v>
      </c>
      <c r="S638">
        <v>1.1000000000000001</v>
      </c>
      <c r="T638" t="s">
        <v>30</v>
      </c>
      <c r="U638" t="s">
        <v>10128</v>
      </c>
    </row>
    <row r="639" spans="1:21" x14ac:dyDescent="0.35">
      <c r="A639" t="s">
        <v>6805</v>
      </c>
      <c r="B639" t="str">
        <f>IF(COUNTIFS($A:$A,$A639,$C:$C,$C639,$D:$D,$D639,$G:$G,$G639,$K:$K,$K639,$M:$M,$M639)&gt;1,"True Duplicate","Unique")</f>
        <v>Unique</v>
      </c>
      <c r="C639" s="7">
        <v>44707</v>
      </c>
      <c r="D639" t="s">
        <v>6806</v>
      </c>
      <c r="E639" t="str">
        <f>IF(COUNTIF($B$2:D639,D639)=1,"New Customer","Returning Customer")</f>
        <v>New Customer</v>
      </c>
      <c r="F639" t="s">
        <v>10132</v>
      </c>
      <c r="G639" t="s">
        <v>198</v>
      </c>
      <c r="H639" t="s">
        <v>74</v>
      </c>
      <c r="I639" t="s">
        <v>110</v>
      </c>
      <c r="J639" s="5">
        <v>328.57</v>
      </c>
      <c r="K639">
        <v>13</v>
      </c>
      <c r="L639">
        <v>0.05</v>
      </c>
      <c r="M639" s="3">
        <f t="shared" si="9"/>
        <v>4270.76</v>
      </c>
      <c r="N639" t="s">
        <v>104</v>
      </c>
      <c r="O639" t="s">
        <v>27</v>
      </c>
      <c r="P639" t="s">
        <v>59</v>
      </c>
      <c r="Q639" t="s">
        <v>29</v>
      </c>
      <c r="R639">
        <v>13</v>
      </c>
      <c r="S639">
        <v>2.6</v>
      </c>
      <c r="T639" t="s">
        <v>30</v>
      </c>
      <c r="U639" t="s">
        <v>52</v>
      </c>
    </row>
    <row r="640" spans="1:21" x14ac:dyDescent="0.35">
      <c r="A640" t="s">
        <v>8831</v>
      </c>
      <c r="B640" t="str">
        <f>IF(COUNTIFS($A:$A,$A640,$C:$C,$C640,$D:$D,$D640,$G:$G,$G640,$K:$K,$K640,$M:$M,$M640)&gt;1,"True Duplicate","Unique")</f>
        <v>Unique</v>
      </c>
      <c r="C640" s="7">
        <v>44707</v>
      </c>
      <c r="D640" t="s">
        <v>1710</v>
      </c>
      <c r="E640" t="str">
        <f>IF(COUNTIF($B$2:D640,D640)=1,"New Customer","Returning Customer")</f>
        <v>New Customer</v>
      </c>
      <c r="F640" t="s">
        <v>10132</v>
      </c>
      <c r="G640" t="s">
        <v>281</v>
      </c>
      <c r="H640" t="s">
        <v>74</v>
      </c>
      <c r="I640" t="s">
        <v>110</v>
      </c>
      <c r="J640" s="5">
        <v>1435.52</v>
      </c>
      <c r="K640">
        <v>11</v>
      </c>
      <c r="L640">
        <v>0</v>
      </c>
      <c r="M640" s="3">
        <f t="shared" si="9"/>
        <v>15790.72</v>
      </c>
      <c r="N640" t="s">
        <v>302</v>
      </c>
      <c r="O640" t="s">
        <v>27</v>
      </c>
      <c r="P640" t="s">
        <v>10129</v>
      </c>
      <c r="Q640" t="s">
        <v>116</v>
      </c>
      <c r="R640">
        <v>11</v>
      </c>
      <c r="S640">
        <v>2.1</v>
      </c>
      <c r="T640" t="s">
        <v>30</v>
      </c>
      <c r="U640" t="s">
        <v>60</v>
      </c>
    </row>
    <row r="641" spans="1:21" x14ac:dyDescent="0.35">
      <c r="A641" t="s">
        <v>610</v>
      </c>
      <c r="B641" t="str">
        <f>IF(COUNTIFS($A:$A,$A641,$C:$C,$C641,$D:$D,$D641,$G:$G,$G641,$K:$K,$K641,$M:$M,$M641)&gt;1,"True Duplicate","Unique")</f>
        <v>Unique</v>
      </c>
      <c r="C641" s="7">
        <v>44708</v>
      </c>
      <c r="D641" t="s">
        <v>141</v>
      </c>
      <c r="E641" t="str">
        <f>IF(COUNTIF($B$2:D641,D641)=1,"New Customer","Returning Customer")</f>
        <v>New Customer</v>
      </c>
      <c r="F641" t="s">
        <v>72</v>
      </c>
      <c r="G641" t="s">
        <v>147</v>
      </c>
      <c r="H641" t="s">
        <v>74</v>
      </c>
      <c r="I641" t="s">
        <v>148</v>
      </c>
      <c r="J641" s="5">
        <v>476.78</v>
      </c>
      <c r="K641">
        <v>14</v>
      </c>
      <c r="L641">
        <v>0.2</v>
      </c>
      <c r="M641" s="3">
        <f t="shared" si="9"/>
        <v>6672.12</v>
      </c>
      <c r="N641" t="s">
        <v>49</v>
      </c>
      <c r="O641" t="s">
        <v>27</v>
      </c>
      <c r="P641" t="s">
        <v>59</v>
      </c>
      <c r="Q641" t="s">
        <v>116</v>
      </c>
      <c r="R641">
        <v>11</v>
      </c>
      <c r="S641">
        <v>3.3</v>
      </c>
      <c r="T641" t="s">
        <v>30</v>
      </c>
      <c r="U641" t="s">
        <v>60</v>
      </c>
    </row>
    <row r="642" spans="1:21" x14ac:dyDescent="0.35">
      <c r="A642" t="s">
        <v>6050</v>
      </c>
      <c r="B642" t="str">
        <f>IF(COUNTIFS($A:$A,$A642,$C:$C,$C642,$D:$D,$D642,$G:$G,$G642,$K:$K,$K642,$M:$M,$M642)&gt;1,"True Duplicate","Unique")</f>
        <v>Unique</v>
      </c>
      <c r="C642" s="7">
        <v>44708</v>
      </c>
      <c r="D642" t="s">
        <v>612</v>
      </c>
      <c r="E642" t="str">
        <f>IF(COUNTIF($B$2:D642,D642)=1,"New Customer","Returning Customer")</f>
        <v>New Customer</v>
      </c>
      <c r="F642" t="s">
        <v>10132</v>
      </c>
      <c r="G642" t="s">
        <v>370</v>
      </c>
      <c r="H642" t="s">
        <v>74</v>
      </c>
      <c r="I642" t="s">
        <v>75</v>
      </c>
      <c r="J642" s="5">
        <v>2383.25</v>
      </c>
      <c r="K642">
        <v>14</v>
      </c>
      <c r="L642">
        <v>0.15</v>
      </c>
      <c r="M642" s="3">
        <f t="shared" ref="M642:M705" si="10">(J642-L642)*K642</f>
        <v>33363.4</v>
      </c>
      <c r="N642" t="s">
        <v>104</v>
      </c>
      <c r="O642" t="s">
        <v>27</v>
      </c>
      <c r="P642" t="s">
        <v>85</v>
      </c>
      <c r="Q642" t="s">
        <v>116</v>
      </c>
      <c r="R642">
        <v>12</v>
      </c>
      <c r="S642">
        <v>2.8</v>
      </c>
      <c r="T642" t="s">
        <v>51</v>
      </c>
      <c r="U642" t="s">
        <v>52</v>
      </c>
    </row>
    <row r="643" spans="1:21" x14ac:dyDescent="0.35">
      <c r="A643" t="s">
        <v>1416</v>
      </c>
      <c r="B643" t="str">
        <f>IF(COUNTIFS($A:$A,$A643,$C:$C,$C643,$D:$D,$D643,$G:$G,$G643,$K:$K,$K643,$M:$M,$M643)&gt;1,"True Duplicate","Unique")</f>
        <v>Unique</v>
      </c>
      <c r="C643" s="7">
        <v>44709</v>
      </c>
      <c r="D643" t="s">
        <v>1418</v>
      </c>
      <c r="E643" t="str">
        <f>IF(COUNTIF($B$2:D643,D643)=1,"New Customer","Returning Customer")</f>
        <v>New Customer</v>
      </c>
      <c r="F643" t="s">
        <v>10132</v>
      </c>
      <c r="G643" t="s">
        <v>102</v>
      </c>
      <c r="H643" t="s">
        <v>47</v>
      </c>
      <c r="I643" t="s">
        <v>10125</v>
      </c>
      <c r="J643" s="5">
        <v>252.77</v>
      </c>
      <c r="K643">
        <v>6</v>
      </c>
      <c r="L643">
        <v>0.15</v>
      </c>
      <c r="M643" s="3">
        <f t="shared" si="10"/>
        <v>1515.72</v>
      </c>
      <c r="N643" t="s">
        <v>302</v>
      </c>
      <c r="O643" t="s">
        <v>39</v>
      </c>
      <c r="P643" t="s">
        <v>166</v>
      </c>
      <c r="Q643" t="s">
        <v>41</v>
      </c>
      <c r="R643">
        <v>6</v>
      </c>
      <c r="S643">
        <v>3.6</v>
      </c>
      <c r="T643" t="s">
        <v>30</v>
      </c>
      <c r="U643" t="s">
        <v>60</v>
      </c>
    </row>
    <row r="644" spans="1:21" x14ac:dyDescent="0.35">
      <c r="A644" t="s">
        <v>6773</v>
      </c>
      <c r="B644" t="str">
        <f>IF(COUNTIFS($A:$A,$A644,$C:$C,$C644,$D:$D,$D644,$G:$G,$G644,$K:$K,$K644,$M:$M,$M644)&gt;1,"True Duplicate","Unique")</f>
        <v>Unique</v>
      </c>
      <c r="C644" s="7">
        <v>44709</v>
      </c>
      <c r="D644" t="s">
        <v>7234</v>
      </c>
      <c r="E644" t="str">
        <f>IF(COUNTIF($B$2:D644,D644)=1,"New Customer","Returning Customer")</f>
        <v>New Customer</v>
      </c>
      <c r="F644" t="s">
        <v>10132</v>
      </c>
      <c r="G644" t="s">
        <v>374</v>
      </c>
      <c r="H644" t="s">
        <v>36</v>
      </c>
      <c r="I644" t="s">
        <v>259</v>
      </c>
      <c r="J644" s="5">
        <v>27.35</v>
      </c>
      <c r="K644">
        <v>13</v>
      </c>
      <c r="L644">
        <v>0.25</v>
      </c>
      <c r="M644" s="3">
        <f t="shared" si="10"/>
        <v>352.3</v>
      </c>
      <c r="N644" t="s">
        <v>83</v>
      </c>
      <c r="O644" t="s">
        <v>39</v>
      </c>
      <c r="P644" t="s">
        <v>10129</v>
      </c>
      <c r="Q644" t="s">
        <v>123</v>
      </c>
      <c r="R644">
        <v>2</v>
      </c>
      <c r="S644">
        <v>2.9</v>
      </c>
      <c r="T644" t="s">
        <v>30</v>
      </c>
      <c r="U644" t="s">
        <v>52</v>
      </c>
    </row>
    <row r="645" spans="1:21" x14ac:dyDescent="0.35">
      <c r="A645" t="s">
        <v>7286</v>
      </c>
      <c r="B645" t="str">
        <f>IF(COUNTIFS($A:$A,$A645,$C:$C,$C645,$D:$D,$D645,$G:$G,$G645,$K:$K,$K645,$M:$M,$M645)&gt;1,"True Duplicate","Unique")</f>
        <v>Unique</v>
      </c>
      <c r="C645" s="7">
        <v>44709</v>
      </c>
      <c r="D645" t="s">
        <v>6774</v>
      </c>
      <c r="E645" t="str">
        <f>IF(COUNTIF($B$2:D645,D645)=1,"New Customer","Returning Customer")</f>
        <v>New Customer</v>
      </c>
      <c r="F645" t="s">
        <v>10132</v>
      </c>
      <c r="G645" t="s">
        <v>1182</v>
      </c>
      <c r="H645" t="s">
        <v>66</v>
      </c>
      <c r="I645" t="s">
        <v>446</v>
      </c>
      <c r="J645" s="5">
        <v>1437.48</v>
      </c>
      <c r="K645">
        <v>6</v>
      </c>
      <c r="L645">
        <v>0.1</v>
      </c>
      <c r="M645" s="3">
        <f t="shared" si="10"/>
        <v>8624.2800000000007</v>
      </c>
      <c r="N645" t="s">
        <v>302</v>
      </c>
      <c r="O645" t="s">
        <v>27</v>
      </c>
      <c r="P645" t="s">
        <v>10129</v>
      </c>
      <c r="Q645" t="s">
        <v>116</v>
      </c>
      <c r="R645">
        <v>3</v>
      </c>
      <c r="S645">
        <v>1.1000000000000001</v>
      </c>
      <c r="U645" t="s">
        <v>52</v>
      </c>
    </row>
    <row r="646" spans="1:21" x14ac:dyDescent="0.35">
      <c r="A646" t="s">
        <v>8301</v>
      </c>
      <c r="B646" t="str">
        <f>IF(COUNTIFS($A:$A,$A646,$C:$C,$C646,$D:$D,$D646,$G:$G,$G646,$K:$K,$K646,$M:$M,$M646)&gt;1,"True Duplicate","Unique")</f>
        <v>Unique</v>
      </c>
      <c r="C646" s="7">
        <v>44709</v>
      </c>
      <c r="D646" t="s">
        <v>8302</v>
      </c>
      <c r="E646" t="str">
        <f>IF(COUNTIF($B$2:D646,D646)=1,"New Customer","Returning Customer")</f>
        <v>New Customer</v>
      </c>
      <c r="F646" t="s">
        <v>10132</v>
      </c>
      <c r="G646" t="s">
        <v>344</v>
      </c>
      <c r="H646" t="s">
        <v>24</v>
      </c>
      <c r="I646" t="s">
        <v>345</v>
      </c>
      <c r="J646" s="5">
        <v>397.99</v>
      </c>
      <c r="K646">
        <v>14</v>
      </c>
      <c r="L646">
        <v>0</v>
      </c>
      <c r="M646" s="3">
        <f t="shared" si="10"/>
        <v>5571.8600000000006</v>
      </c>
      <c r="N646" t="s">
        <v>165</v>
      </c>
      <c r="O646" t="s">
        <v>39</v>
      </c>
      <c r="P646" t="s">
        <v>166</v>
      </c>
      <c r="Q646" t="s">
        <v>116</v>
      </c>
      <c r="R646">
        <v>13</v>
      </c>
      <c r="S646">
        <v>3.8</v>
      </c>
      <c r="T646" t="s">
        <v>51</v>
      </c>
      <c r="U646" t="s">
        <v>52</v>
      </c>
    </row>
    <row r="647" spans="1:21" x14ac:dyDescent="0.35">
      <c r="A647" t="s">
        <v>9452</v>
      </c>
      <c r="B647" t="str">
        <f>IF(COUNTIFS($A:$A,$A647,$C:$C,$C647,$D:$D,$D647,$G:$G,$G647,$K:$K,$K647,$M:$M,$M647)&gt;1,"True Duplicate","Unique")</f>
        <v>Unique</v>
      </c>
      <c r="C647" s="7">
        <v>44710</v>
      </c>
      <c r="D647" t="s">
        <v>9454</v>
      </c>
      <c r="E647" t="str">
        <f>IF(COUNTIF($B$2:D647,D647)=1,"New Customer","Returning Customer")</f>
        <v>New Customer</v>
      </c>
      <c r="F647" t="s">
        <v>10132</v>
      </c>
      <c r="G647" t="s">
        <v>293</v>
      </c>
      <c r="H647" t="s">
        <v>74</v>
      </c>
      <c r="I647" t="s">
        <v>110</v>
      </c>
      <c r="J647" s="5">
        <v>137.54</v>
      </c>
      <c r="K647">
        <v>13</v>
      </c>
      <c r="L647">
        <v>0.05</v>
      </c>
      <c r="M647" s="3">
        <f t="shared" si="10"/>
        <v>1787.3699999999997</v>
      </c>
      <c r="N647" t="s">
        <v>38</v>
      </c>
      <c r="O647" t="s">
        <v>39</v>
      </c>
      <c r="P647" t="s">
        <v>10129</v>
      </c>
      <c r="Q647" t="s">
        <v>123</v>
      </c>
      <c r="R647">
        <v>3</v>
      </c>
      <c r="S647">
        <v>4.2</v>
      </c>
      <c r="T647" t="s">
        <v>30</v>
      </c>
      <c r="U647" t="s">
        <v>52</v>
      </c>
    </row>
    <row r="648" spans="1:21" x14ac:dyDescent="0.35">
      <c r="A648" t="s">
        <v>1214</v>
      </c>
      <c r="B648" t="str">
        <f>IF(COUNTIFS($A:$A,$A648,$C:$C,$C648,$D:$D,$D648,$G:$G,$G648,$K:$K,$K648,$M:$M,$M648)&gt;1,"True Duplicate","Unique")</f>
        <v>Unique</v>
      </c>
      <c r="C648" s="7">
        <v>44711</v>
      </c>
      <c r="D648" t="s">
        <v>3926</v>
      </c>
      <c r="E648" t="str">
        <f>IF(COUNTIF($B$2:D648,D648)=1,"New Customer","Returning Customer")</f>
        <v>New Customer</v>
      </c>
      <c r="F648" t="s">
        <v>10132</v>
      </c>
      <c r="G648" t="s">
        <v>81</v>
      </c>
      <c r="H648" t="s">
        <v>57</v>
      </c>
      <c r="I648" t="s">
        <v>82</v>
      </c>
      <c r="J648" s="5">
        <v>524.63</v>
      </c>
      <c r="K648">
        <v>7</v>
      </c>
      <c r="L648">
        <v>0.05</v>
      </c>
      <c r="M648" s="3">
        <f t="shared" si="10"/>
        <v>3672.0600000000004</v>
      </c>
      <c r="N648" t="s">
        <v>26</v>
      </c>
      <c r="O648" t="s">
        <v>111</v>
      </c>
      <c r="P648" t="s">
        <v>10129</v>
      </c>
      <c r="Q648" t="s">
        <v>123</v>
      </c>
      <c r="R648">
        <v>6</v>
      </c>
      <c r="S648">
        <v>4</v>
      </c>
      <c r="T648" t="s">
        <v>30</v>
      </c>
      <c r="U648" t="s">
        <v>60</v>
      </c>
    </row>
    <row r="649" spans="1:21" x14ac:dyDescent="0.35">
      <c r="A649" t="s">
        <v>3925</v>
      </c>
      <c r="B649" t="str">
        <f>IF(COUNTIFS($A:$A,$A649,$C:$C,$C649,$D:$D,$D649,$G:$G,$G649,$K:$K,$K649,$M:$M,$M649)&gt;1,"True Duplicate","Unique")</f>
        <v>Unique</v>
      </c>
      <c r="C649" s="7">
        <v>44711</v>
      </c>
      <c r="D649" t="s">
        <v>6026</v>
      </c>
      <c r="E649" t="str">
        <f>IF(COUNTIF($B$2:D649,D649)=1,"New Customer","Returning Customer")</f>
        <v>New Customer</v>
      </c>
      <c r="F649" t="s">
        <v>10132</v>
      </c>
      <c r="G649" t="s">
        <v>306</v>
      </c>
      <c r="H649" t="s">
        <v>36</v>
      </c>
      <c r="I649" t="s">
        <v>259</v>
      </c>
      <c r="J649" s="5">
        <v>13.26</v>
      </c>
      <c r="K649">
        <v>13</v>
      </c>
      <c r="L649">
        <v>0</v>
      </c>
      <c r="M649" s="3">
        <f t="shared" si="10"/>
        <v>172.38</v>
      </c>
      <c r="N649" t="s">
        <v>38</v>
      </c>
      <c r="O649" t="s">
        <v>122</v>
      </c>
      <c r="P649" t="s">
        <v>59</v>
      </c>
      <c r="Q649" t="s">
        <v>77</v>
      </c>
      <c r="R649">
        <v>3</v>
      </c>
      <c r="S649">
        <v>1.8</v>
      </c>
      <c r="T649" t="s">
        <v>30</v>
      </c>
      <c r="U649" t="s">
        <v>60</v>
      </c>
    </row>
    <row r="650" spans="1:21" x14ac:dyDescent="0.35">
      <c r="A650" t="s">
        <v>5596</v>
      </c>
      <c r="B650" t="str">
        <f>IF(COUNTIFS($A:$A,$A650,$C:$C,$C650,$D:$D,$D650,$G:$G,$G650,$K:$K,$K650,$M:$M,$M650)&gt;1,"True Duplicate","Unique")</f>
        <v>Unique</v>
      </c>
      <c r="C650" s="7">
        <v>44711</v>
      </c>
      <c r="D650" t="s">
        <v>5597</v>
      </c>
      <c r="E650" t="str">
        <f>IF(COUNTIF($B$2:D650,D650)=1,"New Customer","Returning Customer")</f>
        <v>New Customer</v>
      </c>
      <c r="F650" t="s">
        <v>72</v>
      </c>
      <c r="G650" t="s">
        <v>46</v>
      </c>
      <c r="H650" t="s">
        <v>47</v>
      </c>
      <c r="I650" t="s">
        <v>10124</v>
      </c>
      <c r="J650" s="5">
        <v>675.11</v>
      </c>
      <c r="K650">
        <v>3</v>
      </c>
      <c r="L650">
        <v>0.25</v>
      </c>
      <c r="M650" s="3">
        <f t="shared" si="10"/>
        <v>2024.58</v>
      </c>
      <c r="N650" t="s">
        <v>104</v>
      </c>
      <c r="O650" t="s">
        <v>111</v>
      </c>
      <c r="P650" t="s">
        <v>85</v>
      </c>
      <c r="Q650" t="s">
        <v>77</v>
      </c>
      <c r="R650">
        <v>6</v>
      </c>
      <c r="S650">
        <v>2</v>
      </c>
      <c r="T650" t="s">
        <v>30</v>
      </c>
      <c r="U650" t="s">
        <v>60</v>
      </c>
    </row>
    <row r="651" spans="1:21" x14ac:dyDescent="0.35">
      <c r="A651" t="s">
        <v>6365</v>
      </c>
      <c r="B651" t="str">
        <f>IF(COUNTIFS($A:$A,$A651,$C:$C,$C651,$D:$D,$D651,$G:$G,$G651,$K:$K,$K651,$M:$M,$M651)&gt;1,"True Duplicate","Unique")</f>
        <v>Unique</v>
      </c>
      <c r="C651" s="7">
        <v>44711</v>
      </c>
      <c r="D651" t="s">
        <v>1216</v>
      </c>
      <c r="E651" t="str">
        <f>IF(COUNTIF($B$2:D651,D651)=1,"New Customer","Returning Customer")</f>
        <v>Returning Customer</v>
      </c>
      <c r="F651" t="s">
        <v>10132</v>
      </c>
      <c r="G651" t="s">
        <v>132</v>
      </c>
      <c r="H651" t="s">
        <v>24</v>
      </c>
      <c r="I651" t="s">
        <v>133</v>
      </c>
      <c r="J651" s="5">
        <v>222.09</v>
      </c>
      <c r="K651">
        <v>14</v>
      </c>
      <c r="L651">
        <v>0.25</v>
      </c>
      <c r="M651" s="3">
        <f t="shared" si="10"/>
        <v>3105.76</v>
      </c>
      <c r="N651" t="s">
        <v>49</v>
      </c>
      <c r="O651" t="s">
        <v>27</v>
      </c>
      <c r="P651" t="s">
        <v>166</v>
      </c>
      <c r="Q651" t="s">
        <v>77</v>
      </c>
      <c r="R651">
        <v>12</v>
      </c>
      <c r="S651">
        <v>1.3</v>
      </c>
      <c r="T651" t="s">
        <v>30</v>
      </c>
      <c r="U651" t="s">
        <v>52</v>
      </c>
    </row>
    <row r="652" spans="1:21" x14ac:dyDescent="0.35">
      <c r="A652" t="s">
        <v>8896</v>
      </c>
      <c r="B652" t="str">
        <f>IF(COUNTIFS($A:$A,$A652,$C:$C,$C652,$D:$D,$D652,$G:$G,$G652,$K:$K,$K652,$M:$M,$M652)&gt;1,"True Duplicate","Unique")</f>
        <v>Unique</v>
      </c>
      <c r="C652" s="7">
        <v>44711</v>
      </c>
      <c r="D652" t="s">
        <v>6978</v>
      </c>
      <c r="E652" t="str">
        <f>IF(COUNTIF($B$2:D652,D652)=1,"New Customer","Returning Customer")</f>
        <v>New Customer</v>
      </c>
      <c r="F652" t="s">
        <v>72</v>
      </c>
      <c r="G652" t="s">
        <v>96</v>
      </c>
      <c r="H652" t="s">
        <v>57</v>
      </c>
      <c r="I652" t="s">
        <v>97</v>
      </c>
      <c r="J652" s="5">
        <v>269.87</v>
      </c>
      <c r="K652">
        <v>12</v>
      </c>
      <c r="L652">
        <v>0.1</v>
      </c>
      <c r="M652" s="3">
        <f t="shared" si="10"/>
        <v>3237.24</v>
      </c>
      <c r="N652" t="s">
        <v>83</v>
      </c>
      <c r="O652" t="s">
        <v>111</v>
      </c>
      <c r="P652" t="s">
        <v>85</v>
      </c>
      <c r="Q652" t="s">
        <v>77</v>
      </c>
      <c r="R652">
        <v>10</v>
      </c>
      <c r="S652">
        <v>2</v>
      </c>
      <c r="T652" t="s">
        <v>51</v>
      </c>
      <c r="U652" t="s">
        <v>60</v>
      </c>
    </row>
    <row r="653" spans="1:21" x14ac:dyDescent="0.35">
      <c r="A653" t="s">
        <v>1750</v>
      </c>
      <c r="B653" t="str">
        <f>IF(COUNTIFS($A:$A,$A653,$C:$C,$C653,$D:$D,$D653,$G:$G,$G653,$K:$K,$K653,$M:$M,$M653)&gt;1,"True Duplicate","Unique")</f>
        <v>Unique</v>
      </c>
      <c r="C653" s="7">
        <v>44712</v>
      </c>
      <c r="D653" t="s">
        <v>1752</v>
      </c>
      <c r="E653" t="str">
        <f>IF(COUNTIF($B$2:D653,D653)=1,"New Customer","Returning Customer")</f>
        <v>New Customer</v>
      </c>
      <c r="F653" t="s">
        <v>72</v>
      </c>
      <c r="G653" t="s">
        <v>10123</v>
      </c>
      <c r="H653" t="s">
        <v>47</v>
      </c>
      <c r="I653" t="s">
        <v>10124</v>
      </c>
      <c r="J653" s="5">
        <v>47.35</v>
      </c>
      <c r="K653">
        <v>6</v>
      </c>
      <c r="L653">
        <v>0.25</v>
      </c>
      <c r="M653" s="3">
        <f t="shared" si="10"/>
        <v>282.60000000000002</v>
      </c>
      <c r="N653" t="s">
        <v>165</v>
      </c>
      <c r="O653" t="s">
        <v>39</v>
      </c>
      <c r="P653" t="s">
        <v>10129</v>
      </c>
      <c r="Q653" t="s">
        <v>123</v>
      </c>
      <c r="R653">
        <v>12</v>
      </c>
      <c r="S653">
        <v>2.5</v>
      </c>
      <c r="T653" t="s">
        <v>30</v>
      </c>
      <c r="U653" t="s">
        <v>52</v>
      </c>
    </row>
    <row r="654" spans="1:21" x14ac:dyDescent="0.35">
      <c r="A654" t="s">
        <v>9302</v>
      </c>
      <c r="B654" t="str">
        <f>IF(COUNTIFS($A:$A,$A654,$C:$C,$C654,$D:$D,$D654,$G:$G,$G654,$K:$K,$K654,$M:$M,$M654)&gt;1,"True Duplicate","Unique")</f>
        <v>Unique</v>
      </c>
      <c r="C654" s="7">
        <v>44712</v>
      </c>
      <c r="D654" t="s">
        <v>9303</v>
      </c>
      <c r="E654" t="str">
        <f>IF(COUNTIF($B$2:D654,D654)=1,"New Customer","Returning Customer")</f>
        <v>New Customer</v>
      </c>
      <c r="F654" t="s">
        <v>10132</v>
      </c>
      <c r="G654" t="s">
        <v>132</v>
      </c>
      <c r="H654" t="s">
        <v>24</v>
      </c>
      <c r="I654" t="s">
        <v>133</v>
      </c>
      <c r="J654" s="5">
        <v>190.93</v>
      </c>
      <c r="K654">
        <v>4</v>
      </c>
      <c r="L654">
        <v>0.15</v>
      </c>
      <c r="M654" s="3">
        <f t="shared" si="10"/>
        <v>763.12</v>
      </c>
      <c r="N654" t="s">
        <v>142</v>
      </c>
      <c r="O654" t="s">
        <v>122</v>
      </c>
      <c r="P654" t="s">
        <v>10129</v>
      </c>
      <c r="Q654" t="s">
        <v>77</v>
      </c>
      <c r="R654">
        <v>2</v>
      </c>
      <c r="S654">
        <v>2.1</v>
      </c>
      <c r="U654" t="s">
        <v>60</v>
      </c>
    </row>
    <row r="655" spans="1:21" x14ac:dyDescent="0.35">
      <c r="A655" t="s">
        <v>1142</v>
      </c>
      <c r="B655" t="str">
        <f>IF(COUNTIFS($A:$A,$A655,$C:$C,$C655,$D:$D,$D655,$G:$G,$G655,$K:$K,$K655,$M:$M,$M655)&gt;1,"True Duplicate","Unique")</f>
        <v>Unique</v>
      </c>
      <c r="C655" s="7">
        <v>44713</v>
      </c>
      <c r="D655" t="s">
        <v>5809</v>
      </c>
      <c r="E655" t="str">
        <f>IF(COUNTIF($B$2:D655,D655)=1,"New Customer","Returning Customer")</f>
        <v>New Customer</v>
      </c>
      <c r="F655" t="s">
        <v>10132</v>
      </c>
      <c r="G655" t="s">
        <v>109</v>
      </c>
      <c r="H655" t="s">
        <v>74</v>
      </c>
      <c r="I655" t="s">
        <v>110</v>
      </c>
      <c r="J655" s="5">
        <v>195.98</v>
      </c>
      <c r="K655">
        <v>5</v>
      </c>
      <c r="L655">
        <v>0.2</v>
      </c>
      <c r="M655" s="3">
        <f t="shared" si="10"/>
        <v>978.9</v>
      </c>
      <c r="N655" t="s">
        <v>26</v>
      </c>
      <c r="O655" t="s">
        <v>39</v>
      </c>
      <c r="P655" t="s">
        <v>59</v>
      </c>
      <c r="Q655" t="s">
        <v>116</v>
      </c>
      <c r="R655">
        <v>11</v>
      </c>
      <c r="S655">
        <v>1.1000000000000001</v>
      </c>
      <c r="T655" t="s">
        <v>30</v>
      </c>
      <c r="U655" t="s">
        <v>60</v>
      </c>
    </row>
    <row r="656" spans="1:21" x14ac:dyDescent="0.35">
      <c r="A656" t="s">
        <v>5808</v>
      </c>
      <c r="B656" t="str">
        <f>IF(COUNTIFS($A:$A,$A656,$C:$C,$C656,$D:$D,$D656,$G:$G,$G656,$K:$K,$K656,$M:$M,$M656)&gt;1,"True Duplicate","Unique")</f>
        <v>Unique</v>
      </c>
      <c r="C656" s="7">
        <v>44713</v>
      </c>
      <c r="D656" t="s">
        <v>1144</v>
      </c>
      <c r="E656" t="str">
        <f>IF(COUNTIF($B$2:D656,D656)=1,"New Customer","Returning Customer")</f>
        <v>Returning Customer</v>
      </c>
      <c r="F656" t="s">
        <v>10132</v>
      </c>
      <c r="G656" t="s">
        <v>227</v>
      </c>
      <c r="H656" t="s">
        <v>47</v>
      </c>
      <c r="I656" t="s">
        <v>228</v>
      </c>
      <c r="J656" s="5">
        <v>602.05999999999995</v>
      </c>
      <c r="K656">
        <v>9</v>
      </c>
      <c r="L656">
        <v>0.05</v>
      </c>
      <c r="M656" s="3">
        <f t="shared" si="10"/>
        <v>5418.09</v>
      </c>
      <c r="N656" t="s">
        <v>104</v>
      </c>
      <c r="O656" t="s">
        <v>111</v>
      </c>
      <c r="P656" t="s">
        <v>10129</v>
      </c>
      <c r="Q656" t="s">
        <v>116</v>
      </c>
      <c r="R656">
        <v>5</v>
      </c>
      <c r="S656">
        <v>1.6</v>
      </c>
      <c r="T656" t="s">
        <v>30</v>
      </c>
      <c r="U656" t="s">
        <v>60</v>
      </c>
    </row>
    <row r="657" spans="1:21" x14ac:dyDescent="0.35">
      <c r="A657" t="s">
        <v>8569</v>
      </c>
      <c r="B657" t="str">
        <f>IF(COUNTIFS($A:$A,$A657,$C:$C,$C657,$D:$D,$D657,$G:$G,$G657,$K:$K,$K657,$M:$M,$M657)&gt;1,"True Duplicate","Unique")</f>
        <v>Unique</v>
      </c>
      <c r="C657" s="7">
        <v>44713</v>
      </c>
      <c r="D657" t="s">
        <v>8570</v>
      </c>
      <c r="E657" t="str">
        <f>IF(COUNTIF($B$2:D657,D657)=1,"New Customer","Returning Customer")</f>
        <v>New Customer</v>
      </c>
      <c r="F657" t="s">
        <v>72</v>
      </c>
      <c r="G657" t="s">
        <v>344</v>
      </c>
      <c r="H657" t="s">
        <v>24</v>
      </c>
      <c r="I657" t="s">
        <v>345</v>
      </c>
      <c r="J657" s="5">
        <v>167.48</v>
      </c>
      <c r="K657">
        <v>12</v>
      </c>
      <c r="L657">
        <v>0.2</v>
      </c>
      <c r="M657" s="3">
        <f t="shared" si="10"/>
        <v>2007.3600000000001</v>
      </c>
      <c r="N657" t="s">
        <v>98</v>
      </c>
      <c r="O657" t="s">
        <v>39</v>
      </c>
      <c r="P657" t="s">
        <v>10129</v>
      </c>
      <c r="Q657" t="s">
        <v>123</v>
      </c>
      <c r="R657">
        <v>13</v>
      </c>
      <c r="S657">
        <v>4.9000000000000004</v>
      </c>
      <c r="T657" t="s">
        <v>30</v>
      </c>
      <c r="U657" t="s">
        <v>86</v>
      </c>
    </row>
    <row r="658" spans="1:21" x14ac:dyDescent="0.35">
      <c r="A658" t="s">
        <v>5545</v>
      </c>
      <c r="B658" t="str">
        <f>IF(COUNTIFS($A:$A,$A658,$C:$C,$C658,$D:$D,$D658,$G:$G,$G658,$K:$K,$K658,$M:$M,$M658)&gt;1,"True Duplicate","Unique")</f>
        <v>Unique</v>
      </c>
      <c r="C658" s="7">
        <v>44714</v>
      </c>
      <c r="D658" t="s">
        <v>7514</v>
      </c>
      <c r="E658" t="str">
        <f>IF(COUNTIF($B$2:D658,D658)=1,"New Customer","Returning Customer")</f>
        <v>New Customer</v>
      </c>
      <c r="F658" t="s">
        <v>10132</v>
      </c>
      <c r="G658" t="s">
        <v>445</v>
      </c>
      <c r="H658" t="s">
        <v>66</v>
      </c>
      <c r="I658" t="s">
        <v>446</v>
      </c>
      <c r="J658" s="5">
        <v>275.17</v>
      </c>
      <c r="K658">
        <v>6</v>
      </c>
      <c r="L658">
        <v>0.2</v>
      </c>
      <c r="M658" s="3">
        <f t="shared" si="10"/>
        <v>1649.8200000000002</v>
      </c>
      <c r="N658" t="s">
        <v>38</v>
      </c>
      <c r="O658" t="s">
        <v>111</v>
      </c>
      <c r="P658" t="s">
        <v>85</v>
      </c>
      <c r="Q658" t="s">
        <v>123</v>
      </c>
      <c r="R658">
        <v>10</v>
      </c>
      <c r="S658">
        <v>4.4000000000000004</v>
      </c>
      <c r="T658" t="s">
        <v>30</v>
      </c>
      <c r="U658" t="s">
        <v>60</v>
      </c>
    </row>
    <row r="659" spans="1:21" x14ac:dyDescent="0.35">
      <c r="A659" t="s">
        <v>7513</v>
      </c>
      <c r="B659" t="str">
        <f>IF(COUNTIFS($A:$A,$A659,$C:$C,$C659,$D:$D,$D659,$G:$G,$G659,$K:$K,$K659,$M:$M,$M659)&gt;1,"True Duplicate","Unique")</f>
        <v>Unique</v>
      </c>
      <c r="C659" s="7">
        <v>44714</v>
      </c>
      <c r="D659" t="s">
        <v>5547</v>
      </c>
      <c r="E659" t="str">
        <f>IF(COUNTIF($B$2:D659,D659)=1,"New Customer","Returning Customer")</f>
        <v>New Customer</v>
      </c>
      <c r="F659" t="s">
        <v>72</v>
      </c>
      <c r="G659" t="s">
        <v>872</v>
      </c>
      <c r="H659" t="s">
        <v>36</v>
      </c>
      <c r="I659" t="s">
        <v>10127</v>
      </c>
      <c r="J659" s="5">
        <v>43.87</v>
      </c>
      <c r="K659">
        <v>2</v>
      </c>
      <c r="L659">
        <v>0.25</v>
      </c>
      <c r="M659" s="3">
        <f t="shared" si="10"/>
        <v>87.24</v>
      </c>
      <c r="N659" t="s">
        <v>142</v>
      </c>
      <c r="O659" t="s">
        <v>27</v>
      </c>
      <c r="P659" t="s">
        <v>166</v>
      </c>
      <c r="Q659" t="s">
        <v>41</v>
      </c>
      <c r="R659">
        <v>4</v>
      </c>
      <c r="S659">
        <v>1.1000000000000001</v>
      </c>
      <c r="T659" t="s">
        <v>30</v>
      </c>
      <c r="U659" t="s">
        <v>60</v>
      </c>
    </row>
    <row r="660" spans="1:21" x14ac:dyDescent="0.35">
      <c r="A660" t="s">
        <v>7741</v>
      </c>
      <c r="B660" t="str">
        <f>IF(COUNTIFS($A:$A,$A660,$C:$C,$C660,$D:$D,$D660,$G:$G,$G660,$K:$K,$K660,$M:$M,$M660)&gt;1,"True Duplicate","Unique")</f>
        <v>Unique</v>
      </c>
      <c r="C660" s="7">
        <v>44715</v>
      </c>
      <c r="D660" t="s">
        <v>9664</v>
      </c>
      <c r="E660" t="str">
        <f>IF(COUNTIF($B$2:D660,D660)=1,"New Customer","Returning Customer")</f>
        <v>New Customer</v>
      </c>
      <c r="F660" t="s">
        <v>10132</v>
      </c>
      <c r="G660" t="s">
        <v>209</v>
      </c>
      <c r="H660" t="s">
        <v>47</v>
      </c>
      <c r="I660" t="s">
        <v>210</v>
      </c>
      <c r="J660" s="5">
        <v>122.72</v>
      </c>
      <c r="K660">
        <v>14</v>
      </c>
      <c r="L660">
        <v>0.2</v>
      </c>
      <c r="M660" s="3">
        <f t="shared" si="10"/>
        <v>1715.28</v>
      </c>
      <c r="N660" t="s">
        <v>26</v>
      </c>
      <c r="O660" t="s">
        <v>39</v>
      </c>
      <c r="P660" t="s">
        <v>59</v>
      </c>
      <c r="Q660" t="s">
        <v>41</v>
      </c>
      <c r="R660">
        <v>7</v>
      </c>
      <c r="S660">
        <v>4</v>
      </c>
      <c r="U660" t="s">
        <v>60</v>
      </c>
    </row>
    <row r="661" spans="1:21" x14ac:dyDescent="0.35">
      <c r="A661" t="s">
        <v>8090</v>
      </c>
      <c r="B661" t="str">
        <f>IF(COUNTIFS($A:$A,$A661,$C:$C,$C661,$D:$D,$D661,$G:$G,$G661,$K:$K,$K661,$M:$M,$M661)&gt;1,"True Duplicate","Unique")</f>
        <v>Unique</v>
      </c>
      <c r="C661" s="7">
        <v>44715</v>
      </c>
      <c r="D661" t="s">
        <v>7743</v>
      </c>
      <c r="E661" t="str">
        <f>IF(COUNTIF($B$2:D661,D661)=1,"New Customer","Returning Customer")</f>
        <v>New Customer</v>
      </c>
      <c r="F661" t="s">
        <v>72</v>
      </c>
      <c r="G661" t="s">
        <v>176</v>
      </c>
      <c r="H661" t="s">
        <v>47</v>
      </c>
      <c r="I661" t="s">
        <v>177</v>
      </c>
      <c r="J661" s="5">
        <v>401.1</v>
      </c>
      <c r="K661">
        <v>4</v>
      </c>
      <c r="L661">
        <v>0.1</v>
      </c>
      <c r="M661" s="3">
        <f t="shared" si="10"/>
        <v>1604</v>
      </c>
      <c r="N661" t="s">
        <v>104</v>
      </c>
      <c r="O661" t="s">
        <v>111</v>
      </c>
      <c r="P661" t="s">
        <v>10129</v>
      </c>
      <c r="Q661" t="s">
        <v>77</v>
      </c>
      <c r="R661">
        <v>2</v>
      </c>
      <c r="S661">
        <v>4.9000000000000004</v>
      </c>
      <c r="T661" t="s">
        <v>30</v>
      </c>
      <c r="U661" t="s">
        <v>52</v>
      </c>
    </row>
    <row r="662" spans="1:21" x14ac:dyDescent="0.35">
      <c r="A662" t="s">
        <v>8142</v>
      </c>
      <c r="B662" t="str">
        <f>IF(COUNTIFS($A:$A,$A662,$C:$C,$C662,$D:$D,$D662,$G:$G,$G662,$K:$K,$K662,$M:$M,$M662)&gt;1,"True Duplicate","Unique")</f>
        <v>Unique</v>
      </c>
      <c r="C662" s="7">
        <v>44715</v>
      </c>
      <c r="D662" t="s">
        <v>4971</v>
      </c>
      <c r="E662" t="str">
        <f>IF(COUNTIF($B$2:D662,D662)=1,"New Customer","Returning Customer")</f>
        <v>New Customer</v>
      </c>
      <c r="F662" t="s">
        <v>72</v>
      </c>
      <c r="G662" t="s">
        <v>170</v>
      </c>
      <c r="H662" t="s">
        <v>66</v>
      </c>
      <c r="I662" t="s">
        <v>171</v>
      </c>
      <c r="J662" s="5">
        <v>1221.58</v>
      </c>
      <c r="K662">
        <v>5</v>
      </c>
      <c r="L662">
        <v>0.15</v>
      </c>
      <c r="M662" s="3">
        <f t="shared" si="10"/>
        <v>6107.15</v>
      </c>
      <c r="N662" t="s">
        <v>26</v>
      </c>
      <c r="O662" t="s">
        <v>39</v>
      </c>
      <c r="P662" t="s">
        <v>85</v>
      </c>
      <c r="Q662" t="s">
        <v>116</v>
      </c>
      <c r="R662">
        <v>5</v>
      </c>
      <c r="S662">
        <v>4.5</v>
      </c>
      <c r="T662" t="s">
        <v>30</v>
      </c>
      <c r="U662" t="s">
        <v>60</v>
      </c>
    </row>
    <row r="663" spans="1:21" x14ac:dyDescent="0.35">
      <c r="A663" t="s">
        <v>8798</v>
      </c>
      <c r="B663" t="str">
        <f>IF(COUNTIFS($A:$A,$A663,$C:$C,$C663,$D:$D,$D663,$G:$G,$G663,$K:$K,$K663,$M:$M,$M663)&gt;1,"True Duplicate","Unique")</f>
        <v>Unique</v>
      </c>
      <c r="C663" s="7">
        <v>44715</v>
      </c>
      <c r="D663" t="s">
        <v>7732</v>
      </c>
      <c r="E663" t="str">
        <f>IF(COUNTIF($B$2:D663,D663)=1,"New Customer","Returning Customer")</f>
        <v>New Customer</v>
      </c>
      <c r="F663" t="s">
        <v>10132</v>
      </c>
      <c r="G663" t="s">
        <v>56</v>
      </c>
      <c r="H663" t="s">
        <v>57</v>
      </c>
      <c r="I663" t="s">
        <v>58</v>
      </c>
      <c r="J663" s="5">
        <v>738.59</v>
      </c>
      <c r="K663">
        <v>1</v>
      </c>
      <c r="L663">
        <v>0</v>
      </c>
      <c r="M663" s="3">
        <f t="shared" si="10"/>
        <v>738.59</v>
      </c>
      <c r="N663" t="s">
        <v>26</v>
      </c>
      <c r="O663" t="s">
        <v>111</v>
      </c>
      <c r="P663" t="s">
        <v>85</v>
      </c>
      <c r="Q663" t="s">
        <v>77</v>
      </c>
      <c r="R663">
        <v>7</v>
      </c>
      <c r="S663">
        <v>2.2999999999999998</v>
      </c>
      <c r="T663" t="s">
        <v>30</v>
      </c>
      <c r="U663" t="s">
        <v>60</v>
      </c>
    </row>
    <row r="664" spans="1:21" x14ac:dyDescent="0.35">
      <c r="A664" t="s">
        <v>9486</v>
      </c>
      <c r="B664" t="str">
        <f>IF(COUNTIFS($A:$A,$A664,$C:$C,$C664,$D:$D,$D664,$G:$G,$G664,$K:$K,$K664,$M:$M,$M664)&gt;1,"True Duplicate","Unique")</f>
        <v>Unique</v>
      </c>
      <c r="C664" s="7">
        <v>44715</v>
      </c>
      <c r="D664" t="s">
        <v>768</v>
      </c>
      <c r="E664" t="str">
        <f>IF(COUNTIF($B$2:D664,D664)=1,"New Customer","Returning Customer")</f>
        <v>New Customer</v>
      </c>
      <c r="F664" t="s">
        <v>72</v>
      </c>
      <c r="G664" t="s">
        <v>288</v>
      </c>
      <c r="H664" t="s">
        <v>57</v>
      </c>
      <c r="I664" t="s">
        <v>289</v>
      </c>
      <c r="J664" s="5">
        <v>508.86</v>
      </c>
      <c r="K664">
        <v>3</v>
      </c>
      <c r="L664">
        <v>0.25</v>
      </c>
      <c r="M664" s="3">
        <f t="shared" si="10"/>
        <v>1525.83</v>
      </c>
      <c r="N664" t="s">
        <v>26</v>
      </c>
      <c r="O664" t="s">
        <v>122</v>
      </c>
      <c r="P664" t="s">
        <v>85</v>
      </c>
      <c r="Q664" t="s">
        <v>41</v>
      </c>
      <c r="R664">
        <v>2</v>
      </c>
      <c r="S664">
        <v>2.6</v>
      </c>
      <c r="T664" t="s">
        <v>30</v>
      </c>
      <c r="U664" t="s">
        <v>10128</v>
      </c>
    </row>
    <row r="665" spans="1:21" x14ac:dyDescent="0.35">
      <c r="A665" t="s">
        <v>9609</v>
      </c>
      <c r="B665" t="str">
        <f>IF(COUNTIFS($A:$A,$A665,$C:$C,$C665,$D:$D,$D665,$G:$G,$G665,$K:$K,$K665,$M:$M,$M665)&gt;1,"True Duplicate","Unique")</f>
        <v>Unique</v>
      </c>
      <c r="C665" s="7">
        <v>44715</v>
      </c>
      <c r="D665" t="s">
        <v>9610</v>
      </c>
      <c r="E665" t="str">
        <f>IF(COUNTIF($B$2:D665,D665)=1,"New Customer","Returning Customer")</f>
        <v>New Customer</v>
      </c>
      <c r="F665" t="s">
        <v>72</v>
      </c>
      <c r="G665" t="s">
        <v>266</v>
      </c>
      <c r="H665" t="s">
        <v>24</v>
      </c>
      <c r="I665" t="s">
        <v>267</v>
      </c>
      <c r="J665" s="5">
        <v>538.21</v>
      </c>
      <c r="K665">
        <v>10</v>
      </c>
      <c r="L665">
        <v>0.05</v>
      </c>
      <c r="M665" s="3">
        <f t="shared" si="10"/>
        <v>5381.6</v>
      </c>
      <c r="N665" t="s">
        <v>76</v>
      </c>
      <c r="O665" t="s">
        <v>39</v>
      </c>
      <c r="P665" t="s">
        <v>59</v>
      </c>
      <c r="Q665" t="s">
        <v>77</v>
      </c>
      <c r="R665">
        <v>12</v>
      </c>
      <c r="S665">
        <v>2.1</v>
      </c>
      <c r="T665" t="s">
        <v>30</v>
      </c>
      <c r="U665" t="s">
        <v>52</v>
      </c>
    </row>
    <row r="666" spans="1:21" x14ac:dyDescent="0.35">
      <c r="A666" t="s">
        <v>9663</v>
      </c>
      <c r="B666" t="str">
        <f>IF(COUNTIFS($A:$A,$A666,$C:$C,$C666,$D:$D,$D666,$G:$G,$G666,$K:$K,$K666,$M:$M,$M666)&gt;1,"True Duplicate","Unique")</f>
        <v>Unique</v>
      </c>
      <c r="C666" s="7">
        <v>44715</v>
      </c>
      <c r="D666" t="s">
        <v>9487</v>
      </c>
      <c r="E666" t="str">
        <f>IF(COUNTIF($B$2:D666,D666)=1,"New Customer","Returning Customer")</f>
        <v>New Customer</v>
      </c>
      <c r="F666" t="s">
        <v>10132</v>
      </c>
      <c r="G666" t="s">
        <v>132</v>
      </c>
      <c r="H666" t="s">
        <v>24</v>
      </c>
      <c r="I666" t="s">
        <v>133</v>
      </c>
      <c r="J666" s="5">
        <v>291.89999999999998</v>
      </c>
      <c r="K666">
        <v>4</v>
      </c>
      <c r="L666">
        <v>0.05</v>
      </c>
      <c r="M666" s="3">
        <f t="shared" si="10"/>
        <v>1167.3999999999999</v>
      </c>
      <c r="N666" t="s">
        <v>49</v>
      </c>
      <c r="O666" t="s">
        <v>39</v>
      </c>
      <c r="P666" t="s">
        <v>10129</v>
      </c>
      <c r="Q666" t="s">
        <v>29</v>
      </c>
      <c r="R666">
        <v>9</v>
      </c>
      <c r="S666">
        <v>4.0999999999999996</v>
      </c>
      <c r="T666" t="s">
        <v>51</v>
      </c>
      <c r="U666" t="s">
        <v>60</v>
      </c>
    </row>
    <row r="667" spans="1:21" x14ac:dyDescent="0.35">
      <c r="A667" t="s">
        <v>3336</v>
      </c>
      <c r="B667" t="str">
        <f>IF(COUNTIFS($A:$A,$A667,$C:$C,$C667,$D:$D,$D667,$G:$G,$G667,$K:$K,$K667,$M:$M,$M667)&gt;1,"True Duplicate","Unique")</f>
        <v>Unique</v>
      </c>
      <c r="C667" s="7">
        <v>44716</v>
      </c>
      <c r="D667" t="s">
        <v>3338</v>
      </c>
      <c r="E667" t="str">
        <f>IF(COUNTIF($B$2:D667,D667)=1,"New Customer","Returning Customer")</f>
        <v>New Customer</v>
      </c>
      <c r="F667" t="s">
        <v>10132</v>
      </c>
      <c r="G667" t="s">
        <v>344</v>
      </c>
      <c r="H667" t="s">
        <v>24</v>
      </c>
      <c r="I667" t="s">
        <v>345</v>
      </c>
      <c r="J667" s="5">
        <v>62.82</v>
      </c>
      <c r="K667">
        <v>8</v>
      </c>
      <c r="L667">
        <v>0.25</v>
      </c>
      <c r="M667" s="3">
        <f t="shared" si="10"/>
        <v>500.56</v>
      </c>
      <c r="N667" t="s">
        <v>104</v>
      </c>
      <c r="O667" t="s">
        <v>122</v>
      </c>
      <c r="P667" t="s">
        <v>85</v>
      </c>
      <c r="Q667" t="s">
        <v>29</v>
      </c>
      <c r="R667">
        <v>4</v>
      </c>
      <c r="S667">
        <v>1.4</v>
      </c>
      <c r="T667" t="s">
        <v>30</v>
      </c>
      <c r="U667" t="s">
        <v>60</v>
      </c>
    </row>
    <row r="668" spans="1:21" x14ac:dyDescent="0.35">
      <c r="A668" t="s">
        <v>1123</v>
      </c>
      <c r="B668" t="str">
        <f>IF(COUNTIFS($A:$A,$A668,$C:$C,$C668,$D:$D,$D668,$G:$G,$G668,$K:$K,$K668,$M:$M,$M668)&gt;1,"True Duplicate","Unique")</f>
        <v>Unique</v>
      </c>
      <c r="C668" s="7">
        <v>44717</v>
      </c>
      <c r="D668" t="s">
        <v>205</v>
      </c>
      <c r="E668" t="str">
        <f>IF(COUNTIF($B$2:D668,D668)=1,"New Customer","Returning Customer")</f>
        <v>New Customer</v>
      </c>
      <c r="F668" t="s">
        <v>10132</v>
      </c>
      <c r="G668" t="s">
        <v>323</v>
      </c>
      <c r="H668" t="s">
        <v>57</v>
      </c>
      <c r="I668" t="s">
        <v>82</v>
      </c>
      <c r="J668" s="5">
        <v>575.15</v>
      </c>
      <c r="K668">
        <v>4</v>
      </c>
      <c r="L668">
        <v>0.15</v>
      </c>
      <c r="M668" s="3">
        <f t="shared" si="10"/>
        <v>2300</v>
      </c>
      <c r="N668" t="s">
        <v>76</v>
      </c>
      <c r="O668" t="s">
        <v>111</v>
      </c>
      <c r="P668" t="s">
        <v>85</v>
      </c>
      <c r="Q668" t="s">
        <v>123</v>
      </c>
      <c r="R668">
        <v>5</v>
      </c>
      <c r="S668">
        <v>4.5999999999999996</v>
      </c>
      <c r="T668" t="s">
        <v>30</v>
      </c>
      <c r="U668" t="s">
        <v>60</v>
      </c>
    </row>
    <row r="669" spans="1:21" x14ac:dyDescent="0.35">
      <c r="A669" t="s">
        <v>6029</v>
      </c>
      <c r="B669" t="str">
        <f>IF(COUNTIFS($A:$A,$A669,$C:$C,$C669,$D:$D,$D669,$G:$G,$G669,$K:$K,$K669,$M:$M,$M669)&gt;1,"True Duplicate","Unique")</f>
        <v>Unique</v>
      </c>
      <c r="C669" s="7">
        <v>44717</v>
      </c>
      <c r="D669" t="s">
        <v>6031</v>
      </c>
      <c r="E669" t="str">
        <f>IF(COUNTIF($B$2:D669,D669)=1,"New Customer","Returning Customer")</f>
        <v>New Customer</v>
      </c>
      <c r="F669" t="s">
        <v>10132</v>
      </c>
      <c r="G669" t="s">
        <v>649</v>
      </c>
      <c r="H669" t="s">
        <v>57</v>
      </c>
      <c r="I669" t="s">
        <v>153</v>
      </c>
      <c r="J669" s="5">
        <v>82.42</v>
      </c>
      <c r="K669">
        <v>6</v>
      </c>
      <c r="L669">
        <v>0.1</v>
      </c>
      <c r="M669" s="3">
        <f t="shared" si="10"/>
        <v>493.92000000000007</v>
      </c>
      <c r="N669" t="s">
        <v>98</v>
      </c>
      <c r="O669" t="s">
        <v>111</v>
      </c>
      <c r="P669" t="s">
        <v>85</v>
      </c>
      <c r="Q669" t="s">
        <v>29</v>
      </c>
      <c r="R669">
        <v>11</v>
      </c>
      <c r="S669">
        <v>4.9000000000000004</v>
      </c>
      <c r="T669" t="s">
        <v>30</v>
      </c>
      <c r="U669" t="s">
        <v>60</v>
      </c>
    </row>
    <row r="670" spans="1:21" x14ac:dyDescent="0.35">
      <c r="A670" t="s">
        <v>2733</v>
      </c>
      <c r="B670" t="str">
        <f>IF(COUNTIFS($A:$A,$A670,$C:$C,$C670,$D:$D,$D670,$G:$G,$G670,$K:$K,$K670,$M:$M,$M670)&gt;1,"True Duplicate","Unique")</f>
        <v>Unique</v>
      </c>
      <c r="C670" s="7">
        <v>44718</v>
      </c>
      <c r="D670" t="s">
        <v>4305</v>
      </c>
      <c r="E670" t="str">
        <f>IF(COUNTIF($B$2:D670,D670)=1,"New Customer","Returning Customer")</f>
        <v>New Customer</v>
      </c>
      <c r="F670" t="s">
        <v>72</v>
      </c>
      <c r="G670" t="s">
        <v>56</v>
      </c>
      <c r="H670" t="s">
        <v>57</v>
      </c>
      <c r="I670" t="s">
        <v>58</v>
      </c>
      <c r="J670" s="5">
        <v>667.91</v>
      </c>
      <c r="K670">
        <v>10</v>
      </c>
      <c r="L670">
        <v>0.1</v>
      </c>
      <c r="M670" s="3">
        <f t="shared" si="10"/>
        <v>6678.0999999999995</v>
      </c>
      <c r="N670" t="s">
        <v>26</v>
      </c>
      <c r="O670" t="s">
        <v>111</v>
      </c>
      <c r="P670" t="s">
        <v>166</v>
      </c>
      <c r="Q670" t="s">
        <v>29</v>
      </c>
      <c r="R670">
        <v>11</v>
      </c>
      <c r="S670">
        <v>1.2</v>
      </c>
      <c r="T670" t="s">
        <v>30</v>
      </c>
      <c r="U670" t="s">
        <v>60</v>
      </c>
    </row>
    <row r="671" spans="1:21" x14ac:dyDescent="0.35">
      <c r="A671" t="s">
        <v>3110</v>
      </c>
      <c r="B671" t="str">
        <f>IF(COUNTIFS($A:$A,$A671,$C:$C,$C671,$D:$D,$D671,$G:$G,$G671,$K:$K,$K671,$M:$M,$M671)&gt;1,"True Duplicate","Unique")</f>
        <v>Unique</v>
      </c>
      <c r="C671" s="7">
        <v>44718</v>
      </c>
      <c r="D671" t="s">
        <v>9307</v>
      </c>
      <c r="E671" t="str">
        <f>IF(COUNTIF($B$2:D671,D671)=1,"New Customer","Returning Customer")</f>
        <v>New Customer</v>
      </c>
      <c r="F671" t="s">
        <v>72</v>
      </c>
      <c r="G671" t="s">
        <v>10123</v>
      </c>
      <c r="H671" t="s">
        <v>47</v>
      </c>
      <c r="I671" t="s">
        <v>10124</v>
      </c>
      <c r="J671" s="5">
        <v>174.55</v>
      </c>
      <c r="K671">
        <v>7</v>
      </c>
      <c r="L671">
        <v>0.2</v>
      </c>
      <c r="M671" s="3">
        <f t="shared" si="10"/>
        <v>1220.4500000000003</v>
      </c>
      <c r="N671" t="s">
        <v>76</v>
      </c>
      <c r="O671" t="s">
        <v>39</v>
      </c>
      <c r="P671" t="s">
        <v>85</v>
      </c>
      <c r="Q671" t="s">
        <v>116</v>
      </c>
      <c r="R671">
        <v>2</v>
      </c>
      <c r="S671">
        <v>4.5999999999999996</v>
      </c>
      <c r="T671" t="s">
        <v>30</v>
      </c>
      <c r="U671" t="s">
        <v>60</v>
      </c>
    </row>
    <row r="672" spans="1:21" x14ac:dyDescent="0.35">
      <c r="A672" t="s">
        <v>4304</v>
      </c>
      <c r="B672" t="str">
        <f>IF(COUNTIFS($A:$A,$A672,$C:$C,$C672,$D:$D,$D672,$G:$G,$G672,$K:$K,$K672,$M:$M,$M672)&gt;1,"True Duplicate","Unique")</f>
        <v>Unique</v>
      </c>
      <c r="C672" s="7">
        <v>44718</v>
      </c>
      <c r="D672" t="s">
        <v>156</v>
      </c>
      <c r="E672" t="str">
        <f>IF(COUNTIF($B$2:D672,D672)=1,"New Customer","Returning Customer")</f>
        <v>New Customer</v>
      </c>
      <c r="F672" t="s">
        <v>10132</v>
      </c>
      <c r="G672" t="s">
        <v>244</v>
      </c>
      <c r="H672" t="s">
        <v>36</v>
      </c>
      <c r="I672" t="s">
        <v>129</v>
      </c>
      <c r="J672" s="5">
        <v>15.54</v>
      </c>
      <c r="K672">
        <v>11</v>
      </c>
      <c r="L672">
        <v>0</v>
      </c>
      <c r="M672" s="3">
        <f t="shared" si="10"/>
        <v>170.94</v>
      </c>
      <c r="N672" t="s">
        <v>104</v>
      </c>
      <c r="O672" t="s">
        <v>27</v>
      </c>
      <c r="P672" t="s">
        <v>10129</v>
      </c>
      <c r="Q672" t="s">
        <v>77</v>
      </c>
      <c r="R672">
        <v>9</v>
      </c>
      <c r="S672">
        <v>4.8</v>
      </c>
      <c r="T672" t="s">
        <v>30</v>
      </c>
      <c r="U672" t="s">
        <v>52</v>
      </c>
    </row>
    <row r="673" spans="1:21" x14ac:dyDescent="0.35">
      <c r="A673" t="s">
        <v>6339</v>
      </c>
      <c r="B673" t="str">
        <f>IF(COUNTIFS($A:$A,$A673,$C:$C,$C673,$D:$D,$D673,$G:$G,$G673,$K:$K,$K673,$M:$M,$M673)&gt;1,"True Duplicate","Unique")</f>
        <v>Unique</v>
      </c>
      <c r="C673" s="7">
        <v>44718</v>
      </c>
      <c r="D673" t="s">
        <v>6340</v>
      </c>
      <c r="E673" t="str">
        <f>IF(COUNTIF($B$2:D673,D673)=1,"New Customer","Returning Customer")</f>
        <v>New Customer</v>
      </c>
      <c r="F673" t="s">
        <v>10132</v>
      </c>
      <c r="G673" t="s">
        <v>10123</v>
      </c>
      <c r="H673" t="s">
        <v>47</v>
      </c>
      <c r="I673" t="s">
        <v>10124</v>
      </c>
      <c r="J673" s="5">
        <v>27</v>
      </c>
      <c r="K673">
        <v>11</v>
      </c>
      <c r="L673">
        <v>0</v>
      </c>
      <c r="M673" s="3">
        <f t="shared" si="10"/>
        <v>297</v>
      </c>
      <c r="N673" t="s">
        <v>165</v>
      </c>
      <c r="O673" t="s">
        <v>122</v>
      </c>
      <c r="P673" t="s">
        <v>85</v>
      </c>
      <c r="Q673" t="s">
        <v>77</v>
      </c>
      <c r="R673">
        <v>12</v>
      </c>
      <c r="S673">
        <v>1.8</v>
      </c>
      <c r="T673" t="s">
        <v>30</v>
      </c>
      <c r="U673" t="s">
        <v>52</v>
      </c>
    </row>
    <row r="674" spans="1:21" x14ac:dyDescent="0.35">
      <c r="A674" t="s">
        <v>8418</v>
      </c>
      <c r="B674" t="str">
        <f>IF(COUNTIFS($A:$A,$A674,$C:$C,$C674,$D:$D,$D674,$G:$G,$G674,$K:$K,$K674,$M:$M,$M674)&gt;1,"True Duplicate","Unique")</f>
        <v>Unique</v>
      </c>
      <c r="C674" s="7">
        <v>44718</v>
      </c>
      <c r="D674" t="s">
        <v>8453</v>
      </c>
      <c r="E674" t="str">
        <f>IF(COUNTIF($B$2:D674,D674)=1,"New Customer","Returning Customer")</f>
        <v>New Customer</v>
      </c>
      <c r="F674" t="s">
        <v>72</v>
      </c>
      <c r="G674" t="s">
        <v>231</v>
      </c>
      <c r="H674" t="s">
        <v>57</v>
      </c>
      <c r="I674" t="s">
        <v>232</v>
      </c>
      <c r="J674" s="5">
        <v>16.04</v>
      </c>
      <c r="K674">
        <v>2</v>
      </c>
      <c r="L674">
        <v>0.2</v>
      </c>
      <c r="M674" s="3">
        <f t="shared" si="10"/>
        <v>31.68</v>
      </c>
      <c r="N674" t="s">
        <v>38</v>
      </c>
      <c r="O674" t="s">
        <v>27</v>
      </c>
      <c r="P674" t="s">
        <v>166</v>
      </c>
      <c r="Q674" t="s">
        <v>116</v>
      </c>
      <c r="R674">
        <v>10</v>
      </c>
      <c r="S674">
        <v>2</v>
      </c>
      <c r="T674" t="s">
        <v>30</v>
      </c>
      <c r="U674" t="s">
        <v>60</v>
      </c>
    </row>
    <row r="675" spans="1:21" x14ac:dyDescent="0.35">
      <c r="A675" t="s">
        <v>8452</v>
      </c>
      <c r="B675" t="str">
        <f>IF(COUNTIFS($A:$A,$A675,$C:$C,$C675,$D:$D,$D675,$G:$G,$G675,$K:$K,$K675,$M:$M,$M675)&gt;1,"True Duplicate","Unique")</f>
        <v>Unique</v>
      </c>
      <c r="C675" s="7">
        <v>44718</v>
      </c>
      <c r="D675" t="s">
        <v>2735</v>
      </c>
      <c r="E675" t="str">
        <f>IF(COUNTIF($B$2:D675,D675)=1,"New Customer","Returning Customer")</f>
        <v>New Customer</v>
      </c>
      <c r="F675" t="s">
        <v>10132</v>
      </c>
      <c r="G675" t="s">
        <v>293</v>
      </c>
      <c r="H675" t="s">
        <v>74</v>
      </c>
      <c r="I675" t="s">
        <v>110</v>
      </c>
      <c r="J675" s="5">
        <v>1768.15</v>
      </c>
      <c r="K675">
        <v>2</v>
      </c>
      <c r="L675">
        <v>0.05</v>
      </c>
      <c r="M675" s="3">
        <f t="shared" si="10"/>
        <v>3536.2000000000003</v>
      </c>
      <c r="N675" t="s">
        <v>98</v>
      </c>
      <c r="O675" t="s">
        <v>111</v>
      </c>
      <c r="P675" t="s">
        <v>10129</v>
      </c>
      <c r="Q675" t="s">
        <v>116</v>
      </c>
      <c r="R675">
        <v>2</v>
      </c>
      <c r="S675">
        <v>2.2000000000000002</v>
      </c>
      <c r="T675" t="s">
        <v>30</v>
      </c>
      <c r="U675" t="s">
        <v>52</v>
      </c>
    </row>
    <row r="676" spans="1:21" x14ac:dyDescent="0.35">
      <c r="A676" t="s">
        <v>9306</v>
      </c>
      <c r="B676" t="str">
        <f>IF(COUNTIFS($A:$A,$A676,$C:$C,$C676,$D:$D,$D676,$G:$G,$G676,$K:$K,$K676,$M:$M,$M676)&gt;1,"True Duplicate","Unique")</f>
        <v>Unique</v>
      </c>
      <c r="C676" s="7">
        <v>44718</v>
      </c>
      <c r="D676" t="s">
        <v>2774</v>
      </c>
      <c r="E676" t="str">
        <f>IF(COUNTIF($B$2:D676,D676)=1,"New Customer","Returning Customer")</f>
        <v>New Customer</v>
      </c>
      <c r="F676" t="s">
        <v>10132</v>
      </c>
      <c r="G676" t="s">
        <v>161</v>
      </c>
      <c r="H676" t="s">
        <v>74</v>
      </c>
      <c r="I676" t="s">
        <v>148</v>
      </c>
      <c r="J676" s="5">
        <v>2496.11</v>
      </c>
      <c r="K676">
        <v>12</v>
      </c>
      <c r="L676">
        <v>0.05</v>
      </c>
      <c r="M676" s="3">
        <f t="shared" si="10"/>
        <v>29952.720000000001</v>
      </c>
      <c r="N676" t="s">
        <v>142</v>
      </c>
      <c r="O676" t="s">
        <v>111</v>
      </c>
      <c r="P676" t="s">
        <v>59</v>
      </c>
      <c r="Q676" t="s">
        <v>77</v>
      </c>
      <c r="R676">
        <v>7</v>
      </c>
      <c r="S676">
        <v>3.3</v>
      </c>
      <c r="T676" t="s">
        <v>30</v>
      </c>
      <c r="U676" t="s">
        <v>60</v>
      </c>
    </row>
    <row r="677" spans="1:21" x14ac:dyDescent="0.35">
      <c r="A677" t="s">
        <v>826</v>
      </c>
      <c r="B677" t="str">
        <f>IF(COUNTIFS($A:$A,$A677,$C:$C,$C677,$D:$D,$D677,$G:$G,$G677,$K:$K,$K677,$M:$M,$M677)&gt;1,"True Duplicate","Unique")</f>
        <v>Unique</v>
      </c>
      <c r="C677" s="7">
        <v>44719</v>
      </c>
      <c r="D677" t="s">
        <v>2128</v>
      </c>
      <c r="E677" t="str">
        <f>IF(COUNTIF($B$2:D677,D677)=1,"New Customer","Returning Customer")</f>
        <v>New Customer</v>
      </c>
      <c r="F677" t="s">
        <v>10132</v>
      </c>
      <c r="G677" t="s">
        <v>656</v>
      </c>
      <c r="H677" t="s">
        <v>47</v>
      </c>
      <c r="I677" t="s">
        <v>657</v>
      </c>
      <c r="J677" s="5">
        <v>224.08</v>
      </c>
      <c r="K677">
        <v>6</v>
      </c>
      <c r="L677">
        <v>0.25</v>
      </c>
      <c r="M677" s="3">
        <f t="shared" si="10"/>
        <v>1342.98</v>
      </c>
      <c r="N677" t="s">
        <v>26</v>
      </c>
      <c r="O677" t="s">
        <v>111</v>
      </c>
      <c r="P677" t="s">
        <v>10129</v>
      </c>
      <c r="Q677" t="s">
        <v>29</v>
      </c>
      <c r="R677">
        <v>13</v>
      </c>
      <c r="S677">
        <v>4.2</v>
      </c>
      <c r="T677" t="s">
        <v>112</v>
      </c>
      <c r="U677" t="s">
        <v>60</v>
      </c>
    </row>
    <row r="678" spans="1:21" x14ac:dyDescent="0.35">
      <c r="A678" t="s">
        <v>2127</v>
      </c>
      <c r="B678" t="str">
        <f>IF(COUNTIFS($A:$A,$A678,$C:$C,$C678,$D:$D,$D678,$G:$G,$G678,$K:$K,$K678,$M:$M,$M678)&gt;1,"True Duplicate","Unique")</f>
        <v>Unique</v>
      </c>
      <c r="C678" s="7">
        <v>44719</v>
      </c>
      <c r="D678" t="s">
        <v>8586</v>
      </c>
      <c r="E678" t="str">
        <f>IF(COUNTIF($B$2:D678,D678)=1,"New Customer","Returning Customer")</f>
        <v>New Customer</v>
      </c>
      <c r="F678" t="s">
        <v>72</v>
      </c>
      <c r="G678" t="s">
        <v>223</v>
      </c>
      <c r="H678" t="s">
        <v>66</v>
      </c>
      <c r="I678" t="s">
        <v>171</v>
      </c>
      <c r="J678" s="5">
        <v>635.15</v>
      </c>
      <c r="K678">
        <v>3</v>
      </c>
      <c r="L678">
        <v>0.1</v>
      </c>
      <c r="M678" s="3">
        <f t="shared" si="10"/>
        <v>1905.1499999999999</v>
      </c>
      <c r="N678" t="s">
        <v>142</v>
      </c>
      <c r="O678" t="s">
        <v>39</v>
      </c>
      <c r="P678" t="s">
        <v>10129</v>
      </c>
      <c r="Q678" t="s">
        <v>29</v>
      </c>
      <c r="R678">
        <v>7</v>
      </c>
      <c r="S678">
        <v>3.5</v>
      </c>
      <c r="U678" t="s">
        <v>60</v>
      </c>
    </row>
    <row r="679" spans="1:21" x14ac:dyDescent="0.35">
      <c r="A679" t="s">
        <v>2649</v>
      </c>
      <c r="B679" t="str">
        <f>IF(COUNTIFS($A:$A,$A679,$C:$C,$C679,$D:$D,$D679,$G:$G,$G679,$K:$K,$K679,$M:$M,$M679)&gt;1,"True Duplicate","Unique")</f>
        <v>Unique</v>
      </c>
      <c r="C679" s="7">
        <v>44719</v>
      </c>
      <c r="D679" t="s">
        <v>1454</v>
      </c>
      <c r="E679" t="str">
        <f>IF(COUNTIF($B$2:D679,D679)=1,"New Customer","Returning Customer")</f>
        <v>New Customer</v>
      </c>
      <c r="F679" t="s">
        <v>10132</v>
      </c>
      <c r="G679" t="s">
        <v>73</v>
      </c>
      <c r="H679" t="s">
        <v>74</v>
      </c>
      <c r="I679" t="s">
        <v>75</v>
      </c>
      <c r="J679" s="5">
        <v>620.27</v>
      </c>
      <c r="K679">
        <v>12</v>
      </c>
      <c r="M679" s="3">
        <f t="shared" si="10"/>
        <v>7443.24</v>
      </c>
      <c r="N679" t="s">
        <v>26</v>
      </c>
      <c r="O679" t="s">
        <v>122</v>
      </c>
      <c r="P679" t="s">
        <v>10129</v>
      </c>
      <c r="Q679" t="s">
        <v>29</v>
      </c>
      <c r="R679">
        <v>7</v>
      </c>
      <c r="S679">
        <v>4.3</v>
      </c>
      <c r="T679" t="s">
        <v>51</v>
      </c>
      <c r="U679" t="s">
        <v>86</v>
      </c>
    </row>
    <row r="680" spans="1:21" x14ac:dyDescent="0.35">
      <c r="A680" t="s">
        <v>3379</v>
      </c>
      <c r="B680" t="str">
        <f>IF(COUNTIFS($A:$A,$A680,$C:$C,$C680,$D:$D,$D680,$G:$G,$G680,$K:$K,$K680,$M:$M,$M680)&gt;1,"True Duplicate","Unique")</f>
        <v>Unique</v>
      </c>
      <c r="C680" s="7">
        <v>44719</v>
      </c>
      <c r="D680" t="s">
        <v>3380</v>
      </c>
      <c r="E680" t="str">
        <f>IF(COUNTIF($B$2:D680,D680)=1,"New Customer","Returning Customer")</f>
        <v>New Customer</v>
      </c>
      <c r="F680" t="s">
        <v>10132</v>
      </c>
      <c r="G680" t="s">
        <v>152</v>
      </c>
      <c r="H680" t="s">
        <v>57</v>
      </c>
      <c r="I680" t="s">
        <v>153</v>
      </c>
      <c r="J680" s="5">
        <v>383.13</v>
      </c>
      <c r="K680">
        <v>5</v>
      </c>
      <c r="L680">
        <v>0.1</v>
      </c>
      <c r="M680" s="3">
        <f t="shared" si="10"/>
        <v>1915.1499999999999</v>
      </c>
      <c r="N680" t="s">
        <v>104</v>
      </c>
      <c r="O680" t="s">
        <v>27</v>
      </c>
      <c r="P680" t="s">
        <v>85</v>
      </c>
      <c r="Q680" t="s">
        <v>77</v>
      </c>
      <c r="R680">
        <v>2</v>
      </c>
      <c r="S680">
        <v>1.8</v>
      </c>
      <c r="T680" t="s">
        <v>30</v>
      </c>
      <c r="U680" t="s">
        <v>60</v>
      </c>
    </row>
    <row r="681" spans="1:21" x14ac:dyDescent="0.35">
      <c r="A681" t="s">
        <v>4110</v>
      </c>
      <c r="B681" t="str">
        <f>IF(COUNTIFS($A:$A,$A681,$C:$C,$C681,$D:$D,$D681,$G:$G,$G681,$K:$K,$K681,$M:$M,$M681)&gt;1,"True Duplicate","Unique")</f>
        <v>Unique</v>
      </c>
      <c r="C681" s="7">
        <v>44719</v>
      </c>
      <c r="D681" t="s">
        <v>8814</v>
      </c>
      <c r="E681" t="str">
        <f>IF(COUNTIF($B$2:D681,D681)=1,"New Customer","Returning Customer")</f>
        <v>New Customer</v>
      </c>
      <c r="F681" t="s">
        <v>10132</v>
      </c>
      <c r="G681" t="s">
        <v>161</v>
      </c>
      <c r="H681" t="s">
        <v>74</v>
      </c>
      <c r="I681" t="s">
        <v>148</v>
      </c>
      <c r="J681" s="5">
        <v>1822.86</v>
      </c>
      <c r="K681">
        <v>8</v>
      </c>
      <c r="L681">
        <v>0.2</v>
      </c>
      <c r="M681" s="3">
        <f t="shared" si="10"/>
        <v>14581.279999999999</v>
      </c>
      <c r="N681" t="s">
        <v>302</v>
      </c>
      <c r="O681" t="s">
        <v>111</v>
      </c>
      <c r="P681" t="s">
        <v>85</v>
      </c>
      <c r="Q681" t="s">
        <v>116</v>
      </c>
      <c r="R681">
        <v>2</v>
      </c>
      <c r="S681">
        <v>3.5</v>
      </c>
      <c r="T681" t="s">
        <v>30</v>
      </c>
      <c r="U681" t="s">
        <v>52</v>
      </c>
    </row>
    <row r="682" spans="1:21" x14ac:dyDescent="0.35">
      <c r="A682" t="s">
        <v>7684</v>
      </c>
      <c r="B682" t="str">
        <f>IF(COUNTIFS($A:$A,$A682,$C:$C,$C682,$D:$D,$D682,$G:$G,$G682,$K:$K,$K682,$M:$M,$M682)&gt;1,"True Duplicate","Unique")</f>
        <v>Unique</v>
      </c>
      <c r="C682" s="7">
        <v>44719</v>
      </c>
      <c r="D682" t="s">
        <v>5488</v>
      </c>
      <c r="E682" t="str">
        <f>IF(COUNTIF($B$2:D682,D682)=1,"New Customer","Returning Customer")</f>
        <v>New Customer</v>
      </c>
      <c r="F682" t="s">
        <v>72</v>
      </c>
      <c r="G682" t="s">
        <v>132</v>
      </c>
      <c r="H682" t="s">
        <v>24</v>
      </c>
      <c r="I682" t="s">
        <v>133</v>
      </c>
      <c r="J682" s="5">
        <v>474.5</v>
      </c>
      <c r="K682">
        <v>11</v>
      </c>
      <c r="L682">
        <v>0.25</v>
      </c>
      <c r="M682" s="3">
        <f t="shared" si="10"/>
        <v>5216.75</v>
      </c>
      <c r="N682" t="s">
        <v>104</v>
      </c>
      <c r="O682" t="s">
        <v>27</v>
      </c>
      <c r="P682" t="s">
        <v>59</v>
      </c>
      <c r="Q682" t="s">
        <v>77</v>
      </c>
      <c r="R682">
        <v>1</v>
      </c>
      <c r="S682">
        <v>4.9000000000000004</v>
      </c>
      <c r="T682" t="s">
        <v>202</v>
      </c>
      <c r="U682" t="s">
        <v>60</v>
      </c>
    </row>
    <row r="683" spans="1:21" x14ac:dyDescent="0.35">
      <c r="A683" t="s">
        <v>8585</v>
      </c>
      <c r="B683" t="str">
        <f>IF(COUNTIFS($A:$A,$A683,$C:$C,$C683,$D:$D,$D683,$G:$G,$G683,$K:$K,$K683,$M:$M,$M683)&gt;1,"True Duplicate","Unique")</f>
        <v>Unique</v>
      </c>
      <c r="C683" s="7">
        <v>44719</v>
      </c>
      <c r="D683" t="s">
        <v>2650</v>
      </c>
      <c r="E683" t="str">
        <f>IF(COUNTIF($B$2:D683,D683)=1,"New Customer","Returning Customer")</f>
        <v>New Customer</v>
      </c>
      <c r="F683" t="s">
        <v>10132</v>
      </c>
      <c r="G683" t="s">
        <v>649</v>
      </c>
      <c r="H683" t="s">
        <v>57</v>
      </c>
      <c r="I683" t="s">
        <v>153</v>
      </c>
      <c r="J683" s="5">
        <v>483.06</v>
      </c>
      <c r="K683">
        <v>11</v>
      </c>
      <c r="L683">
        <v>0.05</v>
      </c>
      <c r="M683" s="3">
        <f t="shared" si="10"/>
        <v>5313.11</v>
      </c>
      <c r="N683" t="s">
        <v>142</v>
      </c>
      <c r="O683" t="s">
        <v>39</v>
      </c>
      <c r="P683" t="s">
        <v>59</v>
      </c>
      <c r="Q683" t="s">
        <v>29</v>
      </c>
      <c r="R683">
        <v>1</v>
      </c>
      <c r="S683">
        <v>2.2999999999999998</v>
      </c>
      <c r="T683" t="s">
        <v>143</v>
      </c>
      <c r="U683" t="s">
        <v>52</v>
      </c>
    </row>
    <row r="684" spans="1:21" x14ac:dyDescent="0.35">
      <c r="A684" t="s">
        <v>9881</v>
      </c>
      <c r="B684" t="str">
        <f>IF(COUNTIFS($A:$A,$A684,$C:$C,$C684,$D:$D,$D684,$G:$G,$G684,$K:$K,$K684,$M:$M,$M684)&gt;1,"True Duplicate","Unique")</f>
        <v>Unique</v>
      </c>
      <c r="C684" s="7">
        <v>44719</v>
      </c>
      <c r="D684" t="s">
        <v>828</v>
      </c>
      <c r="E684" t="str">
        <f>IF(COUNTIF($B$2:D684,D684)=1,"New Customer","Returning Customer")</f>
        <v>New Customer</v>
      </c>
      <c r="F684" t="s">
        <v>72</v>
      </c>
      <c r="G684" t="s">
        <v>10123</v>
      </c>
      <c r="H684" t="s">
        <v>47</v>
      </c>
      <c r="I684" t="s">
        <v>10124</v>
      </c>
      <c r="J684" s="5">
        <v>135.06</v>
      </c>
      <c r="K684">
        <v>10</v>
      </c>
      <c r="L684">
        <v>0.15</v>
      </c>
      <c r="M684" s="3">
        <f t="shared" si="10"/>
        <v>1349.1</v>
      </c>
      <c r="N684" t="s">
        <v>38</v>
      </c>
      <c r="O684" t="s">
        <v>122</v>
      </c>
      <c r="P684" t="s">
        <v>10129</v>
      </c>
      <c r="Q684" t="s">
        <v>123</v>
      </c>
      <c r="R684">
        <v>2</v>
      </c>
      <c r="S684">
        <v>2.1</v>
      </c>
      <c r="T684" t="s">
        <v>30</v>
      </c>
      <c r="U684" t="s">
        <v>60</v>
      </c>
    </row>
    <row r="685" spans="1:21" x14ac:dyDescent="0.35">
      <c r="A685" t="s">
        <v>5387</v>
      </c>
      <c r="B685" t="str">
        <f>IF(COUNTIFS($A:$A,$A685,$C:$C,$C685,$D:$D,$D685,$G:$G,$G685,$K:$K,$K685,$M:$M,$M685)&gt;1,"True Duplicate","Unique")</f>
        <v>Unique</v>
      </c>
      <c r="C685" s="7">
        <v>44720</v>
      </c>
      <c r="D685" t="s">
        <v>1213</v>
      </c>
      <c r="E685" t="str">
        <f>IF(COUNTIF($B$2:D685,D685)=1,"New Customer","Returning Customer")</f>
        <v>Returning Customer</v>
      </c>
      <c r="F685" t="s">
        <v>10132</v>
      </c>
      <c r="G685" t="s">
        <v>1182</v>
      </c>
      <c r="H685" t="s">
        <v>66</v>
      </c>
      <c r="I685" t="s">
        <v>446</v>
      </c>
      <c r="J685" s="5">
        <v>114.66</v>
      </c>
      <c r="K685">
        <v>14</v>
      </c>
      <c r="L685">
        <v>0</v>
      </c>
      <c r="M685" s="3">
        <f t="shared" si="10"/>
        <v>1605.24</v>
      </c>
      <c r="N685" t="s">
        <v>165</v>
      </c>
      <c r="O685" t="s">
        <v>27</v>
      </c>
      <c r="P685" t="s">
        <v>10129</v>
      </c>
      <c r="Q685" t="s">
        <v>77</v>
      </c>
      <c r="R685">
        <v>13</v>
      </c>
      <c r="S685">
        <v>2.2999999999999998</v>
      </c>
      <c r="T685" t="s">
        <v>30</v>
      </c>
      <c r="U685" t="s">
        <v>86</v>
      </c>
    </row>
    <row r="686" spans="1:21" x14ac:dyDescent="0.35">
      <c r="A686" t="s">
        <v>6421</v>
      </c>
      <c r="B686" t="str">
        <f>IF(COUNTIFS($A:$A,$A686,$C:$C,$C686,$D:$D,$D686,$G:$G,$G686,$K:$K,$K686,$M:$M,$M686)&gt;1,"True Duplicate","Unique")</f>
        <v>Unique</v>
      </c>
      <c r="C686" s="7">
        <v>44720</v>
      </c>
      <c r="D686" t="s">
        <v>7556</v>
      </c>
      <c r="E686" t="str">
        <f>IF(COUNTIF($B$2:D686,D686)=1,"New Customer","Returning Customer")</f>
        <v>New Customer</v>
      </c>
      <c r="F686" t="s">
        <v>10132</v>
      </c>
      <c r="G686" t="s">
        <v>81</v>
      </c>
      <c r="H686" t="s">
        <v>57</v>
      </c>
      <c r="I686" t="s">
        <v>82</v>
      </c>
      <c r="J686" s="5">
        <v>193.98</v>
      </c>
      <c r="K686">
        <v>10</v>
      </c>
      <c r="L686">
        <v>0</v>
      </c>
      <c r="M686" s="3">
        <f t="shared" si="10"/>
        <v>1939.8</v>
      </c>
      <c r="N686" t="s">
        <v>104</v>
      </c>
      <c r="O686" t="s">
        <v>39</v>
      </c>
      <c r="P686" t="s">
        <v>10129</v>
      </c>
      <c r="Q686" t="s">
        <v>123</v>
      </c>
      <c r="R686">
        <v>13</v>
      </c>
      <c r="S686">
        <v>2</v>
      </c>
      <c r="T686" t="s">
        <v>30</v>
      </c>
      <c r="U686" t="s">
        <v>10128</v>
      </c>
    </row>
    <row r="687" spans="1:21" x14ac:dyDescent="0.35">
      <c r="A687" t="s">
        <v>7555</v>
      </c>
      <c r="B687" t="str">
        <f>IF(COUNTIFS($A:$A,$A687,$C:$C,$C687,$D:$D,$D687,$G:$G,$G687,$K:$K,$K687,$M:$M,$M687)&gt;1,"True Duplicate","Unique")</f>
        <v>Unique</v>
      </c>
      <c r="C687" s="7">
        <v>44720</v>
      </c>
      <c r="D687" t="s">
        <v>6422</v>
      </c>
      <c r="E687" t="str">
        <f>IF(COUNTIF($B$2:D687,D687)=1,"New Customer","Returning Customer")</f>
        <v>New Customer</v>
      </c>
      <c r="F687" t="s">
        <v>10132</v>
      </c>
      <c r="G687" t="s">
        <v>251</v>
      </c>
      <c r="H687" t="s">
        <v>36</v>
      </c>
      <c r="I687" t="s">
        <v>252</v>
      </c>
      <c r="J687" s="5">
        <v>43.11</v>
      </c>
      <c r="K687">
        <v>4</v>
      </c>
      <c r="L687">
        <v>0.1</v>
      </c>
      <c r="M687" s="3">
        <f t="shared" si="10"/>
        <v>172.04</v>
      </c>
      <c r="N687" t="s">
        <v>104</v>
      </c>
      <c r="O687" t="s">
        <v>111</v>
      </c>
      <c r="P687" t="s">
        <v>85</v>
      </c>
      <c r="Q687" t="s">
        <v>29</v>
      </c>
      <c r="R687">
        <v>10</v>
      </c>
      <c r="S687">
        <v>3.1</v>
      </c>
      <c r="T687" t="s">
        <v>30</v>
      </c>
      <c r="U687" t="s">
        <v>52</v>
      </c>
    </row>
    <row r="688" spans="1:21" x14ac:dyDescent="0.35">
      <c r="A688" t="s">
        <v>8657</v>
      </c>
      <c r="B688" t="str">
        <f>IF(COUNTIFS($A:$A,$A688,$C:$C,$C688,$D:$D,$D688,$G:$G,$G688,$K:$K,$K688,$M:$M,$M688)&gt;1,"True Duplicate","Unique")</f>
        <v>Unique</v>
      </c>
      <c r="C688" s="7">
        <v>44720</v>
      </c>
      <c r="D688" t="s">
        <v>7122</v>
      </c>
      <c r="E688" t="str">
        <f>IF(COUNTIF($B$2:D688,D688)=1,"New Customer","Returning Customer")</f>
        <v>New Customer</v>
      </c>
      <c r="F688" t="s">
        <v>10132</v>
      </c>
      <c r="G688" t="s">
        <v>198</v>
      </c>
      <c r="H688" t="s">
        <v>74</v>
      </c>
      <c r="I688" t="s">
        <v>110</v>
      </c>
      <c r="J688" s="5">
        <v>1694.39</v>
      </c>
      <c r="K688">
        <v>12</v>
      </c>
      <c r="L688">
        <v>0</v>
      </c>
      <c r="M688" s="3">
        <f t="shared" si="10"/>
        <v>20332.68</v>
      </c>
      <c r="N688" t="s">
        <v>165</v>
      </c>
      <c r="O688" t="s">
        <v>122</v>
      </c>
      <c r="P688" t="s">
        <v>85</v>
      </c>
      <c r="Q688" t="s">
        <v>123</v>
      </c>
      <c r="R688">
        <v>10</v>
      </c>
      <c r="S688">
        <v>1.5</v>
      </c>
      <c r="T688" t="s">
        <v>30</v>
      </c>
      <c r="U688" t="s">
        <v>52</v>
      </c>
    </row>
    <row r="689" spans="1:21" x14ac:dyDescent="0.35">
      <c r="A689" t="s">
        <v>9288</v>
      </c>
      <c r="B689" t="str">
        <f>IF(COUNTIFS($A:$A,$A689,$C:$C,$C689,$D:$D,$D689,$G:$G,$G689,$K:$K,$K689,$M:$M,$M689)&gt;1,"True Duplicate","Unique")</f>
        <v>Unique</v>
      </c>
      <c r="C689" s="7">
        <v>44720</v>
      </c>
      <c r="D689" t="s">
        <v>5389</v>
      </c>
      <c r="E689" t="str">
        <f>IF(COUNTIF($B$2:D689,D689)=1,"New Customer","Returning Customer")</f>
        <v>New Customer</v>
      </c>
      <c r="F689" t="s">
        <v>10132</v>
      </c>
      <c r="G689" t="s">
        <v>484</v>
      </c>
      <c r="H689" t="s">
        <v>74</v>
      </c>
      <c r="I689" t="s">
        <v>110</v>
      </c>
      <c r="J689" s="5">
        <v>277.2</v>
      </c>
      <c r="K689">
        <v>1</v>
      </c>
      <c r="L689">
        <v>0.05</v>
      </c>
      <c r="M689" s="3">
        <f t="shared" si="10"/>
        <v>277.14999999999998</v>
      </c>
      <c r="N689" t="s">
        <v>76</v>
      </c>
      <c r="O689" t="s">
        <v>122</v>
      </c>
      <c r="P689" t="s">
        <v>10129</v>
      </c>
      <c r="Q689" t="s">
        <v>123</v>
      </c>
      <c r="R689">
        <v>5</v>
      </c>
      <c r="S689">
        <v>4.5</v>
      </c>
      <c r="T689" t="s">
        <v>30</v>
      </c>
      <c r="U689" t="s">
        <v>60</v>
      </c>
    </row>
    <row r="690" spans="1:21" x14ac:dyDescent="0.35">
      <c r="A690" t="s">
        <v>396</v>
      </c>
      <c r="B690" t="str">
        <f>IF(COUNTIFS($A:$A,$A690,$C:$C,$C690,$D:$D,$D690,$G:$G,$G690,$K:$K,$K690,$M:$M,$M690)&gt;1,"True Duplicate","Unique")</f>
        <v>Unique</v>
      </c>
      <c r="C690" s="7">
        <v>44721</v>
      </c>
      <c r="D690" t="s">
        <v>2792</v>
      </c>
      <c r="E690" t="str">
        <f>IF(COUNTIF($B$2:D690,D690)=1,"New Customer","Returning Customer")</f>
        <v>New Customer</v>
      </c>
      <c r="F690" t="s">
        <v>10132</v>
      </c>
      <c r="G690" t="s">
        <v>399</v>
      </c>
      <c r="H690" t="s">
        <v>24</v>
      </c>
      <c r="I690" t="s">
        <v>182</v>
      </c>
      <c r="J690" s="5">
        <v>132.09</v>
      </c>
      <c r="K690">
        <v>13</v>
      </c>
      <c r="L690">
        <v>0.25</v>
      </c>
      <c r="M690" s="3">
        <f t="shared" si="10"/>
        <v>1713.92</v>
      </c>
      <c r="N690" t="s">
        <v>83</v>
      </c>
      <c r="O690" t="s">
        <v>39</v>
      </c>
      <c r="P690" t="s">
        <v>59</v>
      </c>
      <c r="Q690" t="s">
        <v>77</v>
      </c>
      <c r="R690">
        <v>2</v>
      </c>
      <c r="S690">
        <v>4.8</v>
      </c>
      <c r="T690" t="s">
        <v>30</v>
      </c>
      <c r="U690" t="s">
        <v>52</v>
      </c>
    </row>
    <row r="691" spans="1:21" x14ac:dyDescent="0.35">
      <c r="A691" t="s">
        <v>743</v>
      </c>
      <c r="B691" t="str">
        <f>IF(COUNTIFS($A:$A,$A691,$C:$C,$C691,$D:$D,$D691,$G:$G,$G691,$K:$K,$K691,$M:$M,$M691)&gt;1,"True Duplicate","Unique")</f>
        <v>Unique</v>
      </c>
      <c r="C691" s="7">
        <v>44721</v>
      </c>
      <c r="D691" t="s">
        <v>4268</v>
      </c>
      <c r="E691" t="str">
        <f>IF(COUNTIF($B$2:D691,D691)=1,"New Customer","Returning Customer")</f>
        <v>New Customer</v>
      </c>
      <c r="F691" t="s">
        <v>10132</v>
      </c>
      <c r="G691" t="s">
        <v>170</v>
      </c>
      <c r="H691" t="s">
        <v>66</v>
      </c>
      <c r="I691" t="s">
        <v>171</v>
      </c>
      <c r="J691" s="5">
        <v>251.55</v>
      </c>
      <c r="K691">
        <v>6</v>
      </c>
      <c r="L691">
        <v>0.25</v>
      </c>
      <c r="M691" s="3">
        <f t="shared" si="10"/>
        <v>1507.8000000000002</v>
      </c>
      <c r="N691" t="s">
        <v>83</v>
      </c>
      <c r="O691" t="s">
        <v>27</v>
      </c>
      <c r="P691" t="s">
        <v>166</v>
      </c>
      <c r="Q691" t="s">
        <v>77</v>
      </c>
      <c r="R691">
        <v>4</v>
      </c>
      <c r="S691">
        <v>3.2</v>
      </c>
      <c r="T691" t="s">
        <v>30</v>
      </c>
      <c r="U691" t="s">
        <v>60</v>
      </c>
    </row>
    <row r="692" spans="1:21" x14ac:dyDescent="0.35">
      <c r="A692" t="s">
        <v>2791</v>
      </c>
      <c r="B692" t="str">
        <f>IF(COUNTIFS($A:$A,$A692,$C:$C,$C692,$D:$D,$D692,$G:$G,$G692,$K:$K,$K692,$M:$M,$M692)&gt;1,"True Duplicate","Unique")</f>
        <v>Unique</v>
      </c>
      <c r="C692" s="7">
        <v>44721</v>
      </c>
      <c r="D692" t="s">
        <v>744</v>
      </c>
      <c r="E692" t="str">
        <f>IF(COUNTIF($B$2:D692,D692)=1,"New Customer","Returning Customer")</f>
        <v>New Customer</v>
      </c>
      <c r="F692" t="s">
        <v>10132</v>
      </c>
      <c r="G692" t="s">
        <v>370</v>
      </c>
      <c r="H692" t="s">
        <v>74</v>
      </c>
      <c r="I692" t="s">
        <v>75</v>
      </c>
      <c r="J692" s="5">
        <v>1925.87</v>
      </c>
      <c r="K692">
        <v>2</v>
      </c>
      <c r="L692">
        <v>0</v>
      </c>
      <c r="M692" s="3">
        <f t="shared" si="10"/>
        <v>3851.74</v>
      </c>
      <c r="N692" t="s">
        <v>26</v>
      </c>
      <c r="O692" t="s">
        <v>122</v>
      </c>
      <c r="P692" t="s">
        <v>166</v>
      </c>
      <c r="Q692" t="s">
        <v>77</v>
      </c>
      <c r="R692">
        <v>12</v>
      </c>
      <c r="S692">
        <v>4</v>
      </c>
      <c r="T692" t="s">
        <v>30</v>
      </c>
      <c r="U692" t="s">
        <v>60</v>
      </c>
    </row>
    <row r="693" spans="1:21" x14ac:dyDescent="0.35">
      <c r="A693" t="s">
        <v>4944</v>
      </c>
      <c r="B693" t="str">
        <f>IF(COUNTIFS($A:$A,$A693,$C:$C,$C693,$D:$D,$D693,$G:$G,$G693,$K:$K,$K693,$M:$M,$M693)&gt;1,"True Duplicate","Unique")</f>
        <v>Unique</v>
      </c>
      <c r="C693" s="7">
        <v>44721</v>
      </c>
      <c r="D693" t="s">
        <v>398</v>
      </c>
      <c r="E693" t="str">
        <f>IF(COUNTIF($B$2:D693,D693)=1,"New Customer","Returning Customer")</f>
        <v>New Customer</v>
      </c>
      <c r="F693" t="s">
        <v>10132</v>
      </c>
      <c r="G693" t="s">
        <v>193</v>
      </c>
      <c r="H693" t="s">
        <v>24</v>
      </c>
      <c r="I693" t="s">
        <v>10126</v>
      </c>
      <c r="J693" s="5">
        <v>147.47</v>
      </c>
      <c r="K693">
        <v>5</v>
      </c>
      <c r="L693">
        <v>0</v>
      </c>
      <c r="M693" s="3">
        <f t="shared" si="10"/>
        <v>737.35</v>
      </c>
      <c r="N693" t="s">
        <v>104</v>
      </c>
      <c r="O693" t="s">
        <v>27</v>
      </c>
      <c r="P693" t="s">
        <v>59</v>
      </c>
      <c r="Q693" t="s">
        <v>41</v>
      </c>
      <c r="R693">
        <v>10</v>
      </c>
      <c r="S693">
        <v>1.5</v>
      </c>
      <c r="T693" t="s">
        <v>30</v>
      </c>
      <c r="U693" t="s">
        <v>60</v>
      </c>
    </row>
    <row r="694" spans="1:21" x14ac:dyDescent="0.35">
      <c r="A694" t="s">
        <v>8681</v>
      </c>
      <c r="B694" t="str">
        <f>IF(COUNTIFS($A:$A,$A694,$C:$C,$C694,$D:$D,$D694,$G:$G,$G694,$K:$K,$K694,$M:$M,$M694)&gt;1,"True Duplicate","Unique")</f>
        <v>Unique</v>
      </c>
      <c r="C694" s="7">
        <v>44721</v>
      </c>
      <c r="D694" t="s">
        <v>1939</v>
      </c>
      <c r="E694" t="str">
        <f>IF(COUNTIF($B$2:D694,D694)=1,"New Customer","Returning Customer")</f>
        <v>New Customer</v>
      </c>
      <c r="F694" t="s">
        <v>72</v>
      </c>
      <c r="G694" t="s">
        <v>209</v>
      </c>
      <c r="H694" t="s">
        <v>47</v>
      </c>
      <c r="I694" t="s">
        <v>210</v>
      </c>
      <c r="J694" s="5">
        <v>642.21</v>
      </c>
      <c r="K694">
        <v>3</v>
      </c>
      <c r="L694">
        <v>0.05</v>
      </c>
      <c r="M694" s="3">
        <f t="shared" si="10"/>
        <v>1926.4800000000002</v>
      </c>
      <c r="N694" t="s">
        <v>302</v>
      </c>
      <c r="O694" t="s">
        <v>39</v>
      </c>
      <c r="P694" t="s">
        <v>85</v>
      </c>
      <c r="Q694" t="s">
        <v>116</v>
      </c>
      <c r="R694">
        <v>13</v>
      </c>
      <c r="S694">
        <v>2.6</v>
      </c>
      <c r="T694" t="s">
        <v>30</v>
      </c>
      <c r="U694" t="s">
        <v>52</v>
      </c>
    </row>
    <row r="695" spans="1:21" x14ac:dyDescent="0.35">
      <c r="A695" t="s">
        <v>9020</v>
      </c>
      <c r="B695" t="str">
        <f>IF(COUNTIFS($A:$A,$A695,$C:$C,$C695,$D:$D,$D695,$G:$G,$G695,$K:$K,$K695,$M:$M,$M695)&gt;1,"True Duplicate","Unique")</f>
        <v>Unique</v>
      </c>
      <c r="C695" s="7">
        <v>44721</v>
      </c>
      <c r="D695" t="s">
        <v>975</v>
      </c>
      <c r="E695" t="str">
        <f>IF(COUNTIF($B$2:D695,D695)=1,"New Customer","Returning Customer")</f>
        <v>New Customer</v>
      </c>
      <c r="F695" t="s">
        <v>10132</v>
      </c>
      <c r="G695" t="s">
        <v>152</v>
      </c>
      <c r="H695" t="s">
        <v>57</v>
      </c>
      <c r="I695" t="s">
        <v>153</v>
      </c>
      <c r="J695" s="5">
        <v>236.12</v>
      </c>
      <c r="K695">
        <v>11</v>
      </c>
      <c r="L695">
        <v>0</v>
      </c>
      <c r="M695" s="3">
        <f t="shared" si="10"/>
        <v>2597.3200000000002</v>
      </c>
      <c r="N695" t="s">
        <v>83</v>
      </c>
      <c r="O695" t="s">
        <v>27</v>
      </c>
      <c r="P695" t="s">
        <v>10129</v>
      </c>
      <c r="Q695" t="s">
        <v>123</v>
      </c>
      <c r="R695">
        <v>13</v>
      </c>
      <c r="S695">
        <v>1.8</v>
      </c>
      <c r="T695" t="s">
        <v>30</v>
      </c>
      <c r="U695" t="s">
        <v>52</v>
      </c>
    </row>
    <row r="696" spans="1:21" x14ac:dyDescent="0.35">
      <c r="A696" t="s">
        <v>9662</v>
      </c>
      <c r="B696" t="str">
        <f>IF(COUNTIFS($A:$A,$A696,$C:$C,$C696,$D:$D,$D696,$G:$G,$G696,$K:$K,$K696,$M:$M,$M696)&gt;1,"True Duplicate","Unique")</f>
        <v>Unique</v>
      </c>
      <c r="C696" s="7">
        <v>44721</v>
      </c>
      <c r="D696" t="s">
        <v>3676</v>
      </c>
      <c r="E696" t="str">
        <f>IF(COUNTIF($B$2:D696,D696)=1,"New Customer","Returning Customer")</f>
        <v>New Customer</v>
      </c>
      <c r="F696" t="s">
        <v>10132</v>
      </c>
      <c r="G696" t="s">
        <v>193</v>
      </c>
      <c r="H696" t="s">
        <v>24</v>
      </c>
      <c r="I696" t="s">
        <v>10126</v>
      </c>
      <c r="J696" s="5">
        <v>390.18</v>
      </c>
      <c r="K696">
        <v>6</v>
      </c>
      <c r="L696">
        <v>0.05</v>
      </c>
      <c r="M696" s="3">
        <f t="shared" si="10"/>
        <v>2340.7799999999997</v>
      </c>
      <c r="N696" t="s">
        <v>104</v>
      </c>
      <c r="O696" t="s">
        <v>111</v>
      </c>
      <c r="P696" t="s">
        <v>166</v>
      </c>
      <c r="Q696" t="s">
        <v>116</v>
      </c>
      <c r="R696">
        <v>4</v>
      </c>
      <c r="S696">
        <v>2.6</v>
      </c>
      <c r="T696" t="s">
        <v>143</v>
      </c>
      <c r="U696" t="s">
        <v>60</v>
      </c>
    </row>
    <row r="697" spans="1:21" x14ac:dyDescent="0.35">
      <c r="A697" t="s">
        <v>195</v>
      </c>
      <c r="B697" t="str">
        <f>IF(COUNTIFS($A:$A,$A697,$C:$C,$C697,$D:$D,$D697,$G:$G,$G697,$K:$K,$K697,$M:$M,$M697)&gt;1,"True Duplicate","Unique")</f>
        <v>Unique</v>
      </c>
      <c r="C697" s="7">
        <v>44722</v>
      </c>
      <c r="D697" t="s">
        <v>2785</v>
      </c>
      <c r="E697" t="str">
        <f>IF(COUNTIF($B$2:D697,D697)=1,"New Customer","Returning Customer")</f>
        <v>New Customer</v>
      </c>
      <c r="F697" t="s">
        <v>10132</v>
      </c>
      <c r="G697" t="s">
        <v>198</v>
      </c>
      <c r="H697" t="s">
        <v>74</v>
      </c>
      <c r="I697" t="s">
        <v>110</v>
      </c>
      <c r="J697" s="5">
        <v>292.20999999999998</v>
      </c>
      <c r="K697">
        <v>4</v>
      </c>
      <c r="L697">
        <v>0.1</v>
      </c>
      <c r="M697" s="3">
        <f t="shared" si="10"/>
        <v>1168.4399999999998</v>
      </c>
      <c r="N697" t="s">
        <v>104</v>
      </c>
      <c r="O697" t="s">
        <v>39</v>
      </c>
      <c r="P697" t="s">
        <v>10129</v>
      </c>
      <c r="Q697" t="s">
        <v>123</v>
      </c>
      <c r="R697">
        <v>5</v>
      </c>
      <c r="S697">
        <v>4</v>
      </c>
      <c r="T697" t="s">
        <v>30</v>
      </c>
      <c r="U697" t="s">
        <v>52</v>
      </c>
    </row>
    <row r="698" spans="1:21" x14ac:dyDescent="0.35">
      <c r="A698" t="s">
        <v>728</v>
      </c>
      <c r="B698" t="str">
        <f>IF(COUNTIFS($A:$A,$A698,$C:$C,$C698,$D:$D,$D698,$G:$G,$G698,$K:$K,$K698,$M:$M,$M698)&gt;1,"True Duplicate","Unique")</f>
        <v>Unique</v>
      </c>
      <c r="C698" s="7">
        <v>44722</v>
      </c>
      <c r="D698" t="s">
        <v>730</v>
      </c>
      <c r="E698" t="str">
        <f>IF(COUNTIF($B$2:D698,D698)=1,"New Customer","Returning Customer")</f>
        <v>New Customer</v>
      </c>
      <c r="F698" t="s">
        <v>10132</v>
      </c>
      <c r="G698" t="s">
        <v>128</v>
      </c>
      <c r="H698" t="s">
        <v>36</v>
      </c>
      <c r="I698" t="s">
        <v>129</v>
      </c>
      <c r="J698" s="5">
        <v>18.38</v>
      </c>
      <c r="K698">
        <v>3</v>
      </c>
      <c r="L698">
        <v>0</v>
      </c>
      <c r="M698" s="3">
        <f t="shared" si="10"/>
        <v>55.14</v>
      </c>
      <c r="N698" t="s">
        <v>26</v>
      </c>
      <c r="O698" t="s">
        <v>39</v>
      </c>
      <c r="P698" t="s">
        <v>85</v>
      </c>
      <c r="Q698" t="s">
        <v>116</v>
      </c>
      <c r="R698">
        <v>8</v>
      </c>
      <c r="S698">
        <v>4.3</v>
      </c>
      <c r="T698" t="s">
        <v>30</v>
      </c>
      <c r="U698" t="s">
        <v>60</v>
      </c>
    </row>
    <row r="699" spans="1:21" x14ac:dyDescent="0.35">
      <c r="A699" t="s">
        <v>2784</v>
      </c>
      <c r="B699" t="str">
        <f>IF(COUNTIFS($A:$A,$A699,$C:$C,$C699,$D:$D,$D699,$G:$G,$G699,$K:$K,$K699,$M:$M,$M699)&gt;1,"True Duplicate","Unique")</f>
        <v>Unique</v>
      </c>
      <c r="C699" s="7">
        <v>44722</v>
      </c>
      <c r="D699" t="s">
        <v>5780</v>
      </c>
      <c r="E699" t="str">
        <f>IF(COUNTIF($B$2:D699,D699)=1,"New Customer","Returning Customer")</f>
        <v>Returning Customer</v>
      </c>
      <c r="F699" t="s">
        <v>10132</v>
      </c>
      <c r="G699" t="s">
        <v>120</v>
      </c>
      <c r="H699" t="s">
        <v>47</v>
      </c>
      <c r="I699" t="s">
        <v>121</v>
      </c>
      <c r="J699" s="5">
        <v>494.82</v>
      </c>
      <c r="K699">
        <v>12</v>
      </c>
      <c r="L699">
        <v>0</v>
      </c>
      <c r="M699" s="3">
        <f t="shared" si="10"/>
        <v>5937.84</v>
      </c>
      <c r="N699" t="s">
        <v>104</v>
      </c>
      <c r="O699" t="s">
        <v>111</v>
      </c>
      <c r="P699" t="s">
        <v>85</v>
      </c>
      <c r="Q699" t="s">
        <v>123</v>
      </c>
      <c r="R699">
        <v>2</v>
      </c>
      <c r="S699">
        <v>1.3</v>
      </c>
      <c r="T699" t="s">
        <v>30</v>
      </c>
      <c r="U699" t="s">
        <v>10128</v>
      </c>
    </row>
    <row r="700" spans="1:21" x14ac:dyDescent="0.35">
      <c r="A700" t="s">
        <v>4366</v>
      </c>
      <c r="B700" t="str">
        <f>IF(COUNTIFS($A:$A,$A700,$C:$C,$C700,$D:$D,$D700,$G:$G,$G700,$K:$K,$K700,$M:$M,$M700)&gt;1,"True Duplicate","Unique")</f>
        <v>Unique</v>
      </c>
      <c r="C700" s="7">
        <v>44722</v>
      </c>
      <c r="D700" t="s">
        <v>6041</v>
      </c>
      <c r="E700" t="str">
        <f>IF(COUNTIF($B$2:D700,D700)=1,"New Customer","Returning Customer")</f>
        <v>New Customer</v>
      </c>
      <c r="F700" t="s">
        <v>10132</v>
      </c>
      <c r="G700" t="s">
        <v>399</v>
      </c>
      <c r="H700" t="s">
        <v>24</v>
      </c>
      <c r="I700" t="s">
        <v>182</v>
      </c>
      <c r="J700" s="5">
        <v>139.41</v>
      </c>
      <c r="K700">
        <v>1</v>
      </c>
      <c r="L700">
        <v>0.1</v>
      </c>
      <c r="M700" s="3">
        <f t="shared" si="10"/>
        <v>139.31</v>
      </c>
      <c r="N700" t="s">
        <v>76</v>
      </c>
      <c r="O700" t="s">
        <v>27</v>
      </c>
      <c r="P700" t="s">
        <v>85</v>
      </c>
      <c r="Q700" t="s">
        <v>123</v>
      </c>
      <c r="R700">
        <v>11</v>
      </c>
      <c r="S700">
        <v>3.2</v>
      </c>
      <c r="T700" t="s">
        <v>30</v>
      </c>
      <c r="U700" t="s">
        <v>52</v>
      </c>
    </row>
    <row r="701" spans="1:21" x14ac:dyDescent="0.35">
      <c r="A701" t="s">
        <v>6040</v>
      </c>
      <c r="B701" t="str">
        <f>IF(COUNTIFS($A:$A,$A701,$C:$C,$C701,$D:$D,$D701,$G:$G,$G701,$K:$K,$K701,$M:$M,$M701)&gt;1,"True Duplicate","Unique")</f>
        <v>Unique</v>
      </c>
      <c r="C701" s="7">
        <v>44722</v>
      </c>
      <c r="D701" t="s">
        <v>197</v>
      </c>
      <c r="E701" t="str">
        <f>IF(COUNTIF($B$2:D701,D701)=1,"New Customer","Returning Customer")</f>
        <v>New Customer</v>
      </c>
      <c r="F701" t="s">
        <v>72</v>
      </c>
      <c r="G701" t="s">
        <v>181</v>
      </c>
      <c r="H701" t="s">
        <v>24</v>
      </c>
      <c r="I701" t="s">
        <v>182</v>
      </c>
      <c r="J701" s="5">
        <v>409.44</v>
      </c>
      <c r="K701">
        <v>3</v>
      </c>
      <c r="L701">
        <v>0</v>
      </c>
      <c r="M701" s="3">
        <f t="shared" si="10"/>
        <v>1228.32</v>
      </c>
      <c r="N701" t="s">
        <v>26</v>
      </c>
      <c r="O701" t="s">
        <v>122</v>
      </c>
      <c r="P701" t="s">
        <v>10129</v>
      </c>
      <c r="Q701" t="s">
        <v>123</v>
      </c>
      <c r="R701">
        <v>9</v>
      </c>
      <c r="S701">
        <v>1.6</v>
      </c>
      <c r="T701" t="s">
        <v>30</v>
      </c>
      <c r="U701" t="s">
        <v>52</v>
      </c>
    </row>
    <row r="702" spans="1:21" x14ac:dyDescent="0.35">
      <c r="A702" t="s">
        <v>6694</v>
      </c>
      <c r="B702" t="str">
        <f>IF(COUNTIFS($A:$A,$A702,$C:$C,$C702,$D:$D,$D702,$G:$G,$G702,$K:$K,$K702,$M:$M,$M702)&gt;1,"True Duplicate","Unique")</f>
        <v>Unique</v>
      </c>
      <c r="C702" s="7">
        <v>44722</v>
      </c>
      <c r="D702" t="s">
        <v>4367</v>
      </c>
      <c r="E702" t="str">
        <f>IF(COUNTIF($B$2:D702,D702)=1,"New Customer","Returning Customer")</f>
        <v>New Customer</v>
      </c>
      <c r="F702" t="s">
        <v>10132</v>
      </c>
      <c r="G702" t="s">
        <v>198</v>
      </c>
      <c r="H702" t="s">
        <v>74</v>
      </c>
      <c r="I702" t="s">
        <v>110</v>
      </c>
      <c r="J702" s="5">
        <v>714.58</v>
      </c>
      <c r="K702">
        <v>12</v>
      </c>
      <c r="L702">
        <v>0.25</v>
      </c>
      <c r="M702" s="3">
        <f t="shared" si="10"/>
        <v>8571.9600000000009</v>
      </c>
      <c r="N702" t="s">
        <v>83</v>
      </c>
      <c r="O702" t="s">
        <v>27</v>
      </c>
      <c r="P702" t="s">
        <v>10129</v>
      </c>
      <c r="Q702" t="s">
        <v>29</v>
      </c>
      <c r="R702">
        <v>1</v>
      </c>
      <c r="S702">
        <v>3.8</v>
      </c>
      <c r="T702" t="s">
        <v>30</v>
      </c>
      <c r="U702" t="s">
        <v>60</v>
      </c>
    </row>
    <row r="703" spans="1:21" x14ac:dyDescent="0.35">
      <c r="A703" t="s">
        <v>8580</v>
      </c>
      <c r="B703" t="str">
        <f>IF(COUNTIFS($A:$A,$A703,$C:$C,$C703,$D:$D,$D703,$G:$G,$G703,$K:$K,$K703,$M:$M,$M703)&gt;1,"True Duplicate","Unique")</f>
        <v>Unique</v>
      </c>
      <c r="C703" s="7">
        <v>44723</v>
      </c>
      <c r="D703" t="s">
        <v>8582</v>
      </c>
      <c r="E703" t="str">
        <f>IF(COUNTIF($B$2:D703,D703)=1,"New Customer","Returning Customer")</f>
        <v>New Customer</v>
      </c>
      <c r="F703" t="s">
        <v>10132</v>
      </c>
      <c r="G703" t="s">
        <v>872</v>
      </c>
      <c r="H703" t="s">
        <v>36</v>
      </c>
      <c r="I703" t="s">
        <v>10127</v>
      </c>
      <c r="J703" s="5">
        <v>33.380000000000003</v>
      </c>
      <c r="K703">
        <v>13</v>
      </c>
      <c r="L703">
        <v>0.05</v>
      </c>
      <c r="M703" s="3">
        <f t="shared" si="10"/>
        <v>433.29000000000008</v>
      </c>
      <c r="N703" t="s">
        <v>98</v>
      </c>
      <c r="O703" t="s">
        <v>27</v>
      </c>
      <c r="P703" t="s">
        <v>85</v>
      </c>
      <c r="Q703" t="s">
        <v>123</v>
      </c>
      <c r="R703">
        <v>8</v>
      </c>
      <c r="S703">
        <v>1.4</v>
      </c>
      <c r="T703" t="s">
        <v>30</v>
      </c>
      <c r="U703" t="s">
        <v>60</v>
      </c>
    </row>
    <row r="704" spans="1:21" x14ac:dyDescent="0.35">
      <c r="A704" t="s">
        <v>8767</v>
      </c>
      <c r="B704" t="str">
        <f>IF(COUNTIFS($A:$A,$A704,$C:$C,$C704,$D:$D,$D704,$G:$G,$G704,$K:$K,$K704,$M:$M,$M704)&gt;1,"True Duplicate","Unique")</f>
        <v>Unique</v>
      </c>
      <c r="C704" s="7">
        <v>44723</v>
      </c>
      <c r="D704" t="s">
        <v>1077</v>
      </c>
      <c r="E704" t="str">
        <f>IF(COUNTIF($B$2:D704,D704)=1,"New Customer","Returning Customer")</f>
        <v>New Customer</v>
      </c>
      <c r="F704" t="s">
        <v>72</v>
      </c>
      <c r="G704" t="s">
        <v>323</v>
      </c>
      <c r="H704" t="s">
        <v>57</v>
      </c>
      <c r="I704" t="s">
        <v>82</v>
      </c>
      <c r="J704" s="5">
        <v>444.29</v>
      </c>
      <c r="K704">
        <v>11</v>
      </c>
      <c r="L704">
        <v>0.1</v>
      </c>
      <c r="M704" s="3">
        <f t="shared" si="10"/>
        <v>4886.09</v>
      </c>
      <c r="N704" t="s">
        <v>98</v>
      </c>
      <c r="O704" t="s">
        <v>122</v>
      </c>
      <c r="P704" t="s">
        <v>85</v>
      </c>
      <c r="Q704" t="s">
        <v>116</v>
      </c>
      <c r="R704">
        <v>13</v>
      </c>
      <c r="S704">
        <v>1.9</v>
      </c>
      <c r="T704" t="s">
        <v>30</v>
      </c>
      <c r="U704" t="s">
        <v>52</v>
      </c>
    </row>
    <row r="705" spans="1:21" x14ac:dyDescent="0.35">
      <c r="A705" t="s">
        <v>9241</v>
      </c>
      <c r="B705" t="str">
        <f>IF(COUNTIFS($A:$A,$A705,$C:$C,$C705,$D:$D,$D705,$G:$G,$G705,$K:$K,$K705,$M:$M,$M705)&gt;1,"True Duplicate","Unique")</f>
        <v>Unique</v>
      </c>
      <c r="C705" s="7">
        <v>44723</v>
      </c>
      <c r="D705" t="s">
        <v>9242</v>
      </c>
      <c r="E705" t="str">
        <f>IF(COUNTIF($B$2:D705,D705)=1,"New Customer","Returning Customer")</f>
        <v>New Customer</v>
      </c>
      <c r="F705" t="s">
        <v>72</v>
      </c>
      <c r="G705" t="s">
        <v>403</v>
      </c>
      <c r="H705" t="s">
        <v>74</v>
      </c>
      <c r="I705" t="s">
        <v>148</v>
      </c>
      <c r="J705" s="5">
        <v>2326.5700000000002</v>
      </c>
      <c r="K705">
        <v>8</v>
      </c>
      <c r="L705">
        <v>0</v>
      </c>
      <c r="M705" s="3">
        <f t="shared" si="10"/>
        <v>18612.560000000001</v>
      </c>
      <c r="N705" t="s">
        <v>26</v>
      </c>
      <c r="O705" t="s">
        <v>27</v>
      </c>
      <c r="P705" t="s">
        <v>59</v>
      </c>
      <c r="Q705" t="s">
        <v>123</v>
      </c>
      <c r="R705">
        <v>11</v>
      </c>
      <c r="S705">
        <v>4.7</v>
      </c>
      <c r="T705" t="s">
        <v>30</v>
      </c>
      <c r="U705" t="s">
        <v>60</v>
      </c>
    </row>
    <row r="706" spans="1:21" x14ac:dyDescent="0.35">
      <c r="A706" t="s">
        <v>4284</v>
      </c>
      <c r="B706" t="str">
        <f>IF(COUNTIFS($A:$A,$A706,$C:$C,$C706,$D:$D,$D706,$G:$G,$G706,$K:$K,$K706,$M:$M,$M706)&gt;1,"True Duplicate","Unique")</f>
        <v>Unique</v>
      </c>
      <c r="C706" s="7">
        <v>44724</v>
      </c>
      <c r="D706" t="s">
        <v>6604</v>
      </c>
      <c r="E706" t="str">
        <f>IF(COUNTIF($B$2:D706,D706)=1,"New Customer","Returning Customer")</f>
        <v>New Customer</v>
      </c>
      <c r="F706" t="s">
        <v>10132</v>
      </c>
      <c r="G706" t="s">
        <v>10123</v>
      </c>
      <c r="H706" t="s">
        <v>47</v>
      </c>
      <c r="I706" t="s">
        <v>10124</v>
      </c>
      <c r="J706" s="5">
        <v>639.54</v>
      </c>
      <c r="K706">
        <v>13</v>
      </c>
      <c r="L706">
        <v>0</v>
      </c>
      <c r="M706" s="3">
        <f t="shared" ref="M706:M769" si="11">(J706-L706)*K706</f>
        <v>8314.02</v>
      </c>
      <c r="N706" t="s">
        <v>165</v>
      </c>
      <c r="O706" t="s">
        <v>111</v>
      </c>
      <c r="P706" t="s">
        <v>10129</v>
      </c>
      <c r="Q706" t="s">
        <v>123</v>
      </c>
      <c r="R706">
        <v>6</v>
      </c>
      <c r="S706">
        <v>2.7</v>
      </c>
      <c r="T706" t="s">
        <v>30</v>
      </c>
      <c r="U706" t="s">
        <v>52</v>
      </c>
    </row>
    <row r="707" spans="1:21" x14ac:dyDescent="0.35">
      <c r="A707" t="s">
        <v>6603</v>
      </c>
      <c r="B707" t="str">
        <f>IF(COUNTIFS($A:$A,$A707,$C:$C,$C707,$D:$D,$D707,$G:$G,$G707,$K:$K,$K707,$M:$M,$M707)&gt;1,"True Duplicate","Unique")</f>
        <v>Unique</v>
      </c>
      <c r="C707" s="7">
        <v>44724</v>
      </c>
      <c r="D707" t="s">
        <v>2451</v>
      </c>
      <c r="E707" t="str">
        <f>IF(COUNTIF($B$2:D707,D707)=1,"New Customer","Returning Customer")</f>
        <v>New Customer</v>
      </c>
      <c r="F707" t="s">
        <v>10132</v>
      </c>
      <c r="G707" t="s">
        <v>484</v>
      </c>
      <c r="H707" t="s">
        <v>74</v>
      </c>
      <c r="I707" t="s">
        <v>110</v>
      </c>
      <c r="J707" s="5">
        <v>1603.17</v>
      </c>
      <c r="K707">
        <v>8</v>
      </c>
      <c r="L707">
        <v>0.2</v>
      </c>
      <c r="M707" s="3">
        <f t="shared" si="11"/>
        <v>12823.76</v>
      </c>
      <c r="N707" t="s">
        <v>83</v>
      </c>
      <c r="O707" t="s">
        <v>39</v>
      </c>
      <c r="P707" t="s">
        <v>59</v>
      </c>
      <c r="Q707" t="s">
        <v>29</v>
      </c>
      <c r="R707">
        <v>3</v>
      </c>
      <c r="S707">
        <v>1.6</v>
      </c>
      <c r="T707" t="s">
        <v>30</v>
      </c>
      <c r="U707" t="s">
        <v>60</v>
      </c>
    </row>
    <row r="708" spans="1:21" x14ac:dyDescent="0.35">
      <c r="A708" t="s">
        <v>7683</v>
      </c>
      <c r="B708" t="str">
        <f>IF(COUNTIFS($A:$A,$A708,$C:$C,$C708,$D:$D,$D708,$G:$G,$G708,$K:$K,$K708,$M:$M,$M708)&gt;1,"True Duplicate","Unique")</f>
        <v>Unique</v>
      </c>
      <c r="C708" s="7">
        <v>44724</v>
      </c>
      <c r="D708" t="s">
        <v>4286</v>
      </c>
      <c r="E708" t="str">
        <f>IF(COUNTIF($B$2:D708,D708)=1,"New Customer","Returning Customer")</f>
        <v>New Customer</v>
      </c>
      <c r="F708" t="s">
        <v>10132</v>
      </c>
      <c r="G708" t="s">
        <v>258</v>
      </c>
      <c r="H708" t="s">
        <v>36</v>
      </c>
      <c r="I708" t="s">
        <v>259</v>
      </c>
      <c r="J708" s="5">
        <v>33.659999999999997</v>
      </c>
      <c r="K708">
        <v>7</v>
      </c>
      <c r="L708">
        <v>0</v>
      </c>
      <c r="M708" s="3">
        <f t="shared" si="11"/>
        <v>235.61999999999998</v>
      </c>
      <c r="N708" t="s">
        <v>83</v>
      </c>
      <c r="O708" t="s">
        <v>111</v>
      </c>
      <c r="P708" t="s">
        <v>59</v>
      </c>
      <c r="Q708" t="s">
        <v>116</v>
      </c>
      <c r="R708">
        <v>8</v>
      </c>
      <c r="S708">
        <v>3.3</v>
      </c>
      <c r="T708" t="s">
        <v>30</v>
      </c>
      <c r="U708" t="s">
        <v>60</v>
      </c>
    </row>
    <row r="709" spans="1:21" x14ac:dyDescent="0.35">
      <c r="A709" t="s">
        <v>710</v>
      </c>
      <c r="B709" t="str">
        <f>IF(COUNTIFS($A:$A,$A709,$C:$C,$C709,$D:$D,$D709,$G:$G,$G709,$K:$K,$K709,$M:$M,$M709)&gt;1,"True Duplicate","Unique")</f>
        <v>Unique</v>
      </c>
      <c r="C709" s="7">
        <v>44725</v>
      </c>
      <c r="D709" t="s">
        <v>6726</v>
      </c>
      <c r="E709" t="str">
        <f>IF(COUNTIF($B$2:D709,D709)=1,"New Customer","Returning Customer")</f>
        <v>New Customer</v>
      </c>
      <c r="F709" t="s">
        <v>10132</v>
      </c>
      <c r="G709" t="s">
        <v>152</v>
      </c>
      <c r="H709" t="s">
        <v>57</v>
      </c>
      <c r="I709" t="s">
        <v>153</v>
      </c>
      <c r="J709" s="5">
        <v>600.97</v>
      </c>
      <c r="K709">
        <v>2</v>
      </c>
      <c r="L709">
        <v>0.05</v>
      </c>
      <c r="M709" s="3">
        <f t="shared" si="11"/>
        <v>1201.8400000000001</v>
      </c>
      <c r="N709" t="s">
        <v>26</v>
      </c>
      <c r="O709" t="s">
        <v>27</v>
      </c>
      <c r="P709" t="s">
        <v>10129</v>
      </c>
      <c r="Q709" t="s">
        <v>41</v>
      </c>
      <c r="R709">
        <v>7</v>
      </c>
      <c r="S709">
        <v>3.9</v>
      </c>
      <c r="T709" t="s">
        <v>112</v>
      </c>
      <c r="U709" t="s">
        <v>86</v>
      </c>
    </row>
    <row r="710" spans="1:21" x14ac:dyDescent="0.35">
      <c r="A710" t="s">
        <v>6725</v>
      </c>
      <c r="B710" t="str">
        <f>IF(COUNTIFS($A:$A,$A710,$C:$C,$C710,$D:$D,$D710,$G:$G,$G710,$K:$K,$K710,$M:$M,$M710)&gt;1,"True Duplicate","Unique")</f>
        <v>Unique</v>
      </c>
      <c r="C710" s="7">
        <v>44725</v>
      </c>
      <c r="D710" t="s">
        <v>9561</v>
      </c>
      <c r="E710" t="str">
        <f>IF(COUNTIF($B$2:D710,D710)=1,"New Customer","Returning Customer")</f>
        <v>New Customer</v>
      </c>
      <c r="F710" t="s">
        <v>10132</v>
      </c>
      <c r="G710" t="s">
        <v>274</v>
      </c>
      <c r="H710" t="s">
        <v>74</v>
      </c>
      <c r="I710" t="s">
        <v>75</v>
      </c>
      <c r="J710" s="5">
        <v>2111.77</v>
      </c>
      <c r="K710">
        <v>3</v>
      </c>
      <c r="L710">
        <v>0.1</v>
      </c>
      <c r="M710" s="3">
        <f t="shared" si="11"/>
        <v>6335.01</v>
      </c>
      <c r="N710" t="s">
        <v>98</v>
      </c>
      <c r="O710" t="s">
        <v>111</v>
      </c>
      <c r="P710" t="s">
        <v>85</v>
      </c>
      <c r="Q710" t="s">
        <v>29</v>
      </c>
      <c r="R710">
        <v>13</v>
      </c>
      <c r="S710">
        <v>2.1</v>
      </c>
      <c r="T710" t="s">
        <v>30</v>
      </c>
      <c r="U710" t="s">
        <v>52</v>
      </c>
    </row>
    <row r="711" spans="1:21" x14ac:dyDescent="0.35">
      <c r="A711" t="s">
        <v>6963</v>
      </c>
      <c r="B711" t="str">
        <f>IF(COUNTIFS($A:$A,$A711,$C:$C,$C711,$D:$D,$D711,$G:$G,$G711,$K:$K,$K711,$M:$M,$M711)&gt;1,"True Duplicate","Unique")</f>
        <v>Unique</v>
      </c>
      <c r="C711" s="7">
        <v>44725</v>
      </c>
      <c r="D711" t="s">
        <v>712</v>
      </c>
      <c r="E711" t="str">
        <f>IF(COUNTIF($B$2:D711,D711)=1,"New Customer","Returning Customer")</f>
        <v>Returning Customer</v>
      </c>
      <c r="F711" t="s">
        <v>10132</v>
      </c>
      <c r="G711" t="s">
        <v>445</v>
      </c>
      <c r="H711" t="s">
        <v>66</v>
      </c>
      <c r="I711" t="s">
        <v>446</v>
      </c>
      <c r="J711" s="5">
        <v>1404.46</v>
      </c>
      <c r="K711">
        <v>3</v>
      </c>
      <c r="L711">
        <v>0</v>
      </c>
      <c r="M711" s="3">
        <f t="shared" si="11"/>
        <v>4213.38</v>
      </c>
      <c r="N711" t="s">
        <v>83</v>
      </c>
      <c r="O711" t="s">
        <v>111</v>
      </c>
      <c r="P711" t="s">
        <v>166</v>
      </c>
      <c r="Q711" t="s">
        <v>123</v>
      </c>
      <c r="R711">
        <v>7</v>
      </c>
      <c r="S711">
        <v>4.0999999999999996</v>
      </c>
      <c r="T711" t="s">
        <v>30</v>
      </c>
      <c r="U711" t="s">
        <v>52</v>
      </c>
    </row>
    <row r="712" spans="1:21" x14ac:dyDescent="0.35">
      <c r="A712" t="s">
        <v>9560</v>
      </c>
      <c r="B712" t="str">
        <f>IF(COUNTIFS($A:$A,$A712,$C:$C,$C712,$D:$D,$D712,$G:$G,$G712,$K:$K,$K712,$M:$M,$M712)&gt;1,"True Duplicate","Unique")</f>
        <v>Unique</v>
      </c>
      <c r="C712" s="7">
        <v>44725</v>
      </c>
      <c r="D712" t="s">
        <v>6964</v>
      </c>
      <c r="E712" t="str">
        <f>IF(COUNTIF($B$2:D712,D712)=1,"New Customer","Returning Customer")</f>
        <v>New Customer</v>
      </c>
      <c r="F712" t="s">
        <v>72</v>
      </c>
      <c r="G712" t="s">
        <v>193</v>
      </c>
      <c r="H712" t="s">
        <v>24</v>
      </c>
      <c r="I712" t="s">
        <v>10126</v>
      </c>
      <c r="J712" s="5">
        <v>362.88</v>
      </c>
      <c r="K712">
        <v>12</v>
      </c>
      <c r="L712">
        <v>0</v>
      </c>
      <c r="M712" s="3">
        <f t="shared" si="11"/>
        <v>4354.5599999999995</v>
      </c>
      <c r="N712" t="s">
        <v>98</v>
      </c>
      <c r="O712" t="s">
        <v>39</v>
      </c>
      <c r="P712" t="s">
        <v>10129</v>
      </c>
      <c r="Q712" t="s">
        <v>77</v>
      </c>
      <c r="R712">
        <v>9</v>
      </c>
      <c r="S712">
        <v>2.2999999999999998</v>
      </c>
      <c r="T712" t="s">
        <v>202</v>
      </c>
      <c r="U712" t="s">
        <v>60</v>
      </c>
    </row>
    <row r="713" spans="1:21" x14ac:dyDescent="0.35">
      <c r="A713" t="s">
        <v>78</v>
      </c>
      <c r="B713" t="str">
        <f>IF(COUNTIFS($A:$A,$A713,$C:$C,$C713,$D:$D,$D713,$G:$G,$G713,$K:$K,$K713,$M:$M,$M713)&gt;1,"True Duplicate","Unique")</f>
        <v>Unique</v>
      </c>
      <c r="C713" s="7">
        <v>44726</v>
      </c>
      <c r="D713" t="s">
        <v>496</v>
      </c>
      <c r="E713" t="str">
        <f>IF(COUNTIF($B$2:D713,D713)=1,"New Customer","Returning Customer")</f>
        <v>New Customer</v>
      </c>
      <c r="F713" t="s">
        <v>10132</v>
      </c>
      <c r="G713" t="s">
        <v>281</v>
      </c>
      <c r="H713" t="s">
        <v>74</v>
      </c>
      <c r="I713" t="s">
        <v>110</v>
      </c>
      <c r="J713" s="5">
        <v>2058.52</v>
      </c>
      <c r="K713">
        <v>4</v>
      </c>
      <c r="L713">
        <v>0</v>
      </c>
      <c r="M713" s="3">
        <f t="shared" si="11"/>
        <v>8234.08</v>
      </c>
      <c r="N713" t="s">
        <v>165</v>
      </c>
      <c r="O713" t="s">
        <v>122</v>
      </c>
      <c r="P713" t="s">
        <v>10129</v>
      </c>
      <c r="Q713" t="s">
        <v>77</v>
      </c>
      <c r="R713">
        <v>3</v>
      </c>
      <c r="S713">
        <v>4.2</v>
      </c>
      <c r="T713" t="s">
        <v>30</v>
      </c>
      <c r="U713" t="s">
        <v>52</v>
      </c>
    </row>
    <row r="714" spans="1:21" x14ac:dyDescent="0.35">
      <c r="A714" t="s">
        <v>1305</v>
      </c>
      <c r="B714" t="str">
        <f>IF(COUNTIFS($A:$A,$A714,$C:$C,$C714,$D:$D,$D714,$G:$G,$G714,$K:$K,$K714,$M:$M,$M714)&gt;1,"True Duplicate","Unique")</f>
        <v>Unique</v>
      </c>
      <c r="C714" s="7">
        <v>44726</v>
      </c>
      <c r="D714" t="s">
        <v>2120</v>
      </c>
      <c r="E714" t="str">
        <f>IF(COUNTIF($B$2:D714,D714)=1,"New Customer","Returning Customer")</f>
        <v>New Customer</v>
      </c>
      <c r="F714" t="s">
        <v>10132</v>
      </c>
      <c r="G714" t="s">
        <v>293</v>
      </c>
      <c r="H714" t="s">
        <v>74</v>
      </c>
      <c r="I714" t="s">
        <v>110</v>
      </c>
      <c r="J714" s="5">
        <v>960.25</v>
      </c>
      <c r="K714">
        <v>2</v>
      </c>
      <c r="L714">
        <v>0</v>
      </c>
      <c r="M714" s="3">
        <f t="shared" si="11"/>
        <v>1920.5</v>
      </c>
      <c r="N714" t="s">
        <v>302</v>
      </c>
      <c r="O714" t="s">
        <v>122</v>
      </c>
      <c r="P714" t="s">
        <v>10129</v>
      </c>
      <c r="Q714" t="s">
        <v>116</v>
      </c>
      <c r="R714">
        <v>3</v>
      </c>
      <c r="S714">
        <v>2.9</v>
      </c>
      <c r="T714" t="s">
        <v>30</v>
      </c>
      <c r="U714" t="s">
        <v>60</v>
      </c>
    </row>
    <row r="715" spans="1:21" x14ac:dyDescent="0.35">
      <c r="A715" t="s">
        <v>2119</v>
      </c>
      <c r="B715" t="str">
        <f>IF(COUNTIFS($A:$A,$A715,$C:$C,$C715,$D:$D,$D715,$G:$G,$G715,$K:$K,$K715,$M:$M,$M715)&gt;1,"True Duplicate","Unique")</f>
        <v>Unique</v>
      </c>
      <c r="C715" s="7">
        <v>44726</v>
      </c>
      <c r="D715" t="s">
        <v>1307</v>
      </c>
      <c r="E715" t="str">
        <f>IF(COUNTIF($B$2:D715,D715)=1,"New Customer","Returning Customer")</f>
        <v>New Customer</v>
      </c>
      <c r="F715" t="s">
        <v>10132</v>
      </c>
      <c r="G715" t="s">
        <v>258</v>
      </c>
      <c r="H715" t="s">
        <v>36</v>
      </c>
      <c r="I715" t="s">
        <v>259</v>
      </c>
      <c r="J715" s="5">
        <v>22.77</v>
      </c>
      <c r="K715">
        <v>1</v>
      </c>
      <c r="L715">
        <v>0.2</v>
      </c>
      <c r="M715" s="3">
        <f t="shared" si="11"/>
        <v>22.57</v>
      </c>
      <c r="N715" t="s">
        <v>83</v>
      </c>
      <c r="O715" t="s">
        <v>111</v>
      </c>
      <c r="P715" t="s">
        <v>10129</v>
      </c>
      <c r="Q715" t="s">
        <v>41</v>
      </c>
      <c r="R715">
        <v>1</v>
      </c>
      <c r="S715">
        <v>2.7</v>
      </c>
      <c r="T715" t="s">
        <v>202</v>
      </c>
      <c r="U715" t="s">
        <v>86</v>
      </c>
    </row>
    <row r="716" spans="1:21" x14ac:dyDescent="0.35">
      <c r="A716" t="s">
        <v>6865</v>
      </c>
      <c r="B716" t="str">
        <f>IF(COUNTIFS($A:$A,$A716,$C:$C,$C716,$D:$D,$D716,$G:$G,$G716,$K:$K,$K716,$M:$M,$M716)&gt;1,"True Duplicate","Unique")</f>
        <v>Unique</v>
      </c>
      <c r="C716" s="7">
        <v>44726</v>
      </c>
      <c r="D716" t="s">
        <v>6866</v>
      </c>
      <c r="E716" t="str">
        <f>IF(COUNTIF($B$2:D716,D716)=1,"New Customer","Returning Customer")</f>
        <v>New Customer</v>
      </c>
      <c r="F716" t="s">
        <v>72</v>
      </c>
      <c r="G716" t="s">
        <v>344</v>
      </c>
      <c r="H716" t="s">
        <v>24</v>
      </c>
      <c r="I716" t="s">
        <v>345</v>
      </c>
      <c r="J716" s="5">
        <v>271.19</v>
      </c>
      <c r="K716">
        <v>12</v>
      </c>
      <c r="L716">
        <v>0.1</v>
      </c>
      <c r="M716" s="3">
        <f t="shared" si="11"/>
        <v>3253.08</v>
      </c>
      <c r="N716" t="s">
        <v>165</v>
      </c>
      <c r="O716" t="s">
        <v>122</v>
      </c>
      <c r="P716" t="s">
        <v>10129</v>
      </c>
      <c r="Q716" t="s">
        <v>123</v>
      </c>
      <c r="R716">
        <v>10</v>
      </c>
      <c r="S716">
        <v>2</v>
      </c>
      <c r="T716" t="s">
        <v>30</v>
      </c>
      <c r="U716" t="s">
        <v>60</v>
      </c>
    </row>
    <row r="717" spans="1:21" x14ac:dyDescent="0.35">
      <c r="A717" t="s">
        <v>1550</v>
      </c>
      <c r="B717" t="str">
        <f>IF(COUNTIFS($A:$A,$A717,$C:$C,$C717,$D:$D,$D717,$G:$G,$G717,$K:$K,$K717,$M:$M,$M717)&gt;1,"True Duplicate","Unique")</f>
        <v>Unique</v>
      </c>
      <c r="C717" s="7">
        <v>44727</v>
      </c>
      <c r="D717" t="s">
        <v>2001</v>
      </c>
      <c r="E717" t="str">
        <f>IF(COUNTIF($B$2:D717,D717)=1,"New Customer","Returning Customer")</f>
        <v>New Customer</v>
      </c>
      <c r="F717" t="s">
        <v>72</v>
      </c>
      <c r="G717" t="s">
        <v>56</v>
      </c>
      <c r="H717" t="s">
        <v>57</v>
      </c>
      <c r="I717" t="s">
        <v>58</v>
      </c>
      <c r="J717" s="5">
        <v>626.39</v>
      </c>
      <c r="K717">
        <v>6</v>
      </c>
      <c r="L717">
        <v>0.1</v>
      </c>
      <c r="M717" s="3">
        <f t="shared" si="11"/>
        <v>3757.74</v>
      </c>
      <c r="N717" t="s">
        <v>76</v>
      </c>
      <c r="O717" t="s">
        <v>39</v>
      </c>
      <c r="P717" t="s">
        <v>59</v>
      </c>
      <c r="Q717" t="s">
        <v>29</v>
      </c>
      <c r="R717">
        <v>6</v>
      </c>
      <c r="S717">
        <v>2.1</v>
      </c>
      <c r="T717" t="s">
        <v>51</v>
      </c>
      <c r="U717" t="s">
        <v>60</v>
      </c>
    </row>
    <row r="718" spans="1:21" x14ac:dyDescent="0.35">
      <c r="A718" t="s">
        <v>2000</v>
      </c>
      <c r="B718" t="str">
        <f>IF(COUNTIFS($A:$A,$A718,$C:$C,$C718,$D:$D,$D718,$G:$G,$G718,$K:$K,$K718,$M:$M,$M718)&gt;1,"True Duplicate","Unique")</f>
        <v>Unique</v>
      </c>
      <c r="C718" s="7">
        <v>44727</v>
      </c>
      <c r="D718" t="s">
        <v>1552</v>
      </c>
      <c r="E718" t="str">
        <f>IF(COUNTIF($B$2:D718,D718)=1,"New Customer","Returning Customer")</f>
        <v>New Customer</v>
      </c>
      <c r="F718" t="s">
        <v>10132</v>
      </c>
      <c r="G718" t="s">
        <v>656</v>
      </c>
      <c r="H718" t="s">
        <v>47</v>
      </c>
      <c r="I718" t="s">
        <v>657</v>
      </c>
      <c r="J718" s="5">
        <v>324.92</v>
      </c>
      <c r="K718">
        <v>10</v>
      </c>
      <c r="L718">
        <v>0.2</v>
      </c>
      <c r="M718" s="3">
        <f t="shared" si="11"/>
        <v>3247.2000000000003</v>
      </c>
      <c r="N718" t="s">
        <v>302</v>
      </c>
      <c r="O718" t="s">
        <v>39</v>
      </c>
      <c r="P718" t="s">
        <v>166</v>
      </c>
      <c r="Q718" t="s">
        <v>123</v>
      </c>
      <c r="R718">
        <v>13</v>
      </c>
      <c r="S718">
        <v>3.6</v>
      </c>
      <c r="U718" t="s">
        <v>60</v>
      </c>
    </row>
    <row r="719" spans="1:21" x14ac:dyDescent="0.35">
      <c r="A719" t="s">
        <v>10057</v>
      </c>
      <c r="B719" t="str">
        <f>IF(COUNTIFS($A:$A,$A719,$C:$C,$C719,$D:$D,$D719,$G:$G,$G719,$K:$K,$K719,$M:$M,$M719)&gt;1,"True Duplicate","Unique")</f>
        <v>Unique</v>
      </c>
      <c r="C719" s="7">
        <v>44727</v>
      </c>
      <c r="D719" t="s">
        <v>10058</v>
      </c>
      <c r="E719" t="str">
        <f>IF(COUNTIF($B$2:D719,D719)=1,"New Customer","Returning Customer")</f>
        <v>New Customer</v>
      </c>
      <c r="F719" t="s">
        <v>10132</v>
      </c>
      <c r="G719" t="s">
        <v>288</v>
      </c>
      <c r="H719" t="s">
        <v>57</v>
      </c>
      <c r="I719" t="s">
        <v>289</v>
      </c>
      <c r="J719" s="5">
        <v>574.88</v>
      </c>
      <c r="K719">
        <v>6</v>
      </c>
      <c r="L719">
        <v>0.1</v>
      </c>
      <c r="M719" s="3">
        <f t="shared" si="11"/>
        <v>3448.68</v>
      </c>
      <c r="N719" t="s">
        <v>104</v>
      </c>
      <c r="O719" t="s">
        <v>27</v>
      </c>
      <c r="P719" t="s">
        <v>10129</v>
      </c>
      <c r="Q719" t="s">
        <v>77</v>
      </c>
      <c r="R719">
        <v>13</v>
      </c>
      <c r="S719">
        <v>3.7</v>
      </c>
      <c r="T719" t="s">
        <v>30</v>
      </c>
      <c r="U719" t="s">
        <v>60</v>
      </c>
    </row>
    <row r="720" spans="1:21" x14ac:dyDescent="0.35">
      <c r="A720" t="s">
        <v>4139</v>
      </c>
      <c r="B720" t="str">
        <f>IF(COUNTIFS($A:$A,$A720,$C:$C,$C720,$D:$D,$D720,$G:$G,$G720,$K:$K,$K720,$M:$M,$M720)&gt;1,"True Duplicate","Unique")</f>
        <v>Unique</v>
      </c>
      <c r="C720" s="7">
        <v>44728</v>
      </c>
      <c r="D720" t="s">
        <v>4141</v>
      </c>
      <c r="E720" t="str">
        <f>IF(COUNTIF($B$2:D720,D720)=1,"New Customer","Returning Customer")</f>
        <v>New Customer</v>
      </c>
      <c r="F720" t="s">
        <v>10132</v>
      </c>
      <c r="G720" t="s">
        <v>344</v>
      </c>
      <c r="H720" t="s">
        <v>24</v>
      </c>
      <c r="I720" t="s">
        <v>345</v>
      </c>
      <c r="J720" s="5">
        <v>536.49</v>
      </c>
      <c r="K720">
        <v>12</v>
      </c>
      <c r="L720">
        <v>0.1</v>
      </c>
      <c r="M720" s="3">
        <f t="shared" si="11"/>
        <v>6436.68</v>
      </c>
      <c r="N720" t="s">
        <v>142</v>
      </c>
      <c r="O720" t="s">
        <v>122</v>
      </c>
      <c r="P720" t="s">
        <v>10129</v>
      </c>
      <c r="Q720" t="s">
        <v>77</v>
      </c>
      <c r="R720">
        <v>2</v>
      </c>
      <c r="S720">
        <v>3.5</v>
      </c>
      <c r="T720" t="s">
        <v>30</v>
      </c>
      <c r="U720" t="s">
        <v>52</v>
      </c>
    </row>
    <row r="721" spans="1:21" x14ac:dyDescent="0.35">
      <c r="A721" t="s">
        <v>5386</v>
      </c>
      <c r="B721" t="str">
        <f>IF(COUNTIFS($A:$A,$A721,$C:$C,$C721,$D:$D,$D721,$G:$G,$G721,$K:$K,$K721,$M:$M,$M721)&gt;1,"True Duplicate","Unique")</f>
        <v>Unique</v>
      </c>
      <c r="C721" s="7">
        <v>44728</v>
      </c>
      <c r="D721" t="s">
        <v>5920</v>
      </c>
      <c r="E721" t="str">
        <f>IF(COUNTIF($B$2:D721,D721)=1,"New Customer","Returning Customer")</f>
        <v>New Customer</v>
      </c>
      <c r="F721" t="s">
        <v>10132</v>
      </c>
      <c r="G721" t="s">
        <v>258</v>
      </c>
      <c r="H721" t="s">
        <v>36</v>
      </c>
      <c r="I721" t="s">
        <v>259</v>
      </c>
      <c r="J721" s="5">
        <v>31.59</v>
      </c>
      <c r="K721">
        <v>6</v>
      </c>
      <c r="L721">
        <v>0.1</v>
      </c>
      <c r="M721" s="3">
        <f t="shared" si="11"/>
        <v>188.94</v>
      </c>
      <c r="N721" t="s">
        <v>38</v>
      </c>
      <c r="O721" t="s">
        <v>39</v>
      </c>
      <c r="P721" t="s">
        <v>59</v>
      </c>
      <c r="Q721" t="s">
        <v>123</v>
      </c>
      <c r="R721">
        <v>7</v>
      </c>
      <c r="S721">
        <v>1.5</v>
      </c>
      <c r="T721" t="s">
        <v>30</v>
      </c>
      <c r="U721" t="s">
        <v>60</v>
      </c>
    </row>
    <row r="722" spans="1:21" x14ac:dyDescent="0.35">
      <c r="A722" t="s">
        <v>5919</v>
      </c>
      <c r="B722" t="str">
        <f>IF(COUNTIFS($A:$A,$A722,$C:$C,$C722,$D:$D,$D722,$G:$G,$G722,$K:$K,$K722,$M:$M,$M722)&gt;1,"True Duplicate","Unique")</f>
        <v>Unique</v>
      </c>
      <c r="C722" s="7">
        <v>44728</v>
      </c>
      <c r="D722" t="s">
        <v>415</v>
      </c>
      <c r="E722" t="str">
        <f>IF(COUNTIF($B$2:D722,D722)=1,"New Customer","Returning Customer")</f>
        <v>Returning Customer</v>
      </c>
      <c r="F722" t="s">
        <v>10132</v>
      </c>
      <c r="G722" t="s">
        <v>306</v>
      </c>
      <c r="H722" t="s">
        <v>36</v>
      </c>
      <c r="I722" t="s">
        <v>259</v>
      </c>
      <c r="J722" s="5">
        <v>10.199999999999999</v>
      </c>
      <c r="K722">
        <v>1</v>
      </c>
      <c r="L722">
        <v>0.3</v>
      </c>
      <c r="M722" s="3">
        <f t="shared" si="11"/>
        <v>9.8999999999999986</v>
      </c>
      <c r="N722" t="s">
        <v>38</v>
      </c>
      <c r="O722" t="s">
        <v>122</v>
      </c>
      <c r="P722" t="s">
        <v>59</v>
      </c>
      <c r="Q722" t="s">
        <v>116</v>
      </c>
      <c r="R722">
        <v>7</v>
      </c>
      <c r="S722">
        <v>1.9</v>
      </c>
      <c r="T722" t="s">
        <v>30</v>
      </c>
      <c r="U722" t="s">
        <v>10128</v>
      </c>
    </row>
    <row r="723" spans="1:21" x14ac:dyDescent="0.35">
      <c r="A723" t="s">
        <v>7078</v>
      </c>
      <c r="B723" t="str">
        <f>IF(COUNTIFS($A:$A,$A723,$C:$C,$C723,$D:$D,$D723,$G:$G,$G723,$K:$K,$K723,$M:$M,$M723)&gt;1,"True Duplicate","Unique")</f>
        <v>Unique</v>
      </c>
      <c r="C723" s="7">
        <v>44728</v>
      </c>
      <c r="D723" t="s">
        <v>7079</v>
      </c>
      <c r="E723" t="str">
        <f>IF(COUNTIF($B$2:D723,D723)=1,"New Customer","Returning Customer")</f>
        <v>New Customer</v>
      </c>
      <c r="F723" t="s">
        <v>10132</v>
      </c>
      <c r="G723" t="s">
        <v>102</v>
      </c>
      <c r="H723" t="s">
        <v>47</v>
      </c>
      <c r="I723" t="s">
        <v>10125</v>
      </c>
      <c r="J723" s="5">
        <v>424.82</v>
      </c>
      <c r="K723">
        <v>13</v>
      </c>
      <c r="L723">
        <v>0</v>
      </c>
      <c r="M723" s="3">
        <f t="shared" si="11"/>
        <v>5522.66</v>
      </c>
      <c r="N723" t="s">
        <v>302</v>
      </c>
      <c r="O723" t="s">
        <v>122</v>
      </c>
      <c r="P723" t="s">
        <v>59</v>
      </c>
      <c r="Q723" t="s">
        <v>77</v>
      </c>
      <c r="R723">
        <v>9</v>
      </c>
      <c r="S723">
        <v>2.6</v>
      </c>
      <c r="T723" t="s">
        <v>30</v>
      </c>
      <c r="U723" t="s">
        <v>86</v>
      </c>
    </row>
    <row r="724" spans="1:21" x14ac:dyDescent="0.35">
      <c r="A724" t="s">
        <v>4328</v>
      </c>
      <c r="B724" t="str">
        <f>IF(COUNTIFS($A:$A,$A724,$C:$C,$C724,$D:$D,$D724,$G:$G,$G724,$K:$K,$K724,$M:$M,$M724)&gt;1,"True Duplicate","Unique")</f>
        <v>Unique</v>
      </c>
      <c r="C724" s="7">
        <v>44729</v>
      </c>
      <c r="D724" t="s">
        <v>6428</v>
      </c>
      <c r="E724" t="str">
        <f>IF(COUNTIF($B$2:D724,D724)=1,"New Customer","Returning Customer")</f>
        <v>New Customer</v>
      </c>
      <c r="F724" t="s">
        <v>10132</v>
      </c>
      <c r="G724" t="s">
        <v>374</v>
      </c>
      <c r="H724" t="s">
        <v>36</v>
      </c>
      <c r="I724" t="s">
        <v>259</v>
      </c>
      <c r="J724" s="5">
        <v>32.71</v>
      </c>
      <c r="K724">
        <v>10</v>
      </c>
      <c r="L724">
        <v>0.1</v>
      </c>
      <c r="M724" s="3">
        <f t="shared" si="11"/>
        <v>326.10000000000002</v>
      </c>
      <c r="N724" t="s">
        <v>104</v>
      </c>
      <c r="O724" t="s">
        <v>27</v>
      </c>
      <c r="P724" t="s">
        <v>85</v>
      </c>
      <c r="Q724" t="s">
        <v>116</v>
      </c>
      <c r="R724">
        <v>7</v>
      </c>
      <c r="S724">
        <v>3.2</v>
      </c>
      <c r="T724" t="s">
        <v>30</v>
      </c>
      <c r="U724" t="s">
        <v>60</v>
      </c>
    </row>
    <row r="725" spans="1:21" x14ac:dyDescent="0.35">
      <c r="A725" t="s">
        <v>4927</v>
      </c>
      <c r="B725" t="str">
        <f>IF(COUNTIFS($A:$A,$A725,$C:$C,$C725,$D:$D,$D725,$G:$G,$G725,$K:$K,$K725,$M:$M,$M725)&gt;1,"True Duplicate","Unique")</f>
        <v>Unique</v>
      </c>
      <c r="C725" s="7">
        <v>44729</v>
      </c>
      <c r="D725" t="s">
        <v>4929</v>
      </c>
      <c r="E725" t="str">
        <f>IF(COUNTIF($B$2:D725,D725)=1,"New Customer","Returning Customer")</f>
        <v>New Customer</v>
      </c>
      <c r="F725" t="s">
        <v>10132</v>
      </c>
      <c r="G725" t="s">
        <v>147</v>
      </c>
      <c r="H725" t="s">
        <v>74</v>
      </c>
      <c r="I725" t="s">
        <v>148</v>
      </c>
      <c r="J725" s="5">
        <v>1052.68</v>
      </c>
      <c r="K725">
        <v>11</v>
      </c>
      <c r="L725">
        <v>0</v>
      </c>
      <c r="M725" s="3">
        <f t="shared" si="11"/>
        <v>11579.480000000001</v>
      </c>
      <c r="N725" t="s">
        <v>165</v>
      </c>
      <c r="O725" t="s">
        <v>122</v>
      </c>
      <c r="P725" t="s">
        <v>59</v>
      </c>
      <c r="Q725" t="s">
        <v>123</v>
      </c>
      <c r="R725">
        <v>8</v>
      </c>
      <c r="S725">
        <v>3.5</v>
      </c>
      <c r="T725" t="s">
        <v>30</v>
      </c>
      <c r="U725" t="s">
        <v>60</v>
      </c>
    </row>
    <row r="726" spans="1:21" x14ac:dyDescent="0.35">
      <c r="A726" t="s">
        <v>5540</v>
      </c>
      <c r="B726" t="str">
        <f>IF(COUNTIFS($A:$A,$A726,$C:$C,$C726,$D:$D,$D726,$G:$G,$G726,$K:$K,$K726,$M:$M,$M726)&gt;1,"True Duplicate","Unique")</f>
        <v>Unique</v>
      </c>
      <c r="C726" s="7">
        <v>44729</v>
      </c>
      <c r="D726" t="s">
        <v>4330</v>
      </c>
      <c r="E726" t="str">
        <f>IF(COUNTIF($B$2:D726,D726)=1,"New Customer","Returning Customer")</f>
        <v>New Customer</v>
      </c>
      <c r="F726" t="s">
        <v>72</v>
      </c>
      <c r="G726" t="s">
        <v>96</v>
      </c>
      <c r="H726" t="s">
        <v>57</v>
      </c>
      <c r="I726" t="s">
        <v>97</v>
      </c>
      <c r="J726" s="5">
        <v>259.85000000000002</v>
      </c>
      <c r="K726">
        <v>12</v>
      </c>
      <c r="L726">
        <v>0</v>
      </c>
      <c r="M726" s="3">
        <f t="shared" si="11"/>
        <v>3118.2000000000003</v>
      </c>
      <c r="N726" t="s">
        <v>104</v>
      </c>
      <c r="O726" t="s">
        <v>27</v>
      </c>
      <c r="P726" t="s">
        <v>85</v>
      </c>
      <c r="Q726" t="s">
        <v>123</v>
      </c>
      <c r="R726">
        <v>4</v>
      </c>
      <c r="S726">
        <v>3.5</v>
      </c>
      <c r="T726" t="s">
        <v>30</v>
      </c>
      <c r="U726" t="s">
        <v>60</v>
      </c>
    </row>
    <row r="727" spans="1:21" x14ac:dyDescent="0.35">
      <c r="A727" t="s">
        <v>8981</v>
      </c>
      <c r="B727" t="str">
        <f>IF(COUNTIFS($A:$A,$A727,$C:$C,$C727,$D:$D,$D727,$G:$G,$G727,$K:$K,$K727,$M:$M,$M727)&gt;1,"True Duplicate","Unique")</f>
        <v>Unique</v>
      </c>
      <c r="C727" s="7">
        <v>44729</v>
      </c>
      <c r="D727" t="s">
        <v>5160</v>
      </c>
      <c r="E727" t="str">
        <f>IF(COUNTIF($B$2:D727,D727)=1,"New Customer","Returning Customer")</f>
        <v>New Customer</v>
      </c>
      <c r="F727" t="s">
        <v>10132</v>
      </c>
      <c r="G727" t="s">
        <v>266</v>
      </c>
      <c r="H727" t="s">
        <v>24</v>
      </c>
      <c r="I727" t="s">
        <v>267</v>
      </c>
      <c r="J727" s="5">
        <v>213.07</v>
      </c>
      <c r="K727">
        <v>6</v>
      </c>
      <c r="L727">
        <v>0.05</v>
      </c>
      <c r="M727" s="3">
        <f t="shared" si="11"/>
        <v>1278.1199999999999</v>
      </c>
      <c r="N727" t="s">
        <v>76</v>
      </c>
      <c r="O727" t="s">
        <v>27</v>
      </c>
      <c r="P727" t="s">
        <v>10129</v>
      </c>
      <c r="Q727" t="s">
        <v>77</v>
      </c>
      <c r="R727">
        <v>7</v>
      </c>
      <c r="S727">
        <v>4.4000000000000004</v>
      </c>
      <c r="T727" t="s">
        <v>30</v>
      </c>
      <c r="U727" t="s">
        <v>60</v>
      </c>
    </row>
    <row r="728" spans="1:21" x14ac:dyDescent="0.35">
      <c r="A728" t="s">
        <v>817</v>
      </c>
      <c r="B728" t="str">
        <f>IF(COUNTIFS($A:$A,$A728,$C:$C,$C728,$D:$D,$D728,$G:$G,$G728,$K:$K,$K728,$M:$M,$M728)&gt;1,"True Duplicate","Unique")</f>
        <v>Unique</v>
      </c>
      <c r="C728" s="7">
        <v>44730</v>
      </c>
      <c r="D728" t="s">
        <v>3751</v>
      </c>
      <c r="E728" t="str">
        <f>IF(COUNTIF($B$2:D728,D728)=1,"New Customer","Returning Customer")</f>
        <v>New Customer</v>
      </c>
      <c r="F728" t="s">
        <v>10132</v>
      </c>
      <c r="G728" t="s">
        <v>120</v>
      </c>
      <c r="H728" t="s">
        <v>47</v>
      </c>
      <c r="I728" t="s">
        <v>121</v>
      </c>
      <c r="J728" s="5">
        <v>412.77</v>
      </c>
      <c r="K728">
        <v>11</v>
      </c>
      <c r="L728">
        <v>0</v>
      </c>
      <c r="M728" s="3">
        <f t="shared" si="11"/>
        <v>4540.4699999999993</v>
      </c>
      <c r="N728" t="s">
        <v>98</v>
      </c>
      <c r="O728" t="s">
        <v>39</v>
      </c>
      <c r="P728" t="s">
        <v>166</v>
      </c>
      <c r="Q728" t="s">
        <v>41</v>
      </c>
      <c r="R728">
        <v>6</v>
      </c>
      <c r="S728">
        <v>1.6</v>
      </c>
      <c r="T728" t="s">
        <v>30</v>
      </c>
      <c r="U728" t="s">
        <v>52</v>
      </c>
    </row>
    <row r="729" spans="1:21" x14ac:dyDescent="0.35">
      <c r="A729" t="s">
        <v>2950</v>
      </c>
      <c r="B729" t="str">
        <f>IF(COUNTIFS($A:$A,$A729,$C:$C,$C729,$D:$D,$D729,$G:$G,$G729,$K:$K,$K729,$M:$M,$M729)&gt;1,"True Duplicate","Unique")</f>
        <v>Unique</v>
      </c>
      <c r="C729" s="7">
        <v>44730</v>
      </c>
      <c r="D729" t="s">
        <v>6034</v>
      </c>
      <c r="E729" t="str">
        <f>IF(COUNTIF($B$2:D729,D729)=1,"New Customer","Returning Customer")</f>
        <v>New Customer</v>
      </c>
      <c r="F729" t="s">
        <v>10132</v>
      </c>
      <c r="G729" t="s">
        <v>214</v>
      </c>
      <c r="H729" t="s">
        <v>66</v>
      </c>
      <c r="I729" t="s">
        <v>215</v>
      </c>
      <c r="J729" s="5">
        <v>1713.06</v>
      </c>
      <c r="K729">
        <v>3</v>
      </c>
      <c r="L729">
        <v>0.1</v>
      </c>
      <c r="M729" s="3">
        <f t="shared" si="11"/>
        <v>5138.88</v>
      </c>
      <c r="N729" t="s">
        <v>76</v>
      </c>
      <c r="O729" t="s">
        <v>111</v>
      </c>
      <c r="P729" t="s">
        <v>10129</v>
      </c>
      <c r="Q729" t="s">
        <v>123</v>
      </c>
      <c r="R729">
        <v>5</v>
      </c>
      <c r="S729">
        <v>2.7</v>
      </c>
      <c r="T729" t="s">
        <v>30</v>
      </c>
      <c r="U729" t="s">
        <v>60</v>
      </c>
    </row>
    <row r="730" spans="1:21" x14ac:dyDescent="0.35">
      <c r="A730" t="s">
        <v>3750</v>
      </c>
      <c r="B730" t="str">
        <f>IF(COUNTIFS($A:$A,$A730,$C:$C,$C730,$D:$D,$D730,$G:$G,$G730,$K:$K,$K730,$M:$M,$M730)&gt;1,"True Duplicate","Unique")</f>
        <v>Unique</v>
      </c>
      <c r="C730" s="7">
        <v>44730</v>
      </c>
      <c r="D730" t="s">
        <v>819</v>
      </c>
      <c r="E730" t="str">
        <f>IF(COUNTIF($B$2:D730,D730)=1,"New Customer","Returning Customer")</f>
        <v>New Customer</v>
      </c>
      <c r="F730" t="s">
        <v>10132</v>
      </c>
      <c r="G730" t="s">
        <v>56</v>
      </c>
      <c r="H730" t="s">
        <v>57</v>
      </c>
      <c r="I730" t="s">
        <v>58</v>
      </c>
      <c r="J730" s="5">
        <v>666.3</v>
      </c>
      <c r="K730">
        <v>5</v>
      </c>
      <c r="L730">
        <v>0.15</v>
      </c>
      <c r="M730" s="3">
        <f t="shared" si="11"/>
        <v>3330.75</v>
      </c>
      <c r="N730" t="s">
        <v>104</v>
      </c>
      <c r="O730" t="s">
        <v>122</v>
      </c>
      <c r="P730" t="s">
        <v>166</v>
      </c>
      <c r="Q730" t="s">
        <v>116</v>
      </c>
      <c r="R730">
        <v>7</v>
      </c>
      <c r="S730">
        <v>4.8</v>
      </c>
      <c r="T730" t="s">
        <v>30</v>
      </c>
      <c r="U730" t="s">
        <v>60</v>
      </c>
    </row>
    <row r="731" spans="1:21" x14ac:dyDescent="0.35">
      <c r="A731" t="s">
        <v>6033</v>
      </c>
      <c r="B731" t="str">
        <f>IF(COUNTIFS($A:$A,$A731,$C:$C,$C731,$D:$D,$D731,$G:$G,$G731,$K:$K,$K731,$M:$M,$M731)&gt;1,"True Duplicate","Unique")</f>
        <v>Unique</v>
      </c>
      <c r="C731" s="7">
        <v>44730</v>
      </c>
      <c r="D731" t="s">
        <v>2951</v>
      </c>
      <c r="E731" t="str">
        <f>IF(COUNTIF($B$2:D731,D731)=1,"New Customer","Returning Customer")</f>
        <v>New Customer</v>
      </c>
      <c r="F731" t="s">
        <v>10132</v>
      </c>
      <c r="G731" t="s">
        <v>470</v>
      </c>
      <c r="H731" t="s">
        <v>24</v>
      </c>
      <c r="I731" t="s">
        <v>471</v>
      </c>
      <c r="J731" s="5">
        <v>253.73</v>
      </c>
      <c r="K731">
        <v>12</v>
      </c>
      <c r="L731">
        <v>0.25</v>
      </c>
      <c r="M731" s="3">
        <f t="shared" si="11"/>
        <v>3041.7599999999998</v>
      </c>
      <c r="N731" t="s">
        <v>76</v>
      </c>
      <c r="O731" t="s">
        <v>111</v>
      </c>
      <c r="P731" t="s">
        <v>10129</v>
      </c>
      <c r="Q731" t="s">
        <v>77</v>
      </c>
      <c r="R731">
        <v>7</v>
      </c>
      <c r="S731">
        <v>2.7</v>
      </c>
      <c r="T731" t="s">
        <v>30</v>
      </c>
      <c r="U731" t="s">
        <v>60</v>
      </c>
    </row>
    <row r="732" spans="1:21" x14ac:dyDescent="0.35">
      <c r="A732" t="s">
        <v>6392</v>
      </c>
      <c r="B732" t="str">
        <f>IF(COUNTIFS($A:$A,$A732,$C:$C,$C732,$D:$D,$D732,$G:$G,$G732,$K:$K,$K732,$M:$M,$M732)&gt;1,"True Duplicate","Unique")</f>
        <v>Unique</v>
      </c>
      <c r="C732" s="7">
        <v>44731</v>
      </c>
      <c r="D732" t="s">
        <v>6364</v>
      </c>
      <c r="E732" t="str">
        <f>IF(COUNTIF($B$2:D732,D732)=1,"New Customer","Returning Customer")</f>
        <v>Returning Customer</v>
      </c>
      <c r="F732" t="s">
        <v>10132</v>
      </c>
      <c r="G732" t="s">
        <v>266</v>
      </c>
      <c r="H732" t="s">
        <v>24</v>
      </c>
      <c r="I732" t="s">
        <v>267</v>
      </c>
      <c r="J732" s="5">
        <v>116.11</v>
      </c>
      <c r="K732">
        <v>2</v>
      </c>
      <c r="L732">
        <v>0</v>
      </c>
      <c r="M732" s="3">
        <f t="shared" si="11"/>
        <v>232.22</v>
      </c>
      <c r="N732" t="s">
        <v>104</v>
      </c>
      <c r="O732" t="s">
        <v>122</v>
      </c>
      <c r="P732" t="s">
        <v>85</v>
      </c>
      <c r="Q732" t="s">
        <v>77</v>
      </c>
      <c r="R732">
        <v>1</v>
      </c>
      <c r="S732">
        <v>5</v>
      </c>
      <c r="T732" t="s">
        <v>30</v>
      </c>
      <c r="U732" t="s">
        <v>60</v>
      </c>
    </row>
    <row r="733" spans="1:21" x14ac:dyDescent="0.35">
      <c r="A733" t="s">
        <v>7386</v>
      </c>
      <c r="B733" t="str">
        <f>IF(COUNTIFS($A:$A,$A733,$C:$C,$C733,$D:$D,$D733,$G:$G,$G733,$K:$K,$K733,$M:$M,$M733)&gt;1,"True Duplicate","Unique")</f>
        <v>Unique</v>
      </c>
      <c r="C733" s="7">
        <v>44731</v>
      </c>
      <c r="D733" t="s">
        <v>6394</v>
      </c>
      <c r="E733" t="str">
        <f>IF(COUNTIF($B$2:D733,D733)=1,"New Customer","Returning Customer")</f>
        <v>New Customer</v>
      </c>
      <c r="F733" t="s">
        <v>10132</v>
      </c>
      <c r="G733" t="s">
        <v>138</v>
      </c>
      <c r="H733" t="s">
        <v>24</v>
      </c>
      <c r="I733" t="s">
        <v>133</v>
      </c>
      <c r="J733" s="5">
        <v>102.69</v>
      </c>
      <c r="K733">
        <v>13</v>
      </c>
      <c r="L733">
        <v>0.05</v>
      </c>
      <c r="M733" s="3">
        <f t="shared" si="11"/>
        <v>1334.32</v>
      </c>
      <c r="N733" t="s">
        <v>76</v>
      </c>
      <c r="O733" t="s">
        <v>27</v>
      </c>
      <c r="P733" t="s">
        <v>10129</v>
      </c>
      <c r="Q733" t="s">
        <v>123</v>
      </c>
      <c r="R733">
        <v>2</v>
      </c>
      <c r="S733">
        <v>2.9</v>
      </c>
      <c r="T733" t="s">
        <v>143</v>
      </c>
      <c r="U733" t="s">
        <v>60</v>
      </c>
    </row>
    <row r="734" spans="1:21" x14ac:dyDescent="0.35">
      <c r="A734" t="s">
        <v>7936</v>
      </c>
      <c r="B734" t="str">
        <f>IF(COUNTIFS($A:$A,$A734,$C:$C,$C734,$D:$D,$D734,$G:$G,$G734,$K:$K,$K734,$M:$M,$M734)&gt;1,"True Duplicate","Unique")</f>
        <v>Unique</v>
      </c>
      <c r="C734" s="7">
        <v>44731</v>
      </c>
      <c r="D734" t="s">
        <v>7387</v>
      </c>
      <c r="E734" t="str">
        <f>IF(COUNTIF($B$2:D734,D734)=1,"New Customer","Returning Customer")</f>
        <v>New Customer</v>
      </c>
      <c r="F734" t="s">
        <v>10132</v>
      </c>
      <c r="G734" t="s">
        <v>56</v>
      </c>
      <c r="H734" t="s">
        <v>57</v>
      </c>
      <c r="I734" t="s">
        <v>58</v>
      </c>
      <c r="J734" s="5">
        <v>461.71</v>
      </c>
      <c r="K734">
        <v>1</v>
      </c>
      <c r="L734">
        <v>0</v>
      </c>
      <c r="M734" s="3">
        <f t="shared" si="11"/>
        <v>461.71</v>
      </c>
      <c r="N734" t="s">
        <v>104</v>
      </c>
      <c r="O734" t="s">
        <v>122</v>
      </c>
      <c r="P734" t="s">
        <v>10129</v>
      </c>
      <c r="Q734" t="s">
        <v>77</v>
      </c>
      <c r="R734">
        <v>1</v>
      </c>
      <c r="S734">
        <v>4.2</v>
      </c>
      <c r="T734" t="s">
        <v>30</v>
      </c>
      <c r="U734" t="s">
        <v>60</v>
      </c>
    </row>
    <row r="735" spans="1:21" x14ac:dyDescent="0.35">
      <c r="A735" t="s">
        <v>9266</v>
      </c>
      <c r="B735" t="str">
        <f>IF(COUNTIFS($A:$A,$A735,$C:$C,$C735,$D:$D,$D735,$G:$G,$G735,$K:$K,$K735,$M:$M,$M735)&gt;1,"True Duplicate","Unique")</f>
        <v>Unique</v>
      </c>
      <c r="C735" s="7">
        <v>44731</v>
      </c>
      <c r="D735" t="s">
        <v>9656</v>
      </c>
      <c r="E735" t="str">
        <f>IF(COUNTIF($B$2:D735,D735)=1,"New Customer","Returning Customer")</f>
        <v>New Customer</v>
      </c>
      <c r="F735" t="s">
        <v>10132</v>
      </c>
      <c r="G735" t="s">
        <v>306</v>
      </c>
      <c r="H735" t="s">
        <v>36</v>
      </c>
      <c r="I735" t="s">
        <v>259</v>
      </c>
      <c r="J735" s="5">
        <v>18.55</v>
      </c>
      <c r="K735">
        <v>11</v>
      </c>
      <c r="L735">
        <v>0.1</v>
      </c>
      <c r="M735" s="3">
        <f t="shared" si="11"/>
        <v>202.95</v>
      </c>
      <c r="N735" t="s">
        <v>76</v>
      </c>
      <c r="O735" t="s">
        <v>111</v>
      </c>
      <c r="P735" t="s">
        <v>59</v>
      </c>
      <c r="Q735" t="s">
        <v>29</v>
      </c>
      <c r="R735">
        <v>12</v>
      </c>
      <c r="S735">
        <v>3</v>
      </c>
      <c r="U735" t="s">
        <v>52</v>
      </c>
    </row>
    <row r="736" spans="1:21" x14ac:dyDescent="0.35">
      <c r="A736" t="s">
        <v>9655</v>
      </c>
      <c r="B736" t="str">
        <f>IF(COUNTIFS($A:$A,$A736,$C:$C,$C736,$D:$D,$D736,$G:$G,$G736,$K:$K,$K736,$M:$M,$M736)&gt;1,"True Duplicate","Unique")</f>
        <v>Unique</v>
      </c>
      <c r="C736" s="7">
        <v>44731</v>
      </c>
      <c r="D736" t="s">
        <v>7299</v>
      </c>
      <c r="E736" t="str">
        <f>IF(COUNTIF($B$2:D736,D736)=1,"New Customer","Returning Customer")</f>
        <v>New Customer</v>
      </c>
      <c r="F736" t="s">
        <v>72</v>
      </c>
      <c r="G736" t="s">
        <v>109</v>
      </c>
      <c r="H736" t="s">
        <v>74</v>
      </c>
      <c r="I736" t="s">
        <v>110</v>
      </c>
      <c r="J736" s="5">
        <v>1360.26</v>
      </c>
      <c r="K736">
        <v>14</v>
      </c>
      <c r="L736">
        <v>0.1</v>
      </c>
      <c r="M736" s="3">
        <f t="shared" si="11"/>
        <v>19042.240000000002</v>
      </c>
      <c r="N736" t="s">
        <v>142</v>
      </c>
      <c r="O736" t="s">
        <v>39</v>
      </c>
      <c r="P736" t="s">
        <v>10129</v>
      </c>
      <c r="Q736" t="s">
        <v>77</v>
      </c>
      <c r="R736">
        <v>3</v>
      </c>
      <c r="S736">
        <v>1.6</v>
      </c>
      <c r="T736" t="s">
        <v>30</v>
      </c>
      <c r="U736" t="s">
        <v>52</v>
      </c>
    </row>
    <row r="737" spans="1:21" x14ac:dyDescent="0.35">
      <c r="A737" t="s">
        <v>1921</v>
      </c>
      <c r="B737" t="str">
        <f>IF(COUNTIFS($A:$A,$A737,$C:$C,$C737,$D:$D,$D737,$G:$G,$G737,$K:$K,$K737,$M:$M,$M737)&gt;1,"True Duplicate","Unique")</f>
        <v>Unique</v>
      </c>
      <c r="C737" s="7">
        <v>44732</v>
      </c>
      <c r="D737" t="s">
        <v>8870</v>
      </c>
      <c r="E737" t="str">
        <f>IF(COUNTIF($B$2:D737,D737)=1,"New Customer","Returning Customer")</f>
        <v>New Customer</v>
      </c>
      <c r="F737" t="s">
        <v>72</v>
      </c>
      <c r="G737" t="s">
        <v>46</v>
      </c>
      <c r="H737" t="s">
        <v>47</v>
      </c>
      <c r="I737" t="s">
        <v>10124</v>
      </c>
      <c r="J737" s="5">
        <v>39.42</v>
      </c>
      <c r="K737">
        <v>3</v>
      </c>
      <c r="L737">
        <v>0.05</v>
      </c>
      <c r="M737" s="3">
        <f t="shared" si="11"/>
        <v>118.11000000000001</v>
      </c>
      <c r="N737" t="s">
        <v>83</v>
      </c>
      <c r="O737" t="s">
        <v>39</v>
      </c>
      <c r="P737" t="s">
        <v>59</v>
      </c>
      <c r="Q737" t="s">
        <v>123</v>
      </c>
      <c r="R737">
        <v>8</v>
      </c>
      <c r="S737">
        <v>1.1000000000000001</v>
      </c>
      <c r="T737" t="s">
        <v>30</v>
      </c>
      <c r="U737" t="s">
        <v>86</v>
      </c>
    </row>
    <row r="738" spans="1:21" x14ac:dyDescent="0.35">
      <c r="A738" t="s">
        <v>4346</v>
      </c>
      <c r="B738" t="str">
        <f>IF(COUNTIFS($A:$A,$A738,$C:$C,$C738,$D:$D,$D738,$G:$G,$G738,$K:$K,$K738,$M:$M,$M738)&gt;1,"True Duplicate","Unique")</f>
        <v>Unique</v>
      </c>
      <c r="C738" s="7">
        <v>44732</v>
      </c>
      <c r="D738" t="s">
        <v>8218</v>
      </c>
      <c r="E738" t="str">
        <f>IF(COUNTIF($B$2:D738,D738)=1,"New Customer","Returning Customer")</f>
        <v>New Customer</v>
      </c>
      <c r="F738" t="s">
        <v>10132</v>
      </c>
      <c r="G738" t="s">
        <v>193</v>
      </c>
      <c r="H738" t="s">
        <v>24</v>
      </c>
      <c r="I738" t="s">
        <v>10126</v>
      </c>
      <c r="J738" s="5">
        <v>195.73</v>
      </c>
      <c r="K738">
        <v>14</v>
      </c>
      <c r="L738">
        <v>0.1</v>
      </c>
      <c r="M738" s="3">
        <f t="shared" si="11"/>
        <v>2738.8199999999997</v>
      </c>
      <c r="N738" t="s">
        <v>142</v>
      </c>
      <c r="O738" t="s">
        <v>39</v>
      </c>
      <c r="P738" t="s">
        <v>166</v>
      </c>
      <c r="Q738" t="s">
        <v>116</v>
      </c>
      <c r="R738">
        <v>12</v>
      </c>
      <c r="S738">
        <v>4</v>
      </c>
      <c r="T738" t="s">
        <v>30</v>
      </c>
      <c r="U738" t="s">
        <v>52</v>
      </c>
    </row>
    <row r="739" spans="1:21" x14ac:dyDescent="0.35">
      <c r="A739" t="s">
        <v>6754</v>
      </c>
      <c r="B739" t="str">
        <f>IF(COUNTIFS($A:$A,$A739,$C:$C,$C739,$D:$D,$D739,$G:$G,$G739,$K:$K,$K739,$M:$M,$M739)&gt;1,"True Duplicate","Unique")</f>
        <v>Unique</v>
      </c>
      <c r="C739" s="7">
        <v>44732</v>
      </c>
      <c r="D739" t="s">
        <v>4347</v>
      </c>
      <c r="E739" t="str">
        <f>IF(COUNTIF($B$2:D739,D739)=1,"New Customer","Returning Customer")</f>
        <v>New Customer</v>
      </c>
      <c r="F739" t="s">
        <v>72</v>
      </c>
      <c r="G739" t="s">
        <v>403</v>
      </c>
      <c r="H739" t="s">
        <v>74</v>
      </c>
      <c r="I739" t="s">
        <v>148</v>
      </c>
      <c r="J739" s="5">
        <v>168.17</v>
      </c>
      <c r="K739">
        <v>9</v>
      </c>
      <c r="L739">
        <v>0.15</v>
      </c>
      <c r="M739" s="3">
        <f t="shared" si="11"/>
        <v>1512.1799999999998</v>
      </c>
      <c r="N739" t="s">
        <v>104</v>
      </c>
      <c r="O739" t="s">
        <v>111</v>
      </c>
      <c r="P739" t="s">
        <v>85</v>
      </c>
      <c r="Q739" t="s">
        <v>123</v>
      </c>
      <c r="R739">
        <v>10</v>
      </c>
      <c r="S739">
        <v>1.3</v>
      </c>
      <c r="T739" t="s">
        <v>30</v>
      </c>
      <c r="U739" t="s">
        <v>60</v>
      </c>
    </row>
    <row r="740" spans="1:21" x14ac:dyDescent="0.35">
      <c r="A740" t="s">
        <v>7527</v>
      </c>
      <c r="B740" t="str">
        <f>IF(COUNTIFS($A:$A,$A740,$C:$C,$C740,$D:$D,$D740,$G:$G,$G740,$K:$K,$K740,$M:$M,$M740)&gt;1,"True Duplicate","Unique")</f>
        <v>Unique</v>
      </c>
      <c r="C740" s="7">
        <v>44732</v>
      </c>
      <c r="D740" t="s">
        <v>7528</v>
      </c>
      <c r="E740" t="str">
        <f>IF(COUNTIF($B$2:D740,D740)=1,"New Customer","Returning Customer")</f>
        <v>New Customer</v>
      </c>
      <c r="F740" t="s">
        <v>72</v>
      </c>
      <c r="G740" t="s">
        <v>96</v>
      </c>
      <c r="H740" t="s">
        <v>57</v>
      </c>
      <c r="I740" t="s">
        <v>97</v>
      </c>
      <c r="J740" s="5">
        <v>683.06</v>
      </c>
      <c r="K740">
        <v>6</v>
      </c>
      <c r="L740">
        <v>0</v>
      </c>
      <c r="M740" s="3">
        <f t="shared" si="11"/>
        <v>4098.3599999999997</v>
      </c>
      <c r="N740" t="s">
        <v>142</v>
      </c>
      <c r="O740" t="s">
        <v>39</v>
      </c>
      <c r="P740" t="s">
        <v>59</v>
      </c>
      <c r="Q740" t="s">
        <v>77</v>
      </c>
      <c r="R740">
        <v>6</v>
      </c>
      <c r="T740" t="s">
        <v>143</v>
      </c>
      <c r="U740" t="s">
        <v>60</v>
      </c>
    </row>
    <row r="741" spans="1:21" x14ac:dyDescent="0.35">
      <c r="A741" t="s">
        <v>8217</v>
      </c>
      <c r="B741" t="str">
        <f>IF(COUNTIFS($A:$A,$A741,$C:$C,$C741,$D:$D,$D741,$G:$G,$G741,$K:$K,$K741,$M:$M,$M741)&gt;1,"True Duplicate","Unique")</f>
        <v>Unique</v>
      </c>
      <c r="C741" s="7">
        <v>44732</v>
      </c>
      <c r="D741" t="s">
        <v>1923</v>
      </c>
      <c r="E741" t="str">
        <f>IF(COUNTIF($B$2:D741,D741)=1,"New Customer","Returning Customer")</f>
        <v>New Customer</v>
      </c>
      <c r="F741" t="s">
        <v>10132</v>
      </c>
      <c r="G741" t="s">
        <v>138</v>
      </c>
      <c r="H741" t="s">
        <v>24</v>
      </c>
      <c r="I741" t="s">
        <v>133</v>
      </c>
      <c r="J741" s="5">
        <v>460.5</v>
      </c>
      <c r="K741">
        <v>1</v>
      </c>
      <c r="L741">
        <v>0</v>
      </c>
      <c r="M741" s="3">
        <f t="shared" si="11"/>
        <v>460.5</v>
      </c>
      <c r="N741" t="s">
        <v>76</v>
      </c>
      <c r="O741" t="s">
        <v>27</v>
      </c>
      <c r="P741" t="s">
        <v>59</v>
      </c>
      <c r="Q741" t="s">
        <v>41</v>
      </c>
      <c r="R741">
        <v>8</v>
      </c>
      <c r="S741">
        <v>2.9</v>
      </c>
      <c r="T741" t="s">
        <v>30</v>
      </c>
      <c r="U741" t="s">
        <v>60</v>
      </c>
    </row>
    <row r="742" spans="1:21" x14ac:dyDescent="0.35">
      <c r="A742" t="s">
        <v>8869</v>
      </c>
      <c r="B742" t="str">
        <f>IF(COUNTIFS($A:$A,$A742,$C:$C,$C742,$D:$D,$D742,$G:$G,$G742,$K:$K,$K742,$M:$M,$M742)&gt;1,"True Duplicate","Unique")</f>
        <v>Unique</v>
      </c>
      <c r="C742" s="7">
        <v>44732</v>
      </c>
      <c r="D742" t="s">
        <v>1374</v>
      </c>
      <c r="E742" t="str">
        <f>IF(COUNTIF($B$2:D742,D742)=1,"New Customer","Returning Customer")</f>
        <v>New Customer</v>
      </c>
      <c r="F742" t="s">
        <v>72</v>
      </c>
      <c r="G742" t="s">
        <v>193</v>
      </c>
      <c r="H742" t="s">
        <v>24</v>
      </c>
      <c r="I742" t="s">
        <v>10126</v>
      </c>
      <c r="J742" s="5">
        <v>387.78</v>
      </c>
      <c r="K742">
        <v>13</v>
      </c>
      <c r="L742">
        <v>0.1</v>
      </c>
      <c r="M742" s="3">
        <f t="shared" si="11"/>
        <v>5039.8399999999992</v>
      </c>
      <c r="N742" t="s">
        <v>302</v>
      </c>
      <c r="O742" t="s">
        <v>39</v>
      </c>
      <c r="P742" t="s">
        <v>85</v>
      </c>
      <c r="Q742" t="s">
        <v>116</v>
      </c>
      <c r="R742">
        <v>6</v>
      </c>
      <c r="S742">
        <v>3.2</v>
      </c>
      <c r="T742" t="s">
        <v>143</v>
      </c>
      <c r="U742" t="s">
        <v>86</v>
      </c>
    </row>
    <row r="743" spans="1:21" x14ac:dyDescent="0.35">
      <c r="A743" t="s">
        <v>9364</v>
      </c>
      <c r="B743" t="str">
        <f>IF(COUNTIFS($A:$A,$A743,$C:$C,$C743,$D:$D,$D743,$G:$G,$G743,$K:$K,$K743,$M:$M,$M743)&gt;1,"True Duplicate","Unique")</f>
        <v>Unique</v>
      </c>
      <c r="C743" s="7">
        <v>44732</v>
      </c>
      <c r="D743" t="s">
        <v>9365</v>
      </c>
      <c r="E743" t="str">
        <f>IF(COUNTIF($B$2:D743,D743)=1,"New Customer","Returning Customer")</f>
        <v>New Customer</v>
      </c>
      <c r="F743" t="s">
        <v>10132</v>
      </c>
      <c r="G743" t="s">
        <v>649</v>
      </c>
      <c r="H743" t="s">
        <v>57</v>
      </c>
      <c r="I743" t="s">
        <v>153</v>
      </c>
      <c r="J743" s="5">
        <v>139.96</v>
      </c>
      <c r="K743">
        <v>9</v>
      </c>
      <c r="L743">
        <v>0.25</v>
      </c>
      <c r="M743" s="3">
        <f t="shared" si="11"/>
        <v>1257.3900000000001</v>
      </c>
      <c r="N743" t="s">
        <v>83</v>
      </c>
      <c r="O743" t="s">
        <v>39</v>
      </c>
      <c r="P743" t="s">
        <v>10129</v>
      </c>
      <c r="Q743" t="s">
        <v>123</v>
      </c>
      <c r="R743">
        <v>8</v>
      </c>
      <c r="S743">
        <v>2.1</v>
      </c>
      <c r="T743" t="s">
        <v>30</v>
      </c>
      <c r="U743" t="s">
        <v>60</v>
      </c>
    </row>
    <row r="744" spans="1:21" x14ac:dyDescent="0.35">
      <c r="A744" t="s">
        <v>2396</v>
      </c>
      <c r="B744" t="str">
        <f>IF(COUNTIFS($A:$A,$A744,$C:$C,$C744,$D:$D,$D744,$G:$G,$G744,$K:$K,$K744,$M:$M,$M744)&gt;1,"True Duplicate","Unique")</f>
        <v>Unique</v>
      </c>
      <c r="C744" s="7">
        <v>44733</v>
      </c>
      <c r="D744" t="s">
        <v>4276</v>
      </c>
      <c r="E744" t="str">
        <f>IF(COUNTIF($B$2:D744,D744)=1,"New Customer","Returning Customer")</f>
        <v>New Customer</v>
      </c>
      <c r="F744" t="s">
        <v>72</v>
      </c>
      <c r="G744" t="s">
        <v>403</v>
      </c>
      <c r="H744" t="s">
        <v>74</v>
      </c>
      <c r="I744" t="s">
        <v>148</v>
      </c>
      <c r="J744" s="5">
        <v>1249.3699999999999</v>
      </c>
      <c r="K744">
        <v>2</v>
      </c>
      <c r="L744">
        <v>0.1</v>
      </c>
      <c r="M744" s="3">
        <f t="shared" si="11"/>
        <v>2498.54</v>
      </c>
      <c r="N744" t="s">
        <v>104</v>
      </c>
      <c r="O744" t="s">
        <v>111</v>
      </c>
      <c r="P744" t="s">
        <v>85</v>
      </c>
      <c r="Q744" t="s">
        <v>29</v>
      </c>
      <c r="R744">
        <v>3</v>
      </c>
      <c r="S744">
        <v>2.5</v>
      </c>
      <c r="T744" t="s">
        <v>51</v>
      </c>
      <c r="U744" t="s">
        <v>60</v>
      </c>
    </row>
    <row r="745" spans="1:21" x14ac:dyDescent="0.35">
      <c r="A745" t="s">
        <v>3526</v>
      </c>
      <c r="B745" t="str">
        <f>IF(COUNTIFS($A:$A,$A745,$C:$C,$C745,$D:$D,$D745,$G:$G,$G745,$K:$K,$K745,$M:$M,$M745)&gt;1,"True Duplicate","Unique")</f>
        <v>Unique</v>
      </c>
      <c r="C745" s="7">
        <v>44733</v>
      </c>
      <c r="D745" t="s">
        <v>8333</v>
      </c>
      <c r="E745" t="str">
        <f>IF(COUNTIF($B$2:D745,D745)=1,"New Customer","Returning Customer")</f>
        <v>New Customer</v>
      </c>
      <c r="F745" t="s">
        <v>10132</v>
      </c>
      <c r="G745" t="s">
        <v>266</v>
      </c>
      <c r="H745" t="s">
        <v>24</v>
      </c>
      <c r="I745" t="s">
        <v>267</v>
      </c>
      <c r="J745" s="5">
        <v>438.29</v>
      </c>
      <c r="K745">
        <v>3</v>
      </c>
      <c r="L745">
        <v>0.15</v>
      </c>
      <c r="M745" s="3">
        <f t="shared" si="11"/>
        <v>1314.42</v>
      </c>
      <c r="N745" t="s">
        <v>49</v>
      </c>
      <c r="O745" t="s">
        <v>111</v>
      </c>
      <c r="P745" t="s">
        <v>85</v>
      </c>
      <c r="Q745" t="s">
        <v>116</v>
      </c>
      <c r="R745">
        <v>10</v>
      </c>
      <c r="S745">
        <v>4.2</v>
      </c>
      <c r="T745" t="s">
        <v>30</v>
      </c>
      <c r="U745" t="s">
        <v>60</v>
      </c>
    </row>
    <row r="746" spans="1:21" x14ac:dyDescent="0.35">
      <c r="A746" t="s">
        <v>4275</v>
      </c>
      <c r="B746" t="str">
        <f>IF(COUNTIFS($A:$A,$A746,$C:$C,$C746,$D:$D,$D746,$G:$G,$G746,$K:$K,$K746,$M:$M,$M746)&gt;1,"True Duplicate","Unique")</f>
        <v>Unique</v>
      </c>
      <c r="C746" s="7">
        <v>44733</v>
      </c>
      <c r="D746" t="s">
        <v>5281</v>
      </c>
      <c r="E746" t="str">
        <f>IF(COUNTIF($B$2:D746,D746)=1,"New Customer","Returning Customer")</f>
        <v>New Customer</v>
      </c>
      <c r="F746" t="s">
        <v>72</v>
      </c>
      <c r="G746" t="s">
        <v>274</v>
      </c>
      <c r="H746" t="s">
        <v>74</v>
      </c>
      <c r="I746" t="s">
        <v>75</v>
      </c>
      <c r="J746" s="5">
        <v>1660.63</v>
      </c>
      <c r="K746">
        <v>11</v>
      </c>
      <c r="L746">
        <v>0</v>
      </c>
      <c r="M746" s="3">
        <f t="shared" si="11"/>
        <v>18266.93</v>
      </c>
      <c r="N746" t="s">
        <v>165</v>
      </c>
      <c r="O746" t="s">
        <v>27</v>
      </c>
      <c r="P746" t="s">
        <v>85</v>
      </c>
      <c r="Q746" t="s">
        <v>41</v>
      </c>
      <c r="R746">
        <v>6</v>
      </c>
      <c r="S746">
        <v>2.9</v>
      </c>
      <c r="U746" t="s">
        <v>52</v>
      </c>
    </row>
    <row r="747" spans="1:21" x14ac:dyDescent="0.35">
      <c r="A747" t="s">
        <v>5280</v>
      </c>
      <c r="B747" t="str">
        <f>IF(COUNTIFS($A:$A,$A747,$C:$C,$C747,$D:$D,$D747,$G:$G,$G747,$K:$K,$K747,$M:$M,$M747)&gt;1,"True Duplicate","Unique")</f>
        <v>Unique</v>
      </c>
      <c r="C747" s="7">
        <v>44733</v>
      </c>
      <c r="D747" t="s">
        <v>8376</v>
      </c>
      <c r="E747" t="str">
        <f>IF(COUNTIF($B$2:D747,D747)=1,"New Customer","Returning Customer")</f>
        <v>New Customer</v>
      </c>
      <c r="F747" t="s">
        <v>10132</v>
      </c>
      <c r="G747" t="s">
        <v>306</v>
      </c>
      <c r="H747" t="s">
        <v>36</v>
      </c>
      <c r="I747" t="s">
        <v>259</v>
      </c>
      <c r="J747" s="5">
        <v>19.52</v>
      </c>
      <c r="K747">
        <v>4</v>
      </c>
      <c r="L747">
        <v>0.1</v>
      </c>
      <c r="M747" s="3">
        <f t="shared" si="11"/>
        <v>77.679999999999993</v>
      </c>
      <c r="N747" t="s">
        <v>26</v>
      </c>
      <c r="O747" t="s">
        <v>122</v>
      </c>
      <c r="P747" t="s">
        <v>85</v>
      </c>
      <c r="Q747" t="s">
        <v>116</v>
      </c>
      <c r="R747">
        <v>1</v>
      </c>
      <c r="S747">
        <v>2.7</v>
      </c>
      <c r="T747" t="s">
        <v>30</v>
      </c>
      <c r="U747" t="s">
        <v>60</v>
      </c>
    </row>
    <row r="748" spans="1:21" x14ac:dyDescent="0.35">
      <c r="A748" t="s">
        <v>8332</v>
      </c>
      <c r="B748" t="str">
        <f>IF(COUNTIFS($A:$A,$A748,$C:$C,$C748,$D:$D,$D748,$G:$G,$G748,$K:$K,$K748,$M:$M,$M748)&gt;1,"True Duplicate","Unique")</f>
        <v>Unique</v>
      </c>
      <c r="C748" s="7">
        <v>44733</v>
      </c>
      <c r="D748" t="s">
        <v>2398</v>
      </c>
      <c r="E748" t="str">
        <f>IF(COUNTIF($B$2:D748,D748)=1,"New Customer","Returning Customer")</f>
        <v>New Customer</v>
      </c>
      <c r="F748" t="s">
        <v>72</v>
      </c>
      <c r="G748" t="s">
        <v>244</v>
      </c>
      <c r="H748" t="s">
        <v>36</v>
      </c>
      <c r="I748" t="s">
        <v>129</v>
      </c>
      <c r="J748" s="5">
        <v>29.44</v>
      </c>
      <c r="K748">
        <v>6</v>
      </c>
      <c r="L748">
        <v>0.05</v>
      </c>
      <c r="M748" s="3">
        <f t="shared" si="11"/>
        <v>176.34</v>
      </c>
      <c r="N748" t="s">
        <v>26</v>
      </c>
      <c r="O748" t="s">
        <v>39</v>
      </c>
      <c r="P748" t="s">
        <v>59</v>
      </c>
      <c r="Q748" t="s">
        <v>116</v>
      </c>
      <c r="R748">
        <v>2</v>
      </c>
      <c r="S748">
        <v>3.4</v>
      </c>
      <c r="U748" t="s">
        <v>86</v>
      </c>
    </row>
    <row r="749" spans="1:21" x14ac:dyDescent="0.35">
      <c r="A749" t="s">
        <v>8515</v>
      </c>
      <c r="B749" t="str">
        <f>IF(COUNTIFS($A:$A,$A749,$C:$C,$C749,$D:$D,$D749,$G:$G,$G749,$K:$K,$K749,$M:$M,$M749)&gt;1,"True Duplicate","Unique")</f>
        <v>Unique</v>
      </c>
      <c r="C749" s="7">
        <v>44733</v>
      </c>
      <c r="D749" t="s">
        <v>3032</v>
      </c>
      <c r="E749" t="str">
        <f>IF(COUNTIF($B$2:D749,D749)=1,"New Customer","Returning Customer")</f>
        <v>New Customer</v>
      </c>
      <c r="F749" t="s">
        <v>10132</v>
      </c>
      <c r="G749" t="s">
        <v>227</v>
      </c>
      <c r="H749" t="s">
        <v>47</v>
      </c>
      <c r="I749" t="s">
        <v>228</v>
      </c>
      <c r="J749" s="5">
        <v>463.94</v>
      </c>
      <c r="K749">
        <v>2</v>
      </c>
      <c r="L749">
        <v>0.1</v>
      </c>
      <c r="M749" s="3">
        <f t="shared" si="11"/>
        <v>927.68</v>
      </c>
      <c r="N749" t="s">
        <v>83</v>
      </c>
      <c r="O749" t="s">
        <v>39</v>
      </c>
      <c r="P749" t="s">
        <v>59</v>
      </c>
      <c r="Q749" t="s">
        <v>123</v>
      </c>
      <c r="R749">
        <v>13</v>
      </c>
      <c r="S749">
        <v>2.1</v>
      </c>
      <c r="T749" t="s">
        <v>30</v>
      </c>
      <c r="U749" t="s">
        <v>60</v>
      </c>
    </row>
    <row r="750" spans="1:21" x14ac:dyDescent="0.35">
      <c r="A750" t="s">
        <v>8974</v>
      </c>
      <c r="B750" t="str">
        <f>IF(COUNTIFS($A:$A,$A750,$C:$C,$C750,$D:$D,$D750,$G:$G,$G750,$K:$K,$K750,$M:$M,$M750)&gt;1,"True Duplicate","Unique")</f>
        <v>Unique</v>
      </c>
      <c r="C750" s="7">
        <v>44733</v>
      </c>
      <c r="D750" t="s">
        <v>4032</v>
      </c>
      <c r="E750" t="str">
        <f>IF(COUNTIF($B$2:D750,D750)=1,"New Customer","Returning Customer")</f>
        <v>New Customer</v>
      </c>
      <c r="F750" t="s">
        <v>10132</v>
      </c>
      <c r="G750" t="s">
        <v>176</v>
      </c>
      <c r="H750" t="s">
        <v>47</v>
      </c>
      <c r="I750" t="s">
        <v>177</v>
      </c>
      <c r="J750" s="5">
        <v>397.66</v>
      </c>
      <c r="K750">
        <v>7</v>
      </c>
      <c r="L750">
        <v>0.2</v>
      </c>
      <c r="M750" s="3">
        <f t="shared" si="11"/>
        <v>2782.2200000000003</v>
      </c>
      <c r="N750" t="s">
        <v>98</v>
      </c>
      <c r="O750" t="s">
        <v>111</v>
      </c>
      <c r="P750" t="s">
        <v>59</v>
      </c>
      <c r="Q750" t="s">
        <v>77</v>
      </c>
      <c r="R750">
        <v>5</v>
      </c>
      <c r="S750">
        <v>4</v>
      </c>
      <c r="T750" t="s">
        <v>30</v>
      </c>
      <c r="U750" t="s">
        <v>60</v>
      </c>
    </row>
    <row r="751" spans="1:21" x14ac:dyDescent="0.35">
      <c r="A751" t="s">
        <v>889</v>
      </c>
      <c r="B751" t="str">
        <f>IF(COUNTIFS($A:$A,$A751,$C:$C,$C751,$D:$D,$D751,$G:$G,$G751,$K:$K,$K751,$M:$M,$M751)&gt;1,"True Duplicate","Unique")</f>
        <v>Unique</v>
      </c>
      <c r="C751" s="7">
        <v>44734</v>
      </c>
      <c r="D751" t="s">
        <v>4918</v>
      </c>
      <c r="E751" t="str">
        <f>IF(COUNTIF($B$2:D751,D751)=1,"New Customer","Returning Customer")</f>
        <v>New Customer</v>
      </c>
      <c r="F751" t="s">
        <v>10132</v>
      </c>
      <c r="G751" t="s">
        <v>374</v>
      </c>
      <c r="H751" t="s">
        <v>36</v>
      </c>
      <c r="I751" t="s">
        <v>259</v>
      </c>
      <c r="J751" s="5">
        <v>42.37</v>
      </c>
      <c r="K751">
        <v>1</v>
      </c>
      <c r="L751">
        <v>0.05</v>
      </c>
      <c r="M751" s="3">
        <f t="shared" si="11"/>
        <v>42.32</v>
      </c>
      <c r="N751" t="s">
        <v>98</v>
      </c>
      <c r="O751" t="s">
        <v>111</v>
      </c>
      <c r="P751" t="s">
        <v>59</v>
      </c>
      <c r="Q751" t="s">
        <v>123</v>
      </c>
      <c r="R751">
        <v>8</v>
      </c>
      <c r="S751">
        <v>3.3</v>
      </c>
      <c r="T751" t="s">
        <v>30</v>
      </c>
      <c r="U751" t="s">
        <v>60</v>
      </c>
    </row>
    <row r="752" spans="1:21" x14ac:dyDescent="0.35">
      <c r="A752" t="s">
        <v>3783</v>
      </c>
      <c r="B752" t="str">
        <f>IF(COUNTIFS($A:$A,$A752,$C:$C,$C752,$D:$D,$D752,$G:$G,$G752,$K:$K,$K752,$M:$M,$M752)&gt;1,"True Duplicate","Unique")</f>
        <v>Unique</v>
      </c>
      <c r="C752" s="7">
        <v>44734</v>
      </c>
      <c r="D752" t="s">
        <v>733</v>
      </c>
      <c r="E752" t="str">
        <f>IF(COUNTIF($B$2:D752,D752)=1,"New Customer","Returning Customer")</f>
        <v>New Customer</v>
      </c>
      <c r="F752" t="s">
        <v>72</v>
      </c>
      <c r="G752" t="s">
        <v>109</v>
      </c>
      <c r="H752" t="s">
        <v>74</v>
      </c>
      <c r="I752" t="s">
        <v>110</v>
      </c>
      <c r="J752" s="5">
        <v>635.28</v>
      </c>
      <c r="K752">
        <v>14</v>
      </c>
      <c r="L752">
        <v>0.2</v>
      </c>
      <c r="M752" s="3">
        <f t="shared" si="11"/>
        <v>8891.119999999999</v>
      </c>
      <c r="N752" t="s">
        <v>76</v>
      </c>
      <c r="O752" t="s">
        <v>27</v>
      </c>
      <c r="P752" t="s">
        <v>85</v>
      </c>
      <c r="Q752" t="s">
        <v>116</v>
      </c>
      <c r="R752">
        <v>11</v>
      </c>
      <c r="S752">
        <v>1.9</v>
      </c>
      <c r="T752" t="s">
        <v>30</v>
      </c>
      <c r="U752" t="s">
        <v>60</v>
      </c>
    </row>
    <row r="753" spans="1:21" x14ac:dyDescent="0.35">
      <c r="A753" t="s">
        <v>4819</v>
      </c>
      <c r="B753" t="str">
        <f>IF(COUNTIFS($A:$A,$A753,$C:$C,$C753,$D:$D,$D753,$G:$G,$G753,$K:$K,$K753,$M:$M,$M753)&gt;1,"True Duplicate","Unique")</f>
        <v>Unique</v>
      </c>
      <c r="C753" s="7">
        <v>44734</v>
      </c>
      <c r="D753" t="s">
        <v>3784</v>
      </c>
      <c r="E753" t="str">
        <f>IF(COUNTIF($B$2:D753,D753)=1,"New Customer","Returning Customer")</f>
        <v>New Customer</v>
      </c>
      <c r="F753" t="s">
        <v>10132</v>
      </c>
      <c r="G753" t="s">
        <v>120</v>
      </c>
      <c r="H753" t="s">
        <v>47</v>
      </c>
      <c r="I753" t="s">
        <v>121</v>
      </c>
      <c r="J753" s="5">
        <v>398.92</v>
      </c>
      <c r="K753">
        <v>3</v>
      </c>
      <c r="L753">
        <v>0.1</v>
      </c>
      <c r="M753" s="3">
        <f t="shared" si="11"/>
        <v>1196.46</v>
      </c>
      <c r="N753" t="s">
        <v>38</v>
      </c>
      <c r="O753" t="s">
        <v>39</v>
      </c>
      <c r="P753" t="s">
        <v>85</v>
      </c>
      <c r="Q753" t="s">
        <v>116</v>
      </c>
      <c r="R753">
        <v>3</v>
      </c>
      <c r="S753">
        <v>3.3</v>
      </c>
      <c r="T753" t="s">
        <v>30</v>
      </c>
      <c r="U753" t="s">
        <v>10128</v>
      </c>
    </row>
    <row r="754" spans="1:21" x14ac:dyDescent="0.35">
      <c r="A754" t="s">
        <v>5988</v>
      </c>
      <c r="B754" t="str">
        <f>IF(COUNTIFS($A:$A,$A754,$C:$C,$C754,$D:$D,$D754,$G:$G,$G754,$K:$K,$K754,$M:$M,$M754)&gt;1,"True Duplicate","Unique")</f>
        <v>Unique</v>
      </c>
      <c r="C754" s="7">
        <v>44734</v>
      </c>
      <c r="D754" t="s">
        <v>4820</v>
      </c>
      <c r="E754" t="str">
        <f>IF(COUNTIF($B$2:D754,D754)=1,"New Customer","Returning Customer")</f>
        <v>New Customer</v>
      </c>
      <c r="F754" t="s">
        <v>10132</v>
      </c>
      <c r="G754" t="s">
        <v>1182</v>
      </c>
      <c r="H754" t="s">
        <v>66</v>
      </c>
      <c r="I754" t="s">
        <v>446</v>
      </c>
      <c r="J754" s="5">
        <v>149.94</v>
      </c>
      <c r="K754">
        <v>14</v>
      </c>
      <c r="L754">
        <v>0.15</v>
      </c>
      <c r="M754" s="3">
        <f t="shared" si="11"/>
        <v>2097.06</v>
      </c>
      <c r="N754" t="s">
        <v>26</v>
      </c>
      <c r="O754" t="s">
        <v>122</v>
      </c>
      <c r="P754" t="s">
        <v>85</v>
      </c>
      <c r="Q754" t="s">
        <v>29</v>
      </c>
      <c r="R754">
        <v>2</v>
      </c>
      <c r="S754">
        <v>3.5</v>
      </c>
      <c r="T754" t="s">
        <v>112</v>
      </c>
      <c r="U754" t="s">
        <v>60</v>
      </c>
    </row>
    <row r="755" spans="1:21" x14ac:dyDescent="0.35">
      <c r="A755" t="s">
        <v>9750</v>
      </c>
      <c r="B755" t="str">
        <f>IF(COUNTIFS($A:$A,$A755,$C:$C,$C755,$D:$D,$D755,$G:$G,$G755,$K:$K,$K755,$M:$M,$M755)&gt;1,"True Duplicate","Unique")</f>
        <v>Unique</v>
      </c>
      <c r="C755" s="7">
        <v>44734</v>
      </c>
      <c r="D755" t="s">
        <v>5989</v>
      </c>
      <c r="E755" t="str">
        <f>IF(COUNTIF($B$2:D755,D755)=1,"New Customer","Returning Customer")</f>
        <v>New Customer</v>
      </c>
      <c r="F755" t="s">
        <v>10132</v>
      </c>
      <c r="G755" t="s">
        <v>239</v>
      </c>
      <c r="H755" t="s">
        <v>66</v>
      </c>
      <c r="I755" t="s">
        <v>240</v>
      </c>
      <c r="J755" s="5">
        <v>162.31</v>
      </c>
      <c r="K755">
        <v>10</v>
      </c>
      <c r="L755">
        <v>0</v>
      </c>
      <c r="M755" s="3">
        <f t="shared" si="11"/>
        <v>1623.1</v>
      </c>
      <c r="N755" t="s">
        <v>83</v>
      </c>
      <c r="O755" t="s">
        <v>39</v>
      </c>
      <c r="P755" t="s">
        <v>85</v>
      </c>
      <c r="Q755" t="s">
        <v>77</v>
      </c>
      <c r="R755">
        <v>8</v>
      </c>
      <c r="S755">
        <v>1.8</v>
      </c>
      <c r="T755" t="s">
        <v>30</v>
      </c>
      <c r="U755" t="s">
        <v>52</v>
      </c>
    </row>
    <row r="756" spans="1:21" x14ac:dyDescent="0.35">
      <c r="A756" t="s">
        <v>626</v>
      </c>
      <c r="B756" t="str">
        <f>IF(COUNTIFS($A:$A,$A756,$C:$C,$C756,$D:$D,$D756,$G:$G,$G756,$K:$K,$K756,$M:$M,$M756)&gt;1,"True Duplicate","Unique")</f>
        <v>Unique</v>
      </c>
      <c r="C756" s="7">
        <v>44735</v>
      </c>
      <c r="D756" t="s">
        <v>7693</v>
      </c>
      <c r="E756" t="str">
        <f>IF(COUNTIF($B$2:D756,D756)=1,"New Customer","Returning Customer")</f>
        <v>New Customer</v>
      </c>
      <c r="F756" t="s">
        <v>72</v>
      </c>
      <c r="G756" t="s">
        <v>23</v>
      </c>
      <c r="H756" t="s">
        <v>24</v>
      </c>
      <c r="I756" t="s">
        <v>25</v>
      </c>
      <c r="J756" s="5">
        <v>141.44999999999999</v>
      </c>
      <c r="K756">
        <v>9</v>
      </c>
      <c r="L756">
        <v>0</v>
      </c>
      <c r="M756" s="3">
        <f t="shared" si="11"/>
        <v>1273.05</v>
      </c>
      <c r="N756" t="s">
        <v>49</v>
      </c>
      <c r="O756" t="s">
        <v>111</v>
      </c>
      <c r="P756" t="s">
        <v>59</v>
      </c>
      <c r="Q756" t="s">
        <v>77</v>
      </c>
      <c r="R756">
        <v>10</v>
      </c>
      <c r="S756">
        <v>3.1</v>
      </c>
      <c r="T756" t="s">
        <v>30</v>
      </c>
      <c r="U756" t="s">
        <v>86</v>
      </c>
    </row>
    <row r="757" spans="1:21" x14ac:dyDescent="0.35">
      <c r="A757" t="s">
        <v>1340</v>
      </c>
      <c r="B757" t="str">
        <f>IF(COUNTIFS($A:$A,$A757,$C:$C,$C757,$D:$D,$D757,$G:$G,$G757,$K:$K,$K757,$M:$M,$M757)&gt;1,"True Duplicate","Unique")</f>
        <v>Unique</v>
      </c>
      <c r="C757" s="7">
        <v>44735</v>
      </c>
      <c r="D757" t="s">
        <v>3259</v>
      </c>
      <c r="E757" t="str">
        <f>IF(COUNTIF($B$2:D757,D757)=1,"New Customer","Returning Customer")</f>
        <v>New Customer</v>
      </c>
      <c r="F757" t="s">
        <v>72</v>
      </c>
      <c r="G757" t="s">
        <v>266</v>
      </c>
      <c r="H757" t="s">
        <v>24</v>
      </c>
      <c r="I757" t="s">
        <v>267</v>
      </c>
      <c r="J757" s="5">
        <v>23.73</v>
      </c>
      <c r="K757">
        <v>9</v>
      </c>
      <c r="L757">
        <v>0.15</v>
      </c>
      <c r="M757" s="3">
        <f t="shared" si="11"/>
        <v>212.22000000000003</v>
      </c>
      <c r="N757" t="s">
        <v>26</v>
      </c>
      <c r="O757" t="s">
        <v>27</v>
      </c>
      <c r="P757" t="s">
        <v>85</v>
      </c>
      <c r="Q757" t="s">
        <v>116</v>
      </c>
      <c r="R757">
        <v>12</v>
      </c>
      <c r="S757">
        <v>1.2</v>
      </c>
      <c r="T757" t="s">
        <v>30</v>
      </c>
      <c r="U757" t="s">
        <v>10128</v>
      </c>
    </row>
    <row r="758" spans="1:21" x14ac:dyDescent="0.35">
      <c r="A758" t="s">
        <v>3258</v>
      </c>
      <c r="B758" t="str">
        <f>IF(COUNTIFS($A:$A,$A758,$C:$C,$C758,$D:$D,$D758,$G:$G,$G758,$K:$K,$K758,$M:$M,$M758)&gt;1,"True Duplicate","Unique")</f>
        <v>Unique</v>
      </c>
      <c r="C758" s="7">
        <v>44735</v>
      </c>
      <c r="D758" t="s">
        <v>628</v>
      </c>
      <c r="E758" t="str">
        <f>IF(COUNTIF($B$2:D758,D758)=1,"New Customer","Returning Customer")</f>
        <v>New Customer</v>
      </c>
      <c r="F758" t="s">
        <v>10132</v>
      </c>
      <c r="G758" t="s">
        <v>239</v>
      </c>
      <c r="H758" t="s">
        <v>66</v>
      </c>
      <c r="I758" t="s">
        <v>240</v>
      </c>
      <c r="J758" s="5">
        <v>638.01</v>
      </c>
      <c r="K758">
        <v>7</v>
      </c>
      <c r="L758">
        <v>0.1</v>
      </c>
      <c r="M758" s="3">
        <f t="shared" si="11"/>
        <v>4465.37</v>
      </c>
      <c r="N758" t="s">
        <v>165</v>
      </c>
      <c r="O758" t="s">
        <v>27</v>
      </c>
      <c r="P758" t="s">
        <v>59</v>
      </c>
      <c r="Q758" t="s">
        <v>116</v>
      </c>
      <c r="R758">
        <v>6</v>
      </c>
      <c r="S758">
        <v>3.6</v>
      </c>
      <c r="T758" t="s">
        <v>30</v>
      </c>
      <c r="U758" t="s">
        <v>60</v>
      </c>
    </row>
    <row r="759" spans="1:21" x14ac:dyDescent="0.35">
      <c r="A759" t="s">
        <v>4761</v>
      </c>
      <c r="B759" t="str">
        <f>IF(COUNTIFS($A:$A,$A759,$C:$C,$C759,$D:$D,$D759,$G:$G,$G759,$K:$K,$K759,$M:$M,$M759)&gt;1,"True Duplicate","Unique")</f>
        <v>Unique</v>
      </c>
      <c r="C759" s="7">
        <v>44735</v>
      </c>
      <c r="D759" t="s">
        <v>3145</v>
      </c>
      <c r="E759" t="str">
        <f>IF(COUNTIF($B$2:D759,D759)=1,"New Customer","Returning Customer")</f>
        <v>New Customer</v>
      </c>
      <c r="F759" t="s">
        <v>72</v>
      </c>
      <c r="G759" t="s">
        <v>374</v>
      </c>
      <c r="H759" t="s">
        <v>36</v>
      </c>
      <c r="I759" t="s">
        <v>259</v>
      </c>
      <c r="J759" s="5">
        <v>29.72</v>
      </c>
      <c r="K759">
        <v>2</v>
      </c>
      <c r="L759">
        <v>0.2</v>
      </c>
      <c r="M759" s="3">
        <f t="shared" si="11"/>
        <v>59.04</v>
      </c>
      <c r="N759" t="s">
        <v>83</v>
      </c>
      <c r="O759" t="s">
        <v>27</v>
      </c>
      <c r="P759" t="s">
        <v>85</v>
      </c>
      <c r="Q759" t="s">
        <v>123</v>
      </c>
      <c r="R759">
        <v>9</v>
      </c>
      <c r="S759">
        <v>3.3</v>
      </c>
      <c r="T759" t="s">
        <v>30</v>
      </c>
      <c r="U759" t="s">
        <v>60</v>
      </c>
    </row>
    <row r="760" spans="1:21" x14ac:dyDescent="0.35">
      <c r="A760" t="s">
        <v>5145</v>
      </c>
      <c r="B760" t="str">
        <f>IF(COUNTIFS($A:$A,$A760,$C:$C,$C760,$D:$D,$D760,$G:$G,$G760,$K:$K,$K760,$M:$M,$M760)&gt;1,"True Duplicate","Unique")</f>
        <v>Unique</v>
      </c>
      <c r="C760" s="7">
        <v>44735</v>
      </c>
      <c r="D760" t="s">
        <v>7124</v>
      </c>
      <c r="E760" t="str">
        <f>IF(COUNTIF($B$2:D760,D760)=1,"New Customer","Returning Customer")</f>
        <v>New Customer</v>
      </c>
      <c r="F760" t="s">
        <v>72</v>
      </c>
      <c r="G760" t="s">
        <v>239</v>
      </c>
      <c r="H760" t="s">
        <v>66</v>
      </c>
      <c r="I760" t="s">
        <v>240</v>
      </c>
      <c r="J760" s="5">
        <v>135.16999999999999</v>
      </c>
      <c r="K760">
        <v>8</v>
      </c>
      <c r="L760">
        <v>0</v>
      </c>
      <c r="M760" s="3">
        <f t="shared" si="11"/>
        <v>1081.3599999999999</v>
      </c>
      <c r="N760" t="s">
        <v>83</v>
      </c>
      <c r="O760" t="s">
        <v>39</v>
      </c>
      <c r="P760" t="s">
        <v>166</v>
      </c>
      <c r="Q760" t="s">
        <v>29</v>
      </c>
      <c r="R760">
        <v>10</v>
      </c>
      <c r="S760">
        <v>2.5</v>
      </c>
      <c r="T760" t="s">
        <v>30</v>
      </c>
      <c r="U760" t="s">
        <v>60</v>
      </c>
    </row>
    <row r="761" spans="1:21" x14ac:dyDescent="0.35">
      <c r="A761" t="s">
        <v>5984</v>
      </c>
      <c r="B761" t="str">
        <f>IF(COUNTIFS($A:$A,$A761,$C:$C,$C761,$D:$D,$D761,$G:$G,$G761,$K:$K,$K761,$M:$M,$M761)&gt;1,"True Duplicate","Unique")</f>
        <v>Unique</v>
      </c>
      <c r="C761" s="7">
        <v>44735</v>
      </c>
      <c r="D761" t="s">
        <v>5146</v>
      </c>
      <c r="E761" t="str">
        <f>IF(COUNTIF($B$2:D761,D761)=1,"New Customer","Returning Customer")</f>
        <v>New Customer</v>
      </c>
      <c r="F761" t="s">
        <v>10132</v>
      </c>
      <c r="G761" t="s">
        <v>73</v>
      </c>
      <c r="H761" t="s">
        <v>74</v>
      </c>
      <c r="I761" t="s">
        <v>75</v>
      </c>
      <c r="J761" s="5">
        <v>666.53</v>
      </c>
      <c r="K761">
        <v>1</v>
      </c>
      <c r="L761">
        <v>0.15</v>
      </c>
      <c r="M761" s="3">
        <f t="shared" si="11"/>
        <v>666.38</v>
      </c>
      <c r="N761" t="s">
        <v>142</v>
      </c>
      <c r="O761" t="s">
        <v>111</v>
      </c>
      <c r="P761" t="s">
        <v>59</v>
      </c>
      <c r="Q761" t="s">
        <v>77</v>
      </c>
      <c r="R761">
        <v>10</v>
      </c>
      <c r="S761">
        <v>2.4</v>
      </c>
      <c r="T761" t="s">
        <v>51</v>
      </c>
      <c r="U761" t="s">
        <v>60</v>
      </c>
    </row>
    <row r="762" spans="1:21" x14ac:dyDescent="0.35">
      <c r="A762" t="s">
        <v>7454</v>
      </c>
      <c r="B762" t="str">
        <f>IF(COUNTIFS($A:$A,$A762,$C:$C,$C762,$D:$D,$D762,$G:$G,$G762,$K:$K,$K762,$M:$M,$M762)&gt;1,"True Duplicate","Unique")</f>
        <v>Unique</v>
      </c>
      <c r="C762" s="7">
        <v>44735</v>
      </c>
      <c r="D762" t="s">
        <v>1341</v>
      </c>
      <c r="E762" t="str">
        <f>IF(COUNTIF($B$2:D762,D762)=1,"New Customer","Returning Customer")</f>
        <v>New Customer</v>
      </c>
      <c r="F762" t="s">
        <v>10132</v>
      </c>
      <c r="G762" t="s">
        <v>293</v>
      </c>
      <c r="H762" t="s">
        <v>74</v>
      </c>
      <c r="I762" t="s">
        <v>110</v>
      </c>
      <c r="J762" s="5">
        <v>2434.0100000000002</v>
      </c>
      <c r="K762">
        <v>9</v>
      </c>
      <c r="L762">
        <v>0.25</v>
      </c>
      <c r="M762" s="3">
        <f t="shared" si="11"/>
        <v>21903.840000000004</v>
      </c>
      <c r="N762" t="s">
        <v>49</v>
      </c>
      <c r="O762" t="s">
        <v>39</v>
      </c>
      <c r="P762" t="s">
        <v>85</v>
      </c>
      <c r="Q762" t="s">
        <v>123</v>
      </c>
      <c r="R762">
        <v>4</v>
      </c>
      <c r="S762">
        <v>3.1</v>
      </c>
      <c r="T762" t="s">
        <v>30</v>
      </c>
      <c r="U762" t="s">
        <v>60</v>
      </c>
    </row>
    <row r="763" spans="1:21" x14ac:dyDescent="0.35">
      <c r="A763" t="s">
        <v>7692</v>
      </c>
      <c r="B763" t="str">
        <f>IF(COUNTIFS($A:$A,$A763,$C:$C,$C763,$D:$D,$D763,$G:$G,$G763,$K:$K,$K763,$M:$M,$M763)&gt;1,"True Duplicate","Unique")</f>
        <v>Unique</v>
      </c>
      <c r="C763" s="7">
        <v>44735</v>
      </c>
      <c r="D763" t="s">
        <v>5985</v>
      </c>
      <c r="E763" t="str">
        <f>IF(COUNTIF($B$2:D763,D763)=1,"New Customer","Returning Customer")</f>
        <v>New Customer</v>
      </c>
      <c r="F763" t="s">
        <v>10132</v>
      </c>
      <c r="G763" t="s">
        <v>170</v>
      </c>
      <c r="H763" t="s">
        <v>66</v>
      </c>
      <c r="I763" t="s">
        <v>171</v>
      </c>
      <c r="J763" s="5">
        <v>1379.93</v>
      </c>
      <c r="K763">
        <v>7</v>
      </c>
      <c r="L763">
        <v>0.25</v>
      </c>
      <c r="M763" s="3">
        <f t="shared" si="11"/>
        <v>9657.76</v>
      </c>
      <c r="N763" t="s">
        <v>142</v>
      </c>
      <c r="O763" t="s">
        <v>27</v>
      </c>
      <c r="P763" t="s">
        <v>59</v>
      </c>
      <c r="Q763" t="s">
        <v>123</v>
      </c>
      <c r="R763">
        <v>10</v>
      </c>
      <c r="S763">
        <v>2.6</v>
      </c>
      <c r="T763" t="s">
        <v>30</v>
      </c>
      <c r="U763" t="s">
        <v>52</v>
      </c>
    </row>
    <row r="764" spans="1:21" x14ac:dyDescent="0.35">
      <c r="A764" t="s">
        <v>7819</v>
      </c>
      <c r="B764" t="str">
        <f>IF(COUNTIFS($A:$A,$A764,$C:$C,$C764,$D:$D,$D764,$G:$G,$G764,$K:$K,$K764,$M:$M,$M764)&gt;1,"True Duplicate","Unique")</f>
        <v>Unique</v>
      </c>
      <c r="C764" s="7">
        <v>44735</v>
      </c>
      <c r="D764" t="s">
        <v>4762</v>
      </c>
      <c r="E764" t="str">
        <f>IF(COUNTIF($B$2:D764,D764)=1,"New Customer","Returning Customer")</f>
        <v>New Customer</v>
      </c>
      <c r="F764" t="s">
        <v>10132</v>
      </c>
      <c r="G764" t="s">
        <v>96</v>
      </c>
      <c r="H764" t="s">
        <v>57</v>
      </c>
      <c r="I764" t="s">
        <v>97</v>
      </c>
      <c r="J764" s="5">
        <v>369.95</v>
      </c>
      <c r="K764">
        <v>6</v>
      </c>
      <c r="L764">
        <v>0.2</v>
      </c>
      <c r="M764" s="3">
        <f t="shared" si="11"/>
        <v>2218.5</v>
      </c>
      <c r="N764" t="s">
        <v>104</v>
      </c>
      <c r="O764" t="s">
        <v>111</v>
      </c>
      <c r="P764" t="s">
        <v>166</v>
      </c>
      <c r="Q764" t="s">
        <v>116</v>
      </c>
      <c r="R764">
        <v>6</v>
      </c>
      <c r="S764">
        <v>1.1000000000000001</v>
      </c>
      <c r="T764" t="s">
        <v>112</v>
      </c>
      <c r="U764" t="s">
        <v>52</v>
      </c>
    </row>
    <row r="765" spans="1:21" x14ac:dyDescent="0.35">
      <c r="A765" t="s">
        <v>8424</v>
      </c>
      <c r="B765" t="str">
        <f>IF(COUNTIFS($A:$A,$A765,$C:$C,$C765,$D:$D,$D765,$G:$G,$G765,$K:$K,$K765,$M:$M,$M765)&gt;1,"True Duplicate","Unique")</f>
        <v>Unique</v>
      </c>
      <c r="C765" s="7">
        <v>44735</v>
      </c>
      <c r="D765" t="s">
        <v>1647</v>
      </c>
      <c r="E765" t="str">
        <f>IF(COUNTIF($B$2:D765,D765)=1,"New Customer","Returning Customer")</f>
        <v>Returning Customer</v>
      </c>
      <c r="F765" t="s">
        <v>10132</v>
      </c>
      <c r="G765" t="s">
        <v>176</v>
      </c>
      <c r="H765" t="s">
        <v>47</v>
      </c>
      <c r="I765" t="s">
        <v>177</v>
      </c>
      <c r="J765" s="5">
        <v>261.24</v>
      </c>
      <c r="K765">
        <v>14</v>
      </c>
      <c r="L765">
        <v>0</v>
      </c>
      <c r="M765" s="3">
        <f t="shared" si="11"/>
        <v>3657.36</v>
      </c>
      <c r="N765" t="s">
        <v>104</v>
      </c>
      <c r="O765" t="s">
        <v>27</v>
      </c>
      <c r="P765" t="s">
        <v>10129</v>
      </c>
      <c r="Q765" t="s">
        <v>41</v>
      </c>
      <c r="R765">
        <v>2</v>
      </c>
      <c r="S765">
        <v>2.5</v>
      </c>
      <c r="T765" t="s">
        <v>30</v>
      </c>
      <c r="U765" t="s">
        <v>86</v>
      </c>
    </row>
    <row r="766" spans="1:21" x14ac:dyDescent="0.35">
      <c r="A766" t="s">
        <v>3004</v>
      </c>
      <c r="B766" t="str">
        <f>IF(COUNTIFS($A:$A,$A766,$C:$C,$C766,$D:$D,$D766,$G:$G,$G766,$K:$K,$K766,$M:$M,$M766)&gt;1,"True Duplicate","Unique")</f>
        <v>Unique</v>
      </c>
      <c r="C766" s="7">
        <v>44736</v>
      </c>
      <c r="D766" t="s">
        <v>3006</v>
      </c>
      <c r="E766" t="str">
        <f>IF(COUNTIF($B$2:D766,D766)=1,"New Customer","Returning Customer")</f>
        <v>New Customer</v>
      </c>
      <c r="F766" t="s">
        <v>10132</v>
      </c>
      <c r="G766" t="s">
        <v>65</v>
      </c>
      <c r="H766" t="s">
        <v>66</v>
      </c>
      <c r="I766" t="s">
        <v>67</v>
      </c>
      <c r="J766" s="5">
        <v>478.91</v>
      </c>
      <c r="K766">
        <v>6</v>
      </c>
      <c r="L766">
        <v>0</v>
      </c>
      <c r="M766" s="3">
        <f t="shared" si="11"/>
        <v>2873.46</v>
      </c>
      <c r="N766" t="s">
        <v>38</v>
      </c>
      <c r="O766" t="s">
        <v>122</v>
      </c>
      <c r="P766" t="s">
        <v>10129</v>
      </c>
      <c r="Q766" t="s">
        <v>41</v>
      </c>
      <c r="R766">
        <v>1</v>
      </c>
      <c r="S766">
        <v>1.8</v>
      </c>
      <c r="T766" t="s">
        <v>30</v>
      </c>
      <c r="U766" t="s">
        <v>60</v>
      </c>
    </row>
    <row r="767" spans="1:21" x14ac:dyDescent="0.35">
      <c r="A767" t="s">
        <v>4712</v>
      </c>
      <c r="B767" t="str">
        <f>IF(COUNTIFS($A:$A,$A767,$C:$C,$C767,$D:$D,$D767,$G:$G,$G767,$K:$K,$K767,$M:$M,$M767)&gt;1,"True Duplicate","Unique")</f>
        <v>Unique</v>
      </c>
      <c r="C767" s="7">
        <v>44736</v>
      </c>
      <c r="D767" t="s">
        <v>4713</v>
      </c>
      <c r="E767" t="str">
        <f>IF(COUNTIF($B$2:D767,D767)=1,"New Customer","Returning Customer")</f>
        <v>New Customer</v>
      </c>
      <c r="F767" t="s">
        <v>10132</v>
      </c>
      <c r="G767" t="s">
        <v>214</v>
      </c>
      <c r="H767" t="s">
        <v>66</v>
      </c>
      <c r="I767" t="s">
        <v>215</v>
      </c>
      <c r="J767" s="5">
        <v>264.23</v>
      </c>
      <c r="K767">
        <v>9</v>
      </c>
      <c r="L767">
        <v>0.1</v>
      </c>
      <c r="M767" s="3">
        <f t="shared" si="11"/>
        <v>2377.17</v>
      </c>
      <c r="N767" t="s">
        <v>26</v>
      </c>
      <c r="O767" t="s">
        <v>27</v>
      </c>
      <c r="P767" t="s">
        <v>10129</v>
      </c>
      <c r="Q767" t="s">
        <v>29</v>
      </c>
      <c r="R767">
        <v>3</v>
      </c>
      <c r="S767">
        <v>1.4</v>
      </c>
      <c r="T767" t="s">
        <v>30</v>
      </c>
      <c r="U767" t="s">
        <v>60</v>
      </c>
    </row>
    <row r="768" spans="1:21" x14ac:dyDescent="0.35">
      <c r="A768" t="s">
        <v>5118</v>
      </c>
      <c r="B768" t="str">
        <f>IF(COUNTIFS($A:$A,$A768,$C:$C,$C768,$D:$D,$D768,$G:$G,$G768,$K:$K,$K768,$M:$M,$M768)&gt;1,"True Duplicate","Unique")</f>
        <v>Unique</v>
      </c>
      <c r="C768" s="7">
        <v>44736</v>
      </c>
      <c r="D768" t="s">
        <v>8711</v>
      </c>
      <c r="E768" t="str">
        <f>IF(COUNTIF($B$2:D768,D768)=1,"New Customer","Returning Customer")</f>
        <v>New Customer</v>
      </c>
      <c r="F768" t="s">
        <v>10132</v>
      </c>
      <c r="G768" t="s">
        <v>872</v>
      </c>
      <c r="H768" t="s">
        <v>36</v>
      </c>
      <c r="I768" t="s">
        <v>10127</v>
      </c>
      <c r="J768" s="5">
        <v>35.590000000000003</v>
      </c>
      <c r="K768">
        <v>3</v>
      </c>
      <c r="L768">
        <v>0.1</v>
      </c>
      <c r="M768" s="3">
        <f t="shared" si="11"/>
        <v>106.47</v>
      </c>
      <c r="N768" t="s">
        <v>98</v>
      </c>
      <c r="O768" t="s">
        <v>111</v>
      </c>
      <c r="P768" t="s">
        <v>10129</v>
      </c>
      <c r="Q768" t="s">
        <v>77</v>
      </c>
      <c r="R768">
        <v>-3</v>
      </c>
      <c r="S768">
        <v>1</v>
      </c>
      <c r="T768" t="s">
        <v>30</v>
      </c>
      <c r="U768" t="s">
        <v>86</v>
      </c>
    </row>
    <row r="769" spans="1:21" x14ac:dyDescent="0.35">
      <c r="A769" t="s">
        <v>8346</v>
      </c>
      <c r="B769" t="str">
        <f>IF(COUNTIFS($A:$A,$A769,$C:$C,$C769,$D:$D,$D769,$G:$G,$G769,$K:$K,$K769,$M:$M,$M769)&gt;1,"True Duplicate","Unique")</f>
        <v>Unique</v>
      </c>
      <c r="C769" s="7">
        <v>44736</v>
      </c>
      <c r="D769" t="s">
        <v>8347</v>
      </c>
      <c r="E769" t="str">
        <f>IF(COUNTIF($B$2:D769,D769)=1,"New Customer","Returning Customer")</f>
        <v>New Customer</v>
      </c>
      <c r="F769" t="s">
        <v>10132</v>
      </c>
      <c r="G769" t="s">
        <v>445</v>
      </c>
      <c r="H769" t="s">
        <v>66</v>
      </c>
      <c r="I769" t="s">
        <v>446</v>
      </c>
      <c r="J769" s="5">
        <v>933.99</v>
      </c>
      <c r="K769">
        <v>7</v>
      </c>
      <c r="L769">
        <v>0</v>
      </c>
      <c r="M769" s="3">
        <f t="shared" si="11"/>
        <v>6537.93</v>
      </c>
      <c r="N769" t="s">
        <v>49</v>
      </c>
      <c r="O769" t="s">
        <v>27</v>
      </c>
      <c r="P769" t="s">
        <v>59</v>
      </c>
      <c r="Q769" t="s">
        <v>123</v>
      </c>
      <c r="R769">
        <v>3</v>
      </c>
      <c r="S769">
        <v>2.7</v>
      </c>
      <c r="T769" t="s">
        <v>51</v>
      </c>
      <c r="U769" t="s">
        <v>60</v>
      </c>
    </row>
    <row r="770" spans="1:21" x14ac:dyDescent="0.35">
      <c r="A770" t="s">
        <v>8710</v>
      </c>
      <c r="B770" t="str">
        <f>IF(COUNTIFS($A:$A,$A770,$C:$C,$C770,$D:$D,$D770,$G:$G,$G770,$K:$K,$K770,$M:$M,$M770)&gt;1,"True Duplicate","Unique")</f>
        <v>Unique</v>
      </c>
      <c r="C770" s="7">
        <v>44736</v>
      </c>
      <c r="D770" t="s">
        <v>5119</v>
      </c>
      <c r="E770" t="str">
        <f>IF(COUNTIF($B$2:D770,D770)=1,"New Customer","Returning Customer")</f>
        <v>New Customer</v>
      </c>
      <c r="F770" t="s">
        <v>10132</v>
      </c>
      <c r="G770" t="s">
        <v>132</v>
      </c>
      <c r="H770" t="s">
        <v>24</v>
      </c>
      <c r="I770" t="s">
        <v>133</v>
      </c>
      <c r="J770" s="5">
        <v>122.23</v>
      </c>
      <c r="K770">
        <v>7</v>
      </c>
      <c r="L770">
        <v>0.25</v>
      </c>
      <c r="M770" s="3">
        <f t="shared" ref="M770:M833" si="12">(J770-L770)*K770</f>
        <v>853.86</v>
      </c>
      <c r="N770" t="s">
        <v>302</v>
      </c>
      <c r="O770" t="s">
        <v>122</v>
      </c>
      <c r="P770" t="s">
        <v>59</v>
      </c>
      <c r="Q770" t="s">
        <v>123</v>
      </c>
      <c r="R770">
        <v>6</v>
      </c>
      <c r="S770">
        <v>2.5</v>
      </c>
      <c r="T770" t="s">
        <v>30</v>
      </c>
      <c r="U770" t="s">
        <v>60</v>
      </c>
    </row>
    <row r="771" spans="1:21" x14ac:dyDescent="0.35">
      <c r="A771" t="s">
        <v>3903</v>
      </c>
      <c r="B771" t="str">
        <f>IF(COUNTIFS($A:$A,$A771,$C:$C,$C771,$D:$D,$D771,$G:$G,$G771,$K:$K,$K771,$M:$M,$M771)&gt;1,"True Duplicate","Unique")</f>
        <v>Unique</v>
      </c>
      <c r="C771" s="7">
        <v>44737</v>
      </c>
      <c r="D771" t="s">
        <v>5607</v>
      </c>
      <c r="E771" t="str">
        <f>IF(COUNTIF($B$2:D771,D771)=1,"New Customer","Returning Customer")</f>
        <v>New Customer</v>
      </c>
      <c r="F771" t="s">
        <v>10132</v>
      </c>
      <c r="G771" t="s">
        <v>46</v>
      </c>
      <c r="H771" t="s">
        <v>47</v>
      </c>
      <c r="I771" t="s">
        <v>10124</v>
      </c>
      <c r="J771" s="5">
        <v>616.04</v>
      </c>
      <c r="K771">
        <v>5</v>
      </c>
      <c r="L771">
        <v>0.3</v>
      </c>
      <c r="M771" s="3">
        <f t="shared" si="12"/>
        <v>3078.7</v>
      </c>
      <c r="N771" t="s">
        <v>76</v>
      </c>
      <c r="O771" t="s">
        <v>122</v>
      </c>
      <c r="P771" t="s">
        <v>10129</v>
      </c>
      <c r="Q771" t="s">
        <v>77</v>
      </c>
      <c r="R771">
        <v>13</v>
      </c>
      <c r="S771">
        <v>4.4000000000000004</v>
      </c>
      <c r="T771" t="s">
        <v>30</v>
      </c>
      <c r="U771" t="s">
        <v>86</v>
      </c>
    </row>
    <row r="772" spans="1:21" x14ac:dyDescent="0.35">
      <c r="A772" t="s">
        <v>5606</v>
      </c>
      <c r="B772" t="str">
        <f>IF(COUNTIFS($A:$A,$A772,$C:$C,$C772,$D:$D,$D772,$G:$G,$G772,$K:$K,$K772,$M:$M,$M772)&gt;1,"True Duplicate","Unique")</f>
        <v>Unique</v>
      </c>
      <c r="C772" s="7">
        <v>44737</v>
      </c>
      <c r="D772" t="s">
        <v>6112</v>
      </c>
      <c r="E772" t="str">
        <f>IF(COUNTIF($B$2:D772,D772)=1,"New Customer","Returning Customer")</f>
        <v>New Customer</v>
      </c>
      <c r="F772" t="s">
        <v>72</v>
      </c>
      <c r="G772" t="s">
        <v>198</v>
      </c>
      <c r="H772" t="s">
        <v>74</v>
      </c>
      <c r="I772" t="s">
        <v>110</v>
      </c>
      <c r="J772" s="5">
        <v>2102.13</v>
      </c>
      <c r="K772">
        <v>12</v>
      </c>
      <c r="L772">
        <v>0</v>
      </c>
      <c r="M772" s="3">
        <f t="shared" si="12"/>
        <v>25225.56</v>
      </c>
      <c r="N772" t="s">
        <v>76</v>
      </c>
      <c r="O772" t="s">
        <v>111</v>
      </c>
      <c r="P772" t="s">
        <v>10129</v>
      </c>
      <c r="Q772" t="s">
        <v>77</v>
      </c>
      <c r="R772">
        <v>11</v>
      </c>
      <c r="S772">
        <v>3.2</v>
      </c>
      <c r="U772" t="s">
        <v>52</v>
      </c>
    </row>
    <row r="773" spans="1:21" x14ac:dyDescent="0.35">
      <c r="A773" t="s">
        <v>6111</v>
      </c>
      <c r="B773" t="str">
        <f>IF(COUNTIFS($A:$A,$A773,$C:$C,$C773,$D:$D,$D773,$G:$G,$G773,$K:$K,$K773,$M:$M,$M773)&gt;1,"True Duplicate","Unique")</f>
        <v>Unique</v>
      </c>
      <c r="C773" s="7">
        <v>44737</v>
      </c>
      <c r="D773" t="s">
        <v>7532</v>
      </c>
      <c r="E773" t="str">
        <f>IF(COUNTIF($B$2:D773,D773)=1,"New Customer","Returning Customer")</f>
        <v>New Customer</v>
      </c>
      <c r="F773" t="s">
        <v>10132</v>
      </c>
      <c r="G773" t="s">
        <v>344</v>
      </c>
      <c r="H773" t="s">
        <v>24</v>
      </c>
      <c r="I773" t="s">
        <v>345</v>
      </c>
      <c r="J773" s="5">
        <v>89.35</v>
      </c>
      <c r="K773">
        <v>6</v>
      </c>
      <c r="L773">
        <v>0.05</v>
      </c>
      <c r="M773" s="3">
        <f t="shared" si="12"/>
        <v>535.79999999999995</v>
      </c>
      <c r="N773" t="s">
        <v>302</v>
      </c>
      <c r="O773" t="s">
        <v>27</v>
      </c>
      <c r="P773" t="s">
        <v>85</v>
      </c>
      <c r="Q773" t="s">
        <v>41</v>
      </c>
      <c r="R773">
        <v>12</v>
      </c>
      <c r="S773">
        <v>2.7</v>
      </c>
      <c r="T773" t="s">
        <v>30</v>
      </c>
      <c r="U773" t="s">
        <v>86</v>
      </c>
    </row>
    <row r="774" spans="1:21" x14ac:dyDescent="0.35">
      <c r="A774" t="s">
        <v>6967</v>
      </c>
      <c r="B774" t="str">
        <f>IF(COUNTIFS($A:$A,$A774,$C:$C,$C774,$D:$D,$D774,$G:$G,$G774,$K:$K,$K774,$M:$M,$M774)&gt;1,"True Duplicate","Unique")</f>
        <v>Unique</v>
      </c>
      <c r="C774" s="7">
        <v>44737</v>
      </c>
      <c r="D774" t="s">
        <v>10096</v>
      </c>
      <c r="E774" t="str">
        <f>IF(COUNTIF($B$2:D774,D774)=1,"New Customer","Returning Customer")</f>
        <v>New Customer</v>
      </c>
      <c r="F774" t="s">
        <v>10132</v>
      </c>
      <c r="G774" t="s">
        <v>128</v>
      </c>
      <c r="H774" t="s">
        <v>36</v>
      </c>
      <c r="I774" t="s">
        <v>129</v>
      </c>
      <c r="J774" s="5">
        <v>8.16</v>
      </c>
      <c r="K774">
        <v>4</v>
      </c>
      <c r="L774">
        <v>0</v>
      </c>
      <c r="M774" s="3">
        <f t="shared" si="12"/>
        <v>32.64</v>
      </c>
      <c r="N774" t="s">
        <v>142</v>
      </c>
      <c r="O774" t="s">
        <v>27</v>
      </c>
      <c r="P774" t="s">
        <v>10129</v>
      </c>
      <c r="Q774" t="s">
        <v>123</v>
      </c>
      <c r="R774">
        <v>4</v>
      </c>
      <c r="S774">
        <v>4</v>
      </c>
      <c r="T774" t="s">
        <v>30</v>
      </c>
      <c r="U774" t="s">
        <v>86</v>
      </c>
    </row>
    <row r="775" spans="1:21" x14ac:dyDescent="0.35">
      <c r="A775" t="s">
        <v>8914</v>
      </c>
      <c r="B775" t="str">
        <f>IF(COUNTIFS($A:$A,$A775,$C:$C,$C775,$D:$D,$D775,$G:$G,$G775,$K:$K,$K775,$M:$M,$M775)&gt;1,"True Duplicate","Unique")</f>
        <v>Unique</v>
      </c>
      <c r="C775" s="7">
        <v>44737</v>
      </c>
      <c r="D775" t="s">
        <v>6968</v>
      </c>
      <c r="E775" t="str">
        <f>IF(COUNTIF($B$2:D775,D775)=1,"New Customer","Returning Customer")</f>
        <v>New Customer</v>
      </c>
      <c r="F775" t="s">
        <v>10132</v>
      </c>
      <c r="G775" t="s">
        <v>214</v>
      </c>
      <c r="H775" t="s">
        <v>66</v>
      </c>
      <c r="I775" t="s">
        <v>215</v>
      </c>
      <c r="J775" s="5">
        <v>2145.41</v>
      </c>
      <c r="K775">
        <v>5</v>
      </c>
      <c r="L775">
        <v>0.05</v>
      </c>
      <c r="M775" s="3">
        <f t="shared" si="12"/>
        <v>10726.8</v>
      </c>
      <c r="N775" t="s">
        <v>38</v>
      </c>
      <c r="O775" t="s">
        <v>111</v>
      </c>
      <c r="P775" t="s">
        <v>166</v>
      </c>
      <c r="Q775" t="s">
        <v>77</v>
      </c>
      <c r="R775">
        <v>13</v>
      </c>
      <c r="S775">
        <v>3.6</v>
      </c>
      <c r="T775" t="s">
        <v>30</v>
      </c>
      <c r="U775" t="s">
        <v>60</v>
      </c>
    </row>
    <row r="776" spans="1:21" x14ac:dyDescent="0.35">
      <c r="A776" t="s">
        <v>10095</v>
      </c>
      <c r="B776" t="str">
        <f>IF(COUNTIFS($A:$A,$A776,$C:$C,$C776,$D:$D,$D776,$G:$G,$G776,$K:$K,$K776,$M:$M,$M776)&gt;1,"True Duplicate","Unique")</f>
        <v>Unique</v>
      </c>
      <c r="C776" s="7">
        <v>44737</v>
      </c>
      <c r="D776" t="s">
        <v>3691</v>
      </c>
      <c r="E776" t="str">
        <f>IF(COUNTIF($B$2:D776,D776)=1,"New Customer","Returning Customer")</f>
        <v>New Customer</v>
      </c>
      <c r="F776" t="s">
        <v>72</v>
      </c>
      <c r="G776" t="s">
        <v>73</v>
      </c>
      <c r="H776" t="s">
        <v>74</v>
      </c>
      <c r="I776" t="s">
        <v>75</v>
      </c>
      <c r="J776" s="5">
        <v>2459.29</v>
      </c>
      <c r="K776">
        <v>1</v>
      </c>
      <c r="L776">
        <v>0</v>
      </c>
      <c r="M776" s="3">
        <f t="shared" si="12"/>
        <v>2459.29</v>
      </c>
      <c r="N776" t="s">
        <v>26</v>
      </c>
      <c r="O776" t="s">
        <v>122</v>
      </c>
      <c r="P776" t="s">
        <v>166</v>
      </c>
      <c r="Q776" t="s">
        <v>41</v>
      </c>
      <c r="R776">
        <v>5</v>
      </c>
      <c r="S776">
        <v>1.6</v>
      </c>
      <c r="T776" t="s">
        <v>30</v>
      </c>
      <c r="U776" t="s">
        <v>60</v>
      </c>
    </row>
    <row r="777" spans="1:21" x14ac:dyDescent="0.35">
      <c r="A777" t="s">
        <v>149</v>
      </c>
      <c r="B777" t="str">
        <f>IF(COUNTIFS($A:$A,$A777,$C:$C,$C777,$D:$D,$D777,$G:$G,$G777,$K:$K,$K777,$M:$M,$M777)&gt;1,"True Duplicate","Unique")</f>
        <v>Unique</v>
      </c>
      <c r="C777" s="7">
        <v>44738</v>
      </c>
      <c r="D777" t="s">
        <v>1100</v>
      </c>
      <c r="E777" t="str">
        <f>IF(COUNTIF($B$2:D777,D777)=1,"New Customer","Returning Customer")</f>
        <v>New Customer</v>
      </c>
      <c r="F777" t="s">
        <v>10132</v>
      </c>
      <c r="G777" t="s">
        <v>152</v>
      </c>
      <c r="H777" t="s">
        <v>57</v>
      </c>
      <c r="I777" t="s">
        <v>153</v>
      </c>
      <c r="J777" s="5">
        <v>846.74</v>
      </c>
      <c r="K777">
        <v>6</v>
      </c>
      <c r="L777">
        <v>0</v>
      </c>
      <c r="M777" s="3">
        <f t="shared" si="12"/>
        <v>5080.4400000000005</v>
      </c>
      <c r="N777" t="s">
        <v>83</v>
      </c>
      <c r="O777" t="s">
        <v>39</v>
      </c>
      <c r="P777" t="s">
        <v>85</v>
      </c>
      <c r="Q777" t="s">
        <v>116</v>
      </c>
      <c r="R777">
        <v>10</v>
      </c>
      <c r="S777">
        <v>1.2</v>
      </c>
      <c r="T777" t="s">
        <v>30</v>
      </c>
      <c r="U777" t="s">
        <v>60</v>
      </c>
    </row>
    <row r="778" spans="1:21" x14ac:dyDescent="0.35">
      <c r="A778" t="s">
        <v>1099</v>
      </c>
      <c r="B778" t="str">
        <f>IF(COUNTIFS($A:$A,$A778,$C:$C,$C778,$D:$D,$D778,$G:$G,$G778,$K:$K,$K778,$M:$M,$M778)&gt;1,"True Duplicate","Unique")</f>
        <v>Unique</v>
      </c>
      <c r="C778" s="7">
        <v>44738</v>
      </c>
      <c r="D778" t="s">
        <v>4567</v>
      </c>
      <c r="E778" t="str">
        <f>IF(COUNTIF($B$2:D778,D778)=1,"New Customer","Returning Customer")</f>
        <v>New Customer</v>
      </c>
      <c r="F778" t="s">
        <v>10132</v>
      </c>
      <c r="G778" t="s">
        <v>656</v>
      </c>
      <c r="H778" t="s">
        <v>47</v>
      </c>
      <c r="I778" t="s">
        <v>657</v>
      </c>
      <c r="J778" s="5">
        <v>632.01</v>
      </c>
      <c r="K778">
        <v>14</v>
      </c>
      <c r="L778">
        <v>0</v>
      </c>
      <c r="M778" s="3">
        <f t="shared" si="12"/>
        <v>8848.14</v>
      </c>
      <c r="N778" t="s">
        <v>76</v>
      </c>
      <c r="O778" t="s">
        <v>27</v>
      </c>
      <c r="P778" t="s">
        <v>85</v>
      </c>
      <c r="Q778" t="s">
        <v>116</v>
      </c>
      <c r="R778">
        <v>1</v>
      </c>
      <c r="S778">
        <v>5</v>
      </c>
      <c r="T778" t="s">
        <v>112</v>
      </c>
      <c r="U778" t="s">
        <v>52</v>
      </c>
    </row>
    <row r="779" spans="1:21" x14ac:dyDescent="0.35">
      <c r="A779" t="s">
        <v>2477</v>
      </c>
      <c r="B779" t="str">
        <f>IF(COUNTIFS($A:$A,$A779,$C:$C,$C779,$D:$D,$D779,$G:$G,$G779,$K:$K,$K779,$M:$M,$M779)&gt;1,"True Duplicate","Unique")</f>
        <v>Unique</v>
      </c>
      <c r="C779" s="7">
        <v>44738</v>
      </c>
      <c r="D779" t="s">
        <v>4433</v>
      </c>
      <c r="E779" t="str">
        <f>IF(COUNTIF($B$2:D779,D779)=1,"New Customer","Returning Customer")</f>
        <v>New Customer</v>
      </c>
      <c r="F779" t="s">
        <v>72</v>
      </c>
      <c r="G779" t="s">
        <v>344</v>
      </c>
      <c r="H779" t="s">
        <v>24</v>
      </c>
      <c r="I779" t="s">
        <v>345</v>
      </c>
      <c r="J779" s="5">
        <v>412.64</v>
      </c>
      <c r="K779">
        <v>11</v>
      </c>
      <c r="L779">
        <v>0.15</v>
      </c>
      <c r="M779" s="3">
        <f t="shared" si="12"/>
        <v>4537.3900000000003</v>
      </c>
      <c r="N779" t="s">
        <v>142</v>
      </c>
      <c r="O779" t="s">
        <v>39</v>
      </c>
      <c r="P779" t="s">
        <v>10129</v>
      </c>
      <c r="Q779" t="s">
        <v>116</v>
      </c>
      <c r="R779">
        <v>10</v>
      </c>
      <c r="S779">
        <v>4.5</v>
      </c>
      <c r="T779" t="s">
        <v>30</v>
      </c>
      <c r="U779" t="s">
        <v>60</v>
      </c>
    </row>
    <row r="780" spans="1:21" x14ac:dyDescent="0.35">
      <c r="A780" t="s">
        <v>4432</v>
      </c>
      <c r="B780" t="str">
        <f>IF(COUNTIFS($A:$A,$A780,$C:$C,$C780,$D:$D,$D780,$G:$G,$G780,$K:$K,$K780,$M:$M,$M780)&gt;1,"True Duplicate","Unique")</f>
        <v>Unique</v>
      </c>
      <c r="C780" s="7">
        <v>44738</v>
      </c>
      <c r="D780" t="s">
        <v>2478</v>
      </c>
      <c r="E780" t="str">
        <f>IF(COUNTIF($B$2:D780,D780)=1,"New Customer","Returning Customer")</f>
        <v>New Customer</v>
      </c>
      <c r="F780" t="s">
        <v>10132</v>
      </c>
      <c r="G780" t="s">
        <v>251</v>
      </c>
      <c r="H780" t="s">
        <v>36</v>
      </c>
      <c r="I780" t="s">
        <v>252</v>
      </c>
      <c r="J780" s="5">
        <v>42.59</v>
      </c>
      <c r="K780">
        <v>13</v>
      </c>
      <c r="L780">
        <v>0</v>
      </c>
      <c r="M780" s="3">
        <f t="shared" si="12"/>
        <v>553.67000000000007</v>
      </c>
      <c r="N780" t="s">
        <v>302</v>
      </c>
      <c r="O780" t="s">
        <v>27</v>
      </c>
      <c r="P780" t="s">
        <v>85</v>
      </c>
      <c r="Q780" t="s">
        <v>41</v>
      </c>
      <c r="R780">
        <v>11</v>
      </c>
      <c r="S780">
        <v>4.9000000000000004</v>
      </c>
      <c r="T780" t="s">
        <v>51</v>
      </c>
      <c r="U780" t="s">
        <v>60</v>
      </c>
    </row>
    <row r="781" spans="1:21" x14ac:dyDescent="0.35">
      <c r="A781" t="s">
        <v>4566</v>
      </c>
      <c r="B781" t="str">
        <f>IF(COUNTIFS($A:$A,$A781,$C:$C,$C781,$D:$D,$D781,$G:$G,$G781,$K:$K,$K781,$M:$M,$M781)&gt;1,"True Duplicate","Unique")</f>
        <v>Unique</v>
      </c>
      <c r="C781" s="7">
        <v>44738</v>
      </c>
      <c r="D781" t="s">
        <v>151</v>
      </c>
      <c r="E781" t="str">
        <f>IF(COUNTIF($B$2:D781,D781)=1,"New Customer","Returning Customer")</f>
        <v>New Customer</v>
      </c>
      <c r="F781" t="s">
        <v>10132</v>
      </c>
      <c r="G781" t="s">
        <v>10123</v>
      </c>
      <c r="H781" t="s">
        <v>47</v>
      </c>
      <c r="I781" t="s">
        <v>10124</v>
      </c>
      <c r="J781" s="5">
        <v>531.26</v>
      </c>
      <c r="K781">
        <v>14</v>
      </c>
      <c r="L781">
        <v>0</v>
      </c>
      <c r="M781" s="3">
        <f t="shared" si="12"/>
        <v>7437.6399999999994</v>
      </c>
      <c r="N781" t="s">
        <v>38</v>
      </c>
      <c r="O781" t="s">
        <v>122</v>
      </c>
      <c r="P781" t="s">
        <v>10129</v>
      </c>
      <c r="Q781" t="s">
        <v>116</v>
      </c>
      <c r="R781">
        <v>13</v>
      </c>
      <c r="S781">
        <v>2.9</v>
      </c>
      <c r="T781" t="s">
        <v>30</v>
      </c>
      <c r="U781" t="s">
        <v>60</v>
      </c>
    </row>
    <row r="782" spans="1:21" x14ac:dyDescent="0.35">
      <c r="A782" t="s">
        <v>10050</v>
      </c>
      <c r="B782" t="str">
        <f>IF(COUNTIFS($A:$A,$A782,$C:$C,$C782,$D:$D,$D782,$G:$G,$G782,$K:$K,$K782,$M:$M,$M782)&gt;1,"True Duplicate","Unique")</f>
        <v>Unique</v>
      </c>
      <c r="C782" s="7">
        <v>44738</v>
      </c>
      <c r="D782" t="s">
        <v>1095</v>
      </c>
      <c r="E782" t="str">
        <f>IF(COUNTIF($B$2:D782,D782)=1,"New Customer","Returning Customer")</f>
        <v>New Customer</v>
      </c>
      <c r="F782" t="s">
        <v>72</v>
      </c>
      <c r="G782" t="s">
        <v>258</v>
      </c>
      <c r="H782" t="s">
        <v>36</v>
      </c>
      <c r="I782" t="s">
        <v>259</v>
      </c>
      <c r="J782" s="5">
        <v>30.41</v>
      </c>
      <c r="K782">
        <v>7</v>
      </c>
      <c r="L782">
        <v>0.25</v>
      </c>
      <c r="M782" s="3">
        <f t="shared" si="12"/>
        <v>211.12</v>
      </c>
      <c r="N782" t="s">
        <v>104</v>
      </c>
      <c r="O782" t="s">
        <v>111</v>
      </c>
      <c r="P782" t="s">
        <v>85</v>
      </c>
      <c r="Q782" t="s">
        <v>41</v>
      </c>
      <c r="R782">
        <v>7</v>
      </c>
      <c r="S782">
        <v>3.5</v>
      </c>
      <c r="T782" t="s">
        <v>30</v>
      </c>
      <c r="U782" t="s">
        <v>52</v>
      </c>
    </row>
    <row r="783" spans="1:21" x14ac:dyDescent="0.35">
      <c r="A783" t="s">
        <v>1840</v>
      </c>
      <c r="B783" t="str">
        <f>IF(COUNTIFS($A:$A,$A783,$C:$C,$C783,$D:$D,$D783,$G:$G,$G783,$K:$K,$K783,$M:$M,$M783)&gt;1,"True Duplicate","Unique")</f>
        <v>Unique</v>
      </c>
      <c r="C783" s="7">
        <v>44739</v>
      </c>
      <c r="D783" t="s">
        <v>1842</v>
      </c>
      <c r="E783" t="str">
        <f>IF(COUNTIF($B$2:D783,D783)=1,"New Customer","Returning Customer")</f>
        <v>New Customer</v>
      </c>
      <c r="F783" t="s">
        <v>72</v>
      </c>
      <c r="G783" t="s">
        <v>323</v>
      </c>
      <c r="H783" t="s">
        <v>57</v>
      </c>
      <c r="I783" t="s">
        <v>82</v>
      </c>
      <c r="J783" s="5">
        <v>388.42</v>
      </c>
      <c r="K783">
        <v>10</v>
      </c>
      <c r="L783">
        <v>0.15</v>
      </c>
      <c r="M783" s="3">
        <f t="shared" si="12"/>
        <v>3882.7000000000003</v>
      </c>
      <c r="N783" t="s">
        <v>165</v>
      </c>
      <c r="O783" t="s">
        <v>111</v>
      </c>
      <c r="P783" t="s">
        <v>85</v>
      </c>
      <c r="Q783" t="s">
        <v>77</v>
      </c>
      <c r="R783">
        <v>2</v>
      </c>
      <c r="S783">
        <v>4.5999999999999996</v>
      </c>
      <c r="T783" t="s">
        <v>30</v>
      </c>
      <c r="U783" t="s">
        <v>60</v>
      </c>
    </row>
    <row r="784" spans="1:21" x14ac:dyDescent="0.35">
      <c r="A784" t="s">
        <v>2116</v>
      </c>
      <c r="B784" t="str">
        <f>IF(COUNTIFS($A:$A,$A784,$C:$C,$C784,$D:$D,$D784,$G:$G,$G784,$K:$K,$K784,$M:$M,$M784)&gt;1,"True Duplicate","Unique")</f>
        <v>Unique</v>
      </c>
      <c r="C784" s="7">
        <v>44740</v>
      </c>
      <c r="D784" t="s">
        <v>8809</v>
      </c>
      <c r="E784" t="str">
        <f>IF(COUNTIF($B$2:D784,D784)=1,"New Customer","Returning Customer")</f>
        <v>Returning Customer</v>
      </c>
      <c r="F784" t="s">
        <v>72</v>
      </c>
      <c r="G784" t="s">
        <v>231</v>
      </c>
      <c r="H784" t="s">
        <v>57</v>
      </c>
      <c r="I784" t="s">
        <v>232</v>
      </c>
      <c r="J784" s="5">
        <v>673.61</v>
      </c>
      <c r="K784">
        <v>14</v>
      </c>
      <c r="L784">
        <v>0.1</v>
      </c>
      <c r="M784" s="3">
        <f t="shared" si="12"/>
        <v>9429.14</v>
      </c>
      <c r="N784" t="s">
        <v>302</v>
      </c>
      <c r="O784" t="s">
        <v>39</v>
      </c>
      <c r="P784" t="s">
        <v>59</v>
      </c>
      <c r="Q784" t="s">
        <v>116</v>
      </c>
      <c r="R784">
        <v>6</v>
      </c>
      <c r="S784">
        <v>4.9000000000000004</v>
      </c>
      <c r="T784" t="s">
        <v>30</v>
      </c>
      <c r="U784" t="s">
        <v>86</v>
      </c>
    </row>
    <row r="785" spans="1:21" x14ac:dyDescent="0.35">
      <c r="A785" t="s">
        <v>2402</v>
      </c>
      <c r="B785" t="str">
        <f>IF(COUNTIFS($A:$A,$A785,$C:$C,$C785,$D:$D,$D785,$G:$G,$G785,$K:$K,$K785,$M:$M,$M785)&gt;1,"True Duplicate","Unique")</f>
        <v>Unique</v>
      </c>
      <c r="C785" s="7">
        <v>44740</v>
      </c>
      <c r="D785" t="s">
        <v>2403</v>
      </c>
      <c r="E785" t="str">
        <f>IF(COUNTIF($B$2:D785,D785)=1,"New Customer","Returning Customer")</f>
        <v>New Customer</v>
      </c>
      <c r="F785" t="s">
        <v>10132</v>
      </c>
      <c r="G785" t="s">
        <v>231</v>
      </c>
      <c r="H785" t="s">
        <v>57</v>
      </c>
      <c r="I785" t="s">
        <v>232</v>
      </c>
      <c r="J785" s="5">
        <v>250.4</v>
      </c>
      <c r="K785">
        <v>6</v>
      </c>
      <c r="L785">
        <v>0</v>
      </c>
      <c r="M785" s="3">
        <f t="shared" si="12"/>
        <v>1502.4</v>
      </c>
      <c r="N785" t="s">
        <v>98</v>
      </c>
      <c r="O785" t="s">
        <v>39</v>
      </c>
      <c r="P785" t="s">
        <v>10129</v>
      </c>
      <c r="Q785" t="s">
        <v>116</v>
      </c>
      <c r="R785">
        <v>5</v>
      </c>
      <c r="S785">
        <v>4.2</v>
      </c>
      <c r="T785" t="s">
        <v>30</v>
      </c>
      <c r="U785" t="s">
        <v>60</v>
      </c>
    </row>
    <row r="786" spans="1:21" x14ac:dyDescent="0.35">
      <c r="A786" t="s">
        <v>7103</v>
      </c>
      <c r="B786" t="str">
        <f>IF(COUNTIFS($A:$A,$A786,$C:$C,$C786,$D:$D,$D786,$G:$G,$G786,$K:$K,$K786,$M:$M,$M786)&gt;1,"True Duplicate","Unique")</f>
        <v>Unique</v>
      </c>
      <c r="C786" s="7">
        <v>44740</v>
      </c>
      <c r="D786" t="s">
        <v>2118</v>
      </c>
      <c r="E786" t="str">
        <f>IF(COUNTIF($B$2:D786,D786)=1,"New Customer","Returning Customer")</f>
        <v>New Customer</v>
      </c>
      <c r="F786" t="s">
        <v>10132</v>
      </c>
      <c r="G786" t="s">
        <v>351</v>
      </c>
      <c r="H786" t="s">
        <v>57</v>
      </c>
      <c r="I786" t="s">
        <v>289</v>
      </c>
      <c r="J786" s="5">
        <v>196.79</v>
      </c>
      <c r="K786">
        <v>11</v>
      </c>
      <c r="L786">
        <v>0</v>
      </c>
      <c r="M786" s="3">
        <f t="shared" si="12"/>
        <v>2164.69</v>
      </c>
      <c r="N786" t="s">
        <v>302</v>
      </c>
      <c r="O786" t="s">
        <v>122</v>
      </c>
      <c r="P786" t="s">
        <v>10129</v>
      </c>
      <c r="Q786" t="s">
        <v>123</v>
      </c>
      <c r="R786">
        <v>5</v>
      </c>
      <c r="S786">
        <v>1.1000000000000001</v>
      </c>
      <c r="T786" t="s">
        <v>30</v>
      </c>
      <c r="U786" t="s">
        <v>60</v>
      </c>
    </row>
    <row r="787" spans="1:21" x14ac:dyDescent="0.35">
      <c r="A787" t="s">
        <v>7674</v>
      </c>
      <c r="B787" t="str">
        <f>IF(COUNTIFS($A:$A,$A787,$C:$C,$C787,$D:$D,$D787,$G:$G,$G787,$K:$K,$K787,$M:$M,$M787)&gt;1,"True Duplicate","Unique")</f>
        <v>Unique</v>
      </c>
      <c r="C787" s="7">
        <v>44740</v>
      </c>
      <c r="D787" t="s">
        <v>7104</v>
      </c>
      <c r="E787" t="str">
        <f>IF(COUNTIF($B$2:D787,D787)=1,"New Customer","Returning Customer")</f>
        <v>New Customer</v>
      </c>
      <c r="F787" t="s">
        <v>10132</v>
      </c>
      <c r="G787" t="s">
        <v>23</v>
      </c>
      <c r="H787" t="s">
        <v>24</v>
      </c>
      <c r="I787" t="s">
        <v>25</v>
      </c>
      <c r="J787" s="5">
        <v>80.290000000000006</v>
      </c>
      <c r="K787">
        <v>11</v>
      </c>
      <c r="L787">
        <v>0.1</v>
      </c>
      <c r="M787" s="3">
        <f t="shared" si="12"/>
        <v>882.09000000000015</v>
      </c>
      <c r="N787" t="s">
        <v>38</v>
      </c>
      <c r="O787" t="s">
        <v>39</v>
      </c>
      <c r="P787" t="s">
        <v>10129</v>
      </c>
      <c r="Q787" t="s">
        <v>123</v>
      </c>
      <c r="R787">
        <v>12</v>
      </c>
      <c r="S787">
        <v>3.5</v>
      </c>
      <c r="U787" t="s">
        <v>60</v>
      </c>
    </row>
    <row r="788" spans="1:21" x14ac:dyDescent="0.35">
      <c r="A788" t="s">
        <v>8077</v>
      </c>
      <c r="B788" t="str">
        <f>IF(COUNTIFS($A:$A,$A788,$C:$C,$C788,$D:$D,$D788,$G:$G,$G788,$K:$K,$K788,$M:$M,$M788)&gt;1,"True Duplicate","Unique")</f>
        <v>Unique</v>
      </c>
      <c r="C788" s="7">
        <v>44740</v>
      </c>
      <c r="D788" t="s">
        <v>7675</v>
      </c>
      <c r="E788" t="str">
        <f>IF(COUNTIF($B$2:D788,D788)=1,"New Customer","Returning Customer")</f>
        <v>New Customer</v>
      </c>
      <c r="F788" t="s">
        <v>10132</v>
      </c>
      <c r="G788" t="s">
        <v>109</v>
      </c>
      <c r="H788" t="s">
        <v>74</v>
      </c>
      <c r="I788" t="s">
        <v>110</v>
      </c>
      <c r="J788" s="5">
        <v>1643.85</v>
      </c>
      <c r="K788">
        <v>10</v>
      </c>
      <c r="L788">
        <v>0.15</v>
      </c>
      <c r="M788" s="3">
        <f t="shared" si="12"/>
        <v>16437</v>
      </c>
      <c r="N788" t="s">
        <v>104</v>
      </c>
      <c r="O788" t="s">
        <v>27</v>
      </c>
      <c r="P788" t="s">
        <v>10129</v>
      </c>
      <c r="Q788" t="s">
        <v>77</v>
      </c>
      <c r="R788">
        <v>12</v>
      </c>
      <c r="S788">
        <v>2.7</v>
      </c>
      <c r="T788" t="s">
        <v>30</v>
      </c>
      <c r="U788" t="s">
        <v>60</v>
      </c>
    </row>
    <row r="789" spans="1:21" x14ac:dyDescent="0.35">
      <c r="A789" t="s">
        <v>8520</v>
      </c>
      <c r="B789" t="str">
        <f>IF(COUNTIFS($A:$A,$A789,$C:$C,$C789,$D:$D,$D789,$G:$G,$G789,$K:$K,$K789,$M:$M,$M789)&gt;1,"True Duplicate","Unique")</f>
        <v>Unique</v>
      </c>
      <c r="C789" s="7">
        <v>44740</v>
      </c>
      <c r="D789" t="s">
        <v>8521</v>
      </c>
      <c r="E789" t="str">
        <f>IF(COUNTIF($B$2:D789,D789)=1,"New Customer","Returning Customer")</f>
        <v>New Customer</v>
      </c>
      <c r="F789" t="s">
        <v>72</v>
      </c>
      <c r="G789" t="s">
        <v>445</v>
      </c>
      <c r="H789" t="s">
        <v>66</v>
      </c>
      <c r="I789" t="s">
        <v>446</v>
      </c>
      <c r="J789" s="5">
        <v>1326.14</v>
      </c>
      <c r="K789">
        <v>2</v>
      </c>
      <c r="L789">
        <v>0</v>
      </c>
      <c r="M789" s="3">
        <f t="shared" si="12"/>
        <v>2652.28</v>
      </c>
      <c r="N789" t="s">
        <v>76</v>
      </c>
      <c r="O789" t="s">
        <v>111</v>
      </c>
      <c r="P789" t="s">
        <v>85</v>
      </c>
      <c r="Q789" t="s">
        <v>77</v>
      </c>
      <c r="R789">
        <v>8</v>
      </c>
      <c r="S789">
        <v>3.3</v>
      </c>
      <c r="T789" t="s">
        <v>30</v>
      </c>
      <c r="U789" t="s">
        <v>60</v>
      </c>
    </row>
    <row r="790" spans="1:21" x14ac:dyDescent="0.35">
      <c r="A790" t="s">
        <v>8808</v>
      </c>
      <c r="B790" t="str">
        <f>IF(COUNTIFS($A:$A,$A790,$C:$C,$C790,$D:$D,$D790,$G:$G,$G790,$K:$K,$K790,$M:$M,$M790)&gt;1,"True Duplicate","Unique")</f>
        <v>Unique</v>
      </c>
      <c r="C790" s="7">
        <v>44740</v>
      </c>
      <c r="D790" t="s">
        <v>8078</v>
      </c>
      <c r="E790" t="str">
        <f>IF(COUNTIF($B$2:D790,D790)=1,"New Customer","Returning Customer")</f>
        <v>New Customer</v>
      </c>
      <c r="F790" t="s">
        <v>10132</v>
      </c>
      <c r="G790" t="s">
        <v>102</v>
      </c>
      <c r="H790" t="s">
        <v>47</v>
      </c>
      <c r="I790" t="s">
        <v>10125</v>
      </c>
      <c r="J790" s="5">
        <v>256.32</v>
      </c>
      <c r="K790">
        <v>3</v>
      </c>
      <c r="L790">
        <v>0</v>
      </c>
      <c r="M790" s="3">
        <f t="shared" si="12"/>
        <v>768.96</v>
      </c>
      <c r="N790" t="s">
        <v>83</v>
      </c>
      <c r="O790" t="s">
        <v>111</v>
      </c>
      <c r="P790" t="s">
        <v>59</v>
      </c>
      <c r="Q790" t="s">
        <v>123</v>
      </c>
      <c r="R790">
        <v>4</v>
      </c>
      <c r="S790">
        <v>1.8</v>
      </c>
      <c r="T790" t="s">
        <v>30</v>
      </c>
      <c r="U790" t="s">
        <v>60</v>
      </c>
    </row>
    <row r="791" spans="1:21" x14ac:dyDescent="0.35">
      <c r="A791" t="s">
        <v>2452</v>
      </c>
      <c r="B791" t="str">
        <f>IF(COUNTIFS($A:$A,$A791,$C:$C,$C791,$D:$D,$D791,$G:$G,$G791,$K:$K,$K791,$M:$M,$M791)&gt;1,"True Duplicate","Unique")</f>
        <v>Unique</v>
      </c>
      <c r="C791" s="7">
        <v>44741</v>
      </c>
      <c r="D791" t="s">
        <v>7171</v>
      </c>
      <c r="E791" t="str">
        <f>IF(COUNTIF($B$2:D791,D791)=1,"New Customer","Returning Customer")</f>
        <v>New Customer</v>
      </c>
      <c r="F791" t="s">
        <v>10132</v>
      </c>
      <c r="G791" t="s">
        <v>281</v>
      </c>
      <c r="H791" t="s">
        <v>74</v>
      </c>
      <c r="I791" t="s">
        <v>110</v>
      </c>
      <c r="J791" s="5">
        <v>343.42</v>
      </c>
      <c r="K791">
        <v>3</v>
      </c>
      <c r="L791">
        <v>0.15</v>
      </c>
      <c r="M791" s="3">
        <f t="shared" si="12"/>
        <v>1029.8100000000002</v>
      </c>
      <c r="N791" t="s">
        <v>26</v>
      </c>
      <c r="O791" t="s">
        <v>27</v>
      </c>
      <c r="P791" t="s">
        <v>10129</v>
      </c>
      <c r="Q791" t="s">
        <v>29</v>
      </c>
      <c r="R791">
        <v>9</v>
      </c>
      <c r="S791">
        <v>4</v>
      </c>
      <c r="T791" t="s">
        <v>30</v>
      </c>
      <c r="U791" t="s">
        <v>60</v>
      </c>
    </row>
    <row r="792" spans="1:21" x14ac:dyDescent="0.35">
      <c r="A792" t="s">
        <v>4402</v>
      </c>
      <c r="B792" t="str">
        <f>IF(COUNTIFS($A:$A,$A792,$C:$C,$C792,$D:$D,$D792,$G:$G,$G792,$K:$K,$K792,$M:$M,$M792)&gt;1,"True Duplicate","Unique")</f>
        <v>Unique</v>
      </c>
      <c r="C792" s="7">
        <v>44741</v>
      </c>
      <c r="D792" t="s">
        <v>2454</v>
      </c>
      <c r="E792" t="str">
        <f>IF(COUNTIF($B$2:D792,D792)=1,"New Customer","Returning Customer")</f>
        <v>New Customer</v>
      </c>
      <c r="F792" t="s">
        <v>72</v>
      </c>
      <c r="G792" t="s">
        <v>266</v>
      </c>
      <c r="H792" t="s">
        <v>24</v>
      </c>
      <c r="I792" t="s">
        <v>267</v>
      </c>
      <c r="J792" s="5">
        <v>358.08</v>
      </c>
      <c r="K792">
        <v>1</v>
      </c>
      <c r="L792">
        <v>0.15</v>
      </c>
      <c r="M792" s="3">
        <f t="shared" si="12"/>
        <v>357.93</v>
      </c>
      <c r="N792" t="s">
        <v>165</v>
      </c>
      <c r="O792" t="s">
        <v>39</v>
      </c>
      <c r="P792" t="s">
        <v>10129</v>
      </c>
      <c r="Q792" t="s">
        <v>29</v>
      </c>
      <c r="R792">
        <v>7</v>
      </c>
      <c r="S792">
        <v>3.7</v>
      </c>
      <c r="T792" t="s">
        <v>30</v>
      </c>
      <c r="U792" t="s">
        <v>86</v>
      </c>
    </row>
    <row r="793" spans="1:21" x14ac:dyDescent="0.35">
      <c r="A793" t="s">
        <v>7170</v>
      </c>
      <c r="B793" t="str">
        <f>IF(COUNTIFS($A:$A,$A793,$C:$C,$C793,$D:$D,$D793,$G:$G,$G793,$K:$K,$K793,$M:$M,$M793)&gt;1,"True Duplicate","Unique")</f>
        <v>Unique</v>
      </c>
      <c r="C793" s="7">
        <v>44741</v>
      </c>
      <c r="D793" t="s">
        <v>4067</v>
      </c>
      <c r="E793" t="str">
        <f>IF(COUNTIF($B$2:D793,D793)=1,"New Customer","Returning Customer")</f>
        <v>New Customer</v>
      </c>
      <c r="F793" t="s">
        <v>10132</v>
      </c>
      <c r="G793" t="s">
        <v>214</v>
      </c>
      <c r="H793" t="s">
        <v>66</v>
      </c>
      <c r="I793" t="s">
        <v>215</v>
      </c>
      <c r="J793" s="5">
        <v>317.73</v>
      </c>
      <c r="K793">
        <v>2</v>
      </c>
      <c r="L793">
        <v>0.25</v>
      </c>
      <c r="M793" s="3">
        <f t="shared" si="12"/>
        <v>634.96</v>
      </c>
      <c r="N793" t="s">
        <v>26</v>
      </c>
      <c r="O793" t="s">
        <v>27</v>
      </c>
      <c r="P793" t="s">
        <v>59</v>
      </c>
      <c r="Q793" t="s">
        <v>116</v>
      </c>
      <c r="R793">
        <v>4</v>
      </c>
      <c r="S793">
        <v>3.1</v>
      </c>
      <c r="T793" t="s">
        <v>30</v>
      </c>
      <c r="U793" t="s">
        <v>60</v>
      </c>
    </row>
    <row r="794" spans="1:21" x14ac:dyDescent="0.35">
      <c r="A794" t="s">
        <v>7448</v>
      </c>
      <c r="B794" t="str">
        <f>IF(COUNTIFS($A:$A,$A794,$C:$C,$C794,$D:$D,$D794,$G:$G,$G794,$K:$K,$K794,$M:$M,$M794)&gt;1,"True Duplicate","Unique")</f>
        <v>Unique</v>
      </c>
      <c r="C794" s="7">
        <v>44741</v>
      </c>
      <c r="D794" t="s">
        <v>4403</v>
      </c>
      <c r="E794" t="str">
        <f>IF(COUNTIF($B$2:D794,D794)=1,"New Customer","Returning Customer")</f>
        <v>New Customer</v>
      </c>
      <c r="F794" t="s">
        <v>10132</v>
      </c>
      <c r="G794" t="s">
        <v>872</v>
      </c>
      <c r="H794" t="s">
        <v>36</v>
      </c>
      <c r="I794" t="s">
        <v>10127</v>
      </c>
      <c r="J794" s="5">
        <v>8.1</v>
      </c>
      <c r="K794">
        <v>5</v>
      </c>
      <c r="L794">
        <v>0</v>
      </c>
      <c r="M794" s="3">
        <f t="shared" si="12"/>
        <v>40.5</v>
      </c>
      <c r="N794" t="s">
        <v>83</v>
      </c>
      <c r="O794" t="s">
        <v>39</v>
      </c>
      <c r="P794" t="s">
        <v>59</v>
      </c>
      <c r="Q794" t="s">
        <v>41</v>
      </c>
      <c r="R794">
        <v>3</v>
      </c>
      <c r="S794">
        <v>1.7</v>
      </c>
      <c r="T794" t="s">
        <v>143</v>
      </c>
      <c r="U794" t="s">
        <v>86</v>
      </c>
    </row>
    <row r="795" spans="1:21" x14ac:dyDescent="0.35">
      <c r="A795" t="s">
        <v>9113</v>
      </c>
      <c r="B795" t="str">
        <f>IF(COUNTIFS($A:$A,$A795,$C:$C,$C795,$D:$D,$D795,$G:$G,$G795,$K:$K,$K795,$M:$M,$M795)&gt;1,"True Duplicate","Unique")</f>
        <v>Unique</v>
      </c>
      <c r="C795" s="7">
        <v>44741</v>
      </c>
      <c r="D795" t="s">
        <v>7449</v>
      </c>
      <c r="E795" t="str">
        <f>IF(COUNTIF($B$2:D795,D795)=1,"New Customer","Returning Customer")</f>
        <v>New Customer</v>
      </c>
      <c r="F795" t="s">
        <v>10132</v>
      </c>
      <c r="G795" t="s">
        <v>374</v>
      </c>
      <c r="H795" t="s">
        <v>36</v>
      </c>
      <c r="I795" t="s">
        <v>259</v>
      </c>
      <c r="J795" s="5">
        <v>29.66</v>
      </c>
      <c r="K795">
        <v>12</v>
      </c>
      <c r="L795">
        <v>0.15</v>
      </c>
      <c r="M795" s="3">
        <f t="shared" si="12"/>
        <v>354.12</v>
      </c>
      <c r="N795" t="s">
        <v>49</v>
      </c>
      <c r="O795" t="s">
        <v>27</v>
      </c>
      <c r="P795" t="s">
        <v>85</v>
      </c>
      <c r="Q795" t="s">
        <v>116</v>
      </c>
      <c r="R795">
        <v>13</v>
      </c>
      <c r="S795">
        <v>1.4</v>
      </c>
      <c r="T795" t="s">
        <v>30</v>
      </c>
      <c r="U795" t="s">
        <v>60</v>
      </c>
    </row>
    <row r="796" spans="1:21" x14ac:dyDescent="0.35">
      <c r="A796" t="s">
        <v>1603</v>
      </c>
      <c r="B796" t="str">
        <f>IF(COUNTIFS($A:$A,$A796,$C:$C,$C796,$D:$D,$D796,$G:$G,$G796,$K:$K,$K796,$M:$M,$M796)&gt;1,"True Duplicate","Unique")</f>
        <v>Unique</v>
      </c>
      <c r="C796" s="7">
        <v>44742</v>
      </c>
      <c r="D796" t="s">
        <v>1605</v>
      </c>
      <c r="E796" t="str">
        <f>IF(COUNTIF($B$2:D796,D796)=1,"New Customer","Returning Customer")</f>
        <v>New Customer</v>
      </c>
      <c r="F796" t="s">
        <v>10132</v>
      </c>
      <c r="G796" t="s">
        <v>138</v>
      </c>
      <c r="H796" t="s">
        <v>24</v>
      </c>
      <c r="I796" t="s">
        <v>133</v>
      </c>
      <c r="J796" s="5">
        <v>122.97</v>
      </c>
      <c r="K796">
        <v>3</v>
      </c>
      <c r="L796">
        <v>0</v>
      </c>
      <c r="M796" s="3">
        <f t="shared" si="12"/>
        <v>368.90999999999997</v>
      </c>
      <c r="N796" t="s">
        <v>83</v>
      </c>
      <c r="O796" t="s">
        <v>27</v>
      </c>
      <c r="P796" t="s">
        <v>59</v>
      </c>
      <c r="Q796" t="s">
        <v>41</v>
      </c>
      <c r="R796">
        <v>3</v>
      </c>
      <c r="S796">
        <v>4.0999999999999996</v>
      </c>
      <c r="T796" t="s">
        <v>30</v>
      </c>
      <c r="U796" t="s">
        <v>52</v>
      </c>
    </row>
    <row r="797" spans="1:21" x14ac:dyDescent="0.35">
      <c r="A797" t="s">
        <v>9592</v>
      </c>
      <c r="B797" t="str">
        <f>IF(COUNTIFS($A:$A,$A797,$C:$C,$C797,$D:$D,$D797,$G:$G,$G797,$K:$K,$K797,$M:$M,$M797)&gt;1,"True Duplicate","Unique")</f>
        <v>Unique</v>
      </c>
      <c r="C797" s="7">
        <v>44742</v>
      </c>
      <c r="D797" t="s">
        <v>9593</v>
      </c>
      <c r="E797" t="str">
        <f>IF(COUNTIF($B$2:D797,D797)=1,"New Customer","Returning Customer")</f>
        <v>New Customer</v>
      </c>
      <c r="F797" t="s">
        <v>10132</v>
      </c>
      <c r="G797" t="s">
        <v>176</v>
      </c>
      <c r="H797" t="s">
        <v>47</v>
      </c>
      <c r="I797" t="s">
        <v>177</v>
      </c>
      <c r="J797" s="5">
        <v>26.78</v>
      </c>
      <c r="K797">
        <v>3</v>
      </c>
      <c r="L797">
        <v>0.1</v>
      </c>
      <c r="M797" s="3">
        <f t="shared" si="12"/>
        <v>80.039999999999992</v>
      </c>
      <c r="N797" t="s">
        <v>83</v>
      </c>
      <c r="O797" t="s">
        <v>27</v>
      </c>
      <c r="P797" t="s">
        <v>85</v>
      </c>
      <c r="Q797" t="s">
        <v>123</v>
      </c>
      <c r="R797">
        <v>8</v>
      </c>
      <c r="S797">
        <v>3.1</v>
      </c>
      <c r="T797" t="s">
        <v>30</v>
      </c>
      <c r="U797" t="s">
        <v>86</v>
      </c>
    </row>
    <row r="798" spans="1:21" x14ac:dyDescent="0.35">
      <c r="A798" t="s">
        <v>734</v>
      </c>
      <c r="B798" t="str">
        <f>IF(COUNTIFS($A:$A,$A798,$C:$C,$C798,$D:$D,$D798,$G:$G,$G798,$K:$K,$K798,$M:$M,$M798)&gt;1,"True Duplicate","Unique")</f>
        <v>Unique</v>
      </c>
      <c r="C798" s="7">
        <v>44743</v>
      </c>
      <c r="D798" t="s">
        <v>2496</v>
      </c>
      <c r="E798" t="str">
        <f>IF(COUNTIF($B$2:D798,D798)=1,"New Customer","Returning Customer")</f>
        <v>New Customer</v>
      </c>
      <c r="F798" t="s">
        <v>10132</v>
      </c>
      <c r="G798" t="s">
        <v>227</v>
      </c>
      <c r="H798" t="s">
        <v>47</v>
      </c>
      <c r="I798" t="s">
        <v>228</v>
      </c>
      <c r="J798" s="5">
        <v>657.98</v>
      </c>
      <c r="K798">
        <v>9</v>
      </c>
      <c r="L798">
        <v>0</v>
      </c>
      <c r="M798" s="3">
        <f t="shared" si="12"/>
        <v>5921.82</v>
      </c>
      <c r="N798" t="s">
        <v>165</v>
      </c>
      <c r="O798" t="s">
        <v>122</v>
      </c>
      <c r="P798" t="s">
        <v>59</v>
      </c>
      <c r="Q798" t="s">
        <v>41</v>
      </c>
      <c r="R798">
        <v>5</v>
      </c>
      <c r="S798">
        <v>4.8</v>
      </c>
      <c r="T798" t="s">
        <v>30</v>
      </c>
      <c r="U798" t="s">
        <v>60</v>
      </c>
    </row>
    <row r="799" spans="1:21" x14ac:dyDescent="0.35">
      <c r="A799" t="s">
        <v>2495</v>
      </c>
      <c r="B799" t="str">
        <f>IF(COUNTIFS($A:$A,$A799,$C:$C,$C799,$D:$D,$D799,$G:$G,$G799,$K:$K,$K799,$M:$M,$M799)&gt;1,"True Duplicate","Unique")</f>
        <v>Unique</v>
      </c>
      <c r="C799" s="7">
        <v>44743</v>
      </c>
      <c r="D799" t="s">
        <v>736</v>
      </c>
      <c r="E799" t="str">
        <f>IF(COUNTIF($B$2:D799,D799)=1,"New Customer","Returning Customer")</f>
        <v>New Customer</v>
      </c>
      <c r="F799" t="s">
        <v>10132</v>
      </c>
      <c r="G799" t="s">
        <v>872</v>
      </c>
      <c r="H799" t="s">
        <v>36</v>
      </c>
      <c r="I799" t="s">
        <v>10127</v>
      </c>
      <c r="J799" s="5">
        <v>43.76</v>
      </c>
      <c r="K799">
        <v>2</v>
      </c>
      <c r="L799">
        <v>0</v>
      </c>
      <c r="M799" s="3">
        <f t="shared" si="12"/>
        <v>87.52</v>
      </c>
      <c r="N799" t="s">
        <v>76</v>
      </c>
      <c r="O799" t="s">
        <v>27</v>
      </c>
      <c r="P799" t="s">
        <v>59</v>
      </c>
      <c r="Q799" t="s">
        <v>77</v>
      </c>
      <c r="R799">
        <v>8</v>
      </c>
      <c r="S799">
        <v>3</v>
      </c>
      <c r="T799" t="s">
        <v>30</v>
      </c>
      <c r="U799" t="s">
        <v>52</v>
      </c>
    </row>
    <row r="800" spans="1:21" x14ac:dyDescent="0.35">
      <c r="A800" t="s">
        <v>5107</v>
      </c>
      <c r="B800" t="str">
        <f>IF(COUNTIFS($A:$A,$A800,$C:$C,$C800,$D:$D,$D800,$G:$G,$G800,$K:$K,$K800,$M:$M,$M800)&gt;1,"True Duplicate","Unique")</f>
        <v>Unique</v>
      </c>
      <c r="C800" s="7">
        <v>44743</v>
      </c>
      <c r="D800" t="s">
        <v>4447</v>
      </c>
      <c r="E800" t="str">
        <f>IF(COUNTIF($B$2:D800,D800)=1,"New Customer","Returning Customer")</f>
        <v>New Customer</v>
      </c>
      <c r="F800" t="s">
        <v>10132</v>
      </c>
      <c r="G800" t="s">
        <v>403</v>
      </c>
      <c r="H800" t="s">
        <v>74</v>
      </c>
      <c r="I800" t="s">
        <v>148</v>
      </c>
      <c r="J800" s="5">
        <v>96.76</v>
      </c>
      <c r="K800">
        <v>10</v>
      </c>
      <c r="L800">
        <v>0.15</v>
      </c>
      <c r="M800" s="3">
        <f t="shared" si="12"/>
        <v>966.1</v>
      </c>
      <c r="N800" t="s">
        <v>104</v>
      </c>
      <c r="O800" t="s">
        <v>27</v>
      </c>
      <c r="P800" t="s">
        <v>10129</v>
      </c>
      <c r="Q800" t="s">
        <v>116</v>
      </c>
      <c r="R800">
        <v>12</v>
      </c>
      <c r="S800">
        <v>3.5</v>
      </c>
      <c r="T800" t="s">
        <v>30</v>
      </c>
      <c r="U800" t="s">
        <v>10128</v>
      </c>
    </row>
    <row r="801" spans="1:21" x14ac:dyDescent="0.35">
      <c r="A801" t="s">
        <v>506</v>
      </c>
      <c r="B801" t="str">
        <f>IF(COUNTIFS($A:$A,$A801,$C:$C,$C801,$D:$D,$D801,$G:$G,$G801,$K:$K,$K801,$M:$M,$M801)&gt;1,"True Duplicate","Unique")</f>
        <v>Unique</v>
      </c>
      <c r="C801" s="7">
        <v>44744</v>
      </c>
      <c r="D801" t="s">
        <v>7572</v>
      </c>
      <c r="E801" t="str">
        <f>IF(COUNTIF($B$2:D801,D801)=1,"New Customer","Returning Customer")</f>
        <v>New Customer</v>
      </c>
      <c r="F801" t="s">
        <v>72</v>
      </c>
      <c r="G801" t="s">
        <v>120</v>
      </c>
      <c r="H801" t="s">
        <v>47</v>
      </c>
      <c r="I801" t="s">
        <v>121</v>
      </c>
      <c r="J801" s="5">
        <v>390.62</v>
      </c>
      <c r="K801">
        <v>3</v>
      </c>
      <c r="L801">
        <v>0</v>
      </c>
      <c r="M801" s="3">
        <f t="shared" si="12"/>
        <v>1171.8600000000001</v>
      </c>
      <c r="N801" t="s">
        <v>49</v>
      </c>
      <c r="O801" t="s">
        <v>27</v>
      </c>
      <c r="P801" t="s">
        <v>10129</v>
      </c>
      <c r="Q801" t="s">
        <v>41</v>
      </c>
      <c r="R801">
        <v>7</v>
      </c>
      <c r="S801">
        <v>3.1</v>
      </c>
      <c r="T801" t="s">
        <v>30</v>
      </c>
      <c r="U801" t="s">
        <v>52</v>
      </c>
    </row>
    <row r="802" spans="1:21" x14ac:dyDescent="0.35">
      <c r="A802" t="s">
        <v>1562</v>
      </c>
      <c r="B802" t="str">
        <f>IF(COUNTIFS($A:$A,$A802,$C:$C,$C802,$D:$D,$D802,$G:$G,$G802,$K:$K,$K802,$M:$M,$M802)&gt;1,"True Duplicate","Unique")</f>
        <v>Unique</v>
      </c>
      <c r="C802" s="7">
        <v>44744</v>
      </c>
      <c r="D802" t="s">
        <v>6887</v>
      </c>
      <c r="E802" t="str">
        <f>IF(COUNTIF($B$2:D802,D802)=1,"New Customer","Returning Customer")</f>
        <v>New Customer</v>
      </c>
      <c r="F802" t="s">
        <v>10132</v>
      </c>
      <c r="G802" t="s">
        <v>193</v>
      </c>
      <c r="H802" t="s">
        <v>24</v>
      </c>
      <c r="I802" t="s">
        <v>10126</v>
      </c>
      <c r="J802" s="5">
        <v>299.69</v>
      </c>
      <c r="K802">
        <v>2</v>
      </c>
      <c r="L802">
        <v>0.1</v>
      </c>
      <c r="M802" s="3">
        <f t="shared" si="12"/>
        <v>599.17999999999995</v>
      </c>
      <c r="N802" t="s">
        <v>38</v>
      </c>
      <c r="O802" t="s">
        <v>122</v>
      </c>
      <c r="P802" t="s">
        <v>166</v>
      </c>
      <c r="Q802" t="s">
        <v>41</v>
      </c>
      <c r="R802">
        <v>6</v>
      </c>
      <c r="S802">
        <v>3.5</v>
      </c>
      <c r="T802" t="s">
        <v>30</v>
      </c>
      <c r="U802" t="s">
        <v>60</v>
      </c>
    </row>
    <row r="803" spans="1:21" x14ac:dyDescent="0.35">
      <c r="A803" t="s">
        <v>3807</v>
      </c>
      <c r="B803" t="str">
        <f>IF(COUNTIFS($A:$A,$A803,$C:$C,$C803,$D:$D,$D803,$G:$G,$G803,$K:$K,$K803,$M:$M,$M803)&gt;1,"True Duplicate","Unique")</f>
        <v>Unique</v>
      </c>
      <c r="C803" s="7">
        <v>44744</v>
      </c>
      <c r="D803" t="s">
        <v>1563</v>
      </c>
      <c r="E803" t="str">
        <f>IF(COUNTIF($B$2:D803,D803)=1,"New Customer","Returning Customer")</f>
        <v>New Customer</v>
      </c>
      <c r="F803" t="s">
        <v>10132</v>
      </c>
      <c r="G803" t="s">
        <v>170</v>
      </c>
      <c r="H803" t="s">
        <v>66</v>
      </c>
      <c r="I803" t="s">
        <v>171</v>
      </c>
      <c r="J803" s="5">
        <v>641.13</v>
      </c>
      <c r="K803">
        <v>3</v>
      </c>
      <c r="L803">
        <v>0.25</v>
      </c>
      <c r="M803" s="3">
        <f t="shared" si="12"/>
        <v>1922.6399999999999</v>
      </c>
      <c r="N803" t="s">
        <v>98</v>
      </c>
      <c r="O803" t="s">
        <v>27</v>
      </c>
      <c r="P803" t="s">
        <v>59</v>
      </c>
      <c r="Q803" t="s">
        <v>116</v>
      </c>
      <c r="R803">
        <v>13</v>
      </c>
      <c r="S803">
        <v>1.9</v>
      </c>
      <c r="T803" t="s">
        <v>30</v>
      </c>
      <c r="U803" t="s">
        <v>86</v>
      </c>
    </row>
    <row r="804" spans="1:21" x14ac:dyDescent="0.35">
      <c r="A804" t="s">
        <v>3829</v>
      </c>
      <c r="B804" t="str">
        <f>IF(COUNTIFS($A:$A,$A804,$C:$C,$C804,$D:$D,$D804,$G:$G,$G804,$K:$K,$K804,$M:$M,$M804)&gt;1,"True Duplicate","Unique")</f>
        <v>Unique</v>
      </c>
      <c r="C804" s="7">
        <v>44744</v>
      </c>
      <c r="D804" t="s">
        <v>8830</v>
      </c>
      <c r="E804" t="str">
        <f>IF(COUNTIF($B$2:D804,D804)=1,"New Customer","Returning Customer")</f>
        <v>New Customer</v>
      </c>
      <c r="F804" t="s">
        <v>72</v>
      </c>
      <c r="G804" t="s">
        <v>193</v>
      </c>
      <c r="H804" t="s">
        <v>24</v>
      </c>
      <c r="I804" t="s">
        <v>10126</v>
      </c>
      <c r="J804" s="5">
        <v>466.27</v>
      </c>
      <c r="K804">
        <v>1</v>
      </c>
      <c r="L804">
        <v>0.1</v>
      </c>
      <c r="M804" s="3">
        <f t="shared" si="12"/>
        <v>466.16999999999996</v>
      </c>
      <c r="N804" t="s">
        <v>38</v>
      </c>
      <c r="O804" t="s">
        <v>27</v>
      </c>
      <c r="P804" t="s">
        <v>85</v>
      </c>
      <c r="Q804" t="s">
        <v>116</v>
      </c>
      <c r="R804">
        <v>5</v>
      </c>
      <c r="S804">
        <v>1.6</v>
      </c>
      <c r="T804" t="s">
        <v>30</v>
      </c>
      <c r="U804" t="s">
        <v>52</v>
      </c>
    </row>
    <row r="805" spans="1:21" x14ac:dyDescent="0.35">
      <c r="A805" t="s">
        <v>4190</v>
      </c>
      <c r="B805" t="str">
        <f>IF(COUNTIFS($A:$A,$A805,$C:$C,$C805,$D:$D,$D805,$G:$G,$G805,$K:$K,$K805,$M:$M,$M805)&gt;1,"True Duplicate","Unique")</f>
        <v>Unique</v>
      </c>
      <c r="C805" s="7">
        <v>44744</v>
      </c>
      <c r="D805" t="s">
        <v>508</v>
      </c>
      <c r="E805" t="str">
        <f>IF(COUNTIF($B$2:D805,D805)=1,"New Customer","Returning Customer")</f>
        <v>New Customer</v>
      </c>
      <c r="F805" t="s">
        <v>10132</v>
      </c>
      <c r="G805" t="s">
        <v>374</v>
      </c>
      <c r="H805" t="s">
        <v>36</v>
      </c>
      <c r="I805" t="s">
        <v>259</v>
      </c>
      <c r="J805" s="5">
        <v>27.23</v>
      </c>
      <c r="K805">
        <v>5</v>
      </c>
      <c r="L805">
        <v>0.3</v>
      </c>
      <c r="M805" s="3">
        <f t="shared" si="12"/>
        <v>134.65</v>
      </c>
      <c r="N805" t="s">
        <v>302</v>
      </c>
      <c r="O805" t="s">
        <v>39</v>
      </c>
      <c r="P805" t="s">
        <v>59</v>
      </c>
      <c r="Q805" t="s">
        <v>123</v>
      </c>
      <c r="R805">
        <v>2</v>
      </c>
      <c r="S805">
        <v>1</v>
      </c>
      <c r="T805" t="s">
        <v>143</v>
      </c>
      <c r="U805" t="s">
        <v>60</v>
      </c>
    </row>
    <row r="806" spans="1:21" x14ac:dyDescent="0.35">
      <c r="A806" t="s">
        <v>5089</v>
      </c>
      <c r="B806" t="str">
        <f>IF(COUNTIFS($A:$A,$A806,$C:$C,$C806,$D:$D,$D806,$G:$G,$G806,$K:$K,$K806,$M:$M,$M806)&gt;1,"True Duplicate","Unique")</f>
        <v>Unique</v>
      </c>
      <c r="C806" s="7">
        <v>44744</v>
      </c>
      <c r="D806" t="s">
        <v>5090</v>
      </c>
      <c r="E806" t="str">
        <f>IF(COUNTIF($B$2:D806,D806)=1,"New Customer","Returning Customer")</f>
        <v>New Customer</v>
      </c>
      <c r="F806" t="s">
        <v>10132</v>
      </c>
      <c r="G806" t="s">
        <v>656</v>
      </c>
      <c r="H806" t="s">
        <v>47</v>
      </c>
      <c r="I806" t="s">
        <v>657</v>
      </c>
      <c r="J806" s="5">
        <v>157.44999999999999</v>
      </c>
      <c r="K806">
        <v>11</v>
      </c>
      <c r="L806">
        <v>0.1</v>
      </c>
      <c r="M806" s="3">
        <f t="shared" si="12"/>
        <v>1730.85</v>
      </c>
      <c r="N806" t="s">
        <v>26</v>
      </c>
      <c r="O806" t="s">
        <v>122</v>
      </c>
      <c r="P806" t="s">
        <v>166</v>
      </c>
      <c r="Q806" t="s">
        <v>116</v>
      </c>
      <c r="R806">
        <v>5</v>
      </c>
      <c r="S806">
        <v>1.6</v>
      </c>
      <c r="T806" t="s">
        <v>30</v>
      </c>
      <c r="U806" t="s">
        <v>60</v>
      </c>
    </row>
    <row r="807" spans="1:21" x14ac:dyDescent="0.35">
      <c r="A807" t="s">
        <v>6886</v>
      </c>
      <c r="B807" t="str">
        <f>IF(COUNTIFS($A:$A,$A807,$C:$C,$C807,$D:$D,$D807,$G:$G,$G807,$K:$K,$K807,$M:$M,$M807)&gt;1,"True Duplicate","Unique")</f>
        <v>Unique</v>
      </c>
      <c r="C807" s="7">
        <v>44744</v>
      </c>
      <c r="D807" t="s">
        <v>3808</v>
      </c>
      <c r="E807" t="str">
        <f>IF(COUNTIF($B$2:D807,D807)=1,"New Customer","Returning Customer")</f>
        <v>New Customer</v>
      </c>
      <c r="F807" t="s">
        <v>72</v>
      </c>
      <c r="G807" t="s">
        <v>138</v>
      </c>
      <c r="H807" t="s">
        <v>24</v>
      </c>
      <c r="I807" t="s">
        <v>133</v>
      </c>
      <c r="J807" s="5">
        <v>494.19</v>
      </c>
      <c r="K807">
        <v>9</v>
      </c>
      <c r="L807">
        <v>0.1</v>
      </c>
      <c r="M807" s="3">
        <f t="shared" si="12"/>
        <v>4446.8099999999995</v>
      </c>
      <c r="N807" t="s">
        <v>98</v>
      </c>
      <c r="O807" t="s">
        <v>39</v>
      </c>
      <c r="P807" t="s">
        <v>85</v>
      </c>
      <c r="Q807" t="s">
        <v>116</v>
      </c>
      <c r="R807">
        <v>4</v>
      </c>
      <c r="S807">
        <v>2.5</v>
      </c>
      <c r="T807" t="s">
        <v>30</v>
      </c>
      <c r="U807" t="s">
        <v>60</v>
      </c>
    </row>
    <row r="808" spans="1:21" x14ac:dyDescent="0.35">
      <c r="A808" t="s">
        <v>7173</v>
      </c>
      <c r="B808" t="str">
        <f>IF(COUNTIFS($A:$A,$A808,$C:$C,$C808,$D:$D,$D808,$G:$G,$G808,$K:$K,$K808,$M:$M,$M808)&gt;1,"True Duplicate","Unique")</f>
        <v>Unique</v>
      </c>
      <c r="C808" s="7">
        <v>44744</v>
      </c>
      <c r="D808" t="s">
        <v>9958</v>
      </c>
      <c r="E808" t="str">
        <f>IF(COUNTIF($B$2:D808,D808)=1,"New Customer","Returning Customer")</f>
        <v>New Customer</v>
      </c>
      <c r="F808" t="s">
        <v>10132</v>
      </c>
      <c r="G808" t="s">
        <v>293</v>
      </c>
      <c r="H808" t="s">
        <v>74</v>
      </c>
      <c r="I808" t="s">
        <v>110</v>
      </c>
      <c r="J808" s="5">
        <v>1031.8399999999999</v>
      </c>
      <c r="K808">
        <v>7</v>
      </c>
      <c r="L808">
        <v>0</v>
      </c>
      <c r="M808" s="3">
        <f t="shared" si="12"/>
        <v>7222.8799999999992</v>
      </c>
      <c r="N808" t="s">
        <v>302</v>
      </c>
      <c r="O808" t="s">
        <v>27</v>
      </c>
      <c r="P808" t="s">
        <v>166</v>
      </c>
      <c r="Q808" t="s">
        <v>77</v>
      </c>
      <c r="R808">
        <v>9</v>
      </c>
      <c r="S808">
        <v>3.8</v>
      </c>
      <c r="T808" t="s">
        <v>30</v>
      </c>
      <c r="U808" t="s">
        <v>86</v>
      </c>
    </row>
    <row r="809" spans="1:21" x14ac:dyDescent="0.35">
      <c r="A809" t="s">
        <v>7571</v>
      </c>
      <c r="B809" t="str">
        <f>IF(COUNTIFS($A:$A,$A809,$C:$C,$C809,$D:$D,$D809,$G:$G,$G809,$K:$K,$K809,$M:$M,$M809)&gt;1,"True Duplicate","Unique")</f>
        <v>Unique</v>
      </c>
      <c r="C809" s="7">
        <v>44744</v>
      </c>
      <c r="D809" t="s">
        <v>7174</v>
      </c>
      <c r="E809" t="str">
        <f>IF(COUNTIF($B$2:D809,D809)=1,"New Customer","Returning Customer")</f>
        <v>New Customer</v>
      </c>
      <c r="F809" t="s">
        <v>10132</v>
      </c>
      <c r="G809" t="s">
        <v>239</v>
      </c>
      <c r="H809" t="s">
        <v>66</v>
      </c>
      <c r="I809" t="s">
        <v>240</v>
      </c>
      <c r="J809" s="5">
        <v>1451.94</v>
      </c>
      <c r="K809">
        <v>11</v>
      </c>
      <c r="L809">
        <v>0.05</v>
      </c>
      <c r="M809" s="3">
        <f t="shared" si="12"/>
        <v>15970.79</v>
      </c>
      <c r="N809" t="s">
        <v>104</v>
      </c>
      <c r="O809" t="s">
        <v>111</v>
      </c>
      <c r="P809" t="s">
        <v>59</v>
      </c>
      <c r="Q809" t="s">
        <v>123</v>
      </c>
      <c r="R809">
        <v>6</v>
      </c>
      <c r="S809">
        <v>1.6</v>
      </c>
      <c r="T809" t="s">
        <v>30</v>
      </c>
      <c r="U809" t="s">
        <v>60</v>
      </c>
    </row>
    <row r="810" spans="1:21" x14ac:dyDescent="0.35">
      <c r="A810" t="s">
        <v>8829</v>
      </c>
      <c r="B810" t="str">
        <f>IF(COUNTIFS($A:$A,$A810,$C:$C,$C810,$D:$D,$D810,$G:$G,$G810,$K:$K,$K810,$M:$M,$M810)&gt;1,"True Duplicate","Unique")</f>
        <v>Unique</v>
      </c>
      <c r="C810" s="7">
        <v>44744</v>
      </c>
      <c r="D810" t="s">
        <v>3830</v>
      </c>
      <c r="E810" t="str">
        <f>IF(COUNTIF($B$2:D810,D810)=1,"New Customer","Returning Customer")</f>
        <v>New Customer</v>
      </c>
      <c r="F810" t="s">
        <v>10132</v>
      </c>
      <c r="G810" t="s">
        <v>251</v>
      </c>
      <c r="H810" t="s">
        <v>36</v>
      </c>
      <c r="I810" t="s">
        <v>252</v>
      </c>
      <c r="J810" s="5">
        <v>30.99</v>
      </c>
      <c r="K810">
        <v>1</v>
      </c>
      <c r="L810">
        <v>0</v>
      </c>
      <c r="M810" s="3">
        <f t="shared" si="12"/>
        <v>30.99</v>
      </c>
      <c r="N810" t="s">
        <v>104</v>
      </c>
      <c r="O810" t="s">
        <v>27</v>
      </c>
      <c r="P810" t="s">
        <v>85</v>
      </c>
      <c r="Q810" t="s">
        <v>123</v>
      </c>
      <c r="R810">
        <v>9</v>
      </c>
      <c r="S810">
        <v>4.5</v>
      </c>
      <c r="T810" t="s">
        <v>30</v>
      </c>
      <c r="U810" t="s">
        <v>60</v>
      </c>
    </row>
    <row r="811" spans="1:21" x14ac:dyDescent="0.35">
      <c r="A811" t="s">
        <v>9957</v>
      </c>
      <c r="B811" t="str">
        <f>IF(COUNTIFS($A:$A,$A811,$C:$C,$C811,$D:$D,$D811,$G:$G,$G811,$K:$K,$K811,$M:$M,$M811)&gt;1,"True Duplicate","Unique")</f>
        <v>Unique</v>
      </c>
      <c r="C811" s="7">
        <v>44744</v>
      </c>
      <c r="D811" t="s">
        <v>4191</v>
      </c>
      <c r="E811" t="str">
        <f>IF(COUNTIF($B$2:D811,D811)=1,"New Customer","Returning Customer")</f>
        <v>New Customer</v>
      </c>
      <c r="F811" t="s">
        <v>72</v>
      </c>
      <c r="G811" t="s">
        <v>306</v>
      </c>
      <c r="H811" t="s">
        <v>36</v>
      </c>
      <c r="I811" t="s">
        <v>259</v>
      </c>
      <c r="J811" s="5">
        <v>21.01</v>
      </c>
      <c r="K811">
        <v>14</v>
      </c>
      <c r="L811">
        <v>0</v>
      </c>
      <c r="M811" s="3">
        <f t="shared" si="12"/>
        <v>294.14000000000004</v>
      </c>
      <c r="N811" t="s">
        <v>104</v>
      </c>
      <c r="O811" t="s">
        <v>27</v>
      </c>
      <c r="P811" t="s">
        <v>10129</v>
      </c>
      <c r="Q811" t="s">
        <v>77</v>
      </c>
      <c r="R811">
        <v>7</v>
      </c>
      <c r="S811">
        <v>3</v>
      </c>
      <c r="T811" t="s">
        <v>30</v>
      </c>
      <c r="U811" t="s">
        <v>60</v>
      </c>
    </row>
    <row r="812" spans="1:21" x14ac:dyDescent="0.35">
      <c r="A812" t="s">
        <v>3984</v>
      </c>
      <c r="B812" t="str">
        <f>IF(COUNTIFS($A:$A,$A812,$C:$C,$C812,$D:$D,$D812,$G:$G,$G812,$K:$K,$K812,$M:$M,$M812)&gt;1,"True Duplicate","Unique")</f>
        <v>Unique</v>
      </c>
      <c r="C812" s="7">
        <v>44745</v>
      </c>
      <c r="D812" t="s">
        <v>8015</v>
      </c>
      <c r="E812" t="str">
        <f>IF(COUNTIF($B$2:D812,D812)=1,"New Customer","Returning Customer")</f>
        <v>New Customer</v>
      </c>
      <c r="F812" t="s">
        <v>10132</v>
      </c>
      <c r="G812" t="s">
        <v>656</v>
      </c>
      <c r="H812" t="s">
        <v>47</v>
      </c>
      <c r="I812" t="s">
        <v>657</v>
      </c>
      <c r="J812" s="5">
        <v>408.82</v>
      </c>
      <c r="K812">
        <v>6</v>
      </c>
      <c r="L812">
        <v>0</v>
      </c>
      <c r="M812" s="3">
        <f t="shared" si="12"/>
        <v>2452.92</v>
      </c>
      <c r="N812" t="s">
        <v>302</v>
      </c>
      <c r="O812" t="s">
        <v>111</v>
      </c>
      <c r="P812" t="s">
        <v>10129</v>
      </c>
      <c r="Q812" t="s">
        <v>116</v>
      </c>
      <c r="R812">
        <v>10</v>
      </c>
      <c r="S812">
        <v>1</v>
      </c>
      <c r="T812" t="s">
        <v>30</v>
      </c>
      <c r="U812" t="s">
        <v>10128</v>
      </c>
    </row>
    <row r="813" spans="1:21" x14ac:dyDescent="0.35">
      <c r="A813" t="s">
        <v>5191</v>
      </c>
      <c r="B813" t="str">
        <f>IF(COUNTIFS($A:$A,$A813,$C:$C,$C813,$D:$D,$D813,$G:$G,$G813,$K:$K,$K813,$M:$M,$M813)&gt;1,"True Duplicate","Unique")</f>
        <v>Unique</v>
      </c>
      <c r="C813" s="7">
        <v>44745</v>
      </c>
      <c r="D813" t="s">
        <v>3986</v>
      </c>
      <c r="E813" t="str">
        <f>IF(COUNTIF($B$2:D813,D813)=1,"New Customer","Returning Customer")</f>
        <v>New Customer</v>
      </c>
      <c r="F813" t="s">
        <v>72</v>
      </c>
      <c r="G813" t="s">
        <v>161</v>
      </c>
      <c r="H813" t="s">
        <v>74</v>
      </c>
      <c r="I813" t="s">
        <v>148</v>
      </c>
      <c r="J813" s="5">
        <v>1590.24</v>
      </c>
      <c r="K813">
        <v>7</v>
      </c>
      <c r="L813">
        <v>0.15</v>
      </c>
      <c r="M813" s="3">
        <f t="shared" si="12"/>
        <v>11130.63</v>
      </c>
      <c r="N813" t="s">
        <v>98</v>
      </c>
      <c r="O813" t="s">
        <v>122</v>
      </c>
      <c r="P813" t="s">
        <v>59</v>
      </c>
      <c r="Q813" t="s">
        <v>77</v>
      </c>
      <c r="R813">
        <v>12</v>
      </c>
      <c r="S813">
        <v>2.2000000000000002</v>
      </c>
      <c r="T813" t="s">
        <v>112</v>
      </c>
      <c r="U813" t="s">
        <v>60</v>
      </c>
    </row>
    <row r="814" spans="1:21" x14ac:dyDescent="0.35">
      <c r="A814" t="s">
        <v>5332</v>
      </c>
      <c r="B814" t="str">
        <f>IF(COUNTIFS($A:$A,$A814,$C:$C,$C814,$D:$D,$D814,$G:$G,$G814,$K:$K,$K814,$M:$M,$M814)&gt;1,"True Duplicate","Unique")</f>
        <v>Unique</v>
      </c>
      <c r="C814" s="7">
        <v>44745</v>
      </c>
      <c r="D814" t="s">
        <v>7124</v>
      </c>
      <c r="E814" t="str">
        <f>IF(COUNTIF($B$2:D814,D814)=1,"New Customer","Returning Customer")</f>
        <v>Returning Customer</v>
      </c>
      <c r="F814" t="s">
        <v>10132</v>
      </c>
      <c r="G814" t="s">
        <v>120</v>
      </c>
      <c r="H814" t="s">
        <v>47</v>
      </c>
      <c r="I814" t="s">
        <v>121</v>
      </c>
      <c r="J814" s="5">
        <v>313.66000000000003</v>
      </c>
      <c r="K814">
        <v>2</v>
      </c>
      <c r="L814">
        <v>0.05</v>
      </c>
      <c r="M814" s="3">
        <f t="shared" si="12"/>
        <v>627.22</v>
      </c>
      <c r="N814" t="s">
        <v>83</v>
      </c>
      <c r="O814" t="s">
        <v>39</v>
      </c>
      <c r="P814" t="s">
        <v>10129</v>
      </c>
      <c r="Q814" t="s">
        <v>77</v>
      </c>
      <c r="R814">
        <v>5</v>
      </c>
      <c r="S814">
        <v>0</v>
      </c>
      <c r="T814" t="s">
        <v>112</v>
      </c>
      <c r="U814" t="s">
        <v>52</v>
      </c>
    </row>
    <row r="815" spans="1:21" x14ac:dyDescent="0.35">
      <c r="A815" t="s">
        <v>7123</v>
      </c>
      <c r="B815" t="str">
        <f>IF(COUNTIFS($A:$A,$A815,$C:$C,$C815,$D:$D,$D815,$G:$G,$G815,$K:$K,$K815,$M:$M,$M815)&gt;1,"True Duplicate","Unique")</f>
        <v>Unique</v>
      </c>
      <c r="C815" s="7">
        <v>44745</v>
      </c>
      <c r="D815" t="s">
        <v>5333</v>
      </c>
      <c r="E815" t="str">
        <f>IF(COUNTIF($B$2:D815,D815)=1,"New Customer","Returning Customer")</f>
        <v>New Customer</v>
      </c>
      <c r="F815" t="s">
        <v>10132</v>
      </c>
      <c r="G815" t="s">
        <v>96</v>
      </c>
      <c r="H815" t="s">
        <v>57</v>
      </c>
      <c r="I815" t="s">
        <v>97</v>
      </c>
      <c r="J815" s="5">
        <v>117.47</v>
      </c>
      <c r="K815">
        <v>2</v>
      </c>
      <c r="L815">
        <v>0.25</v>
      </c>
      <c r="M815" s="3">
        <f t="shared" si="12"/>
        <v>234.44</v>
      </c>
      <c r="N815" t="s">
        <v>38</v>
      </c>
      <c r="O815" t="s">
        <v>39</v>
      </c>
      <c r="P815" t="s">
        <v>10129</v>
      </c>
      <c r="Q815" t="s">
        <v>116</v>
      </c>
      <c r="R815">
        <v>11</v>
      </c>
      <c r="S815">
        <v>2.1</v>
      </c>
      <c r="T815" t="s">
        <v>30</v>
      </c>
      <c r="U815" t="s">
        <v>52</v>
      </c>
    </row>
    <row r="816" spans="1:21" x14ac:dyDescent="0.35">
      <c r="A816" t="s">
        <v>7372</v>
      </c>
      <c r="B816" t="str">
        <f>IF(COUNTIFS($A:$A,$A816,$C:$C,$C816,$D:$D,$D816,$G:$G,$G816,$K:$K,$K816,$M:$M,$M816)&gt;1,"True Duplicate","Unique")</f>
        <v>Unique</v>
      </c>
      <c r="C816" s="7">
        <v>44745</v>
      </c>
      <c r="D816" t="s">
        <v>7373</v>
      </c>
      <c r="E816" t="str">
        <f>IF(COUNTIF($B$2:D816,D816)=1,"New Customer","Returning Customer")</f>
        <v>New Customer</v>
      </c>
      <c r="F816" t="s">
        <v>10132</v>
      </c>
      <c r="G816" t="s">
        <v>223</v>
      </c>
      <c r="H816" t="s">
        <v>66</v>
      </c>
      <c r="I816" t="s">
        <v>171</v>
      </c>
      <c r="J816" s="5">
        <v>1134.54</v>
      </c>
      <c r="K816">
        <v>6</v>
      </c>
      <c r="L816">
        <v>0</v>
      </c>
      <c r="M816" s="3">
        <f t="shared" si="12"/>
        <v>6807.24</v>
      </c>
      <c r="N816" t="s">
        <v>165</v>
      </c>
      <c r="O816" t="s">
        <v>122</v>
      </c>
      <c r="P816" t="s">
        <v>10129</v>
      </c>
      <c r="Q816" t="s">
        <v>77</v>
      </c>
      <c r="R816">
        <v>8</v>
      </c>
      <c r="S816">
        <v>2.8</v>
      </c>
      <c r="T816" t="s">
        <v>30</v>
      </c>
      <c r="U816" t="s">
        <v>86</v>
      </c>
    </row>
    <row r="817" spans="1:21" x14ac:dyDescent="0.35">
      <c r="A817" t="s">
        <v>9115</v>
      </c>
      <c r="B817" t="str">
        <f>IF(COUNTIFS($A:$A,$A817,$C:$C,$C817,$D:$D,$D817,$G:$G,$G817,$K:$K,$K817,$M:$M,$M817)&gt;1,"True Duplicate","Unique")</f>
        <v>Unique</v>
      </c>
      <c r="C817" s="7">
        <v>44745</v>
      </c>
      <c r="D817" t="s">
        <v>549</v>
      </c>
      <c r="E817" t="str">
        <f>IF(COUNTIF($B$2:D817,D817)=1,"New Customer","Returning Customer")</f>
        <v>Returning Customer</v>
      </c>
      <c r="F817" t="s">
        <v>10132</v>
      </c>
      <c r="G817" t="s">
        <v>23</v>
      </c>
      <c r="H817" t="s">
        <v>24</v>
      </c>
      <c r="I817" t="s">
        <v>25</v>
      </c>
      <c r="J817" s="5">
        <v>56.5</v>
      </c>
      <c r="K817">
        <v>2</v>
      </c>
      <c r="L817">
        <v>0.1</v>
      </c>
      <c r="M817" s="3">
        <f t="shared" si="12"/>
        <v>112.8</v>
      </c>
      <c r="N817" t="s">
        <v>104</v>
      </c>
      <c r="O817" t="s">
        <v>39</v>
      </c>
      <c r="P817" t="s">
        <v>59</v>
      </c>
      <c r="Q817" t="s">
        <v>77</v>
      </c>
      <c r="R817">
        <v>13</v>
      </c>
      <c r="S817">
        <v>3.3</v>
      </c>
      <c r="T817" t="s">
        <v>143</v>
      </c>
      <c r="U817" t="s">
        <v>60</v>
      </c>
    </row>
    <row r="818" spans="1:21" x14ac:dyDescent="0.35">
      <c r="A818" t="s">
        <v>3540</v>
      </c>
      <c r="B818" t="str">
        <f>IF(COUNTIFS($A:$A,$A818,$C:$C,$C818,$D:$D,$D818,$G:$G,$G818,$K:$K,$K818,$M:$M,$M818)&gt;1,"True Duplicate","Unique")</f>
        <v>Unique</v>
      </c>
      <c r="C818" s="7">
        <v>44746</v>
      </c>
      <c r="D818" t="s">
        <v>7682</v>
      </c>
      <c r="E818" t="str">
        <f>IF(COUNTIF($B$2:D818,D818)=1,"New Customer","Returning Customer")</f>
        <v>New Customer</v>
      </c>
      <c r="F818" t="s">
        <v>10132</v>
      </c>
      <c r="G818" t="s">
        <v>161</v>
      </c>
      <c r="H818" t="s">
        <v>74</v>
      </c>
      <c r="I818" t="s">
        <v>148</v>
      </c>
      <c r="J818" s="5">
        <v>1295.71</v>
      </c>
      <c r="K818">
        <v>9</v>
      </c>
      <c r="L818">
        <v>0</v>
      </c>
      <c r="M818" s="3">
        <f t="shared" si="12"/>
        <v>11661.39</v>
      </c>
      <c r="N818" t="s">
        <v>98</v>
      </c>
      <c r="O818" t="s">
        <v>111</v>
      </c>
      <c r="P818" t="s">
        <v>85</v>
      </c>
      <c r="Q818" t="s">
        <v>123</v>
      </c>
      <c r="R818">
        <v>13</v>
      </c>
      <c r="S818">
        <v>2.1</v>
      </c>
      <c r="T818" t="s">
        <v>30</v>
      </c>
      <c r="U818" t="s">
        <v>10128</v>
      </c>
    </row>
    <row r="819" spans="1:21" x14ac:dyDescent="0.35">
      <c r="A819" t="s">
        <v>3563</v>
      </c>
      <c r="B819" t="str">
        <f>IF(COUNTIFS($A:$A,$A819,$C:$C,$C819,$D:$D,$D819,$G:$G,$G819,$K:$K,$K819,$M:$M,$M819)&gt;1,"True Duplicate","Unique")</f>
        <v>Unique</v>
      </c>
      <c r="C819" s="7">
        <v>44746</v>
      </c>
      <c r="D819" t="s">
        <v>3564</v>
      </c>
      <c r="E819" t="str">
        <f>IF(COUNTIF($B$2:D819,D819)=1,"New Customer","Returning Customer")</f>
        <v>New Customer</v>
      </c>
      <c r="F819" t="s">
        <v>72</v>
      </c>
      <c r="G819" t="s">
        <v>445</v>
      </c>
      <c r="H819" t="s">
        <v>66</v>
      </c>
      <c r="I819" t="s">
        <v>446</v>
      </c>
      <c r="J819" s="5">
        <v>1165.8599999999999</v>
      </c>
      <c r="K819">
        <v>9</v>
      </c>
      <c r="L819">
        <v>0</v>
      </c>
      <c r="M819" s="3">
        <f t="shared" si="12"/>
        <v>10492.74</v>
      </c>
      <c r="N819" t="s">
        <v>302</v>
      </c>
      <c r="O819" t="s">
        <v>111</v>
      </c>
      <c r="P819" t="s">
        <v>85</v>
      </c>
      <c r="Q819" t="s">
        <v>123</v>
      </c>
      <c r="R819">
        <v>4</v>
      </c>
      <c r="S819">
        <v>3.7</v>
      </c>
      <c r="T819" t="s">
        <v>143</v>
      </c>
      <c r="U819" t="s">
        <v>86</v>
      </c>
    </row>
    <row r="820" spans="1:21" x14ac:dyDescent="0.35">
      <c r="A820" t="s">
        <v>3675</v>
      </c>
      <c r="B820" t="str">
        <f>IF(COUNTIFS($A:$A,$A820,$C:$C,$C820,$D:$D,$D820,$G:$G,$G820,$K:$K,$K820,$M:$M,$M820)&gt;1,"True Duplicate","Unique")</f>
        <v>Unique</v>
      </c>
      <c r="C820" s="7">
        <v>44746</v>
      </c>
      <c r="D820" t="s">
        <v>5430</v>
      </c>
      <c r="E820" t="str">
        <f>IF(COUNTIF($B$2:D820,D820)=1,"New Customer","Returning Customer")</f>
        <v>New Customer</v>
      </c>
      <c r="F820" t="s">
        <v>10132</v>
      </c>
      <c r="G820" t="s">
        <v>416</v>
      </c>
      <c r="H820" t="s">
        <v>66</v>
      </c>
      <c r="I820" t="s">
        <v>417</v>
      </c>
      <c r="J820" s="5">
        <v>861.66</v>
      </c>
      <c r="K820">
        <v>10</v>
      </c>
      <c r="L820">
        <v>0.2</v>
      </c>
      <c r="M820" s="3">
        <f t="shared" si="12"/>
        <v>8614.5999999999985</v>
      </c>
      <c r="N820" t="s">
        <v>38</v>
      </c>
      <c r="O820" t="s">
        <v>39</v>
      </c>
      <c r="P820" t="s">
        <v>10129</v>
      </c>
      <c r="Q820" t="s">
        <v>123</v>
      </c>
      <c r="R820">
        <v>3</v>
      </c>
      <c r="S820">
        <v>4.7</v>
      </c>
      <c r="T820" t="s">
        <v>202</v>
      </c>
      <c r="U820" t="s">
        <v>60</v>
      </c>
    </row>
    <row r="821" spans="1:21" x14ac:dyDescent="0.35">
      <c r="A821" t="s">
        <v>4244</v>
      </c>
      <c r="B821" t="str">
        <f>IF(COUNTIFS($A:$A,$A821,$C:$C,$C821,$D:$D,$D821,$G:$G,$G821,$K:$K,$K821,$M:$M,$M821)&gt;1,"True Duplicate","Unique")</f>
        <v>Unique</v>
      </c>
      <c r="C821" s="7">
        <v>44746</v>
      </c>
      <c r="D821" t="s">
        <v>3676</v>
      </c>
      <c r="E821" t="str">
        <f>IF(COUNTIF($B$2:D821,D821)=1,"New Customer","Returning Customer")</f>
        <v>Returning Customer</v>
      </c>
      <c r="F821" t="s">
        <v>10132</v>
      </c>
      <c r="G821" t="s">
        <v>102</v>
      </c>
      <c r="H821" t="s">
        <v>47</v>
      </c>
      <c r="I821" t="s">
        <v>10125</v>
      </c>
      <c r="J821" s="5">
        <v>33.72</v>
      </c>
      <c r="K821">
        <v>2</v>
      </c>
      <c r="L821">
        <v>0.1</v>
      </c>
      <c r="M821" s="3">
        <f t="shared" si="12"/>
        <v>67.239999999999995</v>
      </c>
      <c r="N821" t="s">
        <v>165</v>
      </c>
      <c r="O821" t="s">
        <v>39</v>
      </c>
      <c r="P821" t="s">
        <v>10129</v>
      </c>
      <c r="Q821" t="s">
        <v>116</v>
      </c>
      <c r="R821">
        <v>11</v>
      </c>
      <c r="S821">
        <v>2.4</v>
      </c>
      <c r="T821" t="s">
        <v>30</v>
      </c>
      <c r="U821" t="s">
        <v>60</v>
      </c>
    </row>
    <row r="822" spans="1:21" x14ac:dyDescent="0.35">
      <c r="A822" t="s">
        <v>5429</v>
      </c>
      <c r="B822" t="str">
        <f>IF(COUNTIFS($A:$A,$A822,$C:$C,$C822,$D:$D,$D822,$G:$G,$G822,$K:$K,$K822,$M:$M,$M822)&gt;1,"True Duplicate","Unique")</f>
        <v>Unique</v>
      </c>
      <c r="C822" s="7">
        <v>44746</v>
      </c>
      <c r="D822" t="s">
        <v>857</v>
      </c>
      <c r="E822" t="str">
        <f>IF(COUNTIF($B$2:D822,D822)=1,"New Customer","Returning Customer")</f>
        <v>New Customer</v>
      </c>
      <c r="F822" t="s">
        <v>10132</v>
      </c>
      <c r="G822" t="s">
        <v>649</v>
      </c>
      <c r="H822" t="s">
        <v>57</v>
      </c>
      <c r="I822" t="s">
        <v>153</v>
      </c>
      <c r="J822" s="5">
        <v>359.42</v>
      </c>
      <c r="K822">
        <v>14</v>
      </c>
      <c r="M822" s="3">
        <f t="shared" si="12"/>
        <v>5031.88</v>
      </c>
      <c r="N822" t="s">
        <v>165</v>
      </c>
      <c r="O822" t="s">
        <v>27</v>
      </c>
      <c r="P822" t="s">
        <v>166</v>
      </c>
      <c r="Q822" t="s">
        <v>77</v>
      </c>
      <c r="R822">
        <v>9</v>
      </c>
      <c r="S822">
        <v>3.4</v>
      </c>
      <c r="T822" t="s">
        <v>30</v>
      </c>
      <c r="U822" t="s">
        <v>10128</v>
      </c>
    </row>
    <row r="823" spans="1:21" x14ac:dyDescent="0.35">
      <c r="A823" t="s">
        <v>7681</v>
      </c>
      <c r="B823" t="str">
        <f>IF(COUNTIFS($A:$A,$A823,$C:$C,$C823,$D:$D,$D823,$G:$G,$G823,$K:$K,$K823,$M:$M,$M823)&gt;1,"True Duplicate","Unique")</f>
        <v>Unique</v>
      </c>
      <c r="C823" s="7">
        <v>44746</v>
      </c>
      <c r="D823" t="s">
        <v>3542</v>
      </c>
      <c r="E823" t="str">
        <f>IF(COUNTIF($B$2:D823,D823)=1,"New Customer","Returning Customer")</f>
        <v>New Customer</v>
      </c>
      <c r="F823" t="s">
        <v>10132</v>
      </c>
      <c r="G823" t="s">
        <v>120</v>
      </c>
      <c r="H823" t="s">
        <v>47</v>
      </c>
      <c r="I823" t="s">
        <v>121</v>
      </c>
      <c r="J823" s="5">
        <v>217.65</v>
      </c>
      <c r="K823">
        <v>13</v>
      </c>
      <c r="L823">
        <v>0.25</v>
      </c>
      <c r="M823" s="3">
        <f t="shared" si="12"/>
        <v>2826.2000000000003</v>
      </c>
      <c r="N823" t="s">
        <v>104</v>
      </c>
      <c r="O823" t="s">
        <v>27</v>
      </c>
      <c r="P823" t="s">
        <v>85</v>
      </c>
      <c r="Q823" t="s">
        <v>116</v>
      </c>
      <c r="R823">
        <v>1</v>
      </c>
      <c r="S823">
        <v>1.6</v>
      </c>
      <c r="T823" t="s">
        <v>30</v>
      </c>
      <c r="U823" t="s">
        <v>60</v>
      </c>
    </row>
    <row r="824" spans="1:21" x14ac:dyDescent="0.35">
      <c r="A824" t="s">
        <v>449</v>
      </c>
      <c r="B824" t="str">
        <f>IF(COUNTIFS($A:$A,$A824,$C:$C,$C824,$D:$D,$D824,$G:$G,$G824,$K:$K,$K824,$M:$M,$M824)&gt;1,"True Duplicate","Unique")</f>
        <v>Unique</v>
      </c>
      <c r="C824" s="7">
        <v>44747</v>
      </c>
      <c r="D824" t="s">
        <v>2846</v>
      </c>
      <c r="E824" t="str">
        <f>IF(COUNTIF($B$2:D824,D824)=1,"New Customer","Returning Customer")</f>
        <v>New Customer</v>
      </c>
      <c r="F824" t="s">
        <v>10132</v>
      </c>
      <c r="G824" t="s">
        <v>239</v>
      </c>
      <c r="H824" t="s">
        <v>66</v>
      </c>
      <c r="I824" t="s">
        <v>240</v>
      </c>
      <c r="J824" s="5">
        <v>942.25</v>
      </c>
      <c r="K824">
        <v>7</v>
      </c>
      <c r="L824">
        <v>0</v>
      </c>
      <c r="M824" s="3">
        <f t="shared" si="12"/>
        <v>6595.75</v>
      </c>
      <c r="N824" t="s">
        <v>302</v>
      </c>
      <c r="O824" t="s">
        <v>111</v>
      </c>
      <c r="P824" t="s">
        <v>59</v>
      </c>
      <c r="Q824" t="s">
        <v>116</v>
      </c>
      <c r="R824">
        <v>10</v>
      </c>
      <c r="S824">
        <v>2.4</v>
      </c>
      <c r="T824" t="s">
        <v>51</v>
      </c>
      <c r="U824" t="s">
        <v>52</v>
      </c>
    </row>
    <row r="825" spans="1:21" x14ac:dyDescent="0.35">
      <c r="A825" t="s">
        <v>1294</v>
      </c>
      <c r="B825" t="str">
        <f>IF(COUNTIFS($A:$A,$A825,$C:$C,$C825,$D:$D,$D825,$G:$G,$G825,$K:$K,$K825,$M:$M,$M825)&gt;1,"True Duplicate","Unique")</f>
        <v>Unique</v>
      </c>
      <c r="C825" s="7">
        <v>44747</v>
      </c>
      <c r="D825" t="s">
        <v>8476</v>
      </c>
      <c r="E825" t="str">
        <f>IF(COUNTIF($B$2:D825,D825)=1,"New Customer","Returning Customer")</f>
        <v>New Customer</v>
      </c>
      <c r="F825" t="s">
        <v>72</v>
      </c>
      <c r="G825" t="s">
        <v>193</v>
      </c>
      <c r="H825" t="s">
        <v>24</v>
      </c>
      <c r="I825" t="s">
        <v>10126</v>
      </c>
      <c r="J825" s="5">
        <v>324.57</v>
      </c>
      <c r="K825">
        <v>12</v>
      </c>
      <c r="L825">
        <v>0.05</v>
      </c>
      <c r="M825" s="3">
        <f t="shared" si="12"/>
        <v>3894.24</v>
      </c>
      <c r="N825" t="s">
        <v>142</v>
      </c>
      <c r="O825" t="s">
        <v>111</v>
      </c>
      <c r="P825" t="s">
        <v>10129</v>
      </c>
      <c r="Q825" t="s">
        <v>41</v>
      </c>
      <c r="R825">
        <v>12</v>
      </c>
      <c r="S825">
        <v>2.8</v>
      </c>
      <c r="T825" t="s">
        <v>143</v>
      </c>
      <c r="U825" t="s">
        <v>60</v>
      </c>
    </row>
    <row r="826" spans="1:21" x14ac:dyDescent="0.35">
      <c r="A826" t="s">
        <v>1942</v>
      </c>
      <c r="B826" t="str">
        <f>IF(COUNTIFS($A:$A,$A826,$C:$C,$C826,$D:$D,$D826,$G:$G,$G826,$K:$K,$K826,$M:$M,$M826)&gt;1,"True Duplicate","Unique")</f>
        <v>Unique</v>
      </c>
      <c r="C826" s="7">
        <v>44747</v>
      </c>
      <c r="D826" t="s">
        <v>1943</v>
      </c>
      <c r="E826" t="str">
        <f>IF(COUNTIF($B$2:D826,D826)=1,"New Customer","Returning Customer")</f>
        <v>New Customer</v>
      </c>
      <c r="F826" t="s">
        <v>72</v>
      </c>
      <c r="G826" t="s">
        <v>293</v>
      </c>
      <c r="H826" t="s">
        <v>74</v>
      </c>
      <c r="I826" t="s">
        <v>110</v>
      </c>
      <c r="J826" s="5">
        <v>2377.6999999999998</v>
      </c>
      <c r="K826">
        <v>4</v>
      </c>
      <c r="L826">
        <v>0</v>
      </c>
      <c r="M826" s="3">
        <f t="shared" si="12"/>
        <v>9510.7999999999993</v>
      </c>
      <c r="N826" t="s">
        <v>83</v>
      </c>
      <c r="O826" t="s">
        <v>27</v>
      </c>
      <c r="P826" t="s">
        <v>59</v>
      </c>
      <c r="Q826" t="s">
        <v>77</v>
      </c>
      <c r="R826">
        <v>12</v>
      </c>
      <c r="S826">
        <v>4.3</v>
      </c>
      <c r="T826" t="s">
        <v>30</v>
      </c>
      <c r="U826" t="s">
        <v>60</v>
      </c>
    </row>
    <row r="827" spans="1:21" x14ac:dyDescent="0.35">
      <c r="A827" t="s">
        <v>2845</v>
      </c>
      <c r="B827" t="str">
        <f>IF(COUNTIFS($A:$A,$A827,$C:$C,$C827,$D:$D,$D827,$G:$G,$G827,$K:$K,$K827,$M:$M,$M827)&gt;1,"True Duplicate","Unique")</f>
        <v>Unique</v>
      </c>
      <c r="C827" s="7">
        <v>44747</v>
      </c>
      <c r="D827" t="s">
        <v>6481</v>
      </c>
      <c r="E827" t="str">
        <f>IF(COUNTIF($B$2:D827,D827)=1,"New Customer","Returning Customer")</f>
        <v>New Customer</v>
      </c>
      <c r="F827" t="s">
        <v>10132</v>
      </c>
      <c r="G827" t="s">
        <v>147</v>
      </c>
      <c r="H827" t="s">
        <v>74</v>
      </c>
      <c r="I827" t="s">
        <v>148</v>
      </c>
      <c r="J827" s="5">
        <v>318.74</v>
      </c>
      <c r="K827">
        <v>11</v>
      </c>
      <c r="L827">
        <v>0</v>
      </c>
      <c r="M827" s="3">
        <f t="shared" si="12"/>
        <v>3506.1400000000003</v>
      </c>
      <c r="N827" t="s">
        <v>104</v>
      </c>
      <c r="O827" t="s">
        <v>111</v>
      </c>
      <c r="P827" t="s">
        <v>10129</v>
      </c>
      <c r="Q827" t="s">
        <v>41</v>
      </c>
      <c r="R827">
        <v>10</v>
      </c>
      <c r="S827">
        <v>3.4</v>
      </c>
      <c r="T827" t="s">
        <v>30</v>
      </c>
      <c r="U827" t="s">
        <v>60</v>
      </c>
    </row>
    <row r="828" spans="1:21" x14ac:dyDescent="0.35">
      <c r="A828" t="s">
        <v>7149</v>
      </c>
      <c r="B828" t="str">
        <f>IF(COUNTIFS($A:$A,$A828,$C:$C,$C828,$D:$D,$D828,$G:$G,$G828,$K:$K,$K828,$M:$M,$M828)&gt;1,"True Duplicate","Unique")</f>
        <v>Unique</v>
      </c>
      <c r="C828" s="7">
        <v>44747</v>
      </c>
      <c r="D828" t="s">
        <v>1295</v>
      </c>
      <c r="E828" t="str">
        <f>IF(COUNTIF($B$2:D828,D828)=1,"New Customer","Returning Customer")</f>
        <v>New Customer</v>
      </c>
      <c r="F828" t="s">
        <v>72</v>
      </c>
      <c r="G828" t="s">
        <v>656</v>
      </c>
      <c r="H828" t="s">
        <v>47</v>
      </c>
      <c r="I828" t="s">
        <v>657</v>
      </c>
      <c r="J828" s="5">
        <v>597.64</v>
      </c>
      <c r="K828">
        <v>13</v>
      </c>
      <c r="L828">
        <v>0.2</v>
      </c>
      <c r="M828" s="3">
        <f t="shared" si="12"/>
        <v>7766.7199999999993</v>
      </c>
      <c r="N828" t="s">
        <v>83</v>
      </c>
      <c r="O828" t="s">
        <v>27</v>
      </c>
      <c r="P828" t="s">
        <v>59</v>
      </c>
      <c r="Q828" t="s">
        <v>41</v>
      </c>
      <c r="R828">
        <v>12</v>
      </c>
      <c r="S828">
        <v>3.9</v>
      </c>
      <c r="T828" t="s">
        <v>30</v>
      </c>
      <c r="U828" t="s">
        <v>60</v>
      </c>
    </row>
    <row r="829" spans="1:21" x14ac:dyDescent="0.35">
      <c r="A829" t="s">
        <v>8475</v>
      </c>
      <c r="B829" t="str">
        <f>IF(COUNTIFS($A:$A,$A829,$C:$C,$C829,$D:$D,$D829,$G:$G,$G829,$K:$K,$K829,$M:$M,$M829)&gt;1,"True Duplicate","Unique")</f>
        <v>Unique</v>
      </c>
      <c r="C829" s="7">
        <v>44747</v>
      </c>
      <c r="D829" t="s">
        <v>451</v>
      </c>
      <c r="E829" t="str">
        <f>IF(COUNTIF($B$2:D829,D829)=1,"New Customer","Returning Customer")</f>
        <v>New Customer</v>
      </c>
      <c r="F829" t="s">
        <v>10132</v>
      </c>
      <c r="G829" t="s">
        <v>198</v>
      </c>
      <c r="H829" t="s">
        <v>74</v>
      </c>
      <c r="I829" t="s">
        <v>110</v>
      </c>
      <c r="J829" s="5">
        <v>414.43</v>
      </c>
      <c r="K829">
        <v>2</v>
      </c>
      <c r="L829">
        <v>0.05</v>
      </c>
      <c r="M829" s="3">
        <f t="shared" si="12"/>
        <v>828.76</v>
      </c>
      <c r="N829" t="s">
        <v>49</v>
      </c>
      <c r="O829" t="s">
        <v>39</v>
      </c>
      <c r="P829" t="s">
        <v>10129</v>
      </c>
      <c r="Q829" t="s">
        <v>123</v>
      </c>
      <c r="R829">
        <v>8</v>
      </c>
      <c r="S829">
        <v>4.5</v>
      </c>
      <c r="U829" t="s">
        <v>60</v>
      </c>
    </row>
    <row r="830" spans="1:21" x14ac:dyDescent="0.35">
      <c r="A830" t="s">
        <v>5174</v>
      </c>
      <c r="B830" t="str">
        <f>IF(COUNTIFS($A:$A,$A830,$C:$C,$C830,$D:$D,$D830,$G:$G,$G830,$K:$K,$K830,$M:$M,$M830)&gt;1,"True Duplicate","Unique")</f>
        <v>Unique</v>
      </c>
      <c r="C830" s="7">
        <v>44748</v>
      </c>
      <c r="D830" t="s">
        <v>4760</v>
      </c>
      <c r="E830" t="str">
        <f>IF(COUNTIF($B$2:D830,D830)=1,"New Customer","Returning Customer")</f>
        <v>Returning Customer</v>
      </c>
      <c r="F830" t="s">
        <v>72</v>
      </c>
      <c r="G830" t="s">
        <v>23</v>
      </c>
      <c r="H830" t="s">
        <v>24</v>
      </c>
      <c r="I830" t="s">
        <v>25</v>
      </c>
      <c r="J830" s="5">
        <v>366.08</v>
      </c>
      <c r="K830">
        <v>1</v>
      </c>
      <c r="L830">
        <v>0.05</v>
      </c>
      <c r="M830" s="3">
        <f t="shared" si="12"/>
        <v>366.03</v>
      </c>
      <c r="N830" t="s">
        <v>76</v>
      </c>
      <c r="O830" t="s">
        <v>111</v>
      </c>
      <c r="P830" t="s">
        <v>85</v>
      </c>
      <c r="Q830" t="s">
        <v>77</v>
      </c>
      <c r="R830">
        <v>7</v>
      </c>
      <c r="S830">
        <v>5</v>
      </c>
      <c r="T830" t="s">
        <v>30</v>
      </c>
      <c r="U830" t="s">
        <v>10128</v>
      </c>
    </row>
    <row r="831" spans="1:21" x14ac:dyDescent="0.35">
      <c r="A831" t="s">
        <v>6290</v>
      </c>
      <c r="B831" t="str">
        <f>IF(COUNTIFS($A:$A,$A831,$C:$C,$C831,$D:$D,$D831,$G:$G,$G831,$K:$K,$K831,$M:$M,$M831)&gt;1,"True Duplicate","Unique")</f>
        <v>Unique</v>
      </c>
      <c r="C831" s="7">
        <v>44748</v>
      </c>
      <c r="D831" t="s">
        <v>5176</v>
      </c>
      <c r="E831" t="str">
        <f>IF(COUNTIF($B$2:D831,D831)=1,"New Customer","Returning Customer")</f>
        <v>New Customer</v>
      </c>
      <c r="F831" t="s">
        <v>72</v>
      </c>
      <c r="G831" t="s">
        <v>274</v>
      </c>
      <c r="H831" t="s">
        <v>74</v>
      </c>
      <c r="I831" t="s">
        <v>75</v>
      </c>
      <c r="J831" s="5">
        <v>829.57</v>
      </c>
      <c r="K831">
        <v>8</v>
      </c>
      <c r="L831">
        <v>0.3</v>
      </c>
      <c r="M831" s="3">
        <f t="shared" si="12"/>
        <v>6634.1600000000008</v>
      </c>
      <c r="N831" t="s">
        <v>83</v>
      </c>
      <c r="O831" t="s">
        <v>111</v>
      </c>
      <c r="P831" t="s">
        <v>85</v>
      </c>
      <c r="Q831" t="s">
        <v>116</v>
      </c>
      <c r="R831">
        <v>3</v>
      </c>
      <c r="S831">
        <v>1.3</v>
      </c>
      <c r="T831" t="s">
        <v>30</v>
      </c>
      <c r="U831" t="s">
        <v>52</v>
      </c>
    </row>
    <row r="832" spans="1:21" x14ac:dyDescent="0.35">
      <c r="A832" t="s">
        <v>7984</v>
      </c>
      <c r="B832" t="str">
        <f>IF(COUNTIFS($A:$A,$A832,$C:$C,$C832,$D:$D,$D832,$G:$G,$G832,$K:$K,$K832,$M:$M,$M832)&gt;1,"True Duplicate","Unique")</f>
        <v>Unique</v>
      </c>
      <c r="C832" s="7">
        <v>44748</v>
      </c>
      <c r="D832" t="s">
        <v>7985</v>
      </c>
      <c r="E832" t="str">
        <f>IF(COUNTIF($B$2:D832,D832)=1,"New Customer","Returning Customer")</f>
        <v>New Customer</v>
      </c>
      <c r="F832" t="s">
        <v>10132</v>
      </c>
      <c r="G832" t="s">
        <v>244</v>
      </c>
      <c r="H832" t="s">
        <v>36</v>
      </c>
      <c r="I832" t="s">
        <v>129</v>
      </c>
      <c r="J832" s="5">
        <v>11.03</v>
      </c>
      <c r="K832">
        <v>13</v>
      </c>
      <c r="L832">
        <v>0.3</v>
      </c>
      <c r="M832" s="3">
        <f t="shared" si="12"/>
        <v>139.48999999999998</v>
      </c>
      <c r="N832" t="s">
        <v>302</v>
      </c>
      <c r="O832" t="s">
        <v>122</v>
      </c>
      <c r="P832" t="s">
        <v>59</v>
      </c>
      <c r="Q832" t="s">
        <v>123</v>
      </c>
      <c r="R832">
        <v>4</v>
      </c>
      <c r="S832">
        <v>3.2</v>
      </c>
      <c r="T832" t="s">
        <v>30</v>
      </c>
      <c r="U832" t="s">
        <v>60</v>
      </c>
    </row>
    <row r="833" spans="1:21" x14ac:dyDescent="0.35">
      <c r="A833" t="s">
        <v>6470</v>
      </c>
      <c r="B833" t="str">
        <f>IF(COUNTIFS($A:$A,$A833,$C:$C,$C833,$D:$D,$D833,$G:$G,$G833,$K:$K,$K833,$M:$M,$M833)&gt;1,"True Duplicate","Unique")</f>
        <v>Unique</v>
      </c>
      <c r="C833" s="7">
        <v>44749</v>
      </c>
      <c r="D833" t="s">
        <v>2761</v>
      </c>
      <c r="E833" t="str">
        <f>IF(COUNTIF($B$2:D833,D833)=1,"New Customer","Returning Customer")</f>
        <v>New Customer</v>
      </c>
      <c r="F833" t="s">
        <v>72</v>
      </c>
      <c r="G833" t="s">
        <v>281</v>
      </c>
      <c r="H833" t="s">
        <v>74</v>
      </c>
      <c r="I833" t="s">
        <v>110</v>
      </c>
      <c r="J833" s="5">
        <v>85.09</v>
      </c>
      <c r="K833">
        <v>11</v>
      </c>
      <c r="L833">
        <v>0</v>
      </c>
      <c r="M833" s="3">
        <f t="shared" si="12"/>
        <v>935.99</v>
      </c>
      <c r="N833" t="s">
        <v>83</v>
      </c>
      <c r="O833" t="s">
        <v>122</v>
      </c>
      <c r="P833" t="s">
        <v>10129</v>
      </c>
      <c r="Q833" t="s">
        <v>77</v>
      </c>
      <c r="R833">
        <v>12</v>
      </c>
      <c r="S833">
        <v>3</v>
      </c>
      <c r="U833" t="s">
        <v>60</v>
      </c>
    </row>
    <row r="834" spans="1:21" x14ac:dyDescent="0.35">
      <c r="A834" t="s">
        <v>6685</v>
      </c>
      <c r="B834" t="str">
        <f>IF(COUNTIFS($A:$A,$A834,$C:$C,$C834,$D:$D,$D834,$G:$G,$G834,$K:$K,$K834,$M:$M,$M834)&gt;1,"True Duplicate","Unique")</f>
        <v>Unique</v>
      </c>
      <c r="C834" s="7">
        <v>44749</v>
      </c>
      <c r="D834" t="s">
        <v>6472</v>
      </c>
      <c r="E834" t="str">
        <f>IF(COUNTIF($B$2:D834,D834)=1,"New Customer","Returning Customer")</f>
        <v>New Customer</v>
      </c>
      <c r="F834" t="s">
        <v>10132</v>
      </c>
      <c r="G834" t="s">
        <v>56</v>
      </c>
      <c r="H834" t="s">
        <v>57</v>
      </c>
      <c r="I834" t="s">
        <v>58</v>
      </c>
      <c r="J834" s="5">
        <v>169.59</v>
      </c>
      <c r="K834">
        <v>1</v>
      </c>
      <c r="L834">
        <v>0.25</v>
      </c>
      <c r="M834" s="3">
        <f t="shared" ref="M834:M897" si="13">(J834-L834)*K834</f>
        <v>169.34</v>
      </c>
      <c r="N834" t="s">
        <v>104</v>
      </c>
      <c r="O834" t="s">
        <v>27</v>
      </c>
      <c r="P834" t="s">
        <v>85</v>
      </c>
      <c r="Q834" t="s">
        <v>29</v>
      </c>
      <c r="R834">
        <v>2</v>
      </c>
      <c r="S834">
        <v>1.1000000000000001</v>
      </c>
      <c r="T834" t="s">
        <v>30</v>
      </c>
      <c r="U834" t="s">
        <v>86</v>
      </c>
    </row>
    <row r="835" spans="1:21" x14ac:dyDescent="0.35">
      <c r="A835" t="s">
        <v>1084</v>
      </c>
      <c r="B835" t="str">
        <f>IF(COUNTIFS($A:$A,$A835,$C:$C,$C835,$D:$D,$D835,$G:$G,$G835,$K:$K,$K835,$M:$M,$M835)&gt;1,"True Duplicate","Unique")</f>
        <v>Unique</v>
      </c>
      <c r="C835" s="7">
        <v>44750</v>
      </c>
      <c r="D835" t="s">
        <v>1086</v>
      </c>
      <c r="E835" t="str">
        <f>IF(COUNTIF($B$2:D835,D835)=1,"New Customer","Returning Customer")</f>
        <v>New Customer</v>
      </c>
      <c r="F835" t="s">
        <v>72</v>
      </c>
      <c r="G835" t="s">
        <v>484</v>
      </c>
      <c r="H835" t="s">
        <v>74</v>
      </c>
      <c r="I835" t="s">
        <v>110</v>
      </c>
      <c r="J835" s="5">
        <v>1641.94</v>
      </c>
      <c r="K835">
        <v>3</v>
      </c>
      <c r="L835">
        <v>0.1</v>
      </c>
      <c r="M835" s="3">
        <f t="shared" si="13"/>
        <v>4925.5200000000004</v>
      </c>
      <c r="N835" t="s">
        <v>165</v>
      </c>
      <c r="O835" t="s">
        <v>27</v>
      </c>
      <c r="P835" t="s">
        <v>85</v>
      </c>
      <c r="Q835" t="s">
        <v>123</v>
      </c>
      <c r="R835">
        <v>1</v>
      </c>
      <c r="S835">
        <v>1.9</v>
      </c>
      <c r="T835" t="s">
        <v>30</v>
      </c>
      <c r="U835" t="s">
        <v>60</v>
      </c>
    </row>
    <row r="836" spans="1:21" x14ac:dyDescent="0.35">
      <c r="A836" t="s">
        <v>3357</v>
      </c>
      <c r="B836" t="str">
        <f>IF(COUNTIFS($A:$A,$A836,$C:$C,$C836,$D:$D,$D836,$G:$G,$G836,$K:$K,$K836,$M:$M,$M836)&gt;1,"True Duplicate","Unique")</f>
        <v>Unique</v>
      </c>
      <c r="C836" s="7">
        <v>44750</v>
      </c>
      <c r="D836" t="s">
        <v>3358</v>
      </c>
      <c r="E836" t="str">
        <f>IF(COUNTIF($B$2:D836,D836)=1,"New Customer","Returning Customer")</f>
        <v>New Customer</v>
      </c>
      <c r="F836" t="s">
        <v>10132</v>
      </c>
      <c r="G836" t="s">
        <v>128</v>
      </c>
      <c r="H836" t="s">
        <v>36</v>
      </c>
      <c r="I836" t="s">
        <v>129</v>
      </c>
      <c r="J836" s="5">
        <v>21.32</v>
      </c>
      <c r="K836">
        <v>8</v>
      </c>
      <c r="L836">
        <v>0.1</v>
      </c>
      <c r="M836" s="3">
        <f t="shared" si="13"/>
        <v>169.76</v>
      </c>
      <c r="N836" t="s">
        <v>165</v>
      </c>
      <c r="O836" t="s">
        <v>122</v>
      </c>
      <c r="P836" t="s">
        <v>85</v>
      </c>
      <c r="Q836" t="s">
        <v>77</v>
      </c>
      <c r="R836">
        <v>13</v>
      </c>
      <c r="S836">
        <v>4.3</v>
      </c>
      <c r="U836" t="s">
        <v>60</v>
      </c>
    </row>
    <row r="837" spans="1:21" x14ac:dyDescent="0.35">
      <c r="A837" t="s">
        <v>4930</v>
      </c>
      <c r="B837" t="str">
        <f>IF(COUNTIFS($A:$A,$A837,$C:$C,$C837,$D:$D,$D837,$G:$G,$G837,$K:$K,$K837,$M:$M,$M837)&gt;1,"True Duplicate","Unique")</f>
        <v>Unique</v>
      </c>
      <c r="C837" s="7">
        <v>44750</v>
      </c>
      <c r="D837" t="s">
        <v>9650</v>
      </c>
      <c r="E837" t="str">
        <f>IF(COUNTIF($B$2:D837,D837)=1,"New Customer","Returning Customer")</f>
        <v>New Customer</v>
      </c>
      <c r="F837" t="s">
        <v>10132</v>
      </c>
      <c r="G837" t="s">
        <v>872</v>
      </c>
      <c r="H837" t="s">
        <v>36</v>
      </c>
      <c r="I837" t="s">
        <v>10127</v>
      </c>
      <c r="J837" s="5">
        <v>12.79</v>
      </c>
      <c r="K837">
        <v>1</v>
      </c>
      <c r="L837">
        <v>0.1</v>
      </c>
      <c r="M837" s="3">
        <f t="shared" si="13"/>
        <v>12.69</v>
      </c>
      <c r="N837" t="s">
        <v>26</v>
      </c>
      <c r="O837" t="s">
        <v>111</v>
      </c>
      <c r="P837" t="s">
        <v>85</v>
      </c>
      <c r="Q837" t="s">
        <v>116</v>
      </c>
      <c r="R837">
        <v>7</v>
      </c>
      <c r="S837">
        <v>4</v>
      </c>
      <c r="T837" t="s">
        <v>112</v>
      </c>
      <c r="U837" t="s">
        <v>60</v>
      </c>
    </row>
    <row r="838" spans="1:21" x14ac:dyDescent="0.35">
      <c r="A838" t="s">
        <v>8642</v>
      </c>
      <c r="B838" t="str">
        <f>IF(COUNTIFS($A:$A,$A838,$C:$C,$C838,$D:$D,$D838,$G:$G,$G838,$K:$K,$K838,$M:$M,$M838)&gt;1,"True Duplicate","Unique")</f>
        <v>Unique</v>
      </c>
      <c r="C838" s="7">
        <v>44750</v>
      </c>
      <c r="D838" t="s">
        <v>4762</v>
      </c>
      <c r="E838" t="str">
        <f>IF(COUNTIF($B$2:D838,D838)=1,"New Customer","Returning Customer")</f>
        <v>Returning Customer</v>
      </c>
      <c r="F838" t="s">
        <v>72</v>
      </c>
      <c r="G838" t="s">
        <v>1182</v>
      </c>
      <c r="H838" t="s">
        <v>66</v>
      </c>
      <c r="I838" t="s">
        <v>446</v>
      </c>
      <c r="J838" s="5">
        <v>453.67</v>
      </c>
      <c r="K838">
        <v>13</v>
      </c>
      <c r="L838">
        <v>0.15</v>
      </c>
      <c r="M838" s="3">
        <f t="shared" si="13"/>
        <v>5895.76</v>
      </c>
      <c r="N838" t="s">
        <v>49</v>
      </c>
      <c r="O838" t="s">
        <v>122</v>
      </c>
      <c r="P838" t="s">
        <v>10129</v>
      </c>
      <c r="Q838" t="s">
        <v>77</v>
      </c>
      <c r="R838">
        <v>8</v>
      </c>
      <c r="S838">
        <v>3.7</v>
      </c>
      <c r="T838" t="s">
        <v>30</v>
      </c>
      <c r="U838" t="s">
        <v>60</v>
      </c>
    </row>
    <row r="839" spans="1:21" x14ac:dyDescent="0.35">
      <c r="A839" t="s">
        <v>9375</v>
      </c>
      <c r="B839" t="str">
        <f>IF(COUNTIFS($A:$A,$A839,$C:$C,$C839,$D:$D,$D839,$G:$G,$G839,$K:$K,$K839,$M:$M,$M839)&gt;1,"True Duplicate","Unique")</f>
        <v>Unique</v>
      </c>
      <c r="C839" s="7">
        <v>44750</v>
      </c>
      <c r="D839" t="s">
        <v>9376</v>
      </c>
      <c r="E839" t="str">
        <f>IF(COUNTIF($B$2:D839,D839)=1,"New Customer","Returning Customer")</f>
        <v>New Customer</v>
      </c>
      <c r="F839" t="s">
        <v>72</v>
      </c>
      <c r="G839" t="s">
        <v>147</v>
      </c>
      <c r="H839" t="s">
        <v>74</v>
      </c>
      <c r="I839" t="s">
        <v>148</v>
      </c>
      <c r="J839" s="5">
        <v>593.99</v>
      </c>
      <c r="K839">
        <v>10</v>
      </c>
      <c r="L839">
        <v>0</v>
      </c>
      <c r="M839" s="3">
        <f t="shared" si="13"/>
        <v>5939.9</v>
      </c>
      <c r="N839" t="s">
        <v>76</v>
      </c>
      <c r="O839" t="s">
        <v>27</v>
      </c>
      <c r="P839" t="s">
        <v>59</v>
      </c>
      <c r="Q839" t="s">
        <v>123</v>
      </c>
      <c r="R839">
        <v>8</v>
      </c>
      <c r="S839">
        <v>4.3</v>
      </c>
      <c r="T839" t="s">
        <v>30</v>
      </c>
      <c r="U839" t="s">
        <v>60</v>
      </c>
    </row>
    <row r="840" spans="1:21" x14ac:dyDescent="0.35">
      <c r="A840" t="s">
        <v>9649</v>
      </c>
      <c r="B840" t="str">
        <f>IF(COUNTIFS($A:$A,$A840,$C:$C,$C840,$D:$D,$D840,$G:$G,$G840,$K:$K,$K840,$M:$M,$M840)&gt;1,"True Duplicate","Unique")</f>
        <v>Unique</v>
      </c>
      <c r="C840" s="7">
        <v>44750</v>
      </c>
      <c r="D840" t="s">
        <v>4931</v>
      </c>
      <c r="E840" t="str">
        <f>IF(COUNTIF($B$2:D840,D840)=1,"New Customer","Returning Customer")</f>
        <v>New Customer</v>
      </c>
      <c r="F840" t="s">
        <v>10132</v>
      </c>
      <c r="G840" t="s">
        <v>281</v>
      </c>
      <c r="H840" t="s">
        <v>74</v>
      </c>
      <c r="I840" t="s">
        <v>110</v>
      </c>
      <c r="J840" s="5">
        <v>1362.45</v>
      </c>
      <c r="K840">
        <v>13</v>
      </c>
      <c r="L840">
        <v>0</v>
      </c>
      <c r="M840" s="3">
        <f t="shared" si="13"/>
        <v>17711.850000000002</v>
      </c>
      <c r="N840" t="s">
        <v>302</v>
      </c>
      <c r="O840" t="s">
        <v>111</v>
      </c>
      <c r="P840" t="s">
        <v>166</v>
      </c>
      <c r="Q840" t="s">
        <v>123</v>
      </c>
      <c r="R840">
        <v>8</v>
      </c>
      <c r="S840">
        <v>3.5</v>
      </c>
      <c r="T840" t="s">
        <v>30</v>
      </c>
      <c r="U840" t="s">
        <v>52</v>
      </c>
    </row>
    <row r="841" spans="1:21" x14ac:dyDescent="0.35">
      <c r="A841" t="s">
        <v>2377</v>
      </c>
      <c r="B841" t="str">
        <f>IF(COUNTIFS($A:$A,$A841,$C:$C,$C841,$D:$D,$D841,$G:$G,$G841,$K:$K,$K841,$M:$M,$M841)&gt;1,"True Duplicate","Unique")</f>
        <v>Unique</v>
      </c>
      <c r="C841" s="7">
        <v>44751</v>
      </c>
      <c r="D841" t="s">
        <v>4178</v>
      </c>
      <c r="E841" t="str">
        <f>IF(COUNTIF($B$2:D841,D841)=1,"New Customer","Returning Customer")</f>
        <v>New Customer</v>
      </c>
      <c r="F841" t="s">
        <v>10132</v>
      </c>
      <c r="G841" t="s">
        <v>128</v>
      </c>
      <c r="H841" t="s">
        <v>36</v>
      </c>
      <c r="I841" t="s">
        <v>129</v>
      </c>
      <c r="J841" s="5">
        <v>18.22</v>
      </c>
      <c r="K841">
        <v>3</v>
      </c>
      <c r="L841">
        <v>0.1</v>
      </c>
      <c r="M841" s="3">
        <f t="shared" si="13"/>
        <v>54.359999999999992</v>
      </c>
      <c r="N841" t="s">
        <v>38</v>
      </c>
      <c r="O841" t="s">
        <v>122</v>
      </c>
      <c r="P841" t="s">
        <v>10129</v>
      </c>
      <c r="Q841" t="s">
        <v>116</v>
      </c>
      <c r="R841">
        <v>10</v>
      </c>
      <c r="S841">
        <v>4.8</v>
      </c>
      <c r="T841" t="s">
        <v>30</v>
      </c>
      <c r="U841" t="s">
        <v>60</v>
      </c>
    </row>
    <row r="842" spans="1:21" x14ac:dyDescent="0.35">
      <c r="A842" t="s">
        <v>4177</v>
      </c>
      <c r="B842" t="str">
        <f>IF(COUNTIFS($A:$A,$A842,$C:$C,$C842,$D:$D,$D842,$G:$G,$G842,$K:$K,$K842,$M:$M,$M842)&gt;1,"True Duplicate","Unique")</f>
        <v>Unique</v>
      </c>
      <c r="C842" s="7">
        <v>44751</v>
      </c>
      <c r="D842" t="s">
        <v>6860</v>
      </c>
      <c r="E842" t="str">
        <f>IF(COUNTIF($B$2:D842,D842)=1,"New Customer","Returning Customer")</f>
        <v>New Customer</v>
      </c>
      <c r="F842" t="s">
        <v>10132</v>
      </c>
      <c r="G842" t="s">
        <v>138</v>
      </c>
      <c r="H842" t="s">
        <v>24</v>
      </c>
      <c r="I842" t="s">
        <v>133</v>
      </c>
      <c r="J842" s="5">
        <v>96.08</v>
      </c>
      <c r="K842">
        <v>5</v>
      </c>
      <c r="L842">
        <v>0</v>
      </c>
      <c r="M842" s="3">
        <f t="shared" si="13"/>
        <v>480.4</v>
      </c>
      <c r="N842" t="s">
        <v>142</v>
      </c>
      <c r="O842" t="s">
        <v>111</v>
      </c>
      <c r="P842" t="s">
        <v>10129</v>
      </c>
      <c r="Q842" t="s">
        <v>41</v>
      </c>
      <c r="R842">
        <v>12</v>
      </c>
      <c r="S842">
        <v>1.1000000000000001</v>
      </c>
      <c r="T842" t="s">
        <v>30</v>
      </c>
      <c r="U842" t="s">
        <v>86</v>
      </c>
    </row>
    <row r="843" spans="1:21" x14ac:dyDescent="0.35">
      <c r="A843" t="s">
        <v>6859</v>
      </c>
      <c r="B843" t="str">
        <f>IF(COUNTIFS($A:$A,$A843,$C:$C,$C843,$D:$D,$D843,$G:$G,$G843,$K:$K,$K843,$M:$M,$M843)&gt;1,"True Duplicate","Unique")</f>
        <v>Unique</v>
      </c>
      <c r="C843" s="7">
        <v>44751</v>
      </c>
      <c r="D843" t="s">
        <v>2379</v>
      </c>
      <c r="E843" t="str">
        <f>IF(COUNTIF($B$2:D843,D843)=1,"New Customer","Returning Customer")</f>
        <v>New Customer</v>
      </c>
      <c r="F843" t="s">
        <v>10132</v>
      </c>
      <c r="G843" t="s">
        <v>102</v>
      </c>
      <c r="H843" t="s">
        <v>47</v>
      </c>
      <c r="I843" t="s">
        <v>10125</v>
      </c>
      <c r="J843" s="5">
        <v>248.58</v>
      </c>
      <c r="K843">
        <v>2</v>
      </c>
      <c r="L843">
        <v>0.05</v>
      </c>
      <c r="M843" s="3">
        <f t="shared" si="13"/>
        <v>497.06</v>
      </c>
      <c r="N843" t="s">
        <v>104</v>
      </c>
      <c r="O843" t="s">
        <v>122</v>
      </c>
      <c r="P843" t="s">
        <v>10129</v>
      </c>
      <c r="Q843" t="s">
        <v>77</v>
      </c>
      <c r="R843">
        <v>4</v>
      </c>
      <c r="S843">
        <v>1.4</v>
      </c>
      <c r="T843" t="s">
        <v>30</v>
      </c>
      <c r="U843" t="s">
        <v>60</v>
      </c>
    </row>
    <row r="844" spans="1:21" x14ac:dyDescent="0.35">
      <c r="A844" t="s">
        <v>8994</v>
      </c>
      <c r="B844" t="str">
        <f>IF(COUNTIFS($A:$A,$A844,$C:$C,$C844,$D:$D,$D844,$G:$G,$G844,$K:$K,$K844,$M:$M,$M844)&gt;1,"True Duplicate","Unique")</f>
        <v>Unique</v>
      </c>
      <c r="C844" s="7">
        <v>44751</v>
      </c>
      <c r="D844" t="s">
        <v>8995</v>
      </c>
      <c r="E844" t="str">
        <f>IF(COUNTIF($B$2:D844,D844)=1,"New Customer","Returning Customer")</f>
        <v>New Customer</v>
      </c>
      <c r="F844" t="s">
        <v>10132</v>
      </c>
      <c r="G844" t="s">
        <v>649</v>
      </c>
      <c r="H844" t="s">
        <v>57</v>
      </c>
      <c r="I844" t="s">
        <v>153</v>
      </c>
      <c r="J844" s="5">
        <v>634.05999999999995</v>
      </c>
      <c r="K844">
        <v>7</v>
      </c>
      <c r="L844">
        <v>0</v>
      </c>
      <c r="M844" s="3">
        <f t="shared" si="13"/>
        <v>4438.42</v>
      </c>
      <c r="N844" t="s">
        <v>165</v>
      </c>
      <c r="O844" t="s">
        <v>27</v>
      </c>
      <c r="P844" t="s">
        <v>10129</v>
      </c>
      <c r="Q844" t="s">
        <v>77</v>
      </c>
      <c r="R844">
        <v>12</v>
      </c>
      <c r="S844">
        <v>1.7</v>
      </c>
      <c r="T844" t="s">
        <v>51</v>
      </c>
      <c r="U844" t="s">
        <v>86</v>
      </c>
    </row>
    <row r="845" spans="1:21" x14ac:dyDescent="0.35">
      <c r="A845" t="s">
        <v>206</v>
      </c>
      <c r="B845" t="str">
        <f>IF(COUNTIFS($A:$A,$A845,$C:$C,$C845,$D:$D,$D845,$G:$G,$G845,$K:$K,$K845,$M:$M,$M845)&gt;1,"True Duplicate","Unique")</f>
        <v>Unique</v>
      </c>
      <c r="C845" s="7">
        <v>44752</v>
      </c>
      <c r="D845" t="s">
        <v>4838</v>
      </c>
      <c r="E845" t="str">
        <f>IF(COUNTIF($B$2:D845,D845)=1,"New Customer","Returning Customer")</f>
        <v>New Customer</v>
      </c>
      <c r="F845" t="s">
        <v>72</v>
      </c>
      <c r="G845" t="s">
        <v>209</v>
      </c>
      <c r="H845" t="s">
        <v>47</v>
      </c>
      <c r="I845" t="s">
        <v>210</v>
      </c>
      <c r="J845" s="5">
        <v>668.23</v>
      </c>
      <c r="K845">
        <v>8</v>
      </c>
      <c r="L845">
        <v>0.1</v>
      </c>
      <c r="M845" s="3">
        <f t="shared" si="13"/>
        <v>5345.04</v>
      </c>
      <c r="N845" t="s">
        <v>49</v>
      </c>
      <c r="O845" t="s">
        <v>122</v>
      </c>
      <c r="P845" t="s">
        <v>85</v>
      </c>
      <c r="Q845" t="s">
        <v>116</v>
      </c>
      <c r="R845">
        <v>2</v>
      </c>
      <c r="S845">
        <v>2</v>
      </c>
      <c r="T845" t="s">
        <v>30</v>
      </c>
      <c r="U845" t="s">
        <v>52</v>
      </c>
    </row>
    <row r="846" spans="1:21" x14ac:dyDescent="0.35">
      <c r="A846" t="s">
        <v>4254</v>
      </c>
      <c r="B846" t="str">
        <f>IF(COUNTIFS($A:$A,$A846,$C:$C,$C846,$D:$D,$D846,$G:$G,$G846,$K:$K,$K846,$M:$M,$M846)&gt;1,"True Duplicate","Unique")</f>
        <v>Unique</v>
      </c>
      <c r="C846" s="7">
        <v>44752</v>
      </c>
      <c r="D846" t="s">
        <v>4255</v>
      </c>
      <c r="E846" t="str">
        <f>IF(COUNTIF($B$2:D846,D846)=1,"New Customer","Returning Customer")</f>
        <v>New Customer</v>
      </c>
      <c r="F846" t="s">
        <v>10132</v>
      </c>
      <c r="G846" t="s">
        <v>258</v>
      </c>
      <c r="H846" t="s">
        <v>36</v>
      </c>
      <c r="I846" t="s">
        <v>259</v>
      </c>
      <c r="J846" s="5">
        <v>33.24</v>
      </c>
      <c r="K846">
        <v>7</v>
      </c>
      <c r="L846">
        <v>0.1</v>
      </c>
      <c r="M846" s="3">
        <f t="shared" si="13"/>
        <v>231.98000000000002</v>
      </c>
      <c r="N846" t="s">
        <v>76</v>
      </c>
      <c r="O846" t="s">
        <v>122</v>
      </c>
      <c r="P846" t="s">
        <v>10129</v>
      </c>
      <c r="Q846" t="s">
        <v>29</v>
      </c>
      <c r="R846">
        <v>6</v>
      </c>
      <c r="S846">
        <v>1.5</v>
      </c>
      <c r="T846" t="s">
        <v>30</v>
      </c>
      <c r="U846" t="s">
        <v>60</v>
      </c>
    </row>
    <row r="847" spans="1:21" x14ac:dyDescent="0.35">
      <c r="A847" t="s">
        <v>4837</v>
      </c>
      <c r="B847" t="str">
        <f>IF(COUNTIFS($A:$A,$A847,$C:$C,$C847,$D:$D,$D847,$G:$G,$G847,$K:$K,$K847,$M:$M,$M847)&gt;1,"True Duplicate","Unique")</f>
        <v>Unique</v>
      </c>
      <c r="C847" s="7">
        <v>44752</v>
      </c>
      <c r="D847" t="s">
        <v>208</v>
      </c>
      <c r="E847" t="str">
        <f>IF(COUNTIF($B$2:D847,D847)=1,"New Customer","Returning Customer")</f>
        <v>New Customer</v>
      </c>
      <c r="F847" t="s">
        <v>10132</v>
      </c>
      <c r="G847" t="s">
        <v>209</v>
      </c>
      <c r="H847" t="s">
        <v>47</v>
      </c>
      <c r="I847" t="s">
        <v>210</v>
      </c>
      <c r="J847" s="5">
        <v>594.83000000000004</v>
      </c>
      <c r="K847">
        <v>5</v>
      </c>
      <c r="L847">
        <v>0.25</v>
      </c>
      <c r="M847" s="3">
        <f t="shared" si="13"/>
        <v>2972.9</v>
      </c>
      <c r="N847" t="s">
        <v>49</v>
      </c>
      <c r="O847" t="s">
        <v>27</v>
      </c>
      <c r="P847" t="s">
        <v>85</v>
      </c>
      <c r="Q847" t="s">
        <v>77</v>
      </c>
      <c r="R847">
        <v>7</v>
      </c>
      <c r="S847">
        <v>3.3</v>
      </c>
      <c r="T847" t="s">
        <v>30</v>
      </c>
      <c r="U847" t="s">
        <v>60</v>
      </c>
    </row>
    <row r="848" spans="1:21" x14ac:dyDescent="0.35">
      <c r="A848" t="s">
        <v>6187</v>
      </c>
      <c r="B848" t="str">
        <f>IF(COUNTIFS($A:$A,$A848,$C:$C,$C848,$D:$D,$D848,$G:$G,$G848,$K:$K,$K848,$M:$M,$M848)&gt;1,"True Duplicate","Unique")</f>
        <v>Unique</v>
      </c>
      <c r="C848" s="7">
        <v>44752</v>
      </c>
      <c r="D848" t="s">
        <v>8722</v>
      </c>
      <c r="E848" t="str">
        <f>IF(COUNTIF($B$2:D848,D848)=1,"New Customer","Returning Customer")</f>
        <v>New Customer</v>
      </c>
      <c r="F848" t="s">
        <v>10132</v>
      </c>
      <c r="G848" t="s">
        <v>251</v>
      </c>
      <c r="H848" t="s">
        <v>36</v>
      </c>
      <c r="I848" t="s">
        <v>252</v>
      </c>
      <c r="J848" s="5">
        <v>20.16</v>
      </c>
      <c r="K848">
        <v>10</v>
      </c>
      <c r="L848">
        <v>0.25</v>
      </c>
      <c r="M848" s="3">
        <f t="shared" si="13"/>
        <v>199.1</v>
      </c>
      <c r="N848" t="s">
        <v>104</v>
      </c>
      <c r="O848" t="s">
        <v>39</v>
      </c>
      <c r="P848" t="s">
        <v>10129</v>
      </c>
      <c r="Q848" t="s">
        <v>41</v>
      </c>
      <c r="R848">
        <v>8</v>
      </c>
      <c r="S848">
        <v>1.9</v>
      </c>
      <c r="T848" t="s">
        <v>30</v>
      </c>
      <c r="U848" t="s">
        <v>60</v>
      </c>
    </row>
    <row r="849" spans="1:21" x14ac:dyDescent="0.35">
      <c r="A849" t="s">
        <v>8721</v>
      </c>
      <c r="B849" t="str">
        <f>IF(COUNTIFS($A:$A,$A849,$C:$C,$C849,$D:$D,$D849,$G:$G,$G849,$K:$K,$K849,$M:$M,$M849)&gt;1,"True Duplicate","Unique")</f>
        <v>Unique</v>
      </c>
      <c r="C849" s="7">
        <v>44752</v>
      </c>
      <c r="D849" t="s">
        <v>6188</v>
      </c>
      <c r="E849" t="str">
        <f>IF(COUNTIF($B$2:D849,D849)=1,"New Customer","Returning Customer")</f>
        <v>New Customer</v>
      </c>
      <c r="F849" t="s">
        <v>10132</v>
      </c>
      <c r="G849" t="s">
        <v>138</v>
      </c>
      <c r="H849" t="s">
        <v>24</v>
      </c>
      <c r="I849" t="s">
        <v>133</v>
      </c>
      <c r="J849" s="5">
        <v>136.53</v>
      </c>
      <c r="K849">
        <v>10</v>
      </c>
      <c r="L849">
        <v>0.15</v>
      </c>
      <c r="M849" s="3">
        <f t="shared" si="13"/>
        <v>1363.8</v>
      </c>
      <c r="N849" t="s">
        <v>104</v>
      </c>
      <c r="O849" t="s">
        <v>27</v>
      </c>
      <c r="P849" t="s">
        <v>10129</v>
      </c>
      <c r="Q849" t="s">
        <v>29</v>
      </c>
      <c r="R849">
        <v>11</v>
      </c>
      <c r="S849">
        <v>4.3</v>
      </c>
      <c r="T849" t="s">
        <v>30</v>
      </c>
      <c r="U849" t="s">
        <v>60</v>
      </c>
    </row>
    <row r="850" spans="1:21" x14ac:dyDescent="0.35">
      <c r="A850" t="s">
        <v>9231</v>
      </c>
      <c r="B850" t="str">
        <f>IF(COUNTIFS($A:$A,$A850,$C:$C,$C850,$D:$D,$D850,$G:$G,$G850,$K:$K,$K850,$M:$M,$M850)&gt;1,"True Duplicate","Unique")</f>
        <v>Unique</v>
      </c>
      <c r="C850" s="7">
        <v>44752</v>
      </c>
      <c r="D850" t="s">
        <v>1290</v>
      </c>
      <c r="E850" t="str">
        <f>IF(COUNTIF($B$2:D850,D850)=1,"New Customer","Returning Customer")</f>
        <v>New Customer</v>
      </c>
      <c r="F850" t="s">
        <v>72</v>
      </c>
      <c r="G850" t="s">
        <v>656</v>
      </c>
      <c r="H850" t="s">
        <v>47</v>
      </c>
      <c r="I850" t="s">
        <v>657</v>
      </c>
      <c r="J850" s="5">
        <v>464.65</v>
      </c>
      <c r="K850">
        <v>3</v>
      </c>
      <c r="L850">
        <v>0</v>
      </c>
      <c r="M850" s="3">
        <f t="shared" si="13"/>
        <v>1393.9499999999998</v>
      </c>
      <c r="N850" t="s">
        <v>104</v>
      </c>
      <c r="O850" t="s">
        <v>27</v>
      </c>
      <c r="P850" t="s">
        <v>59</v>
      </c>
      <c r="Q850" t="s">
        <v>116</v>
      </c>
      <c r="R850">
        <v>12</v>
      </c>
      <c r="S850">
        <v>4.5999999999999996</v>
      </c>
      <c r="T850" t="s">
        <v>30</v>
      </c>
      <c r="U850" t="s">
        <v>60</v>
      </c>
    </row>
    <row r="851" spans="1:21" x14ac:dyDescent="0.35">
      <c r="A851" t="s">
        <v>9287</v>
      </c>
      <c r="B851" t="str">
        <f>IF(COUNTIFS($A:$A,$A851,$C:$C,$C851,$D:$D,$D851,$G:$G,$G851,$K:$K,$K851,$M:$M,$M851)&gt;1,"True Duplicate","Unique")</f>
        <v>Unique</v>
      </c>
      <c r="C851" s="7">
        <v>44752</v>
      </c>
      <c r="D851" t="s">
        <v>9232</v>
      </c>
      <c r="E851" t="str">
        <f>IF(COUNTIF($B$2:D851,D851)=1,"New Customer","Returning Customer")</f>
        <v>New Customer</v>
      </c>
      <c r="F851" t="s">
        <v>72</v>
      </c>
      <c r="G851" t="s">
        <v>266</v>
      </c>
      <c r="H851" t="s">
        <v>24</v>
      </c>
      <c r="I851" t="s">
        <v>267</v>
      </c>
      <c r="J851" s="5">
        <v>233.03</v>
      </c>
      <c r="K851">
        <v>7</v>
      </c>
      <c r="L851">
        <v>0.05</v>
      </c>
      <c r="M851" s="3">
        <f t="shared" si="13"/>
        <v>1630.86</v>
      </c>
      <c r="N851" t="s">
        <v>165</v>
      </c>
      <c r="O851" t="s">
        <v>122</v>
      </c>
      <c r="P851" t="s">
        <v>10129</v>
      </c>
      <c r="Q851" t="s">
        <v>77</v>
      </c>
      <c r="R851">
        <v>13</v>
      </c>
      <c r="S851">
        <v>2.5</v>
      </c>
      <c r="T851" t="s">
        <v>30</v>
      </c>
      <c r="U851" t="s">
        <v>86</v>
      </c>
    </row>
    <row r="852" spans="1:21" x14ac:dyDescent="0.35">
      <c r="A852" t="s">
        <v>4082</v>
      </c>
      <c r="B852" t="str">
        <f>IF(COUNTIFS($A:$A,$A852,$C:$C,$C852,$D:$D,$D852,$G:$G,$G852,$K:$K,$K852,$M:$M,$M852)&gt;1,"True Duplicate","Unique")</f>
        <v>Unique</v>
      </c>
      <c r="C852" s="7">
        <v>44753</v>
      </c>
      <c r="D852" t="s">
        <v>9234</v>
      </c>
      <c r="E852" t="str">
        <f>IF(COUNTIF($B$2:D852,D852)=1,"New Customer","Returning Customer")</f>
        <v>New Customer</v>
      </c>
      <c r="F852" t="s">
        <v>10132</v>
      </c>
      <c r="G852" t="s">
        <v>416</v>
      </c>
      <c r="H852" t="s">
        <v>66</v>
      </c>
      <c r="I852" t="s">
        <v>417</v>
      </c>
      <c r="J852" s="5">
        <v>2127.31</v>
      </c>
      <c r="K852">
        <v>13</v>
      </c>
      <c r="L852">
        <v>0</v>
      </c>
      <c r="M852" s="3">
        <f t="shared" si="13"/>
        <v>27655.03</v>
      </c>
      <c r="N852" t="s">
        <v>98</v>
      </c>
      <c r="O852" t="s">
        <v>111</v>
      </c>
      <c r="P852" t="s">
        <v>10129</v>
      </c>
      <c r="Q852" t="s">
        <v>77</v>
      </c>
      <c r="R852">
        <v>12</v>
      </c>
      <c r="S852">
        <v>1.3</v>
      </c>
      <c r="T852" t="s">
        <v>202</v>
      </c>
      <c r="U852" t="s">
        <v>60</v>
      </c>
    </row>
    <row r="853" spans="1:21" x14ac:dyDescent="0.35">
      <c r="A853" t="s">
        <v>7687</v>
      </c>
      <c r="B853" t="str">
        <f>IF(COUNTIFS($A:$A,$A853,$C:$C,$C853,$D:$D,$D853,$G:$G,$G853,$K:$K,$K853,$M:$M,$M853)&gt;1,"True Duplicate","Unique")</f>
        <v>Unique</v>
      </c>
      <c r="C853" s="7">
        <v>44753</v>
      </c>
      <c r="D853" t="s">
        <v>4084</v>
      </c>
      <c r="E853" t="str">
        <f>IF(COUNTIF($B$2:D853,D853)=1,"New Customer","Returning Customer")</f>
        <v>New Customer</v>
      </c>
      <c r="F853" t="s">
        <v>10132</v>
      </c>
      <c r="G853" t="s">
        <v>470</v>
      </c>
      <c r="H853" t="s">
        <v>24</v>
      </c>
      <c r="I853" t="s">
        <v>471</v>
      </c>
      <c r="J853" s="5">
        <v>515.04999999999995</v>
      </c>
      <c r="K853">
        <v>5</v>
      </c>
      <c r="L853">
        <v>0.05</v>
      </c>
      <c r="M853" s="3">
        <f t="shared" si="13"/>
        <v>2575</v>
      </c>
      <c r="N853" t="s">
        <v>83</v>
      </c>
      <c r="O853" t="s">
        <v>27</v>
      </c>
      <c r="P853" t="s">
        <v>85</v>
      </c>
      <c r="Q853" t="s">
        <v>41</v>
      </c>
      <c r="R853">
        <v>10</v>
      </c>
      <c r="S853">
        <v>2.4</v>
      </c>
      <c r="T853" t="s">
        <v>30</v>
      </c>
      <c r="U853" t="s">
        <v>52</v>
      </c>
    </row>
    <row r="854" spans="1:21" x14ac:dyDescent="0.35">
      <c r="A854" t="s">
        <v>8270</v>
      </c>
      <c r="B854" t="str">
        <f>IF(COUNTIFS($A:$A,$A854,$C:$C,$C854,$D:$D,$D854,$G:$G,$G854,$K:$K,$K854,$M:$M,$M854)&gt;1,"True Duplicate","Unique")</f>
        <v>Unique</v>
      </c>
      <c r="C854" s="7">
        <v>44753</v>
      </c>
      <c r="D854" t="s">
        <v>4182</v>
      </c>
      <c r="E854" t="str">
        <f>IF(COUNTIF($B$2:D854,D854)=1,"New Customer","Returning Customer")</f>
        <v>New Customer</v>
      </c>
      <c r="F854" t="s">
        <v>72</v>
      </c>
      <c r="G854" t="s">
        <v>344</v>
      </c>
      <c r="H854" t="s">
        <v>24</v>
      </c>
      <c r="I854" t="s">
        <v>345</v>
      </c>
      <c r="J854" s="5">
        <v>267.52</v>
      </c>
      <c r="K854">
        <v>12</v>
      </c>
      <c r="L854">
        <v>0</v>
      </c>
      <c r="M854" s="3">
        <f t="shared" si="13"/>
        <v>3210.24</v>
      </c>
      <c r="N854" t="s">
        <v>142</v>
      </c>
      <c r="O854" t="s">
        <v>27</v>
      </c>
      <c r="P854" t="s">
        <v>10129</v>
      </c>
      <c r="Q854" t="s">
        <v>41</v>
      </c>
      <c r="R854">
        <v>7</v>
      </c>
      <c r="S854">
        <v>3.3</v>
      </c>
      <c r="T854" t="s">
        <v>30</v>
      </c>
      <c r="U854" t="s">
        <v>60</v>
      </c>
    </row>
    <row r="855" spans="1:21" x14ac:dyDescent="0.35">
      <c r="A855" t="s">
        <v>8768</v>
      </c>
      <c r="B855" t="str">
        <f>IF(COUNTIFS($A:$A,$A855,$C:$C,$C855,$D:$D,$D855,$G:$G,$G855,$K:$K,$K855,$M:$M,$M855)&gt;1,"True Duplicate","Unique")</f>
        <v>Unique</v>
      </c>
      <c r="C855" s="7">
        <v>44753</v>
      </c>
      <c r="D855" t="s">
        <v>2974</v>
      </c>
      <c r="E855" t="str">
        <f>IF(COUNTIF($B$2:D855,D855)=1,"New Customer","Returning Customer")</f>
        <v>New Customer</v>
      </c>
      <c r="F855" t="s">
        <v>10132</v>
      </c>
      <c r="G855" t="s">
        <v>370</v>
      </c>
      <c r="H855" t="s">
        <v>74</v>
      </c>
      <c r="I855" t="s">
        <v>75</v>
      </c>
      <c r="J855" s="5">
        <v>1805.59</v>
      </c>
      <c r="K855">
        <v>3</v>
      </c>
      <c r="L855">
        <v>0</v>
      </c>
      <c r="M855" s="3">
        <f t="shared" si="13"/>
        <v>5416.7699999999995</v>
      </c>
      <c r="N855" t="s">
        <v>98</v>
      </c>
      <c r="O855" t="s">
        <v>39</v>
      </c>
      <c r="P855" t="s">
        <v>85</v>
      </c>
      <c r="Q855" t="s">
        <v>29</v>
      </c>
      <c r="R855">
        <v>4</v>
      </c>
      <c r="S855">
        <v>3.4</v>
      </c>
      <c r="T855" t="s">
        <v>112</v>
      </c>
      <c r="U855" t="s">
        <v>86</v>
      </c>
    </row>
    <row r="856" spans="1:21" x14ac:dyDescent="0.35">
      <c r="A856" t="s">
        <v>8904</v>
      </c>
      <c r="B856" t="str">
        <f>IF(COUNTIFS($A:$A,$A856,$C:$C,$C856,$D:$D,$D856,$G:$G,$G856,$K:$K,$K856,$M:$M,$M856)&gt;1,"True Duplicate","Unique")</f>
        <v>Unique</v>
      </c>
      <c r="C856" s="7">
        <v>44753</v>
      </c>
      <c r="D856" t="s">
        <v>558</v>
      </c>
      <c r="E856" t="str">
        <f>IF(COUNTIF($B$2:D856,D856)=1,"New Customer","Returning Customer")</f>
        <v>New Customer</v>
      </c>
      <c r="F856" t="s">
        <v>10132</v>
      </c>
      <c r="G856" t="s">
        <v>227</v>
      </c>
      <c r="H856" t="s">
        <v>47</v>
      </c>
      <c r="I856" t="s">
        <v>228</v>
      </c>
      <c r="J856" s="5">
        <v>102.32</v>
      </c>
      <c r="K856">
        <v>5</v>
      </c>
      <c r="L856">
        <v>0.15</v>
      </c>
      <c r="M856" s="3">
        <f t="shared" si="13"/>
        <v>510.84999999999991</v>
      </c>
      <c r="N856" t="s">
        <v>49</v>
      </c>
      <c r="O856" t="s">
        <v>111</v>
      </c>
      <c r="P856" t="s">
        <v>10129</v>
      </c>
      <c r="Q856" t="s">
        <v>77</v>
      </c>
      <c r="R856">
        <v>5</v>
      </c>
      <c r="S856">
        <v>1.9</v>
      </c>
      <c r="T856" t="s">
        <v>30</v>
      </c>
      <c r="U856" t="s">
        <v>86</v>
      </c>
    </row>
    <row r="857" spans="1:21" x14ac:dyDescent="0.35">
      <c r="A857" t="s">
        <v>9233</v>
      </c>
      <c r="B857" t="str">
        <f>IF(COUNTIFS($A:$A,$A857,$C:$C,$C857,$D:$D,$D857,$G:$G,$G857,$K:$K,$K857,$M:$M,$M857)&gt;1,"True Duplicate","Unique")</f>
        <v>Unique</v>
      </c>
      <c r="C857" s="7">
        <v>44753</v>
      </c>
      <c r="D857" t="s">
        <v>5935</v>
      </c>
      <c r="E857" t="str">
        <f>IF(COUNTIF($B$2:D857,D857)=1,"New Customer","Returning Customer")</f>
        <v>New Customer</v>
      </c>
      <c r="F857" t="s">
        <v>72</v>
      </c>
      <c r="G857" t="s">
        <v>152</v>
      </c>
      <c r="H857" t="s">
        <v>57</v>
      </c>
      <c r="I857" t="s">
        <v>153</v>
      </c>
      <c r="J857" s="5">
        <v>451.69</v>
      </c>
      <c r="K857">
        <v>7</v>
      </c>
      <c r="L857">
        <v>0.05</v>
      </c>
      <c r="M857" s="3">
        <f t="shared" si="13"/>
        <v>3161.48</v>
      </c>
      <c r="N857" t="s">
        <v>142</v>
      </c>
      <c r="O857" t="s">
        <v>27</v>
      </c>
      <c r="P857" t="s">
        <v>166</v>
      </c>
      <c r="Q857" t="s">
        <v>116</v>
      </c>
      <c r="R857">
        <v>11</v>
      </c>
      <c r="S857">
        <v>4.9000000000000004</v>
      </c>
      <c r="T857" t="s">
        <v>30</v>
      </c>
      <c r="U857" t="s">
        <v>60</v>
      </c>
    </row>
    <row r="858" spans="1:21" x14ac:dyDescent="0.35">
      <c r="A858" t="s">
        <v>8812</v>
      </c>
      <c r="B858" t="str">
        <f>IF(COUNTIFS($A:$A,$A858,$C:$C,$C858,$D:$D,$D858,$G:$G,$G858,$K:$K,$K858,$M:$M,$M858)&gt;1,"True Duplicate","Unique")</f>
        <v>Unique</v>
      </c>
      <c r="C858" s="7">
        <v>44754</v>
      </c>
      <c r="D858" t="s">
        <v>8814</v>
      </c>
      <c r="E858" t="str">
        <f>IF(COUNTIF($B$2:D858,D858)=1,"New Customer","Returning Customer")</f>
        <v>Returning Customer</v>
      </c>
      <c r="F858" t="s">
        <v>10132</v>
      </c>
      <c r="G858" t="s">
        <v>258</v>
      </c>
      <c r="H858" t="s">
        <v>36</v>
      </c>
      <c r="I858" t="s">
        <v>259</v>
      </c>
      <c r="J858" s="5">
        <v>25.52</v>
      </c>
      <c r="K858">
        <v>10</v>
      </c>
      <c r="L858">
        <v>0.05</v>
      </c>
      <c r="M858" s="3">
        <f t="shared" si="13"/>
        <v>254.7</v>
      </c>
      <c r="N858" t="s">
        <v>49</v>
      </c>
      <c r="O858" t="s">
        <v>27</v>
      </c>
      <c r="P858" t="s">
        <v>59</v>
      </c>
      <c r="Q858" t="s">
        <v>123</v>
      </c>
      <c r="R858">
        <v>1</v>
      </c>
      <c r="S858">
        <v>2.7</v>
      </c>
      <c r="T858" t="s">
        <v>30</v>
      </c>
      <c r="U858" t="s">
        <v>86</v>
      </c>
    </row>
    <row r="859" spans="1:21" x14ac:dyDescent="0.35">
      <c r="A859" t="s">
        <v>9907</v>
      </c>
      <c r="B859" t="str">
        <f>IF(COUNTIFS($A:$A,$A859,$C:$C,$C859,$D:$D,$D859,$G:$G,$G859,$K:$K,$K859,$M:$M,$M859)&gt;1,"True Duplicate","Unique")</f>
        <v>Unique</v>
      </c>
      <c r="C859" s="7">
        <v>44754</v>
      </c>
      <c r="D859" t="s">
        <v>5167</v>
      </c>
      <c r="E859" t="str">
        <f>IF(COUNTIF($B$2:D859,D859)=1,"New Customer","Returning Customer")</f>
        <v>Returning Customer</v>
      </c>
      <c r="F859" t="s">
        <v>10132</v>
      </c>
      <c r="G859" t="s">
        <v>10123</v>
      </c>
      <c r="H859" t="s">
        <v>47</v>
      </c>
      <c r="I859" t="s">
        <v>10124</v>
      </c>
      <c r="J859" s="5">
        <v>417.14</v>
      </c>
      <c r="K859">
        <v>4</v>
      </c>
      <c r="L859">
        <v>0.15</v>
      </c>
      <c r="M859" s="3">
        <f t="shared" si="13"/>
        <v>1667.96</v>
      </c>
      <c r="N859" t="s">
        <v>83</v>
      </c>
      <c r="O859" t="s">
        <v>27</v>
      </c>
      <c r="P859" t="s">
        <v>85</v>
      </c>
      <c r="Q859" t="s">
        <v>123</v>
      </c>
      <c r="R859">
        <v>10</v>
      </c>
      <c r="S859">
        <v>4.8</v>
      </c>
      <c r="T859" t="s">
        <v>30</v>
      </c>
      <c r="U859" t="s">
        <v>10128</v>
      </c>
    </row>
    <row r="860" spans="1:21" x14ac:dyDescent="0.35">
      <c r="A860" t="s">
        <v>2658</v>
      </c>
      <c r="B860" t="str">
        <f>IF(COUNTIFS($A:$A,$A860,$C:$C,$C860,$D:$D,$D860,$G:$G,$G860,$K:$K,$K860,$M:$M,$M860)&gt;1,"True Duplicate","Unique")</f>
        <v>Unique</v>
      </c>
      <c r="C860" s="7">
        <v>44755</v>
      </c>
      <c r="D860" t="s">
        <v>6902</v>
      </c>
      <c r="E860" t="str">
        <f>IF(COUNTIF($B$2:D860,D860)=1,"New Customer","Returning Customer")</f>
        <v>Returning Customer</v>
      </c>
      <c r="F860" t="s">
        <v>10132</v>
      </c>
      <c r="G860" t="s">
        <v>374</v>
      </c>
      <c r="H860" t="s">
        <v>36</v>
      </c>
      <c r="I860" t="s">
        <v>259</v>
      </c>
      <c r="J860" s="5">
        <v>36.08</v>
      </c>
      <c r="K860">
        <v>1</v>
      </c>
      <c r="L860">
        <v>0.3</v>
      </c>
      <c r="M860" s="3">
        <f t="shared" si="13"/>
        <v>35.78</v>
      </c>
      <c r="N860" t="s">
        <v>49</v>
      </c>
      <c r="O860" t="s">
        <v>39</v>
      </c>
      <c r="P860" t="s">
        <v>59</v>
      </c>
      <c r="Q860" t="s">
        <v>123</v>
      </c>
      <c r="R860">
        <v>8</v>
      </c>
      <c r="S860">
        <v>3.3</v>
      </c>
      <c r="U860" t="s">
        <v>52</v>
      </c>
    </row>
    <row r="861" spans="1:21" x14ac:dyDescent="0.35">
      <c r="A861" t="s">
        <v>4115</v>
      </c>
      <c r="B861" t="str">
        <f>IF(COUNTIFS($A:$A,$A861,$C:$C,$C861,$D:$D,$D861,$G:$G,$G861,$K:$K,$K861,$M:$M,$M861)&gt;1,"True Duplicate","Unique")</f>
        <v>Unique</v>
      </c>
      <c r="C861" s="7">
        <v>44755</v>
      </c>
      <c r="D861" t="s">
        <v>2660</v>
      </c>
      <c r="E861" t="str">
        <f>IF(COUNTIF($B$2:D861,D861)=1,"New Customer","Returning Customer")</f>
        <v>Returning Customer</v>
      </c>
      <c r="F861" t="s">
        <v>72</v>
      </c>
      <c r="G861" t="s">
        <v>251</v>
      </c>
      <c r="H861" t="s">
        <v>36</v>
      </c>
      <c r="I861" t="s">
        <v>252</v>
      </c>
      <c r="J861" s="5">
        <v>22.22</v>
      </c>
      <c r="K861">
        <v>3</v>
      </c>
      <c r="L861">
        <v>0</v>
      </c>
      <c r="M861" s="3">
        <f t="shared" si="13"/>
        <v>66.66</v>
      </c>
      <c r="N861" t="s">
        <v>76</v>
      </c>
      <c r="O861" t="s">
        <v>111</v>
      </c>
      <c r="P861" t="s">
        <v>59</v>
      </c>
      <c r="Q861" t="s">
        <v>77</v>
      </c>
      <c r="R861">
        <v>7</v>
      </c>
      <c r="S861">
        <v>1.9</v>
      </c>
      <c r="T861" t="s">
        <v>30</v>
      </c>
      <c r="U861" t="s">
        <v>60</v>
      </c>
    </row>
    <row r="862" spans="1:21" x14ac:dyDescent="0.35">
      <c r="A862" t="s">
        <v>4316</v>
      </c>
      <c r="B862" t="str">
        <f>IF(COUNTIFS($A:$A,$A862,$C:$C,$C862,$D:$D,$D862,$G:$G,$G862,$K:$K,$K862,$M:$M,$M862)&gt;1,"True Duplicate","Unique")</f>
        <v>Unique</v>
      </c>
      <c r="C862" s="7">
        <v>44755</v>
      </c>
      <c r="D862" t="s">
        <v>4116</v>
      </c>
      <c r="E862" t="str">
        <f>IF(COUNTIF($B$2:D862,D862)=1,"New Customer","Returning Customer")</f>
        <v>New Customer</v>
      </c>
      <c r="F862" t="s">
        <v>10132</v>
      </c>
      <c r="G862" t="s">
        <v>132</v>
      </c>
      <c r="H862" t="s">
        <v>24</v>
      </c>
      <c r="I862" t="s">
        <v>133</v>
      </c>
      <c r="J862" s="5">
        <v>197.05</v>
      </c>
      <c r="K862">
        <v>11</v>
      </c>
      <c r="L862">
        <v>0.15</v>
      </c>
      <c r="M862" s="3">
        <f t="shared" si="13"/>
        <v>2165.9</v>
      </c>
      <c r="N862" t="s">
        <v>76</v>
      </c>
      <c r="O862" t="s">
        <v>111</v>
      </c>
      <c r="P862" t="s">
        <v>59</v>
      </c>
      <c r="Q862" t="s">
        <v>123</v>
      </c>
      <c r="R862">
        <v>1</v>
      </c>
      <c r="S862">
        <v>3.5</v>
      </c>
      <c r="T862" t="s">
        <v>30</v>
      </c>
      <c r="U862" t="s">
        <v>52</v>
      </c>
    </row>
    <row r="863" spans="1:21" x14ac:dyDescent="0.35">
      <c r="A863" t="s">
        <v>7399</v>
      </c>
      <c r="B863" t="str">
        <f>IF(COUNTIFS($A:$A,$A863,$C:$C,$C863,$D:$D,$D863,$G:$G,$G863,$K:$K,$K863,$M:$M,$M863)&gt;1,"True Duplicate","Unique")</f>
        <v>Unique</v>
      </c>
      <c r="C863" s="7">
        <v>44755</v>
      </c>
      <c r="D863" t="s">
        <v>4317</v>
      </c>
      <c r="E863" t="str">
        <f>IF(COUNTIF($B$2:D863,D863)=1,"New Customer","Returning Customer")</f>
        <v>New Customer</v>
      </c>
      <c r="F863" t="s">
        <v>10132</v>
      </c>
      <c r="G863" t="s">
        <v>81</v>
      </c>
      <c r="H863" t="s">
        <v>57</v>
      </c>
      <c r="I863" t="s">
        <v>82</v>
      </c>
      <c r="J863" s="5">
        <v>48.55</v>
      </c>
      <c r="K863">
        <v>7</v>
      </c>
      <c r="L863">
        <v>0.05</v>
      </c>
      <c r="M863" s="3">
        <f t="shared" si="13"/>
        <v>339.5</v>
      </c>
      <c r="N863" t="s">
        <v>38</v>
      </c>
      <c r="O863" t="s">
        <v>111</v>
      </c>
      <c r="P863" t="s">
        <v>10129</v>
      </c>
      <c r="Q863" t="s">
        <v>116</v>
      </c>
      <c r="R863">
        <v>12</v>
      </c>
      <c r="S863">
        <v>3.4</v>
      </c>
      <c r="T863" t="s">
        <v>30</v>
      </c>
      <c r="U863" t="s">
        <v>60</v>
      </c>
    </row>
    <row r="864" spans="1:21" x14ac:dyDescent="0.35">
      <c r="A864" t="s">
        <v>9848</v>
      </c>
      <c r="B864" t="str">
        <f>IF(COUNTIFS($A:$A,$A864,$C:$C,$C864,$D:$D,$D864,$G:$G,$G864,$K:$K,$K864,$M:$M,$M864)&gt;1,"True Duplicate","Unique")</f>
        <v>Unique</v>
      </c>
      <c r="C864" s="7">
        <v>44755</v>
      </c>
      <c r="D864" t="s">
        <v>197</v>
      </c>
      <c r="E864" t="str">
        <f>IF(COUNTIF($B$2:D864,D864)=1,"New Customer","Returning Customer")</f>
        <v>Returning Customer</v>
      </c>
      <c r="F864" t="s">
        <v>10132</v>
      </c>
      <c r="G864" t="s">
        <v>73</v>
      </c>
      <c r="H864" t="s">
        <v>74</v>
      </c>
      <c r="I864" t="s">
        <v>75</v>
      </c>
      <c r="J864" s="5">
        <v>1733.92</v>
      </c>
      <c r="K864">
        <v>14</v>
      </c>
      <c r="L864">
        <v>0.25</v>
      </c>
      <c r="M864" s="3">
        <f t="shared" si="13"/>
        <v>24271.38</v>
      </c>
      <c r="N864" t="s">
        <v>142</v>
      </c>
      <c r="O864" t="s">
        <v>122</v>
      </c>
      <c r="P864" t="s">
        <v>10129</v>
      </c>
      <c r="Q864" t="s">
        <v>116</v>
      </c>
      <c r="R864">
        <v>3</v>
      </c>
      <c r="S864">
        <v>1.9</v>
      </c>
      <c r="T864" t="s">
        <v>30</v>
      </c>
      <c r="U864" t="s">
        <v>60</v>
      </c>
    </row>
    <row r="865" spans="1:21" x14ac:dyDescent="0.35">
      <c r="A865" t="s">
        <v>3359</v>
      </c>
      <c r="B865" t="str">
        <f>IF(COUNTIFS($A:$A,$A865,$C:$C,$C865,$D:$D,$D865,$G:$G,$G865,$K:$K,$K865,$M:$M,$M865)&gt;1,"True Duplicate","Unique")</f>
        <v>Unique</v>
      </c>
      <c r="C865" s="7">
        <v>44756</v>
      </c>
      <c r="D865" t="s">
        <v>3361</v>
      </c>
      <c r="E865" t="str">
        <f>IF(COUNTIF($B$2:D865,D865)=1,"New Customer","Returning Customer")</f>
        <v>New Customer</v>
      </c>
      <c r="F865" t="s">
        <v>10132</v>
      </c>
      <c r="G865" t="s">
        <v>872</v>
      </c>
      <c r="H865" t="s">
        <v>36</v>
      </c>
      <c r="I865" t="s">
        <v>10127</v>
      </c>
      <c r="J865" s="5">
        <v>13.17</v>
      </c>
      <c r="K865">
        <v>12</v>
      </c>
      <c r="L865">
        <v>0</v>
      </c>
      <c r="M865" s="3">
        <f t="shared" si="13"/>
        <v>158.04</v>
      </c>
      <c r="N865" t="s">
        <v>83</v>
      </c>
      <c r="O865" t="s">
        <v>111</v>
      </c>
      <c r="P865" t="s">
        <v>85</v>
      </c>
      <c r="Q865" t="s">
        <v>123</v>
      </c>
      <c r="R865">
        <v>12</v>
      </c>
      <c r="S865">
        <v>3.7</v>
      </c>
      <c r="T865" t="s">
        <v>30</v>
      </c>
      <c r="U865" t="s">
        <v>60</v>
      </c>
    </row>
    <row r="866" spans="1:21" x14ac:dyDescent="0.35">
      <c r="A866" t="s">
        <v>6560</v>
      </c>
      <c r="B866" t="str">
        <f>IF(COUNTIFS($A:$A,$A866,$C:$C,$C866,$D:$D,$D866,$G:$G,$G866,$K:$K,$K866,$M:$M,$M866)&gt;1,"True Duplicate","Unique")</f>
        <v>Unique</v>
      </c>
      <c r="C866" s="7">
        <v>44756</v>
      </c>
      <c r="D866" t="s">
        <v>9549</v>
      </c>
      <c r="E866" t="str">
        <f>IF(COUNTIF($B$2:D866,D866)=1,"New Customer","Returning Customer")</f>
        <v>New Customer</v>
      </c>
      <c r="F866" t="s">
        <v>10132</v>
      </c>
      <c r="G866" t="s">
        <v>176</v>
      </c>
      <c r="H866" t="s">
        <v>47</v>
      </c>
      <c r="I866" t="s">
        <v>177</v>
      </c>
      <c r="J866" s="5">
        <v>223.09</v>
      </c>
      <c r="K866">
        <v>9</v>
      </c>
      <c r="L866">
        <v>0.2</v>
      </c>
      <c r="M866" s="3">
        <f t="shared" si="13"/>
        <v>2006.0100000000002</v>
      </c>
      <c r="N866" t="s">
        <v>302</v>
      </c>
      <c r="O866" t="s">
        <v>39</v>
      </c>
      <c r="P866" t="s">
        <v>85</v>
      </c>
      <c r="Q866" t="s">
        <v>116</v>
      </c>
      <c r="R866">
        <v>8</v>
      </c>
      <c r="S866">
        <v>2.9</v>
      </c>
      <c r="T866" t="s">
        <v>30</v>
      </c>
      <c r="U866" t="s">
        <v>60</v>
      </c>
    </row>
    <row r="867" spans="1:21" x14ac:dyDescent="0.35">
      <c r="A867" t="s">
        <v>9548</v>
      </c>
      <c r="B867" t="str">
        <f>IF(COUNTIFS($A:$A,$A867,$C:$C,$C867,$D:$D,$D867,$G:$G,$G867,$K:$K,$K867,$M:$M,$M867)&gt;1,"True Duplicate","Unique")</f>
        <v>Unique</v>
      </c>
      <c r="C867" s="7">
        <v>44756</v>
      </c>
      <c r="D867" t="s">
        <v>6561</v>
      </c>
      <c r="E867" t="str">
        <f>IF(COUNTIF($B$2:D867,D867)=1,"New Customer","Returning Customer")</f>
        <v>New Customer</v>
      </c>
      <c r="F867" t="s">
        <v>10132</v>
      </c>
      <c r="G867" t="s">
        <v>198</v>
      </c>
      <c r="H867" t="s">
        <v>74</v>
      </c>
      <c r="I867" t="s">
        <v>110</v>
      </c>
      <c r="J867" s="5">
        <v>1663.87</v>
      </c>
      <c r="K867">
        <v>6</v>
      </c>
      <c r="L867">
        <v>0.05</v>
      </c>
      <c r="M867" s="3">
        <f t="shared" si="13"/>
        <v>9982.92</v>
      </c>
      <c r="N867" t="s">
        <v>83</v>
      </c>
      <c r="O867" t="s">
        <v>122</v>
      </c>
      <c r="P867" t="s">
        <v>10129</v>
      </c>
      <c r="Q867" t="s">
        <v>116</v>
      </c>
      <c r="R867">
        <v>1</v>
      </c>
      <c r="S867">
        <v>2.4</v>
      </c>
      <c r="T867" t="s">
        <v>30</v>
      </c>
      <c r="U867" t="s">
        <v>60</v>
      </c>
    </row>
    <row r="868" spans="1:21" x14ac:dyDescent="0.35">
      <c r="A868" t="s">
        <v>1629</v>
      </c>
      <c r="B868" t="str">
        <f>IF(COUNTIFS($A:$A,$A868,$C:$C,$C868,$D:$D,$D868,$G:$G,$G868,$K:$K,$K868,$M:$M,$M868)&gt;1,"True Duplicate","Unique")</f>
        <v>Unique</v>
      </c>
      <c r="C868" s="7">
        <v>44757</v>
      </c>
      <c r="D868" t="s">
        <v>5601</v>
      </c>
      <c r="E868" t="str">
        <f>IF(COUNTIF($B$2:D868,D868)=1,"New Customer","Returning Customer")</f>
        <v>New Customer</v>
      </c>
      <c r="F868" t="s">
        <v>10132</v>
      </c>
      <c r="G868" t="s">
        <v>872</v>
      </c>
      <c r="H868" t="s">
        <v>36</v>
      </c>
      <c r="I868" t="s">
        <v>10127</v>
      </c>
      <c r="J868" s="5">
        <v>34.36</v>
      </c>
      <c r="K868">
        <v>4</v>
      </c>
      <c r="L868">
        <v>0.1</v>
      </c>
      <c r="M868" s="3">
        <f t="shared" si="13"/>
        <v>137.04</v>
      </c>
      <c r="N868" t="s">
        <v>165</v>
      </c>
      <c r="O868" t="s">
        <v>111</v>
      </c>
      <c r="P868" t="s">
        <v>59</v>
      </c>
      <c r="Q868" t="s">
        <v>123</v>
      </c>
      <c r="R868">
        <v>2</v>
      </c>
      <c r="S868">
        <v>2</v>
      </c>
      <c r="T868" t="s">
        <v>30</v>
      </c>
      <c r="U868" t="s">
        <v>60</v>
      </c>
    </row>
    <row r="869" spans="1:21" x14ac:dyDescent="0.35">
      <c r="A869" t="s">
        <v>3927</v>
      </c>
      <c r="B869" t="str">
        <f>IF(COUNTIFS($A:$A,$A869,$C:$C,$C869,$D:$D,$D869,$G:$G,$G869,$K:$K,$K869,$M:$M,$M869)&gt;1,"True Duplicate","Unique")</f>
        <v>Unique</v>
      </c>
      <c r="C869" s="7">
        <v>44757</v>
      </c>
      <c r="D869" t="s">
        <v>4593</v>
      </c>
      <c r="E869" t="str">
        <f>IF(COUNTIF($B$2:D869,D869)=1,"New Customer","Returning Customer")</f>
        <v>Returning Customer</v>
      </c>
      <c r="F869" t="s">
        <v>10132</v>
      </c>
      <c r="G869" t="s">
        <v>161</v>
      </c>
      <c r="H869" t="s">
        <v>74</v>
      </c>
      <c r="I869" t="s">
        <v>148</v>
      </c>
      <c r="J869" s="5">
        <v>816.81</v>
      </c>
      <c r="K869">
        <v>3</v>
      </c>
      <c r="L869">
        <v>0.2</v>
      </c>
      <c r="M869" s="3">
        <f t="shared" si="13"/>
        <v>2449.83</v>
      </c>
      <c r="N869" t="s">
        <v>98</v>
      </c>
      <c r="O869" t="s">
        <v>27</v>
      </c>
      <c r="P869" t="s">
        <v>10129</v>
      </c>
      <c r="Q869" t="s">
        <v>77</v>
      </c>
      <c r="R869">
        <v>10</v>
      </c>
      <c r="S869">
        <v>2</v>
      </c>
      <c r="T869" t="s">
        <v>202</v>
      </c>
      <c r="U869" t="s">
        <v>52</v>
      </c>
    </row>
    <row r="870" spans="1:21" x14ac:dyDescent="0.35">
      <c r="A870" t="s">
        <v>5600</v>
      </c>
      <c r="B870" t="str">
        <f>IF(COUNTIFS($A:$A,$A870,$C:$C,$C870,$D:$D,$D870,$G:$G,$G870,$K:$K,$K870,$M:$M,$M870)&gt;1,"True Duplicate","Unique")</f>
        <v>Unique</v>
      </c>
      <c r="C870" s="7">
        <v>44757</v>
      </c>
      <c r="D870" t="s">
        <v>7603</v>
      </c>
      <c r="E870" t="str">
        <f>IF(COUNTIF($B$2:D870,D870)=1,"New Customer","Returning Customer")</f>
        <v>New Customer</v>
      </c>
      <c r="F870" t="s">
        <v>10132</v>
      </c>
      <c r="G870" t="s">
        <v>56</v>
      </c>
      <c r="H870" t="s">
        <v>57</v>
      </c>
      <c r="I870" t="s">
        <v>58</v>
      </c>
      <c r="J870" s="5">
        <v>425.77</v>
      </c>
      <c r="K870">
        <v>3</v>
      </c>
      <c r="L870">
        <v>0</v>
      </c>
      <c r="M870" s="3">
        <f t="shared" si="13"/>
        <v>1277.31</v>
      </c>
      <c r="N870" t="s">
        <v>38</v>
      </c>
      <c r="O870" t="s">
        <v>39</v>
      </c>
      <c r="P870" t="s">
        <v>10129</v>
      </c>
      <c r="Q870" t="s">
        <v>116</v>
      </c>
      <c r="R870">
        <v>3</v>
      </c>
      <c r="S870">
        <v>2.5</v>
      </c>
      <c r="T870" t="s">
        <v>112</v>
      </c>
      <c r="U870" t="s">
        <v>60</v>
      </c>
    </row>
    <row r="871" spans="1:21" x14ac:dyDescent="0.35">
      <c r="A871" t="s">
        <v>6317</v>
      </c>
      <c r="B871" t="str">
        <f>IF(COUNTIFS($A:$A,$A871,$C:$C,$C871,$D:$D,$D871,$G:$G,$G871,$K:$K,$K871,$M:$M,$M871)&gt;1,"True Duplicate","Unique")</f>
        <v>Unique</v>
      </c>
      <c r="C871" s="7">
        <v>44757</v>
      </c>
      <c r="D871" t="s">
        <v>1631</v>
      </c>
      <c r="E871" t="str">
        <f>IF(COUNTIF($B$2:D871,D871)=1,"New Customer","Returning Customer")</f>
        <v>New Customer</v>
      </c>
      <c r="F871" t="s">
        <v>10132</v>
      </c>
      <c r="G871" t="s">
        <v>227</v>
      </c>
      <c r="H871" t="s">
        <v>47</v>
      </c>
      <c r="I871" t="s">
        <v>228</v>
      </c>
      <c r="J871" s="5">
        <v>565.08000000000004</v>
      </c>
      <c r="K871">
        <v>7</v>
      </c>
      <c r="L871">
        <v>0.25</v>
      </c>
      <c r="M871" s="3">
        <f t="shared" si="13"/>
        <v>3953.8100000000004</v>
      </c>
      <c r="N871" t="s">
        <v>104</v>
      </c>
      <c r="O871" t="s">
        <v>39</v>
      </c>
      <c r="P871" t="s">
        <v>59</v>
      </c>
      <c r="Q871" t="s">
        <v>123</v>
      </c>
      <c r="R871">
        <v>-1</v>
      </c>
      <c r="S871">
        <v>3.7</v>
      </c>
      <c r="T871" t="s">
        <v>30</v>
      </c>
      <c r="U871" t="s">
        <v>60</v>
      </c>
    </row>
    <row r="872" spans="1:21" x14ac:dyDescent="0.35">
      <c r="A872" t="s">
        <v>7602</v>
      </c>
      <c r="B872" t="str">
        <f>IF(COUNTIFS($A:$A,$A872,$C:$C,$C872,$D:$D,$D872,$G:$G,$G872,$K:$K,$K872,$M:$M,$M872)&gt;1,"True Duplicate","Unique")</f>
        <v>Unique</v>
      </c>
      <c r="C872" s="7">
        <v>44757</v>
      </c>
      <c r="D872" t="s">
        <v>3928</v>
      </c>
      <c r="E872" t="str">
        <f>IF(COUNTIF($B$2:D872,D872)=1,"New Customer","Returning Customer")</f>
        <v>New Customer</v>
      </c>
      <c r="F872" t="s">
        <v>72</v>
      </c>
      <c r="G872" t="s">
        <v>23</v>
      </c>
      <c r="H872" t="s">
        <v>24</v>
      </c>
      <c r="I872" t="s">
        <v>25</v>
      </c>
      <c r="J872" s="5">
        <v>109.65</v>
      </c>
      <c r="K872">
        <v>7</v>
      </c>
      <c r="L872">
        <v>0</v>
      </c>
      <c r="M872" s="3">
        <f t="shared" si="13"/>
        <v>767.55000000000007</v>
      </c>
      <c r="N872" t="s">
        <v>83</v>
      </c>
      <c r="O872" t="s">
        <v>122</v>
      </c>
      <c r="P872" t="s">
        <v>10129</v>
      </c>
      <c r="Q872" t="s">
        <v>41</v>
      </c>
      <c r="R872">
        <v>4</v>
      </c>
      <c r="S872">
        <v>4.3</v>
      </c>
      <c r="T872" t="s">
        <v>30</v>
      </c>
      <c r="U872" t="s">
        <v>60</v>
      </c>
    </row>
    <row r="873" spans="1:21" x14ac:dyDescent="0.35">
      <c r="A873" t="s">
        <v>2676</v>
      </c>
      <c r="B873" t="str">
        <f>IF(COUNTIFS($A:$A,$A873,$C:$C,$C873,$D:$D,$D873,$G:$G,$G873,$K:$K,$K873,$M:$M,$M873)&gt;1,"True Duplicate","Unique")</f>
        <v>Unique</v>
      </c>
      <c r="C873" s="7">
        <v>44758</v>
      </c>
      <c r="D873" t="s">
        <v>10106</v>
      </c>
      <c r="E873" t="str">
        <f>IF(COUNTIF($B$2:D873,D873)=1,"New Customer","Returning Customer")</f>
        <v>New Customer</v>
      </c>
      <c r="F873" t="s">
        <v>10132</v>
      </c>
      <c r="G873" t="s">
        <v>170</v>
      </c>
      <c r="H873" t="s">
        <v>66</v>
      </c>
      <c r="I873" t="s">
        <v>171</v>
      </c>
      <c r="J873" s="5">
        <v>24.19</v>
      </c>
      <c r="L873">
        <v>0.1</v>
      </c>
      <c r="M873" s="3">
        <f t="shared" si="13"/>
        <v>0</v>
      </c>
      <c r="N873" t="s">
        <v>76</v>
      </c>
      <c r="O873" t="s">
        <v>27</v>
      </c>
      <c r="P873" t="s">
        <v>166</v>
      </c>
      <c r="Q873" t="s">
        <v>116</v>
      </c>
      <c r="R873">
        <v>4</v>
      </c>
      <c r="S873">
        <v>1.3</v>
      </c>
      <c r="T873" t="s">
        <v>51</v>
      </c>
      <c r="U873" t="s">
        <v>52</v>
      </c>
    </row>
    <row r="874" spans="1:21" x14ac:dyDescent="0.35">
      <c r="A874" t="s">
        <v>4225</v>
      </c>
      <c r="B874" t="str">
        <f>IF(COUNTIFS($A:$A,$A874,$C:$C,$C874,$D:$D,$D874,$G:$G,$G874,$K:$K,$K874,$M:$M,$M874)&gt;1,"True Duplicate","Unique")</f>
        <v>Unique</v>
      </c>
      <c r="C874" s="7">
        <v>44758</v>
      </c>
      <c r="D874" t="s">
        <v>5640</v>
      </c>
      <c r="E874" t="str">
        <f>IF(COUNTIF($B$2:D874,D874)=1,"New Customer","Returning Customer")</f>
        <v>Returning Customer</v>
      </c>
      <c r="F874" t="s">
        <v>10132</v>
      </c>
      <c r="G874" t="s">
        <v>223</v>
      </c>
      <c r="H874" t="s">
        <v>66</v>
      </c>
      <c r="I874" t="s">
        <v>171</v>
      </c>
      <c r="J874" s="5">
        <v>1711.59</v>
      </c>
      <c r="K874">
        <v>9</v>
      </c>
      <c r="L874">
        <v>0.1</v>
      </c>
      <c r="M874" s="3">
        <f t="shared" si="13"/>
        <v>15403.41</v>
      </c>
      <c r="N874" t="s">
        <v>76</v>
      </c>
      <c r="O874" t="s">
        <v>27</v>
      </c>
      <c r="P874" t="s">
        <v>166</v>
      </c>
      <c r="Q874" t="s">
        <v>123</v>
      </c>
      <c r="R874">
        <v>4</v>
      </c>
      <c r="S874">
        <v>1.4</v>
      </c>
      <c r="T874" t="s">
        <v>30</v>
      </c>
      <c r="U874" t="s">
        <v>10128</v>
      </c>
    </row>
    <row r="875" spans="1:21" x14ac:dyDescent="0.35">
      <c r="A875" t="s">
        <v>5639</v>
      </c>
      <c r="B875" t="str">
        <f>IF(COUNTIFS($A:$A,$A875,$C:$C,$C875,$D:$D,$D875,$G:$G,$G875,$K:$K,$K875,$M:$M,$M875)&gt;1,"True Duplicate","Unique")</f>
        <v>Unique</v>
      </c>
      <c r="C875" s="7">
        <v>44758</v>
      </c>
      <c r="D875" t="s">
        <v>3981</v>
      </c>
      <c r="E875" t="str">
        <f>IF(COUNTIF($B$2:D875,D875)=1,"New Customer","Returning Customer")</f>
        <v>New Customer</v>
      </c>
      <c r="F875" t="s">
        <v>10132</v>
      </c>
      <c r="G875" t="s">
        <v>128</v>
      </c>
      <c r="H875" t="s">
        <v>36</v>
      </c>
      <c r="I875" t="s">
        <v>129</v>
      </c>
      <c r="J875" s="5">
        <v>8.58</v>
      </c>
      <c r="K875">
        <v>6</v>
      </c>
      <c r="L875">
        <v>0.05</v>
      </c>
      <c r="M875" s="3">
        <f t="shared" si="13"/>
        <v>51.179999999999993</v>
      </c>
      <c r="N875" t="s">
        <v>104</v>
      </c>
      <c r="O875" t="s">
        <v>122</v>
      </c>
      <c r="P875" t="s">
        <v>10129</v>
      </c>
      <c r="Q875" t="s">
        <v>116</v>
      </c>
      <c r="R875">
        <v>11</v>
      </c>
      <c r="S875">
        <v>3.3</v>
      </c>
      <c r="T875" t="s">
        <v>51</v>
      </c>
      <c r="U875" t="s">
        <v>60</v>
      </c>
    </row>
    <row r="876" spans="1:21" x14ac:dyDescent="0.35">
      <c r="A876" t="s">
        <v>7338</v>
      </c>
      <c r="B876" t="str">
        <f>IF(COUNTIFS($A:$A,$A876,$C:$C,$C876,$D:$D,$D876,$G:$G,$G876,$K:$K,$K876,$M:$M,$M876)&gt;1,"True Duplicate","Unique")</f>
        <v>Unique</v>
      </c>
      <c r="C876" s="7">
        <v>44758</v>
      </c>
      <c r="D876" t="s">
        <v>7339</v>
      </c>
      <c r="E876" t="str">
        <f>IF(COUNTIF($B$2:D876,D876)=1,"New Customer","Returning Customer")</f>
        <v>New Customer</v>
      </c>
      <c r="F876" t="s">
        <v>10132</v>
      </c>
      <c r="G876" t="s">
        <v>170</v>
      </c>
      <c r="H876" t="s">
        <v>66</v>
      </c>
      <c r="I876" t="s">
        <v>171</v>
      </c>
      <c r="J876" s="5">
        <v>249.87</v>
      </c>
      <c r="K876">
        <v>2</v>
      </c>
      <c r="L876">
        <v>0.1</v>
      </c>
      <c r="M876" s="3">
        <f t="shared" si="13"/>
        <v>499.54</v>
      </c>
      <c r="N876" t="s">
        <v>142</v>
      </c>
      <c r="O876" t="s">
        <v>27</v>
      </c>
      <c r="P876" t="s">
        <v>59</v>
      </c>
      <c r="Q876" t="s">
        <v>29</v>
      </c>
      <c r="R876">
        <v>7</v>
      </c>
      <c r="S876">
        <v>2.1</v>
      </c>
      <c r="T876" t="s">
        <v>30</v>
      </c>
      <c r="U876" t="s">
        <v>60</v>
      </c>
    </row>
    <row r="877" spans="1:21" x14ac:dyDescent="0.35">
      <c r="A877" t="s">
        <v>10105</v>
      </c>
      <c r="B877" t="str">
        <f>IF(COUNTIFS($A:$A,$A877,$C:$C,$C877,$D:$D,$D877,$G:$G,$G877,$K:$K,$K877,$M:$M,$M877)&gt;1,"True Duplicate","Unique")</f>
        <v>Unique</v>
      </c>
      <c r="C877" s="7">
        <v>44758</v>
      </c>
      <c r="D877" t="s">
        <v>2678</v>
      </c>
      <c r="E877" t="str">
        <f>IF(COUNTIF($B$2:D877,D877)=1,"New Customer","Returning Customer")</f>
        <v>New Customer</v>
      </c>
      <c r="F877" t="s">
        <v>10132</v>
      </c>
      <c r="G877" t="s">
        <v>484</v>
      </c>
      <c r="H877" t="s">
        <v>74</v>
      </c>
      <c r="I877" t="s">
        <v>110</v>
      </c>
      <c r="J877" s="5">
        <v>2163.52</v>
      </c>
      <c r="K877">
        <v>3</v>
      </c>
      <c r="L877">
        <v>0</v>
      </c>
      <c r="M877" s="3">
        <f t="shared" si="13"/>
        <v>6490.5599999999995</v>
      </c>
      <c r="N877" t="s">
        <v>26</v>
      </c>
      <c r="O877" t="s">
        <v>39</v>
      </c>
      <c r="P877" t="s">
        <v>59</v>
      </c>
      <c r="Q877" t="s">
        <v>29</v>
      </c>
      <c r="R877">
        <v>4</v>
      </c>
      <c r="S877">
        <v>3.6</v>
      </c>
      <c r="T877" t="s">
        <v>143</v>
      </c>
      <c r="U877" t="s">
        <v>52</v>
      </c>
    </row>
    <row r="878" spans="1:21" x14ac:dyDescent="0.35">
      <c r="A878" t="s">
        <v>2830</v>
      </c>
      <c r="B878" t="str">
        <f>IF(COUNTIFS($A:$A,$A878,$C:$C,$C878,$D:$D,$D878,$G:$G,$G878,$K:$K,$K878,$M:$M,$M878)&gt;1,"True Duplicate","Unique")</f>
        <v>Unique</v>
      </c>
      <c r="C878" s="7">
        <v>44759</v>
      </c>
      <c r="D878" t="s">
        <v>2832</v>
      </c>
      <c r="E878" t="str">
        <f>IF(COUNTIF($B$2:D878,D878)=1,"New Customer","Returning Customer")</f>
        <v>New Customer</v>
      </c>
      <c r="F878" t="s">
        <v>10132</v>
      </c>
      <c r="G878" t="s">
        <v>231</v>
      </c>
      <c r="H878" t="s">
        <v>57</v>
      </c>
      <c r="I878" t="s">
        <v>232</v>
      </c>
      <c r="J878" s="5">
        <v>91.11</v>
      </c>
      <c r="K878">
        <v>1</v>
      </c>
      <c r="L878">
        <v>0.05</v>
      </c>
      <c r="M878" s="3">
        <f t="shared" si="13"/>
        <v>91.06</v>
      </c>
      <c r="N878" t="s">
        <v>49</v>
      </c>
      <c r="O878" t="s">
        <v>39</v>
      </c>
      <c r="P878" t="s">
        <v>10129</v>
      </c>
      <c r="Q878" t="s">
        <v>77</v>
      </c>
      <c r="R878">
        <v>7</v>
      </c>
      <c r="S878">
        <v>3.2</v>
      </c>
      <c r="T878" t="s">
        <v>30</v>
      </c>
      <c r="U878" t="s">
        <v>60</v>
      </c>
    </row>
    <row r="879" spans="1:21" x14ac:dyDescent="0.35">
      <c r="A879" t="s">
        <v>3108</v>
      </c>
      <c r="B879" t="str">
        <f>IF(COUNTIFS($A:$A,$A879,$C:$C,$C879,$D:$D,$D879,$G:$G,$G879,$K:$K,$K879,$M:$M,$M879)&gt;1,"True Duplicate","Unique")</f>
        <v>Unique</v>
      </c>
      <c r="C879" s="7">
        <v>44759</v>
      </c>
      <c r="D879" t="s">
        <v>6489</v>
      </c>
      <c r="E879" t="str">
        <f>IF(COUNTIF($B$2:D879,D879)=1,"New Customer","Returning Customer")</f>
        <v>New Customer</v>
      </c>
      <c r="F879" t="s">
        <v>72</v>
      </c>
      <c r="G879" t="s">
        <v>35</v>
      </c>
      <c r="H879" t="s">
        <v>36</v>
      </c>
      <c r="I879" t="s">
        <v>37</v>
      </c>
      <c r="J879" s="5">
        <v>37.97</v>
      </c>
      <c r="K879">
        <v>1</v>
      </c>
      <c r="L879">
        <v>0.25</v>
      </c>
      <c r="M879" s="3">
        <f t="shared" si="13"/>
        <v>37.72</v>
      </c>
      <c r="N879" t="s">
        <v>76</v>
      </c>
      <c r="O879" t="s">
        <v>39</v>
      </c>
      <c r="P879" t="s">
        <v>10129</v>
      </c>
      <c r="Q879" t="s">
        <v>116</v>
      </c>
      <c r="R879">
        <v>13</v>
      </c>
      <c r="S879">
        <v>3.3</v>
      </c>
      <c r="T879" t="s">
        <v>30</v>
      </c>
      <c r="U879" t="s">
        <v>86</v>
      </c>
    </row>
    <row r="880" spans="1:21" x14ac:dyDescent="0.35">
      <c r="A880" t="s">
        <v>6488</v>
      </c>
      <c r="B880" t="str">
        <f>IF(COUNTIFS($A:$A,$A880,$C:$C,$C880,$D:$D,$D880,$G:$G,$G880,$K:$K,$K880,$M:$M,$M880)&gt;1,"True Duplicate","Unique")</f>
        <v>Unique</v>
      </c>
      <c r="C880" s="7">
        <v>44759</v>
      </c>
      <c r="D880" t="s">
        <v>3109</v>
      </c>
      <c r="E880" t="str">
        <f>IF(COUNTIF($B$2:D880,D880)=1,"New Customer","Returning Customer")</f>
        <v>New Customer</v>
      </c>
      <c r="F880" t="s">
        <v>10132</v>
      </c>
      <c r="G880" t="s">
        <v>161</v>
      </c>
      <c r="H880" t="s">
        <v>74</v>
      </c>
      <c r="I880" t="s">
        <v>148</v>
      </c>
      <c r="J880" s="5">
        <v>783</v>
      </c>
      <c r="K880">
        <v>3</v>
      </c>
      <c r="L880">
        <v>0</v>
      </c>
      <c r="M880" s="3">
        <f t="shared" si="13"/>
        <v>2349</v>
      </c>
      <c r="N880" t="s">
        <v>302</v>
      </c>
      <c r="O880" t="s">
        <v>27</v>
      </c>
      <c r="P880" t="s">
        <v>85</v>
      </c>
      <c r="Q880" t="s">
        <v>116</v>
      </c>
      <c r="R880">
        <v>12</v>
      </c>
      <c r="S880">
        <v>3.7</v>
      </c>
      <c r="T880" t="s">
        <v>30</v>
      </c>
      <c r="U880" t="s">
        <v>52</v>
      </c>
    </row>
    <row r="881" spans="1:21" x14ac:dyDescent="0.35">
      <c r="A881" t="s">
        <v>5562</v>
      </c>
      <c r="B881" t="str">
        <f>IF(COUNTIFS($A:$A,$A881,$C:$C,$C881,$D:$D,$D881,$G:$G,$G881,$K:$K,$K881,$M:$M,$M881)&gt;1,"True Duplicate","Unique")</f>
        <v>Unique</v>
      </c>
      <c r="C881" s="7">
        <v>44760</v>
      </c>
      <c r="D881" t="s">
        <v>6911</v>
      </c>
      <c r="E881" t="str">
        <f>IF(COUNTIF($B$2:D881,D881)=1,"New Customer","Returning Customer")</f>
        <v>New Customer</v>
      </c>
      <c r="F881" t="s">
        <v>10132</v>
      </c>
      <c r="G881" t="s">
        <v>244</v>
      </c>
      <c r="H881" t="s">
        <v>36</v>
      </c>
      <c r="I881" t="s">
        <v>129</v>
      </c>
      <c r="J881" s="5">
        <v>21.58</v>
      </c>
      <c r="K881">
        <v>4</v>
      </c>
      <c r="L881">
        <v>0.15</v>
      </c>
      <c r="M881" s="3">
        <f t="shared" si="13"/>
        <v>85.72</v>
      </c>
      <c r="N881" t="s">
        <v>302</v>
      </c>
      <c r="O881" t="s">
        <v>122</v>
      </c>
      <c r="P881" t="s">
        <v>85</v>
      </c>
      <c r="Q881" t="s">
        <v>123</v>
      </c>
      <c r="R881">
        <v>3</v>
      </c>
      <c r="S881">
        <v>2</v>
      </c>
      <c r="T881" t="s">
        <v>30</v>
      </c>
      <c r="U881" t="s">
        <v>60</v>
      </c>
    </row>
    <row r="882" spans="1:21" x14ac:dyDescent="0.35">
      <c r="A882" t="s">
        <v>6910</v>
      </c>
      <c r="B882" t="str">
        <f>IF(COUNTIFS($A:$A,$A882,$C:$C,$C882,$D:$D,$D882,$G:$G,$G882,$K:$K,$K882,$M:$M,$M882)&gt;1,"True Duplicate","Unique")</f>
        <v>Unique</v>
      </c>
      <c r="C882" s="7">
        <v>44760</v>
      </c>
      <c r="D882" t="s">
        <v>5564</v>
      </c>
      <c r="E882" t="str">
        <f>IF(COUNTIF($B$2:D882,D882)=1,"New Customer","Returning Customer")</f>
        <v>New Customer</v>
      </c>
      <c r="F882" t="s">
        <v>10132</v>
      </c>
      <c r="G882" t="s">
        <v>35</v>
      </c>
      <c r="H882" t="s">
        <v>36</v>
      </c>
      <c r="I882" t="s">
        <v>37</v>
      </c>
      <c r="J882" s="5">
        <v>38.380000000000003</v>
      </c>
      <c r="K882">
        <v>12</v>
      </c>
      <c r="L882">
        <v>0.15</v>
      </c>
      <c r="M882" s="3">
        <f t="shared" si="13"/>
        <v>458.76000000000005</v>
      </c>
      <c r="N882" t="s">
        <v>76</v>
      </c>
      <c r="O882" t="s">
        <v>27</v>
      </c>
      <c r="P882" t="s">
        <v>10129</v>
      </c>
      <c r="Q882" t="s">
        <v>77</v>
      </c>
      <c r="R882">
        <v>2</v>
      </c>
      <c r="S882">
        <v>1.4</v>
      </c>
      <c r="T882" t="s">
        <v>30</v>
      </c>
      <c r="U882" t="s">
        <v>60</v>
      </c>
    </row>
    <row r="883" spans="1:21" x14ac:dyDescent="0.35">
      <c r="A883" t="s">
        <v>6994</v>
      </c>
      <c r="B883" t="str">
        <f>IF(COUNTIFS($A:$A,$A883,$C:$C,$C883,$D:$D,$D883,$G:$G,$G883,$K:$K,$K883,$M:$M,$M883)&gt;1,"True Duplicate","Unique")</f>
        <v>Unique</v>
      </c>
      <c r="C883" s="7">
        <v>44760</v>
      </c>
      <c r="D883" t="s">
        <v>6995</v>
      </c>
      <c r="E883" t="str">
        <f>IF(COUNTIF($B$2:D883,D883)=1,"New Customer","Returning Customer")</f>
        <v>New Customer</v>
      </c>
      <c r="F883" t="s">
        <v>72</v>
      </c>
      <c r="G883" t="s">
        <v>399</v>
      </c>
      <c r="H883" t="s">
        <v>24</v>
      </c>
      <c r="I883" t="s">
        <v>182</v>
      </c>
      <c r="J883" s="5">
        <v>472.55</v>
      </c>
      <c r="K883">
        <v>13</v>
      </c>
      <c r="L883">
        <v>0.2</v>
      </c>
      <c r="M883" s="3">
        <f t="shared" si="13"/>
        <v>6140.55</v>
      </c>
      <c r="N883" t="s">
        <v>165</v>
      </c>
      <c r="O883" t="s">
        <v>27</v>
      </c>
      <c r="P883" t="s">
        <v>166</v>
      </c>
      <c r="Q883" t="s">
        <v>29</v>
      </c>
      <c r="R883">
        <v>2</v>
      </c>
      <c r="S883">
        <v>2.6</v>
      </c>
      <c r="T883" t="s">
        <v>30</v>
      </c>
      <c r="U883" t="s">
        <v>60</v>
      </c>
    </row>
    <row r="884" spans="1:21" x14ac:dyDescent="0.35">
      <c r="A884" t="s">
        <v>8062</v>
      </c>
      <c r="B884" t="str">
        <f>IF(COUNTIFS($A:$A,$A884,$C:$C,$C884,$D:$D,$D884,$G:$G,$G884,$K:$K,$K884,$M:$M,$M884)&gt;1,"True Duplicate","Unique")</f>
        <v>Unique</v>
      </c>
      <c r="C884" s="7">
        <v>44760</v>
      </c>
      <c r="D884" t="s">
        <v>1712</v>
      </c>
      <c r="E884" t="str">
        <f>IF(COUNTIF($B$2:D884,D884)=1,"New Customer","Returning Customer")</f>
        <v>New Customer</v>
      </c>
      <c r="F884" t="s">
        <v>10132</v>
      </c>
      <c r="G884" t="s">
        <v>416</v>
      </c>
      <c r="H884" t="s">
        <v>66</v>
      </c>
      <c r="I884" t="s">
        <v>417</v>
      </c>
      <c r="J884" s="5">
        <v>1875.73</v>
      </c>
      <c r="K884">
        <v>13</v>
      </c>
      <c r="L884">
        <v>0</v>
      </c>
      <c r="M884" s="3">
        <f t="shared" si="13"/>
        <v>24384.49</v>
      </c>
      <c r="N884" t="s">
        <v>76</v>
      </c>
      <c r="O884" t="s">
        <v>122</v>
      </c>
      <c r="P884" t="s">
        <v>59</v>
      </c>
      <c r="Q884" t="s">
        <v>77</v>
      </c>
      <c r="R884">
        <v>8</v>
      </c>
      <c r="S884">
        <v>1.7</v>
      </c>
      <c r="T884" t="s">
        <v>112</v>
      </c>
      <c r="U884" t="s">
        <v>60</v>
      </c>
    </row>
    <row r="885" spans="1:21" x14ac:dyDescent="0.35">
      <c r="A885" t="s">
        <v>216</v>
      </c>
      <c r="B885" t="str">
        <f>IF(COUNTIFS($A:$A,$A885,$C:$C,$C885,$D:$D,$D885,$G:$G,$G885,$K:$K,$K885,$M:$M,$M885)&gt;1,"True Duplicate","Unique")</f>
        <v>Unique</v>
      </c>
      <c r="C885" s="7">
        <v>44761</v>
      </c>
      <c r="D885" t="s">
        <v>218</v>
      </c>
      <c r="E885" t="str">
        <f>IF(COUNTIF($B$2:D885,D885)=1,"New Customer","Returning Customer")</f>
        <v>New Customer</v>
      </c>
      <c r="F885" t="s">
        <v>72</v>
      </c>
      <c r="G885" t="s">
        <v>219</v>
      </c>
      <c r="H885" t="s">
        <v>47</v>
      </c>
      <c r="I885" t="s">
        <v>210</v>
      </c>
      <c r="J885" s="5">
        <v>193.21</v>
      </c>
      <c r="L885">
        <v>0</v>
      </c>
      <c r="M885" s="3">
        <f t="shared" si="13"/>
        <v>0</v>
      </c>
      <c r="N885" t="s">
        <v>38</v>
      </c>
      <c r="O885" t="s">
        <v>122</v>
      </c>
      <c r="P885" t="s">
        <v>85</v>
      </c>
      <c r="Q885" t="s">
        <v>123</v>
      </c>
      <c r="R885">
        <v>1</v>
      </c>
      <c r="S885">
        <v>4.8</v>
      </c>
      <c r="T885" t="s">
        <v>30</v>
      </c>
      <c r="U885" t="s">
        <v>60</v>
      </c>
    </row>
    <row r="886" spans="1:21" x14ac:dyDescent="0.35">
      <c r="A886" t="s">
        <v>414</v>
      </c>
      <c r="B886" t="str">
        <f>IF(COUNTIFS($A:$A,$A886,$C:$C,$C886,$D:$D,$D886,$G:$G,$G886,$K:$K,$K886,$M:$M,$M886)&gt;1,"True Duplicate","Unique")</f>
        <v>Unique</v>
      </c>
      <c r="C886" s="7">
        <v>44761</v>
      </c>
      <c r="D886" t="s">
        <v>1451</v>
      </c>
      <c r="E886" t="str">
        <f>IF(COUNTIF($B$2:D886,D886)=1,"New Customer","Returning Customer")</f>
        <v>New Customer</v>
      </c>
      <c r="F886" t="s">
        <v>10132</v>
      </c>
      <c r="G886" t="s">
        <v>416</v>
      </c>
      <c r="H886" t="s">
        <v>66</v>
      </c>
      <c r="I886" t="s">
        <v>417</v>
      </c>
      <c r="J886" s="5">
        <v>1477.71</v>
      </c>
      <c r="K886">
        <v>11</v>
      </c>
      <c r="L886">
        <v>0.05</v>
      </c>
      <c r="M886" s="3">
        <f t="shared" si="13"/>
        <v>16254.26</v>
      </c>
      <c r="N886" t="s">
        <v>142</v>
      </c>
      <c r="O886" t="s">
        <v>111</v>
      </c>
      <c r="P886" t="s">
        <v>10129</v>
      </c>
      <c r="Q886" t="s">
        <v>77</v>
      </c>
      <c r="R886">
        <v>2</v>
      </c>
      <c r="S886">
        <v>1</v>
      </c>
      <c r="T886" t="s">
        <v>51</v>
      </c>
      <c r="U886" t="s">
        <v>52</v>
      </c>
    </row>
    <row r="887" spans="1:21" x14ac:dyDescent="0.35">
      <c r="A887" t="s">
        <v>991</v>
      </c>
      <c r="B887" t="str">
        <f>IF(COUNTIFS($A:$A,$A887,$C:$C,$C887,$D:$D,$D887,$G:$G,$G887,$K:$K,$K887,$M:$M,$M887)&gt;1,"True Duplicate","Unique")</f>
        <v>Unique</v>
      </c>
      <c r="C887" s="7">
        <v>44761</v>
      </c>
      <c r="D887" t="s">
        <v>415</v>
      </c>
      <c r="E887" t="str">
        <f>IF(COUNTIF($B$2:D887,D887)=1,"New Customer","Returning Customer")</f>
        <v>Returning Customer</v>
      </c>
      <c r="F887" t="s">
        <v>10132</v>
      </c>
      <c r="G887" t="s">
        <v>132</v>
      </c>
      <c r="H887" t="s">
        <v>24</v>
      </c>
      <c r="I887" t="s">
        <v>133</v>
      </c>
      <c r="J887" s="5">
        <v>216.78</v>
      </c>
      <c r="K887">
        <v>7</v>
      </c>
      <c r="L887">
        <v>0.2</v>
      </c>
      <c r="M887" s="3">
        <f t="shared" si="13"/>
        <v>1516.0600000000002</v>
      </c>
      <c r="N887" t="s">
        <v>38</v>
      </c>
      <c r="O887" t="s">
        <v>39</v>
      </c>
      <c r="P887" t="s">
        <v>59</v>
      </c>
      <c r="Q887" t="s">
        <v>123</v>
      </c>
      <c r="R887">
        <v>4</v>
      </c>
      <c r="S887">
        <v>1.6</v>
      </c>
      <c r="T887" t="s">
        <v>30</v>
      </c>
      <c r="U887" t="s">
        <v>60</v>
      </c>
    </row>
    <row r="888" spans="1:21" x14ac:dyDescent="0.35">
      <c r="A888" t="s">
        <v>1450</v>
      </c>
      <c r="B888" t="str">
        <f>IF(COUNTIFS($A:$A,$A888,$C:$C,$C888,$D:$D,$D888,$G:$G,$G888,$K:$K,$K888,$M:$M,$M888)&gt;1,"True Duplicate","Unique")</f>
        <v>Unique</v>
      </c>
      <c r="C888" s="7">
        <v>44761</v>
      </c>
      <c r="D888" t="s">
        <v>992</v>
      </c>
      <c r="E888" t="str">
        <f>IF(COUNTIF($B$2:D888,D888)=1,"New Customer","Returning Customer")</f>
        <v>New Customer</v>
      </c>
      <c r="F888" t="s">
        <v>72</v>
      </c>
      <c r="G888" t="s">
        <v>23</v>
      </c>
      <c r="H888" t="s">
        <v>24</v>
      </c>
      <c r="I888" t="s">
        <v>25</v>
      </c>
      <c r="J888" s="5">
        <v>387.11</v>
      </c>
      <c r="K888">
        <v>2</v>
      </c>
      <c r="L888">
        <v>0.1</v>
      </c>
      <c r="M888" s="3">
        <f t="shared" si="13"/>
        <v>774.02</v>
      </c>
      <c r="N888" t="s">
        <v>26</v>
      </c>
      <c r="O888" t="s">
        <v>111</v>
      </c>
      <c r="P888" t="s">
        <v>10129</v>
      </c>
      <c r="Q888" t="s">
        <v>123</v>
      </c>
      <c r="R888">
        <v>13</v>
      </c>
      <c r="S888">
        <v>4.0999999999999996</v>
      </c>
      <c r="T888" t="s">
        <v>30</v>
      </c>
      <c r="U888" t="s">
        <v>86</v>
      </c>
    </row>
    <row r="889" spans="1:21" x14ac:dyDescent="0.35">
      <c r="A889" t="s">
        <v>3234</v>
      </c>
      <c r="B889" t="str">
        <f>IF(COUNTIFS($A:$A,$A889,$C:$C,$C889,$D:$D,$D889,$G:$G,$G889,$K:$K,$K889,$M:$M,$M889)&gt;1,"True Duplicate","Unique")</f>
        <v>Unique</v>
      </c>
      <c r="C889" s="7">
        <v>44761</v>
      </c>
      <c r="D889" t="s">
        <v>8743</v>
      </c>
      <c r="E889" t="str">
        <f>IF(COUNTIF($B$2:D889,D889)=1,"New Customer","Returning Customer")</f>
        <v>New Customer</v>
      </c>
      <c r="F889" t="s">
        <v>10132</v>
      </c>
      <c r="G889" t="s">
        <v>533</v>
      </c>
      <c r="H889" t="s">
        <v>74</v>
      </c>
      <c r="I889" t="s">
        <v>534</v>
      </c>
      <c r="J889" s="5">
        <v>409.48</v>
      </c>
      <c r="K889">
        <v>5</v>
      </c>
      <c r="L889">
        <v>0.1</v>
      </c>
      <c r="M889" s="3">
        <f t="shared" si="13"/>
        <v>2046.9</v>
      </c>
      <c r="N889" t="s">
        <v>76</v>
      </c>
      <c r="O889" t="s">
        <v>122</v>
      </c>
      <c r="P889" t="s">
        <v>59</v>
      </c>
      <c r="Q889" t="s">
        <v>116</v>
      </c>
      <c r="R889">
        <v>11</v>
      </c>
      <c r="S889">
        <v>2.1</v>
      </c>
      <c r="T889" t="s">
        <v>30</v>
      </c>
      <c r="U889" t="s">
        <v>52</v>
      </c>
    </row>
    <row r="890" spans="1:21" x14ac:dyDescent="0.35">
      <c r="A890" t="s">
        <v>7297</v>
      </c>
      <c r="B890" t="str">
        <f>IF(COUNTIFS($A:$A,$A890,$C:$C,$C890,$D:$D,$D890,$G:$G,$G890,$K:$K,$K890,$M:$M,$M890)&gt;1,"True Duplicate","Unique")</f>
        <v>Unique</v>
      </c>
      <c r="C890" s="7">
        <v>44761</v>
      </c>
      <c r="D890" t="s">
        <v>463</v>
      </c>
      <c r="E890" t="str">
        <f>IF(COUNTIF($B$2:D890,D890)=1,"New Customer","Returning Customer")</f>
        <v>New Customer</v>
      </c>
      <c r="F890" t="s">
        <v>10132</v>
      </c>
      <c r="G890" t="s">
        <v>656</v>
      </c>
      <c r="H890" t="s">
        <v>47</v>
      </c>
      <c r="I890" t="s">
        <v>657</v>
      </c>
      <c r="J890" s="5">
        <v>696.34</v>
      </c>
      <c r="K890">
        <v>4</v>
      </c>
      <c r="L890">
        <v>0.15</v>
      </c>
      <c r="M890" s="3">
        <f t="shared" si="13"/>
        <v>2784.76</v>
      </c>
      <c r="N890" t="s">
        <v>76</v>
      </c>
      <c r="O890" t="s">
        <v>27</v>
      </c>
      <c r="P890" t="s">
        <v>85</v>
      </c>
      <c r="Q890" t="s">
        <v>77</v>
      </c>
      <c r="R890">
        <v>2</v>
      </c>
      <c r="S890">
        <v>2.6</v>
      </c>
      <c r="T890" t="s">
        <v>30</v>
      </c>
      <c r="U890" t="s">
        <v>10128</v>
      </c>
    </row>
    <row r="891" spans="1:21" x14ac:dyDescent="0.35">
      <c r="A891" t="s">
        <v>8742</v>
      </c>
      <c r="B891" t="str">
        <f>IF(COUNTIFS($A:$A,$A891,$C:$C,$C891,$D:$D,$D891,$G:$G,$G891,$K:$K,$K891,$M:$M,$M891)&gt;1,"True Duplicate","Unique")</f>
        <v>Unique</v>
      </c>
      <c r="C891" s="7">
        <v>44761</v>
      </c>
      <c r="D891" t="s">
        <v>3235</v>
      </c>
      <c r="E891" t="str">
        <f>IF(COUNTIF($B$2:D891,D891)=1,"New Customer","Returning Customer")</f>
        <v>New Customer</v>
      </c>
      <c r="F891" t="s">
        <v>72</v>
      </c>
      <c r="G891" t="s">
        <v>403</v>
      </c>
      <c r="H891" t="s">
        <v>74</v>
      </c>
      <c r="I891" t="s">
        <v>148</v>
      </c>
      <c r="J891" s="5">
        <v>1446.09</v>
      </c>
      <c r="K891">
        <v>4</v>
      </c>
      <c r="L891">
        <v>0.1</v>
      </c>
      <c r="M891" s="3">
        <f t="shared" si="13"/>
        <v>5783.96</v>
      </c>
      <c r="N891" t="s">
        <v>83</v>
      </c>
      <c r="O891" t="s">
        <v>122</v>
      </c>
      <c r="P891" t="s">
        <v>59</v>
      </c>
      <c r="Q891" t="s">
        <v>116</v>
      </c>
      <c r="R891">
        <v>2</v>
      </c>
      <c r="S891">
        <v>2.1</v>
      </c>
      <c r="T891" t="s">
        <v>30</v>
      </c>
      <c r="U891" t="s">
        <v>10128</v>
      </c>
    </row>
    <row r="892" spans="1:21" x14ac:dyDescent="0.35">
      <c r="A892" t="s">
        <v>8803</v>
      </c>
      <c r="B892" t="str">
        <f>IF(COUNTIFS($A:$A,$A892,$C:$C,$C892,$D:$D,$D892,$G:$G,$G892,$K:$K,$K892,$M:$M,$M892)&gt;1,"True Duplicate","Unique")</f>
        <v>Unique</v>
      </c>
      <c r="C892" s="7">
        <v>44761</v>
      </c>
      <c r="D892" t="s">
        <v>4014</v>
      </c>
      <c r="E892" t="str">
        <f>IF(COUNTIF($B$2:D892,D892)=1,"New Customer","Returning Customer")</f>
        <v>New Customer</v>
      </c>
      <c r="F892" t="s">
        <v>10132</v>
      </c>
      <c r="G892" t="s">
        <v>81</v>
      </c>
      <c r="H892" t="s">
        <v>57</v>
      </c>
      <c r="I892" t="s">
        <v>82</v>
      </c>
      <c r="J892" s="5">
        <v>493.75</v>
      </c>
      <c r="K892">
        <v>1</v>
      </c>
      <c r="L892">
        <v>0</v>
      </c>
      <c r="M892" s="3">
        <f t="shared" si="13"/>
        <v>493.75</v>
      </c>
      <c r="N892" t="s">
        <v>76</v>
      </c>
      <c r="O892" t="s">
        <v>111</v>
      </c>
      <c r="P892" t="s">
        <v>59</v>
      </c>
      <c r="Q892" t="s">
        <v>123</v>
      </c>
      <c r="R892">
        <v>11</v>
      </c>
      <c r="S892">
        <v>3.1</v>
      </c>
      <c r="T892" t="s">
        <v>30</v>
      </c>
      <c r="U892" t="s">
        <v>86</v>
      </c>
    </row>
    <row r="893" spans="1:21" x14ac:dyDescent="0.35">
      <c r="A893" t="s">
        <v>9048</v>
      </c>
      <c r="B893" t="str">
        <f>IF(COUNTIFS($A:$A,$A893,$C:$C,$C893,$D:$D,$D893,$G:$G,$G893,$K:$K,$K893,$M:$M,$M893)&gt;1,"True Duplicate","Unique")</f>
        <v>Unique</v>
      </c>
      <c r="C893" s="7">
        <v>44761</v>
      </c>
      <c r="D893" t="s">
        <v>9049</v>
      </c>
      <c r="E893" t="str">
        <f>IF(COUNTIF($B$2:D893,D893)=1,"New Customer","Returning Customer")</f>
        <v>New Customer</v>
      </c>
      <c r="F893" t="s">
        <v>10132</v>
      </c>
      <c r="G893" t="s">
        <v>293</v>
      </c>
      <c r="H893" t="s">
        <v>74</v>
      </c>
      <c r="I893" t="s">
        <v>110</v>
      </c>
      <c r="J893" s="5">
        <v>1183.31</v>
      </c>
      <c r="K893">
        <v>9</v>
      </c>
      <c r="L893">
        <v>0.1</v>
      </c>
      <c r="M893" s="3">
        <f t="shared" si="13"/>
        <v>10648.89</v>
      </c>
      <c r="N893" t="s">
        <v>83</v>
      </c>
      <c r="O893" t="s">
        <v>27</v>
      </c>
      <c r="P893" t="s">
        <v>10129</v>
      </c>
      <c r="Q893" t="s">
        <v>77</v>
      </c>
      <c r="R893">
        <v>11</v>
      </c>
      <c r="S893">
        <v>3.8</v>
      </c>
      <c r="T893" t="s">
        <v>30</v>
      </c>
      <c r="U893" t="s">
        <v>52</v>
      </c>
    </row>
    <row r="894" spans="1:21" x14ac:dyDescent="0.35">
      <c r="A894" t="s">
        <v>1054</v>
      </c>
      <c r="B894" t="str">
        <f>IF(COUNTIFS($A:$A,$A894,$C:$C,$C894,$D:$D,$D894,$G:$G,$G894,$K:$K,$K894,$M:$M,$M894)&gt;1,"True Duplicate","Unique")</f>
        <v>Unique</v>
      </c>
      <c r="C894" s="7">
        <v>44762</v>
      </c>
      <c r="D894" t="s">
        <v>9773</v>
      </c>
      <c r="E894" t="str">
        <f>IF(COUNTIF($B$2:D894,D894)=1,"New Customer","Returning Customer")</f>
        <v>New Customer</v>
      </c>
      <c r="F894" t="s">
        <v>72</v>
      </c>
      <c r="G894" t="s">
        <v>176</v>
      </c>
      <c r="H894" t="s">
        <v>47</v>
      </c>
      <c r="I894" t="s">
        <v>177</v>
      </c>
      <c r="J894" s="5">
        <v>301.27</v>
      </c>
      <c r="K894">
        <v>11</v>
      </c>
      <c r="L894">
        <v>0.15</v>
      </c>
      <c r="M894" s="3">
        <f t="shared" si="13"/>
        <v>3312.32</v>
      </c>
      <c r="N894" t="s">
        <v>38</v>
      </c>
      <c r="O894" t="s">
        <v>39</v>
      </c>
      <c r="P894" t="s">
        <v>10129</v>
      </c>
      <c r="Q894" t="s">
        <v>41</v>
      </c>
      <c r="R894">
        <v>13</v>
      </c>
      <c r="S894">
        <v>1.7</v>
      </c>
      <c r="T894" t="s">
        <v>30</v>
      </c>
      <c r="U894" t="s">
        <v>60</v>
      </c>
    </row>
    <row r="895" spans="1:21" x14ac:dyDescent="0.35">
      <c r="A895" t="s">
        <v>1736</v>
      </c>
      <c r="B895" t="str">
        <f>IF(COUNTIFS($A:$A,$A895,$C:$C,$C895,$D:$D,$D895,$G:$G,$G895,$K:$K,$K895,$M:$M,$M895)&gt;1,"True Duplicate","Unique")</f>
        <v>Unique</v>
      </c>
      <c r="C895" s="7">
        <v>44762</v>
      </c>
      <c r="D895" t="s">
        <v>3356</v>
      </c>
      <c r="E895" t="str">
        <f>IF(COUNTIF($B$2:D895,D895)=1,"New Customer","Returning Customer")</f>
        <v>New Customer</v>
      </c>
      <c r="F895" t="s">
        <v>10132</v>
      </c>
      <c r="G895" t="s">
        <v>176</v>
      </c>
      <c r="H895" t="s">
        <v>47</v>
      </c>
      <c r="I895" t="s">
        <v>177</v>
      </c>
      <c r="J895" s="5">
        <v>349.72</v>
      </c>
      <c r="K895">
        <v>3</v>
      </c>
      <c r="L895">
        <v>0.25</v>
      </c>
      <c r="M895" s="3">
        <f t="shared" si="13"/>
        <v>1048.4100000000001</v>
      </c>
      <c r="N895" t="s">
        <v>38</v>
      </c>
      <c r="O895" t="s">
        <v>27</v>
      </c>
      <c r="P895" t="s">
        <v>85</v>
      </c>
      <c r="Q895" t="s">
        <v>123</v>
      </c>
      <c r="R895">
        <v>2</v>
      </c>
      <c r="S895">
        <v>4.9000000000000004</v>
      </c>
      <c r="T895" t="s">
        <v>51</v>
      </c>
      <c r="U895" t="s">
        <v>86</v>
      </c>
    </row>
    <row r="896" spans="1:21" x14ac:dyDescent="0.35">
      <c r="A896" t="s">
        <v>1910</v>
      </c>
      <c r="B896" t="str">
        <f>IF(COUNTIFS($A:$A,$A896,$C:$C,$C896,$D:$D,$D896,$G:$G,$G896,$K:$K,$K896,$M:$M,$M896)&gt;1,"True Duplicate","Unique")</f>
        <v>Unique</v>
      </c>
      <c r="C896" s="7">
        <v>44762</v>
      </c>
      <c r="D896" t="s">
        <v>3305</v>
      </c>
      <c r="E896" t="str">
        <f>IF(COUNTIF($B$2:D896,D896)=1,"New Customer","Returning Customer")</f>
        <v>New Customer</v>
      </c>
      <c r="F896" t="s">
        <v>72</v>
      </c>
      <c r="G896" t="s">
        <v>102</v>
      </c>
      <c r="H896" t="s">
        <v>47</v>
      </c>
      <c r="I896" t="s">
        <v>10125</v>
      </c>
      <c r="J896" s="5">
        <v>660.56</v>
      </c>
      <c r="K896">
        <v>12</v>
      </c>
      <c r="L896">
        <v>0.05</v>
      </c>
      <c r="M896" s="3">
        <f t="shared" si="13"/>
        <v>7926.12</v>
      </c>
      <c r="N896" t="s">
        <v>142</v>
      </c>
      <c r="O896" t="s">
        <v>111</v>
      </c>
      <c r="P896" t="s">
        <v>10129</v>
      </c>
      <c r="Q896" t="s">
        <v>29</v>
      </c>
      <c r="R896">
        <v>12</v>
      </c>
      <c r="S896">
        <v>1.5</v>
      </c>
      <c r="T896" t="s">
        <v>51</v>
      </c>
      <c r="U896" t="s">
        <v>60</v>
      </c>
    </row>
    <row r="897" spans="1:21" x14ac:dyDescent="0.35">
      <c r="A897" t="s">
        <v>3304</v>
      </c>
      <c r="B897" t="str">
        <f>IF(COUNTIFS($A:$A,$A897,$C:$C,$C897,$D:$D,$D897,$G:$G,$G897,$K:$K,$K897,$M:$M,$M897)&gt;1,"True Duplicate","Unique")</f>
        <v>Unique</v>
      </c>
      <c r="C897" s="7">
        <v>44762</v>
      </c>
      <c r="D897" t="s">
        <v>7585</v>
      </c>
      <c r="E897" t="str">
        <f>IF(COUNTIF($B$2:D897,D897)=1,"New Customer","Returning Customer")</f>
        <v>New Customer</v>
      </c>
      <c r="F897" t="s">
        <v>72</v>
      </c>
      <c r="G897" t="s">
        <v>649</v>
      </c>
      <c r="H897" t="s">
        <v>57</v>
      </c>
      <c r="I897" t="s">
        <v>153</v>
      </c>
      <c r="J897" s="5">
        <v>585.75</v>
      </c>
      <c r="K897">
        <v>6</v>
      </c>
      <c r="L897">
        <v>0.25</v>
      </c>
      <c r="M897" s="3">
        <f t="shared" si="13"/>
        <v>3513</v>
      </c>
      <c r="N897" t="s">
        <v>49</v>
      </c>
      <c r="O897" t="s">
        <v>39</v>
      </c>
      <c r="P897" t="s">
        <v>10129</v>
      </c>
      <c r="Q897" t="s">
        <v>116</v>
      </c>
      <c r="R897">
        <v>12</v>
      </c>
      <c r="S897">
        <v>2.7</v>
      </c>
      <c r="T897" t="s">
        <v>30</v>
      </c>
      <c r="U897" t="s">
        <v>60</v>
      </c>
    </row>
    <row r="898" spans="1:21" x14ac:dyDescent="0.35">
      <c r="A898" t="s">
        <v>4921</v>
      </c>
      <c r="B898" t="str">
        <f>IF(COUNTIFS($A:$A,$A898,$C:$C,$C898,$D:$D,$D898,$G:$G,$G898,$K:$K,$K898,$M:$M,$M898)&gt;1,"True Duplicate","Unique")</f>
        <v>Unique</v>
      </c>
      <c r="C898" s="7">
        <v>44762</v>
      </c>
      <c r="D898" t="s">
        <v>1737</v>
      </c>
      <c r="E898" t="str">
        <f>IF(COUNTIF($B$2:D898,D898)=1,"New Customer","Returning Customer")</f>
        <v>New Customer</v>
      </c>
      <c r="F898" t="s">
        <v>10132</v>
      </c>
      <c r="G898" t="s">
        <v>445</v>
      </c>
      <c r="H898" t="s">
        <v>66</v>
      </c>
      <c r="I898" t="s">
        <v>446</v>
      </c>
      <c r="J898" s="5">
        <v>336.4</v>
      </c>
      <c r="K898">
        <v>12</v>
      </c>
      <c r="L898">
        <v>0.1</v>
      </c>
      <c r="M898" s="3">
        <f t="shared" ref="M898:M961" si="14">(J898-L898)*K898</f>
        <v>4035.5999999999995</v>
      </c>
      <c r="N898" t="s">
        <v>38</v>
      </c>
      <c r="O898" t="s">
        <v>111</v>
      </c>
      <c r="P898" t="s">
        <v>166</v>
      </c>
      <c r="Q898" t="s">
        <v>123</v>
      </c>
      <c r="R898">
        <v>13</v>
      </c>
      <c r="S898">
        <v>4.5999999999999996</v>
      </c>
      <c r="T898" t="s">
        <v>51</v>
      </c>
      <c r="U898" t="s">
        <v>60</v>
      </c>
    </row>
    <row r="899" spans="1:21" x14ac:dyDescent="0.35">
      <c r="A899" t="s">
        <v>7584</v>
      </c>
      <c r="B899" t="str">
        <f>IF(COUNTIFS($A:$A,$A899,$C:$C,$C899,$D:$D,$D899,$G:$G,$G899,$K:$K,$K899,$M:$M,$M899)&gt;1,"True Duplicate","Unique")</f>
        <v>Unique</v>
      </c>
      <c r="C899" s="7">
        <v>44762</v>
      </c>
      <c r="D899" t="s">
        <v>1911</v>
      </c>
      <c r="E899" t="str">
        <f>IF(COUNTIF($B$2:D899,D899)=1,"New Customer","Returning Customer")</f>
        <v>New Customer</v>
      </c>
      <c r="F899" t="s">
        <v>10132</v>
      </c>
      <c r="G899" t="s">
        <v>293</v>
      </c>
      <c r="H899" t="s">
        <v>74</v>
      </c>
      <c r="I899" t="s">
        <v>110</v>
      </c>
      <c r="J899" s="5">
        <v>740.58</v>
      </c>
      <c r="K899">
        <v>10</v>
      </c>
      <c r="L899">
        <v>0.1</v>
      </c>
      <c r="M899" s="3">
        <f t="shared" si="14"/>
        <v>7404.8</v>
      </c>
      <c r="N899" t="s">
        <v>104</v>
      </c>
      <c r="O899" t="s">
        <v>122</v>
      </c>
      <c r="P899" t="s">
        <v>10129</v>
      </c>
      <c r="Q899" t="s">
        <v>123</v>
      </c>
      <c r="R899">
        <v>1</v>
      </c>
      <c r="S899">
        <v>1.2</v>
      </c>
      <c r="T899" t="s">
        <v>30</v>
      </c>
      <c r="U899" t="s">
        <v>60</v>
      </c>
    </row>
    <row r="900" spans="1:21" x14ac:dyDescent="0.35">
      <c r="A900" t="s">
        <v>9772</v>
      </c>
      <c r="B900" t="str">
        <f>IF(COUNTIFS($A:$A,$A900,$C:$C,$C900,$D:$D,$D900,$G:$G,$G900,$K:$K,$K900,$M:$M,$M900)&gt;1,"True Duplicate","Unique")</f>
        <v>Unique</v>
      </c>
      <c r="C900" s="7">
        <v>44762</v>
      </c>
      <c r="D900" t="s">
        <v>4676</v>
      </c>
      <c r="E900" t="str">
        <f>IF(COUNTIF($B$2:D900,D900)=1,"New Customer","Returning Customer")</f>
        <v>New Customer</v>
      </c>
      <c r="F900" t="s">
        <v>10132</v>
      </c>
      <c r="G900" t="s">
        <v>323</v>
      </c>
      <c r="H900" t="s">
        <v>57</v>
      </c>
      <c r="I900" t="s">
        <v>82</v>
      </c>
      <c r="J900" s="5">
        <v>633.66999999999996</v>
      </c>
      <c r="K900">
        <v>13</v>
      </c>
      <c r="L900">
        <v>0.1</v>
      </c>
      <c r="M900" s="3">
        <f t="shared" si="14"/>
        <v>8236.41</v>
      </c>
      <c r="N900" t="s">
        <v>104</v>
      </c>
      <c r="O900" t="s">
        <v>27</v>
      </c>
      <c r="P900" t="s">
        <v>10129</v>
      </c>
      <c r="Q900" t="s">
        <v>123</v>
      </c>
      <c r="R900">
        <v>1</v>
      </c>
      <c r="S900">
        <v>4.2</v>
      </c>
      <c r="T900" t="s">
        <v>30</v>
      </c>
      <c r="U900" t="s">
        <v>60</v>
      </c>
    </row>
    <row r="901" spans="1:21" x14ac:dyDescent="0.35">
      <c r="A901" t="s">
        <v>10073</v>
      </c>
      <c r="B901" t="str">
        <f>IF(COUNTIFS($A:$A,$A901,$C:$C,$C901,$D:$D,$D901,$G:$G,$G901,$K:$K,$K901,$M:$M,$M901)&gt;1,"True Duplicate","Unique")</f>
        <v>Unique</v>
      </c>
      <c r="C901" s="7">
        <v>44762</v>
      </c>
      <c r="D901" t="s">
        <v>1056</v>
      </c>
      <c r="E901" t="str">
        <f>IF(COUNTIF($B$2:D901,D901)=1,"New Customer","Returning Customer")</f>
        <v>New Customer</v>
      </c>
      <c r="F901" t="s">
        <v>10132</v>
      </c>
      <c r="G901" t="s">
        <v>170</v>
      </c>
      <c r="H901" t="s">
        <v>66</v>
      </c>
      <c r="I901" t="s">
        <v>171</v>
      </c>
      <c r="J901" s="5">
        <v>921.25</v>
      </c>
      <c r="K901">
        <v>10</v>
      </c>
      <c r="L901">
        <v>0.05</v>
      </c>
      <c r="M901" s="3">
        <f t="shared" si="14"/>
        <v>9212</v>
      </c>
      <c r="N901" t="s">
        <v>165</v>
      </c>
      <c r="O901" t="s">
        <v>111</v>
      </c>
      <c r="P901" t="s">
        <v>166</v>
      </c>
      <c r="Q901" t="s">
        <v>77</v>
      </c>
      <c r="R901">
        <v>9</v>
      </c>
      <c r="S901">
        <v>4.0999999999999996</v>
      </c>
      <c r="T901" t="s">
        <v>30</v>
      </c>
      <c r="U901" t="s">
        <v>52</v>
      </c>
    </row>
    <row r="902" spans="1:21" x14ac:dyDescent="0.35">
      <c r="A902" t="s">
        <v>1012</v>
      </c>
      <c r="B902" t="str">
        <f>IF(COUNTIFS($A:$A,$A902,$C:$C,$C902,$D:$D,$D902,$G:$G,$G902,$K:$K,$K902,$M:$M,$M902)&gt;1,"True Duplicate","Unique")</f>
        <v>Unique</v>
      </c>
      <c r="C902" s="7">
        <v>44763</v>
      </c>
      <c r="D902" t="s">
        <v>6047</v>
      </c>
      <c r="E902" t="str">
        <f>IF(COUNTIF($B$2:D902,D902)=1,"New Customer","Returning Customer")</f>
        <v>New Customer</v>
      </c>
      <c r="F902" t="s">
        <v>10132</v>
      </c>
      <c r="G902" t="s">
        <v>35</v>
      </c>
      <c r="H902" t="s">
        <v>36</v>
      </c>
      <c r="I902" t="s">
        <v>37</v>
      </c>
      <c r="J902" s="5">
        <v>35.19</v>
      </c>
      <c r="K902">
        <v>1</v>
      </c>
      <c r="L902">
        <v>0.05</v>
      </c>
      <c r="M902" s="3">
        <f t="shared" si="14"/>
        <v>35.14</v>
      </c>
      <c r="N902" t="s">
        <v>49</v>
      </c>
      <c r="O902" t="s">
        <v>39</v>
      </c>
      <c r="P902" t="s">
        <v>166</v>
      </c>
      <c r="Q902" t="s">
        <v>41</v>
      </c>
      <c r="R902">
        <v>6</v>
      </c>
      <c r="S902">
        <v>2.2999999999999998</v>
      </c>
      <c r="T902" t="s">
        <v>30</v>
      </c>
      <c r="U902" t="s">
        <v>10128</v>
      </c>
    </row>
    <row r="903" spans="1:21" x14ac:dyDescent="0.35">
      <c r="A903" t="s">
        <v>6046</v>
      </c>
      <c r="B903" t="str">
        <f>IF(COUNTIFS($A:$A,$A903,$C:$C,$C903,$D:$D,$D903,$G:$G,$G903,$K:$K,$K903,$M:$M,$M903)&gt;1,"True Duplicate","Unique")</f>
        <v>Unique</v>
      </c>
      <c r="C903" s="7">
        <v>44763</v>
      </c>
      <c r="D903" t="s">
        <v>1014</v>
      </c>
      <c r="E903" t="str">
        <f>IF(COUNTIF($B$2:D903,D903)=1,"New Customer","Returning Customer")</f>
        <v>New Customer</v>
      </c>
      <c r="F903" t="s">
        <v>10132</v>
      </c>
      <c r="G903" t="s">
        <v>181</v>
      </c>
      <c r="H903" t="s">
        <v>24</v>
      </c>
      <c r="I903" t="s">
        <v>182</v>
      </c>
      <c r="J903" s="5">
        <v>388.21</v>
      </c>
      <c r="K903">
        <v>14</v>
      </c>
      <c r="L903">
        <v>0</v>
      </c>
      <c r="M903" s="3">
        <f t="shared" si="14"/>
        <v>5434.94</v>
      </c>
      <c r="N903" t="s">
        <v>49</v>
      </c>
      <c r="O903" t="s">
        <v>39</v>
      </c>
      <c r="P903" t="s">
        <v>10129</v>
      </c>
      <c r="Q903" t="s">
        <v>77</v>
      </c>
      <c r="R903">
        <v>8</v>
      </c>
      <c r="S903">
        <v>2.4</v>
      </c>
      <c r="T903" t="s">
        <v>30</v>
      </c>
      <c r="U903" t="s">
        <v>60</v>
      </c>
    </row>
    <row r="904" spans="1:21" x14ac:dyDescent="0.35">
      <c r="A904" t="s">
        <v>2869</v>
      </c>
      <c r="B904" t="str">
        <f>IF(COUNTIFS($A:$A,$A904,$C:$C,$C904,$D:$D,$D904,$G:$G,$G904,$K:$K,$K904,$M:$M,$M904)&gt;1,"True Duplicate","Unique")</f>
        <v>Unique</v>
      </c>
      <c r="C904" s="7">
        <v>44764</v>
      </c>
      <c r="D904" t="s">
        <v>2871</v>
      </c>
      <c r="E904" t="str">
        <f>IF(COUNTIF($B$2:D904,D904)=1,"New Customer","Returning Customer")</f>
        <v>New Customer</v>
      </c>
      <c r="F904" t="s">
        <v>10132</v>
      </c>
      <c r="G904" t="s">
        <v>533</v>
      </c>
      <c r="H904" t="s">
        <v>74</v>
      </c>
      <c r="I904" t="s">
        <v>534</v>
      </c>
      <c r="J904" s="5">
        <v>543.66</v>
      </c>
      <c r="K904">
        <v>13</v>
      </c>
      <c r="L904">
        <v>0.15</v>
      </c>
      <c r="M904" s="3">
        <f t="shared" si="14"/>
        <v>7065.63</v>
      </c>
      <c r="N904" t="s">
        <v>104</v>
      </c>
      <c r="O904" t="s">
        <v>111</v>
      </c>
      <c r="P904" t="s">
        <v>85</v>
      </c>
      <c r="Q904" t="s">
        <v>41</v>
      </c>
      <c r="R904">
        <v>1</v>
      </c>
      <c r="S904">
        <v>1.5</v>
      </c>
      <c r="T904" t="s">
        <v>30</v>
      </c>
      <c r="U904" t="s">
        <v>52</v>
      </c>
    </row>
    <row r="905" spans="1:21" x14ac:dyDescent="0.35">
      <c r="A905" t="s">
        <v>2889</v>
      </c>
      <c r="B905" t="str">
        <f>IF(COUNTIFS($A:$A,$A905,$C:$C,$C905,$D:$D,$D905,$G:$G,$G905,$K:$K,$K905,$M:$M,$M905)&gt;1,"True Duplicate","Unique")</f>
        <v>Unique</v>
      </c>
      <c r="C905" s="7">
        <v>44764</v>
      </c>
      <c r="D905" t="s">
        <v>5215</v>
      </c>
      <c r="E905" t="str">
        <f>IF(COUNTIF($B$2:D905,D905)=1,"New Customer","Returning Customer")</f>
        <v>New Customer</v>
      </c>
      <c r="F905" t="s">
        <v>10132</v>
      </c>
      <c r="G905" t="s">
        <v>533</v>
      </c>
      <c r="H905" t="s">
        <v>74</v>
      </c>
      <c r="I905" t="s">
        <v>534</v>
      </c>
      <c r="J905" s="5">
        <v>2020.95</v>
      </c>
      <c r="K905">
        <v>6</v>
      </c>
      <c r="L905">
        <v>0.1</v>
      </c>
      <c r="M905" s="3">
        <f t="shared" si="14"/>
        <v>12125.1</v>
      </c>
      <c r="N905" t="s">
        <v>26</v>
      </c>
      <c r="O905" t="s">
        <v>39</v>
      </c>
      <c r="P905" t="s">
        <v>10129</v>
      </c>
      <c r="Q905" t="s">
        <v>116</v>
      </c>
      <c r="R905">
        <v>3</v>
      </c>
      <c r="S905">
        <v>4.9000000000000004</v>
      </c>
      <c r="T905" t="s">
        <v>30</v>
      </c>
      <c r="U905" t="s">
        <v>86</v>
      </c>
    </row>
    <row r="906" spans="1:21" x14ac:dyDescent="0.35">
      <c r="A906" t="s">
        <v>5214</v>
      </c>
      <c r="B906" t="str">
        <f>IF(COUNTIFS($A:$A,$A906,$C:$C,$C906,$D:$D,$D906,$G:$G,$G906,$K:$K,$K906,$M:$M,$M906)&gt;1,"True Duplicate","Unique")</f>
        <v>Unique</v>
      </c>
      <c r="C906" s="7">
        <v>44764</v>
      </c>
      <c r="D906" t="s">
        <v>7612</v>
      </c>
      <c r="E906" t="str">
        <f>IF(COUNTIF($B$2:D906,D906)=1,"New Customer","Returning Customer")</f>
        <v>New Customer</v>
      </c>
      <c r="F906" t="s">
        <v>10132</v>
      </c>
      <c r="G906" t="s">
        <v>46</v>
      </c>
      <c r="H906" t="s">
        <v>47</v>
      </c>
      <c r="I906" t="s">
        <v>10124</v>
      </c>
      <c r="J906" s="5">
        <v>292.73</v>
      </c>
      <c r="K906">
        <v>11</v>
      </c>
      <c r="L906">
        <v>0.15</v>
      </c>
      <c r="M906" s="3">
        <f t="shared" si="14"/>
        <v>3218.3800000000006</v>
      </c>
      <c r="N906" t="s">
        <v>38</v>
      </c>
      <c r="O906" t="s">
        <v>27</v>
      </c>
      <c r="P906" t="s">
        <v>10129</v>
      </c>
      <c r="Q906" t="s">
        <v>41</v>
      </c>
      <c r="R906">
        <v>7</v>
      </c>
      <c r="S906">
        <v>3.2</v>
      </c>
      <c r="T906" t="s">
        <v>30</v>
      </c>
      <c r="U906" t="s">
        <v>10128</v>
      </c>
    </row>
    <row r="907" spans="1:21" x14ac:dyDescent="0.35">
      <c r="A907" t="s">
        <v>7491</v>
      </c>
      <c r="B907" t="str">
        <f>IF(COUNTIFS($A:$A,$A907,$C:$C,$C907,$D:$D,$D907,$G:$G,$G907,$K:$K,$K907,$M:$M,$M907)&gt;1,"True Duplicate","Unique")</f>
        <v>Unique</v>
      </c>
      <c r="C907" s="7">
        <v>44764</v>
      </c>
      <c r="D907" t="s">
        <v>2890</v>
      </c>
      <c r="E907" t="str">
        <f>IF(COUNTIF($B$2:D907,D907)=1,"New Customer","Returning Customer")</f>
        <v>New Customer</v>
      </c>
      <c r="F907" t="s">
        <v>10132</v>
      </c>
      <c r="G907" t="s">
        <v>323</v>
      </c>
      <c r="H907" t="s">
        <v>57</v>
      </c>
      <c r="I907" t="s">
        <v>82</v>
      </c>
      <c r="J907" s="5">
        <v>578.09</v>
      </c>
      <c r="K907">
        <v>7</v>
      </c>
      <c r="L907">
        <v>0</v>
      </c>
      <c r="M907" s="3">
        <f t="shared" si="14"/>
        <v>4046.63</v>
      </c>
      <c r="N907" t="s">
        <v>76</v>
      </c>
      <c r="O907" t="s">
        <v>111</v>
      </c>
      <c r="P907" t="s">
        <v>59</v>
      </c>
      <c r="Q907" t="s">
        <v>116</v>
      </c>
      <c r="R907">
        <v>11</v>
      </c>
      <c r="S907">
        <v>3.2</v>
      </c>
      <c r="T907" t="s">
        <v>51</v>
      </c>
      <c r="U907" t="s">
        <v>60</v>
      </c>
    </row>
    <row r="908" spans="1:21" x14ac:dyDescent="0.35">
      <c r="A908" t="s">
        <v>7611</v>
      </c>
      <c r="B908" t="str">
        <f>IF(COUNTIFS($A:$A,$A908,$C:$C,$C908,$D:$D,$D908,$G:$G,$G908,$K:$K,$K908,$M:$M,$M908)&gt;1,"True Duplicate","Unique")</f>
        <v>Unique</v>
      </c>
      <c r="C908" s="7">
        <v>44764</v>
      </c>
      <c r="D908" t="s">
        <v>8089</v>
      </c>
      <c r="E908" t="str">
        <f>IF(COUNTIF($B$2:D908,D908)=1,"New Customer","Returning Customer")</f>
        <v>New Customer</v>
      </c>
      <c r="F908" t="s">
        <v>72</v>
      </c>
      <c r="G908" t="s">
        <v>258</v>
      </c>
      <c r="H908" t="s">
        <v>36</v>
      </c>
      <c r="I908" t="s">
        <v>259</v>
      </c>
      <c r="J908" s="5">
        <v>34.24</v>
      </c>
      <c r="K908">
        <v>2</v>
      </c>
      <c r="L908">
        <v>0.25</v>
      </c>
      <c r="M908" s="3">
        <f t="shared" si="14"/>
        <v>67.98</v>
      </c>
      <c r="N908" t="s">
        <v>76</v>
      </c>
      <c r="O908" t="s">
        <v>39</v>
      </c>
      <c r="P908" t="s">
        <v>10129</v>
      </c>
      <c r="Q908" t="s">
        <v>116</v>
      </c>
      <c r="R908">
        <v>1</v>
      </c>
      <c r="S908">
        <v>2.5</v>
      </c>
      <c r="T908" t="s">
        <v>112</v>
      </c>
      <c r="U908" t="s">
        <v>60</v>
      </c>
    </row>
    <row r="909" spans="1:21" x14ac:dyDescent="0.35">
      <c r="A909" t="s">
        <v>8088</v>
      </c>
      <c r="B909" t="str">
        <f>IF(COUNTIFS($A:$A,$A909,$C:$C,$C909,$D:$D,$D909,$G:$G,$G909,$K:$K,$K909,$M:$M,$M909)&gt;1,"True Duplicate","Unique")</f>
        <v>Unique</v>
      </c>
      <c r="C909" s="7">
        <v>44764</v>
      </c>
      <c r="D909" t="s">
        <v>7360</v>
      </c>
      <c r="E909" t="str">
        <f>IF(COUNTIF($B$2:D909,D909)=1,"New Customer","Returning Customer")</f>
        <v>New Customer</v>
      </c>
      <c r="F909" t="s">
        <v>10132</v>
      </c>
      <c r="G909" t="s">
        <v>81</v>
      </c>
      <c r="H909" t="s">
        <v>57</v>
      </c>
      <c r="I909" t="s">
        <v>82</v>
      </c>
      <c r="J909" s="5">
        <v>500.7</v>
      </c>
      <c r="K909">
        <v>2</v>
      </c>
      <c r="L909">
        <v>0</v>
      </c>
      <c r="M909" s="3">
        <f t="shared" si="14"/>
        <v>1001.4</v>
      </c>
      <c r="N909" t="s">
        <v>38</v>
      </c>
      <c r="O909" t="s">
        <v>111</v>
      </c>
      <c r="P909" t="s">
        <v>59</v>
      </c>
      <c r="Q909" t="s">
        <v>41</v>
      </c>
      <c r="R909">
        <v>10</v>
      </c>
      <c r="S909">
        <v>2.1</v>
      </c>
      <c r="T909" t="s">
        <v>30</v>
      </c>
      <c r="U909" t="s">
        <v>60</v>
      </c>
    </row>
    <row r="910" spans="1:21" x14ac:dyDescent="0.35">
      <c r="A910" t="s">
        <v>3085</v>
      </c>
      <c r="B910" t="str">
        <f>IF(COUNTIFS($A:$A,$A910,$C:$C,$C910,$D:$D,$D910,$G:$G,$G910,$K:$K,$K910,$M:$M,$M910)&gt;1,"True Duplicate","Unique")</f>
        <v>Unique</v>
      </c>
      <c r="C910" s="7">
        <v>44765</v>
      </c>
      <c r="D910" t="s">
        <v>8913</v>
      </c>
      <c r="E910" t="str">
        <f>IF(COUNTIF($B$2:D910,D910)=1,"New Customer","Returning Customer")</f>
        <v>New Customer</v>
      </c>
      <c r="F910" t="s">
        <v>72</v>
      </c>
      <c r="G910" t="s">
        <v>239</v>
      </c>
      <c r="H910" t="s">
        <v>66</v>
      </c>
      <c r="I910" t="s">
        <v>240</v>
      </c>
      <c r="J910" s="5">
        <v>758.82</v>
      </c>
      <c r="K910">
        <v>6</v>
      </c>
      <c r="L910">
        <v>0</v>
      </c>
      <c r="M910" s="3">
        <f t="shared" si="14"/>
        <v>4552.92</v>
      </c>
      <c r="N910" t="s">
        <v>49</v>
      </c>
      <c r="O910" t="s">
        <v>27</v>
      </c>
      <c r="P910" t="s">
        <v>10129</v>
      </c>
      <c r="Q910" t="s">
        <v>116</v>
      </c>
      <c r="R910">
        <v>1</v>
      </c>
      <c r="S910">
        <v>4</v>
      </c>
      <c r="T910" t="s">
        <v>30</v>
      </c>
      <c r="U910" t="s">
        <v>52</v>
      </c>
    </row>
    <row r="911" spans="1:21" x14ac:dyDescent="0.35">
      <c r="A911" t="s">
        <v>4680</v>
      </c>
      <c r="B911" t="str">
        <f>IF(COUNTIFS($A:$A,$A911,$C:$C,$C911,$D:$D,$D911,$G:$G,$G911,$K:$K,$K911,$M:$M,$M911)&gt;1,"True Duplicate","Unique")</f>
        <v>Unique</v>
      </c>
      <c r="C911" s="7">
        <v>44765</v>
      </c>
      <c r="D911" t="s">
        <v>9216</v>
      </c>
      <c r="E911" t="str">
        <f>IF(COUNTIF($B$2:D911,D911)=1,"New Customer","Returning Customer")</f>
        <v>New Customer</v>
      </c>
      <c r="F911" t="s">
        <v>10132</v>
      </c>
      <c r="G911" t="s">
        <v>445</v>
      </c>
      <c r="H911" t="s">
        <v>66</v>
      </c>
      <c r="I911" t="s">
        <v>446</v>
      </c>
      <c r="J911" s="5">
        <v>1190.3</v>
      </c>
      <c r="K911">
        <v>10</v>
      </c>
      <c r="L911">
        <v>0.05</v>
      </c>
      <c r="M911" s="3">
        <f t="shared" si="14"/>
        <v>11902.5</v>
      </c>
      <c r="N911" t="s">
        <v>165</v>
      </c>
      <c r="O911" t="s">
        <v>122</v>
      </c>
      <c r="P911" t="s">
        <v>10129</v>
      </c>
      <c r="Q911" t="s">
        <v>29</v>
      </c>
      <c r="R911">
        <v>4</v>
      </c>
      <c r="S911">
        <v>3.7</v>
      </c>
      <c r="T911" t="s">
        <v>112</v>
      </c>
      <c r="U911" t="s">
        <v>52</v>
      </c>
    </row>
    <row r="912" spans="1:21" x14ac:dyDescent="0.35">
      <c r="A912" t="s">
        <v>5179</v>
      </c>
      <c r="B912" t="str">
        <f>IF(COUNTIFS($A:$A,$A912,$C:$C,$C912,$D:$D,$D912,$G:$G,$G912,$K:$K,$K912,$M:$M,$M912)&gt;1,"True Duplicate","Unique")</f>
        <v>Unique</v>
      </c>
      <c r="C912" s="7">
        <v>44765</v>
      </c>
      <c r="D912" t="s">
        <v>5181</v>
      </c>
      <c r="E912" t="str">
        <f>IF(COUNTIF($B$2:D912,D912)=1,"New Customer","Returning Customer")</f>
        <v>New Customer</v>
      </c>
      <c r="F912" t="s">
        <v>10132</v>
      </c>
      <c r="G912" t="s">
        <v>251</v>
      </c>
      <c r="H912" t="s">
        <v>36</v>
      </c>
      <c r="I912" t="s">
        <v>252</v>
      </c>
      <c r="J912" s="5">
        <v>30.51</v>
      </c>
      <c r="K912">
        <v>11</v>
      </c>
      <c r="L912">
        <v>0.1</v>
      </c>
      <c r="M912" s="3">
        <f t="shared" si="14"/>
        <v>334.51</v>
      </c>
      <c r="N912" t="s">
        <v>49</v>
      </c>
      <c r="O912" t="s">
        <v>122</v>
      </c>
      <c r="P912" t="s">
        <v>85</v>
      </c>
      <c r="Q912" t="s">
        <v>77</v>
      </c>
      <c r="R912">
        <v>3</v>
      </c>
      <c r="S912">
        <v>4.9000000000000004</v>
      </c>
      <c r="T912" t="s">
        <v>30</v>
      </c>
      <c r="U912" t="s">
        <v>86</v>
      </c>
    </row>
    <row r="913" spans="1:21" x14ac:dyDescent="0.35">
      <c r="A913" t="s">
        <v>7410</v>
      </c>
      <c r="B913" t="str">
        <f>IF(COUNTIFS($A:$A,$A913,$C:$C,$C913,$D:$D,$D913,$G:$G,$G913,$K:$K,$K913,$M:$M,$M913)&gt;1,"True Duplicate","Unique")</f>
        <v>Unique</v>
      </c>
      <c r="C913" s="7">
        <v>44765</v>
      </c>
      <c r="D913" t="s">
        <v>3087</v>
      </c>
      <c r="E913" t="str">
        <f>IF(COUNTIF($B$2:D913,D913)=1,"New Customer","Returning Customer")</f>
        <v>New Customer</v>
      </c>
      <c r="F913" t="s">
        <v>10132</v>
      </c>
      <c r="G913" t="s">
        <v>416</v>
      </c>
      <c r="H913" t="s">
        <v>66</v>
      </c>
      <c r="I913" t="s">
        <v>417</v>
      </c>
      <c r="J913" s="5">
        <v>1934.83</v>
      </c>
      <c r="K913">
        <v>3</v>
      </c>
      <c r="L913">
        <v>0.05</v>
      </c>
      <c r="M913" s="3">
        <f t="shared" si="14"/>
        <v>5804.34</v>
      </c>
      <c r="N913" t="s">
        <v>104</v>
      </c>
      <c r="O913" t="s">
        <v>27</v>
      </c>
      <c r="P913" t="s">
        <v>85</v>
      </c>
      <c r="Q913" t="s">
        <v>123</v>
      </c>
      <c r="R913">
        <v>12</v>
      </c>
      <c r="S913">
        <v>4.3</v>
      </c>
      <c r="T913" t="s">
        <v>30</v>
      </c>
      <c r="U913" t="s">
        <v>60</v>
      </c>
    </row>
    <row r="914" spans="1:21" x14ac:dyDescent="0.35">
      <c r="A914" t="s">
        <v>9112</v>
      </c>
      <c r="B914" t="str">
        <f>IF(COUNTIFS($A:$A,$A914,$C:$C,$C914,$D:$D,$D914,$G:$G,$G914,$K:$K,$K914,$M:$M,$M914)&gt;1,"True Duplicate","Unique")</f>
        <v>Unique</v>
      </c>
      <c r="C914" s="7">
        <v>44765</v>
      </c>
      <c r="D914" t="s">
        <v>4681</v>
      </c>
      <c r="E914" t="str">
        <f>IF(COUNTIF($B$2:D914,D914)=1,"New Customer","Returning Customer")</f>
        <v>New Customer</v>
      </c>
      <c r="F914" t="s">
        <v>72</v>
      </c>
      <c r="G914" t="s">
        <v>81</v>
      </c>
      <c r="H914" t="s">
        <v>57</v>
      </c>
      <c r="I914" t="s">
        <v>82</v>
      </c>
      <c r="J914" s="5">
        <v>409.23</v>
      </c>
      <c r="K914">
        <v>4</v>
      </c>
      <c r="L914">
        <v>0.1</v>
      </c>
      <c r="M914" s="3">
        <f t="shared" si="14"/>
        <v>1636.52</v>
      </c>
      <c r="N914" t="s">
        <v>104</v>
      </c>
      <c r="O914" t="s">
        <v>111</v>
      </c>
      <c r="P914" t="s">
        <v>10129</v>
      </c>
      <c r="Q914" t="s">
        <v>123</v>
      </c>
      <c r="R914">
        <v>13</v>
      </c>
      <c r="S914">
        <v>1.1000000000000001</v>
      </c>
      <c r="T914" t="s">
        <v>30</v>
      </c>
      <c r="U914" t="s">
        <v>60</v>
      </c>
    </row>
    <row r="915" spans="1:21" x14ac:dyDescent="0.35">
      <c r="A915" t="s">
        <v>9215</v>
      </c>
      <c r="B915" t="str">
        <f>IF(COUNTIFS($A:$A,$A915,$C:$C,$C915,$D:$D,$D915,$G:$G,$G915,$K:$K,$K915,$M:$M,$M915)&gt;1,"True Duplicate","Unique")</f>
        <v>Unique</v>
      </c>
      <c r="C915" s="7">
        <v>44765</v>
      </c>
      <c r="D915" t="s">
        <v>7411</v>
      </c>
      <c r="E915" t="str">
        <f>IF(COUNTIF($B$2:D915,D915)=1,"New Customer","Returning Customer")</f>
        <v>New Customer</v>
      </c>
      <c r="F915" t="s">
        <v>10132</v>
      </c>
      <c r="G915" t="s">
        <v>147</v>
      </c>
      <c r="H915" t="s">
        <v>74</v>
      </c>
      <c r="I915" t="s">
        <v>148</v>
      </c>
      <c r="J915" s="5">
        <v>180.7</v>
      </c>
      <c r="K915">
        <v>10</v>
      </c>
      <c r="L915">
        <v>0.1</v>
      </c>
      <c r="M915" s="3">
        <f t="shared" si="14"/>
        <v>1806</v>
      </c>
      <c r="N915" t="s">
        <v>26</v>
      </c>
      <c r="O915" t="s">
        <v>111</v>
      </c>
      <c r="P915" t="s">
        <v>166</v>
      </c>
      <c r="Q915" t="s">
        <v>77</v>
      </c>
      <c r="R915">
        <v>4</v>
      </c>
      <c r="S915">
        <v>2.8</v>
      </c>
      <c r="T915" t="s">
        <v>30</v>
      </c>
      <c r="U915" t="s">
        <v>10128</v>
      </c>
    </row>
    <row r="916" spans="1:21" x14ac:dyDescent="0.35">
      <c r="A916" t="s">
        <v>1536</v>
      </c>
      <c r="B916" t="str">
        <f>IF(COUNTIFS($A:$A,$A916,$C:$C,$C916,$D:$D,$D916,$G:$G,$G916,$K:$K,$K916,$M:$M,$M916)&gt;1,"True Duplicate","Unique")</f>
        <v>Unique</v>
      </c>
      <c r="C916" s="7">
        <v>44766</v>
      </c>
      <c r="D916" t="s">
        <v>9909</v>
      </c>
      <c r="E916" t="str">
        <f>IF(COUNTIF($B$2:D916,D916)=1,"New Customer","Returning Customer")</f>
        <v>New Customer</v>
      </c>
      <c r="F916" t="s">
        <v>10132</v>
      </c>
      <c r="G916" t="s">
        <v>152</v>
      </c>
      <c r="H916" t="s">
        <v>57</v>
      </c>
      <c r="I916" t="s">
        <v>153</v>
      </c>
      <c r="J916" s="5">
        <v>817.06</v>
      </c>
      <c r="K916">
        <v>4</v>
      </c>
      <c r="L916">
        <v>0.05</v>
      </c>
      <c r="M916" s="3">
        <f t="shared" si="14"/>
        <v>3268.04</v>
      </c>
      <c r="N916" t="s">
        <v>83</v>
      </c>
      <c r="O916" t="s">
        <v>111</v>
      </c>
      <c r="P916" t="s">
        <v>166</v>
      </c>
      <c r="Q916" t="s">
        <v>123</v>
      </c>
      <c r="R916">
        <v>1</v>
      </c>
      <c r="S916">
        <v>2.4</v>
      </c>
      <c r="T916" t="s">
        <v>30</v>
      </c>
      <c r="U916" t="s">
        <v>52</v>
      </c>
    </row>
    <row r="917" spans="1:21" x14ac:dyDescent="0.35">
      <c r="A917" t="s">
        <v>3308</v>
      </c>
      <c r="B917" t="str">
        <f>IF(COUNTIFS($A:$A,$A917,$C:$C,$C917,$D:$D,$D917,$G:$G,$G917,$K:$K,$K917,$M:$M,$M917)&gt;1,"True Duplicate","Unique")</f>
        <v>Unique</v>
      </c>
      <c r="C917" s="7">
        <v>44766</v>
      </c>
      <c r="D917" t="s">
        <v>1538</v>
      </c>
      <c r="E917" t="str">
        <f>IF(COUNTIF($B$2:D917,D917)=1,"New Customer","Returning Customer")</f>
        <v>New Customer</v>
      </c>
      <c r="F917" t="s">
        <v>72</v>
      </c>
      <c r="G917" t="s">
        <v>161</v>
      </c>
      <c r="H917" t="s">
        <v>74</v>
      </c>
      <c r="I917" t="s">
        <v>148</v>
      </c>
      <c r="J917" s="5">
        <v>1620.37</v>
      </c>
      <c r="K917">
        <v>10</v>
      </c>
      <c r="L917">
        <v>0</v>
      </c>
      <c r="M917" s="3">
        <f t="shared" si="14"/>
        <v>16203.699999999999</v>
      </c>
      <c r="N917" t="s">
        <v>165</v>
      </c>
      <c r="O917" t="s">
        <v>39</v>
      </c>
      <c r="P917" t="s">
        <v>85</v>
      </c>
      <c r="Q917" t="s">
        <v>41</v>
      </c>
      <c r="R917">
        <v>8</v>
      </c>
      <c r="S917">
        <v>3.9</v>
      </c>
      <c r="T917" t="s">
        <v>112</v>
      </c>
      <c r="U917" t="s">
        <v>60</v>
      </c>
    </row>
    <row r="918" spans="1:21" x14ac:dyDescent="0.35">
      <c r="A918" t="s">
        <v>8316</v>
      </c>
      <c r="B918" t="str">
        <f>IF(COUNTIFS($A:$A,$A918,$C:$C,$C918,$D:$D,$D918,$G:$G,$G918,$K:$K,$K918,$M:$M,$M918)&gt;1,"True Duplicate","Unique")</f>
        <v>Unique</v>
      </c>
      <c r="C918" s="7">
        <v>44766</v>
      </c>
      <c r="D918" t="s">
        <v>8317</v>
      </c>
      <c r="E918" t="str">
        <f>IF(COUNTIF($B$2:D918,D918)=1,"New Customer","Returning Customer")</f>
        <v>New Customer</v>
      </c>
      <c r="F918" t="s">
        <v>10132</v>
      </c>
      <c r="G918" t="s">
        <v>301</v>
      </c>
      <c r="H918" t="s">
        <v>57</v>
      </c>
      <c r="I918" t="s">
        <v>97</v>
      </c>
      <c r="J918" s="5">
        <v>514.70000000000005</v>
      </c>
      <c r="K918">
        <v>7</v>
      </c>
      <c r="L918">
        <v>0.05</v>
      </c>
      <c r="M918" s="3">
        <f t="shared" si="14"/>
        <v>3602.5500000000006</v>
      </c>
      <c r="N918" t="s">
        <v>83</v>
      </c>
      <c r="O918" t="s">
        <v>122</v>
      </c>
      <c r="P918" t="s">
        <v>59</v>
      </c>
      <c r="Q918" t="s">
        <v>41</v>
      </c>
      <c r="R918">
        <v>4</v>
      </c>
      <c r="S918">
        <v>1.4</v>
      </c>
      <c r="T918" t="s">
        <v>30</v>
      </c>
      <c r="U918" t="s">
        <v>86</v>
      </c>
    </row>
    <row r="919" spans="1:21" x14ac:dyDescent="0.35">
      <c r="A919" t="s">
        <v>9122</v>
      </c>
      <c r="B919" t="str">
        <f>IF(COUNTIFS($A:$A,$A919,$C:$C,$C919,$D:$D,$D919,$G:$G,$G919,$K:$K,$K919,$M:$M,$M919)&gt;1,"True Duplicate","Unique")</f>
        <v>Unique</v>
      </c>
      <c r="C919" s="7">
        <v>44766</v>
      </c>
      <c r="D919" t="s">
        <v>3309</v>
      </c>
      <c r="E919" t="str">
        <f>IF(COUNTIF($B$2:D919,D919)=1,"New Customer","Returning Customer")</f>
        <v>New Customer</v>
      </c>
      <c r="F919" t="s">
        <v>10132</v>
      </c>
      <c r="G919" t="s">
        <v>323</v>
      </c>
      <c r="H919" t="s">
        <v>57</v>
      </c>
      <c r="I919" t="s">
        <v>82</v>
      </c>
      <c r="J919" s="5">
        <v>847.46</v>
      </c>
      <c r="K919">
        <v>6</v>
      </c>
      <c r="L919">
        <v>0.15</v>
      </c>
      <c r="M919" s="3">
        <f t="shared" si="14"/>
        <v>5083.8600000000006</v>
      </c>
      <c r="N919" t="s">
        <v>38</v>
      </c>
      <c r="O919" t="s">
        <v>27</v>
      </c>
      <c r="P919" t="s">
        <v>85</v>
      </c>
      <c r="Q919" t="s">
        <v>116</v>
      </c>
      <c r="R919">
        <v>4</v>
      </c>
      <c r="S919">
        <v>2.9</v>
      </c>
      <c r="T919" t="s">
        <v>30</v>
      </c>
      <c r="U919" t="s">
        <v>60</v>
      </c>
    </row>
    <row r="920" spans="1:21" x14ac:dyDescent="0.35">
      <c r="A920" t="s">
        <v>9908</v>
      </c>
      <c r="B920" t="str">
        <f>IF(COUNTIFS($A:$A,$A920,$C:$C,$C920,$D:$D,$D920,$G:$G,$G920,$K:$K,$K920,$M:$M,$M920)&gt;1,"True Duplicate","Unique")</f>
        <v>Unique</v>
      </c>
      <c r="C920" s="7">
        <v>44766</v>
      </c>
      <c r="D920" t="s">
        <v>9123</v>
      </c>
      <c r="E920" t="str">
        <f>IF(COUNTIF($B$2:D920,D920)=1,"New Customer","Returning Customer")</f>
        <v>New Customer</v>
      </c>
      <c r="F920" t="s">
        <v>72</v>
      </c>
      <c r="G920" t="s">
        <v>170</v>
      </c>
      <c r="H920" t="s">
        <v>66</v>
      </c>
      <c r="I920" t="s">
        <v>171</v>
      </c>
      <c r="J920" s="5">
        <v>1056</v>
      </c>
      <c r="K920">
        <v>13</v>
      </c>
      <c r="L920">
        <v>0.1</v>
      </c>
      <c r="M920" s="3">
        <f t="shared" si="14"/>
        <v>13726.7</v>
      </c>
      <c r="N920" t="s">
        <v>98</v>
      </c>
      <c r="O920" t="s">
        <v>122</v>
      </c>
      <c r="P920" t="s">
        <v>59</v>
      </c>
      <c r="Q920" t="s">
        <v>29</v>
      </c>
      <c r="R920">
        <v>4</v>
      </c>
      <c r="S920">
        <v>3.8</v>
      </c>
      <c r="T920" t="s">
        <v>51</v>
      </c>
      <c r="U920" t="s">
        <v>86</v>
      </c>
    </row>
    <row r="921" spans="1:21" x14ac:dyDescent="0.35">
      <c r="A921" t="s">
        <v>3706</v>
      </c>
      <c r="B921" t="str">
        <f>IF(COUNTIFS($A:$A,$A921,$C:$C,$C921,$D:$D,$D921,$G:$G,$G921,$K:$K,$K921,$M:$M,$M921)&gt;1,"True Duplicate","Unique")</f>
        <v>Unique</v>
      </c>
      <c r="C921" s="7">
        <v>44767</v>
      </c>
      <c r="D921" t="s">
        <v>7086</v>
      </c>
      <c r="E921" t="str">
        <f>IF(COUNTIF($B$2:D921,D921)=1,"New Customer","Returning Customer")</f>
        <v>New Customer</v>
      </c>
      <c r="F921" t="s">
        <v>10132</v>
      </c>
      <c r="G921" t="s">
        <v>470</v>
      </c>
      <c r="H921" t="s">
        <v>24</v>
      </c>
      <c r="I921" t="s">
        <v>471</v>
      </c>
      <c r="J921" s="5">
        <v>334.62</v>
      </c>
      <c r="K921">
        <v>1</v>
      </c>
      <c r="L921">
        <v>0.1</v>
      </c>
      <c r="M921" s="3">
        <f t="shared" si="14"/>
        <v>334.52</v>
      </c>
      <c r="N921" t="s">
        <v>98</v>
      </c>
      <c r="O921" t="s">
        <v>111</v>
      </c>
      <c r="P921" t="s">
        <v>85</v>
      </c>
      <c r="Q921" t="s">
        <v>77</v>
      </c>
      <c r="R921">
        <v>10</v>
      </c>
      <c r="S921">
        <v>3.5</v>
      </c>
      <c r="U921" t="s">
        <v>60</v>
      </c>
    </row>
    <row r="922" spans="1:21" x14ac:dyDescent="0.35">
      <c r="A922" t="s">
        <v>6408</v>
      </c>
      <c r="B922" t="str">
        <f>IF(COUNTIFS($A:$A,$A922,$C:$C,$C922,$D:$D,$D922,$G:$G,$G922,$K:$K,$K922,$M:$M,$M922)&gt;1,"True Duplicate","Unique")</f>
        <v>Unique</v>
      </c>
      <c r="C922" s="7">
        <v>44767</v>
      </c>
      <c r="D922" t="s">
        <v>1740</v>
      </c>
      <c r="E922" t="str">
        <f>IF(COUNTIF($B$2:D922,D922)=1,"New Customer","Returning Customer")</f>
        <v>New Customer</v>
      </c>
      <c r="F922" t="s">
        <v>10132</v>
      </c>
      <c r="G922" t="s">
        <v>301</v>
      </c>
      <c r="H922" t="s">
        <v>57</v>
      </c>
      <c r="I922" t="s">
        <v>97</v>
      </c>
      <c r="J922" s="5">
        <v>467.39</v>
      </c>
      <c r="K922">
        <v>9</v>
      </c>
      <c r="L922">
        <v>0.1</v>
      </c>
      <c r="M922" s="3">
        <f t="shared" si="14"/>
        <v>4205.6099999999997</v>
      </c>
      <c r="N922" t="s">
        <v>98</v>
      </c>
      <c r="O922" t="s">
        <v>27</v>
      </c>
      <c r="P922" t="s">
        <v>85</v>
      </c>
      <c r="Q922" t="s">
        <v>77</v>
      </c>
      <c r="R922">
        <v>2</v>
      </c>
      <c r="S922">
        <v>1.1000000000000001</v>
      </c>
      <c r="T922" t="s">
        <v>202</v>
      </c>
      <c r="U922" t="s">
        <v>60</v>
      </c>
    </row>
    <row r="923" spans="1:21" x14ac:dyDescent="0.35">
      <c r="A923" t="s">
        <v>7033</v>
      </c>
      <c r="B923" t="str">
        <f>IF(COUNTIFS($A:$A,$A923,$C:$C,$C923,$D:$D,$D923,$G:$G,$G923,$K:$K,$K923,$M:$M,$M923)&gt;1,"True Duplicate","Unique")</f>
        <v>Unique</v>
      </c>
      <c r="C923" s="7">
        <v>44767</v>
      </c>
      <c r="D923" t="s">
        <v>3708</v>
      </c>
      <c r="E923" t="str">
        <f>IF(COUNTIF($B$2:D923,D923)=1,"New Customer","Returning Customer")</f>
        <v>New Customer</v>
      </c>
      <c r="F923" t="s">
        <v>10132</v>
      </c>
      <c r="G923" t="s">
        <v>161</v>
      </c>
      <c r="H923" t="s">
        <v>74</v>
      </c>
      <c r="I923" t="s">
        <v>148</v>
      </c>
      <c r="J923" s="5">
        <v>1174.74</v>
      </c>
      <c r="K923">
        <v>3</v>
      </c>
      <c r="L923">
        <v>0.05</v>
      </c>
      <c r="M923" s="3">
        <f t="shared" si="14"/>
        <v>3524.07</v>
      </c>
      <c r="N923" t="s">
        <v>98</v>
      </c>
      <c r="O923" t="s">
        <v>122</v>
      </c>
      <c r="P923" t="s">
        <v>10129</v>
      </c>
      <c r="Q923" t="s">
        <v>41</v>
      </c>
      <c r="R923">
        <v>13</v>
      </c>
      <c r="S923">
        <v>1.6</v>
      </c>
      <c r="T923" t="s">
        <v>30</v>
      </c>
      <c r="U923" t="s">
        <v>52</v>
      </c>
    </row>
    <row r="924" spans="1:21" x14ac:dyDescent="0.35">
      <c r="A924" t="s">
        <v>7085</v>
      </c>
      <c r="B924" t="str">
        <f>IF(COUNTIFS($A:$A,$A924,$C:$C,$C924,$D:$D,$D924,$G:$G,$G924,$K:$K,$K924,$M:$M,$M924)&gt;1,"True Duplicate","Unique")</f>
        <v>Unique</v>
      </c>
      <c r="C924" s="7">
        <v>44767</v>
      </c>
      <c r="D924" t="s">
        <v>6409</v>
      </c>
      <c r="E924" t="str">
        <f>IF(COUNTIF($B$2:D924,D924)=1,"New Customer","Returning Customer")</f>
        <v>New Customer</v>
      </c>
      <c r="F924" t="s">
        <v>10132</v>
      </c>
      <c r="G924" t="s">
        <v>73</v>
      </c>
      <c r="H924" t="s">
        <v>74</v>
      </c>
      <c r="I924" t="s">
        <v>75</v>
      </c>
      <c r="J924" s="5">
        <v>1643.67</v>
      </c>
      <c r="K924">
        <v>4</v>
      </c>
      <c r="L924">
        <v>0.05</v>
      </c>
      <c r="M924" s="3">
        <f t="shared" si="14"/>
        <v>6574.4800000000005</v>
      </c>
      <c r="N924" t="s">
        <v>49</v>
      </c>
      <c r="O924" t="s">
        <v>122</v>
      </c>
      <c r="P924" t="s">
        <v>10129</v>
      </c>
      <c r="Q924" t="s">
        <v>116</v>
      </c>
      <c r="R924">
        <v>2</v>
      </c>
      <c r="S924">
        <v>2.1</v>
      </c>
      <c r="T924" t="s">
        <v>143</v>
      </c>
      <c r="U924" t="s">
        <v>52</v>
      </c>
    </row>
    <row r="925" spans="1:21" x14ac:dyDescent="0.35">
      <c r="A925" t="s">
        <v>8309</v>
      </c>
      <c r="B925" t="str">
        <f>IF(COUNTIFS($A:$A,$A925,$C:$C,$C925,$D:$D,$D925,$G:$G,$G925,$K:$K,$K925,$M:$M,$M925)&gt;1,"True Duplicate","Unique")</f>
        <v>Unique</v>
      </c>
      <c r="C925" s="7">
        <v>44767</v>
      </c>
      <c r="D925" t="s">
        <v>7034</v>
      </c>
      <c r="E925" t="str">
        <f>IF(COUNTIF($B$2:D925,D925)=1,"New Customer","Returning Customer")</f>
        <v>New Customer</v>
      </c>
      <c r="F925" t="s">
        <v>10132</v>
      </c>
      <c r="G925" t="s">
        <v>214</v>
      </c>
      <c r="H925" t="s">
        <v>66</v>
      </c>
      <c r="I925" t="s">
        <v>215</v>
      </c>
      <c r="J925" s="5">
        <v>2184.2399999999998</v>
      </c>
      <c r="K925">
        <v>5</v>
      </c>
      <c r="L925">
        <v>0</v>
      </c>
      <c r="M925" s="3">
        <f t="shared" si="14"/>
        <v>10921.199999999999</v>
      </c>
      <c r="N925" t="s">
        <v>49</v>
      </c>
      <c r="O925" t="s">
        <v>27</v>
      </c>
      <c r="P925" t="s">
        <v>10129</v>
      </c>
      <c r="Q925" t="s">
        <v>116</v>
      </c>
      <c r="R925">
        <v>9</v>
      </c>
      <c r="S925">
        <v>1.7</v>
      </c>
      <c r="T925" t="s">
        <v>30</v>
      </c>
      <c r="U925" t="s">
        <v>60</v>
      </c>
    </row>
    <row r="926" spans="1:21" x14ac:dyDescent="0.35">
      <c r="A926" t="s">
        <v>4580</v>
      </c>
      <c r="B926" t="str">
        <f>IF(COUNTIFS($A:$A,$A926,$C:$C,$C926,$D:$D,$D926,$G:$G,$G926,$K:$K,$K926,$M:$M,$M926)&gt;1,"True Duplicate","Unique")</f>
        <v>Unique</v>
      </c>
      <c r="C926" s="7">
        <v>44768</v>
      </c>
      <c r="D926" t="s">
        <v>8048</v>
      </c>
      <c r="E926" t="str">
        <f>IF(COUNTIF($B$2:D926,D926)=1,"New Customer","Returning Customer")</f>
        <v>New Customer</v>
      </c>
      <c r="F926" t="s">
        <v>10132</v>
      </c>
      <c r="G926" t="s">
        <v>214</v>
      </c>
      <c r="H926" t="s">
        <v>66</v>
      </c>
      <c r="I926" t="s">
        <v>215</v>
      </c>
      <c r="J926" s="5">
        <v>152.76</v>
      </c>
      <c r="K926">
        <v>3</v>
      </c>
      <c r="L926">
        <v>0.2</v>
      </c>
      <c r="M926" s="3">
        <f t="shared" si="14"/>
        <v>457.68</v>
      </c>
      <c r="N926" t="s">
        <v>98</v>
      </c>
      <c r="O926" t="s">
        <v>27</v>
      </c>
      <c r="P926" t="s">
        <v>59</v>
      </c>
      <c r="Q926" t="s">
        <v>41</v>
      </c>
      <c r="R926">
        <v>9</v>
      </c>
      <c r="S926">
        <v>2.4</v>
      </c>
      <c r="T926" t="s">
        <v>30</v>
      </c>
      <c r="U926" t="s">
        <v>52</v>
      </c>
    </row>
    <row r="927" spans="1:21" x14ac:dyDescent="0.35">
      <c r="A927" t="s">
        <v>6982</v>
      </c>
      <c r="B927" t="str">
        <f>IF(COUNTIFS($A:$A,$A927,$C:$C,$C927,$D:$D,$D927,$G:$G,$G927,$K:$K,$K927,$M:$M,$M927)&gt;1,"True Duplicate","Unique")</f>
        <v>Unique</v>
      </c>
      <c r="C927" s="7">
        <v>44768</v>
      </c>
      <c r="D927" t="s">
        <v>9295</v>
      </c>
      <c r="E927" t="str">
        <f>IF(COUNTIF($B$2:D927,D927)=1,"New Customer","Returning Customer")</f>
        <v>New Customer</v>
      </c>
      <c r="F927" t="s">
        <v>10132</v>
      </c>
      <c r="G927" t="s">
        <v>81</v>
      </c>
      <c r="H927" t="s">
        <v>57</v>
      </c>
      <c r="I927" t="s">
        <v>82</v>
      </c>
      <c r="J927" s="5">
        <v>588.63</v>
      </c>
      <c r="K927">
        <v>2</v>
      </c>
      <c r="L927">
        <v>0</v>
      </c>
      <c r="M927" s="3">
        <f t="shared" si="14"/>
        <v>1177.26</v>
      </c>
      <c r="N927" t="s">
        <v>49</v>
      </c>
      <c r="O927" t="s">
        <v>122</v>
      </c>
      <c r="P927" t="s">
        <v>59</v>
      </c>
      <c r="Q927" t="s">
        <v>123</v>
      </c>
      <c r="R927">
        <v>3</v>
      </c>
      <c r="S927">
        <v>4.9000000000000004</v>
      </c>
      <c r="T927" t="s">
        <v>30</v>
      </c>
      <c r="U927" t="s">
        <v>60</v>
      </c>
    </row>
    <row r="928" spans="1:21" x14ac:dyDescent="0.35">
      <c r="A928" t="s">
        <v>8047</v>
      </c>
      <c r="B928" t="str">
        <f>IF(COUNTIFS($A:$A,$A928,$C:$C,$C928,$D:$D,$D928,$G:$G,$G928,$K:$K,$K928,$M:$M,$M928)&gt;1,"True Duplicate","Unique")</f>
        <v>Unique</v>
      </c>
      <c r="C928" s="7">
        <v>44768</v>
      </c>
      <c r="D928" t="s">
        <v>6983</v>
      </c>
      <c r="E928" t="str">
        <f>IF(COUNTIF($B$2:D928,D928)=1,"New Customer","Returning Customer")</f>
        <v>New Customer</v>
      </c>
      <c r="F928" t="s">
        <v>72</v>
      </c>
      <c r="G928" t="s">
        <v>138</v>
      </c>
      <c r="H928" t="s">
        <v>24</v>
      </c>
      <c r="I928" t="s">
        <v>133</v>
      </c>
      <c r="J928" s="5">
        <v>358.09</v>
      </c>
      <c r="K928">
        <v>2</v>
      </c>
      <c r="L928">
        <v>0.1</v>
      </c>
      <c r="M928" s="3">
        <f t="shared" si="14"/>
        <v>715.9799999999999</v>
      </c>
      <c r="N928" t="s">
        <v>83</v>
      </c>
      <c r="O928" t="s">
        <v>27</v>
      </c>
      <c r="P928" t="s">
        <v>10129</v>
      </c>
      <c r="Q928" t="s">
        <v>123</v>
      </c>
      <c r="R928">
        <v>9</v>
      </c>
      <c r="S928">
        <v>3.2</v>
      </c>
      <c r="T928" t="s">
        <v>30</v>
      </c>
      <c r="U928" t="s">
        <v>60</v>
      </c>
    </row>
    <row r="929" spans="1:21" x14ac:dyDescent="0.35">
      <c r="A929" t="s">
        <v>8749</v>
      </c>
      <c r="B929" t="str">
        <f>IF(COUNTIFS($A:$A,$A929,$C:$C,$C929,$D:$D,$D929,$G:$G,$G929,$K:$K,$K929,$M:$M,$M929)&gt;1,"True Duplicate","Unique")</f>
        <v>Unique</v>
      </c>
      <c r="C929" s="7">
        <v>44768</v>
      </c>
      <c r="D929" t="s">
        <v>8750</v>
      </c>
      <c r="E929" t="str">
        <f>IF(COUNTIF($B$2:D929,D929)=1,"New Customer","Returning Customer")</f>
        <v>New Customer</v>
      </c>
      <c r="F929" t="s">
        <v>10132</v>
      </c>
      <c r="G929" t="s">
        <v>649</v>
      </c>
      <c r="H929" t="s">
        <v>57</v>
      </c>
      <c r="I929" t="s">
        <v>153</v>
      </c>
      <c r="J929" s="5">
        <v>208.08</v>
      </c>
      <c r="K929">
        <v>9</v>
      </c>
      <c r="L929">
        <v>0.2</v>
      </c>
      <c r="M929" s="3">
        <f t="shared" si="14"/>
        <v>1870.9200000000003</v>
      </c>
      <c r="N929" t="s">
        <v>83</v>
      </c>
      <c r="O929" t="s">
        <v>122</v>
      </c>
      <c r="P929" t="s">
        <v>85</v>
      </c>
      <c r="Q929" t="s">
        <v>77</v>
      </c>
      <c r="R929">
        <v>7</v>
      </c>
      <c r="S929">
        <v>4.7</v>
      </c>
      <c r="T929" t="s">
        <v>30</v>
      </c>
      <c r="U929" t="s">
        <v>60</v>
      </c>
    </row>
    <row r="930" spans="1:21" x14ac:dyDescent="0.35">
      <c r="A930" t="s">
        <v>9294</v>
      </c>
      <c r="B930" t="str">
        <f>IF(COUNTIFS($A:$A,$A930,$C:$C,$C930,$D:$D,$D930,$G:$G,$G930,$K:$K,$K930,$M:$M,$M930)&gt;1,"True Duplicate","Unique")</f>
        <v>Unique</v>
      </c>
      <c r="C930" s="7">
        <v>44768</v>
      </c>
      <c r="D930" t="s">
        <v>4582</v>
      </c>
      <c r="E930" t="str">
        <f>IF(COUNTIF($B$2:D930,D930)=1,"New Customer","Returning Customer")</f>
        <v>New Customer</v>
      </c>
      <c r="F930" t="s">
        <v>10132</v>
      </c>
      <c r="G930" t="s">
        <v>73</v>
      </c>
      <c r="H930" t="s">
        <v>74</v>
      </c>
      <c r="I930" t="s">
        <v>75</v>
      </c>
      <c r="J930" s="5">
        <v>2208.8200000000002</v>
      </c>
      <c r="K930">
        <v>6</v>
      </c>
      <c r="L930">
        <v>0.1</v>
      </c>
      <c r="M930" s="3">
        <f t="shared" si="14"/>
        <v>13252.320000000002</v>
      </c>
      <c r="N930" t="s">
        <v>38</v>
      </c>
      <c r="O930" t="s">
        <v>111</v>
      </c>
      <c r="P930" t="s">
        <v>166</v>
      </c>
      <c r="Q930" t="s">
        <v>116</v>
      </c>
      <c r="R930">
        <v>9</v>
      </c>
      <c r="S930">
        <v>4.2</v>
      </c>
      <c r="T930" t="s">
        <v>30</v>
      </c>
      <c r="U930" t="s">
        <v>60</v>
      </c>
    </row>
    <row r="931" spans="1:21" x14ac:dyDescent="0.35">
      <c r="A931" t="s">
        <v>9822</v>
      </c>
      <c r="B931" t="str">
        <f>IF(COUNTIFS($A:$A,$A931,$C:$C,$C931,$D:$D,$D931,$G:$G,$G931,$K:$K,$K931,$M:$M,$M931)&gt;1,"True Duplicate","Unique")</f>
        <v>Unique</v>
      </c>
      <c r="C931" s="7">
        <v>44768</v>
      </c>
      <c r="D931" t="s">
        <v>2684</v>
      </c>
      <c r="E931" t="str">
        <f>IF(COUNTIF($B$2:D931,D931)=1,"New Customer","Returning Customer")</f>
        <v>New Customer</v>
      </c>
      <c r="F931" t="s">
        <v>10132</v>
      </c>
      <c r="G931" t="s">
        <v>274</v>
      </c>
      <c r="H931" t="s">
        <v>74</v>
      </c>
      <c r="I931" t="s">
        <v>75</v>
      </c>
      <c r="J931" s="5">
        <v>368.47</v>
      </c>
      <c r="K931">
        <v>11</v>
      </c>
      <c r="L931">
        <v>0</v>
      </c>
      <c r="M931" s="3">
        <f t="shared" si="14"/>
        <v>4053.17</v>
      </c>
      <c r="N931" t="s">
        <v>38</v>
      </c>
      <c r="O931" t="s">
        <v>122</v>
      </c>
      <c r="P931" t="s">
        <v>166</v>
      </c>
      <c r="Q931" t="s">
        <v>123</v>
      </c>
      <c r="R931">
        <v>11</v>
      </c>
      <c r="S931">
        <v>3.2</v>
      </c>
      <c r="T931" t="s">
        <v>30</v>
      </c>
      <c r="U931" t="s">
        <v>86</v>
      </c>
    </row>
    <row r="932" spans="1:21" x14ac:dyDescent="0.35">
      <c r="A932" t="s">
        <v>5269</v>
      </c>
      <c r="B932" t="str">
        <f>IF(COUNTIFS($A:$A,$A932,$C:$C,$C932,$D:$D,$D932,$G:$G,$G932,$K:$K,$K932,$M:$M,$M932)&gt;1,"True Duplicate","Unique")</f>
        <v>Unique</v>
      </c>
      <c r="C932" s="7">
        <v>44769</v>
      </c>
      <c r="D932" t="s">
        <v>5271</v>
      </c>
      <c r="E932" t="str">
        <f>IF(COUNTIF($B$2:D932,D932)=1,"New Customer","Returning Customer")</f>
        <v>New Customer</v>
      </c>
      <c r="F932" t="s">
        <v>72</v>
      </c>
      <c r="G932" t="s">
        <v>46</v>
      </c>
      <c r="H932" t="s">
        <v>47</v>
      </c>
      <c r="I932" t="s">
        <v>10124</v>
      </c>
      <c r="J932" s="5">
        <v>85.6</v>
      </c>
      <c r="K932">
        <v>10</v>
      </c>
      <c r="L932">
        <v>0.05</v>
      </c>
      <c r="M932" s="3">
        <f t="shared" si="14"/>
        <v>855.5</v>
      </c>
      <c r="N932" t="s">
        <v>49</v>
      </c>
      <c r="O932" t="s">
        <v>27</v>
      </c>
      <c r="P932" t="s">
        <v>10129</v>
      </c>
      <c r="Q932" t="s">
        <v>77</v>
      </c>
      <c r="R932">
        <v>1</v>
      </c>
      <c r="S932">
        <v>1.6</v>
      </c>
      <c r="T932" t="s">
        <v>30</v>
      </c>
      <c r="U932" t="s">
        <v>60</v>
      </c>
    </row>
    <row r="933" spans="1:21" x14ac:dyDescent="0.35">
      <c r="A933" t="s">
        <v>5654</v>
      </c>
      <c r="B933" t="str">
        <f>IF(COUNTIFS($A:$A,$A933,$C:$C,$C933,$D:$D,$D933,$G:$G,$G933,$K:$K,$K933,$M:$M,$M933)&gt;1,"True Duplicate","Unique")</f>
        <v>Unique</v>
      </c>
      <c r="C933" s="7">
        <v>44769</v>
      </c>
      <c r="D933" t="s">
        <v>7813</v>
      </c>
      <c r="E933" t="str">
        <f>IF(COUNTIF($B$2:D933,D933)=1,"New Customer","Returning Customer")</f>
        <v>New Customer</v>
      </c>
      <c r="F933" t="s">
        <v>10132</v>
      </c>
      <c r="G933" t="s">
        <v>23</v>
      </c>
      <c r="H933" t="s">
        <v>24</v>
      </c>
      <c r="I933" t="s">
        <v>25</v>
      </c>
      <c r="J933" s="5">
        <v>549.63</v>
      </c>
      <c r="K933">
        <v>8</v>
      </c>
      <c r="L933">
        <v>0</v>
      </c>
      <c r="M933" s="3">
        <f t="shared" si="14"/>
        <v>4397.04</v>
      </c>
      <c r="N933" t="s">
        <v>165</v>
      </c>
      <c r="O933" t="s">
        <v>122</v>
      </c>
      <c r="P933" t="s">
        <v>85</v>
      </c>
      <c r="Q933" t="s">
        <v>116</v>
      </c>
      <c r="R933">
        <v>11</v>
      </c>
      <c r="S933">
        <v>1.4</v>
      </c>
      <c r="T933" t="s">
        <v>30</v>
      </c>
      <c r="U933" t="s">
        <v>60</v>
      </c>
    </row>
    <row r="934" spans="1:21" x14ac:dyDescent="0.35">
      <c r="A934" t="s">
        <v>5853</v>
      </c>
      <c r="B934" t="str">
        <f>IF(COUNTIFS($A:$A,$A934,$C:$C,$C934,$D:$D,$D934,$G:$G,$G934,$K:$K,$K934,$M:$M,$M934)&gt;1,"True Duplicate","Unique")</f>
        <v>Unique</v>
      </c>
      <c r="C934" s="7">
        <v>44769</v>
      </c>
      <c r="D934" t="s">
        <v>5655</v>
      </c>
      <c r="E934" t="str">
        <f>IF(COUNTIF($B$2:D934,D934)=1,"New Customer","Returning Customer")</f>
        <v>New Customer</v>
      </c>
      <c r="F934" t="s">
        <v>72</v>
      </c>
      <c r="G934" t="s">
        <v>10123</v>
      </c>
      <c r="H934" t="s">
        <v>47</v>
      </c>
      <c r="I934" t="s">
        <v>10124</v>
      </c>
      <c r="J934" s="5">
        <v>167.62</v>
      </c>
      <c r="K934">
        <v>13</v>
      </c>
      <c r="L934">
        <v>0</v>
      </c>
      <c r="M934" s="3">
        <f t="shared" si="14"/>
        <v>2179.06</v>
      </c>
      <c r="N934" t="s">
        <v>302</v>
      </c>
      <c r="O934" t="s">
        <v>122</v>
      </c>
      <c r="P934" t="s">
        <v>59</v>
      </c>
      <c r="Q934" t="s">
        <v>77</v>
      </c>
      <c r="R934">
        <v>10</v>
      </c>
      <c r="S934">
        <v>4.3</v>
      </c>
      <c r="T934" t="s">
        <v>30</v>
      </c>
      <c r="U934" t="s">
        <v>52</v>
      </c>
    </row>
    <row r="935" spans="1:21" x14ac:dyDescent="0.35">
      <c r="A935" t="s">
        <v>7812</v>
      </c>
      <c r="B935" t="str">
        <f>IF(COUNTIFS($A:$A,$A935,$C:$C,$C935,$D:$D,$D935,$G:$G,$G935,$K:$K,$K935,$M:$M,$M935)&gt;1,"True Duplicate","Unique")</f>
        <v>Unique</v>
      </c>
      <c r="C935" s="7">
        <v>44769</v>
      </c>
      <c r="D935" t="s">
        <v>2591</v>
      </c>
      <c r="E935" t="str">
        <f>IF(COUNTIF($B$2:D935,D935)=1,"New Customer","Returning Customer")</f>
        <v>New Customer</v>
      </c>
      <c r="F935" t="s">
        <v>10132</v>
      </c>
      <c r="G935" t="s">
        <v>10123</v>
      </c>
      <c r="H935" t="s">
        <v>47</v>
      </c>
      <c r="I935" t="s">
        <v>10124</v>
      </c>
      <c r="J935" s="5">
        <v>140.63999999999999</v>
      </c>
      <c r="K935">
        <v>9</v>
      </c>
      <c r="L935">
        <v>0</v>
      </c>
      <c r="M935" s="3">
        <f t="shared" si="14"/>
        <v>1265.7599999999998</v>
      </c>
      <c r="N935" t="s">
        <v>49</v>
      </c>
      <c r="O935" t="s">
        <v>122</v>
      </c>
      <c r="P935" t="s">
        <v>85</v>
      </c>
      <c r="Q935" t="s">
        <v>123</v>
      </c>
      <c r="R935">
        <v>10</v>
      </c>
      <c r="S935">
        <v>4</v>
      </c>
      <c r="T935" t="s">
        <v>30</v>
      </c>
      <c r="U935" t="s">
        <v>60</v>
      </c>
    </row>
    <row r="936" spans="1:21" x14ac:dyDescent="0.35">
      <c r="A936" t="s">
        <v>9831</v>
      </c>
      <c r="B936" t="str">
        <f>IF(COUNTIFS($A:$A,$A936,$C:$C,$C936,$D:$D,$D936,$G:$G,$G936,$K:$K,$K936,$M:$M,$M936)&gt;1,"True Duplicate","Unique")</f>
        <v>Unique</v>
      </c>
      <c r="C936" s="7">
        <v>44769</v>
      </c>
      <c r="D936" t="s">
        <v>9832</v>
      </c>
      <c r="E936" t="str">
        <f>IF(COUNTIF($B$2:D936,D936)=1,"New Customer","Returning Customer")</f>
        <v>New Customer</v>
      </c>
      <c r="F936" t="s">
        <v>10132</v>
      </c>
      <c r="G936" t="s">
        <v>65</v>
      </c>
      <c r="H936" t="s">
        <v>66</v>
      </c>
      <c r="I936" t="s">
        <v>67</v>
      </c>
      <c r="J936" s="5">
        <v>2064.37</v>
      </c>
      <c r="K936">
        <v>12</v>
      </c>
      <c r="L936">
        <v>0.1</v>
      </c>
      <c r="M936" s="3">
        <f t="shared" si="14"/>
        <v>24771.239999999998</v>
      </c>
      <c r="N936" t="s">
        <v>142</v>
      </c>
      <c r="O936" t="s">
        <v>39</v>
      </c>
      <c r="P936" t="s">
        <v>85</v>
      </c>
      <c r="Q936" t="s">
        <v>29</v>
      </c>
      <c r="R936">
        <v>1</v>
      </c>
      <c r="S936">
        <v>1.8</v>
      </c>
      <c r="T936" t="s">
        <v>30</v>
      </c>
      <c r="U936" t="s">
        <v>52</v>
      </c>
    </row>
    <row r="937" spans="1:21" x14ac:dyDescent="0.35">
      <c r="A937" t="s">
        <v>31</v>
      </c>
      <c r="B937" t="str">
        <f>IF(COUNTIFS($A:$A,$A937,$C:$C,$C937,$D:$D,$D937,$G:$G,$G937,$K:$K,$K937,$M:$M,$M937)&gt;1,"True Duplicate","Unique")</f>
        <v>Unique</v>
      </c>
      <c r="C937" s="7">
        <v>44770</v>
      </c>
      <c r="D937" t="s">
        <v>6555</v>
      </c>
      <c r="E937" t="str">
        <f>IF(COUNTIF($B$2:D937,D937)=1,"New Customer","Returning Customer")</f>
        <v>New Customer</v>
      </c>
      <c r="F937" t="s">
        <v>72</v>
      </c>
      <c r="G937" t="s">
        <v>170</v>
      </c>
      <c r="H937" t="s">
        <v>66</v>
      </c>
      <c r="I937" t="s">
        <v>171</v>
      </c>
      <c r="J937" s="5">
        <v>1427.31</v>
      </c>
      <c r="K937">
        <v>6</v>
      </c>
      <c r="L937">
        <v>0</v>
      </c>
      <c r="M937" s="3">
        <f t="shared" si="14"/>
        <v>8563.86</v>
      </c>
      <c r="N937" t="s">
        <v>302</v>
      </c>
      <c r="O937" t="s">
        <v>27</v>
      </c>
      <c r="P937" t="s">
        <v>166</v>
      </c>
      <c r="Q937" t="s">
        <v>77</v>
      </c>
      <c r="R937">
        <v>1</v>
      </c>
      <c r="S937">
        <v>3.9</v>
      </c>
      <c r="T937" t="s">
        <v>30</v>
      </c>
      <c r="U937" t="s">
        <v>60</v>
      </c>
    </row>
    <row r="938" spans="1:21" x14ac:dyDescent="0.35">
      <c r="A938" t="s">
        <v>3016</v>
      </c>
      <c r="B938" t="str">
        <f>IF(COUNTIFS($A:$A,$A938,$C:$C,$C938,$D:$D,$D938,$G:$G,$G938,$K:$K,$K938,$M:$M,$M938)&gt;1,"True Duplicate","Unique")</f>
        <v>Unique</v>
      </c>
      <c r="C938" s="7">
        <v>44770</v>
      </c>
      <c r="D938" t="s">
        <v>4654</v>
      </c>
      <c r="E938" t="str">
        <f>IF(COUNTIF($B$2:D938,D938)=1,"New Customer","Returning Customer")</f>
        <v>New Customer</v>
      </c>
      <c r="F938" t="s">
        <v>72</v>
      </c>
      <c r="G938" t="s">
        <v>344</v>
      </c>
      <c r="H938" t="s">
        <v>24</v>
      </c>
      <c r="I938" t="s">
        <v>345</v>
      </c>
      <c r="J938" s="5">
        <v>412.88</v>
      </c>
      <c r="K938">
        <v>9</v>
      </c>
      <c r="L938">
        <v>0.05</v>
      </c>
      <c r="M938" s="3">
        <f t="shared" si="14"/>
        <v>3715.47</v>
      </c>
      <c r="N938" t="s">
        <v>98</v>
      </c>
      <c r="O938" t="s">
        <v>39</v>
      </c>
      <c r="P938" t="s">
        <v>10129</v>
      </c>
      <c r="Q938" t="s">
        <v>116</v>
      </c>
      <c r="R938">
        <v>12</v>
      </c>
      <c r="S938">
        <v>2.2000000000000002</v>
      </c>
      <c r="T938" t="s">
        <v>30</v>
      </c>
      <c r="U938" t="s">
        <v>60</v>
      </c>
    </row>
    <row r="939" spans="1:21" x14ac:dyDescent="0.35">
      <c r="A939" t="s">
        <v>5631</v>
      </c>
      <c r="B939" t="str">
        <f>IF(COUNTIFS($A:$A,$A939,$C:$C,$C939,$D:$D,$D939,$G:$G,$G939,$K:$K,$K939,$M:$M,$M939)&gt;1,"True Duplicate","Unique")</f>
        <v>Unique</v>
      </c>
      <c r="C939" s="7">
        <v>44770</v>
      </c>
      <c r="D939" t="s">
        <v>5406</v>
      </c>
      <c r="E939" t="str">
        <f>IF(COUNTIF($B$2:D939,D939)=1,"New Customer","Returning Customer")</f>
        <v>New Customer</v>
      </c>
      <c r="F939" t="s">
        <v>10132</v>
      </c>
      <c r="G939" t="s">
        <v>306</v>
      </c>
      <c r="H939" t="s">
        <v>36</v>
      </c>
      <c r="I939" t="s">
        <v>259</v>
      </c>
      <c r="J939" s="5">
        <v>11.3</v>
      </c>
      <c r="K939">
        <v>13</v>
      </c>
      <c r="L939">
        <v>0.25</v>
      </c>
      <c r="M939" s="3">
        <f t="shared" si="14"/>
        <v>143.65</v>
      </c>
      <c r="N939" t="s">
        <v>38</v>
      </c>
      <c r="O939" t="s">
        <v>111</v>
      </c>
      <c r="P939" t="s">
        <v>10129</v>
      </c>
      <c r="Q939" t="s">
        <v>41</v>
      </c>
      <c r="R939">
        <v>9</v>
      </c>
      <c r="S939">
        <v>2.2999999999999998</v>
      </c>
      <c r="T939" t="s">
        <v>30</v>
      </c>
      <c r="U939" t="s">
        <v>60</v>
      </c>
    </row>
    <row r="940" spans="1:21" x14ac:dyDescent="0.35">
      <c r="A940" t="s">
        <v>6554</v>
      </c>
      <c r="B940" t="str">
        <f>IF(COUNTIFS($A:$A,$A940,$C:$C,$C940,$D:$D,$D940,$G:$G,$G940,$K:$K,$K940,$M:$M,$M940)&gt;1,"True Duplicate","Unique")</f>
        <v>Unique</v>
      </c>
      <c r="C940" s="7">
        <v>44770</v>
      </c>
      <c r="D940" t="s">
        <v>8413</v>
      </c>
      <c r="E940" t="str">
        <f>IF(COUNTIF($B$2:D940,D940)=1,"New Customer","Returning Customer")</f>
        <v>New Customer</v>
      </c>
      <c r="F940" t="s">
        <v>72</v>
      </c>
      <c r="G940" t="s">
        <v>251</v>
      </c>
      <c r="H940" t="s">
        <v>36</v>
      </c>
      <c r="I940" t="s">
        <v>252</v>
      </c>
      <c r="J940" s="5">
        <v>15.48</v>
      </c>
      <c r="K940">
        <v>7</v>
      </c>
      <c r="L940">
        <v>0.05</v>
      </c>
      <c r="M940" s="3">
        <f t="shared" si="14"/>
        <v>108.00999999999999</v>
      </c>
      <c r="N940" t="s">
        <v>104</v>
      </c>
      <c r="O940" t="s">
        <v>122</v>
      </c>
      <c r="P940" t="s">
        <v>10129</v>
      </c>
      <c r="Q940" t="s">
        <v>29</v>
      </c>
      <c r="R940">
        <v>13</v>
      </c>
      <c r="S940">
        <v>3.3</v>
      </c>
      <c r="T940" t="s">
        <v>30</v>
      </c>
      <c r="U940" t="s">
        <v>60</v>
      </c>
    </row>
    <row r="941" spans="1:21" x14ac:dyDescent="0.35">
      <c r="A941" t="s">
        <v>7328</v>
      </c>
      <c r="B941" t="str">
        <f>IF(COUNTIFS($A:$A,$A941,$C:$C,$C941,$D:$D,$D941,$G:$G,$G941,$K:$K,$K941,$M:$M,$M941)&gt;1,"True Duplicate","Unique")</f>
        <v>Unique</v>
      </c>
      <c r="C941" s="7">
        <v>44770</v>
      </c>
      <c r="D941" t="s">
        <v>3018</v>
      </c>
      <c r="E941" t="str">
        <f>IF(COUNTIF($B$2:D941,D941)=1,"New Customer","Returning Customer")</f>
        <v>New Customer</v>
      </c>
      <c r="F941" t="s">
        <v>72</v>
      </c>
      <c r="G941" t="s">
        <v>306</v>
      </c>
      <c r="H941" t="s">
        <v>36</v>
      </c>
      <c r="I941" t="s">
        <v>259</v>
      </c>
      <c r="J941" s="5">
        <v>12.21</v>
      </c>
      <c r="K941">
        <v>7</v>
      </c>
      <c r="L941">
        <v>0.1</v>
      </c>
      <c r="M941" s="3">
        <f t="shared" si="14"/>
        <v>84.77000000000001</v>
      </c>
      <c r="N941" t="s">
        <v>104</v>
      </c>
      <c r="O941" t="s">
        <v>27</v>
      </c>
      <c r="P941" t="s">
        <v>10129</v>
      </c>
      <c r="Q941" t="s">
        <v>116</v>
      </c>
      <c r="R941">
        <v>12</v>
      </c>
      <c r="S941">
        <v>2.1</v>
      </c>
      <c r="T941" t="s">
        <v>30</v>
      </c>
      <c r="U941" t="s">
        <v>60</v>
      </c>
    </row>
    <row r="942" spans="1:21" x14ac:dyDescent="0.35">
      <c r="A942" t="s">
        <v>8412</v>
      </c>
      <c r="B942" t="str">
        <f>IF(COUNTIFS($A:$A,$A942,$C:$C,$C942,$D:$D,$D942,$G:$G,$G942,$K:$K,$K942,$M:$M,$M942)&gt;1,"True Duplicate","Unique")</f>
        <v>Unique</v>
      </c>
      <c r="C942" s="7">
        <v>44770</v>
      </c>
      <c r="D942" t="s">
        <v>3819</v>
      </c>
      <c r="E942" t="str">
        <f>IF(COUNTIF($B$2:D942,D942)=1,"New Customer","Returning Customer")</f>
        <v>Returning Customer</v>
      </c>
      <c r="F942" t="s">
        <v>10132</v>
      </c>
      <c r="G942" t="s">
        <v>470</v>
      </c>
      <c r="H942" t="s">
        <v>24</v>
      </c>
      <c r="I942" t="s">
        <v>471</v>
      </c>
      <c r="J942" s="5">
        <v>435.87</v>
      </c>
      <c r="K942">
        <v>9</v>
      </c>
      <c r="L942">
        <v>0.2</v>
      </c>
      <c r="M942" s="3">
        <f t="shared" si="14"/>
        <v>3921.03</v>
      </c>
      <c r="N942" t="s">
        <v>83</v>
      </c>
      <c r="O942" t="s">
        <v>27</v>
      </c>
      <c r="P942" t="s">
        <v>59</v>
      </c>
      <c r="Q942" t="s">
        <v>123</v>
      </c>
      <c r="R942">
        <v>1</v>
      </c>
      <c r="S942">
        <v>2</v>
      </c>
      <c r="T942" t="s">
        <v>30</v>
      </c>
      <c r="U942" t="s">
        <v>52</v>
      </c>
    </row>
    <row r="943" spans="1:21" x14ac:dyDescent="0.35">
      <c r="A943" t="s">
        <v>2706</v>
      </c>
      <c r="B943" t="str">
        <f>IF(COUNTIFS($A:$A,$A943,$C:$C,$C943,$D:$D,$D943,$G:$G,$G943,$K:$K,$K943,$M:$M,$M943)&gt;1,"True Duplicate","Unique")</f>
        <v>Unique</v>
      </c>
      <c r="C943" s="7">
        <v>44771</v>
      </c>
      <c r="D943" t="s">
        <v>9721</v>
      </c>
      <c r="E943" t="str">
        <f>IF(COUNTIF($B$2:D943,D943)=1,"New Customer","Returning Customer")</f>
        <v>New Customer</v>
      </c>
      <c r="F943" t="s">
        <v>72</v>
      </c>
      <c r="G943" t="s">
        <v>161</v>
      </c>
      <c r="H943" t="s">
        <v>74</v>
      </c>
      <c r="I943" t="s">
        <v>148</v>
      </c>
      <c r="J943" s="5">
        <v>145.21</v>
      </c>
      <c r="K943">
        <v>14</v>
      </c>
      <c r="L943">
        <v>0.1</v>
      </c>
      <c r="M943" s="3">
        <f t="shared" si="14"/>
        <v>2031.5400000000002</v>
      </c>
      <c r="N943" t="s">
        <v>49</v>
      </c>
      <c r="O943" t="s">
        <v>111</v>
      </c>
      <c r="P943" t="s">
        <v>59</v>
      </c>
      <c r="Q943" t="s">
        <v>116</v>
      </c>
      <c r="R943">
        <v>2</v>
      </c>
      <c r="S943">
        <v>1.1000000000000001</v>
      </c>
      <c r="T943" t="s">
        <v>30</v>
      </c>
      <c r="U943" t="s">
        <v>86</v>
      </c>
    </row>
    <row r="944" spans="1:21" x14ac:dyDescent="0.35">
      <c r="A944" t="s">
        <v>9720</v>
      </c>
      <c r="B944" t="str">
        <f>IF(COUNTIFS($A:$A,$A944,$C:$C,$C944,$D:$D,$D944,$G:$G,$G944,$K:$K,$K944,$M:$M,$M944)&gt;1,"True Duplicate","Unique")</f>
        <v>Unique</v>
      </c>
      <c r="C944" s="7">
        <v>44771</v>
      </c>
      <c r="D944" t="s">
        <v>2708</v>
      </c>
      <c r="E944" t="str">
        <f>IF(COUNTIF($B$2:D944,D944)=1,"New Customer","Returning Customer")</f>
        <v>New Customer</v>
      </c>
      <c r="F944" t="s">
        <v>10132</v>
      </c>
      <c r="G944" t="s">
        <v>239</v>
      </c>
      <c r="H944" t="s">
        <v>66</v>
      </c>
      <c r="I944" t="s">
        <v>240</v>
      </c>
      <c r="J944" s="5">
        <v>1057.95</v>
      </c>
      <c r="K944">
        <v>13</v>
      </c>
      <c r="L944">
        <v>0.15</v>
      </c>
      <c r="M944" s="3">
        <f t="shared" si="14"/>
        <v>13751.4</v>
      </c>
      <c r="N944" t="s">
        <v>142</v>
      </c>
      <c r="O944" t="s">
        <v>39</v>
      </c>
      <c r="P944" t="s">
        <v>85</v>
      </c>
      <c r="Q944" t="s">
        <v>123</v>
      </c>
      <c r="R944">
        <v>11</v>
      </c>
      <c r="S944">
        <v>1.3</v>
      </c>
      <c r="T944" t="s">
        <v>30</v>
      </c>
      <c r="U944" t="s">
        <v>86</v>
      </c>
    </row>
    <row r="945" spans="1:21" x14ac:dyDescent="0.35">
      <c r="A945" t="s">
        <v>324</v>
      </c>
      <c r="B945" t="str">
        <f>IF(COUNTIFS($A:$A,$A945,$C:$C,$C945,$D:$D,$D945,$G:$G,$G945,$K:$K,$K945,$M:$M,$M945)&gt;1,"True Duplicate","Unique")</f>
        <v>Unique</v>
      </c>
      <c r="C945" s="7">
        <v>44772</v>
      </c>
      <c r="D945" t="s">
        <v>5671</v>
      </c>
      <c r="E945" t="str">
        <f>IF(COUNTIF($B$2:D945,D945)=1,"New Customer","Returning Customer")</f>
        <v>New Customer</v>
      </c>
      <c r="F945" t="s">
        <v>10132</v>
      </c>
      <c r="G945" t="s">
        <v>227</v>
      </c>
      <c r="H945" t="s">
        <v>47</v>
      </c>
      <c r="I945" t="s">
        <v>228</v>
      </c>
      <c r="J945" s="5">
        <v>100.33</v>
      </c>
      <c r="K945">
        <v>2</v>
      </c>
      <c r="L945">
        <v>0</v>
      </c>
      <c r="M945" s="3">
        <f t="shared" si="14"/>
        <v>200.66</v>
      </c>
      <c r="N945" t="s">
        <v>38</v>
      </c>
      <c r="O945" t="s">
        <v>39</v>
      </c>
      <c r="P945" t="s">
        <v>59</v>
      </c>
      <c r="Q945" t="s">
        <v>77</v>
      </c>
      <c r="R945">
        <v>10</v>
      </c>
      <c r="S945">
        <v>3.6</v>
      </c>
      <c r="T945" t="s">
        <v>51</v>
      </c>
      <c r="U945" t="s">
        <v>60</v>
      </c>
    </row>
    <row r="946" spans="1:21" x14ac:dyDescent="0.35">
      <c r="A946" t="s">
        <v>4480</v>
      </c>
      <c r="B946" t="str">
        <f>IF(COUNTIFS($A:$A,$A946,$C:$C,$C946,$D:$D,$D946,$G:$G,$G946,$K:$K,$K946,$M:$M,$M946)&gt;1,"True Duplicate","Unique")</f>
        <v>Unique</v>
      </c>
      <c r="C946" s="7">
        <v>44772</v>
      </c>
      <c r="D946" t="s">
        <v>9575</v>
      </c>
      <c r="E946" t="str">
        <f>IF(COUNTIF($B$2:D946,D946)=1,"New Customer","Returning Customer")</f>
        <v>New Customer</v>
      </c>
      <c r="F946" t="s">
        <v>72</v>
      </c>
      <c r="G946" t="s">
        <v>10123</v>
      </c>
      <c r="H946" t="s">
        <v>47</v>
      </c>
      <c r="I946" t="s">
        <v>10124</v>
      </c>
      <c r="J946" s="5">
        <v>556.04999999999995</v>
      </c>
      <c r="K946">
        <v>6</v>
      </c>
      <c r="L946">
        <v>0.3</v>
      </c>
      <c r="M946" s="3">
        <f t="shared" si="14"/>
        <v>3334.5</v>
      </c>
      <c r="N946" t="s">
        <v>76</v>
      </c>
      <c r="O946" t="s">
        <v>27</v>
      </c>
      <c r="P946" t="s">
        <v>59</v>
      </c>
      <c r="Q946" t="s">
        <v>41</v>
      </c>
      <c r="R946">
        <v>13</v>
      </c>
      <c r="S946">
        <v>4.9000000000000004</v>
      </c>
      <c r="T946" t="s">
        <v>30</v>
      </c>
      <c r="U946" t="s">
        <v>52</v>
      </c>
    </row>
    <row r="947" spans="1:21" x14ac:dyDescent="0.35">
      <c r="A947" t="s">
        <v>5670</v>
      </c>
      <c r="B947" t="str">
        <f>IF(COUNTIFS($A:$A,$A947,$C:$C,$C947,$D:$D,$D947,$G:$G,$G947,$K:$K,$K947,$M:$M,$M947)&gt;1,"True Duplicate","Unique")</f>
        <v>Unique</v>
      </c>
      <c r="C947" s="7">
        <v>44772</v>
      </c>
      <c r="D947" t="s">
        <v>4802</v>
      </c>
      <c r="E947" t="str">
        <f>IF(COUNTIF($B$2:D947,D947)=1,"New Customer","Returning Customer")</f>
        <v>New Customer</v>
      </c>
      <c r="F947" t="s">
        <v>72</v>
      </c>
      <c r="G947" t="s">
        <v>288</v>
      </c>
      <c r="H947" t="s">
        <v>57</v>
      </c>
      <c r="I947" t="s">
        <v>289</v>
      </c>
      <c r="J947" s="5">
        <v>690.99</v>
      </c>
      <c r="K947">
        <v>11</v>
      </c>
      <c r="L947">
        <v>0</v>
      </c>
      <c r="M947" s="3">
        <f t="shared" si="14"/>
        <v>7600.89</v>
      </c>
      <c r="N947" t="s">
        <v>49</v>
      </c>
      <c r="O947" t="s">
        <v>122</v>
      </c>
      <c r="P947" t="s">
        <v>59</v>
      </c>
      <c r="Q947" t="s">
        <v>41</v>
      </c>
      <c r="R947">
        <v>3</v>
      </c>
      <c r="S947">
        <v>2.1</v>
      </c>
      <c r="T947" t="s">
        <v>112</v>
      </c>
      <c r="U947" t="s">
        <v>86</v>
      </c>
    </row>
    <row r="948" spans="1:21" x14ac:dyDescent="0.35">
      <c r="A948" t="s">
        <v>6448</v>
      </c>
      <c r="B948" t="str">
        <f>IF(COUNTIFS($A:$A,$A948,$C:$C,$C948,$D:$D,$D948,$G:$G,$G948,$K:$K,$K948,$M:$M,$M948)&gt;1,"True Duplicate","Unique")</f>
        <v>Unique</v>
      </c>
      <c r="C948" s="7">
        <v>44772</v>
      </c>
      <c r="D948" t="s">
        <v>6364</v>
      </c>
      <c r="E948" t="str">
        <f>IF(COUNTIF($B$2:D948,D948)=1,"New Customer","Returning Customer")</f>
        <v>Returning Customer</v>
      </c>
      <c r="F948" t="s">
        <v>10132</v>
      </c>
      <c r="G948" t="s">
        <v>10123</v>
      </c>
      <c r="H948" t="s">
        <v>47</v>
      </c>
      <c r="I948" t="s">
        <v>10124</v>
      </c>
      <c r="J948" s="5">
        <v>50.47</v>
      </c>
      <c r="K948">
        <v>8</v>
      </c>
      <c r="L948">
        <v>0.1</v>
      </c>
      <c r="M948" s="3">
        <f t="shared" si="14"/>
        <v>402.96</v>
      </c>
      <c r="N948" t="s">
        <v>142</v>
      </c>
      <c r="O948" t="s">
        <v>39</v>
      </c>
      <c r="P948" t="s">
        <v>59</v>
      </c>
      <c r="Q948" t="s">
        <v>41</v>
      </c>
      <c r="R948">
        <v>9</v>
      </c>
      <c r="S948">
        <v>3</v>
      </c>
      <c r="T948" t="s">
        <v>30</v>
      </c>
      <c r="U948" t="s">
        <v>60</v>
      </c>
    </row>
    <row r="949" spans="1:21" x14ac:dyDescent="0.35">
      <c r="A949" t="s">
        <v>8375</v>
      </c>
      <c r="B949" t="str">
        <f>IF(COUNTIFS($A:$A,$A949,$C:$C,$C949,$D:$D,$D949,$G:$G,$G949,$K:$K,$K949,$M:$M,$M949)&gt;1,"True Duplicate","Unique")</f>
        <v>Unique</v>
      </c>
      <c r="C949" s="7">
        <v>44772</v>
      </c>
      <c r="D949" t="s">
        <v>8376</v>
      </c>
      <c r="E949" t="str">
        <f>IF(COUNTIF($B$2:D949,D949)=1,"New Customer","Returning Customer")</f>
        <v>Returning Customer</v>
      </c>
      <c r="F949" t="s">
        <v>10132</v>
      </c>
      <c r="G949" t="s">
        <v>176</v>
      </c>
      <c r="H949" t="s">
        <v>47</v>
      </c>
      <c r="I949" t="s">
        <v>177</v>
      </c>
      <c r="J949" s="5">
        <v>371.17</v>
      </c>
      <c r="K949">
        <v>5</v>
      </c>
      <c r="L949">
        <v>0.3</v>
      </c>
      <c r="M949" s="3">
        <f t="shared" si="14"/>
        <v>1854.35</v>
      </c>
      <c r="N949" t="s">
        <v>26</v>
      </c>
      <c r="O949" t="s">
        <v>27</v>
      </c>
      <c r="P949" t="s">
        <v>10129</v>
      </c>
      <c r="Q949" t="s">
        <v>41</v>
      </c>
      <c r="R949">
        <v>1</v>
      </c>
      <c r="S949">
        <v>1.9</v>
      </c>
      <c r="T949" t="s">
        <v>30</v>
      </c>
      <c r="U949" t="s">
        <v>60</v>
      </c>
    </row>
    <row r="950" spans="1:21" x14ac:dyDescent="0.35">
      <c r="A950" t="s">
        <v>8378</v>
      </c>
      <c r="B950" t="str">
        <f>IF(COUNTIFS($A:$A,$A950,$C:$C,$C950,$D:$D,$D950,$G:$G,$G950,$K:$K,$K950,$M:$M,$M950)&gt;1,"True Duplicate","Unique")</f>
        <v>Unique</v>
      </c>
      <c r="C950" s="7">
        <v>44772</v>
      </c>
      <c r="D950" t="s">
        <v>9484</v>
      </c>
      <c r="E950" t="str">
        <f>IF(COUNTIF($B$2:D950,D950)=1,"New Customer","Returning Customer")</f>
        <v>New Customer</v>
      </c>
      <c r="F950" t="s">
        <v>10132</v>
      </c>
      <c r="G950" t="s">
        <v>193</v>
      </c>
      <c r="H950" t="s">
        <v>24</v>
      </c>
      <c r="I950" t="s">
        <v>10126</v>
      </c>
      <c r="J950" s="5">
        <v>31.54</v>
      </c>
      <c r="K950">
        <v>14</v>
      </c>
      <c r="L950">
        <v>0.15</v>
      </c>
      <c r="M950" s="3">
        <f t="shared" si="14"/>
        <v>439.46000000000004</v>
      </c>
      <c r="N950" t="s">
        <v>76</v>
      </c>
      <c r="O950" t="s">
        <v>39</v>
      </c>
      <c r="P950" t="s">
        <v>10129</v>
      </c>
      <c r="Q950" t="s">
        <v>41</v>
      </c>
      <c r="R950">
        <v>5</v>
      </c>
      <c r="S950">
        <v>1.1000000000000001</v>
      </c>
      <c r="T950" t="s">
        <v>30</v>
      </c>
      <c r="U950" t="s">
        <v>60</v>
      </c>
    </row>
    <row r="951" spans="1:21" x14ac:dyDescent="0.35">
      <c r="A951" t="s">
        <v>9399</v>
      </c>
      <c r="B951" t="str">
        <f>IF(COUNTIFS($A:$A,$A951,$C:$C,$C951,$D:$D,$D951,$G:$G,$G951,$K:$K,$K951,$M:$M,$M951)&gt;1,"True Duplicate","Unique")</f>
        <v>Unique</v>
      </c>
      <c r="C951" s="7">
        <v>44772</v>
      </c>
      <c r="D951" t="s">
        <v>606</v>
      </c>
      <c r="E951" t="str">
        <f>IF(COUNTIF($B$2:D951,D951)=1,"New Customer","Returning Customer")</f>
        <v>New Customer</v>
      </c>
      <c r="F951" t="s">
        <v>10132</v>
      </c>
      <c r="G951" t="s">
        <v>470</v>
      </c>
      <c r="H951" t="s">
        <v>24</v>
      </c>
      <c r="I951" t="s">
        <v>471</v>
      </c>
      <c r="J951" s="5">
        <v>170.81</v>
      </c>
      <c r="K951">
        <v>14</v>
      </c>
      <c r="L951">
        <v>0.1</v>
      </c>
      <c r="M951" s="3">
        <f t="shared" si="14"/>
        <v>2389.94</v>
      </c>
      <c r="N951" t="s">
        <v>83</v>
      </c>
      <c r="O951" t="s">
        <v>39</v>
      </c>
      <c r="P951" t="s">
        <v>10129</v>
      </c>
      <c r="Q951" t="s">
        <v>29</v>
      </c>
      <c r="R951">
        <v>3</v>
      </c>
      <c r="S951">
        <v>5</v>
      </c>
      <c r="T951" t="s">
        <v>51</v>
      </c>
      <c r="U951" t="s">
        <v>52</v>
      </c>
    </row>
    <row r="952" spans="1:21" x14ac:dyDescent="0.35">
      <c r="A952" t="s">
        <v>9483</v>
      </c>
      <c r="B952" t="str">
        <f>IF(COUNTIFS($A:$A,$A952,$C:$C,$C952,$D:$D,$D952,$G:$G,$G952,$K:$K,$K952,$M:$M,$M952)&gt;1,"True Duplicate","Unique")</f>
        <v>Unique</v>
      </c>
      <c r="C952" s="7">
        <v>44772</v>
      </c>
      <c r="D952" t="s">
        <v>8176</v>
      </c>
      <c r="E952" t="str">
        <f>IF(COUNTIF($B$2:D952,D952)=1,"New Customer","Returning Customer")</f>
        <v>New Customer</v>
      </c>
      <c r="F952" t="s">
        <v>72</v>
      </c>
      <c r="G952" t="s">
        <v>46</v>
      </c>
      <c r="H952" t="s">
        <v>47</v>
      </c>
      <c r="I952" t="s">
        <v>10124</v>
      </c>
      <c r="J952" s="5">
        <v>251.64</v>
      </c>
      <c r="K952">
        <v>8</v>
      </c>
      <c r="L952">
        <v>0</v>
      </c>
      <c r="M952" s="3">
        <f t="shared" si="14"/>
        <v>2013.12</v>
      </c>
      <c r="N952" t="s">
        <v>83</v>
      </c>
      <c r="O952" t="s">
        <v>27</v>
      </c>
      <c r="P952" t="s">
        <v>10129</v>
      </c>
      <c r="Q952" t="s">
        <v>116</v>
      </c>
      <c r="R952">
        <v>8</v>
      </c>
      <c r="S952">
        <v>2.4</v>
      </c>
      <c r="T952" t="s">
        <v>30</v>
      </c>
      <c r="U952" t="s">
        <v>86</v>
      </c>
    </row>
    <row r="953" spans="1:21" x14ac:dyDescent="0.35">
      <c r="A953" t="s">
        <v>9574</v>
      </c>
      <c r="B953" t="str">
        <f>IF(COUNTIFS($A:$A,$A953,$C:$C,$C953,$D:$D,$D953,$G:$G,$G953,$K:$K,$K953,$M:$M,$M953)&gt;1,"True Duplicate","Unique")</f>
        <v>Unique</v>
      </c>
      <c r="C953" s="7">
        <v>44772</v>
      </c>
      <c r="D953" t="s">
        <v>326</v>
      </c>
      <c r="E953" t="str">
        <f>IF(COUNTIF($B$2:D953,D953)=1,"New Customer","Returning Customer")</f>
        <v>New Customer</v>
      </c>
      <c r="F953" t="s">
        <v>10132</v>
      </c>
      <c r="G953" t="s">
        <v>65</v>
      </c>
      <c r="H953" t="s">
        <v>66</v>
      </c>
      <c r="I953" t="s">
        <v>67</v>
      </c>
      <c r="J953" s="5">
        <v>522.41</v>
      </c>
      <c r="K953">
        <v>13</v>
      </c>
      <c r="L953">
        <v>0.3</v>
      </c>
      <c r="M953" s="3">
        <f t="shared" si="14"/>
        <v>6787.43</v>
      </c>
      <c r="N953" t="s">
        <v>38</v>
      </c>
      <c r="O953" t="s">
        <v>122</v>
      </c>
      <c r="P953" t="s">
        <v>59</v>
      </c>
      <c r="Q953" t="s">
        <v>77</v>
      </c>
      <c r="R953">
        <v>10</v>
      </c>
      <c r="S953">
        <v>5</v>
      </c>
      <c r="T953" t="s">
        <v>30</v>
      </c>
      <c r="U953" t="s">
        <v>60</v>
      </c>
    </row>
    <row r="954" spans="1:21" x14ac:dyDescent="0.35">
      <c r="A954" t="s">
        <v>1208</v>
      </c>
      <c r="B954" t="str">
        <f>IF(COUNTIFS($A:$A,$A954,$C:$C,$C954,$D:$D,$D954,$G:$G,$G954,$K:$K,$K954,$M:$M,$M954)&gt;1,"True Duplicate","Unique")</f>
        <v>Unique</v>
      </c>
      <c r="C954" s="7">
        <v>44773</v>
      </c>
      <c r="D954" t="s">
        <v>5361</v>
      </c>
      <c r="E954" t="str">
        <f>IF(COUNTIF($B$2:D954,D954)=1,"New Customer","Returning Customer")</f>
        <v>New Customer</v>
      </c>
      <c r="F954" t="s">
        <v>10132</v>
      </c>
      <c r="G954" t="s">
        <v>193</v>
      </c>
      <c r="H954" t="s">
        <v>24</v>
      </c>
      <c r="I954" t="s">
        <v>10126</v>
      </c>
      <c r="J954" s="5">
        <v>522.91999999999996</v>
      </c>
      <c r="K954">
        <v>2</v>
      </c>
      <c r="L954">
        <v>0</v>
      </c>
      <c r="M954" s="3">
        <f t="shared" si="14"/>
        <v>1045.8399999999999</v>
      </c>
      <c r="N954" t="s">
        <v>104</v>
      </c>
      <c r="O954" t="s">
        <v>27</v>
      </c>
      <c r="P954" t="s">
        <v>85</v>
      </c>
      <c r="Q954" t="s">
        <v>29</v>
      </c>
      <c r="R954">
        <v>4</v>
      </c>
      <c r="S954">
        <v>1.7</v>
      </c>
      <c r="T954" t="s">
        <v>30</v>
      </c>
      <c r="U954" t="s">
        <v>60</v>
      </c>
    </row>
    <row r="955" spans="1:21" x14ac:dyDescent="0.35">
      <c r="A955" t="s">
        <v>7956</v>
      </c>
      <c r="B955" t="str">
        <f>IF(COUNTIFS($A:$A,$A955,$C:$C,$C955,$D:$D,$D955,$G:$G,$G955,$K:$K,$K955,$M:$M,$M955)&gt;1,"True Duplicate","Unique")</f>
        <v>Unique</v>
      </c>
      <c r="C955" s="7">
        <v>44773</v>
      </c>
      <c r="D955" t="s">
        <v>9272</v>
      </c>
      <c r="E955" t="str">
        <f>IF(COUNTIF($B$2:D955,D955)=1,"New Customer","Returning Customer")</f>
        <v>New Customer</v>
      </c>
      <c r="F955" t="s">
        <v>72</v>
      </c>
      <c r="G955" t="s">
        <v>147</v>
      </c>
      <c r="H955" t="s">
        <v>74</v>
      </c>
      <c r="I955" t="s">
        <v>148</v>
      </c>
      <c r="J955" s="5">
        <v>1443.78</v>
      </c>
      <c r="K955">
        <v>3</v>
      </c>
      <c r="L955">
        <v>0.2</v>
      </c>
      <c r="M955" s="3">
        <f t="shared" si="14"/>
        <v>4330.74</v>
      </c>
      <c r="N955" t="s">
        <v>104</v>
      </c>
      <c r="O955" t="s">
        <v>27</v>
      </c>
      <c r="P955" t="s">
        <v>85</v>
      </c>
      <c r="Q955" t="s">
        <v>116</v>
      </c>
      <c r="R955">
        <v>11</v>
      </c>
      <c r="S955">
        <v>2</v>
      </c>
      <c r="T955" t="s">
        <v>30</v>
      </c>
      <c r="U955" t="s">
        <v>86</v>
      </c>
    </row>
    <row r="956" spans="1:21" x14ac:dyDescent="0.35">
      <c r="A956" t="s">
        <v>9271</v>
      </c>
      <c r="B956" t="str">
        <f>IF(COUNTIFS($A:$A,$A956,$C:$C,$C956,$D:$D,$D956,$G:$G,$G956,$K:$K,$K956,$M:$M,$M956)&gt;1,"True Duplicate","Unique")</f>
        <v>Unique</v>
      </c>
      <c r="C956" s="7">
        <v>44773</v>
      </c>
      <c r="D956" t="s">
        <v>1210</v>
      </c>
      <c r="E956" t="str">
        <f>IF(COUNTIF($B$2:D956,D956)=1,"New Customer","Returning Customer")</f>
        <v>New Customer</v>
      </c>
      <c r="F956" t="s">
        <v>10132</v>
      </c>
      <c r="G956" t="s">
        <v>214</v>
      </c>
      <c r="H956" t="s">
        <v>66</v>
      </c>
      <c r="I956" t="s">
        <v>215</v>
      </c>
      <c r="J956" s="5">
        <v>229.91</v>
      </c>
      <c r="K956">
        <v>7</v>
      </c>
      <c r="L956">
        <v>0.05</v>
      </c>
      <c r="M956" s="3">
        <f t="shared" si="14"/>
        <v>1609.02</v>
      </c>
      <c r="N956" t="s">
        <v>49</v>
      </c>
      <c r="O956" t="s">
        <v>39</v>
      </c>
      <c r="P956" t="s">
        <v>10129</v>
      </c>
      <c r="Q956" t="s">
        <v>123</v>
      </c>
      <c r="R956">
        <v>9</v>
      </c>
      <c r="S956">
        <v>2.7</v>
      </c>
      <c r="T956" t="s">
        <v>30</v>
      </c>
      <c r="U956" t="s">
        <v>60</v>
      </c>
    </row>
    <row r="957" spans="1:21" x14ac:dyDescent="0.35">
      <c r="A957" t="s">
        <v>1060</v>
      </c>
      <c r="B957" t="str">
        <f>IF(COUNTIFS($A:$A,$A957,$C:$C,$C957,$D:$D,$D957,$G:$G,$G957,$K:$K,$K957,$M:$M,$M957)&gt;1,"True Duplicate","Unique")</f>
        <v>Unique</v>
      </c>
      <c r="C957" s="7">
        <v>44774</v>
      </c>
      <c r="D957" t="s">
        <v>8445</v>
      </c>
      <c r="E957" t="str">
        <f>IF(COUNTIF($B$2:D957,D957)=1,"New Customer","Returning Customer")</f>
        <v>New Customer</v>
      </c>
      <c r="F957" t="s">
        <v>72</v>
      </c>
      <c r="G957" t="s">
        <v>344</v>
      </c>
      <c r="H957" t="s">
        <v>24</v>
      </c>
      <c r="I957" t="s">
        <v>345</v>
      </c>
      <c r="J957" s="5">
        <v>375.11</v>
      </c>
      <c r="K957">
        <v>10</v>
      </c>
      <c r="L957">
        <v>0.15</v>
      </c>
      <c r="M957" s="3">
        <f t="shared" si="14"/>
        <v>3749.6000000000004</v>
      </c>
      <c r="N957" t="s">
        <v>104</v>
      </c>
      <c r="O957" t="s">
        <v>27</v>
      </c>
      <c r="P957" t="s">
        <v>10129</v>
      </c>
      <c r="Q957" t="s">
        <v>116</v>
      </c>
      <c r="R957">
        <v>1</v>
      </c>
      <c r="S957">
        <v>4.3</v>
      </c>
      <c r="T957" t="s">
        <v>51</v>
      </c>
      <c r="U957" t="s">
        <v>86</v>
      </c>
    </row>
    <row r="958" spans="1:21" x14ac:dyDescent="0.35">
      <c r="A958" t="s">
        <v>8444</v>
      </c>
      <c r="B958" t="str">
        <f>IF(COUNTIFS($A:$A,$A958,$C:$C,$C958,$D:$D,$D958,$G:$G,$G958,$K:$K,$K958,$M:$M,$M958)&gt;1,"True Duplicate","Unique")</f>
        <v>Unique</v>
      </c>
      <c r="C958" s="7">
        <v>44774</v>
      </c>
      <c r="D958" t="s">
        <v>1062</v>
      </c>
      <c r="E958" t="str">
        <f>IF(COUNTIF($B$2:D958,D958)=1,"New Customer","Returning Customer")</f>
        <v>New Customer</v>
      </c>
      <c r="F958" t="s">
        <v>10132</v>
      </c>
      <c r="G958" t="s">
        <v>170</v>
      </c>
      <c r="H958" t="s">
        <v>66</v>
      </c>
      <c r="I958" t="s">
        <v>171</v>
      </c>
      <c r="J958" s="5">
        <v>825.8</v>
      </c>
      <c r="K958">
        <v>3</v>
      </c>
      <c r="L958">
        <v>0.05</v>
      </c>
      <c r="M958" s="3">
        <f t="shared" si="14"/>
        <v>2477.25</v>
      </c>
      <c r="N958" t="s">
        <v>83</v>
      </c>
      <c r="O958" t="s">
        <v>122</v>
      </c>
      <c r="P958" t="s">
        <v>59</v>
      </c>
      <c r="Q958" t="s">
        <v>41</v>
      </c>
      <c r="R958">
        <v>8</v>
      </c>
      <c r="S958">
        <v>1.1000000000000001</v>
      </c>
      <c r="T958" t="s">
        <v>112</v>
      </c>
      <c r="U958" t="s">
        <v>52</v>
      </c>
    </row>
    <row r="959" spans="1:21" x14ac:dyDescent="0.35">
      <c r="A959" t="s">
        <v>9114</v>
      </c>
      <c r="B959" t="str">
        <f>IF(COUNTIFS($A:$A,$A959,$C:$C,$C959,$D:$D,$D959,$G:$G,$G959,$K:$K,$K959,$M:$M,$M959)&gt;1,"True Duplicate","Unique")</f>
        <v>Unique</v>
      </c>
      <c r="C959" s="7">
        <v>44774</v>
      </c>
      <c r="D959" t="s">
        <v>9119</v>
      </c>
      <c r="E959" t="str">
        <f>IF(COUNTIF($B$2:D959,D959)=1,"New Customer","Returning Customer")</f>
        <v>New Customer</v>
      </c>
      <c r="F959" t="s">
        <v>10132</v>
      </c>
      <c r="G959" t="s">
        <v>109</v>
      </c>
      <c r="H959" t="s">
        <v>74</v>
      </c>
      <c r="I959" t="s">
        <v>110</v>
      </c>
      <c r="J959" s="5">
        <v>937.93</v>
      </c>
      <c r="K959">
        <v>13</v>
      </c>
      <c r="L959">
        <v>0</v>
      </c>
      <c r="M959" s="3">
        <f t="shared" si="14"/>
        <v>12193.09</v>
      </c>
      <c r="N959" t="s">
        <v>83</v>
      </c>
      <c r="O959" t="s">
        <v>39</v>
      </c>
      <c r="P959" t="s">
        <v>85</v>
      </c>
      <c r="Q959" t="s">
        <v>116</v>
      </c>
      <c r="R959">
        <v>9</v>
      </c>
      <c r="S959">
        <v>2.5</v>
      </c>
      <c r="T959" t="s">
        <v>51</v>
      </c>
      <c r="U959" t="s">
        <v>52</v>
      </c>
    </row>
    <row r="960" spans="1:21" x14ac:dyDescent="0.35">
      <c r="A960" t="s">
        <v>9118</v>
      </c>
      <c r="B960" t="str">
        <f>IF(COUNTIFS($A:$A,$A960,$C:$C,$C960,$D:$D,$D960,$G:$G,$G960,$K:$K,$K960,$M:$M,$M960)&gt;1,"True Duplicate","Unique")</f>
        <v>Unique</v>
      </c>
      <c r="C960" s="7">
        <v>44774</v>
      </c>
      <c r="D960" t="s">
        <v>2371</v>
      </c>
      <c r="E960" t="str">
        <f>IF(COUNTIF($B$2:D960,D960)=1,"New Customer","Returning Customer")</f>
        <v>New Customer</v>
      </c>
      <c r="F960" t="s">
        <v>10132</v>
      </c>
      <c r="G960" t="s">
        <v>351</v>
      </c>
      <c r="H960" t="s">
        <v>57</v>
      </c>
      <c r="I960" t="s">
        <v>289</v>
      </c>
      <c r="J960" s="5">
        <v>529.66</v>
      </c>
      <c r="K960">
        <v>7</v>
      </c>
      <c r="L960">
        <v>0</v>
      </c>
      <c r="M960" s="3">
        <f t="shared" si="14"/>
        <v>3707.62</v>
      </c>
      <c r="N960" t="s">
        <v>83</v>
      </c>
      <c r="O960" t="s">
        <v>27</v>
      </c>
      <c r="P960" t="s">
        <v>85</v>
      </c>
      <c r="Q960" t="s">
        <v>116</v>
      </c>
      <c r="R960">
        <v>8</v>
      </c>
      <c r="S960">
        <v>4</v>
      </c>
      <c r="T960" t="s">
        <v>51</v>
      </c>
      <c r="U960" t="s">
        <v>86</v>
      </c>
    </row>
    <row r="961" spans="1:21" x14ac:dyDescent="0.35">
      <c r="A961" t="s">
        <v>1691</v>
      </c>
      <c r="B961" t="str">
        <f>IF(COUNTIFS($A:$A,$A961,$C:$C,$C961,$D:$D,$D961,$G:$G,$G961,$K:$K,$K961,$M:$M,$M961)&gt;1,"True Duplicate","Unique")</f>
        <v>Unique</v>
      </c>
      <c r="C961" s="7">
        <v>44775</v>
      </c>
      <c r="D961" t="s">
        <v>8680</v>
      </c>
      <c r="E961" t="str">
        <f>IF(COUNTIF($B$2:D961,D961)=1,"New Customer","Returning Customer")</f>
        <v>New Customer</v>
      </c>
      <c r="F961" t="s">
        <v>10132</v>
      </c>
      <c r="G961" t="s">
        <v>23</v>
      </c>
      <c r="H961" t="s">
        <v>24</v>
      </c>
      <c r="I961" t="s">
        <v>25</v>
      </c>
      <c r="J961" s="5">
        <v>108.35</v>
      </c>
      <c r="K961">
        <v>7</v>
      </c>
      <c r="L961">
        <v>0</v>
      </c>
      <c r="M961" s="3">
        <f t="shared" si="14"/>
        <v>758.44999999999993</v>
      </c>
      <c r="N961" t="s">
        <v>26</v>
      </c>
      <c r="O961" t="s">
        <v>27</v>
      </c>
      <c r="P961" t="s">
        <v>85</v>
      </c>
      <c r="Q961" t="s">
        <v>116</v>
      </c>
      <c r="R961">
        <v>6</v>
      </c>
      <c r="S961">
        <v>3.6</v>
      </c>
      <c r="T961" t="s">
        <v>30</v>
      </c>
      <c r="U961" t="s">
        <v>60</v>
      </c>
    </row>
    <row r="962" spans="1:21" x14ac:dyDescent="0.35">
      <c r="A962" t="s">
        <v>4642</v>
      </c>
      <c r="B962" t="str">
        <f>IF(COUNTIFS($A:$A,$A962,$C:$C,$C962,$D:$D,$D962,$G:$G,$G962,$K:$K,$K962,$M:$M,$M962)&gt;1,"True Duplicate","Unique")</f>
        <v>Unique</v>
      </c>
      <c r="C962" s="7">
        <v>44775</v>
      </c>
      <c r="D962" t="s">
        <v>1693</v>
      </c>
      <c r="E962" t="str">
        <f>IF(COUNTIF($B$2:D962,D962)=1,"New Customer","Returning Customer")</f>
        <v>New Customer</v>
      </c>
      <c r="F962" t="s">
        <v>72</v>
      </c>
      <c r="G962" t="s">
        <v>46</v>
      </c>
      <c r="H962" t="s">
        <v>47</v>
      </c>
      <c r="I962" t="s">
        <v>10124</v>
      </c>
      <c r="J962" s="5">
        <v>654.44000000000005</v>
      </c>
      <c r="K962">
        <v>11</v>
      </c>
      <c r="L962">
        <v>0.15</v>
      </c>
      <c r="M962" s="3">
        <f t="shared" ref="M962:M1025" si="15">(J962-L962)*K962</f>
        <v>7197.1900000000005</v>
      </c>
      <c r="N962" t="s">
        <v>76</v>
      </c>
      <c r="O962" t="s">
        <v>122</v>
      </c>
      <c r="P962" t="s">
        <v>85</v>
      </c>
      <c r="Q962" t="s">
        <v>41</v>
      </c>
      <c r="R962">
        <v>1</v>
      </c>
      <c r="S962">
        <v>2.2000000000000002</v>
      </c>
      <c r="T962" t="s">
        <v>30</v>
      </c>
      <c r="U962" t="s">
        <v>60</v>
      </c>
    </row>
    <row r="963" spans="1:21" x14ac:dyDescent="0.35">
      <c r="A963" t="s">
        <v>6191</v>
      </c>
      <c r="B963" t="str">
        <f>IF(COUNTIFS($A:$A,$A963,$C:$C,$C963,$D:$D,$D963,$G:$G,$G963,$K:$K,$K963,$M:$M,$M963)&gt;1,"True Duplicate","Unique")</f>
        <v>Unique</v>
      </c>
      <c r="C963" s="7">
        <v>44775</v>
      </c>
      <c r="D963" t="s">
        <v>4643</v>
      </c>
      <c r="E963" t="str">
        <f>IF(COUNTIF($B$2:D963,D963)=1,"New Customer","Returning Customer")</f>
        <v>New Customer</v>
      </c>
      <c r="F963" t="s">
        <v>10132</v>
      </c>
      <c r="G963" t="s">
        <v>239</v>
      </c>
      <c r="H963" t="s">
        <v>66</v>
      </c>
      <c r="I963" t="s">
        <v>240</v>
      </c>
      <c r="J963" s="5">
        <v>1932.05</v>
      </c>
      <c r="K963">
        <v>11</v>
      </c>
      <c r="L963">
        <v>0.1</v>
      </c>
      <c r="M963" s="3">
        <f t="shared" si="15"/>
        <v>21251.45</v>
      </c>
      <c r="N963" t="s">
        <v>98</v>
      </c>
      <c r="O963" t="s">
        <v>27</v>
      </c>
      <c r="P963" t="s">
        <v>59</v>
      </c>
      <c r="Q963" t="s">
        <v>123</v>
      </c>
      <c r="R963">
        <v>8</v>
      </c>
      <c r="S963">
        <v>3.4</v>
      </c>
      <c r="T963" t="s">
        <v>30</v>
      </c>
      <c r="U963" t="s">
        <v>60</v>
      </c>
    </row>
    <row r="964" spans="1:21" x14ac:dyDescent="0.35">
      <c r="A964" t="s">
        <v>8679</v>
      </c>
      <c r="B964" t="str">
        <f>IF(COUNTIFS($A:$A,$A964,$C:$C,$C964,$D:$D,$D964,$G:$G,$G964,$K:$K,$K964,$M:$M,$M964)&gt;1,"True Duplicate","Unique")</f>
        <v>Unique</v>
      </c>
      <c r="C964" s="7">
        <v>44775</v>
      </c>
      <c r="D964" t="s">
        <v>3939</v>
      </c>
      <c r="E964" t="str">
        <f>IF(COUNTIF($B$2:D964,D964)=1,"New Customer","Returning Customer")</f>
        <v>New Customer</v>
      </c>
      <c r="F964" t="s">
        <v>10132</v>
      </c>
      <c r="G964" t="s">
        <v>73</v>
      </c>
      <c r="H964" t="s">
        <v>74</v>
      </c>
      <c r="I964" t="s">
        <v>75</v>
      </c>
      <c r="J964" s="5">
        <v>2461.2199999999998</v>
      </c>
      <c r="K964">
        <v>8</v>
      </c>
      <c r="L964">
        <v>0.25</v>
      </c>
      <c r="M964" s="3">
        <f t="shared" si="15"/>
        <v>19687.759999999998</v>
      </c>
      <c r="N964" t="s">
        <v>76</v>
      </c>
      <c r="O964" t="s">
        <v>122</v>
      </c>
      <c r="P964" t="s">
        <v>10129</v>
      </c>
      <c r="Q964" t="s">
        <v>29</v>
      </c>
      <c r="R964">
        <v>9</v>
      </c>
      <c r="S964">
        <v>4.9000000000000004</v>
      </c>
      <c r="T964" t="s">
        <v>30</v>
      </c>
      <c r="U964" t="s">
        <v>10128</v>
      </c>
    </row>
    <row r="965" spans="1:21" x14ac:dyDescent="0.35">
      <c r="A965" t="s">
        <v>5770</v>
      </c>
      <c r="B965" t="str">
        <f>IF(COUNTIFS($A:$A,$A965,$C:$C,$C965,$D:$D,$D965,$G:$G,$G965,$K:$K,$K965,$M:$M,$M965)&gt;1,"True Duplicate","Unique")</f>
        <v>Unique</v>
      </c>
      <c r="C965" s="7">
        <v>44776</v>
      </c>
      <c r="D965" t="s">
        <v>9681</v>
      </c>
      <c r="E965" t="str">
        <f>IF(COUNTIF($B$2:D965,D965)=1,"New Customer","Returning Customer")</f>
        <v>New Customer</v>
      </c>
      <c r="F965" t="s">
        <v>72</v>
      </c>
      <c r="G965" t="s">
        <v>147</v>
      </c>
      <c r="H965" t="s">
        <v>74</v>
      </c>
      <c r="I965" t="s">
        <v>148</v>
      </c>
      <c r="J965" s="5">
        <v>1665.4</v>
      </c>
      <c r="K965">
        <v>5</v>
      </c>
      <c r="L965">
        <v>0</v>
      </c>
      <c r="M965" s="3">
        <f t="shared" si="15"/>
        <v>8327</v>
      </c>
      <c r="N965" t="s">
        <v>302</v>
      </c>
      <c r="O965" t="s">
        <v>122</v>
      </c>
      <c r="P965" t="s">
        <v>85</v>
      </c>
      <c r="Q965" t="s">
        <v>41</v>
      </c>
      <c r="R965">
        <v>4</v>
      </c>
      <c r="S965">
        <v>4.5</v>
      </c>
      <c r="U965" t="s">
        <v>86</v>
      </c>
    </row>
    <row r="966" spans="1:21" x14ac:dyDescent="0.35">
      <c r="A966" t="s">
        <v>9680</v>
      </c>
      <c r="B966" t="str">
        <f>IF(COUNTIFS($A:$A,$A966,$C:$C,$C966,$D:$D,$D966,$G:$G,$G966,$K:$K,$K966,$M:$M,$M966)&gt;1,"True Duplicate","Unique")</f>
        <v>Unique</v>
      </c>
      <c r="C966" s="7">
        <v>44776</v>
      </c>
      <c r="D966" t="s">
        <v>5772</v>
      </c>
      <c r="E966" t="str">
        <f>IF(COUNTIF($B$2:D966,D966)=1,"New Customer","Returning Customer")</f>
        <v>New Customer</v>
      </c>
      <c r="F966" t="s">
        <v>72</v>
      </c>
      <c r="G966" t="s">
        <v>132</v>
      </c>
      <c r="H966" t="s">
        <v>24</v>
      </c>
      <c r="I966" t="s">
        <v>133</v>
      </c>
      <c r="J966" s="5">
        <v>72.17</v>
      </c>
      <c r="K966">
        <v>6</v>
      </c>
      <c r="L966">
        <v>0</v>
      </c>
      <c r="M966" s="3">
        <f t="shared" si="15"/>
        <v>433.02</v>
      </c>
      <c r="N966" t="s">
        <v>165</v>
      </c>
      <c r="O966" t="s">
        <v>39</v>
      </c>
      <c r="P966" t="s">
        <v>85</v>
      </c>
      <c r="Q966" t="s">
        <v>116</v>
      </c>
      <c r="R966">
        <v>1</v>
      </c>
      <c r="S966">
        <v>1.7</v>
      </c>
      <c r="T966" t="s">
        <v>143</v>
      </c>
      <c r="U966" t="s">
        <v>60</v>
      </c>
    </row>
    <row r="967" spans="1:21" x14ac:dyDescent="0.35">
      <c r="A967" t="s">
        <v>2993</v>
      </c>
      <c r="B967" t="str">
        <f>IF(COUNTIFS($A:$A,$A967,$C:$C,$C967,$D:$D,$D967,$G:$G,$G967,$K:$K,$K967,$M:$M,$M967)&gt;1,"True Duplicate","Unique")</f>
        <v>Unique</v>
      </c>
      <c r="C967" s="7">
        <v>44777</v>
      </c>
      <c r="D967" t="s">
        <v>6342</v>
      </c>
      <c r="E967" t="str">
        <f>IF(COUNTIF($B$2:D967,D967)=1,"New Customer","Returning Customer")</f>
        <v>New Customer</v>
      </c>
      <c r="F967" t="s">
        <v>10132</v>
      </c>
      <c r="G967" t="s">
        <v>147</v>
      </c>
      <c r="H967" t="s">
        <v>74</v>
      </c>
      <c r="I967" t="s">
        <v>148</v>
      </c>
      <c r="J967" s="5">
        <v>997.23</v>
      </c>
      <c r="K967">
        <v>5</v>
      </c>
      <c r="L967">
        <v>0.2</v>
      </c>
      <c r="M967" s="3">
        <f t="shared" si="15"/>
        <v>4985.1499999999996</v>
      </c>
      <c r="N967" t="s">
        <v>98</v>
      </c>
      <c r="O967" t="s">
        <v>122</v>
      </c>
      <c r="P967" t="s">
        <v>85</v>
      </c>
      <c r="Q967" t="s">
        <v>77</v>
      </c>
      <c r="R967">
        <v>13</v>
      </c>
      <c r="S967">
        <v>4.9000000000000004</v>
      </c>
      <c r="T967" t="s">
        <v>30</v>
      </c>
      <c r="U967" t="s">
        <v>60</v>
      </c>
    </row>
    <row r="968" spans="1:21" x14ac:dyDescent="0.35">
      <c r="A968" t="s">
        <v>4660</v>
      </c>
      <c r="B968" t="str">
        <f>IF(COUNTIFS($A:$A,$A968,$C:$C,$C968,$D:$D,$D968,$G:$G,$G968,$K:$K,$K968,$M:$M,$M968)&gt;1,"True Duplicate","Unique")</f>
        <v>Unique</v>
      </c>
      <c r="C968" s="7">
        <v>44777</v>
      </c>
      <c r="D968" t="s">
        <v>4661</v>
      </c>
      <c r="E968" t="str">
        <f>IF(COUNTIF($B$2:D968,D968)=1,"New Customer","Returning Customer")</f>
        <v>New Customer</v>
      </c>
      <c r="F968" t="s">
        <v>10132</v>
      </c>
      <c r="G968" t="s">
        <v>403</v>
      </c>
      <c r="H968" t="s">
        <v>74</v>
      </c>
      <c r="I968" t="s">
        <v>148</v>
      </c>
      <c r="J968" s="5">
        <v>965.46</v>
      </c>
      <c r="K968">
        <v>13</v>
      </c>
      <c r="L968">
        <v>0.25</v>
      </c>
      <c r="M968" s="3">
        <f t="shared" si="15"/>
        <v>12547.73</v>
      </c>
      <c r="N968" t="s">
        <v>302</v>
      </c>
      <c r="O968" t="s">
        <v>39</v>
      </c>
      <c r="P968" t="s">
        <v>10129</v>
      </c>
      <c r="Q968" t="s">
        <v>116</v>
      </c>
      <c r="R968">
        <v>12</v>
      </c>
      <c r="S968">
        <v>1.5</v>
      </c>
      <c r="T968" t="s">
        <v>30</v>
      </c>
      <c r="U968" t="s">
        <v>86</v>
      </c>
    </row>
    <row r="969" spans="1:21" x14ac:dyDescent="0.35">
      <c r="A969" t="s">
        <v>4908</v>
      </c>
      <c r="B969" t="str">
        <f>IF(COUNTIFS($A:$A,$A969,$C:$C,$C969,$D:$D,$D969,$G:$G,$G969,$K:$K,$K969,$M:$M,$M969)&gt;1,"True Duplicate","Unique")</f>
        <v>Unique</v>
      </c>
      <c r="C969" s="7">
        <v>44777</v>
      </c>
      <c r="D969" t="s">
        <v>5235</v>
      </c>
      <c r="E969" t="str">
        <f>IF(COUNTIF($B$2:D969,D969)=1,"New Customer","Returning Customer")</f>
        <v>Returning Customer</v>
      </c>
      <c r="F969" t="s">
        <v>10132</v>
      </c>
      <c r="G969" t="s">
        <v>227</v>
      </c>
      <c r="H969" t="s">
        <v>47</v>
      </c>
      <c r="I969" t="s">
        <v>228</v>
      </c>
      <c r="J969" s="5">
        <v>589.74</v>
      </c>
      <c r="K969">
        <v>11</v>
      </c>
      <c r="L969">
        <v>0.1</v>
      </c>
      <c r="M969" s="3">
        <f t="shared" si="15"/>
        <v>6486.04</v>
      </c>
      <c r="N969" t="s">
        <v>104</v>
      </c>
      <c r="O969" t="s">
        <v>111</v>
      </c>
      <c r="P969" t="s">
        <v>85</v>
      </c>
      <c r="Q969" t="s">
        <v>123</v>
      </c>
      <c r="R969">
        <v>2</v>
      </c>
      <c r="S969">
        <v>1.6</v>
      </c>
      <c r="T969" t="s">
        <v>30</v>
      </c>
      <c r="U969" t="s">
        <v>60</v>
      </c>
    </row>
    <row r="970" spans="1:21" x14ac:dyDescent="0.35">
      <c r="A970" t="s">
        <v>6341</v>
      </c>
      <c r="B970" t="str">
        <f>IF(COUNTIFS($A:$A,$A970,$C:$C,$C970,$D:$D,$D970,$G:$G,$G970,$K:$K,$K970,$M:$M,$M970)&gt;1,"True Duplicate","Unique")</f>
        <v>Unique</v>
      </c>
      <c r="C970" s="7">
        <v>44777</v>
      </c>
      <c r="D970" t="s">
        <v>4909</v>
      </c>
      <c r="E970" t="str">
        <f>IF(COUNTIF($B$2:D970,D970)=1,"New Customer","Returning Customer")</f>
        <v>New Customer</v>
      </c>
      <c r="F970" t="s">
        <v>72</v>
      </c>
      <c r="G970" t="s">
        <v>219</v>
      </c>
      <c r="H970" t="s">
        <v>47</v>
      </c>
      <c r="I970" t="s">
        <v>210</v>
      </c>
      <c r="J970" s="5">
        <v>56.36</v>
      </c>
      <c r="K970">
        <v>12</v>
      </c>
      <c r="L970">
        <v>0.1</v>
      </c>
      <c r="M970" s="3">
        <f t="shared" si="15"/>
        <v>675.12</v>
      </c>
      <c r="N970" t="s">
        <v>26</v>
      </c>
      <c r="O970" t="s">
        <v>39</v>
      </c>
      <c r="P970" t="s">
        <v>59</v>
      </c>
      <c r="Q970" t="s">
        <v>123</v>
      </c>
      <c r="R970">
        <v>7</v>
      </c>
      <c r="S970">
        <v>2.5</v>
      </c>
      <c r="T970" t="s">
        <v>30</v>
      </c>
      <c r="U970" t="s">
        <v>52</v>
      </c>
    </row>
    <row r="971" spans="1:21" x14ac:dyDescent="0.35">
      <c r="A971" t="s">
        <v>7592</v>
      </c>
      <c r="B971" t="str">
        <f>IF(COUNTIFS($A:$A,$A971,$C:$C,$C971,$D:$D,$D971,$G:$G,$G971,$K:$K,$K971,$M:$M,$M971)&gt;1,"True Duplicate","Unique")</f>
        <v>Unique</v>
      </c>
      <c r="C971" s="7">
        <v>44777</v>
      </c>
      <c r="D971" t="s">
        <v>2995</v>
      </c>
      <c r="E971" t="str">
        <f>IF(COUNTIF($B$2:D971,D971)=1,"New Customer","Returning Customer")</f>
        <v>New Customer</v>
      </c>
      <c r="F971" t="s">
        <v>10132</v>
      </c>
      <c r="G971" t="s">
        <v>219</v>
      </c>
      <c r="H971" t="s">
        <v>47</v>
      </c>
      <c r="I971" t="s">
        <v>210</v>
      </c>
      <c r="J971" s="5">
        <v>124.94</v>
      </c>
      <c r="K971">
        <v>10</v>
      </c>
      <c r="L971">
        <v>0</v>
      </c>
      <c r="M971" s="3">
        <f t="shared" si="15"/>
        <v>1249.4000000000001</v>
      </c>
      <c r="N971" t="s">
        <v>104</v>
      </c>
      <c r="O971" t="s">
        <v>27</v>
      </c>
      <c r="P971" t="s">
        <v>85</v>
      </c>
      <c r="Q971" t="s">
        <v>123</v>
      </c>
      <c r="R971">
        <v>9</v>
      </c>
      <c r="S971">
        <v>1</v>
      </c>
      <c r="T971" t="s">
        <v>143</v>
      </c>
      <c r="U971" t="s">
        <v>86</v>
      </c>
    </row>
    <row r="972" spans="1:21" x14ac:dyDescent="0.35">
      <c r="A972" t="s">
        <v>8888</v>
      </c>
      <c r="B972" t="str">
        <f>IF(COUNTIFS($A:$A,$A972,$C:$C,$C972,$D:$D,$D972,$G:$G,$G972,$K:$K,$K972,$M:$M,$M972)&gt;1,"True Duplicate","Unique")</f>
        <v>Unique</v>
      </c>
      <c r="C972" s="7">
        <v>44777</v>
      </c>
      <c r="D972" t="s">
        <v>7593</v>
      </c>
      <c r="E972" t="str">
        <f>IF(COUNTIF($B$2:D972,D972)=1,"New Customer","Returning Customer")</f>
        <v>New Customer</v>
      </c>
      <c r="F972" t="s">
        <v>10132</v>
      </c>
      <c r="G972" t="s">
        <v>872</v>
      </c>
      <c r="H972" t="s">
        <v>36</v>
      </c>
      <c r="I972" t="s">
        <v>10127</v>
      </c>
      <c r="J972" s="5">
        <v>10.16</v>
      </c>
      <c r="K972">
        <v>6</v>
      </c>
      <c r="L972">
        <v>0.25</v>
      </c>
      <c r="M972" s="3">
        <f t="shared" si="15"/>
        <v>59.46</v>
      </c>
      <c r="N972" t="s">
        <v>142</v>
      </c>
      <c r="O972" t="s">
        <v>27</v>
      </c>
      <c r="P972" t="s">
        <v>85</v>
      </c>
      <c r="Q972" t="s">
        <v>77</v>
      </c>
      <c r="R972">
        <v>3</v>
      </c>
      <c r="S972">
        <v>3</v>
      </c>
      <c r="T972" t="s">
        <v>30</v>
      </c>
      <c r="U972" t="s">
        <v>60</v>
      </c>
    </row>
    <row r="973" spans="1:21" x14ac:dyDescent="0.35">
      <c r="A973" t="s">
        <v>9583</v>
      </c>
      <c r="B973" t="str">
        <f>IF(COUNTIFS($A:$A,$A973,$C:$C,$C973,$D:$D,$D973,$G:$G,$G973,$K:$K,$K973,$M:$M,$M973)&gt;1,"True Duplicate","Unique")</f>
        <v>Unique</v>
      </c>
      <c r="C973" s="7">
        <v>44777</v>
      </c>
      <c r="D973" t="s">
        <v>9584</v>
      </c>
      <c r="E973" t="str">
        <f>IF(COUNTIF($B$2:D973,D973)=1,"New Customer","Returning Customer")</f>
        <v>New Customer</v>
      </c>
      <c r="F973" t="s">
        <v>72</v>
      </c>
      <c r="G973" t="s">
        <v>109</v>
      </c>
      <c r="H973" t="s">
        <v>74</v>
      </c>
      <c r="I973" t="s">
        <v>110</v>
      </c>
      <c r="J973" s="5">
        <v>1335.93</v>
      </c>
      <c r="K973">
        <v>9</v>
      </c>
      <c r="L973">
        <v>0</v>
      </c>
      <c r="M973" s="3">
        <f t="shared" si="15"/>
        <v>12023.37</v>
      </c>
      <c r="N973" t="s">
        <v>165</v>
      </c>
      <c r="O973" t="s">
        <v>122</v>
      </c>
      <c r="P973" t="s">
        <v>59</v>
      </c>
      <c r="Q973" t="s">
        <v>77</v>
      </c>
      <c r="R973">
        <v>7</v>
      </c>
      <c r="S973">
        <v>1.3</v>
      </c>
      <c r="T973" t="s">
        <v>30</v>
      </c>
      <c r="U973" t="s">
        <v>60</v>
      </c>
    </row>
    <row r="974" spans="1:21" x14ac:dyDescent="0.35">
      <c r="A974" t="s">
        <v>135</v>
      </c>
      <c r="B974" t="str">
        <f>IF(COUNTIFS($A:$A,$A974,$C:$C,$C974,$D:$D,$D974,$G:$G,$G974,$K:$K,$K974,$M:$M,$M974)&gt;1,"True Duplicate","Unique")</f>
        <v>Unique</v>
      </c>
      <c r="C974" s="7">
        <v>44778</v>
      </c>
      <c r="D974" t="s">
        <v>7126</v>
      </c>
      <c r="E974" t="str">
        <f>IF(COUNTIF($B$2:D974,D974)=1,"New Customer","Returning Customer")</f>
        <v>New Customer</v>
      </c>
      <c r="F974" t="s">
        <v>10132</v>
      </c>
      <c r="G974" t="s">
        <v>138</v>
      </c>
      <c r="H974" t="s">
        <v>24</v>
      </c>
      <c r="I974" t="s">
        <v>133</v>
      </c>
      <c r="J974" s="5">
        <v>236.81</v>
      </c>
      <c r="K974">
        <v>7</v>
      </c>
      <c r="L974">
        <v>0</v>
      </c>
      <c r="M974" s="3">
        <f t="shared" si="15"/>
        <v>1657.67</v>
      </c>
      <c r="N974" t="s">
        <v>38</v>
      </c>
      <c r="O974" t="s">
        <v>39</v>
      </c>
      <c r="P974" t="s">
        <v>85</v>
      </c>
      <c r="Q974" t="s">
        <v>116</v>
      </c>
      <c r="R974">
        <v>12</v>
      </c>
      <c r="S974">
        <v>1.5</v>
      </c>
      <c r="T974" t="s">
        <v>30</v>
      </c>
      <c r="U974" t="s">
        <v>60</v>
      </c>
    </row>
    <row r="975" spans="1:21" x14ac:dyDescent="0.35">
      <c r="A975" t="s">
        <v>4652</v>
      </c>
      <c r="B975" t="str">
        <f>IF(COUNTIFS($A:$A,$A975,$C:$C,$C975,$D:$D,$D975,$G:$G,$G975,$K:$K,$K975,$M:$M,$M975)&gt;1,"True Duplicate","Unique")</f>
        <v>Unique</v>
      </c>
      <c r="C975" s="7">
        <v>44778</v>
      </c>
      <c r="D975" t="s">
        <v>3169</v>
      </c>
      <c r="E975" t="str">
        <f>IF(COUNTIF($B$2:D975,D975)=1,"New Customer","Returning Customer")</f>
        <v>New Customer</v>
      </c>
      <c r="F975" t="s">
        <v>72</v>
      </c>
      <c r="G975" t="s">
        <v>872</v>
      </c>
      <c r="H975" t="s">
        <v>36</v>
      </c>
      <c r="I975" t="s">
        <v>10127</v>
      </c>
      <c r="J975" s="5">
        <v>44.18</v>
      </c>
      <c r="K975">
        <v>14</v>
      </c>
      <c r="L975">
        <v>0.1</v>
      </c>
      <c r="M975" s="3">
        <f t="shared" si="15"/>
        <v>617.12</v>
      </c>
      <c r="N975" t="s">
        <v>302</v>
      </c>
      <c r="O975" t="s">
        <v>27</v>
      </c>
      <c r="P975" t="s">
        <v>166</v>
      </c>
      <c r="Q975" t="s">
        <v>116</v>
      </c>
      <c r="R975">
        <v>3</v>
      </c>
      <c r="S975">
        <v>1.1000000000000001</v>
      </c>
      <c r="T975" t="s">
        <v>112</v>
      </c>
      <c r="U975" t="s">
        <v>10128</v>
      </c>
    </row>
    <row r="976" spans="1:21" x14ac:dyDescent="0.35">
      <c r="A976" t="s">
        <v>6515</v>
      </c>
      <c r="B976" t="str">
        <f>IF(COUNTIFS($A:$A,$A976,$C:$C,$C976,$D:$D,$D976,$G:$G,$G976,$K:$K,$K976,$M:$M,$M976)&gt;1,"True Duplicate","Unique")</f>
        <v>Unique</v>
      </c>
      <c r="C976" s="7">
        <v>44778</v>
      </c>
      <c r="D976" t="s">
        <v>137</v>
      </c>
      <c r="E976" t="str">
        <f>IF(COUNTIF($B$2:D976,D976)=1,"New Customer","Returning Customer")</f>
        <v>New Customer</v>
      </c>
      <c r="F976" t="s">
        <v>10132</v>
      </c>
      <c r="G976" t="s">
        <v>161</v>
      </c>
      <c r="H976" t="s">
        <v>74</v>
      </c>
      <c r="I976" t="s">
        <v>148</v>
      </c>
      <c r="J976" s="5">
        <v>2294.3000000000002</v>
      </c>
      <c r="K976">
        <v>7</v>
      </c>
      <c r="L976">
        <v>0.15</v>
      </c>
      <c r="M976" s="3">
        <f t="shared" si="15"/>
        <v>16059.050000000001</v>
      </c>
      <c r="N976" t="s">
        <v>38</v>
      </c>
      <c r="O976" t="s">
        <v>39</v>
      </c>
      <c r="P976" t="s">
        <v>85</v>
      </c>
      <c r="Q976" t="s">
        <v>123</v>
      </c>
      <c r="R976">
        <v>3</v>
      </c>
      <c r="S976">
        <v>1.2</v>
      </c>
      <c r="T976" t="s">
        <v>30</v>
      </c>
      <c r="U976" t="s">
        <v>52</v>
      </c>
    </row>
    <row r="977" spans="1:21" x14ac:dyDescent="0.35">
      <c r="A977" t="s">
        <v>7125</v>
      </c>
      <c r="B977" t="str">
        <f>IF(COUNTIFS($A:$A,$A977,$C:$C,$C977,$D:$D,$D977,$G:$G,$G977,$K:$K,$K977,$M:$M,$M977)&gt;1,"True Duplicate","Unique")</f>
        <v>Unique</v>
      </c>
      <c r="C977" s="7">
        <v>44778</v>
      </c>
      <c r="D977" t="s">
        <v>4653</v>
      </c>
      <c r="E977" t="str">
        <f>IF(COUNTIF($B$2:D977,D977)=1,"New Customer","Returning Customer")</f>
        <v>New Customer</v>
      </c>
      <c r="F977" t="s">
        <v>10132</v>
      </c>
      <c r="G977" t="s">
        <v>274</v>
      </c>
      <c r="H977" t="s">
        <v>74</v>
      </c>
      <c r="I977" t="s">
        <v>75</v>
      </c>
      <c r="J977" s="5">
        <v>657.75</v>
      </c>
      <c r="K977">
        <v>4</v>
      </c>
      <c r="L977">
        <v>0</v>
      </c>
      <c r="M977" s="3">
        <f t="shared" si="15"/>
        <v>2631</v>
      </c>
      <c r="N977" t="s">
        <v>104</v>
      </c>
      <c r="O977" t="s">
        <v>122</v>
      </c>
      <c r="P977" t="s">
        <v>85</v>
      </c>
      <c r="Q977" t="s">
        <v>123</v>
      </c>
      <c r="R977">
        <v>7</v>
      </c>
      <c r="S977">
        <v>2.1</v>
      </c>
      <c r="T977" t="s">
        <v>30</v>
      </c>
      <c r="U977" t="s">
        <v>60</v>
      </c>
    </row>
    <row r="978" spans="1:21" x14ac:dyDescent="0.35">
      <c r="A978" t="s">
        <v>9697</v>
      </c>
      <c r="B978" t="str">
        <f>IF(COUNTIFS($A:$A,$A978,$C:$C,$C978,$D:$D,$D978,$G:$G,$G978,$K:$K,$K978,$M:$M,$M978)&gt;1,"True Duplicate","Unique")</f>
        <v>Unique</v>
      </c>
      <c r="C978" s="7">
        <v>44778</v>
      </c>
      <c r="D978" t="s">
        <v>6516</v>
      </c>
      <c r="E978" t="str">
        <f>IF(COUNTIF($B$2:D978,D978)=1,"New Customer","Returning Customer")</f>
        <v>New Customer</v>
      </c>
      <c r="F978" t="s">
        <v>10132</v>
      </c>
      <c r="G978" t="s">
        <v>374</v>
      </c>
      <c r="H978" t="s">
        <v>36</v>
      </c>
      <c r="I978" t="s">
        <v>259</v>
      </c>
      <c r="J978" s="5">
        <v>40.98</v>
      </c>
      <c r="K978">
        <v>3</v>
      </c>
      <c r="L978">
        <v>0</v>
      </c>
      <c r="M978" s="3">
        <f t="shared" si="15"/>
        <v>122.94</v>
      </c>
      <c r="N978" t="s">
        <v>165</v>
      </c>
      <c r="O978" t="s">
        <v>111</v>
      </c>
      <c r="P978" t="s">
        <v>10129</v>
      </c>
      <c r="Q978" t="s">
        <v>77</v>
      </c>
      <c r="R978">
        <v>3</v>
      </c>
      <c r="S978">
        <v>2.6</v>
      </c>
      <c r="U978" t="s">
        <v>60</v>
      </c>
    </row>
    <row r="979" spans="1:21" x14ac:dyDescent="0.35">
      <c r="A979" t="s">
        <v>1199</v>
      </c>
      <c r="B979" t="str">
        <f>IF(COUNTIFS($A:$A,$A979,$C:$C,$C979,$D:$D,$D979,$G:$G,$G979,$K:$K,$K979,$M:$M,$M979)&gt;1,"True Duplicate","Unique")</f>
        <v>Unique</v>
      </c>
      <c r="C979" s="7">
        <v>44779</v>
      </c>
      <c r="D979" t="s">
        <v>4370</v>
      </c>
      <c r="E979" t="str">
        <f>IF(COUNTIF($B$2:D979,D979)=1,"New Customer","Returning Customer")</f>
        <v>New Customer</v>
      </c>
      <c r="F979" t="s">
        <v>10132</v>
      </c>
      <c r="G979" t="s">
        <v>132</v>
      </c>
      <c r="H979" t="s">
        <v>24</v>
      </c>
      <c r="I979" t="s">
        <v>133</v>
      </c>
      <c r="J979" s="5">
        <v>369.83</v>
      </c>
      <c r="K979">
        <v>6</v>
      </c>
      <c r="L979">
        <v>0.25</v>
      </c>
      <c r="M979" s="3">
        <f t="shared" si="15"/>
        <v>2217.48</v>
      </c>
      <c r="N979" t="s">
        <v>26</v>
      </c>
      <c r="O979" t="s">
        <v>27</v>
      </c>
      <c r="P979" t="s">
        <v>10129</v>
      </c>
      <c r="Q979" t="s">
        <v>116</v>
      </c>
      <c r="R979">
        <v>4</v>
      </c>
      <c r="S979">
        <v>2.2000000000000002</v>
      </c>
      <c r="T979" t="s">
        <v>30</v>
      </c>
      <c r="U979" t="s">
        <v>60</v>
      </c>
    </row>
    <row r="980" spans="1:21" x14ac:dyDescent="0.35">
      <c r="A980" t="s">
        <v>1460</v>
      </c>
      <c r="B980" t="str">
        <f>IF(COUNTIFS($A:$A,$A980,$C:$C,$C980,$D:$D,$D980,$G:$G,$G980,$K:$K,$K980,$M:$M,$M980)&gt;1,"True Duplicate","Unique")</f>
        <v>Unique</v>
      </c>
      <c r="C980" s="7">
        <v>44779</v>
      </c>
      <c r="D980" t="s">
        <v>1461</v>
      </c>
      <c r="E980" t="str">
        <f>IF(COUNTIF($B$2:D980,D980)=1,"New Customer","Returning Customer")</f>
        <v>New Customer</v>
      </c>
      <c r="F980" t="s">
        <v>72</v>
      </c>
      <c r="G980" t="s">
        <v>10123</v>
      </c>
      <c r="H980" t="s">
        <v>47</v>
      </c>
      <c r="I980" t="s">
        <v>10124</v>
      </c>
      <c r="J980" s="5">
        <v>526.57000000000005</v>
      </c>
      <c r="K980">
        <v>3</v>
      </c>
      <c r="L980">
        <v>0</v>
      </c>
      <c r="M980" s="3">
        <f t="shared" si="15"/>
        <v>1579.71</v>
      </c>
      <c r="N980" t="s">
        <v>104</v>
      </c>
      <c r="O980" t="s">
        <v>111</v>
      </c>
      <c r="P980" t="s">
        <v>85</v>
      </c>
      <c r="Q980" t="s">
        <v>123</v>
      </c>
      <c r="R980">
        <v>12</v>
      </c>
      <c r="S980">
        <v>1.3</v>
      </c>
      <c r="T980" t="s">
        <v>30</v>
      </c>
      <c r="U980" t="s">
        <v>86</v>
      </c>
    </row>
    <row r="981" spans="1:21" x14ac:dyDescent="0.35">
      <c r="A981" t="s">
        <v>4130</v>
      </c>
      <c r="B981" t="str">
        <f>IF(COUNTIFS($A:$A,$A981,$C:$C,$C981,$D:$D,$D981,$G:$G,$G981,$K:$K,$K981,$M:$M,$M981)&gt;1,"True Duplicate","Unique")</f>
        <v>Unique</v>
      </c>
      <c r="C981" s="7">
        <v>44779</v>
      </c>
      <c r="D981" t="s">
        <v>8244</v>
      </c>
      <c r="E981" t="str">
        <f>IF(COUNTIF($B$2:D981,D981)=1,"New Customer","Returning Customer")</f>
        <v>New Customer</v>
      </c>
      <c r="F981" t="s">
        <v>10132</v>
      </c>
      <c r="G981" t="s">
        <v>281</v>
      </c>
      <c r="H981" t="s">
        <v>74</v>
      </c>
      <c r="I981" t="s">
        <v>110</v>
      </c>
      <c r="J981" s="5">
        <v>710.11</v>
      </c>
      <c r="K981">
        <v>3</v>
      </c>
      <c r="L981">
        <v>0.25</v>
      </c>
      <c r="M981" s="3">
        <f t="shared" si="15"/>
        <v>2129.58</v>
      </c>
      <c r="N981" t="s">
        <v>302</v>
      </c>
      <c r="O981" t="s">
        <v>39</v>
      </c>
      <c r="P981" t="s">
        <v>59</v>
      </c>
      <c r="Q981" t="s">
        <v>116</v>
      </c>
      <c r="R981">
        <v>3</v>
      </c>
      <c r="S981">
        <v>2.4</v>
      </c>
      <c r="T981" t="s">
        <v>30</v>
      </c>
      <c r="U981" t="s">
        <v>60</v>
      </c>
    </row>
    <row r="982" spans="1:21" x14ac:dyDescent="0.35">
      <c r="A982" t="s">
        <v>4369</v>
      </c>
      <c r="B982" t="str">
        <f>IF(COUNTIFS($A:$A,$A982,$C:$C,$C982,$D:$D,$D982,$G:$G,$G982,$K:$K,$K982,$M:$M,$M982)&gt;1,"True Duplicate","Unique")</f>
        <v>Unique</v>
      </c>
      <c r="C982" s="7">
        <v>44779</v>
      </c>
      <c r="D982" t="s">
        <v>8080</v>
      </c>
      <c r="E982" t="str">
        <f>IF(COUNTIF($B$2:D982,D982)=1,"New Customer","Returning Customer")</f>
        <v>New Customer</v>
      </c>
      <c r="F982" t="s">
        <v>72</v>
      </c>
      <c r="G982" t="s">
        <v>10123</v>
      </c>
      <c r="H982" t="s">
        <v>47</v>
      </c>
      <c r="I982" t="s">
        <v>10124</v>
      </c>
      <c r="J982" s="5">
        <v>377.36</v>
      </c>
      <c r="K982">
        <v>6</v>
      </c>
      <c r="L982">
        <v>0.1</v>
      </c>
      <c r="M982" s="3">
        <f t="shared" si="15"/>
        <v>2263.56</v>
      </c>
      <c r="N982" t="s">
        <v>49</v>
      </c>
      <c r="O982" t="s">
        <v>39</v>
      </c>
      <c r="P982" t="s">
        <v>59</v>
      </c>
      <c r="Q982" t="s">
        <v>116</v>
      </c>
      <c r="R982">
        <v>7</v>
      </c>
      <c r="S982">
        <v>1.7</v>
      </c>
      <c r="T982" t="s">
        <v>30</v>
      </c>
      <c r="U982" t="s">
        <v>52</v>
      </c>
    </row>
    <row r="983" spans="1:21" x14ac:dyDescent="0.35">
      <c r="A983" t="s">
        <v>8079</v>
      </c>
      <c r="B983" t="str">
        <f>IF(COUNTIFS($A:$A,$A983,$C:$C,$C983,$D:$D,$D983,$G:$G,$G983,$K:$K,$K983,$M:$M,$M983)&gt;1,"True Duplicate","Unique")</f>
        <v>Unique</v>
      </c>
      <c r="C983" s="7">
        <v>44779</v>
      </c>
      <c r="D983" t="s">
        <v>8568</v>
      </c>
      <c r="E983" t="str">
        <f>IF(COUNTIF($B$2:D983,D983)=1,"New Customer","Returning Customer")</f>
        <v>New Customer</v>
      </c>
      <c r="F983" t="s">
        <v>10132</v>
      </c>
      <c r="G983" t="s">
        <v>1182</v>
      </c>
      <c r="H983" t="s">
        <v>66</v>
      </c>
      <c r="I983" t="s">
        <v>446</v>
      </c>
      <c r="J983" s="5">
        <v>236.3</v>
      </c>
      <c r="K983">
        <v>9</v>
      </c>
      <c r="L983">
        <v>0</v>
      </c>
      <c r="M983" s="3">
        <f t="shared" si="15"/>
        <v>2126.7000000000003</v>
      </c>
      <c r="N983" t="s">
        <v>49</v>
      </c>
      <c r="O983" t="s">
        <v>27</v>
      </c>
      <c r="P983" t="s">
        <v>166</v>
      </c>
      <c r="Q983" t="s">
        <v>116</v>
      </c>
      <c r="R983">
        <v>1</v>
      </c>
      <c r="S983">
        <v>2.4</v>
      </c>
      <c r="T983" t="s">
        <v>30</v>
      </c>
      <c r="U983" t="s">
        <v>60</v>
      </c>
    </row>
    <row r="984" spans="1:21" x14ac:dyDescent="0.35">
      <c r="A984" t="s">
        <v>8243</v>
      </c>
      <c r="B984" t="str">
        <f>IF(COUNTIFS($A:$A,$A984,$C:$C,$C984,$D:$D,$D984,$G:$G,$G984,$K:$K,$K984,$M:$M,$M984)&gt;1,"True Duplicate","Unique")</f>
        <v>Unique</v>
      </c>
      <c r="C984" s="7">
        <v>44779</v>
      </c>
      <c r="D984" t="s">
        <v>1201</v>
      </c>
      <c r="E984" t="str">
        <f>IF(COUNTIF($B$2:D984,D984)=1,"New Customer","Returning Customer")</f>
        <v>New Customer</v>
      </c>
      <c r="F984" t="s">
        <v>72</v>
      </c>
      <c r="G984" t="s">
        <v>209</v>
      </c>
      <c r="H984" t="s">
        <v>47</v>
      </c>
      <c r="I984" t="s">
        <v>210</v>
      </c>
      <c r="J984" s="5">
        <v>346.96</v>
      </c>
      <c r="K984">
        <v>6</v>
      </c>
      <c r="L984">
        <v>0.1</v>
      </c>
      <c r="M984" s="3">
        <f t="shared" si="15"/>
        <v>2081.16</v>
      </c>
      <c r="N984" t="s">
        <v>49</v>
      </c>
      <c r="O984" t="s">
        <v>39</v>
      </c>
      <c r="P984" t="s">
        <v>59</v>
      </c>
      <c r="Q984" t="s">
        <v>41</v>
      </c>
      <c r="R984">
        <v>4</v>
      </c>
      <c r="S984">
        <v>3.6</v>
      </c>
      <c r="U984" t="s">
        <v>60</v>
      </c>
    </row>
    <row r="985" spans="1:21" x14ac:dyDescent="0.35">
      <c r="A985" t="s">
        <v>8342</v>
      </c>
      <c r="B985" t="str">
        <f>IF(COUNTIFS($A:$A,$A985,$C:$C,$C985,$D:$D,$D985,$G:$G,$G985,$K:$K,$K985,$M:$M,$M985)&gt;1,"True Duplicate","Unique")</f>
        <v>Unique</v>
      </c>
      <c r="C985" s="7">
        <v>44779</v>
      </c>
      <c r="D985" t="s">
        <v>4132</v>
      </c>
      <c r="E985" t="str">
        <f>IF(COUNTIF($B$2:D985,D985)=1,"New Customer","Returning Customer")</f>
        <v>New Customer</v>
      </c>
      <c r="F985" t="s">
        <v>10132</v>
      </c>
      <c r="G985" t="s">
        <v>227</v>
      </c>
      <c r="H985" t="s">
        <v>47</v>
      </c>
      <c r="I985" t="s">
        <v>228</v>
      </c>
      <c r="J985" s="5">
        <v>603.4</v>
      </c>
      <c r="K985">
        <v>12</v>
      </c>
      <c r="L985">
        <v>0.25</v>
      </c>
      <c r="M985" s="3">
        <f t="shared" si="15"/>
        <v>7237.7999999999993</v>
      </c>
      <c r="N985" t="s">
        <v>302</v>
      </c>
      <c r="O985" t="s">
        <v>111</v>
      </c>
      <c r="P985" t="s">
        <v>10129</v>
      </c>
      <c r="Q985" t="s">
        <v>29</v>
      </c>
      <c r="R985">
        <v>12</v>
      </c>
      <c r="S985">
        <v>1.9</v>
      </c>
      <c r="T985" t="s">
        <v>30</v>
      </c>
      <c r="U985" t="s">
        <v>60</v>
      </c>
    </row>
    <row r="986" spans="1:21" x14ac:dyDescent="0.35">
      <c r="A986" t="s">
        <v>8567</v>
      </c>
      <c r="B986" t="str">
        <f>IF(COUNTIFS($A:$A,$A986,$C:$C,$C986,$D:$D,$D986,$G:$G,$G986,$K:$K,$K986,$M:$M,$M986)&gt;1,"True Duplicate","Unique")</f>
        <v>Unique</v>
      </c>
      <c r="C986" s="7">
        <v>44779</v>
      </c>
      <c r="D986" t="s">
        <v>8343</v>
      </c>
      <c r="E986" t="str">
        <f>IF(COUNTIF($B$2:D986,D986)=1,"New Customer","Returning Customer")</f>
        <v>New Customer</v>
      </c>
      <c r="F986" t="s">
        <v>10132</v>
      </c>
      <c r="G986" t="s">
        <v>214</v>
      </c>
      <c r="H986" t="s">
        <v>66</v>
      </c>
      <c r="I986" t="s">
        <v>215</v>
      </c>
      <c r="J986" s="5">
        <v>175.95</v>
      </c>
      <c r="K986">
        <v>8</v>
      </c>
      <c r="L986">
        <v>0</v>
      </c>
      <c r="M986" s="3">
        <f t="shared" si="15"/>
        <v>1407.6</v>
      </c>
      <c r="N986" t="s">
        <v>142</v>
      </c>
      <c r="O986" t="s">
        <v>122</v>
      </c>
      <c r="P986" t="s">
        <v>59</v>
      </c>
      <c r="Q986" t="s">
        <v>41</v>
      </c>
      <c r="R986">
        <v>4</v>
      </c>
      <c r="S986">
        <v>1.4</v>
      </c>
      <c r="T986" t="s">
        <v>30</v>
      </c>
      <c r="U986" t="s">
        <v>52</v>
      </c>
    </row>
    <row r="987" spans="1:21" x14ac:dyDescent="0.35">
      <c r="A987" t="s">
        <v>1333</v>
      </c>
      <c r="B987" t="str">
        <f>IF(COUNTIFS($A:$A,$A987,$C:$C,$C987,$D:$D,$D987,$G:$G,$G987,$K:$K,$K987,$M:$M,$M987)&gt;1,"True Duplicate","Unique")</f>
        <v>Unique</v>
      </c>
      <c r="C987" s="7">
        <v>44780</v>
      </c>
      <c r="D987" t="s">
        <v>7207</v>
      </c>
      <c r="E987" t="str">
        <f>IF(COUNTIF($B$2:D987,D987)=1,"New Customer","Returning Customer")</f>
        <v>New Customer</v>
      </c>
      <c r="F987" t="s">
        <v>10132</v>
      </c>
      <c r="G987" t="s">
        <v>370</v>
      </c>
      <c r="H987" t="s">
        <v>74</v>
      </c>
      <c r="I987" t="s">
        <v>75</v>
      </c>
      <c r="J987" s="5">
        <v>563.04</v>
      </c>
      <c r="K987">
        <v>3</v>
      </c>
      <c r="L987">
        <v>0.1</v>
      </c>
      <c r="M987" s="3">
        <f t="shared" si="15"/>
        <v>1688.8199999999997</v>
      </c>
      <c r="N987" t="s">
        <v>49</v>
      </c>
      <c r="O987" t="s">
        <v>27</v>
      </c>
      <c r="P987" t="s">
        <v>10129</v>
      </c>
      <c r="Q987" t="s">
        <v>116</v>
      </c>
      <c r="R987">
        <v>9</v>
      </c>
      <c r="S987">
        <v>4.8</v>
      </c>
      <c r="T987" t="s">
        <v>51</v>
      </c>
      <c r="U987" t="s">
        <v>86</v>
      </c>
    </row>
    <row r="988" spans="1:21" x14ac:dyDescent="0.35">
      <c r="A988" t="s">
        <v>3585</v>
      </c>
      <c r="B988" t="str">
        <f>IF(COUNTIFS($A:$A,$A988,$C:$C,$C988,$D:$D,$D988,$G:$G,$G988,$K:$K,$K988,$M:$M,$M988)&gt;1,"True Duplicate","Unique")</f>
        <v>Unique</v>
      </c>
      <c r="C988" s="7">
        <v>44780</v>
      </c>
      <c r="D988" t="s">
        <v>8695</v>
      </c>
      <c r="E988" t="str">
        <f>IF(COUNTIF($B$2:D988,D988)=1,"New Customer","Returning Customer")</f>
        <v>New Customer</v>
      </c>
      <c r="F988" t="s">
        <v>10132</v>
      </c>
      <c r="G988" t="s">
        <v>293</v>
      </c>
      <c r="H988" t="s">
        <v>74</v>
      </c>
      <c r="I988" t="s">
        <v>110</v>
      </c>
      <c r="J988" s="5">
        <v>1974.47</v>
      </c>
      <c r="K988">
        <v>13</v>
      </c>
      <c r="L988">
        <v>0.25</v>
      </c>
      <c r="M988" s="3">
        <f t="shared" si="15"/>
        <v>25664.86</v>
      </c>
      <c r="N988" t="s">
        <v>26</v>
      </c>
      <c r="O988" t="s">
        <v>39</v>
      </c>
      <c r="P988" t="s">
        <v>85</v>
      </c>
      <c r="Q988" t="s">
        <v>123</v>
      </c>
      <c r="R988">
        <v>12</v>
      </c>
      <c r="S988">
        <v>2.2000000000000002</v>
      </c>
      <c r="T988" t="s">
        <v>30</v>
      </c>
      <c r="U988" t="s">
        <v>52</v>
      </c>
    </row>
    <row r="989" spans="1:21" x14ac:dyDescent="0.35">
      <c r="A989" t="s">
        <v>7206</v>
      </c>
      <c r="B989" t="str">
        <f>IF(COUNTIFS($A:$A,$A989,$C:$C,$C989,$D:$D,$D989,$G:$G,$G989,$K:$K,$K989,$M:$M,$M989)&gt;1,"True Duplicate","Unique")</f>
        <v>Unique</v>
      </c>
      <c r="C989" s="7">
        <v>44780</v>
      </c>
      <c r="D989" t="s">
        <v>1335</v>
      </c>
      <c r="E989" t="str">
        <f>IF(COUNTIF($B$2:D989,D989)=1,"New Customer","Returning Customer")</f>
        <v>New Customer</v>
      </c>
      <c r="F989" t="s">
        <v>72</v>
      </c>
      <c r="G989" t="s">
        <v>231</v>
      </c>
      <c r="H989" t="s">
        <v>57</v>
      </c>
      <c r="I989" t="s">
        <v>232</v>
      </c>
      <c r="J989" s="5">
        <v>526.16</v>
      </c>
      <c r="K989">
        <v>9</v>
      </c>
      <c r="L989">
        <v>0.1</v>
      </c>
      <c r="M989" s="3">
        <f t="shared" si="15"/>
        <v>4734.5399999999991</v>
      </c>
      <c r="N989" t="s">
        <v>142</v>
      </c>
      <c r="O989" t="s">
        <v>122</v>
      </c>
      <c r="P989" t="s">
        <v>85</v>
      </c>
      <c r="Q989" t="s">
        <v>77</v>
      </c>
      <c r="R989">
        <v>13</v>
      </c>
      <c r="S989">
        <v>3.9</v>
      </c>
      <c r="T989" t="s">
        <v>30</v>
      </c>
      <c r="U989" t="s">
        <v>52</v>
      </c>
    </row>
    <row r="990" spans="1:21" x14ac:dyDescent="0.35">
      <c r="A990" t="s">
        <v>8694</v>
      </c>
      <c r="B990" t="str">
        <f>IF(COUNTIFS($A:$A,$A990,$C:$C,$C990,$D:$D,$D990,$G:$G,$G990,$K:$K,$K990,$M:$M,$M990)&gt;1,"True Duplicate","Unique")</f>
        <v>Unique</v>
      </c>
      <c r="C990" s="7">
        <v>44780</v>
      </c>
      <c r="D990" t="s">
        <v>3586</v>
      </c>
      <c r="E990" t="str">
        <f>IF(COUNTIF($B$2:D990,D990)=1,"New Customer","Returning Customer")</f>
        <v>New Customer</v>
      </c>
      <c r="F990" t="s">
        <v>72</v>
      </c>
      <c r="G990" t="s">
        <v>102</v>
      </c>
      <c r="H990" t="s">
        <v>47</v>
      </c>
      <c r="I990" t="s">
        <v>10125</v>
      </c>
      <c r="J990" s="5">
        <v>384.05</v>
      </c>
      <c r="K990">
        <v>10</v>
      </c>
      <c r="L990">
        <v>0.05</v>
      </c>
      <c r="M990" s="3">
        <f t="shared" si="15"/>
        <v>3840</v>
      </c>
      <c r="N990" t="s">
        <v>49</v>
      </c>
      <c r="O990" t="s">
        <v>122</v>
      </c>
      <c r="P990" t="s">
        <v>59</v>
      </c>
      <c r="Q990" t="s">
        <v>77</v>
      </c>
      <c r="R990">
        <v>9</v>
      </c>
      <c r="S990">
        <v>1.9</v>
      </c>
      <c r="T990" t="s">
        <v>30</v>
      </c>
      <c r="U990" t="s">
        <v>60</v>
      </c>
    </row>
    <row r="991" spans="1:21" x14ac:dyDescent="0.35">
      <c r="A991" t="s">
        <v>330</v>
      </c>
      <c r="B991" t="str">
        <f>IF(COUNTIFS($A:$A,$A991,$C:$C,$C991,$D:$D,$D991,$G:$G,$G991,$K:$K,$K991,$M:$M,$M991)&gt;1,"True Duplicate","Unique")</f>
        <v>Unique</v>
      </c>
      <c r="C991" s="7">
        <v>44781</v>
      </c>
      <c r="D991" t="s">
        <v>2907</v>
      </c>
      <c r="E991" t="str">
        <f>IF(COUNTIF($B$2:D991,D991)=1,"New Customer","Returning Customer")</f>
        <v>New Customer</v>
      </c>
      <c r="F991" t="s">
        <v>10132</v>
      </c>
      <c r="G991" t="s">
        <v>274</v>
      </c>
      <c r="H991" t="s">
        <v>74</v>
      </c>
      <c r="I991" t="s">
        <v>75</v>
      </c>
      <c r="J991" s="5">
        <v>1381.26</v>
      </c>
      <c r="K991">
        <v>1</v>
      </c>
      <c r="L991">
        <v>0.1</v>
      </c>
      <c r="M991" s="3">
        <f t="shared" si="15"/>
        <v>1381.16</v>
      </c>
      <c r="N991" t="s">
        <v>83</v>
      </c>
      <c r="O991" t="s">
        <v>39</v>
      </c>
      <c r="P991" t="s">
        <v>10129</v>
      </c>
      <c r="Q991" t="s">
        <v>116</v>
      </c>
      <c r="R991">
        <v>11</v>
      </c>
      <c r="S991">
        <v>4.3</v>
      </c>
      <c r="T991" t="s">
        <v>30</v>
      </c>
      <c r="U991" t="s">
        <v>86</v>
      </c>
    </row>
    <row r="992" spans="1:21" x14ac:dyDescent="0.35">
      <c r="A992" t="s">
        <v>2906</v>
      </c>
      <c r="B992" t="str">
        <f>IF(COUNTIFS($A:$A,$A992,$C:$C,$C992,$D:$D,$D992,$G:$G,$G992,$K:$K,$K992,$M:$M,$M992)&gt;1,"True Duplicate","Unique")</f>
        <v>Unique</v>
      </c>
      <c r="C992" s="7">
        <v>44781</v>
      </c>
      <c r="D992" t="s">
        <v>9725</v>
      </c>
      <c r="E992" t="str">
        <f>IF(COUNTIF($B$2:D992,D992)=1,"New Customer","Returning Customer")</f>
        <v>New Customer</v>
      </c>
      <c r="F992" t="s">
        <v>72</v>
      </c>
      <c r="G992" t="s">
        <v>301</v>
      </c>
      <c r="H992" t="s">
        <v>57</v>
      </c>
      <c r="I992" t="s">
        <v>97</v>
      </c>
      <c r="J992" s="5">
        <v>790.43</v>
      </c>
      <c r="K992">
        <v>6</v>
      </c>
      <c r="L992">
        <v>0</v>
      </c>
      <c r="M992" s="3">
        <f t="shared" si="15"/>
        <v>4742.58</v>
      </c>
      <c r="N992" t="s">
        <v>165</v>
      </c>
      <c r="O992" t="s">
        <v>27</v>
      </c>
      <c r="P992" t="s">
        <v>10129</v>
      </c>
      <c r="Q992" t="s">
        <v>77</v>
      </c>
      <c r="R992">
        <v>4</v>
      </c>
      <c r="S992">
        <v>2.6</v>
      </c>
      <c r="T992" t="s">
        <v>30</v>
      </c>
      <c r="U992" t="s">
        <v>60</v>
      </c>
    </row>
    <row r="993" spans="1:21" x14ac:dyDescent="0.35">
      <c r="A993" t="s">
        <v>7799</v>
      </c>
      <c r="B993" t="str">
        <f>IF(COUNTIFS($A:$A,$A993,$C:$C,$C993,$D:$D,$D993,$G:$G,$G993,$K:$K,$K993,$M:$M,$M993)&gt;1,"True Duplicate","Unique")</f>
        <v>Unique</v>
      </c>
      <c r="C993" s="7">
        <v>44781</v>
      </c>
      <c r="D993" t="s">
        <v>6848</v>
      </c>
      <c r="E993" t="str">
        <f>IF(COUNTIF($B$2:D993,D993)=1,"New Customer","Returning Customer")</f>
        <v>New Customer</v>
      </c>
      <c r="F993" t="s">
        <v>10132</v>
      </c>
      <c r="G993" t="s">
        <v>258</v>
      </c>
      <c r="H993" t="s">
        <v>36</v>
      </c>
      <c r="I993" t="s">
        <v>259</v>
      </c>
      <c r="J993" s="5">
        <v>27.77</v>
      </c>
      <c r="K993">
        <v>7</v>
      </c>
      <c r="L993">
        <v>0.15</v>
      </c>
      <c r="M993" s="3">
        <f t="shared" si="15"/>
        <v>193.34</v>
      </c>
      <c r="N993" t="s">
        <v>83</v>
      </c>
      <c r="O993" t="s">
        <v>111</v>
      </c>
      <c r="P993" t="s">
        <v>59</v>
      </c>
      <c r="Q993" t="s">
        <v>29</v>
      </c>
      <c r="R993">
        <v>7</v>
      </c>
      <c r="S993">
        <v>2.5</v>
      </c>
      <c r="T993" t="s">
        <v>30</v>
      </c>
      <c r="U993" t="s">
        <v>60</v>
      </c>
    </row>
    <row r="994" spans="1:21" x14ac:dyDescent="0.35">
      <c r="A994" t="s">
        <v>9277</v>
      </c>
      <c r="B994" t="str">
        <f>IF(COUNTIFS($A:$A,$A994,$C:$C,$C994,$D:$D,$D994,$G:$G,$G994,$K:$K,$K994,$M:$M,$M994)&gt;1,"True Duplicate","Unique")</f>
        <v>Unique</v>
      </c>
      <c r="C994" s="7">
        <v>44781</v>
      </c>
      <c r="D994" t="s">
        <v>332</v>
      </c>
      <c r="E994" t="str">
        <f>IF(COUNTIF($B$2:D994,D994)=1,"New Customer","Returning Customer")</f>
        <v>New Customer</v>
      </c>
      <c r="F994" t="s">
        <v>72</v>
      </c>
      <c r="G994" t="s">
        <v>274</v>
      </c>
      <c r="H994" t="s">
        <v>74</v>
      </c>
      <c r="I994" t="s">
        <v>75</v>
      </c>
      <c r="J994" s="5">
        <v>1322.59</v>
      </c>
      <c r="K994">
        <v>14</v>
      </c>
      <c r="L994">
        <v>0.2</v>
      </c>
      <c r="M994" s="3">
        <f t="shared" si="15"/>
        <v>18513.46</v>
      </c>
      <c r="N994" t="s">
        <v>165</v>
      </c>
      <c r="O994" t="s">
        <v>111</v>
      </c>
      <c r="P994" t="s">
        <v>10129</v>
      </c>
      <c r="Q994" t="s">
        <v>77</v>
      </c>
      <c r="R994">
        <v>13</v>
      </c>
      <c r="S994">
        <v>3.9</v>
      </c>
      <c r="T994" t="s">
        <v>30</v>
      </c>
      <c r="U994" t="s">
        <v>60</v>
      </c>
    </row>
    <row r="995" spans="1:21" x14ac:dyDescent="0.35">
      <c r="A995" t="s">
        <v>9724</v>
      </c>
      <c r="B995" t="str">
        <f>IF(COUNTIFS($A:$A,$A995,$C:$C,$C995,$D:$D,$D995,$G:$G,$G995,$K:$K,$K995,$M:$M,$M995)&gt;1,"True Duplicate","Unique")</f>
        <v>Unique</v>
      </c>
      <c r="C995" s="7">
        <v>44781</v>
      </c>
      <c r="D995" t="s">
        <v>9278</v>
      </c>
      <c r="E995" t="str">
        <f>IF(COUNTIF($B$2:D995,D995)=1,"New Customer","Returning Customer")</f>
        <v>New Customer</v>
      </c>
      <c r="F995" t="s">
        <v>10132</v>
      </c>
      <c r="G995" t="s">
        <v>1182</v>
      </c>
      <c r="H995" t="s">
        <v>66</v>
      </c>
      <c r="I995" t="s">
        <v>446</v>
      </c>
      <c r="J995" s="5">
        <v>1571.63</v>
      </c>
      <c r="K995">
        <v>5</v>
      </c>
      <c r="L995">
        <v>0.15</v>
      </c>
      <c r="M995" s="3">
        <f t="shared" si="15"/>
        <v>7857.4</v>
      </c>
      <c r="N995" t="s">
        <v>38</v>
      </c>
      <c r="O995" t="s">
        <v>111</v>
      </c>
      <c r="P995" t="s">
        <v>166</v>
      </c>
      <c r="Q995" t="s">
        <v>116</v>
      </c>
      <c r="R995">
        <v>4</v>
      </c>
      <c r="S995">
        <v>2.5</v>
      </c>
      <c r="T995" t="s">
        <v>30</v>
      </c>
      <c r="U995" t="s">
        <v>86</v>
      </c>
    </row>
    <row r="996" spans="1:21" x14ac:dyDescent="0.35">
      <c r="A996" t="s">
        <v>2804</v>
      </c>
      <c r="B996" t="str">
        <f>IF(COUNTIFS($A:$A,$A996,$C:$C,$C996,$D:$D,$D996,$G:$G,$G996,$K:$K,$K996,$M:$M,$M996)&gt;1,"True Duplicate","Unique")</f>
        <v>Unique</v>
      </c>
      <c r="C996" s="7">
        <v>44782</v>
      </c>
      <c r="D996" t="s">
        <v>6498</v>
      </c>
      <c r="E996" t="str">
        <f>IF(COUNTIF($B$2:D996,D996)=1,"New Customer","Returning Customer")</f>
        <v>New Customer</v>
      </c>
      <c r="F996" t="s">
        <v>72</v>
      </c>
      <c r="G996" t="s">
        <v>416</v>
      </c>
      <c r="H996" t="s">
        <v>66</v>
      </c>
      <c r="I996" t="s">
        <v>417</v>
      </c>
      <c r="J996" s="5">
        <v>1007.53</v>
      </c>
      <c r="K996">
        <v>8</v>
      </c>
      <c r="L996">
        <v>0</v>
      </c>
      <c r="M996" s="3">
        <f t="shared" si="15"/>
        <v>8060.24</v>
      </c>
      <c r="N996" t="s">
        <v>26</v>
      </c>
      <c r="O996" t="s">
        <v>122</v>
      </c>
      <c r="P996" t="s">
        <v>59</v>
      </c>
      <c r="Q996" t="s">
        <v>77</v>
      </c>
      <c r="R996">
        <v>1</v>
      </c>
      <c r="S996">
        <v>2.8</v>
      </c>
      <c r="T996" t="s">
        <v>30</v>
      </c>
      <c r="U996" t="s">
        <v>10128</v>
      </c>
    </row>
    <row r="997" spans="1:21" x14ac:dyDescent="0.35">
      <c r="A997" t="s">
        <v>4309</v>
      </c>
      <c r="B997" t="str">
        <f>IF(COUNTIFS($A:$A,$A997,$C:$C,$C997,$D:$D,$D997,$G:$G,$G997,$K:$K,$K997,$M:$M,$M997)&gt;1,"True Duplicate","Unique")</f>
        <v>Unique</v>
      </c>
      <c r="C997" s="7">
        <v>44782</v>
      </c>
      <c r="D997" t="s">
        <v>4310</v>
      </c>
      <c r="E997" t="str">
        <f>IF(COUNTIF($B$2:D997,D997)=1,"New Customer","Returning Customer")</f>
        <v>New Customer</v>
      </c>
      <c r="F997" t="s">
        <v>10132</v>
      </c>
      <c r="G997" t="s">
        <v>81</v>
      </c>
      <c r="H997" t="s">
        <v>57</v>
      </c>
      <c r="I997" t="s">
        <v>82</v>
      </c>
      <c r="J997" s="5">
        <v>252.76</v>
      </c>
      <c r="K997">
        <v>8</v>
      </c>
      <c r="L997">
        <v>0</v>
      </c>
      <c r="M997" s="3">
        <f t="shared" si="15"/>
        <v>2022.08</v>
      </c>
      <c r="N997" t="s">
        <v>26</v>
      </c>
      <c r="O997" t="s">
        <v>39</v>
      </c>
      <c r="P997" t="s">
        <v>85</v>
      </c>
      <c r="Q997" t="s">
        <v>116</v>
      </c>
      <c r="R997">
        <v>7</v>
      </c>
      <c r="S997">
        <v>4.7</v>
      </c>
      <c r="T997" t="s">
        <v>30</v>
      </c>
      <c r="U997" t="s">
        <v>60</v>
      </c>
    </row>
    <row r="998" spans="1:21" x14ac:dyDescent="0.35">
      <c r="A998" t="s">
        <v>5581</v>
      </c>
      <c r="B998" t="str">
        <f>IF(COUNTIFS($A:$A,$A998,$C:$C,$C998,$D:$D,$D998,$G:$G,$G998,$K:$K,$K998,$M:$M,$M998)&gt;1,"True Duplicate","Unique")</f>
        <v>Unique</v>
      </c>
      <c r="C998" s="7">
        <v>44782</v>
      </c>
      <c r="D998" t="s">
        <v>7909</v>
      </c>
      <c r="E998" t="str">
        <f>IF(COUNTIF($B$2:D998,D998)=1,"New Customer","Returning Customer")</f>
        <v>New Customer</v>
      </c>
      <c r="F998" t="s">
        <v>10132</v>
      </c>
      <c r="G998" t="s">
        <v>656</v>
      </c>
      <c r="H998" t="s">
        <v>47</v>
      </c>
      <c r="I998" t="s">
        <v>657</v>
      </c>
      <c r="J998" s="5">
        <v>108.52</v>
      </c>
      <c r="K998">
        <v>2</v>
      </c>
      <c r="L998">
        <v>0</v>
      </c>
      <c r="M998" s="3">
        <f t="shared" si="15"/>
        <v>217.04</v>
      </c>
      <c r="N998" t="s">
        <v>104</v>
      </c>
      <c r="O998" t="s">
        <v>27</v>
      </c>
      <c r="P998" t="s">
        <v>59</v>
      </c>
      <c r="Q998" t="s">
        <v>123</v>
      </c>
      <c r="R998">
        <v>8</v>
      </c>
      <c r="S998">
        <v>2</v>
      </c>
      <c r="T998" t="s">
        <v>30</v>
      </c>
      <c r="U998" t="s">
        <v>60</v>
      </c>
    </row>
    <row r="999" spans="1:21" x14ac:dyDescent="0.35">
      <c r="A999" t="s">
        <v>6497</v>
      </c>
      <c r="B999" t="str">
        <f>IF(COUNTIFS($A:$A,$A999,$C:$C,$C999,$D:$D,$D999,$G:$G,$G999,$K:$K,$K999,$M:$M,$M999)&gt;1,"True Duplicate","Unique")</f>
        <v>Unique</v>
      </c>
      <c r="C999" s="7">
        <v>44782</v>
      </c>
      <c r="D999" t="s">
        <v>4166</v>
      </c>
      <c r="E999" t="str">
        <f>IF(COUNTIF($B$2:D999,D999)=1,"New Customer","Returning Customer")</f>
        <v>New Customer</v>
      </c>
      <c r="F999" t="s">
        <v>10132</v>
      </c>
      <c r="G999" t="s">
        <v>73</v>
      </c>
      <c r="H999" t="s">
        <v>74</v>
      </c>
      <c r="I999" t="s">
        <v>75</v>
      </c>
      <c r="J999" s="5">
        <v>16.7</v>
      </c>
      <c r="K999">
        <v>12</v>
      </c>
      <c r="L999">
        <v>0.3</v>
      </c>
      <c r="M999" s="3">
        <f t="shared" si="15"/>
        <v>196.79999999999998</v>
      </c>
      <c r="N999" t="s">
        <v>142</v>
      </c>
      <c r="O999" t="s">
        <v>39</v>
      </c>
      <c r="P999" t="s">
        <v>85</v>
      </c>
      <c r="Q999" t="s">
        <v>123</v>
      </c>
      <c r="R999">
        <v>10</v>
      </c>
      <c r="S999">
        <v>5</v>
      </c>
      <c r="T999" t="s">
        <v>30</v>
      </c>
      <c r="U999" t="s">
        <v>60</v>
      </c>
    </row>
    <row r="1000" spans="1:21" x14ac:dyDescent="0.35">
      <c r="A1000" t="s">
        <v>7908</v>
      </c>
      <c r="B1000" t="str">
        <f>IF(COUNTIFS($A:$A,$A1000,$C:$C,$C1000,$D:$D,$D1000,$G:$G,$G1000,$K:$K,$K1000,$M:$M,$M1000)&gt;1,"True Duplicate","Unique")</f>
        <v>Unique</v>
      </c>
      <c r="C1000" s="7">
        <v>44782</v>
      </c>
      <c r="D1000" t="s">
        <v>2806</v>
      </c>
      <c r="E1000" t="str">
        <f>IF(COUNTIF($B$2:D1000,D1000)=1,"New Customer","Returning Customer")</f>
        <v>New Customer</v>
      </c>
      <c r="F1000" t="s">
        <v>10132</v>
      </c>
      <c r="G1000" t="s">
        <v>403</v>
      </c>
      <c r="H1000" t="s">
        <v>74</v>
      </c>
      <c r="I1000" t="s">
        <v>148</v>
      </c>
      <c r="J1000" s="5">
        <v>2010</v>
      </c>
      <c r="K1000">
        <v>11</v>
      </c>
      <c r="L1000">
        <v>0.05</v>
      </c>
      <c r="M1000" s="3">
        <f t="shared" si="15"/>
        <v>22109.45</v>
      </c>
      <c r="N1000" t="s">
        <v>26</v>
      </c>
      <c r="O1000" t="s">
        <v>39</v>
      </c>
      <c r="P1000" t="s">
        <v>166</v>
      </c>
      <c r="Q1000" t="s">
        <v>77</v>
      </c>
      <c r="R1000">
        <v>10</v>
      </c>
      <c r="S1000">
        <v>4.2</v>
      </c>
      <c r="T1000" t="s">
        <v>30</v>
      </c>
      <c r="U1000" t="s">
        <v>60</v>
      </c>
    </row>
    <row r="1001" spans="1:21" x14ac:dyDescent="0.35">
      <c r="A1001" t="s">
        <v>9413</v>
      </c>
      <c r="B1001" t="str">
        <f>IF(COUNTIFS($A:$A,$A1001,$C:$C,$C1001,$D:$D,$D1001,$G:$G,$G1001,$K:$K,$K1001,$M:$M,$M1001)&gt;1,"True Duplicate","Unique")</f>
        <v>Unique</v>
      </c>
      <c r="C1001" s="7">
        <v>44782</v>
      </c>
      <c r="D1001" t="s">
        <v>5582</v>
      </c>
      <c r="E1001" t="str">
        <f>IF(COUNTIF($B$2:D1001,D1001)=1,"New Customer","Returning Customer")</f>
        <v>New Customer</v>
      </c>
      <c r="F1001" t="s">
        <v>10132</v>
      </c>
      <c r="G1001" t="s">
        <v>152</v>
      </c>
      <c r="H1001" t="s">
        <v>57</v>
      </c>
      <c r="I1001" t="s">
        <v>153</v>
      </c>
      <c r="J1001" s="5">
        <v>740.62</v>
      </c>
      <c r="K1001">
        <v>2</v>
      </c>
      <c r="L1001">
        <v>0.15</v>
      </c>
      <c r="M1001" s="3">
        <f t="shared" si="15"/>
        <v>1480.94</v>
      </c>
      <c r="N1001" t="s">
        <v>142</v>
      </c>
      <c r="O1001" t="s">
        <v>111</v>
      </c>
      <c r="P1001" t="s">
        <v>85</v>
      </c>
      <c r="Q1001" t="s">
        <v>77</v>
      </c>
      <c r="R1001">
        <v>9</v>
      </c>
      <c r="S1001">
        <v>3.9</v>
      </c>
      <c r="T1001" t="s">
        <v>30</v>
      </c>
      <c r="U1001" t="s">
        <v>86</v>
      </c>
    </row>
    <row r="1002" spans="1:21" x14ac:dyDescent="0.35">
      <c r="A1002" t="s">
        <v>3065</v>
      </c>
      <c r="B1002" t="str">
        <f>IF(COUNTIFS($A:$A,$A1002,$C:$C,$C1002,$D:$D,$D1002,$G:$G,$G1002,$K:$K,$K1002,$M:$M,$M1002)&gt;1,"True Duplicate","Unique")</f>
        <v>Unique</v>
      </c>
      <c r="C1002" s="7">
        <v>44783</v>
      </c>
      <c r="D1002" t="s">
        <v>4842</v>
      </c>
      <c r="E1002" t="str">
        <f>IF(COUNTIF($B$2:D1002,D1002)=1,"New Customer","Returning Customer")</f>
        <v>New Customer</v>
      </c>
      <c r="F1002" t="s">
        <v>10132</v>
      </c>
      <c r="G1002" t="s">
        <v>470</v>
      </c>
      <c r="H1002" t="s">
        <v>24</v>
      </c>
      <c r="I1002" t="s">
        <v>471</v>
      </c>
      <c r="J1002" s="5">
        <v>506.52</v>
      </c>
      <c r="K1002">
        <v>6</v>
      </c>
      <c r="L1002">
        <v>0.1</v>
      </c>
      <c r="M1002" s="3">
        <f t="shared" si="15"/>
        <v>3038.5199999999995</v>
      </c>
      <c r="N1002" t="s">
        <v>76</v>
      </c>
      <c r="O1002" t="s">
        <v>111</v>
      </c>
      <c r="P1002" t="s">
        <v>10129</v>
      </c>
      <c r="Q1002" t="s">
        <v>41</v>
      </c>
      <c r="R1002">
        <v>3</v>
      </c>
      <c r="S1002">
        <v>4.5999999999999996</v>
      </c>
      <c r="T1002" t="s">
        <v>30</v>
      </c>
      <c r="U1002" t="s">
        <v>60</v>
      </c>
    </row>
    <row r="1003" spans="1:21" x14ac:dyDescent="0.35">
      <c r="A1003" t="s">
        <v>5667</v>
      </c>
      <c r="B1003" t="str">
        <f>IF(COUNTIFS($A:$A,$A1003,$C:$C,$C1003,$D:$D,$D1003,$G:$G,$G1003,$K:$K,$K1003,$M:$M,$M1003)&gt;1,"True Duplicate","Unique")</f>
        <v>Unique</v>
      </c>
      <c r="C1003" s="7">
        <v>44783</v>
      </c>
      <c r="D1003" t="s">
        <v>2179</v>
      </c>
      <c r="E1003" t="str">
        <f>IF(COUNTIF($B$2:D1003,D1003)=1,"New Customer","Returning Customer")</f>
        <v>New Customer</v>
      </c>
      <c r="F1003" t="s">
        <v>72</v>
      </c>
      <c r="G1003" t="s">
        <v>445</v>
      </c>
      <c r="H1003" t="s">
        <v>66</v>
      </c>
      <c r="I1003" t="s">
        <v>446</v>
      </c>
      <c r="J1003" s="5">
        <v>535.02</v>
      </c>
      <c r="K1003">
        <v>7</v>
      </c>
      <c r="L1003">
        <v>0.05</v>
      </c>
      <c r="M1003" s="3">
        <f t="shared" si="15"/>
        <v>3744.79</v>
      </c>
      <c r="N1003" t="s">
        <v>76</v>
      </c>
      <c r="O1003" t="s">
        <v>27</v>
      </c>
      <c r="P1003" t="s">
        <v>166</v>
      </c>
      <c r="Q1003" t="s">
        <v>41</v>
      </c>
      <c r="R1003">
        <v>6</v>
      </c>
      <c r="S1003">
        <v>1.4</v>
      </c>
      <c r="T1003" t="s">
        <v>30</v>
      </c>
      <c r="U1003" t="s">
        <v>60</v>
      </c>
    </row>
    <row r="1004" spans="1:21" x14ac:dyDescent="0.35">
      <c r="A1004" t="s">
        <v>8916</v>
      </c>
      <c r="B1004" t="str">
        <f>IF(COUNTIFS($A:$A,$A1004,$C:$C,$C1004,$D:$D,$D1004,$G:$G,$G1004,$K:$K,$K1004,$M:$M,$M1004)&gt;1,"True Duplicate","Unique")</f>
        <v>Unique</v>
      </c>
      <c r="C1004" s="7">
        <v>44783</v>
      </c>
      <c r="D1004" t="s">
        <v>5669</v>
      </c>
      <c r="E1004" t="str">
        <f>IF(COUNTIF($B$2:D1004,D1004)=1,"New Customer","Returning Customer")</f>
        <v>New Customer</v>
      </c>
      <c r="F1004" t="s">
        <v>10132</v>
      </c>
      <c r="G1004" t="s">
        <v>181</v>
      </c>
      <c r="H1004" t="s">
        <v>24</v>
      </c>
      <c r="I1004" t="s">
        <v>182</v>
      </c>
      <c r="J1004" s="5">
        <v>155.65</v>
      </c>
      <c r="K1004">
        <v>7</v>
      </c>
      <c r="L1004">
        <v>0.1</v>
      </c>
      <c r="M1004" s="3">
        <f t="shared" si="15"/>
        <v>1088.8500000000001</v>
      </c>
      <c r="N1004" t="s">
        <v>38</v>
      </c>
      <c r="O1004" t="s">
        <v>27</v>
      </c>
      <c r="P1004" t="s">
        <v>85</v>
      </c>
      <c r="Q1004" t="s">
        <v>77</v>
      </c>
      <c r="R1004">
        <v>13</v>
      </c>
      <c r="S1004">
        <v>4.3</v>
      </c>
      <c r="T1004" t="s">
        <v>30</v>
      </c>
      <c r="U1004" t="s">
        <v>60</v>
      </c>
    </row>
    <row r="1005" spans="1:21" x14ac:dyDescent="0.35">
      <c r="A1005" t="s">
        <v>9962</v>
      </c>
      <c r="B1005" t="str">
        <f>IF(COUNTIFS($A:$A,$A1005,$C:$C,$C1005,$D:$D,$D1005,$G:$G,$G1005,$K:$K,$K1005,$M:$M,$M1005)&gt;1,"True Duplicate","Unique")</f>
        <v>Unique</v>
      </c>
      <c r="C1005" s="7">
        <v>44783</v>
      </c>
      <c r="D1005" t="s">
        <v>8917</v>
      </c>
      <c r="E1005" t="str">
        <f>IF(COUNTIF($B$2:D1005,D1005)=1,"New Customer","Returning Customer")</f>
        <v>New Customer</v>
      </c>
      <c r="F1005" t="s">
        <v>10132</v>
      </c>
      <c r="G1005" t="s">
        <v>306</v>
      </c>
      <c r="H1005" t="s">
        <v>36</v>
      </c>
      <c r="I1005" t="s">
        <v>259</v>
      </c>
      <c r="J1005" s="5">
        <v>23.24</v>
      </c>
      <c r="K1005">
        <v>13</v>
      </c>
      <c r="L1005">
        <v>0.25</v>
      </c>
      <c r="M1005" s="3">
        <f t="shared" si="15"/>
        <v>298.87</v>
      </c>
      <c r="N1005" t="s">
        <v>142</v>
      </c>
      <c r="O1005" t="s">
        <v>27</v>
      </c>
      <c r="P1005" t="s">
        <v>85</v>
      </c>
      <c r="Q1005" t="s">
        <v>123</v>
      </c>
      <c r="R1005">
        <v>11</v>
      </c>
      <c r="S1005">
        <v>2.6</v>
      </c>
      <c r="U1005" t="s">
        <v>52</v>
      </c>
    </row>
    <row r="1006" spans="1:21" x14ac:dyDescent="0.35">
      <c r="A1006" t="s">
        <v>433</v>
      </c>
      <c r="B1006" t="str">
        <f>IF(COUNTIFS($A:$A,$A1006,$C:$C,$C1006,$D:$D,$D1006,$G:$G,$G1006,$K:$K,$K1006,$M:$M,$M1006)&gt;1,"True Duplicate","Unique")</f>
        <v>Unique</v>
      </c>
      <c r="C1006" s="7">
        <v>44784</v>
      </c>
      <c r="D1006" t="s">
        <v>1190</v>
      </c>
      <c r="E1006" t="str">
        <f>IF(COUNTIF($B$2:D1006,D1006)=1,"New Customer","Returning Customer")</f>
        <v>Returning Customer</v>
      </c>
      <c r="F1006" t="s">
        <v>10132</v>
      </c>
      <c r="G1006" t="s">
        <v>138</v>
      </c>
      <c r="H1006" t="s">
        <v>24</v>
      </c>
      <c r="I1006" t="s">
        <v>133</v>
      </c>
      <c r="J1006" s="5">
        <v>433.26</v>
      </c>
      <c r="K1006">
        <v>10</v>
      </c>
      <c r="L1006">
        <v>0.25</v>
      </c>
      <c r="M1006" s="3">
        <f t="shared" si="15"/>
        <v>4330.1000000000004</v>
      </c>
      <c r="N1006" t="s">
        <v>142</v>
      </c>
      <c r="O1006" t="s">
        <v>27</v>
      </c>
      <c r="P1006" t="s">
        <v>85</v>
      </c>
      <c r="Q1006" t="s">
        <v>123</v>
      </c>
      <c r="R1006">
        <v>11</v>
      </c>
      <c r="S1006">
        <v>2.8</v>
      </c>
      <c r="T1006" t="s">
        <v>30</v>
      </c>
      <c r="U1006" t="s">
        <v>60</v>
      </c>
    </row>
    <row r="1007" spans="1:21" x14ac:dyDescent="0.35">
      <c r="A1007" t="s">
        <v>1188</v>
      </c>
      <c r="B1007" t="str">
        <f>IF(COUNTIFS($A:$A,$A1007,$C:$C,$C1007,$D:$D,$D1007,$G:$G,$G1007,$K:$K,$K1007,$M:$M,$M1007)&gt;1,"True Duplicate","Unique")</f>
        <v>Unique</v>
      </c>
      <c r="C1007" s="7">
        <v>44784</v>
      </c>
      <c r="D1007" t="s">
        <v>435</v>
      </c>
      <c r="E1007" t="str">
        <f>IF(COUNTIF($B$2:D1007,D1007)=1,"New Customer","Returning Customer")</f>
        <v>New Customer</v>
      </c>
      <c r="F1007" t="s">
        <v>72</v>
      </c>
      <c r="G1007" t="s">
        <v>374</v>
      </c>
      <c r="H1007" t="s">
        <v>36</v>
      </c>
      <c r="I1007" t="s">
        <v>259</v>
      </c>
      <c r="J1007" s="5">
        <v>16.47</v>
      </c>
      <c r="K1007">
        <v>14</v>
      </c>
      <c r="L1007">
        <v>0</v>
      </c>
      <c r="M1007" s="3">
        <f t="shared" si="15"/>
        <v>230.57999999999998</v>
      </c>
      <c r="N1007" t="s">
        <v>38</v>
      </c>
      <c r="O1007" t="s">
        <v>122</v>
      </c>
      <c r="P1007" t="s">
        <v>10129</v>
      </c>
      <c r="Q1007" t="s">
        <v>29</v>
      </c>
      <c r="R1007">
        <v>1</v>
      </c>
      <c r="S1007">
        <v>2</v>
      </c>
      <c r="T1007" t="s">
        <v>30</v>
      </c>
      <c r="U1007" t="s">
        <v>60</v>
      </c>
    </row>
    <row r="1008" spans="1:21" x14ac:dyDescent="0.35">
      <c r="A1008" t="s">
        <v>6181</v>
      </c>
      <c r="B1008" t="str">
        <f>IF(COUNTIFS($A:$A,$A1008,$C:$C,$C1008,$D:$D,$D1008,$G:$G,$G1008,$K:$K,$K1008,$M:$M,$M1008)&gt;1,"True Duplicate","Unique")</f>
        <v>Unique</v>
      </c>
      <c r="C1008" s="7">
        <v>44784</v>
      </c>
      <c r="D1008" t="s">
        <v>4035</v>
      </c>
      <c r="E1008" t="str">
        <f>IF(COUNTIF($B$2:D1008,D1008)=1,"New Customer","Returning Customer")</f>
        <v>Returning Customer</v>
      </c>
      <c r="F1008" t="s">
        <v>10132</v>
      </c>
      <c r="G1008" t="s">
        <v>445</v>
      </c>
      <c r="H1008" t="s">
        <v>66</v>
      </c>
      <c r="I1008" t="s">
        <v>446</v>
      </c>
      <c r="J1008" s="5">
        <v>552.87</v>
      </c>
      <c r="K1008">
        <v>6</v>
      </c>
      <c r="L1008">
        <v>0.1</v>
      </c>
      <c r="M1008" s="3">
        <f t="shared" si="15"/>
        <v>3316.62</v>
      </c>
      <c r="N1008" t="s">
        <v>302</v>
      </c>
      <c r="O1008" t="s">
        <v>111</v>
      </c>
      <c r="P1008" t="s">
        <v>10129</v>
      </c>
      <c r="Q1008" t="s">
        <v>41</v>
      </c>
      <c r="R1008">
        <v>8</v>
      </c>
      <c r="S1008">
        <v>4.4000000000000004</v>
      </c>
      <c r="T1008" t="s">
        <v>30</v>
      </c>
      <c r="U1008" t="s">
        <v>52</v>
      </c>
    </row>
    <row r="1009" spans="1:21" x14ac:dyDescent="0.35">
      <c r="A1009" t="s">
        <v>7851</v>
      </c>
      <c r="B1009" t="str">
        <f>IF(COUNTIFS($A:$A,$A1009,$C:$C,$C1009,$D:$D,$D1009,$G:$G,$G1009,$K:$K,$K1009,$M:$M,$M1009)&gt;1,"True Duplicate","Unique")</f>
        <v>Unique</v>
      </c>
      <c r="C1009" s="7">
        <v>44784</v>
      </c>
      <c r="D1009" t="s">
        <v>7852</v>
      </c>
      <c r="E1009" t="str">
        <f>IF(COUNTIF($B$2:D1009,D1009)=1,"New Customer","Returning Customer")</f>
        <v>New Customer</v>
      </c>
      <c r="F1009" t="s">
        <v>10132</v>
      </c>
      <c r="G1009" t="s">
        <v>399</v>
      </c>
      <c r="H1009" t="s">
        <v>24</v>
      </c>
      <c r="I1009" t="s">
        <v>182</v>
      </c>
      <c r="J1009" s="5">
        <v>127.22</v>
      </c>
      <c r="K1009">
        <v>1</v>
      </c>
      <c r="L1009">
        <v>0.2</v>
      </c>
      <c r="M1009" s="3">
        <f t="shared" si="15"/>
        <v>127.02</v>
      </c>
      <c r="N1009" t="s">
        <v>49</v>
      </c>
      <c r="O1009" t="s">
        <v>122</v>
      </c>
      <c r="P1009" t="s">
        <v>85</v>
      </c>
      <c r="Q1009" t="s">
        <v>77</v>
      </c>
      <c r="R1009">
        <v>5</v>
      </c>
      <c r="S1009">
        <v>2.7</v>
      </c>
      <c r="T1009" t="s">
        <v>51</v>
      </c>
      <c r="U1009" t="s">
        <v>60</v>
      </c>
    </row>
    <row r="1010" spans="1:21" x14ac:dyDescent="0.35">
      <c r="A1010" t="s">
        <v>8678</v>
      </c>
      <c r="B1010" t="str">
        <f>IF(COUNTIFS($A:$A,$A1010,$C:$C,$C1010,$D:$D,$D1010,$G:$G,$G1010,$K:$K,$K1010,$M:$M,$M1010)&gt;1,"True Duplicate","Unique")</f>
        <v>Unique</v>
      </c>
      <c r="C1010" s="7">
        <v>44784</v>
      </c>
      <c r="D1010" t="s">
        <v>6182</v>
      </c>
      <c r="E1010" t="str">
        <f>IF(COUNTIF($B$2:D1010,D1010)=1,"New Customer","Returning Customer")</f>
        <v>New Customer</v>
      </c>
      <c r="F1010" t="s">
        <v>10132</v>
      </c>
      <c r="G1010" t="s">
        <v>533</v>
      </c>
      <c r="H1010" t="s">
        <v>74</v>
      </c>
      <c r="I1010" t="s">
        <v>534</v>
      </c>
      <c r="J1010" s="5">
        <v>1234.6500000000001</v>
      </c>
      <c r="K1010">
        <v>12</v>
      </c>
      <c r="L1010">
        <v>0.25</v>
      </c>
      <c r="M1010" s="3">
        <f t="shared" si="15"/>
        <v>14812.800000000001</v>
      </c>
      <c r="N1010" t="s">
        <v>49</v>
      </c>
      <c r="O1010" t="s">
        <v>122</v>
      </c>
      <c r="P1010" t="s">
        <v>59</v>
      </c>
      <c r="Q1010" t="s">
        <v>29</v>
      </c>
      <c r="R1010">
        <v>13</v>
      </c>
      <c r="S1010">
        <v>1.9</v>
      </c>
      <c r="T1010" t="s">
        <v>30</v>
      </c>
      <c r="U1010" t="s">
        <v>60</v>
      </c>
    </row>
    <row r="1011" spans="1:21" x14ac:dyDescent="0.35">
      <c r="A1011" t="s">
        <v>2129</v>
      </c>
      <c r="B1011" t="str">
        <f>IF(COUNTIFS($A:$A,$A1011,$C:$C,$C1011,$D:$D,$D1011,$G:$G,$G1011,$K:$K,$K1011,$M:$M,$M1011)&gt;1,"True Duplicate","Unique")</f>
        <v>Unique</v>
      </c>
      <c r="C1011" s="7">
        <v>44785</v>
      </c>
      <c r="D1011" t="s">
        <v>8913</v>
      </c>
      <c r="E1011" t="str">
        <f>IF(COUNTIF($B$2:D1011,D1011)=1,"New Customer","Returning Customer")</f>
        <v>Returning Customer</v>
      </c>
      <c r="F1011" t="s">
        <v>10132</v>
      </c>
      <c r="G1011" t="s">
        <v>23</v>
      </c>
      <c r="H1011" t="s">
        <v>24</v>
      </c>
      <c r="I1011" t="s">
        <v>25</v>
      </c>
      <c r="J1011" s="5">
        <v>169.82</v>
      </c>
      <c r="K1011">
        <v>14</v>
      </c>
      <c r="L1011">
        <v>0</v>
      </c>
      <c r="M1011" s="3">
        <f t="shared" si="15"/>
        <v>2377.48</v>
      </c>
      <c r="N1011" t="s">
        <v>83</v>
      </c>
      <c r="O1011" t="s">
        <v>122</v>
      </c>
      <c r="P1011" t="s">
        <v>166</v>
      </c>
      <c r="Q1011" t="s">
        <v>77</v>
      </c>
      <c r="R1011">
        <v>10</v>
      </c>
      <c r="S1011">
        <v>3</v>
      </c>
      <c r="T1011" t="s">
        <v>30</v>
      </c>
      <c r="U1011" t="s">
        <v>86</v>
      </c>
    </row>
    <row r="1012" spans="1:21" x14ac:dyDescent="0.35">
      <c r="A1012" t="s">
        <v>6888</v>
      </c>
      <c r="B1012" t="str">
        <f>IF(COUNTIFS($A:$A,$A1012,$C:$C,$C1012,$D:$D,$D1012,$G:$G,$G1012,$K:$K,$K1012,$M:$M,$M1012)&gt;1,"True Duplicate","Unique")</f>
        <v>Unique</v>
      </c>
      <c r="C1012" s="7">
        <v>44785</v>
      </c>
      <c r="D1012" t="s">
        <v>6889</v>
      </c>
      <c r="E1012" t="str">
        <f>IF(COUNTIF($B$2:D1012,D1012)=1,"New Customer","Returning Customer")</f>
        <v>New Customer</v>
      </c>
      <c r="F1012" t="s">
        <v>10132</v>
      </c>
      <c r="G1012" t="s">
        <v>351</v>
      </c>
      <c r="H1012" t="s">
        <v>57</v>
      </c>
      <c r="I1012" t="s">
        <v>289</v>
      </c>
      <c r="J1012" s="5">
        <v>27</v>
      </c>
      <c r="K1012">
        <v>2</v>
      </c>
      <c r="L1012">
        <v>0.2</v>
      </c>
      <c r="M1012" s="3">
        <f t="shared" si="15"/>
        <v>53.6</v>
      </c>
      <c r="N1012" t="s">
        <v>302</v>
      </c>
      <c r="O1012" t="s">
        <v>27</v>
      </c>
      <c r="P1012" t="s">
        <v>59</v>
      </c>
      <c r="Q1012" t="s">
        <v>41</v>
      </c>
      <c r="R1012">
        <v>3</v>
      </c>
      <c r="S1012">
        <v>2.8</v>
      </c>
      <c r="T1012" t="s">
        <v>30</v>
      </c>
      <c r="U1012" t="s">
        <v>60</v>
      </c>
    </row>
    <row r="1013" spans="1:21" x14ac:dyDescent="0.35">
      <c r="A1013" t="s">
        <v>6959</v>
      </c>
      <c r="B1013" t="str">
        <f>IF(COUNTIFS($A:$A,$A1013,$C:$C,$C1013,$D:$D,$D1013,$G:$G,$G1013,$K:$K,$K1013,$M:$M,$M1013)&gt;1,"True Duplicate","Unique")</f>
        <v>Unique</v>
      </c>
      <c r="C1013" s="7">
        <v>44785</v>
      </c>
      <c r="D1013" t="s">
        <v>9802</v>
      </c>
      <c r="E1013" t="str">
        <f>IF(COUNTIF($B$2:D1013,D1013)=1,"New Customer","Returning Customer")</f>
        <v>New Customer</v>
      </c>
      <c r="F1013" t="s">
        <v>10132</v>
      </c>
      <c r="G1013" t="s">
        <v>10123</v>
      </c>
      <c r="H1013" t="s">
        <v>47</v>
      </c>
      <c r="I1013" t="s">
        <v>10124</v>
      </c>
      <c r="J1013" s="5">
        <v>578.57000000000005</v>
      </c>
      <c r="K1013">
        <v>14</v>
      </c>
      <c r="L1013">
        <v>0.1</v>
      </c>
      <c r="M1013" s="3">
        <f t="shared" si="15"/>
        <v>8098.58</v>
      </c>
      <c r="N1013" t="s">
        <v>49</v>
      </c>
      <c r="O1013" t="s">
        <v>27</v>
      </c>
      <c r="P1013" t="s">
        <v>10129</v>
      </c>
      <c r="Q1013" t="s">
        <v>29</v>
      </c>
      <c r="R1013">
        <v>9</v>
      </c>
      <c r="S1013">
        <v>2.7</v>
      </c>
      <c r="T1013" t="s">
        <v>30</v>
      </c>
      <c r="U1013" t="s">
        <v>60</v>
      </c>
    </row>
    <row r="1014" spans="1:21" x14ac:dyDescent="0.35">
      <c r="A1014" t="s">
        <v>8912</v>
      </c>
      <c r="B1014" t="str">
        <f>IF(COUNTIFS($A:$A,$A1014,$C:$C,$C1014,$D:$D,$D1014,$G:$G,$G1014,$K:$K,$K1014,$M:$M,$M1014)&gt;1,"True Duplicate","Unique")</f>
        <v>Unique</v>
      </c>
      <c r="C1014" s="7">
        <v>44785</v>
      </c>
      <c r="D1014" t="s">
        <v>6960</v>
      </c>
      <c r="E1014" t="str">
        <f>IF(COUNTIF($B$2:D1014,D1014)=1,"New Customer","Returning Customer")</f>
        <v>New Customer</v>
      </c>
      <c r="F1014" t="s">
        <v>72</v>
      </c>
      <c r="G1014" t="s">
        <v>109</v>
      </c>
      <c r="H1014" t="s">
        <v>74</v>
      </c>
      <c r="I1014" t="s">
        <v>110</v>
      </c>
      <c r="J1014" s="5">
        <v>1198.24</v>
      </c>
      <c r="K1014">
        <v>6</v>
      </c>
      <c r="L1014">
        <v>0.3</v>
      </c>
      <c r="M1014" s="3">
        <f t="shared" si="15"/>
        <v>7187.64</v>
      </c>
      <c r="N1014" t="s">
        <v>49</v>
      </c>
      <c r="O1014" t="s">
        <v>122</v>
      </c>
      <c r="P1014" t="s">
        <v>10129</v>
      </c>
      <c r="Q1014" t="s">
        <v>123</v>
      </c>
      <c r="R1014">
        <v>4</v>
      </c>
      <c r="S1014">
        <v>4.7</v>
      </c>
      <c r="T1014" t="s">
        <v>30</v>
      </c>
      <c r="U1014" t="s">
        <v>86</v>
      </c>
    </row>
    <row r="1015" spans="1:21" x14ac:dyDescent="0.35">
      <c r="A1015" t="s">
        <v>9801</v>
      </c>
      <c r="B1015" t="str">
        <f>IF(COUNTIFS($A:$A,$A1015,$C:$C,$C1015,$D:$D,$D1015,$G:$G,$G1015,$K:$K,$K1015,$M:$M,$M1015)&gt;1,"True Duplicate","Unique")</f>
        <v>Unique</v>
      </c>
      <c r="C1015" s="7">
        <v>44785</v>
      </c>
      <c r="D1015" t="s">
        <v>2131</v>
      </c>
      <c r="E1015" t="str">
        <f>IF(COUNTIF($B$2:D1015,D1015)=1,"New Customer","Returning Customer")</f>
        <v>New Customer</v>
      </c>
      <c r="F1015" t="s">
        <v>10132</v>
      </c>
      <c r="G1015" t="s">
        <v>176</v>
      </c>
      <c r="H1015" t="s">
        <v>47</v>
      </c>
      <c r="I1015" t="s">
        <v>177</v>
      </c>
      <c r="J1015" s="5">
        <v>367.1</v>
      </c>
      <c r="K1015">
        <v>6</v>
      </c>
      <c r="L1015">
        <v>0.1</v>
      </c>
      <c r="M1015" s="3">
        <f t="shared" si="15"/>
        <v>2202</v>
      </c>
      <c r="N1015" t="s">
        <v>38</v>
      </c>
      <c r="O1015" t="s">
        <v>111</v>
      </c>
      <c r="P1015" t="s">
        <v>85</v>
      </c>
      <c r="Q1015" t="s">
        <v>116</v>
      </c>
      <c r="R1015">
        <v>2</v>
      </c>
      <c r="S1015">
        <v>2.5</v>
      </c>
      <c r="T1015" t="s">
        <v>143</v>
      </c>
      <c r="U1015" t="s">
        <v>52</v>
      </c>
    </row>
    <row r="1016" spans="1:21" x14ac:dyDescent="0.35">
      <c r="A1016" t="s">
        <v>541</v>
      </c>
      <c r="B1016" t="str">
        <f>IF(COUNTIFS($A:$A,$A1016,$C:$C,$C1016,$D:$D,$D1016,$G:$G,$G1016,$K:$K,$K1016,$M:$M,$M1016)&gt;1,"True Duplicate","Unique")</f>
        <v>Unique</v>
      </c>
      <c r="C1016" s="7">
        <v>44786</v>
      </c>
      <c r="D1016" t="s">
        <v>543</v>
      </c>
      <c r="E1016" t="str">
        <f>IF(COUNTIF($B$2:D1016,D1016)=1,"New Customer","Returning Customer")</f>
        <v>New Customer</v>
      </c>
      <c r="F1016" t="s">
        <v>72</v>
      </c>
      <c r="G1016" t="s">
        <v>470</v>
      </c>
      <c r="H1016" t="s">
        <v>24</v>
      </c>
      <c r="I1016" t="s">
        <v>471</v>
      </c>
      <c r="J1016" s="5">
        <v>39.78</v>
      </c>
      <c r="K1016">
        <v>1</v>
      </c>
      <c r="L1016">
        <v>0</v>
      </c>
      <c r="M1016" s="3">
        <f t="shared" si="15"/>
        <v>39.78</v>
      </c>
      <c r="N1016" t="s">
        <v>302</v>
      </c>
      <c r="O1016" t="s">
        <v>27</v>
      </c>
      <c r="P1016" t="s">
        <v>59</v>
      </c>
      <c r="Q1016" t="s">
        <v>77</v>
      </c>
      <c r="R1016">
        <v>12</v>
      </c>
      <c r="S1016">
        <v>2</v>
      </c>
      <c r="T1016" t="s">
        <v>30</v>
      </c>
      <c r="U1016" t="s">
        <v>60</v>
      </c>
    </row>
    <row r="1017" spans="1:21" x14ac:dyDescent="0.35">
      <c r="A1017" t="s">
        <v>3181</v>
      </c>
      <c r="B1017" t="str">
        <f>IF(COUNTIFS($A:$A,$A1017,$C:$C,$C1017,$D:$D,$D1017,$G:$G,$G1017,$K:$K,$K1017,$M:$M,$M1017)&gt;1,"True Duplicate","Unique")</f>
        <v>Unique</v>
      </c>
      <c r="C1017" s="7">
        <v>44786</v>
      </c>
      <c r="D1017" t="s">
        <v>7907</v>
      </c>
      <c r="E1017" t="str">
        <f>IF(COUNTIF($B$2:D1017,D1017)=1,"New Customer","Returning Customer")</f>
        <v>New Customer</v>
      </c>
      <c r="F1017" t="s">
        <v>72</v>
      </c>
      <c r="G1017" t="s">
        <v>370</v>
      </c>
      <c r="H1017" t="s">
        <v>74</v>
      </c>
      <c r="I1017" t="s">
        <v>75</v>
      </c>
      <c r="J1017" s="5">
        <v>1543.3</v>
      </c>
      <c r="K1017">
        <v>13</v>
      </c>
      <c r="L1017">
        <v>0</v>
      </c>
      <c r="M1017" s="3">
        <f t="shared" si="15"/>
        <v>20062.899999999998</v>
      </c>
      <c r="N1017" t="s">
        <v>142</v>
      </c>
      <c r="O1017" t="s">
        <v>39</v>
      </c>
      <c r="P1017" t="s">
        <v>85</v>
      </c>
      <c r="Q1017" t="s">
        <v>41</v>
      </c>
      <c r="R1017">
        <v>7</v>
      </c>
      <c r="S1017">
        <v>4.2</v>
      </c>
      <c r="T1017" t="s">
        <v>30</v>
      </c>
      <c r="U1017" t="s">
        <v>60</v>
      </c>
    </row>
    <row r="1018" spans="1:21" x14ac:dyDescent="0.35">
      <c r="A1018" t="s">
        <v>7906</v>
      </c>
      <c r="B1018" t="str">
        <f>IF(COUNTIFS($A:$A,$A1018,$C:$C,$C1018,$D:$D,$D1018,$G:$G,$G1018,$K:$K,$K1018,$M:$M,$M1018)&gt;1,"True Duplicate","Unique")</f>
        <v>Unique</v>
      </c>
      <c r="C1018" s="7">
        <v>44786</v>
      </c>
      <c r="D1018" t="s">
        <v>1655</v>
      </c>
      <c r="E1018" t="str">
        <f>IF(COUNTIF($B$2:D1018,D1018)=1,"New Customer","Returning Customer")</f>
        <v>New Customer</v>
      </c>
      <c r="F1018" t="s">
        <v>10132</v>
      </c>
      <c r="G1018" t="s">
        <v>181</v>
      </c>
      <c r="H1018" t="s">
        <v>24</v>
      </c>
      <c r="I1018" t="s">
        <v>182</v>
      </c>
      <c r="J1018" s="5">
        <v>211.23</v>
      </c>
      <c r="K1018">
        <v>8</v>
      </c>
      <c r="L1018">
        <v>0</v>
      </c>
      <c r="M1018" s="3">
        <f t="shared" si="15"/>
        <v>1689.84</v>
      </c>
      <c r="N1018" t="s">
        <v>76</v>
      </c>
      <c r="O1018" t="s">
        <v>111</v>
      </c>
      <c r="P1018" t="s">
        <v>85</v>
      </c>
      <c r="Q1018" t="s">
        <v>77</v>
      </c>
      <c r="R1018">
        <v>13</v>
      </c>
      <c r="S1018">
        <v>4.5999999999999996</v>
      </c>
      <c r="T1018" t="s">
        <v>30</v>
      </c>
      <c r="U1018" t="s">
        <v>86</v>
      </c>
    </row>
    <row r="1019" spans="1:21" x14ac:dyDescent="0.35">
      <c r="A1019" t="s">
        <v>9894</v>
      </c>
      <c r="B1019" t="str">
        <f>IF(COUNTIFS($A:$A,$A1019,$C:$C,$C1019,$D:$D,$D1019,$G:$G,$G1019,$K:$K,$K1019,$M:$M,$M1019)&gt;1,"True Duplicate","Unique")</f>
        <v>Unique</v>
      </c>
      <c r="C1019" s="7">
        <v>44786</v>
      </c>
      <c r="D1019" t="s">
        <v>3182</v>
      </c>
      <c r="E1019" t="str">
        <f>IF(COUNTIF($B$2:D1019,D1019)=1,"New Customer","Returning Customer")</f>
        <v>New Customer</v>
      </c>
      <c r="F1019" t="s">
        <v>10132</v>
      </c>
      <c r="G1019" t="s">
        <v>323</v>
      </c>
      <c r="H1019" t="s">
        <v>57</v>
      </c>
      <c r="I1019" t="s">
        <v>82</v>
      </c>
      <c r="J1019" s="5">
        <v>180.4</v>
      </c>
      <c r="K1019">
        <v>12</v>
      </c>
      <c r="L1019">
        <v>0</v>
      </c>
      <c r="M1019" s="3">
        <f t="shared" si="15"/>
        <v>2164.8000000000002</v>
      </c>
      <c r="N1019" t="s">
        <v>302</v>
      </c>
      <c r="O1019" t="s">
        <v>27</v>
      </c>
      <c r="P1019" t="s">
        <v>59</v>
      </c>
      <c r="Q1019" t="s">
        <v>116</v>
      </c>
      <c r="R1019">
        <v>5</v>
      </c>
      <c r="S1019">
        <v>3.2</v>
      </c>
      <c r="T1019" t="s">
        <v>143</v>
      </c>
      <c r="U1019" t="s">
        <v>86</v>
      </c>
    </row>
    <row r="1020" spans="1:21" x14ac:dyDescent="0.35">
      <c r="A1020" t="s">
        <v>93</v>
      </c>
      <c r="B1020" t="str">
        <f>IF(COUNTIFS($A:$A,$A1020,$C:$C,$C1020,$D:$D,$D1020,$G:$G,$G1020,$K:$K,$K1020,$M:$M,$M1020)&gt;1,"True Duplicate","Unique")</f>
        <v>Unique</v>
      </c>
      <c r="C1020" s="7">
        <v>44787</v>
      </c>
      <c r="D1020" t="s">
        <v>4431</v>
      </c>
      <c r="E1020" t="str">
        <f>IF(COUNTIF($B$2:D1020,D1020)=1,"New Customer","Returning Customer")</f>
        <v>New Customer</v>
      </c>
      <c r="F1020" t="s">
        <v>72</v>
      </c>
      <c r="G1020" t="s">
        <v>56</v>
      </c>
      <c r="H1020" t="s">
        <v>57</v>
      </c>
      <c r="I1020" t="s">
        <v>58</v>
      </c>
      <c r="J1020" s="5">
        <v>578.91999999999996</v>
      </c>
      <c r="K1020">
        <v>9</v>
      </c>
      <c r="L1020">
        <v>0</v>
      </c>
      <c r="M1020" s="3">
        <f t="shared" si="15"/>
        <v>5210.28</v>
      </c>
      <c r="N1020" t="s">
        <v>104</v>
      </c>
      <c r="O1020" t="s">
        <v>122</v>
      </c>
      <c r="P1020" t="s">
        <v>10129</v>
      </c>
      <c r="Q1020" t="s">
        <v>41</v>
      </c>
      <c r="R1020">
        <v>7</v>
      </c>
      <c r="S1020">
        <v>4.9000000000000004</v>
      </c>
      <c r="T1020" t="s">
        <v>30</v>
      </c>
      <c r="U1020" t="s">
        <v>86</v>
      </c>
    </row>
    <row r="1021" spans="1:21" x14ac:dyDescent="0.35">
      <c r="A1021" t="s">
        <v>1728</v>
      </c>
      <c r="B1021" t="str">
        <f>IF(COUNTIFS($A:$A,$A1021,$C:$C,$C1021,$D:$D,$D1021,$G:$G,$G1021,$K:$K,$K1021,$M:$M,$M1021)&gt;1,"True Duplicate","Unique")</f>
        <v>Unique</v>
      </c>
      <c r="C1021" s="7">
        <v>44787</v>
      </c>
      <c r="D1021" t="s">
        <v>1730</v>
      </c>
      <c r="E1021" t="str">
        <f>IF(COUNTIF($B$2:D1021,D1021)=1,"New Customer","Returning Customer")</f>
        <v>New Customer</v>
      </c>
      <c r="F1021" t="s">
        <v>10132</v>
      </c>
      <c r="G1021" t="s">
        <v>533</v>
      </c>
      <c r="H1021" t="s">
        <v>74</v>
      </c>
      <c r="I1021" t="s">
        <v>534</v>
      </c>
      <c r="J1021" s="5">
        <v>1748.08</v>
      </c>
      <c r="K1021">
        <v>11</v>
      </c>
      <c r="L1021">
        <v>0</v>
      </c>
      <c r="M1021" s="3">
        <f t="shared" si="15"/>
        <v>19228.879999999997</v>
      </c>
      <c r="N1021" t="s">
        <v>302</v>
      </c>
      <c r="O1021" t="s">
        <v>122</v>
      </c>
      <c r="P1021" t="s">
        <v>10129</v>
      </c>
      <c r="Q1021" t="s">
        <v>41</v>
      </c>
      <c r="R1021">
        <v>4</v>
      </c>
      <c r="S1021">
        <v>2.4</v>
      </c>
      <c r="U1021" t="s">
        <v>60</v>
      </c>
    </row>
    <row r="1022" spans="1:21" x14ac:dyDescent="0.35">
      <c r="A1022" t="s">
        <v>2936</v>
      </c>
      <c r="B1022" t="str">
        <f>IF(COUNTIFS($A:$A,$A1022,$C:$C,$C1022,$D:$D,$D1022,$G:$G,$G1022,$K:$K,$K1022,$M:$M,$M1022)&gt;1,"True Duplicate","Unique")</f>
        <v>Unique</v>
      </c>
      <c r="C1022" s="7">
        <v>44787</v>
      </c>
      <c r="D1022" t="s">
        <v>8324</v>
      </c>
      <c r="E1022" t="str">
        <f>IF(COUNTIF($B$2:D1022,D1022)=1,"New Customer","Returning Customer")</f>
        <v>New Customer</v>
      </c>
      <c r="F1022" t="s">
        <v>10132</v>
      </c>
      <c r="G1022" t="s">
        <v>65</v>
      </c>
      <c r="H1022" t="s">
        <v>66</v>
      </c>
      <c r="I1022" t="s">
        <v>67</v>
      </c>
      <c r="J1022" s="5">
        <v>84.89</v>
      </c>
      <c r="K1022">
        <v>13</v>
      </c>
      <c r="L1022">
        <v>0.15</v>
      </c>
      <c r="M1022" s="3">
        <f t="shared" si="15"/>
        <v>1101.6199999999999</v>
      </c>
      <c r="N1022" t="s">
        <v>165</v>
      </c>
      <c r="O1022" t="s">
        <v>39</v>
      </c>
      <c r="P1022" t="s">
        <v>59</v>
      </c>
      <c r="Q1022" t="s">
        <v>41</v>
      </c>
      <c r="R1022">
        <v>2</v>
      </c>
      <c r="S1022">
        <v>1.2</v>
      </c>
      <c r="U1022" t="s">
        <v>52</v>
      </c>
    </row>
    <row r="1023" spans="1:21" x14ac:dyDescent="0.35">
      <c r="A1023" t="s">
        <v>5003</v>
      </c>
      <c r="B1023" t="str">
        <f>IF(COUNTIFS($A:$A,$A1023,$C:$C,$C1023,$D:$D,$D1023,$G:$G,$G1023,$K:$K,$K1023,$M:$M,$M1023)&gt;1,"True Duplicate","Unique")</f>
        <v>Unique</v>
      </c>
      <c r="C1023" s="7">
        <v>44787</v>
      </c>
      <c r="D1023" t="s">
        <v>6940</v>
      </c>
      <c r="E1023" t="str">
        <f>IF(COUNTIF($B$2:D1023,D1023)=1,"New Customer","Returning Customer")</f>
        <v>New Customer</v>
      </c>
      <c r="F1023" t="s">
        <v>72</v>
      </c>
      <c r="G1023" t="s">
        <v>65</v>
      </c>
      <c r="H1023" t="s">
        <v>66</v>
      </c>
      <c r="I1023" t="s">
        <v>67</v>
      </c>
      <c r="J1023" s="5">
        <v>1082.5</v>
      </c>
      <c r="K1023">
        <v>4</v>
      </c>
      <c r="L1023">
        <v>0.25</v>
      </c>
      <c r="M1023" s="3">
        <f t="shared" si="15"/>
        <v>4329</v>
      </c>
      <c r="N1023" t="s">
        <v>98</v>
      </c>
      <c r="O1023" t="s">
        <v>27</v>
      </c>
      <c r="P1023" t="s">
        <v>166</v>
      </c>
      <c r="Q1023" t="s">
        <v>116</v>
      </c>
      <c r="R1023">
        <v>4</v>
      </c>
      <c r="S1023">
        <v>3</v>
      </c>
      <c r="T1023" t="s">
        <v>112</v>
      </c>
      <c r="U1023" t="s">
        <v>60</v>
      </c>
    </row>
    <row r="1024" spans="1:21" x14ac:dyDescent="0.35">
      <c r="A1024" t="s">
        <v>6939</v>
      </c>
      <c r="B1024" t="str">
        <f>IF(COUNTIFS($A:$A,$A1024,$C:$C,$C1024,$D:$D,$D1024,$G:$G,$G1024,$K:$K,$K1024,$M:$M,$M1024)&gt;1,"True Duplicate","Unique")</f>
        <v>Unique</v>
      </c>
      <c r="C1024" s="7">
        <v>44787</v>
      </c>
      <c r="D1024" t="s">
        <v>9998</v>
      </c>
      <c r="E1024" t="str">
        <f>IF(COUNTIF($B$2:D1024,D1024)=1,"New Customer","Returning Customer")</f>
        <v>New Customer</v>
      </c>
      <c r="F1024" t="s">
        <v>72</v>
      </c>
      <c r="G1024" t="s">
        <v>181</v>
      </c>
      <c r="H1024" t="s">
        <v>24</v>
      </c>
      <c r="I1024" t="s">
        <v>182</v>
      </c>
      <c r="J1024" s="5">
        <v>469.4</v>
      </c>
      <c r="K1024">
        <v>3</v>
      </c>
      <c r="L1024">
        <v>0.1</v>
      </c>
      <c r="M1024" s="3">
        <f t="shared" si="15"/>
        <v>1407.8999999999999</v>
      </c>
      <c r="N1024" t="s">
        <v>76</v>
      </c>
      <c r="O1024" t="s">
        <v>39</v>
      </c>
      <c r="P1024" t="s">
        <v>10129</v>
      </c>
      <c r="Q1024" t="s">
        <v>123</v>
      </c>
      <c r="R1024">
        <v>7</v>
      </c>
      <c r="S1024">
        <v>2</v>
      </c>
      <c r="T1024" t="s">
        <v>30</v>
      </c>
      <c r="U1024" t="s">
        <v>10128</v>
      </c>
    </row>
    <row r="1025" spans="1:21" x14ac:dyDescent="0.35">
      <c r="A1025" t="s">
        <v>7563</v>
      </c>
      <c r="B1025" t="str">
        <f>IF(COUNTIFS($A:$A,$A1025,$C:$C,$C1025,$D:$D,$D1025,$G:$G,$G1025,$K:$K,$K1025,$M:$M,$M1025)&gt;1,"True Duplicate","Unique")</f>
        <v>Unique</v>
      </c>
      <c r="C1025" s="7">
        <v>44787</v>
      </c>
      <c r="D1025" t="s">
        <v>8536</v>
      </c>
      <c r="E1025" t="str">
        <f>IF(COUNTIF($B$2:D1025,D1025)=1,"New Customer","Returning Customer")</f>
        <v>New Customer</v>
      </c>
      <c r="F1025" t="s">
        <v>10132</v>
      </c>
      <c r="G1025" t="s">
        <v>288</v>
      </c>
      <c r="H1025" t="s">
        <v>57</v>
      </c>
      <c r="I1025" t="s">
        <v>289</v>
      </c>
      <c r="J1025" s="5">
        <v>391.75</v>
      </c>
      <c r="K1025">
        <v>5</v>
      </c>
      <c r="L1025">
        <v>0.1</v>
      </c>
      <c r="M1025" s="3">
        <f t="shared" si="15"/>
        <v>1958.25</v>
      </c>
      <c r="N1025" t="s">
        <v>104</v>
      </c>
      <c r="O1025" t="s">
        <v>27</v>
      </c>
      <c r="P1025" t="s">
        <v>10129</v>
      </c>
      <c r="Q1025" t="s">
        <v>123</v>
      </c>
      <c r="R1025">
        <v>10</v>
      </c>
      <c r="S1025">
        <v>1.5</v>
      </c>
      <c r="T1025" t="s">
        <v>202</v>
      </c>
      <c r="U1025" t="s">
        <v>60</v>
      </c>
    </row>
    <row r="1026" spans="1:21" x14ac:dyDescent="0.35">
      <c r="A1026" t="s">
        <v>8323</v>
      </c>
      <c r="B1026" t="str">
        <f>IF(COUNTIFS($A:$A,$A1026,$C:$C,$C1026,$D:$D,$D1026,$G:$G,$G1026,$K:$K,$K1026,$M:$M,$M1026)&gt;1,"True Duplicate","Unique")</f>
        <v>Unique</v>
      </c>
      <c r="C1026" s="7">
        <v>44787</v>
      </c>
      <c r="D1026" t="s">
        <v>8012</v>
      </c>
      <c r="E1026" t="str">
        <f>IF(COUNTIF($B$2:D1026,D1026)=1,"New Customer","Returning Customer")</f>
        <v>New Customer</v>
      </c>
      <c r="F1026" t="s">
        <v>10132</v>
      </c>
      <c r="G1026" t="s">
        <v>152</v>
      </c>
      <c r="H1026" t="s">
        <v>57</v>
      </c>
      <c r="I1026" t="s">
        <v>153</v>
      </c>
      <c r="J1026" s="5">
        <v>564.1</v>
      </c>
      <c r="K1026">
        <v>7</v>
      </c>
      <c r="L1026">
        <v>0</v>
      </c>
      <c r="M1026" s="3">
        <f t="shared" ref="M1026:M1089" si="16">(J1026-L1026)*K1026</f>
        <v>3948.7000000000003</v>
      </c>
      <c r="N1026" t="s">
        <v>76</v>
      </c>
      <c r="O1026" t="s">
        <v>122</v>
      </c>
      <c r="P1026" t="s">
        <v>10129</v>
      </c>
      <c r="Q1026" t="s">
        <v>116</v>
      </c>
      <c r="R1026">
        <v>2</v>
      </c>
      <c r="S1026">
        <v>1.2</v>
      </c>
      <c r="U1026" t="s">
        <v>60</v>
      </c>
    </row>
    <row r="1027" spans="1:21" x14ac:dyDescent="0.35">
      <c r="A1027" t="s">
        <v>8409</v>
      </c>
      <c r="B1027" t="str">
        <f>IF(COUNTIFS($A:$A,$A1027,$C:$C,$C1027,$D:$D,$D1027,$G:$G,$G1027,$K:$K,$K1027,$M:$M,$M1027)&gt;1,"True Duplicate","Unique")</f>
        <v>Unique</v>
      </c>
      <c r="C1027" s="7">
        <v>44787</v>
      </c>
      <c r="D1027" t="s">
        <v>2937</v>
      </c>
      <c r="E1027" t="str">
        <f>IF(COUNTIF($B$2:D1027,D1027)=1,"New Customer","Returning Customer")</f>
        <v>New Customer</v>
      </c>
      <c r="F1027" t="s">
        <v>10132</v>
      </c>
      <c r="G1027" t="s">
        <v>1182</v>
      </c>
      <c r="H1027" t="s">
        <v>66</v>
      </c>
      <c r="I1027" t="s">
        <v>446</v>
      </c>
      <c r="J1027" s="5">
        <v>430.44</v>
      </c>
      <c r="K1027">
        <v>10</v>
      </c>
      <c r="L1027">
        <v>0.25</v>
      </c>
      <c r="M1027" s="3">
        <f t="shared" si="16"/>
        <v>4301.8999999999996</v>
      </c>
      <c r="N1027" t="s">
        <v>76</v>
      </c>
      <c r="O1027" t="s">
        <v>39</v>
      </c>
      <c r="P1027" t="s">
        <v>10129</v>
      </c>
      <c r="Q1027" t="s">
        <v>116</v>
      </c>
      <c r="R1027">
        <v>12</v>
      </c>
      <c r="S1027">
        <v>2.2999999999999998</v>
      </c>
      <c r="T1027" t="s">
        <v>30</v>
      </c>
      <c r="U1027" t="s">
        <v>60</v>
      </c>
    </row>
    <row r="1028" spans="1:21" x14ac:dyDescent="0.35">
      <c r="A1028" t="s">
        <v>8535</v>
      </c>
      <c r="B1028" t="str">
        <f>IF(COUNTIFS($A:$A,$A1028,$C:$C,$C1028,$D:$D,$D1028,$G:$G,$G1028,$K:$K,$K1028,$M:$M,$M1028)&gt;1,"True Duplicate","Unique")</f>
        <v>Unique</v>
      </c>
      <c r="C1028" s="7">
        <v>44787</v>
      </c>
      <c r="D1028" t="s">
        <v>7564</v>
      </c>
      <c r="E1028" t="str">
        <f>IF(COUNTIF($B$2:D1028,D1028)=1,"New Customer","Returning Customer")</f>
        <v>New Customer</v>
      </c>
      <c r="F1028" t="s">
        <v>10132</v>
      </c>
      <c r="G1028" t="s">
        <v>470</v>
      </c>
      <c r="H1028" t="s">
        <v>24</v>
      </c>
      <c r="I1028" t="s">
        <v>471</v>
      </c>
      <c r="J1028" s="5">
        <v>430.58</v>
      </c>
      <c r="K1028">
        <v>3</v>
      </c>
      <c r="L1028">
        <v>0</v>
      </c>
      <c r="M1028" s="3">
        <f t="shared" si="16"/>
        <v>1291.74</v>
      </c>
      <c r="N1028" t="s">
        <v>38</v>
      </c>
      <c r="O1028" t="s">
        <v>39</v>
      </c>
      <c r="P1028" t="s">
        <v>166</v>
      </c>
      <c r="Q1028" t="s">
        <v>116</v>
      </c>
      <c r="R1028">
        <v>6</v>
      </c>
      <c r="S1028">
        <v>4.9000000000000004</v>
      </c>
      <c r="T1028" t="s">
        <v>30</v>
      </c>
      <c r="U1028" t="s">
        <v>60</v>
      </c>
    </row>
    <row r="1029" spans="1:21" x14ac:dyDescent="0.35">
      <c r="A1029" t="s">
        <v>9726</v>
      </c>
      <c r="B1029" t="str">
        <f>IF(COUNTIFS($A:$A,$A1029,$C:$C,$C1029,$D:$D,$D1029,$G:$G,$G1029,$K:$K,$K1029,$M:$M,$M1029)&gt;1,"True Duplicate","Unique")</f>
        <v>Unique</v>
      </c>
      <c r="C1029" s="7">
        <v>44787</v>
      </c>
      <c r="D1029" t="s">
        <v>5004</v>
      </c>
      <c r="E1029" t="str">
        <f>IF(COUNTIF($B$2:D1029,D1029)=1,"New Customer","Returning Customer")</f>
        <v>New Customer</v>
      </c>
      <c r="F1029" t="s">
        <v>72</v>
      </c>
      <c r="G1029" t="s">
        <v>649</v>
      </c>
      <c r="H1029" t="s">
        <v>57</v>
      </c>
      <c r="I1029" t="s">
        <v>153</v>
      </c>
      <c r="J1029" s="5">
        <v>324.13</v>
      </c>
      <c r="K1029">
        <v>7</v>
      </c>
      <c r="L1029">
        <v>0.05</v>
      </c>
      <c r="M1029" s="3">
        <f t="shared" si="16"/>
        <v>2268.56</v>
      </c>
      <c r="N1029" t="s">
        <v>38</v>
      </c>
      <c r="O1029" t="s">
        <v>111</v>
      </c>
      <c r="P1029" t="s">
        <v>10129</v>
      </c>
      <c r="Q1029" t="s">
        <v>77</v>
      </c>
      <c r="R1029">
        <v>8</v>
      </c>
      <c r="S1029">
        <v>3.2</v>
      </c>
      <c r="T1029" t="s">
        <v>30</v>
      </c>
      <c r="U1029" t="s">
        <v>60</v>
      </c>
    </row>
    <row r="1030" spans="1:21" x14ac:dyDescent="0.35">
      <c r="A1030" t="s">
        <v>9997</v>
      </c>
      <c r="B1030" t="str">
        <f>IF(COUNTIFS($A:$A,$A1030,$C:$C,$C1030,$D:$D,$D1030,$G:$G,$G1030,$K:$K,$K1030,$M:$M,$M1030)&gt;1,"True Duplicate","Unique")</f>
        <v>Unique</v>
      </c>
      <c r="C1030" s="7">
        <v>44787</v>
      </c>
      <c r="D1030" t="s">
        <v>9727</v>
      </c>
      <c r="E1030" t="str">
        <f>IF(COUNTIF($B$2:D1030,D1030)=1,"New Customer","Returning Customer")</f>
        <v>New Customer</v>
      </c>
      <c r="F1030" t="s">
        <v>10132</v>
      </c>
      <c r="G1030" t="s">
        <v>288</v>
      </c>
      <c r="H1030" t="s">
        <v>57</v>
      </c>
      <c r="I1030" t="s">
        <v>289</v>
      </c>
      <c r="J1030" s="5">
        <v>451.33</v>
      </c>
      <c r="K1030">
        <v>14</v>
      </c>
      <c r="L1030">
        <v>0.05</v>
      </c>
      <c r="M1030" s="3">
        <f t="shared" si="16"/>
        <v>6317.92</v>
      </c>
      <c r="N1030" t="s">
        <v>104</v>
      </c>
      <c r="O1030" t="s">
        <v>39</v>
      </c>
      <c r="P1030" t="s">
        <v>85</v>
      </c>
      <c r="Q1030" t="s">
        <v>41</v>
      </c>
      <c r="R1030">
        <v>2</v>
      </c>
      <c r="S1030">
        <v>1.3</v>
      </c>
      <c r="T1030" t="s">
        <v>30</v>
      </c>
      <c r="U1030" t="s">
        <v>60</v>
      </c>
    </row>
    <row r="1031" spans="1:21" x14ac:dyDescent="0.35">
      <c r="A1031" t="s">
        <v>3752</v>
      </c>
      <c r="B1031" t="str">
        <f>IF(COUNTIFS($A:$A,$A1031,$C:$C,$C1031,$D:$D,$D1031,$G:$G,$G1031,$K:$K,$K1031,$M:$M,$M1031)&gt;1,"True Duplicate","Unique")</f>
        <v>Unique</v>
      </c>
      <c r="C1031" s="7">
        <v>44788</v>
      </c>
      <c r="D1031" t="s">
        <v>4863</v>
      </c>
      <c r="E1031" t="str">
        <f>IF(COUNTIF($B$2:D1031,D1031)=1,"New Customer","Returning Customer")</f>
        <v>Returning Customer</v>
      </c>
      <c r="F1031" t="s">
        <v>10132</v>
      </c>
      <c r="G1031" t="s">
        <v>81</v>
      </c>
      <c r="H1031" t="s">
        <v>57</v>
      </c>
      <c r="I1031" t="s">
        <v>82</v>
      </c>
      <c r="J1031" s="5">
        <v>39.229999999999997</v>
      </c>
      <c r="K1031">
        <v>1</v>
      </c>
      <c r="L1031">
        <v>0</v>
      </c>
      <c r="M1031" s="3">
        <f t="shared" si="16"/>
        <v>39.229999999999997</v>
      </c>
      <c r="N1031" t="s">
        <v>104</v>
      </c>
      <c r="O1031" t="s">
        <v>122</v>
      </c>
      <c r="P1031" t="s">
        <v>59</v>
      </c>
      <c r="Q1031" t="s">
        <v>123</v>
      </c>
      <c r="R1031">
        <v>5</v>
      </c>
      <c r="S1031">
        <v>4.0999999999999996</v>
      </c>
      <c r="T1031" t="s">
        <v>30</v>
      </c>
      <c r="U1031" t="s">
        <v>60</v>
      </c>
    </row>
    <row r="1032" spans="1:21" x14ac:dyDescent="0.35">
      <c r="A1032" t="s">
        <v>4862</v>
      </c>
      <c r="B1032" t="str">
        <f>IF(COUNTIFS($A:$A,$A1032,$C:$C,$C1032,$D:$D,$D1032,$G:$G,$G1032,$K:$K,$K1032,$M:$M,$M1032)&gt;1,"True Duplicate","Unique")</f>
        <v>Unique</v>
      </c>
      <c r="C1032" s="7">
        <v>44788</v>
      </c>
      <c r="D1032" t="s">
        <v>487</v>
      </c>
      <c r="E1032" t="str">
        <f>IF(COUNTIF($B$2:D1032,D1032)=1,"New Customer","Returning Customer")</f>
        <v>New Customer</v>
      </c>
      <c r="F1032" t="s">
        <v>10132</v>
      </c>
      <c r="G1032" t="s">
        <v>147</v>
      </c>
      <c r="H1032" t="s">
        <v>74</v>
      </c>
      <c r="I1032" t="s">
        <v>148</v>
      </c>
      <c r="J1032" s="5">
        <v>2175.64</v>
      </c>
      <c r="K1032">
        <v>11</v>
      </c>
      <c r="L1032">
        <v>0.1</v>
      </c>
      <c r="M1032" s="3">
        <f t="shared" si="16"/>
        <v>23930.94</v>
      </c>
      <c r="N1032" t="s">
        <v>26</v>
      </c>
      <c r="O1032" t="s">
        <v>122</v>
      </c>
      <c r="P1032" t="s">
        <v>59</v>
      </c>
      <c r="Q1032" t="s">
        <v>77</v>
      </c>
      <c r="R1032">
        <v>7</v>
      </c>
      <c r="S1032">
        <v>1.2</v>
      </c>
      <c r="T1032" t="s">
        <v>30</v>
      </c>
      <c r="U1032" t="s">
        <v>86</v>
      </c>
    </row>
    <row r="1033" spans="1:21" x14ac:dyDescent="0.35">
      <c r="A1033" t="s">
        <v>6234</v>
      </c>
      <c r="B1033" t="str">
        <f>IF(COUNTIFS($A:$A,$A1033,$C:$C,$C1033,$D:$D,$D1033,$G:$G,$G1033,$K:$K,$K1033,$M:$M,$M1033)&gt;1,"True Duplicate","Unique")</f>
        <v>Unique</v>
      </c>
      <c r="C1033" s="7">
        <v>44788</v>
      </c>
      <c r="D1033" t="s">
        <v>3754</v>
      </c>
      <c r="E1033" t="str">
        <f>IF(COUNTIF($B$2:D1033,D1033)=1,"New Customer","Returning Customer")</f>
        <v>New Customer</v>
      </c>
      <c r="F1033" t="s">
        <v>10132</v>
      </c>
      <c r="G1033" t="s">
        <v>73</v>
      </c>
      <c r="H1033" t="s">
        <v>74</v>
      </c>
      <c r="I1033" t="s">
        <v>75</v>
      </c>
      <c r="J1033" s="5">
        <v>1426.03</v>
      </c>
      <c r="K1033">
        <v>4</v>
      </c>
      <c r="L1033">
        <v>0.2</v>
      </c>
      <c r="M1033" s="3">
        <f t="shared" si="16"/>
        <v>5703.32</v>
      </c>
      <c r="N1033" t="s">
        <v>26</v>
      </c>
      <c r="O1033" t="s">
        <v>27</v>
      </c>
      <c r="P1033" t="s">
        <v>59</v>
      </c>
      <c r="Q1033" t="s">
        <v>123</v>
      </c>
      <c r="R1033">
        <v>5</v>
      </c>
      <c r="S1033">
        <v>3</v>
      </c>
      <c r="T1033" t="s">
        <v>30</v>
      </c>
      <c r="U1033" t="s">
        <v>60</v>
      </c>
    </row>
    <row r="1034" spans="1:21" x14ac:dyDescent="0.35">
      <c r="A1034" t="s">
        <v>7868</v>
      </c>
      <c r="B1034" t="str">
        <f>IF(COUNTIFS($A:$A,$A1034,$C:$C,$C1034,$D:$D,$D1034,$G:$G,$G1034,$K:$K,$K1034,$M:$M,$M1034)&gt;1,"True Duplicate","Unique")</f>
        <v>Unique</v>
      </c>
      <c r="C1034" s="7">
        <v>44788</v>
      </c>
      <c r="D1034" t="s">
        <v>546</v>
      </c>
      <c r="E1034" t="str">
        <f>IF(COUNTIF($B$2:D1034,D1034)=1,"New Customer","Returning Customer")</f>
        <v>New Customer</v>
      </c>
      <c r="F1034" t="s">
        <v>10132</v>
      </c>
      <c r="G1034" t="s">
        <v>1182</v>
      </c>
      <c r="H1034" t="s">
        <v>66</v>
      </c>
      <c r="I1034" t="s">
        <v>446</v>
      </c>
      <c r="J1034" s="5">
        <v>805.26</v>
      </c>
      <c r="K1034">
        <v>2</v>
      </c>
      <c r="L1034">
        <v>0.05</v>
      </c>
      <c r="M1034" s="3">
        <f t="shared" si="16"/>
        <v>1610.42</v>
      </c>
      <c r="N1034" t="s">
        <v>76</v>
      </c>
      <c r="O1034" t="s">
        <v>27</v>
      </c>
      <c r="P1034" t="s">
        <v>10129</v>
      </c>
      <c r="Q1034" t="s">
        <v>41</v>
      </c>
      <c r="R1034">
        <v>12</v>
      </c>
      <c r="S1034">
        <v>4.3</v>
      </c>
      <c r="T1034" t="s">
        <v>30</v>
      </c>
      <c r="U1034" t="s">
        <v>86</v>
      </c>
    </row>
    <row r="1035" spans="1:21" x14ac:dyDescent="0.35">
      <c r="A1035" t="s">
        <v>9605</v>
      </c>
      <c r="B1035" t="str">
        <f>IF(COUNTIFS($A:$A,$A1035,$C:$C,$C1035,$D:$D,$D1035,$G:$G,$G1035,$K:$K,$K1035,$M:$M,$M1035)&gt;1,"True Duplicate","Unique")</f>
        <v>Unique</v>
      </c>
      <c r="C1035" s="7">
        <v>44788</v>
      </c>
      <c r="D1035" t="s">
        <v>7869</v>
      </c>
      <c r="E1035" t="str">
        <f>IF(COUNTIF($B$2:D1035,D1035)=1,"New Customer","Returning Customer")</f>
        <v>New Customer</v>
      </c>
      <c r="F1035" t="s">
        <v>72</v>
      </c>
      <c r="G1035" t="s">
        <v>266</v>
      </c>
      <c r="H1035" t="s">
        <v>24</v>
      </c>
      <c r="I1035" t="s">
        <v>267</v>
      </c>
      <c r="J1035" s="5">
        <v>198.74</v>
      </c>
      <c r="K1035">
        <v>5</v>
      </c>
      <c r="L1035">
        <v>0.2</v>
      </c>
      <c r="M1035" s="3">
        <f t="shared" si="16"/>
        <v>992.7</v>
      </c>
      <c r="N1035" t="s">
        <v>83</v>
      </c>
      <c r="O1035" t="s">
        <v>27</v>
      </c>
      <c r="P1035" t="s">
        <v>10129</v>
      </c>
      <c r="Q1035" t="s">
        <v>116</v>
      </c>
      <c r="R1035">
        <v>12</v>
      </c>
      <c r="S1035">
        <v>3.3</v>
      </c>
      <c r="T1035" t="s">
        <v>30</v>
      </c>
      <c r="U1035" t="s">
        <v>60</v>
      </c>
    </row>
    <row r="1036" spans="1:21" x14ac:dyDescent="0.35">
      <c r="A1036" t="s">
        <v>1109</v>
      </c>
      <c r="B1036" t="str">
        <f>IF(COUNTIFS($A:$A,$A1036,$C:$C,$C1036,$D:$D,$D1036,$G:$G,$G1036,$K:$K,$K1036,$M:$M,$M1036)&gt;1,"True Duplicate","Unique")</f>
        <v>Unique</v>
      </c>
      <c r="C1036" s="7">
        <v>44789</v>
      </c>
      <c r="D1036" t="s">
        <v>5408</v>
      </c>
      <c r="E1036" t="str">
        <f>IF(COUNTIF($B$2:D1036,D1036)=1,"New Customer","Returning Customer")</f>
        <v>New Customer</v>
      </c>
      <c r="F1036" t="s">
        <v>10132</v>
      </c>
      <c r="G1036" t="s">
        <v>344</v>
      </c>
      <c r="H1036" t="s">
        <v>24</v>
      </c>
      <c r="I1036" t="s">
        <v>345</v>
      </c>
      <c r="J1036" s="5">
        <v>287.37</v>
      </c>
      <c r="K1036">
        <v>2</v>
      </c>
      <c r="L1036">
        <v>0.25</v>
      </c>
      <c r="M1036" s="3">
        <f t="shared" si="16"/>
        <v>574.24</v>
      </c>
      <c r="N1036" t="s">
        <v>49</v>
      </c>
      <c r="O1036" t="s">
        <v>27</v>
      </c>
      <c r="P1036" t="s">
        <v>10129</v>
      </c>
      <c r="Q1036" t="s">
        <v>123</v>
      </c>
      <c r="R1036">
        <v>3</v>
      </c>
      <c r="S1036">
        <v>2.6</v>
      </c>
      <c r="T1036" t="s">
        <v>30</v>
      </c>
      <c r="U1036" t="s">
        <v>60</v>
      </c>
    </row>
    <row r="1037" spans="1:21" x14ac:dyDescent="0.35">
      <c r="A1037" t="s">
        <v>1811</v>
      </c>
      <c r="B1037" t="str">
        <f>IF(COUNTIFS($A:$A,$A1037,$C:$C,$C1037,$D:$D,$D1037,$G:$G,$G1037,$K:$K,$K1037,$M:$M,$M1037)&gt;1,"True Duplicate","Unique")</f>
        <v>Unique</v>
      </c>
      <c r="C1037" s="7">
        <v>44789</v>
      </c>
      <c r="D1037" t="s">
        <v>8613</v>
      </c>
      <c r="E1037" t="str">
        <f>IF(COUNTIF($B$2:D1037,D1037)=1,"New Customer","Returning Customer")</f>
        <v>New Customer</v>
      </c>
      <c r="F1037" t="s">
        <v>10132</v>
      </c>
      <c r="G1037" t="s">
        <v>445</v>
      </c>
      <c r="H1037" t="s">
        <v>66</v>
      </c>
      <c r="I1037" t="s">
        <v>446</v>
      </c>
      <c r="J1037" s="5">
        <v>1373.08</v>
      </c>
      <c r="K1037">
        <v>8</v>
      </c>
      <c r="L1037">
        <v>0.1</v>
      </c>
      <c r="M1037" s="3">
        <f t="shared" si="16"/>
        <v>10983.84</v>
      </c>
      <c r="N1037" t="s">
        <v>104</v>
      </c>
      <c r="O1037" t="s">
        <v>27</v>
      </c>
      <c r="P1037" t="s">
        <v>59</v>
      </c>
      <c r="Q1037" t="s">
        <v>116</v>
      </c>
      <c r="R1037">
        <v>1</v>
      </c>
      <c r="S1037">
        <v>1.3</v>
      </c>
      <c r="T1037" t="s">
        <v>30</v>
      </c>
      <c r="U1037" t="s">
        <v>60</v>
      </c>
    </row>
    <row r="1038" spans="1:21" x14ac:dyDescent="0.35">
      <c r="A1038" t="s">
        <v>2012</v>
      </c>
      <c r="B1038" t="str">
        <f>IF(COUNTIFS($A:$A,$A1038,$C:$C,$C1038,$D:$D,$D1038,$G:$G,$G1038,$K:$K,$K1038,$M:$M,$M1038)&gt;1,"True Duplicate","Unique")</f>
        <v>Unique</v>
      </c>
      <c r="C1038" s="7">
        <v>44789</v>
      </c>
      <c r="D1038" t="s">
        <v>9274</v>
      </c>
      <c r="E1038" t="str">
        <f>IF(COUNTIF($B$2:D1038,D1038)=1,"New Customer","Returning Customer")</f>
        <v>New Customer</v>
      </c>
      <c r="F1038" t="s">
        <v>10132</v>
      </c>
      <c r="G1038" t="s">
        <v>214</v>
      </c>
      <c r="H1038" t="s">
        <v>66</v>
      </c>
      <c r="I1038" t="s">
        <v>215</v>
      </c>
      <c r="J1038" s="5">
        <v>2174.08</v>
      </c>
      <c r="K1038">
        <v>9</v>
      </c>
      <c r="L1038">
        <v>0</v>
      </c>
      <c r="M1038" s="3">
        <f t="shared" si="16"/>
        <v>19566.72</v>
      </c>
      <c r="N1038" t="s">
        <v>98</v>
      </c>
      <c r="O1038" t="s">
        <v>122</v>
      </c>
      <c r="P1038" t="s">
        <v>85</v>
      </c>
      <c r="Q1038" t="s">
        <v>123</v>
      </c>
      <c r="R1038">
        <v>12</v>
      </c>
      <c r="S1038">
        <v>1.1000000000000001</v>
      </c>
      <c r="T1038" t="s">
        <v>30</v>
      </c>
      <c r="U1038" t="s">
        <v>60</v>
      </c>
    </row>
    <row r="1039" spans="1:21" x14ac:dyDescent="0.35">
      <c r="A1039" t="s">
        <v>4650</v>
      </c>
      <c r="B1039" t="str">
        <f>IF(COUNTIFS($A:$A,$A1039,$C:$C,$C1039,$D:$D,$D1039,$G:$G,$G1039,$K:$K,$K1039,$M:$M,$M1039)&gt;1,"True Duplicate","Unique")</f>
        <v>Unique</v>
      </c>
      <c r="C1039" s="7">
        <v>44789</v>
      </c>
      <c r="D1039" t="s">
        <v>1204</v>
      </c>
      <c r="E1039" t="str">
        <f>IF(COUNTIF($B$2:D1039,D1039)=1,"New Customer","Returning Customer")</f>
        <v>New Customer</v>
      </c>
      <c r="F1039" t="s">
        <v>10132</v>
      </c>
      <c r="G1039" t="s">
        <v>231</v>
      </c>
      <c r="H1039" t="s">
        <v>57</v>
      </c>
      <c r="I1039" t="s">
        <v>232</v>
      </c>
      <c r="J1039" s="5">
        <v>653.29999999999995</v>
      </c>
      <c r="K1039">
        <v>5</v>
      </c>
      <c r="L1039">
        <v>0.25</v>
      </c>
      <c r="M1039" s="3">
        <f t="shared" si="16"/>
        <v>3265.25</v>
      </c>
      <c r="N1039" t="s">
        <v>165</v>
      </c>
      <c r="O1039" t="s">
        <v>27</v>
      </c>
      <c r="P1039" t="s">
        <v>59</v>
      </c>
      <c r="Q1039" t="s">
        <v>116</v>
      </c>
      <c r="R1039">
        <v>12</v>
      </c>
      <c r="S1039">
        <v>2.9</v>
      </c>
      <c r="T1039" t="s">
        <v>30</v>
      </c>
      <c r="U1039" t="s">
        <v>60</v>
      </c>
    </row>
    <row r="1040" spans="1:21" x14ac:dyDescent="0.35">
      <c r="A1040" t="s">
        <v>5454</v>
      </c>
      <c r="B1040" t="str">
        <f>IF(COUNTIFS($A:$A,$A1040,$C:$C,$C1040,$D:$D,$D1040,$G:$G,$G1040,$K:$K,$K1040,$M:$M,$M1040)&gt;1,"True Duplicate","Unique")</f>
        <v>Unique</v>
      </c>
      <c r="C1040" s="7">
        <v>44789</v>
      </c>
      <c r="D1040" t="s">
        <v>9807</v>
      </c>
      <c r="E1040" t="str">
        <f>IF(COUNTIF($B$2:D1040,D1040)=1,"New Customer","Returning Customer")</f>
        <v>New Customer</v>
      </c>
      <c r="F1040" t="s">
        <v>72</v>
      </c>
      <c r="G1040" t="s">
        <v>223</v>
      </c>
      <c r="H1040" t="s">
        <v>66</v>
      </c>
      <c r="I1040" t="s">
        <v>171</v>
      </c>
      <c r="J1040" s="5">
        <v>673.18</v>
      </c>
      <c r="K1040">
        <v>1</v>
      </c>
      <c r="L1040">
        <v>0.3</v>
      </c>
      <c r="M1040" s="3">
        <f t="shared" si="16"/>
        <v>672.88</v>
      </c>
      <c r="N1040" t="s">
        <v>26</v>
      </c>
      <c r="O1040" t="s">
        <v>27</v>
      </c>
      <c r="P1040" t="s">
        <v>10129</v>
      </c>
      <c r="Q1040" t="s">
        <v>29</v>
      </c>
      <c r="R1040">
        <v>1</v>
      </c>
      <c r="S1040">
        <v>1.7</v>
      </c>
      <c r="T1040" t="s">
        <v>30</v>
      </c>
      <c r="U1040" t="s">
        <v>86</v>
      </c>
    </row>
    <row r="1041" spans="1:21" x14ac:dyDescent="0.35">
      <c r="A1041" t="s">
        <v>5859</v>
      </c>
      <c r="B1041" t="str">
        <f>IF(COUNTIFS($A:$A,$A1041,$C:$C,$C1041,$D:$D,$D1041,$G:$G,$G1041,$K:$K,$K1041,$M:$M,$M1041)&gt;1,"True Duplicate","Unique")</f>
        <v>Unique</v>
      </c>
      <c r="C1041" s="7">
        <v>44789</v>
      </c>
      <c r="D1041" t="s">
        <v>4651</v>
      </c>
      <c r="E1041" t="str">
        <f>IF(COUNTIF($B$2:D1041,D1041)=1,"New Customer","Returning Customer")</f>
        <v>New Customer</v>
      </c>
      <c r="F1041" t="s">
        <v>10132</v>
      </c>
      <c r="G1041" t="s">
        <v>344</v>
      </c>
      <c r="H1041" t="s">
        <v>24</v>
      </c>
      <c r="I1041" t="s">
        <v>345</v>
      </c>
      <c r="J1041" s="5">
        <v>450.87</v>
      </c>
      <c r="K1041">
        <v>9</v>
      </c>
      <c r="L1041">
        <v>0.3</v>
      </c>
      <c r="M1041" s="3">
        <f t="shared" si="16"/>
        <v>4055.13</v>
      </c>
      <c r="N1041" t="s">
        <v>142</v>
      </c>
      <c r="O1041" t="s">
        <v>111</v>
      </c>
      <c r="P1041" t="s">
        <v>10129</v>
      </c>
      <c r="Q1041" t="s">
        <v>123</v>
      </c>
      <c r="R1041">
        <v>12</v>
      </c>
      <c r="S1041">
        <v>2.5</v>
      </c>
      <c r="T1041" t="s">
        <v>30</v>
      </c>
      <c r="U1041" t="s">
        <v>52</v>
      </c>
    </row>
    <row r="1042" spans="1:21" x14ac:dyDescent="0.35">
      <c r="A1042" t="s">
        <v>8612</v>
      </c>
      <c r="B1042" t="str">
        <f>IF(COUNTIFS($A:$A,$A1042,$C:$C,$C1042,$D:$D,$D1042,$G:$G,$G1042,$K:$K,$K1042,$M:$M,$M1042)&gt;1,"True Duplicate","Unique")</f>
        <v>Unique</v>
      </c>
      <c r="C1042" s="7">
        <v>44789</v>
      </c>
      <c r="D1042" t="s">
        <v>1812</v>
      </c>
      <c r="E1042" t="str">
        <f>IF(COUNTIF($B$2:D1042,D1042)=1,"New Customer","Returning Customer")</f>
        <v>New Customer</v>
      </c>
      <c r="F1042" t="s">
        <v>10132</v>
      </c>
      <c r="G1042" t="s">
        <v>65</v>
      </c>
      <c r="H1042" t="s">
        <v>66</v>
      </c>
      <c r="I1042" t="s">
        <v>67</v>
      </c>
      <c r="J1042" s="5">
        <v>2102.7800000000002</v>
      </c>
      <c r="K1042">
        <v>5</v>
      </c>
      <c r="L1042">
        <v>0</v>
      </c>
      <c r="M1042" s="3">
        <f t="shared" si="16"/>
        <v>10513.900000000001</v>
      </c>
      <c r="N1042" t="s">
        <v>98</v>
      </c>
      <c r="O1042" t="s">
        <v>39</v>
      </c>
      <c r="P1042" t="s">
        <v>166</v>
      </c>
      <c r="Q1042" t="s">
        <v>29</v>
      </c>
      <c r="R1042">
        <v>12</v>
      </c>
      <c r="S1042">
        <v>1.6</v>
      </c>
      <c r="T1042" t="s">
        <v>51</v>
      </c>
      <c r="U1042" t="s">
        <v>60</v>
      </c>
    </row>
    <row r="1043" spans="1:21" x14ac:dyDescent="0.35">
      <c r="A1043" t="s">
        <v>9273</v>
      </c>
      <c r="B1043" t="str">
        <f>IF(COUNTIFS($A:$A,$A1043,$C:$C,$C1043,$D:$D,$D1043,$G:$G,$G1043,$K:$K,$K1043,$M:$M,$M1043)&gt;1,"True Duplicate","Unique")</f>
        <v>Unique</v>
      </c>
      <c r="C1043" s="7">
        <v>44789</v>
      </c>
      <c r="D1043" t="s">
        <v>1111</v>
      </c>
      <c r="E1043" t="str">
        <f>IF(COUNTIF($B$2:D1043,D1043)=1,"New Customer","Returning Customer")</f>
        <v>New Customer</v>
      </c>
      <c r="F1043" t="s">
        <v>10132</v>
      </c>
      <c r="G1043" t="s">
        <v>138</v>
      </c>
      <c r="H1043" t="s">
        <v>24</v>
      </c>
      <c r="I1043" t="s">
        <v>133</v>
      </c>
      <c r="J1043" s="5">
        <v>401.04</v>
      </c>
      <c r="K1043">
        <v>12</v>
      </c>
      <c r="L1043">
        <v>0</v>
      </c>
      <c r="M1043" s="3">
        <f t="shared" si="16"/>
        <v>4812.4800000000005</v>
      </c>
      <c r="N1043" t="s">
        <v>142</v>
      </c>
      <c r="O1043" t="s">
        <v>27</v>
      </c>
      <c r="P1043" t="s">
        <v>85</v>
      </c>
      <c r="Q1043" t="s">
        <v>77</v>
      </c>
      <c r="R1043">
        <v>1</v>
      </c>
      <c r="S1043">
        <v>4.9000000000000004</v>
      </c>
      <c r="T1043" t="s">
        <v>30</v>
      </c>
      <c r="U1043" t="s">
        <v>52</v>
      </c>
    </row>
    <row r="1044" spans="1:21" x14ac:dyDescent="0.35">
      <c r="A1044" t="s">
        <v>9806</v>
      </c>
      <c r="B1044" t="str">
        <f>IF(COUNTIFS($A:$A,$A1044,$C:$C,$C1044,$D:$D,$D1044,$G:$G,$G1044,$K:$K,$K1044,$M:$M,$M1044)&gt;1,"True Duplicate","Unique")</f>
        <v>Unique</v>
      </c>
      <c r="C1044" s="7">
        <v>44789</v>
      </c>
      <c r="D1044" t="s">
        <v>2013</v>
      </c>
      <c r="E1044" t="str">
        <f>IF(COUNTIF($B$2:D1044,D1044)=1,"New Customer","Returning Customer")</f>
        <v>New Customer</v>
      </c>
      <c r="F1044" t="s">
        <v>72</v>
      </c>
      <c r="G1044" t="s">
        <v>266</v>
      </c>
      <c r="H1044" t="s">
        <v>24</v>
      </c>
      <c r="I1044" t="s">
        <v>267</v>
      </c>
      <c r="J1044" s="5">
        <v>165.82</v>
      </c>
      <c r="K1044">
        <v>11</v>
      </c>
      <c r="L1044">
        <v>0.15</v>
      </c>
      <c r="M1044" s="3">
        <f t="shared" si="16"/>
        <v>1822.37</v>
      </c>
      <c r="N1044" t="s">
        <v>142</v>
      </c>
      <c r="O1044" t="s">
        <v>122</v>
      </c>
      <c r="P1044" t="s">
        <v>10129</v>
      </c>
      <c r="Q1044" t="s">
        <v>116</v>
      </c>
      <c r="R1044">
        <v>5</v>
      </c>
      <c r="S1044">
        <v>1.4</v>
      </c>
      <c r="T1044" t="s">
        <v>30</v>
      </c>
      <c r="U1044" t="s">
        <v>52</v>
      </c>
    </row>
    <row r="1045" spans="1:21" x14ac:dyDescent="0.35">
      <c r="A1045" t="s">
        <v>849</v>
      </c>
      <c r="B1045" t="str">
        <f>IF(COUNTIFS($A:$A,$A1045,$C:$C,$C1045,$D:$D,$D1045,$G:$G,$G1045,$K:$K,$K1045,$M:$M,$M1045)&gt;1,"True Duplicate","Unique")</f>
        <v>Unique</v>
      </c>
      <c r="C1045" s="7">
        <v>44790</v>
      </c>
      <c r="D1045" t="s">
        <v>4900</v>
      </c>
      <c r="E1045" t="str">
        <f>IF(COUNTIF($B$2:D1045,D1045)=1,"New Customer","Returning Customer")</f>
        <v>New Customer</v>
      </c>
      <c r="F1045" t="s">
        <v>10132</v>
      </c>
      <c r="G1045" t="s">
        <v>198</v>
      </c>
      <c r="H1045" t="s">
        <v>74</v>
      </c>
      <c r="I1045" t="s">
        <v>110</v>
      </c>
      <c r="J1045" s="5">
        <v>1953.59</v>
      </c>
      <c r="K1045">
        <v>8</v>
      </c>
      <c r="L1045">
        <v>0.15</v>
      </c>
      <c r="M1045" s="3">
        <f t="shared" si="16"/>
        <v>15627.519999999999</v>
      </c>
      <c r="N1045" t="s">
        <v>38</v>
      </c>
      <c r="O1045" t="s">
        <v>27</v>
      </c>
      <c r="P1045" t="s">
        <v>10129</v>
      </c>
      <c r="Q1045" t="s">
        <v>123</v>
      </c>
      <c r="R1045">
        <v>5</v>
      </c>
      <c r="S1045">
        <v>2.9</v>
      </c>
      <c r="T1045" t="s">
        <v>30</v>
      </c>
      <c r="U1045" t="s">
        <v>60</v>
      </c>
    </row>
    <row r="1046" spans="1:21" x14ac:dyDescent="0.35">
      <c r="A1046" t="s">
        <v>2789</v>
      </c>
      <c r="B1046" t="str">
        <f>IF(COUNTIFS($A:$A,$A1046,$C:$C,$C1046,$D:$D,$D1046,$G:$G,$G1046,$K:$K,$K1046,$M:$M,$M1046)&gt;1,"True Duplicate","Unique")</f>
        <v>Unique</v>
      </c>
      <c r="C1046" s="7">
        <v>44790</v>
      </c>
      <c r="D1046" t="s">
        <v>8061</v>
      </c>
      <c r="E1046" t="str">
        <f>IF(COUNTIF($B$2:D1046,D1046)=1,"New Customer","Returning Customer")</f>
        <v>New Customer</v>
      </c>
      <c r="F1046" t="s">
        <v>72</v>
      </c>
      <c r="G1046" t="s">
        <v>399</v>
      </c>
      <c r="H1046" t="s">
        <v>24</v>
      </c>
      <c r="I1046" t="s">
        <v>182</v>
      </c>
      <c r="J1046" s="5">
        <v>360.8</v>
      </c>
      <c r="K1046">
        <v>14</v>
      </c>
      <c r="L1046">
        <v>0.2</v>
      </c>
      <c r="M1046" s="3">
        <f t="shared" si="16"/>
        <v>5048.4000000000005</v>
      </c>
      <c r="N1046" t="s">
        <v>302</v>
      </c>
      <c r="O1046" t="s">
        <v>122</v>
      </c>
      <c r="P1046" t="s">
        <v>10129</v>
      </c>
      <c r="Q1046" t="s">
        <v>123</v>
      </c>
      <c r="R1046">
        <v>5</v>
      </c>
      <c r="S1046">
        <v>1.8</v>
      </c>
      <c r="T1046" t="s">
        <v>30</v>
      </c>
      <c r="U1046" t="s">
        <v>60</v>
      </c>
    </row>
    <row r="1047" spans="1:21" x14ac:dyDescent="0.35">
      <c r="A1047" t="s">
        <v>7172</v>
      </c>
      <c r="B1047" t="str">
        <f>IF(COUNTIFS($A:$A,$A1047,$C:$C,$C1047,$D:$D,$D1047,$G:$G,$G1047,$K:$K,$K1047,$M:$M,$M1047)&gt;1,"True Duplicate","Unique")</f>
        <v>Unique</v>
      </c>
      <c r="C1047" s="7">
        <v>44790</v>
      </c>
      <c r="D1047" t="s">
        <v>2790</v>
      </c>
      <c r="E1047" t="str">
        <f>IF(COUNTIF($B$2:D1047,D1047)=1,"New Customer","Returning Customer")</f>
        <v>New Customer</v>
      </c>
      <c r="F1047" t="s">
        <v>72</v>
      </c>
      <c r="G1047" t="s">
        <v>132</v>
      </c>
      <c r="H1047" t="s">
        <v>24</v>
      </c>
      <c r="I1047" t="s">
        <v>133</v>
      </c>
      <c r="J1047" s="5">
        <v>116.56</v>
      </c>
      <c r="K1047">
        <v>4</v>
      </c>
      <c r="L1047">
        <v>0.15</v>
      </c>
      <c r="M1047" s="3">
        <f t="shared" si="16"/>
        <v>465.64</v>
      </c>
      <c r="N1047" t="s">
        <v>38</v>
      </c>
      <c r="O1047" t="s">
        <v>111</v>
      </c>
      <c r="P1047" t="s">
        <v>59</v>
      </c>
      <c r="Q1047" t="s">
        <v>116</v>
      </c>
      <c r="R1047">
        <v>1</v>
      </c>
      <c r="S1047">
        <v>3.1</v>
      </c>
      <c r="T1047" t="s">
        <v>30</v>
      </c>
      <c r="U1047" t="s">
        <v>60</v>
      </c>
    </row>
    <row r="1048" spans="1:21" x14ac:dyDescent="0.35">
      <c r="A1048" t="s">
        <v>8060</v>
      </c>
      <c r="B1048" t="str">
        <f>IF(COUNTIFS($A:$A,$A1048,$C:$C,$C1048,$D:$D,$D1048,$G:$G,$G1048,$K:$K,$K1048,$M:$M,$M1048)&gt;1,"True Duplicate","Unique")</f>
        <v>Unique</v>
      </c>
      <c r="C1048" s="7">
        <v>44790</v>
      </c>
      <c r="D1048" t="s">
        <v>851</v>
      </c>
      <c r="E1048" t="str">
        <f>IF(COUNTIF($B$2:D1048,D1048)=1,"New Customer","Returning Customer")</f>
        <v>New Customer</v>
      </c>
      <c r="F1048" t="s">
        <v>72</v>
      </c>
      <c r="G1048" t="s">
        <v>656</v>
      </c>
      <c r="H1048" t="s">
        <v>47</v>
      </c>
      <c r="I1048" t="s">
        <v>657</v>
      </c>
      <c r="J1048" s="5">
        <v>598.35</v>
      </c>
      <c r="K1048">
        <v>1</v>
      </c>
      <c r="L1048">
        <v>0.3</v>
      </c>
      <c r="M1048" s="3">
        <f t="shared" si="16"/>
        <v>598.05000000000007</v>
      </c>
      <c r="N1048" t="s">
        <v>104</v>
      </c>
      <c r="O1048" t="s">
        <v>122</v>
      </c>
      <c r="P1048" t="s">
        <v>59</v>
      </c>
      <c r="Q1048" t="s">
        <v>29</v>
      </c>
      <c r="R1048">
        <v>2</v>
      </c>
      <c r="S1048">
        <v>3.5</v>
      </c>
      <c r="T1048" t="s">
        <v>30</v>
      </c>
      <c r="U1048" t="s">
        <v>60</v>
      </c>
    </row>
    <row r="1049" spans="1:21" x14ac:dyDescent="0.35">
      <c r="A1049" t="s">
        <v>2137</v>
      </c>
      <c r="B1049" t="str">
        <f>IF(COUNTIFS($A:$A,$A1049,$C:$C,$C1049,$D:$D,$D1049,$G:$G,$G1049,$K:$K,$K1049,$M:$M,$M1049)&gt;1,"True Duplicate","Unique")</f>
        <v>Unique</v>
      </c>
      <c r="C1049" s="7">
        <v>44791</v>
      </c>
      <c r="D1049" t="s">
        <v>2160</v>
      </c>
      <c r="E1049" t="str">
        <f>IF(COUNTIF($B$2:D1049,D1049)=1,"New Customer","Returning Customer")</f>
        <v>New Customer</v>
      </c>
      <c r="F1049" t="s">
        <v>10132</v>
      </c>
      <c r="G1049" t="s">
        <v>533</v>
      </c>
      <c r="H1049" t="s">
        <v>74</v>
      </c>
      <c r="I1049" t="s">
        <v>534</v>
      </c>
      <c r="J1049" s="5">
        <v>1231.76</v>
      </c>
      <c r="K1049">
        <v>12</v>
      </c>
      <c r="L1049">
        <v>0.15</v>
      </c>
      <c r="M1049" s="3">
        <f t="shared" si="16"/>
        <v>14779.32</v>
      </c>
      <c r="N1049" t="s">
        <v>302</v>
      </c>
      <c r="O1049" t="s">
        <v>122</v>
      </c>
      <c r="P1049" t="s">
        <v>166</v>
      </c>
      <c r="Q1049" t="s">
        <v>77</v>
      </c>
      <c r="R1049">
        <v>1</v>
      </c>
      <c r="S1049">
        <v>2.2000000000000002</v>
      </c>
      <c r="T1049" t="s">
        <v>30</v>
      </c>
      <c r="U1049" t="s">
        <v>60</v>
      </c>
    </row>
    <row r="1050" spans="1:21" x14ac:dyDescent="0.35">
      <c r="A1050" t="s">
        <v>3550</v>
      </c>
      <c r="B1050" t="str">
        <f>IF(COUNTIFS($A:$A,$A1050,$C:$C,$C1050,$D:$D,$D1050,$G:$G,$G1050,$K:$K,$K1050,$M:$M,$M1050)&gt;1,"True Duplicate","Unique")</f>
        <v>Unique</v>
      </c>
      <c r="C1050" s="7">
        <v>44791</v>
      </c>
      <c r="D1050" t="s">
        <v>2139</v>
      </c>
      <c r="E1050" t="str">
        <f>IF(COUNTIF($B$2:D1050,D1050)=1,"New Customer","Returning Customer")</f>
        <v>New Customer</v>
      </c>
      <c r="F1050" t="s">
        <v>10132</v>
      </c>
      <c r="G1050" t="s">
        <v>193</v>
      </c>
      <c r="H1050" t="s">
        <v>24</v>
      </c>
      <c r="I1050" t="s">
        <v>10126</v>
      </c>
      <c r="J1050" s="5">
        <v>341.23</v>
      </c>
      <c r="K1050">
        <v>13</v>
      </c>
      <c r="L1050">
        <v>0.25</v>
      </c>
      <c r="M1050" s="3">
        <f t="shared" si="16"/>
        <v>4432.74</v>
      </c>
      <c r="N1050" t="s">
        <v>142</v>
      </c>
      <c r="O1050" t="s">
        <v>39</v>
      </c>
      <c r="P1050" t="s">
        <v>10129</v>
      </c>
      <c r="Q1050" t="s">
        <v>77</v>
      </c>
      <c r="R1050">
        <v>9</v>
      </c>
      <c r="S1050">
        <v>4.7</v>
      </c>
      <c r="T1050" t="s">
        <v>30</v>
      </c>
      <c r="U1050" t="s">
        <v>52</v>
      </c>
    </row>
    <row r="1051" spans="1:21" x14ac:dyDescent="0.35">
      <c r="A1051" t="s">
        <v>4412</v>
      </c>
      <c r="B1051" t="str">
        <f>IF(COUNTIFS($A:$A,$A1051,$C:$C,$C1051,$D:$D,$D1051,$G:$G,$G1051,$K:$K,$K1051,$M:$M,$M1051)&gt;1,"True Duplicate","Unique")</f>
        <v>Unique</v>
      </c>
      <c r="C1051" s="7">
        <v>44791</v>
      </c>
      <c r="D1051" t="s">
        <v>4373</v>
      </c>
      <c r="E1051" t="str">
        <f>IF(COUNTIF($B$2:D1051,D1051)=1,"New Customer","Returning Customer")</f>
        <v>New Customer</v>
      </c>
      <c r="F1051" t="s">
        <v>10132</v>
      </c>
      <c r="G1051" t="s">
        <v>181</v>
      </c>
      <c r="H1051" t="s">
        <v>24</v>
      </c>
      <c r="I1051" t="s">
        <v>182</v>
      </c>
      <c r="J1051" s="5">
        <v>399.93</v>
      </c>
      <c r="K1051">
        <v>1</v>
      </c>
      <c r="L1051">
        <v>0</v>
      </c>
      <c r="M1051" s="3">
        <f t="shared" si="16"/>
        <v>399.93</v>
      </c>
      <c r="N1051" t="s">
        <v>49</v>
      </c>
      <c r="O1051" t="s">
        <v>39</v>
      </c>
      <c r="P1051" t="s">
        <v>10129</v>
      </c>
      <c r="Q1051" t="s">
        <v>41</v>
      </c>
      <c r="R1051">
        <v>12</v>
      </c>
      <c r="S1051">
        <v>3.1</v>
      </c>
      <c r="T1051" t="s">
        <v>51</v>
      </c>
      <c r="U1051" t="s">
        <v>60</v>
      </c>
    </row>
    <row r="1052" spans="1:21" x14ac:dyDescent="0.35">
      <c r="A1052" t="s">
        <v>1651</v>
      </c>
      <c r="B1052" t="str">
        <f>IF(COUNTIFS($A:$A,$A1052,$C:$C,$C1052,$D:$D,$D1052,$G:$G,$G1052,$K:$K,$K1052,$M:$M,$M1052)&gt;1,"True Duplicate","Unique")</f>
        <v>Unique</v>
      </c>
      <c r="C1052" s="7">
        <v>44792</v>
      </c>
      <c r="D1052" t="s">
        <v>2352</v>
      </c>
      <c r="E1052" t="str">
        <f>IF(COUNTIF($B$2:D1052,D1052)=1,"New Customer","Returning Customer")</f>
        <v>New Customer</v>
      </c>
      <c r="F1052" t="s">
        <v>10132</v>
      </c>
      <c r="G1052" t="s">
        <v>281</v>
      </c>
      <c r="H1052" t="s">
        <v>74</v>
      </c>
      <c r="I1052" t="s">
        <v>110</v>
      </c>
      <c r="J1052" s="5">
        <v>1734.09</v>
      </c>
      <c r="K1052">
        <v>9</v>
      </c>
      <c r="L1052">
        <v>0</v>
      </c>
      <c r="M1052" s="3">
        <f t="shared" si="16"/>
        <v>15606.81</v>
      </c>
      <c r="N1052" t="s">
        <v>49</v>
      </c>
      <c r="O1052" t="s">
        <v>122</v>
      </c>
      <c r="P1052" t="s">
        <v>166</v>
      </c>
      <c r="Q1052" t="s">
        <v>41</v>
      </c>
      <c r="R1052">
        <v>7</v>
      </c>
      <c r="S1052">
        <v>1.2</v>
      </c>
      <c r="T1052" t="s">
        <v>202</v>
      </c>
      <c r="U1052" t="s">
        <v>60</v>
      </c>
    </row>
    <row r="1053" spans="1:21" x14ac:dyDescent="0.35">
      <c r="A1053" t="s">
        <v>2351</v>
      </c>
      <c r="B1053" t="str">
        <f>IF(COUNTIFS($A:$A,$A1053,$C:$C,$C1053,$D:$D,$D1053,$G:$G,$G1053,$K:$K,$K1053,$M:$M,$M1053)&gt;1,"True Duplicate","Unique")</f>
        <v>Unique</v>
      </c>
      <c r="C1053" s="7">
        <v>44792</v>
      </c>
      <c r="D1053" t="s">
        <v>8404</v>
      </c>
      <c r="E1053" t="str">
        <f>IF(COUNTIF($B$2:D1053,D1053)=1,"New Customer","Returning Customer")</f>
        <v>New Customer</v>
      </c>
      <c r="F1053" t="s">
        <v>10132</v>
      </c>
      <c r="G1053" t="s">
        <v>96</v>
      </c>
      <c r="H1053" t="s">
        <v>57</v>
      </c>
      <c r="I1053" t="s">
        <v>97</v>
      </c>
      <c r="J1053" s="5">
        <v>546.71</v>
      </c>
      <c r="K1053">
        <v>3</v>
      </c>
      <c r="L1053">
        <v>0.25</v>
      </c>
      <c r="M1053" s="3">
        <f t="shared" si="16"/>
        <v>1639.38</v>
      </c>
      <c r="N1053" t="s">
        <v>165</v>
      </c>
      <c r="O1053" t="s">
        <v>39</v>
      </c>
      <c r="P1053" t="s">
        <v>85</v>
      </c>
      <c r="Q1053" t="s">
        <v>116</v>
      </c>
      <c r="R1053">
        <v>6</v>
      </c>
      <c r="S1053">
        <v>4.9000000000000004</v>
      </c>
      <c r="T1053" t="s">
        <v>30</v>
      </c>
      <c r="U1053" t="s">
        <v>60</v>
      </c>
    </row>
    <row r="1054" spans="1:21" x14ac:dyDescent="0.35">
      <c r="A1054" t="s">
        <v>8403</v>
      </c>
      <c r="B1054" t="str">
        <f>IF(COUNTIFS($A:$A,$A1054,$C:$C,$C1054,$D:$D,$D1054,$G:$G,$G1054,$K:$K,$K1054,$M:$M,$M1054)&gt;1,"True Duplicate","Unique")</f>
        <v>Unique</v>
      </c>
      <c r="C1054" s="7">
        <v>44792</v>
      </c>
      <c r="D1054" t="s">
        <v>1653</v>
      </c>
      <c r="E1054" t="str">
        <f>IF(COUNTIF($B$2:D1054,D1054)=1,"New Customer","Returning Customer")</f>
        <v>New Customer</v>
      </c>
      <c r="F1054" t="s">
        <v>10132</v>
      </c>
      <c r="G1054" t="s">
        <v>73</v>
      </c>
      <c r="H1054" t="s">
        <v>74</v>
      </c>
      <c r="I1054" t="s">
        <v>75</v>
      </c>
      <c r="J1054" s="5">
        <v>718.92</v>
      </c>
      <c r="K1054">
        <v>9</v>
      </c>
      <c r="L1054">
        <v>0.2</v>
      </c>
      <c r="M1054" s="3">
        <f t="shared" si="16"/>
        <v>6468.48</v>
      </c>
      <c r="N1054" t="s">
        <v>104</v>
      </c>
      <c r="O1054" t="s">
        <v>111</v>
      </c>
      <c r="P1054" t="s">
        <v>10129</v>
      </c>
      <c r="Q1054" t="s">
        <v>116</v>
      </c>
      <c r="R1054">
        <v>4</v>
      </c>
      <c r="S1054">
        <v>1.8</v>
      </c>
      <c r="T1054" t="s">
        <v>30</v>
      </c>
      <c r="U1054" t="s">
        <v>60</v>
      </c>
    </row>
    <row r="1055" spans="1:21" x14ac:dyDescent="0.35">
      <c r="A1055" t="s">
        <v>290</v>
      </c>
      <c r="B1055" t="str">
        <f>IF(COUNTIFS($A:$A,$A1055,$C:$C,$C1055,$D:$D,$D1055,$G:$G,$G1055,$K:$K,$K1055,$M:$M,$M1055)&gt;1,"True Duplicate","Unique")</f>
        <v>Unique</v>
      </c>
      <c r="C1055" s="7">
        <v>44793</v>
      </c>
      <c r="D1055" t="s">
        <v>2928</v>
      </c>
      <c r="E1055" t="str">
        <f>IF(COUNTIF($B$2:D1055,D1055)=1,"New Customer","Returning Customer")</f>
        <v>New Customer</v>
      </c>
      <c r="F1055" t="s">
        <v>10132</v>
      </c>
      <c r="G1055" t="s">
        <v>293</v>
      </c>
      <c r="H1055" t="s">
        <v>74</v>
      </c>
      <c r="I1055" t="s">
        <v>110</v>
      </c>
      <c r="J1055" s="5">
        <v>779.17</v>
      </c>
      <c r="K1055">
        <v>14</v>
      </c>
      <c r="L1055">
        <v>0</v>
      </c>
      <c r="M1055" s="3">
        <f t="shared" si="16"/>
        <v>10908.38</v>
      </c>
      <c r="N1055" t="s">
        <v>38</v>
      </c>
      <c r="O1055" t="s">
        <v>27</v>
      </c>
      <c r="P1055" t="s">
        <v>85</v>
      </c>
      <c r="Q1055" t="s">
        <v>29</v>
      </c>
      <c r="R1055">
        <v>4</v>
      </c>
      <c r="S1055">
        <v>2.9</v>
      </c>
      <c r="T1055" t="s">
        <v>30</v>
      </c>
      <c r="U1055" t="s">
        <v>60</v>
      </c>
    </row>
    <row r="1056" spans="1:21" x14ac:dyDescent="0.35">
      <c r="A1056" t="s">
        <v>705</v>
      </c>
      <c r="B1056" t="str">
        <f>IF(COUNTIFS($A:$A,$A1056,$C:$C,$C1056,$D:$D,$D1056,$G:$G,$G1056,$K:$K,$K1056,$M:$M,$M1056)&gt;1,"True Duplicate","Unique")</f>
        <v>Unique</v>
      </c>
      <c r="C1056" s="7">
        <v>44793</v>
      </c>
      <c r="D1056" t="s">
        <v>8469</v>
      </c>
      <c r="E1056" t="str">
        <f>IF(COUNTIF($B$2:D1056,D1056)=1,"New Customer","Returning Customer")</f>
        <v>New Customer</v>
      </c>
      <c r="F1056" t="s">
        <v>10132</v>
      </c>
      <c r="G1056" t="s">
        <v>274</v>
      </c>
      <c r="H1056" t="s">
        <v>74</v>
      </c>
      <c r="I1056" t="s">
        <v>75</v>
      </c>
      <c r="J1056" s="5">
        <v>407</v>
      </c>
      <c r="K1056">
        <v>7</v>
      </c>
      <c r="L1056">
        <v>0.05</v>
      </c>
      <c r="M1056" s="3">
        <f t="shared" si="16"/>
        <v>2848.65</v>
      </c>
      <c r="N1056" t="s">
        <v>98</v>
      </c>
      <c r="O1056" t="s">
        <v>27</v>
      </c>
      <c r="P1056" t="s">
        <v>85</v>
      </c>
      <c r="Q1056" t="s">
        <v>77</v>
      </c>
      <c r="R1056">
        <v>11</v>
      </c>
      <c r="S1056">
        <v>4.4000000000000004</v>
      </c>
      <c r="T1056" t="s">
        <v>30</v>
      </c>
      <c r="U1056" t="s">
        <v>60</v>
      </c>
    </row>
    <row r="1057" spans="1:21" x14ac:dyDescent="0.35">
      <c r="A1057" t="s">
        <v>2927</v>
      </c>
      <c r="B1057" t="str">
        <f>IF(COUNTIFS($A:$A,$A1057,$C:$C,$C1057,$D:$D,$D1057,$G:$G,$G1057,$K:$K,$K1057,$M:$M,$M1057)&gt;1,"True Duplicate","Unique")</f>
        <v>Unique</v>
      </c>
      <c r="C1057" s="7">
        <v>44793</v>
      </c>
      <c r="D1057" t="s">
        <v>706</v>
      </c>
      <c r="E1057" t="str">
        <f>IF(COUNTIF($B$2:D1057,D1057)=1,"New Customer","Returning Customer")</f>
        <v>New Customer</v>
      </c>
      <c r="F1057" t="s">
        <v>10132</v>
      </c>
      <c r="G1057" t="s">
        <v>152</v>
      </c>
      <c r="H1057" t="s">
        <v>57</v>
      </c>
      <c r="I1057" t="s">
        <v>153</v>
      </c>
      <c r="J1057" s="5">
        <v>485.71</v>
      </c>
      <c r="K1057">
        <v>3</v>
      </c>
      <c r="L1057">
        <v>0.2</v>
      </c>
      <c r="M1057" s="3">
        <f t="shared" si="16"/>
        <v>1456.53</v>
      </c>
      <c r="N1057" t="s">
        <v>83</v>
      </c>
      <c r="O1057" t="s">
        <v>122</v>
      </c>
      <c r="P1057" t="s">
        <v>10129</v>
      </c>
      <c r="Q1057" t="s">
        <v>123</v>
      </c>
      <c r="R1057">
        <v>4</v>
      </c>
      <c r="S1057">
        <v>4.0999999999999996</v>
      </c>
      <c r="T1057" t="s">
        <v>30</v>
      </c>
      <c r="U1057" t="s">
        <v>60</v>
      </c>
    </row>
    <row r="1058" spans="1:21" x14ac:dyDescent="0.35">
      <c r="A1058" t="s">
        <v>3610</v>
      </c>
      <c r="B1058" t="str">
        <f>IF(COUNTIFS($A:$A,$A1058,$C:$C,$C1058,$D:$D,$D1058,$G:$G,$G1058,$K:$K,$K1058,$M:$M,$M1058)&gt;1,"True Duplicate","Unique")</f>
        <v>Unique</v>
      </c>
      <c r="C1058" s="7">
        <v>44793</v>
      </c>
      <c r="D1058" t="s">
        <v>3612</v>
      </c>
      <c r="E1058" t="str">
        <f>IF(COUNTIF($B$2:D1058,D1058)=1,"New Customer","Returning Customer")</f>
        <v>New Customer</v>
      </c>
      <c r="F1058" t="s">
        <v>72</v>
      </c>
      <c r="G1058" t="s">
        <v>65</v>
      </c>
      <c r="H1058" t="s">
        <v>66</v>
      </c>
      <c r="I1058" t="s">
        <v>67</v>
      </c>
      <c r="J1058" s="5">
        <v>1718.09</v>
      </c>
      <c r="K1058">
        <v>13</v>
      </c>
      <c r="L1058">
        <v>0.2</v>
      </c>
      <c r="M1058" s="3">
        <f t="shared" si="16"/>
        <v>22332.57</v>
      </c>
      <c r="N1058" t="s">
        <v>76</v>
      </c>
      <c r="O1058" t="s">
        <v>111</v>
      </c>
      <c r="P1058" t="s">
        <v>59</v>
      </c>
      <c r="Q1058" t="s">
        <v>116</v>
      </c>
      <c r="R1058">
        <v>6</v>
      </c>
      <c r="S1058">
        <v>5</v>
      </c>
      <c r="T1058" t="s">
        <v>30</v>
      </c>
      <c r="U1058" t="s">
        <v>52</v>
      </c>
    </row>
    <row r="1059" spans="1:21" x14ac:dyDescent="0.35">
      <c r="A1059" t="s">
        <v>7760</v>
      </c>
      <c r="B1059" t="str">
        <f>IF(COUNTIFS($A:$A,$A1059,$C:$C,$C1059,$D:$D,$D1059,$G:$G,$G1059,$K:$K,$K1059,$M:$M,$M1059)&gt;1,"True Duplicate","Unique")</f>
        <v>Unique</v>
      </c>
      <c r="C1059" s="7">
        <v>44793</v>
      </c>
      <c r="D1059" t="s">
        <v>7761</v>
      </c>
      <c r="E1059" t="str">
        <f>IF(COUNTIF($B$2:D1059,D1059)=1,"New Customer","Returning Customer")</f>
        <v>New Customer</v>
      </c>
      <c r="F1059" t="s">
        <v>10132</v>
      </c>
      <c r="G1059" t="s">
        <v>65</v>
      </c>
      <c r="H1059" t="s">
        <v>66</v>
      </c>
      <c r="I1059" t="s">
        <v>67</v>
      </c>
      <c r="J1059" s="5">
        <v>1631.57</v>
      </c>
      <c r="K1059">
        <v>14</v>
      </c>
      <c r="L1059">
        <v>0.05</v>
      </c>
      <c r="M1059" s="3">
        <f t="shared" si="16"/>
        <v>22841.279999999999</v>
      </c>
      <c r="N1059" t="s">
        <v>98</v>
      </c>
      <c r="O1059" t="s">
        <v>111</v>
      </c>
      <c r="P1059" t="s">
        <v>10129</v>
      </c>
      <c r="Q1059" t="s">
        <v>77</v>
      </c>
      <c r="R1059">
        <v>13</v>
      </c>
      <c r="S1059">
        <v>2.8</v>
      </c>
      <c r="T1059" t="s">
        <v>30</v>
      </c>
      <c r="U1059" t="s">
        <v>86</v>
      </c>
    </row>
    <row r="1060" spans="1:21" x14ac:dyDescent="0.35">
      <c r="A1060" t="s">
        <v>8468</v>
      </c>
      <c r="B1060" t="str">
        <f>IF(COUNTIFS($A:$A,$A1060,$C:$C,$C1060,$D:$D,$D1060,$G:$G,$G1060,$K:$K,$K1060,$M:$M,$M1060)&gt;1,"True Duplicate","Unique")</f>
        <v>Unique</v>
      </c>
      <c r="C1060" s="7">
        <v>44793</v>
      </c>
      <c r="D1060" t="s">
        <v>292</v>
      </c>
      <c r="E1060" t="str">
        <f>IF(COUNTIF($B$2:D1060,D1060)=1,"New Customer","Returning Customer")</f>
        <v>New Customer</v>
      </c>
      <c r="F1060" t="s">
        <v>72</v>
      </c>
      <c r="G1060" t="s">
        <v>239</v>
      </c>
      <c r="H1060" t="s">
        <v>66</v>
      </c>
      <c r="I1060" t="s">
        <v>240</v>
      </c>
      <c r="J1060" s="5">
        <v>756.47</v>
      </c>
      <c r="K1060">
        <v>7</v>
      </c>
      <c r="L1060">
        <v>0.1</v>
      </c>
      <c r="M1060" s="3">
        <f t="shared" si="16"/>
        <v>5294.59</v>
      </c>
      <c r="N1060" t="s">
        <v>83</v>
      </c>
      <c r="O1060" t="s">
        <v>111</v>
      </c>
      <c r="P1060" t="s">
        <v>10129</v>
      </c>
      <c r="Q1060" t="s">
        <v>77</v>
      </c>
      <c r="R1060">
        <v>4</v>
      </c>
      <c r="S1060">
        <v>4.5</v>
      </c>
      <c r="T1060" t="s">
        <v>30</v>
      </c>
      <c r="U1060" t="s">
        <v>52</v>
      </c>
    </row>
    <row r="1061" spans="1:21" x14ac:dyDescent="0.35">
      <c r="A1061" t="s">
        <v>2043</v>
      </c>
      <c r="B1061" t="str">
        <f>IF(COUNTIFS($A:$A,$A1061,$C:$C,$C1061,$D:$D,$D1061,$G:$G,$G1061,$K:$K,$K1061,$M:$M,$M1061)&gt;1,"True Duplicate","Unique")</f>
        <v>Unique</v>
      </c>
      <c r="C1061" s="7">
        <v>44794</v>
      </c>
      <c r="D1061" t="s">
        <v>987</v>
      </c>
      <c r="E1061" t="str">
        <f>IF(COUNTIF($B$2:D1061,D1061)=1,"New Customer","Returning Customer")</f>
        <v>New Customer</v>
      </c>
      <c r="F1061" t="s">
        <v>72</v>
      </c>
      <c r="G1061" t="s">
        <v>152</v>
      </c>
      <c r="H1061" t="s">
        <v>57</v>
      </c>
      <c r="I1061" t="s">
        <v>153</v>
      </c>
      <c r="J1061" s="5">
        <v>596.53</v>
      </c>
      <c r="K1061">
        <v>12</v>
      </c>
      <c r="L1061">
        <v>0.1</v>
      </c>
      <c r="M1061" s="3">
        <f t="shared" si="16"/>
        <v>7157.16</v>
      </c>
      <c r="N1061" t="s">
        <v>76</v>
      </c>
      <c r="O1061" t="s">
        <v>111</v>
      </c>
      <c r="P1061" t="s">
        <v>10129</v>
      </c>
      <c r="Q1061" t="s">
        <v>41</v>
      </c>
      <c r="R1061">
        <v>3</v>
      </c>
      <c r="S1061">
        <v>2.7</v>
      </c>
      <c r="T1061" t="s">
        <v>30</v>
      </c>
      <c r="U1061" t="s">
        <v>60</v>
      </c>
    </row>
    <row r="1062" spans="1:21" x14ac:dyDescent="0.35">
      <c r="A1062" t="s">
        <v>3478</v>
      </c>
      <c r="B1062" t="str">
        <f>IF(COUNTIFS($A:$A,$A1062,$C:$C,$C1062,$D:$D,$D1062,$G:$G,$G1062,$K:$K,$K1062,$M:$M,$M1062)&gt;1,"True Duplicate","Unique")</f>
        <v>Unique</v>
      </c>
      <c r="C1062" s="7">
        <v>44794</v>
      </c>
      <c r="D1062" t="s">
        <v>3479</v>
      </c>
      <c r="E1062" t="str">
        <f>IF(COUNTIF($B$2:D1062,D1062)=1,"New Customer","Returning Customer")</f>
        <v>New Customer</v>
      </c>
      <c r="F1062" t="s">
        <v>10132</v>
      </c>
      <c r="G1062" t="s">
        <v>23</v>
      </c>
      <c r="H1062" t="s">
        <v>24</v>
      </c>
      <c r="I1062" t="s">
        <v>25</v>
      </c>
      <c r="J1062" s="5">
        <v>512.51</v>
      </c>
      <c r="K1062">
        <v>8</v>
      </c>
      <c r="L1062">
        <v>0.25</v>
      </c>
      <c r="M1062" s="3">
        <f t="shared" si="16"/>
        <v>4098.08</v>
      </c>
      <c r="N1062" t="s">
        <v>165</v>
      </c>
      <c r="O1062" t="s">
        <v>111</v>
      </c>
      <c r="P1062" t="s">
        <v>59</v>
      </c>
      <c r="Q1062" t="s">
        <v>29</v>
      </c>
      <c r="R1062">
        <v>10</v>
      </c>
      <c r="S1062">
        <v>4.9000000000000004</v>
      </c>
      <c r="T1062" t="s">
        <v>30</v>
      </c>
      <c r="U1062" t="s">
        <v>86</v>
      </c>
    </row>
    <row r="1063" spans="1:21" x14ac:dyDescent="0.35">
      <c r="A1063" t="s">
        <v>9035</v>
      </c>
      <c r="B1063" t="str">
        <f>IF(COUNTIFS($A:$A,$A1063,$C:$C,$C1063,$D:$D,$D1063,$G:$G,$G1063,$K:$K,$K1063,$M:$M,$M1063)&gt;1,"True Duplicate","Unique")</f>
        <v>Unique</v>
      </c>
      <c r="C1063" s="7">
        <v>44794</v>
      </c>
      <c r="D1063" t="s">
        <v>9093</v>
      </c>
      <c r="E1063" t="str">
        <f>IF(COUNTIF($B$2:D1063,D1063)=1,"New Customer","Returning Customer")</f>
        <v>New Customer</v>
      </c>
      <c r="F1063" t="s">
        <v>72</v>
      </c>
      <c r="G1063" t="s">
        <v>214</v>
      </c>
      <c r="H1063" t="s">
        <v>66</v>
      </c>
      <c r="I1063" t="s">
        <v>215</v>
      </c>
      <c r="J1063" s="5">
        <v>1029.76</v>
      </c>
      <c r="K1063">
        <v>13</v>
      </c>
      <c r="L1063">
        <v>0.1</v>
      </c>
      <c r="M1063" s="3">
        <f t="shared" si="16"/>
        <v>13385.580000000002</v>
      </c>
      <c r="N1063" t="s">
        <v>38</v>
      </c>
      <c r="O1063" t="s">
        <v>111</v>
      </c>
      <c r="P1063" t="s">
        <v>59</v>
      </c>
      <c r="Q1063" t="s">
        <v>116</v>
      </c>
      <c r="R1063">
        <v>9</v>
      </c>
      <c r="S1063">
        <v>5</v>
      </c>
      <c r="T1063" t="s">
        <v>143</v>
      </c>
      <c r="U1063" t="s">
        <v>60</v>
      </c>
    </row>
    <row r="1064" spans="1:21" x14ac:dyDescent="0.35">
      <c r="A1064" t="s">
        <v>9092</v>
      </c>
      <c r="B1064" t="str">
        <f>IF(COUNTIFS($A:$A,$A1064,$C:$C,$C1064,$D:$D,$D1064,$G:$G,$G1064,$K:$K,$K1064,$M:$M,$M1064)&gt;1,"True Duplicate","Unique")</f>
        <v>Unique</v>
      </c>
      <c r="C1064" s="7">
        <v>44794</v>
      </c>
      <c r="D1064" t="s">
        <v>7437</v>
      </c>
      <c r="E1064" t="str">
        <f>IF(COUNTIF($B$2:D1064,D1064)=1,"New Customer","Returning Customer")</f>
        <v>Returning Customer</v>
      </c>
      <c r="F1064" t="s">
        <v>10132</v>
      </c>
      <c r="G1064" t="s">
        <v>132</v>
      </c>
      <c r="H1064" t="s">
        <v>24</v>
      </c>
      <c r="I1064" t="s">
        <v>133</v>
      </c>
      <c r="J1064" s="5">
        <v>476.1</v>
      </c>
      <c r="K1064">
        <v>10</v>
      </c>
      <c r="L1064">
        <v>0</v>
      </c>
      <c r="M1064" s="3">
        <f t="shared" si="16"/>
        <v>4761</v>
      </c>
      <c r="N1064" t="s">
        <v>76</v>
      </c>
      <c r="O1064" t="s">
        <v>111</v>
      </c>
      <c r="P1064" t="s">
        <v>59</v>
      </c>
      <c r="Q1064" t="s">
        <v>123</v>
      </c>
      <c r="R1064">
        <v>8</v>
      </c>
      <c r="S1064">
        <v>3.7</v>
      </c>
      <c r="T1064" t="s">
        <v>30</v>
      </c>
      <c r="U1064" t="s">
        <v>52</v>
      </c>
    </row>
    <row r="1065" spans="1:21" x14ac:dyDescent="0.35">
      <c r="A1065" t="s">
        <v>1462</v>
      </c>
      <c r="B1065" t="str">
        <f>IF(COUNTIFS($A:$A,$A1065,$C:$C,$C1065,$D:$D,$D1065,$G:$G,$G1065,$K:$K,$K1065,$M:$M,$M1065)&gt;1,"True Duplicate","Unique")</f>
        <v>Unique</v>
      </c>
      <c r="C1065" s="7">
        <v>44795</v>
      </c>
      <c r="D1065" t="s">
        <v>4336</v>
      </c>
      <c r="E1065" t="str">
        <f>IF(COUNTIF($B$2:D1065,D1065)=1,"New Customer","Returning Customer")</f>
        <v>New Customer</v>
      </c>
      <c r="F1065" t="s">
        <v>72</v>
      </c>
      <c r="G1065" t="s">
        <v>344</v>
      </c>
      <c r="H1065" t="s">
        <v>24</v>
      </c>
      <c r="I1065" t="s">
        <v>345</v>
      </c>
      <c r="J1065" s="5">
        <v>70.08</v>
      </c>
      <c r="K1065">
        <v>10</v>
      </c>
      <c r="L1065">
        <v>0.2</v>
      </c>
      <c r="M1065" s="3">
        <f t="shared" si="16"/>
        <v>698.8</v>
      </c>
      <c r="N1065" t="s">
        <v>98</v>
      </c>
      <c r="O1065" t="s">
        <v>27</v>
      </c>
      <c r="P1065" t="s">
        <v>10129</v>
      </c>
      <c r="Q1065" t="s">
        <v>77</v>
      </c>
      <c r="R1065">
        <v>7</v>
      </c>
      <c r="S1065">
        <v>3.5</v>
      </c>
      <c r="T1065" t="s">
        <v>30</v>
      </c>
      <c r="U1065" t="s">
        <v>52</v>
      </c>
    </row>
    <row r="1066" spans="1:21" x14ac:dyDescent="0.35">
      <c r="A1066" t="s">
        <v>2727</v>
      </c>
      <c r="B1066" t="str">
        <f>IF(COUNTIFS($A:$A,$A1066,$C:$C,$C1066,$D:$D,$D1066,$G:$G,$G1066,$K:$K,$K1066,$M:$M,$M1066)&gt;1,"True Duplicate","Unique")</f>
        <v>Unique</v>
      </c>
      <c r="C1066" s="7">
        <v>44795</v>
      </c>
      <c r="D1066" t="s">
        <v>4619</v>
      </c>
      <c r="E1066" t="str">
        <f>IF(COUNTIF($B$2:D1066,D1066)=1,"New Customer","Returning Customer")</f>
        <v>New Customer</v>
      </c>
      <c r="F1066" t="s">
        <v>10132</v>
      </c>
      <c r="G1066" t="s">
        <v>399</v>
      </c>
      <c r="H1066" t="s">
        <v>24</v>
      </c>
      <c r="I1066" t="s">
        <v>182</v>
      </c>
      <c r="J1066" s="5">
        <v>281.08</v>
      </c>
      <c r="K1066">
        <v>4</v>
      </c>
      <c r="L1066">
        <v>0.05</v>
      </c>
      <c r="M1066" s="3">
        <f t="shared" si="16"/>
        <v>1124.1199999999999</v>
      </c>
      <c r="N1066" t="s">
        <v>98</v>
      </c>
      <c r="O1066" t="s">
        <v>122</v>
      </c>
      <c r="P1066" t="s">
        <v>85</v>
      </c>
      <c r="Q1066" t="s">
        <v>29</v>
      </c>
      <c r="R1066">
        <v>10</v>
      </c>
      <c r="S1066">
        <v>4.8</v>
      </c>
      <c r="T1066" t="s">
        <v>30</v>
      </c>
      <c r="U1066" t="s">
        <v>60</v>
      </c>
    </row>
    <row r="1067" spans="1:21" x14ac:dyDescent="0.35">
      <c r="A1067" t="s">
        <v>4335</v>
      </c>
      <c r="B1067" t="str">
        <f>IF(COUNTIFS($A:$A,$A1067,$C:$C,$C1067,$D:$D,$D1067,$G:$G,$G1067,$K:$K,$K1067,$M:$M,$M1067)&gt;1,"True Duplicate","Unique")</f>
        <v>Unique</v>
      </c>
      <c r="C1067" s="7">
        <v>44795</v>
      </c>
      <c r="D1067" t="s">
        <v>2728</v>
      </c>
      <c r="E1067" t="str">
        <f>IF(COUNTIF($B$2:D1067,D1067)=1,"New Customer","Returning Customer")</f>
        <v>New Customer</v>
      </c>
      <c r="F1067" t="s">
        <v>10132</v>
      </c>
      <c r="G1067" t="s">
        <v>239</v>
      </c>
      <c r="H1067" t="s">
        <v>66</v>
      </c>
      <c r="I1067" t="s">
        <v>240</v>
      </c>
      <c r="J1067" s="5">
        <v>1803.7</v>
      </c>
      <c r="K1067">
        <v>8</v>
      </c>
      <c r="L1067">
        <v>0.25</v>
      </c>
      <c r="M1067" s="3">
        <f t="shared" si="16"/>
        <v>14427.6</v>
      </c>
      <c r="N1067" t="s">
        <v>302</v>
      </c>
      <c r="O1067" t="s">
        <v>27</v>
      </c>
      <c r="P1067" t="s">
        <v>59</v>
      </c>
      <c r="Q1067" t="s">
        <v>41</v>
      </c>
      <c r="R1067">
        <v>12</v>
      </c>
      <c r="S1067">
        <v>4.3</v>
      </c>
      <c r="T1067" t="s">
        <v>51</v>
      </c>
      <c r="U1067" t="s">
        <v>10128</v>
      </c>
    </row>
    <row r="1068" spans="1:21" x14ac:dyDescent="0.35">
      <c r="A1068" t="s">
        <v>4618</v>
      </c>
      <c r="B1068" t="str">
        <f>IF(COUNTIFS($A:$A,$A1068,$C:$C,$C1068,$D:$D,$D1068,$G:$G,$G1068,$K:$K,$K1068,$M:$M,$M1068)&gt;1,"True Duplicate","Unique")</f>
        <v>Unique</v>
      </c>
      <c r="C1068" s="7">
        <v>44795</v>
      </c>
      <c r="D1068" t="s">
        <v>1464</v>
      </c>
      <c r="E1068" t="str">
        <f>IF(COUNTIF($B$2:D1068,D1068)=1,"New Customer","Returning Customer")</f>
        <v>New Customer</v>
      </c>
      <c r="F1068" t="s">
        <v>72</v>
      </c>
      <c r="G1068" t="s">
        <v>251</v>
      </c>
      <c r="H1068" t="s">
        <v>36</v>
      </c>
      <c r="I1068" t="s">
        <v>252</v>
      </c>
      <c r="J1068" s="5">
        <v>37.659999999999997</v>
      </c>
      <c r="K1068">
        <v>3</v>
      </c>
      <c r="L1068">
        <v>0.2</v>
      </c>
      <c r="M1068" s="3">
        <f t="shared" si="16"/>
        <v>112.37999999999998</v>
      </c>
      <c r="N1068" t="s">
        <v>83</v>
      </c>
      <c r="O1068" t="s">
        <v>39</v>
      </c>
      <c r="P1068" t="s">
        <v>10129</v>
      </c>
      <c r="Q1068" t="s">
        <v>77</v>
      </c>
      <c r="R1068">
        <v>2</v>
      </c>
      <c r="S1068">
        <v>2.2999999999999998</v>
      </c>
      <c r="T1068" t="s">
        <v>112</v>
      </c>
      <c r="U1068" t="s">
        <v>60</v>
      </c>
    </row>
    <row r="1069" spans="1:21" x14ac:dyDescent="0.35">
      <c r="A1069" t="s">
        <v>404</v>
      </c>
      <c r="B1069" t="str">
        <f>IF(COUNTIFS($A:$A,$A1069,$C:$C,$C1069,$D:$D,$D1069,$G:$G,$G1069,$K:$K,$K1069,$M:$M,$M1069)&gt;1,"True Duplicate","Unique")</f>
        <v>Unique</v>
      </c>
      <c r="C1069" s="7">
        <v>44796</v>
      </c>
      <c r="D1069" t="s">
        <v>406</v>
      </c>
      <c r="E1069" t="str">
        <f>IF(COUNTIF($B$2:D1069,D1069)=1,"New Customer","Returning Customer")</f>
        <v>Returning Customer</v>
      </c>
      <c r="F1069" t="s">
        <v>72</v>
      </c>
      <c r="G1069" t="s">
        <v>132</v>
      </c>
      <c r="H1069" t="s">
        <v>24</v>
      </c>
      <c r="I1069" t="s">
        <v>133</v>
      </c>
      <c r="J1069" s="5">
        <v>473.92</v>
      </c>
      <c r="K1069">
        <v>13</v>
      </c>
      <c r="L1069">
        <v>0</v>
      </c>
      <c r="M1069" s="3">
        <f t="shared" si="16"/>
        <v>6160.96</v>
      </c>
      <c r="N1069" t="s">
        <v>83</v>
      </c>
      <c r="O1069" t="s">
        <v>27</v>
      </c>
      <c r="P1069" t="s">
        <v>85</v>
      </c>
      <c r="Q1069" t="s">
        <v>123</v>
      </c>
      <c r="R1069">
        <v>6</v>
      </c>
      <c r="S1069">
        <v>5</v>
      </c>
      <c r="T1069" t="s">
        <v>30</v>
      </c>
      <c r="U1069" t="s">
        <v>60</v>
      </c>
    </row>
    <row r="1070" spans="1:21" x14ac:dyDescent="0.35">
      <c r="A1070" t="s">
        <v>3264</v>
      </c>
      <c r="B1070" t="str">
        <f>IF(COUNTIFS($A:$A,$A1070,$C:$C,$C1070,$D:$D,$D1070,$G:$G,$G1070,$K:$K,$K1070,$M:$M,$M1070)&gt;1,"True Duplicate","Unique")</f>
        <v>Unique</v>
      </c>
      <c r="C1070" s="7">
        <v>44796</v>
      </c>
      <c r="D1070" t="s">
        <v>5178</v>
      </c>
      <c r="E1070" t="str">
        <f>IF(COUNTIF($B$2:D1070,D1070)=1,"New Customer","Returning Customer")</f>
        <v>New Customer</v>
      </c>
      <c r="F1070" t="s">
        <v>10132</v>
      </c>
      <c r="G1070" t="s">
        <v>301</v>
      </c>
      <c r="H1070" t="s">
        <v>57</v>
      </c>
      <c r="I1070" t="s">
        <v>97</v>
      </c>
      <c r="J1070" s="5">
        <v>771.33</v>
      </c>
      <c r="K1070">
        <v>12</v>
      </c>
      <c r="L1070">
        <v>0.1</v>
      </c>
      <c r="M1070" s="3">
        <f t="shared" si="16"/>
        <v>9254.76</v>
      </c>
      <c r="N1070" t="s">
        <v>142</v>
      </c>
      <c r="O1070" t="s">
        <v>39</v>
      </c>
      <c r="P1070" t="s">
        <v>10129</v>
      </c>
      <c r="Q1070" t="s">
        <v>123</v>
      </c>
      <c r="R1070">
        <v>4</v>
      </c>
      <c r="S1070">
        <v>2.8</v>
      </c>
      <c r="T1070" t="s">
        <v>30</v>
      </c>
      <c r="U1070" t="s">
        <v>60</v>
      </c>
    </row>
    <row r="1071" spans="1:21" x14ac:dyDescent="0.35">
      <c r="A1071" t="s">
        <v>5177</v>
      </c>
      <c r="B1071" t="str">
        <f>IF(COUNTIFS($A:$A,$A1071,$C:$C,$C1071,$D:$D,$D1071,$G:$G,$G1071,$K:$K,$K1071,$M:$M,$M1071)&gt;1,"True Duplicate","Unique")</f>
        <v>Unique</v>
      </c>
      <c r="C1071" s="7">
        <v>44796</v>
      </c>
      <c r="D1071" t="s">
        <v>3265</v>
      </c>
      <c r="E1071" t="str">
        <f>IF(COUNTIF($B$2:D1071,D1071)=1,"New Customer","Returning Customer")</f>
        <v>New Customer</v>
      </c>
      <c r="F1071" t="s">
        <v>10132</v>
      </c>
      <c r="G1071" t="s">
        <v>56</v>
      </c>
      <c r="H1071" t="s">
        <v>57</v>
      </c>
      <c r="I1071" t="s">
        <v>58</v>
      </c>
      <c r="J1071" s="5">
        <v>81.98</v>
      </c>
      <c r="K1071">
        <v>1</v>
      </c>
      <c r="L1071">
        <v>0.1</v>
      </c>
      <c r="M1071" s="3">
        <f t="shared" si="16"/>
        <v>81.88000000000001</v>
      </c>
      <c r="N1071" t="s">
        <v>38</v>
      </c>
      <c r="O1071" t="s">
        <v>27</v>
      </c>
      <c r="P1071" t="s">
        <v>10129</v>
      </c>
      <c r="Q1071" t="s">
        <v>116</v>
      </c>
      <c r="R1071">
        <v>1</v>
      </c>
      <c r="S1071">
        <v>1.7</v>
      </c>
      <c r="T1071" t="s">
        <v>30</v>
      </c>
      <c r="U1071" t="s">
        <v>60</v>
      </c>
    </row>
    <row r="1072" spans="1:21" x14ac:dyDescent="0.35">
      <c r="A1072" t="s">
        <v>6380</v>
      </c>
      <c r="B1072" t="str">
        <f>IF(COUNTIFS($A:$A,$A1072,$C:$C,$C1072,$D:$D,$D1072,$G:$G,$G1072,$K:$K,$K1072,$M:$M,$M1072)&gt;1,"True Duplicate","Unique")</f>
        <v>Unique</v>
      </c>
      <c r="C1072" s="7">
        <v>44796</v>
      </c>
      <c r="D1072" t="s">
        <v>6381</v>
      </c>
      <c r="E1072" t="str">
        <f>IF(COUNTIF($B$2:D1072,D1072)=1,"New Customer","Returning Customer")</f>
        <v>New Customer</v>
      </c>
      <c r="F1072" t="s">
        <v>10132</v>
      </c>
      <c r="G1072" t="s">
        <v>399</v>
      </c>
      <c r="H1072" t="s">
        <v>24</v>
      </c>
      <c r="I1072" t="s">
        <v>182</v>
      </c>
      <c r="J1072" s="5">
        <v>141.22</v>
      </c>
      <c r="K1072">
        <v>13</v>
      </c>
      <c r="L1072">
        <v>0.3</v>
      </c>
      <c r="M1072" s="3">
        <f t="shared" si="16"/>
        <v>1831.9599999999998</v>
      </c>
      <c r="N1072" t="s">
        <v>98</v>
      </c>
      <c r="O1072" t="s">
        <v>111</v>
      </c>
      <c r="P1072" t="s">
        <v>10129</v>
      </c>
      <c r="Q1072" t="s">
        <v>41</v>
      </c>
      <c r="R1072">
        <v>4</v>
      </c>
      <c r="S1072">
        <v>2.4</v>
      </c>
      <c r="T1072" t="s">
        <v>30</v>
      </c>
      <c r="U1072" t="s">
        <v>60</v>
      </c>
    </row>
    <row r="1073" spans="1:21" x14ac:dyDescent="0.35">
      <c r="A1073" t="s">
        <v>8936</v>
      </c>
      <c r="B1073" t="str">
        <f>IF(COUNTIFS($A:$A,$A1073,$C:$C,$C1073,$D:$D,$D1073,$G:$G,$G1073,$K:$K,$K1073,$M:$M,$M1073)&gt;1,"True Duplicate","Unique")</f>
        <v>Unique</v>
      </c>
      <c r="C1073" s="7">
        <v>44796</v>
      </c>
      <c r="D1073" t="s">
        <v>9441</v>
      </c>
      <c r="E1073" t="str">
        <f>IF(COUNTIF($B$2:D1073,D1073)=1,"New Customer","Returning Customer")</f>
        <v>New Customer</v>
      </c>
      <c r="F1073" t="s">
        <v>72</v>
      </c>
      <c r="G1073" t="s">
        <v>214</v>
      </c>
      <c r="H1073" t="s">
        <v>66</v>
      </c>
      <c r="I1073" t="s">
        <v>215</v>
      </c>
      <c r="J1073" s="5">
        <v>775.52</v>
      </c>
      <c r="K1073">
        <v>14</v>
      </c>
      <c r="L1073">
        <v>0.1</v>
      </c>
      <c r="M1073" s="3">
        <f t="shared" si="16"/>
        <v>10855.88</v>
      </c>
      <c r="N1073" t="s">
        <v>26</v>
      </c>
      <c r="O1073" t="s">
        <v>122</v>
      </c>
      <c r="P1073" t="s">
        <v>10129</v>
      </c>
      <c r="Q1073" t="s">
        <v>41</v>
      </c>
      <c r="R1073">
        <v>10</v>
      </c>
      <c r="S1073">
        <v>2.7</v>
      </c>
      <c r="T1073" t="s">
        <v>30</v>
      </c>
      <c r="U1073" t="s">
        <v>60</v>
      </c>
    </row>
    <row r="1074" spans="1:21" x14ac:dyDescent="0.35">
      <c r="A1074" t="s">
        <v>9140</v>
      </c>
      <c r="B1074" t="str">
        <f>IF(COUNTIFS($A:$A,$A1074,$C:$C,$C1074,$D:$D,$D1074,$G:$G,$G1074,$K:$K,$K1074,$M:$M,$M1074)&gt;1,"True Duplicate","Unique")</f>
        <v>Unique</v>
      </c>
      <c r="C1074" s="7">
        <v>44796</v>
      </c>
      <c r="D1074" t="s">
        <v>9141</v>
      </c>
      <c r="E1074" t="str">
        <f>IF(COUNTIF($B$2:D1074,D1074)=1,"New Customer","Returning Customer")</f>
        <v>New Customer</v>
      </c>
      <c r="F1074" t="s">
        <v>10132</v>
      </c>
      <c r="G1074" t="s">
        <v>170</v>
      </c>
      <c r="H1074" t="s">
        <v>66</v>
      </c>
      <c r="I1074" t="s">
        <v>171</v>
      </c>
      <c r="J1074" s="5">
        <v>1669.11</v>
      </c>
      <c r="K1074">
        <v>3</v>
      </c>
      <c r="L1074">
        <v>0.1</v>
      </c>
      <c r="M1074" s="3">
        <f t="shared" si="16"/>
        <v>5007.03</v>
      </c>
      <c r="N1074" t="s">
        <v>165</v>
      </c>
      <c r="O1074" t="s">
        <v>111</v>
      </c>
      <c r="P1074" t="s">
        <v>10129</v>
      </c>
      <c r="Q1074" t="s">
        <v>123</v>
      </c>
      <c r="R1074">
        <v>9</v>
      </c>
      <c r="S1074">
        <v>4.5999999999999996</v>
      </c>
      <c r="T1074" t="s">
        <v>30</v>
      </c>
      <c r="U1074" t="s">
        <v>52</v>
      </c>
    </row>
    <row r="1075" spans="1:21" x14ac:dyDescent="0.35">
      <c r="A1075" t="s">
        <v>9440</v>
      </c>
      <c r="B1075" t="str">
        <f>IF(COUNTIFS($A:$A,$A1075,$C:$C,$C1075,$D:$D,$D1075,$G:$G,$G1075,$K:$K,$K1075,$M:$M,$M1075)&gt;1,"True Duplicate","Unique")</f>
        <v>Unique</v>
      </c>
      <c r="C1075" s="7">
        <v>44796</v>
      </c>
      <c r="D1075" t="s">
        <v>5968</v>
      </c>
      <c r="E1075" t="str">
        <f>IF(COUNTIF($B$2:D1075,D1075)=1,"New Customer","Returning Customer")</f>
        <v>New Customer</v>
      </c>
      <c r="F1075" t="s">
        <v>72</v>
      </c>
      <c r="G1075" t="s">
        <v>1182</v>
      </c>
      <c r="H1075" t="s">
        <v>66</v>
      </c>
      <c r="I1075" t="s">
        <v>446</v>
      </c>
      <c r="J1075" s="5">
        <v>1119.32</v>
      </c>
      <c r="K1075">
        <v>3</v>
      </c>
      <c r="L1075">
        <v>0.1</v>
      </c>
      <c r="M1075" s="3">
        <f t="shared" si="16"/>
        <v>3357.66</v>
      </c>
      <c r="N1075" t="s">
        <v>83</v>
      </c>
      <c r="O1075" t="s">
        <v>27</v>
      </c>
      <c r="P1075" t="s">
        <v>85</v>
      </c>
      <c r="Q1075" t="s">
        <v>123</v>
      </c>
      <c r="R1075">
        <v>7</v>
      </c>
      <c r="S1075">
        <v>3.6</v>
      </c>
      <c r="T1075" t="s">
        <v>30</v>
      </c>
      <c r="U1075" t="s">
        <v>60</v>
      </c>
    </row>
    <row r="1076" spans="1:21" x14ac:dyDescent="0.35">
      <c r="A1076" t="s">
        <v>5244</v>
      </c>
      <c r="B1076" t="str">
        <f>IF(COUNTIFS($A:$A,$A1076,$C:$C,$C1076,$D:$D,$D1076,$G:$G,$G1076,$K:$K,$K1076,$M:$M,$M1076)&gt;1,"True Duplicate","Unique")</f>
        <v>Unique</v>
      </c>
      <c r="C1076" s="7">
        <v>44797</v>
      </c>
      <c r="D1076" t="s">
        <v>5814</v>
      </c>
      <c r="E1076" t="str">
        <f>IF(COUNTIF($B$2:D1076,D1076)=1,"New Customer","Returning Customer")</f>
        <v>New Customer</v>
      </c>
      <c r="F1076" t="s">
        <v>10132</v>
      </c>
      <c r="G1076" t="s">
        <v>214</v>
      </c>
      <c r="H1076" t="s">
        <v>66</v>
      </c>
      <c r="I1076" t="s">
        <v>215</v>
      </c>
      <c r="J1076" s="5">
        <v>320.95</v>
      </c>
      <c r="K1076">
        <v>6</v>
      </c>
      <c r="L1076">
        <v>0.1</v>
      </c>
      <c r="M1076" s="3">
        <f t="shared" si="16"/>
        <v>1925.1</v>
      </c>
      <c r="N1076" t="s">
        <v>142</v>
      </c>
      <c r="O1076" t="s">
        <v>122</v>
      </c>
      <c r="P1076" t="s">
        <v>59</v>
      </c>
      <c r="Q1076" t="s">
        <v>123</v>
      </c>
      <c r="R1076">
        <v>7</v>
      </c>
      <c r="S1076">
        <v>4.2</v>
      </c>
      <c r="T1076" t="s">
        <v>30</v>
      </c>
      <c r="U1076" t="s">
        <v>60</v>
      </c>
    </row>
    <row r="1077" spans="1:21" x14ac:dyDescent="0.35">
      <c r="A1077" t="s">
        <v>5813</v>
      </c>
      <c r="B1077" t="str">
        <f>IF(COUNTIFS($A:$A,$A1077,$C:$C,$C1077,$D:$D,$D1077,$G:$G,$G1077,$K:$K,$K1077,$M:$M,$M1077)&gt;1,"True Duplicate","Unique")</f>
        <v>Unique</v>
      </c>
      <c r="C1077" s="7">
        <v>44797</v>
      </c>
      <c r="D1077" t="s">
        <v>532</v>
      </c>
      <c r="E1077" t="str">
        <f>IF(COUNTIF($B$2:D1077,D1077)=1,"New Customer","Returning Customer")</f>
        <v>Returning Customer</v>
      </c>
      <c r="F1077" t="s">
        <v>72</v>
      </c>
      <c r="G1077" t="s">
        <v>266</v>
      </c>
      <c r="H1077" t="s">
        <v>24</v>
      </c>
      <c r="I1077" t="s">
        <v>267</v>
      </c>
      <c r="J1077" s="5">
        <v>527.25</v>
      </c>
      <c r="K1077">
        <v>7</v>
      </c>
      <c r="L1077">
        <v>0</v>
      </c>
      <c r="M1077" s="3">
        <f t="shared" si="16"/>
        <v>3690.75</v>
      </c>
      <c r="N1077" t="s">
        <v>165</v>
      </c>
      <c r="O1077" t="s">
        <v>111</v>
      </c>
      <c r="P1077" t="s">
        <v>85</v>
      </c>
      <c r="Q1077" t="s">
        <v>77</v>
      </c>
      <c r="R1077">
        <v>6</v>
      </c>
      <c r="S1077">
        <v>4.7</v>
      </c>
      <c r="T1077" t="s">
        <v>30</v>
      </c>
      <c r="U1077" t="s">
        <v>60</v>
      </c>
    </row>
    <row r="1078" spans="1:21" x14ac:dyDescent="0.35">
      <c r="A1078" t="s">
        <v>7949</v>
      </c>
      <c r="B1078" t="str">
        <f>IF(COUNTIFS($A:$A,$A1078,$C:$C,$C1078,$D:$D,$D1078,$G:$G,$G1078,$K:$K,$K1078,$M:$M,$M1078)&gt;1,"True Duplicate","Unique")</f>
        <v>Unique</v>
      </c>
      <c r="C1078" s="7">
        <v>44797</v>
      </c>
      <c r="D1078" t="s">
        <v>5246</v>
      </c>
      <c r="E1078" t="str">
        <f>IF(COUNTIF($B$2:D1078,D1078)=1,"New Customer","Returning Customer")</f>
        <v>New Customer</v>
      </c>
      <c r="F1078" t="s">
        <v>72</v>
      </c>
      <c r="G1078" t="s">
        <v>227</v>
      </c>
      <c r="H1078" t="s">
        <v>47</v>
      </c>
      <c r="I1078" t="s">
        <v>228</v>
      </c>
      <c r="J1078" s="5">
        <v>327.95</v>
      </c>
      <c r="K1078">
        <v>1</v>
      </c>
      <c r="L1078">
        <v>0</v>
      </c>
      <c r="M1078" s="3">
        <f t="shared" si="16"/>
        <v>327.95</v>
      </c>
      <c r="N1078" t="s">
        <v>26</v>
      </c>
      <c r="O1078" t="s">
        <v>39</v>
      </c>
      <c r="P1078" t="s">
        <v>10129</v>
      </c>
      <c r="Q1078" t="s">
        <v>123</v>
      </c>
      <c r="R1078">
        <v>3</v>
      </c>
      <c r="S1078">
        <v>1.2</v>
      </c>
      <c r="T1078" t="s">
        <v>30</v>
      </c>
      <c r="U1078" t="s">
        <v>60</v>
      </c>
    </row>
    <row r="1079" spans="1:21" x14ac:dyDescent="0.35">
      <c r="A1079" t="s">
        <v>9356</v>
      </c>
      <c r="B1079" t="str">
        <f>IF(COUNTIFS($A:$A,$A1079,$C:$C,$C1079,$D:$D,$D1079,$G:$G,$G1079,$K:$K,$K1079,$M:$M,$M1079)&gt;1,"True Duplicate","Unique")</f>
        <v>Unique</v>
      </c>
      <c r="C1079" s="7">
        <v>44797</v>
      </c>
      <c r="D1079" t="s">
        <v>1790</v>
      </c>
      <c r="E1079" t="str">
        <f>IF(COUNTIF($B$2:D1079,D1079)=1,"New Customer","Returning Customer")</f>
        <v>New Customer</v>
      </c>
      <c r="F1079" t="s">
        <v>10132</v>
      </c>
      <c r="G1079" t="s">
        <v>223</v>
      </c>
      <c r="H1079" t="s">
        <v>66</v>
      </c>
      <c r="I1079" t="s">
        <v>171</v>
      </c>
      <c r="J1079" s="5">
        <v>1811.47</v>
      </c>
      <c r="K1079">
        <v>7</v>
      </c>
      <c r="L1079">
        <v>0.15</v>
      </c>
      <c r="M1079" s="3">
        <f t="shared" si="16"/>
        <v>12679.24</v>
      </c>
      <c r="N1079" t="s">
        <v>104</v>
      </c>
      <c r="O1079" t="s">
        <v>39</v>
      </c>
      <c r="P1079" t="s">
        <v>166</v>
      </c>
      <c r="Q1079" t="s">
        <v>77</v>
      </c>
      <c r="R1079">
        <v>6</v>
      </c>
      <c r="S1079">
        <v>1.7</v>
      </c>
      <c r="T1079" t="s">
        <v>30</v>
      </c>
      <c r="U1079" t="s">
        <v>60</v>
      </c>
    </row>
    <row r="1080" spans="1:21" x14ac:dyDescent="0.35">
      <c r="A1080" t="s">
        <v>9810</v>
      </c>
      <c r="B1080" t="str">
        <f>IF(COUNTIFS($A:$A,$A1080,$C:$C,$C1080,$D:$D,$D1080,$G:$G,$G1080,$K:$K,$K1080,$M:$M,$M1080)&gt;1,"True Duplicate","Unique")</f>
        <v>Unique</v>
      </c>
      <c r="C1080" s="7">
        <v>44797</v>
      </c>
      <c r="D1080" t="s">
        <v>7142</v>
      </c>
      <c r="E1080" t="str">
        <f>IF(COUNTIF($B$2:D1080,D1080)=1,"New Customer","Returning Customer")</f>
        <v>Returning Customer</v>
      </c>
      <c r="F1080" t="s">
        <v>72</v>
      </c>
      <c r="G1080" t="s">
        <v>274</v>
      </c>
      <c r="H1080" t="s">
        <v>74</v>
      </c>
      <c r="I1080" t="s">
        <v>75</v>
      </c>
      <c r="J1080" s="5">
        <v>771.82</v>
      </c>
      <c r="K1080">
        <v>5</v>
      </c>
      <c r="L1080">
        <v>0.05</v>
      </c>
      <c r="M1080" s="3">
        <f t="shared" si="16"/>
        <v>3858.8500000000004</v>
      </c>
      <c r="N1080" t="s">
        <v>49</v>
      </c>
      <c r="O1080" t="s">
        <v>39</v>
      </c>
      <c r="P1080" t="s">
        <v>59</v>
      </c>
      <c r="Q1080" t="s">
        <v>116</v>
      </c>
      <c r="R1080">
        <v>11</v>
      </c>
      <c r="S1080">
        <v>1.4</v>
      </c>
      <c r="T1080" t="s">
        <v>30</v>
      </c>
      <c r="U1080" t="s">
        <v>60</v>
      </c>
    </row>
    <row r="1081" spans="1:21" x14ac:dyDescent="0.35">
      <c r="A1081" t="s">
        <v>2956</v>
      </c>
      <c r="B1081" t="str">
        <f>IF(COUNTIFS($A:$A,$A1081,$C:$C,$C1081,$D:$D,$D1081,$G:$G,$G1081,$K:$K,$K1081,$M:$M,$M1081)&gt;1,"True Duplicate","Unique")</f>
        <v>Unique</v>
      </c>
      <c r="C1081" s="7">
        <v>44798</v>
      </c>
      <c r="D1081" t="s">
        <v>6806</v>
      </c>
      <c r="E1081" t="str">
        <f>IF(COUNTIF($B$2:D1081,D1081)=1,"New Customer","Returning Customer")</f>
        <v>Returning Customer</v>
      </c>
      <c r="F1081" t="s">
        <v>10132</v>
      </c>
      <c r="G1081" t="s">
        <v>56</v>
      </c>
      <c r="H1081" t="s">
        <v>57</v>
      </c>
      <c r="I1081" t="s">
        <v>58</v>
      </c>
      <c r="J1081" s="5">
        <v>54.19</v>
      </c>
      <c r="K1081">
        <v>10</v>
      </c>
      <c r="L1081">
        <v>0.3</v>
      </c>
      <c r="M1081" s="3">
        <f t="shared" si="16"/>
        <v>538.9</v>
      </c>
      <c r="N1081" t="s">
        <v>38</v>
      </c>
      <c r="O1081" t="s">
        <v>27</v>
      </c>
      <c r="P1081" t="s">
        <v>85</v>
      </c>
      <c r="Q1081" t="s">
        <v>29</v>
      </c>
      <c r="R1081">
        <v>4</v>
      </c>
      <c r="S1081">
        <v>4.7</v>
      </c>
      <c r="T1081" t="s">
        <v>30</v>
      </c>
      <c r="U1081" t="s">
        <v>52</v>
      </c>
    </row>
    <row r="1082" spans="1:21" x14ac:dyDescent="0.35">
      <c r="A1082" t="s">
        <v>7112</v>
      </c>
      <c r="B1082" t="str">
        <f>IF(COUNTIFS($A:$A,$A1082,$C:$C,$C1082,$D:$D,$D1082,$G:$G,$G1082,$K:$K,$K1082,$M:$M,$M1082)&gt;1,"True Duplicate","Unique")</f>
        <v>Unique</v>
      </c>
      <c r="C1082" s="7">
        <v>44798</v>
      </c>
      <c r="D1082" t="s">
        <v>2958</v>
      </c>
      <c r="E1082" t="str">
        <f>IF(COUNTIF($B$2:D1082,D1082)=1,"New Customer","Returning Customer")</f>
        <v>New Customer</v>
      </c>
      <c r="F1082" t="s">
        <v>10132</v>
      </c>
      <c r="G1082" t="s">
        <v>413</v>
      </c>
      <c r="H1082" t="s">
        <v>47</v>
      </c>
      <c r="I1082" t="s">
        <v>10125</v>
      </c>
      <c r="J1082" s="5">
        <v>361.03</v>
      </c>
      <c r="K1082">
        <v>9</v>
      </c>
      <c r="L1082">
        <v>0</v>
      </c>
      <c r="M1082" s="3">
        <f t="shared" si="16"/>
        <v>3249.2699999999995</v>
      </c>
      <c r="N1082" t="s">
        <v>165</v>
      </c>
      <c r="O1082" t="s">
        <v>111</v>
      </c>
      <c r="P1082" t="s">
        <v>10129</v>
      </c>
      <c r="Q1082" t="s">
        <v>77</v>
      </c>
      <c r="R1082">
        <v>2</v>
      </c>
      <c r="S1082">
        <v>3.1</v>
      </c>
      <c r="T1082" t="s">
        <v>30</v>
      </c>
      <c r="U1082" t="s">
        <v>86</v>
      </c>
    </row>
    <row r="1083" spans="1:21" x14ac:dyDescent="0.35">
      <c r="A1083" t="s">
        <v>7167</v>
      </c>
      <c r="B1083" t="str">
        <f>IF(COUNTIFS($A:$A,$A1083,$C:$C,$C1083,$D:$D,$D1083,$G:$G,$G1083,$K:$K,$K1083,$M:$M,$M1083)&gt;1,"True Duplicate","Unique")</f>
        <v>Unique</v>
      </c>
      <c r="C1083" s="7">
        <v>44798</v>
      </c>
      <c r="D1083" t="s">
        <v>7168</v>
      </c>
      <c r="E1083" t="str">
        <f>IF(COUNTIF($B$2:D1083,D1083)=1,"New Customer","Returning Customer")</f>
        <v>New Customer</v>
      </c>
      <c r="F1083" t="s">
        <v>72</v>
      </c>
      <c r="G1083" t="s">
        <v>306</v>
      </c>
      <c r="H1083" t="s">
        <v>36</v>
      </c>
      <c r="I1083" t="s">
        <v>259</v>
      </c>
      <c r="J1083" s="5">
        <v>9.0500000000000007</v>
      </c>
      <c r="K1083">
        <v>6</v>
      </c>
      <c r="L1083">
        <v>0.05</v>
      </c>
      <c r="M1083" s="3">
        <f t="shared" si="16"/>
        <v>54</v>
      </c>
      <c r="N1083" t="s">
        <v>83</v>
      </c>
      <c r="O1083" t="s">
        <v>122</v>
      </c>
      <c r="P1083" t="s">
        <v>59</v>
      </c>
      <c r="Q1083" t="s">
        <v>41</v>
      </c>
      <c r="R1083">
        <v>9</v>
      </c>
      <c r="S1083">
        <v>3.8</v>
      </c>
      <c r="T1083" t="s">
        <v>30</v>
      </c>
      <c r="U1083" t="s">
        <v>60</v>
      </c>
    </row>
    <row r="1084" spans="1:21" x14ac:dyDescent="0.35">
      <c r="A1084" t="s">
        <v>926</v>
      </c>
      <c r="B1084" t="str">
        <f>IF(COUNTIFS($A:$A,$A1084,$C:$C,$C1084,$D:$D,$D1084,$G:$G,$G1084,$K:$K,$K1084,$M:$M,$M1084)&gt;1,"True Duplicate","Unique")</f>
        <v>Unique</v>
      </c>
      <c r="C1084" s="7">
        <v>44799</v>
      </c>
      <c r="D1084" t="s">
        <v>1708</v>
      </c>
      <c r="E1084" t="str">
        <f>IF(COUNTIF($B$2:D1084,D1084)=1,"New Customer","Returning Customer")</f>
        <v>New Customer</v>
      </c>
      <c r="F1084" t="s">
        <v>10132</v>
      </c>
      <c r="G1084" t="s">
        <v>656</v>
      </c>
      <c r="H1084" t="s">
        <v>47</v>
      </c>
      <c r="I1084" t="s">
        <v>657</v>
      </c>
      <c r="J1084" s="5">
        <v>559.20000000000005</v>
      </c>
      <c r="K1084">
        <v>1</v>
      </c>
      <c r="L1084">
        <v>0</v>
      </c>
      <c r="M1084" s="3">
        <f t="shared" si="16"/>
        <v>559.20000000000005</v>
      </c>
      <c r="N1084" t="s">
        <v>26</v>
      </c>
      <c r="O1084" t="s">
        <v>27</v>
      </c>
      <c r="P1084" t="s">
        <v>10129</v>
      </c>
      <c r="Q1084" t="s">
        <v>116</v>
      </c>
      <c r="R1084">
        <v>1</v>
      </c>
      <c r="S1084">
        <v>4.3</v>
      </c>
      <c r="T1084" t="s">
        <v>30</v>
      </c>
      <c r="U1084" t="s">
        <v>52</v>
      </c>
    </row>
    <row r="1085" spans="1:21" x14ac:dyDescent="0.35">
      <c r="A1085" t="s">
        <v>1707</v>
      </c>
      <c r="B1085" t="str">
        <f>IF(COUNTIFS($A:$A,$A1085,$C:$C,$C1085,$D:$D,$D1085,$G:$G,$G1085,$K:$K,$K1085,$M:$M,$M1085)&gt;1,"True Duplicate","Unique")</f>
        <v>Unique</v>
      </c>
      <c r="C1085" s="7">
        <v>44799</v>
      </c>
      <c r="D1085" t="s">
        <v>8209</v>
      </c>
      <c r="E1085" t="str">
        <f>IF(COUNTIF($B$2:D1085,D1085)=1,"New Customer","Returning Customer")</f>
        <v>New Customer</v>
      </c>
      <c r="F1085" t="s">
        <v>72</v>
      </c>
      <c r="G1085" t="s">
        <v>10123</v>
      </c>
      <c r="H1085" t="s">
        <v>47</v>
      </c>
      <c r="I1085" t="s">
        <v>10124</v>
      </c>
      <c r="J1085" s="5">
        <v>81.16</v>
      </c>
      <c r="K1085">
        <v>13</v>
      </c>
      <c r="L1085">
        <v>0.05</v>
      </c>
      <c r="M1085" s="3">
        <f t="shared" si="16"/>
        <v>1054.43</v>
      </c>
      <c r="N1085" t="s">
        <v>98</v>
      </c>
      <c r="O1085" t="s">
        <v>39</v>
      </c>
      <c r="P1085" t="s">
        <v>59</v>
      </c>
      <c r="Q1085" t="s">
        <v>116</v>
      </c>
      <c r="R1085">
        <v>6</v>
      </c>
      <c r="S1085">
        <v>3.7</v>
      </c>
      <c r="T1085" t="s">
        <v>30</v>
      </c>
      <c r="U1085" t="s">
        <v>60</v>
      </c>
    </row>
    <row r="1086" spans="1:21" x14ac:dyDescent="0.35">
      <c r="A1086" t="s">
        <v>4057</v>
      </c>
      <c r="B1086" t="str">
        <f>IF(COUNTIFS($A:$A,$A1086,$C:$C,$C1086,$D:$D,$D1086,$G:$G,$G1086,$K:$K,$K1086,$M:$M,$M1086)&gt;1,"True Duplicate","Unique")</f>
        <v>Unique</v>
      </c>
      <c r="C1086" s="7">
        <v>44799</v>
      </c>
      <c r="D1086" t="s">
        <v>7180</v>
      </c>
      <c r="E1086" t="str">
        <f>IF(COUNTIF($B$2:D1086,D1086)=1,"New Customer","Returning Customer")</f>
        <v>New Customer</v>
      </c>
      <c r="F1086" t="s">
        <v>10132</v>
      </c>
      <c r="G1086" t="s">
        <v>301</v>
      </c>
      <c r="H1086" t="s">
        <v>57</v>
      </c>
      <c r="I1086" t="s">
        <v>97</v>
      </c>
      <c r="J1086" s="5">
        <v>144.15</v>
      </c>
      <c r="K1086">
        <v>8</v>
      </c>
      <c r="L1086">
        <v>0.1</v>
      </c>
      <c r="M1086" s="3">
        <f t="shared" si="16"/>
        <v>1152.4000000000001</v>
      </c>
      <c r="N1086" t="s">
        <v>98</v>
      </c>
      <c r="O1086" t="s">
        <v>122</v>
      </c>
      <c r="P1086" t="s">
        <v>10129</v>
      </c>
      <c r="Q1086" t="s">
        <v>41</v>
      </c>
      <c r="R1086">
        <v>11</v>
      </c>
      <c r="S1086">
        <v>1</v>
      </c>
      <c r="T1086" t="s">
        <v>30</v>
      </c>
      <c r="U1086" t="s">
        <v>86</v>
      </c>
    </row>
    <row r="1087" spans="1:21" x14ac:dyDescent="0.35">
      <c r="A1087" t="s">
        <v>7179</v>
      </c>
      <c r="B1087" t="str">
        <f>IF(COUNTIFS($A:$A,$A1087,$C:$C,$C1087,$D:$D,$D1087,$G:$G,$G1087,$K:$K,$K1087,$M:$M,$M1087)&gt;1,"True Duplicate","Unique")</f>
        <v>Unique</v>
      </c>
      <c r="C1087" s="7">
        <v>44799</v>
      </c>
      <c r="D1087" t="s">
        <v>4058</v>
      </c>
      <c r="E1087" t="str">
        <f>IF(COUNTIF($B$2:D1087,D1087)=1,"New Customer","Returning Customer")</f>
        <v>Returning Customer</v>
      </c>
      <c r="F1087" t="s">
        <v>10132</v>
      </c>
      <c r="G1087" t="s">
        <v>470</v>
      </c>
      <c r="H1087" t="s">
        <v>24</v>
      </c>
      <c r="I1087" t="s">
        <v>471</v>
      </c>
      <c r="J1087" s="5">
        <v>256</v>
      </c>
      <c r="K1087">
        <v>14</v>
      </c>
      <c r="L1087">
        <v>0</v>
      </c>
      <c r="M1087" s="3">
        <f t="shared" si="16"/>
        <v>3584</v>
      </c>
      <c r="N1087" t="s">
        <v>104</v>
      </c>
      <c r="O1087" t="s">
        <v>111</v>
      </c>
      <c r="P1087" t="s">
        <v>10129</v>
      </c>
      <c r="Q1087" t="s">
        <v>123</v>
      </c>
      <c r="R1087">
        <v>9</v>
      </c>
      <c r="S1087">
        <v>3.3</v>
      </c>
      <c r="T1087" t="s">
        <v>30</v>
      </c>
      <c r="U1087" t="s">
        <v>86</v>
      </c>
    </row>
    <row r="1088" spans="1:21" x14ac:dyDescent="0.35">
      <c r="A1088" t="s">
        <v>8208</v>
      </c>
      <c r="B1088" t="str">
        <f>IF(COUNTIFS($A:$A,$A1088,$C:$C,$C1088,$D:$D,$D1088,$G:$G,$G1088,$K:$K,$K1088,$M:$M,$M1088)&gt;1,"True Duplicate","Unique")</f>
        <v>Unique</v>
      </c>
      <c r="C1088" s="7">
        <v>44799</v>
      </c>
      <c r="D1088" t="s">
        <v>928</v>
      </c>
      <c r="E1088" t="str">
        <f>IF(COUNTIF($B$2:D1088,D1088)=1,"New Customer","Returning Customer")</f>
        <v>New Customer</v>
      </c>
      <c r="F1088" t="s">
        <v>72</v>
      </c>
      <c r="G1088" t="s">
        <v>323</v>
      </c>
      <c r="H1088" t="s">
        <v>57</v>
      </c>
      <c r="I1088" t="s">
        <v>82</v>
      </c>
      <c r="J1088" s="5">
        <v>833.7</v>
      </c>
      <c r="K1088">
        <v>14</v>
      </c>
      <c r="L1088">
        <v>0</v>
      </c>
      <c r="M1088" s="3">
        <f t="shared" si="16"/>
        <v>11671.800000000001</v>
      </c>
      <c r="N1088" t="s">
        <v>302</v>
      </c>
      <c r="O1088" t="s">
        <v>111</v>
      </c>
      <c r="P1088" t="s">
        <v>10129</v>
      </c>
      <c r="Q1088" t="s">
        <v>123</v>
      </c>
      <c r="R1088">
        <v>7</v>
      </c>
      <c r="S1088">
        <v>4.8</v>
      </c>
      <c r="T1088" t="s">
        <v>30</v>
      </c>
      <c r="U1088" t="s">
        <v>60</v>
      </c>
    </row>
    <row r="1089" spans="1:21" x14ac:dyDescent="0.35">
      <c r="A1089" t="s">
        <v>2736</v>
      </c>
      <c r="B1089" t="str">
        <f>IF(COUNTIFS($A:$A,$A1089,$C:$C,$C1089,$D:$D,$D1089,$G:$G,$G1089,$K:$K,$K1089,$M:$M,$M1089)&gt;1,"True Duplicate","Unique")</f>
        <v>Unique</v>
      </c>
      <c r="C1089" s="7">
        <v>44800</v>
      </c>
      <c r="D1089" t="s">
        <v>2738</v>
      </c>
      <c r="E1089" t="str">
        <f>IF(COUNTIF($B$2:D1089,D1089)=1,"New Customer","Returning Customer")</f>
        <v>New Customer</v>
      </c>
      <c r="F1089" t="s">
        <v>10132</v>
      </c>
      <c r="G1089" t="s">
        <v>219</v>
      </c>
      <c r="H1089" t="s">
        <v>47</v>
      </c>
      <c r="I1089" t="s">
        <v>210</v>
      </c>
      <c r="J1089" s="5">
        <v>608.48</v>
      </c>
      <c r="K1089">
        <v>7</v>
      </c>
      <c r="L1089">
        <v>0</v>
      </c>
      <c r="M1089" s="3">
        <f t="shared" si="16"/>
        <v>4259.3600000000006</v>
      </c>
      <c r="N1089" t="s">
        <v>165</v>
      </c>
      <c r="O1089" t="s">
        <v>39</v>
      </c>
      <c r="P1089" t="s">
        <v>85</v>
      </c>
      <c r="Q1089" t="s">
        <v>41</v>
      </c>
      <c r="R1089">
        <v>11</v>
      </c>
      <c r="S1089">
        <v>1.7</v>
      </c>
      <c r="T1089" t="s">
        <v>30</v>
      </c>
      <c r="U1089" t="s">
        <v>10128</v>
      </c>
    </row>
    <row r="1090" spans="1:21" x14ac:dyDescent="0.35">
      <c r="A1090" t="s">
        <v>4379</v>
      </c>
      <c r="B1090" t="str">
        <f>IF(COUNTIFS($A:$A,$A1090,$C:$C,$C1090,$D:$D,$D1090,$G:$G,$G1090,$K:$K,$K1090,$M:$M,$M1090)&gt;1,"True Duplicate","Unique")</f>
        <v>Unique</v>
      </c>
      <c r="C1090" s="7">
        <v>44800</v>
      </c>
      <c r="D1090" t="s">
        <v>5788</v>
      </c>
      <c r="E1090" t="str">
        <f>IF(COUNTIF($B$2:D1090,D1090)=1,"New Customer","Returning Customer")</f>
        <v>New Customer</v>
      </c>
      <c r="F1090" t="s">
        <v>10132</v>
      </c>
      <c r="G1090" t="s">
        <v>351</v>
      </c>
      <c r="H1090" t="s">
        <v>57</v>
      </c>
      <c r="I1090" t="s">
        <v>289</v>
      </c>
      <c r="J1090" s="5">
        <v>657.44</v>
      </c>
      <c r="K1090">
        <v>10</v>
      </c>
      <c r="L1090">
        <v>0.05</v>
      </c>
      <c r="M1090" s="3">
        <f t="shared" ref="M1090:M1153" si="17">(J1090-L1090)*K1090</f>
        <v>6573.9000000000015</v>
      </c>
      <c r="N1090" t="s">
        <v>83</v>
      </c>
      <c r="O1090" t="s">
        <v>39</v>
      </c>
      <c r="P1090" t="s">
        <v>85</v>
      </c>
      <c r="Q1090" t="s">
        <v>77</v>
      </c>
      <c r="R1090">
        <v>13</v>
      </c>
      <c r="S1090">
        <v>2.1</v>
      </c>
      <c r="T1090" t="s">
        <v>30</v>
      </c>
      <c r="U1090" t="s">
        <v>60</v>
      </c>
    </row>
    <row r="1091" spans="1:21" x14ac:dyDescent="0.35">
      <c r="A1091" t="s">
        <v>4446</v>
      </c>
      <c r="B1091" t="str">
        <f>IF(COUNTIFS($A:$A,$A1091,$C:$C,$C1091,$D:$D,$D1091,$G:$G,$G1091,$K:$K,$K1091,$M:$M,$M1091)&gt;1,"True Duplicate","Unique")</f>
        <v>Unique</v>
      </c>
      <c r="C1091" s="7">
        <v>44800</v>
      </c>
      <c r="D1091" t="s">
        <v>4447</v>
      </c>
      <c r="E1091" t="str">
        <f>IF(COUNTIF($B$2:D1091,D1091)=1,"New Customer","Returning Customer")</f>
        <v>Returning Customer</v>
      </c>
      <c r="F1091" t="s">
        <v>10132</v>
      </c>
      <c r="G1091" t="s">
        <v>73</v>
      </c>
      <c r="H1091" t="s">
        <v>74</v>
      </c>
      <c r="I1091" t="s">
        <v>75</v>
      </c>
      <c r="J1091" s="5">
        <v>2457.7399999999998</v>
      </c>
      <c r="K1091">
        <v>8</v>
      </c>
      <c r="L1091">
        <v>0.2</v>
      </c>
      <c r="M1091" s="3">
        <f t="shared" si="17"/>
        <v>19660.32</v>
      </c>
      <c r="N1091" t="s">
        <v>104</v>
      </c>
      <c r="O1091" t="s">
        <v>111</v>
      </c>
      <c r="P1091" t="s">
        <v>59</v>
      </c>
      <c r="Q1091" t="s">
        <v>29</v>
      </c>
      <c r="R1091">
        <v>5</v>
      </c>
      <c r="S1091">
        <v>1.6</v>
      </c>
      <c r="T1091" t="s">
        <v>51</v>
      </c>
      <c r="U1091" t="s">
        <v>60</v>
      </c>
    </row>
    <row r="1092" spans="1:21" x14ac:dyDescent="0.35">
      <c r="A1092" t="s">
        <v>7385</v>
      </c>
      <c r="B1092" t="str">
        <f>IF(COUNTIFS($A:$A,$A1092,$C:$C,$C1092,$D:$D,$D1092,$G:$G,$G1092,$K:$K,$K1092,$M:$M,$M1092)&gt;1,"True Duplicate","Unique")</f>
        <v>Unique</v>
      </c>
      <c r="C1092" s="7">
        <v>44800</v>
      </c>
      <c r="D1092" t="s">
        <v>4380</v>
      </c>
      <c r="E1092" t="str">
        <f>IF(COUNTIF($B$2:D1092,D1092)=1,"New Customer","Returning Customer")</f>
        <v>New Customer</v>
      </c>
      <c r="F1092" t="s">
        <v>10132</v>
      </c>
      <c r="G1092" t="s">
        <v>293</v>
      </c>
      <c r="H1092" t="s">
        <v>74</v>
      </c>
      <c r="I1092" t="s">
        <v>110</v>
      </c>
      <c r="J1092" s="5">
        <v>263.02999999999997</v>
      </c>
      <c r="K1092">
        <v>1</v>
      </c>
      <c r="L1092">
        <v>0.2</v>
      </c>
      <c r="M1092" s="3">
        <f t="shared" si="17"/>
        <v>262.83</v>
      </c>
      <c r="N1092" t="s">
        <v>83</v>
      </c>
      <c r="O1092" t="s">
        <v>27</v>
      </c>
      <c r="P1092" t="s">
        <v>59</v>
      </c>
      <c r="Q1092" t="s">
        <v>123</v>
      </c>
      <c r="R1092">
        <v>12</v>
      </c>
      <c r="S1092">
        <v>1.7</v>
      </c>
      <c r="T1092" t="s">
        <v>30</v>
      </c>
      <c r="U1092" t="s">
        <v>60</v>
      </c>
    </row>
    <row r="1093" spans="1:21" x14ac:dyDescent="0.35">
      <c r="A1093" t="s">
        <v>2270</v>
      </c>
      <c r="B1093" t="str">
        <f>IF(COUNTIFS($A:$A,$A1093,$C:$C,$C1093,$D:$D,$D1093,$G:$G,$G1093,$K:$K,$K1093,$M:$M,$M1093)&gt;1,"True Duplicate","Unique")</f>
        <v>Unique</v>
      </c>
      <c r="C1093" s="7">
        <v>44801</v>
      </c>
      <c r="D1093" t="s">
        <v>6858</v>
      </c>
      <c r="E1093" t="str">
        <f>IF(COUNTIF($B$2:D1093,D1093)=1,"New Customer","Returning Customer")</f>
        <v>New Customer</v>
      </c>
      <c r="F1093" t="s">
        <v>10132</v>
      </c>
      <c r="G1093" t="s">
        <v>147</v>
      </c>
      <c r="H1093" t="s">
        <v>74</v>
      </c>
      <c r="I1093" t="s">
        <v>148</v>
      </c>
      <c r="J1093" s="5">
        <v>2493.6</v>
      </c>
      <c r="K1093">
        <v>10</v>
      </c>
      <c r="L1093">
        <v>0.15</v>
      </c>
      <c r="M1093" s="3">
        <f t="shared" si="17"/>
        <v>24934.5</v>
      </c>
      <c r="N1093" t="s">
        <v>26</v>
      </c>
      <c r="O1093" t="s">
        <v>39</v>
      </c>
      <c r="P1093" t="s">
        <v>85</v>
      </c>
      <c r="Q1093" t="s">
        <v>123</v>
      </c>
      <c r="R1093">
        <v>10</v>
      </c>
      <c r="S1093">
        <v>3.2</v>
      </c>
      <c r="T1093" t="s">
        <v>30</v>
      </c>
      <c r="U1093" t="s">
        <v>60</v>
      </c>
    </row>
    <row r="1094" spans="1:21" x14ac:dyDescent="0.35">
      <c r="A1094" t="s">
        <v>2360</v>
      </c>
      <c r="B1094" t="str">
        <f>IF(COUNTIFS($A:$A,$A1094,$C:$C,$C1094,$D:$D,$D1094,$G:$G,$G1094,$K:$K,$K1094,$M:$M,$M1094)&gt;1,"True Duplicate","Unique")</f>
        <v>Unique</v>
      </c>
      <c r="C1094" s="7">
        <v>44801</v>
      </c>
      <c r="D1094" t="s">
        <v>3211</v>
      </c>
      <c r="E1094" t="str">
        <f>IF(COUNTIF($B$2:D1094,D1094)=1,"New Customer","Returning Customer")</f>
        <v>New Customer</v>
      </c>
      <c r="F1094" t="s">
        <v>72</v>
      </c>
      <c r="G1094" t="s">
        <v>239</v>
      </c>
      <c r="H1094" t="s">
        <v>66</v>
      </c>
      <c r="I1094" t="s">
        <v>240</v>
      </c>
      <c r="J1094" s="5">
        <v>452.69</v>
      </c>
      <c r="K1094">
        <v>14</v>
      </c>
      <c r="L1094">
        <v>0.3</v>
      </c>
      <c r="M1094" s="3">
        <f t="shared" si="17"/>
        <v>6333.46</v>
      </c>
      <c r="N1094" t="s">
        <v>38</v>
      </c>
      <c r="O1094" t="s">
        <v>122</v>
      </c>
      <c r="P1094" t="s">
        <v>59</v>
      </c>
      <c r="Q1094" t="s">
        <v>77</v>
      </c>
      <c r="R1094">
        <v>5</v>
      </c>
      <c r="S1094">
        <v>3.8</v>
      </c>
      <c r="T1094" t="s">
        <v>30</v>
      </c>
      <c r="U1094" t="s">
        <v>86</v>
      </c>
    </row>
    <row r="1095" spans="1:21" x14ac:dyDescent="0.35">
      <c r="A1095" t="s">
        <v>3996</v>
      </c>
      <c r="B1095" t="str">
        <f>IF(COUNTIFS($A:$A,$A1095,$C:$C,$C1095,$D:$D,$D1095,$G:$G,$G1095,$K:$K,$K1095,$M:$M,$M1095)&gt;1,"True Duplicate","Unique")</f>
        <v>Unique</v>
      </c>
      <c r="C1095" s="7">
        <v>44801</v>
      </c>
      <c r="D1095" t="s">
        <v>3997</v>
      </c>
      <c r="E1095" t="str">
        <f>IF(COUNTIF($B$2:D1095,D1095)=1,"New Customer","Returning Customer")</f>
        <v>New Customer</v>
      </c>
      <c r="F1095" t="s">
        <v>72</v>
      </c>
      <c r="G1095" t="s">
        <v>258</v>
      </c>
      <c r="H1095" t="s">
        <v>36</v>
      </c>
      <c r="I1095" t="s">
        <v>259</v>
      </c>
      <c r="J1095" s="5">
        <v>30.83</v>
      </c>
      <c r="K1095">
        <v>6</v>
      </c>
      <c r="L1095">
        <v>0.1</v>
      </c>
      <c r="M1095" s="3">
        <f t="shared" si="17"/>
        <v>184.38</v>
      </c>
      <c r="N1095" t="s">
        <v>26</v>
      </c>
      <c r="O1095" t="s">
        <v>111</v>
      </c>
      <c r="P1095" t="s">
        <v>85</v>
      </c>
      <c r="Q1095" t="s">
        <v>77</v>
      </c>
      <c r="R1095">
        <v>7</v>
      </c>
      <c r="S1095">
        <v>1.4</v>
      </c>
      <c r="T1095" t="s">
        <v>30</v>
      </c>
      <c r="U1095" t="s">
        <v>60</v>
      </c>
    </row>
    <row r="1096" spans="1:21" x14ac:dyDescent="0.35">
      <c r="A1096" t="s">
        <v>4520</v>
      </c>
      <c r="B1096" t="str">
        <f>IF(COUNTIFS($A:$A,$A1096,$C:$C,$C1096,$D:$D,$D1096,$G:$G,$G1096,$K:$K,$K1096,$M:$M,$M1096)&gt;1,"True Duplicate","Unique")</f>
        <v>Unique</v>
      </c>
      <c r="C1096" s="7">
        <v>44801</v>
      </c>
      <c r="D1096" t="s">
        <v>2361</v>
      </c>
      <c r="E1096" t="str">
        <f>IF(COUNTIF($B$2:D1096,D1096)=1,"New Customer","Returning Customer")</f>
        <v>New Customer</v>
      </c>
      <c r="F1096" t="s">
        <v>10132</v>
      </c>
      <c r="G1096" t="s">
        <v>416</v>
      </c>
      <c r="H1096" t="s">
        <v>66</v>
      </c>
      <c r="I1096" t="s">
        <v>417</v>
      </c>
      <c r="J1096" s="5">
        <v>1444.34</v>
      </c>
      <c r="K1096">
        <v>4</v>
      </c>
      <c r="L1096">
        <v>0</v>
      </c>
      <c r="M1096" s="3">
        <f t="shared" si="17"/>
        <v>5777.36</v>
      </c>
      <c r="N1096" t="s">
        <v>165</v>
      </c>
      <c r="O1096" t="s">
        <v>27</v>
      </c>
      <c r="P1096" t="s">
        <v>59</v>
      </c>
      <c r="Q1096" t="s">
        <v>29</v>
      </c>
      <c r="R1096">
        <v>4</v>
      </c>
      <c r="S1096">
        <v>2.6</v>
      </c>
      <c r="T1096" t="s">
        <v>30</v>
      </c>
      <c r="U1096" t="s">
        <v>60</v>
      </c>
    </row>
    <row r="1097" spans="1:21" x14ac:dyDescent="0.35">
      <c r="A1097" t="s">
        <v>6857</v>
      </c>
      <c r="B1097" t="str">
        <f>IF(COUNTIFS($A:$A,$A1097,$C:$C,$C1097,$D:$D,$D1097,$G:$G,$G1097,$K:$K,$K1097,$M:$M,$M1097)&gt;1,"True Duplicate","Unique")</f>
        <v>Unique</v>
      </c>
      <c r="C1097" s="7">
        <v>44801</v>
      </c>
      <c r="D1097" t="s">
        <v>2272</v>
      </c>
      <c r="E1097" t="str">
        <f>IF(COUNTIF($B$2:D1097,D1097)=1,"New Customer","Returning Customer")</f>
        <v>New Customer</v>
      </c>
      <c r="F1097" t="s">
        <v>72</v>
      </c>
      <c r="G1097" t="s">
        <v>281</v>
      </c>
      <c r="H1097" t="s">
        <v>74</v>
      </c>
      <c r="I1097" t="s">
        <v>110</v>
      </c>
      <c r="J1097" s="5">
        <v>1346.05</v>
      </c>
      <c r="K1097">
        <v>7</v>
      </c>
      <c r="L1097">
        <v>0.15</v>
      </c>
      <c r="M1097" s="3">
        <f t="shared" si="17"/>
        <v>9421.2999999999993</v>
      </c>
      <c r="N1097" t="s">
        <v>76</v>
      </c>
      <c r="O1097" t="s">
        <v>111</v>
      </c>
      <c r="P1097" t="s">
        <v>10129</v>
      </c>
      <c r="Q1097" t="s">
        <v>29</v>
      </c>
      <c r="R1097">
        <v>3</v>
      </c>
      <c r="S1097">
        <v>3.5</v>
      </c>
      <c r="T1097" t="s">
        <v>30</v>
      </c>
      <c r="U1097" t="s">
        <v>52</v>
      </c>
    </row>
    <row r="1098" spans="1:21" x14ac:dyDescent="0.35">
      <c r="A1098" t="s">
        <v>1624</v>
      </c>
      <c r="B1098" t="str">
        <f>IF(COUNTIFS($A:$A,$A1098,$C:$C,$C1098,$D:$D,$D1098,$G:$G,$G1098,$K:$K,$K1098,$M:$M,$M1098)&gt;1,"True Duplicate","Unique")</f>
        <v>Unique</v>
      </c>
      <c r="C1098" s="7">
        <v>44802</v>
      </c>
      <c r="D1098" t="s">
        <v>2776</v>
      </c>
      <c r="E1098" t="str">
        <f>IF(COUNTIF($B$2:D1098,D1098)=1,"New Customer","Returning Customer")</f>
        <v>New Customer</v>
      </c>
      <c r="F1098" t="s">
        <v>72</v>
      </c>
      <c r="G1098" t="s">
        <v>96</v>
      </c>
      <c r="H1098" t="s">
        <v>57</v>
      </c>
      <c r="I1098" t="s">
        <v>97</v>
      </c>
      <c r="J1098" s="5">
        <v>806.37</v>
      </c>
      <c r="K1098">
        <v>10</v>
      </c>
      <c r="L1098">
        <v>0.2</v>
      </c>
      <c r="M1098" s="3">
        <f t="shared" si="17"/>
        <v>8061.7</v>
      </c>
      <c r="N1098" t="s">
        <v>76</v>
      </c>
      <c r="O1098" t="s">
        <v>27</v>
      </c>
      <c r="P1098" t="s">
        <v>59</v>
      </c>
      <c r="Q1098" t="s">
        <v>77</v>
      </c>
      <c r="R1098">
        <v>5</v>
      </c>
      <c r="S1098">
        <v>1</v>
      </c>
      <c r="T1098" t="s">
        <v>30</v>
      </c>
      <c r="U1098" t="s">
        <v>60</v>
      </c>
    </row>
    <row r="1099" spans="1:21" x14ac:dyDescent="0.35">
      <c r="A1099" t="s">
        <v>3835</v>
      </c>
      <c r="B1099" t="str">
        <f>IF(COUNTIFS($A:$A,$A1099,$C:$C,$C1099,$D:$D,$D1099,$G:$G,$G1099,$K:$K,$K1099,$M:$M,$M1099)&gt;1,"True Duplicate","Unique")</f>
        <v>Unique</v>
      </c>
      <c r="C1099" s="7">
        <v>44802</v>
      </c>
      <c r="D1099" t="s">
        <v>7348</v>
      </c>
      <c r="E1099" t="str">
        <f>IF(COUNTIF($B$2:D1099,D1099)=1,"New Customer","Returning Customer")</f>
        <v>New Customer</v>
      </c>
      <c r="F1099" t="s">
        <v>72</v>
      </c>
      <c r="G1099" t="s">
        <v>65</v>
      </c>
      <c r="H1099" t="s">
        <v>66</v>
      </c>
      <c r="I1099" t="s">
        <v>67</v>
      </c>
      <c r="J1099" s="5">
        <v>159.69999999999999</v>
      </c>
      <c r="K1099">
        <v>9</v>
      </c>
      <c r="L1099">
        <v>0</v>
      </c>
      <c r="M1099" s="3">
        <f t="shared" si="17"/>
        <v>1437.3</v>
      </c>
      <c r="N1099" t="s">
        <v>26</v>
      </c>
      <c r="O1099" t="s">
        <v>111</v>
      </c>
      <c r="P1099" t="s">
        <v>10129</v>
      </c>
      <c r="Q1099" t="s">
        <v>116</v>
      </c>
      <c r="R1099">
        <v>9</v>
      </c>
      <c r="S1099">
        <v>3.9</v>
      </c>
      <c r="T1099" t="s">
        <v>30</v>
      </c>
      <c r="U1099" t="s">
        <v>60</v>
      </c>
    </row>
    <row r="1100" spans="1:21" x14ac:dyDescent="0.35">
      <c r="A1100" t="s">
        <v>7347</v>
      </c>
      <c r="B1100" t="str">
        <f>IF(COUNTIFS($A:$A,$A1100,$C:$C,$C1100,$D:$D,$D1100,$G:$G,$G1100,$K:$K,$K1100,$M:$M,$M1100)&gt;1,"True Duplicate","Unique")</f>
        <v>Unique</v>
      </c>
      <c r="C1100" s="7">
        <v>44802</v>
      </c>
      <c r="D1100" t="s">
        <v>8558</v>
      </c>
      <c r="E1100" t="str">
        <f>IF(COUNTIF($B$2:D1100,D1100)=1,"New Customer","Returning Customer")</f>
        <v>New Customer</v>
      </c>
      <c r="F1100" t="s">
        <v>10132</v>
      </c>
      <c r="G1100" t="s">
        <v>193</v>
      </c>
      <c r="H1100" t="s">
        <v>24</v>
      </c>
      <c r="I1100" t="s">
        <v>10126</v>
      </c>
      <c r="J1100" s="5">
        <v>117.31</v>
      </c>
      <c r="K1100">
        <v>8</v>
      </c>
      <c r="L1100">
        <v>0.25</v>
      </c>
      <c r="M1100" s="3">
        <f t="shared" si="17"/>
        <v>936.48</v>
      </c>
      <c r="N1100" t="s">
        <v>83</v>
      </c>
      <c r="O1100" t="s">
        <v>122</v>
      </c>
      <c r="P1100" t="s">
        <v>85</v>
      </c>
      <c r="Q1100" t="s">
        <v>77</v>
      </c>
      <c r="R1100">
        <v>1</v>
      </c>
      <c r="S1100">
        <v>1.8</v>
      </c>
      <c r="T1100" t="s">
        <v>30</v>
      </c>
      <c r="U1100" t="s">
        <v>86</v>
      </c>
    </row>
    <row r="1101" spans="1:21" x14ac:dyDescent="0.35">
      <c r="A1101" t="s">
        <v>7432</v>
      </c>
      <c r="B1101" t="str">
        <f>IF(COUNTIFS($A:$A,$A1101,$C:$C,$C1101,$D:$D,$D1101,$G:$G,$G1101,$K:$K,$K1101,$M:$M,$M1101)&gt;1,"True Duplicate","Unique")</f>
        <v>Unique</v>
      </c>
      <c r="C1101" s="7">
        <v>44802</v>
      </c>
      <c r="D1101" t="s">
        <v>6802</v>
      </c>
      <c r="E1101" t="str">
        <f>IF(COUNTIF($B$2:D1101,D1101)=1,"New Customer","Returning Customer")</f>
        <v>New Customer</v>
      </c>
      <c r="F1101" t="s">
        <v>10132</v>
      </c>
      <c r="G1101" t="s">
        <v>258</v>
      </c>
      <c r="H1101" t="s">
        <v>36</v>
      </c>
      <c r="I1101" t="s">
        <v>259</v>
      </c>
      <c r="J1101" s="5">
        <v>33.450000000000003</v>
      </c>
      <c r="K1101">
        <v>6</v>
      </c>
      <c r="L1101">
        <v>0.05</v>
      </c>
      <c r="M1101" s="3">
        <f t="shared" si="17"/>
        <v>200.40000000000003</v>
      </c>
      <c r="N1101" t="s">
        <v>142</v>
      </c>
      <c r="O1101" t="s">
        <v>122</v>
      </c>
      <c r="P1101" t="s">
        <v>10129</v>
      </c>
      <c r="Q1101" t="s">
        <v>123</v>
      </c>
      <c r="R1101">
        <v>11</v>
      </c>
      <c r="S1101">
        <v>3.2</v>
      </c>
      <c r="T1101" t="s">
        <v>30</v>
      </c>
      <c r="U1101" t="s">
        <v>52</v>
      </c>
    </row>
    <row r="1102" spans="1:21" x14ac:dyDescent="0.35">
      <c r="A1102" t="s">
        <v>8114</v>
      </c>
      <c r="B1102" t="str">
        <f>IF(COUNTIFS($A:$A,$A1102,$C:$C,$C1102,$D:$D,$D1102,$G:$G,$G1102,$K:$K,$K1102,$M:$M,$M1102)&gt;1,"True Duplicate","Unique")</f>
        <v>Unique</v>
      </c>
      <c r="C1102" s="7">
        <v>44802</v>
      </c>
      <c r="D1102" t="s">
        <v>1626</v>
      </c>
      <c r="E1102" t="str">
        <f>IF(COUNTIF($B$2:D1102,D1102)=1,"New Customer","Returning Customer")</f>
        <v>New Customer</v>
      </c>
      <c r="F1102" t="s">
        <v>10132</v>
      </c>
      <c r="G1102" t="s">
        <v>323</v>
      </c>
      <c r="H1102" t="s">
        <v>57</v>
      </c>
      <c r="I1102" t="s">
        <v>82</v>
      </c>
      <c r="J1102" s="5">
        <v>266.60000000000002</v>
      </c>
      <c r="K1102">
        <v>14</v>
      </c>
      <c r="L1102">
        <v>0.15</v>
      </c>
      <c r="M1102" s="3">
        <f t="shared" si="17"/>
        <v>3730.3000000000006</v>
      </c>
      <c r="N1102" t="s">
        <v>49</v>
      </c>
      <c r="O1102" t="s">
        <v>111</v>
      </c>
      <c r="P1102" t="s">
        <v>10129</v>
      </c>
      <c r="Q1102" t="s">
        <v>41</v>
      </c>
      <c r="R1102">
        <v>3</v>
      </c>
      <c r="S1102">
        <v>2.5</v>
      </c>
      <c r="T1102" t="s">
        <v>30</v>
      </c>
      <c r="U1102" t="s">
        <v>52</v>
      </c>
    </row>
    <row r="1103" spans="1:21" x14ac:dyDescent="0.35">
      <c r="A1103" t="s">
        <v>8557</v>
      </c>
      <c r="B1103" t="str">
        <f>IF(COUNTIFS($A:$A,$A1103,$C:$C,$C1103,$D:$D,$D1103,$G:$G,$G1103,$K:$K,$K1103,$M:$M,$M1103)&gt;1,"True Duplicate","Unique")</f>
        <v>Unique</v>
      </c>
      <c r="C1103" s="7">
        <v>44802</v>
      </c>
      <c r="D1103" t="s">
        <v>3836</v>
      </c>
      <c r="E1103" t="str">
        <f>IF(COUNTIF($B$2:D1103,D1103)=1,"New Customer","Returning Customer")</f>
        <v>Returning Customer</v>
      </c>
      <c r="F1103" t="s">
        <v>10132</v>
      </c>
      <c r="G1103" t="s">
        <v>73</v>
      </c>
      <c r="H1103" t="s">
        <v>74</v>
      </c>
      <c r="I1103" t="s">
        <v>75</v>
      </c>
      <c r="J1103" s="5">
        <v>1521.81</v>
      </c>
      <c r="K1103">
        <v>6</v>
      </c>
      <c r="L1103">
        <v>0</v>
      </c>
      <c r="M1103" s="3">
        <f t="shared" si="17"/>
        <v>9130.86</v>
      </c>
      <c r="N1103" t="s">
        <v>76</v>
      </c>
      <c r="O1103" t="s">
        <v>111</v>
      </c>
      <c r="P1103" t="s">
        <v>166</v>
      </c>
      <c r="Q1103" t="s">
        <v>116</v>
      </c>
      <c r="R1103">
        <v>13</v>
      </c>
      <c r="S1103">
        <v>3.4</v>
      </c>
      <c r="T1103" t="s">
        <v>30</v>
      </c>
      <c r="U1103" t="s">
        <v>86</v>
      </c>
    </row>
    <row r="1104" spans="1:21" x14ac:dyDescent="0.35">
      <c r="A1104" t="s">
        <v>9326</v>
      </c>
      <c r="B1104" t="str">
        <f>IF(COUNTIFS($A:$A,$A1104,$C:$C,$C1104,$D:$D,$D1104,$G:$G,$G1104,$K:$K,$K1104,$M:$M,$M1104)&gt;1,"True Duplicate","Unique")</f>
        <v>Unique</v>
      </c>
      <c r="C1104" s="7">
        <v>44802</v>
      </c>
      <c r="D1104" t="s">
        <v>6821</v>
      </c>
      <c r="E1104" t="str">
        <f>IF(COUNTIF($B$2:D1104,D1104)=1,"New Customer","Returning Customer")</f>
        <v>New Customer</v>
      </c>
      <c r="F1104" t="s">
        <v>72</v>
      </c>
      <c r="G1104" t="s">
        <v>344</v>
      </c>
      <c r="H1104" t="s">
        <v>24</v>
      </c>
      <c r="I1104" t="s">
        <v>345</v>
      </c>
      <c r="J1104" s="5">
        <v>123.95</v>
      </c>
      <c r="K1104">
        <v>14</v>
      </c>
      <c r="L1104">
        <v>0</v>
      </c>
      <c r="M1104" s="3">
        <f t="shared" si="17"/>
        <v>1735.3</v>
      </c>
      <c r="N1104" t="s">
        <v>142</v>
      </c>
      <c r="O1104" t="s">
        <v>122</v>
      </c>
      <c r="P1104" t="s">
        <v>10129</v>
      </c>
      <c r="Q1104" t="s">
        <v>29</v>
      </c>
      <c r="R1104">
        <v>6</v>
      </c>
      <c r="S1104">
        <v>1.8</v>
      </c>
      <c r="T1104" t="s">
        <v>202</v>
      </c>
      <c r="U1104" t="s">
        <v>60</v>
      </c>
    </row>
    <row r="1105" spans="1:21" x14ac:dyDescent="0.35">
      <c r="A1105" t="s">
        <v>4664</v>
      </c>
      <c r="B1105" t="str">
        <f>IF(COUNTIFS($A:$A,$A1105,$C:$C,$C1105,$D:$D,$D1105,$G:$G,$G1105,$K:$K,$K1105,$M:$M,$M1105)&gt;1,"True Duplicate","Unique")</f>
        <v>Unique</v>
      </c>
      <c r="C1105" s="7">
        <v>44803</v>
      </c>
      <c r="D1105" t="s">
        <v>1141</v>
      </c>
      <c r="E1105" t="str">
        <f>IF(COUNTIF($B$2:D1105,D1105)=1,"New Customer","Returning Customer")</f>
        <v>New Customer</v>
      </c>
      <c r="F1105" t="s">
        <v>10132</v>
      </c>
      <c r="G1105" t="s">
        <v>209</v>
      </c>
      <c r="H1105" t="s">
        <v>47</v>
      </c>
      <c r="I1105" t="s">
        <v>210</v>
      </c>
      <c r="J1105" s="5">
        <v>635.86</v>
      </c>
      <c r="K1105">
        <v>12</v>
      </c>
      <c r="L1105">
        <v>0</v>
      </c>
      <c r="M1105" s="3">
        <f t="shared" si="17"/>
        <v>7630.32</v>
      </c>
      <c r="N1105" t="s">
        <v>165</v>
      </c>
      <c r="O1105" t="s">
        <v>111</v>
      </c>
      <c r="P1105" t="s">
        <v>85</v>
      </c>
      <c r="Q1105" t="s">
        <v>123</v>
      </c>
      <c r="R1105">
        <v>8</v>
      </c>
      <c r="S1105">
        <v>2.2000000000000002</v>
      </c>
      <c r="T1105" t="s">
        <v>30</v>
      </c>
      <c r="U1105" t="s">
        <v>86</v>
      </c>
    </row>
    <row r="1106" spans="1:21" x14ac:dyDescent="0.35">
      <c r="A1106" t="s">
        <v>4985</v>
      </c>
      <c r="B1106" t="str">
        <f>IF(COUNTIFS($A:$A,$A1106,$C:$C,$C1106,$D:$D,$D1106,$G:$G,$G1106,$K:$K,$K1106,$M:$M,$M1106)&gt;1,"True Duplicate","Unique")</f>
        <v>Unique</v>
      </c>
      <c r="C1106" s="7">
        <v>44803</v>
      </c>
      <c r="D1106" t="s">
        <v>5017</v>
      </c>
      <c r="E1106" t="str">
        <f>IF(COUNTIF($B$2:D1106,D1106)=1,"New Customer","Returning Customer")</f>
        <v>New Customer</v>
      </c>
      <c r="F1106" t="s">
        <v>10132</v>
      </c>
      <c r="G1106" t="s">
        <v>65</v>
      </c>
      <c r="H1106" t="s">
        <v>66</v>
      </c>
      <c r="I1106" t="s">
        <v>67</v>
      </c>
      <c r="J1106" s="5">
        <v>522.99</v>
      </c>
      <c r="K1106">
        <v>14</v>
      </c>
      <c r="L1106">
        <v>0</v>
      </c>
      <c r="M1106" s="3">
        <f t="shared" si="17"/>
        <v>7321.8600000000006</v>
      </c>
      <c r="N1106" t="s">
        <v>26</v>
      </c>
      <c r="O1106" t="s">
        <v>39</v>
      </c>
      <c r="P1106" t="s">
        <v>10129</v>
      </c>
      <c r="Q1106" t="s">
        <v>41</v>
      </c>
      <c r="R1106">
        <v>11</v>
      </c>
      <c r="S1106">
        <v>4.0999999999999996</v>
      </c>
      <c r="T1106" t="s">
        <v>112</v>
      </c>
      <c r="U1106" t="s">
        <v>86</v>
      </c>
    </row>
    <row r="1107" spans="1:21" x14ac:dyDescent="0.35">
      <c r="A1107" t="s">
        <v>5016</v>
      </c>
      <c r="B1107" t="str">
        <f>IF(COUNTIFS($A:$A,$A1107,$C:$C,$C1107,$D:$D,$D1107,$G:$G,$G1107,$K:$K,$K1107,$M:$M,$M1107)&gt;1,"True Duplicate","Unique")</f>
        <v>Unique</v>
      </c>
      <c r="C1107" s="7">
        <v>44803</v>
      </c>
      <c r="D1107" t="s">
        <v>4666</v>
      </c>
      <c r="E1107" t="str">
        <f>IF(COUNTIF($B$2:D1107,D1107)=1,"New Customer","Returning Customer")</f>
        <v>New Customer</v>
      </c>
      <c r="F1107" t="s">
        <v>72</v>
      </c>
      <c r="G1107" t="s">
        <v>161</v>
      </c>
      <c r="H1107" t="s">
        <v>74</v>
      </c>
      <c r="I1107" t="s">
        <v>148</v>
      </c>
      <c r="J1107" s="5">
        <v>57.6</v>
      </c>
      <c r="K1107">
        <v>6</v>
      </c>
      <c r="L1107">
        <v>0.3</v>
      </c>
      <c r="M1107" s="3">
        <f t="shared" si="17"/>
        <v>343.8</v>
      </c>
      <c r="N1107" t="s">
        <v>98</v>
      </c>
      <c r="O1107" t="s">
        <v>111</v>
      </c>
      <c r="P1107" t="s">
        <v>10129</v>
      </c>
      <c r="Q1107" t="s">
        <v>77</v>
      </c>
      <c r="R1107">
        <v>10</v>
      </c>
      <c r="S1107">
        <v>3.2</v>
      </c>
      <c r="T1107" t="s">
        <v>30</v>
      </c>
      <c r="U1107" t="s">
        <v>52</v>
      </c>
    </row>
    <row r="1108" spans="1:21" x14ac:dyDescent="0.35">
      <c r="A1108" t="s">
        <v>7765</v>
      </c>
      <c r="B1108" t="str">
        <f>IF(COUNTIFS($A:$A,$A1108,$C:$C,$C1108,$D:$D,$D1108,$G:$G,$G1108,$K:$K,$K1108,$M:$M,$M1108)&gt;1,"True Duplicate","Unique")</f>
        <v>Unique</v>
      </c>
      <c r="C1108" s="7">
        <v>44803</v>
      </c>
      <c r="E1108" t="str">
        <f>IF(COUNTIF($B$2:D1108,D1108)=1,"New Customer","Returning Customer")</f>
        <v>Returning Customer</v>
      </c>
      <c r="F1108" t="s">
        <v>72</v>
      </c>
      <c r="G1108" t="s">
        <v>293</v>
      </c>
      <c r="H1108" t="s">
        <v>74</v>
      </c>
      <c r="I1108" t="s">
        <v>110</v>
      </c>
      <c r="J1108" s="5">
        <v>1409.76</v>
      </c>
      <c r="K1108">
        <v>1</v>
      </c>
      <c r="L1108">
        <v>0.1</v>
      </c>
      <c r="M1108" s="3">
        <f t="shared" si="17"/>
        <v>1409.66</v>
      </c>
      <c r="N1108" t="s">
        <v>49</v>
      </c>
      <c r="O1108" t="s">
        <v>39</v>
      </c>
      <c r="P1108" t="s">
        <v>10129</v>
      </c>
      <c r="Q1108" t="s">
        <v>77</v>
      </c>
      <c r="R1108">
        <v>5</v>
      </c>
      <c r="S1108">
        <v>3.1</v>
      </c>
      <c r="T1108" t="s">
        <v>30</v>
      </c>
      <c r="U1108" t="s">
        <v>60</v>
      </c>
    </row>
    <row r="1109" spans="1:21" x14ac:dyDescent="0.35">
      <c r="A1109" t="s">
        <v>1400</v>
      </c>
      <c r="B1109" t="str">
        <f>IF(COUNTIFS($A:$A,$A1109,$C:$C,$C1109,$D:$D,$D1109,$G:$G,$G1109,$K:$K,$K1109,$M:$M,$M1109)&gt;1,"True Duplicate","Unique")</f>
        <v>Unique</v>
      </c>
      <c r="C1109" s="7">
        <v>44804</v>
      </c>
      <c r="D1109" t="s">
        <v>2765</v>
      </c>
      <c r="E1109" t="str">
        <f>IF(COUNTIF($B$2:D1109,D1109)=1,"New Customer","Returning Customer")</f>
        <v>New Customer</v>
      </c>
      <c r="F1109" t="s">
        <v>72</v>
      </c>
      <c r="G1109" t="s">
        <v>1182</v>
      </c>
      <c r="H1109" t="s">
        <v>66</v>
      </c>
      <c r="I1109" t="s">
        <v>446</v>
      </c>
      <c r="J1109" s="5">
        <v>1833.26</v>
      </c>
      <c r="K1109">
        <v>4</v>
      </c>
      <c r="L1109">
        <v>0</v>
      </c>
      <c r="M1109" s="3">
        <f t="shared" si="17"/>
        <v>7333.04</v>
      </c>
      <c r="N1109" t="s">
        <v>26</v>
      </c>
      <c r="O1109" t="s">
        <v>111</v>
      </c>
      <c r="P1109" t="s">
        <v>10129</v>
      </c>
      <c r="Q1109" t="s">
        <v>41</v>
      </c>
      <c r="R1109">
        <v>1</v>
      </c>
      <c r="S1109">
        <v>4.8</v>
      </c>
      <c r="T1109" t="s">
        <v>30</v>
      </c>
      <c r="U1109" t="s">
        <v>86</v>
      </c>
    </row>
    <row r="1110" spans="1:21" x14ac:dyDescent="0.35">
      <c r="A1110" t="s">
        <v>2764</v>
      </c>
      <c r="B1110" t="str">
        <f>IF(COUNTIFS($A:$A,$A1110,$C:$C,$C1110,$D:$D,$D1110,$G:$G,$G1110,$K:$K,$K1110,$M:$M,$M1110)&gt;1,"True Duplicate","Unique")</f>
        <v>Unique</v>
      </c>
      <c r="C1110" s="7">
        <v>44804</v>
      </c>
      <c r="D1110" t="s">
        <v>6049</v>
      </c>
      <c r="E1110" t="str">
        <f>IF(COUNTIF($B$2:D1110,D1110)=1,"New Customer","Returning Customer")</f>
        <v>New Customer</v>
      </c>
      <c r="F1110" t="s">
        <v>72</v>
      </c>
      <c r="G1110" t="s">
        <v>533</v>
      </c>
      <c r="H1110" t="s">
        <v>74</v>
      </c>
      <c r="I1110" t="s">
        <v>534</v>
      </c>
      <c r="J1110" s="5">
        <v>698.41</v>
      </c>
      <c r="K1110">
        <v>8</v>
      </c>
      <c r="L1110">
        <v>0.1</v>
      </c>
      <c r="M1110" s="3">
        <f t="shared" si="17"/>
        <v>5586.48</v>
      </c>
      <c r="N1110" t="s">
        <v>49</v>
      </c>
      <c r="O1110" t="s">
        <v>39</v>
      </c>
      <c r="P1110" t="s">
        <v>166</v>
      </c>
      <c r="Q1110" t="s">
        <v>29</v>
      </c>
      <c r="R1110">
        <v>1</v>
      </c>
      <c r="S1110">
        <v>4.5</v>
      </c>
      <c r="T1110" t="s">
        <v>30</v>
      </c>
      <c r="U1110" t="s">
        <v>60</v>
      </c>
    </row>
    <row r="1111" spans="1:21" x14ac:dyDescent="0.35">
      <c r="A1111" t="s">
        <v>3846</v>
      </c>
      <c r="B1111" t="str">
        <f>IF(COUNTIFS($A:$A,$A1111,$C:$C,$C1111,$D:$D,$D1111,$G:$G,$G1111,$K:$K,$K1111,$M:$M,$M1111)&gt;1,"True Duplicate","Unique")</f>
        <v>Unique</v>
      </c>
      <c r="C1111" s="7">
        <v>44804</v>
      </c>
      <c r="D1111" t="s">
        <v>1402</v>
      </c>
      <c r="E1111" t="str">
        <f>IF(COUNTIF($B$2:D1111,D1111)=1,"New Customer","Returning Customer")</f>
        <v>New Customer</v>
      </c>
      <c r="F1111" t="s">
        <v>10132</v>
      </c>
      <c r="G1111" t="s">
        <v>214</v>
      </c>
      <c r="H1111" t="s">
        <v>66</v>
      </c>
      <c r="I1111" t="s">
        <v>215</v>
      </c>
      <c r="J1111" s="5">
        <v>1409.46</v>
      </c>
      <c r="K1111">
        <v>2</v>
      </c>
      <c r="L1111">
        <v>0.1</v>
      </c>
      <c r="M1111" s="3">
        <f t="shared" si="17"/>
        <v>2818.7200000000003</v>
      </c>
      <c r="N1111" t="s">
        <v>38</v>
      </c>
      <c r="O1111" t="s">
        <v>39</v>
      </c>
      <c r="P1111" t="s">
        <v>59</v>
      </c>
      <c r="Q1111" t="s">
        <v>116</v>
      </c>
      <c r="R1111">
        <v>6</v>
      </c>
      <c r="S1111">
        <v>1.9</v>
      </c>
      <c r="T1111" t="s">
        <v>30</v>
      </c>
      <c r="U1111" t="s">
        <v>60</v>
      </c>
    </row>
    <row r="1112" spans="1:21" x14ac:dyDescent="0.35">
      <c r="A1112" t="s">
        <v>5879</v>
      </c>
      <c r="B1112" t="str">
        <f>IF(COUNTIFS($A:$A,$A1112,$C:$C,$C1112,$D:$D,$D1112,$G:$G,$G1112,$K:$K,$K1112,$M:$M,$M1112)&gt;1,"True Duplicate","Unique")</f>
        <v>Unique</v>
      </c>
      <c r="C1112" s="7">
        <v>44804</v>
      </c>
      <c r="D1112" t="s">
        <v>9749</v>
      </c>
      <c r="E1112" t="str">
        <f>IF(COUNTIF($B$2:D1112,D1112)=1,"New Customer","Returning Customer")</f>
        <v>New Customer</v>
      </c>
      <c r="F1112" t="s">
        <v>10132</v>
      </c>
      <c r="G1112" t="s">
        <v>128</v>
      </c>
      <c r="H1112" t="s">
        <v>36</v>
      </c>
      <c r="I1112" t="s">
        <v>129</v>
      </c>
      <c r="J1112" s="5">
        <v>35.619999999999997</v>
      </c>
      <c r="K1112">
        <v>10</v>
      </c>
      <c r="L1112">
        <v>0.05</v>
      </c>
      <c r="M1112" s="3">
        <f t="shared" si="17"/>
        <v>355.7</v>
      </c>
      <c r="N1112" t="s">
        <v>165</v>
      </c>
      <c r="O1112" t="s">
        <v>27</v>
      </c>
      <c r="P1112" t="s">
        <v>10129</v>
      </c>
      <c r="Q1112" t="s">
        <v>77</v>
      </c>
      <c r="R1112">
        <v>7</v>
      </c>
      <c r="S1112">
        <v>2.6</v>
      </c>
      <c r="T1112" t="s">
        <v>30</v>
      </c>
      <c r="U1112" t="s">
        <v>60</v>
      </c>
    </row>
    <row r="1113" spans="1:21" x14ac:dyDescent="0.35">
      <c r="A1113" t="s">
        <v>6048</v>
      </c>
      <c r="B1113" t="str">
        <f>IF(COUNTIFS($A:$A,$A1113,$C:$C,$C1113,$D:$D,$D1113,$G:$G,$G1113,$K:$K,$K1113,$M:$M,$M1113)&gt;1,"True Duplicate","Unique")</f>
        <v>Unique</v>
      </c>
      <c r="C1113" s="7">
        <v>44804</v>
      </c>
      <c r="D1113" t="s">
        <v>3847</v>
      </c>
      <c r="E1113" t="str">
        <f>IF(COUNTIF($B$2:D1113,D1113)=1,"New Customer","Returning Customer")</f>
        <v>New Customer</v>
      </c>
      <c r="F1113" t="s">
        <v>10132</v>
      </c>
      <c r="G1113" t="s">
        <v>96</v>
      </c>
      <c r="H1113" t="s">
        <v>57</v>
      </c>
      <c r="I1113" t="s">
        <v>97</v>
      </c>
      <c r="J1113" s="5">
        <v>147.62</v>
      </c>
      <c r="K1113">
        <v>5</v>
      </c>
      <c r="L1113">
        <v>0</v>
      </c>
      <c r="M1113" s="3">
        <f t="shared" si="17"/>
        <v>738.1</v>
      </c>
      <c r="N1113" t="s">
        <v>38</v>
      </c>
      <c r="O1113" t="s">
        <v>111</v>
      </c>
      <c r="P1113" t="s">
        <v>10129</v>
      </c>
      <c r="Q1113" t="s">
        <v>123</v>
      </c>
      <c r="R1113">
        <v>9</v>
      </c>
      <c r="S1113">
        <v>2.5</v>
      </c>
      <c r="T1113" t="s">
        <v>51</v>
      </c>
      <c r="U1113" t="s">
        <v>52</v>
      </c>
    </row>
    <row r="1114" spans="1:21" x14ac:dyDescent="0.35">
      <c r="A1114" t="s">
        <v>8420</v>
      </c>
      <c r="B1114" t="str">
        <f>IF(COUNTIFS($A:$A,$A1114,$C:$C,$C1114,$D:$D,$D1114,$G:$G,$G1114,$K:$K,$K1114,$M:$M,$M1114)&gt;1,"True Duplicate","Unique")</f>
        <v>Unique</v>
      </c>
      <c r="C1114" s="7">
        <v>44804</v>
      </c>
      <c r="D1114" t="s">
        <v>4170</v>
      </c>
      <c r="E1114" t="str">
        <f>IF(COUNTIF($B$2:D1114,D1114)=1,"New Customer","Returning Customer")</f>
        <v>New Customer</v>
      </c>
      <c r="F1114" t="s">
        <v>10132</v>
      </c>
      <c r="G1114" t="s">
        <v>214</v>
      </c>
      <c r="H1114" t="s">
        <v>66</v>
      </c>
      <c r="I1114" t="s">
        <v>215</v>
      </c>
      <c r="J1114" s="5">
        <v>1518.71</v>
      </c>
      <c r="K1114">
        <v>4</v>
      </c>
      <c r="L1114">
        <v>0</v>
      </c>
      <c r="M1114" s="3">
        <f t="shared" si="17"/>
        <v>6074.84</v>
      </c>
      <c r="N1114" t="s">
        <v>165</v>
      </c>
      <c r="O1114" t="s">
        <v>111</v>
      </c>
      <c r="P1114" t="s">
        <v>85</v>
      </c>
      <c r="Q1114" t="s">
        <v>116</v>
      </c>
      <c r="R1114">
        <v>13</v>
      </c>
      <c r="S1114">
        <v>1.1000000000000001</v>
      </c>
      <c r="T1114" t="s">
        <v>30</v>
      </c>
      <c r="U1114" t="s">
        <v>86</v>
      </c>
    </row>
    <row r="1115" spans="1:21" x14ac:dyDescent="0.35">
      <c r="A1115" t="s">
        <v>9221</v>
      </c>
      <c r="B1115" t="str">
        <f>IF(COUNTIFS($A:$A,$A1115,$C:$C,$C1115,$D:$D,$D1115,$G:$G,$G1115,$K:$K,$K1115,$M:$M,$M1115)&gt;1,"True Duplicate","Unique")</f>
        <v>Unique</v>
      </c>
      <c r="C1115" s="7">
        <v>44804</v>
      </c>
      <c r="D1115" t="s">
        <v>3026</v>
      </c>
      <c r="E1115" t="str">
        <f>IF(COUNTIF($B$2:D1115,D1115)=1,"New Customer","Returning Customer")</f>
        <v>New Customer</v>
      </c>
      <c r="F1115" t="s">
        <v>10132</v>
      </c>
      <c r="G1115" t="s">
        <v>239</v>
      </c>
      <c r="H1115" t="s">
        <v>66</v>
      </c>
      <c r="I1115" t="s">
        <v>240</v>
      </c>
      <c r="J1115" s="5">
        <v>1923.96</v>
      </c>
      <c r="K1115">
        <v>12</v>
      </c>
      <c r="L1115">
        <v>0</v>
      </c>
      <c r="M1115" s="3">
        <f t="shared" si="17"/>
        <v>23087.52</v>
      </c>
      <c r="N1115" t="s">
        <v>165</v>
      </c>
      <c r="O1115" t="s">
        <v>27</v>
      </c>
      <c r="P1115" t="s">
        <v>10129</v>
      </c>
      <c r="Q1115" t="s">
        <v>116</v>
      </c>
      <c r="R1115">
        <v>2</v>
      </c>
      <c r="S1115">
        <v>3.6</v>
      </c>
      <c r="T1115" t="s">
        <v>30</v>
      </c>
      <c r="U1115" t="s">
        <v>60</v>
      </c>
    </row>
    <row r="1116" spans="1:21" x14ac:dyDescent="0.35">
      <c r="A1116" t="s">
        <v>9748</v>
      </c>
      <c r="B1116" t="str">
        <f>IF(COUNTIFS($A:$A,$A1116,$C:$C,$C1116,$D:$D,$D1116,$G:$G,$G1116,$K:$K,$K1116,$M:$M,$M1116)&gt;1,"True Duplicate","Unique")</f>
        <v>Unique</v>
      </c>
      <c r="C1116" s="7">
        <v>44804</v>
      </c>
      <c r="D1116" t="s">
        <v>8421</v>
      </c>
      <c r="E1116" t="str">
        <f>IF(COUNTIF($B$2:D1116,D1116)=1,"New Customer","Returning Customer")</f>
        <v>New Customer</v>
      </c>
      <c r="F1116" t="s">
        <v>10132</v>
      </c>
      <c r="G1116" t="s">
        <v>147</v>
      </c>
      <c r="H1116" t="s">
        <v>74</v>
      </c>
      <c r="I1116" t="s">
        <v>148</v>
      </c>
      <c r="J1116" s="5">
        <v>1898.07</v>
      </c>
      <c r="K1116">
        <v>11</v>
      </c>
      <c r="L1116">
        <v>0</v>
      </c>
      <c r="M1116" s="3">
        <f t="shared" si="17"/>
        <v>20878.77</v>
      </c>
      <c r="N1116" t="s">
        <v>165</v>
      </c>
      <c r="O1116" t="s">
        <v>111</v>
      </c>
      <c r="P1116" t="s">
        <v>59</v>
      </c>
      <c r="Q1116" t="s">
        <v>77</v>
      </c>
      <c r="R1116">
        <v>12</v>
      </c>
      <c r="S1116">
        <v>7</v>
      </c>
      <c r="T1116" t="s">
        <v>112</v>
      </c>
      <c r="U1116" t="s">
        <v>86</v>
      </c>
    </row>
    <row r="1117" spans="1:21" x14ac:dyDescent="0.35">
      <c r="A1117" t="s">
        <v>2817</v>
      </c>
      <c r="B1117" t="str">
        <f>IF(COUNTIFS($A:$A,$A1117,$C:$C,$C1117,$D:$D,$D1117,$G:$G,$G1117,$K:$K,$K1117,$M:$M,$M1117)&gt;1,"True Duplicate","Unique")</f>
        <v>Unique</v>
      </c>
      <c r="C1117" s="7">
        <v>44805</v>
      </c>
      <c r="D1117" t="s">
        <v>5000</v>
      </c>
      <c r="E1117" t="str">
        <f>IF(COUNTIF($B$2:D1117,D1117)=1,"New Customer","Returning Customer")</f>
        <v>New Customer</v>
      </c>
      <c r="F1117" t="s">
        <v>10132</v>
      </c>
      <c r="G1117" t="s">
        <v>102</v>
      </c>
      <c r="H1117" t="s">
        <v>47</v>
      </c>
      <c r="I1117" t="s">
        <v>10125</v>
      </c>
      <c r="J1117" s="5">
        <v>269.52</v>
      </c>
      <c r="K1117">
        <v>13</v>
      </c>
      <c r="L1117">
        <v>0</v>
      </c>
      <c r="M1117" s="3">
        <f t="shared" si="17"/>
        <v>3503.7599999999998</v>
      </c>
      <c r="N1117" t="s">
        <v>76</v>
      </c>
      <c r="O1117" t="s">
        <v>122</v>
      </c>
      <c r="P1117" t="s">
        <v>10129</v>
      </c>
      <c r="Q1117" t="s">
        <v>29</v>
      </c>
      <c r="R1117">
        <v>7</v>
      </c>
      <c r="S1117">
        <v>4.5</v>
      </c>
      <c r="T1117" t="s">
        <v>30</v>
      </c>
      <c r="U1117" t="s">
        <v>60</v>
      </c>
    </row>
    <row r="1118" spans="1:21" x14ac:dyDescent="0.35">
      <c r="A1118" t="s">
        <v>3144</v>
      </c>
      <c r="B1118" t="str">
        <f>IF(COUNTIFS($A:$A,$A1118,$C:$C,$C1118,$D:$D,$D1118,$G:$G,$G1118,$K:$K,$K1118,$M:$M,$M1118)&gt;1,"True Duplicate","Unique")</f>
        <v>Unique</v>
      </c>
      <c r="C1118" s="7">
        <v>44805</v>
      </c>
      <c r="D1118" t="s">
        <v>2819</v>
      </c>
      <c r="E1118" t="str">
        <f>IF(COUNTIF($B$2:D1118,D1118)=1,"New Customer","Returning Customer")</f>
        <v>New Customer</v>
      </c>
      <c r="F1118" t="s">
        <v>10132</v>
      </c>
      <c r="G1118" t="s">
        <v>416</v>
      </c>
      <c r="H1118" t="s">
        <v>66</v>
      </c>
      <c r="I1118" t="s">
        <v>417</v>
      </c>
      <c r="J1118" s="5">
        <v>1404.22</v>
      </c>
      <c r="K1118">
        <v>13</v>
      </c>
      <c r="L1118">
        <v>0</v>
      </c>
      <c r="M1118" s="3">
        <f t="shared" si="17"/>
        <v>18254.86</v>
      </c>
      <c r="N1118" t="s">
        <v>38</v>
      </c>
      <c r="O1118" t="s">
        <v>122</v>
      </c>
      <c r="P1118" t="s">
        <v>85</v>
      </c>
      <c r="Q1118" t="s">
        <v>123</v>
      </c>
      <c r="R1118">
        <v>11</v>
      </c>
      <c r="S1118">
        <v>3.5</v>
      </c>
      <c r="T1118" t="s">
        <v>30</v>
      </c>
      <c r="U1118" t="s">
        <v>60</v>
      </c>
    </row>
    <row r="1119" spans="1:21" x14ac:dyDescent="0.35">
      <c r="A1119" t="s">
        <v>4999</v>
      </c>
      <c r="B1119" t="str">
        <f>IF(COUNTIFS($A:$A,$A1119,$C:$C,$C1119,$D:$D,$D1119,$G:$G,$G1119,$K:$K,$K1119,$M:$M,$M1119)&gt;1,"True Duplicate","Unique")</f>
        <v>Unique</v>
      </c>
      <c r="C1119" s="7">
        <v>44805</v>
      </c>
      <c r="D1119" t="s">
        <v>3145</v>
      </c>
      <c r="E1119" t="str">
        <f>IF(COUNTIF($B$2:D1119,D1119)=1,"New Customer","Returning Customer")</f>
        <v>Returning Customer</v>
      </c>
      <c r="F1119" t="s">
        <v>10132</v>
      </c>
      <c r="G1119" t="s">
        <v>403</v>
      </c>
      <c r="H1119" t="s">
        <v>74</v>
      </c>
      <c r="I1119" t="s">
        <v>148</v>
      </c>
      <c r="J1119" s="5">
        <v>1547.05</v>
      </c>
      <c r="K1119">
        <v>11</v>
      </c>
      <c r="L1119">
        <v>0</v>
      </c>
      <c r="M1119" s="3">
        <f t="shared" si="17"/>
        <v>17017.55</v>
      </c>
      <c r="N1119" t="s">
        <v>49</v>
      </c>
      <c r="O1119" t="s">
        <v>122</v>
      </c>
      <c r="P1119" t="s">
        <v>10129</v>
      </c>
      <c r="Q1119" t="s">
        <v>123</v>
      </c>
      <c r="R1119">
        <v>1</v>
      </c>
      <c r="S1119">
        <v>1.1000000000000001</v>
      </c>
      <c r="T1119" t="s">
        <v>30</v>
      </c>
      <c r="U1119" t="s">
        <v>10128</v>
      </c>
    </row>
    <row r="1120" spans="1:21" x14ac:dyDescent="0.35">
      <c r="A1120" t="s">
        <v>7359</v>
      </c>
      <c r="B1120" t="str">
        <f>IF(COUNTIFS($A:$A,$A1120,$C:$C,$C1120,$D:$D,$D1120,$G:$G,$G1120,$K:$K,$K1120,$M:$M,$M1120)&gt;1,"True Duplicate","Unique")</f>
        <v>Unique</v>
      </c>
      <c r="C1120" s="7">
        <v>44805</v>
      </c>
      <c r="D1120" t="s">
        <v>2852</v>
      </c>
      <c r="E1120" t="str">
        <f>IF(COUNTIF($B$2:D1120,D1120)=1,"New Customer","Returning Customer")</f>
        <v>New Customer</v>
      </c>
      <c r="F1120" t="s">
        <v>10132</v>
      </c>
      <c r="G1120" t="s">
        <v>23</v>
      </c>
      <c r="H1120" t="s">
        <v>24</v>
      </c>
      <c r="I1120" t="s">
        <v>25</v>
      </c>
      <c r="J1120" s="5">
        <v>9.48</v>
      </c>
      <c r="K1120">
        <v>1</v>
      </c>
      <c r="L1120">
        <v>0.1</v>
      </c>
      <c r="M1120" s="3">
        <f t="shared" si="17"/>
        <v>9.3800000000000008</v>
      </c>
      <c r="N1120" t="s">
        <v>76</v>
      </c>
      <c r="O1120" t="s">
        <v>39</v>
      </c>
      <c r="P1120" t="s">
        <v>85</v>
      </c>
      <c r="Q1120" t="s">
        <v>77</v>
      </c>
      <c r="R1120">
        <v>3</v>
      </c>
      <c r="S1120">
        <v>3.9</v>
      </c>
      <c r="T1120" t="s">
        <v>30</v>
      </c>
      <c r="U1120" t="s">
        <v>60</v>
      </c>
    </row>
    <row r="1121" spans="1:21" x14ac:dyDescent="0.35">
      <c r="A1121" t="s">
        <v>7891</v>
      </c>
      <c r="B1121" t="str">
        <f>IF(COUNTIFS($A:$A,$A1121,$C:$C,$C1121,$D:$D,$D1121,$G:$G,$G1121,$K:$K,$K1121,$M:$M,$M1121)&gt;1,"True Duplicate","Unique")</f>
        <v>Unique</v>
      </c>
      <c r="C1121" s="7">
        <v>44805</v>
      </c>
      <c r="D1121" t="s">
        <v>7360</v>
      </c>
      <c r="E1121" t="str">
        <f>IF(COUNTIF($B$2:D1121,D1121)=1,"New Customer","Returning Customer")</f>
        <v>Returning Customer</v>
      </c>
      <c r="F1121" t="s">
        <v>10132</v>
      </c>
      <c r="G1121" t="s">
        <v>399</v>
      </c>
      <c r="H1121" t="s">
        <v>24</v>
      </c>
      <c r="I1121" t="s">
        <v>182</v>
      </c>
      <c r="J1121" s="5">
        <v>527.72</v>
      </c>
      <c r="K1121">
        <v>1</v>
      </c>
      <c r="L1121">
        <v>0.1</v>
      </c>
      <c r="M1121" s="3">
        <f t="shared" si="17"/>
        <v>527.62</v>
      </c>
      <c r="N1121" t="s">
        <v>165</v>
      </c>
      <c r="O1121" t="s">
        <v>39</v>
      </c>
      <c r="P1121" t="s">
        <v>85</v>
      </c>
      <c r="Q1121" t="s">
        <v>29</v>
      </c>
      <c r="R1121">
        <v>9</v>
      </c>
      <c r="S1121">
        <v>4.4000000000000004</v>
      </c>
      <c r="T1121" t="s">
        <v>30</v>
      </c>
      <c r="U1121" t="s">
        <v>60</v>
      </c>
    </row>
    <row r="1122" spans="1:21" x14ac:dyDescent="0.35">
      <c r="A1122" t="s">
        <v>8182</v>
      </c>
      <c r="B1122" t="str">
        <f>IF(COUNTIFS($A:$A,$A1122,$C:$C,$C1122,$D:$D,$D1122,$G:$G,$G1122,$K:$K,$K1122,$M:$M,$M1122)&gt;1,"True Duplicate","Unique")</f>
        <v>Unique</v>
      </c>
      <c r="C1122" s="7">
        <v>44805</v>
      </c>
      <c r="D1122" t="s">
        <v>8183</v>
      </c>
      <c r="E1122" t="str">
        <f>IF(COUNTIF($B$2:D1122,D1122)=1,"New Customer","Returning Customer")</f>
        <v>New Customer</v>
      </c>
      <c r="F1122" t="s">
        <v>72</v>
      </c>
      <c r="G1122" t="s">
        <v>239</v>
      </c>
      <c r="H1122" t="s">
        <v>66</v>
      </c>
      <c r="I1122" t="s">
        <v>240</v>
      </c>
      <c r="J1122" s="5">
        <v>1456.84</v>
      </c>
      <c r="K1122">
        <v>11</v>
      </c>
      <c r="L1122">
        <v>0.3</v>
      </c>
      <c r="M1122" s="3">
        <f t="shared" si="17"/>
        <v>16021.939999999999</v>
      </c>
      <c r="N1122" t="s">
        <v>302</v>
      </c>
      <c r="O1122" t="s">
        <v>122</v>
      </c>
      <c r="P1122" t="s">
        <v>10129</v>
      </c>
      <c r="Q1122" t="s">
        <v>41</v>
      </c>
      <c r="R1122">
        <v>10</v>
      </c>
      <c r="S1122">
        <v>1.2</v>
      </c>
      <c r="T1122" t="s">
        <v>30</v>
      </c>
      <c r="U1122" t="s">
        <v>60</v>
      </c>
    </row>
    <row r="1123" spans="1:21" x14ac:dyDescent="0.35">
      <c r="A1123" t="s">
        <v>2571</v>
      </c>
      <c r="B1123" t="str">
        <f>IF(COUNTIFS($A:$A,$A1123,$C:$C,$C1123,$D:$D,$D1123,$G:$G,$G1123,$K:$K,$K1123,$M:$M,$M1123)&gt;1,"True Duplicate","Unique")</f>
        <v>Unique</v>
      </c>
      <c r="C1123" s="7">
        <v>44806</v>
      </c>
      <c r="D1123" t="s">
        <v>3008</v>
      </c>
      <c r="E1123" t="str">
        <f>IF(COUNTIF($B$2:D1123,D1123)=1,"New Customer","Returning Customer")</f>
        <v>New Customer</v>
      </c>
      <c r="F1123" t="s">
        <v>72</v>
      </c>
      <c r="G1123" t="s">
        <v>351</v>
      </c>
      <c r="H1123" t="s">
        <v>57</v>
      </c>
      <c r="I1123" t="s">
        <v>289</v>
      </c>
      <c r="J1123" s="5">
        <v>573.21</v>
      </c>
      <c r="K1123">
        <v>6</v>
      </c>
      <c r="L1123">
        <v>0.05</v>
      </c>
      <c r="M1123" s="3">
        <f t="shared" si="17"/>
        <v>3438.9600000000005</v>
      </c>
      <c r="N1123" t="s">
        <v>26</v>
      </c>
      <c r="O1123" t="s">
        <v>111</v>
      </c>
      <c r="P1123" t="s">
        <v>59</v>
      </c>
      <c r="Q1123" t="s">
        <v>116</v>
      </c>
      <c r="R1123">
        <v>12</v>
      </c>
      <c r="S1123">
        <v>3.1</v>
      </c>
      <c r="T1123" t="s">
        <v>30</v>
      </c>
      <c r="U1123" t="s">
        <v>60</v>
      </c>
    </row>
    <row r="1124" spans="1:21" x14ac:dyDescent="0.35">
      <c r="A1124" t="s">
        <v>2592</v>
      </c>
      <c r="B1124" t="str">
        <f>IF(COUNTIFS($A:$A,$A1124,$C:$C,$C1124,$D:$D,$D1124,$G:$G,$G1124,$K:$K,$K1124,$M:$M,$M1124)&gt;1,"True Duplicate","Unique")</f>
        <v>Unique</v>
      </c>
      <c r="C1124" s="7">
        <v>44806</v>
      </c>
      <c r="D1124" t="s">
        <v>2593</v>
      </c>
      <c r="E1124" t="str">
        <f>IF(COUNTIF($B$2:D1124,D1124)=1,"New Customer","Returning Customer")</f>
        <v>New Customer</v>
      </c>
      <c r="F1124" t="s">
        <v>72</v>
      </c>
      <c r="G1124" t="s">
        <v>128</v>
      </c>
      <c r="H1124" t="s">
        <v>36</v>
      </c>
      <c r="I1124" t="s">
        <v>129</v>
      </c>
      <c r="J1124" s="5">
        <v>22.51</v>
      </c>
      <c r="K1124">
        <v>10</v>
      </c>
      <c r="L1124">
        <v>0.25</v>
      </c>
      <c r="M1124" s="3">
        <f t="shared" si="17"/>
        <v>222.60000000000002</v>
      </c>
      <c r="N1124" t="s">
        <v>302</v>
      </c>
      <c r="O1124" t="s">
        <v>27</v>
      </c>
      <c r="P1124" t="s">
        <v>59</v>
      </c>
      <c r="Q1124" t="s">
        <v>29</v>
      </c>
      <c r="R1124">
        <v>5</v>
      </c>
      <c r="S1124">
        <v>2</v>
      </c>
      <c r="T1124" t="s">
        <v>30</v>
      </c>
      <c r="U1124" t="s">
        <v>86</v>
      </c>
    </row>
    <row r="1125" spans="1:21" x14ac:dyDescent="0.35">
      <c r="A1125" t="s">
        <v>3007</v>
      </c>
      <c r="B1125" t="str">
        <f>IF(COUNTIFS($A:$A,$A1125,$C:$C,$C1125,$D:$D,$D1125,$G:$G,$G1125,$K:$K,$K1125,$M:$M,$M1125)&gt;1,"True Duplicate","Unique")</f>
        <v>Unique</v>
      </c>
      <c r="C1125" s="7">
        <v>44806</v>
      </c>
      <c r="D1125" t="s">
        <v>9509</v>
      </c>
      <c r="E1125" t="str">
        <f>IF(COUNTIF($B$2:D1125,D1125)=1,"New Customer","Returning Customer")</f>
        <v>New Customer</v>
      </c>
      <c r="F1125" t="s">
        <v>72</v>
      </c>
      <c r="G1125" t="s">
        <v>239</v>
      </c>
      <c r="H1125" t="s">
        <v>66</v>
      </c>
      <c r="I1125" t="s">
        <v>240</v>
      </c>
      <c r="J1125" s="5">
        <v>317.45</v>
      </c>
      <c r="K1125">
        <v>1</v>
      </c>
      <c r="L1125">
        <v>0</v>
      </c>
      <c r="M1125" s="3">
        <f t="shared" si="17"/>
        <v>317.45</v>
      </c>
      <c r="N1125" t="s">
        <v>76</v>
      </c>
      <c r="O1125" t="s">
        <v>122</v>
      </c>
      <c r="P1125" t="s">
        <v>10129</v>
      </c>
      <c r="Q1125" t="s">
        <v>29</v>
      </c>
      <c r="R1125">
        <v>6</v>
      </c>
      <c r="S1125">
        <v>1.2</v>
      </c>
      <c r="T1125" t="s">
        <v>30</v>
      </c>
      <c r="U1125" t="s">
        <v>60</v>
      </c>
    </row>
    <row r="1126" spans="1:21" x14ac:dyDescent="0.35">
      <c r="A1126" t="s">
        <v>9508</v>
      </c>
      <c r="B1126" t="str">
        <f>IF(COUNTIFS($A:$A,$A1126,$C:$C,$C1126,$D:$D,$D1126,$G:$G,$G1126,$K:$K,$K1126,$M:$M,$M1126)&gt;1,"True Duplicate","Unique")</f>
        <v>Unique</v>
      </c>
      <c r="C1126" s="7">
        <v>44806</v>
      </c>
      <c r="D1126" t="s">
        <v>2573</v>
      </c>
      <c r="E1126" t="str">
        <f>IF(COUNTIF($B$2:D1126,D1126)=1,"New Customer","Returning Customer")</f>
        <v>New Customer</v>
      </c>
      <c r="F1126" t="s">
        <v>10132</v>
      </c>
      <c r="G1126" t="s">
        <v>258</v>
      </c>
      <c r="H1126" t="s">
        <v>36</v>
      </c>
      <c r="I1126" t="s">
        <v>259</v>
      </c>
      <c r="J1126" s="5">
        <v>39.409999999999997</v>
      </c>
      <c r="K1126">
        <v>4</v>
      </c>
      <c r="L1126">
        <v>0.15</v>
      </c>
      <c r="M1126" s="3">
        <f t="shared" si="17"/>
        <v>157.04</v>
      </c>
      <c r="N1126" t="s">
        <v>302</v>
      </c>
      <c r="O1126" t="s">
        <v>39</v>
      </c>
      <c r="P1126" t="s">
        <v>10129</v>
      </c>
      <c r="Q1126" t="s">
        <v>116</v>
      </c>
      <c r="R1126">
        <v>1</v>
      </c>
      <c r="S1126">
        <v>1.6</v>
      </c>
      <c r="T1126" t="s">
        <v>30</v>
      </c>
      <c r="U1126" t="s">
        <v>60</v>
      </c>
    </row>
    <row r="1127" spans="1:21" x14ac:dyDescent="0.35">
      <c r="A1127" t="s">
        <v>1096</v>
      </c>
      <c r="B1127" t="str">
        <f>IF(COUNTIFS($A:$A,$A1127,$C:$C,$C1127,$D:$D,$D1127,$G:$G,$G1127,$K:$K,$K1127,$M:$M,$M1127)&gt;1,"True Duplicate","Unique")</f>
        <v>Unique</v>
      </c>
      <c r="C1127" s="7">
        <v>44807</v>
      </c>
      <c r="D1127" t="s">
        <v>953</v>
      </c>
      <c r="E1127" t="str">
        <f>IF(COUNTIF($B$2:D1127,D1127)=1,"New Customer","Returning Customer")</f>
        <v>New Customer</v>
      </c>
      <c r="F1127" t="s">
        <v>10132</v>
      </c>
      <c r="G1127" t="s">
        <v>266</v>
      </c>
      <c r="H1127" t="s">
        <v>24</v>
      </c>
      <c r="I1127" t="s">
        <v>267</v>
      </c>
      <c r="J1127" s="5">
        <v>264.47000000000003</v>
      </c>
      <c r="K1127">
        <v>7</v>
      </c>
      <c r="L1127">
        <v>0.1</v>
      </c>
      <c r="M1127" s="3">
        <f t="shared" si="17"/>
        <v>1850.5900000000001</v>
      </c>
      <c r="N1127" t="s">
        <v>83</v>
      </c>
      <c r="O1127" t="s">
        <v>27</v>
      </c>
      <c r="P1127" t="s">
        <v>10129</v>
      </c>
      <c r="Q1127" t="s">
        <v>77</v>
      </c>
      <c r="R1127">
        <v>11</v>
      </c>
      <c r="S1127">
        <v>3.7</v>
      </c>
      <c r="T1127" t="s">
        <v>30</v>
      </c>
      <c r="U1127" t="s">
        <v>86</v>
      </c>
    </row>
    <row r="1128" spans="1:21" x14ac:dyDescent="0.35">
      <c r="A1128" t="s">
        <v>7384</v>
      </c>
      <c r="B1128" t="str">
        <f>IF(COUNTIFS($A:$A,$A1128,$C:$C,$C1128,$D:$D,$D1128,$G:$G,$G1128,$K:$K,$K1128,$M:$M,$M1128)&gt;1,"True Duplicate","Unique")</f>
        <v>Unique</v>
      </c>
      <c r="C1128" s="7">
        <v>44807</v>
      </c>
      <c r="D1128" t="s">
        <v>9622</v>
      </c>
      <c r="E1128" t="str">
        <f>IF(COUNTIF($B$2:D1128,D1128)=1,"New Customer","Returning Customer")</f>
        <v>New Customer</v>
      </c>
      <c r="F1128" t="s">
        <v>72</v>
      </c>
      <c r="G1128" t="s">
        <v>484</v>
      </c>
      <c r="H1128" t="s">
        <v>74</v>
      </c>
      <c r="I1128" t="s">
        <v>110</v>
      </c>
      <c r="J1128" s="5">
        <v>1168.73</v>
      </c>
      <c r="K1128">
        <v>8</v>
      </c>
      <c r="L1128">
        <v>0.1</v>
      </c>
      <c r="M1128" s="3">
        <f t="shared" si="17"/>
        <v>9349.0400000000009</v>
      </c>
      <c r="N1128" t="s">
        <v>38</v>
      </c>
      <c r="O1128" t="s">
        <v>39</v>
      </c>
      <c r="P1128" t="s">
        <v>59</v>
      </c>
      <c r="Q1128" t="s">
        <v>123</v>
      </c>
      <c r="R1128">
        <v>1</v>
      </c>
      <c r="S1128">
        <v>3.1</v>
      </c>
      <c r="U1128" t="s">
        <v>86</v>
      </c>
    </row>
    <row r="1129" spans="1:21" x14ac:dyDescent="0.35">
      <c r="A1129" t="s">
        <v>9621</v>
      </c>
      <c r="B1129" t="str">
        <f>IF(COUNTIFS($A:$A,$A1129,$C:$C,$C1129,$D:$D,$D1129,$G:$G,$G1129,$K:$K,$K1129,$M:$M,$M1129)&gt;1,"True Duplicate","Unique")</f>
        <v>Unique</v>
      </c>
      <c r="C1129" s="7">
        <v>44807</v>
      </c>
      <c r="D1129" t="s">
        <v>1098</v>
      </c>
      <c r="E1129" t="str">
        <f>IF(COUNTIF($B$2:D1129,D1129)=1,"New Customer","Returning Customer")</f>
        <v>New Customer</v>
      </c>
      <c r="F1129" t="s">
        <v>72</v>
      </c>
      <c r="G1129" t="s">
        <v>416</v>
      </c>
      <c r="H1129" t="s">
        <v>66</v>
      </c>
      <c r="I1129" t="s">
        <v>417</v>
      </c>
      <c r="J1129" s="5">
        <v>1228.8800000000001</v>
      </c>
      <c r="K1129">
        <v>13</v>
      </c>
      <c r="L1129">
        <v>0</v>
      </c>
      <c r="M1129" s="3">
        <f t="shared" si="17"/>
        <v>15975.440000000002</v>
      </c>
      <c r="N1129" t="s">
        <v>76</v>
      </c>
      <c r="O1129" t="s">
        <v>122</v>
      </c>
      <c r="P1129" t="s">
        <v>59</v>
      </c>
      <c r="Q1129" t="s">
        <v>77</v>
      </c>
      <c r="R1129">
        <v>5</v>
      </c>
      <c r="S1129">
        <v>4.3</v>
      </c>
      <c r="T1129" t="s">
        <v>30</v>
      </c>
      <c r="U1129" t="s">
        <v>60</v>
      </c>
    </row>
    <row r="1130" spans="1:21" x14ac:dyDescent="0.35">
      <c r="A1130" t="s">
        <v>4207</v>
      </c>
      <c r="B1130" t="str">
        <f>IF(COUNTIFS($A:$A,$A1130,$C:$C,$C1130,$D:$D,$D1130,$G:$G,$G1130,$K:$K,$K1130,$M:$M,$M1130)&gt;1,"True Duplicate","Unique")</f>
        <v>Unique</v>
      </c>
      <c r="C1130" s="7">
        <v>44808</v>
      </c>
      <c r="D1130" t="s">
        <v>2662</v>
      </c>
      <c r="E1130" t="str">
        <f>IF(COUNTIF($B$2:D1130,D1130)=1,"New Customer","Returning Customer")</f>
        <v>New Customer</v>
      </c>
      <c r="F1130" t="s">
        <v>72</v>
      </c>
      <c r="G1130" t="s">
        <v>399</v>
      </c>
      <c r="H1130" t="s">
        <v>24</v>
      </c>
      <c r="I1130" t="s">
        <v>182</v>
      </c>
      <c r="J1130" s="5">
        <v>439.84</v>
      </c>
      <c r="K1130">
        <v>10</v>
      </c>
      <c r="L1130">
        <v>0</v>
      </c>
      <c r="M1130" s="3">
        <f t="shared" si="17"/>
        <v>4398.3999999999996</v>
      </c>
      <c r="N1130" t="s">
        <v>76</v>
      </c>
      <c r="O1130" t="s">
        <v>122</v>
      </c>
      <c r="P1130" t="s">
        <v>10129</v>
      </c>
      <c r="Q1130" t="s">
        <v>116</v>
      </c>
      <c r="R1130">
        <v>2</v>
      </c>
      <c r="S1130">
        <v>3.6</v>
      </c>
      <c r="T1130" t="s">
        <v>30</v>
      </c>
      <c r="U1130" t="s">
        <v>10128</v>
      </c>
    </row>
    <row r="1131" spans="1:21" x14ac:dyDescent="0.35">
      <c r="A1131" t="s">
        <v>5132</v>
      </c>
      <c r="B1131" t="str">
        <f>IF(COUNTIFS($A:$A,$A1131,$C:$C,$C1131,$D:$D,$D1131,$G:$G,$G1131,$K:$K,$K1131,$M:$M,$M1131)&gt;1,"True Duplicate","Unique")</f>
        <v>Unique</v>
      </c>
      <c r="C1131" s="7">
        <v>44808</v>
      </c>
      <c r="D1131" t="s">
        <v>4209</v>
      </c>
      <c r="E1131" t="str">
        <f>IF(COUNTIF($B$2:D1131,D1131)=1,"New Customer","Returning Customer")</f>
        <v>New Customer</v>
      </c>
      <c r="F1131" t="s">
        <v>72</v>
      </c>
      <c r="G1131" t="s">
        <v>344</v>
      </c>
      <c r="H1131" t="s">
        <v>24</v>
      </c>
      <c r="I1131" t="s">
        <v>345</v>
      </c>
      <c r="J1131" s="5">
        <v>493.92</v>
      </c>
      <c r="K1131">
        <v>5</v>
      </c>
      <c r="L1131">
        <v>0</v>
      </c>
      <c r="M1131" s="3">
        <f t="shared" si="17"/>
        <v>2469.6</v>
      </c>
      <c r="N1131" t="s">
        <v>104</v>
      </c>
      <c r="O1131" t="s">
        <v>39</v>
      </c>
      <c r="P1131" t="s">
        <v>10129</v>
      </c>
      <c r="Q1131" t="s">
        <v>116</v>
      </c>
      <c r="R1131">
        <v>11</v>
      </c>
      <c r="S1131">
        <v>4.9000000000000004</v>
      </c>
      <c r="T1131" t="s">
        <v>30</v>
      </c>
      <c r="U1131" t="s">
        <v>60</v>
      </c>
    </row>
    <row r="1132" spans="1:21" x14ac:dyDescent="0.35">
      <c r="A1132" t="s">
        <v>7967</v>
      </c>
      <c r="B1132" t="str">
        <f>IF(COUNTIFS($A:$A,$A1132,$C:$C,$C1132,$D:$D,$D1132,$G:$G,$G1132,$K:$K,$K1132,$M:$M,$M1132)&gt;1,"True Duplicate","Unique")</f>
        <v>Unique</v>
      </c>
      <c r="C1132" s="7">
        <v>44808</v>
      </c>
      <c r="D1132" t="s">
        <v>5133</v>
      </c>
      <c r="E1132" t="str">
        <f>IF(COUNTIF($B$2:D1132,D1132)=1,"New Customer","Returning Customer")</f>
        <v>New Customer</v>
      </c>
      <c r="F1132" t="s">
        <v>72</v>
      </c>
      <c r="G1132" t="s">
        <v>344</v>
      </c>
      <c r="H1132" t="s">
        <v>24</v>
      </c>
      <c r="I1132" t="s">
        <v>345</v>
      </c>
      <c r="J1132" s="5">
        <v>17.149999999999999</v>
      </c>
      <c r="K1132">
        <v>8</v>
      </c>
      <c r="L1132">
        <v>0.25</v>
      </c>
      <c r="M1132" s="3">
        <f t="shared" si="17"/>
        <v>135.19999999999999</v>
      </c>
      <c r="N1132" t="s">
        <v>83</v>
      </c>
      <c r="O1132" t="s">
        <v>27</v>
      </c>
      <c r="P1132" t="s">
        <v>59</v>
      </c>
      <c r="Q1132" t="s">
        <v>77</v>
      </c>
      <c r="R1132">
        <v>1</v>
      </c>
      <c r="S1132">
        <v>1</v>
      </c>
      <c r="T1132" t="s">
        <v>30</v>
      </c>
      <c r="U1132" t="s">
        <v>60</v>
      </c>
    </row>
    <row r="1133" spans="1:21" x14ac:dyDescent="0.35">
      <c r="A1133" t="s">
        <v>8082</v>
      </c>
      <c r="B1133" t="str">
        <f>IF(COUNTIFS($A:$A,$A1133,$C:$C,$C1133,$D:$D,$D1133,$G:$G,$G1133,$K:$K,$K1133,$M:$M,$M1133)&gt;1,"True Duplicate","Unique")</f>
        <v>Unique</v>
      </c>
      <c r="C1133" s="7">
        <v>44808</v>
      </c>
      <c r="D1133" t="s">
        <v>7968</v>
      </c>
      <c r="E1133" t="str">
        <f>IF(COUNTIF($B$2:D1133,D1133)=1,"New Customer","Returning Customer")</f>
        <v>New Customer</v>
      </c>
      <c r="F1133" t="s">
        <v>10132</v>
      </c>
      <c r="G1133" t="s">
        <v>231</v>
      </c>
      <c r="H1133" t="s">
        <v>57</v>
      </c>
      <c r="I1133" t="s">
        <v>232</v>
      </c>
      <c r="J1133" s="5">
        <v>766.1</v>
      </c>
      <c r="K1133">
        <v>13</v>
      </c>
      <c r="L1133">
        <v>0.1</v>
      </c>
      <c r="M1133" s="3">
        <f t="shared" si="17"/>
        <v>9958</v>
      </c>
      <c r="N1133" t="s">
        <v>38</v>
      </c>
      <c r="O1133" t="s">
        <v>39</v>
      </c>
      <c r="P1133" t="s">
        <v>85</v>
      </c>
      <c r="Q1133" t="s">
        <v>77</v>
      </c>
      <c r="R1133">
        <v>11</v>
      </c>
      <c r="S1133">
        <v>4.2</v>
      </c>
      <c r="T1133" t="s">
        <v>30</v>
      </c>
      <c r="U1133" t="s">
        <v>52</v>
      </c>
    </row>
    <row r="1134" spans="1:21" x14ac:dyDescent="0.35">
      <c r="A1134" t="s">
        <v>1487</v>
      </c>
      <c r="B1134" t="str">
        <f>IF(COUNTIFS($A:$A,$A1134,$C:$C,$C1134,$D:$D,$D1134,$G:$G,$G1134,$K:$K,$K1134,$M:$M,$M1134)&gt;1,"True Duplicate","Unique")</f>
        <v>Unique</v>
      </c>
      <c r="C1134" s="7">
        <v>44809</v>
      </c>
      <c r="D1134" t="s">
        <v>4623</v>
      </c>
      <c r="E1134" t="str">
        <f>IF(COUNTIF($B$2:D1134,D1134)=1,"New Customer","Returning Customer")</f>
        <v>New Customer</v>
      </c>
      <c r="F1134" t="s">
        <v>72</v>
      </c>
      <c r="G1134" t="s">
        <v>323</v>
      </c>
      <c r="H1134" t="s">
        <v>57</v>
      </c>
      <c r="I1134" t="s">
        <v>82</v>
      </c>
      <c r="J1134" s="5">
        <v>610.61</v>
      </c>
      <c r="K1134">
        <v>8</v>
      </c>
      <c r="L1134">
        <v>0.1</v>
      </c>
      <c r="M1134" s="3">
        <f t="shared" si="17"/>
        <v>4884.08</v>
      </c>
      <c r="N1134" t="s">
        <v>104</v>
      </c>
      <c r="O1134" t="s">
        <v>39</v>
      </c>
      <c r="P1134" t="s">
        <v>166</v>
      </c>
      <c r="Q1134" t="s">
        <v>123</v>
      </c>
      <c r="R1134">
        <v>10</v>
      </c>
      <c r="S1134">
        <v>2</v>
      </c>
      <c r="T1134" t="s">
        <v>30</v>
      </c>
      <c r="U1134" t="s">
        <v>60</v>
      </c>
    </row>
    <row r="1135" spans="1:21" x14ac:dyDescent="0.35">
      <c r="A1135" t="s">
        <v>1507</v>
      </c>
      <c r="B1135" t="str">
        <f>IF(COUNTIFS($A:$A,$A1135,$C:$C,$C1135,$D:$D,$D1135,$G:$G,$G1135,$K:$K,$K1135,$M:$M,$M1135)&gt;1,"True Duplicate","Unique")</f>
        <v>Unique</v>
      </c>
      <c r="C1135" s="7">
        <v>44809</v>
      </c>
      <c r="D1135" t="s">
        <v>1489</v>
      </c>
      <c r="E1135" t="str">
        <f>IF(COUNTIF($B$2:D1135,D1135)=1,"New Customer","Returning Customer")</f>
        <v>New Customer</v>
      </c>
      <c r="F1135" t="s">
        <v>72</v>
      </c>
      <c r="G1135" t="s">
        <v>102</v>
      </c>
      <c r="H1135" t="s">
        <v>47</v>
      </c>
      <c r="I1135" t="s">
        <v>10125</v>
      </c>
      <c r="J1135" s="5">
        <v>95.29</v>
      </c>
      <c r="K1135">
        <v>1</v>
      </c>
      <c r="L1135">
        <v>0</v>
      </c>
      <c r="M1135" s="3">
        <f t="shared" si="17"/>
        <v>95.29</v>
      </c>
      <c r="N1135" t="s">
        <v>49</v>
      </c>
      <c r="O1135" t="s">
        <v>39</v>
      </c>
      <c r="P1135" t="s">
        <v>10129</v>
      </c>
      <c r="Q1135" t="s">
        <v>123</v>
      </c>
      <c r="R1135">
        <v>6</v>
      </c>
      <c r="S1135">
        <v>4.5999999999999996</v>
      </c>
      <c r="T1135" t="s">
        <v>30</v>
      </c>
      <c r="U1135" t="s">
        <v>60</v>
      </c>
    </row>
    <row r="1136" spans="1:21" x14ac:dyDescent="0.35">
      <c r="A1136" t="s">
        <v>3554</v>
      </c>
      <c r="B1136" t="str">
        <f>IF(COUNTIFS($A:$A,$A1136,$C:$C,$C1136,$D:$D,$D1136,$G:$G,$G1136,$K:$K,$K1136,$M:$M,$M1136)&gt;1,"True Duplicate","Unique")</f>
        <v>Unique</v>
      </c>
      <c r="C1136" s="7">
        <v>44809</v>
      </c>
      <c r="D1136" t="s">
        <v>789</v>
      </c>
      <c r="E1136" t="str">
        <f>IF(COUNTIF($B$2:D1136,D1136)=1,"New Customer","Returning Customer")</f>
        <v>Returning Customer</v>
      </c>
      <c r="F1136" t="s">
        <v>10132</v>
      </c>
      <c r="G1136" t="s">
        <v>181</v>
      </c>
      <c r="H1136" t="s">
        <v>24</v>
      </c>
      <c r="I1136" t="s">
        <v>182</v>
      </c>
      <c r="J1136" s="5">
        <v>233.78</v>
      </c>
      <c r="K1136">
        <v>1</v>
      </c>
      <c r="L1136">
        <v>0.15</v>
      </c>
      <c r="M1136" s="3">
        <f t="shared" si="17"/>
        <v>233.63</v>
      </c>
      <c r="N1136" t="s">
        <v>142</v>
      </c>
      <c r="O1136" t="s">
        <v>122</v>
      </c>
      <c r="P1136" t="s">
        <v>59</v>
      </c>
      <c r="Q1136" t="s">
        <v>123</v>
      </c>
      <c r="R1136">
        <v>10</v>
      </c>
      <c r="S1136">
        <v>3.8</v>
      </c>
      <c r="T1136" t="s">
        <v>30</v>
      </c>
      <c r="U1136" t="s">
        <v>52</v>
      </c>
    </row>
    <row r="1137" spans="1:21" x14ac:dyDescent="0.35">
      <c r="A1137" t="s">
        <v>4622</v>
      </c>
      <c r="B1137" t="str">
        <f>IF(COUNTIFS($A:$A,$A1137,$C:$C,$C1137,$D:$D,$D1137,$G:$G,$G1137,$K:$K,$K1137,$M:$M,$M1137)&gt;1,"True Duplicate","Unique")</f>
        <v>Unique</v>
      </c>
      <c r="C1137" s="7">
        <v>44809</v>
      </c>
      <c r="D1137" t="s">
        <v>3555</v>
      </c>
      <c r="E1137" t="str">
        <f>IF(COUNTIF($B$2:D1137,D1137)=1,"New Customer","Returning Customer")</f>
        <v>New Customer</v>
      </c>
      <c r="F1137" t="s">
        <v>10132</v>
      </c>
      <c r="G1137" t="s">
        <v>649</v>
      </c>
      <c r="H1137" t="s">
        <v>57</v>
      </c>
      <c r="I1137" t="s">
        <v>153</v>
      </c>
      <c r="J1137" s="5">
        <v>342.6</v>
      </c>
      <c r="K1137">
        <v>10</v>
      </c>
      <c r="L1137">
        <v>0.1</v>
      </c>
      <c r="M1137" s="3">
        <f t="shared" si="17"/>
        <v>3425</v>
      </c>
      <c r="N1137" t="s">
        <v>83</v>
      </c>
      <c r="O1137" t="s">
        <v>39</v>
      </c>
      <c r="P1137" t="s">
        <v>85</v>
      </c>
      <c r="Q1137" t="s">
        <v>123</v>
      </c>
      <c r="R1137">
        <v>11</v>
      </c>
      <c r="S1137">
        <v>2.6</v>
      </c>
      <c r="T1137" t="s">
        <v>30</v>
      </c>
      <c r="U1137" t="s">
        <v>60</v>
      </c>
    </row>
    <row r="1138" spans="1:21" x14ac:dyDescent="0.35">
      <c r="A1138" t="s">
        <v>5005</v>
      </c>
      <c r="B1138" t="str">
        <f>IF(COUNTIFS($A:$A,$A1138,$C:$C,$C1138,$D:$D,$D1138,$G:$G,$G1138,$K:$K,$K1138,$M:$M,$M1138)&gt;1,"True Duplicate","Unique")</f>
        <v>Unique</v>
      </c>
      <c r="C1138" s="7">
        <v>44809</v>
      </c>
      <c r="D1138" t="s">
        <v>1508</v>
      </c>
      <c r="E1138" t="str">
        <f>IF(COUNTIF($B$2:D1138,D1138)=1,"New Customer","Returning Customer")</f>
        <v>New Customer</v>
      </c>
      <c r="F1138" t="s">
        <v>10132</v>
      </c>
      <c r="G1138" t="s">
        <v>128</v>
      </c>
      <c r="H1138" t="s">
        <v>36</v>
      </c>
      <c r="I1138" t="s">
        <v>129</v>
      </c>
      <c r="J1138" s="5">
        <v>7.25</v>
      </c>
      <c r="K1138">
        <v>13</v>
      </c>
      <c r="L1138">
        <v>0</v>
      </c>
      <c r="M1138" s="3">
        <f t="shared" si="17"/>
        <v>94.25</v>
      </c>
      <c r="N1138" t="s">
        <v>26</v>
      </c>
      <c r="O1138" t="s">
        <v>111</v>
      </c>
      <c r="P1138" t="s">
        <v>166</v>
      </c>
      <c r="Q1138" t="s">
        <v>123</v>
      </c>
      <c r="R1138">
        <v>6</v>
      </c>
      <c r="S1138">
        <v>3.9</v>
      </c>
      <c r="T1138" t="s">
        <v>30</v>
      </c>
      <c r="U1138" t="s">
        <v>52</v>
      </c>
    </row>
    <row r="1139" spans="1:21" x14ac:dyDescent="0.35">
      <c r="A1139" t="s">
        <v>5227</v>
      </c>
      <c r="B1139" t="str">
        <f>IF(COUNTIFS($A:$A,$A1139,$C:$C,$C1139,$D:$D,$D1139,$G:$G,$G1139,$K:$K,$K1139,$M:$M,$M1139)&gt;1,"True Duplicate","Unique")</f>
        <v>Unique</v>
      </c>
      <c r="C1139" s="7">
        <v>44809</v>
      </c>
      <c r="D1139" t="s">
        <v>6511</v>
      </c>
      <c r="E1139" t="str">
        <f>IF(COUNTIF($B$2:D1139,D1139)=1,"New Customer","Returning Customer")</f>
        <v>New Customer</v>
      </c>
      <c r="F1139" t="s">
        <v>10132</v>
      </c>
      <c r="G1139" t="s">
        <v>96</v>
      </c>
      <c r="H1139" t="s">
        <v>57</v>
      </c>
      <c r="I1139" t="s">
        <v>97</v>
      </c>
      <c r="J1139" s="5">
        <v>255.15</v>
      </c>
      <c r="K1139">
        <v>1</v>
      </c>
      <c r="L1139">
        <v>0.15</v>
      </c>
      <c r="M1139" s="3">
        <f t="shared" si="17"/>
        <v>255</v>
      </c>
      <c r="N1139" t="s">
        <v>302</v>
      </c>
      <c r="O1139" t="s">
        <v>39</v>
      </c>
      <c r="P1139" t="s">
        <v>10129</v>
      </c>
      <c r="Q1139" t="s">
        <v>116</v>
      </c>
      <c r="R1139">
        <v>2</v>
      </c>
      <c r="S1139">
        <v>4.5999999999999996</v>
      </c>
      <c r="T1139" t="s">
        <v>30</v>
      </c>
      <c r="U1139" t="s">
        <v>60</v>
      </c>
    </row>
    <row r="1140" spans="1:21" x14ac:dyDescent="0.35">
      <c r="A1140" t="s">
        <v>6510</v>
      </c>
      <c r="B1140" t="str">
        <f>IF(COUNTIFS($A:$A,$A1140,$C:$C,$C1140,$D:$D,$D1140,$G:$G,$G1140,$K:$K,$K1140,$M:$M,$M1140)&gt;1,"True Duplicate","Unique")</f>
        <v>Unique</v>
      </c>
      <c r="C1140" s="7">
        <v>44809</v>
      </c>
      <c r="D1140" t="s">
        <v>5006</v>
      </c>
      <c r="E1140" t="str">
        <f>IF(COUNTIF($B$2:D1140,D1140)=1,"New Customer","Returning Customer")</f>
        <v>New Customer</v>
      </c>
      <c r="F1140" t="s">
        <v>10132</v>
      </c>
      <c r="G1140" t="s">
        <v>147</v>
      </c>
      <c r="H1140" t="s">
        <v>74</v>
      </c>
      <c r="I1140" t="s">
        <v>148</v>
      </c>
      <c r="J1140" s="5">
        <v>819.12</v>
      </c>
      <c r="K1140">
        <v>14</v>
      </c>
      <c r="L1140">
        <v>0</v>
      </c>
      <c r="M1140" s="3">
        <f t="shared" si="17"/>
        <v>11467.68</v>
      </c>
      <c r="N1140" t="s">
        <v>142</v>
      </c>
      <c r="O1140" t="s">
        <v>111</v>
      </c>
      <c r="P1140" t="s">
        <v>10129</v>
      </c>
      <c r="Q1140" t="s">
        <v>41</v>
      </c>
      <c r="R1140">
        <v>6</v>
      </c>
      <c r="S1140">
        <v>2.6</v>
      </c>
      <c r="T1140" t="s">
        <v>30</v>
      </c>
      <c r="U1140" t="s">
        <v>60</v>
      </c>
    </row>
    <row r="1141" spans="1:21" x14ac:dyDescent="0.35">
      <c r="A1141" t="s">
        <v>1279</v>
      </c>
      <c r="B1141" t="str">
        <f>IF(COUNTIFS($A:$A,$A1141,$C:$C,$C1141,$D:$D,$D1141,$G:$G,$G1141,$K:$K,$K1141,$M:$M,$M1141)&gt;1,"True Duplicate","Unique")</f>
        <v>Unique</v>
      </c>
      <c r="C1141" s="7">
        <v>44810</v>
      </c>
      <c r="D1141" t="s">
        <v>2314</v>
      </c>
      <c r="E1141" t="str">
        <f>IF(COUNTIF($B$2:D1141,D1141)=1,"New Customer","Returning Customer")</f>
        <v>New Customer</v>
      </c>
      <c r="F1141" t="s">
        <v>10132</v>
      </c>
      <c r="G1141" t="s">
        <v>399</v>
      </c>
      <c r="H1141" t="s">
        <v>24</v>
      </c>
      <c r="I1141" t="s">
        <v>182</v>
      </c>
      <c r="J1141" s="5">
        <v>228.92</v>
      </c>
      <c r="K1141">
        <v>10</v>
      </c>
      <c r="L1141">
        <v>0.15</v>
      </c>
      <c r="M1141" s="3">
        <f t="shared" si="17"/>
        <v>2287.6999999999998</v>
      </c>
      <c r="N1141" t="s">
        <v>83</v>
      </c>
      <c r="O1141" t="s">
        <v>111</v>
      </c>
      <c r="P1141" t="s">
        <v>85</v>
      </c>
      <c r="Q1141" t="s">
        <v>123</v>
      </c>
      <c r="R1141">
        <v>3</v>
      </c>
      <c r="S1141">
        <v>1.1000000000000001</v>
      </c>
      <c r="T1141" t="s">
        <v>143</v>
      </c>
      <c r="U1141" t="s">
        <v>52</v>
      </c>
    </row>
    <row r="1142" spans="1:21" x14ac:dyDescent="0.35">
      <c r="A1142" t="s">
        <v>2313</v>
      </c>
      <c r="B1142" t="str">
        <f>IF(COUNTIFS($A:$A,$A1142,$C:$C,$C1142,$D:$D,$D1142,$G:$G,$G1142,$K:$K,$K1142,$M:$M,$M1142)&gt;1,"True Duplicate","Unique")</f>
        <v>Unique</v>
      </c>
      <c r="C1142" s="7">
        <v>44810</v>
      </c>
      <c r="D1142" t="s">
        <v>1281</v>
      </c>
      <c r="E1142" t="str">
        <f>IF(COUNTIF($B$2:D1142,D1142)=1,"New Customer","Returning Customer")</f>
        <v>New Customer</v>
      </c>
      <c r="F1142" t="s">
        <v>72</v>
      </c>
      <c r="G1142" t="s">
        <v>193</v>
      </c>
      <c r="H1142" t="s">
        <v>24</v>
      </c>
      <c r="I1142" t="s">
        <v>10126</v>
      </c>
      <c r="J1142" s="5">
        <v>50.8</v>
      </c>
      <c r="K1142">
        <v>5</v>
      </c>
      <c r="L1142">
        <v>0.15</v>
      </c>
      <c r="M1142" s="3">
        <f t="shared" si="17"/>
        <v>253.25</v>
      </c>
      <c r="N1142" t="s">
        <v>76</v>
      </c>
      <c r="O1142" t="s">
        <v>111</v>
      </c>
      <c r="P1142" t="s">
        <v>59</v>
      </c>
      <c r="Q1142" t="s">
        <v>41</v>
      </c>
      <c r="R1142">
        <v>13</v>
      </c>
      <c r="S1142">
        <v>3.3</v>
      </c>
      <c r="T1142" t="s">
        <v>30</v>
      </c>
      <c r="U1142" t="s">
        <v>86</v>
      </c>
    </row>
    <row r="1143" spans="1:21" x14ac:dyDescent="0.35">
      <c r="A1143" t="s">
        <v>6336</v>
      </c>
      <c r="B1143" t="str">
        <f>IF(COUNTIFS($A:$A,$A1143,$C:$C,$C1143,$D:$D,$D1143,$G:$G,$G1143,$K:$K,$K1143,$M:$M,$M1143)&gt;1,"True Duplicate","Unique")</f>
        <v>Unique</v>
      </c>
      <c r="C1143" s="7">
        <v>44810</v>
      </c>
      <c r="D1143" t="s">
        <v>9571</v>
      </c>
      <c r="E1143" t="str">
        <f>IF(COUNTIF($B$2:D1143,D1143)=1,"New Customer","Returning Customer")</f>
        <v>New Customer</v>
      </c>
      <c r="F1143" t="s">
        <v>10132</v>
      </c>
      <c r="G1143" t="s">
        <v>231</v>
      </c>
      <c r="H1143" t="s">
        <v>57</v>
      </c>
      <c r="I1143" t="s">
        <v>232</v>
      </c>
      <c r="J1143" s="5">
        <v>227.41</v>
      </c>
      <c r="K1143">
        <v>12</v>
      </c>
      <c r="L1143">
        <v>0</v>
      </c>
      <c r="M1143" s="3">
        <f t="shared" si="17"/>
        <v>2728.92</v>
      </c>
      <c r="N1143" t="s">
        <v>26</v>
      </c>
      <c r="O1143" t="s">
        <v>111</v>
      </c>
      <c r="P1143" t="s">
        <v>10129</v>
      </c>
      <c r="Q1143" t="s">
        <v>41</v>
      </c>
      <c r="R1143">
        <v>2</v>
      </c>
      <c r="S1143">
        <v>2.6</v>
      </c>
      <c r="T1143" t="s">
        <v>30</v>
      </c>
      <c r="U1143" t="s">
        <v>60</v>
      </c>
    </row>
    <row r="1144" spans="1:21" x14ac:dyDescent="0.35">
      <c r="A1144" t="s">
        <v>9570</v>
      </c>
      <c r="B1144" t="str">
        <f>IF(COUNTIFS($A:$A,$A1144,$C:$C,$C1144,$D:$D,$D1144,$G:$G,$G1144,$K:$K,$K1144,$M:$M,$M1144)&gt;1,"True Duplicate","Unique")</f>
        <v>Unique</v>
      </c>
      <c r="C1144" s="7">
        <v>44810</v>
      </c>
      <c r="E1144" t="str">
        <f>IF(COUNTIF($B$2:D1144,D1144)=1,"New Customer","Returning Customer")</f>
        <v>Returning Customer</v>
      </c>
      <c r="F1144" t="s">
        <v>72</v>
      </c>
      <c r="G1144" t="s">
        <v>81</v>
      </c>
      <c r="H1144" t="s">
        <v>57</v>
      </c>
      <c r="I1144" t="s">
        <v>82</v>
      </c>
      <c r="J1144" s="5">
        <v>738.62</v>
      </c>
      <c r="K1144">
        <v>9</v>
      </c>
      <c r="L1144">
        <v>0.1</v>
      </c>
      <c r="M1144" s="3">
        <f t="shared" si="17"/>
        <v>6646.68</v>
      </c>
      <c r="N1144" t="s">
        <v>76</v>
      </c>
      <c r="O1144" t="s">
        <v>111</v>
      </c>
      <c r="P1144" t="s">
        <v>10129</v>
      </c>
      <c r="Q1144" t="s">
        <v>116</v>
      </c>
      <c r="R1144">
        <v>3</v>
      </c>
      <c r="S1144">
        <v>1.6</v>
      </c>
      <c r="T1144" t="s">
        <v>143</v>
      </c>
      <c r="U1144" t="s">
        <v>60</v>
      </c>
    </row>
    <row r="1145" spans="1:21" x14ac:dyDescent="0.35">
      <c r="A1145" t="s">
        <v>1093</v>
      </c>
      <c r="B1145" t="str">
        <f>IF(COUNTIFS($A:$A,$A1145,$C:$C,$C1145,$D:$D,$D1145,$G:$G,$G1145,$K:$K,$K1145,$M:$M,$M1145)&gt;1,"True Duplicate","Unique")</f>
        <v>Unique</v>
      </c>
      <c r="C1145" s="7">
        <v>44811</v>
      </c>
      <c r="D1145" t="s">
        <v>7389</v>
      </c>
      <c r="E1145" t="str">
        <f>IF(COUNTIF($B$2:D1145,D1145)=1,"New Customer","Returning Customer")</f>
        <v>New Customer</v>
      </c>
      <c r="F1145" t="s">
        <v>72</v>
      </c>
      <c r="G1145" t="s">
        <v>533</v>
      </c>
      <c r="H1145" t="s">
        <v>74</v>
      </c>
      <c r="I1145" t="s">
        <v>534</v>
      </c>
      <c r="J1145" s="5">
        <v>546.04999999999995</v>
      </c>
      <c r="K1145">
        <v>8</v>
      </c>
      <c r="L1145">
        <v>0.2</v>
      </c>
      <c r="M1145" s="3">
        <f t="shared" si="17"/>
        <v>4366.7999999999993</v>
      </c>
      <c r="N1145" t="s">
        <v>165</v>
      </c>
      <c r="O1145" t="s">
        <v>122</v>
      </c>
      <c r="P1145" t="s">
        <v>166</v>
      </c>
      <c r="Q1145" t="s">
        <v>123</v>
      </c>
      <c r="R1145">
        <v>2</v>
      </c>
      <c r="S1145">
        <v>4.5</v>
      </c>
      <c r="T1145" t="s">
        <v>30</v>
      </c>
      <c r="U1145" t="s">
        <v>60</v>
      </c>
    </row>
    <row r="1146" spans="1:21" x14ac:dyDescent="0.35">
      <c r="A1146" t="s">
        <v>3656</v>
      </c>
      <c r="B1146" t="str">
        <f>IF(COUNTIFS($A:$A,$A1146,$C:$C,$C1146,$D:$D,$D1146,$G:$G,$G1146,$K:$K,$K1146,$M:$M,$M1146)&gt;1,"True Duplicate","Unique")</f>
        <v>Unique</v>
      </c>
      <c r="C1146" s="7">
        <v>44811</v>
      </c>
      <c r="D1146" t="s">
        <v>5507</v>
      </c>
      <c r="E1146" t="str">
        <f>IF(COUNTIF($B$2:D1146,D1146)=1,"New Customer","Returning Customer")</f>
        <v>New Customer</v>
      </c>
      <c r="F1146" t="s">
        <v>10132</v>
      </c>
      <c r="G1146" t="s">
        <v>288</v>
      </c>
      <c r="H1146" t="s">
        <v>57</v>
      </c>
      <c r="I1146" t="s">
        <v>289</v>
      </c>
      <c r="J1146" s="5">
        <v>309.86</v>
      </c>
      <c r="K1146">
        <v>11</v>
      </c>
      <c r="L1146">
        <v>0.05</v>
      </c>
      <c r="M1146" s="3">
        <f t="shared" si="17"/>
        <v>3407.91</v>
      </c>
      <c r="N1146" t="s">
        <v>165</v>
      </c>
      <c r="O1146" t="s">
        <v>27</v>
      </c>
      <c r="P1146" t="s">
        <v>59</v>
      </c>
      <c r="Q1146" t="s">
        <v>116</v>
      </c>
      <c r="R1146">
        <v>12</v>
      </c>
      <c r="S1146">
        <v>3.7</v>
      </c>
      <c r="T1146" t="s">
        <v>30</v>
      </c>
      <c r="U1146" t="s">
        <v>60</v>
      </c>
    </row>
    <row r="1147" spans="1:21" x14ac:dyDescent="0.35">
      <c r="A1147" t="s">
        <v>4125</v>
      </c>
      <c r="B1147" t="str">
        <f>IF(COUNTIFS($A:$A,$A1147,$C:$C,$C1147,$D:$D,$D1147,$G:$G,$G1147,$K:$K,$K1147,$M:$M,$M1147)&gt;1,"True Duplicate","Unique")</f>
        <v>Unique</v>
      </c>
      <c r="C1147" s="7">
        <v>44811</v>
      </c>
      <c r="D1147" t="s">
        <v>1701</v>
      </c>
      <c r="E1147" t="str">
        <f>IF(COUNTIF($B$2:D1147,D1147)=1,"New Customer","Returning Customer")</f>
        <v>Returning Customer</v>
      </c>
      <c r="F1147" t="s">
        <v>72</v>
      </c>
      <c r="G1147" t="s">
        <v>266</v>
      </c>
      <c r="H1147" t="s">
        <v>24</v>
      </c>
      <c r="I1147" t="s">
        <v>267</v>
      </c>
      <c r="J1147" s="5">
        <v>47.85</v>
      </c>
      <c r="K1147">
        <v>10</v>
      </c>
      <c r="L1147">
        <v>0.2</v>
      </c>
      <c r="M1147" s="3">
        <f t="shared" si="17"/>
        <v>476.5</v>
      </c>
      <c r="N1147" t="s">
        <v>142</v>
      </c>
      <c r="O1147" t="s">
        <v>111</v>
      </c>
      <c r="P1147" t="s">
        <v>59</v>
      </c>
      <c r="Q1147" t="s">
        <v>123</v>
      </c>
      <c r="R1147">
        <v>11</v>
      </c>
      <c r="S1147">
        <v>1.9</v>
      </c>
      <c r="T1147" t="s">
        <v>143</v>
      </c>
      <c r="U1147" t="s">
        <v>52</v>
      </c>
    </row>
    <row r="1148" spans="1:21" x14ac:dyDescent="0.35">
      <c r="A1148" t="s">
        <v>5506</v>
      </c>
      <c r="B1148" t="str">
        <f>IF(COUNTIFS($A:$A,$A1148,$C:$C,$C1148,$D:$D,$D1148,$G:$G,$G1148,$K:$K,$K1148,$M:$M,$M1148)&gt;1,"True Duplicate","Unique")</f>
        <v>Unique</v>
      </c>
      <c r="C1148" s="7">
        <v>44811</v>
      </c>
      <c r="D1148" t="s">
        <v>9340</v>
      </c>
      <c r="E1148" t="str">
        <f>IF(COUNTIF($B$2:D1148,D1148)=1,"New Customer","Returning Customer")</f>
        <v>New Customer</v>
      </c>
      <c r="F1148" t="s">
        <v>72</v>
      </c>
      <c r="G1148" t="s">
        <v>293</v>
      </c>
      <c r="H1148" t="s">
        <v>74</v>
      </c>
      <c r="I1148" t="s">
        <v>110</v>
      </c>
      <c r="J1148" s="5">
        <v>170.47</v>
      </c>
      <c r="K1148">
        <v>4</v>
      </c>
      <c r="L1148">
        <v>0</v>
      </c>
      <c r="M1148" s="3">
        <f t="shared" si="17"/>
        <v>681.88</v>
      </c>
      <c r="N1148" t="s">
        <v>38</v>
      </c>
      <c r="O1148" t="s">
        <v>122</v>
      </c>
      <c r="P1148" t="s">
        <v>85</v>
      </c>
      <c r="Q1148" t="s">
        <v>116</v>
      </c>
      <c r="R1148">
        <v>9</v>
      </c>
      <c r="S1148">
        <v>4.0999999999999996</v>
      </c>
      <c r="T1148" t="s">
        <v>202</v>
      </c>
      <c r="U1148" t="s">
        <v>86</v>
      </c>
    </row>
    <row r="1149" spans="1:21" x14ac:dyDescent="0.35">
      <c r="A1149" t="s">
        <v>7388</v>
      </c>
      <c r="B1149" t="str">
        <f>IF(COUNTIFS($A:$A,$A1149,$C:$C,$C1149,$D:$D,$D1149,$G:$G,$G1149,$K:$K,$K1149,$M:$M,$M1149)&gt;1,"True Duplicate","Unique")</f>
        <v>Unique</v>
      </c>
      <c r="C1149" s="7">
        <v>44811</v>
      </c>
      <c r="D1149" t="s">
        <v>3657</v>
      </c>
      <c r="E1149" t="str">
        <f>IF(COUNTIF($B$2:D1149,D1149)=1,"New Customer","Returning Customer")</f>
        <v>New Customer</v>
      </c>
      <c r="F1149" t="s">
        <v>10132</v>
      </c>
      <c r="G1149" t="s">
        <v>344</v>
      </c>
      <c r="H1149" t="s">
        <v>24</v>
      </c>
      <c r="I1149" t="s">
        <v>345</v>
      </c>
      <c r="J1149" s="5">
        <v>29.38</v>
      </c>
      <c r="K1149">
        <v>8</v>
      </c>
      <c r="L1149">
        <v>0</v>
      </c>
      <c r="M1149" s="3">
        <f t="shared" si="17"/>
        <v>235.04</v>
      </c>
      <c r="N1149" t="s">
        <v>76</v>
      </c>
      <c r="O1149" t="s">
        <v>122</v>
      </c>
      <c r="P1149" t="s">
        <v>85</v>
      </c>
      <c r="Q1149" t="s">
        <v>41</v>
      </c>
      <c r="R1149">
        <v>6</v>
      </c>
      <c r="S1149">
        <v>3.4</v>
      </c>
      <c r="T1149" t="s">
        <v>30</v>
      </c>
      <c r="U1149" t="s">
        <v>60</v>
      </c>
    </row>
    <row r="1150" spans="1:21" x14ac:dyDescent="0.35">
      <c r="A1150" t="s">
        <v>9339</v>
      </c>
      <c r="B1150" t="str">
        <f>IF(COUNTIFS($A:$A,$A1150,$C:$C,$C1150,$D:$D,$D1150,$G:$G,$G1150,$K:$K,$K1150,$M:$M,$M1150)&gt;1,"True Duplicate","Unique")</f>
        <v>Unique</v>
      </c>
      <c r="C1150" s="7">
        <v>44811</v>
      </c>
      <c r="D1150" t="s">
        <v>1095</v>
      </c>
      <c r="E1150" t="str">
        <f>IF(COUNTIF($B$2:D1150,D1150)=1,"New Customer","Returning Customer")</f>
        <v>Returning Customer</v>
      </c>
      <c r="F1150" t="s">
        <v>72</v>
      </c>
      <c r="G1150" t="s">
        <v>445</v>
      </c>
      <c r="H1150" t="s">
        <v>66</v>
      </c>
      <c r="I1150" t="s">
        <v>446</v>
      </c>
      <c r="J1150" s="5">
        <v>2162.81</v>
      </c>
      <c r="K1150">
        <v>12</v>
      </c>
      <c r="L1150">
        <v>0</v>
      </c>
      <c r="M1150" s="3">
        <f t="shared" si="17"/>
        <v>25953.72</v>
      </c>
      <c r="N1150" t="s">
        <v>165</v>
      </c>
      <c r="O1150" t="s">
        <v>27</v>
      </c>
      <c r="P1150" t="s">
        <v>166</v>
      </c>
      <c r="Q1150" t="s">
        <v>116</v>
      </c>
      <c r="R1150">
        <v>11</v>
      </c>
      <c r="S1150">
        <v>3.4</v>
      </c>
      <c r="T1150" t="s">
        <v>30</v>
      </c>
      <c r="U1150" t="s">
        <v>52</v>
      </c>
    </row>
    <row r="1151" spans="1:21" x14ac:dyDescent="0.35">
      <c r="A1151" t="s">
        <v>3067</v>
      </c>
      <c r="B1151" t="str">
        <f>IF(COUNTIFS($A:$A,$A1151,$C:$C,$C1151,$D:$D,$D1151,$G:$G,$G1151,$K:$K,$K1151,$M:$M,$M1151)&gt;1,"True Duplicate","Unique")</f>
        <v>Unique</v>
      </c>
      <c r="C1151" s="7">
        <v>44812</v>
      </c>
      <c r="D1151" t="s">
        <v>3069</v>
      </c>
      <c r="E1151" t="str">
        <f>IF(COUNTIF($B$2:D1151,D1151)=1,"New Customer","Returning Customer")</f>
        <v>New Customer</v>
      </c>
      <c r="F1151" t="s">
        <v>72</v>
      </c>
      <c r="G1151" t="s">
        <v>445</v>
      </c>
      <c r="H1151" t="s">
        <v>66</v>
      </c>
      <c r="I1151" t="s">
        <v>446</v>
      </c>
      <c r="J1151" s="5">
        <v>210.3</v>
      </c>
      <c r="K1151">
        <v>3</v>
      </c>
      <c r="L1151">
        <v>0.2</v>
      </c>
      <c r="M1151" s="3">
        <f t="shared" si="17"/>
        <v>630.30000000000007</v>
      </c>
      <c r="N1151" t="s">
        <v>165</v>
      </c>
      <c r="O1151" t="s">
        <v>39</v>
      </c>
      <c r="P1151" t="s">
        <v>10129</v>
      </c>
      <c r="Q1151" t="s">
        <v>116</v>
      </c>
      <c r="R1151">
        <v>4</v>
      </c>
      <c r="T1151" t="s">
        <v>30</v>
      </c>
      <c r="U1151" t="s">
        <v>86</v>
      </c>
    </row>
    <row r="1152" spans="1:21" x14ac:dyDescent="0.35">
      <c r="A1152" t="s">
        <v>3567</v>
      </c>
      <c r="B1152" t="str">
        <f>IF(COUNTIFS($A:$A,$A1152,$C:$C,$C1152,$D:$D,$D1152,$G:$G,$G1152,$K:$K,$K1152,$M:$M,$M1152)&gt;1,"True Duplicate","Unique")</f>
        <v>Unique</v>
      </c>
      <c r="C1152" s="7">
        <v>44812</v>
      </c>
      <c r="D1152" t="s">
        <v>532</v>
      </c>
      <c r="E1152" t="str">
        <f>IF(COUNTIF($B$2:D1152,D1152)=1,"New Customer","Returning Customer")</f>
        <v>Returning Customer</v>
      </c>
      <c r="F1152" t="s">
        <v>10132</v>
      </c>
      <c r="G1152" t="s">
        <v>35</v>
      </c>
      <c r="H1152" t="s">
        <v>36</v>
      </c>
      <c r="I1152" t="s">
        <v>37</v>
      </c>
      <c r="J1152" s="5">
        <v>44.56</v>
      </c>
      <c r="K1152">
        <v>10</v>
      </c>
      <c r="L1152">
        <v>0.1</v>
      </c>
      <c r="M1152" s="3">
        <f t="shared" si="17"/>
        <v>444.6</v>
      </c>
      <c r="N1152" t="s">
        <v>38</v>
      </c>
      <c r="O1152" t="s">
        <v>122</v>
      </c>
      <c r="P1152" t="s">
        <v>10129</v>
      </c>
      <c r="Q1152" t="s">
        <v>77</v>
      </c>
      <c r="R1152">
        <v>5</v>
      </c>
      <c r="S1152">
        <v>2.5</v>
      </c>
      <c r="T1152" t="s">
        <v>51</v>
      </c>
      <c r="U1152" t="s">
        <v>10128</v>
      </c>
    </row>
    <row r="1153" spans="1:21" x14ac:dyDescent="0.35">
      <c r="A1153" t="s">
        <v>5054</v>
      </c>
      <c r="B1153" t="str">
        <f>IF(COUNTIFS($A:$A,$A1153,$C:$C,$C1153,$D:$D,$D1153,$G:$G,$G1153,$K:$K,$K1153,$M:$M,$M1153)&gt;1,"True Duplicate","Unique")</f>
        <v>Unique</v>
      </c>
      <c r="C1153" s="7">
        <v>44812</v>
      </c>
      <c r="D1153" t="s">
        <v>4809</v>
      </c>
      <c r="E1153" t="str">
        <f>IF(COUNTIF($B$2:D1153,D1153)=1,"New Customer","Returning Customer")</f>
        <v>New Customer</v>
      </c>
      <c r="F1153" t="s">
        <v>72</v>
      </c>
      <c r="G1153" t="s">
        <v>445</v>
      </c>
      <c r="H1153" t="s">
        <v>66</v>
      </c>
      <c r="I1153" t="s">
        <v>446</v>
      </c>
      <c r="J1153" s="5">
        <v>1510.58</v>
      </c>
      <c r="K1153">
        <v>4</v>
      </c>
      <c r="L1153">
        <v>0</v>
      </c>
      <c r="M1153" s="3">
        <f t="shared" si="17"/>
        <v>6042.32</v>
      </c>
      <c r="N1153" t="s">
        <v>26</v>
      </c>
      <c r="O1153" t="s">
        <v>111</v>
      </c>
      <c r="P1153" t="s">
        <v>10129</v>
      </c>
      <c r="Q1153" t="s">
        <v>123</v>
      </c>
      <c r="R1153">
        <v>9</v>
      </c>
      <c r="S1153">
        <v>1.4</v>
      </c>
      <c r="T1153" t="s">
        <v>202</v>
      </c>
      <c r="U1153" t="s">
        <v>52</v>
      </c>
    </row>
    <row r="1154" spans="1:21" x14ac:dyDescent="0.35">
      <c r="A1154" t="s">
        <v>9461</v>
      </c>
      <c r="B1154" t="str">
        <f>IF(COUNTIFS($A:$A,$A1154,$C:$C,$C1154,$D:$D,$D1154,$G:$G,$G1154,$K:$K,$K1154,$M:$M,$M1154)&gt;1,"True Duplicate","Unique")</f>
        <v>Unique</v>
      </c>
      <c r="C1154" s="7">
        <v>44812</v>
      </c>
      <c r="D1154" t="s">
        <v>5055</v>
      </c>
      <c r="E1154" t="str">
        <f>IF(COUNTIF($B$2:D1154,D1154)=1,"New Customer","Returning Customer")</f>
        <v>New Customer</v>
      </c>
      <c r="F1154" t="s">
        <v>10132</v>
      </c>
      <c r="G1154" t="s">
        <v>251</v>
      </c>
      <c r="H1154" t="s">
        <v>36</v>
      </c>
      <c r="I1154" t="s">
        <v>252</v>
      </c>
      <c r="J1154" s="5">
        <v>12.13</v>
      </c>
      <c r="K1154">
        <v>8</v>
      </c>
      <c r="L1154">
        <v>0</v>
      </c>
      <c r="M1154" s="3">
        <f t="shared" ref="M1154:M1217" si="18">(J1154-L1154)*K1154</f>
        <v>97.04</v>
      </c>
      <c r="N1154" t="s">
        <v>49</v>
      </c>
      <c r="O1154" t="s">
        <v>111</v>
      </c>
      <c r="P1154" t="s">
        <v>59</v>
      </c>
      <c r="Q1154" t="s">
        <v>123</v>
      </c>
      <c r="R1154">
        <v>13</v>
      </c>
      <c r="S1154">
        <v>4.0999999999999996</v>
      </c>
      <c r="T1154" t="s">
        <v>30</v>
      </c>
      <c r="U1154" t="s">
        <v>60</v>
      </c>
    </row>
    <row r="1155" spans="1:21" x14ac:dyDescent="0.35">
      <c r="A1155" t="s">
        <v>9633</v>
      </c>
      <c r="B1155" t="str">
        <f>IF(COUNTIFS($A:$A,$A1155,$C:$C,$C1155,$D:$D,$D1155,$G:$G,$G1155,$K:$K,$K1155,$M:$M,$M1155)&gt;1,"True Duplicate","Unique")</f>
        <v>Unique</v>
      </c>
      <c r="C1155" s="7">
        <v>44812</v>
      </c>
      <c r="D1155" t="s">
        <v>3568</v>
      </c>
      <c r="E1155" t="str">
        <f>IF(COUNTIF($B$2:D1155,D1155)=1,"New Customer","Returning Customer")</f>
        <v>New Customer</v>
      </c>
      <c r="F1155" t="s">
        <v>72</v>
      </c>
      <c r="G1155" t="s">
        <v>274</v>
      </c>
      <c r="H1155" t="s">
        <v>74</v>
      </c>
      <c r="I1155" t="s">
        <v>75</v>
      </c>
      <c r="J1155" s="5">
        <v>964.78</v>
      </c>
      <c r="K1155">
        <v>2</v>
      </c>
      <c r="L1155">
        <v>0</v>
      </c>
      <c r="M1155" s="3">
        <f t="shared" si="18"/>
        <v>1929.56</v>
      </c>
      <c r="N1155" t="s">
        <v>38</v>
      </c>
      <c r="O1155" t="s">
        <v>111</v>
      </c>
      <c r="P1155" t="s">
        <v>10129</v>
      </c>
      <c r="Q1155" t="s">
        <v>116</v>
      </c>
      <c r="R1155">
        <v>3</v>
      </c>
      <c r="S1155">
        <v>3.8</v>
      </c>
      <c r="T1155" t="s">
        <v>30</v>
      </c>
      <c r="U1155" t="s">
        <v>52</v>
      </c>
    </row>
    <row r="1156" spans="1:21" x14ac:dyDescent="0.35">
      <c r="A1156" t="s">
        <v>2089</v>
      </c>
      <c r="B1156" t="str">
        <f>IF(COUNTIFS($A:$A,$A1156,$C:$C,$C1156,$D:$D,$D1156,$G:$G,$G1156,$K:$K,$K1156,$M:$M,$M1156)&gt;1,"True Duplicate","Unique")</f>
        <v>Unique</v>
      </c>
      <c r="C1156" s="7">
        <v>44813</v>
      </c>
      <c r="D1156" t="s">
        <v>3036</v>
      </c>
      <c r="E1156" t="str">
        <f>IF(COUNTIF($B$2:D1156,D1156)=1,"New Customer","Returning Customer")</f>
        <v>New Customer</v>
      </c>
      <c r="F1156" t="s">
        <v>10132</v>
      </c>
      <c r="G1156" t="s">
        <v>128</v>
      </c>
      <c r="H1156" t="s">
        <v>36</v>
      </c>
      <c r="I1156" t="s">
        <v>129</v>
      </c>
      <c r="J1156" s="5">
        <v>38.72</v>
      </c>
      <c r="K1156">
        <v>5</v>
      </c>
      <c r="L1156">
        <v>0.1</v>
      </c>
      <c r="M1156" s="3">
        <f t="shared" si="18"/>
        <v>193.1</v>
      </c>
      <c r="N1156" t="s">
        <v>302</v>
      </c>
      <c r="O1156" t="s">
        <v>27</v>
      </c>
      <c r="P1156" t="s">
        <v>85</v>
      </c>
      <c r="Q1156" t="s">
        <v>123</v>
      </c>
      <c r="R1156">
        <v>9</v>
      </c>
      <c r="S1156">
        <v>3.5</v>
      </c>
      <c r="T1156" t="s">
        <v>30</v>
      </c>
      <c r="U1156" t="s">
        <v>52</v>
      </c>
    </row>
    <row r="1157" spans="1:21" x14ac:dyDescent="0.35">
      <c r="A1157" t="s">
        <v>3035</v>
      </c>
      <c r="B1157" t="str">
        <f>IF(COUNTIFS($A:$A,$A1157,$C:$C,$C1157,$D:$D,$D1157,$G:$G,$G1157,$K:$K,$K1157,$M:$M,$M1157)&gt;1,"True Duplicate","Unique")</f>
        <v>Unique</v>
      </c>
      <c r="C1157" s="7">
        <v>44813</v>
      </c>
      <c r="D1157" t="s">
        <v>4691</v>
      </c>
      <c r="E1157" t="str">
        <f>IF(COUNTIF($B$2:D1157,D1157)=1,"New Customer","Returning Customer")</f>
        <v>New Customer</v>
      </c>
      <c r="F1157" t="s">
        <v>72</v>
      </c>
      <c r="G1157" t="s">
        <v>23</v>
      </c>
      <c r="H1157" t="s">
        <v>24</v>
      </c>
      <c r="I1157" t="s">
        <v>25</v>
      </c>
      <c r="J1157" s="5">
        <v>475.08</v>
      </c>
      <c r="K1157">
        <v>6</v>
      </c>
      <c r="L1157">
        <v>0.1</v>
      </c>
      <c r="M1157" s="3">
        <f t="shared" si="18"/>
        <v>2849.8799999999997</v>
      </c>
      <c r="N1157" t="s">
        <v>38</v>
      </c>
      <c r="O1157" t="s">
        <v>39</v>
      </c>
      <c r="P1157" t="s">
        <v>10129</v>
      </c>
      <c r="Q1157" t="s">
        <v>29</v>
      </c>
      <c r="R1157">
        <v>6</v>
      </c>
      <c r="S1157">
        <v>1.9</v>
      </c>
      <c r="T1157" t="s">
        <v>30</v>
      </c>
      <c r="U1157" t="s">
        <v>60</v>
      </c>
    </row>
    <row r="1158" spans="1:21" x14ac:dyDescent="0.35">
      <c r="A1158" t="s">
        <v>4690</v>
      </c>
      <c r="B1158" t="str">
        <f>IF(COUNTIFS($A:$A,$A1158,$C:$C,$C1158,$D:$D,$D1158,$G:$G,$G1158,$K:$K,$K1158,$M:$M,$M1158)&gt;1,"True Duplicate","Unique")</f>
        <v>Unique</v>
      </c>
      <c r="C1158" s="7">
        <v>44813</v>
      </c>
      <c r="D1158" t="s">
        <v>5125</v>
      </c>
      <c r="E1158" t="str">
        <f>IF(COUNTIF($B$2:D1158,D1158)=1,"New Customer","Returning Customer")</f>
        <v>New Customer</v>
      </c>
      <c r="F1158" t="s">
        <v>72</v>
      </c>
      <c r="G1158" t="s">
        <v>293</v>
      </c>
      <c r="H1158" t="s">
        <v>74</v>
      </c>
      <c r="I1158" t="s">
        <v>110</v>
      </c>
      <c r="J1158" s="5">
        <v>71.5</v>
      </c>
      <c r="K1158">
        <v>6</v>
      </c>
      <c r="L1158">
        <v>0</v>
      </c>
      <c r="M1158" s="3">
        <f t="shared" si="18"/>
        <v>429</v>
      </c>
      <c r="N1158" t="s">
        <v>83</v>
      </c>
      <c r="O1158" t="s">
        <v>122</v>
      </c>
      <c r="P1158" t="s">
        <v>59</v>
      </c>
      <c r="Q1158" t="s">
        <v>116</v>
      </c>
      <c r="R1158">
        <v>6</v>
      </c>
      <c r="S1158">
        <v>4.5999999999999996</v>
      </c>
      <c r="T1158" t="s">
        <v>30</v>
      </c>
      <c r="U1158" t="s">
        <v>60</v>
      </c>
    </row>
    <row r="1159" spans="1:21" x14ac:dyDescent="0.35">
      <c r="A1159" t="s">
        <v>5335</v>
      </c>
      <c r="B1159" t="str">
        <f>IF(COUNTIFS($A:$A,$A1159,$C:$C,$C1159,$D:$D,$D1159,$G:$G,$G1159,$K:$K,$K1159,$M:$M,$M1159)&gt;1,"True Duplicate","Unique")</f>
        <v>Unique</v>
      </c>
      <c r="C1159" s="7">
        <v>44813</v>
      </c>
      <c r="D1159" t="s">
        <v>2091</v>
      </c>
      <c r="E1159" t="str">
        <f>IF(COUNTIF($B$2:D1159,D1159)=1,"New Customer","Returning Customer")</f>
        <v>New Customer</v>
      </c>
      <c r="F1159" t="s">
        <v>10132</v>
      </c>
      <c r="G1159" t="s">
        <v>109</v>
      </c>
      <c r="H1159" t="s">
        <v>74</v>
      </c>
      <c r="I1159" t="s">
        <v>110</v>
      </c>
      <c r="J1159" s="5">
        <v>1736.7</v>
      </c>
      <c r="K1159">
        <v>14</v>
      </c>
      <c r="L1159">
        <v>0.05</v>
      </c>
      <c r="M1159" s="3">
        <f t="shared" si="18"/>
        <v>24313.100000000002</v>
      </c>
      <c r="N1159" t="s">
        <v>26</v>
      </c>
      <c r="O1159" t="s">
        <v>122</v>
      </c>
      <c r="P1159" t="s">
        <v>59</v>
      </c>
      <c r="Q1159" t="s">
        <v>77</v>
      </c>
      <c r="R1159">
        <v>6</v>
      </c>
      <c r="S1159">
        <v>1.8</v>
      </c>
      <c r="T1159" t="s">
        <v>112</v>
      </c>
      <c r="U1159" t="s">
        <v>60</v>
      </c>
    </row>
    <row r="1160" spans="1:21" x14ac:dyDescent="0.35">
      <c r="A1160" t="s">
        <v>7045</v>
      </c>
      <c r="B1160" t="str">
        <f>IF(COUNTIFS($A:$A,$A1160,$C:$C,$C1160,$D:$D,$D1160,$G:$G,$G1160,$K:$K,$K1160,$M:$M,$M1160)&gt;1,"True Duplicate","Unique")</f>
        <v>Unique</v>
      </c>
      <c r="C1160" s="7">
        <v>44813</v>
      </c>
      <c r="D1160" t="s">
        <v>3311</v>
      </c>
      <c r="E1160" t="str">
        <f>IF(COUNTIF($B$2:D1160,D1160)=1,"New Customer","Returning Customer")</f>
        <v>New Customer</v>
      </c>
      <c r="F1160" t="s">
        <v>10132</v>
      </c>
      <c r="G1160" t="s">
        <v>138</v>
      </c>
      <c r="H1160" t="s">
        <v>24</v>
      </c>
      <c r="I1160" t="s">
        <v>133</v>
      </c>
      <c r="J1160" s="5">
        <v>367</v>
      </c>
      <c r="K1160">
        <v>6</v>
      </c>
      <c r="L1160">
        <v>0</v>
      </c>
      <c r="M1160" s="3">
        <f t="shared" si="18"/>
        <v>2202</v>
      </c>
      <c r="N1160" t="s">
        <v>49</v>
      </c>
      <c r="O1160" t="s">
        <v>39</v>
      </c>
      <c r="P1160" t="s">
        <v>59</v>
      </c>
      <c r="Q1160" t="s">
        <v>77</v>
      </c>
      <c r="R1160">
        <v>2</v>
      </c>
      <c r="S1160">
        <v>3.2</v>
      </c>
      <c r="U1160" t="s">
        <v>60</v>
      </c>
    </row>
    <row r="1161" spans="1:21" x14ac:dyDescent="0.35">
      <c r="A1161" t="s">
        <v>7440</v>
      </c>
      <c r="B1161" t="str">
        <f>IF(COUNTIFS($A:$A,$A1161,$C:$C,$C1161,$D:$D,$D1161,$G:$G,$G1161,$K:$K,$K1161,$M:$M,$M1161)&gt;1,"True Duplicate","Unique")</f>
        <v>Unique</v>
      </c>
      <c r="C1161" s="7">
        <v>44813</v>
      </c>
      <c r="D1161" t="s">
        <v>5336</v>
      </c>
      <c r="E1161" t="str">
        <f>IF(COUNTIF($B$2:D1161,D1161)=1,"New Customer","Returning Customer")</f>
        <v>New Customer</v>
      </c>
      <c r="F1161" t="s">
        <v>72</v>
      </c>
      <c r="G1161" t="s">
        <v>231</v>
      </c>
      <c r="H1161" t="s">
        <v>57</v>
      </c>
      <c r="I1161" t="s">
        <v>232</v>
      </c>
      <c r="J1161" s="5">
        <v>683.9</v>
      </c>
      <c r="K1161">
        <v>1</v>
      </c>
      <c r="L1161">
        <v>0.2</v>
      </c>
      <c r="M1161" s="3">
        <f t="shared" si="18"/>
        <v>683.69999999999993</v>
      </c>
      <c r="N1161" t="s">
        <v>165</v>
      </c>
      <c r="O1161" t="s">
        <v>122</v>
      </c>
      <c r="P1161" t="s">
        <v>10129</v>
      </c>
      <c r="Q1161" t="s">
        <v>29</v>
      </c>
      <c r="R1161">
        <v>12</v>
      </c>
      <c r="S1161">
        <v>4.5999999999999996</v>
      </c>
      <c r="T1161" t="s">
        <v>30</v>
      </c>
      <c r="U1161" t="s">
        <v>86</v>
      </c>
    </row>
    <row r="1162" spans="1:21" x14ac:dyDescent="0.35">
      <c r="A1162" t="s">
        <v>9276</v>
      </c>
      <c r="B1162" t="str">
        <f>IF(COUNTIFS($A:$A,$A1162,$C:$C,$C1162,$D:$D,$D1162,$G:$G,$G1162,$K:$K,$K1162,$M:$M,$M1162)&gt;1,"True Duplicate","Unique")</f>
        <v>Unique</v>
      </c>
      <c r="C1162" s="7">
        <v>44813</v>
      </c>
      <c r="D1162" t="s">
        <v>7046</v>
      </c>
      <c r="E1162" t="str">
        <f>IF(COUNTIF($B$2:D1162,D1162)=1,"New Customer","Returning Customer")</f>
        <v>New Customer</v>
      </c>
      <c r="F1162" t="s">
        <v>10132</v>
      </c>
      <c r="G1162" t="s">
        <v>176</v>
      </c>
      <c r="H1162" t="s">
        <v>47</v>
      </c>
      <c r="I1162" t="s">
        <v>177</v>
      </c>
      <c r="J1162" s="5">
        <v>142.35</v>
      </c>
      <c r="K1162">
        <v>2</v>
      </c>
      <c r="L1162">
        <v>0.2</v>
      </c>
      <c r="M1162" s="3">
        <f t="shared" si="18"/>
        <v>284.3</v>
      </c>
      <c r="N1162" t="s">
        <v>302</v>
      </c>
      <c r="O1162" t="s">
        <v>39</v>
      </c>
      <c r="P1162" t="s">
        <v>85</v>
      </c>
      <c r="Q1162" t="s">
        <v>123</v>
      </c>
      <c r="R1162">
        <v>6</v>
      </c>
      <c r="S1162">
        <v>2.2999999999999998</v>
      </c>
      <c r="T1162" t="s">
        <v>51</v>
      </c>
      <c r="U1162" t="s">
        <v>60</v>
      </c>
    </row>
    <row r="1163" spans="1:21" x14ac:dyDescent="0.35">
      <c r="A1163" t="s">
        <v>9988</v>
      </c>
      <c r="B1163" t="str">
        <f>IF(COUNTIFS($A:$A,$A1163,$C:$C,$C1163,$D:$D,$D1163,$G:$G,$G1163,$K:$K,$K1163,$M:$M,$M1163)&gt;1,"True Duplicate","Unique")</f>
        <v>Unique</v>
      </c>
      <c r="C1163" s="7">
        <v>44813</v>
      </c>
      <c r="D1163" t="s">
        <v>9989</v>
      </c>
      <c r="E1163" t="str">
        <f>IF(COUNTIF($B$2:D1163,D1163)=1,"New Customer","Returning Customer")</f>
        <v>New Customer</v>
      </c>
      <c r="F1163" t="s">
        <v>10132</v>
      </c>
      <c r="G1163" t="s">
        <v>1182</v>
      </c>
      <c r="H1163" t="s">
        <v>66</v>
      </c>
      <c r="I1163" t="s">
        <v>446</v>
      </c>
      <c r="J1163" s="5">
        <v>2055.75</v>
      </c>
      <c r="K1163">
        <v>8</v>
      </c>
      <c r="L1163">
        <v>0.15</v>
      </c>
      <c r="M1163" s="3">
        <f t="shared" si="18"/>
        <v>16444.8</v>
      </c>
      <c r="N1163" t="s">
        <v>38</v>
      </c>
      <c r="O1163" t="s">
        <v>39</v>
      </c>
      <c r="P1163" t="s">
        <v>59</v>
      </c>
      <c r="Q1163" t="s">
        <v>77</v>
      </c>
      <c r="R1163">
        <v>13</v>
      </c>
      <c r="S1163">
        <v>3.3</v>
      </c>
      <c r="T1163" t="s">
        <v>112</v>
      </c>
      <c r="U1163" t="s">
        <v>60</v>
      </c>
    </row>
    <row r="1164" spans="1:21" x14ac:dyDescent="0.35">
      <c r="A1164" t="s">
        <v>5394</v>
      </c>
      <c r="B1164" t="str">
        <f>IF(COUNTIFS($A:$A,$A1164,$C:$C,$C1164,$D:$D,$D1164,$G:$G,$G1164,$K:$K,$K1164,$M:$M,$M1164)&gt;1,"True Duplicate","Unique")</f>
        <v>Unique</v>
      </c>
      <c r="C1164" s="7">
        <v>44814</v>
      </c>
      <c r="D1164" t="s">
        <v>987</v>
      </c>
      <c r="E1164" t="str">
        <f>IF(COUNTIF($B$2:D1164,D1164)=1,"New Customer","Returning Customer")</f>
        <v>Returning Customer</v>
      </c>
      <c r="F1164" t="s">
        <v>10132</v>
      </c>
      <c r="G1164" t="s">
        <v>231</v>
      </c>
      <c r="H1164" t="s">
        <v>57</v>
      </c>
      <c r="I1164" t="s">
        <v>232</v>
      </c>
      <c r="J1164" s="5">
        <v>345.68</v>
      </c>
      <c r="K1164">
        <v>8</v>
      </c>
      <c r="L1164">
        <v>0.05</v>
      </c>
      <c r="M1164" s="3">
        <f t="shared" si="18"/>
        <v>2765.04</v>
      </c>
      <c r="N1164" t="s">
        <v>76</v>
      </c>
      <c r="O1164" t="s">
        <v>111</v>
      </c>
      <c r="P1164" t="s">
        <v>85</v>
      </c>
      <c r="Q1164" t="s">
        <v>123</v>
      </c>
      <c r="R1164">
        <v>1</v>
      </c>
      <c r="S1164">
        <v>4.2</v>
      </c>
      <c r="T1164" t="s">
        <v>30</v>
      </c>
      <c r="U1164" t="s">
        <v>60</v>
      </c>
    </row>
    <row r="1165" spans="1:21" x14ac:dyDescent="0.35">
      <c r="A1165" t="s">
        <v>7141</v>
      </c>
      <c r="B1165" t="str">
        <f>IF(COUNTIFS($A:$A,$A1165,$C:$C,$C1165,$D:$D,$D1165,$G:$G,$G1165,$K:$K,$K1165,$M:$M,$M1165)&gt;1,"True Duplicate","Unique")</f>
        <v>Unique</v>
      </c>
      <c r="C1165" s="7">
        <v>44814</v>
      </c>
      <c r="D1165" t="s">
        <v>6693</v>
      </c>
      <c r="E1165" t="str">
        <f>IF(COUNTIF($B$2:D1165,D1165)=1,"New Customer","Returning Customer")</f>
        <v>New Customer</v>
      </c>
      <c r="F1165" t="s">
        <v>10132</v>
      </c>
      <c r="G1165" t="s">
        <v>73</v>
      </c>
      <c r="H1165" t="s">
        <v>74</v>
      </c>
      <c r="I1165" t="s">
        <v>75</v>
      </c>
      <c r="J1165" s="5">
        <v>1973.4</v>
      </c>
      <c r="K1165">
        <v>3</v>
      </c>
      <c r="L1165">
        <v>0.05</v>
      </c>
      <c r="M1165" s="3">
        <f t="shared" si="18"/>
        <v>5920.05</v>
      </c>
      <c r="N1165" t="s">
        <v>83</v>
      </c>
      <c r="O1165" t="s">
        <v>111</v>
      </c>
      <c r="P1165" t="s">
        <v>10129</v>
      </c>
      <c r="Q1165" t="s">
        <v>116</v>
      </c>
      <c r="R1165">
        <v>9</v>
      </c>
      <c r="S1165">
        <v>1.1000000000000001</v>
      </c>
      <c r="T1165" t="s">
        <v>30</v>
      </c>
      <c r="U1165" t="s">
        <v>60</v>
      </c>
    </row>
    <row r="1166" spans="1:21" x14ac:dyDescent="0.35">
      <c r="A1166" t="s">
        <v>7238</v>
      </c>
      <c r="B1166" t="str">
        <f>IF(COUNTIFS($A:$A,$A1166,$C:$C,$C1166,$D:$D,$D1166,$G:$G,$G1166,$K:$K,$K1166,$M:$M,$M1166)&gt;1,"True Duplicate","Unique")</f>
        <v>Unique</v>
      </c>
      <c r="C1166" s="7">
        <v>44814</v>
      </c>
      <c r="D1166" t="s">
        <v>5396</v>
      </c>
      <c r="E1166" t="str">
        <f>IF(COUNTIF($B$2:D1166,D1166)=1,"New Customer","Returning Customer")</f>
        <v>New Customer</v>
      </c>
      <c r="F1166" t="s">
        <v>72</v>
      </c>
      <c r="G1166" t="s">
        <v>152</v>
      </c>
      <c r="H1166" t="s">
        <v>57</v>
      </c>
      <c r="I1166" t="s">
        <v>153</v>
      </c>
      <c r="J1166" s="5">
        <v>118.3</v>
      </c>
      <c r="K1166">
        <v>5</v>
      </c>
      <c r="L1166">
        <v>0.2</v>
      </c>
      <c r="M1166" s="3">
        <f t="shared" si="18"/>
        <v>590.5</v>
      </c>
      <c r="N1166" t="s">
        <v>49</v>
      </c>
      <c r="O1166" t="s">
        <v>39</v>
      </c>
      <c r="P1166" t="s">
        <v>85</v>
      </c>
      <c r="Q1166" t="s">
        <v>41</v>
      </c>
      <c r="R1166">
        <v>13</v>
      </c>
      <c r="S1166">
        <v>3.6</v>
      </c>
      <c r="T1166" t="s">
        <v>30</v>
      </c>
      <c r="U1166" t="s">
        <v>60</v>
      </c>
    </row>
    <row r="1167" spans="1:21" x14ac:dyDescent="0.35">
      <c r="A1167" t="s">
        <v>7594</v>
      </c>
      <c r="B1167" t="str">
        <f>IF(COUNTIFS($A:$A,$A1167,$C:$C,$C1167,$D:$D,$D1167,$G:$G,$G1167,$K:$K,$K1167,$M:$M,$M1167)&gt;1,"True Duplicate","Unique")</f>
        <v>Unique</v>
      </c>
      <c r="C1167" s="7">
        <v>44814</v>
      </c>
      <c r="D1167" t="s">
        <v>5832</v>
      </c>
      <c r="E1167" t="str">
        <f>IF(COUNTIF($B$2:D1167,D1167)=1,"New Customer","Returning Customer")</f>
        <v>New Customer</v>
      </c>
      <c r="F1167" t="s">
        <v>72</v>
      </c>
      <c r="G1167" t="s">
        <v>56</v>
      </c>
      <c r="H1167" t="s">
        <v>57</v>
      </c>
      <c r="I1167" t="s">
        <v>58</v>
      </c>
      <c r="J1167" s="5">
        <v>127.98</v>
      </c>
      <c r="K1167">
        <v>11</v>
      </c>
      <c r="L1167">
        <v>0.1</v>
      </c>
      <c r="M1167" s="3">
        <f t="shared" si="18"/>
        <v>1406.68</v>
      </c>
      <c r="N1167" t="s">
        <v>98</v>
      </c>
      <c r="O1167" t="s">
        <v>27</v>
      </c>
      <c r="P1167" t="s">
        <v>10129</v>
      </c>
      <c r="Q1167" t="s">
        <v>77</v>
      </c>
      <c r="R1167">
        <v>9</v>
      </c>
      <c r="S1167">
        <v>2</v>
      </c>
      <c r="T1167" t="s">
        <v>51</v>
      </c>
      <c r="U1167" t="s">
        <v>60</v>
      </c>
    </row>
    <row r="1168" spans="1:21" x14ac:dyDescent="0.35">
      <c r="A1168" t="s">
        <v>8370</v>
      </c>
      <c r="B1168" t="str">
        <f>IF(COUNTIFS($A:$A,$A1168,$C:$C,$C1168,$D:$D,$D1168,$G:$G,$G1168,$K:$K,$K1168,$M:$M,$M1168)&gt;1,"True Duplicate","Unique")</f>
        <v>Unique</v>
      </c>
      <c r="C1168" s="7">
        <v>44814</v>
      </c>
      <c r="D1168" t="s">
        <v>1693</v>
      </c>
      <c r="E1168" t="str">
        <f>IF(COUNTIF($B$2:D1168,D1168)=1,"New Customer","Returning Customer")</f>
        <v>Returning Customer</v>
      </c>
      <c r="F1168" t="s">
        <v>72</v>
      </c>
      <c r="G1168" t="s">
        <v>132</v>
      </c>
      <c r="H1168" t="s">
        <v>24</v>
      </c>
      <c r="I1168" t="s">
        <v>133</v>
      </c>
      <c r="J1168" s="5">
        <v>494.16</v>
      </c>
      <c r="K1168">
        <v>5</v>
      </c>
      <c r="L1168">
        <v>0.1</v>
      </c>
      <c r="M1168" s="3">
        <f t="shared" si="18"/>
        <v>2470.3000000000002</v>
      </c>
      <c r="N1168" t="s">
        <v>142</v>
      </c>
      <c r="O1168" t="s">
        <v>39</v>
      </c>
      <c r="P1168" t="s">
        <v>10129</v>
      </c>
      <c r="Q1168" t="s">
        <v>77</v>
      </c>
      <c r="R1168">
        <v>13</v>
      </c>
      <c r="S1168">
        <v>1</v>
      </c>
      <c r="T1168" t="s">
        <v>30</v>
      </c>
      <c r="U1168" t="s">
        <v>52</v>
      </c>
    </row>
    <row r="1169" spans="1:21" x14ac:dyDescent="0.35">
      <c r="A1169" t="s">
        <v>10027</v>
      </c>
      <c r="B1169" t="str">
        <f>IF(COUNTIFS($A:$A,$A1169,$C:$C,$C1169,$D:$D,$D1169,$G:$G,$G1169,$K:$K,$K1169,$M:$M,$M1169)&gt;1,"True Duplicate","Unique")</f>
        <v>Unique</v>
      </c>
      <c r="C1169" s="7">
        <v>44814</v>
      </c>
      <c r="D1169" t="s">
        <v>7142</v>
      </c>
      <c r="E1169" t="str">
        <f>IF(COUNTIF($B$2:D1169,D1169)=1,"New Customer","Returning Customer")</f>
        <v>Returning Customer</v>
      </c>
      <c r="F1169" t="s">
        <v>10132</v>
      </c>
      <c r="G1169" t="s">
        <v>109</v>
      </c>
      <c r="H1169" t="s">
        <v>74</v>
      </c>
      <c r="I1169" t="s">
        <v>110</v>
      </c>
      <c r="J1169" s="5">
        <v>1043.8900000000001</v>
      </c>
      <c r="K1169">
        <v>5</v>
      </c>
      <c r="L1169">
        <v>0</v>
      </c>
      <c r="M1169" s="3">
        <f t="shared" si="18"/>
        <v>5219.4500000000007</v>
      </c>
      <c r="N1169" t="s">
        <v>76</v>
      </c>
      <c r="O1169" t="s">
        <v>122</v>
      </c>
      <c r="P1169" t="s">
        <v>85</v>
      </c>
      <c r="Q1169" t="s">
        <v>77</v>
      </c>
      <c r="R1169">
        <v>3</v>
      </c>
      <c r="S1169">
        <v>4.7</v>
      </c>
      <c r="T1169" t="s">
        <v>30</v>
      </c>
      <c r="U1169" t="s">
        <v>60</v>
      </c>
    </row>
    <row r="1170" spans="1:21" x14ac:dyDescent="0.35">
      <c r="A1170" t="s">
        <v>2833</v>
      </c>
      <c r="B1170" t="str">
        <f>IF(COUNTIFS($A:$A,$A1170,$C:$C,$C1170,$D:$D,$D1170,$G:$G,$G1170,$K:$K,$K1170,$M:$M,$M1170)&gt;1,"True Duplicate","Unique")</f>
        <v>Unique</v>
      </c>
      <c r="C1170" s="7">
        <v>44815</v>
      </c>
      <c r="D1170" t="s">
        <v>3915</v>
      </c>
      <c r="E1170" t="str">
        <f>IF(COUNTIF($B$2:D1170,D1170)=1,"New Customer","Returning Customer")</f>
        <v>New Customer</v>
      </c>
      <c r="F1170" t="s">
        <v>72</v>
      </c>
      <c r="G1170" t="s">
        <v>73</v>
      </c>
      <c r="H1170" t="s">
        <v>74</v>
      </c>
      <c r="I1170" t="s">
        <v>75</v>
      </c>
      <c r="J1170" s="5">
        <v>1850.91</v>
      </c>
      <c r="K1170">
        <v>6</v>
      </c>
      <c r="L1170">
        <v>0</v>
      </c>
      <c r="M1170" s="3">
        <f t="shared" si="18"/>
        <v>11105.460000000001</v>
      </c>
      <c r="N1170" t="s">
        <v>26</v>
      </c>
      <c r="O1170" t="s">
        <v>122</v>
      </c>
      <c r="P1170" t="s">
        <v>10129</v>
      </c>
      <c r="Q1170" t="s">
        <v>77</v>
      </c>
      <c r="R1170">
        <v>9</v>
      </c>
      <c r="S1170">
        <v>2.9</v>
      </c>
      <c r="T1170" t="s">
        <v>51</v>
      </c>
      <c r="U1170" t="s">
        <v>10128</v>
      </c>
    </row>
    <row r="1171" spans="1:21" x14ac:dyDescent="0.35">
      <c r="A1171" t="s">
        <v>2931</v>
      </c>
      <c r="B1171" t="str">
        <f>IF(COUNTIFS($A:$A,$A1171,$C:$C,$C1171,$D:$D,$D1171,$G:$G,$G1171,$K:$K,$K1171,$M:$M,$M1171)&gt;1,"True Duplicate","Unique")</f>
        <v>Unique</v>
      </c>
      <c r="C1171" s="7">
        <v>44815</v>
      </c>
      <c r="D1171" t="s">
        <v>4078</v>
      </c>
      <c r="E1171" t="str">
        <f>IF(COUNTIF($B$2:D1171,D1171)=1,"New Customer","Returning Customer")</f>
        <v>New Customer</v>
      </c>
      <c r="F1171" t="s">
        <v>10132</v>
      </c>
      <c r="G1171" t="s">
        <v>872</v>
      </c>
      <c r="H1171" t="s">
        <v>36</v>
      </c>
      <c r="I1171" t="s">
        <v>10127</v>
      </c>
      <c r="J1171" s="5">
        <v>12.39</v>
      </c>
      <c r="K1171">
        <v>5</v>
      </c>
      <c r="L1171">
        <v>0.1</v>
      </c>
      <c r="M1171" s="3">
        <f t="shared" si="18"/>
        <v>61.45</v>
      </c>
      <c r="N1171" t="s">
        <v>302</v>
      </c>
      <c r="O1171" t="s">
        <v>111</v>
      </c>
      <c r="P1171" t="s">
        <v>10129</v>
      </c>
      <c r="Q1171" t="s">
        <v>123</v>
      </c>
      <c r="R1171">
        <v>6</v>
      </c>
      <c r="S1171">
        <v>2.2000000000000002</v>
      </c>
      <c r="T1171" t="s">
        <v>30</v>
      </c>
      <c r="U1171" t="s">
        <v>52</v>
      </c>
    </row>
    <row r="1172" spans="1:21" x14ac:dyDescent="0.35">
      <c r="A1172" t="s">
        <v>4077</v>
      </c>
      <c r="B1172" t="str">
        <f>IF(COUNTIFS($A:$A,$A1172,$C:$C,$C1172,$D:$D,$D1172,$G:$G,$G1172,$K:$K,$K1172,$M:$M,$M1172)&gt;1,"True Duplicate","Unique")</f>
        <v>Unique</v>
      </c>
      <c r="C1172" s="7">
        <v>44815</v>
      </c>
      <c r="D1172" t="s">
        <v>2492</v>
      </c>
      <c r="E1172" t="str">
        <f>IF(COUNTIF($B$2:D1172,D1172)=1,"New Customer","Returning Customer")</f>
        <v>Returning Customer</v>
      </c>
      <c r="F1172" t="s">
        <v>10132</v>
      </c>
      <c r="G1172" t="s">
        <v>81</v>
      </c>
      <c r="H1172" t="s">
        <v>57</v>
      </c>
      <c r="I1172" t="s">
        <v>82</v>
      </c>
      <c r="J1172" s="5">
        <v>804</v>
      </c>
      <c r="K1172">
        <v>7</v>
      </c>
      <c r="L1172">
        <v>0.05</v>
      </c>
      <c r="M1172" s="3">
        <f t="shared" si="18"/>
        <v>5627.6500000000005</v>
      </c>
      <c r="N1172" t="s">
        <v>98</v>
      </c>
      <c r="O1172" t="s">
        <v>111</v>
      </c>
      <c r="P1172" t="s">
        <v>10129</v>
      </c>
      <c r="Q1172" t="s">
        <v>123</v>
      </c>
      <c r="R1172">
        <v>9</v>
      </c>
      <c r="S1172">
        <v>4</v>
      </c>
      <c r="T1172" t="s">
        <v>30</v>
      </c>
      <c r="U1172" t="s">
        <v>60</v>
      </c>
    </row>
    <row r="1173" spans="1:21" x14ac:dyDescent="0.35">
      <c r="A1173" t="s">
        <v>4874</v>
      </c>
      <c r="B1173" t="str">
        <f>IF(COUNTIFS($A:$A,$A1173,$C:$C,$C1173,$D:$D,$D1173,$G:$G,$G1173,$K:$K,$K1173,$M:$M,$M1173)&gt;1,"True Duplicate","Unique")</f>
        <v>Unique</v>
      </c>
      <c r="C1173" s="7">
        <v>44815</v>
      </c>
      <c r="D1173" t="s">
        <v>5117</v>
      </c>
      <c r="E1173" t="str">
        <f>IF(COUNTIF($B$2:D1173,D1173)=1,"New Customer","Returning Customer")</f>
        <v>New Customer</v>
      </c>
      <c r="F1173" t="s">
        <v>10132</v>
      </c>
      <c r="G1173" t="s">
        <v>56</v>
      </c>
      <c r="H1173" t="s">
        <v>57</v>
      </c>
      <c r="I1173" t="s">
        <v>58</v>
      </c>
      <c r="J1173" s="5">
        <v>108.55</v>
      </c>
      <c r="K1173">
        <v>5</v>
      </c>
      <c r="L1173">
        <v>0</v>
      </c>
      <c r="M1173" s="3">
        <f t="shared" si="18"/>
        <v>542.75</v>
      </c>
      <c r="N1173" t="s">
        <v>38</v>
      </c>
      <c r="O1173" t="s">
        <v>39</v>
      </c>
      <c r="P1173" t="s">
        <v>85</v>
      </c>
      <c r="Q1173" t="s">
        <v>77</v>
      </c>
      <c r="R1173">
        <v>6</v>
      </c>
      <c r="S1173">
        <v>2</v>
      </c>
      <c r="T1173" t="s">
        <v>51</v>
      </c>
      <c r="U1173" t="s">
        <v>60</v>
      </c>
    </row>
    <row r="1174" spans="1:21" x14ac:dyDescent="0.35">
      <c r="A1174" t="s">
        <v>5116</v>
      </c>
      <c r="B1174" t="str">
        <f>IF(COUNTIFS($A:$A,$A1174,$C:$C,$C1174,$D:$D,$D1174,$G:$G,$G1174,$K:$K,$K1174,$M:$M,$M1174)&gt;1,"True Duplicate","Unique")</f>
        <v>Unique</v>
      </c>
      <c r="C1174" s="7">
        <v>44815</v>
      </c>
      <c r="D1174" t="s">
        <v>4199</v>
      </c>
      <c r="E1174" t="str">
        <f>IF(COUNTIF($B$2:D1174,D1174)=1,"New Customer","Returning Customer")</f>
        <v>New Customer</v>
      </c>
      <c r="F1174" t="s">
        <v>10132</v>
      </c>
      <c r="G1174" t="s">
        <v>10123</v>
      </c>
      <c r="H1174" t="s">
        <v>47</v>
      </c>
      <c r="I1174" t="s">
        <v>10124</v>
      </c>
      <c r="J1174" s="5">
        <v>415.88</v>
      </c>
      <c r="K1174">
        <v>4</v>
      </c>
      <c r="L1174">
        <v>0</v>
      </c>
      <c r="M1174" s="3">
        <f t="shared" si="18"/>
        <v>1663.52</v>
      </c>
      <c r="N1174" t="s">
        <v>49</v>
      </c>
      <c r="O1174" t="s">
        <v>39</v>
      </c>
      <c r="P1174" t="s">
        <v>85</v>
      </c>
      <c r="Q1174" t="s">
        <v>41</v>
      </c>
      <c r="R1174">
        <v>12</v>
      </c>
      <c r="S1174">
        <v>3.5</v>
      </c>
      <c r="T1174" t="s">
        <v>30</v>
      </c>
      <c r="U1174" t="s">
        <v>60</v>
      </c>
    </row>
    <row r="1175" spans="1:21" x14ac:dyDescent="0.35">
      <c r="A1175" t="s">
        <v>7826</v>
      </c>
      <c r="B1175" t="str">
        <f>IF(COUNTIFS($A:$A,$A1175,$C:$C,$C1175,$D:$D,$D1175,$G:$G,$G1175,$K:$K,$K1175,$M:$M,$M1175)&gt;1,"True Duplicate","Unique")</f>
        <v>Unique</v>
      </c>
      <c r="C1175" s="7">
        <v>44815</v>
      </c>
      <c r="D1175" t="s">
        <v>2835</v>
      </c>
      <c r="E1175" t="str">
        <f>IF(COUNTIF($B$2:D1175,D1175)=1,"New Customer","Returning Customer")</f>
        <v>New Customer</v>
      </c>
      <c r="F1175" t="s">
        <v>10132</v>
      </c>
      <c r="G1175" t="s">
        <v>258</v>
      </c>
      <c r="H1175" t="s">
        <v>36</v>
      </c>
      <c r="I1175" t="s">
        <v>259</v>
      </c>
      <c r="J1175" s="5">
        <v>19.559999999999999</v>
      </c>
      <c r="K1175">
        <v>14</v>
      </c>
      <c r="L1175">
        <v>0.1</v>
      </c>
      <c r="M1175" s="3">
        <f t="shared" si="18"/>
        <v>272.43999999999994</v>
      </c>
      <c r="N1175" t="s">
        <v>83</v>
      </c>
      <c r="O1175" t="s">
        <v>27</v>
      </c>
      <c r="P1175" t="s">
        <v>10129</v>
      </c>
      <c r="Q1175" t="s">
        <v>116</v>
      </c>
      <c r="R1175">
        <v>11</v>
      </c>
      <c r="S1175">
        <v>2.4</v>
      </c>
      <c r="T1175" t="s">
        <v>30</v>
      </c>
      <c r="U1175" t="s">
        <v>60</v>
      </c>
    </row>
    <row r="1176" spans="1:21" x14ac:dyDescent="0.35">
      <c r="A1176" t="s">
        <v>8846</v>
      </c>
      <c r="B1176" t="str">
        <f>IF(COUNTIFS($A:$A,$A1176,$C:$C,$C1176,$D:$D,$D1176,$G:$G,$G1176,$K:$K,$K1176,$M:$M,$M1176)&gt;1,"True Duplicate","Unique")</f>
        <v>Unique</v>
      </c>
      <c r="C1176" s="7">
        <v>44815</v>
      </c>
      <c r="D1176" t="s">
        <v>2932</v>
      </c>
      <c r="E1176" t="str">
        <f>IF(COUNTIF($B$2:D1176,D1176)=1,"New Customer","Returning Customer")</f>
        <v>New Customer</v>
      </c>
      <c r="F1176" t="s">
        <v>10132</v>
      </c>
      <c r="G1176" t="s">
        <v>147</v>
      </c>
      <c r="H1176" t="s">
        <v>74</v>
      </c>
      <c r="I1176" t="s">
        <v>148</v>
      </c>
      <c r="J1176" s="5">
        <v>1616.94</v>
      </c>
      <c r="K1176">
        <v>8</v>
      </c>
      <c r="L1176">
        <v>0.3</v>
      </c>
      <c r="M1176" s="3">
        <f t="shared" si="18"/>
        <v>12933.12</v>
      </c>
      <c r="N1176" t="s">
        <v>104</v>
      </c>
      <c r="O1176" t="s">
        <v>111</v>
      </c>
      <c r="P1176" t="s">
        <v>85</v>
      </c>
      <c r="Q1176" t="s">
        <v>123</v>
      </c>
      <c r="R1176">
        <v>13</v>
      </c>
      <c r="S1176">
        <v>2.2999999999999998</v>
      </c>
      <c r="T1176" t="s">
        <v>30</v>
      </c>
      <c r="U1176" t="s">
        <v>86</v>
      </c>
    </row>
    <row r="1177" spans="1:21" x14ac:dyDescent="0.35">
      <c r="A1177" t="s">
        <v>2555</v>
      </c>
      <c r="B1177" t="str">
        <f>IF(COUNTIFS($A:$A,$A1177,$C:$C,$C1177,$D:$D,$D1177,$G:$G,$G1177,$K:$K,$K1177,$M:$M,$M1177)&gt;1,"True Duplicate","Unique")</f>
        <v>Unique</v>
      </c>
      <c r="C1177" s="7">
        <v>44816</v>
      </c>
      <c r="D1177" t="s">
        <v>9146</v>
      </c>
      <c r="E1177" t="str">
        <f>IF(COUNTIF($B$2:D1177,D1177)=1,"New Customer","Returning Customer")</f>
        <v>New Customer</v>
      </c>
      <c r="F1177" t="s">
        <v>72</v>
      </c>
      <c r="G1177" t="s">
        <v>344</v>
      </c>
      <c r="H1177" t="s">
        <v>24</v>
      </c>
      <c r="I1177" t="s">
        <v>345</v>
      </c>
      <c r="J1177" s="5">
        <v>520.87</v>
      </c>
      <c r="K1177">
        <v>12</v>
      </c>
      <c r="L1177">
        <v>0.25</v>
      </c>
      <c r="M1177" s="3">
        <f t="shared" si="18"/>
        <v>6247.4400000000005</v>
      </c>
      <c r="N1177" t="s">
        <v>76</v>
      </c>
      <c r="O1177" t="s">
        <v>122</v>
      </c>
      <c r="P1177" t="s">
        <v>59</v>
      </c>
      <c r="Q1177" t="s">
        <v>116</v>
      </c>
      <c r="R1177">
        <v>6</v>
      </c>
      <c r="S1177">
        <v>2.4</v>
      </c>
      <c r="T1177" t="s">
        <v>30</v>
      </c>
      <c r="U1177" t="s">
        <v>60</v>
      </c>
    </row>
    <row r="1178" spans="1:21" x14ac:dyDescent="0.35">
      <c r="A1178" t="s">
        <v>6413</v>
      </c>
      <c r="B1178" t="str">
        <f>IF(COUNTIFS($A:$A,$A1178,$C:$C,$C1178,$D:$D,$D1178,$G:$G,$G1178,$K:$K,$K1178,$M:$M,$M1178)&gt;1,"True Duplicate","Unique")</f>
        <v>Unique</v>
      </c>
      <c r="C1178" s="7">
        <v>44816</v>
      </c>
      <c r="D1178" t="s">
        <v>6593</v>
      </c>
      <c r="E1178" t="str">
        <f>IF(COUNTIF($B$2:D1178,D1178)=1,"New Customer","Returning Customer")</f>
        <v>New Customer</v>
      </c>
      <c r="F1178" t="s">
        <v>72</v>
      </c>
      <c r="G1178" t="s">
        <v>209</v>
      </c>
      <c r="H1178" t="s">
        <v>47</v>
      </c>
      <c r="I1178" t="s">
        <v>210</v>
      </c>
      <c r="J1178" s="5">
        <v>357.65</v>
      </c>
      <c r="K1178">
        <v>3</v>
      </c>
      <c r="L1178">
        <v>0.05</v>
      </c>
      <c r="M1178" s="3">
        <f t="shared" si="18"/>
        <v>1072.8</v>
      </c>
      <c r="N1178" t="s">
        <v>142</v>
      </c>
      <c r="O1178" t="s">
        <v>122</v>
      </c>
      <c r="P1178" t="s">
        <v>10129</v>
      </c>
      <c r="Q1178" t="s">
        <v>116</v>
      </c>
      <c r="R1178">
        <v>3</v>
      </c>
      <c r="S1178">
        <v>3.3</v>
      </c>
      <c r="T1178" t="s">
        <v>30</v>
      </c>
      <c r="U1178" t="s">
        <v>52</v>
      </c>
    </row>
    <row r="1179" spans="1:21" x14ac:dyDescent="0.35">
      <c r="A1179" t="s">
        <v>6592</v>
      </c>
      <c r="B1179" t="str">
        <f>IF(COUNTIFS($A:$A,$A1179,$C:$C,$C1179,$D:$D,$D1179,$G:$G,$G1179,$K:$K,$K1179,$M:$M,$M1179)&gt;1,"True Duplicate","Unique")</f>
        <v>Unique</v>
      </c>
      <c r="C1179" s="7">
        <v>44816</v>
      </c>
      <c r="D1179" t="s">
        <v>6292</v>
      </c>
      <c r="E1179" t="str">
        <f>IF(COUNTIF($B$2:D1179,D1179)=1,"New Customer","Returning Customer")</f>
        <v>New Customer</v>
      </c>
      <c r="F1179" t="s">
        <v>10132</v>
      </c>
      <c r="G1179" t="s">
        <v>533</v>
      </c>
      <c r="H1179" t="s">
        <v>74</v>
      </c>
      <c r="I1179" t="s">
        <v>534</v>
      </c>
      <c r="J1179" s="5">
        <v>2456.21</v>
      </c>
      <c r="K1179">
        <v>5</v>
      </c>
      <c r="L1179">
        <v>0</v>
      </c>
      <c r="M1179" s="3">
        <f t="shared" si="18"/>
        <v>12281.05</v>
      </c>
      <c r="N1179" t="s">
        <v>83</v>
      </c>
      <c r="O1179" t="s">
        <v>27</v>
      </c>
      <c r="P1179" t="s">
        <v>10129</v>
      </c>
      <c r="Q1179" t="s">
        <v>116</v>
      </c>
      <c r="R1179">
        <v>8</v>
      </c>
      <c r="S1179">
        <v>4.0999999999999996</v>
      </c>
      <c r="T1179" t="s">
        <v>30</v>
      </c>
      <c r="U1179" t="s">
        <v>60</v>
      </c>
    </row>
    <row r="1180" spans="1:21" x14ac:dyDescent="0.35">
      <c r="A1180" t="s">
        <v>6811</v>
      </c>
      <c r="B1180" t="str">
        <f>IF(COUNTIFS($A:$A,$A1180,$C:$C,$C1180,$D:$D,$D1180,$G:$G,$G1180,$K:$K,$K1180,$M:$M,$M1180)&gt;1,"True Duplicate","Unique")</f>
        <v>Unique</v>
      </c>
      <c r="C1180" s="7">
        <v>44816</v>
      </c>
      <c r="D1180" t="s">
        <v>6812</v>
      </c>
      <c r="E1180" t="str">
        <f>IF(COUNTIF($B$2:D1180,D1180)=1,"New Customer","Returning Customer")</f>
        <v>New Customer</v>
      </c>
      <c r="F1180" t="s">
        <v>10132</v>
      </c>
      <c r="G1180" t="s">
        <v>227</v>
      </c>
      <c r="H1180" t="s">
        <v>47</v>
      </c>
      <c r="I1180" t="s">
        <v>228</v>
      </c>
      <c r="J1180" s="5">
        <v>311.55</v>
      </c>
      <c r="K1180">
        <v>10</v>
      </c>
      <c r="L1180">
        <v>0.1</v>
      </c>
      <c r="M1180" s="3">
        <f t="shared" si="18"/>
        <v>3114.5</v>
      </c>
      <c r="N1180" t="s">
        <v>302</v>
      </c>
      <c r="O1180" t="s">
        <v>39</v>
      </c>
      <c r="P1180" t="s">
        <v>59</v>
      </c>
      <c r="Q1180" t="s">
        <v>123</v>
      </c>
      <c r="R1180">
        <v>13</v>
      </c>
      <c r="S1180">
        <v>4.5</v>
      </c>
      <c r="T1180" t="s">
        <v>30</v>
      </c>
      <c r="U1180" t="s">
        <v>60</v>
      </c>
    </row>
    <row r="1181" spans="1:21" x14ac:dyDescent="0.35">
      <c r="A1181" t="s">
        <v>7429</v>
      </c>
      <c r="B1181" t="str">
        <f>IF(COUNTIFS($A:$A,$A1181,$C:$C,$C1181,$D:$D,$D1181,$G:$G,$G1181,$K:$K,$K1181,$M:$M,$M1181)&gt;1,"True Duplicate","Unique")</f>
        <v>Unique</v>
      </c>
      <c r="C1181" s="7">
        <v>44816</v>
      </c>
      <c r="D1181" t="s">
        <v>9511</v>
      </c>
      <c r="E1181" t="str">
        <f>IF(COUNTIF($B$2:D1181,D1181)=1,"New Customer","Returning Customer")</f>
        <v>New Customer</v>
      </c>
      <c r="F1181" t="s">
        <v>10132</v>
      </c>
      <c r="G1181" t="s">
        <v>301</v>
      </c>
      <c r="H1181" t="s">
        <v>57</v>
      </c>
      <c r="I1181" t="s">
        <v>97</v>
      </c>
      <c r="J1181" s="5">
        <v>679.4</v>
      </c>
      <c r="K1181">
        <v>7</v>
      </c>
      <c r="L1181">
        <v>0.3</v>
      </c>
      <c r="M1181" s="3">
        <f t="shared" si="18"/>
        <v>4753.7</v>
      </c>
      <c r="N1181" t="s">
        <v>76</v>
      </c>
      <c r="O1181" t="s">
        <v>27</v>
      </c>
      <c r="P1181" t="s">
        <v>10129</v>
      </c>
      <c r="Q1181" t="s">
        <v>116</v>
      </c>
      <c r="R1181">
        <v>13</v>
      </c>
      <c r="S1181">
        <v>1.8</v>
      </c>
      <c r="T1181" t="s">
        <v>30</v>
      </c>
      <c r="U1181" t="s">
        <v>10128</v>
      </c>
    </row>
    <row r="1182" spans="1:21" x14ac:dyDescent="0.35">
      <c r="A1182" t="s">
        <v>9145</v>
      </c>
      <c r="B1182" t="str">
        <f>IF(COUNTIFS($A:$A,$A1182,$C:$C,$C1182,$D:$D,$D1182,$G:$G,$G1182,$K:$K,$K1182,$M:$M,$M1182)&gt;1,"True Duplicate","Unique")</f>
        <v>Unique</v>
      </c>
      <c r="C1182" s="7">
        <v>44816</v>
      </c>
      <c r="D1182" t="s">
        <v>2557</v>
      </c>
      <c r="E1182" t="str">
        <f>IF(COUNTIF($B$2:D1182,D1182)=1,"New Customer","Returning Customer")</f>
        <v>New Customer</v>
      </c>
      <c r="F1182" t="s">
        <v>10132</v>
      </c>
      <c r="G1182" t="s">
        <v>656</v>
      </c>
      <c r="H1182" t="s">
        <v>47</v>
      </c>
      <c r="I1182" t="s">
        <v>657</v>
      </c>
      <c r="J1182" s="5">
        <v>144.76</v>
      </c>
      <c r="K1182">
        <v>7</v>
      </c>
      <c r="L1182">
        <v>0</v>
      </c>
      <c r="M1182" s="3">
        <f t="shared" si="18"/>
        <v>1013.3199999999999</v>
      </c>
      <c r="N1182" t="s">
        <v>83</v>
      </c>
      <c r="O1182" t="s">
        <v>111</v>
      </c>
      <c r="P1182" t="s">
        <v>59</v>
      </c>
      <c r="Q1182" t="s">
        <v>77</v>
      </c>
      <c r="R1182">
        <v>1</v>
      </c>
      <c r="S1182">
        <v>3.3</v>
      </c>
      <c r="T1182" t="s">
        <v>30</v>
      </c>
      <c r="U1182" t="s">
        <v>10128</v>
      </c>
    </row>
    <row r="1183" spans="1:21" x14ac:dyDescent="0.35">
      <c r="A1183" t="s">
        <v>9510</v>
      </c>
      <c r="B1183" t="str">
        <f>IF(COUNTIFS($A:$A,$A1183,$C:$C,$C1183,$D:$D,$D1183,$G:$G,$G1183,$K:$K,$K1183,$M:$M,$M1183)&gt;1,"True Duplicate","Unique")</f>
        <v>Unique</v>
      </c>
      <c r="C1183" s="7">
        <v>44816</v>
      </c>
      <c r="D1183" t="s">
        <v>6414</v>
      </c>
      <c r="E1183" t="str">
        <f>IF(COUNTIF($B$2:D1183,D1183)=1,"New Customer","Returning Customer")</f>
        <v>New Customer</v>
      </c>
      <c r="F1183" t="s">
        <v>10132</v>
      </c>
      <c r="G1183" t="s">
        <v>46</v>
      </c>
      <c r="H1183" t="s">
        <v>47</v>
      </c>
      <c r="I1183" t="s">
        <v>10124</v>
      </c>
      <c r="J1183" s="5">
        <v>89.31</v>
      </c>
      <c r="K1183">
        <v>14</v>
      </c>
      <c r="L1183">
        <v>0</v>
      </c>
      <c r="M1183" s="3">
        <f t="shared" si="18"/>
        <v>1250.3400000000001</v>
      </c>
      <c r="N1183" t="s">
        <v>26</v>
      </c>
      <c r="O1183" t="s">
        <v>111</v>
      </c>
      <c r="P1183" t="s">
        <v>85</v>
      </c>
      <c r="Q1183" t="s">
        <v>77</v>
      </c>
      <c r="R1183">
        <v>4</v>
      </c>
      <c r="S1183">
        <v>3.2</v>
      </c>
      <c r="T1183" t="s">
        <v>30</v>
      </c>
      <c r="U1183" t="s">
        <v>60</v>
      </c>
    </row>
    <row r="1184" spans="1:21" x14ac:dyDescent="0.35">
      <c r="A1184" t="s">
        <v>4877</v>
      </c>
      <c r="B1184" t="str">
        <f>IF(COUNTIFS($A:$A,$A1184,$C:$C,$C1184,$D:$D,$D1184,$G:$G,$G1184,$K:$K,$K1184,$M:$M,$M1184)&gt;1,"True Duplicate","Unique")</f>
        <v>Unique</v>
      </c>
      <c r="C1184" s="7">
        <v>44817</v>
      </c>
      <c r="D1184" t="s">
        <v>5605</v>
      </c>
      <c r="E1184" t="str">
        <f>IF(COUNTIF($B$2:D1184,D1184)=1,"New Customer","Returning Customer")</f>
        <v>New Customer</v>
      </c>
      <c r="F1184" t="s">
        <v>72</v>
      </c>
      <c r="G1184" t="s">
        <v>209</v>
      </c>
      <c r="H1184" t="s">
        <v>47</v>
      </c>
      <c r="I1184" t="s">
        <v>210</v>
      </c>
      <c r="J1184" s="5">
        <v>341.5</v>
      </c>
      <c r="K1184">
        <v>10</v>
      </c>
      <c r="L1184">
        <v>0.15</v>
      </c>
      <c r="M1184" s="3">
        <f t="shared" si="18"/>
        <v>3413.5</v>
      </c>
      <c r="N1184" t="s">
        <v>165</v>
      </c>
      <c r="O1184" t="s">
        <v>122</v>
      </c>
      <c r="P1184" t="s">
        <v>10129</v>
      </c>
      <c r="Q1184" t="s">
        <v>77</v>
      </c>
      <c r="R1184">
        <v>4</v>
      </c>
      <c r="S1184">
        <v>3.9</v>
      </c>
      <c r="T1184" t="s">
        <v>30</v>
      </c>
      <c r="U1184" t="s">
        <v>60</v>
      </c>
    </row>
    <row r="1185" spans="1:21" x14ac:dyDescent="0.35">
      <c r="A1185" t="s">
        <v>5411</v>
      </c>
      <c r="B1185" t="str">
        <f>IF(COUNTIFS($A:$A,$A1185,$C:$C,$C1185,$D:$D,$D1185,$G:$G,$G1185,$K:$K,$K1185,$M:$M,$M1185)&gt;1,"True Duplicate","Unique")</f>
        <v>Unique</v>
      </c>
      <c r="C1185" s="7">
        <v>44817</v>
      </c>
      <c r="D1185" t="s">
        <v>7712</v>
      </c>
      <c r="E1185" t="str">
        <f>IF(COUNTIF($B$2:D1185,D1185)=1,"New Customer","Returning Customer")</f>
        <v>New Customer</v>
      </c>
      <c r="F1185" t="s">
        <v>72</v>
      </c>
      <c r="G1185" t="s">
        <v>138</v>
      </c>
      <c r="H1185" t="s">
        <v>24</v>
      </c>
      <c r="I1185" t="s">
        <v>133</v>
      </c>
      <c r="J1185" s="5">
        <v>289.19</v>
      </c>
      <c r="K1185">
        <v>6</v>
      </c>
      <c r="L1185">
        <v>0.25</v>
      </c>
      <c r="M1185" s="3">
        <f t="shared" si="18"/>
        <v>1733.6399999999999</v>
      </c>
      <c r="N1185" t="s">
        <v>49</v>
      </c>
      <c r="O1185" t="s">
        <v>122</v>
      </c>
      <c r="P1185" t="s">
        <v>10129</v>
      </c>
      <c r="Q1185" t="s">
        <v>116</v>
      </c>
      <c r="R1185">
        <v>11</v>
      </c>
      <c r="S1185">
        <v>3.1</v>
      </c>
      <c r="T1185" t="s">
        <v>112</v>
      </c>
      <c r="U1185" t="s">
        <v>86</v>
      </c>
    </row>
    <row r="1186" spans="1:21" x14ac:dyDescent="0.35">
      <c r="A1186" t="s">
        <v>5604</v>
      </c>
      <c r="B1186" t="str">
        <f>IF(COUNTIFS($A:$A,$A1186,$C:$C,$C1186,$D:$D,$D1186,$G:$G,$G1186,$K:$K,$K1186,$M:$M,$M1186)&gt;1,"True Duplicate","Unique")</f>
        <v>Unique</v>
      </c>
      <c r="C1186" s="7">
        <v>44817</v>
      </c>
      <c r="D1186" t="s">
        <v>9077</v>
      </c>
      <c r="E1186" t="str">
        <f>IF(COUNTIF($B$2:D1186,D1186)=1,"New Customer","Returning Customer")</f>
        <v>New Customer</v>
      </c>
      <c r="F1186" t="s">
        <v>72</v>
      </c>
      <c r="G1186" t="s">
        <v>274</v>
      </c>
      <c r="H1186" t="s">
        <v>74</v>
      </c>
      <c r="I1186" t="s">
        <v>75</v>
      </c>
      <c r="J1186" s="5">
        <v>1047.8399999999999</v>
      </c>
      <c r="K1186">
        <v>11</v>
      </c>
      <c r="L1186">
        <v>0.1</v>
      </c>
      <c r="M1186" s="3">
        <f t="shared" si="18"/>
        <v>11525.14</v>
      </c>
      <c r="N1186" t="s">
        <v>76</v>
      </c>
      <c r="O1186" t="s">
        <v>122</v>
      </c>
      <c r="P1186" t="s">
        <v>166</v>
      </c>
      <c r="Q1186" t="s">
        <v>123</v>
      </c>
      <c r="R1186">
        <v>7</v>
      </c>
      <c r="S1186">
        <v>2.8</v>
      </c>
      <c r="T1186" t="s">
        <v>30</v>
      </c>
      <c r="U1186" t="s">
        <v>60</v>
      </c>
    </row>
    <row r="1187" spans="1:21" x14ac:dyDescent="0.35">
      <c r="A1187" t="s">
        <v>6970</v>
      </c>
      <c r="B1187" t="str">
        <f>IF(COUNTIFS($A:$A,$A1187,$C:$C,$C1187,$D:$D,$D1187,$G:$G,$G1187,$K:$K,$K1187,$M:$M,$M1187)&gt;1,"True Duplicate","Unique")</f>
        <v>Unique</v>
      </c>
      <c r="C1187" s="7">
        <v>44817</v>
      </c>
      <c r="D1187" t="s">
        <v>2077</v>
      </c>
      <c r="E1187" t="str">
        <f>IF(COUNTIF($B$2:D1187,D1187)=1,"New Customer","Returning Customer")</f>
        <v>New Customer</v>
      </c>
      <c r="F1187" t="s">
        <v>72</v>
      </c>
      <c r="G1187" t="s">
        <v>266</v>
      </c>
      <c r="H1187" t="s">
        <v>24</v>
      </c>
      <c r="I1187" t="s">
        <v>267</v>
      </c>
      <c r="J1187" s="5">
        <v>329.97</v>
      </c>
      <c r="K1187">
        <v>14</v>
      </c>
      <c r="L1187">
        <v>0.3</v>
      </c>
      <c r="M1187" s="3">
        <f t="shared" si="18"/>
        <v>4615.38</v>
      </c>
      <c r="N1187" t="s">
        <v>38</v>
      </c>
      <c r="O1187" t="s">
        <v>111</v>
      </c>
      <c r="P1187" t="s">
        <v>59</v>
      </c>
      <c r="Q1187" t="s">
        <v>29</v>
      </c>
      <c r="R1187">
        <v>10</v>
      </c>
      <c r="S1187">
        <v>4.3</v>
      </c>
      <c r="T1187" t="s">
        <v>30</v>
      </c>
      <c r="U1187" t="s">
        <v>52</v>
      </c>
    </row>
    <row r="1188" spans="1:21" x14ac:dyDescent="0.35">
      <c r="A1188" t="s">
        <v>7455</v>
      </c>
      <c r="B1188" t="str">
        <f>IF(COUNTIFS($A:$A,$A1188,$C:$C,$C1188,$D:$D,$D1188,$G:$G,$G1188,$K:$K,$K1188,$M:$M,$M1188)&gt;1,"True Duplicate","Unique")</f>
        <v>Unique</v>
      </c>
      <c r="C1188" s="7">
        <v>44817</v>
      </c>
      <c r="D1188" t="s">
        <v>7560</v>
      </c>
      <c r="E1188" t="str">
        <f>IF(COUNTIF($B$2:D1188,D1188)=1,"New Customer","Returning Customer")</f>
        <v>New Customer</v>
      </c>
      <c r="F1188" t="s">
        <v>10132</v>
      </c>
      <c r="G1188" t="s">
        <v>239</v>
      </c>
      <c r="H1188" t="s">
        <v>66</v>
      </c>
      <c r="I1188" t="s">
        <v>240</v>
      </c>
      <c r="J1188" s="5">
        <v>303.08999999999997</v>
      </c>
      <c r="K1188">
        <v>11</v>
      </c>
      <c r="L1188">
        <v>0</v>
      </c>
      <c r="M1188" s="3">
        <f t="shared" si="18"/>
        <v>3333.99</v>
      </c>
      <c r="N1188" t="s">
        <v>302</v>
      </c>
      <c r="O1188" t="s">
        <v>27</v>
      </c>
      <c r="P1188" t="s">
        <v>59</v>
      </c>
      <c r="Q1188" t="s">
        <v>77</v>
      </c>
      <c r="R1188">
        <v>7</v>
      </c>
      <c r="S1188">
        <v>2.1</v>
      </c>
      <c r="T1188" t="s">
        <v>202</v>
      </c>
      <c r="U1188" t="s">
        <v>60</v>
      </c>
    </row>
    <row r="1189" spans="1:21" x14ac:dyDescent="0.35">
      <c r="A1189" t="s">
        <v>7559</v>
      </c>
      <c r="B1189" t="str">
        <f>IF(COUNTIFS($A:$A,$A1189,$C:$C,$C1189,$D:$D,$D1189,$G:$G,$G1189,$K:$K,$K1189,$M:$M,$M1189)&gt;1,"True Duplicate","Unique")</f>
        <v>Unique</v>
      </c>
      <c r="C1189" s="7">
        <v>44817</v>
      </c>
      <c r="D1189" t="s">
        <v>6971</v>
      </c>
      <c r="E1189" t="str">
        <f>IF(COUNTIF($B$2:D1189,D1189)=1,"New Customer","Returning Customer")</f>
        <v>New Customer</v>
      </c>
      <c r="F1189" t="s">
        <v>10132</v>
      </c>
      <c r="G1189" t="s">
        <v>251</v>
      </c>
      <c r="H1189" t="s">
        <v>36</v>
      </c>
      <c r="I1189" t="s">
        <v>252</v>
      </c>
      <c r="J1189" s="5">
        <v>9.06</v>
      </c>
      <c r="K1189">
        <v>13</v>
      </c>
      <c r="L1189">
        <v>0.15</v>
      </c>
      <c r="M1189" s="3">
        <f t="shared" si="18"/>
        <v>115.83</v>
      </c>
      <c r="N1189" t="s">
        <v>49</v>
      </c>
      <c r="O1189" t="s">
        <v>122</v>
      </c>
      <c r="P1189" t="s">
        <v>10129</v>
      </c>
      <c r="Q1189" t="s">
        <v>41</v>
      </c>
      <c r="R1189">
        <v>8</v>
      </c>
      <c r="S1189">
        <v>2</v>
      </c>
      <c r="T1189" t="s">
        <v>30</v>
      </c>
      <c r="U1189" t="s">
        <v>60</v>
      </c>
    </row>
    <row r="1190" spans="1:21" x14ac:dyDescent="0.35">
      <c r="A1190" t="s">
        <v>7711</v>
      </c>
      <c r="B1190" t="str">
        <f>IF(COUNTIFS($A:$A,$A1190,$C:$C,$C1190,$D:$D,$D1190,$G:$G,$G1190,$K:$K,$K1190,$M:$M,$M1190)&gt;1,"True Duplicate","Unique")</f>
        <v>Unique</v>
      </c>
      <c r="C1190" s="7">
        <v>44817</v>
      </c>
      <c r="D1190" t="s">
        <v>2968</v>
      </c>
      <c r="E1190" t="str">
        <f>IF(COUNTIF($B$2:D1190,D1190)=1,"New Customer","Returning Customer")</f>
        <v>New Customer</v>
      </c>
      <c r="F1190" t="s">
        <v>10132</v>
      </c>
      <c r="G1190" t="s">
        <v>223</v>
      </c>
      <c r="H1190" t="s">
        <v>66</v>
      </c>
      <c r="I1190" t="s">
        <v>171</v>
      </c>
      <c r="J1190" s="5">
        <v>786.58</v>
      </c>
      <c r="K1190">
        <v>7</v>
      </c>
      <c r="L1190">
        <v>0.2</v>
      </c>
      <c r="M1190" s="3">
        <f t="shared" si="18"/>
        <v>5504.66</v>
      </c>
      <c r="N1190" t="s">
        <v>49</v>
      </c>
      <c r="O1190" t="s">
        <v>39</v>
      </c>
      <c r="P1190" t="s">
        <v>85</v>
      </c>
      <c r="Q1190" t="s">
        <v>116</v>
      </c>
      <c r="R1190">
        <v>3</v>
      </c>
      <c r="S1190">
        <v>4.4000000000000004</v>
      </c>
      <c r="T1190" t="s">
        <v>30</v>
      </c>
      <c r="U1190" t="s">
        <v>60</v>
      </c>
    </row>
    <row r="1191" spans="1:21" x14ac:dyDescent="0.35">
      <c r="A1191" t="s">
        <v>9076</v>
      </c>
      <c r="B1191" t="str">
        <f>IF(COUNTIFS($A:$A,$A1191,$C:$C,$C1191,$D:$D,$D1191,$G:$G,$G1191,$K:$K,$K1191,$M:$M,$M1191)&gt;1,"True Duplicate","Unique")</f>
        <v>Unique</v>
      </c>
      <c r="C1191" s="7">
        <v>44817</v>
      </c>
      <c r="D1191" t="s">
        <v>7334</v>
      </c>
      <c r="E1191" t="str">
        <f>IF(COUNTIF($B$2:D1191,D1191)=1,"New Customer","Returning Customer")</f>
        <v>New Customer</v>
      </c>
      <c r="F1191" t="s">
        <v>10132</v>
      </c>
      <c r="G1191" t="s">
        <v>120</v>
      </c>
      <c r="H1191" t="s">
        <v>47</v>
      </c>
      <c r="I1191" t="s">
        <v>121</v>
      </c>
      <c r="J1191" s="5">
        <v>226.73</v>
      </c>
      <c r="K1191">
        <v>5</v>
      </c>
      <c r="L1191">
        <v>0.2</v>
      </c>
      <c r="M1191" s="3">
        <f t="shared" si="18"/>
        <v>1132.6500000000001</v>
      </c>
      <c r="N1191" t="s">
        <v>302</v>
      </c>
      <c r="O1191" t="s">
        <v>122</v>
      </c>
      <c r="P1191" t="s">
        <v>85</v>
      </c>
      <c r="Q1191" t="s">
        <v>116</v>
      </c>
      <c r="R1191">
        <v>9</v>
      </c>
      <c r="S1191">
        <v>1.2</v>
      </c>
      <c r="T1191" t="s">
        <v>30</v>
      </c>
      <c r="U1191" t="s">
        <v>60</v>
      </c>
    </row>
    <row r="1192" spans="1:21" x14ac:dyDescent="0.35">
      <c r="A1192" t="s">
        <v>2777</v>
      </c>
      <c r="B1192" t="str">
        <f>IF(COUNTIFS($A:$A,$A1192,$C:$C,$C1192,$D:$D,$D1192,$G:$G,$G1192,$K:$K,$K1192,$M:$M,$M1192)&gt;1,"True Duplicate","Unique")</f>
        <v>Unique</v>
      </c>
      <c r="C1192" s="7">
        <v>44818</v>
      </c>
      <c r="D1192" t="s">
        <v>8647</v>
      </c>
      <c r="E1192" t="str">
        <f>IF(COUNTIF($B$2:D1192,D1192)=1,"New Customer","Returning Customer")</f>
        <v>New Customer</v>
      </c>
      <c r="F1192" t="s">
        <v>10132</v>
      </c>
      <c r="G1192" t="s">
        <v>403</v>
      </c>
      <c r="H1192" t="s">
        <v>74</v>
      </c>
      <c r="I1192" t="s">
        <v>148</v>
      </c>
      <c r="J1192" s="5">
        <v>1142.48</v>
      </c>
      <c r="K1192">
        <v>5</v>
      </c>
      <c r="L1192">
        <v>0.1</v>
      </c>
      <c r="M1192" s="3">
        <f t="shared" si="18"/>
        <v>5711.9000000000005</v>
      </c>
      <c r="N1192" t="s">
        <v>49</v>
      </c>
      <c r="O1192" t="s">
        <v>122</v>
      </c>
      <c r="P1192" t="s">
        <v>85</v>
      </c>
      <c r="Q1192" t="s">
        <v>77</v>
      </c>
      <c r="R1192">
        <v>9</v>
      </c>
      <c r="S1192">
        <v>1.5</v>
      </c>
      <c r="T1192" t="s">
        <v>30</v>
      </c>
      <c r="U1192" t="s">
        <v>60</v>
      </c>
    </row>
    <row r="1193" spans="1:21" x14ac:dyDescent="0.35">
      <c r="A1193" t="s">
        <v>4404</v>
      </c>
      <c r="B1193" t="str">
        <f>IF(COUNTIFS($A:$A,$A1193,$C:$C,$C1193,$D:$D,$D1193,$G:$G,$G1193,$K:$K,$K1193,$M:$M,$M1193)&gt;1,"True Duplicate","Unique")</f>
        <v>Unique</v>
      </c>
      <c r="C1193" s="7">
        <v>44818</v>
      </c>
      <c r="D1193" t="s">
        <v>7409</v>
      </c>
      <c r="E1193" t="str">
        <f>IF(COUNTIF($B$2:D1193,D1193)=1,"New Customer","Returning Customer")</f>
        <v>New Customer</v>
      </c>
      <c r="F1193" t="s">
        <v>10132</v>
      </c>
      <c r="G1193" t="s">
        <v>170</v>
      </c>
      <c r="H1193" t="s">
        <v>66</v>
      </c>
      <c r="I1193" t="s">
        <v>171</v>
      </c>
      <c r="J1193" s="5">
        <v>1999.12</v>
      </c>
      <c r="K1193">
        <v>1</v>
      </c>
      <c r="L1193">
        <v>0</v>
      </c>
      <c r="M1193" s="3">
        <f t="shared" si="18"/>
        <v>1999.12</v>
      </c>
      <c r="N1193" t="s">
        <v>83</v>
      </c>
      <c r="O1193" t="s">
        <v>27</v>
      </c>
      <c r="P1193" t="s">
        <v>166</v>
      </c>
      <c r="Q1193" t="s">
        <v>116</v>
      </c>
      <c r="R1193">
        <v>9</v>
      </c>
      <c r="S1193">
        <v>2.1</v>
      </c>
      <c r="T1193" t="s">
        <v>202</v>
      </c>
      <c r="U1193" t="s">
        <v>60</v>
      </c>
    </row>
    <row r="1194" spans="1:21" x14ac:dyDescent="0.35">
      <c r="A1194" t="s">
        <v>7408</v>
      </c>
      <c r="B1194" t="str">
        <f>IF(COUNTIFS($A:$A,$A1194,$C:$C,$C1194,$D:$D,$D1194,$G:$G,$G1194,$K:$K,$K1194,$M:$M,$M1194)&gt;1,"True Duplicate","Unique")</f>
        <v>Unique</v>
      </c>
      <c r="C1194" s="7">
        <v>44818</v>
      </c>
      <c r="D1194" t="s">
        <v>4405</v>
      </c>
      <c r="E1194" t="str">
        <f>IF(COUNTIF($B$2:D1194,D1194)=1,"New Customer","Returning Customer")</f>
        <v>New Customer</v>
      </c>
      <c r="F1194" t="s">
        <v>72</v>
      </c>
      <c r="G1194" t="s">
        <v>470</v>
      </c>
      <c r="H1194" t="s">
        <v>24</v>
      </c>
      <c r="I1194" t="s">
        <v>471</v>
      </c>
      <c r="J1194" s="5">
        <v>345.02</v>
      </c>
      <c r="K1194">
        <v>6</v>
      </c>
      <c r="L1194">
        <v>0.05</v>
      </c>
      <c r="M1194" s="3">
        <f t="shared" si="18"/>
        <v>2069.8199999999997</v>
      </c>
      <c r="N1194" t="s">
        <v>104</v>
      </c>
      <c r="O1194" t="s">
        <v>111</v>
      </c>
      <c r="P1194" t="s">
        <v>59</v>
      </c>
      <c r="Q1194" t="s">
        <v>123</v>
      </c>
      <c r="R1194">
        <v>12</v>
      </c>
      <c r="S1194">
        <v>3.2</v>
      </c>
      <c r="T1194" t="s">
        <v>112</v>
      </c>
      <c r="U1194" t="s">
        <v>60</v>
      </c>
    </row>
    <row r="1195" spans="1:21" x14ac:dyDescent="0.35">
      <c r="A1195" t="s">
        <v>8646</v>
      </c>
      <c r="B1195" t="str">
        <f>IF(COUNTIFS($A:$A,$A1195,$C:$C,$C1195,$D:$D,$D1195,$G:$G,$G1195,$K:$K,$K1195,$M:$M,$M1195)&gt;1,"True Duplicate","Unique")</f>
        <v>Unique</v>
      </c>
      <c r="C1195" s="7">
        <v>44818</v>
      </c>
      <c r="D1195" t="s">
        <v>2779</v>
      </c>
      <c r="E1195" t="str">
        <f>IF(COUNTIF($B$2:D1195,D1195)=1,"New Customer","Returning Customer")</f>
        <v>New Customer</v>
      </c>
      <c r="F1195" t="s">
        <v>10132</v>
      </c>
      <c r="G1195" t="s">
        <v>649</v>
      </c>
      <c r="H1195" t="s">
        <v>57</v>
      </c>
      <c r="I1195" t="s">
        <v>153</v>
      </c>
      <c r="J1195" s="5">
        <v>183.69</v>
      </c>
      <c r="K1195">
        <v>14</v>
      </c>
      <c r="L1195">
        <v>0</v>
      </c>
      <c r="M1195" s="3">
        <f t="shared" si="18"/>
        <v>2571.66</v>
      </c>
      <c r="N1195" t="s">
        <v>98</v>
      </c>
      <c r="O1195" t="s">
        <v>122</v>
      </c>
      <c r="P1195" t="s">
        <v>85</v>
      </c>
      <c r="Q1195" t="s">
        <v>77</v>
      </c>
      <c r="R1195">
        <v>9</v>
      </c>
      <c r="S1195">
        <v>3.6</v>
      </c>
      <c r="T1195" t="s">
        <v>30</v>
      </c>
      <c r="U1195" t="s">
        <v>60</v>
      </c>
    </row>
    <row r="1196" spans="1:21" x14ac:dyDescent="0.35">
      <c r="A1196" t="s">
        <v>601</v>
      </c>
      <c r="B1196" t="str">
        <f>IF(COUNTIFS($A:$A,$A1196,$C:$C,$C1196,$D:$D,$D1196,$G:$G,$G1196,$K:$K,$K1196,$M:$M,$M1196)&gt;1,"True Duplicate","Unique")</f>
        <v>Unique</v>
      </c>
      <c r="C1196" s="7">
        <v>44819</v>
      </c>
      <c r="D1196" t="s">
        <v>603</v>
      </c>
      <c r="E1196" t="str">
        <f>IF(COUNTIF($B$2:D1196,D1196)=1,"New Customer","Returning Customer")</f>
        <v>New Customer</v>
      </c>
      <c r="F1196" t="s">
        <v>10132</v>
      </c>
      <c r="G1196" t="s">
        <v>266</v>
      </c>
      <c r="H1196" t="s">
        <v>24</v>
      </c>
      <c r="I1196" t="s">
        <v>267</v>
      </c>
      <c r="J1196" s="5">
        <v>93.33</v>
      </c>
      <c r="K1196">
        <v>7</v>
      </c>
      <c r="L1196">
        <v>0.05</v>
      </c>
      <c r="M1196" s="3">
        <f t="shared" si="18"/>
        <v>652.96</v>
      </c>
      <c r="N1196" t="s">
        <v>165</v>
      </c>
      <c r="O1196" t="s">
        <v>122</v>
      </c>
      <c r="P1196" t="s">
        <v>166</v>
      </c>
      <c r="Q1196" t="s">
        <v>29</v>
      </c>
      <c r="R1196">
        <v>10</v>
      </c>
      <c r="S1196">
        <v>3.2</v>
      </c>
      <c r="T1196" t="s">
        <v>30</v>
      </c>
      <c r="U1196" t="s">
        <v>52</v>
      </c>
    </row>
    <row r="1197" spans="1:21" x14ac:dyDescent="0.35">
      <c r="A1197" t="s">
        <v>5274</v>
      </c>
      <c r="B1197" t="str">
        <f>IF(COUNTIFS($A:$A,$A1197,$C:$C,$C1197,$D:$D,$D1197,$G:$G,$G1197,$K:$K,$K1197,$M:$M,$M1197)&gt;1,"True Duplicate","Unique")</f>
        <v>Unique</v>
      </c>
      <c r="C1197" s="7">
        <v>44819</v>
      </c>
      <c r="D1197" t="s">
        <v>5519</v>
      </c>
      <c r="E1197" t="str">
        <f>IF(COUNTIF($B$2:D1197,D1197)=1,"New Customer","Returning Customer")</f>
        <v>Returning Customer</v>
      </c>
      <c r="F1197" t="s">
        <v>72</v>
      </c>
      <c r="G1197" t="s">
        <v>73</v>
      </c>
      <c r="H1197" t="s">
        <v>74</v>
      </c>
      <c r="I1197" t="s">
        <v>75</v>
      </c>
      <c r="J1197" s="5">
        <v>2372.83</v>
      </c>
      <c r="K1197">
        <v>6</v>
      </c>
      <c r="L1197">
        <v>0</v>
      </c>
      <c r="M1197" s="3">
        <f t="shared" si="18"/>
        <v>14236.98</v>
      </c>
      <c r="N1197" t="s">
        <v>38</v>
      </c>
      <c r="O1197" t="s">
        <v>27</v>
      </c>
      <c r="P1197" t="s">
        <v>85</v>
      </c>
      <c r="Q1197" t="s">
        <v>116</v>
      </c>
      <c r="R1197">
        <v>2</v>
      </c>
      <c r="S1197">
        <v>2.6</v>
      </c>
      <c r="T1197" t="s">
        <v>112</v>
      </c>
      <c r="U1197" t="s">
        <v>86</v>
      </c>
    </row>
    <row r="1198" spans="1:21" x14ac:dyDescent="0.35">
      <c r="A1198" t="s">
        <v>6684</v>
      </c>
      <c r="B1198" t="str">
        <f>IF(COUNTIFS($A:$A,$A1198,$C:$C,$C1198,$D:$D,$D1198,$G:$G,$G1198,$K:$K,$K1198,$M:$M,$M1198)&gt;1,"True Duplicate","Unique")</f>
        <v>Unique</v>
      </c>
      <c r="C1198" s="7">
        <v>44819</v>
      </c>
      <c r="D1198" t="s">
        <v>736</v>
      </c>
      <c r="E1198" t="str">
        <f>IF(COUNTIF($B$2:D1198,D1198)=1,"New Customer","Returning Customer")</f>
        <v>Returning Customer</v>
      </c>
      <c r="F1198" t="s">
        <v>10132</v>
      </c>
      <c r="G1198" t="s">
        <v>65</v>
      </c>
      <c r="H1198" t="s">
        <v>66</v>
      </c>
      <c r="I1198" t="s">
        <v>67</v>
      </c>
      <c r="J1198" s="5">
        <v>466.51</v>
      </c>
      <c r="K1198">
        <v>14</v>
      </c>
      <c r="L1198">
        <v>0</v>
      </c>
      <c r="M1198" s="3">
        <f t="shared" si="18"/>
        <v>6531.1399999999994</v>
      </c>
      <c r="N1198" t="s">
        <v>104</v>
      </c>
      <c r="O1198" t="s">
        <v>111</v>
      </c>
      <c r="P1198" t="s">
        <v>10129</v>
      </c>
      <c r="Q1198" t="s">
        <v>116</v>
      </c>
      <c r="R1198">
        <v>1</v>
      </c>
      <c r="S1198">
        <v>3.2</v>
      </c>
      <c r="T1198" t="s">
        <v>30</v>
      </c>
      <c r="U1198" t="s">
        <v>60</v>
      </c>
    </row>
    <row r="1199" spans="1:21" x14ac:dyDescent="0.35">
      <c r="A1199" t="s">
        <v>9045</v>
      </c>
      <c r="B1199" t="str">
        <f>IF(COUNTIFS($A:$A,$A1199,$C:$C,$C1199,$D:$D,$D1199,$G:$G,$G1199,$K:$K,$K1199,$M:$M,$M1199)&gt;1,"True Duplicate","Unique")</f>
        <v>Unique</v>
      </c>
      <c r="C1199" s="7">
        <v>44819</v>
      </c>
      <c r="D1199" t="s">
        <v>9046</v>
      </c>
      <c r="E1199" t="str">
        <f>IF(COUNTIF($B$2:D1199,D1199)=1,"New Customer","Returning Customer")</f>
        <v>New Customer</v>
      </c>
      <c r="F1199" t="s">
        <v>10132</v>
      </c>
      <c r="G1199" t="s">
        <v>109</v>
      </c>
      <c r="H1199" t="s">
        <v>74</v>
      </c>
      <c r="I1199" t="s">
        <v>110</v>
      </c>
      <c r="J1199" s="5">
        <v>1942.5</v>
      </c>
      <c r="K1199">
        <v>10</v>
      </c>
      <c r="L1199">
        <v>0.05</v>
      </c>
      <c r="M1199" s="3">
        <f t="shared" si="18"/>
        <v>19424.5</v>
      </c>
      <c r="N1199" t="s">
        <v>302</v>
      </c>
      <c r="O1199" t="s">
        <v>27</v>
      </c>
      <c r="P1199" t="s">
        <v>10129</v>
      </c>
      <c r="Q1199" t="s">
        <v>116</v>
      </c>
      <c r="R1199">
        <v>8</v>
      </c>
      <c r="S1199">
        <v>3.5</v>
      </c>
      <c r="T1199" t="s">
        <v>30</v>
      </c>
      <c r="U1199" t="s">
        <v>52</v>
      </c>
    </row>
    <row r="1200" spans="1:21" x14ac:dyDescent="0.35">
      <c r="A1200" t="s">
        <v>4826</v>
      </c>
      <c r="B1200" t="str">
        <f>IF(COUNTIFS($A:$A,$A1200,$C:$C,$C1200,$D:$D,$D1200,$G:$G,$G1200,$K:$K,$K1200,$M:$M,$M1200)&gt;1,"True Duplicate","Unique")</f>
        <v>Unique</v>
      </c>
      <c r="C1200" s="7">
        <v>44820</v>
      </c>
      <c r="D1200" t="s">
        <v>5679</v>
      </c>
      <c r="E1200" t="str">
        <f>IF(COUNTIF($B$2:D1200,D1200)=1,"New Customer","Returning Customer")</f>
        <v>New Customer</v>
      </c>
      <c r="F1200" t="s">
        <v>10132</v>
      </c>
      <c r="G1200" t="s">
        <v>181</v>
      </c>
      <c r="H1200" t="s">
        <v>24</v>
      </c>
      <c r="I1200" t="s">
        <v>182</v>
      </c>
      <c r="J1200" s="5">
        <v>139.63</v>
      </c>
      <c r="K1200">
        <v>3</v>
      </c>
      <c r="L1200">
        <v>0.25</v>
      </c>
      <c r="M1200" s="3">
        <f t="shared" si="18"/>
        <v>418.14</v>
      </c>
      <c r="N1200" t="s">
        <v>38</v>
      </c>
      <c r="O1200" t="s">
        <v>27</v>
      </c>
      <c r="P1200" t="s">
        <v>166</v>
      </c>
      <c r="Q1200" t="s">
        <v>77</v>
      </c>
      <c r="R1200">
        <v>10</v>
      </c>
      <c r="S1200">
        <v>1.7</v>
      </c>
      <c r="T1200" t="s">
        <v>30</v>
      </c>
      <c r="U1200" t="s">
        <v>86</v>
      </c>
    </row>
    <row r="1201" spans="1:21" x14ac:dyDescent="0.35">
      <c r="A1201" t="s">
        <v>5678</v>
      </c>
      <c r="B1201" t="str">
        <f>IF(COUNTIFS($A:$A,$A1201,$C:$C,$C1201,$D:$D,$D1201,$G:$G,$G1201,$K:$K,$K1201,$M:$M,$M1201)&gt;1,"True Duplicate","Unique")</f>
        <v>Unique</v>
      </c>
      <c r="C1201" s="7">
        <v>44820</v>
      </c>
      <c r="D1201" t="s">
        <v>4828</v>
      </c>
      <c r="E1201" t="str">
        <f>IF(COUNTIF($B$2:D1201,D1201)=1,"New Customer","Returning Customer")</f>
        <v>New Customer</v>
      </c>
      <c r="F1201" t="s">
        <v>10132</v>
      </c>
      <c r="G1201" t="s">
        <v>193</v>
      </c>
      <c r="H1201" t="s">
        <v>24</v>
      </c>
      <c r="I1201" t="s">
        <v>10126</v>
      </c>
      <c r="J1201" s="5">
        <v>350.96</v>
      </c>
      <c r="K1201">
        <v>4</v>
      </c>
      <c r="L1201">
        <v>0.25</v>
      </c>
      <c r="M1201" s="3">
        <f t="shared" si="18"/>
        <v>1402.84</v>
      </c>
      <c r="N1201" t="s">
        <v>165</v>
      </c>
      <c r="O1201" t="s">
        <v>111</v>
      </c>
      <c r="P1201" t="s">
        <v>85</v>
      </c>
      <c r="Q1201" t="s">
        <v>123</v>
      </c>
      <c r="R1201">
        <v>8</v>
      </c>
      <c r="S1201">
        <v>2</v>
      </c>
      <c r="T1201" t="s">
        <v>30</v>
      </c>
      <c r="U1201" t="s">
        <v>86</v>
      </c>
    </row>
    <row r="1202" spans="1:21" x14ac:dyDescent="0.35">
      <c r="A1202" t="s">
        <v>5912</v>
      </c>
      <c r="B1202" t="str">
        <f>IF(COUNTIFS($A:$A,$A1202,$C:$C,$C1202,$D:$D,$D1202,$G:$G,$G1202,$K:$K,$K1202,$M:$M,$M1202)&gt;1,"True Duplicate","Unique")</f>
        <v>Unique</v>
      </c>
      <c r="C1202" s="7">
        <v>44820</v>
      </c>
      <c r="D1202" t="s">
        <v>5913</v>
      </c>
      <c r="E1202" t="str">
        <f>IF(COUNTIF($B$2:D1202,D1202)=1,"New Customer","Returning Customer")</f>
        <v>New Customer</v>
      </c>
      <c r="F1202" t="s">
        <v>10132</v>
      </c>
      <c r="G1202" t="s">
        <v>102</v>
      </c>
      <c r="H1202" t="s">
        <v>47</v>
      </c>
      <c r="I1202" t="s">
        <v>10125</v>
      </c>
      <c r="J1202" s="5">
        <v>674.72</v>
      </c>
      <c r="K1202">
        <v>5</v>
      </c>
      <c r="L1202">
        <v>0.25</v>
      </c>
      <c r="M1202" s="3">
        <f t="shared" si="18"/>
        <v>3372.3500000000004</v>
      </c>
      <c r="N1202" t="s">
        <v>76</v>
      </c>
      <c r="O1202" t="s">
        <v>27</v>
      </c>
      <c r="P1202" t="s">
        <v>10129</v>
      </c>
      <c r="Q1202" t="s">
        <v>123</v>
      </c>
      <c r="R1202">
        <v>1</v>
      </c>
      <c r="S1202">
        <v>1.9</v>
      </c>
      <c r="T1202" t="s">
        <v>30</v>
      </c>
      <c r="U1202" t="s">
        <v>52</v>
      </c>
    </row>
    <row r="1203" spans="1:21" x14ac:dyDescent="0.35">
      <c r="A1203" t="s">
        <v>7203</v>
      </c>
      <c r="B1203" t="str">
        <f>IF(COUNTIFS($A:$A,$A1203,$C:$C,$C1203,$D:$D,$D1203,$G:$G,$G1203,$K:$K,$K1203,$M:$M,$M1203)&gt;1,"True Duplicate","Unique")</f>
        <v>Unique</v>
      </c>
      <c r="C1203" s="7">
        <v>44820</v>
      </c>
      <c r="D1203" t="s">
        <v>9624</v>
      </c>
      <c r="E1203" t="str">
        <f>IF(COUNTIF($B$2:D1203,D1203)=1,"New Customer","Returning Customer")</f>
        <v>New Customer</v>
      </c>
      <c r="F1203" t="s">
        <v>10132</v>
      </c>
      <c r="G1203" t="s">
        <v>128</v>
      </c>
      <c r="H1203" t="s">
        <v>36</v>
      </c>
      <c r="I1203" t="s">
        <v>129</v>
      </c>
      <c r="J1203" s="5">
        <v>25.6</v>
      </c>
      <c r="K1203">
        <v>14</v>
      </c>
      <c r="L1203">
        <v>0.1</v>
      </c>
      <c r="M1203" s="3">
        <f t="shared" si="18"/>
        <v>357</v>
      </c>
      <c r="N1203" t="s">
        <v>104</v>
      </c>
      <c r="O1203" t="s">
        <v>111</v>
      </c>
      <c r="P1203" t="s">
        <v>59</v>
      </c>
      <c r="Q1203" t="s">
        <v>116</v>
      </c>
      <c r="R1203">
        <v>2</v>
      </c>
      <c r="S1203">
        <v>3.5</v>
      </c>
      <c r="T1203" t="s">
        <v>30</v>
      </c>
      <c r="U1203" t="s">
        <v>60</v>
      </c>
    </row>
    <row r="1204" spans="1:21" x14ac:dyDescent="0.35">
      <c r="A1204" t="s">
        <v>7640</v>
      </c>
      <c r="B1204" t="str">
        <f>IF(COUNTIFS($A:$A,$A1204,$C:$C,$C1204,$D:$D,$D1204,$G:$G,$G1204,$K:$K,$K1204,$M:$M,$M1204)&gt;1,"True Duplicate","Unique")</f>
        <v>Unique</v>
      </c>
      <c r="C1204" s="7">
        <v>44820</v>
      </c>
      <c r="D1204" t="s">
        <v>7912</v>
      </c>
      <c r="E1204" t="str">
        <f>IF(COUNTIF($B$2:D1204,D1204)=1,"New Customer","Returning Customer")</f>
        <v>New Customer</v>
      </c>
      <c r="F1204" t="s">
        <v>10132</v>
      </c>
      <c r="G1204" t="s">
        <v>128</v>
      </c>
      <c r="H1204" t="s">
        <v>36</v>
      </c>
      <c r="I1204" t="s">
        <v>129</v>
      </c>
      <c r="J1204" s="5">
        <v>38.880000000000003</v>
      </c>
      <c r="K1204">
        <v>6</v>
      </c>
      <c r="L1204">
        <v>0.1</v>
      </c>
      <c r="M1204" s="3">
        <f t="shared" si="18"/>
        <v>232.68</v>
      </c>
      <c r="N1204" t="s">
        <v>142</v>
      </c>
      <c r="O1204" t="s">
        <v>122</v>
      </c>
      <c r="P1204" t="s">
        <v>85</v>
      </c>
      <c r="Q1204" t="s">
        <v>116</v>
      </c>
      <c r="R1204">
        <v>10</v>
      </c>
      <c r="S1204">
        <v>3.1</v>
      </c>
      <c r="T1204" t="s">
        <v>30</v>
      </c>
      <c r="U1204" t="s">
        <v>60</v>
      </c>
    </row>
    <row r="1205" spans="1:21" x14ac:dyDescent="0.35">
      <c r="A1205" t="s">
        <v>7911</v>
      </c>
      <c r="B1205" t="str">
        <f>IF(COUNTIFS($A:$A,$A1205,$C:$C,$C1205,$D:$D,$D1205,$G:$G,$G1205,$K:$K,$K1205,$M:$M,$M1205)&gt;1,"True Duplicate","Unique")</f>
        <v>Unique</v>
      </c>
      <c r="C1205" s="7">
        <v>44820</v>
      </c>
      <c r="D1205" t="s">
        <v>7641</v>
      </c>
      <c r="E1205" t="str">
        <f>IF(COUNTIF($B$2:D1205,D1205)=1,"New Customer","Returning Customer")</f>
        <v>New Customer</v>
      </c>
      <c r="F1205" t="s">
        <v>10132</v>
      </c>
      <c r="G1205" t="s">
        <v>244</v>
      </c>
      <c r="H1205" t="s">
        <v>36</v>
      </c>
      <c r="I1205" t="s">
        <v>129</v>
      </c>
      <c r="J1205" s="5">
        <v>8.67</v>
      </c>
      <c r="K1205">
        <v>9</v>
      </c>
      <c r="L1205">
        <v>0</v>
      </c>
      <c r="M1205" s="3">
        <f t="shared" si="18"/>
        <v>78.03</v>
      </c>
      <c r="N1205" t="s">
        <v>104</v>
      </c>
      <c r="O1205" t="s">
        <v>111</v>
      </c>
      <c r="P1205" t="s">
        <v>166</v>
      </c>
      <c r="Q1205" t="s">
        <v>41</v>
      </c>
      <c r="R1205">
        <v>8</v>
      </c>
      <c r="S1205">
        <v>2.8</v>
      </c>
      <c r="T1205" t="s">
        <v>30</v>
      </c>
      <c r="U1205" t="s">
        <v>60</v>
      </c>
    </row>
    <row r="1206" spans="1:21" x14ac:dyDescent="0.35">
      <c r="A1206" t="s">
        <v>9217</v>
      </c>
      <c r="B1206" t="str">
        <f>IF(COUNTIFS($A:$A,$A1206,$C:$C,$C1206,$D:$D,$D1206,$G:$G,$G1206,$K:$K,$K1206,$M:$M,$M1206)&gt;1,"True Duplicate","Unique")</f>
        <v>Unique</v>
      </c>
      <c r="C1206" s="7">
        <v>44820</v>
      </c>
      <c r="D1206" t="s">
        <v>9218</v>
      </c>
      <c r="E1206" t="str">
        <f>IF(COUNTIF($B$2:D1206,D1206)=1,"New Customer","Returning Customer")</f>
        <v>New Customer</v>
      </c>
      <c r="F1206" t="s">
        <v>10132</v>
      </c>
      <c r="G1206" t="s">
        <v>533</v>
      </c>
      <c r="H1206" t="s">
        <v>74</v>
      </c>
      <c r="I1206" t="s">
        <v>534</v>
      </c>
      <c r="J1206" s="5">
        <v>2090.46</v>
      </c>
      <c r="K1206">
        <v>9</v>
      </c>
      <c r="L1206">
        <v>0</v>
      </c>
      <c r="M1206" s="3">
        <f t="shared" si="18"/>
        <v>18814.14</v>
      </c>
      <c r="N1206" t="s">
        <v>98</v>
      </c>
      <c r="O1206" t="s">
        <v>27</v>
      </c>
      <c r="P1206" t="s">
        <v>59</v>
      </c>
      <c r="Q1206" t="s">
        <v>29</v>
      </c>
      <c r="R1206">
        <v>4</v>
      </c>
      <c r="S1206">
        <v>2.4</v>
      </c>
      <c r="T1206" t="s">
        <v>30</v>
      </c>
      <c r="U1206" t="s">
        <v>60</v>
      </c>
    </row>
    <row r="1207" spans="1:21" x14ac:dyDescent="0.35">
      <c r="A1207" t="s">
        <v>9623</v>
      </c>
      <c r="B1207" t="str">
        <f>IF(COUNTIFS($A:$A,$A1207,$C:$C,$C1207,$D:$D,$D1207,$G:$G,$G1207,$K:$K,$K1207,$M:$M,$M1207)&gt;1,"True Duplicate","Unique")</f>
        <v>Unique</v>
      </c>
      <c r="C1207" s="7">
        <v>44820</v>
      </c>
      <c r="D1207" t="s">
        <v>3369</v>
      </c>
      <c r="E1207" t="str">
        <f>IF(COUNTIF($B$2:D1207,D1207)=1,"New Customer","Returning Customer")</f>
        <v>New Customer</v>
      </c>
      <c r="F1207" t="s">
        <v>72</v>
      </c>
      <c r="G1207" t="s">
        <v>288</v>
      </c>
      <c r="H1207" t="s">
        <v>57</v>
      </c>
      <c r="I1207" t="s">
        <v>289</v>
      </c>
      <c r="J1207" s="5">
        <v>245.36</v>
      </c>
      <c r="K1207">
        <v>2</v>
      </c>
      <c r="L1207">
        <v>0.1</v>
      </c>
      <c r="M1207" s="3">
        <f t="shared" si="18"/>
        <v>490.52000000000004</v>
      </c>
      <c r="N1207" t="s">
        <v>26</v>
      </c>
      <c r="O1207" t="s">
        <v>111</v>
      </c>
      <c r="P1207" t="s">
        <v>85</v>
      </c>
      <c r="Q1207" t="s">
        <v>116</v>
      </c>
      <c r="R1207">
        <v>10</v>
      </c>
      <c r="S1207">
        <v>3.6</v>
      </c>
      <c r="T1207" t="s">
        <v>51</v>
      </c>
      <c r="U1207" t="s">
        <v>60</v>
      </c>
    </row>
    <row r="1208" spans="1:21" x14ac:dyDescent="0.35">
      <c r="A1208" t="s">
        <v>820</v>
      </c>
      <c r="B1208" t="str">
        <f>IF(COUNTIFS($A:$A,$A1208,$C:$C,$C1208,$D:$D,$D1208,$G:$G,$G1208,$K:$K,$K1208,$M:$M,$M1208)&gt;1,"True Duplicate","Unique")</f>
        <v>Unique</v>
      </c>
      <c r="C1208" s="7">
        <v>44821</v>
      </c>
      <c r="D1208" t="s">
        <v>9367</v>
      </c>
      <c r="E1208" t="str">
        <f>IF(COUNTIF($B$2:D1208,D1208)=1,"New Customer","Returning Customer")</f>
        <v>New Customer</v>
      </c>
      <c r="F1208" t="s">
        <v>10132</v>
      </c>
      <c r="G1208" t="s">
        <v>56</v>
      </c>
      <c r="H1208" t="s">
        <v>57</v>
      </c>
      <c r="I1208" t="s">
        <v>58</v>
      </c>
      <c r="J1208" s="5">
        <v>134.4</v>
      </c>
      <c r="K1208">
        <v>5</v>
      </c>
      <c r="L1208">
        <v>0.1</v>
      </c>
      <c r="M1208" s="3">
        <f t="shared" si="18"/>
        <v>671.5</v>
      </c>
      <c r="N1208" t="s">
        <v>38</v>
      </c>
      <c r="O1208" t="s">
        <v>111</v>
      </c>
      <c r="P1208" t="s">
        <v>10129</v>
      </c>
      <c r="Q1208" t="s">
        <v>116</v>
      </c>
      <c r="R1208">
        <v>13</v>
      </c>
      <c r="S1208">
        <v>1.7</v>
      </c>
      <c r="T1208" t="s">
        <v>30</v>
      </c>
      <c r="U1208" t="s">
        <v>86</v>
      </c>
    </row>
    <row r="1209" spans="1:21" x14ac:dyDescent="0.35">
      <c r="A1209" t="s">
        <v>1573</v>
      </c>
      <c r="B1209" t="str">
        <f>IF(COUNTIFS($A:$A,$A1209,$C:$C,$C1209,$D:$D,$D1209,$G:$G,$G1209,$K:$K,$K1209,$M:$M,$M1209)&gt;1,"True Duplicate","Unique")</f>
        <v>Unique</v>
      </c>
      <c r="C1209" s="7">
        <v>44821</v>
      </c>
      <c r="D1209" t="s">
        <v>438</v>
      </c>
      <c r="E1209" t="str">
        <f>IF(COUNTIF($B$2:D1209,D1209)=1,"New Customer","Returning Customer")</f>
        <v>New Customer</v>
      </c>
      <c r="F1209" t="s">
        <v>10132</v>
      </c>
      <c r="G1209" t="s">
        <v>170</v>
      </c>
      <c r="H1209" t="s">
        <v>66</v>
      </c>
      <c r="I1209" t="s">
        <v>171</v>
      </c>
      <c r="J1209" s="5">
        <v>603.64</v>
      </c>
      <c r="K1209">
        <v>3</v>
      </c>
      <c r="L1209">
        <v>0</v>
      </c>
      <c r="M1209" s="3">
        <f t="shared" si="18"/>
        <v>1810.92</v>
      </c>
      <c r="N1209" t="s">
        <v>26</v>
      </c>
      <c r="O1209" t="s">
        <v>39</v>
      </c>
      <c r="P1209" t="s">
        <v>166</v>
      </c>
      <c r="Q1209" t="s">
        <v>116</v>
      </c>
      <c r="R1209">
        <v>5</v>
      </c>
      <c r="S1209">
        <v>2</v>
      </c>
      <c r="T1209" t="s">
        <v>30</v>
      </c>
      <c r="U1209" t="s">
        <v>60</v>
      </c>
    </row>
    <row r="1210" spans="1:21" x14ac:dyDescent="0.35">
      <c r="A1210" t="s">
        <v>2277</v>
      </c>
      <c r="B1210" t="str">
        <f>IF(COUNTIFS($A:$A,$A1210,$C:$C,$C1210,$D:$D,$D1210,$G:$G,$G1210,$K:$K,$K1210,$M:$M,$M1210)&gt;1,"True Duplicate","Unique")</f>
        <v>Unique</v>
      </c>
      <c r="C1210" s="7">
        <v>44821</v>
      </c>
      <c r="D1210" t="s">
        <v>1574</v>
      </c>
      <c r="E1210" t="str">
        <f>IF(COUNTIF($B$2:D1210,D1210)=1,"New Customer","Returning Customer")</f>
        <v>New Customer</v>
      </c>
      <c r="F1210" t="s">
        <v>10132</v>
      </c>
      <c r="G1210" t="s">
        <v>306</v>
      </c>
      <c r="H1210" t="s">
        <v>36</v>
      </c>
      <c r="I1210" t="s">
        <v>259</v>
      </c>
      <c r="J1210" s="5">
        <v>10.74</v>
      </c>
      <c r="K1210">
        <v>7</v>
      </c>
      <c r="L1210">
        <v>0.1</v>
      </c>
      <c r="M1210" s="3">
        <f t="shared" si="18"/>
        <v>74.48</v>
      </c>
      <c r="N1210" t="s">
        <v>165</v>
      </c>
      <c r="O1210" t="s">
        <v>39</v>
      </c>
      <c r="P1210" t="s">
        <v>166</v>
      </c>
      <c r="Q1210" t="s">
        <v>77</v>
      </c>
      <c r="R1210">
        <v>11</v>
      </c>
      <c r="S1210">
        <v>2.1</v>
      </c>
      <c r="T1210" t="s">
        <v>30</v>
      </c>
      <c r="U1210" t="s">
        <v>60</v>
      </c>
    </row>
    <row r="1211" spans="1:21" x14ac:dyDescent="0.35">
      <c r="A1211" t="s">
        <v>9366</v>
      </c>
      <c r="B1211" t="str">
        <f>IF(COUNTIFS($A:$A,$A1211,$C:$C,$C1211,$D:$D,$D1211,$G:$G,$G1211,$K:$K,$K1211,$M:$M,$M1211)&gt;1,"True Duplicate","Unique")</f>
        <v>Unique</v>
      </c>
      <c r="C1211" s="7">
        <v>44821</v>
      </c>
      <c r="D1211" t="s">
        <v>822</v>
      </c>
      <c r="E1211" t="str">
        <f>IF(COUNTIF($B$2:D1211,D1211)=1,"New Customer","Returning Customer")</f>
        <v>New Customer</v>
      </c>
      <c r="F1211" t="s">
        <v>10132</v>
      </c>
      <c r="G1211" t="s">
        <v>872</v>
      </c>
      <c r="H1211" t="s">
        <v>36</v>
      </c>
      <c r="I1211" t="s">
        <v>10127</v>
      </c>
      <c r="J1211" s="5">
        <v>8.43</v>
      </c>
      <c r="K1211">
        <v>12</v>
      </c>
      <c r="L1211">
        <v>0.3</v>
      </c>
      <c r="M1211" s="3">
        <f t="shared" si="18"/>
        <v>97.559999999999988</v>
      </c>
      <c r="N1211" t="s">
        <v>98</v>
      </c>
      <c r="O1211" t="s">
        <v>122</v>
      </c>
      <c r="P1211" t="s">
        <v>10129</v>
      </c>
      <c r="Q1211" t="s">
        <v>123</v>
      </c>
      <c r="R1211">
        <v>-1</v>
      </c>
      <c r="S1211">
        <v>4.2</v>
      </c>
      <c r="T1211" t="s">
        <v>30</v>
      </c>
      <c r="U1211" t="s">
        <v>60</v>
      </c>
    </row>
    <row r="1212" spans="1:21" x14ac:dyDescent="0.35">
      <c r="A1212" t="s">
        <v>317</v>
      </c>
      <c r="B1212" t="str">
        <f>IF(COUNTIFS($A:$A,$A1212,$C:$C,$C1212,$D:$D,$D1212,$G:$G,$G1212,$K:$K,$K1212,$M:$M,$M1212)&gt;1,"True Duplicate","Unique")</f>
        <v>Unique</v>
      </c>
      <c r="C1212" s="7">
        <v>44822</v>
      </c>
      <c r="D1212" t="s">
        <v>4973</v>
      </c>
      <c r="E1212" t="str">
        <f>IF(COUNTIF($B$2:D1212,D1212)=1,"New Customer","Returning Customer")</f>
        <v>New Customer</v>
      </c>
      <c r="F1212" t="s">
        <v>72</v>
      </c>
      <c r="G1212" t="s">
        <v>161</v>
      </c>
      <c r="H1212" t="s">
        <v>74</v>
      </c>
      <c r="I1212" t="s">
        <v>148</v>
      </c>
      <c r="J1212" s="5">
        <v>1905.1</v>
      </c>
      <c r="K1212">
        <v>5</v>
      </c>
      <c r="L1212">
        <v>0.05</v>
      </c>
      <c r="M1212" s="3">
        <f t="shared" si="18"/>
        <v>9525.25</v>
      </c>
      <c r="N1212" t="s">
        <v>98</v>
      </c>
      <c r="O1212" t="s">
        <v>111</v>
      </c>
      <c r="P1212" t="s">
        <v>10129</v>
      </c>
      <c r="Q1212" t="s">
        <v>123</v>
      </c>
      <c r="R1212">
        <v>2</v>
      </c>
      <c r="S1212">
        <v>4</v>
      </c>
      <c r="T1212" t="s">
        <v>30</v>
      </c>
      <c r="U1212" t="s">
        <v>60</v>
      </c>
    </row>
    <row r="1213" spans="1:21" x14ac:dyDescent="0.35">
      <c r="A1213" t="s">
        <v>1799</v>
      </c>
      <c r="B1213" t="str">
        <f>IF(COUNTIFS($A:$A,$A1213,$C:$C,$C1213,$D:$D,$D1213,$G:$G,$G1213,$K:$K,$K1213,$M:$M,$M1213)&gt;1,"True Duplicate","Unique")</f>
        <v>Unique</v>
      </c>
      <c r="C1213" s="7">
        <v>44822</v>
      </c>
      <c r="D1213" t="s">
        <v>1800</v>
      </c>
      <c r="E1213" t="str">
        <f>IF(COUNTIF($B$2:D1213,D1213)=1,"New Customer","Returning Customer")</f>
        <v>New Customer</v>
      </c>
      <c r="F1213" t="s">
        <v>10132</v>
      </c>
      <c r="G1213" t="s">
        <v>96</v>
      </c>
      <c r="H1213" t="s">
        <v>57</v>
      </c>
      <c r="I1213" t="s">
        <v>97</v>
      </c>
      <c r="J1213" s="5">
        <v>388.43</v>
      </c>
      <c r="K1213">
        <v>11</v>
      </c>
      <c r="L1213">
        <v>0.3</v>
      </c>
      <c r="M1213" s="3">
        <f t="shared" si="18"/>
        <v>4269.43</v>
      </c>
      <c r="N1213" t="s">
        <v>302</v>
      </c>
      <c r="O1213" t="s">
        <v>111</v>
      </c>
      <c r="P1213" t="s">
        <v>85</v>
      </c>
      <c r="Q1213" t="s">
        <v>123</v>
      </c>
      <c r="R1213">
        <v>2</v>
      </c>
      <c r="S1213">
        <v>4.5</v>
      </c>
      <c r="T1213" t="s">
        <v>30</v>
      </c>
      <c r="U1213" t="s">
        <v>60</v>
      </c>
    </row>
    <row r="1214" spans="1:21" x14ac:dyDescent="0.35">
      <c r="A1214" t="s">
        <v>4972</v>
      </c>
      <c r="B1214" t="str">
        <f>IF(COUNTIFS($A:$A,$A1214,$C:$C,$C1214,$D:$D,$D1214,$G:$G,$G1214,$K:$K,$K1214,$M:$M,$M1214)&gt;1,"True Duplicate","Unique")</f>
        <v>Unique</v>
      </c>
      <c r="C1214" s="7">
        <v>44822</v>
      </c>
      <c r="D1214" t="s">
        <v>319</v>
      </c>
      <c r="E1214" t="str">
        <f>IF(COUNTIF($B$2:D1214,D1214)=1,"New Customer","Returning Customer")</f>
        <v>Returning Customer</v>
      </c>
      <c r="F1214" t="s">
        <v>10132</v>
      </c>
      <c r="G1214" t="s">
        <v>223</v>
      </c>
      <c r="H1214" t="s">
        <v>66</v>
      </c>
      <c r="I1214" t="s">
        <v>171</v>
      </c>
      <c r="J1214" s="5">
        <v>1865.49</v>
      </c>
      <c r="K1214">
        <v>12</v>
      </c>
      <c r="L1214">
        <v>0</v>
      </c>
      <c r="M1214" s="3">
        <f t="shared" si="18"/>
        <v>22385.88</v>
      </c>
      <c r="N1214" t="s">
        <v>49</v>
      </c>
      <c r="O1214" t="s">
        <v>122</v>
      </c>
      <c r="P1214" t="s">
        <v>85</v>
      </c>
      <c r="Q1214" t="s">
        <v>77</v>
      </c>
      <c r="R1214">
        <v>2</v>
      </c>
      <c r="S1214">
        <v>2.6</v>
      </c>
      <c r="T1214" t="s">
        <v>30</v>
      </c>
      <c r="U1214" t="s">
        <v>86</v>
      </c>
    </row>
    <row r="1215" spans="1:21" x14ac:dyDescent="0.35">
      <c r="A1215" t="s">
        <v>5473</v>
      </c>
      <c r="B1215" t="str">
        <f>IF(COUNTIFS($A:$A,$A1215,$C:$C,$C1215,$D:$D,$D1215,$G:$G,$G1215,$K:$K,$K1215,$M:$M,$M1215)&gt;1,"True Duplicate","Unique")</f>
        <v>Unique</v>
      </c>
      <c r="C1215" s="7">
        <v>44822</v>
      </c>
      <c r="D1215" t="s">
        <v>3547</v>
      </c>
      <c r="E1215" t="str">
        <f>IF(COUNTIF($B$2:D1215,D1215)=1,"New Customer","Returning Customer")</f>
        <v>New Customer</v>
      </c>
      <c r="F1215" t="s">
        <v>72</v>
      </c>
      <c r="G1215" t="s">
        <v>281</v>
      </c>
      <c r="H1215" t="s">
        <v>74</v>
      </c>
      <c r="I1215" t="s">
        <v>110</v>
      </c>
      <c r="J1215" s="5">
        <v>412.94</v>
      </c>
      <c r="K1215">
        <v>8</v>
      </c>
      <c r="L1215">
        <v>0</v>
      </c>
      <c r="M1215" s="3">
        <f t="shared" si="18"/>
        <v>3303.52</v>
      </c>
      <c r="N1215" t="s">
        <v>26</v>
      </c>
      <c r="O1215" t="s">
        <v>122</v>
      </c>
      <c r="P1215" t="s">
        <v>166</v>
      </c>
      <c r="Q1215" t="s">
        <v>123</v>
      </c>
      <c r="R1215">
        <v>1</v>
      </c>
      <c r="S1215">
        <v>1.5</v>
      </c>
      <c r="U1215" t="s">
        <v>60</v>
      </c>
    </row>
    <row r="1216" spans="1:21" x14ac:dyDescent="0.35">
      <c r="A1216" t="s">
        <v>7183</v>
      </c>
      <c r="B1216" t="str">
        <f>IF(COUNTIFS($A:$A,$A1216,$C:$C,$C1216,$D:$D,$D1216,$G:$G,$G1216,$K:$K,$K1216,$M:$M,$M1216)&gt;1,"True Duplicate","Unique")</f>
        <v>Unique</v>
      </c>
      <c r="C1216" s="7">
        <v>44822</v>
      </c>
      <c r="D1216" t="s">
        <v>7898</v>
      </c>
      <c r="E1216" t="str">
        <f>IF(COUNTIF($B$2:D1216,D1216)=1,"New Customer","Returning Customer")</f>
        <v>New Customer</v>
      </c>
      <c r="F1216" t="s">
        <v>10132</v>
      </c>
      <c r="G1216" t="s">
        <v>251</v>
      </c>
      <c r="H1216" t="s">
        <v>36</v>
      </c>
      <c r="I1216" t="s">
        <v>252</v>
      </c>
      <c r="J1216" s="5">
        <v>34.200000000000003</v>
      </c>
      <c r="K1216">
        <v>9</v>
      </c>
      <c r="L1216">
        <v>0.2</v>
      </c>
      <c r="M1216" s="3">
        <f t="shared" si="18"/>
        <v>306</v>
      </c>
      <c r="N1216" t="s">
        <v>165</v>
      </c>
      <c r="O1216" t="s">
        <v>27</v>
      </c>
      <c r="P1216" t="s">
        <v>59</v>
      </c>
      <c r="Q1216" t="s">
        <v>77</v>
      </c>
      <c r="R1216">
        <v>9</v>
      </c>
      <c r="S1216">
        <v>1.2</v>
      </c>
      <c r="T1216" t="s">
        <v>30</v>
      </c>
      <c r="U1216" t="s">
        <v>60</v>
      </c>
    </row>
    <row r="1217" spans="1:21" x14ac:dyDescent="0.35">
      <c r="A1217" t="s">
        <v>7897</v>
      </c>
      <c r="B1217" t="str">
        <f>IF(COUNTIFS($A:$A,$A1217,$C:$C,$C1217,$D:$D,$D1217,$G:$G,$G1217,$K:$K,$K1217,$M:$M,$M1217)&gt;1,"True Duplicate","Unique")</f>
        <v>Unique</v>
      </c>
      <c r="C1217" s="7">
        <v>44822</v>
      </c>
      <c r="D1217" t="s">
        <v>5474</v>
      </c>
      <c r="E1217" t="str">
        <f>IF(COUNTIF($B$2:D1217,D1217)=1,"New Customer","Returning Customer")</f>
        <v>New Customer</v>
      </c>
      <c r="F1217" t="s">
        <v>10132</v>
      </c>
      <c r="G1217" t="s">
        <v>23</v>
      </c>
      <c r="H1217" t="s">
        <v>24</v>
      </c>
      <c r="I1217" t="s">
        <v>25</v>
      </c>
      <c r="J1217" s="5">
        <v>520.17999999999995</v>
      </c>
      <c r="K1217">
        <v>13</v>
      </c>
      <c r="L1217">
        <v>0</v>
      </c>
      <c r="M1217" s="3">
        <f t="shared" si="18"/>
        <v>6762.3399999999992</v>
      </c>
      <c r="N1217" t="s">
        <v>302</v>
      </c>
      <c r="O1217" t="s">
        <v>111</v>
      </c>
      <c r="P1217" t="s">
        <v>59</v>
      </c>
      <c r="Q1217" t="s">
        <v>116</v>
      </c>
      <c r="R1217">
        <v>9</v>
      </c>
      <c r="S1217">
        <v>2.2999999999999998</v>
      </c>
      <c r="T1217" t="s">
        <v>30</v>
      </c>
      <c r="U1217" t="s">
        <v>60</v>
      </c>
    </row>
    <row r="1218" spans="1:21" x14ac:dyDescent="0.35">
      <c r="A1218" t="s">
        <v>518</v>
      </c>
      <c r="B1218" t="str">
        <f>IF(COUNTIFS($A:$A,$A1218,$C:$C,$C1218,$D:$D,$D1218,$G:$G,$G1218,$K:$K,$K1218,$M:$M,$M1218)&gt;1,"True Duplicate","Unique")</f>
        <v>Unique</v>
      </c>
      <c r="C1218" s="7">
        <v>44823</v>
      </c>
      <c r="D1218" t="s">
        <v>5700</v>
      </c>
      <c r="E1218" t="str">
        <f>IF(COUNTIF($B$2:D1218,D1218)=1,"New Customer","Returning Customer")</f>
        <v>New Customer</v>
      </c>
      <c r="F1218" t="s">
        <v>10132</v>
      </c>
      <c r="G1218" t="s">
        <v>73</v>
      </c>
      <c r="H1218" t="s">
        <v>74</v>
      </c>
      <c r="I1218" t="s">
        <v>75</v>
      </c>
      <c r="J1218" s="5">
        <v>2422.96</v>
      </c>
      <c r="K1218">
        <v>14</v>
      </c>
      <c r="L1218">
        <v>0</v>
      </c>
      <c r="M1218" s="3">
        <f t="shared" ref="M1218:M1281" si="19">(J1218-L1218)*K1218</f>
        <v>33921.440000000002</v>
      </c>
      <c r="N1218" t="s">
        <v>142</v>
      </c>
      <c r="O1218" t="s">
        <v>111</v>
      </c>
      <c r="P1218" t="s">
        <v>10129</v>
      </c>
      <c r="Q1218" t="s">
        <v>77</v>
      </c>
      <c r="R1218">
        <v>8</v>
      </c>
      <c r="S1218">
        <v>1.3</v>
      </c>
      <c r="T1218" t="s">
        <v>30</v>
      </c>
      <c r="U1218" t="s">
        <v>52</v>
      </c>
    </row>
    <row r="1219" spans="1:21" x14ac:dyDescent="0.35">
      <c r="A1219" t="s">
        <v>4001</v>
      </c>
      <c r="B1219" t="str">
        <f>IF(COUNTIFS($A:$A,$A1219,$C:$C,$C1219,$D:$D,$D1219,$G:$G,$G1219,$K:$K,$K1219,$M:$M,$M1219)&gt;1,"True Duplicate","Unique")</f>
        <v>Unique</v>
      </c>
      <c r="C1219" s="7">
        <v>44823</v>
      </c>
      <c r="D1219" t="s">
        <v>4002</v>
      </c>
      <c r="E1219" t="str">
        <f>IF(COUNTIF($B$2:D1219,D1219)=1,"New Customer","Returning Customer")</f>
        <v>New Customer</v>
      </c>
      <c r="F1219" t="s">
        <v>10132</v>
      </c>
      <c r="G1219" t="s">
        <v>120</v>
      </c>
      <c r="H1219" t="s">
        <v>47</v>
      </c>
      <c r="I1219" t="s">
        <v>121</v>
      </c>
      <c r="J1219" s="5">
        <v>344.27</v>
      </c>
      <c r="K1219">
        <v>11</v>
      </c>
      <c r="L1219">
        <v>0.25</v>
      </c>
      <c r="M1219" s="3">
        <f t="shared" si="19"/>
        <v>3784.22</v>
      </c>
      <c r="N1219" t="s">
        <v>302</v>
      </c>
      <c r="O1219" t="s">
        <v>39</v>
      </c>
      <c r="P1219" t="s">
        <v>59</v>
      </c>
      <c r="Q1219" t="s">
        <v>116</v>
      </c>
      <c r="R1219">
        <v>12</v>
      </c>
      <c r="S1219">
        <v>2.9</v>
      </c>
      <c r="T1219" t="s">
        <v>30</v>
      </c>
      <c r="U1219" t="s">
        <v>60</v>
      </c>
    </row>
    <row r="1220" spans="1:21" x14ac:dyDescent="0.35">
      <c r="A1220" t="s">
        <v>4293</v>
      </c>
      <c r="B1220" t="str">
        <f>IF(COUNTIFS($A:$A,$A1220,$C:$C,$C1220,$D:$D,$D1220,$G:$G,$G1220,$K:$K,$K1220,$M:$M,$M1220)&gt;1,"True Duplicate","Unique")</f>
        <v>Unique</v>
      </c>
      <c r="C1220" s="7">
        <v>44823</v>
      </c>
      <c r="D1220" t="s">
        <v>7100</v>
      </c>
      <c r="E1220" t="str">
        <f>IF(COUNTIF($B$2:D1220,D1220)=1,"New Customer","Returning Customer")</f>
        <v>New Customer</v>
      </c>
      <c r="F1220" t="s">
        <v>10132</v>
      </c>
      <c r="G1220" t="s">
        <v>161</v>
      </c>
      <c r="H1220" t="s">
        <v>74</v>
      </c>
      <c r="I1220" t="s">
        <v>148</v>
      </c>
      <c r="J1220" s="5">
        <v>1806.5</v>
      </c>
      <c r="K1220">
        <v>8</v>
      </c>
      <c r="L1220">
        <v>0.15</v>
      </c>
      <c r="M1220" s="3">
        <f t="shared" si="19"/>
        <v>14450.8</v>
      </c>
      <c r="N1220" t="s">
        <v>26</v>
      </c>
      <c r="O1220" t="s">
        <v>122</v>
      </c>
      <c r="P1220" t="s">
        <v>10129</v>
      </c>
      <c r="Q1220" t="s">
        <v>41</v>
      </c>
      <c r="R1220">
        <v>8</v>
      </c>
      <c r="S1220">
        <v>3</v>
      </c>
      <c r="T1220" t="s">
        <v>202</v>
      </c>
      <c r="U1220" t="s">
        <v>60</v>
      </c>
    </row>
    <row r="1221" spans="1:21" x14ac:dyDescent="0.35">
      <c r="A1221" t="s">
        <v>5618</v>
      </c>
      <c r="B1221" t="str">
        <f>IF(COUNTIFS($A:$A,$A1221,$C:$C,$C1221,$D:$D,$D1221,$G:$G,$G1221,$K:$K,$K1221,$M:$M,$M1221)&gt;1,"True Duplicate","Unique")</f>
        <v>Unique</v>
      </c>
      <c r="C1221" s="7">
        <v>44823</v>
      </c>
      <c r="D1221" t="s">
        <v>8480</v>
      </c>
      <c r="E1221" t="str">
        <f>IF(COUNTIF($B$2:D1221,D1221)=1,"New Customer","Returning Customer")</f>
        <v>New Customer</v>
      </c>
      <c r="F1221" t="s">
        <v>10132</v>
      </c>
      <c r="G1221" t="s">
        <v>323</v>
      </c>
      <c r="H1221" t="s">
        <v>57</v>
      </c>
      <c r="I1221" t="s">
        <v>82</v>
      </c>
      <c r="J1221" s="5">
        <v>240.88</v>
      </c>
      <c r="K1221">
        <v>7</v>
      </c>
      <c r="L1221">
        <v>0.2</v>
      </c>
      <c r="M1221" s="3">
        <f t="shared" si="19"/>
        <v>1684.76</v>
      </c>
      <c r="N1221" t="s">
        <v>142</v>
      </c>
      <c r="O1221" t="s">
        <v>122</v>
      </c>
      <c r="P1221" t="s">
        <v>10129</v>
      </c>
      <c r="Q1221" t="s">
        <v>116</v>
      </c>
      <c r="R1221">
        <v>7</v>
      </c>
      <c r="S1221">
        <v>1.7</v>
      </c>
      <c r="T1221" t="s">
        <v>30</v>
      </c>
      <c r="U1221" t="s">
        <v>86</v>
      </c>
    </row>
    <row r="1222" spans="1:21" x14ac:dyDescent="0.35">
      <c r="A1222" t="s">
        <v>5699</v>
      </c>
      <c r="B1222" t="str">
        <f>IF(COUNTIFS($A:$A,$A1222,$C:$C,$C1222,$D:$D,$D1222,$G:$G,$G1222,$K:$K,$K1222,$M:$M,$M1222)&gt;1,"True Duplicate","Unique")</f>
        <v>Unique</v>
      </c>
      <c r="C1222" s="7">
        <v>44823</v>
      </c>
      <c r="D1222" t="s">
        <v>8104</v>
      </c>
      <c r="E1222" t="str">
        <f>IF(COUNTIF($B$2:D1222,D1222)=1,"New Customer","Returning Customer")</f>
        <v>New Customer</v>
      </c>
      <c r="F1222" t="s">
        <v>72</v>
      </c>
      <c r="G1222" t="s">
        <v>161</v>
      </c>
      <c r="H1222" t="s">
        <v>74</v>
      </c>
      <c r="I1222" t="s">
        <v>148</v>
      </c>
      <c r="J1222" s="5">
        <v>679.35</v>
      </c>
      <c r="K1222">
        <v>11</v>
      </c>
      <c r="L1222">
        <v>0.05</v>
      </c>
      <c r="M1222" s="3">
        <f t="shared" si="19"/>
        <v>7472.3000000000011</v>
      </c>
      <c r="N1222" t="s">
        <v>83</v>
      </c>
      <c r="O1222" t="s">
        <v>111</v>
      </c>
      <c r="P1222" t="s">
        <v>10129</v>
      </c>
      <c r="Q1222" t="s">
        <v>77</v>
      </c>
      <c r="R1222">
        <v>4</v>
      </c>
      <c r="S1222">
        <v>2</v>
      </c>
      <c r="T1222" t="s">
        <v>30</v>
      </c>
      <c r="U1222" t="s">
        <v>60</v>
      </c>
    </row>
    <row r="1223" spans="1:21" x14ac:dyDescent="0.35">
      <c r="A1223" t="s">
        <v>7099</v>
      </c>
      <c r="B1223" t="str">
        <f>IF(COUNTIFS($A:$A,$A1223,$C:$C,$C1223,$D:$D,$D1223,$G:$G,$G1223,$K:$K,$K1223,$M:$M,$M1223)&gt;1,"True Duplicate","Unique")</f>
        <v>Unique</v>
      </c>
      <c r="C1223" s="7">
        <v>44823</v>
      </c>
      <c r="D1223" t="s">
        <v>520</v>
      </c>
      <c r="E1223" t="str">
        <f>IF(COUNTIF($B$2:D1223,D1223)=1,"New Customer","Returning Customer")</f>
        <v>New Customer</v>
      </c>
      <c r="F1223" t="s">
        <v>10132</v>
      </c>
      <c r="G1223" t="s">
        <v>344</v>
      </c>
      <c r="H1223" t="s">
        <v>24</v>
      </c>
      <c r="I1223" t="s">
        <v>345</v>
      </c>
      <c r="J1223" s="5">
        <v>110.93</v>
      </c>
      <c r="K1223">
        <v>11</v>
      </c>
      <c r="L1223">
        <v>0.15</v>
      </c>
      <c r="M1223" s="3">
        <f t="shared" si="19"/>
        <v>1218.58</v>
      </c>
      <c r="N1223" t="s">
        <v>26</v>
      </c>
      <c r="O1223" t="s">
        <v>27</v>
      </c>
      <c r="P1223" t="s">
        <v>59</v>
      </c>
      <c r="Q1223" t="s">
        <v>77</v>
      </c>
      <c r="R1223">
        <v>3</v>
      </c>
      <c r="S1223">
        <v>2.2999999999999998</v>
      </c>
      <c r="T1223" t="s">
        <v>30</v>
      </c>
      <c r="U1223" t="s">
        <v>60</v>
      </c>
    </row>
    <row r="1224" spans="1:21" x14ac:dyDescent="0.35">
      <c r="A1224" t="s">
        <v>7632</v>
      </c>
      <c r="B1224" t="str">
        <f>IF(COUNTIFS($A:$A,$A1224,$C:$C,$C1224,$D:$D,$D1224,$G:$G,$G1224,$K:$K,$K1224,$M:$M,$M1224)&gt;1,"True Duplicate","Unique")</f>
        <v>Unique</v>
      </c>
      <c r="C1224" s="7">
        <v>44823</v>
      </c>
      <c r="D1224" t="s">
        <v>6452</v>
      </c>
      <c r="E1224" t="str">
        <f>IF(COUNTIF($B$2:D1224,D1224)=1,"New Customer","Returning Customer")</f>
        <v>New Customer</v>
      </c>
      <c r="F1224" t="s">
        <v>72</v>
      </c>
      <c r="G1224" t="s">
        <v>445</v>
      </c>
      <c r="H1224" t="s">
        <v>66</v>
      </c>
      <c r="I1224" t="s">
        <v>446</v>
      </c>
      <c r="J1224" s="5">
        <v>311.77999999999997</v>
      </c>
      <c r="K1224">
        <v>2</v>
      </c>
      <c r="L1224">
        <v>0</v>
      </c>
      <c r="M1224" s="3">
        <f t="shared" si="19"/>
        <v>623.55999999999995</v>
      </c>
      <c r="N1224" t="s">
        <v>302</v>
      </c>
      <c r="O1224" t="s">
        <v>111</v>
      </c>
      <c r="P1224" t="s">
        <v>85</v>
      </c>
      <c r="Q1224" t="s">
        <v>77</v>
      </c>
      <c r="R1224">
        <v>7</v>
      </c>
      <c r="S1224">
        <v>4.7</v>
      </c>
      <c r="T1224" t="s">
        <v>30</v>
      </c>
      <c r="U1224" t="s">
        <v>60</v>
      </c>
    </row>
    <row r="1225" spans="1:21" x14ac:dyDescent="0.35">
      <c r="A1225" t="s">
        <v>8103</v>
      </c>
      <c r="B1225" t="str">
        <f>IF(COUNTIFS($A:$A,$A1225,$C:$C,$C1225,$D:$D,$D1225,$G:$G,$G1225,$K:$K,$K1225,$M:$M,$M1225)&gt;1,"True Duplicate","Unique")</f>
        <v>Unique</v>
      </c>
      <c r="C1225" s="7">
        <v>44823</v>
      </c>
      <c r="D1225" t="s">
        <v>3447</v>
      </c>
      <c r="E1225" t="str">
        <f>IF(COUNTIF($B$2:D1225,D1225)=1,"New Customer","Returning Customer")</f>
        <v>New Customer</v>
      </c>
      <c r="F1225" t="s">
        <v>10132</v>
      </c>
      <c r="G1225" t="s">
        <v>219</v>
      </c>
      <c r="H1225" t="s">
        <v>47</v>
      </c>
      <c r="I1225" t="s">
        <v>210</v>
      </c>
      <c r="J1225" s="5">
        <v>312.05</v>
      </c>
      <c r="K1225">
        <v>2</v>
      </c>
      <c r="L1225">
        <v>0.05</v>
      </c>
      <c r="M1225" s="3">
        <f t="shared" si="19"/>
        <v>624</v>
      </c>
      <c r="N1225" t="s">
        <v>165</v>
      </c>
      <c r="O1225" t="s">
        <v>111</v>
      </c>
      <c r="P1225" t="s">
        <v>85</v>
      </c>
      <c r="Q1225" t="s">
        <v>77</v>
      </c>
      <c r="R1225">
        <v>13</v>
      </c>
      <c r="S1225">
        <v>4.4000000000000004</v>
      </c>
      <c r="T1225" t="s">
        <v>30</v>
      </c>
      <c r="U1225" t="s">
        <v>52</v>
      </c>
    </row>
    <row r="1226" spans="1:21" x14ac:dyDescent="0.35">
      <c r="A1226" t="s">
        <v>8479</v>
      </c>
      <c r="B1226" t="str">
        <f>IF(COUNTIFS($A:$A,$A1226,$C:$C,$C1226,$D:$D,$D1226,$G:$G,$G1226,$K:$K,$K1226,$M:$M,$M1226)&gt;1,"True Duplicate","Unique")</f>
        <v>Unique</v>
      </c>
      <c r="C1226" s="7">
        <v>44823</v>
      </c>
      <c r="D1226" t="s">
        <v>5619</v>
      </c>
      <c r="E1226" t="str">
        <f>IF(COUNTIF($B$2:D1226,D1226)=1,"New Customer","Returning Customer")</f>
        <v>New Customer</v>
      </c>
      <c r="F1226" t="s">
        <v>10132</v>
      </c>
      <c r="G1226" t="s">
        <v>239</v>
      </c>
      <c r="H1226" t="s">
        <v>66</v>
      </c>
      <c r="I1226" t="s">
        <v>240</v>
      </c>
      <c r="J1226" s="5">
        <v>29.54</v>
      </c>
      <c r="K1226">
        <v>10</v>
      </c>
      <c r="L1226">
        <v>0.1</v>
      </c>
      <c r="M1226" s="3">
        <f t="shared" si="19"/>
        <v>294.39999999999998</v>
      </c>
      <c r="N1226" t="s">
        <v>83</v>
      </c>
      <c r="O1226" t="s">
        <v>111</v>
      </c>
      <c r="P1226" t="s">
        <v>10129</v>
      </c>
      <c r="Q1226" t="s">
        <v>41</v>
      </c>
      <c r="R1226">
        <v>3</v>
      </c>
      <c r="S1226">
        <v>3.2</v>
      </c>
      <c r="T1226" t="s">
        <v>30</v>
      </c>
      <c r="U1226" t="s">
        <v>60</v>
      </c>
    </row>
    <row r="1227" spans="1:21" x14ac:dyDescent="0.35">
      <c r="A1227" t="s">
        <v>3220</v>
      </c>
      <c r="B1227" t="str">
        <f>IF(COUNTIFS($A:$A,$A1227,$C:$C,$C1227,$D:$D,$D1227,$G:$G,$G1227,$K:$K,$K1227,$M:$M,$M1227)&gt;1,"True Duplicate","Unique")</f>
        <v>Unique</v>
      </c>
      <c r="C1227" s="7">
        <v>44824</v>
      </c>
      <c r="D1227" t="s">
        <v>6132</v>
      </c>
      <c r="E1227" t="str">
        <f>IF(COUNTIF($B$2:D1227,D1227)=1,"New Customer","Returning Customer")</f>
        <v>New Customer</v>
      </c>
      <c r="F1227" t="s">
        <v>10132</v>
      </c>
      <c r="G1227" t="s">
        <v>109</v>
      </c>
      <c r="H1227" t="s">
        <v>74</v>
      </c>
      <c r="I1227" t="s">
        <v>110</v>
      </c>
      <c r="J1227" s="5">
        <v>1268.8</v>
      </c>
      <c r="K1227">
        <v>7</v>
      </c>
      <c r="L1227">
        <v>0.15</v>
      </c>
      <c r="M1227" s="3">
        <f t="shared" si="19"/>
        <v>8880.5499999999993</v>
      </c>
      <c r="N1227" t="s">
        <v>142</v>
      </c>
      <c r="O1227" t="s">
        <v>27</v>
      </c>
      <c r="P1227" t="s">
        <v>85</v>
      </c>
      <c r="Q1227" t="s">
        <v>77</v>
      </c>
      <c r="R1227">
        <v>6</v>
      </c>
      <c r="S1227">
        <v>2.9</v>
      </c>
      <c r="T1227" t="s">
        <v>30</v>
      </c>
      <c r="U1227" t="s">
        <v>52</v>
      </c>
    </row>
    <row r="1228" spans="1:21" x14ac:dyDescent="0.35">
      <c r="A1228" t="s">
        <v>5469</v>
      </c>
      <c r="B1228" t="str">
        <f>IF(COUNTIFS($A:$A,$A1228,$C:$C,$C1228,$D:$D,$D1228,$G:$G,$G1228,$K:$K,$K1228,$M:$M,$M1228)&gt;1,"True Duplicate","Unique")</f>
        <v>Unique</v>
      </c>
      <c r="C1228" s="7">
        <v>44824</v>
      </c>
      <c r="D1228" t="s">
        <v>3222</v>
      </c>
      <c r="E1228" t="str">
        <f>IF(COUNTIF($B$2:D1228,D1228)=1,"New Customer","Returning Customer")</f>
        <v>New Customer</v>
      </c>
      <c r="F1228" t="s">
        <v>10132</v>
      </c>
      <c r="G1228" t="s">
        <v>281</v>
      </c>
      <c r="H1228" t="s">
        <v>74</v>
      </c>
      <c r="I1228" t="s">
        <v>110</v>
      </c>
      <c r="J1228" s="5">
        <v>621.12</v>
      </c>
      <c r="K1228">
        <v>4</v>
      </c>
      <c r="L1228">
        <v>0</v>
      </c>
      <c r="M1228" s="3">
        <f t="shared" si="19"/>
        <v>2484.48</v>
      </c>
      <c r="N1228" t="s">
        <v>38</v>
      </c>
      <c r="O1228" t="s">
        <v>39</v>
      </c>
      <c r="P1228" t="s">
        <v>85</v>
      </c>
      <c r="Q1228" t="s">
        <v>116</v>
      </c>
      <c r="R1228">
        <v>9</v>
      </c>
      <c r="S1228">
        <v>1.5</v>
      </c>
      <c r="T1228" t="s">
        <v>30</v>
      </c>
      <c r="U1228" t="s">
        <v>86</v>
      </c>
    </row>
    <row r="1229" spans="1:21" x14ac:dyDescent="0.35">
      <c r="A1229" t="s">
        <v>6131</v>
      </c>
      <c r="B1229" t="str">
        <f>IF(COUNTIFS($A:$A,$A1229,$C:$C,$C1229,$D:$D,$D1229,$G:$G,$G1229,$K:$K,$K1229,$M:$M,$M1229)&gt;1,"True Duplicate","Unique")</f>
        <v>Unique</v>
      </c>
      <c r="C1229" s="7">
        <v>44824</v>
      </c>
      <c r="D1229" t="s">
        <v>5470</v>
      </c>
      <c r="E1229" t="str">
        <f>IF(COUNTIF($B$2:D1229,D1229)=1,"New Customer","Returning Customer")</f>
        <v>New Customer</v>
      </c>
      <c r="F1229" t="s">
        <v>10132</v>
      </c>
      <c r="G1229" t="s">
        <v>73</v>
      </c>
      <c r="H1229" t="s">
        <v>74</v>
      </c>
      <c r="I1229" t="s">
        <v>75</v>
      </c>
      <c r="J1229" s="5">
        <v>208.55</v>
      </c>
      <c r="K1229">
        <v>4</v>
      </c>
      <c r="L1229">
        <v>0.15</v>
      </c>
      <c r="M1229" s="3">
        <f t="shared" si="19"/>
        <v>833.6</v>
      </c>
      <c r="N1229" t="s">
        <v>38</v>
      </c>
      <c r="O1229" t="s">
        <v>39</v>
      </c>
      <c r="P1229" t="s">
        <v>10129</v>
      </c>
      <c r="Q1229" t="s">
        <v>41</v>
      </c>
      <c r="R1229">
        <v>5</v>
      </c>
      <c r="S1229">
        <v>2</v>
      </c>
      <c r="T1229" t="s">
        <v>30</v>
      </c>
      <c r="U1229" t="s">
        <v>60</v>
      </c>
    </row>
    <row r="1230" spans="1:21" x14ac:dyDescent="0.35">
      <c r="A1230" t="s">
        <v>2768</v>
      </c>
      <c r="B1230" t="str">
        <f>IF(COUNTIFS($A:$A,$A1230,$C:$C,$C1230,$D:$D,$D1230,$G:$G,$G1230,$K:$K,$K1230,$M:$M,$M1230)&gt;1,"True Duplicate","Unique")</f>
        <v>Unique</v>
      </c>
      <c r="C1230" s="7">
        <v>44825</v>
      </c>
      <c r="D1230" t="s">
        <v>3566</v>
      </c>
      <c r="E1230" t="str">
        <f>IF(COUNTIF($B$2:D1230,D1230)=1,"New Customer","Returning Customer")</f>
        <v>New Customer</v>
      </c>
      <c r="F1230" t="s">
        <v>72</v>
      </c>
      <c r="G1230" t="s">
        <v>293</v>
      </c>
      <c r="H1230" t="s">
        <v>74</v>
      </c>
      <c r="I1230" t="s">
        <v>110</v>
      </c>
      <c r="J1230" s="5">
        <v>1377.67</v>
      </c>
      <c r="K1230">
        <v>5</v>
      </c>
      <c r="L1230">
        <v>0</v>
      </c>
      <c r="M1230" s="3">
        <f t="shared" si="19"/>
        <v>6888.35</v>
      </c>
      <c r="N1230" t="s">
        <v>83</v>
      </c>
      <c r="O1230" t="s">
        <v>122</v>
      </c>
      <c r="P1230" t="s">
        <v>59</v>
      </c>
      <c r="Q1230" t="s">
        <v>77</v>
      </c>
      <c r="R1230">
        <v>2</v>
      </c>
      <c r="S1230">
        <v>5</v>
      </c>
      <c r="T1230" t="s">
        <v>30</v>
      </c>
      <c r="U1230" t="s">
        <v>60</v>
      </c>
    </row>
    <row r="1231" spans="1:21" x14ac:dyDescent="0.35">
      <c r="A1231" t="s">
        <v>7443</v>
      </c>
      <c r="B1231" t="str">
        <f>IF(COUNTIFS($A:$A,$A1231,$C:$C,$C1231,$D:$D,$D1231,$G:$G,$G1231,$K:$K,$K1231,$M:$M,$M1231)&gt;1,"True Duplicate","Unique")</f>
        <v>Unique</v>
      </c>
      <c r="C1231" s="7">
        <v>44825</v>
      </c>
      <c r="D1231" t="s">
        <v>1443</v>
      </c>
      <c r="E1231" t="str">
        <f>IF(COUNTIF($B$2:D1231,D1231)=1,"New Customer","Returning Customer")</f>
        <v>New Customer</v>
      </c>
      <c r="F1231" t="s">
        <v>10132</v>
      </c>
      <c r="G1231" t="s">
        <v>413</v>
      </c>
      <c r="H1231" t="s">
        <v>47</v>
      </c>
      <c r="I1231" t="s">
        <v>10125</v>
      </c>
      <c r="J1231" s="5">
        <v>136.71</v>
      </c>
      <c r="K1231">
        <v>2</v>
      </c>
      <c r="L1231">
        <v>0.15</v>
      </c>
      <c r="M1231" s="3">
        <f t="shared" si="19"/>
        <v>273.12</v>
      </c>
      <c r="N1231" t="s">
        <v>26</v>
      </c>
      <c r="O1231" t="s">
        <v>111</v>
      </c>
      <c r="P1231" t="s">
        <v>85</v>
      </c>
      <c r="Q1231" t="s">
        <v>77</v>
      </c>
      <c r="R1231">
        <v>10</v>
      </c>
      <c r="S1231">
        <v>3.2</v>
      </c>
      <c r="T1231" t="s">
        <v>30</v>
      </c>
      <c r="U1231" t="s">
        <v>60</v>
      </c>
    </row>
    <row r="1232" spans="1:21" x14ac:dyDescent="0.35">
      <c r="A1232" t="s">
        <v>7509</v>
      </c>
      <c r="B1232" t="str">
        <f>IF(COUNTIFS($A:$A,$A1232,$C:$C,$C1232,$D:$D,$D1232,$G:$G,$G1232,$K:$K,$K1232,$M:$M,$M1232)&gt;1,"True Duplicate","Unique")</f>
        <v>Unique</v>
      </c>
      <c r="C1232" s="7">
        <v>44825</v>
      </c>
      <c r="D1232" t="s">
        <v>7510</v>
      </c>
      <c r="E1232" t="str">
        <f>IF(COUNTIF($B$2:D1232,D1232)=1,"New Customer","Returning Customer")</f>
        <v>New Customer</v>
      </c>
      <c r="F1232" t="s">
        <v>10132</v>
      </c>
      <c r="G1232" t="s">
        <v>35</v>
      </c>
      <c r="H1232" t="s">
        <v>36</v>
      </c>
      <c r="I1232" t="s">
        <v>37</v>
      </c>
      <c r="J1232" s="5">
        <v>25.68</v>
      </c>
      <c r="K1232">
        <v>9</v>
      </c>
      <c r="L1232">
        <v>0</v>
      </c>
      <c r="M1232" s="3">
        <f t="shared" si="19"/>
        <v>231.12</v>
      </c>
      <c r="N1232" t="s">
        <v>302</v>
      </c>
      <c r="O1232" t="s">
        <v>39</v>
      </c>
      <c r="P1232" t="s">
        <v>10129</v>
      </c>
      <c r="Q1232" t="s">
        <v>41</v>
      </c>
      <c r="R1232">
        <v>8</v>
      </c>
      <c r="S1232">
        <v>2.4</v>
      </c>
      <c r="T1232" t="s">
        <v>30</v>
      </c>
      <c r="U1232" t="s">
        <v>60</v>
      </c>
    </row>
    <row r="1233" spans="1:21" x14ac:dyDescent="0.35">
      <c r="A1233" t="s">
        <v>9199</v>
      </c>
      <c r="B1233" t="str">
        <f>IF(COUNTIFS($A:$A,$A1233,$C:$C,$C1233,$D:$D,$D1233,$G:$G,$G1233,$K:$K,$K1233,$M:$M,$M1233)&gt;1,"True Duplicate","Unique")</f>
        <v>Unique</v>
      </c>
      <c r="C1233" s="7">
        <v>44825</v>
      </c>
      <c r="D1233" t="s">
        <v>7093</v>
      </c>
      <c r="E1233" t="str">
        <f>IF(COUNTIF($B$2:D1233,D1233)=1,"New Customer","Returning Customer")</f>
        <v>New Customer</v>
      </c>
      <c r="F1233" t="s">
        <v>10132</v>
      </c>
      <c r="G1233" t="s">
        <v>445</v>
      </c>
      <c r="H1233" t="s">
        <v>66</v>
      </c>
      <c r="I1233" t="s">
        <v>446</v>
      </c>
      <c r="J1233" s="5">
        <v>863.51</v>
      </c>
      <c r="K1233">
        <v>8</v>
      </c>
      <c r="L1233">
        <v>0.1</v>
      </c>
      <c r="M1233" s="3">
        <f t="shared" si="19"/>
        <v>6907.28</v>
      </c>
      <c r="N1233" t="s">
        <v>98</v>
      </c>
      <c r="O1233" t="s">
        <v>111</v>
      </c>
      <c r="P1233" t="s">
        <v>166</v>
      </c>
      <c r="Q1233" t="s">
        <v>77</v>
      </c>
      <c r="R1233">
        <v>2</v>
      </c>
      <c r="S1233">
        <v>2</v>
      </c>
      <c r="T1233" t="s">
        <v>30</v>
      </c>
      <c r="U1233" t="s">
        <v>60</v>
      </c>
    </row>
    <row r="1234" spans="1:21" x14ac:dyDescent="0.35">
      <c r="A1234" t="s">
        <v>4162</v>
      </c>
      <c r="B1234" t="str">
        <f>IF(COUNTIFS($A:$A,$A1234,$C:$C,$C1234,$D:$D,$D1234,$G:$G,$G1234,$K:$K,$K1234,$M:$M,$M1234)&gt;1,"True Duplicate","Unique")</f>
        <v>Unique</v>
      </c>
      <c r="C1234" s="7">
        <v>44826</v>
      </c>
      <c r="D1234" t="s">
        <v>4979</v>
      </c>
      <c r="E1234" t="str">
        <f>IF(COUNTIF($B$2:D1234,D1234)=1,"New Customer","Returning Customer")</f>
        <v>New Customer</v>
      </c>
      <c r="F1234" t="s">
        <v>10132</v>
      </c>
      <c r="G1234" t="s">
        <v>102</v>
      </c>
      <c r="H1234" t="s">
        <v>47</v>
      </c>
      <c r="I1234" t="s">
        <v>10125</v>
      </c>
      <c r="J1234" s="5">
        <v>106.28</v>
      </c>
      <c r="K1234">
        <v>7</v>
      </c>
      <c r="L1234">
        <v>0</v>
      </c>
      <c r="M1234" s="3">
        <f t="shared" si="19"/>
        <v>743.96</v>
      </c>
      <c r="N1234" t="s">
        <v>142</v>
      </c>
      <c r="O1234" t="s">
        <v>122</v>
      </c>
      <c r="P1234" t="s">
        <v>59</v>
      </c>
      <c r="Q1234" t="s">
        <v>123</v>
      </c>
      <c r="R1234">
        <v>10</v>
      </c>
      <c r="S1234">
        <v>2.2000000000000002</v>
      </c>
      <c r="T1234" t="s">
        <v>30</v>
      </c>
      <c r="U1234" t="s">
        <v>86</v>
      </c>
    </row>
    <row r="1235" spans="1:21" x14ac:dyDescent="0.35">
      <c r="A1235" t="s">
        <v>4571</v>
      </c>
      <c r="B1235" t="str">
        <f>IF(COUNTIFS($A:$A,$A1235,$C:$C,$C1235,$D:$D,$D1235,$G:$G,$G1235,$K:$K,$K1235,$M:$M,$M1235)&gt;1,"True Duplicate","Unique")</f>
        <v>Unique</v>
      </c>
      <c r="C1235" s="7">
        <v>44826</v>
      </c>
      <c r="D1235" t="s">
        <v>4164</v>
      </c>
      <c r="E1235" t="str">
        <f>IF(COUNTIF($B$2:D1235,D1235)=1,"New Customer","Returning Customer")</f>
        <v>New Customer</v>
      </c>
      <c r="F1235" t="s">
        <v>10132</v>
      </c>
      <c r="G1235" t="s">
        <v>102</v>
      </c>
      <c r="H1235" t="s">
        <v>47</v>
      </c>
      <c r="I1235" t="s">
        <v>10125</v>
      </c>
      <c r="J1235" s="5">
        <v>68.33</v>
      </c>
      <c r="K1235">
        <v>13</v>
      </c>
      <c r="L1235">
        <v>0.1</v>
      </c>
      <c r="M1235" s="3">
        <f t="shared" si="19"/>
        <v>886.99</v>
      </c>
      <c r="N1235" t="s">
        <v>49</v>
      </c>
      <c r="O1235" t="s">
        <v>111</v>
      </c>
      <c r="P1235" t="s">
        <v>85</v>
      </c>
      <c r="Q1235" t="s">
        <v>123</v>
      </c>
      <c r="R1235">
        <v>10</v>
      </c>
      <c r="S1235">
        <v>1.3</v>
      </c>
      <c r="T1235" t="s">
        <v>30</v>
      </c>
      <c r="U1235" t="s">
        <v>60</v>
      </c>
    </row>
    <row r="1236" spans="1:21" x14ac:dyDescent="0.35">
      <c r="A1236" t="s">
        <v>4978</v>
      </c>
      <c r="B1236" t="str">
        <f>IF(COUNTIFS($A:$A,$A1236,$C:$C,$C1236,$D:$D,$D1236,$G:$G,$G1236,$K:$K,$K1236,$M:$M,$M1236)&gt;1,"True Duplicate","Unique")</f>
        <v>Unique</v>
      </c>
      <c r="C1236" s="7">
        <v>44826</v>
      </c>
      <c r="D1236" t="s">
        <v>8859</v>
      </c>
      <c r="E1236" t="str">
        <f>IF(COUNTIF($B$2:D1236,D1236)=1,"New Customer","Returning Customer")</f>
        <v>New Customer</v>
      </c>
      <c r="F1236" t="s">
        <v>10132</v>
      </c>
      <c r="G1236" t="s">
        <v>181</v>
      </c>
      <c r="H1236" t="s">
        <v>24</v>
      </c>
      <c r="I1236" t="s">
        <v>182</v>
      </c>
      <c r="J1236" s="5">
        <v>422.27</v>
      </c>
      <c r="K1236">
        <v>13</v>
      </c>
      <c r="L1236">
        <v>0</v>
      </c>
      <c r="M1236" s="3">
        <f t="shared" si="19"/>
        <v>5489.51</v>
      </c>
      <c r="N1236" t="s">
        <v>98</v>
      </c>
      <c r="O1236" t="s">
        <v>122</v>
      </c>
      <c r="P1236" t="s">
        <v>59</v>
      </c>
      <c r="Q1236" t="s">
        <v>41</v>
      </c>
      <c r="R1236">
        <v>11</v>
      </c>
      <c r="S1236">
        <v>2.7</v>
      </c>
      <c r="T1236" t="s">
        <v>30</v>
      </c>
      <c r="U1236" t="s">
        <v>60</v>
      </c>
    </row>
    <row r="1237" spans="1:21" x14ac:dyDescent="0.35">
      <c r="A1237" t="s">
        <v>6235</v>
      </c>
      <c r="B1237" t="str">
        <f>IF(COUNTIFS($A:$A,$A1237,$C:$C,$C1237,$D:$D,$D1237,$G:$G,$G1237,$K:$K,$K1237,$M:$M,$M1237)&gt;1,"True Duplicate","Unique")</f>
        <v>Unique</v>
      </c>
      <c r="C1237" s="7">
        <v>44826</v>
      </c>
      <c r="D1237" t="s">
        <v>6236</v>
      </c>
      <c r="E1237" t="str">
        <f>IF(COUNTIF($B$2:D1237,D1237)=1,"New Customer","Returning Customer")</f>
        <v>New Customer</v>
      </c>
      <c r="F1237" t="s">
        <v>72</v>
      </c>
      <c r="G1237" t="s">
        <v>231</v>
      </c>
      <c r="H1237" t="s">
        <v>57</v>
      </c>
      <c r="I1237" t="s">
        <v>232</v>
      </c>
      <c r="J1237" s="5">
        <v>375.39</v>
      </c>
      <c r="K1237">
        <v>4</v>
      </c>
      <c r="L1237">
        <v>0.1</v>
      </c>
      <c r="M1237" s="3">
        <f t="shared" si="19"/>
        <v>1501.1599999999999</v>
      </c>
      <c r="N1237" t="s">
        <v>49</v>
      </c>
      <c r="O1237" t="s">
        <v>39</v>
      </c>
      <c r="P1237" t="s">
        <v>85</v>
      </c>
      <c r="Q1237" t="s">
        <v>123</v>
      </c>
      <c r="R1237">
        <v>9</v>
      </c>
      <c r="S1237">
        <v>2.4</v>
      </c>
      <c r="T1237" t="s">
        <v>30</v>
      </c>
      <c r="U1237" t="s">
        <v>60</v>
      </c>
    </row>
    <row r="1238" spans="1:21" x14ac:dyDescent="0.35">
      <c r="A1238" t="s">
        <v>8127</v>
      </c>
      <c r="B1238" t="str">
        <f>IF(COUNTIFS($A:$A,$A1238,$C:$C,$C1238,$D:$D,$D1238,$G:$G,$G1238,$K:$K,$K1238,$M:$M,$M1238)&gt;1,"True Duplicate","Unique")</f>
        <v>Unique</v>
      </c>
      <c r="C1238" s="7">
        <v>44826</v>
      </c>
      <c r="D1238" t="s">
        <v>5655</v>
      </c>
      <c r="E1238" t="str">
        <f>IF(COUNTIF($B$2:D1238,D1238)=1,"New Customer","Returning Customer")</f>
        <v>Returning Customer</v>
      </c>
      <c r="F1238" t="s">
        <v>10132</v>
      </c>
      <c r="G1238" t="s">
        <v>306</v>
      </c>
      <c r="H1238" t="s">
        <v>36</v>
      </c>
      <c r="I1238" t="s">
        <v>259</v>
      </c>
      <c r="J1238" s="5">
        <v>9.91</v>
      </c>
      <c r="K1238">
        <v>14</v>
      </c>
      <c r="L1238">
        <v>0.15</v>
      </c>
      <c r="M1238" s="3">
        <f t="shared" si="19"/>
        <v>136.63999999999999</v>
      </c>
      <c r="N1238" t="s">
        <v>76</v>
      </c>
      <c r="O1238" t="s">
        <v>39</v>
      </c>
      <c r="P1238" t="s">
        <v>10129</v>
      </c>
      <c r="Q1238" t="s">
        <v>29</v>
      </c>
      <c r="R1238">
        <v>9</v>
      </c>
      <c r="S1238">
        <v>3.7</v>
      </c>
      <c r="T1238" t="s">
        <v>30</v>
      </c>
      <c r="U1238" t="s">
        <v>52</v>
      </c>
    </row>
    <row r="1239" spans="1:21" x14ac:dyDescent="0.35">
      <c r="A1239" t="s">
        <v>8858</v>
      </c>
      <c r="B1239" t="str">
        <f>IF(COUNTIFS($A:$A,$A1239,$C:$C,$C1239,$D:$D,$D1239,$G:$G,$G1239,$K:$K,$K1239,$M:$M,$M1239)&gt;1,"True Duplicate","Unique")</f>
        <v>Unique</v>
      </c>
      <c r="C1239" s="7">
        <v>44826</v>
      </c>
      <c r="D1239" t="s">
        <v>4572</v>
      </c>
      <c r="E1239" t="str">
        <f>IF(COUNTIF($B$2:D1239,D1239)=1,"New Customer","Returning Customer")</f>
        <v>New Customer</v>
      </c>
      <c r="F1239" t="s">
        <v>10132</v>
      </c>
      <c r="G1239" t="s">
        <v>109</v>
      </c>
      <c r="H1239" t="s">
        <v>74</v>
      </c>
      <c r="I1239" t="s">
        <v>110</v>
      </c>
      <c r="J1239" s="5">
        <v>1043.76</v>
      </c>
      <c r="K1239">
        <v>7</v>
      </c>
      <c r="L1239">
        <v>0.05</v>
      </c>
      <c r="M1239" s="3">
        <f t="shared" si="19"/>
        <v>7305.97</v>
      </c>
      <c r="N1239" t="s">
        <v>26</v>
      </c>
      <c r="O1239" t="s">
        <v>27</v>
      </c>
      <c r="P1239" t="s">
        <v>59</v>
      </c>
      <c r="Q1239" t="s">
        <v>116</v>
      </c>
      <c r="R1239">
        <v>2</v>
      </c>
      <c r="S1239">
        <v>1.8</v>
      </c>
      <c r="T1239" t="s">
        <v>30</v>
      </c>
      <c r="U1239" t="s">
        <v>60</v>
      </c>
    </row>
    <row r="1240" spans="1:21" x14ac:dyDescent="0.35">
      <c r="A1240" t="s">
        <v>8739</v>
      </c>
      <c r="B1240" t="str">
        <f>IF(COUNTIFS($A:$A,$A1240,$C:$C,$C1240,$D:$D,$D1240,$G:$G,$G1240,$K:$K,$K1240,$M:$M,$M1240)&gt;1,"True Duplicate","Unique")</f>
        <v>Unique</v>
      </c>
      <c r="C1240" s="7">
        <v>44827</v>
      </c>
      <c r="D1240" t="s">
        <v>8741</v>
      </c>
      <c r="E1240" t="str">
        <f>IF(COUNTIF($B$2:D1240,D1240)=1,"New Customer","Returning Customer")</f>
        <v>New Customer</v>
      </c>
      <c r="F1240" t="s">
        <v>10132</v>
      </c>
      <c r="G1240" t="s">
        <v>470</v>
      </c>
      <c r="H1240" t="s">
        <v>24</v>
      </c>
      <c r="I1240" t="s">
        <v>471</v>
      </c>
      <c r="J1240" s="5">
        <v>79.08</v>
      </c>
      <c r="K1240">
        <v>6</v>
      </c>
      <c r="L1240">
        <v>0.15</v>
      </c>
      <c r="M1240" s="3">
        <f t="shared" si="19"/>
        <v>473.57999999999993</v>
      </c>
      <c r="N1240" t="s">
        <v>38</v>
      </c>
      <c r="O1240" t="s">
        <v>122</v>
      </c>
      <c r="P1240" t="s">
        <v>10129</v>
      </c>
      <c r="Q1240" t="s">
        <v>41</v>
      </c>
      <c r="R1240">
        <v>13</v>
      </c>
      <c r="S1240">
        <v>3.7</v>
      </c>
      <c r="T1240" t="s">
        <v>51</v>
      </c>
      <c r="U1240" t="s">
        <v>86</v>
      </c>
    </row>
    <row r="1241" spans="1:21" x14ac:dyDescent="0.35">
      <c r="A1241" t="s">
        <v>113</v>
      </c>
      <c r="B1241" t="str">
        <f>IF(COUNTIFS($A:$A,$A1241,$C:$C,$C1241,$D:$D,$D1241,$G:$G,$G1241,$K:$K,$K1241,$M:$M,$M1241)&gt;1,"True Duplicate","Unique")</f>
        <v>Unique</v>
      </c>
      <c r="C1241" s="7">
        <v>44828</v>
      </c>
      <c r="D1241" t="s">
        <v>4028</v>
      </c>
      <c r="E1241" t="str">
        <f>IF(COUNTIF($B$2:D1241,D1241)=1,"New Customer","Returning Customer")</f>
        <v>New Customer</v>
      </c>
      <c r="F1241" t="s">
        <v>72</v>
      </c>
      <c r="G1241" t="s">
        <v>109</v>
      </c>
      <c r="H1241" t="s">
        <v>74</v>
      </c>
      <c r="I1241" t="s">
        <v>110</v>
      </c>
      <c r="J1241" s="5">
        <v>132.08000000000001</v>
      </c>
      <c r="K1241">
        <v>10</v>
      </c>
      <c r="L1241">
        <v>0.1</v>
      </c>
      <c r="M1241" s="3">
        <f t="shared" si="19"/>
        <v>1319.8000000000002</v>
      </c>
      <c r="N1241" t="s">
        <v>49</v>
      </c>
      <c r="O1241" t="s">
        <v>27</v>
      </c>
      <c r="P1241" t="s">
        <v>10129</v>
      </c>
      <c r="Q1241" t="s">
        <v>116</v>
      </c>
      <c r="R1241">
        <v>9</v>
      </c>
      <c r="S1241">
        <v>4.5</v>
      </c>
      <c r="T1241" t="s">
        <v>30</v>
      </c>
      <c r="U1241" t="s">
        <v>52</v>
      </c>
    </row>
    <row r="1242" spans="1:21" x14ac:dyDescent="0.35">
      <c r="A1242" t="s">
        <v>1101</v>
      </c>
      <c r="B1242" t="str">
        <f>IF(COUNTIFS($A:$A,$A1242,$C:$C,$C1242,$D:$D,$D1242,$G:$G,$G1242,$K:$K,$K1242,$M:$M,$M1242)&gt;1,"True Duplicate","Unique")</f>
        <v>Unique</v>
      </c>
      <c r="C1242" s="7">
        <v>44828</v>
      </c>
      <c r="D1242" t="s">
        <v>115</v>
      </c>
      <c r="E1242" t="str">
        <f>IF(COUNTIF($B$2:D1242,D1242)=1,"New Customer","Returning Customer")</f>
        <v>New Customer</v>
      </c>
      <c r="F1242" t="s">
        <v>72</v>
      </c>
      <c r="G1242" t="s">
        <v>251</v>
      </c>
      <c r="H1242" t="s">
        <v>36</v>
      </c>
      <c r="I1242" t="s">
        <v>252</v>
      </c>
      <c r="J1242" s="5">
        <v>37.25</v>
      </c>
      <c r="K1242">
        <v>8</v>
      </c>
      <c r="L1242">
        <v>0</v>
      </c>
      <c r="M1242" s="3">
        <f t="shared" si="19"/>
        <v>298</v>
      </c>
      <c r="N1242" t="s">
        <v>98</v>
      </c>
      <c r="O1242" t="s">
        <v>39</v>
      </c>
      <c r="P1242" t="s">
        <v>10129</v>
      </c>
      <c r="Q1242" t="s">
        <v>29</v>
      </c>
      <c r="R1242">
        <v>13</v>
      </c>
      <c r="S1242">
        <v>1.4</v>
      </c>
      <c r="T1242" t="s">
        <v>30</v>
      </c>
      <c r="U1242" t="s">
        <v>52</v>
      </c>
    </row>
    <row r="1243" spans="1:21" x14ac:dyDescent="0.35">
      <c r="A1243" t="s">
        <v>2782</v>
      </c>
      <c r="B1243" t="str">
        <f>IF(COUNTIFS($A:$A,$A1243,$C:$C,$C1243,$D:$D,$D1243,$G:$G,$G1243,$K:$K,$K1243,$M:$M,$M1243)&gt;1,"True Duplicate","Unique")</f>
        <v>Unique</v>
      </c>
      <c r="C1243" s="7">
        <v>44828</v>
      </c>
      <c r="D1243" t="s">
        <v>6247</v>
      </c>
      <c r="E1243" t="str">
        <f>IF(COUNTIF($B$2:D1243,D1243)=1,"New Customer","Returning Customer")</f>
        <v>New Customer</v>
      </c>
      <c r="F1243" t="s">
        <v>10132</v>
      </c>
      <c r="G1243" t="s">
        <v>323</v>
      </c>
      <c r="H1243" t="s">
        <v>57</v>
      </c>
      <c r="I1243" t="s">
        <v>82</v>
      </c>
      <c r="J1243" s="5">
        <v>93.31</v>
      </c>
      <c r="K1243">
        <v>5</v>
      </c>
      <c r="L1243">
        <v>0</v>
      </c>
      <c r="M1243" s="3">
        <f t="shared" si="19"/>
        <v>466.55</v>
      </c>
      <c r="N1243" t="s">
        <v>83</v>
      </c>
      <c r="O1243" t="s">
        <v>39</v>
      </c>
      <c r="P1243" t="s">
        <v>59</v>
      </c>
      <c r="Q1243" t="s">
        <v>123</v>
      </c>
      <c r="R1243">
        <v>8</v>
      </c>
      <c r="S1243">
        <v>2.5</v>
      </c>
      <c r="T1243" t="s">
        <v>30</v>
      </c>
      <c r="U1243" t="s">
        <v>60</v>
      </c>
    </row>
    <row r="1244" spans="1:21" x14ac:dyDescent="0.35">
      <c r="A1244" t="s">
        <v>3762</v>
      </c>
      <c r="B1244" t="str">
        <f>IF(COUNTIFS($A:$A,$A1244,$C:$C,$C1244,$D:$D,$D1244,$G:$G,$G1244,$K:$K,$K1244,$M:$M,$M1244)&gt;1,"True Duplicate","Unique")</f>
        <v>Unique</v>
      </c>
      <c r="C1244" s="7">
        <v>44828</v>
      </c>
      <c r="D1244" t="s">
        <v>1102</v>
      </c>
      <c r="E1244" t="str">
        <f>IF(COUNTIF($B$2:D1244,D1244)=1,"New Customer","Returning Customer")</f>
        <v>New Customer</v>
      </c>
      <c r="F1244" t="s">
        <v>72</v>
      </c>
      <c r="G1244" t="s">
        <v>281</v>
      </c>
      <c r="H1244" t="s">
        <v>74</v>
      </c>
      <c r="I1244" t="s">
        <v>110</v>
      </c>
      <c r="J1244" s="5">
        <v>966.39</v>
      </c>
      <c r="K1244">
        <v>7</v>
      </c>
      <c r="L1244">
        <v>0.2</v>
      </c>
      <c r="M1244" s="3">
        <f t="shared" si="19"/>
        <v>6763.33</v>
      </c>
      <c r="N1244" t="s">
        <v>83</v>
      </c>
      <c r="O1244" t="s">
        <v>27</v>
      </c>
      <c r="P1244" t="s">
        <v>59</v>
      </c>
      <c r="Q1244" t="s">
        <v>123</v>
      </c>
      <c r="R1244">
        <v>8</v>
      </c>
      <c r="S1244">
        <v>1.9</v>
      </c>
      <c r="T1244" t="s">
        <v>30</v>
      </c>
      <c r="U1244" t="s">
        <v>86</v>
      </c>
    </row>
    <row r="1245" spans="1:21" x14ac:dyDescent="0.35">
      <c r="A1245" t="s">
        <v>3863</v>
      </c>
      <c r="B1245" t="str">
        <f>IF(COUNTIFS($A:$A,$A1245,$C:$C,$C1245,$D:$D,$D1245,$G:$G,$G1245,$K:$K,$K1245,$M:$M,$M1245)&gt;1,"True Duplicate","Unique")</f>
        <v>Unique</v>
      </c>
      <c r="C1245" s="7">
        <v>44828</v>
      </c>
      <c r="D1245" t="s">
        <v>2783</v>
      </c>
      <c r="E1245" t="str">
        <f>IF(COUNTIF($B$2:D1245,D1245)=1,"New Customer","Returning Customer")</f>
        <v>New Customer</v>
      </c>
      <c r="F1245" t="s">
        <v>72</v>
      </c>
      <c r="G1245" t="s">
        <v>152</v>
      </c>
      <c r="H1245" t="s">
        <v>57</v>
      </c>
      <c r="I1245" t="s">
        <v>153</v>
      </c>
      <c r="J1245" s="5">
        <v>475.38</v>
      </c>
      <c r="K1245">
        <v>8</v>
      </c>
      <c r="L1245">
        <v>0.1</v>
      </c>
      <c r="M1245" s="3">
        <f t="shared" si="19"/>
        <v>3802.24</v>
      </c>
      <c r="N1245" t="s">
        <v>26</v>
      </c>
      <c r="O1245" t="s">
        <v>111</v>
      </c>
      <c r="P1245" t="s">
        <v>10129</v>
      </c>
      <c r="Q1245" t="s">
        <v>77</v>
      </c>
      <c r="R1245">
        <v>7</v>
      </c>
      <c r="S1245">
        <v>2</v>
      </c>
      <c r="T1245" t="s">
        <v>30</v>
      </c>
      <c r="U1245" t="s">
        <v>52</v>
      </c>
    </row>
    <row r="1246" spans="1:21" x14ac:dyDescent="0.35">
      <c r="A1246" t="s">
        <v>4935</v>
      </c>
      <c r="B1246" t="str">
        <f>IF(COUNTIFS($A:$A,$A1246,$C:$C,$C1246,$D:$D,$D1246,$G:$G,$G1246,$K:$K,$K1246,$M:$M,$M1246)&gt;1,"True Duplicate","Unique")</f>
        <v>Unique</v>
      </c>
      <c r="C1246" s="7">
        <v>44828</v>
      </c>
      <c r="D1246" t="s">
        <v>3864</v>
      </c>
      <c r="E1246" t="str">
        <f>IF(COUNTIF($B$2:D1246,D1246)=1,"New Customer","Returning Customer")</f>
        <v>New Customer</v>
      </c>
      <c r="F1246" t="s">
        <v>72</v>
      </c>
      <c r="G1246" t="s">
        <v>138</v>
      </c>
      <c r="H1246" t="s">
        <v>24</v>
      </c>
      <c r="I1246" t="s">
        <v>133</v>
      </c>
      <c r="J1246" s="5">
        <v>459.68</v>
      </c>
      <c r="K1246">
        <v>8</v>
      </c>
      <c r="L1246">
        <v>0.15</v>
      </c>
      <c r="M1246" s="3">
        <f t="shared" si="19"/>
        <v>3676.2400000000002</v>
      </c>
      <c r="N1246" t="s">
        <v>49</v>
      </c>
      <c r="O1246" t="s">
        <v>122</v>
      </c>
      <c r="P1246" t="s">
        <v>85</v>
      </c>
      <c r="Q1246" t="s">
        <v>41</v>
      </c>
      <c r="R1246">
        <v>4</v>
      </c>
      <c r="S1246">
        <v>1.9</v>
      </c>
      <c r="T1246" t="s">
        <v>30</v>
      </c>
      <c r="U1246" t="s">
        <v>60</v>
      </c>
    </row>
    <row r="1247" spans="1:21" x14ac:dyDescent="0.35">
      <c r="A1247" t="s">
        <v>6246</v>
      </c>
      <c r="B1247" t="str">
        <f>IF(COUNTIFS($A:$A,$A1247,$C:$C,$C1247,$D:$D,$D1247,$G:$G,$G1247,$K:$K,$K1247,$M:$M,$M1247)&gt;1,"True Duplicate","Unique")</f>
        <v>Unique</v>
      </c>
      <c r="C1247" s="7">
        <v>44828</v>
      </c>
      <c r="D1247" t="s">
        <v>4936</v>
      </c>
      <c r="E1247" t="str">
        <f>IF(COUNTIF($B$2:D1247,D1247)=1,"New Customer","Returning Customer")</f>
        <v>New Customer</v>
      </c>
      <c r="F1247" t="s">
        <v>10132</v>
      </c>
      <c r="G1247" t="s">
        <v>214</v>
      </c>
      <c r="H1247" t="s">
        <v>66</v>
      </c>
      <c r="I1247" t="s">
        <v>215</v>
      </c>
      <c r="J1247" s="5">
        <v>1546.98</v>
      </c>
      <c r="K1247">
        <v>7</v>
      </c>
      <c r="L1247">
        <v>0.2</v>
      </c>
      <c r="M1247" s="3">
        <f t="shared" si="19"/>
        <v>10827.46</v>
      </c>
      <c r="N1247" t="s">
        <v>83</v>
      </c>
      <c r="O1247" t="s">
        <v>111</v>
      </c>
      <c r="P1247" t="s">
        <v>10129</v>
      </c>
      <c r="Q1247" t="s">
        <v>29</v>
      </c>
      <c r="R1247">
        <v>6</v>
      </c>
      <c r="S1247">
        <v>2.5</v>
      </c>
      <c r="T1247" t="s">
        <v>30</v>
      </c>
      <c r="U1247" t="s">
        <v>10128</v>
      </c>
    </row>
    <row r="1248" spans="1:21" x14ac:dyDescent="0.35">
      <c r="A1248" t="s">
        <v>8064</v>
      </c>
      <c r="B1248" t="str">
        <f>IF(COUNTIFS($A:$A,$A1248,$C:$C,$C1248,$D:$D,$D1248,$G:$G,$G1248,$K:$K,$K1248,$M:$M,$M1248)&gt;1,"True Duplicate","Unique")</f>
        <v>Unique</v>
      </c>
      <c r="C1248" s="7">
        <v>44828</v>
      </c>
      <c r="D1248" t="s">
        <v>9699</v>
      </c>
      <c r="E1248" t="str">
        <f>IF(COUNTIF($B$2:D1248,D1248)=1,"New Customer","Returning Customer")</f>
        <v>New Customer</v>
      </c>
      <c r="F1248" t="s">
        <v>10132</v>
      </c>
      <c r="G1248" t="s">
        <v>266</v>
      </c>
      <c r="H1248" t="s">
        <v>24</v>
      </c>
      <c r="I1248" t="s">
        <v>267</v>
      </c>
      <c r="J1248" s="5">
        <v>546.91999999999996</v>
      </c>
      <c r="K1248">
        <v>8</v>
      </c>
      <c r="L1248">
        <v>0.1</v>
      </c>
      <c r="M1248" s="3">
        <f t="shared" si="19"/>
        <v>4374.5599999999995</v>
      </c>
      <c r="N1248" t="s">
        <v>165</v>
      </c>
      <c r="O1248" t="s">
        <v>111</v>
      </c>
      <c r="P1248" t="s">
        <v>10129</v>
      </c>
      <c r="Q1248" t="s">
        <v>123</v>
      </c>
      <c r="R1248">
        <v>7</v>
      </c>
      <c r="S1248">
        <v>2.4</v>
      </c>
      <c r="T1248" t="s">
        <v>30</v>
      </c>
      <c r="U1248" t="s">
        <v>52</v>
      </c>
    </row>
    <row r="1249" spans="1:21" x14ac:dyDescent="0.35">
      <c r="A1249" t="s">
        <v>9698</v>
      </c>
      <c r="B1249" t="str">
        <f>IF(COUNTIFS($A:$A,$A1249,$C:$C,$C1249,$D:$D,$D1249,$G:$G,$G1249,$K:$K,$K1249,$M:$M,$M1249)&gt;1,"True Duplicate","Unique")</f>
        <v>Unique</v>
      </c>
      <c r="C1249" s="7">
        <v>44828</v>
      </c>
      <c r="D1249" t="s">
        <v>3763</v>
      </c>
      <c r="E1249" t="str">
        <f>IF(COUNTIF($B$2:D1249,D1249)=1,"New Customer","Returning Customer")</f>
        <v>New Customer</v>
      </c>
      <c r="F1249" t="s">
        <v>72</v>
      </c>
      <c r="G1249" t="s">
        <v>374</v>
      </c>
      <c r="H1249" t="s">
        <v>36</v>
      </c>
      <c r="I1249" t="s">
        <v>259</v>
      </c>
      <c r="J1249" s="5">
        <v>42.46</v>
      </c>
      <c r="K1249">
        <v>10</v>
      </c>
      <c r="L1249">
        <v>0.1</v>
      </c>
      <c r="M1249" s="3">
        <f t="shared" si="19"/>
        <v>423.6</v>
      </c>
      <c r="N1249" t="s">
        <v>38</v>
      </c>
      <c r="O1249" t="s">
        <v>27</v>
      </c>
      <c r="P1249" t="s">
        <v>59</v>
      </c>
      <c r="Q1249" t="s">
        <v>29</v>
      </c>
      <c r="R1249">
        <v>9</v>
      </c>
      <c r="S1249">
        <v>1.5</v>
      </c>
      <c r="T1249" t="s">
        <v>30</v>
      </c>
      <c r="U1249" t="s">
        <v>52</v>
      </c>
    </row>
    <row r="1250" spans="1:21" x14ac:dyDescent="0.35">
      <c r="A1250" t="s">
        <v>1436</v>
      </c>
      <c r="B1250" t="str">
        <f>IF(COUNTIFS($A:$A,$A1250,$C:$C,$C1250,$D:$D,$D1250,$G:$G,$G1250,$K:$K,$K1250,$M:$M,$M1250)&gt;1,"True Duplicate","Unique")</f>
        <v>Unique</v>
      </c>
      <c r="C1250" s="7">
        <v>44829</v>
      </c>
      <c r="D1250" t="s">
        <v>1438</v>
      </c>
      <c r="E1250" t="str">
        <f>IF(COUNTIF($B$2:D1250,D1250)=1,"New Customer","Returning Customer")</f>
        <v>New Customer</v>
      </c>
      <c r="F1250" t="s">
        <v>10132</v>
      </c>
      <c r="G1250" t="s">
        <v>193</v>
      </c>
      <c r="H1250" t="s">
        <v>24</v>
      </c>
      <c r="I1250" t="s">
        <v>10126</v>
      </c>
      <c r="J1250" s="5">
        <v>90.59</v>
      </c>
      <c r="K1250">
        <v>9</v>
      </c>
      <c r="L1250">
        <v>0.1</v>
      </c>
      <c r="M1250" s="3">
        <f t="shared" si="19"/>
        <v>814.41000000000008</v>
      </c>
      <c r="N1250" t="s">
        <v>26</v>
      </c>
      <c r="O1250" t="s">
        <v>27</v>
      </c>
      <c r="P1250" t="s">
        <v>10129</v>
      </c>
      <c r="Q1250" t="s">
        <v>123</v>
      </c>
      <c r="R1250">
        <v>10</v>
      </c>
      <c r="S1250">
        <v>2.5</v>
      </c>
      <c r="T1250" t="s">
        <v>30</v>
      </c>
      <c r="U1250" t="s">
        <v>60</v>
      </c>
    </row>
    <row r="1251" spans="1:21" x14ac:dyDescent="0.35">
      <c r="A1251" t="s">
        <v>5882</v>
      </c>
      <c r="B1251" t="str">
        <f>IF(COUNTIFS($A:$A,$A1251,$C:$C,$C1251,$D:$D,$D1251,$G:$G,$G1251,$K:$K,$K1251,$M:$M,$M1251)&gt;1,"True Duplicate","Unique")</f>
        <v>Unique</v>
      </c>
      <c r="C1251" s="7">
        <v>44829</v>
      </c>
      <c r="D1251" t="s">
        <v>9246</v>
      </c>
      <c r="E1251" t="str">
        <f>IF(COUNTIF($B$2:D1251,D1251)=1,"New Customer","Returning Customer")</f>
        <v>New Customer</v>
      </c>
      <c r="F1251" t="s">
        <v>10132</v>
      </c>
      <c r="G1251" t="s">
        <v>120</v>
      </c>
      <c r="H1251" t="s">
        <v>47</v>
      </c>
      <c r="I1251" t="s">
        <v>121</v>
      </c>
      <c r="J1251" s="5">
        <v>695.14</v>
      </c>
      <c r="K1251">
        <v>6</v>
      </c>
      <c r="L1251">
        <v>0</v>
      </c>
      <c r="M1251" s="3">
        <f t="shared" si="19"/>
        <v>4170.84</v>
      </c>
      <c r="N1251" t="s">
        <v>165</v>
      </c>
      <c r="O1251" t="s">
        <v>27</v>
      </c>
      <c r="P1251" t="s">
        <v>10129</v>
      </c>
      <c r="Q1251" t="s">
        <v>123</v>
      </c>
      <c r="R1251">
        <v>12</v>
      </c>
      <c r="S1251">
        <v>2.7</v>
      </c>
      <c r="T1251" t="s">
        <v>30</v>
      </c>
      <c r="U1251" t="s">
        <v>52</v>
      </c>
    </row>
    <row r="1252" spans="1:21" x14ac:dyDescent="0.35">
      <c r="A1252" t="s">
        <v>8081</v>
      </c>
      <c r="B1252" t="str">
        <f>IF(COUNTIFS($A:$A,$A1252,$C:$C,$C1252,$D:$D,$D1252,$G:$G,$G1252,$K:$K,$K1252,$M:$M,$M1252)&gt;1,"True Duplicate","Unique")</f>
        <v>Unique</v>
      </c>
      <c r="C1252" s="7">
        <v>44829</v>
      </c>
      <c r="D1252" t="s">
        <v>5883</v>
      </c>
      <c r="E1252" t="str">
        <f>IF(COUNTIF($B$2:D1252,D1252)=1,"New Customer","Returning Customer")</f>
        <v>New Customer</v>
      </c>
      <c r="F1252" t="s">
        <v>72</v>
      </c>
      <c r="G1252" t="s">
        <v>251</v>
      </c>
      <c r="H1252" t="s">
        <v>36</v>
      </c>
      <c r="I1252" t="s">
        <v>252</v>
      </c>
      <c r="J1252" s="5">
        <v>30.54</v>
      </c>
      <c r="K1252">
        <v>7</v>
      </c>
      <c r="L1252">
        <v>0</v>
      </c>
      <c r="M1252" s="3">
        <f t="shared" si="19"/>
        <v>213.78</v>
      </c>
      <c r="N1252" t="s">
        <v>83</v>
      </c>
      <c r="O1252" t="s">
        <v>39</v>
      </c>
      <c r="P1252" t="s">
        <v>10129</v>
      </c>
      <c r="Q1252" t="s">
        <v>123</v>
      </c>
      <c r="R1252">
        <v>3</v>
      </c>
      <c r="S1252">
        <v>2.6</v>
      </c>
      <c r="T1252" t="s">
        <v>30</v>
      </c>
      <c r="U1252" t="s">
        <v>52</v>
      </c>
    </row>
    <row r="1253" spans="1:21" x14ac:dyDescent="0.35">
      <c r="A1253" t="s">
        <v>9245</v>
      </c>
      <c r="B1253" t="str">
        <f>IF(COUNTIFS($A:$A,$A1253,$C:$C,$C1253,$D:$D,$D1253,$G:$G,$G1253,$K:$K,$K1253,$M:$M,$M1253)&gt;1,"True Duplicate","Unique")</f>
        <v>Unique</v>
      </c>
      <c r="C1253" s="7">
        <v>44829</v>
      </c>
      <c r="D1253" t="s">
        <v>7793</v>
      </c>
      <c r="E1253" t="str">
        <f>IF(COUNTIF($B$2:D1253,D1253)=1,"New Customer","Returning Customer")</f>
        <v>Returning Customer</v>
      </c>
      <c r="F1253" t="s">
        <v>10132</v>
      </c>
      <c r="G1253" t="s">
        <v>231</v>
      </c>
      <c r="H1253" t="s">
        <v>57</v>
      </c>
      <c r="I1253" t="s">
        <v>232</v>
      </c>
      <c r="J1253" s="5">
        <v>757.4</v>
      </c>
      <c r="K1253">
        <v>3</v>
      </c>
      <c r="L1253">
        <v>0.25</v>
      </c>
      <c r="M1253" s="3">
        <f t="shared" si="19"/>
        <v>2271.4499999999998</v>
      </c>
      <c r="N1253" t="s">
        <v>98</v>
      </c>
      <c r="O1253" t="s">
        <v>27</v>
      </c>
      <c r="P1253" t="s">
        <v>85</v>
      </c>
      <c r="Q1253" t="s">
        <v>77</v>
      </c>
      <c r="R1253">
        <v>4</v>
      </c>
      <c r="S1253">
        <v>1.5</v>
      </c>
      <c r="T1253" t="s">
        <v>30</v>
      </c>
      <c r="U1253" t="s">
        <v>60</v>
      </c>
    </row>
    <row r="1254" spans="1:21" x14ac:dyDescent="0.35">
      <c r="A1254" t="s">
        <v>2739</v>
      </c>
      <c r="B1254" t="str">
        <f>IF(COUNTIFS($A:$A,$A1254,$C:$C,$C1254,$D:$D,$D1254,$G:$G,$G1254,$K:$K,$K1254,$M:$M,$M1254)&gt;1,"True Duplicate","Unique")</f>
        <v>Unique</v>
      </c>
      <c r="C1254" s="7">
        <v>44830</v>
      </c>
      <c r="D1254" t="s">
        <v>4552</v>
      </c>
      <c r="E1254" t="str">
        <f>IF(COUNTIF($B$2:D1254,D1254)=1,"New Customer","Returning Customer")</f>
        <v>New Customer</v>
      </c>
      <c r="F1254" t="s">
        <v>10132</v>
      </c>
      <c r="G1254" t="s">
        <v>244</v>
      </c>
      <c r="H1254" t="s">
        <v>36</v>
      </c>
      <c r="I1254" t="s">
        <v>129</v>
      </c>
      <c r="J1254" s="5">
        <v>26.82</v>
      </c>
      <c r="K1254">
        <v>5</v>
      </c>
      <c r="L1254">
        <v>0</v>
      </c>
      <c r="M1254" s="3">
        <f t="shared" si="19"/>
        <v>134.1</v>
      </c>
      <c r="N1254" t="s">
        <v>26</v>
      </c>
      <c r="O1254" t="s">
        <v>122</v>
      </c>
      <c r="P1254" t="s">
        <v>10129</v>
      </c>
      <c r="Q1254" t="s">
        <v>77</v>
      </c>
      <c r="R1254">
        <v>8</v>
      </c>
      <c r="S1254">
        <v>2.8</v>
      </c>
      <c r="T1254" t="s">
        <v>30</v>
      </c>
      <c r="U1254" t="s">
        <v>10128</v>
      </c>
    </row>
    <row r="1255" spans="1:21" x14ac:dyDescent="0.35">
      <c r="A1255" t="s">
        <v>4221</v>
      </c>
      <c r="B1255" t="str">
        <f>IF(COUNTIFS($A:$A,$A1255,$C:$C,$C1255,$D:$D,$D1255,$G:$G,$G1255,$K:$K,$K1255,$M:$M,$M1255)&gt;1,"True Duplicate","Unique")</f>
        <v>Unique</v>
      </c>
      <c r="C1255" s="7">
        <v>44830</v>
      </c>
      <c r="D1255" t="s">
        <v>2741</v>
      </c>
      <c r="E1255" t="str">
        <f>IF(COUNTIF($B$2:D1255,D1255)=1,"New Customer","Returning Customer")</f>
        <v>New Customer</v>
      </c>
      <c r="F1255" t="s">
        <v>72</v>
      </c>
      <c r="G1255" t="s">
        <v>288</v>
      </c>
      <c r="H1255" t="s">
        <v>57</v>
      </c>
      <c r="I1255" t="s">
        <v>289</v>
      </c>
      <c r="J1255" s="5">
        <v>822.34</v>
      </c>
      <c r="K1255">
        <v>5</v>
      </c>
      <c r="L1255">
        <v>0</v>
      </c>
      <c r="M1255" s="3">
        <f t="shared" si="19"/>
        <v>4111.7</v>
      </c>
      <c r="N1255" t="s">
        <v>83</v>
      </c>
      <c r="O1255" t="s">
        <v>122</v>
      </c>
      <c r="P1255" t="s">
        <v>85</v>
      </c>
      <c r="Q1255" t="s">
        <v>116</v>
      </c>
      <c r="R1255">
        <v>11</v>
      </c>
      <c r="S1255">
        <v>3.6</v>
      </c>
      <c r="T1255" t="s">
        <v>30</v>
      </c>
      <c r="U1255" t="s">
        <v>60</v>
      </c>
    </row>
    <row r="1256" spans="1:21" x14ac:dyDescent="0.35">
      <c r="A1256" t="s">
        <v>4551</v>
      </c>
      <c r="B1256" t="str">
        <f>IF(COUNTIFS($A:$A,$A1256,$C:$C,$C1256,$D:$D,$D1256,$G:$G,$G1256,$K:$K,$K1256,$M:$M,$M1256)&gt;1,"True Duplicate","Unique")</f>
        <v>Unique</v>
      </c>
      <c r="C1256" s="7">
        <v>44830</v>
      </c>
      <c r="D1256" t="s">
        <v>9533</v>
      </c>
      <c r="E1256" t="str">
        <f>IF(COUNTIF($B$2:D1256,D1256)=1,"New Customer","Returning Customer")</f>
        <v>New Customer</v>
      </c>
      <c r="F1256" t="s">
        <v>10132</v>
      </c>
      <c r="G1256" t="s">
        <v>120</v>
      </c>
      <c r="H1256" t="s">
        <v>47</v>
      </c>
      <c r="I1256" t="s">
        <v>121</v>
      </c>
      <c r="J1256" s="5">
        <v>526.44000000000005</v>
      </c>
      <c r="K1256">
        <v>6</v>
      </c>
      <c r="L1256">
        <v>0.25</v>
      </c>
      <c r="M1256" s="3">
        <f t="shared" si="19"/>
        <v>3157.1400000000003</v>
      </c>
      <c r="N1256" t="s">
        <v>49</v>
      </c>
      <c r="O1256" t="s">
        <v>122</v>
      </c>
      <c r="P1256" t="s">
        <v>85</v>
      </c>
      <c r="Q1256" t="s">
        <v>123</v>
      </c>
      <c r="R1256">
        <v>1</v>
      </c>
      <c r="S1256">
        <v>4.3</v>
      </c>
      <c r="T1256" t="s">
        <v>30</v>
      </c>
      <c r="U1256" t="s">
        <v>10128</v>
      </c>
    </row>
    <row r="1257" spans="1:21" x14ac:dyDescent="0.35">
      <c r="A1257" t="s">
        <v>7298</v>
      </c>
      <c r="B1257" t="str">
        <f>IF(COUNTIFS($A:$A,$A1257,$C:$C,$C1257,$D:$D,$D1257,$G:$G,$G1257,$K:$K,$K1257,$M:$M,$M1257)&gt;1,"True Duplicate","Unique")</f>
        <v>Unique</v>
      </c>
      <c r="C1257" s="7">
        <v>44830</v>
      </c>
      <c r="D1257" t="s">
        <v>8438</v>
      </c>
      <c r="E1257" t="str">
        <f>IF(COUNTIF($B$2:D1257,D1257)=1,"New Customer","Returning Customer")</f>
        <v>New Customer</v>
      </c>
      <c r="F1257" t="s">
        <v>10132</v>
      </c>
      <c r="G1257" t="s">
        <v>109</v>
      </c>
      <c r="H1257" t="s">
        <v>74</v>
      </c>
      <c r="I1257" t="s">
        <v>110</v>
      </c>
      <c r="J1257" s="5">
        <v>1660</v>
      </c>
      <c r="K1257">
        <v>3</v>
      </c>
      <c r="L1257">
        <v>0.1</v>
      </c>
      <c r="M1257" s="3">
        <f t="shared" si="19"/>
        <v>4979.7000000000007</v>
      </c>
      <c r="N1257" t="s">
        <v>98</v>
      </c>
      <c r="O1257" t="s">
        <v>39</v>
      </c>
      <c r="P1257" t="s">
        <v>85</v>
      </c>
      <c r="Q1257" t="s">
        <v>116</v>
      </c>
      <c r="R1257">
        <v>7</v>
      </c>
      <c r="S1257">
        <v>3.4</v>
      </c>
      <c r="U1257" t="s">
        <v>86</v>
      </c>
    </row>
    <row r="1258" spans="1:21" x14ac:dyDescent="0.35">
      <c r="A1258" t="s">
        <v>8783</v>
      </c>
      <c r="B1258" t="str">
        <f>IF(COUNTIFS($A:$A,$A1258,$C:$C,$C1258,$D:$D,$D1258,$G:$G,$G1258,$K:$K,$K1258,$M:$M,$M1258)&gt;1,"True Duplicate","Unique")</f>
        <v>Unique</v>
      </c>
      <c r="C1258" s="7">
        <v>44830</v>
      </c>
      <c r="D1258" t="s">
        <v>4222</v>
      </c>
      <c r="E1258" t="str">
        <f>IF(COUNTIF($B$2:D1258,D1258)=1,"New Customer","Returning Customer")</f>
        <v>New Customer</v>
      </c>
      <c r="F1258" t="s">
        <v>10132</v>
      </c>
      <c r="G1258" t="s">
        <v>161</v>
      </c>
      <c r="H1258" t="s">
        <v>74</v>
      </c>
      <c r="I1258" t="s">
        <v>148</v>
      </c>
      <c r="J1258" s="5">
        <v>1580.21</v>
      </c>
      <c r="K1258">
        <v>13</v>
      </c>
      <c r="L1258">
        <v>0</v>
      </c>
      <c r="M1258" s="3">
        <f t="shared" si="19"/>
        <v>20542.73</v>
      </c>
      <c r="N1258" t="s">
        <v>165</v>
      </c>
      <c r="O1258" t="s">
        <v>27</v>
      </c>
      <c r="P1258" t="s">
        <v>59</v>
      </c>
      <c r="Q1258" t="s">
        <v>77</v>
      </c>
      <c r="R1258">
        <v>13</v>
      </c>
      <c r="S1258">
        <v>4.4000000000000004</v>
      </c>
      <c r="T1258" t="s">
        <v>30</v>
      </c>
      <c r="U1258" t="s">
        <v>86</v>
      </c>
    </row>
    <row r="1259" spans="1:21" x14ac:dyDescent="0.35">
      <c r="A1259" t="s">
        <v>9532</v>
      </c>
      <c r="B1259" t="str">
        <f>IF(COUNTIFS($A:$A,$A1259,$C:$C,$C1259,$D:$D,$D1259,$G:$G,$G1259,$K:$K,$K1259,$M:$M,$M1259)&gt;1,"True Duplicate","Unique")</f>
        <v>Unique</v>
      </c>
      <c r="C1259" s="7">
        <v>44830</v>
      </c>
      <c r="D1259" t="s">
        <v>7299</v>
      </c>
      <c r="E1259" t="str">
        <f>IF(COUNTIF($B$2:D1259,D1259)=1,"New Customer","Returning Customer")</f>
        <v>Returning Customer</v>
      </c>
      <c r="F1259" t="s">
        <v>72</v>
      </c>
      <c r="G1259" t="s">
        <v>132</v>
      </c>
      <c r="H1259" t="s">
        <v>24</v>
      </c>
      <c r="I1259" t="s">
        <v>133</v>
      </c>
      <c r="J1259" s="5">
        <v>299.60000000000002</v>
      </c>
      <c r="K1259">
        <v>2</v>
      </c>
      <c r="L1259">
        <v>0</v>
      </c>
      <c r="M1259" s="3">
        <f t="shared" si="19"/>
        <v>599.20000000000005</v>
      </c>
      <c r="N1259" t="s">
        <v>83</v>
      </c>
      <c r="O1259" t="s">
        <v>39</v>
      </c>
      <c r="P1259" t="s">
        <v>59</v>
      </c>
      <c r="Q1259" t="s">
        <v>29</v>
      </c>
      <c r="R1259">
        <v>4</v>
      </c>
      <c r="S1259">
        <v>2.5</v>
      </c>
      <c r="U1259" t="s">
        <v>52</v>
      </c>
    </row>
    <row r="1260" spans="1:21" x14ac:dyDescent="0.35">
      <c r="A1260" t="s">
        <v>203</v>
      </c>
      <c r="B1260" t="str">
        <f>IF(COUNTIFS($A:$A,$A1260,$C:$C,$C1260,$D:$D,$D1260,$G:$G,$G1260,$K:$K,$K1260,$M:$M,$M1260)&gt;1,"True Duplicate","Unique")</f>
        <v>Unique</v>
      </c>
      <c r="C1260" s="7">
        <v>44831</v>
      </c>
      <c r="D1260" t="s">
        <v>205</v>
      </c>
      <c r="E1260" t="str">
        <f>IF(COUNTIF($B$2:D1260,D1260)=1,"New Customer","Returning Customer")</f>
        <v>Returning Customer</v>
      </c>
      <c r="F1260" t="s">
        <v>72</v>
      </c>
      <c r="G1260" t="s">
        <v>170</v>
      </c>
      <c r="H1260" t="s">
        <v>66</v>
      </c>
      <c r="I1260" t="s">
        <v>171</v>
      </c>
      <c r="J1260" s="5">
        <v>1008.03</v>
      </c>
      <c r="K1260">
        <v>6</v>
      </c>
      <c r="L1260">
        <v>0</v>
      </c>
      <c r="M1260" s="3">
        <f t="shared" si="19"/>
        <v>6048.18</v>
      </c>
      <c r="N1260" t="s">
        <v>165</v>
      </c>
      <c r="O1260" t="s">
        <v>111</v>
      </c>
      <c r="P1260" t="s">
        <v>59</v>
      </c>
      <c r="Q1260" t="s">
        <v>77</v>
      </c>
      <c r="R1260">
        <v>3</v>
      </c>
      <c r="S1260">
        <v>4.5999999999999996</v>
      </c>
      <c r="T1260" t="s">
        <v>30</v>
      </c>
      <c r="U1260" t="s">
        <v>60</v>
      </c>
    </row>
    <row r="1261" spans="1:21" x14ac:dyDescent="0.35">
      <c r="A1261" t="s">
        <v>7905</v>
      </c>
      <c r="B1261" t="str">
        <f>IF(COUNTIFS($A:$A,$A1261,$C:$C,$C1261,$D:$D,$D1261,$G:$G,$G1261,$K:$K,$K1261,$M:$M,$M1261)&gt;1,"True Duplicate","Unique")</f>
        <v>Unique</v>
      </c>
      <c r="C1261" s="7">
        <v>44831</v>
      </c>
      <c r="D1261" t="s">
        <v>1483</v>
      </c>
      <c r="E1261" t="str">
        <f>IF(COUNTIF($B$2:D1261,D1261)=1,"New Customer","Returning Customer")</f>
        <v>New Customer</v>
      </c>
      <c r="F1261" t="s">
        <v>10132</v>
      </c>
      <c r="G1261" t="s">
        <v>138</v>
      </c>
      <c r="H1261" t="s">
        <v>24</v>
      </c>
      <c r="I1261" t="s">
        <v>133</v>
      </c>
      <c r="J1261" s="5">
        <v>453.58</v>
      </c>
      <c r="K1261">
        <v>8</v>
      </c>
      <c r="L1261">
        <v>0.1</v>
      </c>
      <c r="M1261" s="3">
        <f t="shared" si="19"/>
        <v>3627.8399999999997</v>
      </c>
      <c r="N1261" t="s">
        <v>165</v>
      </c>
      <c r="O1261" t="s">
        <v>111</v>
      </c>
      <c r="P1261" t="s">
        <v>166</v>
      </c>
      <c r="Q1261" t="s">
        <v>41</v>
      </c>
      <c r="R1261">
        <v>1</v>
      </c>
      <c r="S1261">
        <v>2.8</v>
      </c>
      <c r="T1261" t="s">
        <v>30</v>
      </c>
      <c r="U1261" t="s">
        <v>52</v>
      </c>
    </row>
    <row r="1262" spans="1:21" x14ac:dyDescent="0.35">
      <c r="A1262" t="s">
        <v>2161</v>
      </c>
      <c r="B1262" t="str">
        <f>IF(COUNTIFS($A:$A,$A1262,$C:$C,$C1262,$D:$D,$D1262,$G:$G,$G1262,$K:$K,$K1262,$M:$M,$M1262)&gt;1,"True Duplicate","Unique")</f>
        <v>Unique</v>
      </c>
      <c r="C1262" s="7">
        <v>44832</v>
      </c>
      <c r="D1262" t="s">
        <v>2163</v>
      </c>
      <c r="E1262" t="str">
        <f>IF(COUNTIF($B$2:D1262,D1262)=1,"New Customer","Returning Customer")</f>
        <v>New Customer</v>
      </c>
      <c r="F1262" t="s">
        <v>10132</v>
      </c>
      <c r="G1262" t="s">
        <v>281</v>
      </c>
      <c r="H1262" t="s">
        <v>74</v>
      </c>
      <c r="I1262" t="s">
        <v>110</v>
      </c>
      <c r="J1262" s="5">
        <v>1748.28</v>
      </c>
      <c r="K1262">
        <v>7</v>
      </c>
      <c r="L1262">
        <v>0.2</v>
      </c>
      <c r="M1262" s="3">
        <f t="shared" si="19"/>
        <v>12236.56</v>
      </c>
      <c r="N1262" t="s">
        <v>38</v>
      </c>
      <c r="O1262" t="s">
        <v>111</v>
      </c>
      <c r="P1262" t="s">
        <v>10129</v>
      </c>
      <c r="Q1262" t="s">
        <v>123</v>
      </c>
      <c r="R1262">
        <v>10</v>
      </c>
      <c r="S1262">
        <v>2.2000000000000002</v>
      </c>
      <c r="T1262" t="s">
        <v>30</v>
      </c>
      <c r="U1262" t="s">
        <v>52</v>
      </c>
    </row>
    <row r="1263" spans="1:21" x14ac:dyDescent="0.35">
      <c r="A1263" t="s">
        <v>2214</v>
      </c>
      <c r="B1263" t="str">
        <f>IF(COUNTIFS($A:$A,$A1263,$C:$C,$C1263,$D:$D,$D1263,$G:$G,$G1263,$K:$K,$K1263,$M:$M,$M1263)&gt;1,"True Duplicate","Unique")</f>
        <v>Unique</v>
      </c>
      <c r="C1263" s="7">
        <v>44832</v>
      </c>
      <c r="D1263" t="s">
        <v>3964</v>
      </c>
      <c r="E1263" t="str">
        <f>IF(COUNTIF($B$2:D1263,D1263)=1,"New Customer","Returning Customer")</f>
        <v>New Customer</v>
      </c>
      <c r="F1263" t="s">
        <v>72</v>
      </c>
      <c r="G1263" t="s">
        <v>445</v>
      </c>
      <c r="H1263" t="s">
        <v>66</v>
      </c>
      <c r="I1263" t="s">
        <v>446</v>
      </c>
      <c r="J1263" s="5">
        <v>1594.37</v>
      </c>
      <c r="K1263">
        <v>13</v>
      </c>
      <c r="L1263">
        <v>0.15</v>
      </c>
      <c r="M1263" s="3">
        <f t="shared" si="19"/>
        <v>20724.859999999997</v>
      </c>
      <c r="N1263" t="s">
        <v>302</v>
      </c>
      <c r="O1263" t="s">
        <v>111</v>
      </c>
      <c r="P1263" t="s">
        <v>10129</v>
      </c>
      <c r="Q1263" t="s">
        <v>77</v>
      </c>
      <c r="R1263">
        <v>6</v>
      </c>
      <c r="S1263">
        <v>1.4</v>
      </c>
      <c r="T1263" t="s">
        <v>202</v>
      </c>
      <c r="U1263" t="s">
        <v>86</v>
      </c>
    </row>
    <row r="1264" spans="1:21" x14ac:dyDescent="0.35">
      <c r="A1264" t="s">
        <v>3963</v>
      </c>
      <c r="B1264" t="str">
        <f>IF(COUNTIFS($A:$A,$A1264,$C:$C,$C1264,$D:$D,$D1264,$G:$G,$G1264,$K:$K,$K1264,$M:$M,$M1264)&gt;1,"True Duplicate","Unique")</f>
        <v>Unique</v>
      </c>
      <c r="C1264" s="7">
        <v>44832</v>
      </c>
      <c r="D1264" t="s">
        <v>3983</v>
      </c>
      <c r="E1264" t="str">
        <f>IF(COUNTIF($B$2:D1264,D1264)=1,"New Customer","Returning Customer")</f>
        <v>New Customer</v>
      </c>
      <c r="F1264" t="s">
        <v>72</v>
      </c>
      <c r="G1264" t="s">
        <v>656</v>
      </c>
      <c r="H1264" t="s">
        <v>47</v>
      </c>
      <c r="I1264" t="s">
        <v>657</v>
      </c>
      <c r="J1264" s="5">
        <v>118.09</v>
      </c>
      <c r="K1264">
        <v>7</v>
      </c>
      <c r="L1264">
        <v>0.05</v>
      </c>
      <c r="M1264" s="3">
        <f t="shared" si="19"/>
        <v>826.28000000000009</v>
      </c>
      <c r="N1264" t="s">
        <v>142</v>
      </c>
      <c r="O1264" t="s">
        <v>27</v>
      </c>
      <c r="P1264" t="s">
        <v>10129</v>
      </c>
      <c r="Q1264" t="s">
        <v>41</v>
      </c>
      <c r="R1264">
        <v>9</v>
      </c>
      <c r="S1264">
        <v>4.7</v>
      </c>
      <c r="T1264" t="s">
        <v>30</v>
      </c>
      <c r="U1264" t="s">
        <v>60</v>
      </c>
    </row>
    <row r="1265" spans="1:21" x14ac:dyDescent="0.35">
      <c r="A1265" t="s">
        <v>3982</v>
      </c>
      <c r="B1265" t="str">
        <f>IF(COUNTIFS($A:$A,$A1265,$C:$C,$C1265,$D:$D,$D1265,$G:$G,$G1265,$K:$K,$K1265,$M:$M,$M1265)&gt;1,"True Duplicate","Unique")</f>
        <v>Unique</v>
      </c>
      <c r="C1265" s="7">
        <v>44832</v>
      </c>
      <c r="D1265" t="s">
        <v>8329</v>
      </c>
      <c r="E1265" t="str">
        <f>IF(COUNTIF($B$2:D1265,D1265)=1,"New Customer","Returning Customer")</f>
        <v>New Customer</v>
      </c>
      <c r="F1265" t="s">
        <v>10132</v>
      </c>
      <c r="G1265" t="s">
        <v>227</v>
      </c>
      <c r="H1265" t="s">
        <v>47</v>
      </c>
      <c r="I1265" t="s">
        <v>228</v>
      </c>
      <c r="J1265" s="5">
        <v>453.32</v>
      </c>
      <c r="K1265">
        <v>2</v>
      </c>
      <c r="L1265">
        <v>0</v>
      </c>
      <c r="M1265" s="3">
        <f t="shared" si="19"/>
        <v>906.64</v>
      </c>
      <c r="N1265" t="s">
        <v>165</v>
      </c>
      <c r="O1265" t="s">
        <v>39</v>
      </c>
      <c r="P1265" t="s">
        <v>59</v>
      </c>
      <c r="Q1265" t="s">
        <v>77</v>
      </c>
      <c r="R1265">
        <v>9</v>
      </c>
      <c r="S1265">
        <v>1.5</v>
      </c>
      <c r="T1265" t="s">
        <v>30</v>
      </c>
      <c r="U1265" t="s">
        <v>52</v>
      </c>
    </row>
    <row r="1266" spans="1:21" x14ac:dyDescent="0.35">
      <c r="A1266" t="s">
        <v>7969</v>
      </c>
      <c r="B1266" t="str">
        <f>IF(COUNTIFS($A:$A,$A1266,$C:$C,$C1266,$D:$D,$D1266,$G:$G,$G1266,$K:$K,$K1266,$M:$M,$M1266)&gt;1,"True Duplicate","Unique")</f>
        <v>Unique</v>
      </c>
      <c r="C1266" s="7">
        <v>44832</v>
      </c>
      <c r="D1266" t="s">
        <v>2215</v>
      </c>
      <c r="E1266" t="str">
        <f>IF(COUNTIF($B$2:D1266,D1266)=1,"New Customer","Returning Customer")</f>
        <v>New Customer</v>
      </c>
      <c r="F1266" t="s">
        <v>10132</v>
      </c>
      <c r="G1266" t="s">
        <v>370</v>
      </c>
      <c r="H1266" t="s">
        <v>74</v>
      </c>
      <c r="I1266" t="s">
        <v>75</v>
      </c>
      <c r="J1266" s="5">
        <v>1688.15</v>
      </c>
      <c r="K1266">
        <v>4</v>
      </c>
      <c r="L1266">
        <v>0</v>
      </c>
      <c r="M1266" s="3">
        <f t="shared" si="19"/>
        <v>6752.6</v>
      </c>
      <c r="N1266" t="s">
        <v>49</v>
      </c>
      <c r="O1266" t="s">
        <v>111</v>
      </c>
      <c r="P1266" t="s">
        <v>85</v>
      </c>
      <c r="Q1266" t="s">
        <v>123</v>
      </c>
      <c r="R1266">
        <v>4</v>
      </c>
      <c r="S1266">
        <v>1.7</v>
      </c>
      <c r="U1266" t="s">
        <v>86</v>
      </c>
    </row>
    <row r="1267" spans="1:21" x14ac:dyDescent="0.35">
      <c r="A1267" t="s">
        <v>8328</v>
      </c>
      <c r="B1267" t="str">
        <f>IF(COUNTIFS($A:$A,$A1267,$C:$C,$C1267,$D:$D,$D1267,$G:$G,$G1267,$K:$K,$K1267,$M:$M,$M1267)&gt;1,"True Duplicate","Unique")</f>
        <v>Unique</v>
      </c>
      <c r="C1267" s="7">
        <v>44832</v>
      </c>
      <c r="D1267" t="s">
        <v>7970</v>
      </c>
      <c r="E1267" t="str">
        <f>IF(COUNTIF($B$2:D1267,D1267)=1,"New Customer","Returning Customer")</f>
        <v>New Customer</v>
      </c>
      <c r="F1267" t="s">
        <v>72</v>
      </c>
      <c r="G1267" t="s">
        <v>96</v>
      </c>
      <c r="H1267" t="s">
        <v>57</v>
      </c>
      <c r="I1267" t="s">
        <v>97</v>
      </c>
      <c r="J1267" s="5">
        <v>297.83999999999997</v>
      </c>
      <c r="K1267">
        <v>10</v>
      </c>
      <c r="L1267">
        <v>0.2</v>
      </c>
      <c r="M1267" s="3">
        <f t="shared" si="19"/>
        <v>2976.3999999999996</v>
      </c>
      <c r="N1267" t="s">
        <v>302</v>
      </c>
      <c r="O1267" t="s">
        <v>111</v>
      </c>
      <c r="P1267" t="s">
        <v>166</v>
      </c>
      <c r="Q1267" t="s">
        <v>29</v>
      </c>
      <c r="R1267">
        <v>1</v>
      </c>
      <c r="S1267">
        <v>1.5</v>
      </c>
      <c r="T1267" t="s">
        <v>30</v>
      </c>
      <c r="U1267" t="s">
        <v>60</v>
      </c>
    </row>
    <row r="1268" spans="1:21" x14ac:dyDescent="0.35">
      <c r="A1268" t="s">
        <v>834</v>
      </c>
      <c r="B1268" t="str">
        <f>IF(COUNTIFS($A:$A,$A1268,$C:$C,$C1268,$D:$D,$D1268,$G:$G,$G1268,$K:$K,$K1268,$M:$M,$M1268)&gt;1,"True Duplicate","Unique")</f>
        <v>Unique</v>
      </c>
      <c r="C1268" s="7">
        <v>44833</v>
      </c>
      <c r="D1268" t="s">
        <v>1934</v>
      </c>
      <c r="E1268" t="str">
        <f>IF(COUNTIF($B$2:D1268,D1268)=1,"New Customer","Returning Customer")</f>
        <v>New Customer</v>
      </c>
      <c r="F1268" t="s">
        <v>72</v>
      </c>
      <c r="G1268" t="s">
        <v>470</v>
      </c>
      <c r="H1268" t="s">
        <v>24</v>
      </c>
      <c r="I1268" t="s">
        <v>471</v>
      </c>
      <c r="J1268" s="5">
        <v>474.5</v>
      </c>
      <c r="K1268">
        <v>9</v>
      </c>
      <c r="L1268">
        <v>0.05</v>
      </c>
      <c r="M1268" s="3">
        <f t="shared" si="19"/>
        <v>4270.05</v>
      </c>
      <c r="N1268" t="s">
        <v>26</v>
      </c>
      <c r="O1268" t="s">
        <v>111</v>
      </c>
      <c r="P1268" t="s">
        <v>10129</v>
      </c>
      <c r="Q1268" t="s">
        <v>116</v>
      </c>
      <c r="R1268">
        <v>4</v>
      </c>
      <c r="S1268">
        <v>3.5</v>
      </c>
      <c r="T1268" t="s">
        <v>30</v>
      </c>
      <c r="U1268" t="s">
        <v>52</v>
      </c>
    </row>
    <row r="1269" spans="1:21" x14ac:dyDescent="0.35">
      <c r="A1269" t="s">
        <v>1933</v>
      </c>
      <c r="B1269" t="str">
        <f>IF(COUNTIFS($A:$A,$A1269,$C:$C,$C1269,$D:$D,$D1269,$G:$G,$G1269,$K:$K,$K1269,$M:$M,$M1269)&gt;1,"True Duplicate","Unique")</f>
        <v>Unique</v>
      </c>
      <c r="C1269" s="7">
        <v>44833</v>
      </c>
      <c r="D1269" t="s">
        <v>836</v>
      </c>
      <c r="E1269" t="str">
        <f>IF(COUNTIF($B$2:D1269,D1269)=1,"New Customer","Returning Customer")</f>
        <v>New Customer</v>
      </c>
      <c r="F1269" t="s">
        <v>10132</v>
      </c>
      <c r="G1269" t="s">
        <v>399</v>
      </c>
      <c r="H1269" t="s">
        <v>24</v>
      </c>
      <c r="I1269" t="s">
        <v>182</v>
      </c>
      <c r="J1269" s="5">
        <v>57.5</v>
      </c>
      <c r="K1269">
        <v>3</v>
      </c>
      <c r="L1269">
        <v>0.15</v>
      </c>
      <c r="M1269" s="3">
        <f t="shared" si="19"/>
        <v>172.05</v>
      </c>
      <c r="N1269" t="s">
        <v>104</v>
      </c>
      <c r="O1269" t="s">
        <v>27</v>
      </c>
      <c r="P1269" t="s">
        <v>59</v>
      </c>
      <c r="Q1269" t="s">
        <v>77</v>
      </c>
      <c r="R1269">
        <v>5</v>
      </c>
      <c r="S1269">
        <v>3.5</v>
      </c>
      <c r="T1269" t="s">
        <v>112</v>
      </c>
      <c r="U1269" t="s">
        <v>86</v>
      </c>
    </row>
    <row r="1270" spans="1:21" x14ac:dyDescent="0.35">
      <c r="A1270" t="s">
        <v>5077</v>
      </c>
      <c r="B1270" t="str">
        <f>IF(COUNTIFS($A:$A,$A1270,$C:$C,$C1270,$D:$D,$D1270,$G:$G,$G1270,$K:$K,$K1270,$M:$M,$M1270)&gt;1,"True Duplicate","Unique")</f>
        <v>Unique</v>
      </c>
      <c r="C1270" s="7">
        <v>44833</v>
      </c>
      <c r="D1270" t="s">
        <v>4093</v>
      </c>
      <c r="E1270" t="str">
        <f>IF(COUNTIF($B$2:D1270,D1270)=1,"New Customer","Returning Customer")</f>
        <v>New Customer</v>
      </c>
      <c r="F1270" t="s">
        <v>10132</v>
      </c>
      <c r="G1270" t="s">
        <v>227</v>
      </c>
      <c r="H1270" t="s">
        <v>47</v>
      </c>
      <c r="I1270" t="s">
        <v>228</v>
      </c>
      <c r="J1270" s="5">
        <v>355.9</v>
      </c>
      <c r="K1270">
        <v>9</v>
      </c>
      <c r="L1270">
        <v>0</v>
      </c>
      <c r="M1270" s="3">
        <f t="shared" si="19"/>
        <v>3203.1</v>
      </c>
      <c r="N1270" t="s">
        <v>76</v>
      </c>
      <c r="O1270" t="s">
        <v>122</v>
      </c>
      <c r="P1270" t="s">
        <v>10129</v>
      </c>
      <c r="Q1270" t="s">
        <v>41</v>
      </c>
      <c r="R1270">
        <v>1</v>
      </c>
      <c r="S1270">
        <v>3.9</v>
      </c>
      <c r="T1270" t="s">
        <v>112</v>
      </c>
      <c r="U1270" t="s">
        <v>86</v>
      </c>
    </row>
    <row r="1271" spans="1:21" x14ac:dyDescent="0.35">
      <c r="A1271" t="s">
        <v>3909</v>
      </c>
      <c r="B1271" t="str">
        <f>IF(COUNTIFS($A:$A,$A1271,$C:$C,$C1271,$D:$D,$D1271,$G:$G,$G1271,$K:$K,$K1271,$M:$M,$M1271)&gt;1,"True Duplicate","Unique")</f>
        <v>Unique</v>
      </c>
      <c r="C1271" s="7">
        <v>44834</v>
      </c>
      <c r="D1271" t="s">
        <v>2386</v>
      </c>
      <c r="E1271" t="str">
        <f>IF(COUNTIF($B$2:D1271,D1271)=1,"New Customer","Returning Customer")</f>
        <v>New Customer</v>
      </c>
      <c r="F1271" t="s">
        <v>10132</v>
      </c>
      <c r="G1271" t="s">
        <v>138</v>
      </c>
      <c r="H1271" t="s">
        <v>24</v>
      </c>
      <c r="I1271" t="s">
        <v>133</v>
      </c>
      <c r="J1271" s="5">
        <v>106.62</v>
      </c>
      <c r="K1271">
        <v>7</v>
      </c>
      <c r="L1271">
        <v>0.1</v>
      </c>
      <c r="M1271" s="3">
        <f t="shared" si="19"/>
        <v>745.6400000000001</v>
      </c>
      <c r="N1271" t="s">
        <v>49</v>
      </c>
      <c r="O1271" t="s">
        <v>111</v>
      </c>
      <c r="P1271" t="s">
        <v>10129</v>
      </c>
      <c r="Q1271" t="s">
        <v>29</v>
      </c>
      <c r="R1271">
        <v>10</v>
      </c>
      <c r="S1271">
        <v>2.7</v>
      </c>
      <c r="T1271" t="s">
        <v>51</v>
      </c>
      <c r="U1271" t="s">
        <v>60</v>
      </c>
    </row>
    <row r="1272" spans="1:21" x14ac:dyDescent="0.35">
      <c r="A1272" t="s">
        <v>6566</v>
      </c>
      <c r="B1272" t="str">
        <f>IF(COUNTIFS($A:$A,$A1272,$C:$C,$C1272,$D:$D,$D1272,$G:$G,$G1272,$K:$K,$K1272,$M:$M,$M1272)&gt;1,"True Duplicate","Unique")</f>
        <v>Unique</v>
      </c>
      <c r="C1272" s="7">
        <v>44834</v>
      </c>
      <c r="D1272" t="s">
        <v>3911</v>
      </c>
      <c r="E1272" t="str">
        <f>IF(COUNTIF($B$2:D1272,D1272)=1,"New Customer","Returning Customer")</f>
        <v>New Customer</v>
      </c>
      <c r="F1272" t="s">
        <v>10132</v>
      </c>
      <c r="G1272" t="s">
        <v>231</v>
      </c>
      <c r="H1272" t="s">
        <v>57</v>
      </c>
      <c r="I1272" t="s">
        <v>232</v>
      </c>
      <c r="J1272" s="5">
        <v>622.22</v>
      </c>
      <c r="K1272">
        <v>11</v>
      </c>
      <c r="L1272">
        <v>0.1</v>
      </c>
      <c r="M1272" s="3">
        <f t="shared" si="19"/>
        <v>6843.32</v>
      </c>
      <c r="N1272" t="s">
        <v>38</v>
      </c>
      <c r="O1272" t="s">
        <v>27</v>
      </c>
      <c r="P1272" t="s">
        <v>85</v>
      </c>
      <c r="Q1272" t="s">
        <v>123</v>
      </c>
      <c r="R1272">
        <v>8</v>
      </c>
      <c r="S1272">
        <v>6</v>
      </c>
      <c r="T1272" t="s">
        <v>30</v>
      </c>
      <c r="U1272" t="s">
        <v>60</v>
      </c>
    </row>
    <row r="1273" spans="1:21" x14ac:dyDescent="0.35">
      <c r="A1273" t="s">
        <v>8197</v>
      </c>
      <c r="B1273" t="str">
        <f>IF(COUNTIFS($A:$A,$A1273,$C:$C,$C1273,$D:$D,$D1273,$G:$G,$G1273,$K:$K,$K1273,$M:$M,$M1273)&gt;1,"True Duplicate","Unique")</f>
        <v>Unique</v>
      </c>
      <c r="C1273" s="7">
        <v>44834</v>
      </c>
      <c r="D1273" t="s">
        <v>8198</v>
      </c>
      <c r="E1273" t="str">
        <f>IF(COUNTIF($B$2:D1273,D1273)=1,"New Customer","Returning Customer")</f>
        <v>New Customer</v>
      </c>
      <c r="F1273" t="s">
        <v>10132</v>
      </c>
      <c r="G1273" t="s">
        <v>109</v>
      </c>
      <c r="H1273" t="s">
        <v>74</v>
      </c>
      <c r="I1273" t="s">
        <v>110</v>
      </c>
      <c r="J1273" s="5">
        <v>528.83000000000004</v>
      </c>
      <c r="K1273">
        <v>14</v>
      </c>
      <c r="L1273">
        <v>0.05</v>
      </c>
      <c r="M1273" s="3">
        <f t="shared" si="19"/>
        <v>7402.920000000001</v>
      </c>
      <c r="N1273" t="s">
        <v>165</v>
      </c>
      <c r="O1273" t="s">
        <v>39</v>
      </c>
      <c r="P1273" t="s">
        <v>10129</v>
      </c>
      <c r="Q1273" t="s">
        <v>123</v>
      </c>
      <c r="R1273">
        <v>2</v>
      </c>
      <c r="S1273">
        <v>1.3</v>
      </c>
      <c r="T1273" t="s">
        <v>30</v>
      </c>
      <c r="U1273" t="s">
        <v>52</v>
      </c>
    </row>
    <row r="1274" spans="1:21" x14ac:dyDescent="0.35">
      <c r="A1274" t="s">
        <v>1533</v>
      </c>
      <c r="B1274" t="str">
        <f>IF(COUNTIFS($A:$A,$A1274,$C:$C,$C1274,$D:$D,$D1274,$G:$G,$G1274,$K:$K,$K1274,$M:$M,$M1274)&gt;1,"True Duplicate","Unique")</f>
        <v>Unique</v>
      </c>
      <c r="C1274" s="7">
        <v>44835</v>
      </c>
      <c r="D1274" t="s">
        <v>8221</v>
      </c>
      <c r="E1274" t="str">
        <f>IF(COUNTIF($B$2:D1274,D1274)=1,"New Customer","Returning Customer")</f>
        <v>New Customer</v>
      </c>
      <c r="F1274" t="s">
        <v>10132</v>
      </c>
      <c r="G1274" t="s">
        <v>152</v>
      </c>
      <c r="H1274" t="s">
        <v>57</v>
      </c>
      <c r="I1274" t="s">
        <v>153</v>
      </c>
      <c r="J1274" s="5">
        <v>98.65</v>
      </c>
      <c r="K1274">
        <v>10</v>
      </c>
      <c r="L1274">
        <v>0</v>
      </c>
      <c r="M1274" s="3">
        <f t="shared" si="19"/>
        <v>986.5</v>
      </c>
      <c r="N1274" t="s">
        <v>38</v>
      </c>
      <c r="O1274" t="s">
        <v>122</v>
      </c>
      <c r="P1274" t="s">
        <v>10129</v>
      </c>
      <c r="Q1274" t="s">
        <v>116</v>
      </c>
      <c r="R1274">
        <v>7</v>
      </c>
      <c r="S1274">
        <v>1.8</v>
      </c>
      <c r="T1274" t="s">
        <v>30</v>
      </c>
      <c r="U1274" t="s">
        <v>60</v>
      </c>
    </row>
    <row r="1275" spans="1:21" x14ac:dyDescent="0.35">
      <c r="A1275" t="s">
        <v>3771</v>
      </c>
      <c r="B1275" t="str">
        <f>IF(COUNTIFS($A:$A,$A1275,$C:$C,$C1275,$D:$D,$D1275,$G:$G,$G1275,$K:$K,$K1275,$M:$M,$M1275)&gt;1,"True Duplicate","Unique")</f>
        <v>Unique</v>
      </c>
      <c r="C1275" s="7">
        <v>44835</v>
      </c>
      <c r="D1275" t="s">
        <v>7876</v>
      </c>
      <c r="E1275" t="str">
        <f>IF(COUNTIF($B$2:D1275,D1275)=1,"New Customer","Returning Customer")</f>
        <v>New Customer</v>
      </c>
      <c r="F1275" t="s">
        <v>10132</v>
      </c>
      <c r="G1275" t="s">
        <v>10123</v>
      </c>
      <c r="H1275" t="s">
        <v>47</v>
      </c>
      <c r="I1275" t="s">
        <v>10124</v>
      </c>
      <c r="J1275" s="5">
        <v>267.95</v>
      </c>
      <c r="K1275">
        <v>14</v>
      </c>
      <c r="L1275">
        <v>0</v>
      </c>
      <c r="M1275" s="3">
        <f t="shared" si="19"/>
        <v>3751.2999999999997</v>
      </c>
      <c r="N1275" t="s">
        <v>83</v>
      </c>
      <c r="O1275" t="s">
        <v>39</v>
      </c>
      <c r="P1275" t="s">
        <v>59</v>
      </c>
      <c r="Q1275" t="s">
        <v>41</v>
      </c>
      <c r="R1275">
        <v>2</v>
      </c>
      <c r="S1275">
        <v>4.5</v>
      </c>
      <c r="T1275" t="s">
        <v>30</v>
      </c>
      <c r="U1275" t="s">
        <v>86</v>
      </c>
    </row>
    <row r="1276" spans="1:21" x14ac:dyDescent="0.35">
      <c r="A1276" t="s">
        <v>5369</v>
      </c>
      <c r="B1276" t="str">
        <f>IF(COUNTIFS($A:$A,$A1276,$C:$C,$C1276,$D:$D,$D1276,$G:$G,$G1276,$K:$K,$K1276,$M:$M,$M1276)&gt;1,"True Duplicate","Unique")</f>
        <v>Unique</v>
      </c>
      <c r="C1276" s="7">
        <v>44835</v>
      </c>
      <c r="D1276" t="s">
        <v>1839</v>
      </c>
      <c r="E1276" t="str">
        <f>IF(COUNTIF($B$2:D1276,D1276)=1,"New Customer","Returning Customer")</f>
        <v>New Customer</v>
      </c>
      <c r="F1276" t="s">
        <v>72</v>
      </c>
      <c r="G1276" t="s">
        <v>470</v>
      </c>
      <c r="H1276" t="s">
        <v>24</v>
      </c>
      <c r="I1276" t="s">
        <v>471</v>
      </c>
      <c r="J1276" s="5">
        <v>436.57</v>
      </c>
      <c r="K1276">
        <v>2</v>
      </c>
      <c r="L1276">
        <v>0.1</v>
      </c>
      <c r="M1276" s="3">
        <f t="shared" si="19"/>
        <v>872.93999999999994</v>
      </c>
      <c r="N1276" t="s">
        <v>76</v>
      </c>
      <c r="O1276" t="s">
        <v>111</v>
      </c>
      <c r="P1276" t="s">
        <v>85</v>
      </c>
      <c r="Q1276" t="s">
        <v>41</v>
      </c>
      <c r="R1276">
        <v>4</v>
      </c>
      <c r="S1276">
        <v>4.8</v>
      </c>
      <c r="T1276" t="s">
        <v>51</v>
      </c>
      <c r="U1276" t="s">
        <v>86</v>
      </c>
    </row>
    <row r="1277" spans="1:21" x14ac:dyDescent="0.35">
      <c r="A1277" t="s">
        <v>7746</v>
      </c>
      <c r="B1277" t="str">
        <f>IF(COUNTIFS($A:$A,$A1277,$C:$C,$C1277,$D:$D,$D1277,$G:$G,$G1277,$K:$K,$K1277,$M:$M,$M1277)&gt;1,"True Duplicate","Unique")</f>
        <v>Unique</v>
      </c>
      <c r="C1277" s="7">
        <v>44835</v>
      </c>
      <c r="D1277" t="s">
        <v>1535</v>
      </c>
      <c r="E1277" t="str">
        <f>IF(COUNTIF($B$2:D1277,D1277)=1,"New Customer","Returning Customer")</f>
        <v>New Customer</v>
      </c>
      <c r="F1277" t="s">
        <v>10132</v>
      </c>
      <c r="G1277" t="s">
        <v>370</v>
      </c>
      <c r="H1277" t="s">
        <v>74</v>
      </c>
      <c r="I1277" t="s">
        <v>75</v>
      </c>
      <c r="J1277" s="5">
        <v>637.64</v>
      </c>
      <c r="K1277">
        <v>6</v>
      </c>
      <c r="L1277">
        <v>0.1</v>
      </c>
      <c r="M1277" s="3">
        <f t="shared" si="19"/>
        <v>3825.24</v>
      </c>
      <c r="N1277" t="s">
        <v>98</v>
      </c>
      <c r="O1277" t="s">
        <v>39</v>
      </c>
      <c r="P1277" t="s">
        <v>85</v>
      </c>
      <c r="Q1277" t="s">
        <v>77</v>
      </c>
      <c r="R1277">
        <v>2</v>
      </c>
      <c r="S1277">
        <v>1.6</v>
      </c>
      <c r="T1277" t="s">
        <v>30</v>
      </c>
      <c r="U1277" t="s">
        <v>52</v>
      </c>
    </row>
    <row r="1278" spans="1:21" x14ac:dyDescent="0.35">
      <c r="A1278" t="s">
        <v>7875</v>
      </c>
      <c r="B1278" t="str">
        <f>IF(COUNTIFS($A:$A,$A1278,$C:$C,$C1278,$D:$D,$D1278,$G:$G,$G1278,$K:$K,$K1278,$M:$M,$M1278)&gt;1,"True Duplicate","Unique")</f>
        <v>Unique</v>
      </c>
      <c r="C1278" s="7">
        <v>44835</v>
      </c>
      <c r="D1278" t="s">
        <v>8534</v>
      </c>
      <c r="E1278" t="str">
        <f>IF(COUNTIF($B$2:D1278,D1278)=1,"New Customer","Returning Customer")</f>
        <v>New Customer</v>
      </c>
      <c r="F1278" t="s">
        <v>10132</v>
      </c>
      <c r="G1278" t="s">
        <v>403</v>
      </c>
      <c r="H1278" t="s">
        <v>74</v>
      </c>
      <c r="I1278" t="s">
        <v>148</v>
      </c>
      <c r="J1278" s="5">
        <v>2491.63</v>
      </c>
      <c r="K1278">
        <v>10</v>
      </c>
      <c r="L1278">
        <v>0.1</v>
      </c>
      <c r="M1278" s="3">
        <f t="shared" si="19"/>
        <v>24915.300000000003</v>
      </c>
      <c r="N1278" t="s">
        <v>302</v>
      </c>
      <c r="O1278" t="s">
        <v>122</v>
      </c>
      <c r="P1278" t="s">
        <v>166</v>
      </c>
      <c r="Q1278" t="s">
        <v>116</v>
      </c>
      <c r="R1278">
        <v>12</v>
      </c>
      <c r="S1278">
        <v>1.1000000000000001</v>
      </c>
      <c r="T1278" t="s">
        <v>51</v>
      </c>
      <c r="U1278" t="s">
        <v>60</v>
      </c>
    </row>
    <row r="1279" spans="1:21" x14ac:dyDescent="0.35">
      <c r="A1279" t="s">
        <v>8220</v>
      </c>
      <c r="B1279" t="str">
        <f>IF(COUNTIFS($A:$A,$A1279,$C:$C,$C1279,$D:$D,$D1279,$G:$G,$G1279,$K:$K,$K1279,$M:$M,$M1279)&gt;1,"True Duplicate","Unique")</f>
        <v>Unique</v>
      </c>
      <c r="C1279" s="7">
        <v>44835</v>
      </c>
      <c r="D1279" t="s">
        <v>3772</v>
      </c>
      <c r="E1279" t="str">
        <f>IF(COUNTIF($B$2:D1279,D1279)=1,"New Customer","Returning Customer")</f>
        <v>New Customer</v>
      </c>
      <c r="F1279" t="s">
        <v>10132</v>
      </c>
      <c r="G1279" t="s">
        <v>227</v>
      </c>
      <c r="H1279" t="s">
        <v>47</v>
      </c>
      <c r="I1279" t="s">
        <v>228</v>
      </c>
      <c r="J1279" s="5">
        <v>386.51</v>
      </c>
      <c r="K1279">
        <v>3</v>
      </c>
      <c r="L1279">
        <v>0.1</v>
      </c>
      <c r="M1279" s="3">
        <f t="shared" si="19"/>
        <v>1159.23</v>
      </c>
      <c r="N1279" t="s">
        <v>49</v>
      </c>
      <c r="O1279" t="s">
        <v>122</v>
      </c>
      <c r="P1279" t="s">
        <v>10129</v>
      </c>
      <c r="Q1279" t="s">
        <v>123</v>
      </c>
      <c r="R1279">
        <v>8</v>
      </c>
      <c r="S1279">
        <v>3.1</v>
      </c>
      <c r="T1279" t="s">
        <v>30</v>
      </c>
      <c r="U1279" t="s">
        <v>52</v>
      </c>
    </row>
    <row r="1280" spans="1:21" x14ac:dyDescent="0.35">
      <c r="A1280" t="s">
        <v>8533</v>
      </c>
      <c r="B1280" t="str">
        <f>IF(COUNTIFS($A:$A,$A1280,$C:$C,$C1280,$D:$D,$D1280,$G:$G,$G1280,$K:$K,$K1280,$M:$M,$M1280)&gt;1,"True Duplicate","Unique")</f>
        <v>Unique</v>
      </c>
      <c r="C1280" s="7">
        <v>44835</v>
      </c>
      <c r="D1280" t="s">
        <v>2459</v>
      </c>
      <c r="E1280" t="str">
        <f>IF(COUNTIF($B$2:D1280,D1280)=1,"New Customer","Returning Customer")</f>
        <v>New Customer</v>
      </c>
      <c r="F1280" t="s">
        <v>10132</v>
      </c>
      <c r="G1280" t="s">
        <v>251</v>
      </c>
      <c r="H1280" t="s">
        <v>36</v>
      </c>
      <c r="I1280" t="s">
        <v>252</v>
      </c>
      <c r="J1280" s="5">
        <v>44.88</v>
      </c>
      <c r="K1280">
        <v>13</v>
      </c>
      <c r="L1280">
        <v>0.1</v>
      </c>
      <c r="M1280" s="3">
        <f t="shared" si="19"/>
        <v>582.14</v>
      </c>
      <c r="N1280" t="s">
        <v>104</v>
      </c>
      <c r="O1280" t="s">
        <v>111</v>
      </c>
      <c r="P1280" t="s">
        <v>85</v>
      </c>
      <c r="Q1280" t="s">
        <v>29</v>
      </c>
      <c r="R1280">
        <v>8</v>
      </c>
      <c r="S1280">
        <v>4.2</v>
      </c>
      <c r="T1280" t="s">
        <v>30</v>
      </c>
      <c r="U1280" t="s">
        <v>52</v>
      </c>
    </row>
    <row r="1281" spans="1:21" x14ac:dyDescent="0.35">
      <c r="A1281" t="s">
        <v>6630</v>
      </c>
      <c r="B1281" t="str">
        <f>IF(COUNTIFS($A:$A,$A1281,$C:$C,$C1281,$D:$D,$D1281,$G:$G,$G1281,$K:$K,$K1281,$M:$M,$M1281)&gt;1,"True Duplicate","Unique")</f>
        <v>Unique</v>
      </c>
      <c r="C1281" s="7">
        <v>44836</v>
      </c>
      <c r="D1281" t="s">
        <v>6632</v>
      </c>
      <c r="E1281" t="str">
        <f>IF(COUNTIF($B$2:D1281,D1281)=1,"New Customer","Returning Customer")</f>
        <v>New Customer</v>
      </c>
      <c r="F1281" t="s">
        <v>10132</v>
      </c>
      <c r="G1281" t="s">
        <v>198</v>
      </c>
      <c r="H1281" t="s">
        <v>74</v>
      </c>
      <c r="I1281" t="s">
        <v>110</v>
      </c>
      <c r="J1281" s="5">
        <v>956.1</v>
      </c>
      <c r="K1281">
        <v>9</v>
      </c>
      <c r="L1281">
        <v>0.2</v>
      </c>
      <c r="M1281" s="3">
        <f t="shared" si="19"/>
        <v>8603.1</v>
      </c>
      <c r="N1281" t="s">
        <v>76</v>
      </c>
      <c r="O1281" t="s">
        <v>39</v>
      </c>
      <c r="P1281" t="s">
        <v>59</v>
      </c>
      <c r="Q1281" t="s">
        <v>123</v>
      </c>
      <c r="R1281">
        <v>4</v>
      </c>
      <c r="S1281">
        <v>1.5</v>
      </c>
      <c r="T1281" t="s">
        <v>143</v>
      </c>
      <c r="U1281" t="s">
        <v>60</v>
      </c>
    </row>
    <row r="1282" spans="1:21" x14ac:dyDescent="0.35">
      <c r="A1282" t="s">
        <v>7504</v>
      </c>
      <c r="B1282" t="str">
        <f>IF(COUNTIFS($A:$A,$A1282,$C:$C,$C1282,$D:$D,$D1282,$G:$G,$G1282,$K:$K,$K1282,$M:$M,$M1282)&gt;1,"True Duplicate","Unique")</f>
        <v>Unique</v>
      </c>
      <c r="C1282" s="7">
        <v>44836</v>
      </c>
      <c r="D1282" t="s">
        <v>5090</v>
      </c>
      <c r="E1282" t="str">
        <f>IF(COUNTIF($B$2:D1282,D1282)=1,"New Customer","Returning Customer")</f>
        <v>Returning Customer</v>
      </c>
      <c r="F1282" t="s">
        <v>72</v>
      </c>
      <c r="G1282" t="s">
        <v>120</v>
      </c>
      <c r="H1282" t="s">
        <v>47</v>
      </c>
      <c r="I1282" t="s">
        <v>121</v>
      </c>
      <c r="J1282" s="5">
        <v>596.01</v>
      </c>
      <c r="K1282">
        <v>4</v>
      </c>
      <c r="L1282">
        <v>0.2</v>
      </c>
      <c r="M1282" s="3">
        <f t="shared" ref="M1282:M1345" si="20">(J1282-L1282)*K1282</f>
        <v>2383.2399999999998</v>
      </c>
      <c r="N1282" t="s">
        <v>98</v>
      </c>
      <c r="O1282" t="s">
        <v>122</v>
      </c>
      <c r="P1282" t="s">
        <v>85</v>
      </c>
      <c r="Q1282" t="s">
        <v>123</v>
      </c>
      <c r="R1282">
        <v>4</v>
      </c>
      <c r="S1282">
        <v>2.6</v>
      </c>
      <c r="T1282" t="s">
        <v>30</v>
      </c>
      <c r="U1282" t="s">
        <v>86</v>
      </c>
    </row>
    <row r="1283" spans="1:21" x14ac:dyDescent="0.35">
      <c r="A1283" t="s">
        <v>604</v>
      </c>
      <c r="B1283" t="str">
        <f>IF(COUNTIFS($A:$A,$A1283,$C:$C,$C1283,$D:$D,$D1283,$G:$G,$G1283,$K:$K,$K1283,$M:$M,$M1283)&gt;1,"True Duplicate","Unique")</f>
        <v>Unique</v>
      </c>
      <c r="C1283" s="7">
        <v>44837</v>
      </c>
      <c r="D1283" t="s">
        <v>3081</v>
      </c>
      <c r="E1283" t="str">
        <f>IF(COUNTIF($B$2:D1283,D1283)=1,"New Customer","Returning Customer")</f>
        <v>New Customer</v>
      </c>
      <c r="F1283" t="s">
        <v>10132</v>
      </c>
      <c r="G1283" t="s">
        <v>239</v>
      </c>
      <c r="H1283" t="s">
        <v>66</v>
      </c>
      <c r="I1283" t="s">
        <v>240</v>
      </c>
      <c r="J1283" s="5">
        <v>2114.42</v>
      </c>
      <c r="K1283">
        <v>13</v>
      </c>
      <c r="L1283">
        <v>0.05</v>
      </c>
      <c r="M1283" s="3">
        <f t="shared" si="20"/>
        <v>27486.809999999998</v>
      </c>
      <c r="N1283" t="s">
        <v>26</v>
      </c>
      <c r="O1283" t="s">
        <v>111</v>
      </c>
      <c r="P1283" t="s">
        <v>85</v>
      </c>
      <c r="Q1283" t="s">
        <v>77</v>
      </c>
      <c r="R1283">
        <v>7</v>
      </c>
      <c r="S1283">
        <v>4.2</v>
      </c>
      <c r="T1283" t="s">
        <v>30</v>
      </c>
      <c r="U1283" t="s">
        <v>52</v>
      </c>
    </row>
    <row r="1284" spans="1:21" x14ac:dyDescent="0.35">
      <c r="A1284" t="s">
        <v>3080</v>
      </c>
      <c r="B1284" t="str">
        <f>IF(COUNTIFS($A:$A,$A1284,$C:$C,$C1284,$D:$D,$D1284,$G:$G,$G1284,$K:$K,$K1284,$M:$M,$M1284)&gt;1,"True Duplicate","Unique")</f>
        <v>Unique</v>
      </c>
      <c r="C1284" s="7">
        <v>44837</v>
      </c>
      <c r="D1284" t="s">
        <v>3175</v>
      </c>
      <c r="E1284" t="str">
        <f>IF(COUNTIF($B$2:D1284,D1284)=1,"New Customer","Returning Customer")</f>
        <v>New Customer</v>
      </c>
      <c r="F1284" t="s">
        <v>10132</v>
      </c>
      <c r="G1284" t="s">
        <v>152</v>
      </c>
      <c r="H1284" t="s">
        <v>57</v>
      </c>
      <c r="I1284" t="s">
        <v>153</v>
      </c>
      <c r="J1284" s="5">
        <v>342.44</v>
      </c>
      <c r="K1284">
        <v>8</v>
      </c>
      <c r="L1284">
        <v>0</v>
      </c>
      <c r="M1284" s="3">
        <f t="shared" si="20"/>
        <v>2739.52</v>
      </c>
      <c r="N1284" t="s">
        <v>76</v>
      </c>
      <c r="O1284" t="s">
        <v>122</v>
      </c>
      <c r="P1284" t="s">
        <v>59</v>
      </c>
      <c r="Q1284" t="s">
        <v>77</v>
      </c>
      <c r="R1284">
        <v>3</v>
      </c>
      <c r="S1284">
        <v>4.9000000000000004</v>
      </c>
      <c r="T1284" t="s">
        <v>30</v>
      </c>
      <c r="U1284" t="s">
        <v>60</v>
      </c>
    </row>
    <row r="1285" spans="1:21" x14ac:dyDescent="0.35">
      <c r="A1285" t="s">
        <v>3174</v>
      </c>
      <c r="B1285" t="str">
        <f>IF(COUNTIFS($A:$A,$A1285,$C:$C,$C1285,$D:$D,$D1285,$G:$G,$G1285,$K:$K,$K1285,$M:$M,$M1285)&gt;1,"True Duplicate","Unique")</f>
        <v>Unique</v>
      </c>
      <c r="C1285" s="7">
        <v>44837</v>
      </c>
      <c r="D1285" t="s">
        <v>606</v>
      </c>
      <c r="E1285" t="str">
        <f>IF(COUNTIF($B$2:D1285,D1285)=1,"New Customer","Returning Customer")</f>
        <v>Returning Customer</v>
      </c>
      <c r="F1285" t="s">
        <v>10132</v>
      </c>
      <c r="G1285" t="s">
        <v>266</v>
      </c>
      <c r="H1285" t="s">
        <v>24</v>
      </c>
      <c r="I1285" t="s">
        <v>267</v>
      </c>
      <c r="J1285" s="5">
        <v>458.78</v>
      </c>
      <c r="K1285">
        <v>11</v>
      </c>
      <c r="L1285">
        <v>0.05</v>
      </c>
      <c r="M1285" s="3">
        <f t="shared" si="20"/>
        <v>5046.03</v>
      </c>
      <c r="N1285" t="s">
        <v>302</v>
      </c>
      <c r="O1285" t="s">
        <v>39</v>
      </c>
      <c r="P1285" t="s">
        <v>10129</v>
      </c>
      <c r="Q1285" t="s">
        <v>116</v>
      </c>
      <c r="R1285">
        <v>8</v>
      </c>
      <c r="S1285">
        <v>2.5</v>
      </c>
      <c r="T1285" t="s">
        <v>30</v>
      </c>
      <c r="U1285" t="s">
        <v>86</v>
      </c>
    </row>
    <row r="1286" spans="1:21" x14ac:dyDescent="0.35">
      <c r="A1286" t="s">
        <v>5986</v>
      </c>
      <c r="B1286" t="str">
        <f>IF(COUNTIFS($A:$A,$A1286,$C:$C,$C1286,$D:$D,$D1286,$G:$G,$G1286,$K:$K,$K1286,$M:$M,$M1286)&gt;1,"True Duplicate","Unique")</f>
        <v>Unique</v>
      </c>
      <c r="C1286" s="7">
        <v>44837</v>
      </c>
      <c r="D1286" t="s">
        <v>6930</v>
      </c>
      <c r="E1286" t="str">
        <f>IF(COUNTIF($B$2:D1286,D1286)=1,"New Customer","Returning Customer")</f>
        <v>New Customer</v>
      </c>
      <c r="F1286" t="s">
        <v>72</v>
      </c>
      <c r="G1286" t="s">
        <v>209</v>
      </c>
      <c r="H1286" t="s">
        <v>47</v>
      </c>
      <c r="I1286" t="s">
        <v>210</v>
      </c>
      <c r="J1286" s="5">
        <v>39.4</v>
      </c>
      <c r="K1286">
        <v>7</v>
      </c>
      <c r="L1286">
        <v>0.05</v>
      </c>
      <c r="M1286" s="3">
        <f t="shared" si="20"/>
        <v>275.45</v>
      </c>
      <c r="N1286" t="s">
        <v>302</v>
      </c>
      <c r="O1286" t="s">
        <v>27</v>
      </c>
      <c r="P1286" t="s">
        <v>59</v>
      </c>
      <c r="Q1286" t="s">
        <v>29</v>
      </c>
      <c r="R1286">
        <v>11</v>
      </c>
      <c r="S1286">
        <v>2.7</v>
      </c>
      <c r="T1286" t="s">
        <v>30</v>
      </c>
      <c r="U1286" t="s">
        <v>60</v>
      </c>
    </row>
    <row r="1287" spans="1:21" x14ac:dyDescent="0.35">
      <c r="A1287" t="s">
        <v>6929</v>
      </c>
      <c r="B1287" t="str">
        <f>IF(COUNTIFS($A:$A,$A1287,$C:$C,$C1287,$D:$D,$D1287,$G:$G,$G1287,$K:$K,$K1287,$M:$M,$M1287)&gt;1,"True Duplicate","Unique")</f>
        <v>Unique</v>
      </c>
      <c r="C1287" s="7">
        <v>44837</v>
      </c>
      <c r="D1287" t="s">
        <v>5987</v>
      </c>
      <c r="E1287" t="str">
        <f>IF(COUNTIF($B$2:D1287,D1287)=1,"New Customer","Returning Customer")</f>
        <v>New Customer</v>
      </c>
      <c r="F1287" t="s">
        <v>10132</v>
      </c>
      <c r="G1287" t="s">
        <v>251</v>
      </c>
      <c r="H1287" t="s">
        <v>36</v>
      </c>
      <c r="I1287" t="s">
        <v>252</v>
      </c>
      <c r="J1287" s="5">
        <v>26.58</v>
      </c>
      <c r="K1287">
        <v>5</v>
      </c>
      <c r="L1287">
        <v>0.1</v>
      </c>
      <c r="M1287" s="3">
        <f t="shared" si="20"/>
        <v>132.39999999999998</v>
      </c>
      <c r="N1287" t="s">
        <v>165</v>
      </c>
      <c r="O1287" t="s">
        <v>39</v>
      </c>
      <c r="P1287" t="s">
        <v>85</v>
      </c>
      <c r="Q1287" t="s">
        <v>77</v>
      </c>
      <c r="R1287">
        <v>5</v>
      </c>
      <c r="S1287">
        <v>3.8</v>
      </c>
      <c r="T1287" t="s">
        <v>30</v>
      </c>
      <c r="U1287" t="s">
        <v>86</v>
      </c>
    </row>
    <row r="1288" spans="1:21" x14ac:dyDescent="0.35">
      <c r="A1288" t="s">
        <v>4406</v>
      </c>
      <c r="B1288" t="str">
        <f>IF(COUNTIFS($A:$A,$A1288,$C:$C,$C1288,$D:$D,$D1288,$G:$G,$G1288,$K:$K,$K1288,$M:$M,$M1288)&gt;1,"True Duplicate","Unique")</f>
        <v>Unique</v>
      </c>
      <c r="C1288" s="7">
        <v>44838</v>
      </c>
      <c r="D1288" t="s">
        <v>3125</v>
      </c>
      <c r="E1288" t="str">
        <f>IF(COUNTIF($B$2:D1288,D1288)=1,"New Customer","Returning Customer")</f>
        <v>New Customer</v>
      </c>
      <c r="F1288" t="s">
        <v>10132</v>
      </c>
      <c r="G1288" t="s">
        <v>170</v>
      </c>
      <c r="H1288" t="s">
        <v>66</v>
      </c>
      <c r="I1288" t="s">
        <v>171</v>
      </c>
      <c r="J1288" s="5">
        <v>213.2</v>
      </c>
      <c r="K1288">
        <v>6</v>
      </c>
      <c r="L1288">
        <v>0.1</v>
      </c>
      <c r="M1288" s="3">
        <f t="shared" si="20"/>
        <v>1278.5999999999999</v>
      </c>
      <c r="N1288" t="s">
        <v>26</v>
      </c>
      <c r="O1288" t="s">
        <v>122</v>
      </c>
      <c r="P1288" t="s">
        <v>59</v>
      </c>
      <c r="Q1288" t="s">
        <v>41</v>
      </c>
      <c r="R1288">
        <v>11</v>
      </c>
      <c r="S1288">
        <v>3.3</v>
      </c>
      <c r="T1288" t="s">
        <v>143</v>
      </c>
      <c r="U1288" t="s">
        <v>60</v>
      </c>
    </row>
    <row r="1289" spans="1:21" x14ac:dyDescent="0.35">
      <c r="A1289" t="s">
        <v>2618</v>
      </c>
      <c r="B1289" t="str">
        <f>IF(COUNTIFS($A:$A,$A1289,$C:$C,$C1289,$D:$D,$D1289,$G:$G,$G1289,$K:$K,$K1289,$M:$M,$M1289)&gt;1,"True Duplicate","Unique")</f>
        <v>Unique</v>
      </c>
      <c r="C1289" s="7">
        <v>44839</v>
      </c>
      <c r="D1289" t="s">
        <v>5722</v>
      </c>
      <c r="E1289" t="str">
        <f>IF(COUNTIF($B$2:D1289,D1289)=1,"New Customer","Returning Customer")</f>
        <v>New Customer</v>
      </c>
      <c r="F1289" t="s">
        <v>10132</v>
      </c>
      <c r="G1289" t="s">
        <v>484</v>
      </c>
      <c r="H1289" t="s">
        <v>74</v>
      </c>
      <c r="I1289" t="s">
        <v>110</v>
      </c>
      <c r="J1289" s="5">
        <v>2444.94</v>
      </c>
      <c r="K1289">
        <v>11</v>
      </c>
      <c r="L1289">
        <v>0.2</v>
      </c>
      <c r="M1289" s="3">
        <f t="shared" si="20"/>
        <v>26892.140000000003</v>
      </c>
      <c r="N1289" t="s">
        <v>98</v>
      </c>
      <c r="O1289" t="s">
        <v>27</v>
      </c>
      <c r="P1289" t="s">
        <v>10129</v>
      </c>
      <c r="Q1289" t="s">
        <v>116</v>
      </c>
      <c r="R1289">
        <v>10</v>
      </c>
      <c r="S1289">
        <v>1.4</v>
      </c>
      <c r="T1289" t="s">
        <v>30</v>
      </c>
      <c r="U1289" t="s">
        <v>86</v>
      </c>
    </row>
    <row r="1290" spans="1:21" x14ac:dyDescent="0.35">
      <c r="A1290" t="s">
        <v>10088</v>
      </c>
      <c r="B1290" t="str">
        <f>IF(COUNTIFS($A:$A,$A1290,$C:$C,$C1290,$D:$D,$D1290,$G:$G,$G1290,$K:$K,$K1290,$M:$M,$M1290)&gt;1,"True Duplicate","Unique")</f>
        <v>Unique</v>
      </c>
      <c r="C1290" s="7">
        <v>44839</v>
      </c>
      <c r="D1290" t="s">
        <v>2620</v>
      </c>
      <c r="E1290" t="str">
        <f>IF(COUNTIF($B$2:D1290,D1290)=1,"New Customer","Returning Customer")</f>
        <v>New Customer</v>
      </c>
      <c r="F1290" t="s">
        <v>10132</v>
      </c>
      <c r="G1290" t="s">
        <v>399</v>
      </c>
      <c r="H1290" t="s">
        <v>24</v>
      </c>
      <c r="I1290" t="s">
        <v>182</v>
      </c>
      <c r="J1290" s="5">
        <v>489.31</v>
      </c>
      <c r="K1290">
        <v>4</v>
      </c>
      <c r="L1290">
        <v>0.15</v>
      </c>
      <c r="M1290" s="3">
        <f t="shared" si="20"/>
        <v>1956.64</v>
      </c>
      <c r="N1290" t="s">
        <v>302</v>
      </c>
      <c r="O1290" t="s">
        <v>111</v>
      </c>
      <c r="P1290" t="s">
        <v>85</v>
      </c>
      <c r="Q1290" t="s">
        <v>116</v>
      </c>
      <c r="R1290">
        <v>12</v>
      </c>
      <c r="S1290">
        <v>3.4</v>
      </c>
      <c r="T1290" t="s">
        <v>30</v>
      </c>
      <c r="U1290" t="s">
        <v>86</v>
      </c>
    </row>
    <row r="1291" spans="1:21" x14ac:dyDescent="0.35">
      <c r="A1291" t="s">
        <v>623</v>
      </c>
      <c r="B1291" t="str">
        <f>IF(COUNTIFS($A:$A,$A1291,$C:$C,$C1291,$D:$D,$D1291,$G:$G,$G1291,$K:$K,$K1291,$M:$M,$M1291)&gt;1,"True Duplicate","Unique")</f>
        <v>Unique</v>
      </c>
      <c r="C1291" s="7">
        <v>44840</v>
      </c>
      <c r="D1291" t="s">
        <v>7144</v>
      </c>
      <c r="E1291" t="str">
        <f>IF(COUNTIF($B$2:D1291,D1291)=1,"New Customer","Returning Customer")</f>
        <v>New Customer</v>
      </c>
      <c r="F1291" t="s">
        <v>72</v>
      </c>
      <c r="G1291" t="s">
        <v>301</v>
      </c>
      <c r="H1291" t="s">
        <v>57</v>
      </c>
      <c r="I1291" t="s">
        <v>97</v>
      </c>
      <c r="J1291" s="5">
        <v>757.84</v>
      </c>
      <c r="K1291">
        <v>13</v>
      </c>
      <c r="L1291">
        <v>0.1</v>
      </c>
      <c r="M1291" s="3">
        <f t="shared" si="20"/>
        <v>9850.6200000000008</v>
      </c>
      <c r="N1291" t="s">
        <v>26</v>
      </c>
      <c r="O1291" t="s">
        <v>39</v>
      </c>
      <c r="P1291" t="s">
        <v>10129</v>
      </c>
      <c r="Q1291" t="s">
        <v>123</v>
      </c>
      <c r="R1291">
        <v>8</v>
      </c>
      <c r="S1291">
        <v>4.2</v>
      </c>
      <c r="T1291" t="s">
        <v>30</v>
      </c>
      <c r="U1291" t="s">
        <v>60</v>
      </c>
    </row>
    <row r="1292" spans="1:21" x14ac:dyDescent="0.35">
      <c r="A1292" t="s">
        <v>2940</v>
      </c>
      <c r="B1292" t="str">
        <f>IF(COUNTIFS($A:$A,$A1292,$C:$C,$C1292,$D:$D,$D1292,$G:$G,$G1292,$K:$K,$K1292,$M:$M,$M1292)&gt;1,"True Duplicate","Unique")</f>
        <v>Unique</v>
      </c>
      <c r="C1292" s="7">
        <v>44840</v>
      </c>
      <c r="D1292" t="s">
        <v>3738</v>
      </c>
      <c r="E1292" t="str">
        <f>IF(COUNTIF($B$2:D1292,D1292)=1,"New Customer","Returning Customer")</f>
        <v>New Customer</v>
      </c>
      <c r="F1292" t="s">
        <v>72</v>
      </c>
      <c r="G1292" t="s">
        <v>351</v>
      </c>
      <c r="H1292" t="s">
        <v>57</v>
      </c>
      <c r="I1292" t="s">
        <v>289</v>
      </c>
      <c r="J1292" s="5">
        <v>190.71</v>
      </c>
      <c r="K1292">
        <v>3</v>
      </c>
      <c r="L1292">
        <v>0.05</v>
      </c>
      <c r="M1292" s="3">
        <f t="shared" si="20"/>
        <v>571.98</v>
      </c>
      <c r="N1292" t="s">
        <v>76</v>
      </c>
      <c r="O1292" t="s">
        <v>39</v>
      </c>
      <c r="P1292" t="s">
        <v>59</v>
      </c>
      <c r="Q1292" t="s">
        <v>29</v>
      </c>
      <c r="R1292">
        <v>9</v>
      </c>
      <c r="S1292">
        <v>4.5999999999999996</v>
      </c>
      <c r="T1292" t="s">
        <v>30</v>
      </c>
      <c r="U1292" t="s">
        <v>60</v>
      </c>
    </row>
    <row r="1293" spans="1:21" x14ac:dyDescent="0.35">
      <c r="A1293" t="s">
        <v>3737</v>
      </c>
      <c r="B1293" t="str">
        <f>IF(COUNTIFS($A:$A,$A1293,$C:$C,$C1293,$D:$D,$D1293,$G:$G,$G1293,$K:$K,$K1293,$M:$M,$M1293)&gt;1,"True Duplicate","Unique")</f>
        <v>Unique</v>
      </c>
      <c r="C1293" s="7">
        <v>44840</v>
      </c>
      <c r="D1293" t="s">
        <v>2941</v>
      </c>
      <c r="E1293" t="str">
        <f>IF(COUNTIF($B$2:D1293,D1293)=1,"New Customer","Returning Customer")</f>
        <v>New Customer</v>
      </c>
      <c r="F1293" t="s">
        <v>72</v>
      </c>
      <c r="G1293" t="s">
        <v>258</v>
      </c>
      <c r="H1293" t="s">
        <v>36</v>
      </c>
      <c r="I1293" t="s">
        <v>259</v>
      </c>
      <c r="J1293" s="5">
        <v>20.81</v>
      </c>
      <c r="K1293">
        <v>8</v>
      </c>
      <c r="L1293">
        <v>0</v>
      </c>
      <c r="M1293" s="3">
        <f t="shared" si="20"/>
        <v>166.48</v>
      </c>
      <c r="N1293" t="s">
        <v>142</v>
      </c>
      <c r="O1293" t="s">
        <v>39</v>
      </c>
      <c r="P1293" t="s">
        <v>85</v>
      </c>
      <c r="Q1293" t="s">
        <v>116</v>
      </c>
      <c r="R1293">
        <v>7</v>
      </c>
      <c r="S1293">
        <v>2.7</v>
      </c>
      <c r="T1293" t="s">
        <v>30</v>
      </c>
      <c r="U1293" t="s">
        <v>60</v>
      </c>
    </row>
    <row r="1294" spans="1:21" x14ac:dyDescent="0.35">
      <c r="A1294" t="s">
        <v>7143</v>
      </c>
      <c r="B1294" t="str">
        <f>IF(COUNTIFS($A:$A,$A1294,$C:$C,$C1294,$D:$D,$D1294,$G:$G,$G1294,$K:$K,$K1294,$M:$M,$M1294)&gt;1,"True Duplicate","Unique")</f>
        <v>Unique</v>
      </c>
      <c r="C1294" s="7">
        <v>44840</v>
      </c>
      <c r="D1294" t="s">
        <v>625</v>
      </c>
      <c r="E1294" t="str">
        <f>IF(COUNTIF($B$2:D1294,D1294)=1,"New Customer","Returning Customer")</f>
        <v>New Customer</v>
      </c>
      <c r="F1294" t="s">
        <v>10132</v>
      </c>
      <c r="G1294" t="s">
        <v>403</v>
      </c>
      <c r="H1294" t="s">
        <v>74</v>
      </c>
      <c r="I1294" t="s">
        <v>148</v>
      </c>
      <c r="J1294" s="5">
        <v>838.32</v>
      </c>
      <c r="K1294">
        <v>4</v>
      </c>
      <c r="L1294">
        <v>0</v>
      </c>
      <c r="M1294" s="3">
        <f t="shared" si="20"/>
        <v>3353.28</v>
      </c>
      <c r="N1294" t="s">
        <v>49</v>
      </c>
      <c r="O1294" t="s">
        <v>122</v>
      </c>
      <c r="P1294" t="s">
        <v>85</v>
      </c>
      <c r="Q1294" t="s">
        <v>77</v>
      </c>
      <c r="R1294">
        <v>6</v>
      </c>
      <c r="S1294">
        <v>2.8</v>
      </c>
      <c r="T1294" t="s">
        <v>30</v>
      </c>
      <c r="U1294" t="s">
        <v>86</v>
      </c>
    </row>
    <row r="1295" spans="1:21" x14ac:dyDescent="0.35">
      <c r="A1295" t="s">
        <v>167</v>
      </c>
      <c r="B1295" t="str">
        <f>IF(COUNTIFS($A:$A,$A1295,$C:$C,$C1295,$D:$D,$D1295,$G:$G,$G1295,$K:$K,$K1295,$M:$M,$M1295)&gt;1,"True Duplicate","Unique")</f>
        <v>Unique</v>
      </c>
      <c r="C1295" s="7">
        <v>44841</v>
      </c>
      <c r="D1295" t="s">
        <v>3510</v>
      </c>
      <c r="E1295" t="str">
        <f>IF(COUNTIF($B$2:D1295,D1295)=1,"New Customer","Returning Customer")</f>
        <v>New Customer</v>
      </c>
      <c r="F1295" t="s">
        <v>10132</v>
      </c>
      <c r="G1295" t="s">
        <v>374</v>
      </c>
      <c r="H1295" t="s">
        <v>36</v>
      </c>
      <c r="I1295" t="s">
        <v>259</v>
      </c>
      <c r="J1295" s="5">
        <v>44.77</v>
      </c>
      <c r="K1295">
        <v>2</v>
      </c>
      <c r="L1295">
        <v>0.05</v>
      </c>
      <c r="M1295" s="3">
        <f t="shared" si="20"/>
        <v>89.440000000000012</v>
      </c>
      <c r="N1295" t="s">
        <v>142</v>
      </c>
      <c r="O1295" t="s">
        <v>27</v>
      </c>
      <c r="P1295" t="s">
        <v>166</v>
      </c>
      <c r="Q1295" t="s">
        <v>29</v>
      </c>
      <c r="R1295">
        <v>11</v>
      </c>
      <c r="S1295">
        <v>3.5</v>
      </c>
      <c r="T1295" t="s">
        <v>30</v>
      </c>
      <c r="U1295" t="s">
        <v>52</v>
      </c>
    </row>
    <row r="1296" spans="1:21" x14ac:dyDescent="0.35">
      <c r="A1296" t="s">
        <v>1810</v>
      </c>
      <c r="B1296" t="str">
        <f>IF(COUNTIFS($A:$A,$A1296,$C:$C,$C1296,$D:$D,$D1296,$G:$G,$G1296,$K:$K,$K1296,$M:$M,$M1296)&gt;1,"True Duplicate","Unique")</f>
        <v>Unique</v>
      </c>
      <c r="C1296" s="7">
        <v>44841</v>
      </c>
      <c r="D1296" t="s">
        <v>1781</v>
      </c>
      <c r="E1296" t="str">
        <f>IF(COUNTIF($B$2:D1296,D1296)=1,"New Customer","Returning Customer")</f>
        <v>New Customer</v>
      </c>
      <c r="F1296" t="s">
        <v>72</v>
      </c>
      <c r="G1296" t="s">
        <v>533</v>
      </c>
      <c r="H1296" t="s">
        <v>74</v>
      </c>
      <c r="I1296" t="s">
        <v>534</v>
      </c>
      <c r="J1296" s="5">
        <v>773.87</v>
      </c>
      <c r="K1296">
        <v>10</v>
      </c>
      <c r="L1296">
        <v>0.2</v>
      </c>
      <c r="M1296" s="3">
        <f t="shared" si="20"/>
        <v>7736.7</v>
      </c>
      <c r="N1296" t="s">
        <v>38</v>
      </c>
      <c r="O1296" t="s">
        <v>27</v>
      </c>
      <c r="P1296" t="s">
        <v>85</v>
      </c>
      <c r="Q1296" t="s">
        <v>77</v>
      </c>
      <c r="R1296">
        <v>2</v>
      </c>
      <c r="S1296">
        <v>4.0999999999999996</v>
      </c>
      <c r="U1296" t="s">
        <v>60</v>
      </c>
    </row>
    <row r="1297" spans="1:21" x14ac:dyDescent="0.35">
      <c r="A1297" t="s">
        <v>3509</v>
      </c>
      <c r="B1297" t="str">
        <f>IF(COUNTIFS($A:$A,$A1297,$C:$C,$C1297,$D:$D,$D1297,$G:$G,$G1297,$K:$K,$K1297,$M:$M,$M1297)&gt;1,"True Duplicate","Unique")</f>
        <v>Unique</v>
      </c>
      <c r="C1297" s="7">
        <v>44841</v>
      </c>
      <c r="D1297" t="s">
        <v>3244</v>
      </c>
      <c r="E1297" t="str">
        <f>IF(COUNTIF($B$2:D1297,D1297)=1,"New Customer","Returning Customer")</f>
        <v>New Customer</v>
      </c>
      <c r="F1297" t="s">
        <v>10132</v>
      </c>
      <c r="G1297" t="s">
        <v>35</v>
      </c>
      <c r="H1297" t="s">
        <v>36</v>
      </c>
      <c r="I1297" t="s">
        <v>37</v>
      </c>
      <c r="J1297" s="5">
        <v>38.729999999999997</v>
      </c>
      <c r="K1297">
        <v>13</v>
      </c>
      <c r="L1297">
        <v>0</v>
      </c>
      <c r="M1297" s="3">
        <f t="shared" si="20"/>
        <v>503.48999999999995</v>
      </c>
      <c r="N1297" t="s">
        <v>76</v>
      </c>
      <c r="O1297" t="s">
        <v>111</v>
      </c>
      <c r="P1297" t="s">
        <v>10129</v>
      </c>
      <c r="Q1297" t="s">
        <v>123</v>
      </c>
      <c r="R1297">
        <v>4</v>
      </c>
      <c r="S1297">
        <v>6</v>
      </c>
      <c r="T1297" t="s">
        <v>143</v>
      </c>
      <c r="U1297" t="s">
        <v>10128</v>
      </c>
    </row>
    <row r="1298" spans="1:21" x14ac:dyDescent="0.35">
      <c r="A1298" t="s">
        <v>6382</v>
      </c>
      <c r="B1298" t="str">
        <f>IF(COUNTIFS($A:$A,$A1298,$C:$C,$C1298,$D:$D,$D1298,$G:$G,$G1298,$K:$K,$K1298,$M:$M,$M1298)&gt;1,"True Duplicate","Unique")</f>
        <v>Unique</v>
      </c>
      <c r="C1298" s="7">
        <v>44841</v>
      </c>
      <c r="D1298" t="s">
        <v>6194</v>
      </c>
      <c r="E1298" t="str">
        <f>IF(COUNTIF($B$2:D1298,D1298)=1,"New Customer","Returning Customer")</f>
        <v>New Customer</v>
      </c>
      <c r="F1298" t="s">
        <v>10132</v>
      </c>
      <c r="G1298" t="s">
        <v>193</v>
      </c>
      <c r="H1298" t="s">
        <v>24</v>
      </c>
      <c r="I1298" t="s">
        <v>10126</v>
      </c>
      <c r="J1298" s="5">
        <v>167.95</v>
      </c>
      <c r="K1298">
        <v>13</v>
      </c>
      <c r="L1298">
        <v>0</v>
      </c>
      <c r="M1298" s="3">
        <f t="shared" si="20"/>
        <v>2183.35</v>
      </c>
      <c r="N1298" t="s">
        <v>98</v>
      </c>
      <c r="O1298" t="s">
        <v>39</v>
      </c>
      <c r="P1298" t="s">
        <v>85</v>
      </c>
      <c r="Q1298" t="s">
        <v>123</v>
      </c>
      <c r="R1298">
        <v>12</v>
      </c>
      <c r="S1298">
        <v>1.8</v>
      </c>
      <c r="T1298" t="s">
        <v>202</v>
      </c>
      <c r="U1298" t="s">
        <v>60</v>
      </c>
    </row>
    <row r="1299" spans="1:21" x14ac:dyDescent="0.35">
      <c r="A1299" t="s">
        <v>6776</v>
      </c>
      <c r="B1299" t="str">
        <f>IF(COUNTIFS($A:$A,$A1299,$C:$C,$C1299,$D:$D,$D1299,$G:$G,$G1299,$K:$K,$K1299,$M:$M,$M1299)&gt;1,"True Duplicate","Unique")</f>
        <v>Unique</v>
      </c>
      <c r="C1299" s="7">
        <v>44841</v>
      </c>
      <c r="D1299" t="s">
        <v>701</v>
      </c>
      <c r="E1299" t="str">
        <f>IF(COUNTIF($B$2:D1299,D1299)=1,"New Customer","Returning Customer")</f>
        <v>New Customer</v>
      </c>
      <c r="F1299" t="s">
        <v>10132</v>
      </c>
      <c r="G1299" t="s">
        <v>35</v>
      </c>
      <c r="H1299" t="s">
        <v>36</v>
      </c>
      <c r="I1299" t="s">
        <v>37</v>
      </c>
      <c r="J1299" s="5">
        <v>25.04</v>
      </c>
      <c r="K1299">
        <v>4</v>
      </c>
      <c r="L1299">
        <v>0.3</v>
      </c>
      <c r="M1299" s="3">
        <f t="shared" si="20"/>
        <v>98.96</v>
      </c>
      <c r="N1299" t="s">
        <v>49</v>
      </c>
      <c r="O1299" t="s">
        <v>27</v>
      </c>
      <c r="P1299" t="s">
        <v>85</v>
      </c>
      <c r="Q1299" t="s">
        <v>77</v>
      </c>
      <c r="R1299">
        <v>4</v>
      </c>
      <c r="S1299">
        <v>1.2</v>
      </c>
      <c r="T1299" t="s">
        <v>30</v>
      </c>
      <c r="U1299" t="s">
        <v>60</v>
      </c>
    </row>
    <row r="1300" spans="1:21" x14ac:dyDescent="0.35">
      <c r="A1300" t="s">
        <v>7703</v>
      </c>
      <c r="B1300" t="str">
        <f>IF(COUNTIFS($A:$A,$A1300,$C:$C,$C1300,$D:$D,$D1300,$G:$G,$G1300,$K:$K,$K1300,$M:$M,$M1300)&gt;1,"True Duplicate","Unique")</f>
        <v>Unique</v>
      </c>
      <c r="C1300" s="7">
        <v>44841</v>
      </c>
      <c r="D1300" t="s">
        <v>4745</v>
      </c>
      <c r="E1300" t="str">
        <f>IF(COUNTIF($B$2:D1300,D1300)=1,"New Customer","Returning Customer")</f>
        <v>New Customer</v>
      </c>
      <c r="F1300" t="s">
        <v>72</v>
      </c>
      <c r="G1300" t="s">
        <v>132</v>
      </c>
      <c r="H1300" t="s">
        <v>24</v>
      </c>
      <c r="I1300" t="s">
        <v>133</v>
      </c>
      <c r="J1300" s="5">
        <v>527.41</v>
      </c>
      <c r="K1300">
        <v>14</v>
      </c>
      <c r="L1300">
        <v>0.1</v>
      </c>
      <c r="M1300" s="3">
        <f t="shared" si="20"/>
        <v>7382.3399999999992</v>
      </c>
      <c r="N1300" t="s">
        <v>26</v>
      </c>
      <c r="O1300" t="s">
        <v>122</v>
      </c>
      <c r="P1300" t="s">
        <v>59</v>
      </c>
      <c r="Q1300" t="s">
        <v>41</v>
      </c>
      <c r="R1300">
        <v>6</v>
      </c>
      <c r="S1300">
        <v>4.5999999999999996</v>
      </c>
      <c r="U1300" t="s">
        <v>86</v>
      </c>
    </row>
    <row r="1301" spans="1:21" x14ac:dyDescent="0.35">
      <c r="A1301" t="s">
        <v>2512</v>
      </c>
      <c r="B1301" t="str">
        <f>IF(COUNTIFS($A:$A,$A1301,$C:$C,$C1301,$D:$D,$D1301,$G:$G,$G1301,$K:$K,$K1301,$M:$M,$M1301)&gt;1,"True Duplicate","Unique")</f>
        <v>Unique</v>
      </c>
      <c r="C1301" s="7">
        <v>44842</v>
      </c>
      <c r="D1301" t="s">
        <v>2514</v>
      </c>
      <c r="E1301" t="str">
        <f>IF(COUNTIF($B$2:D1301,D1301)=1,"New Customer","Returning Customer")</f>
        <v>New Customer</v>
      </c>
      <c r="F1301" t="s">
        <v>10132</v>
      </c>
      <c r="G1301" t="s">
        <v>193</v>
      </c>
      <c r="H1301" t="s">
        <v>24</v>
      </c>
      <c r="I1301" t="s">
        <v>10126</v>
      </c>
      <c r="J1301" s="5">
        <v>372.67</v>
      </c>
      <c r="K1301">
        <v>13</v>
      </c>
      <c r="L1301">
        <v>0</v>
      </c>
      <c r="M1301" s="3">
        <f t="shared" si="20"/>
        <v>4844.71</v>
      </c>
      <c r="N1301" t="s">
        <v>104</v>
      </c>
      <c r="O1301" t="s">
        <v>111</v>
      </c>
      <c r="P1301" t="s">
        <v>166</v>
      </c>
      <c r="Q1301" t="s">
        <v>123</v>
      </c>
      <c r="R1301">
        <v>13</v>
      </c>
      <c r="S1301">
        <v>1.4</v>
      </c>
      <c r="T1301" t="s">
        <v>30</v>
      </c>
      <c r="U1301" t="s">
        <v>86</v>
      </c>
    </row>
    <row r="1302" spans="1:21" x14ac:dyDescent="0.35">
      <c r="A1302" t="s">
        <v>2688</v>
      </c>
      <c r="B1302" t="str">
        <f>IF(COUNTIFS($A:$A,$A1302,$C:$C,$C1302,$D:$D,$D1302,$G:$G,$G1302,$K:$K,$K1302,$M:$M,$M1302)&gt;1,"True Duplicate","Unique")</f>
        <v>Unique</v>
      </c>
      <c r="C1302" s="7">
        <v>44842</v>
      </c>
      <c r="D1302" t="s">
        <v>2689</v>
      </c>
      <c r="E1302" t="str">
        <f>IF(COUNTIF($B$2:D1302,D1302)=1,"New Customer","Returning Customer")</f>
        <v>New Customer</v>
      </c>
      <c r="F1302" t="s">
        <v>72</v>
      </c>
      <c r="G1302" t="s">
        <v>351</v>
      </c>
      <c r="H1302" t="s">
        <v>57</v>
      </c>
      <c r="I1302" t="s">
        <v>289</v>
      </c>
      <c r="J1302" s="5">
        <v>156.58000000000001</v>
      </c>
      <c r="K1302">
        <v>6</v>
      </c>
      <c r="L1302">
        <v>0.1</v>
      </c>
      <c r="M1302" s="3">
        <f t="shared" si="20"/>
        <v>938.88000000000011</v>
      </c>
      <c r="N1302" t="s">
        <v>98</v>
      </c>
      <c r="O1302" t="s">
        <v>27</v>
      </c>
      <c r="P1302" t="s">
        <v>166</v>
      </c>
      <c r="Q1302" t="s">
        <v>29</v>
      </c>
      <c r="R1302">
        <v>3</v>
      </c>
      <c r="S1302">
        <v>3.8</v>
      </c>
      <c r="T1302" t="s">
        <v>30</v>
      </c>
      <c r="U1302" t="s">
        <v>10128</v>
      </c>
    </row>
    <row r="1303" spans="1:21" x14ac:dyDescent="0.35">
      <c r="A1303" t="s">
        <v>629</v>
      </c>
      <c r="B1303" t="str">
        <f>IF(COUNTIFS($A:$A,$A1303,$C:$C,$C1303,$D:$D,$D1303,$G:$G,$G1303,$K:$K,$K1303,$M:$M,$M1303)&gt;1,"True Duplicate","Unique")</f>
        <v>Unique</v>
      </c>
      <c r="C1303" s="7">
        <v>44843</v>
      </c>
      <c r="D1303" t="s">
        <v>6608</v>
      </c>
      <c r="E1303" t="str">
        <f>IF(COUNTIF($B$2:D1303,D1303)=1,"New Customer","Returning Customer")</f>
        <v>New Customer</v>
      </c>
      <c r="F1303" t="s">
        <v>10132</v>
      </c>
      <c r="G1303" t="s">
        <v>219</v>
      </c>
      <c r="H1303" t="s">
        <v>47</v>
      </c>
      <c r="I1303" t="s">
        <v>210</v>
      </c>
      <c r="J1303" s="5">
        <v>421.03</v>
      </c>
      <c r="K1303">
        <v>12</v>
      </c>
      <c r="L1303">
        <v>0.1</v>
      </c>
      <c r="M1303" s="3">
        <f t="shared" si="20"/>
        <v>5051.16</v>
      </c>
      <c r="N1303" t="s">
        <v>49</v>
      </c>
      <c r="O1303" t="s">
        <v>39</v>
      </c>
      <c r="P1303" t="s">
        <v>59</v>
      </c>
      <c r="Q1303" t="s">
        <v>41</v>
      </c>
      <c r="R1303">
        <v>3</v>
      </c>
      <c r="S1303">
        <v>3.2</v>
      </c>
      <c r="T1303" t="s">
        <v>30</v>
      </c>
      <c r="U1303" t="s">
        <v>60</v>
      </c>
    </row>
    <row r="1304" spans="1:21" x14ac:dyDescent="0.35">
      <c r="A1304" t="s">
        <v>1490</v>
      </c>
      <c r="B1304" t="str">
        <f>IF(COUNTIFS($A:$A,$A1304,$C:$C,$C1304,$D:$D,$D1304,$G:$G,$G1304,$K:$K,$K1304,$M:$M,$M1304)&gt;1,"True Duplicate","Unique")</f>
        <v>Unique</v>
      </c>
      <c r="C1304" s="7">
        <v>44843</v>
      </c>
      <c r="D1304" t="s">
        <v>631</v>
      </c>
      <c r="E1304" t="str">
        <f>IF(COUNTIF($B$2:D1304,D1304)=1,"New Customer","Returning Customer")</f>
        <v>New Customer</v>
      </c>
      <c r="F1304" t="s">
        <v>10132</v>
      </c>
      <c r="G1304" t="s">
        <v>484</v>
      </c>
      <c r="H1304" t="s">
        <v>74</v>
      </c>
      <c r="I1304" t="s">
        <v>110</v>
      </c>
      <c r="J1304" s="5">
        <v>203.85</v>
      </c>
      <c r="K1304">
        <v>6</v>
      </c>
      <c r="L1304">
        <v>0.15</v>
      </c>
      <c r="M1304" s="3">
        <f t="shared" si="20"/>
        <v>1222.1999999999998</v>
      </c>
      <c r="N1304" t="s">
        <v>38</v>
      </c>
      <c r="O1304" t="s">
        <v>122</v>
      </c>
      <c r="P1304" t="s">
        <v>59</v>
      </c>
      <c r="Q1304" t="s">
        <v>116</v>
      </c>
      <c r="R1304">
        <v>6</v>
      </c>
      <c r="S1304">
        <v>3.5</v>
      </c>
      <c r="T1304" t="s">
        <v>30</v>
      </c>
      <c r="U1304" t="s">
        <v>52</v>
      </c>
    </row>
    <row r="1305" spans="1:21" x14ac:dyDescent="0.35">
      <c r="A1305" t="s">
        <v>5694</v>
      </c>
      <c r="B1305" t="str">
        <f>IF(COUNTIFS($A:$A,$A1305,$C:$C,$C1305,$D:$D,$D1305,$G:$G,$G1305,$K:$K,$K1305,$M:$M,$M1305)&gt;1,"True Duplicate","Unique")</f>
        <v>Unique</v>
      </c>
      <c r="C1305" s="7">
        <v>44843</v>
      </c>
      <c r="D1305" t="s">
        <v>5856</v>
      </c>
      <c r="E1305" t="str">
        <f>IF(COUNTIF($B$2:D1305,D1305)=1,"New Customer","Returning Customer")</f>
        <v>New Customer</v>
      </c>
      <c r="F1305" t="s">
        <v>10132</v>
      </c>
      <c r="G1305" t="s">
        <v>170</v>
      </c>
      <c r="H1305" t="s">
        <v>66</v>
      </c>
      <c r="I1305" t="s">
        <v>171</v>
      </c>
      <c r="J1305" s="5">
        <v>724.21</v>
      </c>
      <c r="K1305">
        <v>10</v>
      </c>
      <c r="L1305">
        <v>0.25</v>
      </c>
      <c r="M1305" s="3">
        <f t="shared" si="20"/>
        <v>7239.6</v>
      </c>
      <c r="N1305" t="s">
        <v>142</v>
      </c>
      <c r="O1305" t="s">
        <v>27</v>
      </c>
      <c r="P1305" t="s">
        <v>10129</v>
      </c>
      <c r="Q1305" t="s">
        <v>41</v>
      </c>
      <c r="R1305">
        <v>1</v>
      </c>
      <c r="S1305">
        <v>4</v>
      </c>
      <c r="T1305" t="s">
        <v>51</v>
      </c>
      <c r="U1305" t="s">
        <v>52</v>
      </c>
    </row>
    <row r="1306" spans="1:21" x14ac:dyDescent="0.35">
      <c r="A1306" t="s">
        <v>5855</v>
      </c>
      <c r="B1306" t="str">
        <f>IF(COUNTIFS($A:$A,$A1306,$C:$C,$C1306,$D:$D,$D1306,$G:$G,$G1306,$K:$K,$K1306,$M:$M,$M1306)&gt;1,"True Duplicate","Unique")</f>
        <v>Unique</v>
      </c>
      <c r="C1306" s="7">
        <v>44843</v>
      </c>
      <c r="D1306" t="s">
        <v>8313</v>
      </c>
      <c r="E1306" t="str">
        <f>IF(COUNTIF($B$2:D1306,D1306)=1,"New Customer","Returning Customer")</f>
        <v>New Customer</v>
      </c>
      <c r="F1306" t="s">
        <v>72</v>
      </c>
      <c r="G1306" t="s">
        <v>484</v>
      </c>
      <c r="H1306" t="s">
        <v>74</v>
      </c>
      <c r="I1306" t="s">
        <v>110</v>
      </c>
      <c r="J1306" s="5">
        <v>38.08</v>
      </c>
      <c r="K1306">
        <v>14</v>
      </c>
      <c r="L1306">
        <v>0.15</v>
      </c>
      <c r="M1306" s="3">
        <f t="shared" si="20"/>
        <v>531.02</v>
      </c>
      <c r="N1306" t="s">
        <v>76</v>
      </c>
      <c r="O1306" t="s">
        <v>27</v>
      </c>
      <c r="P1306" t="s">
        <v>59</v>
      </c>
      <c r="Q1306" t="s">
        <v>77</v>
      </c>
      <c r="R1306">
        <v>13</v>
      </c>
      <c r="S1306">
        <v>4.2</v>
      </c>
      <c r="T1306" t="s">
        <v>30</v>
      </c>
      <c r="U1306" t="s">
        <v>60</v>
      </c>
    </row>
    <row r="1307" spans="1:21" x14ac:dyDescent="0.35">
      <c r="A1307" t="s">
        <v>6607</v>
      </c>
      <c r="B1307" t="str">
        <f>IF(COUNTIFS($A:$A,$A1307,$C:$C,$C1307,$D:$D,$D1307,$G:$G,$G1307,$K:$K,$K1307,$M:$M,$M1307)&gt;1,"True Duplicate","Unique")</f>
        <v>Unique</v>
      </c>
      <c r="C1307" s="7">
        <v>44843</v>
      </c>
      <c r="D1307" t="s">
        <v>1491</v>
      </c>
      <c r="E1307" t="str">
        <f>IF(COUNTIF($B$2:D1307,D1307)=1,"New Customer","Returning Customer")</f>
        <v>Returning Customer</v>
      </c>
      <c r="F1307" t="s">
        <v>72</v>
      </c>
      <c r="G1307" t="s">
        <v>176</v>
      </c>
      <c r="H1307" t="s">
        <v>47</v>
      </c>
      <c r="I1307" t="s">
        <v>177</v>
      </c>
      <c r="J1307" s="5">
        <v>319.27999999999997</v>
      </c>
      <c r="K1307">
        <v>13</v>
      </c>
      <c r="L1307">
        <v>0.05</v>
      </c>
      <c r="M1307" s="3">
        <f t="shared" si="20"/>
        <v>4149.99</v>
      </c>
      <c r="N1307" t="s">
        <v>49</v>
      </c>
      <c r="O1307" t="s">
        <v>122</v>
      </c>
      <c r="P1307" t="s">
        <v>10129</v>
      </c>
      <c r="Q1307" t="s">
        <v>77</v>
      </c>
      <c r="R1307">
        <v>13</v>
      </c>
      <c r="S1307">
        <v>4.5999999999999996</v>
      </c>
      <c r="T1307" t="s">
        <v>202</v>
      </c>
      <c r="U1307" t="s">
        <v>60</v>
      </c>
    </row>
    <row r="1308" spans="1:21" x14ac:dyDescent="0.35">
      <c r="A1308" t="s">
        <v>7310</v>
      </c>
      <c r="B1308" t="str">
        <f>IF(COUNTIFS($A:$A,$A1308,$C:$C,$C1308,$D:$D,$D1308,$G:$G,$G1308,$K:$K,$K1308,$M:$M,$M1308)&gt;1,"True Duplicate","Unique")</f>
        <v>Unique</v>
      </c>
      <c r="C1308" s="7">
        <v>44843</v>
      </c>
      <c r="D1308" t="s">
        <v>7311</v>
      </c>
      <c r="E1308" t="str">
        <f>IF(COUNTIF($B$2:D1308,D1308)=1,"New Customer","Returning Customer")</f>
        <v>New Customer</v>
      </c>
      <c r="F1308" t="s">
        <v>10132</v>
      </c>
      <c r="G1308" t="s">
        <v>227</v>
      </c>
      <c r="H1308" t="s">
        <v>47</v>
      </c>
      <c r="I1308" t="s">
        <v>228</v>
      </c>
      <c r="J1308" s="5">
        <v>388.53</v>
      </c>
      <c r="K1308">
        <v>10</v>
      </c>
      <c r="L1308">
        <v>0.1</v>
      </c>
      <c r="M1308" s="3">
        <f t="shared" si="20"/>
        <v>3884.2999999999993</v>
      </c>
      <c r="N1308" t="s">
        <v>98</v>
      </c>
      <c r="O1308" t="s">
        <v>122</v>
      </c>
      <c r="P1308" t="s">
        <v>59</v>
      </c>
      <c r="Q1308" t="s">
        <v>29</v>
      </c>
      <c r="R1308">
        <v>4</v>
      </c>
      <c r="S1308">
        <v>4.3</v>
      </c>
      <c r="T1308" t="s">
        <v>30</v>
      </c>
      <c r="U1308" t="s">
        <v>60</v>
      </c>
    </row>
    <row r="1309" spans="1:21" x14ac:dyDescent="0.35">
      <c r="A1309" t="s">
        <v>8312</v>
      </c>
      <c r="B1309" t="str">
        <f>IF(COUNTIFS($A:$A,$A1309,$C:$C,$C1309,$D:$D,$D1309,$G:$G,$G1309,$K:$K,$K1309,$M:$M,$M1309)&gt;1,"True Duplicate","Unique")</f>
        <v>Unique</v>
      </c>
      <c r="C1309" s="7">
        <v>44843</v>
      </c>
      <c r="D1309" t="s">
        <v>1523</v>
      </c>
      <c r="E1309" t="str">
        <f>IF(COUNTIF($B$2:D1309,D1309)=1,"New Customer","Returning Customer")</f>
        <v>New Customer</v>
      </c>
      <c r="F1309" t="s">
        <v>72</v>
      </c>
      <c r="G1309" t="s">
        <v>138</v>
      </c>
      <c r="H1309" t="s">
        <v>24</v>
      </c>
      <c r="I1309" t="s">
        <v>133</v>
      </c>
      <c r="J1309" s="5">
        <v>100.45</v>
      </c>
      <c r="K1309">
        <v>2</v>
      </c>
      <c r="L1309">
        <v>0.3</v>
      </c>
      <c r="M1309" s="3">
        <f t="shared" si="20"/>
        <v>200.3</v>
      </c>
      <c r="N1309" t="s">
        <v>26</v>
      </c>
      <c r="O1309" t="s">
        <v>39</v>
      </c>
      <c r="P1309" t="s">
        <v>10129</v>
      </c>
      <c r="Q1309" t="s">
        <v>116</v>
      </c>
      <c r="R1309">
        <v>8</v>
      </c>
      <c r="S1309">
        <v>1.7</v>
      </c>
      <c r="T1309" t="s">
        <v>30</v>
      </c>
      <c r="U1309" t="s">
        <v>60</v>
      </c>
    </row>
    <row r="1310" spans="1:21" x14ac:dyDescent="0.35">
      <c r="A1310" t="s">
        <v>4687</v>
      </c>
      <c r="B1310" t="str">
        <f>IF(COUNTIFS($A:$A,$A1310,$C:$C,$C1310,$D:$D,$D1310,$G:$G,$G1310,$K:$K,$K1310,$M:$M,$M1310)&gt;1,"True Duplicate","Unique")</f>
        <v>Unique</v>
      </c>
      <c r="C1310" s="7">
        <v>44844</v>
      </c>
      <c r="D1310" t="s">
        <v>10045</v>
      </c>
      <c r="E1310" t="str">
        <f>IF(COUNTIF($B$2:D1310,D1310)=1,"New Customer","Returning Customer")</f>
        <v>New Customer</v>
      </c>
      <c r="F1310" t="s">
        <v>72</v>
      </c>
      <c r="G1310" t="s">
        <v>306</v>
      </c>
      <c r="H1310" t="s">
        <v>36</v>
      </c>
      <c r="I1310" t="s">
        <v>259</v>
      </c>
      <c r="J1310" s="5">
        <v>7.13</v>
      </c>
      <c r="K1310">
        <v>4</v>
      </c>
      <c r="L1310">
        <v>0.2</v>
      </c>
      <c r="M1310" s="3">
        <f t="shared" si="20"/>
        <v>27.72</v>
      </c>
      <c r="N1310" t="s">
        <v>142</v>
      </c>
      <c r="O1310" t="s">
        <v>39</v>
      </c>
      <c r="P1310" t="s">
        <v>166</v>
      </c>
      <c r="Q1310" t="s">
        <v>116</v>
      </c>
      <c r="R1310">
        <v>11</v>
      </c>
      <c r="S1310">
        <v>2.1</v>
      </c>
      <c r="T1310" t="s">
        <v>30</v>
      </c>
      <c r="U1310" t="s">
        <v>52</v>
      </c>
    </row>
    <row r="1311" spans="1:21" x14ac:dyDescent="0.35">
      <c r="A1311" t="s">
        <v>4735</v>
      </c>
      <c r="B1311" t="str">
        <f>IF(COUNTIFS($A:$A,$A1311,$C:$C,$C1311,$D:$D,$D1311,$G:$G,$G1311,$K:$K,$K1311,$M:$M,$M1311)&gt;1,"True Duplicate","Unique")</f>
        <v>Unique</v>
      </c>
      <c r="C1311" s="7">
        <v>44844</v>
      </c>
      <c r="D1311" t="s">
        <v>2051</v>
      </c>
      <c r="E1311" t="str">
        <f>IF(COUNTIF($B$2:D1311,D1311)=1,"New Customer","Returning Customer")</f>
        <v>New Customer</v>
      </c>
      <c r="F1311" t="s">
        <v>10132</v>
      </c>
      <c r="G1311" t="s">
        <v>872</v>
      </c>
      <c r="H1311" t="s">
        <v>36</v>
      </c>
      <c r="I1311" t="s">
        <v>10127</v>
      </c>
      <c r="J1311" s="5">
        <v>33.72</v>
      </c>
      <c r="K1311">
        <v>6</v>
      </c>
      <c r="L1311">
        <v>0.1</v>
      </c>
      <c r="M1311" s="3">
        <f t="shared" si="20"/>
        <v>201.71999999999997</v>
      </c>
      <c r="N1311" t="s">
        <v>26</v>
      </c>
      <c r="O1311" t="s">
        <v>122</v>
      </c>
      <c r="P1311" t="s">
        <v>10129</v>
      </c>
      <c r="Q1311" t="s">
        <v>77</v>
      </c>
      <c r="R1311">
        <v>8</v>
      </c>
      <c r="S1311">
        <v>3.7</v>
      </c>
      <c r="T1311" t="s">
        <v>30</v>
      </c>
      <c r="U1311" t="s">
        <v>60</v>
      </c>
    </row>
    <row r="1312" spans="1:21" x14ac:dyDescent="0.35">
      <c r="A1312" t="s">
        <v>6069</v>
      </c>
      <c r="B1312" t="str">
        <f>IF(COUNTIFS($A:$A,$A1312,$C:$C,$C1312,$D:$D,$D1312,$G:$G,$G1312,$K:$K,$K1312,$M:$M,$M1312)&gt;1,"True Duplicate","Unique")</f>
        <v>Unique</v>
      </c>
      <c r="C1312" s="7">
        <v>44844</v>
      </c>
      <c r="D1312" t="s">
        <v>6070</v>
      </c>
      <c r="E1312" t="str">
        <f>IF(COUNTIF($B$2:D1312,D1312)=1,"New Customer","Returning Customer")</f>
        <v>New Customer</v>
      </c>
      <c r="F1312" t="s">
        <v>10132</v>
      </c>
      <c r="G1312" t="s">
        <v>374</v>
      </c>
      <c r="H1312" t="s">
        <v>36</v>
      </c>
      <c r="I1312" t="s">
        <v>259</v>
      </c>
      <c r="J1312" s="5">
        <v>37.67</v>
      </c>
      <c r="K1312">
        <v>9</v>
      </c>
      <c r="L1312">
        <v>0.1</v>
      </c>
      <c r="M1312" s="3">
        <f t="shared" si="20"/>
        <v>338.13</v>
      </c>
      <c r="N1312" t="s">
        <v>165</v>
      </c>
      <c r="O1312" t="s">
        <v>122</v>
      </c>
      <c r="P1312" t="s">
        <v>10129</v>
      </c>
      <c r="Q1312" t="s">
        <v>29</v>
      </c>
      <c r="R1312">
        <v>8</v>
      </c>
      <c r="S1312">
        <v>1.2</v>
      </c>
      <c r="T1312" t="s">
        <v>30</v>
      </c>
      <c r="U1312" t="s">
        <v>52</v>
      </c>
    </row>
    <row r="1313" spans="1:21" x14ac:dyDescent="0.35">
      <c r="A1313" t="s">
        <v>8555</v>
      </c>
      <c r="B1313" t="str">
        <f>IF(COUNTIFS($A:$A,$A1313,$C:$C,$C1313,$D:$D,$D1313,$G:$G,$G1313,$K:$K,$K1313,$M:$M,$M1313)&gt;1,"True Duplicate","Unique")</f>
        <v>Unique</v>
      </c>
      <c r="C1313" s="7">
        <v>44844</v>
      </c>
      <c r="D1313" t="s">
        <v>4736</v>
      </c>
      <c r="E1313" t="str">
        <f>IF(COUNTIF($B$2:D1313,D1313)=1,"New Customer","Returning Customer")</f>
        <v>New Customer</v>
      </c>
      <c r="F1313" t="s">
        <v>10132</v>
      </c>
      <c r="G1313" t="s">
        <v>219</v>
      </c>
      <c r="H1313" t="s">
        <v>47</v>
      </c>
      <c r="I1313" t="s">
        <v>210</v>
      </c>
      <c r="J1313" s="5">
        <v>202.24</v>
      </c>
      <c r="K1313">
        <v>5</v>
      </c>
      <c r="L1313">
        <v>0.2</v>
      </c>
      <c r="M1313" s="3">
        <f t="shared" si="20"/>
        <v>1010.2</v>
      </c>
      <c r="N1313" t="s">
        <v>76</v>
      </c>
      <c r="O1313" t="s">
        <v>111</v>
      </c>
      <c r="P1313" t="s">
        <v>10129</v>
      </c>
      <c r="Q1313" t="s">
        <v>29</v>
      </c>
      <c r="R1313">
        <v>13</v>
      </c>
      <c r="S1313">
        <v>2.5</v>
      </c>
      <c r="T1313" t="s">
        <v>30</v>
      </c>
      <c r="U1313" t="s">
        <v>60</v>
      </c>
    </row>
    <row r="1314" spans="1:21" x14ac:dyDescent="0.35">
      <c r="A1314" t="s">
        <v>9619</v>
      </c>
      <c r="B1314" t="str">
        <f>IF(COUNTIFS($A:$A,$A1314,$C:$C,$C1314,$D:$D,$D1314,$G:$G,$G1314,$K:$K,$K1314,$M:$M,$M1314)&gt;1,"True Duplicate","Unique")</f>
        <v>Unique</v>
      </c>
      <c r="C1314" s="7">
        <v>44844</v>
      </c>
      <c r="D1314" t="s">
        <v>8556</v>
      </c>
      <c r="E1314" t="str">
        <f>IF(COUNTIF($B$2:D1314,D1314)=1,"New Customer","Returning Customer")</f>
        <v>New Customer</v>
      </c>
      <c r="F1314" t="s">
        <v>10132</v>
      </c>
      <c r="G1314" t="s">
        <v>344</v>
      </c>
      <c r="H1314" t="s">
        <v>24</v>
      </c>
      <c r="I1314" t="s">
        <v>345</v>
      </c>
      <c r="J1314" s="5">
        <v>449.65</v>
      </c>
      <c r="K1314">
        <v>13</v>
      </c>
      <c r="L1314">
        <v>0.1</v>
      </c>
      <c r="M1314" s="3">
        <f t="shared" si="20"/>
        <v>5844.15</v>
      </c>
      <c r="N1314" t="s">
        <v>38</v>
      </c>
      <c r="O1314" t="s">
        <v>122</v>
      </c>
      <c r="P1314" t="s">
        <v>59</v>
      </c>
      <c r="Q1314" t="s">
        <v>41</v>
      </c>
      <c r="R1314">
        <v>6</v>
      </c>
      <c r="S1314">
        <v>4.2</v>
      </c>
      <c r="T1314" t="s">
        <v>30</v>
      </c>
      <c r="U1314" t="s">
        <v>60</v>
      </c>
    </row>
    <row r="1315" spans="1:21" x14ac:dyDescent="0.35">
      <c r="A1315" t="s">
        <v>10044</v>
      </c>
      <c r="B1315" t="str">
        <f>IF(COUNTIFS($A:$A,$A1315,$C:$C,$C1315,$D:$D,$D1315,$G:$G,$G1315,$K:$K,$K1315,$M:$M,$M1315)&gt;1,"True Duplicate","Unique")</f>
        <v>Unique</v>
      </c>
      <c r="C1315" s="7">
        <v>44844</v>
      </c>
      <c r="D1315" t="s">
        <v>4689</v>
      </c>
      <c r="E1315" t="str">
        <f>IF(COUNTIF($B$2:D1315,D1315)=1,"New Customer","Returning Customer")</f>
        <v>New Customer</v>
      </c>
      <c r="F1315" t="s">
        <v>10132</v>
      </c>
      <c r="G1315" t="s">
        <v>293</v>
      </c>
      <c r="H1315" t="s">
        <v>74</v>
      </c>
      <c r="I1315" t="s">
        <v>110</v>
      </c>
      <c r="J1315" s="5">
        <v>819.95</v>
      </c>
      <c r="K1315">
        <v>9</v>
      </c>
      <c r="L1315">
        <v>0.05</v>
      </c>
      <c r="M1315" s="3">
        <f t="shared" si="20"/>
        <v>7379.1</v>
      </c>
      <c r="N1315" t="s">
        <v>98</v>
      </c>
      <c r="O1315" t="s">
        <v>39</v>
      </c>
      <c r="P1315" t="s">
        <v>59</v>
      </c>
      <c r="Q1315" t="s">
        <v>41</v>
      </c>
      <c r="R1315">
        <v>5</v>
      </c>
      <c r="S1315">
        <v>1.5</v>
      </c>
      <c r="T1315" t="s">
        <v>30</v>
      </c>
      <c r="U1315" t="s">
        <v>60</v>
      </c>
    </row>
    <row r="1316" spans="1:21" x14ac:dyDescent="0.35">
      <c r="A1316" t="s">
        <v>106</v>
      </c>
      <c r="B1316" t="str">
        <f>IF(COUNTIFS($A:$A,$A1316,$C:$C,$C1316,$D:$D,$D1316,$G:$G,$G1316,$K:$K,$K1316,$M:$M,$M1316)&gt;1,"True Duplicate","Unique")</f>
        <v>Unique</v>
      </c>
      <c r="C1316" s="7">
        <v>44845</v>
      </c>
      <c r="D1316" t="s">
        <v>2037</v>
      </c>
      <c r="E1316" t="str">
        <f>IF(COUNTIF($B$2:D1316,D1316)=1,"New Customer","Returning Customer")</f>
        <v>New Customer</v>
      </c>
      <c r="F1316" t="s">
        <v>10132</v>
      </c>
      <c r="G1316" t="s">
        <v>65</v>
      </c>
      <c r="H1316" t="s">
        <v>66</v>
      </c>
      <c r="I1316" t="s">
        <v>67</v>
      </c>
      <c r="J1316" s="5">
        <v>1657.86</v>
      </c>
      <c r="K1316">
        <v>14</v>
      </c>
      <c r="L1316">
        <v>0</v>
      </c>
      <c r="M1316" s="3">
        <f t="shared" si="20"/>
        <v>23210.039999999997</v>
      </c>
      <c r="N1316" t="s">
        <v>76</v>
      </c>
      <c r="O1316" t="s">
        <v>111</v>
      </c>
      <c r="P1316" t="s">
        <v>85</v>
      </c>
      <c r="Q1316" t="s">
        <v>77</v>
      </c>
      <c r="R1316">
        <v>1</v>
      </c>
      <c r="S1316">
        <v>3.1</v>
      </c>
      <c r="U1316" t="s">
        <v>60</v>
      </c>
    </row>
    <row r="1317" spans="1:21" x14ac:dyDescent="0.35">
      <c r="A1317" t="s">
        <v>1964</v>
      </c>
      <c r="B1317" t="str">
        <f>IF(COUNTIFS($A:$A,$A1317,$C:$C,$C1317,$D:$D,$D1317,$G:$G,$G1317,$K:$K,$K1317,$M:$M,$M1317)&gt;1,"True Duplicate","Unique")</f>
        <v>Unique</v>
      </c>
      <c r="C1317" s="7">
        <v>44845</v>
      </c>
      <c r="D1317" t="s">
        <v>9807</v>
      </c>
      <c r="E1317" t="str">
        <f>IF(COUNTIF($B$2:D1317,D1317)=1,"New Customer","Returning Customer")</f>
        <v>Returning Customer</v>
      </c>
      <c r="F1317" t="s">
        <v>10132</v>
      </c>
      <c r="G1317" t="s">
        <v>81</v>
      </c>
      <c r="H1317" t="s">
        <v>57</v>
      </c>
      <c r="I1317" t="s">
        <v>82</v>
      </c>
      <c r="J1317" s="5">
        <v>162.44999999999999</v>
      </c>
      <c r="K1317">
        <v>13</v>
      </c>
      <c r="L1317">
        <v>0.25</v>
      </c>
      <c r="M1317" s="3">
        <f t="shared" si="20"/>
        <v>2108.6</v>
      </c>
      <c r="N1317" t="s">
        <v>165</v>
      </c>
      <c r="O1317" t="s">
        <v>111</v>
      </c>
      <c r="P1317" t="s">
        <v>166</v>
      </c>
      <c r="Q1317" t="s">
        <v>116</v>
      </c>
      <c r="R1317">
        <v>2</v>
      </c>
      <c r="S1317">
        <v>4</v>
      </c>
      <c r="T1317" t="s">
        <v>30</v>
      </c>
      <c r="U1317" t="s">
        <v>60</v>
      </c>
    </row>
    <row r="1318" spans="1:21" x14ac:dyDescent="0.35">
      <c r="A1318" t="s">
        <v>2036</v>
      </c>
      <c r="B1318" t="str">
        <f>IF(COUNTIFS($A:$A,$A1318,$C:$C,$C1318,$D:$D,$D1318,$G:$G,$G1318,$K:$K,$K1318,$M:$M,$M1318)&gt;1,"True Duplicate","Unique")</f>
        <v>Unique</v>
      </c>
      <c r="C1318" s="7">
        <v>44845</v>
      </c>
      <c r="D1318" t="s">
        <v>9362</v>
      </c>
      <c r="E1318" t="str">
        <f>IF(COUNTIF($B$2:D1318,D1318)=1,"New Customer","Returning Customer")</f>
        <v>New Customer</v>
      </c>
      <c r="F1318" t="s">
        <v>10132</v>
      </c>
      <c r="G1318" t="s">
        <v>323</v>
      </c>
      <c r="H1318" t="s">
        <v>57</v>
      </c>
      <c r="I1318" t="s">
        <v>82</v>
      </c>
      <c r="J1318" s="5">
        <v>471.34</v>
      </c>
      <c r="K1318">
        <v>10</v>
      </c>
      <c r="L1318">
        <v>0.25</v>
      </c>
      <c r="M1318" s="3">
        <f t="shared" si="20"/>
        <v>4710.8999999999996</v>
      </c>
      <c r="N1318" t="s">
        <v>76</v>
      </c>
      <c r="O1318" t="s">
        <v>27</v>
      </c>
      <c r="P1318" t="s">
        <v>85</v>
      </c>
      <c r="Q1318" t="s">
        <v>116</v>
      </c>
      <c r="R1318">
        <v>11</v>
      </c>
      <c r="S1318">
        <v>1.9</v>
      </c>
      <c r="T1318" t="s">
        <v>30</v>
      </c>
      <c r="U1318" t="s">
        <v>10128</v>
      </c>
    </row>
    <row r="1319" spans="1:21" x14ac:dyDescent="0.35">
      <c r="A1319" t="s">
        <v>5078</v>
      </c>
      <c r="B1319" t="str">
        <f>IF(COUNTIFS($A:$A,$A1319,$C:$C,$C1319,$D:$D,$D1319,$G:$G,$G1319,$K:$K,$K1319,$M:$M,$M1319)&gt;1,"True Duplicate","Unique")</f>
        <v>Unique</v>
      </c>
      <c r="C1319" s="7">
        <v>44845</v>
      </c>
      <c r="D1319" t="s">
        <v>8499</v>
      </c>
      <c r="E1319" t="str">
        <f>IF(COUNTIF($B$2:D1319,D1319)=1,"New Customer","Returning Customer")</f>
        <v>New Customer</v>
      </c>
      <c r="F1319" t="s">
        <v>72</v>
      </c>
      <c r="G1319" t="s">
        <v>56</v>
      </c>
      <c r="H1319" t="s">
        <v>57</v>
      </c>
      <c r="I1319" t="s">
        <v>58</v>
      </c>
      <c r="J1319" s="5">
        <v>374.48</v>
      </c>
      <c r="K1319">
        <v>4</v>
      </c>
      <c r="L1319">
        <v>0.1</v>
      </c>
      <c r="M1319" s="3">
        <f t="shared" si="20"/>
        <v>1497.52</v>
      </c>
      <c r="N1319" t="s">
        <v>49</v>
      </c>
      <c r="O1319" t="s">
        <v>39</v>
      </c>
      <c r="P1319" t="s">
        <v>59</v>
      </c>
      <c r="Q1319" t="s">
        <v>116</v>
      </c>
      <c r="R1319">
        <v>2</v>
      </c>
      <c r="S1319">
        <v>2.2000000000000002</v>
      </c>
      <c r="T1319" t="s">
        <v>30</v>
      </c>
      <c r="U1319" t="s">
        <v>52</v>
      </c>
    </row>
    <row r="1320" spans="1:21" x14ac:dyDescent="0.35">
      <c r="A1320" t="s">
        <v>8498</v>
      </c>
      <c r="B1320" t="str">
        <f>IF(COUNTIFS($A:$A,$A1320,$C:$C,$C1320,$D:$D,$D1320,$G:$G,$G1320,$K:$K,$K1320,$M:$M,$M1320)&gt;1,"True Duplicate","Unique")</f>
        <v>Unique</v>
      </c>
      <c r="C1320" s="7">
        <v>44845</v>
      </c>
      <c r="D1320" t="s">
        <v>5079</v>
      </c>
      <c r="E1320" t="str">
        <f>IF(COUNTIF($B$2:D1320,D1320)=1,"New Customer","Returning Customer")</f>
        <v>New Customer</v>
      </c>
      <c r="F1320" t="s">
        <v>10132</v>
      </c>
      <c r="G1320" t="s">
        <v>244</v>
      </c>
      <c r="H1320" t="s">
        <v>36</v>
      </c>
      <c r="I1320" t="s">
        <v>129</v>
      </c>
      <c r="J1320" s="5">
        <v>44.41</v>
      </c>
      <c r="K1320">
        <v>5</v>
      </c>
      <c r="L1320">
        <v>0.05</v>
      </c>
      <c r="M1320" s="3">
        <f t="shared" si="20"/>
        <v>221.8</v>
      </c>
      <c r="N1320" t="s">
        <v>76</v>
      </c>
      <c r="O1320" t="s">
        <v>27</v>
      </c>
      <c r="P1320" t="s">
        <v>59</v>
      </c>
      <c r="Q1320" t="s">
        <v>41</v>
      </c>
      <c r="R1320">
        <v>6</v>
      </c>
      <c r="S1320">
        <v>1.2</v>
      </c>
      <c r="T1320" t="s">
        <v>30</v>
      </c>
      <c r="U1320" t="s">
        <v>60</v>
      </c>
    </row>
    <row r="1321" spans="1:21" x14ac:dyDescent="0.35">
      <c r="A1321" t="s">
        <v>9361</v>
      </c>
      <c r="B1321" t="str">
        <f>IF(COUNTIFS($A:$A,$A1321,$C:$C,$C1321,$D:$D,$D1321,$G:$G,$G1321,$K:$K,$K1321,$M:$M,$M1321)&gt;1,"True Duplicate","Unique")</f>
        <v>Unique</v>
      </c>
      <c r="C1321" s="7">
        <v>44845</v>
      </c>
      <c r="D1321" t="s">
        <v>1966</v>
      </c>
      <c r="E1321" t="str">
        <f>IF(COUNTIF($B$2:D1321,D1321)=1,"New Customer","Returning Customer")</f>
        <v>New Customer</v>
      </c>
      <c r="F1321" t="s">
        <v>10132</v>
      </c>
      <c r="G1321" t="s">
        <v>161</v>
      </c>
      <c r="H1321" t="s">
        <v>74</v>
      </c>
      <c r="I1321" t="s">
        <v>148</v>
      </c>
      <c r="J1321" s="5">
        <v>1397.46</v>
      </c>
      <c r="K1321">
        <v>1</v>
      </c>
      <c r="L1321">
        <v>0.15</v>
      </c>
      <c r="M1321" s="3">
        <f t="shared" si="20"/>
        <v>1397.31</v>
      </c>
      <c r="N1321" t="s">
        <v>83</v>
      </c>
      <c r="O1321" t="s">
        <v>122</v>
      </c>
      <c r="P1321" t="s">
        <v>10129</v>
      </c>
      <c r="Q1321" t="s">
        <v>123</v>
      </c>
      <c r="R1321">
        <v>5</v>
      </c>
      <c r="S1321">
        <v>2.2000000000000002</v>
      </c>
      <c r="T1321" t="s">
        <v>30</v>
      </c>
      <c r="U1321" t="s">
        <v>52</v>
      </c>
    </row>
    <row r="1322" spans="1:21" x14ac:dyDescent="0.35">
      <c r="A1322" t="s">
        <v>455</v>
      </c>
      <c r="B1322" t="str">
        <f>IF(COUNTIFS($A:$A,$A1322,$C:$C,$C1322,$D:$D,$D1322,$G:$G,$G1322,$K:$K,$K1322,$M:$M,$M1322)&gt;1,"True Duplicate","Unique")</f>
        <v>Unique</v>
      </c>
      <c r="C1322" s="7">
        <v>44846</v>
      </c>
      <c r="D1322" t="s">
        <v>457</v>
      </c>
      <c r="E1322" t="str">
        <f>IF(COUNTIF($B$2:D1322,D1322)=1,"New Customer","Returning Customer")</f>
        <v>New Customer</v>
      </c>
      <c r="F1322" t="s">
        <v>10132</v>
      </c>
      <c r="G1322" t="s">
        <v>120</v>
      </c>
      <c r="H1322" t="s">
        <v>47</v>
      </c>
      <c r="I1322" t="s">
        <v>121</v>
      </c>
      <c r="J1322" s="5">
        <v>513.6</v>
      </c>
      <c r="K1322">
        <v>7</v>
      </c>
      <c r="L1322">
        <v>0.25</v>
      </c>
      <c r="M1322" s="3">
        <f t="shared" si="20"/>
        <v>3593.4500000000003</v>
      </c>
      <c r="N1322" t="s">
        <v>49</v>
      </c>
      <c r="O1322" t="s">
        <v>39</v>
      </c>
      <c r="P1322" t="s">
        <v>10129</v>
      </c>
      <c r="Q1322" t="s">
        <v>41</v>
      </c>
      <c r="R1322">
        <v>1</v>
      </c>
      <c r="S1322">
        <v>3.5</v>
      </c>
      <c r="T1322" t="s">
        <v>30</v>
      </c>
      <c r="U1322" t="s">
        <v>60</v>
      </c>
    </row>
    <row r="1323" spans="1:21" x14ac:dyDescent="0.35">
      <c r="A1323" t="s">
        <v>581</v>
      </c>
      <c r="B1323" t="str">
        <f>IF(COUNTIFS($A:$A,$A1323,$C:$C,$C1323,$D:$D,$D1323,$G:$G,$G1323,$K:$K,$K1323,$M:$M,$M1323)&gt;1,"True Duplicate","Unique")</f>
        <v>Unique</v>
      </c>
      <c r="C1323" s="7">
        <v>44846</v>
      </c>
      <c r="D1323" t="s">
        <v>55</v>
      </c>
      <c r="E1323" t="str">
        <f>IF(COUNTIF($B$2:D1323,D1323)=1,"New Customer","Returning Customer")</f>
        <v>New Customer</v>
      </c>
      <c r="F1323" t="s">
        <v>10132</v>
      </c>
      <c r="G1323" t="s">
        <v>170</v>
      </c>
      <c r="H1323" t="s">
        <v>66</v>
      </c>
      <c r="I1323" t="s">
        <v>171</v>
      </c>
      <c r="J1323" s="5">
        <v>1281.77</v>
      </c>
      <c r="K1323">
        <v>2</v>
      </c>
      <c r="L1323">
        <v>0.1</v>
      </c>
      <c r="M1323" s="3">
        <f t="shared" si="20"/>
        <v>2563.34</v>
      </c>
      <c r="N1323" t="s">
        <v>49</v>
      </c>
      <c r="O1323" t="s">
        <v>122</v>
      </c>
      <c r="P1323" t="s">
        <v>166</v>
      </c>
      <c r="Q1323" t="s">
        <v>41</v>
      </c>
      <c r="R1323">
        <v>10</v>
      </c>
      <c r="S1323">
        <v>2.4</v>
      </c>
      <c r="T1323" t="s">
        <v>202</v>
      </c>
      <c r="U1323" t="s">
        <v>86</v>
      </c>
    </row>
    <row r="1324" spans="1:21" x14ac:dyDescent="0.35">
      <c r="A1324" t="s">
        <v>2752</v>
      </c>
      <c r="B1324" t="str">
        <f>IF(COUNTIFS($A:$A,$A1324,$C:$C,$C1324,$D:$D,$D1324,$G:$G,$G1324,$K:$K,$K1324,$M:$M,$M1324)&gt;1,"True Duplicate","Unique")</f>
        <v>Unique</v>
      </c>
      <c r="C1324" s="7">
        <v>44846</v>
      </c>
      <c r="D1324" t="s">
        <v>7041</v>
      </c>
      <c r="E1324" t="str">
        <f>IF(COUNTIF($B$2:D1324,D1324)=1,"New Customer","Returning Customer")</f>
        <v>New Customer</v>
      </c>
      <c r="F1324" t="s">
        <v>72</v>
      </c>
      <c r="G1324" t="s">
        <v>120</v>
      </c>
      <c r="H1324" t="s">
        <v>47</v>
      </c>
      <c r="I1324" t="s">
        <v>121</v>
      </c>
      <c r="J1324" s="5">
        <v>484.04</v>
      </c>
      <c r="K1324">
        <v>4</v>
      </c>
      <c r="L1324">
        <v>0.2</v>
      </c>
      <c r="M1324" s="3">
        <f t="shared" si="20"/>
        <v>1935.3600000000001</v>
      </c>
      <c r="N1324" t="s">
        <v>76</v>
      </c>
      <c r="O1324" t="s">
        <v>39</v>
      </c>
      <c r="P1324" t="s">
        <v>85</v>
      </c>
      <c r="Q1324" t="s">
        <v>29</v>
      </c>
      <c r="R1324">
        <v>7</v>
      </c>
      <c r="S1324">
        <v>1.9</v>
      </c>
      <c r="T1324" t="s">
        <v>30</v>
      </c>
      <c r="U1324" t="s">
        <v>60</v>
      </c>
    </row>
    <row r="1325" spans="1:21" x14ac:dyDescent="0.35">
      <c r="A1325" t="s">
        <v>6130</v>
      </c>
      <c r="B1325" t="str">
        <f>IF(COUNTIFS($A:$A,$A1325,$C:$C,$C1325,$D:$D,$D1325,$G:$G,$G1325,$K:$K,$K1325,$M:$M,$M1325)&gt;1,"True Duplicate","Unique")</f>
        <v>Unique</v>
      </c>
      <c r="C1325" s="7">
        <v>44846</v>
      </c>
      <c r="D1325" t="s">
        <v>6243</v>
      </c>
      <c r="E1325" t="str">
        <f>IF(COUNTIF($B$2:D1325,D1325)=1,"New Customer","Returning Customer")</f>
        <v>New Customer</v>
      </c>
      <c r="F1325" t="s">
        <v>10132</v>
      </c>
      <c r="G1325" t="s">
        <v>10123</v>
      </c>
      <c r="H1325" t="s">
        <v>47</v>
      </c>
      <c r="I1325" t="s">
        <v>10124</v>
      </c>
      <c r="J1325" s="5">
        <v>198.63</v>
      </c>
      <c r="K1325">
        <v>2</v>
      </c>
      <c r="L1325">
        <v>0.15</v>
      </c>
      <c r="M1325" s="3">
        <f t="shared" si="20"/>
        <v>396.96</v>
      </c>
      <c r="N1325" t="s">
        <v>104</v>
      </c>
      <c r="O1325" t="s">
        <v>27</v>
      </c>
      <c r="P1325" t="s">
        <v>59</v>
      </c>
      <c r="Q1325" t="s">
        <v>41</v>
      </c>
      <c r="R1325">
        <v>6</v>
      </c>
      <c r="S1325">
        <v>3.3</v>
      </c>
      <c r="T1325" t="s">
        <v>30</v>
      </c>
      <c r="U1325" t="s">
        <v>60</v>
      </c>
    </row>
    <row r="1326" spans="1:21" x14ac:dyDescent="0.35">
      <c r="A1326" t="s">
        <v>6158</v>
      </c>
      <c r="B1326" t="str">
        <f>IF(COUNTIFS($A:$A,$A1326,$C:$C,$C1326,$D:$D,$D1326,$G:$G,$G1326,$K:$K,$K1326,$M:$M,$M1326)&gt;1,"True Duplicate","Unique")</f>
        <v>Unique</v>
      </c>
      <c r="C1326" s="7">
        <v>44846</v>
      </c>
      <c r="D1326" t="s">
        <v>6159</v>
      </c>
      <c r="E1326" t="str">
        <f>IF(COUNTIF($B$2:D1326,D1326)=1,"New Customer","Returning Customer")</f>
        <v>New Customer</v>
      </c>
      <c r="F1326" t="s">
        <v>10132</v>
      </c>
      <c r="G1326" t="s">
        <v>56</v>
      </c>
      <c r="H1326" t="s">
        <v>57</v>
      </c>
      <c r="I1326" t="s">
        <v>58</v>
      </c>
      <c r="J1326" s="5">
        <v>16.690000000000001</v>
      </c>
      <c r="K1326">
        <v>7</v>
      </c>
      <c r="L1326">
        <v>0</v>
      </c>
      <c r="M1326" s="3">
        <f t="shared" si="20"/>
        <v>116.83000000000001</v>
      </c>
      <c r="N1326" t="s">
        <v>38</v>
      </c>
      <c r="O1326" t="s">
        <v>122</v>
      </c>
      <c r="P1326" t="s">
        <v>85</v>
      </c>
      <c r="Q1326" t="s">
        <v>41</v>
      </c>
      <c r="R1326">
        <v>3</v>
      </c>
      <c r="S1326">
        <v>2.5</v>
      </c>
      <c r="T1326" t="s">
        <v>30</v>
      </c>
      <c r="U1326" t="s">
        <v>60</v>
      </c>
    </row>
    <row r="1327" spans="1:21" x14ac:dyDescent="0.35">
      <c r="A1327" t="s">
        <v>7040</v>
      </c>
      <c r="B1327" t="str">
        <f>IF(COUNTIFS($A:$A,$A1327,$C:$C,$C1327,$D:$D,$D1327,$G:$G,$G1327,$K:$K,$K1327,$M:$M,$M1327)&gt;1,"True Duplicate","Unique")</f>
        <v>Unique</v>
      </c>
      <c r="C1327" s="7">
        <v>44846</v>
      </c>
      <c r="D1327" t="s">
        <v>2753</v>
      </c>
      <c r="E1327" t="str">
        <f>IF(COUNTIF($B$2:D1327,D1327)=1,"New Customer","Returning Customer")</f>
        <v>New Customer</v>
      </c>
      <c r="F1327" t="s">
        <v>10132</v>
      </c>
      <c r="G1327" t="s">
        <v>403</v>
      </c>
      <c r="H1327" t="s">
        <v>74</v>
      </c>
      <c r="I1327" t="s">
        <v>148</v>
      </c>
      <c r="J1327" s="5">
        <v>269.25</v>
      </c>
      <c r="K1327">
        <v>3</v>
      </c>
      <c r="L1327">
        <v>0</v>
      </c>
      <c r="M1327" s="3">
        <f t="shared" si="20"/>
        <v>807.75</v>
      </c>
      <c r="N1327" t="s">
        <v>49</v>
      </c>
      <c r="O1327" t="s">
        <v>39</v>
      </c>
      <c r="P1327" t="s">
        <v>85</v>
      </c>
      <c r="Q1327" t="s">
        <v>116</v>
      </c>
      <c r="R1327">
        <v>10</v>
      </c>
      <c r="S1327">
        <v>4.3</v>
      </c>
      <c r="T1327" t="s">
        <v>30</v>
      </c>
      <c r="U1327" t="s">
        <v>60</v>
      </c>
    </row>
    <row r="1328" spans="1:21" x14ac:dyDescent="0.35">
      <c r="A1328" t="s">
        <v>9582</v>
      </c>
      <c r="B1328" t="str">
        <f>IF(COUNTIFS($A:$A,$A1328,$C:$C,$C1328,$D:$D,$D1328,$G:$G,$G1328,$K:$K,$K1328,$M:$M,$M1328)&gt;1,"True Duplicate","Unique")</f>
        <v>Unique</v>
      </c>
      <c r="C1328" s="7">
        <v>44846</v>
      </c>
      <c r="D1328" t="s">
        <v>582</v>
      </c>
      <c r="E1328" t="str">
        <f>IF(COUNTIF($B$2:D1328,D1328)=1,"New Customer","Returning Customer")</f>
        <v>New Customer</v>
      </c>
      <c r="F1328" t="s">
        <v>10132</v>
      </c>
      <c r="G1328" t="s">
        <v>170</v>
      </c>
      <c r="H1328" t="s">
        <v>66</v>
      </c>
      <c r="I1328" t="s">
        <v>171</v>
      </c>
      <c r="J1328" s="5">
        <v>1909.3</v>
      </c>
      <c r="K1328">
        <v>1</v>
      </c>
      <c r="L1328">
        <v>0.1</v>
      </c>
      <c r="M1328" s="3">
        <f t="shared" si="20"/>
        <v>1909.2</v>
      </c>
      <c r="N1328" t="s">
        <v>26</v>
      </c>
      <c r="O1328" t="s">
        <v>111</v>
      </c>
      <c r="P1328" t="s">
        <v>10129</v>
      </c>
      <c r="Q1328" t="s">
        <v>116</v>
      </c>
      <c r="R1328">
        <v>4</v>
      </c>
      <c r="S1328">
        <v>2.8</v>
      </c>
      <c r="T1328" t="s">
        <v>30</v>
      </c>
      <c r="U1328" t="s">
        <v>52</v>
      </c>
    </row>
    <row r="1329" spans="1:21" x14ac:dyDescent="0.35">
      <c r="A1329" t="s">
        <v>2357</v>
      </c>
      <c r="B1329" t="str">
        <f>IF(COUNTIFS($A:$A,$A1329,$C:$C,$C1329,$D:$D,$D1329,$G:$G,$G1329,$K:$K,$K1329,$M:$M,$M1329)&gt;1,"True Duplicate","Unique")</f>
        <v>Unique</v>
      </c>
      <c r="C1329" s="7">
        <v>44847</v>
      </c>
      <c r="D1329" t="s">
        <v>2359</v>
      </c>
      <c r="E1329" t="str">
        <f>IF(COUNTIF($B$2:D1329,D1329)=1,"New Customer","Returning Customer")</f>
        <v>New Customer</v>
      </c>
      <c r="F1329" t="s">
        <v>10132</v>
      </c>
      <c r="G1329" t="s">
        <v>288</v>
      </c>
      <c r="H1329" t="s">
        <v>57</v>
      </c>
      <c r="I1329" t="s">
        <v>289</v>
      </c>
      <c r="J1329" s="5">
        <v>720.06</v>
      </c>
      <c r="K1329">
        <v>7</v>
      </c>
      <c r="L1329">
        <v>0.1</v>
      </c>
      <c r="M1329" s="3">
        <f t="shared" si="20"/>
        <v>5039.7199999999993</v>
      </c>
      <c r="N1329" t="s">
        <v>104</v>
      </c>
      <c r="O1329" t="s">
        <v>122</v>
      </c>
      <c r="P1329" t="s">
        <v>10129</v>
      </c>
      <c r="Q1329" t="s">
        <v>116</v>
      </c>
      <c r="R1329">
        <v>4</v>
      </c>
      <c r="S1329">
        <v>2.8</v>
      </c>
      <c r="T1329" t="s">
        <v>30</v>
      </c>
      <c r="U1329" t="s">
        <v>60</v>
      </c>
    </row>
    <row r="1330" spans="1:21" x14ac:dyDescent="0.35">
      <c r="A1330" t="s">
        <v>2475</v>
      </c>
      <c r="B1330" t="str">
        <f>IF(COUNTIFS($A:$A,$A1330,$C:$C,$C1330,$D:$D,$D1330,$G:$G,$G1330,$K:$K,$K1330,$M:$M,$M1330)&gt;1,"True Duplicate","Unique")</f>
        <v>Unique</v>
      </c>
      <c r="C1330" s="7">
        <v>44847</v>
      </c>
      <c r="D1330" t="s">
        <v>5828</v>
      </c>
      <c r="E1330" t="str">
        <f>IF(COUNTIF($B$2:D1330,D1330)=1,"New Customer","Returning Customer")</f>
        <v>New Customer</v>
      </c>
      <c r="F1330" t="s">
        <v>10132</v>
      </c>
      <c r="G1330" t="s">
        <v>1182</v>
      </c>
      <c r="H1330" t="s">
        <v>66</v>
      </c>
      <c r="I1330" t="s">
        <v>446</v>
      </c>
      <c r="J1330" s="5">
        <v>1777.76</v>
      </c>
      <c r="K1330">
        <v>4</v>
      </c>
      <c r="L1330">
        <v>0</v>
      </c>
      <c r="M1330" s="3">
        <f t="shared" si="20"/>
        <v>7111.04</v>
      </c>
      <c r="N1330" t="s">
        <v>26</v>
      </c>
      <c r="O1330" t="s">
        <v>27</v>
      </c>
      <c r="P1330" t="s">
        <v>85</v>
      </c>
      <c r="Q1330" t="s">
        <v>123</v>
      </c>
      <c r="R1330">
        <v>12</v>
      </c>
      <c r="S1330">
        <v>1.5</v>
      </c>
      <c r="T1330" t="s">
        <v>143</v>
      </c>
      <c r="U1330" t="s">
        <v>60</v>
      </c>
    </row>
    <row r="1331" spans="1:21" x14ac:dyDescent="0.35">
      <c r="A1331" t="s">
        <v>8350</v>
      </c>
      <c r="B1331" t="str">
        <f>IF(COUNTIFS($A:$A,$A1331,$C:$C,$C1331,$D:$D,$D1331,$G:$G,$G1331,$K:$K,$K1331,$M:$M,$M1331)&gt;1,"True Duplicate","Unique")</f>
        <v>Unique</v>
      </c>
      <c r="C1331" s="7">
        <v>44847</v>
      </c>
      <c r="D1331" t="s">
        <v>2476</v>
      </c>
      <c r="E1331" t="str">
        <f>IF(COUNTIF($B$2:D1331,D1331)=1,"New Customer","Returning Customer")</f>
        <v>New Customer</v>
      </c>
      <c r="F1331" t="s">
        <v>10132</v>
      </c>
      <c r="G1331" t="s">
        <v>301</v>
      </c>
      <c r="H1331" t="s">
        <v>57</v>
      </c>
      <c r="I1331" t="s">
        <v>97</v>
      </c>
      <c r="J1331" s="5">
        <v>90.89</v>
      </c>
      <c r="K1331">
        <v>10</v>
      </c>
      <c r="L1331">
        <v>0.25</v>
      </c>
      <c r="M1331" s="3">
        <f t="shared" si="20"/>
        <v>906.4</v>
      </c>
      <c r="N1331" t="s">
        <v>142</v>
      </c>
      <c r="O1331" t="s">
        <v>27</v>
      </c>
      <c r="P1331" t="s">
        <v>59</v>
      </c>
      <c r="Q1331" t="s">
        <v>77</v>
      </c>
      <c r="R1331">
        <v>3</v>
      </c>
      <c r="S1331">
        <v>1.4</v>
      </c>
      <c r="T1331" t="s">
        <v>30</v>
      </c>
      <c r="U1331" t="s">
        <v>60</v>
      </c>
    </row>
    <row r="1332" spans="1:21" x14ac:dyDescent="0.35">
      <c r="A1332" t="s">
        <v>8542</v>
      </c>
      <c r="B1332" t="str">
        <f>IF(COUNTIFS($A:$A,$A1332,$C:$C,$C1332,$D:$D,$D1332,$G:$G,$G1332,$K:$K,$K1332,$M:$M,$M1332)&gt;1,"True Duplicate","Unique")</f>
        <v>Unique</v>
      </c>
      <c r="C1332" s="7">
        <v>44847</v>
      </c>
      <c r="D1332" t="s">
        <v>1028</v>
      </c>
      <c r="E1332" t="str">
        <f>IF(COUNTIF($B$2:D1332,D1332)=1,"New Customer","Returning Customer")</f>
        <v>New Customer</v>
      </c>
      <c r="F1332" t="s">
        <v>10132</v>
      </c>
      <c r="G1332" t="s">
        <v>181</v>
      </c>
      <c r="H1332" t="s">
        <v>24</v>
      </c>
      <c r="I1332" t="s">
        <v>182</v>
      </c>
      <c r="J1332" s="5">
        <v>288.62</v>
      </c>
      <c r="K1332">
        <v>10</v>
      </c>
      <c r="L1332">
        <v>0</v>
      </c>
      <c r="M1332" s="3">
        <f t="shared" si="20"/>
        <v>2886.2</v>
      </c>
      <c r="N1332" t="s">
        <v>83</v>
      </c>
      <c r="O1332" t="s">
        <v>39</v>
      </c>
      <c r="P1332" t="s">
        <v>59</v>
      </c>
      <c r="Q1332" t="s">
        <v>77</v>
      </c>
      <c r="R1332">
        <v>1</v>
      </c>
      <c r="S1332">
        <v>3.5</v>
      </c>
      <c r="T1332" t="s">
        <v>30</v>
      </c>
      <c r="U1332" t="s">
        <v>60</v>
      </c>
    </row>
    <row r="1333" spans="1:21" x14ac:dyDescent="0.35">
      <c r="A1333" t="s">
        <v>10083</v>
      </c>
      <c r="B1333" t="str">
        <f>IF(COUNTIFS($A:$A,$A1333,$C:$C,$C1333,$D:$D,$D1333,$G:$G,$G1333,$K:$K,$K1333,$M:$M,$M1333)&gt;1,"True Duplicate","Unique")</f>
        <v>Unique</v>
      </c>
      <c r="C1333" s="7">
        <v>44847</v>
      </c>
      <c r="E1333" t="str">
        <f>IF(COUNTIF($B$2:D1333,D1333)=1,"New Customer","Returning Customer")</f>
        <v>Returning Customer</v>
      </c>
      <c r="F1333" t="s">
        <v>10132</v>
      </c>
      <c r="G1333" t="s">
        <v>128</v>
      </c>
      <c r="H1333" t="s">
        <v>36</v>
      </c>
      <c r="I1333" t="s">
        <v>129</v>
      </c>
      <c r="J1333" s="5">
        <v>14.91</v>
      </c>
      <c r="K1333">
        <v>4</v>
      </c>
      <c r="L1333">
        <v>0.15</v>
      </c>
      <c r="M1333" s="3">
        <f t="shared" si="20"/>
        <v>59.04</v>
      </c>
      <c r="N1333" t="s">
        <v>26</v>
      </c>
      <c r="O1333" t="s">
        <v>27</v>
      </c>
      <c r="P1333" t="s">
        <v>85</v>
      </c>
      <c r="Q1333" t="s">
        <v>116</v>
      </c>
      <c r="R1333">
        <v>4</v>
      </c>
      <c r="S1333">
        <v>2.4</v>
      </c>
      <c r="T1333" t="s">
        <v>51</v>
      </c>
      <c r="U1333" t="s">
        <v>52</v>
      </c>
    </row>
    <row r="1334" spans="1:21" x14ac:dyDescent="0.35">
      <c r="A1334" t="s">
        <v>1348</v>
      </c>
      <c r="B1334" t="str">
        <f>IF(COUNTIFS($A:$A,$A1334,$C:$C,$C1334,$D:$D,$D1334,$G:$G,$G1334,$K:$K,$K1334,$M:$M,$M1334)&gt;1,"True Duplicate","Unique")</f>
        <v>Unique</v>
      </c>
      <c r="C1334" s="7">
        <v>44848</v>
      </c>
      <c r="D1334" t="s">
        <v>8597</v>
      </c>
      <c r="E1334" t="str">
        <f>IF(COUNTIF($B$2:D1334,D1334)=1,"New Customer","Returning Customer")</f>
        <v>New Customer</v>
      </c>
      <c r="F1334" t="s">
        <v>10132</v>
      </c>
      <c r="G1334" t="s">
        <v>214</v>
      </c>
      <c r="H1334" t="s">
        <v>66</v>
      </c>
      <c r="I1334" t="s">
        <v>215</v>
      </c>
      <c r="J1334" s="5">
        <v>900.22</v>
      </c>
      <c r="K1334">
        <v>12</v>
      </c>
      <c r="L1334">
        <v>0.05</v>
      </c>
      <c r="M1334" s="3">
        <f t="shared" si="20"/>
        <v>10802.04</v>
      </c>
      <c r="N1334" t="s">
        <v>83</v>
      </c>
      <c r="O1334" t="s">
        <v>27</v>
      </c>
      <c r="P1334" t="s">
        <v>10129</v>
      </c>
      <c r="Q1334" t="s">
        <v>116</v>
      </c>
      <c r="R1334">
        <v>13</v>
      </c>
      <c r="S1334">
        <v>1.2</v>
      </c>
      <c r="T1334" t="s">
        <v>30</v>
      </c>
      <c r="U1334" t="s">
        <v>60</v>
      </c>
    </row>
    <row r="1335" spans="1:21" x14ac:dyDescent="0.35">
      <c r="A1335" t="s">
        <v>4901</v>
      </c>
      <c r="B1335" t="str">
        <f>IF(COUNTIFS($A:$A,$A1335,$C:$C,$C1335,$D:$D,$D1335,$G:$G,$G1335,$K:$K,$K1335,$M:$M,$M1335)&gt;1,"True Duplicate","Unique")</f>
        <v>Unique</v>
      </c>
      <c r="C1335" s="7">
        <v>44848</v>
      </c>
      <c r="D1335" t="s">
        <v>1350</v>
      </c>
      <c r="E1335" t="str">
        <f>IF(COUNTIF($B$2:D1335,D1335)=1,"New Customer","Returning Customer")</f>
        <v>New Customer</v>
      </c>
      <c r="F1335" t="s">
        <v>10132</v>
      </c>
      <c r="G1335" t="s">
        <v>370</v>
      </c>
      <c r="H1335" t="s">
        <v>74</v>
      </c>
      <c r="I1335" t="s">
        <v>75</v>
      </c>
      <c r="J1335" s="5">
        <v>1250.73</v>
      </c>
      <c r="K1335">
        <v>2</v>
      </c>
      <c r="L1335">
        <v>0.3</v>
      </c>
      <c r="M1335" s="3">
        <f t="shared" si="20"/>
        <v>2500.86</v>
      </c>
      <c r="N1335" t="s">
        <v>302</v>
      </c>
      <c r="O1335" t="s">
        <v>122</v>
      </c>
      <c r="P1335" t="s">
        <v>85</v>
      </c>
      <c r="Q1335" t="s">
        <v>116</v>
      </c>
      <c r="R1335">
        <v>13</v>
      </c>
      <c r="S1335">
        <v>2.5</v>
      </c>
      <c r="T1335" t="s">
        <v>30</v>
      </c>
      <c r="U1335" t="s">
        <v>60</v>
      </c>
    </row>
    <row r="1336" spans="1:21" x14ac:dyDescent="0.35">
      <c r="A1336" t="s">
        <v>5337</v>
      </c>
      <c r="B1336" t="str">
        <f>IF(COUNTIFS($A:$A,$A1336,$C:$C,$C1336,$D:$D,$D1336,$G:$G,$G1336,$K:$K,$K1336,$M:$M,$M1336)&gt;1,"True Duplicate","Unique")</f>
        <v>Unique</v>
      </c>
      <c r="C1336" s="7">
        <v>44848</v>
      </c>
      <c r="D1336" t="s">
        <v>4902</v>
      </c>
      <c r="E1336" t="str">
        <f>IF(COUNTIF($B$2:D1336,D1336)=1,"New Customer","Returning Customer")</f>
        <v>New Customer</v>
      </c>
      <c r="F1336" t="s">
        <v>10132</v>
      </c>
      <c r="G1336" t="s">
        <v>649</v>
      </c>
      <c r="H1336" t="s">
        <v>57</v>
      </c>
      <c r="I1336" t="s">
        <v>153</v>
      </c>
      <c r="J1336" s="5">
        <v>697.93</v>
      </c>
      <c r="K1336">
        <v>2</v>
      </c>
      <c r="L1336">
        <v>0.2</v>
      </c>
      <c r="M1336" s="3">
        <f t="shared" si="20"/>
        <v>1395.4599999999998</v>
      </c>
      <c r="N1336" t="s">
        <v>83</v>
      </c>
      <c r="O1336" t="s">
        <v>39</v>
      </c>
      <c r="P1336" t="s">
        <v>85</v>
      </c>
      <c r="Q1336" t="s">
        <v>77</v>
      </c>
      <c r="R1336">
        <v>11</v>
      </c>
      <c r="S1336">
        <v>4.4000000000000004</v>
      </c>
      <c r="T1336" t="s">
        <v>30</v>
      </c>
      <c r="U1336" t="s">
        <v>52</v>
      </c>
    </row>
    <row r="1337" spans="1:21" x14ac:dyDescent="0.35">
      <c r="A1337" t="s">
        <v>7478</v>
      </c>
      <c r="B1337" t="str">
        <f>IF(COUNTIFS($A:$A,$A1337,$C:$C,$C1337,$D:$D,$D1337,$G:$G,$G1337,$K:$K,$K1337,$M:$M,$M1337)&gt;1,"True Duplicate","Unique")</f>
        <v>Unique</v>
      </c>
      <c r="C1337" s="7">
        <v>44848</v>
      </c>
      <c r="D1337" t="s">
        <v>7860</v>
      </c>
      <c r="E1337" t="str">
        <f>IF(COUNTIF($B$2:D1337,D1337)=1,"New Customer","Returning Customer")</f>
        <v>New Customer</v>
      </c>
      <c r="F1337" t="s">
        <v>10132</v>
      </c>
      <c r="G1337" t="s">
        <v>81</v>
      </c>
      <c r="H1337" t="s">
        <v>57</v>
      </c>
      <c r="I1337" t="s">
        <v>82</v>
      </c>
      <c r="J1337" s="5">
        <v>294.17</v>
      </c>
      <c r="K1337">
        <v>1</v>
      </c>
      <c r="L1337">
        <v>0.15</v>
      </c>
      <c r="M1337" s="3">
        <f t="shared" si="20"/>
        <v>294.02000000000004</v>
      </c>
      <c r="N1337" t="s">
        <v>302</v>
      </c>
      <c r="O1337" t="s">
        <v>122</v>
      </c>
      <c r="P1337" t="s">
        <v>85</v>
      </c>
      <c r="Q1337" t="s">
        <v>123</v>
      </c>
      <c r="R1337">
        <v>6</v>
      </c>
      <c r="S1337">
        <v>2</v>
      </c>
      <c r="T1337" t="s">
        <v>30</v>
      </c>
      <c r="U1337" t="s">
        <v>60</v>
      </c>
    </row>
    <row r="1338" spans="1:21" x14ac:dyDescent="0.35">
      <c r="A1338" t="s">
        <v>7859</v>
      </c>
      <c r="B1338" t="str">
        <f>IF(COUNTIFS($A:$A,$A1338,$C:$C,$C1338,$D:$D,$D1338,$G:$G,$G1338,$K:$K,$K1338,$M:$M,$M1338)&gt;1,"True Duplicate","Unique")</f>
        <v>Unique</v>
      </c>
      <c r="C1338" s="7">
        <v>44848</v>
      </c>
      <c r="D1338" t="s">
        <v>1335</v>
      </c>
      <c r="E1338" t="str">
        <f>IF(COUNTIF($B$2:D1338,D1338)=1,"New Customer","Returning Customer")</f>
        <v>Returning Customer</v>
      </c>
      <c r="F1338" t="s">
        <v>10132</v>
      </c>
      <c r="G1338" t="s">
        <v>23</v>
      </c>
      <c r="H1338" t="s">
        <v>24</v>
      </c>
      <c r="I1338" t="s">
        <v>25</v>
      </c>
      <c r="J1338" s="5">
        <v>233.43</v>
      </c>
      <c r="K1338">
        <v>14</v>
      </c>
      <c r="L1338">
        <v>0</v>
      </c>
      <c r="M1338" s="3">
        <f t="shared" si="20"/>
        <v>3268.02</v>
      </c>
      <c r="N1338" t="s">
        <v>49</v>
      </c>
      <c r="O1338" t="s">
        <v>111</v>
      </c>
      <c r="P1338" t="s">
        <v>85</v>
      </c>
      <c r="Q1338" t="s">
        <v>123</v>
      </c>
      <c r="R1338">
        <v>13</v>
      </c>
      <c r="S1338">
        <v>3</v>
      </c>
      <c r="T1338" t="s">
        <v>143</v>
      </c>
      <c r="U1338" t="s">
        <v>60</v>
      </c>
    </row>
    <row r="1339" spans="1:21" x14ac:dyDescent="0.35">
      <c r="A1339" t="s">
        <v>8596</v>
      </c>
      <c r="B1339" t="str">
        <f>IF(COUNTIFS($A:$A,$A1339,$C:$C,$C1339,$D:$D,$D1339,$G:$G,$G1339,$K:$K,$K1339,$M:$M,$M1339)&gt;1,"True Duplicate","Unique")</f>
        <v>Unique</v>
      </c>
      <c r="C1339" s="7">
        <v>44848</v>
      </c>
      <c r="D1339" t="s">
        <v>7479</v>
      </c>
      <c r="E1339" t="str">
        <f>IF(COUNTIF($B$2:D1339,D1339)=1,"New Customer","Returning Customer")</f>
        <v>Returning Customer</v>
      </c>
      <c r="F1339" t="s">
        <v>72</v>
      </c>
      <c r="G1339" t="s">
        <v>65</v>
      </c>
      <c r="H1339" t="s">
        <v>66</v>
      </c>
      <c r="I1339" t="s">
        <v>67</v>
      </c>
      <c r="J1339" s="5">
        <v>1298.46</v>
      </c>
      <c r="K1339">
        <v>14</v>
      </c>
      <c r="L1339">
        <v>0.15</v>
      </c>
      <c r="M1339" s="3">
        <f t="shared" si="20"/>
        <v>18176.34</v>
      </c>
      <c r="N1339" t="s">
        <v>38</v>
      </c>
      <c r="O1339" t="s">
        <v>27</v>
      </c>
      <c r="P1339" t="s">
        <v>59</v>
      </c>
      <c r="Q1339" t="s">
        <v>77</v>
      </c>
      <c r="R1339">
        <v>6</v>
      </c>
      <c r="S1339">
        <v>4.5999999999999996</v>
      </c>
      <c r="T1339" t="s">
        <v>30</v>
      </c>
      <c r="U1339" t="s">
        <v>60</v>
      </c>
    </row>
    <row r="1340" spans="1:21" x14ac:dyDescent="0.35">
      <c r="A1340" t="s">
        <v>3545</v>
      </c>
      <c r="B1340" t="str">
        <f>IF(COUNTIFS($A:$A,$A1340,$C:$C,$C1340,$D:$D,$D1340,$G:$G,$G1340,$K:$K,$K1340,$M:$M,$M1340)&gt;1,"True Duplicate","Unique")</f>
        <v>Unique</v>
      </c>
      <c r="C1340" s="7">
        <v>44849</v>
      </c>
      <c r="D1340" t="s">
        <v>8845</v>
      </c>
      <c r="E1340" t="str">
        <f>IF(COUNTIF($B$2:D1340,D1340)=1,"New Customer","Returning Customer")</f>
        <v>New Customer</v>
      </c>
      <c r="F1340" t="s">
        <v>10132</v>
      </c>
      <c r="G1340" t="s">
        <v>533</v>
      </c>
      <c r="H1340" t="s">
        <v>74</v>
      </c>
      <c r="I1340" t="s">
        <v>534</v>
      </c>
      <c r="J1340" s="5">
        <v>371.79</v>
      </c>
      <c r="K1340">
        <v>8</v>
      </c>
      <c r="L1340">
        <v>0.25</v>
      </c>
      <c r="M1340" s="3">
        <f t="shared" si="20"/>
        <v>2972.32</v>
      </c>
      <c r="N1340" t="s">
        <v>98</v>
      </c>
      <c r="O1340" t="s">
        <v>122</v>
      </c>
      <c r="P1340" t="s">
        <v>166</v>
      </c>
      <c r="Q1340" t="s">
        <v>116</v>
      </c>
      <c r="R1340">
        <v>3</v>
      </c>
      <c r="S1340">
        <v>2.1</v>
      </c>
      <c r="U1340" t="s">
        <v>60</v>
      </c>
    </row>
    <row r="1341" spans="1:21" x14ac:dyDescent="0.35">
      <c r="A1341" t="s">
        <v>6398</v>
      </c>
      <c r="B1341" t="str">
        <f>IF(COUNTIFS($A:$A,$A1341,$C:$C,$C1341,$D:$D,$D1341,$G:$G,$G1341,$K:$K,$K1341,$M:$M,$M1341)&gt;1,"True Duplicate","Unique")</f>
        <v>Unique</v>
      </c>
      <c r="C1341" s="7">
        <v>44849</v>
      </c>
      <c r="D1341" t="s">
        <v>4589</v>
      </c>
      <c r="E1341" t="str">
        <f>IF(COUNTIF($B$2:D1341,D1341)=1,"New Customer","Returning Customer")</f>
        <v>New Customer</v>
      </c>
      <c r="F1341" t="s">
        <v>10132</v>
      </c>
      <c r="G1341" t="s">
        <v>227</v>
      </c>
      <c r="H1341" t="s">
        <v>47</v>
      </c>
      <c r="I1341" t="s">
        <v>228</v>
      </c>
      <c r="J1341" s="5">
        <v>445.96</v>
      </c>
      <c r="K1341">
        <v>7</v>
      </c>
      <c r="L1341">
        <v>0.15</v>
      </c>
      <c r="M1341" s="3">
        <f t="shared" si="20"/>
        <v>3120.67</v>
      </c>
      <c r="N1341" t="s">
        <v>104</v>
      </c>
      <c r="O1341" t="s">
        <v>39</v>
      </c>
      <c r="P1341" t="s">
        <v>59</v>
      </c>
      <c r="Q1341" t="s">
        <v>116</v>
      </c>
      <c r="R1341">
        <v>8</v>
      </c>
      <c r="S1341">
        <v>3</v>
      </c>
      <c r="T1341" t="s">
        <v>30</v>
      </c>
      <c r="U1341" t="s">
        <v>86</v>
      </c>
    </row>
    <row r="1342" spans="1:21" x14ac:dyDescent="0.35">
      <c r="A1342" t="s">
        <v>8844</v>
      </c>
      <c r="B1342" t="str">
        <f>IF(COUNTIFS($A:$A,$A1342,$C:$C,$C1342,$D:$D,$D1342,$G:$G,$G1342,$K:$K,$K1342,$M:$M,$M1342)&gt;1,"True Duplicate","Unique")</f>
        <v>Unique</v>
      </c>
      <c r="C1342" s="7">
        <v>44849</v>
      </c>
      <c r="D1342" t="s">
        <v>3547</v>
      </c>
      <c r="E1342" t="str">
        <f>IF(COUNTIF($B$2:D1342,D1342)=1,"New Customer","Returning Customer")</f>
        <v>Returning Customer</v>
      </c>
      <c r="F1342" t="s">
        <v>72</v>
      </c>
      <c r="G1342" t="s">
        <v>147</v>
      </c>
      <c r="H1342" t="s">
        <v>74</v>
      </c>
      <c r="I1342" t="s">
        <v>148</v>
      </c>
      <c r="J1342" s="5">
        <v>679.67</v>
      </c>
      <c r="K1342">
        <v>8</v>
      </c>
      <c r="M1342" s="3">
        <f t="shared" si="20"/>
        <v>5437.36</v>
      </c>
      <c r="N1342" t="s">
        <v>302</v>
      </c>
      <c r="O1342" t="s">
        <v>39</v>
      </c>
      <c r="P1342" t="s">
        <v>85</v>
      </c>
      <c r="Q1342" t="s">
        <v>123</v>
      </c>
      <c r="R1342">
        <v>9</v>
      </c>
      <c r="S1342">
        <v>1.8</v>
      </c>
      <c r="T1342" t="s">
        <v>30</v>
      </c>
      <c r="U1342" t="s">
        <v>60</v>
      </c>
    </row>
    <row r="1343" spans="1:21" x14ac:dyDescent="0.35">
      <c r="A1343" t="s">
        <v>8771</v>
      </c>
      <c r="B1343" t="str">
        <f>IF(COUNTIFS($A:$A,$A1343,$C:$C,$C1343,$D:$D,$D1343,$G:$G,$G1343,$K:$K,$K1343,$M:$M,$M1343)&gt;1,"True Duplicate","Unique")</f>
        <v>Unique</v>
      </c>
      <c r="C1343" s="7">
        <v>44850</v>
      </c>
      <c r="D1343" t="s">
        <v>8773</v>
      </c>
      <c r="E1343" t="str">
        <f>IF(COUNTIF($B$2:D1343,D1343)=1,"New Customer","Returning Customer")</f>
        <v>New Customer</v>
      </c>
      <c r="F1343" t="s">
        <v>10132</v>
      </c>
      <c r="G1343" t="s">
        <v>161</v>
      </c>
      <c r="H1343" t="s">
        <v>74</v>
      </c>
      <c r="I1343" t="s">
        <v>148</v>
      </c>
      <c r="J1343" s="5">
        <v>1411.91</v>
      </c>
      <c r="K1343">
        <v>7</v>
      </c>
      <c r="L1343">
        <v>0.1</v>
      </c>
      <c r="M1343" s="3">
        <f t="shared" si="20"/>
        <v>9882.6700000000019</v>
      </c>
      <c r="N1343" t="s">
        <v>302</v>
      </c>
      <c r="O1343" t="s">
        <v>111</v>
      </c>
      <c r="P1343" t="s">
        <v>85</v>
      </c>
      <c r="Q1343" t="s">
        <v>77</v>
      </c>
      <c r="R1343">
        <v>13</v>
      </c>
      <c r="S1343">
        <v>3.8</v>
      </c>
      <c r="T1343" t="s">
        <v>30</v>
      </c>
      <c r="U1343" t="s">
        <v>52</v>
      </c>
    </row>
    <row r="1344" spans="1:21" x14ac:dyDescent="0.35">
      <c r="A1344" t="s">
        <v>43</v>
      </c>
      <c r="B1344" t="str">
        <f>IF(COUNTIFS($A:$A,$A1344,$C:$C,$C1344,$D:$D,$D1344,$G:$G,$G1344,$K:$K,$K1344,$M:$M,$M1344)&gt;1,"True Duplicate","Unique")</f>
        <v>Unique</v>
      </c>
      <c r="C1344" s="7">
        <v>44851</v>
      </c>
      <c r="D1344" t="s">
        <v>1422</v>
      </c>
      <c r="E1344" t="str">
        <f>IF(COUNTIF($B$2:D1344,D1344)=1,"New Customer","Returning Customer")</f>
        <v>New Customer</v>
      </c>
      <c r="F1344" t="s">
        <v>72</v>
      </c>
      <c r="G1344" t="s">
        <v>46</v>
      </c>
      <c r="H1344" t="s">
        <v>47</v>
      </c>
      <c r="I1344" t="s">
        <v>10124</v>
      </c>
      <c r="J1344" s="5">
        <v>398.22</v>
      </c>
      <c r="K1344">
        <v>10</v>
      </c>
      <c r="L1344">
        <v>0.3</v>
      </c>
      <c r="M1344" s="3">
        <f t="shared" si="20"/>
        <v>3979.2000000000003</v>
      </c>
      <c r="N1344" t="s">
        <v>49</v>
      </c>
      <c r="O1344" t="s">
        <v>27</v>
      </c>
      <c r="P1344" t="s">
        <v>10129</v>
      </c>
      <c r="Q1344" t="s">
        <v>123</v>
      </c>
      <c r="R1344">
        <v>13</v>
      </c>
      <c r="S1344">
        <v>2.6</v>
      </c>
      <c r="T1344" t="s">
        <v>51</v>
      </c>
      <c r="U1344" t="s">
        <v>52</v>
      </c>
    </row>
    <row r="1345" spans="1:21" x14ac:dyDescent="0.35">
      <c r="A1345" t="s">
        <v>1421</v>
      </c>
      <c r="B1345" t="str">
        <f>IF(COUNTIFS($A:$A,$A1345,$C:$C,$C1345,$D:$D,$D1345,$G:$G,$G1345,$K:$K,$K1345,$M:$M,$M1345)&gt;1,"True Duplicate","Unique")</f>
        <v>Unique</v>
      </c>
      <c r="C1345" s="7">
        <v>44851</v>
      </c>
      <c r="D1345" t="s">
        <v>45</v>
      </c>
      <c r="E1345" t="str">
        <f>IF(COUNTIF($B$2:D1345,D1345)=1,"New Customer","Returning Customer")</f>
        <v>New Customer</v>
      </c>
      <c r="F1345" t="s">
        <v>10132</v>
      </c>
      <c r="G1345" t="s">
        <v>219</v>
      </c>
      <c r="H1345" t="s">
        <v>47</v>
      </c>
      <c r="I1345" t="s">
        <v>210</v>
      </c>
      <c r="J1345" s="5">
        <v>549.49</v>
      </c>
      <c r="K1345">
        <v>6</v>
      </c>
      <c r="L1345">
        <v>0.1</v>
      </c>
      <c r="M1345" s="3">
        <f t="shared" si="20"/>
        <v>3296.34</v>
      </c>
      <c r="N1345" t="s">
        <v>104</v>
      </c>
      <c r="O1345" t="s">
        <v>27</v>
      </c>
      <c r="P1345" t="s">
        <v>10129</v>
      </c>
      <c r="Q1345" t="s">
        <v>77</v>
      </c>
      <c r="R1345">
        <v>2</v>
      </c>
      <c r="S1345">
        <v>3</v>
      </c>
      <c r="T1345" t="s">
        <v>30</v>
      </c>
      <c r="U1345" t="s">
        <v>86</v>
      </c>
    </row>
    <row r="1346" spans="1:21" x14ac:dyDescent="0.35">
      <c r="A1346" t="s">
        <v>1512</v>
      </c>
      <c r="B1346" t="str">
        <f>IF(COUNTIFS($A:$A,$A1346,$C:$C,$C1346,$D:$D,$D1346,$G:$G,$G1346,$K:$K,$K1346,$M:$M,$M1346)&gt;1,"True Duplicate","Unique")</f>
        <v>Unique</v>
      </c>
      <c r="C1346" s="7">
        <v>44851</v>
      </c>
      <c r="D1346" t="s">
        <v>6681</v>
      </c>
      <c r="E1346" t="str">
        <f>IF(COUNTIF($B$2:D1346,D1346)=1,"New Customer","Returning Customer")</f>
        <v>New Customer</v>
      </c>
      <c r="F1346" t="s">
        <v>72</v>
      </c>
      <c r="G1346" t="s">
        <v>227</v>
      </c>
      <c r="H1346" t="s">
        <v>47</v>
      </c>
      <c r="I1346" t="s">
        <v>228</v>
      </c>
      <c r="J1346" s="5">
        <v>550.45000000000005</v>
      </c>
      <c r="K1346">
        <v>13</v>
      </c>
      <c r="L1346">
        <v>0.25</v>
      </c>
      <c r="M1346" s="3">
        <f t="shared" ref="M1346:M1409" si="21">(J1346-L1346)*K1346</f>
        <v>7152.6</v>
      </c>
      <c r="N1346" t="s">
        <v>104</v>
      </c>
      <c r="O1346" t="s">
        <v>27</v>
      </c>
      <c r="P1346" t="s">
        <v>10129</v>
      </c>
      <c r="Q1346" t="s">
        <v>41</v>
      </c>
      <c r="R1346">
        <v>4</v>
      </c>
      <c r="S1346">
        <v>3</v>
      </c>
      <c r="T1346" t="s">
        <v>30</v>
      </c>
      <c r="U1346" t="s">
        <v>60</v>
      </c>
    </row>
    <row r="1347" spans="1:21" x14ac:dyDescent="0.35">
      <c r="A1347" t="s">
        <v>6680</v>
      </c>
      <c r="B1347" t="str">
        <f>IF(COUNTIFS($A:$A,$A1347,$C:$C,$C1347,$D:$D,$D1347,$G:$G,$G1347,$K:$K,$K1347,$M:$M,$M1347)&gt;1,"True Duplicate","Unique")</f>
        <v>Unique</v>
      </c>
      <c r="C1347" s="7">
        <v>44851</v>
      </c>
      <c r="D1347" t="s">
        <v>591</v>
      </c>
      <c r="E1347" t="str">
        <f>IF(COUNTIF($B$2:D1347,D1347)=1,"New Customer","Returning Customer")</f>
        <v>New Customer</v>
      </c>
      <c r="F1347" t="s">
        <v>10132</v>
      </c>
      <c r="G1347" t="s">
        <v>344</v>
      </c>
      <c r="H1347" t="s">
        <v>24</v>
      </c>
      <c r="I1347" t="s">
        <v>345</v>
      </c>
      <c r="J1347" s="5">
        <v>93.15</v>
      </c>
      <c r="K1347">
        <v>13</v>
      </c>
      <c r="L1347">
        <v>0.05</v>
      </c>
      <c r="M1347" s="3">
        <f t="shared" si="21"/>
        <v>1210.3000000000002</v>
      </c>
      <c r="N1347" t="s">
        <v>49</v>
      </c>
      <c r="O1347" t="s">
        <v>39</v>
      </c>
      <c r="P1347" t="s">
        <v>85</v>
      </c>
      <c r="Q1347" t="s">
        <v>123</v>
      </c>
      <c r="R1347">
        <v>3</v>
      </c>
      <c r="S1347">
        <v>4.5</v>
      </c>
      <c r="T1347" t="s">
        <v>30</v>
      </c>
      <c r="U1347" t="s">
        <v>60</v>
      </c>
    </row>
    <row r="1348" spans="1:21" x14ac:dyDescent="0.35">
      <c r="A1348" t="s">
        <v>8578</v>
      </c>
      <c r="B1348" t="str">
        <f>IF(COUNTIFS($A:$A,$A1348,$C:$C,$C1348,$D:$D,$D1348,$G:$G,$G1348,$K:$K,$K1348,$M:$M,$M1348)&gt;1,"True Duplicate","Unique")</f>
        <v>Unique</v>
      </c>
      <c r="C1348" s="7">
        <v>44851</v>
      </c>
      <c r="D1348" t="s">
        <v>8579</v>
      </c>
      <c r="E1348" t="str">
        <f>IF(COUNTIF($B$2:D1348,D1348)=1,"New Customer","Returning Customer")</f>
        <v>New Customer</v>
      </c>
      <c r="F1348" t="s">
        <v>72</v>
      </c>
      <c r="G1348" t="s">
        <v>323</v>
      </c>
      <c r="H1348" t="s">
        <v>57</v>
      </c>
      <c r="I1348" t="s">
        <v>82</v>
      </c>
      <c r="J1348" s="5">
        <v>492.91</v>
      </c>
      <c r="K1348">
        <v>5</v>
      </c>
      <c r="L1348">
        <v>0.1</v>
      </c>
      <c r="M1348" s="3">
        <f t="shared" si="21"/>
        <v>2464.0500000000002</v>
      </c>
      <c r="N1348" t="s">
        <v>76</v>
      </c>
      <c r="O1348" t="s">
        <v>122</v>
      </c>
      <c r="P1348" t="s">
        <v>10129</v>
      </c>
      <c r="Q1348" t="s">
        <v>77</v>
      </c>
      <c r="R1348">
        <v>4</v>
      </c>
      <c r="S1348">
        <v>1.8</v>
      </c>
      <c r="T1348" t="s">
        <v>30</v>
      </c>
      <c r="U1348" t="s">
        <v>60</v>
      </c>
    </row>
    <row r="1349" spans="1:21" x14ac:dyDescent="0.35">
      <c r="A1349" t="s">
        <v>713</v>
      </c>
      <c r="B1349" t="str">
        <f>IF(COUNTIFS($A:$A,$A1349,$C:$C,$C1349,$D:$D,$D1349,$G:$G,$G1349,$K:$K,$K1349,$M:$M,$M1349)&gt;1,"True Duplicate","Unique")</f>
        <v>Unique</v>
      </c>
      <c r="C1349" s="7">
        <v>44852</v>
      </c>
      <c r="D1349" t="s">
        <v>9947</v>
      </c>
      <c r="E1349" t="str">
        <f>IF(COUNTIF($B$2:D1349,D1349)=1,"New Customer","Returning Customer")</f>
        <v>New Customer</v>
      </c>
      <c r="F1349" t="s">
        <v>10132</v>
      </c>
      <c r="G1349" t="s">
        <v>227</v>
      </c>
      <c r="H1349" t="s">
        <v>47</v>
      </c>
      <c r="I1349" t="s">
        <v>228</v>
      </c>
      <c r="J1349" s="5">
        <v>432.83</v>
      </c>
      <c r="K1349">
        <v>14</v>
      </c>
      <c r="L1349">
        <v>0.05</v>
      </c>
      <c r="M1349" s="3">
        <f t="shared" si="21"/>
        <v>6058.92</v>
      </c>
      <c r="N1349" t="s">
        <v>165</v>
      </c>
      <c r="O1349" t="s">
        <v>122</v>
      </c>
      <c r="P1349" t="s">
        <v>85</v>
      </c>
      <c r="Q1349" t="s">
        <v>41</v>
      </c>
      <c r="R1349">
        <v>12</v>
      </c>
      <c r="S1349">
        <v>5</v>
      </c>
      <c r="T1349" t="s">
        <v>30</v>
      </c>
      <c r="U1349" t="s">
        <v>60</v>
      </c>
    </row>
    <row r="1350" spans="1:21" x14ac:dyDescent="0.35">
      <c r="A1350" t="s">
        <v>3993</v>
      </c>
      <c r="B1350" t="str">
        <f>IF(COUNTIFS($A:$A,$A1350,$C:$C,$C1350,$D:$D,$D1350,$G:$G,$G1350,$K:$K,$K1350,$M:$M,$M1350)&gt;1,"True Duplicate","Unique")</f>
        <v>Unique</v>
      </c>
      <c r="C1350" s="7">
        <v>44852</v>
      </c>
      <c r="D1350" t="s">
        <v>3994</v>
      </c>
      <c r="E1350" t="str">
        <f>IF(COUNTIF($B$2:D1350,D1350)=1,"New Customer","Returning Customer")</f>
        <v>New Customer</v>
      </c>
      <c r="F1350" t="s">
        <v>72</v>
      </c>
      <c r="G1350" t="s">
        <v>73</v>
      </c>
      <c r="H1350" t="s">
        <v>74</v>
      </c>
      <c r="I1350" t="s">
        <v>75</v>
      </c>
      <c r="J1350" s="5">
        <v>1602.89</v>
      </c>
      <c r="K1350">
        <v>4</v>
      </c>
      <c r="L1350">
        <v>0.3</v>
      </c>
      <c r="M1350" s="3">
        <f t="shared" si="21"/>
        <v>6410.3600000000006</v>
      </c>
      <c r="N1350" t="s">
        <v>49</v>
      </c>
      <c r="O1350" t="s">
        <v>27</v>
      </c>
      <c r="P1350" t="s">
        <v>85</v>
      </c>
      <c r="Q1350" t="s">
        <v>123</v>
      </c>
      <c r="R1350">
        <v>5</v>
      </c>
      <c r="S1350">
        <v>1.7</v>
      </c>
      <c r="T1350" t="s">
        <v>30</v>
      </c>
      <c r="U1350" t="s">
        <v>60</v>
      </c>
    </row>
    <row r="1351" spans="1:21" x14ac:dyDescent="0.35">
      <c r="A1351" t="s">
        <v>7497</v>
      </c>
      <c r="B1351" t="str">
        <f>IF(COUNTIFS($A:$A,$A1351,$C:$C,$C1351,$D:$D,$D1351,$G:$G,$G1351,$K:$K,$K1351,$M:$M,$M1351)&gt;1,"True Duplicate","Unique")</f>
        <v>Unique</v>
      </c>
      <c r="C1351" s="7">
        <v>44852</v>
      </c>
      <c r="D1351" t="s">
        <v>7498</v>
      </c>
      <c r="E1351" t="str">
        <f>IF(COUNTIF($B$2:D1351,D1351)=1,"New Customer","Returning Customer")</f>
        <v>New Customer</v>
      </c>
      <c r="F1351" t="s">
        <v>10132</v>
      </c>
      <c r="G1351" t="s">
        <v>46</v>
      </c>
      <c r="H1351" t="s">
        <v>47</v>
      </c>
      <c r="I1351" t="s">
        <v>10124</v>
      </c>
      <c r="J1351" s="5">
        <v>49.54</v>
      </c>
      <c r="K1351">
        <v>13</v>
      </c>
      <c r="L1351">
        <v>0.25</v>
      </c>
      <c r="M1351" s="3">
        <f t="shared" si="21"/>
        <v>640.77</v>
      </c>
      <c r="N1351" t="s">
        <v>38</v>
      </c>
      <c r="O1351" t="s">
        <v>27</v>
      </c>
      <c r="P1351" t="s">
        <v>85</v>
      </c>
      <c r="Q1351" t="s">
        <v>29</v>
      </c>
      <c r="R1351">
        <v>10</v>
      </c>
      <c r="S1351">
        <v>3.8</v>
      </c>
      <c r="T1351" t="s">
        <v>30</v>
      </c>
      <c r="U1351" t="s">
        <v>60</v>
      </c>
    </row>
    <row r="1352" spans="1:21" x14ac:dyDescent="0.35">
      <c r="A1352" t="s">
        <v>8382</v>
      </c>
      <c r="B1352" t="str">
        <f>IF(COUNTIFS($A:$A,$A1352,$C:$C,$C1352,$D:$D,$D1352,$G:$G,$G1352,$K:$K,$K1352,$M:$M,$M1352)&gt;1,"True Duplicate","Unique")</f>
        <v>Unique</v>
      </c>
      <c r="C1352" s="7">
        <v>44852</v>
      </c>
      <c r="D1352" t="s">
        <v>9281</v>
      </c>
      <c r="E1352" t="str">
        <f>IF(COUNTIF($B$2:D1352,D1352)=1,"New Customer","Returning Customer")</f>
        <v>New Customer</v>
      </c>
      <c r="F1352" t="s">
        <v>72</v>
      </c>
      <c r="G1352" t="s">
        <v>209</v>
      </c>
      <c r="H1352" t="s">
        <v>47</v>
      </c>
      <c r="I1352" t="s">
        <v>210</v>
      </c>
      <c r="J1352" s="5">
        <v>563.98</v>
      </c>
      <c r="K1352">
        <v>1</v>
      </c>
      <c r="L1352">
        <v>0.25</v>
      </c>
      <c r="M1352" s="3">
        <f t="shared" si="21"/>
        <v>563.73</v>
      </c>
      <c r="N1352" t="s">
        <v>76</v>
      </c>
      <c r="O1352" t="s">
        <v>27</v>
      </c>
      <c r="P1352" t="s">
        <v>85</v>
      </c>
      <c r="Q1352" t="s">
        <v>77</v>
      </c>
      <c r="R1352">
        <v>9</v>
      </c>
      <c r="S1352">
        <v>4.5999999999999996</v>
      </c>
      <c r="T1352" t="s">
        <v>30</v>
      </c>
      <c r="U1352" t="s">
        <v>60</v>
      </c>
    </row>
    <row r="1353" spans="1:21" x14ac:dyDescent="0.35">
      <c r="A1353" t="s">
        <v>8975</v>
      </c>
      <c r="B1353" t="str">
        <f>IF(COUNTIFS($A:$A,$A1353,$C:$C,$C1353,$D:$D,$D1353,$G:$G,$G1353,$K:$K,$K1353,$M:$M,$M1353)&gt;1,"True Duplicate","Unique")</f>
        <v>Unique</v>
      </c>
      <c r="C1353" s="7">
        <v>44852</v>
      </c>
      <c r="D1353" t="s">
        <v>4769</v>
      </c>
      <c r="E1353" t="str">
        <f>IF(COUNTIF($B$2:D1353,D1353)=1,"New Customer","Returning Customer")</f>
        <v>Returning Customer</v>
      </c>
      <c r="F1353" t="s">
        <v>72</v>
      </c>
      <c r="G1353" t="s">
        <v>223</v>
      </c>
      <c r="H1353" t="s">
        <v>66</v>
      </c>
      <c r="I1353" t="s">
        <v>171</v>
      </c>
      <c r="J1353" s="5">
        <v>879.35</v>
      </c>
      <c r="L1353">
        <v>0.25</v>
      </c>
      <c r="M1353" s="3">
        <f t="shared" si="21"/>
        <v>0</v>
      </c>
      <c r="N1353" t="s">
        <v>83</v>
      </c>
      <c r="O1353" t="s">
        <v>27</v>
      </c>
      <c r="P1353" t="s">
        <v>10129</v>
      </c>
      <c r="Q1353" t="s">
        <v>123</v>
      </c>
      <c r="R1353">
        <v>6</v>
      </c>
      <c r="S1353">
        <v>3.9</v>
      </c>
      <c r="T1353" t="s">
        <v>30</v>
      </c>
      <c r="U1353" t="s">
        <v>60</v>
      </c>
    </row>
    <row r="1354" spans="1:21" x14ac:dyDescent="0.35">
      <c r="A1354" t="s">
        <v>9279</v>
      </c>
      <c r="B1354" t="str">
        <f>IF(COUNTIFS($A:$A,$A1354,$C:$C,$C1354,$D:$D,$D1354,$G:$G,$G1354,$K:$K,$K1354,$M:$M,$M1354)&gt;1,"True Duplicate","Unique")</f>
        <v>Unique</v>
      </c>
      <c r="C1354" s="7">
        <v>44852</v>
      </c>
      <c r="D1354" t="s">
        <v>715</v>
      </c>
      <c r="E1354" t="str">
        <f>IF(COUNTIF($B$2:D1354,D1354)=1,"New Customer","Returning Customer")</f>
        <v>New Customer</v>
      </c>
      <c r="F1354" t="s">
        <v>10132</v>
      </c>
      <c r="G1354" t="s">
        <v>147</v>
      </c>
      <c r="H1354" t="s">
        <v>74</v>
      </c>
      <c r="I1354" t="s">
        <v>148</v>
      </c>
      <c r="J1354" s="5">
        <v>633.17999999999995</v>
      </c>
      <c r="K1354">
        <v>11</v>
      </c>
      <c r="L1354">
        <v>0.05</v>
      </c>
      <c r="M1354" s="3">
        <f t="shared" si="21"/>
        <v>6964.43</v>
      </c>
      <c r="N1354" t="s">
        <v>76</v>
      </c>
      <c r="O1354" t="s">
        <v>122</v>
      </c>
      <c r="P1354" t="s">
        <v>59</v>
      </c>
      <c r="Q1354" t="s">
        <v>123</v>
      </c>
      <c r="R1354">
        <v>8</v>
      </c>
      <c r="S1354">
        <v>2.2999999999999998</v>
      </c>
      <c r="T1354" t="s">
        <v>30</v>
      </c>
      <c r="U1354" t="s">
        <v>60</v>
      </c>
    </row>
    <row r="1355" spans="1:21" x14ac:dyDescent="0.35">
      <c r="A1355" t="s">
        <v>9869</v>
      </c>
      <c r="B1355" t="str">
        <f>IF(COUNTIFS($A:$A,$A1355,$C:$C,$C1355,$D:$D,$D1355,$G:$G,$G1355,$K:$K,$K1355,$M:$M,$M1355)&gt;1,"True Duplicate","Unique")</f>
        <v>Unique</v>
      </c>
      <c r="C1355" s="7">
        <v>44852</v>
      </c>
      <c r="D1355" t="s">
        <v>1695</v>
      </c>
      <c r="E1355" t="str">
        <f>IF(COUNTIF($B$2:D1355,D1355)=1,"New Customer","Returning Customer")</f>
        <v>Returning Customer</v>
      </c>
      <c r="F1355" t="s">
        <v>10132</v>
      </c>
      <c r="G1355" t="s">
        <v>46</v>
      </c>
      <c r="H1355" t="s">
        <v>47</v>
      </c>
      <c r="I1355" t="s">
        <v>10124</v>
      </c>
      <c r="J1355" s="5">
        <v>272.52999999999997</v>
      </c>
      <c r="K1355">
        <v>12</v>
      </c>
      <c r="L1355">
        <v>0.25</v>
      </c>
      <c r="M1355" s="3">
        <f t="shared" si="21"/>
        <v>3267.3599999999997</v>
      </c>
      <c r="N1355" t="s">
        <v>142</v>
      </c>
      <c r="O1355" t="s">
        <v>122</v>
      </c>
      <c r="P1355" t="s">
        <v>166</v>
      </c>
      <c r="Q1355" t="s">
        <v>123</v>
      </c>
      <c r="R1355">
        <v>2</v>
      </c>
      <c r="S1355">
        <v>5</v>
      </c>
      <c r="T1355" t="s">
        <v>30</v>
      </c>
      <c r="U1355" t="s">
        <v>52</v>
      </c>
    </row>
    <row r="1356" spans="1:21" x14ac:dyDescent="0.35">
      <c r="A1356" t="s">
        <v>9946</v>
      </c>
      <c r="B1356" t="str">
        <f>IF(COUNTIFS($A:$A,$A1356,$C:$C,$C1356,$D:$D,$D1356,$G:$G,$G1356,$K:$K,$K1356,$M:$M,$M1356)&gt;1,"True Duplicate","Unique")</f>
        <v>Unique</v>
      </c>
      <c r="C1356" s="7">
        <v>44852</v>
      </c>
      <c r="D1356" t="s">
        <v>8383</v>
      </c>
      <c r="E1356" t="str">
        <f>IF(COUNTIF($B$2:D1356,D1356)=1,"New Customer","Returning Customer")</f>
        <v>New Customer</v>
      </c>
      <c r="F1356" t="s">
        <v>72</v>
      </c>
      <c r="G1356" t="s">
        <v>181</v>
      </c>
      <c r="H1356" t="s">
        <v>24</v>
      </c>
      <c r="I1356" t="s">
        <v>182</v>
      </c>
      <c r="J1356" s="5">
        <v>330.47</v>
      </c>
      <c r="K1356">
        <v>8</v>
      </c>
      <c r="L1356">
        <v>0.05</v>
      </c>
      <c r="M1356" s="3">
        <f t="shared" si="21"/>
        <v>2643.36</v>
      </c>
      <c r="N1356" t="s">
        <v>302</v>
      </c>
      <c r="O1356" t="s">
        <v>27</v>
      </c>
      <c r="P1356" t="s">
        <v>59</v>
      </c>
      <c r="Q1356" t="s">
        <v>123</v>
      </c>
      <c r="R1356">
        <v>11</v>
      </c>
      <c r="S1356">
        <v>1.3</v>
      </c>
      <c r="T1356" t="s">
        <v>30</v>
      </c>
      <c r="U1356" t="s">
        <v>52</v>
      </c>
    </row>
    <row r="1357" spans="1:21" x14ac:dyDescent="0.35">
      <c r="A1357" t="s">
        <v>2770</v>
      </c>
      <c r="B1357" t="str">
        <f>IF(COUNTIFS($A:$A,$A1357,$C:$C,$C1357,$D:$D,$D1357,$G:$G,$G1357,$K:$K,$K1357,$M:$M,$M1357)&gt;1,"True Duplicate","Unique")</f>
        <v>Unique</v>
      </c>
      <c r="C1357" s="7">
        <v>44853</v>
      </c>
      <c r="D1357" t="s">
        <v>2772</v>
      </c>
      <c r="E1357" t="str">
        <f>IF(COUNTIF($B$2:D1357,D1357)=1,"New Customer","Returning Customer")</f>
        <v>New Customer</v>
      </c>
      <c r="F1357" t="s">
        <v>10132</v>
      </c>
      <c r="G1357" t="s">
        <v>403</v>
      </c>
      <c r="H1357" t="s">
        <v>74</v>
      </c>
      <c r="I1357" t="s">
        <v>148</v>
      </c>
      <c r="J1357" s="5">
        <v>823.09</v>
      </c>
      <c r="K1357">
        <v>6</v>
      </c>
      <c r="L1357">
        <v>0.2</v>
      </c>
      <c r="M1357" s="3">
        <f t="shared" si="21"/>
        <v>4937.34</v>
      </c>
      <c r="N1357" t="s">
        <v>49</v>
      </c>
      <c r="O1357" t="s">
        <v>111</v>
      </c>
      <c r="P1357" t="s">
        <v>166</v>
      </c>
      <c r="Q1357" t="s">
        <v>41</v>
      </c>
      <c r="R1357">
        <v>11</v>
      </c>
      <c r="S1357">
        <v>2.6</v>
      </c>
      <c r="T1357" t="s">
        <v>30</v>
      </c>
      <c r="U1357" t="s">
        <v>60</v>
      </c>
    </row>
    <row r="1358" spans="1:21" x14ac:dyDescent="0.35">
      <c r="A1358" t="s">
        <v>5034</v>
      </c>
      <c r="B1358" t="str">
        <f>IF(COUNTIFS($A:$A,$A1358,$C:$C,$C1358,$D:$D,$D1358,$G:$G,$G1358,$K:$K,$K1358,$M:$M,$M1358)&gt;1,"True Duplicate","Unique")</f>
        <v>Unique</v>
      </c>
      <c r="C1358" s="7">
        <v>44853</v>
      </c>
      <c r="D1358" t="s">
        <v>3105</v>
      </c>
      <c r="E1358" t="str">
        <f>IF(COUNTIF($B$2:D1358,D1358)=1,"New Customer","Returning Customer")</f>
        <v>Returning Customer</v>
      </c>
      <c r="F1358" t="s">
        <v>10132</v>
      </c>
      <c r="G1358" t="s">
        <v>1182</v>
      </c>
      <c r="H1358" t="s">
        <v>66</v>
      </c>
      <c r="I1358" t="s">
        <v>446</v>
      </c>
      <c r="J1358" s="5">
        <v>1166.73</v>
      </c>
      <c r="K1358">
        <v>2</v>
      </c>
      <c r="L1358">
        <v>0.15</v>
      </c>
      <c r="M1358" s="3">
        <f t="shared" si="21"/>
        <v>2333.16</v>
      </c>
      <c r="N1358" t="s">
        <v>49</v>
      </c>
      <c r="O1358" t="s">
        <v>111</v>
      </c>
      <c r="P1358" t="s">
        <v>10129</v>
      </c>
      <c r="Q1358" t="s">
        <v>41</v>
      </c>
      <c r="R1358">
        <v>4</v>
      </c>
      <c r="S1358">
        <v>1.1000000000000001</v>
      </c>
      <c r="T1358" t="s">
        <v>30</v>
      </c>
      <c r="U1358" t="s">
        <v>86</v>
      </c>
    </row>
    <row r="1359" spans="1:21" x14ac:dyDescent="0.35">
      <c r="A1359" t="s">
        <v>5218</v>
      </c>
      <c r="B1359" t="str">
        <f>IF(COUNTIFS($A:$A,$A1359,$C:$C,$C1359,$D:$D,$D1359,$G:$G,$G1359,$K:$K,$K1359,$M:$M,$M1359)&gt;1,"True Duplicate","Unique")</f>
        <v>Unique</v>
      </c>
      <c r="C1359" s="7">
        <v>44853</v>
      </c>
      <c r="D1359" t="s">
        <v>5816</v>
      </c>
      <c r="E1359" t="str">
        <f>IF(COUNTIF($B$2:D1359,D1359)=1,"New Customer","Returning Customer")</f>
        <v>New Customer</v>
      </c>
      <c r="F1359" t="s">
        <v>10132</v>
      </c>
      <c r="G1359" t="s">
        <v>239</v>
      </c>
      <c r="H1359" t="s">
        <v>66</v>
      </c>
      <c r="I1359" t="s">
        <v>240</v>
      </c>
      <c r="J1359" s="5">
        <v>790.24</v>
      </c>
      <c r="K1359">
        <v>3</v>
      </c>
      <c r="L1359">
        <v>0.25</v>
      </c>
      <c r="M1359" s="3">
        <f t="shared" si="21"/>
        <v>2369.9700000000003</v>
      </c>
      <c r="N1359" t="s">
        <v>165</v>
      </c>
      <c r="O1359" t="s">
        <v>111</v>
      </c>
      <c r="P1359" t="s">
        <v>10129</v>
      </c>
      <c r="Q1359" t="s">
        <v>123</v>
      </c>
      <c r="R1359">
        <v>12</v>
      </c>
      <c r="S1359">
        <v>3.8</v>
      </c>
      <c r="T1359" t="s">
        <v>51</v>
      </c>
      <c r="U1359" t="s">
        <v>60</v>
      </c>
    </row>
    <row r="1360" spans="1:21" x14ac:dyDescent="0.35">
      <c r="A1360" t="s">
        <v>5285</v>
      </c>
      <c r="B1360" t="str">
        <f>IF(COUNTIFS($A:$A,$A1360,$C:$C,$C1360,$D:$D,$D1360,$G:$G,$G1360,$K:$K,$K1360,$M:$M,$M1360)&gt;1,"True Duplicate","Unique")</f>
        <v>Unique</v>
      </c>
      <c r="C1360" s="7">
        <v>44853</v>
      </c>
      <c r="D1360" t="s">
        <v>5035</v>
      </c>
      <c r="E1360" t="str">
        <f>IF(COUNTIF($B$2:D1360,D1360)=1,"New Customer","Returning Customer")</f>
        <v>New Customer</v>
      </c>
      <c r="F1360" t="s">
        <v>10132</v>
      </c>
      <c r="G1360" t="s">
        <v>147</v>
      </c>
      <c r="H1360" t="s">
        <v>74</v>
      </c>
      <c r="I1360" t="s">
        <v>148</v>
      </c>
      <c r="J1360" s="5">
        <v>2150.88</v>
      </c>
      <c r="K1360">
        <v>11</v>
      </c>
      <c r="L1360">
        <v>0.05</v>
      </c>
      <c r="M1360" s="3">
        <f t="shared" si="21"/>
        <v>23659.129999999997</v>
      </c>
      <c r="N1360" t="s">
        <v>49</v>
      </c>
      <c r="O1360" t="s">
        <v>122</v>
      </c>
      <c r="P1360" t="s">
        <v>85</v>
      </c>
      <c r="Q1360" t="s">
        <v>29</v>
      </c>
      <c r="R1360">
        <v>13</v>
      </c>
      <c r="S1360">
        <v>1.7</v>
      </c>
      <c r="T1360" t="s">
        <v>51</v>
      </c>
      <c r="U1360" t="s">
        <v>86</v>
      </c>
    </row>
    <row r="1361" spans="1:21" x14ac:dyDescent="0.35">
      <c r="A1361" t="s">
        <v>5815</v>
      </c>
      <c r="B1361" t="str">
        <f>IF(COUNTIFS($A:$A,$A1361,$C:$C,$C1361,$D:$D,$D1361,$G:$G,$G1361,$K:$K,$K1361,$M:$M,$M1361)&gt;1,"True Duplicate","Unique")</f>
        <v>Unique</v>
      </c>
      <c r="C1361" s="7">
        <v>44853</v>
      </c>
      <c r="D1361" t="s">
        <v>5286</v>
      </c>
      <c r="E1361" t="str">
        <f>IF(COUNTIF($B$2:D1361,D1361)=1,"New Customer","Returning Customer")</f>
        <v>New Customer</v>
      </c>
      <c r="F1361" t="s">
        <v>72</v>
      </c>
      <c r="G1361" t="s">
        <v>239</v>
      </c>
      <c r="H1361" t="s">
        <v>66</v>
      </c>
      <c r="I1361" t="s">
        <v>240</v>
      </c>
      <c r="J1361" s="5">
        <v>459.46</v>
      </c>
      <c r="K1361">
        <v>2</v>
      </c>
      <c r="L1361">
        <v>0.15</v>
      </c>
      <c r="M1361" s="3">
        <f t="shared" si="21"/>
        <v>918.62</v>
      </c>
      <c r="N1361" t="s">
        <v>26</v>
      </c>
      <c r="O1361" t="s">
        <v>39</v>
      </c>
      <c r="P1361" t="s">
        <v>166</v>
      </c>
      <c r="Q1361" t="s">
        <v>123</v>
      </c>
      <c r="R1361">
        <v>10</v>
      </c>
      <c r="S1361">
        <v>4.3</v>
      </c>
      <c r="T1361" t="s">
        <v>30</v>
      </c>
      <c r="U1361" t="s">
        <v>86</v>
      </c>
    </row>
    <row r="1362" spans="1:21" x14ac:dyDescent="0.35">
      <c r="A1362" t="s">
        <v>5032</v>
      </c>
      <c r="B1362" t="str">
        <f>IF(COUNTIFS($A:$A,$A1362,$C:$C,$C1362,$D:$D,$D1362,$G:$G,$G1362,$K:$K,$K1362,$M:$M,$M1362)&gt;1,"True Duplicate","Unique")</f>
        <v>Unique</v>
      </c>
      <c r="C1362" s="7">
        <v>44854</v>
      </c>
      <c r="D1362" t="s">
        <v>7643</v>
      </c>
      <c r="E1362" t="str">
        <f>IF(COUNTIF($B$2:D1362,D1362)=1,"New Customer","Returning Customer")</f>
        <v>New Customer</v>
      </c>
      <c r="F1362" t="s">
        <v>10132</v>
      </c>
      <c r="G1362" t="s">
        <v>649</v>
      </c>
      <c r="H1362" t="s">
        <v>57</v>
      </c>
      <c r="I1362" t="s">
        <v>153</v>
      </c>
      <c r="J1362" s="5">
        <v>171.22</v>
      </c>
      <c r="K1362">
        <v>7</v>
      </c>
      <c r="L1362">
        <v>0</v>
      </c>
      <c r="M1362" s="3">
        <f t="shared" si="21"/>
        <v>1198.54</v>
      </c>
      <c r="N1362" t="s">
        <v>38</v>
      </c>
      <c r="O1362" t="s">
        <v>27</v>
      </c>
      <c r="P1362" t="s">
        <v>85</v>
      </c>
      <c r="Q1362" t="s">
        <v>123</v>
      </c>
      <c r="R1362">
        <v>-3</v>
      </c>
      <c r="S1362">
        <v>1</v>
      </c>
      <c r="T1362" t="s">
        <v>30</v>
      </c>
      <c r="U1362" t="s">
        <v>60</v>
      </c>
    </row>
    <row r="1363" spans="1:21" x14ac:dyDescent="0.35">
      <c r="A1363" t="s">
        <v>6271</v>
      </c>
      <c r="B1363" t="str">
        <f>IF(COUNTIFS($A:$A,$A1363,$C:$C,$C1363,$D:$D,$D1363,$G:$G,$G1363,$K:$K,$K1363,$M:$M,$M1363)&gt;1,"True Duplicate","Unique")</f>
        <v>Unique</v>
      </c>
      <c r="C1363" s="7">
        <v>44854</v>
      </c>
      <c r="D1363" t="s">
        <v>2157</v>
      </c>
      <c r="E1363" t="str">
        <f>IF(COUNTIF($B$2:D1363,D1363)=1,"New Customer","Returning Customer")</f>
        <v>New Customer</v>
      </c>
      <c r="F1363" t="s">
        <v>10132</v>
      </c>
      <c r="G1363" t="s">
        <v>413</v>
      </c>
      <c r="H1363" t="s">
        <v>47</v>
      </c>
      <c r="I1363" t="s">
        <v>10125</v>
      </c>
      <c r="J1363" s="5">
        <v>675.67</v>
      </c>
      <c r="K1363">
        <v>9</v>
      </c>
      <c r="L1363">
        <v>0.05</v>
      </c>
      <c r="M1363" s="3">
        <f t="shared" si="21"/>
        <v>6080.58</v>
      </c>
      <c r="N1363" t="s">
        <v>38</v>
      </c>
      <c r="O1363" t="s">
        <v>122</v>
      </c>
      <c r="P1363" t="s">
        <v>166</v>
      </c>
      <c r="Q1363" t="s">
        <v>77</v>
      </c>
      <c r="R1363">
        <v>11</v>
      </c>
      <c r="S1363">
        <v>2.8</v>
      </c>
      <c r="T1363" t="s">
        <v>30</v>
      </c>
      <c r="U1363" t="s">
        <v>60</v>
      </c>
    </row>
    <row r="1364" spans="1:21" x14ac:dyDescent="0.35">
      <c r="A1364" t="s">
        <v>6892</v>
      </c>
      <c r="B1364" t="str">
        <f>IF(COUNTIFS($A:$A,$A1364,$C:$C,$C1364,$D:$D,$D1364,$G:$G,$G1364,$K:$K,$K1364,$M:$M,$M1364)&gt;1,"True Duplicate","Unique")</f>
        <v>Unique</v>
      </c>
      <c r="C1364" s="7">
        <v>44854</v>
      </c>
      <c r="D1364" t="s">
        <v>8337</v>
      </c>
      <c r="E1364" t="str">
        <f>IF(COUNTIF($B$2:D1364,D1364)=1,"New Customer","Returning Customer")</f>
        <v>New Customer</v>
      </c>
      <c r="F1364" t="s">
        <v>10132</v>
      </c>
      <c r="G1364" t="s">
        <v>23</v>
      </c>
      <c r="H1364" t="s">
        <v>24</v>
      </c>
      <c r="I1364" t="s">
        <v>25</v>
      </c>
      <c r="J1364" s="5">
        <v>172.26</v>
      </c>
      <c r="L1364">
        <v>0.25</v>
      </c>
      <c r="M1364" s="3">
        <f t="shared" si="21"/>
        <v>0</v>
      </c>
      <c r="N1364" t="s">
        <v>104</v>
      </c>
      <c r="O1364" t="s">
        <v>39</v>
      </c>
      <c r="P1364" t="s">
        <v>166</v>
      </c>
      <c r="Q1364" t="s">
        <v>41</v>
      </c>
      <c r="R1364">
        <v>4</v>
      </c>
      <c r="S1364">
        <v>1.5</v>
      </c>
      <c r="T1364" t="s">
        <v>30</v>
      </c>
      <c r="U1364" t="s">
        <v>60</v>
      </c>
    </row>
    <row r="1365" spans="1:21" x14ac:dyDescent="0.35">
      <c r="A1365" t="s">
        <v>7642</v>
      </c>
      <c r="B1365" t="str">
        <f>IF(COUNTIFS($A:$A,$A1365,$C:$C,$C1365,$D:$D,$D1365,$G:$G,$G1365,$K:$K,$K1365,$M:$M,$M1365)&gt;1,"True Duplicate","Unique")</f>
        <v>Unique</v>
      </c>
      <c r="C1365" s="7">
        <v>44854</v>
      </c>
      <c r="D1365" t="s">
        <v>8806</v>
      </c>
      <c r="E1365" t="str">
        <f>IF(COUNTIF($B$2:D1365,D1365)=1,"New Customer","Returning Customer")</f>
        <v>New Customer</v>
      </c>
      <c r="F1365" t="s">
        <v>10132</v>
      </c>
      <c r="G1365" t="s">
        <v>96</v>
      </c>
      <c r="H1365" t="s">
        <v>57</v>
      </c>
      <c r="I1365" t="s">
        <v>97</v>
      </c>
      <c r="J1365" s="5">
        <v>415.66</v>
      </c>
      <c r="K1365">
        <v>6</v>
      </c>
      <c r="L1365">
        <v>0.25</v>
      </c>
      <c r="M1365" s="3">
        <f t="shared" si="21"/>
        <v>2492.46</v>
      </c>
      <c r="N1365" t="s">
        <v>26</v>
      </c>
      <c r="O1365" t="s">
        <v>27</v>
      </c>
      <c r="P1365" t="s">
        <v>59</v>
      </c>
      <c r="Q1365" t="s">
        <v>123</v>
      </c>
      <c r="R1365">
        <v>11</v>
      </c>
      <c r="S1365">
        <v>4.3</v>
      </c>
      <c r="T1365" t="s">
        <v>30</v>
      </c>
      <c r="U1365" t="s">
        <v>60</v>
      </c>
    </row>
    <row r="1366" spans="1:21" x14ac:dyDescent="0.35">
      <c r="A1366" t="s">
        <v>8336</v>
      </c>
      <c r="B1366" t="str">
        <f>IF(COUNTIFS($A:$A,$A1366,$C:$C,$C1366,$D:$D,$D1366,$G:$G,$G1366,$K:$K,$K1366,$M:$M,$M1366)&gt;1,"True Duplicate","Unique")</f>
        <v>Unique</v>
      </c>
      <c r="C1366" s="7">
        <v>44854</v>
      </c>
      <c r="D1366" t="s">
        <v>1809</v>
      </c>
      <c r="E1366" t="str">
        <f>IF(COUNTIF($B$2:D1366,D1366)=1,"New Customer","Returning Customer")</f>
        <v>New Customer</v>
      </c>
      <c r="F1366" t="s">
        <v>10132</v>
      </c>
      <c r="G1366" t="s">
        <v>223</v>
      </c>
      <c r="H1366" t="s">
        <v>66</v>
      </c>
      <c r="I1366" t="s">
        <v>171</v>
      </c>
      <c r="J1366" s="5">
        <v>859.08</v>
      </c>
      <c r="K1366">
        <v>13</v>
      </c>
      <c r="L1366">
        <v>0.15</v>
      </c>
      <c r="M1366" s="3">
        <f t="shared" si="21"/>
        <v>11166.09</v>
      </c>
      <c r="N1366" t="s">
        <v>165</v>
      </c>
      <c r="O1366" t="s">
        <v>27</v>
      </c>
      <c r="P1366" t="s">
        <v>85</v>
      </c>
      <c r="Q1366" t="s">
        <v>29</v>
      </c>
      <c r="R1366">
        <v>12</v>
      </c>
      <c r="S1366">
        <v>4.5</v>
      </c>
      <c r="T1366" t="s">
        <v>30</v>
      </c>
      <c r="U1366" t="s">
        <v>60</v>
      </c>
    </row>
    <row r="1367" spans="1:21" x14ac:dyDescent="0.35">
      <c r="A1367" t="s">
        <v>8805</v>
      </c>
      <c r="B1367" t="str">
        <f>IF(COUNTIFS($A:$A,$A1367,$C:$C,$C1367,$D:$D,$D1367,$G:$G,$G1367,$K:$K,$K1367,$M:$M,$M1367)&gt;1,"True Duplicate","Unique")</f>
        <v>Unique</v>
      </c>
      <c r="C1367" s="7">
        <v>44854</v>
      </c>
      <c r="D1367" t="s">
        <v>1943</v>
      </c>
      <c r="E1367" t="str">
        <f>IF(COUNTIF($B$2:D1367,D1367)=1,"New Customer","Returning Customer")</f>
        <v>Returning Customer</v>
      </c>
      <c r="F1367" t="s">
        <v>10132</v>
      </c>
      <c r="G1367" t="s">
        <v>413</v>
      </c>
      <c r="H1367" t="s">
        <v>47</v>
      </c>
      <c r="I1367" t="s">
        <v>10125</v>
      </c>
      <c r="J1367" s="5">
        <v>132.08000000000001</v>
      </c>
      <c r="K1367">
        <v>11</v>
      </c>
      <c r="L1367">
        <v>0.1</v>
      </c>
      <c r="M1367" s="3">
        <f t="shared" si="21"/>
        <v>1451.7800000000002</v>
      </c>
      <c r="N1367" t="s">
        <v>142</v>
      </c>
      <c r="O1367" t="s">
        <v>111</v>
      </c>
      <c r="P1367" t="s">
        <v>166</v>
      </c>
      <c r="Q1367" t="s">
        <v>29</v>
      </c>
      <c r="R1367">
        <v>9</v>
      </c>
      <c r="S1367">
        <v>1.5</v>
      </c>
      <c r="T1367" t="s">
        <v>30</v>
      </c>
      <c r="U1367" t="s">
        <v>60</v>
      </c>
    </row>
    <row r="1368" spans="1:21" x14ac:dyDescent="0.35">
      <c r="A1368" t="s">
        <v>10052</v>
      </c>
      <c r="B1368" t="str">
        <f>IF(COUNTIFS($A:$A,$A1368,$C:$C,$C1368,$D:$D,$D1368,$G:$G,$G1368,$K:$K,$K1368,$M:$M,$M1368)&gt;1,"True Duplicate","Unique")</f>
        <v>Unique</v>
      </c>
      <c r="C1368" s="7">
        <v>44854</v>
      </c>
      <c r="D1368" t="s">
        <v>4544</v>
      </c>
      <c r="E1368" t="str">
        <f>IF(COUNTIF($B$2:D1368,D1368)=1,"New Customer","Returning Customer")</f>
        <v>New Customer</v>
      </c>
      <c r="F1368" t="s">
        <v>10132</v>
      </c>
      <c r="G1368" t="s">
        <v>109</v>
      </c>
      <c r="H1368" t="s">
        <v>74</v>
      </c>
      <c r="I1368" t="s">
        <v>110</v>
      </c>
      <c r="J1368" s="5">
        <v>451.44</v>
      </c>
      <c r="K1368">
        <v>10</v>
      </c>
      <c r="L1368">
        <v>0.2</v>
      </c>
      <c r="M1368" s="3">
        <f t="shared" si="21"/>
        <v>4512.3999999999996</v>
      </c>
      <c r="N1368" t="s">
        <v>49</v>
      </c>
      <c r="O1368" t="s">
        <v>111</v>
      </c>
      <c r="P1368" t="s">
        <v>85</v>
      </c>
      <c r="Q1368" t="s">
        <v>116</v>
      </c>
      <c r="R1368">
        <v>8</v>
      </c>
      <c r="S1368">
        <v>2.6</v>
      </c>
      <c r="T1368" t="s">
        <v>30</v>
      </c>
      <c r="U1368" t="s">
        <v>52</v>
      </c>
    </row>
    <row r="1369" spans="1:21" x14ac:dyDescent="0.35">
      <c r="A1369" t="s">
        <v>1578</v>
      </c>
      <c r="B1369" t="str">
        <f>IF(COUNTIFS($A:$A,$A1369,$C:$C,$C1369,$D:$D,$D1369,$G:$G,$G1369,$K:$K,$K1369,$M:$M,$M1369)&gt;1,"True Duplicate","Unique")</f>
        <v>Unique</v>
      </c>
      <c r="C1369" s="7">
        <v>44855</v>
      </c>
      <c r="D1369" t="s">
        <v>3010</v>
      </c>
      <c r="E1369" t="str">
        <f>IF(COUNTIF($B$2:D1369,D1369)=1,"New Customer","Returning Customer")</f>
        <v>New Customer</v>
      </c>
      <c r="F1369" t="s">
        <v>10132</v>
      </c>
      <c r="G1369" t="s">
        <v>23</v>
      </c>
      <c r="H1369" t="s">
        <v>24</v>
      </c>
      <c r="I1369" t="s">
        <v>25</v>
      </c>
      <c r="J1369" s="5">
        <v>458.26</v>
      </c>
      <c r="K1369">
        <v>11</v>
      </c>
      <c r="L1369">
        <v>0</v>
      </c>
      <c r="M1369" s="3">
        <f t="shared" si="21"/>
        <v>5040.8599999999997</v>
      </c>
      <c r="N1369" t="s">
        <v>142</v>
      </c>
      <c r="O1369" t="s">
        <v>39</v>
      </c>
      <c r="P1369" t="s">
        <v>10129</v>
      </c>
      <c r="Q1369" t="s">
        <v>77</v>
      </c>
      <c r="R1369">
        <v>12</v>
      </c>
      <c r="S1369">
        <v>4.7</v>
      </c>
      <c r="T1369" t="s">
        <v>30</v>
      </c>
      <c r="U1369" t="s">
        <v>60</v>
      </c>
    </row>
    <row r="1370" spans="1:21" x14ac:dyDescent="0.35">
      <c r="A1370" t="s">
        <v>3009</v>
      </c>
      <c r="B1370" t="str">
        <f>IF(COUNTIFS($A:$A,$A1370,$C:$C,$C1370,$D:$D,$D1370,$G:$G,$G1370,$K:$K,$K1370,$M:$M,$M1370)&gt;1,"True Duplicate","Unique")</f>
        <v>Unique</v>
      </c>
      <c r="C1370" s="7">
        <v>44855</v>
      </c>
      <c r="D1370" t="s">
        <v>1580</v>
      </c>
      <c r="E1370" t="str">
        <f>IF(COUNTIF($B$2:D1370,D1370)=1,"New Customer","Returning Customer")</f>
        <v>New Customer</v>
      </c>
      <c r="F1370" t="s">
        <v>10132</v>
      </c>
      <c r="G1370" t="s">
        <v>445</v>
      </c>
      <c r="H1370" t="s">
        <v>66</v>
      </c>
      <c r="I1370" t="s">
        <v>446</v>
      </c>
      <c r="J1370" s="5">
        <v>575.54</v>
      </c>
      <c r="K1370">
        <v>10</v>
      </c>
      <c r="L1370">
        <v>0.05</v>
      </c>
      <c r="M1370" s="3">
        <f t="shared" si="21"/>
        <v>5754.9</v>
      </c>
      <c r="N1370" t="s">
        <v>26</v>
      </c>
      <c r="O1370" t="s">
        <v>39</v>
      </c>
      <c r="P1370" t="s">
        <v>85</v>
      </c>
      <c r="Q1370" t="s">
        <v>77</v>
      </c>
      <c r="R1370">
        <v>13</v>
      </c>
      <c r="S1370">
        <v>1.6</v>
      </c>
      <c r="T1370" t="s">
        <v>30</v>
      </c>
      <c r="U1370" t="s">
        <v>60</v>
      </c>
    </row>
    <row r="1371" spans="1:21" x14ac:dyDescent="0.35">
      <c r="A1371" t="s">
        <v>7092</v>
      </c>
      <c r="B1371" t="str">
        <f>IF(COUNTIFS($A:$A,$A1371,$C:$C,$C1371,$D:$D,$D1371,$G:$G,$G1371,$K:$K,$K1371,$M:$M,$M1371)&gt;1,"True Duplicate","Unique")</f>
        <v>Unique</v>
      </c>
      <c r="C1371" s="7">
        <v>44855</v>
      </c>
      <c r="D1371" t="s">
        <v>8300</v>
      </c>
      <c r="E1371" t="str">
        <f>IF(COUNTIF($B$2:D1371,D1371)=1,"New Customer","Returning Customer")</f>
        <v>New Customer</v>
      </c>
      <c r="F1371" t="s">
        <v>10132</v>
      </c>
      <c r="G1371" t="s">
        <v>484</v>
      </c>
      <c r="H1371" t="s">
        <v>74</v>
      </c>
      <c r="I1371" t="s">
        <v>110</v>
      </c>
      <c r="J1371" s="5">
        <v>979.86</v>
      </c>
      <c r="K1371">
        <v>6</v>
      </c>
      <c r="L1371">
        <v>0</v>
      </c>
      <c r="M1371" s="3">
        <f t="shared" si="21"/>
        <v>5879.16</v>
      </c>
      <c r="N1371" t="s">
        <v>83</v>
      </c>
      <c r="O1371" t="s">
        <v>111</v>
      </c>
      <c r="P1371" t="s">
        <v>85</v>
      </c>
      <c r="Q1371" t="s">
        <v>123</v>
      </c>
      <c r="R1371">
        <v>10</v>
      </c>
      <c r="S1371">
        <v>4</v>
      </c>
      <c r="T1371" t="s">
        <v>30</v>
      </c>
      <c r="U1371" t="s">
        <v>60</v>
      </c>
    </row>
    <row r="1372" spans="1:21" x14ac:dyDescent="0.35">
      <c r="A1372" t="s">
        <v>7531</v>
      </c>
      <c r="B1372" t="str">
        <f>IF(COUNTIFS($A:$A,$A1372,$C:$C,$C1372,$D:$D,$D1372,$G:$G,$G1372,$K:$K,$K1372,$M:$M,$M1372)&gt;1,"True Duplicate","Unique")</f>
        <v>Unique</v>
      </c>
      <c r="C1372" s="7">
        <v>44855</v>
      </c>
      <c r="D1372" t="s">
        <v>7532</v>
      </c>
      <c r="E1372" t="str">
        <f>IF(COUNTIF($B$2:D1372,D1372)=1,"New Customer","Returning Customer")</f>
        <v>Returning Customer</v>
      </c>
      <c r="F1372" t="s">
        <v>10132</v>
      </c>
      <c r="G1372" t="s">
        <v>96</v>
      </c>
      <c r="H1372" t="s">
        <v>57</v>
      </c>
      <c r="I1372" t="s">
        <v>97</v>
      </c>
      <c r="J1372" s="5">
        <v>385.54</v>
      </c>
      <c r="K1372">
        <v>9</v>
      </c>
      <c r="L1372">
        <v>0.1</v>
      </c>
      <c r="M1372" s="3">
        <f t="shared" si="21"/>
        <v>3468.96</v>
      </c>
      <c r="N1372" t="s">
        <v>76</v>
      </c>
      <c r="O1372" t="s">
        <v>122</v>
      </c>
      <c r="P1372" t="s">
        <v>85</v>
      </c>
      <c r="Q1372" t="s">
        <v>123</v>
      </c>
      <c r="R1372">
        <v>3</v>
      </c>
      <c r="S1372">
        <v>4</v>
      </c>
      <c r="T1372" t="s">
        <v>112</v>
      </c>
      <c r="U1372" t="s">
        <v>60</v>
      </c>
    </row>
    <row r="1373" spans="1:21" x14ac:dyDescent="0.35">
      <c r="A1373" t="s">
        <v>8299</v>
      </c>
      <c r="B1373" t="str">
        <f>IF(COUNTIFS($A:$A,$A1373,$C:$C,$C1373,$D:$D,$D1373,$G:$G,$G1373,$K:$K,$K1373,$M:$M,$M1373)&gt;1,"True Duplicate","Unique")</f>
        <v>Unique</v>
      </c>
      <c r="C1373" s="7">
        <v>44855</v>
      </c>
      <c r="D1373" t="s">
        <v>1310</v>
      </c>
      <c r="E1373" t="str">
        <f>IF(COUNTIF($B$2:D1373,D1373)=1,"New Customer","Returning Customer")</f>
        <v>New Customer</v>
      </c>
      <c r="F1373" t="s">
        <v>72</v>
      </c>
      <c r="G1373" t="s">
        <v>73</v>
      </c>
      <c r="H1373" t="s">
        <v>74</v>
      </c>
      <c r="I1373" t="s">
        <v>75</v>
      </c>
      <c r="J1373" s="5">
        <v>61.27</v>
      </c>
      <c r="K1373">
        <v>13</v>
      </c>
      <c r="L1373">
        <v>0</v>
      </c>
      <c r="M1373" s="3">
        <f t="shared" si="21"/>
        <v>796.51</v>
      </c>
      <c r="N1373" t="s">
        <v>142</v>
      </c>
      <c r="O1373" t="s">
        <v>27</v>
      </c>
      <c r="P1373" t="s">
        <v>10129</v>
      </c>
      <c r="Q1373" t="s">
        <v>41</v>
      </c>
      <c r="R1373">
        <v>1</v>
      </c>
      <c r="S1373">
        <v>4.5</v>
      </c>
      <c r="U1373" t="s">
        <v>60</v>
      </c>
    </row>
    <row r="1374" spans="1:21" x14ac:dyDescent="0.35">
      <c r="A1374" t="s">
        <v>8559</v>
      </c>
      <c r="B1374" t="str">
        <f>IF(COUNTIFS($A:$A,$A1374,$C:$C,$C1374,$D:$D,$D1374,$G:$G,$G1374,$K:$K,$K1374,$M:$M,$M1374)&gt;1,"True Duplicate","Unique")</f>
        <v>Unique</v>
      </c>
      <c r="C1374" s="7">
        <v>44855</v>
      </c>
      <c r="D1374" t="s">
        <v>7093</v>
      </c>
      <c r="E1374" t="str">
        <f>IF(COUNTIF($B$2:D1374,D1374)=1,"New Customer","Returning Customer")</f>
        <v>Returning Customer</v>
      </c>
      <c r="F1374" t="s">
        <v>10132</v>
      </c>
      <c r="G1374" t="s">
        <v>96</v>
      </c>
      <c r="H1374" t="s">
        <v>57</v>
      </c>
      <c r="I1374" t="s">
        <v>97</v>
      </c>
      <c r="J1374" s="5">
        <v>173.4</v>
      </c>
      <c r="K1374">
        <v>12</v>
      </c>
      <c r="L1374">
        <v>0</v>
      </c>
      <c r="M1374" s="3">
        <f t="shared" si="21"/>
        <v>2080.8000000000002</v>
      </c>
      <c r="N1374" t="s">
        <v>38</v>
      </c>
      <c r="O1374" t="s">
        <v>122</v>
      </c>
      <c r="P1374" t="s">
        <v>10129</v>
      </c>
      <c r="Q1374" t="s">
        <v>116</v>
      </c>
      <c r="R1374">
        <v>7</v>
      </c>
      <c r="S1374">
        <v>2.1</v>
      </c>
      <c r="T1374" t="s">
        <v>30</v>
      </c>
      <c r="U1374" t="s">
        <v>60</v>
      </c>
    </row>
    <row r="1375" spans="1:21" x14ac:dyDescent="0.35">
      <c r="A1375" t="s">
        <v>245</v>
      </c>
      <c r="B1375" t="str">
        <f>IF(COUNTIFS($A:$A,$A1375,$C:$C,$C1375,$D:$D,$D1375,$G:$G,$G1375,$K:$K,$K1375,$M:$M,$M1375)&gt;1,"True Duplicate","Unique")</f>
        <v>Unique</v>
      </c>
      <c r="C1375" s="7">
        <v>44856</v>
      </c>
      <c r="D1375" t="s">
        <v>2480</v>
      </c>
      <c r="E1375" t="str">
        <f>IF(COUNTIF($B$2:D1375,D1375)=1,"New Customer","Returning Customer")</f>
        <v>New Customer</v>
      </c>
      <c r="F1375" t="s">
        <v>72</v>
      </c>
      <c r="G1375" t="s">
        <v>170</v>
      </c>
      <c r="H1375" t="s">
        <v>66</v>
      </c>
      <c r="I1375" t="s">
        <v>171</v>
      </c>
      <c r="J1375" s="5">
        <v>1346.77</v>
      </c>
      <c r="K1375">
        <v>1</v>
      </c>
      <c r="L1375">
        <v>0.05</v>
      </c>
      <c r="M1375" s="3">
        <f t="shared" si="21"/>
        <v>1346.72</v>
      </c>
      <c r="N1375" t="s">
        <v>49</v>
      </c>
      <c r="O1375" t="s">
        <v>111</v>
      </c>
      <c r="P1375" t="s">
        <v>166</v>
      </c>
      <c r="Q1375" t="s">
        <v>116</v>
      </c>
      <c r="R1375">
        <v>6</v>
      </c>
      <c r="S1375">
        <v>2.1</v>
      </c>
      <c r="T1375" t="s">
        <v>30</v>
      </c>
      <c r="U1375" t="s">
        <v>86</v>
      </c>
    </row>
    <row r="1376" spans="1:21" x14ac:dyDescent="0.35">
      <c r="A1376" t="s">
        <v>616</v>
      </c>
      <c r="B1376" t="str">
        <f>IF(COUNTIFS($A:$A,$A1376,$C:$C,$C1376,$D:$D,$D1376,$G:$G,$G1376,$K:$K,$K1376,$M:$M,$M1376)&gt;1,"True Duplicate","Unique")</f>
        <v>Unique</v>
      </c>
      <c r="C1376" s="7">
        <v>44856</v>
      </c>
      <c r="D1376" t="s">
        <v>247</v>
      </c>
      <c r="E1376" t="str">
        <f>IF(COUNTIF($B$2:D1376,D1376)=1,"New Customer","Returning Customer")</f>
        <v>New Customer</v>
      </c>
      <c r="F1376" t="s">
        <v>72</v>
      </c>
      <c r="G1376" t="s">
        <v>533</v>
      </c>
      <c r="H1376" t="s">
        <v>74</v>
      </c>
      <c r="I1376" t="s">
        <v>534</v>
      </c>
      <c r="J1376" s="5">
        <v>1692.9</v>
      </c>
      <c r="K1376">
        <v>14</v>
      </c>
      <c r="L1376">
        <v>0</v>
      </c>
      <c r="M1376" s="3">
        <f t="shared" si="21"/>
        <v>23700.600000000002</v>
      </c>
      <c r="N1376" t="s">
        <v>142</v>
      </c>
      <c r="O1376" t="s">
        <v>39</v>
      </c>
      <c r="P1376" t="s">
        <v>85</v>
      </c>
      <c r="Q1376" t="s">
        <v>116</v>
      </c>
      <c r="R1376">
        <v>9</v>
      </c>
      <c r="S1376">
        <v>4.0999999999999996</v>
      </c>
      <c r="T1376" t="s">
        <v>30</v>
      </c>
      <c r="U1376" t="s">
        <v>60</v>
      </c>
    </row>
    <row r="1377" spans="1:21" x14ac:dyDescent="0.35">
      <c r="A1377" t="s">
        <v>1191</v>
      </c>
      <c r="B1377" t="str">
        <f>IF(COUNTIFS($A:$A,$A1377,$C:$C,$C1377,$D:$D,$D1377,$G:$G,$G1377,$K:$K,$K1377,$M:$M,$M1377)&gt;1,"True Duplicate","Unique")</f>
        <v>Unique</v>
      </c>
      <c r="C1377" s="7">
        <v>44856</v>
      </c>
      <c r="D1377" t="s">
        <v>617</v>
      </c>
      <c r="E1377" t="str">
        <f>IF(COUNTIF($B$2:D1377,D1377)=1,"New Customer","Returning Customer")</f>
        <v>New Customer</v>
      </c>
      <c r="F1377" t="s">
        <v>10132</v>
      </c>
      <c r="G1377" t="s">
        <v>344</v>
      </c>
      <c r="H1377" t="s">
        <v>24</v>
      </c>
      <c r="I1377" t="s">
        <v>345</v>
      </c>
      <c r="J1377" s="5">
        <v>467.8</v>
      </c>
      <c r="K1377">
        <v>2</v>
      </c>
      <c r="L1377">
        <v>0.1</v>
      </c>
      <c r="M1377" s="3">
        <f t="shared" si="21"/>
        <v>935.4</v>
      </c>
      <c r="N1377" t="s">
        <v>83</v>
      </c>
      <c r="O1377" t="s">
        <v>111</v>
      </c>
      <c r="P1377" t="s">
        <v>59</v>
      </c>
      <c r="Q1377" t="s">
        <v>123</v>
      </c>
      <c r="R1377">
        <v>2</v>
      </c>
      <c r="S1377">
        <v>1.5</v>
      </c>
      <c r="T1377" t="s">
        <v>30</v>
      </c>
      <c r="U1377" t="s">
        <v>60</v>
      </c>
    </row>
    <row r="1378" spans="1:21" x14ac:dyDescent="0.35">
      <c r="A1378" t="s">
        <v>2479</v>
      </c>
      <c r="B1378" t="str">
        <f>IF(COUNTIFS($A:$A,$A1378,$C:$C,$C1378,$D:$D,$D1378,$G:$G,$G1378,$K:$K,$K1378,$M:$M,$M1378)&gt;1,"True Duplicate","Unique")</f>
        <v>Unique</v>
      </c>
      <c r="C1378" s="7">
        <v>44856</v>
      </c>
      <c r="D1378" t="s">
        <v>1192</v>
      </c>
      <c r="E1378" t="str">
        <f>IF(COUNTIF($B$2:D1378,D1378)=1,"New Customer","Returning Customer")</f>
        <v>Returning Customer</v>
      </c>
      <c r="F1378" t="s">
        <v>10132</v>
      </c>
      <c r="G1378" t="s">
        <v>370</v>
      </c>
      <c r="H1378" t="s">
        <v>74</v>
      </c>
      <c r="I1378" t="s">
        <v>75</v>
      </c>
      <c r="J1378" s="5">
        <v>856.71</v>
      </c>
      <c r="K1378">
        <v>12</v>
      </c>
      <c r="L1378">
        <v>0.2</v>
      </c>
      <c r="M1378" s="3">
        <f t="shared" si="21"/>
        <v>10278.119999999999</v>
      </c>
      <c r="N1378" t="s">
        <v>76</v>
      </c>
      <c r="O1378" t="s">
        <v>122</v>
      </c>
      <c r="P1378" t="s">
        <v>10129</v>
      </c>
      <c r="Q1378" t="s">
        <v>41</v>
      </c>
      <c r="R1378">
        <v>7</v>
      </c>
      <c r="S1378">
        <v>3.3</v>
      </c>
      <c r="T1378" t="s">
        <v>30</v>
      </c>
      <c r="U1378" t="s">
        <v>86</v>
      </c>
    </row>
    <row r="1379" spans="1:21" x14ac:dyDescent="0.35">
      <c r="A1379" t="s">
        <v>2683</v>
      </c>
      <c r="B1379" t="str">
        <f>IF(COUNTIFS($A:$A,$A1379,$C:$C,$C1379,$D:$D,$D1379,$G:$G,$G1379,$K:$K,$K1379,$M:$M,$M1379)&gt;1,"True Duplicate","Unique")</f>
        <v>Unique</v>
      </c>
      <c r="C1379" s="7">
        <v>44856</v>
      </c>
      <c r="D1379" t="s">
        <v>2684</v>
      </c>
      <c r="E1379" t="str">
        <f>IF(COUNTIF($B$2:D1379,D1379)=1,"New Customer","Returning Customer")</f>
        <v>Returning Customer</v>
      </c>
      <c r="F1379" t="s">
        <v>10132</v>
      </c>
      <c r="G1379" t="s">
        <v>176</v>
      </c>
      <c r="H1379" t="s">
        <v>47</v>
      </c>
      <c r="I1379" t="s">
        <v>177</v>
      </c>
      <c r="J1379" s="5">
        <v>101.43</v>
      </c>
      <c r="K1379">
        <v>1</v>
      </c>
      <c r="L1379">
        <v>0</v>
      </c>
      <c r="M1379" s="3">
        <f t="shared" si="21"/>
        <v>101.43</v>
      </c>
      <c r="N1379" t="s">
        <v>165</v>
      </c>
      <c r="O1379" t="s">
        <v>27</v>
      </c>
      <c r="P1379" t="s">
        <v>85</v>
      </c>
      <c r="Q1379" t="s">
        <v>77</v>
      </c>
      <c r="R1379">
        <v>10</v>
      </c>
      <c r="S1379">
        <v>1.1000000000000001</v>
      </c>
      <c r="T1379" t="s">
        <v>30</v>
      </c>
      <c r="U1379" t="s">
        <v>10128</v>
      </c>
    </row>
    <row r="1380" spans="1:21" x14ac:dyDescent="0.35">
      <c r="A1380" t="s">
        <v>5185</v>
      </c>
      <c r="B1380" t="str">
        <f>IF(COUNTIFS($A:$A,$A1380,$C:$C,$C1380,$D:$D,$D1380,$G:$G,$G1380,$K:$K,$K1380,$M:$M,$M1380)&gt;1,"True Duplicate","Unique")</f>
        <v>Unique</v>
      </c>
      <c r="C1380" s="7">
        <v>44856</v>
      </c>
      <c r="D1380" t="s">
        <v>9268</v>
      </c>
      <c r="E1380" t="str">
        <f>IF(COUNTIF($B$2:D1380,D1380)=1,"New Customer","Returning Customer")</f>
        <v>New Customer</v>
      </c>
      <c r="F1380" t="s">
        <v>72</v>
      </c>
      <c r="G1380" t="s">
        <v>109</v>
      </c>
      <c r="H1380" t="s">
        <v>74</v>
      </c>
      <c r="I1380" t="s">
        <v>110</v>
      </c>
      <c r="J1380" s="5">
        <v>218.86</v>
      </c>
      <c r="K1380">
        <v>12</v>
      </c>
      <c r="L1380">
        <v>0.1</v>
      </c>
      <c r="M1380" s="3">
        <f t="shared" si="21"/>
        <v>2625.1200000000003</v>
      </c>
      <c r="N1380" t="s">
        <v>26</v>
      </c>
      <c r="O1380" t="s">
        <v>39</v>
      </c>
      <c r="P1380" t="s">
        <v>10129</v>
      </c>
      <c r="Q1380" t="s">
        <v>29</v>
      </c>
      <c r="R1380">
        <v>7</v>
      </c>
      <c r="S1380">
        <v>2.7</v>
      </c>
      <c r="T1380" t="s">
        <v>30</v>
      </c>
      <c r="U1380" t="s">
        <v>86</v>
      </c>
    </row>
    <row r="1381" spans="1:21" x14ac:dyDescent="0.35">
      <c r="A1381" t="s">
        <v>9267</v>
      </c>
      <c r="B1381" t="str">
        <f>IF(COUNTIFS($A:$A,$A1381,$C:$C,$C1381,$D:$D,$D1381,$G:$G,$G1381,$K:$K,$K1381,$M:$M,$M1381)&gt;1,"True Duplicate","Unique")</f>
        <v>Unique</v>
      </c>
      <c r="C1381" s="7">
        <v>44856</v>
      </c>
      <c r="D1381" t="s">
        <v>5186</v>
      </c>
      <c r="E1381" t="str">
        <f>IF(COUNTIF($B$2:D1381,D1381)=1,"New Customer","Returning Customer")</f>
        <v>New Customer</v>
      </c>
      <c r="F1381" t="s">
        <v>10132</v>
      </c>
      <c r="G1381" t="s">
        <v>73</v>
      </c>
      <c r="H1381" t="s">
        <v>74</v>
      </c>
      <c r="I1381" t="s">
        <v>75</v>
      </c>
      <c r="J1381" s="5">
        <v>2362.34</v>
      </c>
      <c r="K1381">
        <v>11</v>
      </c>
      <c r="L1381">
        <v>0</v>
      </c>
      <c r="M1381" s="3">
        <f t="shared" si="21"/>
        <v>25985.74</v>
      </c>
      <c r="N1381" t="s">
        <v>26</v>
      </c>
      <c r="O1381" t="s">
        <v>27</v>
      </c>
      <c r="P1381" t="s">
        <v>10129</v>
      </c>
      <c r="Q1381" t="s">
        <v>116</v>
      </c>
      <c r="R1381">
        <v>6</v>
      </c>
      <c r="S1381">
        <v>2.7</v>
      </c>
      <c r="T1381" t="s">
        <v>30</v>
      </c>
      <c r="U1381" t="s">
        <v>60</v>
      </c>
    </row>
    <row r="1382" spans="1:21" x14ac:dyDescent="0.35">
      <c r="A1382" t="s">
        <v>3582</v>
      </c>
      <c r="B1382" t="str">
        <f>IF(COUNTIFS($A:$A,$A1382,$C:$C,$C1382,$D:$D,$D1382,$G:$G,$G1382,$K:$K,$K1382,$M:$M,$M1382)&gt;1,"True Duplicate","Unique")</f>
        <v>Unique</v>
      </c>
      <c r="C1382" s="7">
        <v>44857</v>
      </c>
      <c r="D1382" t="s">
        <v>5881</v>
      </c>
      <c r="E1382" t="str">
        <f>IF(COUNTIF($B$2:D1382,D1382)=1,"New Customer","Returning Customer")</f>
        <v>New Customer</v>
      </c>
      <c r="F1382" t="s">
        <v>10132</v>
      </c>
      <c r="G1382" t="s">
        <v>239</v>
      </c>
      <c r="H1382" t="s">
        <v>66</v>
      </c>
      <c r="I1382" t="s">
        <v>240</v>
      </c>
      <c r="J1382" s="5">
        <v>53.44</v>
      </c>
      <c r="K1382">
        <v>9</v>
      </c>
      <c r="L1382">
        <v>0.25</v>
      </c>
      <c r="M1382" s="3">
        <f t="shared" si="21"/>
        <v>478.71</v>
      </c>
      <c r="N1382" t="s">
        <v>98</v>
      </c>
      <c r="O1382" t="s">
        <v>122</v>
      </c>
      <c r="P1382" t="s">
        <v>59</v>
      </c>
      <c r="Q1382" t="s">
        <v>77</v>
      </c>
      <c r="R1382">
        <v>1</v>
      </c>
      <c r="S1382">
        <v>1.2</v>
      </c>
      <c r="T1382" t="s">
        <v>51</v>
      </c>
      <c r="U1382" t="s">
        <v>60</v>
      </c>
    </row>
    <row r="1383" spans="1:21" x14ac:dyDescent="0.35">
      <c r="A1383" t="s">
        <v>4968</v>
      </c>
      <c r="B1383" t="str">
        <f>IF(COUNTIFS($A:$A,$A1383,$C:$C,$C1383,$D:$D,$D1383,$G:$G,$G1383,$K:$K,$K1383,$M:$M,$M1383)&gt;1,"True Duplicate","Unique")</f>
        <v>Unique</v>
      </c>
      <c r="C1383" s="7">
        <v>44857</v>
      </c>
      <c r="D1383" t="s">
        <v>4969</v>
      </c>
      <c r="E1383" t="str">
        <f>IF(COUNTIF($B$2:D1383,D1383)=1,"New Customer","Returning Customer")</f>
        <v>New Customer</v>
      </c>
      <c r="F1383" t="s">
        <v>10132</v>
      </c>
      <c r="G1383" t="s">
        <v>209</v>
      </c>
      <c r="H1383" t="s">
        <v>47</v>
      </c>
      <c r="I1383" t="s">
        <v>210</v>
      </c>
      <c r="J1383" s="5">
        <v>52.41</v>
      </c>
      <c r="K1383">
        <v>13</v>
      </c>
      <c r="L1383">
        <v>0.1</v>
      </c>
      <c r="M1383" s="3">
        <f t="shared" si="21"/>
        <v>680.03</v>
      </c>
      <c r="N1383" t="s">
        <v>83</v>
      </c>
      <c r="O1383" t="s">
        <v>39</v>
      </c>
      <c r="P1383" t="s">
        <v>85</v>
      </c>
      <c r="Q1383" t="s">
        <v>29</v>
      </c>
      <c r="R1383">
        <v>1</v>
      </c>
      <c r="S1383">
        <v>1.2</v>
      </c>
      <c r="T1383" t="s">
        <v>30</v>
      </c>
      <c r="U1383" t="s">
        <v>86</v>
      </c>
    </row>
    <row r="1384" spans="1:21" x14ac:dyDescent="0.35">
      <c r="A1384" t="s">
        <v>5880</v>
      </c>
      <c r="B1384" t="str">
        <f>IF(COUNTIFS($A:$A,$A1384,$C:$C,$C1384,$D:$D,$D1384,$G:$G,$G1384,$K:$K,$K1384,$M:$M,$M1384)&gt;1,"True Duplicate","Unique")</f>
        <v>Unique</v>
      </c>
      <c r="C1384" s="7">
        <v>44857</v>
      </c>
      <c r="D1384" t="s">
        <v>6787</v>
      </c>
      <c r="E1384" t="str">
        <f>IF(COUNTIF($B$2:D1384,D1384)=1,"New Customer","Returning Customer")</f>
        <v>New Customer</v>
      </c>
      <c r="F1384" t="s">
        <v>10132</v>
      </c>
      <c r="G1384" t="s">
        <v>306</v>
      </c>
      <c r="H1384" t="s">
        <v>36</v>
      </c>
      <c r="I1384" t="s">
        <v>259</v>
      </c>
      <c r="J1384" s="5">
        <v>12.06</v>
      </c>
      <c r="K1384">
        <v>7</v>
      </c>
      <c r="L1384">
        <v>0.05</v>
      </c>
      <c r="M1384" s="3">
        <f t="shared" si="21"/>
        <v>84.07</v>
      </c>
      <c r="N1384" t="s">
        <v>142</v>
      </c>
      <c r="O1384" t="s">
        <v>39</v>
      </c>
      <c r="P1384" t="s">
        <v>85</v>
      </c>
      <c r="Q1384" t="s">
        <v>123</v>
      </c>
      <c r="R1384">
        <v>12</v>
      </c>
      <c r="S1384">
        <v>4.9000000000000004</v>
      </c>
      <c r="T1384" t="s">
        <v>30</v>
      </c>
      <c r="U1384" t="s">
        <v>60</v>
      </c>
    </row>
    <row r="1385" spans="1:21" x14ac:dyDescent="0.35">
      <c r="A1385" t="s">
        <v>8546</v>
      </c>
      <c r="B1385" t="str">
        <f>IF(COUNTIFS($A:$A,$A1385,$C:$C,$C1385,$D:$D,$D1385,$G:$G,$G1385,$K:$K,$K1385,$M:$M,$M1385)&gt;1,"True Duplicate","Unique")</f>
        <v>Unique</v>
      </c>
      <c r="C1385" s="7">
        <v>44857</v>
      </c>
      <c r="D1385" t="s">
        <v>3584</v>
      </c>
      <c r="E1385" t="str">
        <f>IF(COUNTIF($B$2:D1385,D1385)=1,"New Customer","Returning Customer")</f>
        <v>New Customer</v>
      </c>
      <c r="F1385" t="s">
        <v>10132</v>
      </c>
      <c r="G1385" t="s">
        <v>209</v>
      </c>
      <c r="H1385" t="s">
        <v>47</v>
      </c>
      <c r="I1385" t="s">
        <v>210</v>
      </c>
      <c r="J1385" s="5">
        <v>74.03</v>
      </c>
      <c r="K1385">
        <v>2</v>
      </c>
      <c r="L1385">
        <v>0.15</v>
      </c>
      <c r="M1385" s="3">
        <f t="shared" si="21"/>
        <v>147.76</v>
      </c>
      <c r="N1385" t="s">
        <v>142</v>
      </c>
      <c r="O1385" t="s">
        <v>122</v>
      </c>
      <c r="P1385" t="s">
        <v>10129</v>
      </c>
      <c r="Q1385" t="s">
        <v>77</v>
      </c>
      <c r="R1385">
        <v>10</v>
      </c>
      <c r="S1385">
        <v>1.3</v>
      </c>
      <c r="T1385" t="s">
        <v>30</v>
      </c>
      <c r="U1385" t="s">
        <v>52</v>
      </c>
    </row>
    <row r="1386" spans="1:21" x14ac:dyDescent="0.35">
      <c r="A1386" t="s">
        <v>3625</v>
      </c>
      <c r="B1386" t="str">
        <f>IF(COUNTIFS($A:$A,$A1386,$C:$C,$C1386,$D:$D,$D1386,$G:$G,$G1386,$K:$K,$K1386,$M:$M,$M1386)&gt;1,"True Duplicate","Unique")</f>
        <v>Unique</v>
      </c>
      <c r="C1386" s="7">
        <v>44858</v>
      </c>
      <c r="D1386" t="s">
        <v>3627</v>
      </c>
      <c r="E1386" t="str">
        <f>IF(COUNTIF($B$2:D1386,D1386)=1,"New Customer","Returning Customer")</f>
        <v>New Customer</v>
      </c>
      <c r="F1386" t="s">
        <v>10132</v>
      </c>
      <c r="G1386" t="s">
        <v>138</v>
      </c>
      <c r="H1386" t="s">
        <v>24</v>
      </c>
      <c r="I1386" t="s">
        <v>133</v>
      </c>
      <c r="J1386" s="5">
        <v>428.7</v>
      </c>
      <c r="K1386">
        <v>8</v>
      </c>
      <c r="L1386">
        <v>0.1</v>
      </c>
      <c r="M1386" s="3">
        <f t="shared" si="21"/>
        <v>3428.7999999999997</v>
      </c>
      <c r="N1386" t="s">
        <v>98</v>
      </c>
      <c r="O1386" t="s">
        <v>27</v>
      </c>
      <c r="P1386" t="s">
        <v>85</v>
      </c>
      <c r="Q1386" t="s">
        <v>29</v>
      </c>
      <c r="R1386">
        <v>13</v>
      </c>
      <c r="S1386">
        <v>4.5999999999999996</v>
      </c>
      <c r="T1386" t="s">
        <v>30</v>
      </c>
      <c r="U1386" t="s">
        <v>60</v>
      </c>
    </row>
    <row r="1387" spans="1:21" x14ac:dyDescent="0.35">
      <c r="A1387" t="s">
        <v>5731</v>
      </c>
      <c r="B1387" t="str">
        <f>IF(COUNTIFS($A:$A,$A1387,$C:$C,$C1387,$D:$D,$D1387,$G:$G,$G1387,$K:$K,$K1387,$M:$M,$M1387)&gt;1,"True Duplicate","Unique")</f>
        <v>Unique</v>
      </c>
      <c r="C1387" s="7">
        <v>44858</v>
      </c>
      <c r="D1387" t="s">
        <v>8474</v>
      </c>
      <c r="E1387" t="str">
        <f>IF(COUNTIF($B$2:D1387,D1387)=1,"New Customer","Returning Customer")</f>
        <v>New Customer</v>
      </c>
      <c r="F1387" t="s">
        <v>72</v>
      </c>
      <c r="G1387" t="s">
        <v>23</v>
      </c>
      <c r="H1387" t="s">
        <v>24</v>
      </c>
      <c r="I1387" t="s">
        <v>25</v>
      </c>
      <c r="J1387" s="5">
        <v>420.72</v>
      </c>
      <c r="K1387">
        <v>8</v>
      </c>
      <c r="L1387">
        <v>0.3</v>
      </c>
      <c r="M1387" s="3">
        <f t="shared" si="21"/>
        <v>3363.36</v>
      </c>
      <c r="N1387" t="s">
        <v>83</v>
      </c>
      <c r="O1387" t="s">
        <v>122</v>
      </c>
      <c r="P1387" t="s">
        <v>85</v>
      </c>
      <c r="Q1387" t="s">
        <v>116</v>
      </c>
      <c r="R1387">
        <v>10</v>
      </c>
      <c r="S1387">
        <v>4.3</v>
      </c>
      <c r="T1387" t="s">
        <v>30</v>
      </c>
      <c r="U1387" t="s">
        <v>60</v>
      </c>
    </row>
    <row r="1388" spans="1:21" x14ac:dyDescent="0.35">
      <c r="A1388" t="s">
        <v>7217</v>
      </c>
      <c r="B1388" t="str">
        <f>IF(COUNTIFS($A:$A,$A1388,$C:$C,$C1388,$D:$D,$D1388,$G:$G,$G1388,$K:$K,$K1388,$M:$M,$M1388)&gt;1,"True Duplicate","Unique")</f>
        <v>Unique</v>
      </c>
      <c r="C1388" s="7">
        <v>44858</v>
      </c>
      <c r="D1388" t="s">
        <v>5209</v>
      </c>
      <c r="E1388" t="str">
        <f>IF(COUNTIF($B$2:D1388,D1388)=1,"New Customer","Returning Customer")</f>
        <v>Returning Customer</v>
      </c>
      <c r="F1388" t="s">
        <v>72</v>
      </c>
      <c r="G1388" t="s">
        <v>403</v>
      </c>
      <c r="H1388" t="s">
        <v>74</v>
      </c>
      <c r="I1388" t="s">
        <v>148</v>
      </c>
      <c r="J1388" s="5">
        <v>108.75</v>
      </c>
      <c r="K1388">
        <v>7</v>
      </c>
      <c r="L1388">
        <v>0.15</v>
      </c>
      <c r="M1388" s="3">
        <f t="shared" si="21"/>
        <v>760.19999999999993</v>
      </c>
      <c r="N1388" t="s">
        <v>98</v>
      </c>
      <c r="O1388" t="s">
        <v>111</v>
      </c>
      <c r="P1388" t="s">
        <v>166</v>
      </c>
      <c r="Q1388" t="s">
        <v>116</v>
      </c>
      <c r="R1388">
        <v>13</v>
      </c>
      <c r="S1388">
        <v>1.8</v>
      </c>
      <c r="T1388" t="s">
        <v>30</v>
      </c>
      <c r="U1388" t="s">
        <v>52</v>
      </c>
    </row>
    <row r="1389" spans="1:21" x14ac:dyDescent="0.35">
      <c r="A1389" t="s">
        <v>7318</v>
      </c>
      <c r="B1389" t="str">
        <f>IF(COUNTIFS($A:$A,$A1389,$C:$C,$C1389,$D:$D,$D1389,$G:$G,$G1389,$K:$K,$K1389,$M:$M,$M1389)&gt;1,"True Duplicate","Unique")</f>
        <v>Unique</v>
      </c>
      <c r="C1389" s="7">
        <v>44858</v>
      </c>
      <c r="D1389" t="s">
        <v>6918</v>
      </c>
      <c r="E1389" t="str">
        <f>IF(COUNTIF($B$2:D1389,D1389)=1,"New Customer","Returning Customer")</f>
        <v>New Customer</v>
      </c>
      <c r="F1389" t="s">
        <v>10132</v>
      </c>
      <c r="G1389" t="s">
        <v>161</v>
      </c>
      <c r="H1389" t="s">
        <v>74</v>
      </c>
      <c r="I1389" t="s">
        <v>148</v>
      </c>
      <c r="J1389" s="5">
        <v>1581.32</v>
      </c>
      <c r="K1389">
        <v>11</v>
      </c>
      <c r="L1389">
        <v>0.2</v>
      </c>
      <c r="M1389" s="3">
        <f t="shared" si="21"/>
        <v>17392.32</v>
      </c>
      <c r="N1389" t="s">
        <v>98</v>
      </c>
      <c r="O1389" t="s">
        <v>39</v>
      </c>
      <c r="P1389" t="s">
        <v>10129</v>
      </c>
      <c r="Q1389" t="s">
        <v>77</v>
      </c>
      <c r="R1389">
        <v>11</v>
      </c>
      <c r="S1389">
        <v>4.4000000000000004</v>
      </c>
      <c r="T1389" t="s">
        <v>30</v>
      </c>
      <c r="U1389" t="s">
        <v>60</v>
      </c>
    </row>
    <row r="1390" spans="1:21" x14ac:dyDescent="0.35">
      <c r="A1390" t="s">
        <v>8473</v>
      </c>
      <c r="B1390" t="str">
        <f>IF(COUNTIFS($A:$A,$A1390,$C:$C,$C1390,$D:$D,$D1390,$G:$G,$G1390,$K:$K,$K1390,$M:$M,$M1390)&gt;1,"True Duplicate","Unique")</f>
        <v>Unique</v>
      </c>
      <c r="C1390" s="7">
        <v>44858</v>
      </c>
      <c r="D1390" t="s">
        <v>2131</v>
      </c>
      <c r="E1390" t="str">
        <f>IF(COUNTIF($B$2:D1390,D1390)=1,"New Customer","Returning Customer")</f>
        <v>Returning Customer</v>
      </c>
      <c r="F1390" t="s">
        <v>10132</v>
      </c>
      <c r="G1390" t="s">
        <v>374</v>
      </c>
      <c r="H1390" t="s">
        <v>36</v>
      </c>
      <c r="I1390" t="s">
        <v>259</v>
      </c>
      <c r="J1390" s="5">
        <v>33.86</v>
      </c>
      <c r="K1390">
        <v>11</v>
      </c>
      <c r="L1390">
        <v>0.05</v>
      </c>
      <c r="M1390" s="3">
        <f t="shared" si="21"/>
        <v>371.91</v>
      </c>
      <c r="N1390" t="s">
        <v>83</v>
      </c>
      <c r="O1390" t="s">
        <v>27</v>
      </c>
      <c r="P1390" t="s">
        <v>85</v>
      </c>
      <c r="Q1390" t="s">
        <v>77</v>
      </c>
      <c r="R1390">
        <v>10</v>
      </c>
      <c r="S1390">
        <v>1.3</v>
      </c>
      <c r="T1390" t="s">
        <v>30</v>
      </c>
      <c r="U1390" t="s">
        <v>86</v>
      </c>
    </row>
    <row r="1391" spans="1:21" x14ac:dyDescent="0.35">
      <c r="A1391" t="s">
        <v>9021</v>
      </c>
      <c r="B1391" t="str">
        <f>IF(COUNTIFS($A:$A,$A1391,$C:$C,$C1391,$D:$D,$D1391,$G:$G,$G1391,$K:$K,$K1391,$M:$M,$M1391)&gt;1,"True Duplicate","Unique")</f>
        <v>Unique</v>
      </c>
      <c r="C1391" s="7">
        <v>44858</v>
      </c>
      <c r="D1391" t="s">
        <v>5112</v>
      </c>
      <c r="E1391" t="str">
        <f>IF(COUNTIF($B$2:D1391,D1391)=1,"New Customer","Returning Customer")</f>
        <v>Returning Customer</v>
      </c>
      <c r="F1391" t="s">
        <v>10132</v>
      </c>
      <c r="G1391" t="s">
        <v>128</v>
      </c>
      <c r="H1391" t="s">
        <v>36</v>
      </c>
      <c r="I1391" t="s">
        <v>129</v>
      </c>
      <c r="J1391" s="5">
        <v>34.18</v>
      </c>
      <c r="K1391">
        <v>3</v>
      </c>
      <c r="L1391">
        <v>0.25</v>
      </c>
      <c r="M1391" s="3">
        <f t="shared" si="21"/>
        <v>101.78999999999999</v>
      </c>
      <c r="N1391" t="s">
        <v>83</v>
      </c>
      <c r="O1391" t="s">
        <v>111</v>
      </c>
      <c r="P1391" t="s">
        <v>166</v>
      </c>
      <c r="Q1391" t="s">
        <v>77</v>
      </c>
      <c r="R1391">
        <v>1</v>
      </c>
      <c r="S1391">
        <v>4.7</v>
      </c>
      <c r="U1391" t="s">
        <v>60</v>
      </c>
    </row>
    <row r="1392" spans="1:21" x14ac:dyDescent="0.35">
      <c r="A1392" t="s">
        <v>891</v>
      </c>
      <c r="B1392" t="str">
        <f>IF(COUNTIFS($A:$A,$A1392,$C:$C,$C1392,$D:$D,$D1392,$G:$G,$G1392,$K:$K,$K1392,$M:$M,$M1392)&gt;1,"True Duplicate","Unique")</f>
        <v>Unique</v>
      </c>
      <c r="C1392" s="7">
        <v>44859</v>
      </c>
      <c r="D1392" t="s">
        <v>2323</v>
      </c>
      <c r="E1392" t="str">
        <f>IF(COUNTIF($B$2:D1392,D1392)=1,"New Customer","Returning Customer")</f>
        <v>New Customer</v>
      </c>
      <c r="F1392" t="s">
        <v>10132</v>
      </c>
      <c r="G1392" t="s">
        <v>102</v>
      </c>
      <c r="H1392" t="s">
        <v>47</v>
      </c>
      <c r="I1392" t="s">
        <v>10125</v>
      </c>
      <c r="J1392" s="5">
        <v>563.94000000000005</v>
      </c>
      <c r="K1392">
        <v>2</v>
      </c>
      <c r="L1392">
        <v>0</v>
      </c>
      <c r="M1392" s="3">
        <f t="shared" si="21"/>
        <v>1127.8800000000001</v>
      </c>
      <c r="N1392" t="s">
        <v>302</v>
      </c>
      <c r="O1392" t="s">
        <v>122</v>
      </c>
      <c r="P1392" t="s">
        <v>59</v>
      </c>
      <c r="Q1392" t="s">
        <v>116</v>
      </c>
      <c r="R1392">
        <v>13</v>
      </c>
      <c r="S1392">
        <v>2.7</v>
      </c>
      <c r="T1392" t="s">
        <v>30</v>
      </c>
      <c r="U1392" t="s">
        <v>60</v>
      </c>
    </row>
    <row r="1393" spans="1:21" x14ac:dyDescent="0.35">
      <c r="A1393" t="s">
        <v>965</v>
      </c>
      <c r="B1393" t="str">
        <f>IF(COUNTIFS($A:$A,$A1393,$C:$C,$C1393,$D:$D,$D1393,$G:$G,$G1393,$K:$K,$K1393,$M:$M,$M1393)&gt;1,"True Duplicate","Unique")</f>
        <v>Unique</v>
      </c>
      <c r="C1393" s="7">
        <v>44859</v>
      </c>
      <c r="D1393" t="s">
        <v>966</v>
      </c>
      <c r="E1393" t="str">
        <f>IF(COUNTIF($B$2:D1393,D1393)=1,"New Customer","Returning Customer")</f>
        <v>New Customer</v>
      </c>
      <c r="F1393" t="s">
        <v>10132</v>
      </c>
      <c r="G1393" t="s">
        <v>109</v>
      </c>
      <c r="H1393" t="s">
        <v>74</v>
      </c>
      <c r="I1393" t="s">
        <v>110</v>
      </c>
      <c r="J1393" s="5">
        <v>2426.4499999999998</v>
      </c>
      <c r="K1393">
        <v>11</v>
      </c>
      <c r="L1393">
        <v>0</v>
      </c>
      <c r="M1393" s="3">
        <f t="shared" si="21"/>
        <v>26690.949999999997</v>
      </c>
      <c r="N1393" t="s">
        <v>38</v>
      </c>
      <c r="O1393" t="s">
        <v>27</v>
      </c>
      <c r="P1393" t="s">
        <v>85</v>
      </c>
      <c r="Q1393" t="s">
        <v>116</v>
      </c>
      <c r="R1393">
        <v>12</v>
      </c>
      <c r="S1393">
        <v>3.6</v>
      </c>
      <c r="U1393" t="s">
        <v>60</v>
      </c>
    </row>
    <row r="1394" spans="1:21" x14ac:dyDescent="0.35">
      <c r="A1394" t="s">
        <v>2322</v>
      </c>
      <c r="B1394" t="str">
        <f>IF(COUNTIFS($A:$A,$A1394,$C:$C,$C1394,$D:$D,$D1394,$G:$G,$G1394,$K:$K,$K1394,$M:$M,$M1394)&gt;1,"True Duplicate","Unique")</f>
        <v>Unique</v>
      </c>
      <c r="C1394" s="7">
        <v>44859</v>
      </c>
      <c r="D1394" t="s">
        <v>4425</v>
      </c>
      <c r="E1394" t="str">
        <f>IF(COUNTIF($B$2:D1394,D1394)=1,"New Customer","Returning Customer")</f>
        <v>New Customer</v>
      </c>
      <c r="F1394" t="s">
        <v>10132</v>
      </c>
      <c r="G1394" t="s">
        <v>170</v>
      </c>
      <c r="H1394" t="s">
        <v>66</v>
      </c>
      <c r="I1394" t="s">
        <v>171</v>
      </c>
      <c r="J1394" s="5">
        <v>2009.79</v>
      </c>
      <c r="K1394">
        <v>9</v>
      </c>
      <c r="L1394">
        <v>0.05</v>
      </c>
      <c r="M1394" s="3">
        <f t="shared" si="21"/>
        <v>18087.66</v>
      </c>
      <c r="N1394" t="s">
        <v>104</v>
      </c>
      <c r="O1394" t="s">
        <v>39</v>
      </c>
      <c r="P1394" t="s">
        <v>59</v>
      </c>
      <c r="Q1394" t="s">
        <v>29</v>
      </c>
      <c r="R1394">
        <v>7</v>
      </c>
      <c r="S1394">
        <v>1.3</v>
      </c>
      <c r="T1394" t="s">
        <v>30</v>
      </c>
      <c r="U1394" t="s">
        <v>10128</v>
      </c>
    </row>
    <row r="1395" spans="1:21" x14ac:dyDescent="0.35">
      <c r="A1395" t="s">
        <v>4424</v>
      </c>
      <c r="B1395" t="str">
        <f>IF(COUNTIFS($A:$A,$A1395,$C:$C,$C1395,$D:$D,$D1395,$G:$G,$G1395,$K:$K,$K1395,$M:$M,$M1395)&gt;1,"True Duplicate","Unique")</f>
        <v>Unique</v>
      </c>
      <c r="C1395" s="7">
        <v>44859</v>
      </c>
      <c r="D1395" t="s">
        <v>893</v>
      </c>
      <c r="E1395" t="str">
        <f>IF(COUNTIF($B$2:D1395,D1395)=1,"New Customer","Returning Customer")</f>
        <v>New Customer</v>
      </c>
      <c r="F1395" t="s">
        <v>72</v>
      </c>
      <c r="G1395" t="s">
        <v>214</v>
      </c>
      <c r="H1395" t="s">
        <v>66</v>
      </c>
      <c r="I1395" t="s">
        <v>215</v>
      </c>
      <c r="J1395" s="5">
        <v>2024.64</v>
      </c>
      <c r="K1395">
        <v>3</v>
      </c>
      <c r="L1395">
        <v>0.2</v>
      </c>
      <c r="M1395" s="3">
        <f t="shared" si="21"/>
        <v>6073.32</v>
      </c>
      <c r="N1395" t="s">
        <v>104</v>
      </c>
      <c r="O1395" t="s">
        <v>111</v>
      </c>
      <c r="P1395" t="s">
        <v>10129</v>
      </c>
      <c r="Q1395" t="s">
        <v>41</v>
      </c>
      <c r="R1395">
        <v>6</v>
      </c>
      <c r="S1395">
        <v>1.1000000000000001</v>
      </c>
      <c r="T1395" t="s">
        <v>112</v>
      </c>
      <c r="U1395" t="s">
        <v>60</v>
      </c>
    </row>
    <row r="1396" spans="1:21" x14ac:dyDescent="0.35">
      <c r="A1396" t="s">
        <v>9459</v>
      </c>
      <c r="B1396" t="str">
        <f>IF(COUNTIFS($A:$A,$A1396,$C:$C,$C1396,$D:$D,$D1396,$G:$G,$G1396,$K:$K,$K1396,$M:$M,$M1396)&gt;1,"True Duplicate","Unique")</f>
        <v>Unique</v>
      </c>
      <c r="C1396" s="7">
        <v>44859</v>
      </c>
      <c r="D1396" t="s">
        <v>9239</v>
      </c>
      <c r="E1396" t="str">
        <f>IF(COUNTIF($B$2:D1396,D1396)=1,"New Customer","Returning Customer")</f>
        <v>New Customer</v>
      </c>
      <c r="F1396" t="s">
        <v>10132</v>
      </c>
      <c r="G1396" t="s">
        <v>288</v>
      </c>
      <c r="H1396" t="s">
        <v>57</v>
      </c>
      <c r="I1396" t="s">
        <v>289</v>
      </c>
      <c r="J1396" s="5">
        <v>660.01</v>
      </c>
      <c r="K1396">
        <v>10</v>
      </c>
      <c r="L1396">
        <v>0.15</v>
      </c>
      <c r="M1396" s="3">
        <f t="shared" si="21"/>
        <v>6598.6</v>
      </c>
      <c r="N1396" t="s">
        <v>302</v>
      </c>
      <c r="O1396" t="s">
        <v>122</v>
      </c>
      <c r="P1396" t="s">
        <v>85</v>
      </c>
      <c r="Q1396" t="s">
        <v>29</v>
      </c>
      <c r="R1396">
        <v>5</v>
      </c>
      <c r="S1396">
        <v>4.7</v>
      </c>
      <c r="T1396" t="s">
        <v>30</v>
      </c>
      <c r="U1396" t="s">
        <v>86</v>
      </c>
    </row>
    <row r="1397" spans="1:21" x14ac:dyDescent="0.35">
      <c r="A1397" t="s">
        <v>2847</v>
      </c>
      <c r="B1397" t="str">
        <f>IF(COUNTIFS($A:$A,$A1397,$C:$C,$C1397,$D:$D,$D1397,$G:$G,$G1397,$K:$K,$K1397,$M:$M,$M1397)&gt;1,"True Duplicate","Unique")</f>
        <v>Unique</v>
      </c>
      <c r="C1397" s="7">
        <v>44860</v>
      </c>
      <c r="D1397" t="s">
        <v>2849</v>
      </c>
      <c r="E1397" t="str">
        <f>IF(COUNTIF($B$2:D1397,D1397)=1,"New Customer","Returning Customer")</f>
        <v>New Customer</v>
      </c>
      <c r="F1397" t="s">
        <v>10132</v>
      </c>
      <c r="G1397" t="s">
        <v>656</v>
      </c>
      <c r="H1397" t="s">
        <v>47</v>
      </c>
      <c r="I1397" t="s">
        <v>657</v>
      </c>
      <c r="J1397" s="5">
        <v>255.28</v>
      </c>
      <c r="K1397">
        <v>13</v>
      </c>
      <c r="L1397">
        <v>0</v>
      </c>
      <c r="M1397" s="3">
        <f t="shared" si="21"/>
        <v>3318.64</v>
      </c>
      <c r="N1397" t="s">
        <v>98</v>
      </c>
      <c r="O1397" t="s">
        <v>122</v>
      </c>
      <c r="P1397" t="s">
        <v>85</v>
      </c>
      <c r="Q1397" t="s">
        <v>116</v>
      </c>
      <c r="R1397">
        <v>7</v>
      </c>
      <c r="S1397">
        <v>1.3</v>
      </c>
      <c r="T1397" t="s">
        <v>30</v>
      </c>
      <c r="U1397" t="s">
        <v>86</v>
      </c>
    </row>
    <row r="1398" spans="1:21" x14ac:dyDescent="0.35">
      <c r="A1398" t="s">
        <v>3883</v>
      </c>
      <c r="B1398" t="str">
        <f>IF(COUNTIFS($A:$A,$A1398,$C:$C,$C1398,$D:$D,$D1398,$G:$G,$G1398,$K:$K,$K1398,$M:$M,$M1398)&gt;1,"True Duplicate","Unique")</f>
        <v>Unique</v>
      </c>
      <c r="C1398" s="7">
        <v>44860</v>
      </c>
      <c r="D1398" t="s">
        <v>8947</v>
      </c>
      <c r="E1398" t="str">
        <f>IF(COUNTIF($B$2:D1398,D1398)=1,"New Customer","Returning Customer")</f>
        <v>New Customer</v>
      </c>
      <c r="F1398" t="s">
        <v>10132</v>
      </c>
      <c r="G1398" t="s">
        <v>102</v>
      </c>
      <c r="H1398" t="s">
        <v>47</v>
      </c>
      <c r="I1398" t="s">
        <v>10125</v>
      </c>
      <c r="J1398" s="5">
        <v>373.68</v>
      </c>
      <c r="K1398">
        <v>14</v>
      </c>
      <c r="L1398">
        <v>0.05</v>
      </c>
      <c r="M1398" s="3">
        <f t="shared" si="21"/>
        <v>5230.82</v>
      </c>
      <c r="N1398" t="s">
        <v>142</v>
      </c>
      <c r="O1398" t="s">
        <v>111</v>
      </c>
      <c r="P1398" t="s">
        <v>10129</v>
      </c>
      <c r="Q1398" t="s">
        <v>123</v>
      </c>
      <c r="R1398">
        <v>11</v>
      </c>
      <c r="S1398">
        <v>2.4</v>
      </c>
      <c r="T1398" t="s">
        <v>202</v>
      </c>
      <c r="U1398" t="s">
        <v>60</v>
      </c>
    </row>
    <row r="1399" spans="1:21" x14ac:dyDescent="0.35">
      <c r="A1399" t="s">
        <v>4752</v>
      </c>
      <c r="B1399" t="str">
        <f>IF(COUNTIFS($A:$A,$A1399,$C:$C,$C1399,$D:$D,$D1399,$G:$G,$G1399,$K:$K,$K1399,$M:$M,$M1399)&gt;1,"True Duplicate","Unique")</f>
        <v>Unique</v>
      </c>
      <c r="C1399" s="7">
        <v>44860</v>
      </c>
      <c r="D1399" t="s">
        <v>7228</v>
      </c>
      <c r="E1399" t="str">
        <f>IF(COUNTIF($B$2:D1399,D1399)=1,"New Customer","Returning Customer")</f>
        <v>New Customer</v>
      </c>
      <c r="F1399" t="s">
        <v>10132</v>
      </c>
      <c r="G1399" t="s">
        <v>293</v>
      </c>
      <c r="H1399" t="s">
        <v>74</v>
      </c>
      <c r="I1399" t="s">
        <v>110</v>
      </c>
      <c r="J1399" s="5">
        <v>733.82</v>
      </c>
      <c r="K1399">
        <v>12</v>
      </c>
      <c r="L1399">
        <v>0</v>
      </c>
      <c r="M1399" s="3">
        <f t="shared" si="21"/>
        <v>8805.84</v>
      </c>
      <c r="N1399" t="s">
        <v>165</v>
      </c>
      <c r="O1399" t="s">
        <v>39</v>
      </c>
      <c r="P1399" t="s">
        <v>59</v>
      </c>
      <c r="Q1399" t="s">
        <v>77</v>
      </c>
      <c r="R1399">
        <v>9</v>
      </c>
      <c r="S1399">
        <v>4.0999999999999996</v>
      </c>
      <c r="T1399" t="s">
        <v>30</v>
      </c>
      <c r="U1399" t="s">
        <v>60</v>
      </c>
    </row>
    <row r="1400" spans="1:21" x14ac:dyDescent="0.35">
      <c r="A1400" t="s">
        <v>5711</v>
      </c>
      <c r="B1400" t="str">
        <f>IF(COUNTIFS($A:$A,$A1400,$C:$C,$C1400,$D:$D,$D1400,$G:$G,$G1400,$K:$K,$K1400,$M:$M,$M1400)&gt;1,"True Duplicate","Unique")</f>
        <v>Unique</v>
      </c>
      <c r="C1400" s="7">
        <v>44860</v>
      </c>
      <c r="D1400" t="s">
        <v>3885</v>
      </c>
      <c r="E1400" t="str">
        <f>IF(COUNTIF($B$2:D1400,D1400)=1,"New Customer","Returning Customer")</f>
        <v>New Customer</v>
      </c>
      <c r="F1400" t="s">
        <v>10132</v>
      </c>
      <c r="G1400" t="s">
        <v>470</v>
      </c>
      <c r="H1400" t="s">
        <v>24</v>
      </c>
      <c r="I1400" t="s">
        <v>471</v>
      </c>
      <c r="J1400" s="5">
        <v>433.84</v>
      </c>
      <c r="K1400">
        <v>14</v>
      </c>
      <c r="L1400">
        <v>0.05</v>
      </c>
      <c r="M1400" s="3">
        <f t="shared" si="21"/>
        <v>6073.0599999999995</v>
      </c>
      <c r="N1400" t="s">
        <v>76</v>
      </c>
      <c r="O1400" t="s">
        <v>27</v>
      </c>
      <c r="P1400" t="s">
        <v>85</v>
      </c>
      <c r="Q1400" t="s">
        <v>77</v>
      </c>
      <c r="R1400">
        <v>10</v>
      </c>
      <c r="S1400">
        <v>1.9</v>
      </c>
      <c r="T1400" t="s">
        <v>30</v>
      </c>
      <c r="U1400" t="s">
        <v>60</v>
      </c>
    </row>
    <row r="1401" spans="1:21" x14ac:dyDescent="0.35">
      <c r="A1401" t="s">
        <v>7227</v>
      </c>
      <c r="B1401" t="str">
        <f>IF(COUNTIFS($A:$A,$A1401,$C:$C,$C1401,$D:$D,$D1401,$G:$G,$G1401,$K:$K,$K1401,$M:$M,$M1401)&gt;1,"True Duplicate","Unique")</f>
        <v>Unique</v>
      </c>
      <c r="C1401" s="7">
        <v>44860</v>
      </c>
      <c r="D1401" t="s">
        <v>5712</v>
      </c>
      <c r="E1401" t="str">
        <f>IF(COUNTIF($B$2:D1401,D1401)=1,"New Customer","Returning Customer")</f>
        <v>New Customer</v>
      </c>
      <c r="F1401" t="s">
        <v>72</v>
      </c>
      <c r="G1401" t="s">
        <v>209</v>
      </c>
      <c r="H1401" t="s">
        <v>47</v>
      </c>
      <c r="I1401" t="s">
        <v>210</v>
      </c>
      <c r="J1401" s="5">
        <v>477.6</v>
      </c>
      <c r="K1401">
        <v>8</v>
      </c>
      <c r="L1401">
        <v>0.05</v>
      </c>
      <c r="M1401" s="3">
        <f t="shared" si="21"/>
        <v>3820.4</v>
      </c>
      <c r="N1401" t="s">
        <v>38</v>
      </c>
      <c r="O1401" t="s">
        <v>111</v>
      </c>
      <c r="P1401" t="s">
        <v>59</v>
      </c>
      <c r="Q1401" t="s">
        <v>29</v>
      </c>
      <c r="R1401">
        <v>7</v>
      </c>
      <c r="S1401">
        <v>4.7</v>
      </c>
      <c r="T1401" t="s">
        <v>30</v>
      </c>
      <c r="U1401" t="s">
        <v>60</v>
      </c>
    </row>
    <row r="1402" spans="1:21" x14ac:dyDescent="0.35">
      <c r="A1402" t="s">
        <v>8946</v>
      </c>
      <c r="B1402" t="str">
        <f>IF(COUNTIFS($A:$A,$A1402,$C:$C,$C1402,$D:$D,$D1402,$G:$G,$G1402,$K:$K,$K1402,$M:$M,$M1402)&gt;1,"True Duplicate","Unique")</f>
        <v>Unique</v>
      </c>
      <c r="C1402" s="7">
        <v>44860</v>
      </c>
      <c r="D1402" t="s">
        <v>4753</v>
      </c>
      <c r="E1402" t="str">
        <f>IF(COUNTIF($B$2:D1402,D1402)=1,"New Customer","Returning Customer")</f>
        <v>New Customer</v>
      </c>
      <c r="F1402" t="s">
        <v>72</v>
      </c>
      <c r="G1402" t="s">
        <v>120</v>
      </c>
      <c r="H1402" t="s">
        <v>47</v>
      </c>
      <c r="I1402" t="s">
        <v>121</v>
      </c>
      <c r="J1402" s="5">
        <v>220.86</v>
      </c>
      <c r="K1402">
        <v>3</v>
      </c>
      <c r="L1402">
        <v>0.05</v>
      </c>
      <c r="M1402" s="3">
        <f t="shared" si="21"/>
        <v>662.43000000000006</v>
      </c>
      <c r="N1402" t="s">
        <v>26</v>
      </c>
      <c r="O1402" t="s">
        <v>27</v>
      </c>
      <c r="P1402" t="s">
        <v>59</v>
      </c>
      <c r="Q1402" t="s">
        <v>116</v>
      </c>
      <c r="R1402">
        <v>8</v>
      </c>
      <c r="S1402">
        <v>4.5</v>
      </c>
      <c r="T1402" t="s">
        <v>30</v>
      </c>
      <c r="U1402" t="s">
        <v>10128</v>
      </c>
    </row>
    <row r="1403" spans="1:21" x14ac:dyDescent="0.35">
      <c r="A1403" t="s">
        <v>2610</v>
      </c>
      <c r="B1403" t="str">
        <f>IF(COUNTIFS($A:$A,$A1403,$C:$C,$C1403,$D:$D,$D1403,$G:$G,$G1403,$K:$K,$K1403,$M:$M,$M1403)&gt;1,"True Duplicate","Unique")</f>
        <v>Unique</v>
      </c>
      <c r="C1403" s="7">
        <v>44861</v>
      </c>
      <c r="D1403" t="s">
        <v>4019</v>
      </c>
      <c r="E1403" t="str">
        <f>IF(COUNTIF($B$2:D1403,D1403)=1,"New Customer","Returning Customer")</f>
        <v>New Customer</v>
      </c>
      <c r="F1403" t="s">
        <v>10132</v>
      </c>
      <c r="G1403" t="s">
        <v>301</v>
      </c>
      <c r="H1403" t="s">
        <v>57</v>
      </c>
      <c r="I1403" t="s">
        <v>97</v>
      </c>
      <c r="J1403" s="5">
        <v>93.46</v>
      </c>
      <c r="K1403">
        <v>10</v>
      </c>
      <c r="L1403">
        <v>0</v>
      </c>
      <c r="M1403" s="3">
        <f t="shared" si="21"/>
        <v>934.59999999999991</v>
      </c>
      <c r="N1403" t="s">
        <v>38</v>
      </c>
      <c r="O1403" t="s">
        <v>27</v>
      </c>
      <c r="P1403" t="s">
        <v>85</v>
      </c>
      <c r="Q1403" t="s">
        <v>41</v>
      </c>
      <c r="R1403">
        <v>3</v>
      </c>
      <c r="S1403">
        <v>3.5</v>
      </c>
      <c r="T1403" t="s">
        <v>30</v>
      </c>
      <c r="U1403" t="s">
        <v>52</v>
      </c>
    </row>
    <row r="1404" spans="1:21" x14ac:dyDescent="0.35">
      <c r="A1404" t="s">
        <v>7578</v>
      </c>
      <c r="B1404" t="str">
        <f>IF(COUNTIFS($A:$A,$A1404,$C:$C,$C1404,$D:$D,$D1404,$G:$G,$G1404,$K:$K,$K1404,$M:$M,$M1404)&gt;1,"True Duplicate","Unique")</f>
        <v>Unique</v>
      </c>
      <c r="C1404" s="7">
        <v>44861</v>
      </c>
      <c r="D1404" t="s">
        <v>7579</v>
      </c>
      <c r="E1404" t="str">
        <f>IF(COUNTIF($B$2:D1404,D1404)=1,"New Customer","Returning Customer")</f>
        <v>New Customer</v>
      </c>
      <c r="F1404" t="s">
        <v>10132</v>
      </c>
      <c r="G1404" t="s">
        <v>445</v>
      </c>
      <c r="H1404" t="s">
        <v>66</v>
      </c>
      <c r="I1404" t="s">
        <v>446</v>
      </c>
      <c r="J1404" s="5">
        <v>501.85</v>
      </c>
      <c r="K1404">
        <v>11</v>
      </c>
      <c r="L1404">
        <v>0</v>
      </c>
      <c r="M1404" s="3">
        <f t="shared" si="21"/>
        <v>5520.35</v>
      </c>
      <c r="N1404" t="s">
        <v>98</v>
      </c>
      <c r="O1404" t="s">
        <v>122</v>
      </c>
      <c r="P1404" t="s">
        <v>59</v>
      </c>
      <c r="Q1404" t="s">
        <v>116</v>
      </c>
      <c r="R1404">
        <v>5</v>
      </c>
      <c r="S1404">
        <v>1.9</v>
      </c>
      <c r="U1404" t="s">
        <v>60</v>
      </c>
    </row>
    <row r="1405" spans="1:21" x14ac:dyDescent="0.35">
      <c r="A1405" t="s">
        <v>7978</v>
      </c>
      <c r="B1405" t="str">
        <f>IF(COUNTIFS($A:$A,$A1405,$C:$C,$C1405,$D:$D,$D1405,$G:$G,$G1405,$K:$K,$K1405,$M:$M,$M1405)&gt;1,"True Duplicate","Unique")</f>
        <v>Unique</v>
      </c>
      <c r="C1405" s="7">
        <v>44861</v>
      </c>
      <c r="D1405" t="s">
        <v>2612</v>
      </c>
      <c r="E1405" t="str">
        <f>IF(COUNTIF($B$2:D1405,D1405)=1,"New Customer","Returning Customer")</f>
        <v>New Customer</v>
      </c>
      <c r="F1405" t="s">
        <v>10132</v>
      </c>
      <c r="G1405" t="s">
        <v>306</v>
      </c>
      <c r="H1405" t="s">
        <v>36</v>
      </c>
      <c r="I1405" t="s">
        <v>259</v>
      </c>
      <c r="J1405" s="5">
        <v>29.25</v>
      </c>
      <c r="K1405">
        <v>14</v>
      </c>
      <c r="L1405">
        <v>0.25</v>
      </c>
      <c r="M1405" s="3">
        <f t="shared" si="21"/>
        <v>406</v>
      </c>
      <c r="N1405" t="s">
        <v>98</v>
      </c>
      <c r="O1405" t="s">
        <v>39</v>
      </c>
      <c r="P1405" t="s">
        <v>59</v>
      </c>
      <c r="Q1405" t="s">
        <v>77</v>
      </c>
      <c r="R1405">
        <v>9</v>
      </c>
      <c r="S1405">
        <v>2.8</v>
      </c>
      <c r="T1405" t="s">
        <v>30</v>
      </c>
      <c r="U1405" t="s">
        <v>10128</v>
      </c>
    </row>
    <row r="1406" spans="1:21" x14ac:dyDescent="0.35">
      <c r="A1406" t="s">
        <v>461</v>
      </c>
      <c r="B1406" t="str">
        <f>IF(COUNTIFS($A:$A,$A1406,$C:$C,$C1406,$D:$D,$D1406,$G:$G,$G1406,$K:$K,$K1406,$M:$M,$M1406)&gt;1,"True Duplicate","Unique")</f>
        <v>Unique</v>
      </c>
      <c r="C1406" s="7">
        <v>44862</v>
      </c>
      <c r="D1406" t="s">
        <v>9906</v>
      </c>
      <c r="E1406" t="str">
        <f>IF(COUNTIF($B$2:D1406,D1406)=1,"New Customer","Returning Customer")</f>
        <v>New Customer</v>
      </c>
      <c r="F1406" t="s">
        <v>10132</v>
      </c>
      <c r="G1406" t="s">
        <v>209</v>
      </c>
      <c r="H1406" t="s">
        <v>47</v>
      </c>
      <c r="I1406" t="s">
        <v>210</v>
      </c>
      <c r="J1406" s="5">
        <v>689.11</v>
      </c>
      <c r="K1406">
        <v>8</v>
      </c>
      <c r="L1406">
        <v>0</v>
      </c>
      <c r="M1406" s="3">
        <f t="shared" si="21"/>
        <v>5512.88</v>
      </c>
      <c r="N1406" t="s">
        <v>26</v>
      </c>
      <c r="O1406" t="s">
        <v>122</v>
      </c>
      <c r="P1406" t="s">
        <v>59</v>
      </c>
      <c r="Q1406" t="s">
        <v>123</v>
      </c>
      <c r="R1406">
        <v>4</v>
      </c>
      <c r="S1406">
        <v>4.5999999999999996</v>
      </c>
      <c r="T1406" t="s">
        <v>30</v>
      </c>
      <c r="U1406" t="s">
        <v>60</v>
      </c>
    </row>
    <row r="1407" spans="1:21" x14ac:dyDescent="0.35">
      <c r="A1407" t="s">
        <v>4801</v>
      </c>
      <c r="B1407" t="str">
        <f>IF(COUNTIFS($A:$A,$A1407,$C:$C,$C1407,$D:$D,$D1407,$G:$G,$G1407,$K:$K,$K1407,$M:$M,$M1407)&gt;1,"True Duplicate","Unique")</f>
        <v>Unique</v>
      </c>
      <c r="C1407" s="7">
        <v>44862</v>
      </c>
      <c r="D1407" t="s">
        <v>4802</v>
      </c>
      <c r="E1407" t="str">
        <f>IF(COUNTIF($B$2:D1407,D1407)=1,"New Customer","Returning Customer")</f>
        <v>Returning Customer</v>
      </c>
      <c r="F1407" t="s">
        <v>10132</v>
      </c>
      <c r="G1407" t="s">
        <v>281</v>
      </c>
      <c r="H1407" t="s">
        <v>74</v>
      </c>
      <c r="I1407" t="s">
        <v>110</v>
      </c>
      <c r="J1407" s="5">
        <v>385.81</v>
      </c>
      <c r="K1407">
        <v>10</v>
      </c>
      <c r="L1407">
        <v>0.15</v>
      </c>
      <c r="M1407" s="3">
        <f t="shared" si="21"/>
        <v>3856.6000000000004</v>
      </c>
      <c r="N1407" t="s">
        <v>98</v>
      </c>
      <c r="O1407" t="s">
        <v>27</v>
      </c>
      <c r="P1407" t="s">
        <v>10129</v>
      </c>
      <c r="Q1407" t="s">
        <v>116</v>
      </c>
      <c r="R1407">
        <v>5</v>
      </c>
      <c r="S1407">
        <v>3.9</v>
      </c>
      <c r="T1407" t="s">
        <v>30</v>
      </c>
      <c r="U1407" t="s">
        <v>86</v>
      </c>
    </row>
    <row r="1408" spans="1:21" x14ac:dyDescent="0.35">
      <c r="A1408" t="s">
        <v>4922</v>
      </c>
      <c r="B1408" t="str">
        <f>IF(COUNTIFS($A:$A,$A1408,$C:$C,$C1408,$D:$D,$D1408,$G:$G,$G1408,$K:$K,$K1408,$M:$M,$M1408)&gt;1,"True Duplicate","Unique")</f>
        <v>Unique</v>
      </c>
      <c r="C1408" s="7">
        <v>44862</v>
      </c>
      <c r="D1408" t="s">
        <v>1701</v>
      </c>
      <c r="E1408" t="str">
        <f>IF(COUNTIF($B$2:D1408,D1408)=1,"New Customer","Returning Customer")</f>
        <v>Returning Customer</v>
      </c>
      <c r="F1408" t="s">
        <v>72</v>
      </c>
      <c r="G1408" t="s">
        <v>656</v>
      </c>
      <c r="H1408" t="s">
        <v>47</v>
      </c>
      <c r="I1408" t="s">
        <v>657</v>
      </c>
      <c r="J1408" s="5">
        <v>191.41</v>
      </c>
      <c r="K1408">
        <v>12</v>
      </c>
      <c r="L1408">
        <v>0.15</v>
      </c>
      <c r="M1408" s="3">
        <f t="shared" si="21"/>
        <v>2295.12</v>
      </c>
      <c r="N1408" t="s">
        <v>49</v>
      </c>
      <c r="O1408" t="s">
        <v>122</v>
      </c>
      <c r="P1408" t="s">
        <v>59</v>
      </c>
      <c r="Q1408" t="s">
        <v>77</v>
      </c>
      <c r="R1408">
        <v>3</v>
      </c>
      <c r="S1408">
        <v>2</v>
      </c>
      <c r="T1408" t="s">
        <v>30</v>
      </c>
      <c r="U1408" t="s">
        <v>60</v>
      </c>
    </row>
    <row r="1409" spans="1:21" x14ac:dyDescent="0.35">
      <c r="A1409" t="s">
        <v>8457</v>
      </c>
      <c r="B1409" t="str">
        <f>IF(COUNTIFS($A:$A,$A1409,$C:$C,$C1409,$D:$D,$D1409,$G:$G,$G1409,$K:$K,$K1409,$M:$M,$M1409)&gt;1,"True Duplicate","Unique")</f>
        <v>Unique</v>
      </c>
      <c r="C1409" s="7">
        <v>44862</v>
      </c>
      <c r="D1409" t="s">
        <v>463</v>
      </c>
      <c r="E1409" t="str">
        <f>IF(COUNTIF($B$2:D1409,D1409)=1,"New Customer","Returning Customer")</f>
        <v>Returning Customer</v>
      </c>
      <c r="F1409" t="s">
        <v>10132</v>
      </c>
      <c r="G1409" t="s">
        <v>399</v>
      </c>
      <c r="H1409" t="s">
        <v>24</v>
      </c>
      <c r="I1409" t="s">
        <v>182</v>
      </c>
      <c r="J1409" s="5">
        <v>365.33</v>
      </c>
      <c r="K1409">
        <v>8</v>
      </c>
      <c r="L1409">
        <v>0.1</v>
      </c>
      <c r="M1409" s="3">
        <f t="shared" si="21"/>
        <v>2921.8399999999997</v>
      </c>
      <c r="N1409" t="s">
        <v>165</v>
      </c>
      <c r="O1409" t="s">
        <v>27</v>
      </c>
      <c r="P1409" t="s">
        <v>10129</v>
      </c>
      <c r="Q1409" t="s">
        <v>116</v>
      </c>
      <c r="R1409">
        <v>7</v>
      </c>
      <c r="S1409">
        <v>3</v>
      </c>
      <c r="T1409" t="s">
        <v>51</v>
      </c>
      <c r="U1409" t="s">
        <v>60</v>
      </c>
    </row>
    <row r="1410" spans="1:21" x14ac:dyDescent="0.35">
      <c r="A1410" t="s">
        <v>8575</v>
      </c>
      <c r="B1410" t="str">
        <f>IF(COUNTIFS($A:$A,$A1410,$C:$C,$C1410,$D:$D,$D1410,$G:$G,$G1410,$K:$K,$K1410,$M:$M,$M1410)&gt;1,"True Duplicate","Unique")</f>
        <v>Unique</v>
      </c>
      <c r="C1410" s="7">
        <v>44862</v>
      </c>
      <c r="D1410" t="s">
        <v>7155</v>
      </c>
      <c r="E1410" t="str">
        <f>IF(COUNTIF($B$2:D1410,D1410)=1,"New Customer","Returning Customer")</f>
        <v>New Customer</v>
      </c>
      <c r="F1410" t="s">
        <v>10132</v>
      </c>
      <c r="G1410" t="s">
        <v>416</v>
      </c>
      <c r="H1410" t="s">
        <v>66</v>
      </c>
      <c r="I1410" t="s">
        <v>417</v>
      </c>
      <c r="J1410" s="5">
        <v>1929.68</v>
      </c>
      <c r="K1410">
        <v>12</v>
      </c>
      <c r="L1410">
        <v>0.15</v>
      </c>
      <c r="M1410" s="3">
        <f t="shared" ref="M1410:M1473" si="22">(J1410-L1410)*K1410</f>
        <v>23154.36</v>
      </c>
      <c r="N1410" t="s">
        <v>302</v>
      </c>
      <c r="O1410" t="s">
        <v>122</v>
      </c>
      <c r="P1410" t="s">
        <v>10129</v>
      </c>
      <c r="Q1410" t="s">
        <v>29</v>
      </c>
      <c r="R1410">
        <v>3</v>
      </c>
      <c r="S1410">
        <v>4.2</v>
      </c>
      <c r="T1410" t="s">
        <v>30</v>
      </c>
      <c r="U1410" t="s">
        <v>60</v>
      </c>
    </row>
    <row r="1411" spans="1:21" x14ac:dyDescent="0.35">
      <c r="A1411" t="s">
        <v>9905</v>
      </c>
      <c r="B1411" t="str">
        <f>IF(COUNTIFS($A:$A,$A1411,$C:$C,$C1411,$D:$D,$D1411,$G:$G,$G1411,$K:$K,$K1411,$M:$M,$M1411)&gt;1,"True Duplicate","Unique")</f>
        <v>Unique</v>
      </c>
      <c r="C1411" s="7">
        <v>44862</v>
      </c>
      <c r="D1411" t="s">
        <v>3128</v>
      </c>
      <c r="E1411" t="str">
        <f>IF(COUNTIF($B$2:D1411,D1411)=1,"New Customer","Returning Customer")</f>
        <v>New Customer</v>
      </c>
      <c r="F1411" t="s">
        <v>10132</v>
      </c>
      <c r="G1411" t="s">
        <v>351</v>
      </c>
      <c r="H1411" t="s">
        <v>57</v>
      </c>
      <c r="I1411" t="s">
        <v>289</v>
      </c>
      <c r="J1411" s="5">
        <v>209.82</v>
      </c>
      <c r="K1411">
        <v>3</v>
      </c>
      <c r="L1411">
        <v>0.05</v>
      </c>
      <c r="M1411" s="3">
        <f t="shared" si="22"/>
        <v>629.30999999999995</v>
      </c>
      <c r="N1411" t="s">
        <v>165</v>
      </c>
      <c r="O1411" t="s">
        <v>27</v>
      </c>
      <c r="P1411" t="s">
        <v>10129</v>
      </c>
      <c r="Q1411" t="s">
        <v>77</v>
      </c>
      <c r="R1411">
        <v>3</v>
      </c>
      <c r="S1411">
        <v>2.5</v>
      </c>
      <c r="T1411" t="s">
        <v>30</v>
      </c>
      <c r="U1411" t="s">
        <v>60</v>
      </c>
    </row>
    <row r="1412" spans="1:21" x14ac:dyDescent="0.35">
      <c r="A1412" t="s">
        <v>2345</v>
      </c>
      <c r="B1412" t="str">
        <f>IF(COUNTIFS($A:$A,$A1412,$C:$C,$C1412,$D:$D,$D1412,$G:$G,$G1412,$K:$K,$K1412,$M:$M,$M1412)&gt;1,"True Duplicate","Unique")</f>
        <v>Unique</v>
      </c>
      <c r="C1412" s="7">
        <v>44863</v>
      </c>
      <c r="D1412" t="s">
        <v>7225</v>
      </c>
      <c r="E1412" t="str">
        <f>IF(COUNTIF($B$2:D1412,D1412)=1,"New Customer","Returning Customer")</f>
        <v>New Customer</v>
      </c>
      <c r="F1412" t="s">
        <v>72</v>
      </c>
      <c r="G1412" t="s">
        <v>266</v>
      </c>
      <c r="H1412" t="s">
        <v>24</v>
      </c>
      <c r="I1412" t="s">
        <v>267</v>
      </c>
      <c r="J1412" s="5">
        <v>247.42</v>
      </c>
      <c r="K1412">
        <v>9</v>
      </c>
      <c r="L1412">
        <v>0</v>
      </c>
      <c r="M1412" s="3">
        <f t="shared" si="22"/>
        <v>2226.7799999999997</v>
      </c>
      <c r="N1412" t="s">
        <v>76</v>
      </c>
      <c r="O1412" t="s">
        <v>111</v>
      </c>
      <c r="P1412" t="s">
        <v>10129</v>
      </c>
      <c r="Q1412" t="s">
        <v>41</v>
      </c>
      <c r="R1412">
        <v>10</v>
      </c>
      <c r="S1412">
        <v>4.2</v>
      </c>
      <c r="U1412" t="s">
        <v>52</v>
      </c>
    </row>
    <row r="1413" spans="1:21" x14ac:dyDescent="0.35">
      <c r="A1413" t="s">
        <v>3062</v>
      </c>
      <c r="B1413" t="str">
        <f>IF(COUNTIFS($A:$A,$A1413,$C:$C,$C1413,$D:$D,$D1413,$G:$G,$G1413,$K:$K,$K1413,$M:$M,$M1413)&gt;1,"True Duplicate","Unique")</f>
        <v>Unique</v>
      </c>
      <c r="C1413" s="7">
        <v>44863</v>
      </c>
      <c r="D1413" t="s">
        <v>5714</v>
      </c>
      <c r="E1413" t="str">
        <f>IF(COUNTIF($B$2:D1413,D1413)=1,"New Customer","Returning Customer")</f>
        <v>New Customer</v>
      </c>
      <c r="F1413" t="s">
        <v>10132</v>
      </c>
      <c r="G1413" t="s">
        <v>403</v>
      </c>
      <c r="H1413" t="s">
        <v>74</v>
      </c>
      <c r="I1413" t="s">
        <v>148</v>
      </c>
      <c r="J1413" s="5">
        <v>1551.04</v>
      </c>
      <c r="K1413">
        <v>6</v>
      </c>
      <c r="L1413">
        <v>0.1</v>
      </c>
      <c r="M1413" s="3">
        <f t="shared" si="22"/>
        <v>9305.64</v>
      </c>
      <c r="N1413" t="s">
        <v>76</v>
      </c>
      <c r="O1413" t="s">
        <v>122</v>
      </c>
      <c r="P1413" t="s">
        <v>10129</v>
      </c>
      <c r="Q1413" t="s">
        <v>116</v>
      </c>
      <c r="R1413">
        <v>2</v>
      </c>
      <c r="S1413">
        <v>2.1</v>
      </c>
      <c r="T1413" t="s">
        <v>30</v>
      </c>
      <c r="U1413" t="s">
        <v>60</v>
      </c>
    </row>
    <row r="1414" spans="1:21" x14ac:dyDescent="0.35">
      <c r="A1414" t="s">
        <v>5713</v>
      </c>
      <c r="B1414" t="str">
        <f>IF(COUNTIFS($A:$A,$A1414,$C:$C,$C1414,$D:$D,$D1414,$G:$G,$G1414,$K:$K,$K1414,$M:$M,$M1414)&gt;1,"True Duplicate","Unique")</f>
        <v>Unique</v>
      </c>
      <c r="C1414" s="7">
        <v>44863</v>
      </c>
      <c r="D1414" t="s">
        <v>6850</v>
      </c>
      <c r="E1414" t="str">
        <f>IF(COUNTIF($B$2:D1414,D1414)=1,"New Customer","Returning Customer")</f>
        <v>New Customer</v>
      </c>
      <c r="F1414" t="s">
        <v>10132</v>
      </c>
      <c r="G1414" t="s">
        <v>374</v>
      </c>
      <c r="H1414" t="s">
        <v>36</v>
      </c>
      <c r="I1414" t="s">
        <v>259</v>
      </c>
      <c r="J1414" s="5">
        <v>41.91</v>
      </c>
      <c r="K1414">
        <v>4</v>
      </c>
      <c r="L1414">
        <v>0.15</v>
      </c>
      <c r="M1414" s="3">
        <f t="shared" si="22"/>
        <v>167.04</v>
      </c>
      <c r="N1414" t="s">
        <v>98</v>
      </c>
      <c r="O1414" t="s">
        <v>27</v>
      </c>
      <c r="P1414" t="s">
        <v>10129</v>
      </c>
      <c r="Q1414" t="s">
        <v>29</v>
      </c>
      <c r="R1414">
        <v>2</v>
      </c>
      <c r="S1414">
        <v>4.9000000000000004</v>
      </c>
      <c r="T1414" t="s">
        <v>30</v>
      </c>
      <c r="U1414" t="s">
        <v>60</v>
      </c>
    </row>
    <row r="1415" spans="1:21" x14ac:dyDescent="0.35">
      <c r="A1415" t="s">
        <v>6849</v>
      </c>
      <c r="B1415" t="str">
        <f>IF(COUNTIFS($A:$A,$A1415,$C:$C,$C1415,$D:$D,$D1415,$G:$G,$G1415,$K:$K,$K1415,$M:$M,$M1415)&gt;1,"True Duplicate","Unique")</f>
        <v>Unique</v>
      </c>
      <c r="C1415" s="7">
        <v>44863</v>
      </c>
      <c r="D1415" t="s">
        <v>3063</v>
      </c>
      <c r="E1415" t="str">
        <f>IF(COUNTIF($B$2:D1415,D1415)=1,"New Customer","Returning Customer")</f>
        <v>New Customer</v>
      </c>
      <c r="F1415" t="s">
        <v>10132</v>
      </c>
      <c r="G1415" t="s">
        <v>109</v>
      </c>
      <c r="H1415" t="s">
        <v>74</v>
      </c>
      <c r="I1415" t="s">
        <v>110</v>
      </c>
      <c r="J1415" s="5">
        <v>2350.0300000000002</v>
      </c>
      <c r="K1415">
        <v>10</v>
      </c>
      <c r="L1415">
        <v>0.25</v>
      </c>
      <c r="M1415" s="3">
        <f t="shared" si="22"/>
        <v>23497.800000000003</v>
      </c>
      <c r="N1415" t="s">
        <v>76</v>
      </c>
      <c r="O1415" t="s">
        <v>111</v>
      </c>
      <c r="P1415" t="s">
        <v>85</v>
      </c>
      <c r="Q1415" t="s">
        <v>77</v>
      </c>
      <c r="R1415">
        <v>5</v>
      </c>
      <c r="S1415">
        <v>1.7</v>
      </c>
      <c r="T1415" t="s">
        <v>30</v>
      </c>
      <c r="U1415" t="s">
        <v>60</v>
      </c>
    </row>
    <row r="1416" spans="1:21" x14ac:dyDescent="0.35">
      <c r="A1416" t="s">
        <v>7224</v>
      </c>
      <c r="B1416" t="str">
        <f>IF(COUNTIFS($A:$A,$A1416,$C:$C,$C1416,$D:$D,$D1416,$G:$G,$G1416,$K:$K,$K1416,$M:$M,$M1416)&gt;1,"True Duplicate","Unique")</f>
        <v>Unique</v>
      </c>
      <c r="C1416" s="7">
        <v>44863</v>
      </c>
      <c r="D1416" t="s">
        <v>5173</v>
      </c>
      <c r="E1416" t="str">
        <f>IF(COUNTIF($B$2:D1416,D1416)=1,"New Customer","Returning Customer")</f>
        <v>New Customer</v>
      </c>
      <c r="F1416" t="s">
        <v>10132</v>
      </c>
      <c r="G1416" t="s">
        <v>251</v>
      </c>
      <c r="H1416" t="s">
        <v>36</v>
      </c>
      <c r="I1416" t="s">
        <v>252</v>
      </c>
      <c r="J1416" s="5">
        <v>38.659999999999997</v>
      </c>
      <c r="K1416">
        <v>6</v>
      </c>
      <c r="L1416">
        <v>0</v>
      </c>
      <c r="M1416" s="3">
        <f t="shared" si="22"/>
        <v>231.95999999999998</v>
      </c>
      <c r="N1416" t="s">
        <v>104</v>
      </c>
      <c r="O1416" t="s">
        <v>122</v>
      </c>
      <c r="P1416" t="s">
        <v>10129</v>
      </c>
      <c r="Q1416" t="s">
        <v>123</v>
      </c>
      <c r="R1416">
        <v>4</v>
      </c>
      <c r="S1416">
        <v>3.5</v>
      </c>
      <c r="T1416" t="s">
        <v>30</v>
      </c>
      <c r="U1416" t="s">
        <v>86</v>
      </c>
    </row>
    <row r="1417" spans="1:21" x14ac:dyDescent="0.35">
      <c r="A1417" t="s">
        <v>8396</v>
      </c>
      <c r="B1417" t="str">
        <f>IF(COUNTIFS($A:$A,$A1417,$C:$C,$C1417,$D:$D,$D1417,$G:$G,$G1417,$K:$K,$K1417,$M:$M,$M1417)&gt;1,"True Duplicate","Unique")</f>
        <v>Unique</v>
      </c>
      <c r="C1417" s="7">
        <v>44863</v>
      </c>
      <c r="D1417" t="s">
        <v>1319</v>
      </c>
      <c r="E1417" t="str">
        <f>IF(COUNTIF($B$2:D1417,D1417)=1,"New Customer","Returning Customer")</f>
        <v>New Customer</v>
      </c>
      <c r="F1417" t="s">
        <v>10132</v>
      </c>
      <c r="G1417" t="s">
        <v>176</v>
      </c>
      <c r="H1417" t="s">
        <v>47</v>
      </c>
      <c r="I1417" t="s">
        <v>177</v>
      </c>
      <c r="J1417" s="5">
        <v>79.23</v>
      </c>
      <c r="K1417">
        <v>12</v>
      </c>
      <c r="L1417">
        <v>0.2</v>
      </c>
      <c r="M1417" s="3">
        <f t="shared" si="22"/>
        <v>948.36</v>
      </c>
      <c r="N1417" t="s">
        <v>49</v>
      </c>
      <c r="O1417" t="s">
        <v>122</v>
      </c>
      <c r="P1417" t="s">
        <v>85</v>
      </c>
      <c r="Q1417" t="s">
        <v>123</v>
      </c>
      <c r="R1417">
        <v>2</v>
      </c>
      <c r="S1417">
        <v>1.2</v>
      </c>
      <c r="U1417" t="s">
        <v>60</v>
      </c>
    </row>
    <row r="1418" spans="1:21" x14ac:dyDescent="0.35">
      <c r="A1418" t="s">
        <v>9722</v>
      </c>
      <c r="B1418" t="str">
        <f>IF(COUNTIFS($A:$A,$A1418,$C:$C,$C1418,$D:$D,$D1418,$G:$G,$G1418,$K:$K,$K1418,$M:$M,$M1418)&gt;1,"True Duplicate","Unique")</f>
        <v>Unique</v>
      </c>
      <c r="C1418" s="7">
        <v>44863</v>
      </c>
      <c r="D1418" t="s">
        <v>1806</v>
      </c>
      <c r="E1418" t="str">
        <f>IF(COUNTIF($B$2:D1418,D1418)=1,"New Customer","Returning Customer")</f>
        <v>Returning Customer</v>
      </c>
      <c r="F1418" t="s">
        <v>72</v>
      </c>
      <c r="G1418" t="s">
        <v>128</v>
      </c>
      <c r="H1418" t="s">
        <v>36</v>
      </c>
      <c r="I1418" t="s">
        <v>129</v>
      </c>
      <c r="J1418" s="5">
        <v>26.09</v>
      </c>
      <c r="K1418">
        <v>9</v>
      </c>
      <c r="L1418">
        <v>0.3</v>
      </c>
      <c r="M1418" s="3">
        <f t="shared" si="22"/>
        <v>232.10999999999999</v>
      </c>
      <c r="N1418" t="s">
        <v>26</v>
      </c>
      <c r="O1418" t="s">
        <v>27</v>
      </c>
      <c r="P1418" t="s">
        <v>59</v>
      </c>
      <c r="Q1418" t="s">
        <v>41</v>
      </c>
      <c r="R1418">
        <v>2</v>
      </c>
      <c r="S1418">
        <v>4.5</v>
      </c>
      <c r="T1418" t="s">
        <v>30</v>
      </c>
      <c r="U1418" t="s">
        <v>60</v>
      </c>
    </row>
    <row r="1419" spans="1:21" x14ac:dyDescent="0.35">
      <c r="A1419" t="s">
        <v>10001</v>
      </c>
      <c r="B1419" t="str">
        <f>IF(COUNTIFS($A:$A,$A1419,$C:$C,$C1419,$D:$D,$D1419,$G:$G,$G1419,$K:$K,$K1419,$M:$M,$M1419)&gt;1,"True Duplicate","Unique")</f>
        <v>Unique</v>
      </c>
      <c r="C1419" s="7">
        <v>44863</v>
      </c>
      <c r="D1419" t="s">
        <v>625</v>
      </c>
      <c r="E1419" t="str">
        <f>IF(COUNTIF($B$2:D1419,D1419)=1,"New Customer","Returning Customer")</f>
        <v>Returning Customer</v>
      </c>
      <c r="F1419" t="s">
        <v>10132</v>
      </c>
      <c r="G1419" t="s">
        <v>1182</v>
      </c>
      <c r="H1419" t="s">
        <v>66</v>
      </c>
      <c r="I1419" t="s">
        <v>446</v>
      </c>
      <c r="J1419" s="5">
        <v>301.02999999999997</v>
      </c>
      <c r="K1419">
        <v>9</v>
      </c>
      <c r="L1419">
        <v>0.05</v>
      </c>
      <c r="M1419" s="3">
        <f t="shared" si="22"/>
        <v>2708.8199999999997</v>
      </c>
      <c r="N1419" t="s">
        <v>104</v>
      </c>
      <c r="O1419" t="s">
        <v>39</v>
      </c>
      <c r="P1419" t="s">
        <v>85</v>
      </c>
      <c r="Q1419" t="s">
        <v>41</v>
      </c>
      <c r="R1419">
        <v>10</v>
      </c>
      <c r="S1419">
        <v>3.8</v>
      </c>
      <c r="T1419" t="s">
        <v>30</v>
      </c>
      <c r="U1419" t="s">
        <v>60</v>
      </c>
    </row>
    <row r="1420" spans="1:21" x14ac:dyDescent="0.35">
      <c r="A1420" t="s">
        <v>2297</v>
      </c>
      <c r="B1420" t="str">
        <f>IF(COUNTIFS($A:$A,$A1420,$C:$C,$C1420,$D:$D,$D1420,$G:$G,$G1420,$K:$K,$K1420,$M:$M,$M1420)&gt;1,"True Duplicate","Unique")</f>
        <v>Unique</v>
      </c>
      <c r="C1420" s="7">
        <v>44864</v>
      </c>
      <c r="D1420" t="s">
        <v>9942</v>
      </c>
      <c r="E1420" t="str">
        <f>IF(COUNTIF($B$2:D1420,D1420)=1,"New Customer","Returning Customer")</f>
        <v>New Customer</v>
      </c>
      <c r="F1420" t="s">
        <v>10132</v>
      </c>
      <c r="G1420" t="s">
        <v>649</v>
      </c>
      <c r="H1420" t="s">
        <v>57</v>
      </c>
      <c r="I1420" t="s">
        <v>153</v>
      </c>
      <c r="J1420" s="5">
        <v>324.87</v>
      </c>
      <c r="K1420">
        <v>11</v>
      </c>
      <c r="L1420">
        <v>0.2</v>
      </c>
      <c r="M1420" s="3">
        <f t="shared" si="22"/>
        <v>3571.3700000000003</v>
      </c>
      <c r="N1420" t="s">
        <v>49</v>
      </c>
      <c r="O1420" t="s">
        <v>39</v>
      </c>
      <c r="P1420" t="s">
        <v>59</v>
      </c>
      <c r="Q1420" t="s">
        <v>116</v>
      </c>
      <c r="R1420">
        <v>5</v>
      </c>
      <c r="S1420">
        <v>4.3</v>
      </c>
      <c r="T1420" t="s">
        <v>30</v>
      </c>
      <c r="U1420" t="s">
        <v>60</v>
      </c>
    </row>
    <row r="1421" spans="1:21" x14ac:dyDescent="0.35">
      <c r="A1421" t="s">
        <v>2428</v>
      </c>
      <c r="B1421" t="str">
        <f>IF(COUNTIFS($A:$A,$A1421,$C:$C,$C1421,$D:$D,$D1421,$G:$G,$G1421,$K:$K,$K1421,$M:$M,$M1421)&gt;1,"True Duplicate","Unique")</f>
        <v>Unique</v>
      </c>
      <c r="C1421" s="7">
        <v>44864</v>
      </c>
      <c r="D1421" t="s">
        <v>2299</v>
      </c>
      <c r="E1421" t="str">
        <f>IF(COUNTIF($B$2:D1421,D1421)=1,"New Customer","Returning Customer")</f>
        <v>New Customer</v>
      </c>
      <c r="F1421" t="s">
        <v>10132</v>
      </c>
      <c r="G1421" t="s">
        <v>10123</v>
      </c>
      <c r="H1421" t="s">
        <v>47</v>
      </c>
      <c r="I1421" t="s">
        <v>10124</v>
      </c>
      <c r="J1421" s="5">
        <v>444.23</v>
      </c>
      <c r="L1421">
        <v>0</v>
      </c>
      <c r="M1421" s="3">
        <f t="shared" si="22"/>
        <v>0</v>
      </c>
      <c r="N1421" t="s">
        <v>142</v>
      </c>
      <c r="O1421" t="s">
        <v>111</v>
      </c>
      <c r="P1421" t="s">
        <v>166</v>
      </c>
      <c r="Q1421" t="s">
        <v>41</v>
      </c>
      <c r="R1421">
        <v>8</v>
      </c>
      <c r="S1421">
        <v>3.3</v>
      </c>
      <c r="T1421" t="s">
        <v>30</v>
      </c>
      <c r="U1421" t="s">
        <v>60</v>
      </c>
    </row>
    <row r="1422" spans="1:21" x14ac:dyDescent="0.35">
      <c r="A1422" t="s">
        <v>3439</v>
      </c>
      <c r="B1422" t="str">
        <f>IF(COUNTIFS($A:$A,$A1422,$C:$C,$C1422,$D:$D,$D1422,$G:$G,$G1422,$K:$K,$K1422,$M:$M,$M1422)&gt;1,"True Duplicate","Unique")</f>
        <v>Unique</v>
      </c>
      <c r="C1422" s="7">
        <v>44864</v>
      </c>
      <c r="D1422" t="s">
        <v>5176</v>
      </c>
      <c r="E1422" t="str">
        <f>IF(COUNTIF($B$2:D1422,D1422)=1,"New Customer","Returning Customer")</f>
        <v>Returning Customer</v>
      </c>
      <c r="F1422" t="s">
        <v>72</v>
      </c>
      <c r="G1422" t="s">
        <v>244</v>
      </c>
      <c r="H1422" t="s">
        <v>36</v>
      </c>
      <c r="I1422" t="s">
        <v>129</v>
      </c>
      <c r="J1422" s="5">
        <v>17.829999999999998</v>
      </c>
      <c r="K1422">
        <v>1</v>
      </c>
      <c r="L1422">
        <v>0.05</v>
      </c>
      <c r="M1422" s="3">
        <f t="shared" si="22"/>
        <v>17.779999999999998</v>
      </c>
      <c r="N1422" t="s">
        <v>76</v>
      </c>
      <c r="O1422" t="s">
        <v>122</v>
      </c>
      <c r="P1422" t="s">
        <v>85</v>
      </c>
      <c r="Q1422" t="s">
        <v>29</v>
      </c>
      <c r="R1422">
        <v>3</v>
      </c>
      <c r="S1422">
        <v>2.8</v>
      </c>
      <c r="T1422" t="s">
        <v>30</v>
      </c>
      <c r="U1422" t="s">
        <v>86</v>
      </c>
    </row>
    <row r="1423" spans="1:21" x14ac:dyDescent="0.35">
      <c r="A1423" t="s">
        <v>6843</v>
      </c>
      <c r="B1423" t="str">
        <f>IF(COUNTIFS($A:$A,$A1423,$C:$C,$C1423,$D:$D,$D1423,$G:$G,$G1423,$K:$K,$K1423,$M:$M,$M1423)&gt;1,"True Duplicate","Unique")</f>
        <v>Unique</v>
      </c>
      <c r="C1423" s="7">
        <v>44864</v>
      </c>
      <c r="D1423" t="s">
        <v>2429</v>
      </c>
      <c r="E1423" t="str">
        <f>IF(COUNTIF($B$2:D1423,D1423)=1,"New Customer","Returning Customer")</f>
        <v>New Customer</v>
      </c>
      <c r="F1423" t="s">
        <v>72</v>
      </c>
      <c r="G1423" t="s">
        <v>403</v>
      </c>
      <c r="H1423" t="s">
        <v>74</v>
      </c>
      <c r="I1423" t="s">
        <v>148</v>
      </c>
      <c r="J1423" s="5">
        <v>383.28</v>
      </c>
      <c r="K1423">
        <v>13</v>
      </c>
      <c r="L1423">
        <v>0.15</v>
      </c>
      <c r="M1423" s="3">
        <f t="shared" si="22"/>
        <v>4980.6899999999996</v>
      </c>
      <c r="N1423" t="s">
        <v>83</v>
      </c>
      <c r="O1423" t="s">
        <v>39</v>
      </c>
      <c r="P1423" t="s">
        <v>10129</v>
      </c>
      <c r="Q1423" t="s">
        <v>123</v>
      </c>
      <c r="R1423">
        <v>4</v>
      </c>
      <c r="S1423">
        <v>1.6</v>
      </c>
      <c r="T1423" t="s">
        <v>112</v>
      </c>
      <c r="U1423" t="s">
        <v>60</v>
      </c>
    </row>
    <row r="1424" spans="1:21" x14ac:dyDescent="0.35">
      <c r="A1424" t="s">
        <v>7329</v>
      </c>
      <c r="B1424" t="str">
        <f>IF(COUNTIFS($A:$A,$A1424,$C:$C,$C1424,$D:$D,$D1424,$G:$G,$G1424,$K:$K,$K1424,$M:$M,$M1424)&gt;1,"True Duplicate","Unique")</f>
        <v>Unique</v>
      </c>
      <c r="C1424" s="7">
        <v>44864</v>
      </c>
      <c r="D1424" t="s">
        <v>7330</v>
      </c>
      <c r="E1424" t="str">
        <f>IF(COUNTIF($B$2:D1424,D1424)=1,"New Customer","Returning Customer")</f>
        <v>New Customer</v>
      </c>
      <c r="F1424" t="s">
        <v>72</v>
      </c>
      <c r="G1424" t="s">
        <v>413</v>
      </c>
      <c r="H1424" t="s">
        <v>47</v>
      </c>
      <c r="I1424" t="s">
        <v>10125</v>
      </c>
      <c r="J1424" s="5">
        <v>583.49</v>
      </c>
      <c r="K1424">
        <v>13</v>
      </c>
      <c r="L1424">
        <v>0.1</v>
      </c>
      <c r="M1424" s="3">
        <f t="shared" si="22"/>
        <v>7584.07</v>
      </c>
      <c r="N1424" t="s">
        <v>83</v>
      </c>
      <c r="O1424" t="s">
        <v>122</v>
      </c>
      <c r="P1424" t="s">
        <v>59</v>
      </c>
      <c r="Q1424" t="s">
        <v>77</v>
      </c>
      <c r="R1424">
        <v>10</v>
      </c>
      <c r="S1424">
        <v>1.3</v>
      </c>
      <c r="T1424" t="s">
        <v>30</v>
      </c>
      <c r="U1424" t="s">
        <v>52</v>
      </c>
    </row>
    <row r="1425" spans="1:21" x14ac:dyDescent="0.35">
      <c r="A1425" t="s">
        <v>8459</v>
      </c>
      <c r="B1425" t="str">
        <f>IF(COUNTIFS($A:$A,$A1425,$C:$C,$C1425,$D:$D,$D1425,$G:$G,$G1425,$K:$K,$K1425,$M:$M,$M1425)&gt;1,"True Duplicate","Unique")</f>
        <v>Unique</v>
      </c>
      <c r="C1425" s="7">
        <v>44864</v>
      </c>
      <c r="D1425" t="s">
        <v>6844</v>
      </c>
      <c r="E1425" t="str">
        <f>IF(COUNTIF($B$2:D1425,D1425)=1,"New Customer","Returning Customer")</f>
        <v>New Customer</v>
      </c>
      <c r="F1425" t="s">
        <v>10132</v>
      </c>
      <c r="G1425" t="s">
        <v>656</v>
      </c>
      <c r="H1425" t="s">
        <v>47</v>
      </c>
      <c r="I1425" t="s">
        <v>657</v>
      </c>
      <c r="J1425" s="5">
        <v>319.26</v>
      </c>
      <c r="K1425">
        <v>13</v>
      </c>
      <c r="L1425">
        <v>0</v>
      </c>
      <c r="M1425" s="3">
        <f t="shared" si="22"/>
        <v>4150.38</v>
      </c>
      <c r="N1425" t="s">
        <v>49</v>
      </c>
      <c r="O1425" t="s">
        <v>122</v>
      </c>
      <c r="P1425" t="s">
        <v>10129</v>
      </c>
      <c r="Q1425" t="s">
        <v>77</v>
      </c>
      <c r="R1425">
        <v>4</v>
      </c>
      <c r="S1425">
        <v>1.7</v>
      </c>
      <c r="T1425" t="s">
        <v>30</v>
      </c>
      <c r="U1425" t="s">
        <v>60</v>
      </c>
    </row>
    <row r="1426" spans="1:21" x14ac:dyDescent="0.35">
      <c r="A1426" t="s">
        <v>9031</v>
      </c>
      <c r="B1426" t="str">
        <f>IF(COUNTIFS($A:$A,$A1426,$C:$C,$C1426,$D:$D,$D1426,$G:$G,$G1426,$K:$K,$K1426,$M:$M,$M1426)&gt;1,"True Duplicate","Unique")</f>
        <v>Unique</v>
      </c>
      <c r="C1426" s="7">
        <v>44864</v>
      </c>
      <c r="D1426" t="s">
        <v>3369</v>
      </c>
      <c r="E1426" t="str">
        <f>IF(COUNTIF($B$2:D1426,D1426)=1,"New Customer","Returning Customer")</f>
        <v>Returning Customer</v>
      </c>
      <c r="F1426" t="s">
        <v>10132</v>
      </c>
      <c r="G1426" t="s">
        <v>656</v>
      </c>
      <c r="H1426" t="s">
        <v>47</v>
      </c>
      <c r="I1426" t="s">
        <v>657</v>
      </c>
      <c r="J1426" s="5">
        <v>226.36</v>
      </c>
      <c r="K1426">
        <v>8</v>
      </c>
      <c r="L1426">
        <v>0</v>
      </c>
      <c r="M1426" s="3">
        <f t="shared" si="22"/>
        <v>1810.88</v>
      </c>
      <c r="N1426" t="s">
        <v>165</v>
      </c>
      <c r="O1426" t="s">
        <v>111</v>
      </c>
      <c r="P1426" t="s">
        <v>10129</v>
      </c>
      <c r="Q1426" t="s">
        <v>41</v>
      </c>
      <c r="R1426">
        <v>4</v>
      </c>
      <c r="S1426">
        <v>4.8</v>
      </c>
      <c r="T1426" t="s">
        <v>30</v>
      </c>
      <c r="U1426" t="s">
        <v>60</v>
      </c>
    </row>
    <row r="1427" spans="1:21" x14ac:dyDescent="0.35">
      <c r="A1427" t="s">
        <v>9941</v>
      </c>
      <c r="B1427" t="str">
        <f>IF(COUNTIFS($A:$A,$A1427,$C:$C,$C1427,$D:$D,$D1427,$G:$G,$G1427,$K:$K,$K1427,$M:$M,$M1427)&gt;1,"True Duplicate","Unique")</f>
        <v>Unique</v>
      </c>
      <c r="C1427" s="7">
        <v>44864</v>
      </c>
      <c r="D1427" t="s">
        <v>8460</v>
      </c>
      <c r="E1427" t="str">
        <f>IF(COUNTIF($B$2:D1427,D1427)=1,"New Customer","Returning Customer")</f>
        <v>Returning Customer</v>
      </c>
      <c r="F1427" t="s">
        <v>10132</v>
      </c>
      <c r="G1427" t="s">
        <v>214</v>
      </c>
      <c r="H1427" t="s">
        <v>66</v>
      </c>
      <c r="I1427" t="s">
        <v>215</v>
      </c>
      <c r="J1427" s="5">
        <v>1484.5</v>
      </c>
      <c r="K1427">
        <v>7</v>
      </c>
      <c r="L1427">
        <v>0.05</v>
      </c>
      <c r="M1427" s="3">
        <f t="shared" si="22"/>
        <v>10391.15</v>
      </c>
      <c r="N1427" t="s">
        <v>26</v>
      </c>
      <c r="O1427" t="s">
        <v>27</v>
      </c>
      <c r="P1427" t="s">
        <v>85</v>
      </c>
      <c r="Q1427" t="s">
        <v>77</v>
      </c>
      <c r="R1427">
        <v>13</v>
      </c>
      <c r="S1427">
        <v>4.8</v>
      </c>
      <c r="U1427" t="s">
        <v>52</v>
      </c>
    </row>
    <row r="1428" spans="1:21" x14ac:dyDescent="0.35">
      <c r="A1428" t="s">
        <v>2140</v>
      </c>
      <c r="B1428" t="str">
        <f>IF(COUNTIFS($A:$A,$A1428,$C:$C,$C1428,$D:$D,$D1428,$G:$G,$G1428,$K:$K,$K1428,$M:$M,$M1428)&gt;1,"True Duplicate","Unique")</f>
        <v>Unique</v>
      </c>
      <c r="C1428" s="7">
        <v>44865</v>
      </c>
      <c r="D1428" t="s">
        <v>4076</v>
      </c>
      <c r="E1428" t="str">
        <f>IF(COUNTIF($B$2:D1428,D1428)=1,"New Customer","Returning Customer")</f>
        <v>New Customer</v>
      </c>
      <c r="F1428" t="s">
        <v>10132</v>
      </c>
      <c r="G1428" t="s">
        <v>344</v>
      </c>
      <c r="H1428" t="s">
        <v>24</v>
      </c>
      <c r="I1428" t="s">
        <v>345</v>
      </c>
      <c r="J1428" s="5">
        <v>88.54</v>
      </c>
      <c r="K1428">
        <v>3</v>
      </c>
      <c r="L1428">
        <v>0</v>
      </c>
      <c r="M1428" s="3">
        <f t="shared" si="22"/>
        <v>265.62</v>
      </c>
      <c r="N1428" t="s">
        <v>83</v>
      </c>
      <c r="O1428" t="s">
        <v>111</v>
      </c>
      <c r="P1428" t="s">
        <v>10129</v>
      </c>
      <c r="Q1428" t="s">
        <v>123</v>
      </c>
      <c r="R1428">
        <v>8</v>
      </c>
      <c r="S1428">
        <v>4.2</v>
      </c>
      <c r="T1428" t="s">
        <v>30</v>
      </c>
      <c r="U1428" t="s">
        <v>60</v>
      </c>
    </row>
    <row r="1429" spans="1:21" x14ac:dyDescent="0.35">
      <c r="A1429" t="s">
        <v>2239</v>
      </c>
      <c r="B1429" t="str">
        <f>IF(COUNTIFS($A:$A,$A1429,$C:$C,$C1429,$D:$D,$D1429,$G:$G,$G1429,$K:$K,$K1429,$M:$M,$M1429)&gt;1,"True Duplicate","Unique")</f>
        <v>Unique</v>
      </c>
      <c r="C1429" s="7">
        <v>44865</v>
      </c>
      <c r="D1429" t="s">
        <v>4438</v>
      </c>
      <c r="E1429" t="str">
        <f>IF(COUNTIF($B$2:D1429,D1429)=1,"New Customer","Returning Customer")</f>
        <v>New Customer</v>
      </c>
      <c r="F1429" t="s">
        <v>10132</v>
      </c>
      <c r="G1429" t="s">
        <v>132</v>
      </c>
      <c r="H1429" t="s">
        <v>24</v>
      </c>
      <c r="I1429" t="s">
        <v>133</v>
      </c>
      <c r="J1429" s="5">
        <v>469.66</v>
      </c>
      <c r="K1429">
        <v>13</v>
      </c>
      <c r="L1429">
        <v>0</v>
      </c>
      <c r="M1429" s="3">
        <f t="shared" si="22"/>
        <v>6105.58</v>
      </c>
      <c r="N1429" t="s">
        <v>76</v>
      </c>
      <c r="O1429" t="s">
        <v>39</v>
      </c>
      <c r="P1429" t="s">
        <v>166</v>
      </c>
      <c r="Q1429" t="s">
        <v>77</v>
      </c>
      <c r="R1429">
        <v>5</v>
      </c>
      <c r="S1429">
        <v>2.6</v>
      </c>
      <c r="T1429" t="s">
        <v>30</v>
      </c>
      <c r="U1429" t="s">
        <v>10128</v>
      </c>
    </row>
    <row r="1430" spans="1:21" x14ac:dyDescent="0.35">
      <c r="A1430" t="s">
        <v>4075</v>
      </c>
      <c r="B1430" t="str">
        <f>IF(COUNTIFS($A:$A,$A1430,$C:$C,$C1430,$D:$D,$D1430,$G:$G,$G1430,$K:$K,$K1430,$M:$M,$M1430)&gt;1,"True Duplicate","Unique")</f>
        <v>Unique</v>
      </c>
      <c r="C1430" s="7">
        <v>44865</v>
      </c>
      <c r="D1430" t="s">
        <v>9628</v>
      </c>
      <c r="E1430" t="str">
        <f>IF(COUNTIF($B$2:D1430,D1430)=1,"New Customer","Returning Customer")</f>
        <v>New Customer</v>
      </c>
      <c r="F1430" t="s">
        <v>10132</v>
      </c>
      <c r="G1430" t="s">
        <v>102</v>
      </c>
      <c r="H1430" t="s">
        <v>47</v>
      </c>
      <c r="I1430" t="s">
        <v>10125</v>
      </c>
      <c r="J1430" s="5">
        <v>27.95</v>
      </c>
      <c r="K1430">
        <v>8</v>
      </c>
      <c r="L1430">
        <v>0.05</v>
      </c>
      <c r="M1430" s="3">
        <f t="shared" si="22"/>
        <v>223.2</v>
      </c>
      <c r="N1430" t="s">
        <v>49</v>
      </c>
      <c r="O1430" t="s">
        <v>122</v>
      </c>
      <c r="P1430" t="s">
        <v>85</v>
      </c>
      <c r="Q1430" t="s">
        <v>41</v>
      </c>
      <c r="R1430">
        <v>11</v>
      </c>
      <c r="S1430">
        <v>2.7</v>
      </c>
      <c r="T1430" t="s">
        <v>30</v>
      </c>
      <c r="U1430" t="s">
        <v>60</v>
      </c>
    </row>
    <row r="1431" spans="1:21" x14ac:dyDescent="0.35">
      <c r="A1431" t="s">
        <v>4437</v>
      </c>
      <c r="B1431" t="str">
        <f>IF(COUNTIFS($A:$A,$A1431,$C:$C,$C1431,$D:$D,$D1431,$G:$G,$G1431,$K:$K,$K1431,$M:$M,$M1431)&gt;1,"True Duplicate","Unique")</f>
        <v>Unique</v>
      </c>
      <c r="C1431" s="7">
        <v>44865</v>
      </c>
      <c r="D1431" t="s">
        <v>8267</v>
      </c>
      <c r="E1431" t="str">
        <f>IF(COUNTIF($B$2:D1431,D1431)=1,"New Customer","Returning Customer")</f>
        <v>New Customer</v>
      </c>
      <c r="F1431" t="s">
        <v>10132</v>
      </c>
      <c r="G1431" t="s">
        <v>198</v>
      </c>
      <c r="H1431" t="s">
        <v>74</v>
      </c>
      <c r="I1431" t="s">
        <v>110</v>
      </c>
      <c r="J1431" s="5">
        <v>2193.71</v>
      </c>
      <c r="K1431">
        <v>11</v>
      </c>
      <c r="L1431">
        <v>0.2</v>
      </c>
      <c r="M1431" s="3">
        <f t="shared" si="22"/>
        <v>24128.61</v>
      </c>
      <c r="N1431" t="s">
        <v>142</v>
      </c>
      <c r="O1431" t="s">
        <v>122</v>
      </c>
      <c r="P1431" t="s">
        <v>85</v>
      </c>
      <c r="Q1431" t="s">
        <v>123</v>
      </c>
      <c r="R1431">
        <v>7</v>
      </c>
      <c r="S1431">
        <v>1.5</v>
      </c>
      <c r="T1431" t="s">
        <v>30</v>
      </c>
      <c r="U1431" t="s">
        <v>60</v>
      </c>
    </row>
    <row r="1432" spans="1:21" x14ac:dyDescent="0.35">
      <c r="A1432" t="s">
        <v>8195</v>
      </c>
      <c r="B1432" t="str">
        <f>IF(COUNTIFS($A:$A,$A1432,$C:$C,$C1432,$D:$D,$D1432,$G:$G,$G1432,$K:$K,$K1432,$M:$M,$M1432)&gt;1,"True Duplicate","Unique")</f>
        <v>Unique</v>
      </c>
      <c r="C1432" s="7">
        <v>44865</v>
      </c>
      <c r="D1432" t="s">
        <v>2240</v>
      </c>
      <c r="E1432" t="str">
        <f>IF(COUNTIF($B$2:D1432,D1432)=1,"New Customer","Returning Customer")</f>
        <v>New Customer</v>
      </c>
      <c r="F1432" t="s">
        <v>10132</v>
      </c>
      <c r="G1432" t="s">
        <v>533</v>
      </c>
      <c r="H1432" t="s">
        <v>74</v>
      </c>
      <c r="I1432" t="s">
        <v>534</v>
      </c>
      <c r="J1432" s="5">
        <v>933.05</v>
      </c>
      <c r="K1432">
        <v>14</v>
      </c>
      <c r="L1432">
        <v>0.3</v>
      </c>
      <c r="M1432" s="3">
        <f t="shared" si="22"/>
        <v>13058.5</v>
      </c>
      <c r="N1432" t="s">
        <v>104</v>
      </c>
      <c r="O1432" t="s">
        <v>122</v>
      </c>
      <c r="P1432" t="s">
        <v>85</v>
      </c>
      <c r="Q1432" t="s">
        <v>77</v>
      </c>
      <c r="R1432">
        <v>8</v>
      </c>
      <c r="S1432">
        <v>4.4000000000000004</v>
      </c>
      <c r="T1432" t="s">
        <v>143</v>
      </c>
      <c r="U1432" t="s">
        <v>60</v>
      </c>
    </row>
    <row r="1433" spans="1:21" x14ac:dyDescent="0.35">
      <c r="A1433" t="s">
        <v>8266</v>
      </c>
      <c r="B1433" t="str">
        <f>IF(COUNTIFS($A:$A,$A1433,$C:$C,$C1433,$D:$D,$D1433,$G:$G,$G1433,$K:$K,$K1433,$M:$M,$M1433)&gt;1,"True Duplicate","Unique")</f>
        <v>Unique</v>
      </c>
      <c r="C1433" s="7">
        <v>44865</v>
      </c>
      <c r="D1433" t="s">
        <v>7305</v>
      </c>
      <c r="E1433" t="str">
        <f>IF(COUNTIF($B$2:D1433,D1433)=1,"New Customer","Returning Customer")</f>
        <v>New Customer</v>
      </c>
      <c r="F1433" t="s">
        <v>10132</v>
      </c>
      <c r="G1433" t="s">
        <v>23</v>
      </c>
      <c r="H1433" t="s">
        <v>24</v>
      </c>
      <c r="I1433" t="s">
        <v>25</v>
      </c>
      <c r="J1433" s="5">
        <v>398.38</v>
      </c>
      <c r="K1433">
        <v>11</v>
      </c>
      <c r="L1433">
        <v>0.05</v>
      </c>
      <c r="M1433" s="3">
        <f t="shared" si="22"/>
        <v>4381.63</v>
      </c>
      <c r="N1433" t="s">
        <v>49</v>
      </c>
      <c r="O1433" t="s">
        <v>27</v>
      </c>
      <c r="P1433" t="s">
        <v>10129</v>
      </c>
      <c r="Q1433" t="s">
        <v>77</v>
      </c>
      <c r="R1433">
        <v>8</v>
      </c>
      <c r="S1433">
        <v>3.6</v>
      </c>
      <c r="T1433" t="s">
        <v>30</v>
      </c>
      <c r="U1433" t="s">
        <v>86</v>
      </c>
    </row>
    <row r="1434" spans="1:21" x14ac:dyDescent="0.35">
      <c r="A1434" t="s">
        <v>9627</v>
      </c>
      <c r="B1434" t="str">
        <f>IF(COUNTIFS($A:$A,$A1434,$C:$C,$C1434,$D:$D,$D1434,$G:$G,$G1434,$K:$K,$K1434,$M:$M,$M1434)&gt;1,"True Duplicate","Unique")</f>
        <v>Unique</v>
      </c>
      <c r="C1434" s="7">
        <v>44865</v>
      </c>
      <c r="D1434" t="s">
        <v>2142</v>
      </c>
      <c r="E1434" t="str">
        <f>IF(COUNTIF($B$2:D1434,D1434)=1,"New Customer","Returning Customer")</f>
        <v>New Customer</v>
      </c>
      <c r="F1434" t="s">
        <v>10132</v>
      </c>
      <c r="G1434" t="s">
        <v>344</v>
      </c>
      <c r="H1434" t="s">
        <v>24</v>
      </c>
      <c r="I1434" t="s">
        <v>345</v>
      </c>
      <c r="J1434" s="5">
        <v>494.27</v>
      </c>
      <c r="K1434">
        <v>9</v>
      </c>
      <c r="L1434">
        <v>0</v>
      </c>
      <c r="M1434" s="3">
        <f t="shared" si="22"/>
        <v>4448.43</v>
      </c>
      <c r="N1434" t="s">
        <v>104</v>
      </c>
      <c r="O1434" t="s">
        <v>39</v>
      </c>
      <c r="P1434" t="s">
        <v>85</v>
      </c>
      <c r="Q1434" t="s">
        <v>123</v>
      </c>
      <c r="R1434">
        <v>3</v>
      </c>
      <c r="S1434">
        <v>2.7</v>
      </c>
      <c r="T1434" t="s">
        <v>30</v>
      </c>
      <c r="U1434" t="s">
        <v>60</v>
      </c>
    </row>
    <row r="1435" spans="1:21" x14ac:dyDescent="0.35">
      <c r="A1435" t="s">
        <v>1231</v>
      </c>
      <c r="B1435" t="str">
        <f>IF(COUNTIFS($A:$A,$A1435,$C:$C,$C1435,$D:$D,$D1435,$G:$G,$G1435,$K:$K,$K1435,$M:$M,$M1435)&gt;1,"True Duplicate","Unique")</f>
        <v>Unique</v>
      </c>
      <c r="C1435" s="7">
        <v>44866</v>
      </c>
      <c r="D1435" t="s">
        <v>4039</v>
      </c>
      <c r="E1435" t="str">
        <f>IF(COUNTIF($B$2:D1435,D1435)=1,"New Customer","Returning Customer")</f>
        <v>New Customer</v>
      </c>
      <c r="F1435" t="s">
        <v>10132</v>
      </c>
      <c r="G1435" t="s">
        <v>147</v>
      </c>
      <c r="H1435" t="s">
        <v>74</v>
      </c>
      <c r="I1435" t="s">
        <v>148</v>
      </c>
      <c r="J1435" s="5">
        <v>1862.98</v>
      </c>
      <c r="K1435">
        <v>7</v>
      </c>
      <c r="L1435">
        <v>0.2</v>
      </c>
      <c r="M1435" s="3">
        <f t="shared" si="22"/>
        <v>13039.46</v>
      </c>
      <c r="N1435" t="s">
        <v>76</v>
      </c>
      <c r="O1435" t="s">
        <v>39</v>
      </c>
      <c r="P1435" t="s">
        <v>59</v>
      </c>
      <c r="Q1435" t="s">
        <v>123</v>
      </c>
      <c r="R1435">
        <v>7</v>
      </c>
      <c r="S1435">
        <v>2.7</v>
      </c>
      <c r="T1435" t="s">
        <v>30</v>
      </c>
      <c r="U1435" t="s">
        <v>86</v>
      </c>
    </row>
    <row r="1436" spans="1:21" x14ac:dyDescent="0.35">
      <c r="A1436" t="s">
        <v>4038</v>
      </c>
      <c r="B1436" t="str">
        <f>IF(COUNTIFS($A:$A,$A1436,$C:$C,$C1436,$D:$D,$D1436,$G:$G,$G1436,$K:$K,$K1436,$M:$M,$M1436)&gt;1,"True Duplicate","Unique")</f>
        <v>Unique</v>
      </c>
      <c r="C1436" s="7">
        <v>44866</v>
      </c>
      <c r="D1436" t="s">
        <v>3391</v>
      </c>
      <c r="E1436" t="str">
        <f>IF(COUNTIF($B$2:D1436,D1436)=1,"New Customer","Returning Customer")</f>
        <v>New Customer</v>
      </c>
      <c r="F1436" t="s">
        <v>10132</v>
      </c>
      <c r="G1436" t="s">
        <v>656</v>
      </c>
      <c r="H1436" t="s">
        <v>47</v>
      </c>
      <c r="I1436" t="s">
        <v>657</v>
      </c>
      <c r="J1436" s="5">
        <v>231.55</v>
      </c>
      <c r="K1436">
        <v>8</v>
      </c>
      <c r="L1436">
        <v>0.15</v>
      </c>
      <c r="M1436" s="3">
        <f t="shared" si="22"/>
        <v>1851.2</v>
      </c>
      <c r="N1436" t="s">
        <v>142</v>
      </c>
      <c r="O1436" t="s">
        <v>27</v>
      </c>
      <c r="P1436" t="s">
        <v>59</v>
      </c>
      <c r="Q1436" t="s">
        <v>77</v>
      </c>
      <c r="R1436">
        <v>13</v>
      </c>
      <c r="S1436">
        <v>1.5</v>
      </c>
      <c r="T1436" t="s">
        <v>112</v>
      </c>
      <c r="U1436" t="s">
        <v>60</v>
      </c>
    </row>
    <row r="1437" spans="1:21" x14ac:dyDescent="0.35">
      <c r="A1437" t="s">
        <v>4292</v>
      </c>
      <c r="B1437" t="str">
        <f>IF(COUNTIFS($A:$A,$A1437,$C:$C,$C1437,$D:$D,$D1437,$G:$G,$G1437,$K:$K,$K1437,$M:$M,$M1437)&gt;1,"True Duplicate","Unique")</f>
        <v>Unique</v>
      </c>
      <c r="C1437" s="7">
        <v>44866</v>
      </c>
      <c r="D1437" t="s">
        <v>1233</v>
      </c>
      <c r="E1437" t="str">
        <f>IF(COUNTIF($B$2:D1437,D1437)=1,"New Customer","Returning Customer")</f>
        <v>New Customer</v>
      </c>
      <c r="F1437" t="s">
        <v>10132</v>
      </c>
      <c r="G1437" t="s">
        <v>1182</v>
      </c>
      <c r="H1437" t="s">
        <v>66</v>
      </c>
      <c r="I1437" t="s">
        <v>446</v>
      </c>
      <c r="J1437" s="5">
        <v>1702.48</v>
      </c>
      <c r="L1437">
        <v>0</v>
      </c>
      <c r="M1437" s="3">
        <f t="shared" si="22"/>
        <v>0</v>
      </c>
      <c r="N1437" t="s">
        <v>49</v>
      </c>
      <c r="O1437" t="s">
        <v>27</v>
      </c>
      <c r="P1437" t="s">
        <v>85</v>
      </c>
      <c r="Q1437" t="s">
        <v>116</v>
      </c>
      <c r="R1437">
        <v>2</v>
      </c>
      <c r="S1437">
        <v>1.3</v>
      </c>
      <c r="T1437" t="s">
        <v>30</v>
      </c>
      <c r="U1437" t="s">
        <v>10128</v>
      </c>
    </row>
    <row r="1438" spans="1:21" x14ac:dyDescent="0.35">
      <c r="A1438" t="s">
        <v>5903</v>
      </c>
      <c r="B1438" t="str">
        <f>IF(COUNTIFS($A:$A,$A1438,$C:$C,$C1438,$D:$D,$D1438,$G:$G,$G1438,$K:$K,$K1438,$M:$M,$M1438)&gt;1,"True Duplicate","Unique")</f>
        <v>Unique</v>
      </c>
      <c r="C1438" s="7">
        <v>44866</v>
      </c>
      <c r="D1438" t="s">
        <v>7354</v>
      </c>
      <c r="E1438" t="str">
        <f>IF(COUNTIF($B$2:D1438,D1438)=1,"New Customer","Returning Customer")</f>
        <v>New Customer</v>
      </c>
      <c r="F1438" t="s">
        <v>10132</v>
      </c>
      <c r="G1438" t="s">
        <v>306</v>
      </c>
      <c r="H1438" t="s">
        <v>36</v>
      </c>
      <c r="I1438" t="s">
        <v>259</v>
      </c>
      <c r="J1438" s="5">
        <v>10.29</v>
      </c>
      <c r="K1438">
        <v>11</v>
      </c>
      <c r="L1438">
        <v>0.25</v>
      </c>
      <c r="M1438" s="3">
        <f t="shared" si="22"/>
        <v>110.44</v>
      </c>
      <c r="N1438" t="s">
        <v>38</v>
      </c>
      <c r="O1438" t="s">
        <v>39</v>
      </c>
      <c r="P1438" t="s">
        <v>10129</v>
      </c>
      <c r="Q1438" t="s">
        <v>116</v>
      </c>
      <c r="R1438">
        <v>11</v>
      </c>
      <c r="S1438">
        <v>1.4</v>
      </c>
      <c r="T1438" t="s">
        <v>30</v>
      </c>
      <c r="U1438" t="s">
        <v>86</v>
      </c>
    </row>
    <row r="1439" spans="1:21" x14ac:dyDescent="0.35">
      <c r="A1439" t="s">
        <v>7353</v>
      </c>
      <c r="B1439" t="str">
        <f>IF(COUNTIFS($A:$A,$A1439,$C:$C,$C1439,$D:$D,$D1439,$G:$G,$G1439,$K:$K,$K1439,$M:$M,$M1439)&gt;1,"True Duplicate","Unique")</f>
        <v>Unique</v>
      </c>
      <c r="C1439" s="7">
        <v>44866</v>
      </c>
      <c r="D1439" t="s">
        <v>5904</v>
      </c>
      <c r="E1439" t="str">
        <f>IF(COUNTIF($B$2:D1439,D1439)=1,"New Customer","Returning Customer")</f>
        <v>New Customer</v>
      </c>
      <c r="F1439" t="s">
        <v>72</v>
      </c>
      <c r="G1439" t="s">
        <v>96</v>
      </c>
      <c r="H1439" t="s">
        <v>57</v>
      </c>
      <c r="I1439" t="s">
        <v>97</v>
      </c>
      <c r="J1439" s="5">
        <v>426.94</v>
      </c>
      <c r="K1439">
        <v>2</v>
      </c>
      <c r="L1439">
        <v>0</v>
      </c>
      <c r="M1439" s="3">
        <f t="shared" si="22"/>
        <v>853.88</v>
      </c>
      <c r="N1439" t="s">
        <v>38</v>
      </c>
      <c r="O1439" t="s">
        <v>122</v>
      </c>
      <c r="P1439" t="s">
        <v>10129</v>
      </c>
      <c r="Q1439" t="s">
        <v>123</v>
      </c>
      <c r="R1439">
        <v>12</v>
      </c>
      <c r="S1439">
        <v>3.9</v>
      </c>
      <c r="T1439" t="s">
        <v>143</v>
      </c>
      <c r="U1439" t="s">
        <v>86</v>
      </c>
    </row>
    <row r="1440" spans="1:21" x14ac:dyDescent="0.35">
      <c r="A1440" t="s">
        <v>7963</v>
      </c>
      <c r="B1440" t="str">
        <f>IF(COUNTIFS($A:$A,$A1440,$C:$C,$C1440,$D:$D,$D1440,$G:$G,$G1440,$K:$K,$K1440,$M:$M,$M1440)&gt;1,"True Duplicate","Unique")</f>
        <v>Unique</v>
      </c>
      <c r="C1440" s="7">
        <v>44866</v>
      </c>
      <c r="D1440" t="s">
        <v>7964</v>
      </c>
      <c r="E1440" t="str">
        <f>IF(COUNTIF($B$2:D1440,D1440)=1,"New Customer","Returning Customer")</f>
        <v>New Customer</v>
      </c>
      <c r="F1440" t="s">
        <v>10132</v>
      </c>
      <c r="G1440" t="s">
        <v>223</v>
      </c>
      <c r="H1440" t="s">
        <v>66</v>
      </c>
      <c r="I1440" t="s">
        <v>171</v>
      </c>
      <c r="J1440" s="5">
        <v>1393.13</v>
      </c>
      <c r="K1440">
        <v>10</v>
      </c>
      <c r="L1440">
        <v>0.05</v>
      </c>
      <c r="M1440" s="3">
        <f t="shared" si="22"/>
        <v>13930.800000000001</v>
      </c>
      <c r="N1440" t="s">
        <v>104</v>
      </c>
      <c r="O1440" t="s">
        <v>39</v>
      </c>
      <c r="P1440" t="s">
        <v>166</v>
      </c>
      <c r="Q1440" t="s">
        <v>29</v>
      </c>
      <c r="R1440">
        <v>4</v>
      </c>
      <c r="S1440">
        <v>4.8</v>
      </c>
      <c r="T1440" t="s">
        <v>30</v>
      </c>
      <c r="U1440" t="s">
        <v>60</v>
      </c>
    </row>
    <row r="1441" spans="1:21" x14ac:dyDescent="0.35">
      <c r="A1441" t="s">
        <v>8455</v>
      </c>
      <c r="B1441" t="str">
        <f>IF(COUNTIFS($A:$A,$A1441,$C:$C,$C1441,$D:$D,$D1441,$G:$G,$G1441,$K:$K,$K1441,$M:$M,$M1441)&gt;1,"True Duplicate","Unique")</f>
        <v>Unique</v>
      </c>
      <c r="C1441" s="7">
        <v>44866</v>
      </c>
      <c r="D1441" t="s">
        <v>8456</v>
      </c>
      <c r="E1441" t="str">
        <f>IF(COUNTIF($B$2:D1441,D1441)=1,"New Customer","Returning Customer")</f>
        <v>New Customer</v>
      </c>
      <c r="F1441" t="s">
        <v>10132</v>
      </c>
      <c r="G1441" t="s">
        <v>351</v>
      </c>
      <c r="H1441" t="s">
        <v>57</v>
      </c>
      <c r="I1441" t="s">
        <v>289</v>
      </c>
      <c r="J1441" s="5">
        <v>728.2</v>
      </c>
      <c r="K1441">
        <v>14</v>
      </c>
      <c r="L1441">
        <v>0.05</v>
      </c>
      <c r="M1441" s="3">
        <f t="shared" si="22"/>
        <v>10194.100000000002</v>
      </c>
      <c r="N1441" t="s">
        <v>83</v>
      </c>
      <c r="O1441" t="s">
        <v>39</v>
      </c>
      <c r="P1441" t="s">
        <v>85</v>
      </c>
      <c r="Q1441" t="s">
        <v>123</v>
      </c>
      <c r="R1441">
        <v>6</v>
      </c>
      <c r="S1441">
        <v>2.1</v>
      </c>
      <c r="T1441" t="s">
        <v>30</v>
      </c>
      <c r="U1441" t="s">
        <v>60</v>
      </c>
    </row>
    <row r="1442" spans="1:21" x14ac:dyDescent="0.35">
      <c r="A1442" t="s">
        <v>464</v>
      </c>
      <c r="B1442" t="str">
        <f>IF(COUNTIFS($A:$A,$A1442,$C:$C,$C1442,$D:$D,$D1442,$G:$G,$G1442,$K:$K,$K1442,$M:$M,$M1442)&gt;1,"True Duplicate","Unique")</f>
        <v>Unique</v>
      </c>
      <c r="C1442" s="7">
        <v>44867</v>
      </c>
      <c r="D1442" t="s">
        <v>3828</v>
      </c>
      <c r="E1442" t="str">
        <f>IF(COUNTIF($B$2:D1442,D1442)=1,"New Customer","Returning Customer")</f>
        <v>New Customer</v>
      </c>
      <c r="F1442" t="s">
        <v>10132</v>
      </c>
      <c r="G1442" t="s">
        <v>445</v>
      </c>
      <c r="H1442" t="s">
        <v>66</v>
      </c>
      <c r="I1442" t="s">
        <v>446</v>
      </c>
      <c r="J1442" s="5">
        <v>232.75</v>
      </c>
      <c r="K1442">
        <v>5</v>
      </c>
      <c r="L1442">
        <v>0.2</v>
      </c>
      <c r="M1442" s="3">
        <f t="shared" si="22"/>
        <v>1162.75</v>
      </c>
      <c r="N1442" t="s">
        <v>165</v>
      </c>
      <c r="O1442" t="s">
        <v>122</v>
      </c>
      <c r="P1442" t="s">
        <v>85</v>
      </c>
      <c r="Q1442" t="s">
        <v>116</v>
      </c>
      <c r="R1442">
        <v>11</v>
      </c>
      <c r="S1442">
        <v>4.5</v>
      </c>
      <c r="T1442" t="s">
        <v>30</v>
      </c>
      <c r="U1442" t="s">
        <v>60</v>
      </c>
    </row>
    <row r="1443" spans="1:21" x14ac:dyDescent="0.35">
      <c r="A1443" t="s">
        <v>1411</v>
      </c>
      <c r="B1443" t="str">
        <f>IF(COUNTIFS($A:$A,$A1443,$C:$C,$C1443,$D:$D,$D1443,$G:$G,$G1443,$K:$K,$K1443,$M:$M,$M1443)&gt;1,"True Duplicate","Unique")</f>
        <v>Unique</v>
      </c>
      <c r="C1443" s="7">
        <v>44867</v>
      </c>
      <c r="D1443" t="s">
        <v>5086</v>
      </c>
      <c r="E1443" t="str">
        <f>IF(COUNTIF($B$2:D1443,D1443)=1,"New Customer","Returning Customer")</f>
        <v>New Customer</v>
      </c>
      <c r="F1443" t="s">
        <v>72</v>
      </c>
      <c r="G1443" t="s">
        <v>239</v>
      </c>
      <c r="H1443" t="s">
        <v>66</v>
      </c>
      <c r="I1443" t="s">
        <v>240</v>
      </c>
      <c r="J1443" s="5">
        <v>1195.01</v>
      </c>
      <c r="K1443">
        <v>5</v>
      </c>
      <c r="L1443">
        <v>0.25</v>
      </c>
      <c r="M1443" s="3">
        <f t="shared" si="22"/>
        <v>5973.8</v>
      </c>
      <c r="N1443" t="s">
        <v>104</v>
      </c>
      <c r="O1443" t="s">
        <v>39</v>
      </c>
      <c r="P1443" t="s">
        <v>85</v>
      </c>
      <c r="Q1443" t="s">
        <v>77</v>
      </c>
      <c r="R1443">
        <v>2</v>
      </c>
      <c r="S1443">
        <v>4.5999999999999996</v>
      </c>
      <c r="T1443" t="s">
        <v>30</v>
      </c>
      <c r="U1443" t="s">
        <v>60</v>
      </c>
    </row>
    <row r="1444" spans="1:21" x14ac:dyDescent="0.35">
      <c r="A1444" t="s">
        <v>1654</v>
      </c>
      <c r="B1444" t="str">
        <f>IF(COUNTIFS($A:$A,$A1444,$C:$C,$C1444,$D:$D,$D1444,$G:$G,$G1444,$K:$K,$K1444,$M:$M,$M1444)&gt;1,"True Duplicate","Unique")</f>
        <v>Unique</v>
      </c>
      <c r="C1444" s="7">
        <v>44867</v>
      </c>
      <c r="D1444" t="s">
        <v>6090</v>
      </c>
      <c r="E1444" t="str">
        <f>IF(COUNTIF($B$2:D1444,D1444)=1,"New Customer","Returning Customer")</f>
        <v>New Customer</v>
      </c>
      <c r="F1444" t="s">
        <v>10132</v>
      </c>
      <c r="G1444" t="s">
        <v>198</v>
      </c>
      <c r="H1444" t="s">
        <v>74</v>
      </c>
      <c r="I1444" t="s">
        <v>110</v>
      </c>
      <c r="J1444" s="5">
        <v>775.92</v>
      </c>
      <c r="K1444">
        <v>14</v>
      </c>
      <c r="L1444">
        <v>0.1</v>
      </c>
      <c r="M1444" s="3">
        <f t="shared" si="22"/>
        <v>10861.48</v>
      </c>
      <c r="N1444" t="s">
        <v>104</v>
      </c>
      <c r="O1444" t="s">
        <v>27</v>
      </c>
      <c r="P1444" t="s">
        <v>10129</v>
      </c>
      <c r="Q1444" t="s">
        <v>77</v>
      </c>
      <c r="R1444">
        <v>13</v>
      </c>
      <c r="S1444">
        <v>1.2</v>
      </c>
      <c r="T1444" t="s">
        <v>30</v>
      </c>
      <c r="U1444" t="s">
        <v>60</v>
      </c>
    </row>
    <row r="1445" spans="1:21" x14ac:dyDescent="0.35">
      <c r="A1445" t="s">
        <v>1880</v>
      </c>
      <c r="B1445" t="str">
        <f>IF(COUNTIFS($A:$A,$A1445,$C:$C,$C1445,$D:$D,$D1445,$G:$G,$G1445,$K:$K,$K1445,$M:$M,$M1445)&gt;1,"True Duplicate","Unique")</f>
        <v>Unique</v>
      </c>
      <c r="C1445" s="7">
        <v>44867</v>
      </c>
      <c r="D1445" t="s">
        <v>1412</v>
      </c>
      <c r="E1445" t="str">
        <f>IF(COUNTIF($B$2:D1445,D1445)=1,"New Customer","Returning Customer")</f>
        <v>New Customer</v>
      </c>
      <c r="F1445" t="s">
        <v>10132</v>
      </c>
      <c r="G1445" t="s">
        <v>403</v>
      </c>
      <c r="H1445" t="s">
        <v>74</v>
      </c>
      <c r="I1445" t="s">
        <v>148</v>
      </c>
      <c r="J1445" s="5">
        <v>1624.37</v>
      </c>
      <c r="K1445">
        <v>14</v>
      </c>
      <c r="L1445">
        <v>0.1</v>
      </c>
      <c r="M1445" s="3">
        <f t="shared" si="22"/>
        <v>22739.78</v>
      </c>
      <c r="N1445" t="s">
        <v>38</v>
      </c>
      <c r="O1445" t="s">
        <v>111</v>
      </c>
      <c r="P1445" t="s">
        <v>59</v>
      </c>
      <c r="Q1445" t="s">
        <v>123</v>
      </c>
      <c r="R1445">
        <v>2</v>
      </c>
      <c r="S1445">
        <v>2.2000000000000002</v>
      </c>
      <c r="T1445" t="s">
        <v>30</v>
      </c>
      <c r="U1445" t="s">
        <v>52</v>
      </c>
    </row>
    <row r="1446" spans="1:21" x14ac:dyDescent="0.35">
      <c r="A1446" t="s">
        <v>3827</v>
      </c>
      <c r="B1446" t="str">
        <f>IF(COUNTIFS($A:$A,$A1446,$C:$C,$C1446,$D:$D,$D1446,$G:$G,$G1446,$K:$K,$K1446,$M:$M,$M1446)&gt;1,"True Duplicate","Unique")</f>
        <v>Unique</v>
      </c>
      <c r="C1446" s="7">
        <v>44867</v>
      </c>
      <c r="D1446" t="s">
        <v>1655</v>
      </c>
      <c r="E1446" t="str">
        <f>IF(COUNTIF($B$2:D1446,D1446)=1,"New Customer","Returning Customer")</f>
        <v>Returning Customer</v>
      </c>
      <c r="F1446" t="s">
        <v>72</v>
      </c>
      <c r="G1446" t="s">
        <v>120</v>
      </c>
      <c r="H1446" t="s">
        <v>47</v>
      </c>
      <c r="I1446" t="s">
        <v>121</v>
      </c>
      <c r="J1446" s="5">
        <v>481.17</v>
      </c>
      <c r="K1446">
        <v>14</v>
      </c>
      <c r="L1446">
        <v>0.1</v>
      </c>
      <c r="M1446" s="3">
        <f t="shared" si="22"/>
        <v>6734.98</v>
      </c>
      <c r="N1446" t="s">
        <v>104</v>
      </c>
      <c r="O1446" t="s">
        <v>122</v>
      </c>
      <c r="P1446" t="s">
        <v>85</v>
      </c>
      <c r="Q1446" t="s">
        <v>77</v>
      </c>
      <c r="R1446">
        <v>11</v>
      </c>
      <c r="S1446">
        <v>2.8</v>
      </c>
      <c r="T1446" t="s">
        <v>30</v>
      </c>
      <c r="U1446" t="s">
        <v>86</v>
      </c>
    </row>
    <row r="1447" spans="1:21" x14ac:dyDescent="0.35">
      <c r="A1447" t="s">
        <v>5085</v>
      </c>
      <c r="B1447" t="str">
        <f>IF(COUNTIFS($A:$A,$A1447,$C:$C,$C1447,$D:$D,$D1447,$G:$G,$G1447,$K:$K,$K1447,$M:$M,$M1447)&gt;1,"True Duplicate","Unique")</f>
        <v>Unique</v>
      </c>
      <c r="C1447" s="7">
        <v>44867</v>
      </c>
      <c r="D1447" t="s">
        <v>466</v>
      </c>
      <c r="E1447" t="str">
        <f>IF(COUNTIF($B$2:D1447,D1447)=1,"New Customer","Returning Customer")</f>
        <v>New Customer</v>
      </c>
      <c r="F1447" t="s">
        <v>10132</v>
      </c>
      <c r="G1447" t="s">
        <v>293</v>
      </c>
      <c r="H1447" t="s">
        <v>74</v>
      </c>
      <c r="I1447" t="s">
        <v>110</v>
      </c>
      <c r="J1447" s="5">
        <v>1327.48</v>
      </c>
      <c r="K1447">
        <v>7</v>
      </c>
      <c r="L1447">
        <v>0.2</v>
      </c>
      <c r="M1447" s="3">
        <f t="shared" si="22"/>
        <v>9290.9599999999991</v>
      </c>
      <c r="N1447" t="s">
        <v>98</v>
      </c>
      <c r="O1447" t="s">
        <v>122</v>
      </c>
      <c r="P1447" t="s">
        <v>10129</v>
      </c>
      <c r="Q1447" t="s">
        <v>116</v>
      </c>
      <c r="R1447">
        <v>7</v>
      </c>
      <c r="S1447">
        <v>2</v>
      </c>
      <c r="T1447" t="s">
        <v>30</v>
      </c>
      <c r="U1447" t="s">
        <v>52</v>
      </c>
    </row>
    <row r="1448" spans="1:21" x14ac:dyDescent="0.35">
      <c r="A1448" t="s">
        <v>6089</v>
      </c>
      <c r="B1448" t="str">
        <f>IF(COUNTIFS($A:$A,$A1448,$C:$C,$C1448,$D:$D,$D1448,$G:$G,$G1448,$K:$K,$K1448,$M:$M,$M1448)&gt;1,"True Duplicate","Unique")</f>
        <v>Unique</v>
      </c>
      <c r="C1448" s="7">
        <v>44867</v>
      </c>
      <c r="D1448" t="s">
        <v>1881</v>
      </c>
      <c r="E1448" t="str">
        <f>IF(COUNTIF($B$2:D1448,D1448)=1,"New Customer","Returning Customer")</f>
        <v>New Customer</v>
      </c>
      <c r="F1448" t="s">
        <v>10132</v>
      </c>
      <c r="G1448" t="s">
        <v>46</v>
      </c>
      <c r="H1448" t="s">
        <v>47</v>
      </c>
      <c r="I1448" t="s">
        <v>10124</v>
      </c>
      <c r="J1448" s="5">
        <v>187.52</v>
      </c>
      <c r="K1448">
        <v>4</v>
      </c>
      <c r="L1448">
        <v>0.1</v>
      </c>
      <c r="M1448" s="3">
        <f t="shared" si="22"/>
        <v>749.68000000000006</v>
      </c>
      <c r="N1448" t="s">
        <v>49</v>
      </c>
      <c r="O1448" t="s">
        <v>27</v>
      </c>
      <c r="P1448" t="s">
        <v>59</v>
      </c>
      <c r="Q1448" t="s">
        <v>41</v>
      </c>
      <c r="R1448">
        <v>7</v>
      </c>
      <c r="S1448">
        <v>2</v>
      </c>
      <c r="T1448" t="s">
        <v>30</v>
      </c>
      <c r="U1448" t="s">
        <v>52</v>
      </c>
    </row>
    <row r="1449" spans="1:21" x14ac:dyDescent="0.35">
      <c r="A1449" t="s">
        <v>8590</v>
      </c>
      <c r="B1449" t="str">
        <f>IF(COUNTIFS($A:$A,$A1449,$C:$C,$C1449,$D:$D,$D1449,$G:$G,$G1449,$K:$K,$K1449,$M:$M,$M1449)&gt;1,"True Duplicate","Unique")</f>
        <v>Unique</v>
      </c>
      <c r="C1449" s="7">
        <v>44868</v>
      </c>
      <c r="D1449" t="s">
        <v>8592</v>
      </c>
      <c r="E1449" t="str">
        <f>IF(COUNTIF($B$2:D1449,D1449)=1,"New Customer","Returning Customer")</f>
        <v>New Customer</v>
      </c>
      <c r="F1449" t="s">
        <v>10132</v>
      </c>
      <c r="G1449" t="s">
        <v>1182</v>
      </c>
      <c r="H1449" t="s">
        <v>66</v>
      </c>
      <c r="I1449" t="s">
        <v>446</v>
      </c>
      <c r="J1449" s="5">
        <v>2115.42</v>
      </c>
      <c r="K1449">
        <v>13</v>
      </c>
      <c r="L1449">
        <v>0.2</v>
      </c>
      <c r="M1449" s="3">
        <f t="shared" si="22"/>
        <v>27497.860000000004</v>
      </c>
      <c r="N1449" t="s">
        <v>76</v>
      </c>
      <c r="O1449" t="s">
        <v>122</v>
      </c>
      <c r="P1449" t="s">
        <v>10129</v>
      </c>
      <c r="Q1449" t="s">
        <v>77</v>
      </c>
      <c r="R1449">
        <v>8</v>
      </c>
      <c r="S1449">
        <v>2</v>
      </c>
      <c r="T1449" t="s">
        <v>51</v>
      </c>
      <c r="U1449" t="s">
        <v>60</v>
      </c>
    </row>
    <row r="1450" spans="1:21" x14ac:dyDescent="0.35">
      <c r="A1450" t="s">
        <v>3480</v>
      </c>
      <c r="B1450" t="str">
        <f>IF(COUNTIFS($A:$A,$A1450,$C:$C,$C1450,$D:$D,$D1450,$G:$G,$G1450,$K:$K,$K1450,$M:$M,$M1450)&gt;1,"True Duplicate","Unique")</f>
        <v>Unique</v>
      </c>
      <c r="C1450" s="7">
        <v>44869</v>
      </c>
      <c r="D1450" t="s">
        <v>3482</v>
      </c>
      <c r="E1450" t="str">
        <f>IF(COUNTIF($B$2:D1450,D1450)=1,"New Customer","Returning Customer")</f>
        <v>New Customer</v>
      </c>
      <c r="F1450" t="s">
        <v>10132</v>
      </c>
      <c r="G1450" t="s">
        <v>244</v>
      </c>
      <c r="H1450" t="s">
        <v>36</v>
      </c>
      <c r="I1450" t="s">
        <v>129</v>
      </c>
      <c r="J1450" s="5">
        <v>38.89</v>
      </c>
      <c r="K1450">
        <v>1</v>
      </c>
      <c r="L1450">
        <v>0</v>
      </c>
      <c r="M1450" s="3">
        <f t="shared" si="22"/>
        <v>38.89</v>
      </c>
      <c r="N1450" t="s">
        <v>49</v>
      </c>
      <c r="O1450" t="s">
        <v>122</v>
      </c>
      <c r="P1450" t="s">
        <v>59</v>
      </c>
      <c r="Q1450" t="s">
        <v>77</v>
      </c>
      <c r="R1450">
        <v>6</v>
      </c>
      <c r="S1450">
        <v>3.9</v>
      </c>
      <c r="T1450" t="s">
        <v>30</v>
      </c>
      <c r="U1450" t="s">
        <v>60</v>
      </c>
    </row>
    <row r="1451" spans="1:21" x14ac:dyDescent="0.35">
      <c r="A1451" t="s">
        <v>8437</v>
      </c>
      <c r="B1451" t="str">
        <f>IF(COUNTIFS($A:$A,$A1451,$C:$C,$C1451,$D:$D,$D1451,$G:$G,$G1451,$K:$K,$K1451,$M:$M,$M1451)&gt;1,"True Duplicate","Unique")</f>
        <v>Unique</v>
      </c>
      <c r="C1451" s="7">
        <v>44869</v>
      </c>
      <c r="D1451" t="s">
        <v>8438</v>
      </c>
      <c r="E1451" t="str">
        <f>IF(COUNTIF($B$2:D1451,D1451)=1,"New Customer","Returning Customer")</f>
        <v>Returning Customer</v>
      </c>
      <c r="F1451" t="s">
        <v>72</v>
      </c>
      <c r="G1451" t="s">
        <v>416</v>
      </c>
      <c r="H1451" t="s">
        <v>66</v>
      </c>
      <c r="I1451" t="s">
        <v>417</v>
      </c>
      <c r="J1451" s="5">
        <v>1665.35</v>
      </c>
      <c r="K1451">
        <v>1</v>
      </c>
      <c r="L1451">
        <v>0.3</v>
      </c>
      <c r="M1451" s="3">
        <f t="shared" si="22"/>
        <v>1665.05</v>
      </c>
      <c r="N1451" t="s">
        <v>98</v>
      </c>
      <c r="O1451" t="s">
        <v>39</v>
      </c>
      <c r="P1451" t="s">
        <v>10129</v>
      </c>
      <c r="Q1451" t="s">
        <v>116</v>
      </c>
      <c r="R1451">
        <v>11</v>
      </c>
      <c r="S1451">
        <v>1.5</v>
      </c>
      <c r="T1451" t="s">
        <v>143</v>
      </c>
      <c r="U1451" t="s">
        <v>60</v>
      </c>
    </row>
    <row r="1452" spans="1:21" x14ac:dyDescent="0.35">
      <c r="A1452" t="s">
        <v>8753</v>
      </c>
      <c r="B1452" t="str">
        <f>IF(COUNTIFS($A:$A,$A1452,$C:$C,$C1452,$D:$D,$D1452,$G:$G,$G1452,$K:$K,$K1452,$M:$M,$M1452)&gt;1,"True Duplicate","Unique")</f>
        <v>Unique</v>
      </c>
      <c r="C1452" s="7">
        <v>44869</v>
      </c>
      <c r="D1452" t="s">
        <v>3774</v>
      </c>
      <c r="E1452" t="str">
        <f>IF(COUNTIF($B$2:D1452,D1452)=1,"New Customer","Returning Customer")</f>
        <v>New Customer</v>
      </c>
      <c r="F1452" t="s">
        <v>10132</v>
      </c>
      <c r="G1452" t="s">
        <v>301</v>
      </c>
      <c r="H1452" t="s">
        <v>57</v>
      </c>
      <c r="I1452" t="s">
        <v>97</v>
      </c>
      <c r="J1452" s="5">
        <v>329.94</v>
      </c>
      <c r="K1452">
        <v>12</v>
      </c>
      <c r="L1452">
        <v>0</v>
      </c>
      <c r="M1452" s="3">
        <f t="shared" si="22"/>
        <v>3959.2799999999997</v>
      </c>
      <c r="N1452" t="s">
        <v>302</v>
      </c>
      <c r="O1452" t="s">
        <v>111</v>
      </c>
      <c r="P1452" t="s">
        <v>10129</v>
      </c>
      <c r="Q1452" t="s">
        <v>77</v>
      </c>
      <c r="R1452">
        <v>5</v>
      </c>
      <c r="S1452">
        <v>3.3</v>
      </c>
      <c r="T1452" t="s">
        <v>30</v>
      </c>
      <c r="U1452" t="s">
        <v>10128</v>
      </c>
    </row>
    <row r="1453" spans="1:21" x14ac:dyDescent="0.35">
      <c r="A1453" t="s">
        <v>10004</v>
      </c>
      <c r="B1453" t="str">
        <f>IF(COUNTIFS($A:$A,$A1453,$C:$C,$C1453,$D:$D,$D1453,$G:$G,$G1453,$K:$K,$K1453,$M:$M,$M1453)&gt;1,"True Duplicate","Unique")</f>
        <v>Unique</v>
      </c>
      <c r="C1453" s="7">
        <v>44869</v>
      </c>
      <c r="D1453" t="s">
        <v>10005</v>
      </c>
      <c r="E1453" t="str">
        <f>IF(COUNTIF($B$2:D1453,D1453)=1,"New Customer","Returning Customer")</f>
        <v>New Customer</v>
      </c>
      <c r="F1453" t="s">
        <v>10132</v>
      </c>
      <c r="G1453" t="s">
        <v>413</v>
      </c>
      <c r="H1453" t="s">
        <v>47</v>
      </c>
      <c r="I1453" t="s">
        <v>10125</v>
      </c>
      <c r="J1453" s="5">
        <v>369.56</v>
      </c>
      <c r="K1453">
        <v>9</v>
      </c>
      <c r="L1453">
        <v>0</v>
      </c>
      <c r="M1453" s="3">
        <f t="shared" si="22"/>
        <v>3326.04</v>
      </c>
      <c r="N1453" t="s">
        <v>142</v>
      </c>
      <c r="O1453" t="s">
        <v>111</v>
      </c>
      <c r="P1453" t="s">
        <v>10129</v>
      </c>
      <c r="Q1453" t="s">
        <v>77</v>
      </c>
      <c r="R1453">
        <v>12</v>
      </c>
      <c r="S1453">
        <v>3.6</v>
      </c>
      <c r="T1453" t="s">
        <v>30</v>
      </c>
      <c r="U1453" t="s">
        <v>60</v>
      </c>
    </row>
    <row r="1454" spans="1:21" x14ac:dyDescent="0.35">
      <c r="A1454" t="s">
        <v>2145</v>
      </c>
      <c r="B1454" t="str">
        <f>IF(COUNTIFS($A:$A,$A1454,$C:$C,$C1454,$D:$D,$D1454,$G:$G,$G1454,$K:$K,$K1454,$M:$M,$M1454)&gt;1,"True Duplicate","Unique")</f>
        <v>Unique</v>
      </c>
      <c r="C1454" s="7">
        <v>44870</v>
      </c>
      <c r="D1454" t="s">
        <v>9755</v>
      </c>
      <c r="E1454" t="str">
        <f>IF(COUNTIF($B$2:D1454,D1454)=1,"New Customer","Returning Customer")</f>
        <v>New Customer</v>
      </c>
      <c r="F1454" t="s">
        <v>10132</v>
      </c>
      <c r="G1454" t="s">
        <v>46</v>
      </c>
      <c r="H1454" t="s">
        <v>47</v>
      </c>
      <c r="I1454" t="s">
        <v>10124</v>
      </c>
      <c r="J1454" s="5">
        <v>249.45</v>
      </c>
      <c r="K1454">
        <v>2</v>
      </c>
      <c r="L1454">
        <v>0</v>
      </c>
      <c r="M1454" s="3">
        <f t="shared" si="22"/>
        <v>498.9</v>
      </c>
      <c r="N1454" t="s">
        <v>98</v>
      </c>
      <c r="O1454" t="s">
        <v>111</v>
      </c>
      <c r="P1454" t="s">
        <v>10129</v>
      </c>
      <c r="Q1454" t="s">
        <v>77</v>
      </c>
      <c r="R1454">
        <v>13</v>
      </c>
      <c r="S1454">
        <v>4.3</v>
      </c>
      <c r="U1454" t="s">
        <v>52</v>
      </c>
    </row>
    <row r="1455" spans="1:21" x14ac:dyDescent="0.35">
      <c r="A1455" t="s">
        <v>3442</v>
      </c>
      <c r="B1455" t="str">
        <f>IF(COUNTIFS($A:$A,$A1455,$C:$C,$C1455,$D:$D,$D1455,$G:$G,$G1455,$K:$K,$K1455,$M:$M,$M1455)&gt;1,"True Duplicate","Unique")</f>
        <v>Unique</v>
      </c>
      <c r="C1455" s="7">
        <v>44870</v>
      </c>
      <c r="D1455" t="s">
        <v>3443</v>
      </c>
      <c r="E1455" t="str">
        <f>IF(COUNTIF($B$2:D1455,D1455)=1,"New Customer","Returning Customer")</f>
        <v>New Customer</v>
      </c>
      <c r="F1455" t="s">
        <v>72</v>
      </c>
      <c r="G1455" t="s">
        <v>193</v>
      </c>
      <c r="H1455" t="s">
        <v>24</v>
      </c>
      <c r="I1455" t="s">
        <v>10126</v>
      </c>
      <c r="J1455" s="5">
        <v>155.85</v>
      </c>
      <c r="K1455">
        <v>7</v>
      </c>
      <c r="L1455">
        <v>0</v>
      </c>
      <c r="M1455" s="3">
        <f t="shared" si="22"/>
        <v>1090.95</v>
      </c>
      <c r="N1455" t="s">
        <v>165</v>
      </c>
      <c r="O1455" t="s">
        <v>122</v>
      </c>
      <c r="P1455" t="s">
        <v>85</v>
      </c>
      <c r="Q1455" t="s">
        <v>77</v>
      </c>
      <c r="R1455">
        <v>7</v>
      </c>
      <c r="S1455">
        <v>3.7</v>
      </c>
      <c r="T1455" t="s">
        <v>30</v>
      </c>
      <c r="U1455" t="s">
        <v>60</v>
      </c>
    </row>
    <row r="1456" spans="1:21" x14ac:dyDescent="0.35">
      <c r="A1456" t="s">
        <v>9027</v>
      </c>
      <c r="B1456" t="str">
        <f>IF(COUNTIFS($A:$A,$A1456,$C:$C,$C1456,$D:$D,$D1456,$G:$G,$G1456,$K:$K,$K1456,$M:$M,$M1456)&gt;1,"True Duplicate","Unique")</f>
        <v>Unique</v>
      </c>
      <c r="C1456" s="7">
        <v>44870</v>
      </c>
      <c r="D1456" t="s">
        <v>9028</v>
      </c>
      <c r="E1456" t="str">
        <f>IF(COUNTIF($B$2:D1456,D1456)=1,"New Customer","Returning Customer")</f>
        <v>New Customer</v>
      </c>
      <c r="F1456" t="s">
        <v>10132</v>
      </c>
      <c r="G1456" t="s">
        <v>223</v>
      </c>
      <c r="H1456" t="s">
        <v>66</v>
      </c>
      <c r="I1456" t="s">
        <v>171</v>
      </c>
      <c r="J1456" s="5">
        <v>1094.99</v>
      </c>
      <c r="K1456">
        <v>13</v>
      </c>
      <c r="L1456">
        <v>0.25</v>
      </c>
      <c r="M1456" s="3">
        <f t="shared" si="22"/>
        <v>14231.62</v>
      </c>
      <c r="N1456" t="s">
        <v>165</v>
      </c>
      <c r="O1456" t="s">
        <v>39</v>
      </c>
      <c r="P1456" t="s">
        <v>10129</v>
      </c>
      <c r="Q1456" t="s">
        <v>123</v>
      </c>
      <c r="R1456">
        <v>12</v>
      </c>
      <c r="S1456">
        <v>2</v>
      </c>
      <c r="T1456" t="s">
        <v>30</v>
      </c>
      <c r="U1456" t="s">
        <v>60</v>
      </c>
    </row>
    <row r="1457" spans="1:21" x14ac:dyDescent="0.35">
      <c r="A1457" t="s">
        <v>9754</v>
      </c>
      <c r="B1457" t="str">
        <f>IF(COUNTIFS($A:$A,$A1457,$C:$C,$C1457,$D:$D,$D1457,$G:$G,$G1457,$K:$K,$K1457,$M:$M,$M1457)&gt;1,"True Duplicate","Unique")</f>
        <v>Unique</v>
      </c>
      <c r="C1457" s="7">
        <v>44870</v>
      </c>
      <c r="D1457" t="s">
        <v>2147</v>
      </c>
      <c r="E1457" t="str">
        <f>IF(COUNTIF($B$2:D1457,D1457)=1,"New Customer","Returning Customer")</f>
        <v>Returning Customer</v>
      </c>
      <c r="F1457" t="s">
        <v>10132</v>
      </c>
      <c r="G1457" t="s">
        <v>374</v>
      </c>
      <c r="H1457" t="s">
        <v>36</v>
      </c>
      <c r="I1457" t="s">
        <v>259</v>
      </c>
      <c r="J1457" s="5">
        <v>25.62</v>
      </c>
      <c r="K1457">
        <v>11</v>
      </c>
      <c r="L1457">
        <v>0.05</v>
      </c>
      <c r="M1457" s="3">
        <f t="shared" si="22"/>
        <v>281.27</v>
      </c>
      <c r="N1457" t="s">
        <v>49</v>
      </c>
      <c r="O1457" t="s">
        <v>39</v>
      </c>
      <c r="P1457" t="s">
        <v>10129</v>
      </c>
      <c r="Q1457" t="s">
        <v>77</v>
      </c>
      <c r="R1457">
        <v>2</v>
      </c>
      <c r="S1457">
        <v>1.7</v>
      </c>
      <c r="T1457" t="s">
        <v>30</v>
      </c>
      <c r="U1457" t="s">
        <v>60</v>
      </c>
    </row>
    <row r="1458" spans="1:21" x14ac:dyDescent="0.35">
      <c r="A1458" t="s">
        <v>855</v>
      </c>
      <c r="B1458" t="str">
        <f>IF(COUNTIFS($A:$A,$A1458,$C:$C,$C1458,$D:$D,$D1458,$G:$G,$G1458,$K:$K,$K1458,$M:$M,$M1458)&gt;1,"True Duplicate","Unique")</f>
        <v>Unique</v>
      </c>
      <c r="C1458" s="7">
        <v>44871</v>
      </c>
      <c r="D1458" t="s">
        <v>1461</v>
      </c>
      <c r="E1458" t="str">
        <f>IF(COUNTIF($B$2:D1458,D1458)=1,"New Customer","Returning Customer")</f>
        <v>Returning Customer</v>
      </c>
      <c r="F1458" t="s">
        <v>10132</v>
      </c>
      <c r="G1458" t="s">
        <v>161</v>
      </c>
      <c r="H1458" t="s">
        <v>74</v>
      </c>
      <c r="I1458" t="s">
        <v>148</v>
      </c>
      <c r="J1458" s="5">
        <v>1024.8499999999999</v>
      </c>
      <c r="K1458">
        <v>8</v>
      </c>
      <c r="L1458">
        <v>0.05</v>
      </c>
      <c r="M1458" s="3">
        <f t="shared" si="22"/>
        <v>8198.4</v>
      </c>
      <c r="N1458" t="s">
        <v>49</v>
      </c>
      <c r="O1458" t="s">
        <v>27</v>
      </c>
      <c r="P1458" t="s">
        <v>85</v>
      </c>
      <c r="Q1458" t="s">
        <v>116</v>
      </c>
      <c r="R1458">
        <v>11</v>
      </c>
      <c r="S1458">
        <v>3.7</v>
      </c>
      <c r="T1458" t="s">
        <v>30</v>
      </c>
      <c r="U1458" t="s">
        <v>52</v>
      </c>
    </row>
    <row r="1459" spans="1:21" x14ac:dyDescent="0.35">
      <c r="A1459" t="s">
        <v>4031</v>
      </c>
      <c r="B1459" t="str">
        <f>IF(COUNTIFS($A:$A,$A1459,$C:$C,$C1459,$D:$D,$D1459,$G:$G,$G1459,$K:$K,$K1459,$M:$M,$M1459)&gt;1,"True Duplicate","Unique")</f>
        <v>Unique</v>
      </c>
      <c r="C1459" s="7">
        <v>44871</v>
      </c>
      <c r="D1459" t="s">
        <v>4778</v>
      </c>
      <c r="E1459" t="str">
        <f>IF(COUNTIF($B$2:D1459,D1459)=1,"New Customer","Returning Customer")</f>
        <v>New Customer</v>
      </c>
      <c r="F1459" t="s">
        <v>10132</v>
      </c>
      <c r="G1459" t="s">
        <v>344</v>
      </c>
      <c r="H1459" t="s">
        <v>24</v>
      </c>
      <c r="I1459" t="s">
        <v>345</v>
      </c>
      <c r="J1459" s="5">
        <v>536.65</v>
      </c>
      <c r="K1459">
        <v>12</v>
      </c>
      <c r="L1459">
        <v>0.3</v>
      </c>
      <c r="M1459" s="3">
        <f t="shared" si="22"/>
        <v>6436.2000000000007</v>
      </c>
      <c r="N1459" t="s">
        <v>38</v>
      </c>
      <c r="O1459" t="s">
        <v>39</v>
      </c>
      <c r="P1459" t="s">
        <v>85</v>
      </c>
      <c r="Q1459" t="s">
        <v>41</v>
      </c>
      <c r="R1459">
        <v>2</v>
      </c>
      <c r="S1459">
        <v>1.2</v>
      </c>
      <c r="T1459" t="s">
        <v>30</v>
      </c>
      <c r="U1459" t="s">
        <v>60</v>
      </c>
    </row>
    <row r="1460" spans="1:21" x14ac:dyDescent="0.35">
      <c r="A1460" t="s">
        <v>4638</v>
      </c>
      <c r="B1460" t="str">
        <f>IF(COUNTIFS($A:$A,$A1460,$C:$C,$C1460,$D:$D,$D1460,$G:$G,$G1460,$K:$K,$K1460,$M:$M,$M1460)&gt;1,"True Duplicate","Unique")</f>
        <v>Unique</v>
      </c>
      <c r="C1460" s="7">
        <v>44871</v>
      </c>
      <c r="D1460" t="s">
        <v>4639</v>
      </c>
      <c r="E1460" t="str">
        <f>IF(COUNTIF($B$2:D1460,D1460)=1,"New Customer","Returning Customer")</f>
        <v>New Customer</v>
      </c>
      <c r="F1460" t="s">
        <v>10132</v>
      </c>
      <c r="G1460" t="s">
        <v>46</v>
      </c>
      <c r="H1460" t="s">
        <v>47</v>
      </c>
      <c r="I1460" t="s">
        <v>10124</v>
      </c>
      <c r="J1460" s="5">
        <v>654.99</v>
      </c>
      <c r="K1460">
        <v>12</v>
      </c>
      <c r="L1460">
        <v>0.2</v>
      </c>
      <c r="M1460" s="3">
        <f t="shared" si="22"/>
        <v>7857.48</v>
      </c>
      <c r="N1460" t="s">
        <v>26</v>
      </c>
      <c r="O1460" t="s">
        <v>39</v>
      </c>
      <c r="P1460" t="s">
        <v>10129</v>
      </c>
      <c r="Q1460" t="s">
        <v>29</v>
      </c>
      <c r="R1460">
        <v>9</v>
      </c>
      <c r="S1460">
        <v>3.5</v>
      </c>
      <c r="T1460" t="s">
        <v>30</v>
      </c>
      <c r="U1460" t="s">
        <v>60</v>
      </c>
    </row>
    <row r="1461" spans="1:21" x14ac:dyDescent="0.35">
      <c r="A1461" t="s">
        <v>4777</v>
      </c>
      <c r="B1461" t="str">
        <f>IF(COUNTIFS($A:$A,$A1461,$C:$C,$C1461,$D:$D,$D1461,$G:$G,$G1461,$K:$K,$K1461,$M:$M,$M1461)&gt;1,"True Duplicate","Unique")</f>
        <v>Unique</v>
      </c>
      <c r="C1461" s="7">
        <v>44871</v>
      </c>
      <c r="D1461" t="s">
        <v>857</v>
      </c>
      <c r="E1461" t="str">
        <f>IF(COUNTIF($B$2:D1461,D1461)=1,"New Customer","Returning Customer")</f>
        <v>Returning Customer</v>
      </c>
      <c r="F1461" t="s">
        <v>10132</v>
      </c>
      <c r="G1461" t="s">
        <v>10123</v>
      </c>
      <c r="H1461" t="s">
        <v>47</v>
      </c>
      <c r="I1461" t="s">
        <v>10124</v>
      </c>
      <c r="J1461" s="5">
        <v>664.58</v>
      </c>
      <c r="K1461">
        <v>5</v>
      </c>
      <c r="L1461">
        <v>0</v>
      </c>
      <c r="M1461" s="3">
        <f t="shared" si="22"/>
        <v>3322.9</v>
      </c>
      <c r="N1461" t="s">
        <v>104</v>
      </c>
      <c r="O1461" t="s">
        <v>111</v>
      </c>
      <c r="P1461" t="s">
        <v>10129</v>
      </c>
      <c r="Q1461" t="s">
        <v>123</v>
      </c>
      <c r="R1461">
        <v>6</v>
      </c>
      <c r="S1461">
        <v>1.7</v>
      </c>
      <c r="T1461" t="s">
        <v>51</v>
      </c>
      <c r="U1461" t="s">
        <v>60</v>
      </c>
    </row>
    <row r="1462" spans="1:21" x14ac:dyDescent="0.35">
      <c r="A1462" t="s">
        <v>8426</v>
      </c>
      <c r="B1462" t="str">
        <f>IF(COUNTIFS($A:$A,$A1462,$C:$C,$C1462,$D:$D,$D1462,$G:$G,$G1462,$K:$K,$K1462,$M:$M,$M1462)&gt;1,"True Duplicate","Unique")</f>
        <v>Unique</v>
      </c>
      <c r="C1462" s="7">
        <v>44871</v>
      </c>
      <c r="D1462" t="s">
        <v>4032</v>
      </c>
      <c r="E1462" t="str">
        <f>IF(COUNTIF($B$2:D1462,D1462)=1,"New Customer","Returning Customer")</f>
        <v>Returning Customer</v>
      </c>
      <c r="F1462" t="s">
        <v>72</v>
      </c>
      <c r="G1462" t="s">
        <v>344</v>
      </c>
      <c r="H1462" t="s">
        <v>24</v>
      </c>
      <c r="I1462" t="s">
        <v>345</v>
      </c>
      <c r="J1462" s="5">
        <v>361.15</v>
      </c>
      <c r="K1462">
        <v>13</v>
      </c>
      <c r="L1462">
        <v>0</v>
      </c>
      <c r="M1462" s="3">
        <f t="shared" si="22"/>
        <v>4694.95</v>
      </c>
      <c r="N1462" t="s">
        <v>38</v>
      </c>
      <c r="O1462" t="s">
        <v>27</v>
      </c>
      <c r="P1462" t="s">
        <v>85</v>
      </c>
      <c r="Q1462" t="s">
        <v>116</v>
      </c>
      <c r="R1462">
        <v>2</v>
      </c>
      <c r="S1462">
        <v>4.8</v>
      </c>
      <c r="T1462" t="s">
        <v>30</v>
      </c>
      <c r="U1462" t="s">
        <v>10128</v>
      </c>
    </row>
    <row r="1463" spans="1:21" x14ac:dyDescent="0.35">
      <c r="A1463" t="s">
        <v>1243</v>
      </c>
      <c r="B1463" t="str">
        <f>IF(COUNTIFS($A:$A,$A1463,$C:$C,$C1463,$D:$D,$D1463,$G:$G,$G1463,$K:$K,$K1463,$M:$M,$M1463)&gt;1,"True Duplicate","Unique")</f>
        <v>Unique</v>
      </c>
      <c r="C1463" s="7">
        <v>44872</v>
      </c>
      <c r="D1463" t="s">
        <v>6617</v>
      </c>
      <c r="E1463" t="str">
        <f>IF(COUNTIF($B$2:D1463,D1463)=1,"New Customer","Returning Customer")</f>
        <v>New Customer</v>
      </c>
      <c r="F1463" t="s">
        <v>10132</v>
      </c>
      <c r="G1463" t="s">
        <v>244</v>
      </c>
      <c r="H1463" t="s">
        <v>36</v>
      </c>
      <c r="I1463" t="s">
        <v>129</v>
      </c>
      <c r="J1463" s="5">
        <v>36.1</v>
      </c>
      <c r="K1463">
        <v>6</v>
      </c>
      <c r="L1463">
        <v>0.25</v>
      </c>
      <c r="M1463" s="3">
        <f t="shared" si="22"/>
        <v>215.10000000000002</v>
      </c>
      <c r="N1463" t="s">
        <v>302</v>
      </c>
      <c r="O1463" t="s">
        <v>122</v>
      </c>
      <c r="P1463" t="s">
        <v>10129</v>
      </c>
      <c r="Q1463" t="s">
        <v>116</v>
      </c>
      <c r="R1463">
        <v>6</v>
      </c>
      <c r="S1463">
        <v>2.1</v>
      </c>
      <c r="T1463" t="s">
        <v>30</v>
      </c>
      <c r="U1463" t="s">
        <v>60</v>
      </c>
    </row>
    <row r="1464" spans="1:21" x14ac:dyDescent="0.35">
      <c r="A1464" t="s">
        <v>4727</v>
      </c>
      <c r="B1464" t="str">
        <f>IF(COUNTIFS($A:$A,$A1464,$C:$C,$C1464,$D:$D,$D1464,$G:$G,$G1464,$K:$K,$K1464,$M:$M,$M1464)&gt;1,"True Duplicate","Unique")</f>
        <v>Unique</v>
      </c>
      <c r="C1464" s="7">
        <v>44872</v>
      </c>
      <c r="D1464" t="s">
        <v>4728</v>
      </c>
      <c r="E1464" t="str">
        <f>IF(COUNTIF($B$2:D1464,D1464)=1,"New Customer","Returning Customer")</f>
        <v>New Customer</v>
      </c>
      <c r="F1464" t="s">
        <v>72</v>
      </c>
      <c r="G1464" t="s">
        <v>266</v>
      </c>
      <c r="H1464" t="s">
        <v>24</v>
      </c>
      <c r="I1464" t="s">
        <v>267</v>
      </c>
      <c r="J1464" s="5">
        <v>119.7</v>
      </c>
      <c r="K1464">
        <v>3</v>
      </c>
      <c r="L1464">
        <v>0.1</v>
      </c>
      <c r="M1464" s="3">
        <f t="shared" si="22"/>
        <v>358.8</v>
      </c>
      <c r="N1464" t="s">
        <v>49</v>
      </c>
      <c r="O1464" t="s">
        <v>39</v>
      </c>
      <c r="P1464" t="s">
        <v>85</v>
      </c>
      <c r="Q1464" t="s">
        <v>123</v>
      </c>
      <c r="R1464">
        <v>12</v>
      </c>
      <c r="S1464">
        <v>1.3</v>
      </c>
      <c r="T1464" t="s">
        <v>30</v>
      </c>
      <c r="U1464" t="s">
        <v>86</v>
      </c>
    </row>
    <row r="1465" spans="1:21" x14ac:dyDescent="0.35">
      <c r="A1465" t="s">
        <v>6616</v>
      </c>
      <c r="B1465" t="str">
        <f>IF(COUNTIFS($A:$A,$A1465,$C:$C,$C1465,$D:$D,$D1465,$G:$G,$G1465,$K:$K,$K1465,$M:$M,$M1465)&gt;1,"True Duplicate","Unique")</f>
        <v>Unique</v>
      </c>
      <c r="C1465" s="7">
        <v>44872</v>
      </c>
      <c r="D1465" t="s">
        <v>1245</v>
      </c>
      <c r="E1465" t="str">
        <f>IF(COUNTIF($B$2:D1465,D1465)=1,"New Customer","Returning Customer")</f>
        <v>Returning Customer</v>
      </c>
      <c r="F1465" t="s">
        <v>72</v>
      </c>
      <c r="G1465" t="s">
        <v>288</v>
      </c>
      <c r="H1465" t="s">
        <v>57</v>
      </c>
      <c r="I1465" t="s">
        <v>289</v>
      </c>
      <c r="J1465" s="5">
        <v>100.75</v>
      </c>
      <c r="K1465">
        <v>6</v>
      </c>
      <c r="L1465">
        <v>0</v>
      </c>
      <c r="M1465" s="3">
        <f t="shared" si="22"/>
        <v>604.5</v>
      </c>
      <c r="N1465" t="s">
        <v>38</v>
      </c>
      <c r="O1465" t="s">
        <v>27</v>
      </c>
      <c r="P1465" t="s">
        <v>10129</v>
      </c>
      <c r="Q1465" t="s">
        <v>77</v>
      </c>
      <c r="R1465">
        <v>9</v>
      </c>
      <c r="S1465">
        <v>1.4</v>
      </c>
      <c r="T1465" t="s">
        <v>30</v>
      </c>
      <c r="U1465" t="s">
        <v>60</v>
      </c>
    </row>
    <row r="1466" spans="1:21" x14ac:dyDescent="0.35">
      <c r="A1466" t="s">
        <v>8764</v>
      </c>
      <c r="B1466" t="str">
        <f>IF(COUNTIFS($A:$A,$A1466,$C:$C,$C1466,$D:$D,$D1466,$G:$G,$G1466,$K:$K,$K1466,$M:$M,$M1466)&gt;1,"True Duplicate","Unique")</f>
        <v>Unique</v>
      </c>
      <c r="C1466" s="7">
        <v>44872</v>
      </c>
      <c r="D1466" t="s">
        <v>8765</v>
      </c>
      <c r="E1466" t="str">
        <f>IF(COUNTIF($B$2:D1466,D1466)=1,"New Customer","Returning Customer")</f>
        <v>New Customer</v>
      </c>
      <c r="F1466" t="s">
        <v>10132</v>
      </c>
      <c r="G1466" t="s">
        <v>227</v>
      </c>
      <c r="H1466" t="s">
        <v>47</v>
      </c>
      <c r="I1466" t="s">
        <v>228</v>
      </c>
      <c r="J1466" s="5">
        <v>696.95</v>
      </c>
      <c r="K1466">
        <v>5</v>
      </c>
      <c r="L1466">
        <v>0.2</v>
      </c>
      <c r="M1466" s="3">
        <f t="shared" si="22"/>
        <v>3483.75</v>
      </c>
      <c r="N1466" t="s">
        <v>302</v>
      </c>
      <c r="O1466" t="s">
        <v>111</v>
      </c>
      <c r="P1466" t="s">
        <v>166</v>
      </c>
      <c r="Q1466" t="s">
        <v>41</v>
      </c>
      <c r="R1466">
        <v>4</v>
      </c>
      <c r="S1466">
        <v>4.5999999999999996</v>
      </c>
      <c r="T1466" t="s">
        <v>30</v>
      </c>
      <c r="U1466" t="s">
        <v>60</v>
      </c>
    </row>
    <row r="1467" spans="1:21" x14ac:dyDescent="0.35">
      <c r="A1467" t="s">
        <v>3103</v>
      </c>
      <c r="B1467" t="str">
        <f>IF(COUNTIFS($A:$A,$A1467,$C:$C,$C1467,$D:$D,$D1467,$G:$G,$G1467,$K:$K,$K1467,$M:$M,$M1467)&gt;1,"True Duplicate","Unique")</f>
        <v>Unique</v>
      </c>
      <c r="C1467" s="7">
        <v>44874</v>
      </c>
      <c r="D1467" t="s">
        <v>4451</v>
      </c>
      <c r="E1467" t="str">
        <f>IF(COUNTIF($B$2:D1467,D1467)=1,"New Customer","Returning Customer")</f>
        <v>Returning Customer</v>
      </c>
      <c r="F1467" t="s">
        <v>10132</v>
      </c>
      <c r="G1467" t="s">
        <v>266</v>
      </c>
      <c r="H1467" t="s">
        <v>24</v>
      </c>
      <c r="I1467" t="s">
        <v>267</v>
      </c>
      <c r="J1467" s="5">
        <v>402.24</v>
      </c>
      <c r="K1467">
        <v>4</v>
      </c>
      <c r="L1467">
        <v>0.2</v>
      </c>
      <c r="M1467" s="3">
        <f t="shared" si="22"/>
        <v>1608.16</v>
      </c>
      <c r="N1467" t="s">
        <v>165</v>
      </c>
      <c r="O1467" t="s">
        <v>27</v>
      </c>
      <c r="P1467" t="s">
        <v>10129</v>
      </c>
      <c r="Q1467" t="s">
        <v>123</v>
      </c>
      <c r="R1467">
        <v>5</v>
      </c>
      <c r="S1467">
        <v>1.4</v>
      </c>
      <c r="T1467" t="s">
        <v>30</v>
      </c>
      <c r="U1467" t="s">
        <v>60</v>
      </c>
    </row>
    <row r="1468" spans="1:21" x14ac:dyDescent="0.35">
      <c r="A1468" t="s">
        <v>4450</v>
      </c>
      <c r="B1468" t="str">
        <f>IF(COUNTIFS($A:$A,$A1468,$C:$C,$C1468,$D:$D,$D1468,$G:$G,$G1468,$K:$K,$K1468,$M:$M,$M1468)&gt;1,"True Duplicate","Unique")</f>
        <v>Unique</v>
      </c>
      <c r="C1468" s="7">
        <v>44874</v>
      </c>
      <c r="D1468" t="s">
        <v>9351</v>
      </c>
      <c r="E1468" t="str">
        <f>IF(COUNTIF($B$2:D1468,D1468)=1,"New Customer","Returning Customer")</f>
        <v>New Customer</v>
      </c>
      <c r="F1468" t="s">
        <v>10132</v>
      </c>
      <c r="G1468" t="s">
        <v>81</v>
      </c>
      <c r="H1468" t="s">
        <v>57</v>
      </c>
      <c r="I1468" t="s">
        <v>82</v>
      </c>
      <c r="J1468" s="5">
        <v>840.84</v>
      </c>
      <c r="K1468">
        <v>12</v>
      </c>
      <c r="L1468">
        <v>0.2</v>
      </c>
      <c r="M1468" s="3">
        <f t="shared" si="22"/>
        <v>10087.68</v>
      </c>
      <c r="N1468" t="s">
        <v>38</v>
      </c>
      <c r="O1468" t="s">
        <v>39</v>
      </c>
      <c r="P1468" t="s">
        <v>10129</v>
      </c>
      <c r="Q1468" t="s">
        <v>41</v>
      </c>
      <c r="R1468">
        <v>13</v>
      </c>
      <c r="S1468">
        <v>4.3</v>
      </c>
      <c r="T1468" t="s">
        <v>30</v>
      </c>
      <c r="U1468" t="s">
        <v>86</v>
      </c>
    </row>
    <row r="1469" spans="1:21" x14ac:dyDescent="0.35">
      <c r="A1469" t="s">
        <v>6756</v>
      </c>
      <c r="B1469" t="str">
        <f>IF(COUNTIFS($A:$A,$A1469,$C:$C,$C1469,$D:$D,$D1469,$G:$G,$G1469,$K:$K,$K1469,$M:$M,$M1469)&gt;1,"True Duplicate","Unique")</f>
        <v>Unique</v>
      </c>
      <c r="C1469" s="7">
        <v>44874</v>
      </c>
      <c r="D1469" t="s">
        <v>3105</v>
      </c>
      <c r="E1469" t="str">
        <f>IF(COUNTIF($B$2:D1469,D1469)=1,"New Customer","Returning Customer")</f>
        <v>Returning Customer</v>
      </c>
      <c r="F1469" t="s">
        <v>10132</v>
      </c>
      <c r="G1469" t="s">
        <v>161</v>
      </c>
      <c r="H1469" t="s">
        <v>74</v>
      </c>
      <c r="I1469" t="s">
        <v>148</v>
      </c>
      <c r="J1469" s="5">
        <v>1673.66</v>
      </c>
      <c r="K1469">
        <v>7</v>
      </c>
      <c r="L1469">
        <v>0</v>
      </c>
      <c r="M1469" s="3">
        <f t="shared" si="22"/>
        <v>11715.62</v>
      </c>
      <c r="N1469" t="s">
        <v>49</v>
      </c>
      <c r="O1469" t="s">
        <v>39</v>
      </c>
      <c r="P1469" t="s">
        <v>59</v>
      </c>
      <c r="Q1469" t="s">
        <v>123</v>
      </c>
      <c r="R1469">
        <v>4</v>
      </c>
      <c r="S1469">
        <v>4</v>
      </c>
      <c r="T1469" t="s">
        <v>30</v>
      </c>
      <c r="U1469" t="s">
        <v>60</v>
      </c>
    </row>
    <row r="1470" spans="1:21" x14ac:dyDescent="0.35">
      <c r="A1470" t="s">
        <v>7255</v>
      </c>
      <c r="B1470" t="str">
        <f>IF(COUNTIFS($A:$A,$A1470,$C:$C,$C1470,$D:$D,$D1470,$G:$G,$G1470,$K:$K,$K1470,$M:$M,$M1470)&gt;1,"True Duplicate","Unique")</f>
        <v>Unique</v>
      </c>
      <c r="C1470" s="7">
        <v>44874</v>
      </c>
      <c r="D1470" t="s">
        <v>6757</v>
      </c>
      <c r="E1470" t="str">
        <f>IF(COUNTIF($B$2:D1470,D1470)=1,"New Customer","Returning Customer")</f>
        <v>New Customer</v>
      </c>
      <c r="F1470" t="s">
        <v>10132</v>
      </c>
      <c r="G1470" t="s">
        <v>214</v>
      </c>
      <c r="H1470" t="s">
        <v>66</v>
      </c>
      <c r="I1470" t="s">
        <v>215</v>
      </c>
      <c r="J1470" s="5">
        <v>755.16</v>
      </c>
      <c r="K1470">
        <v>5</v>
      </c>
      <c r="L1470">
        <v>0.2</v>
      </c>
      <c r="M1470" s="3">
        <f t="shared" si="22"/>
        <v>3774.7999999999997</v>
      </c>
      <c r="N1470" t="s">
        <v>104</v>
      </c>
      <c r="O1470" t="s">
        <v>27</v>
      </c>
      <c r="P1470" t="s">
        <v>85</v>
      </c>
      <c r="Q1470" t="s">
        <v>116</v>
      </c>
      <c r="R1470">
        <v>7</v>
      </c>
      <c r="S1470">
        <v>1.5</v>
      </c>
      <c r="T1470" t="s">
        <v>30</v>
      </c>
      <c r="U1470" t="s">
        <v>60</v>
      </c>
    </row>
    <row r="1471" spans="1:21" x14ac:dyDescent="0.35">
      <c r="A1471" t="s">
        <v>7941</v>
      </c>
      <c r="B1471" t="str">
        <f>IF(COUNTIFS($A:$A,$A1471,$C:$C,$C1471,$D:$D,$D1471,$G:$G,$G1471,$K:$K,$K1471,$M:$M,$M1471)&gt;1,"True Duplicate","Unique")</f>
        <v>Unique</v>
      </c>
      <c r="C1471" s="7">
        <v>44874</v>
      </c>
      <c r="D1471" t="s">
        <v>4014</v>
      </c>
      <c r="E1471" t="str">
        <f>IF(COUNTIF($B$2:D1471,D1471)=1,"New Customer","Returning Customer")</f>
        <v>Returning Customer</v>
      </c>
      <c r="F1471" t="s">
        <v>10132</v>
      </c>
      <c r="G1471" t="s">
        <v>227</v>
      </c>
      <c r="H1471" t="s">
        <v>47</v>
      </c>
      <c r="I1471" t="s">
        <v>228</v>
      </c>
      <c r="J1471" s="5">
        <v>545.34</v>
      </c>
      <c r="K1471">
        <v>3</v>
      </c>
      <c r="L1471">
        <v>0.15</v>
      </c>
      <c r="M1471" s="3">
        <f t="shared" si="22"/>
        <v>1635.5700000000002</v>
      </c>
      <c r="N1471" t="s">
        <v>26</v>
      </c>
      <c r="O1471" t="s">
        <v>27</v>
      </c>
      <c r="P1471" t="s">
        <v>59</v>
      </c>
      <c r="Q1471" t="s">
        <v>41</v>
      </c>
      <c r="R1471">
        <v>5</v>
      </c>
      <c r="S1471">
        <v>4.2</v>
      </c>
      <c r="T1471" t="s">
        <v>30</v>
      </c>
      <c r="U1471" t="s">
        <v>86</v>
      </c>
    </row>
    <row r="1472" spans="1:21" x14ac:dyDescent="0.35">
      <c r="A1472" t="s">
        <v>8799</v>
      </c>
      <c r="B1472" t="str">
        <f>IF(COUNTIFS($A:$A,$A1472,$C:$C,$C1472,$D:$D,$D1472,$G:$G,$G1472,$K:$K,$K1472,$M:$M,$M1472)&gt;1,"True Duplicate","Unique")</f>
        <v>Unique</v>
      </c>
      <c r="C1472" s="7">
        <v>44874</v>
      </c>
      <c r="D1472" t="s">
        <v>3657</v>
      </c>
      <c r="E1472" t="str">
        <f>IF(COUNTIF($B$2:D1472,D1472)=1,"New Customer","Returning Customer")</f>
        <v>Returning Customer</v>
      </c>
      <c r="F1472" t="s">
        <v>10132</v>
      </c>
      <c r="G1472" t="s">
        <v>10123</v>
      </c>
      <c r="H1472" t="s">
        <v>47</v>
      </c>
      <c r="I1472" t="s">
        <v>10124</v>
      </c>
      <c r="J1472" s="5">
        <v>674.62</v>
      </c>
      <c r="K1472">
        <v>7</v>
      </c>
      <c r="L1472">
        <v>0</v>
      </c>
      <c r="M1472" s="3">
        <f t="shared" si="22"/>
        <v>4722.34</v>
      </c>
      <c r="N1472" t="s">
        <v>302</v>
      </c>
      <c r="O1472" t="s">
        <v>111</v>
      </c>
      <c r="P1472" t="s">
        <v>59</v>
      </c>
      <c r="Q1472" t="s">
        <v>123</v>
      </c>
      <c r="R1472">
        <v>12</v>
      </c>
      <c r="S1472">
        <v>4.0999999999999996</v>
      </c>
      <c r="T1472" t="s">
        <v>30</v>
      </c>
      <c r="U1472" t="s">
        <v>52</v>
      </c>
    </row>
    <row r="1473" spans="1:21" x14ac:dyDescent="0.35">
      <c r="A1473" t="s">
        <v>9350</v>
      </c>
      <c r="B1473" t="str">
        <f>IF(COUNTIFS($A:$A,$A1473,$C:$C,$C1473,$D:$D,$D1473,$G:$G,$G1473,$K:$K,$K1473,$M:$M,$M1473)&gt;1,"True Duplicate","Unique")</f>
        <v>Unique</v>
      </c>
      <c r="C1473" s="7">
        <v>44874</v>
      </c>
      <c r="D1473" t="s">
        <v>8800</v>
      </c>
      <c r="E1473" t="str">
        <f>IF(COUNTIF($B$2:D1473,D1473)=1,"New Customer","Returning Customer")</f>
        <v>New Customer</v>
      </c>
      <c r="F1473" t="s">
        <v>10132</v>
      </c>
      <c r="G1473" t="s">
        <v>351</v>
      </c>
      <c r="H1473" t="s">
        <v>57</v>
      </c>
      <c r="I1473" t="s">
        <v>289</v>
      </c>
      <c r="J1473" s="5">
        <v>196.38</v>
      </c>
      <c r="K1473">
        <v>4</v>
      </c>
      <c r="L1473">
        <v>0.3</v>
      </c>
      <c r="M1473" s="3">
        <f t="shared" si="22"/>
        <v>784.31999999999994</v>
      </c>
      <c r="N1473" t="s">
        <v>142</v>
      </c>
      <c r="O1473" t="s">
        <v>39</v>
      </c>
      <c r="P1473" t="s">
        <v>10129</v>
      </c>
      <c r="Q1473" t="s">
        <v>41</v>
      </c>
      <c r="R1473">
        <v>12</v>
      </c>
      <c r="S1473">
        <v>1.6</v>
      </c>
      <c r="U1473" t="s">
        <v>52</v>
      </c>
    </row>
    <row r="1474" spans="1:21" x14ac:dyDescent="0.35">
      <c r="A1474" t="s">
        <v>5013</v>
      </c>
      <c r="B1474" t="str">
        <f>IF(COUNTIFS($A:$A,$A1474,$C:$C,$C1474,$D:$D,$D1474,$G:$G,$G1474,$K:$K,$K1474,$M:$M,$M1474)&gt;1,"True Duplicate","Unique")</f>
        <v>Unique</v>
      </c>
      <c r="C1474" s="7">
        <v>44875</v>
      </c>
      <c r="D1474" t="s">
        <v>9239</v>
      </c>
      <c r="E1474" t="str">
        <f>IF(COUNTIF($B$2:D1474,D1474)=1,"New Customer","Returning Customer")</f>
        <v>Returning Customer</v>
      </c>
      <c r="F1474" t="s">
        <v>72</v>
      </c>
      <c r="G1474" t="s">
        <v>132</v>
      </c>
      <c r="H1474" t="s">
        <v>24</v>
      </c>
      <c r="I1474" t="s">
        <v>133</v>
      </c>
      <c r="J1474" s="5">
        <v>537.79</v>
      </c>
      <c r="K1474">
        <v>2</v>
      </c>
      <c r="L1474">
        <v>0</v>
      </c>
      <c r="M1474" s="3">
        <f t="shared" ref="M1474:M1537" si="23">(J1474-L1474)*K1474</f>
        <v>1075.58</v>
      </c>
      <c r="N1474" t="s">
        <v>49</v>
      </c>
      <c r="O1474" t="s">
        <v>111</v>
      </c>
      <c r="P1474" t="s">
        <v>10129</v>
      </c>
      <c r="Q1474" t="s">
        <v>77</v>
      </c>
      <c r="R1474">
        <v>9</v>
      </c>
      <c r="S1474">
        <v>2.6</v>
      </c>
      <c r="T1474" t="s">
        <v>30</v>
      </c>
      <c r="U1474" t="s">
        <v>60</v>
      </c>
    </row>
    <row r="1475" spans="1:21" x14ac:dyDescent="0.35">
      <c r="A1475" t="s">
        <v>9238</v>
      </c>
      <c r="B1475" t="str">
        <f>IF(COUNTIFS($A:$A,$A1475,$C:$C,$C1475,$D:$D,$D1475,$G:$G,$G1475,$K:$K,$K1475,$M:$M,$M1475)&gt;1,"True Duplicate","Unique")</f>
        <v>Unique</v>
      </c>
      <c r="C1475" s="7">
        <v>44875</v>
      </c>
      <c r="D1475" t="s">
        <v>5015</v>
      </c>
      <c r="E1475" t="str">
        <f>IF(COUNTIF($B$2:D1475,D1475)=1,"New Customer","Returning Customer")</f>
        <v>New Customer</v>
      </c>
      <c r="F1475" t="s">
        <v>10132</v>
      </c>
      <c r="G1475" t="s">
        <v>147</v>
      </c>
      <c r="H1475" t="s">
        <v>74</v>
      </c>
      <c r="I1475" t="s">
        <v>148</v>
      </c>
      <c r="J1475" s="5">
        <v>1520.79</v>
      </c>
      <c r="K1475">
        <v>9</v>
      </c>
      <c r="L1475">
        <v>0.2</v>
      </c>
      <c r="M1475" s="3">
        <f t="shared" si="23"/>
        <v>13685.31</v>
      </c>
      <c r="N1475" t="s">
        <v>104</v>
      </c>
      <c r="O1475" t="s">
        <v>39</v>
      </c>
      <c r="P1475" t="s">
        <v>85</v>
      </c>
      <c r="Q1475" t="s">
        <v>116</v>
      </c>
      <c r="R1475">
        <v>3</v>
      </c>
      <c r="S1475">
        <v>2.6</v>
      </c>
      <c r="T1475" t="s">
        <v>51</v>
      </c>
      <c r="U1475" t="s">
        <v>52</v>
      </c>
    </row>
    <row r="1476" spans="1:21" x14ac:dyDescent="0.35">
      <c r="A1476" t="s">
        <v>2263</v>
      </c>
      <c r="B1476" t="str">
        <f>IF(COUNTIFS($A:$A,$A1476,$C:$C,$C1476,$D:$D,$D1476,$G:$G,$G1476,$K:$K,$K1476,$M:$M,$M1476)&gt;1,"True Duplicate","Unique")</f>
        <v>Unique</v>
      </c>
      <c r="C1476" s="7">
        <v>44876</v>
      </c>
      <c r="D1476" t="s">
        <v>8100</v>
      </c>
      <c r="E1476" t="str">
        <f>IF(COUNTIF($B$2:D1476,D1476)=1,"New Customer","Returning Customer")</f>
        <v>New Customer</v>
      </c>
      <c r="F1476" t="s">
        <v>72</v>
      </c>
      <c r="G1476" t="s">
        <v>10123</v>
      </c>
      <c r="H1476" t="s">
        <v>47</v>
      </c>
      <c r="I1476" t="s">
        <v>10124</v>
      </c>
      <c r="J1476" s="5">
        <v>59.07</v>
      </c>
      <c r="K1476">
        <v>7</v>
      </c>
      <c r="L1476">
        <v>0</v>
      </c>
      <c r="M1476" s="3">
        <f t="shared" si="23"/>
        <v>413.49</v>
      </c>
      <c r="N1476" t="s">
        <v>142</v>
      </c>
      <c r="O1476" t="s">
        <v>111</v>
      </c>
      <c r="P1476" t="s">
        <v>59</v>
      </c>
      <c r="Q1476" t="s">
        <v>77</v>
      </c>
      <c r="R1476">
        <v>7</v>
      </c>
      <c r="S1476">
        <v>2.9</v>
      </c>
      <c r="T1476" t="s">
        <v>30</v>
      </c>
      <c r="U1476" t="s">
        <v>10128</v>
      </c>
    </row>
    <row r="1477" spans="1:21" x14ac:dyDescent="0.35">
      <c r="A1477" t="s">
        <v>4135</v>
      </c>
      <c r="B1477" t="str">
        <f>IF(COUNTIFS($A:$A,$A1477,$C:$C,$C1477,$D:$D,$D1477,$G:$G,$G1477,$K:$K,$K1477,$M:$M,$M1477)&gt;1,"True Duplicate","Unique")</f>
        <v>Unique</v>
      </c>
      <c r="C1477" s="7">
        <v>44876</v>
      </c>
      <c r="D1477" t="s">
        <v>2265</v>
      </c>
      <c r="E1477" t="str">
        <f>IF(COUNTIF($B$2:D1477,D1477)=1,"New Customer","Returning Customer")</f>
        <v>New Customer</v>
      </c>
      <c r="F1477" t="s">
        <v>10132</v>
      </c>
      <c r="G1477" t="s">
        <v>128</v>
      </c>
      <c r="H1477" t="s">
        <v>36</v>
      </c>
      <c r="I1477" t="s">
        <v>129</v>
      </c>
      <c r="J1477" s="5">
        <v>32.86</v>
      </c>
      <c r="K1477">
        <v>9</v>
      </c>
      <c r="L1477">
        <v>0.05</v>
      </c>
      <c r="M1477" s="3">
        <f t="shared" si="23"/>
        <v>295.29000000000002</v>
      </c>
      <c r="N1477" t="s">
        <v>142</v>
      </c>
      <c r="O1477" t="s">
        <v>122</v>
      </c>
      <c r="P1477" t="s">
        <v>59</v>
      </c>
      <c r="Q1477" t="s">
        <v>29</v>
      </c>
      <c r="R1477">
        <v>3</v>
      </c>
      <c r="S1477">
        <v>4.5999999999999996</v>
      </c>
      <c r="T1477" t="s">
        <v>30</v>
      </c>
      <c r="U1477" t="s">
        <v>60</v>
      </c>
    </row>
    <row r="1478" spans="1:21" x14ac:dyDescent="0.35">
      <c r="A1478" t="s">
        <v>6160</v>
      </c>
      <c r="B1478" t="str">
        <f>IF(COUNTIFS($A:$A,$A1478,$C:$C,$C1478,$D:$D,$D1478,$G:$G,$G1478,$K:$K,$K1478,$M:$M,$M1478)&gt;1,"True Duplicate","Unique")</f>
        <v>Unique</v>
      </c>
      <c r="C1478" s="7">
        <v>44876</v>
      </c>
      <c r="D1478" t="s">
        <v>6621</v>
      </c>
      <c r="E1478" t="str">
        <f>IF(COUNTIF($B$2:D1478,D1478)=1,"New Customer","Returning Customer")</f>
        <v>New Customer</v>
      </c>
      <c r="F1478" t="s">
        <v>10132</v>
      </c>
      <c r="G1478" t="s">
        <v>170</v>
      </c>
      <c r="H1478" t="s">
        <v>66</v>
      </c>
      <c r="I1478" t="s">
        <v>171</v>
      </c>
      <c r="J1478" s="5">
        <v>455.86</v>
      </c>
      <c r="K1478">
        <v>11</v>
      </c>
      <c r="L1478">
        <v>0</v>
      </c>
      <c r="M1478" s="3">
        <f t="shared" si="23"/>
        <v>5014.46</v>
      </c>
      <c r="N1478" t="s">
        <v>26</v>
      </c>
      <c r="O1478" t="s">
        <v>39</v>
      </c>
      <c r="P1478" t="s">
        <v>59</v>
      </c>
      <c r="Q1478" t="s">
        <v>116</v>
      </c>
      <c r="R1478">
        <v>6</v>
      </c>
      <c r="S1478">
        <v>1.2</v>
      </c>
      <c r="U1478" t="s">
        <v>52</v>
      </c>
    </row>
    <row r="1479" spans="1:21" x14ac:dyDescent="0.35">
      <c r="A1479" t="s">
        <v>6427</v>
      </c>
      <c r="B1479" t="str">
        <f>IF(COUNTIFS($A:$A,$A1479,$C:$C,$C1479,$D:$D,$D1479,$G:$G,$G1479,$K:$K,$K1479,$M:$M,$M1479)&gt;1,"True Duplicate","Unique")</f>
        <v>Unique</v>
      </c>
      <c r="C1479" s="7">
        <v>44876</v>
      </c>
      <c r="D1479" t="s">
        <v>9178</v>
      </c>
      <c r="E1479" t="str">
        <f>IF(COUNTIF($B$2:D1479,D1479)=1,"New Customer","Returning Customer")</f>
        <v>New Customer</v>
      </c>
      <c r="F1479" t="s">
        <v>10132</v>
      </c>
      <c r="G1479" t="s">
        <v>223</v>
      </c>
      <c r="H1479" t="s">
        <v>66</v>
      </c>
      <c r="I1479" t="s">
        <v>171</v>
      </c>
      <c r="J1479" s="5">
        <v>145.85</v>
      </c>
      <c r="K1479">
        <v>6</v>
      </c>
      <c r="L1479">
        <v>0.2</v>
      </c>
      <c r="M1479" s="3">
        <f t="shared" si="23"/>
        <v>873.90000000000009</v>
      </c>
      <c r="N1479" t="s">
        <v>38</v>
      </c>
      <c r="O1479" t="s">
        <v>122</v>
      </c>
      <c r="P1479" t="s">
        <v>10129</v>
      </c>
      <c r="Q1479" t="s">
        <v>116</v>
      </c>
      <c r="R1479">
        <v>12</v>
      </c>
      <c r="S1479">
        <v>2.8</v>
      </c>
      <c r="T1479" t="s">
        <v>30</v>
      </c>
      <c r="U1479" t="s">
        <v>52</v>
      </c>
    </row>
    <row r="1480" spans="1:21" x14ac:dyDescent="0.35">
      <c r="A1480" t="s">
        <v>7547</v>
      </c>
      <c r="B1480" t="str">
        <f>IF(COUNTIFS($A:$A,$A1480,$C:$C,$C1480,$D:$D,$D1480,$G:$G,$G1480,$K:$K,$K1480,$M:$M,$M1480)&gt;1,"True Duplicate","Unique")</f>
        <v>Unique</v>
      </c>
      <c r="C1480" s="7">
        <v>44876</v>
      </c>
      <c r="D1480" t="s">
        <v>6161</v>
      </c>
      <c r="E1480" t="str">
        <f>IF(COUNTIF($B$2:D1480,D1480)=1,"New Customer","Returning Customer")</f>
        <v>New Customer</v>
      </c>
      <c r="F1480" t="s">
        <v>72</v>
      </c>
      <c r="G1480" t="s">
        <v>132</v>
      </c>
      <c r="H1480" t="s">
        <v>24</v>
      </c>
      <c r="I1480" t="s">
        <v>133</v>
      </c>
      <c r="J1480" s="5">
        <v>335.48</v>
      </c>
      <c r="K1480">
        <v>12</v>
      </c>
      <c r="L1480">
        <v>0.25</v>
      </c>
      <c r="M1480" s="3">
        <f t="shared" si="23"/>
        <v>4022.76</v>
      </c>
      <c r="N1480" t="s">
        <v>83</v>
      </c>
      <c r="O1480" t="s">
        <v>27</v>
      </c>
      <c r="P1480" t="s">
        <v>10129</v>
      </c>
      <c r="Q1480" t="s">
        <v>123</v>
      </c>
      <c r="R1480">
        <v>10</v>
      </c>
      <c r="S1480">
        <v>4.9000000000000004</v>
      </c>
      <c r="T1480" t="s">
        <v>30</v>
      </c>
      <c r="U1480" t="s">
        <v>60</v>
      </c>
    </row>
    <row r="1481" spans="1:21" x14ac:dyDescent="0.35">
      <c r="A1481" t="s">
        <v>7823</v>
      </c>
      <c r="B1481" t="str">
        <f>IF(COUNTIFS($A:$A,$A1481,$C:$C,$C1481,$D:$D,$D1481,$G:$G,$G1481,$K:$K,$K1481,$M:$M,$M1481)&gt;1,"True Duplicate","Unique")</f>
        <v>Unique</v>
      </c>
      <c r="C1481" s="7">
        <v>44876</v>
      </c>
      <c r="D1481" t="s">
        <v>6428</v>
      </c>
      <c r="E1481" t="str">
        <f>IF(COUNTIF($B$2:D1481,D1481)=1,"New Customer","Returning Customer")</f>
        <v>Returning Customer</v>
      </c>
      <c r="F1481" t="s">
        <v>72</v>
      </c>
      <c r="G1481" t="s">
        <v>81</v>
      </c>
      <c r="H1481" t="s">
        <v>57</v>
      </c>
      <c r="I1481" t="s">
        <v>82</v>
      </c>
      <c r="J1481" s="5">
        <v>500.55</v>
      </c>
      <c r="K1481">
        <v>8</v>
      </c>
      <c r="L1481">
        <v>0.2</v>
      </c>
      <c r="M1481" s="3">
        <f t="shared" si="23"/>
        <v>4002.8</v>
      </c>
      <c r="N1481" t="s">
        <v>26</v>
      </c>
      <c r="O1481" t="s">
        <v>39</v>
      </c>
      <c r="P1481" t="s">
        <v>10129</v>
      </c>
      <c r="Q1481" t="s">
        <v>116</v>
      </c>
      <c r="R1481">
        <v>13</v>
      </c>
      <c r="S1481">
        <v>4</v>
      </c>
      <c r="T1481" t="s">
        <v>30</v>
      </c>
      <c r="U1481" t="s">
        <v>60</v>
      </c>
    </row>
    <row r="1482" spans="1:21" x14ac:dyDescent="0.35">
      <c r="A1482" t="s">
        <v>8099</v>
      </c>
      <c r="B1482" t="str">
        <f>IF(COUNTIFS($A:$A,$A1482,$C:$C,$C1482,$D:$D,$D1482,$G:$G,$G1482,$K:$K,$K1482,$M:$M,$M1482)&gt;1,"True Duplicate","Unique")</f>
        <v>Unique</v>
      </c>
      <c r="C1482" s="7">
        <v>44876</v>
      </c>
      <c r="D1482" t="s">
        <v>7548</v>
      </c>
      <c r="E1482" t="str">
        <f>IF(COUNTIF($B$2:D1482,D1482)=1,"New Customer","Returning Customer")</f>
        <v>New Customer</v>
      </c>
      <c r="F1482" t="s">
        <v>10132</v>
      </c>
      <c r="G1482" t="s">
        <v>413</v>
      </c>
      <c r="H1482" t="s">
        <v>47</v>
      </c>
      <c r="I1482" t="s">
        <v>10125</v>
      </c>
      <c r="J1482" s="5">
        <v>164.41</v>
      </c>
      <c r="K1482">
        <v>12</v>
      </c>
      <c r="L1482">
        <v>0</v>
      </c>
      <c r="M1482" s="3">
        <f t="shared" si="23"/>
        <v>1972.92</v>
      </c>
      <c r="N1482" t="s">
        <v>302</v>
      </c>
      <c r="O1482" t="s">
        <v>111</v>
      </c>
      <c r="P1482" t="s">
        <v>59</v>
      </c>
      <c r="Q1482" t="s">
        <v>77</v>
      </c>
      <c r="R1482">
        <v>13</v>
      </c>
      <c r="S1482">
        <v>3.6</v>
      </c>
      <c r="T1482" t="s">
        <v>30</v>
      </c>
      <c r="U1482" t="s">
        <v>52</v>
      </c>
    </row>
    <row r="1483" spans="1:21" x14ac:dyDescent="0.35">
      <c r="A1483" t="s">
        <v>9177</v>
      </c>
      <c r="B1483" t="str">
        <f>IF(COUNTIFS($A:$A,$A1483,$C:$C,$C1483,$D:$D,$D1483,$G:$G,$G1483,$K:$K,$K1483,$M:$M,$M1483)&gt;1,"True Duplicate","Unique")</f>
        <v>Unique</v>
      </c>
      <c r="C1483" s="7">
        <v>44876</v>
      </c>
      <c r="D1483" t="s">
        <v>4136</v>
      </c>
      <c r="E1483" t="str">
        <f>IF(COUNTIF($B$2:D1483,D1483)=1,"New Customer","Returning Customer")</f>
        <v>New Customer</v>
      </c>
      <c r="F1483" t="s">
        <v>10132</v>
      </c>
      <c r="G1483" t="s">
        <v>288</v>
      </c>
      <c r="H1483" t="s">
        <v>57</v>
      </c>
      <c r="I1483" t="s">
        <v>289</v>
      </c>
      <c r="J1483" s="5">
        <v>231.21</v>
      </c>
      <c r="K1483">
        <v>7</v>
      </c>
      <c r="L1483">
        <v>0.1</v>
      </c>
      <c r="M1483" s="3">
        <f t="shared" si="23"/>
        <v>1617.77</v>
      </c>
      <c r="N1483" t="s">
        <v>98</v>
      </c>
      <c r="O1483" t="s">
        <v>27</v>
      </c>
      <c r="P1483" t="s">
        <v>10129</v>
      </c>
      <c r="Q1483" t="s">
        <v>123</v>
      </c>
      <c r="R1483">
        <v>3</v>
      </c>
      <c r="S1483">
        <v>5</v>
      </c>
      <c r="T1483" t="s">
        <v>30</v>
      </c>
      <c r="U1483" t="s">
        <v>60</v>
      </c>
    </row>
    <row r="1484" spans="1:21" x14ac:dyDescent="0.35">
      <c r="A1484" t="s">
        <v>595</v>
      </c>
      <c r="B1484" t="str">
        <f>IF(COUNTIFS($A:$A,$A1484,$C:$C,$C1484,$D:$D,$D1484,$G:$G,$G1484,$K:$K,$K1484,$M:$M,$M1484)&gt;1,"True Duplicate","Unique")</f>
        <v>Unique</v>
      </c>
      <c r="C1484" s="7">
        <v>44877</v>
      </c>
      <c r="D1484" t="s">
        <v>5193</v>
      </c>
      <c r="E1484" t="str">
        <f>IF(COUNTIF($B$2:D1484,D1484)=1,"New Customer","Returning Customer")</f>
        <v>New Customer</v>
      </c>
      <c r="F1484" t="s">
        <v>10132</v>
      </c>
      <c r="G1484" t="s">
        <v>484</v>
      </c>
      <c r="H1484" t="s">
        <v>74</v>
      </c>
      <c r="I1484" t="s">
        <v>110</v>
      </c>
      <c r="J1484" s="5">
        <v>1264.58</v>
      </c>
      <c r="K1484">
        <v>8</v>
      </c>
      <c r="L1484">
        <v>0.1</v>
      </c>
      <c r="M1484" s="3">
        <f t="shared" si="23"/>
        <v>10115.84</v>
      </c>
      <c r="N1484" t="s">
        <v>142</v>
      </c>
      <c r="O1484" t="s">
        <v>27</v>
      </c>
      <c r="P1484" t="s">
        <v>166</v>
      </c>
      <c r="Q1484" t="s">
        <v>123</v>
      </c>
      <c r="R1484">
        <v>2</v>
      </c>
      <c r="S1484">
        <v>1.2</v>
      </c>
      <c r="T1484" t="s">
        <v>30</v>
      </c>
      <c r="U1484" t="s">
        <v>60</v>
      </c>
    </row>
    <row r="1485" spans="1:21" x14ac:dyDescent="0.35">
      <c r="A1485" t="s">
        <v>894</v>
      </c>
      <c r="B1485" t="str">
        <f>IF(COUNTIFS($A:$A,$A1485,$C:$C,$C1485,$D:$D,$D1485,$G:$G,$G1485,$K:$K,$K1485,$M:$M,$M1485)&gt;1,"True Duplicate","Unique")</f>
        <v>Unique</v>
      </c>
      <c r="C1485" s="7">
        <v>44877</v>
      </c>
      <c r="D1485" t="s">
        <v>4683</v>
      </c>
      <c r="E1485" t="str">
        <f>IF(COUNTIF($B$2:D1485,D1485)=1,"New Customer","Returning Customer")</f>
        <v>New Customer</v>
      </c>
      <c r="F1485" t="s">
        <v>10132</v>
      </c>
      <c r="G1485" t="s">
        <v>266</v>
      </c>
      <c r="H1485" t="s">
        <v>24</v>
      </c>
      <c r="I1485" t="s">
        <v>267</v>
      </c>
      <c r="J1485" s="5">
        <v>476.32</v>
      </c>
      <c r="K1485">
        <v>11</v>
      </c>
      <c r="L1485">
        <v>0.1</v>
      </c>
      <c r="M1485" s="3">
        <f t="shared" si="23"/>
        <v>5238.42</v>
      </c>
      <c r="N1485" t="s">
        <v>302</v>
      </c>
      <c r="O1485" t="s">
        <v>39</v>
      </c>
      <c r="P1485" t="s">
        <v>59</v>
      </c>
      <c r="Q1485" t="s">
        <v>77</v>
      </c>
      <c r="R1485">
        <v>7</v>
      </c>
      <c r="S1485">
        <v>4.9000000000000004</v>
      </c>
      <c r="T1485" t="s">
        <v>30</v>
      </c>
      <c r="U1485" t="s">
        <v>86</v>
      </c>
    </row>
    <row r="1486" spans="1:21" x14ac:dyDescent="0.35">
      <c r="A1486" t="s">
        <v>2546</v>
      </c>
      <c r="B1486" t="str">
        <f>IF(COUNTIFS($A:$A,$A1486,$C:$C,$C1486,$D:$D,$D1486,$G:$G,$G1486,$K:$K,$K1486,$M:$M,$M1486)&gt;1,"True Duplicate","Unique")</f>
        <v>Unique</v>
      </c>
      <c r="C1486" s="7">
        <v>44877</v>
      </c>
      <c r="D1486" t="s">
        <v>895</v>
      </c>
      <c r="E1486" t="str">
        <f>IF(COUNTIF($B$2:D1486,D1486)=1,"New Customer","Returning Customer")</f>
        <v>New Customer</v>
      </c>
      <c r="F1486" t="s">
        <v>10132</v>
      </c>
      <c r="G1486" t="s">
        <v>649</v>
      </c>
      <c r="H1486" t="s">
        <v>57</v>
      </c>
      <c r="I1486" t="s">
        <v>153</v>
      </c>
      <c r="J1486" s="5">
        <v>773.89</v>
      </c>
      <c r="K1486">
        <v>1</v>
      </c>
      <c r="L1486">
        <v>0.25</v>
      </c>
      <c r="M1486" s="3">
        <f t="shared" si="23"/>
        <v>773.64</v>
      </c>
      <c r="N1486" t="s">
        <v>302</v>
      </c>
      <c r="O1486" t="s">
        <v>27</v>
      </c>
      <c r="P1486" t="s">
        <v>166</v>
      </c>
      <c r="Q1486" t="s">
        <v>123</v>
      </c>
      <c r="R1486">
        <v>1</v>
      </c>
      <c r="S1486">
        <v>2.2000000000000002</v>
      </c>
      <c r="T1486" t="s">
        <v>30</v>
      </c>
      <c r="U1486" t="s">
        <v>10128</v>
      </c>
    </row>
    <row r="1487" spans="1:21" x14ac:dyDescent="0.35">
      <c r="A1487" t="s">
        <v>4205</v>
      </c>
      <c r="B1487" t="str">
        <f>IF(COUNTIFS($A:$A,$A1487,$C:$C,$C1487,$D:$D,$D1487,$G:$G,$G1487,$K:$K,$K1487,$M:$M,$M1487)&gt;1,"True Duplicate","Unique")</f>
        <v>Unique</v>
      </c>
      <c r="C1487" s="7">
        <v>44877</v>
      </c>
      <c r="D1487" t="s">
        <v>2547</v>
      </c>
      <c r="E1487" t="str">
        <f>IF(COUNTIF($B$2:D1487,D1487)=1,"New Customer","Returning Customer")</f>
        <v>New Customer</v>
      </c>
      <c r="F1487" t="s">
        <v>72</v>
      </c>
      <c r="G1487" t="s">
        <v>445</v>
      </c>
      <c r="H1487" t="s">
        <v>66</v>
      </c>
      <c r="I1487" t="s">
        <v>446</v>
      </c>
      <c r="J1487" s="5">
        <v>1291.6400000000001</v>
      </c>
      <c r="K1487">
        <v>10</v>
      </c>
      <c r="L1487">
        <v>0.05</v>
      </c>
      <c r="M1487" s="3">
        <f t="shared" si="23"/>
        <v>12915.900000000001</v>
      </c>
      <c r="N1487" t="s">
        <v>98</v>
      </c>
      <c r="O1487" t="s">
        <v>122</v>
      </c>
      <c r="P1487" t="s">
        <v>10129</v>
      </c>
      <c r="Q1487" t="s">
        <v>116</v>
      </c>
      <c r="R1487">
        <v>7</v>
      </c>
      <c r="S1487">
        <v>1</v>
      </c>
      <c r="T1487" t="s">
        <v>30</v>
      </c>
      <c r="U1487" t="s">
        <v>52</v>
      </c>
    </row>
    <row r="1488" spans="1:21" x14ac:dyDescent="0.35">
      <c r="A1488" t="s">
        <v>4682</v>
      </c>
      <c r="B1488" t="str">
        <f>IF(COUNTIFS($A:$A,$A1488,$C:$C,$C1488,$D:$D,$D1488,$G:$G,$G1488,$K:$K,$K1488,$M:$M,$M1488)&gt;1,"True Duplicate","Unique")</f>
        <v>Unique</v>
      </c>
      <c r="C1488" s="7">
        <v>44877</v>
      </c>
      <c r="D1488" t="s">
        <v>597</v>
      </c>
      <c r="E1488" t="str">
        <f>IF(COUNTIF($B$2:D1488,D1488)=1,"New Customer","Returning Customer")</f>
        <v>New Customer</v>
      </c>
      <c r="F1488" t="s">
        <v>72</v>
      </c>
      <c r="G1488" t="s">
        <v>301</v>
      </c>
      <c r="H1488" t="s">
        <v>57</v>
      </c>
      <c r="I1488" t="s">
        <v>97</v>
      </c>
      <c r="J1488" s="5">
        <v>454.23</v>
      </c>
      <c r="K1488">
        <v>9</v>
      </c>
      <c r="L1488">
        <v>0</v>
      </c>
      <c r="M1488" s="3">
        <f t="shared" si="23"/>
        <v>4088.07</v>
      </c>
      <c r="N1488" t="s">
        <v>38</v>
      </c>
      <c r="O1488" t="s">
        <v>122</v>
      </c>
      <c r="P1488" t="s">
        <v>59</v>
      </c>
      <c r="Q1488" t="s">
        <v>116</v>
      </c>
      <c r="R1488">
        <v>4</v>
      </c>
      <c r="S1488">
        <v>4.0999999999999996</v>
      </c>
      <c r="T1488" t="s">
        <v>30</v>
      </c>
      <c r="U1488" t="s">
        <v>86</v>
      </c>
    </row>
    <row r="1489" spans="1:21" x14ac:dyDescent="0.35">
      <c r="A1489" t="s">
        <v>5192</v>
      </c>
      <c r="B1489" t="str">
        <f>IF(COUNTIFS($A:$A,$A1489,$C:$C,$C1489,$D:$D,$D1489,$G:$G,$G1489,$K:$K,$K1489,$M:$M,$M1489)&gt;1,"True Duplicate","Unique")</f>
        <v>Unique</v>
      </c>
      <c r="C1489" s="7">
        <v>44877</v>
      </c>
      <c r="D1489" t="s">
        <v>4206</v>
      </c>
      <c r="E1489" t="str">
        <f>IF(COUNTIF($B$2:D1489,D1489)=1,"New Customer","Returning Customer")</f>
        <v>New Customer</v>
      </c>
      <c r="F1489" t="s">
        <v>72</v>
      </c>
      <c r="G1489" t="s">
        <v>239</v>
      </c>
      <c r="H1489" t="s">
        <v>66</v>
      </c>
      <c r="I1489" t="s">
        <v>240</v>
      </c>
      <c r="J1489" s="5">
        <v>1631.93</v>
      </c>
      <c r="K1489">
        <v>2</v>
      </c>
      <c r="L1489">
        <v>0.1</v>
      </c>
      <c r="M1489" s="3">
        <f t="shared" si="23"/>
        <v>3263.6600000000003</v>
      </c>
      <c r="N1489" t="s">
        <v>104</v>
      </c>
      <c r="O1489" t="s">
        <v>27</v>
      </c>
      <c r="P1489" t="s">
        <v>10129</v>
      </c>
      <c r="Q1489" t="s">
        <v>116</v>
      </c>
      <c r="R1489">
        <v>12</v>
      </c>
      <c r="S1489">
        <v>4.4000000000000004</v>
      </c>
      <c r="T1489" t="s">
        <v>30</v>
      </c>
      <c r="U1489" t="s">
        <v>60</v>
      </c>
    </row>
    <row r="1490" spans="1:21" x14ac:dyDescent="0.35">
      <c r="A1490" t="s">
        <v>2711</v>
      </c>
      <c r="B1490" t="str">
        <f>IF(COUNTIFS($A:$A,$A1490,$C:$C,$C1490,$D:$D,$D1490,$G:$G,$G1490,$K:$K,$K1490,$M:$M,$M1490)&gt;1,"True Duplicate","Unique")</f>
        <v>Unique</v>
      </c>
      <c r="C1490" s="7">
        <v>44878</v>
      </c>
      <c r="D1490" t="s">
        <v>8887</v>
      </c>
      <c r="E1490" t="str">
        <f>IF(COUNTIF($B$2:D1490,D1490)=1,"New Customer","Returning Customer")</f>
        <v>New Customer</v>
      </c>
      <c r="F1490" t="s">
        <v>72</v>
      </c>
      <c r="G1490" t="s">
        <v>244</v>
      </c>
      <c r="H1490" t="s">
        <v>36</v>
      </c>
      <c r="I1490" t="s">
        <v>129</v>
      </c>
      <c r="J1490" s="5">
        <v>26.99</v>
      </c>
      <c r="K1490">
        <v>12</v>
      </c>
      <c r="M1490" s="3">
        <f t="shared" si="23"/>
        <v>323.88</v>
      </c>
      <c r="N1490" t="s">
        <v>76</v>
      </c>
      <c r="O1490" t="s">
        <v>27</v>
      </c>
      <c r="P1490" t="s">
        <v>85</v>
      </c>
      <c r="Q1490" t="s">
        <v>29</v>
      </c>
      <c r="R1490">
        <v>9</v>
      </c>
      <c r="S1490">
        <v>3.1</v>
      </c>
      <c r="T1490" t="s">
        <v>30</v>
      </c>
      <c r="U1490" t="s">
        <v>60</v>
      </c>
    </row>
    <row r="1491" spans="1:21" x14ac:dyDescent="0.35">
      <c r="A1491" t="s">
        <v>6779</v>
      </c>
      <c r="B1491" t="str">
        <f>IF(COUNTIFS($A:$A,$A1491,$C:$C,$C1491,$D:$D,$D1491,$G:$G,$G1491,$K:$K,$K1491,$M:$M,$M1491)&gt;1,"True Duplicate","Unique")</f>
        <v>Unique</v>
      </c>
      <c r="C1491" s="7">
        <v>44878</v>
      </c>
      <c r="D1491" t="s">
        <v>6780</v>
      </c>
      <c r="E1491" t="str">
        <f>IF(COUNTIF($B$2:D1491,D1491)=1,"New Customer","Returning Customer")</f>
        <v>New Customer</v>
      </c>
      <c r="F1491" t="s">
        <v>10132</v>
      </c>
      <c r="G1491" t="s">
        <v>470</v>
      </c>
      <c r="H1491" t="s">
        <v>24</v>
      </c>
      <c r="I1491" t="s">
        <v>471</v>
      </c>
      <c r="J1491" s="5">
        <v>50.79</v>
      </c>
      <c r="K1491">
        <v>13</v>
      </c>
      <c r="L1491">
        <v>0.15</v>
      </c>
      <c r="M1491" s="3">
        <f t="shared" si="23"/>
        <v>658.32</v>
      </c>
      <c r="N1491" t="s">
        <v>83</v>
      </c>
      <c r="O1491" t="s">
        <v>111</v>
      </c>
      <c r="P1491" t="s">
        <v>166</v>
      </c>
      <c r="Q1491" t="s">
        <v>123</v>
      </c>
      <c r="R1491">
        <v>12</v>
      </c>
      <c r="S1491">
        <v>2.1</v>
      </c>
      <c r="T1491" t="s">
        <v>30</v>
      </c>
      <c r="U1491" t="s">
        <v>60</v>
      </c>
    </row>
    <row r="1492" spans="1:21" x14ac:dyDescent="0.35">
      <c r="A1492" t="s">
        <v>8363</v>
      </c>
      <c r="B1492" t="str">
        <f>IF(COUNTIFS($A:$A,$A1492,$C:$C,$C1492,$D:$D,$D1492,$G:$G,$G1492,$K:$K,$K1492,$M:$M,$M1492)&gt;1,"True Duplicate","Unique")</f>
        <v>Unique</v>
      </c>
      <c r="C1492" s="7">
        <v>44878</v>
      </c>
      <c r="D1492" t="s">
        <v>2713</v>
      </c>
      <c r="E1492" t="str">
        <f>IF(COUNTIF($B$2:D1492,D1492)=1,"New Customer","Returning Customer")</f>
        <v>New Customer</v>
      </c>
      <c r="F1492" t="s">
        <v>72</v>
      </c>
      <c r="G1492" t="s">
        <v>301</v>
      </c>
      <c r="H1492" t="s">
        <v>57</v>
      </c>
      <c r="I1492" t="s">
        <v>97</v>
      </c>
      <c r="J1492" s="5">
        <v>415.08</v>
      </c>
      <c r="K1492">
        <v>3</v>
      </c>
      <c r="L1492">
        <v>0</v>
      </c>
      <c r="M1492" s="3">
        <f t="shared" si="23"/>
        <v>1245.24</v>
      </c>
      <c r="N1492" t="s">
        <v>98</v>
      </c>
      <c r="O1492" t="s">
        <v>39</v>
      </c>
      <c r="P1492" t="s">
        <v>10129</v>
      </c>
      <c r="Q1492" t="s">
        <v>123</v>
      </c>
      <c r="R1492">
        <v>5</v>
      </c>
      <c r="S1492">
        <v>1.7</v>
      </c>
      <c r="T1492" t="s">
        <v>30</v>
      </c>
      <c r="U1492" t="s">
        <v>60</v>
      </c>
    </row>
    <row r="1493" spans="1:21" x14ac:dyDescent="0.35">
      <c r="A1493" t="s">
        <v>8886</v>
      </c>
      <c r="B1493" t="str">
        <f>IF(COUNTIFS($A:$A,$A1493,$C:$C,$C1493,$D:$D,$D1493,$G:$G,$G1493,$K:$K,$K1493,$M:$M,$M1493)&gt;1,"True Duplicate","Unique")</f>
        <v>Unique</v>
      </c>
      <c r="C1493" s="7">
        <v>44878</v>
      </c>
      <c r="E1493" t="str">
        <f>IF(COUNTIF($B$2:D1493,D1493)=1,"New Customer","Returning Customer")</f>
        <v>Returning Customer</v>
      </c>
      <c r="F1493" t="s">
        <v>10132</v>
      </c>
      <c r="G1493" t="s">
        <v>266</v>
      </c>
      <c r="H1493" t="s">
        <v>24</v>
      </c>
      <c r="I1493" t="s">
        <v>267</v>
      </c>
      <c r="J1493" s="5">
        <v>422.63</v>
      </c>
      <c r="K1493">
        <v>1</v>
      </c>
      <c r="L1493">
        <v>0.05</v>
      </c>
      <c r="M1493" s="3">
        <f t="shared" si="23"/>
        <v>422.58</v>
      </c>
      <c r="N1493" t="s">
        <v>76</v>
      </c>
      <c r="O1493" t="s">
        <v>27</v>
      </c>
      <c r="P1493" t="s">
        <v>10129</v>
      </c>
      <c r="Q1493" t="s">
        <v>77</v>
      </c>
      <c r="R1493">
        <v>3</v>
      </c>
      <c r="S1493">
        <v>2.2999999999999998</v>
      </c>
      <c r="T1493" t="s">
        <v>30</v>
      </c>
      <c r="U1493" t="s">
        <v>52</v>
      </c>
    </row>
    <row r="1494" spans="1:21" x14ac:dyDescent="0.35">
      <c r="A1494" t="s">
        <v>4266</v>
      </c>
      <c r="B1494" t="str">
        <f>IF(COUNTIFS($A:$A,$A1494,$C:$C,$C1494,$D:$D,$D1494,$G:$G,$G1494,$K:$K,$K1494,$M:$M,$M1494)&gt;1,"True Duplicate","Unique")</f>
        <v>Unique</v>
      </c>
      <c r="C1494" s="7">
        <v>44879</v>
      </c>
      <c r="D1494" t="s">
        <v>5746</v>
      </c>
      <c r="E1494" t="str">
        <f>IF(COUNTIF($B$2:D1494,D1494)=1,"New Customer","Returning Customer")</f>
        <v>New Customer</v>
      </c>
      <c r="F1494" t="s">
        <v>10132</v>
      </c>
      <c r="G1494" t="s">
        <v>198</v>
      </c>
      <c r="H1494" t="s">
        <v>74</v>
      </c>
      <c r="I1494" t="s">
        <v>110</v>
      </c>
      <c r="J1494" s="5">
        <v>169.77</v>
      </c>
      <c r="K1494">
        <v>4</v>
      </c>
      <c r="L1494">
        <v>0</v>
      </c>
      <c r="M1494" s="3">
        <f t="shared" si="23"/>
        <v>679.08</v>
      </c>
      <c r="N1494" t="s">
        <v>104</v>
      </c>
      <c r="O1494" t="s">
        <v>27</v>
      </c>
      <c r="P1494" t="s">
        <v>85</v>
      </c>
      <c r="Q1494" t="s">
        <v>123</v>
      </c>
      <c r="R1494">
        <v>9</v>
      </c>
      <c r="S1494">
        <v>3.2</v>
      </c>
      <c r="T1494" t="s">
        <v>30</v>
      </c>
      <c r="U1494" t="s">
        <v>52</v>
      </c>
    </row>
    <row r="1495" spans="1:21" x14ac:dyDescent="0.35">
      <c r="A1495" t="s">
        <v>10049</v>
      </c>
      <c r="B1495" t="str">
        <f>IF(COUNTIFS($A:$A,$A1495,$C:$C,$C1495,$D:$D,$D1495,$G:$G,$G1495,$K:$K,$K1495,$M:$M,$M1495)&gt;1,"True Duplicate","Unique")</f>
        <v>Unique</v>
      </c>
      <c r="C1495" s="7">
        <v>44879</v>
      </c>
      <c r="D1495" t="s">
        <v>4268</v>
      </c>
      <c r="E1495" t="str">
        <f>IF(COUNTIF($B$2:D1495,D1495)=1,"New Customer","Returning Customer")</f>
        <v>Returning Customer</v>
      </c>
      <c r="F1495" t="s">
        <v>10132</v>
      </c>
      <c r="G1495" t="s">
        <v>10123</v>
      </c>
      <c r="H1495" t="s">
        <v>47</v>
      </c>
      <c r="I1495" t="s">
        <v>10124</v>
      </c>
      <c r="J1495" s="5">
        <v>510.38</v>
      </c>
      <c r="K1495">
        <v>1</v>
      </c>
      <c r="L1495">
        <v>0.15</v>
      </c>
      <c r="M1495" s="3">
        <f t="shared" si="23"/>
        <v>510.23</v>
      </c>
      <c r="N1495" t="s">
        <v>165</v>
      </c>
      <c r="O1495" t="s">
        <v>122</v>
      </c>
      <c r="P1495" t="s">
        <v>85</v>
      </c>
      <c r="Q1495" t="s">
        <v>123</v>
      </c>
      <c r="R1495">
        <v>5</v>
      </c>
      <c r="S1495">
        <v>2</v>
      </c>
      <c r="T1495" t="s">
        <v>112</v>
      </c>
      <c r="U1495" t="s">
        <v>60</v>
      </c>
    </row>
    <row r="1496" spans="1:21" x14ac:dyDescent="0.35">
      <c r="A1496" t="s">
        <v>7637</v>
      </c>
      <c r="B1496" t="str">
        <f>IF(COUNTIFS($A:$A,$A1496,$C:$C,$C1496,$D:$D,$D1496,$G:$G,$G1496,$K:$K,$K1496,$M:$M,$M1496)&gt;1,"True Duplicate","Unique")</f>
        <v>Unique</v>
      </c>
      <c r="C1496" s="7">
        <v>44880</v>
      </c>
      <c r="D1496" t="s">
        <v>8944</v>
      </c>
      <c r="E1496" t="str">
        <f>IF(COUNTIF($B$2:D1496,D1496)=1,"New Customer","Returning Customer")</f>
        <v>New Customer</v>
      </c>
      <c r="F1496" t="s">
        <v>10132</v>
      </c>
      <c r="G1496" t="s">
        <v>244</v>
      </c>
      <c r="H1496" t="s">
        <v>36</v>
      </c>
      <c r="I1496" t="s">
        <v>129</v>
      </c>
      <c r="J1496" s="5">
        <v>42.54</v>
      </c>
      <c r="K1496">
        <v>12</v>
      </c>
      <c r="L1496">
        <v>0.1</v>
      </c>
      <c r="M1496" s="3">
        <f t="shared" si="23"/>
        <v>509.28</v>
      </c>
      <c r="N1496" t="s">
        <v>76</v>
      </c>
      <c r="O1496" t="s">
        <v>39</v>
      </c>
      <c r="P1496" t="s">
        <v>10129</v>
      </c>
      <c r="Q1496" t="s">
        <v>123</v>
      </c>
      <c r="R1496">
        <v>13</v>
      </c>
      <c r="S1496">
        <v>1.6</v>
      </c>
      <c r="T1496" t="s">
        <v>30</v>
      </c>
      <c r="U1496" t="s">
        <v>86</v>
      </c>
    </row>
    <row r="1497" spans="1:21" x14ac:dyDescent="0.35">
      <c r="A1497" t="s">
        <v>7831</v>
      </c>
      <c r="B1497" t="str">
        <f>IF(COUNTIFS($A:$A,$A1497,$C:$C,$C1497,$D:$D,$D1497,$G:$G,$G1497,$K:$K,$K1497,$M:$M,$M1497)&gt;1,"True Duplicate","Unique")</f>
        <v>Unique</v>
      </c>
      <c r="C1497" s="7">
        <v>44880</v>
      </c>
      <c r="D1497" t="s">
        <v>7639</v>
      </c>
      <c r="E1497" t="str">
        <f>IF(COUNTIF($B$2:D1497,D1497)=1,"New Customer","Returning Customer")</f>
        <v>New Customer</v>
      </c>
      <c r="F1497" t="s">
        <v>10132</v>
      </c>
      <c r="G1497" t="s">
        <v>306</v>
      </c>
      <c r="H1497" t="s">
        <v>36</v>
      </c>
      <c r="I1497" t="s">
        <v>259</v>
      </c>
      <c r="J1497" s="5">
        <v>12.84</v>
      </c>
      <c r="K1497">
        <v>1</v>
      </c>
      <c r="L1497">
        <v>0.2</v>
      </c>
      <c r="M1497" s="3">
        <f t="shared" si="23"/>
        <v>12.64</v>
      </c>
      <c r="N1497" t="s">
        <v>142</v>
      </c>
      <c r="O1497" t="s">
        <v>111</v>
      </c>
      <c r="P1497" t="s">
        <v>59</v>
      </c>
      <c r="Q1497" t="s">
        <v>116</v>
      </c>
      <c r="R1497">
        <v>5</v>
      </c>
      <c r="S1497">
        <v>4.3</v>
      </c>
      <c r="T1497" t="s">
        <v>30</v>
      </c>
      <c r="U1497" t="s">
        <v>60</v>
      </c>
    </row>
    <row r="1498" spans="1:21" x14ac:dyDescent="0.35">
      <c r="A1498" t="s">
        <v>7913</v>
      </c>
      <c r="B1498" t="str">
        <f>IF(COUNTIFS($A:$A,$A1498,$C:$C,$C1498,$D:$D,$D1498,$G:$G,$G1498,$K:$K,$K1498,$M:$M,$M1498)&gt;1,"True Duplicate","Unique")</f>
        <v>Unique</v>
      </c>
      <c r="C1498" s="7">
        <v>44880</v>
      </c>
      <c r="D1498" t="s">
        <v>7832</v>
      </c>
      <c r="E1498" t="str">
        <f>IF(COUNTIF($B$2:D1498,D1498)=1,"New Customer","Returning Customer")</f>
        <v>New Customer</v>
      </c>
      <c r="F1498" t="s">
        <v>72</v>
      </c>
      <c r="G1498" t="s">
        <v>214</v>
      </c>
      <c r="H1498" t="s">
        <v>66</v>
      </c>
      <c r="I1498" t="s">
        <v>215</v>
      </c>
      <c r="J1498" s="5">
        <v>1978.05</v>
      </c>
      <c r="K1498">
        <v>13</v>
      </c>
      <c r="L1498">
        <v>0.1</v>
      </c>
      <c r="M1498" s="3">
        <f t="shared" si="23"/>
        <v>25713.350000000002</v>
      </c>
      <c r="N1498" t="s">
        <v>104</v>
      </c>
      <c r="O1498" t="s">
        <v>39</v>
      </c>
      <c r="P1498" t="s">
        <v>59</v>
      </c>
      <c r="Q1498" t="s">
        <v>123</v>
      </c>
      <c r="R1498">
        <v>10</v>
      </c>
      <c r="S1498">
        <v>1.2</v>
      </c>
      <c r="T1498" t="s">
        <v>112</v>
      </c>
      <c r="U1498" t="s">
        <v>52</v>
      </c>
    </row>
    <row r="1499" spans="1:21" x14ac:dyDescent="0.35">
      <c r="A1499" t="s">
        <v>8259</v>
      </c>
      <c r="B1499" t="str">
        <f>IF(COUNTIFS($A:$A,$A1499,$C:$C,$C1499,$D:$D,$D1499,$G:$G,$G1499,$K:$K,$K1499,$M:$M,$M1499)&gt;1,"True Duplicate","Unique")</f>
        <v>Unique</v>
      </c>
      <c r="C1499" s="7">
        <v>44880</v>
      </c>
      <c r="D1499" t="s">
        <v>7914</v>
      </c>
      <c r="E1499" t="str">
        <f>IF(COUNTIF($B$2:D1499,D1499)=1,"New Customer","Returning Customer")</f>
        <v>New Customer</v>
      </c>
      <c r="F1499" t="s">
        <v>72</v>
      </c>
      <c r="G1499" t="s">
        <v>35</v>
      </c>
      <c r="H1499" t="s">
        <v>36</v>
      </c>
      <c r="I1499" t="s">
        <v>37</v>
      </c>
      <c r="J1499" s="5">
        <v>20.76</v>
      </c>
      <c r="K1499">
        <v>2</v>
      </c>
      <c r="L1499">
        <v>0.1</v>
      </c>
      <c r="M1499" s="3">
        <f t="shared" si="23"/>
        <v>41.32</v>
      </c>
      <c r="N1499" t="s">
        <v>142</v>
      </c>
      <c r="O1499" t="s">
        <v>39</v>
      </c>
      <c r="P1499" t="s">
        <v>10129</v>
      </c>
      <c r="Q1499" t="s">
        <v>123</v>
      </c>
      <c r="R1499">
        <v>8</v>
      </c>
      <c r="S1499">
        <v>4</v>
      </c>
      <c r="T1499" t="s">
        <v>30</v>
      </c>
      <c r="U1499" t="s">
        <v>60</v>
      </c>
    </row>
    <row r="1500" spans="1:21" x14ac:dyDescent="0.35">
      <c r="A1500" t="s">
        <v>8943</v>
      </c>
      <c r="B1500" t="str">
        <f>IF(COUNTIFS($A:$A,$A1500,$C:$C,$C1500,$D:$D,$D1500,$G:$G,$G1500,$K:$K,$K1500,$M:$M,$M1500)&gt;1,"True Duplicate","Unique")</f>
        <v>Unique</v>
      </c>
      <c r="C1500" s="7">
        <v>44880</v>
      </c>
      <c r="E1500" t="str">
        <f>IF(COUNTIF($B$2:D1500,D1500)=1,"New Customer","Returning Customer")</f>
        <v>Returning Customer</v>
      </c>
      <c r="F1500" t="s">
        <v>72</v>
      </c>
      <c r="G1500" t="s">
        <v>176</v>
      </c>
      <c r="H1500" t="s">
        <v>47</v>
      </c>
      <c r="I1500" t="s">
        <v>177</v>
      </c>
      <c r="J1500" s="5">
        <v>263.66000000000003</v>
      </c>
      <c r="K1500">
        <v>4</v>
      </c>
      <c r="L1500">
        <v>0.05</v>
      </c>
      <c r="M1500" s="3">
        <f t="shared" si="23"/>
        <v>1054.44</v>
      </c>
      <c r="N1500" t="s">
        <v>26</v>
      </c>
      <c r="O1500" t="s">
        <v>122</v>
      </c>
      <c r="P1500" t="s">
        <v>10129</v>
      </c>
      <c r="Q1500" t="s">
        <v>77</v>
      </c>
      <c r="R1500">
        <v>7</v>
      </c>
      <c r="S1500">
        <v>3.7</v>
      </c>
      <c r="T1500" t="s">
        <v>30</v>
      </c>
      <c r="U1500" t="s">
        <v>86</v>
      </c>
    </row>
    <row r="1501" spans="1:21" x14ac:dyDescent="0.35">
      <c r="A1501" t="s">
        <v>2329</v>
      </c>
      <c r="B1501" t="str">
        <f>IF(COUNTIFS($A:$A,$A1501,$C:$C,$C1501,$D:$D,$D1501,$G:$G,$G1501,$K:$K,$K1501,$M:$M,$M1501)&gt;1,"True Duplicate","Unique")</f>
        <v>Unique</v>
      </c>
      <c r="C1501" s="7">
        <v>44881</v>
      </c>
      <c r="D1501" t="s">
        <v>2381</v>
      </c>
      <c r="E1501" t="str">
        <f>IF(COUNTIF($B$2:D1501,D1501)=1,"New Customer","Returning Customer")</f>
        <v>New Customer</v>
      </c>
      <c r="F1501" t="s">
        <v>10132</v>
      </c>
      <c r="G1501" t="s">
        <v>445</v>
      </c>
      <c r="H1501" t="s">
        <v>66</v>
      </c>
      <c r="I1501" t="s">
        <v>446</v>
      </c>
      <c r="J1501" s="5">
        <v>572.17999999999995</v>
      </c>
      <c r="K1501">
        <v>9</v>
      </c>
      <c r="L1501">
        <v>0</v>
      </c>
      <c r="M1501" s="3">
        <f t="shared" si="23"/>
        <v>5149.62</v>
      </c>
      <c r="N1501" t="s">
        <v>38</v>
      </c>
      <c r="O1501" t="s">
        <v>39</v>
      </c>
      <c r="P1501" t="s">
        <v>85</v>
      </c>
      <c r="Q1501" t="s">
        <v>77</v>
      </c>
      <c r="R1501">
        <v>10</v>
      </c>
      <c r="S1501">
        <v>3.7</v>
      </c>
      <c r="T1501" t="s">
        <v>30</v>
      </c>
      <c r="U1501" t="s">
        <v>60</v>
      </c>
    </row>
    <row r="1502" spans="1:21" x14ac:dyDescent="0.35">
      <c r="A1502" t="s">
        <v>6745</v>
      </c>
      <c r="B1502" t="str">
        <f>IF(COUNTIFS($A:$A,$A1502,$C:$C,$C1502,$D:$D,$D1502,$G:$G,$G1502,$K:$K,$K1502,$M:$M,$M1502)&gt;1,"True Duplicate","Unique")</f>
        <v>Unique</v>
      </c>
      <c r="C1502" s="7">
        <v>44881</v>
      </c>
      <c r="D1502" t="s">
        <v>2331</v>
      </c>
      <c r="E1502" t="str">
        <f>IF(COUNTIF($B$2:D1502,D1502)=1,"New Customer","Returning Customer")</f>
        <v>New Customer</v>
      </c>
      <c r="F1502" t="s">
        <v>72</v>
      </c>
      <c r="G1502" t="s">
        <v>344</v>
      </c>
      <c r="H1502" t="s">
        <v>24</v>
      </c>
      <c r="I1502" t="s">
        <v>345</v>
      </c>
      <c r="J1502" s="5">
        <v>249.61</v>
      </c>
      <c r="K1502">
        <v>13</v>
      </c>
      <c r="L1502">
        <v>0.25</v>
      </c>
      <c r="M1502" s="3">
        <f t="shared" si="23"/>
        <v>3241.6800000000003</v>
      </c>
      <c r="N1502" t="s">
        <v>98</v>
      </c>
      <c r="O1502" t="s">
        <v>122</v>
      </c>
      <c r="P1502" t="s">
        <v>85</v>
      </c>
      <c r="Q1502" t="s">
        <v>116</v>
      </c>
      <c r="R1502">
        <v>3</v>
      </c>
      <c r="S1502">
        <v>1.1000000000000001</v>
      </c>
      <c r="T1502" t="s">
        <v>30</v>
      </c>
      <c r="U1502" t="s">
        <v>52</v>
      </c>
    </row>
    <row r="1503" spans="1:21" x14ac:dyDescent="0.35">
      <c r="A1503" t="s">
        <v>8614</v>
      </c>
      <c r="B1503" t="str">
        <f>IF(COUNTIFS($A:$A,$A1503,$C:$C,$C1503,$D:$D,$D1503,$G:$G,$G1503,$K:$K,$K1503,$M:$M,$M1503)&gt;1,"True Duplicate","Unique")</f>
        <v>Unique</v>
      </c>
      <c r="C1503" s="7">
        <v>44881</v>
      </c>
      <c r="D1503" t="s">
        <v>7114</v>
      </c>
      <c r="E1503" t="str">
        <f>IF(COUNTIF($B$2:D1503,D1503)=1,"New Customer","Returning Customer")</f>
        <v>New Customer</v>
      </c>
      <c r="F1503" t="s">
        <v>10132</v>
      </c>
      <c r="G1503" t="s">
        <v>374</v>
      </c>
      <c r="H1503" t="s">
        <v>36</v>
      </c>
      <c r="I1503" t="s">
        <v>259</v>
      </c>
      <c r="J1503" s="5">
        <v>26.63</v>
      </c>
      <c r="K1503">
        <v>6</v>
      </c>
      <c r="L1503">
        <v>0</v>
      </c>
      <c r="M1503" s="3">
        <f t="shared" si="23"/>
        <v>159.78</v>
      </c>
      <c r="N1503" t="s">
        <v>302</v>
      </c>
      <c r="O1503" t="s">
        <v>27</v>
      </c>
      <c r="P1503" t="s">
        <v>10129</v>
      </c>
      <c r="Q1503" t="s">
        <v>116</v>
      </c>
      <c r="R1503">
        <v>6</v>
      </c>
      <c r="S1503">
        <v>4.3</v>
      </c>
      <c r="T1503" t="s">
        <v>30</v>
      </c>
      <c r="U1503" t="s">
        <v>60</v>
      </c>
    </row>
    <row r="1504" spans="1:21" x14ac:dyDescent="0.35">
      <c r="A1504" t="s">
        <v>3188</v>
      </c>
      <c r="B1504" t="str">
        <f>IF(COUNTIFS($A:$A,$A1504,$C:$C,$C1504,$D:$D,$D1504,$G:$G,$G1504,$K:$K,$K1504,$M:$M,$M1504)&gt;1,"True Duplicate","Unique")</f>
        <v>Unique</v>
      </c>
      <c r="C1504" s="7">
        <v>44882</v>
      </c>
      <c r="D1504" t="s">
        <v>3190</v>
      </c>
      <c r="E1504" t="str">
        <f>IF(COUNTIF($B$2:D1504,D1504)=1,"New Customer","Returning Customer")</f>
        <v>New Customer</v>
      </c>
      <c r="F1504" t="s">
        <v>10132</v>
      </c>
      <c r="G1504" t="s">
        <v>109</v>
      </c>
      <c r="H1504" t="s">
        <v>74</v>
      </c>
      <c r="I1504" t="s">
        <v>110</v>
      </c>
      <c r="J1504" s="5">
        <v>1982.67</v>
      </c>
      <c r="K1504">
        <v>1</v>
      </c>
      <c r="L1504">
        <v>0.1</v>
      </c>
      <c r="M1504" s="3">
        <f t="shared" si="23"/>
        <v>1982.5700000000002</v>
      </c>
      <c r="N1504" t="s">
        <v>26</v>
      </c>
      <c r="O1504" t="s">
        <v>39</v>
      </c>
      <c r="P1504" t="s">
        <v>85</v>
      </c>
      <c r="Q1504" t="s">
        <v>29</v>
      </c>
      <c r="R1504">
        <v>6</v>
      </c>
      <c r="S1504">
        <v>2.1</v>
      </c>
      <c r="T1504" t="s">
        <v>143</v>
      </c>
      <c r="U1504" t="s">
        <v>60</v>
      </c>
    </row>
    <row r="1505" spans="1:21" x14ac:dyDescent="0.35">
      <c r="A1505" t="s">
        <v>4576</v>
      </c>
      <c r="B1505" t="str">
        <f>IF(COUNTIFS($A:$A,$A1505,$C:$C,$C1505,$D:$D,$D1505,$G:$G,$G1505,$K:$K,$K1505,$M:$M,$M1505)&gt;1,"True Duplicate","Unique")</f>
        <v>Unique</v>
      </c>
      <c r="C1505" s="7">
        <v>44882</v>
      </c>
      <c r="D1505" t="s">
        <v>4577</v>
      </c>
      <c r="E1505" t="str">
        <f>IF(COUNTIF($B$2:D1505,D1505)=1,"New Customer","Returning Customer")</f>
        <v>New Customer</v>
      </c>
      <c r="F1505" t="s">
        <v>10132</v>
      </c>
      <c r="G1505" t="s">
        <v>56</v>
      </c>
      <c r="H1505" t="s">
        <v>57</v>
      </c>
      <c r="I1505" t="s">
        <v>58</v>
      </c>
      <c r="J1505" s="5">
        <v>75.61</v>
      </c>
      <c r="K1505">
        <v>13</v>
      </c>
      <c r="L1505">
        <v>0.1</v>
      </c>
      <c r="M1505" s="3">
        <f t="shared" si="23"/>
        <v>981.63000000000011</v>
      </c>
      <c r="N1505" t="s">
        <v>26</v>
      </c>
      <c r="O1505" t="s">
        <v>122</v>
      </c>
      <c r="P1505" t="s">
        <v>10129</v>
      </c>
      <c r="Q1505" t="s">
        <v>41</v>
      </c>
      <c r="R1505">
        <v>12</v>
      </c>
      <c r="S1505">
        <v>2.1</v>
      </c>
      <c r="T1505" t="s">
        <v>30</v>
      </c>
      <c r="U1505" t="s">
        <v>86</v>
      </c>
    </row>
    <row r="1506" spans="1:21" x14ac:dyDescent="0.35">
      <c r="A1506" t="s">
        <v>1831</v>
      </c>
      <c r="B1506" t="str">
        <f>IF(COUNTIFS($A:$A,$A1506,$C:$C,$C1506,$D:$D,$D1506,$G:$G,$G1506,$K:$K,$K1506,$M:$M,$M1506)&gt;1,"True Duplicate","Unique")</f>
        <v>Unique</v>
      </c>
      <c r="C1506" s="7">
        <v>44883</v>
      </c>
      <c r="D1506" t="s">
        <v>1833</v>
      </c>
      <c r="E1506" t="str">
        <f>IF(COUNTIF($B$2:D1506,D1506)=1,"New Customer","Returning Customer")</f>
        <v>New Customer</v>
      </c>
      <c r="F1506" t="s">
        <v>10132</v>
      </c>
      <c r="G1506" t="s">
        <v>227</v>
      </c>
      <c r="H1506" t="s">
        <v>47</v>
      </c>
      <c r="I1506" t="s">
        <v>228</v>
      </c>
      <c r="J1506" s="5">
        <v>131.58000000000001</v>
      </c>
      <c r="K1506">
        <v>2</v>
      </c>
      <c r="L1506">
        <v>0.1</v>
      </c>
      <c r="M1506" s="3">
        <f t="shared" si="23"/>
        <v>262.96000000000004</v>
      </c>
      <c r="N1506" t="s">
        <v>49</v>
      </c>
      <c r="O1506" t="s">
        <v>111</v>
      </c>
      <c r="P1506" t="s">
        <v>59</v>
      </c>
      <c r="Q1506" t="s">
        <v>123</v>
      </c>
      <c r="R1506">
        <v>9</v>
      </c>
      <c r="S1506">
        <v>1.2</v>
      </c>
      <c r="T1506" t="s">
        <v>30</v>
      </c>
      <c r="U1506" t="s">
        <v>60</v>
      </c>
    </row>
    <row r="1507" spans="1:21" x14ac:dyDescent="0.35">
      <c r="A1507" t="s">
        <v>4671</v>
      </c>
      <c r="B1507" t="str">
        <f>IF(COUNTIFS($A:$A,$A1507,$C:$C,$C1507,$D:$D,$D1507,$G:$G,$G1507,$K:$K,$K1507,$M:$M,$M1507)&gt;1,"True Duplicate","Unique")</f>
        <v>Unique</v>
      </c>
      <c r="C1507" s="7">
        <v>44883</v>
      </c>
      <c r="D1507" t="s">
        <v>6233</v>
      </c>
      <c r="E1507" t="str">
        <f>IF(COUNTIF($B$2:D1507,D1507)=1,"New Customer","Returning Customer")</f>
        <v>New Customer</v>
      </c>
      <c r="F1507" t="s">
        <v>10132</v>
      </c>
      <c r="G1507" t="s">
        <v>533</v>
      </c>
      <c r="H1507" t="s">
        <v>74</v>
      </c>
      <c r="I1507" t="s">
        <v>534</v>
      </c>
      <c r="J1507" s="5">
        <v>1659.55</v>
      </c>
      <c r="K1507">
        <v>7</v>
      </c>
      <c r="L1507">
        <v>0</v>
      </c>
      <c r="M1507" s="3">
        <f t="shared" si="23"/>
        <v>11616.85</v>
      </c>
      <c r="N1507" t="s">
        <v>142</v>
      </c>
      <c r="O1507" t="s">
        <v>122</v>
      </c>
      <c r="P1507" t="s">
        <v>85</v>
      </c>
      <c r="Q1507" t="s">
        <v>116</v>
      </c>
      <c r="R1507">
        <v>12</v>
      </c>
      <c r="S1507">
        <v>4.0999999999999996</v>
      </c>
      <c r="T1507" t="s">
        <v>30</v>
      </c>
      <c r="U1507" t="s">
        <v>60</v>
      </c>
    </row>
    <row r="1508" spans="1:21" x14ac:dyDescent="0.35">
      <c r="A1508" t="s">
        <v>4995</v>
      </c>
      <c r="B1508" t="str">
        <f>IF(COUNTIFS($A:$A,$A1508,$C:$C,$C1508,$D:$D,$D1508,$G:$G,$G1508,$K:$K,$K1508,$M:$M,$M1508)&gt;1,"True Duplicate","Unique")</f>
        <v>Unique</v>
      </c>
      <c r="C1508" s="7">
        <v>44883</v>
      </c>
      <c r="D1508" t="s">
        <v>8639</v>
      </c>
      <c r="E1508" t="str">
        <f>IF(COUNTIF($B$2:D1508,D1508)=1,"New Customer","Returning Customer")</f>
        <v>New Customer</v>
      </c>
      <c r="F1508" t="s">
        <v>72</v>
      </c>
      <c r="G1508" t="s">
        <v>102</v>
      </c>
      <c r="H1508" t="s">
        <v>47</v>
      </c>
      <c r="I1508" t="s">
        <v>10125</v>
      </c>
      <c r="J1508" s="5">
        <v>437.07</v>
      </c>
      <c r="K1508">
        <v>5</v>
      </c>
      <c r="L1508">
        <v>0.05</v>
      </c>
      <c r="M1508" s="3">
        <f t="shared" si="23"/>
        <v>2185.1</v>
      </c>
      <c r="N1508" t="s">
        <v>38</v>
      </c>
      <c r="O1508" t="s">
        <v>27</v>
      </c>
      <c r="P1508" t="s">
        <v>59</v>
      </c>
      <c r="Q1508" t="s">
        <v>77</v>
      </c>
      <c r="R1508">
        <v>2</v>
      </c>
      <c r="S1508">
        <v>3.5</v>
      </c>
      <c r="T1508" t="s">
        <v>51</v>
      </c>
      <c r="U1508" t="s">
        <v>60</v>
      </c>
    </row>
    <row r="1509" spans="1:21" x14ac:dyDescent="0.35">
      <c r="A1509" t="s">
        <v>5980</v>
      </c>
      <c r="B1509" t="str">
        <f>IF(COUNTIFS($A:$A,$A1509,$C:$C,$C1509,$D:$D,$D1509,$G:$G,$G1509,$K:$K,$K1509,$M:$M,$M1509)&gt;1,"True Duplicate","Unique")</f>
        <v>Unique</v>
      </c>
      <c r="C1509" s="7">
        <v>44883</v>
      </c>
      <c r="D1509" t="s">
        <v>3039</v>
      </c>
      <c r="E1509" t="str">
        <f>IF(COUNTIF($B$2:D1509,D1509)=1,"New Customer","Returning Customer")</f>
        <v>New Customer</v>
      </c>
      <c r="F1509" t="s">
        <v>10132</v>
      </c>
      <c r="G1509" t="s">
        <v>214</v>
      </c>
      <c r="H1509" t="s">
        <v>66</v>
      </c>
      <c r="I1509" t="s">
        <v>215</v>
      </c>
      <c r="J1509" s="5">
        <v>1698.94</v>
      </c>
      <c r="K1509">
        <v>11</v>
      </c>
      <c r="L1509">
        <v>0.15</v>
      </c>
      <c r="M1509" s="3">
        <f t="shared" si="23"/>
        <v>18686.689999999999</v>
      </c>
      <c r="N1509" t="s">
        <v>38</v>
      </c>
      <c r="O1509" t="s">
        <v>27</v>
      </c>
      <c r="P1509" t="s">
        <v>85</v>
      </c>
      <c r="Q1509" t="s">
        <v>77</v>
      </c>
      <c r="R1509">
        <v>3</v>
      </c>
      <c r="S1509">
        <v>1</v>
      </c>
      <c r="T1509" t="s">
        <v>30</v>
      </c>
      <c r="U1509" t="s">
        <v>60</v>
      </c>
    </row>
    <row r="1510" spans="1:21" x14ac:dyDescent="0.35">
      <c r="A1510" t="s">
        <v>6232</v>
      </c>
      <c r="B1510" t="str">
        <f>IF(COUNTIFS($A:$A,$A1510,$C:$C,$C1510,$D:$D,$D1510,$G:$G,$G1510,$K:$K,$K1510,$M:$M,$M1510)&gt;1,"True Duplicate","Unique")</f>
        <v>Unique</v>
      </c>
      <c r="C1510" s="7">
        <v>44883</v>
      </c>
      <c r="D1510" t="s">
        <v>4672</v>
      </c>
      <c r="E1510" t="str">
        <f>IF(COUNTIF($B$2:D1510,D1510)=1,"New Customer","Returning Customer")</f>
        <v>New Customer</v>
      </c>
      <c r="F1510" t="s">
        <v>10132</v>
      </c>
      <c r="G1510" t="s">
        <v>344</v>
      </c>
      <c r="H1510" t="s">
        <v>24</v>
      </c>
      <c r="I1510" t="s">
        <v>345</v>
      </c>
      <c r="J1510" s="5">
        <v>48.56</v>
      </c>
      <c r="K1510">
        <v>10</v>
      </c>
      <c r="L1510">
        <v>0</v>
      </c>
      <c r="M1510" s="3">
        <f t="shared" si="23"/>
        <v>485.6</v>
      </c>
      <c r="N1510" t="s">
        <v>26</v>
      </c>
      <c r="O1510" t="s">
        <v>111</v>
      </c>
      <c r="P1510" t="s">
        <v>10129</v>
      </c>
      <c r="Q1510" t="s">
        <v>123</v>
      </c>
      <c r="R1510">
        <v>12</v>
      </c>
      <c r="S1510">
        <v>1.3</v>
      </c>
      <c r="T1510" t="s">
        <v>30</v>
      </c>
      <c r="U1510" t="s">
        <v>86</v>
      </c>
    </row>
    <row r="1511" spans="1:21" x14ac:dyDescent="0.35">
      <c r="A1511" t="s">
        <v>8638</v>
      </c>
      <c r="B1511" t="str">
        <f>IF(COUNTIFS($A:$A,$A1511,$C:$C,$C1511,$D:$D,$D1511,$G:$G,$G1511,$K:$K,$K1511,$M:$M,$M1511)&gt;1,"True Duplicate","Unique")</f>
        <v>Unique</v>
      </c>
      <c r="C1511" s="7">
        <v>44883</v>
      </c>
      <c r="D1511" t="s">
        <v>4996</v>
      </c>
      <c r="E1511" t="str">
        <f>IF(COUNTIF($B$2:D1511,D1511)=1,"New Customer","Returning Customer")</f>
        <v>New Customer</v>
      </c>
      <c r="F1511" t="s">
        <v>10132</v>
      </c>
      <c r="G1511" t="s">
        <v>649</v>
      </c>
      <c r="H1511" t="s">
        <v>57</v>
      </c>
      <c r="I1511" t="s">
        <v>153</v>
      </c>
      <c r="J1511" s="5">
        <v>774.34</v>
      </c>
      <c r="K1511">
        <v>7</v>
      </c>
      <c r="L1511">
        <v>0</v>
      </c>
      <c r="M1511" s="3">
        <f t="shared" si="23"/>
        <v>5420.38</v>
      </c>
      <c r="N1511" t="s">
        <v>49</v>
      </c>
      <c r="O1511" t="s">
        <v>39</v>
      </c>
      <c r="P1511" t="s">
        <v>10129</v>
      </c>
      <c r="Q1511" t="s">
        <v>41</v>
      </c>
      <c r="R1511">
        <v>1</v>
      </c>
      <c r="S1511">
        <v>4.8</v>
      </c>
      <c r="T1511" t="s">
        <v>30</v>
      </c>
      <c r="U1511" t="s">
        <v>60</v>
      </c>
    </row>
    <row r="1512" spans="1:21" x14ac:dyDescent="0.35">
      <c r="A1512" t="s">
        <v>1542</v>
      </c>
      <c r="B1512" t="str">
        <f>IF(COUNTIFS($A:$A,$A1512,$C:$C,$C1512,$D:$D,$D1512,$G:$G,$G1512,$K:$K,$K1512,$M:$M,$M1512)&gt;1,"True Duplicate","Unique")</f>
        <v>Unique</v>
      </c>
      <c r="C1512" s="7">
        <v>44885</v>
      </c>
      <c r="D1512" t="s">
        <v>3878</v>
      </c>
      <c r="E1512" t="str">
        <f>IF(COUNTIF($B$2:D1512,D1512)=1,"New Customer","Returning Customer")</f>
        <v>New Customer</v>
      </c>
      <c r="F1512" t="s">
        <v>10132</v>
      </c>
      <c r="G1512" t="s">
        <v>35</v>
      </c>
      <c r="H1512" t="s">
        <v>36</v>
      </c>
      <c r="I1512" t="s">
        <v>37</v>
      </c>
      <c r="J1512" s="5">
        <v>38.49</v>
      </c>
      <c r="K1512">
        <v>13</v>
      </c>
      <c r="L1512">
        <v>0.25</v>
      </c>
      <c r="M1512" s="3">
        <f t="shared" si="23"/>
        <v>497.12</v>
      </c>
      <c r="N1512" t="s">
        <v>142</v>
      </c>
      <c r="O1512" t="s">
        <v>39</v>
      </c>
      <c r="P1512" t="s">
        <v>10129</v>
      </c>
      <c r="Q1512" t="s">
        <v>77</v>
      </c>
      <c r="R1512">
        <v>1</v>
      </c>
      <c r="S1512">
        <v>3.4</v>
      </c>
      <c r="T1512" t="s">
        <v>30</v>
      </c>
      <c r="U1512" t="s">
        <v>60</v>
      </c>
    </row>
    <row r="1513" spans="1:21" x14ac:dyDescent="0.35">
      <c r="A1513" t="s">
        <v>1698</v>
      </c>
      <c r="B1513" t="str">
        <f>IF(COUNTIFS($A:$A,$A1513,$C:$C,$C1513,$D:$D,$D1513,$G:$G,$G1513,$K:$K,$K1513,$M:$M,$M1513)&gt;1,"True Duplicate","Unique")</f>
        <v>Unique</v>
      </c>
      <c r="C1513" s="7">
        <v>44885</v>
      </c>
      <c r="D1513" t="s">
        <v>6325</v>
      </c>
      <c r="E1513" t="str">
        <f>IF(COUNTIF($B$2:D1513,D1513)=1,"New Customer","Returning Customer")</f>
        <v>New Customer</v>
      </c>
      <c r="F1513" t="s">
        <v>72</v>
      </c>
      <c r="G1513" t="s">
        <v>46</v>
      </c>
      <c r="H1513" t="s">
        <v>47</v>
      </c>
      <c r="I1513" t="s">
        <v>10124</v>
      </c>
      <c r="J1513" s="5">
        <v>510.51</v>
      </c>
      <c r="K1513">
        <v>6</v>
      </c>
      <c r="L1513">
        <v>0.3</v>
      </c>
      <c r="M1513" s="3">
        <f t="shared" si="23"/>
        <v>3061.2599999999998</v>
      </c>
      <c r="N1513" t="s">
        <v>76</v>
      </c>
      <c r="O1513" t="s">
        <v>111</v>
      </c>
      <c r="P1513" t="s">
        <v>10129</v>
      </c>
      <c r="Q1513" t="s">
        <v>123</v>
      </c>
      <c r="R1513">
        <v>2</v>
      </c>
      <c r="S1513">
        <v>1.1000000000000001</v>
      </c>
      <c r="T1513" t="s">
        <v>30</v>
      </c>
      <c r="U1513" t="s">
        <v>60</v>
      </c>
    </row>
    <row r="1514" spans="1:21" x14ac:dyDescent="0.35">
      <c r="A1514" t="s">
        <v>3755</v>
      </c>
      <c r="B1514" t="str">
        <f>IF(COUNTIFS($A:$A,$A1514,$C:$C,$C1514,$D:$D,$D1514,$G:$G,$G1514,$K:$K,$K1514,$M:$M,$M1514)&gt;1,"True Duplicate","Unique")</f>
        <v>Unique</v>
      </c>
      <c r="C1514" s="7">
        <v>44885</v>
      </c>
      <c r="D1514" t="s">
        <v>1699</v>
      </c>
      <c r="E1514" t="str">
        <f>IF(COUNTIF($B$2:D1514,D1514)=1,"New Customer","Returning Customer")</f>
        <v>New Customer</v>
      </c>
      <c r="F1514" t="s">
        <v>10132</v>
      </c>
      <c r="G1514" t="s">
        <v>239</v>
      </c>
      <c r="H1514" t="s">
        <v>66</v>
      </c>
      <c r="I1514" t="s">
        <v>240</v>
      </c>
      <c r="J1514" s="5">
        <v>164.7</v>
      </c>
      <c r="K1514">
        <v>12</v>
      </c>
      <c r="L1514">
        <v>0</v>
      </c>
      <c r="M1514" s="3">
        <f t="shared" si="23"/>
        <v>1976.3999999999999</v>
      </c>
      <c r="N1514" t="s">
        <v>98</v>
      </c>
      <c r="O1514" t="s">
        <v>39</v>
      </c>
      <c r="P1514" t="s">
        <v>59</v>
      </c>
      <c r="Q1514" t="s">
        <v>77</v>
      </c>
      <c r="R1514">
        <v>3</v>
      </c>
      <c r="S1514">
        <v>4.7</v>
      </c>
      <c r="T1514" t="s">
        <v>51</v>
      </c>
      <c r="U1514" t="s">
        <v>60</v>
      </c>
    </row>
    <row r="1515" spans="1:21" x14ac:dyDescent="0.35">
      <c r="A1515" t="s">
        <v>6324</v>
      </c>
      <c r="B1515" t="str">
        <f>IF(COUNTIFS($A:$A,$A1515,$C:$C,$C1515,$D:$D,$D1515,$G:$G,$G1515,$K:$K,$K1515,$M:$M,$M1515)&gt;1,"True Duplicate","Unique")</f>
        <v>Unique</v>
      </c>
      <c r="C1515" s="7">
        <v>44885</v>
      </c>
      <c r="D1515" t="s">
        <v>1544</v>
      </c>
      <c r="E1515" t="str">
        <f>IF(COUNTIF($B$2:D1515,D1515)=1,"New Customer","Returning Customer")</f>
        <v>New Customer</v>
      </c>
      <c r="F1515" t="s">
        <v>10132</v>
      </c>
      <c r="G1515" t="s">
        <v>56</v>
      </c>
      <c r="H1515" t="s">
        <v>57</v>
      </c>
      <c r="I1515" t="s">
        <v>58</v>
      </c>
      <c r="J1515" s="5">
        <v>835.36</v>
      </c>
      <c r="K1515">
        <v>11</v>
      </c>
      <c r="L1515">
        <v>0</v>
      </c>
      <c r="M1515" s="3">
        <f t="shared" si="23"/>
        <v>9188.9600000000009</v>
      </c>
      <c r="N1515" t="s">
        <v>38</v>
      </c>
      <c r="O1515" t="s">
        <v>27</v>
      </c>
      <c r="P1515" t="s">
        <v>10129</v>
      </c>
      <c r="Q1515" t="s">
        <v>116</v>
      </c>
      <c r="R1515">
        <v>2</v>
      </c>
      <c r="S1515">
        <v>2.1</v>
      </c>
      <c r="T1515" t="s">
        <v>51</v>
      </c>
      <c r="U1515" t="s">
        <v>60</v>
      </c>
    </row>
    <row r="1516" spans="1:21" x14ac:dyDescent="0.35">
      <c r="A1516" t="s">
        <v>8572</v>
      </c>
      <c r="B1516" t="str">
        <f>IF(COUNTIFS($A:$A,$A1516,$C:$C,$C1516,$D:$D,$D1516,$G:$G,$G1516,$K:$K,$K1516,$M:$M,$M1516)&gt;1,"True Duplicate","Unique")</f>
        <v>Unique</v>
      </c>
      <c r="C1516" s="7">
        <v>44885</v>
      </c>
      <c r="D1516" t="s">
        <v>3756</v>
      </c>
      <c r="E1516" t="str">
        <f>IF(COUNTIF($B$2:D1516,D1516)=1,"New Customer","Returning Customer")</f>
        <v>New Customer</v>
      </c>
      <c r="F1516" t="s">
        <v>10132</v>
      </c>
      <c r="G1516" t="s">
        <v>301</v>
      </c>
      <c r="H1516" t="s">
        <v>57</v>
      </c>
      <c r="I1516" t="s">
        <v>97</v>
      </c>
      <c r="J1516" s="5">
        <v>684.47</v>
      </c>
      <c r="K1516">
        <v>8</v>
      </c>
      <c r="L1516">
        <v>0.2</v>
      </c>
      <c r="M1516" s="3">
        <f t="shared" si="23"/>
        <v>5474.16</v>
      </c>
      <c r="N1516" t="s">
        <v>165</v>
      </c>
      <c r="O1516" t="s">
        <v>39</v>
      </c>
      <c r="P1516" t="s">
        <v>10129</v>
      </c>
      <c r="Q1516" t="s">
        <v>77</v>
      </c>
      <c r="R1516">
        <v>13</v>
      </c>
      <c r="S1516">
        <v>1.6</v>
      </c>
      <c r="T1516" t="s">
        <v>30</v>
      </c>
      <c r="U1516" t="s">
        <v>52</v>
      </c>
    </row>
    <row r="1517" spans="1:21" x14ac:dyDescent="0.35">
      <c r="A1517" t="s">
        <v>4603</v>
      </c>
      <c r="B1517" t="str">
        <f>IF(COUNTIFS($A:$A,$A1517,$C:$C,$C1517,$D:$D,$D1517,$G:$G,$G1517,$K:$K,$K1517,$M:$M,$M1517)&gt;1,"True Duplicate","Unique")</f>
        <v>Unique</v>
      </c>
      <c r="C1517" s="7">
        <v>44886</v>
      </c>
      <c r="D1517" t="s">
        <v>8893</v>
      </c>
      <c r="E1517" t="str">
        <f>IF(COUNTIF($B$2:D1517,D1517)=1,"New Customer","Returning Customer")</f>
        <v>New Customer</v>
      </c>
      <c r="F1517" t="s">
        <v>72</v>
      </c>
      <c r="G1517" t="s">
        <v>170</v>
      </c>
      <c r="H1517" t="s">
        <v>66</v>
      </c>
      <c r="I1517" t="s">
        <v>171</v>
      </c>
      <c r="J1517" s="5">
        <v>1131.6400000000001</v>
      </c>
      <c r="K1517">
        <v>8</v>
      </c>
      <c r="L1517">
        <v>0.2</v>
      </c>
      <c r="M1517" s="3">
        <f t="shared" si="23"/>
        <v>9051.52</v>
      </c>
      <c r="N1517" t="s">
        <v>104</v>
      </c>
      <c r="O1517" t="s">
        <v>27</v>
      </c>
      <c r="P1517" t="s">
        <v>59</v>
      </c>
      <c r="Q1517" t="s">
        <v>123</v>
      </c>
      <c r="R1517">
        <v>13</v>
      </c>
      <c r="S1517">
        <v>4.7</v>
      </c>
      <c r="T1517" t="s">
        <v>30</v>
      </c>
      <c r="U1517" t="s">
        <v>60</v>
      </c>
    </row>
    <row r="1518" spans="1:21" x14ac:dyDescent="0.35">
      <c r="A1518" t="s">
        <v>8892</v>
      </c>
      <c r="B1518" t="str">
        <f>IF(COUNTIFS($A:$A,$A1518,$C:$C,$C1518,$D:$D,$D1518,$G:$G,$G1518,$K:$K,$K1518,$M:$M,$M1518)&gt;1,"True Duplicate","Unique")</f>
        <v>Unique</v>
      </c>
      <c r="C1518" s="7">
        <v>44886</v>
      </c>
      <c r="D1518" t="s">
        <v>2620</v>
      </c>
      <c r="E1518" t="str">
        <f>IF(COUNTIF($B$2:D1518,D1518)=1,"New Customer","Returning Customer")</f>
        <v>Returning Customer</v>
      </c>
      <c r="F1518" t="s">
        <v>10132</v>
      </c>
      <c r="G1518" t="s">
        <v>239</v>
      </c>
      <c r="H1518" t="s">
        <v>66</v>
      </c>
      <c r="I1518" t="s">
        <v>240</v>
      </c>
      <c r="J1518" s="5">
        <v>1446.84</v>
      </c>
      <c r="K1518">
        <v>2</v>
      </c>
      <c r="L1518">
        <v>0</v>
      </c>
      <c r="M1518" s="3">
        <f t="shared" si="23"/>
        <v>2893.68</v>
      </c>
      <c r="N1518" t="s">
        <v>165</v>
      </c>
      <c r="O1518" t="s">
        <v>111</v>
      </c>
      <c r="P1518" t="s">
        <v>59</v>
      </c>
      <c r="Q1518" t="s">
        <v>77</v>
      </c>
      <c r="R1518">
        <v>7</v>
      </c>
      <c r="S1518">
        <v>3.3</v>
      </c>
      <c r="T1518" t="s">
        <v>30</v>
      </c>
      <c r="U1518" t="s">
        <v>60</v>
      </c>
    </row>
    <row r="1519" spans="1:21" x14ac:dyDescent="0.35">
      <c r="A1519" t="s">
        <v>9210</v>
      </c>
      <c r="B1519" t="str">
        <f>IF(COUNTIFS($A:$A,$A1519,$C:$C,$C1519,$D:$D,$D1519,$G:$G,$G1519,$K:$K,$K1519,$M:$M,$M1519)&gt;1,"True Duplicate","Unique")</f>
        <v>Unique</v>
      </c>
      <c r="C1519" s="7">
        <v>44886</v>
      </c>
      <c r="D1519" t="s">
        <v>8041</v>
      </c>
      <c r="E1519" t="str">
        <f>IF(COUNTIF($B$2:D1519,D1519)=1,"New Customer","Returning Customer")</f>
        <v>New Customer</v>
      </c>
      <c r="F1519" t="s">
        <v>72</v>
      </c>
      <c r="G1519" t="s">
        <v>73</v>
      </c>
      <c r="H1519" t="s">
        <v>74</v>
      </c>
      <c r="I1519" t="s">
        <v>75</v>
      </c>
      <c r="J1519" s="5">
        <v>1607.65</v>
      </c>
      <c r="K1519">
        <v>14</v>
      </c>
      <c r="L1519">
        <v>0</v>
      </c>
      <c r="M1519" s="3">
        <f t="shared" si="23"/>
        <v>22507.100000000002</v>
      </c>
      <c r="N1519" t="s">
        <v>83</v>
      </c>
      <c r="O1519" t="s">
        <v>27</v>
      </c>
      <c r="P1519" t="s">
        <v>10129</v>
      </c>
      <c r="Q1519" t="s">
        <v>116</v>
      </c>
      <c r="R1519">
        <v>6</v>
      </c>
      <c r="S1519">
        <v>1.7</v>
      </c>
      <c r="T1519" t="s">
        <v>30</v>
      </c>
      <c r="U1519" t="s">
        <v>52</v>
      </c>
    </row>
    <row r="1520" spans="1:21" x14ac:dyDescent="0.35">
      <c r="A1520" t="s">
        <v>9334</v>
      </c>
      <c r="B1520" t="str">
        <f>IF(COUNTIFS($A:$A,$A1520,$C:$C,$C1520,$D:$D,$D1520,$G:$G,$G1520,$K:$K,$K1520,$M:$M,$M1520)&gt;1,"True Duplicate","Unique")</f>
        <v>Unique</v>
      </c>
      <c r="C1520" s="7">
        <v>44886</v>
      </c>
      <c r="D1520" t="s">
        <v>9335</v>
      </c>
      <c r="E1520" t="str">
        <f>IF(COUNTIF($B$2:D1520,D1520)=1,"New Customer","Returning Customer")</f>
        <v>New Customer</v>
      </c>
      <c r="F1520" t="s">
        <v>10132</v>
      </c>
      <c r="G1520" t="s">
        <v>445</v>
      </c>
      <c r="H1520" t="s">
        <v>66</v>
      </c>
      <c r="I1520" t="s">
        <v>446</v>
      </c>
      <c r="J1520" s="5">
        <v>994.44</v>
      </c>
      <c r="K1520">
        <v>4</v>
      </c>
      <c r="L1520">
        <v>0.15</v>
      </c>
      <c r="M1520" s="3">
        <f t="shared" si="23"/>
        <v>3977.1600000000003</v>
      </c>
      <c r="N1520" t="s">
        <v>302</v>
      </c>
      <c r="O1520" t="s">
        <v>39</v>
      </c>
      <c r="P1520" t="s">
        <v>85</v>
      </c>
      <c r="Q1520" t="s">
        <v>29</v>
      </c>
      <c r="R1520">
        <v>12</v>
      </c>
      <c r="S1520">
        <v>4.5999999999999996</v>
      </c>
      <c r="T1520" t="s">
        <v>30</v>
      </c>
      <c r="U1520" t="s">
        <v>60</v>
      </c>
    </row>
    <row r="1521" spans="1:21" x14ac:dyDescent="0.35">
      <c r="A1521" t="s">
        <v>361</v>
      </c>
      <c r="B1521" t="str">
        <f>IF(COUNTIFS($A:$A,$A1521,$C:$C,$C1521,$D:$D,$D1521,$G:$G,$G1521,$K:$K,$K1521,$M:$M,$M1521)&gt;1,"True Duplicate","Unique")</f>
        <v>Unique</v>
      </c>
      <c r="C1521" s="7">
        <v>44887</v>
      </c>
      <c r="D1521" t="s">
        <v>363</v>
      </c>
      <c r="E1521" t="str">
        <f>IF(COUNTIF($B$2:D1521,D1521)=1,"New Customer","Returning Customer")</f>
        <v>New Customer</v>
      </c>
      <c r="F1521" t="s">
        <v>10132</v>
      </c>
      <c r="G1521" t="s">
        <v>293</v>
      </c>
      <c r="H1521" t="s">
        <v>74</v>
      </c>
      <c r="I1521" t="s">
        <v>110</v>
      </c>
      <c r="J1521" s="5">
        <v>1629.95</v>
      </c>
      <c r="K1521">
        <v>11</v>
      </c>
      <c r="L1521">
        <v>0.1</v>
      </c>
      <c r="M1521" s="3">
        <f t="shared" si="23"/>
        <v>17928.350000000002</v>
      </c>
      <c r="N1521" t="s">
        <v>49</v>
      </c>
      <c r="O1521" t="s">
        <v>111</v>
      </c>
      <c r="P1521" t="s">
        <v>85</v>
      </c>
      <c r="Q1521" t="s">
        <v>116</v>
      </c>
      <c r="R1521">
        <v>3</v>
      </c>
      <c r="S1521">
        <v>2.1</v>
      </c>
      <c r="T1521" t="s">
        <v>30</v>
      </c>
      <c r="U1521" t="s">
        <v>60</v>
      </c>
    </row>
    <row r="1522" spans="1:21" x14ac:dyDescent="0.35">
      <c r="A1522" t="s">
        <v>6255</v>
      </c>
      <c r="B1522" t="str">
        <f>IF(COUNTIFS($A:$A,$A1522,$C:$C,$C1522,$D:$D,$D1522,$G:$G,$G1522,$K:$K,$K1522,$M:$M,$M1522)&gt;1,"True Duplicate","Unique")</f>
        <v>Unique</v>
      </c>
      <c r="C1522" s="7">
        <v>44887</v>
      </c>
      <c r="D1522" t="s">
        <v>6256</v>
      </c>
      <c r="E1522" t="str">
        <f>IF(COUNTIF($B$2:D1522,D1522)=1,"New Customer","Returning Customer")</f>
        <v>New Customer</v>
      </c>
      <c r="F1522" t="s">
        <v>10132</v>
      </c>
      <c r="G1522" t="s">
        <v>176</v>
      </c>
      <c r="H1522" t="s">
        <v>47</v>
      </c>
      <c r="I1522" t="s">
        <v>177</v>
      </c>
      <c r="J1522" s="5">
        <v>151.47</v>
      </c>
      <c r="K1522">
        <v>14</v>
      </c>
      <c r="L1522">
        <v>0.1</v>
      </c>
      <c r="M1522" s="3">
        <f t="shared" si="23"/>
        <v>2119.1800000000003</v>
      </c>
      <c r="N1522" t="s">
        <v>98</v>
      </c>
      <c r="O1522" t="s">
        <v>39</v>
      </c>
      <c r="P1522" t="s">
        <v>166</v>
      </c>
      <c r="Q1522" t="s">
        <v>123</v>
      </c>
      <c r="R1522">
        <v>5</v>
      </c>
      <c r="S1522">
        <v>3.2</v>
      </c>
      <c r="T1522" t="s">
        <v>30</v>
      </c>
      <c r="U1522" t="s">
        <v>60</v>
      </c>
    </row>
    <row r="1523" spans="1:21" x14ac:dyDescent="0.35">
      <c r="A1523" t="s">
        <v>9225</v>
      </c>
      <c r="B1523" t="str">
        <f>IF(COUNTIFS($A:$A,$A1523,$C:$C,$C1523,$D:$D,$D1523,$G:$G,$G1523,$K:$K,$K1523,$M:$M,$M1523)&gt;1,"True Duplicate","Unique")</f>
        <v>Unique</v>
      </c>
      <c r="C1523" s="7">
        <v>44887</v>
      </c>
      <c r="D1523" t="s">
        <v>9226</v>
      </c>
      <c r="E1523" t="str">
        <f>IF(COUNTIF($B$2:D1523,D1523)=1,"New Customer","Returning Customer")</f>
        <v>New Customer</v>
      </c>
      <c r="F1523" t="s">
        <v>10132</v>
      </c>
      <c r="G1523" t="s">
        <v>251</v>
      </c>
      <c r="H1523" t="s">
        <v>36</v>
      </c>
      <c r="I1523" t="s">
        <v>252</v>
      </c>
      <c r="J1523" s="5">
        <v>10.75</v>
      </c>
      <c r="K1523">
        <v>14</v>
      </c>
      <c r="L1523">
        <v>0.1</v>
      </c>
      <c r="M1523" s="3">
        <f t="shared" si="23"/>
        <v>149.1</v>
      </c>
      <c r="N1523" t="s">
        <v>165</v>
      </c>
      <c r="O1523" t="s">
        <v>111</v>
      </c>
      <c r="P1523" t="s">
        <v>10129</v>
      </c>
      <c r="Q1523" t="s">
        <v>29</v>
      </c>
      <c r="R1523">
        <v>12</v>
      </c>
      <c r="S1523">
        <v>3.8</v>
      </c>
      <c r="T1523" t="s">
        <v>30</v>
      </c>
      <c r="U1523" t="s">
        <v>60</v>
      </c>
    </row>
    <row r="1524" spans="1:21" x14ac:dyDescent="0.35">
      <c r="A1524" t="s">
        <v>3504</v>
      </c>
      <c r="B1524" t="str">
        <f>IF(COUNTIFS($A:$A,$A1524,$C:$C,$C1524,$D:$D,$D1524,$G:$G,$G1524,$K:$K,$K1524,$M:$M,$M1524)&gt;1,"True Duplicate","Unique")</f>
        <v>Unique</v>
      </c>
      <c r="C1524" s="7">
        <v>44888</v>
      </c>
      <c r="D1524" t="s">
        <v>5718</v>
      </c>
      <c r="E1524" t="str">
        <f>IF(COUNTIF($B$2:D1524,D1524)=1,"New Customer","Returning Customer")</f>
        <v>New Customer</v>
      </c>
      <c r="F1524" t="s">
        <v>10132</v>
      </c>
      <c r="G1524" t="s">
        <v>46</v>
      </c>
      <c r="H1524" t="s">
        <v>47</v>
      </c>
      <c r="I1524" t="s">
        <v>10124</v>
      </c>
      <c r="J1524" s="5">
        <v>66.510000000000005</v>
      </c>
      <c r="K1524">
        <v>5</v>
      </c>
      <c r="L1524">
        <v>0.15</v>
      </c>
      <c r="M1524" s="3">
        <f t="shared" si="23"/>
        <v>331.8</v>
      </c>
      <c r="N1524" t="s">
        <v>104</v>
      </c>
      <c r="O1524" t="s">
        <v>122</v>
      </c>
      <c r="P1524" t="s">
        <v>85</v>
      </c>
      <c r="Q1524" t="s">
        <v>123</v>
      </c>
      <c r="R1524">
        <v>11</v>
      </c>
      <c r="S1524">
        <v>3.2</v>
      </c>
      <c r="T1524" t="s">
        <v>30</v>
      </c>
      <c r="U1524" t="s">
        <v>86</v>
      </c>
    </row>
    <row r="1525" spans="1:21" x14ac:dyDescent="0.35">
      <c r="A1525" t="s">
        <v>7270</v>
      </c>
      <c r="B1525" t="str">
        <f>IF(COUNTIFS($A:$A,$A1525,$C:$C,$C1525,$D:$D,$D1525,$G:$G,$G1525,$K:$K,$K1525,$M:$M,$M1525)&gt;1,"True Duplicate","Unique")</f>
        <v>Unique</v>
      </c>
      <c r="C1525" s="7">
        <v>44888</v>
      </c>
      <c r="D1525" t="s">
        <v>3506</v>
      </c>
      <c r="E1525" t="str">
        <f>IF(COUNTIF($B$2:D1525,D1525)=1,"New Customer","Returning Customer")</f>
        <v>New Customer</v>
      </c>
      <c r="F1525" t="s">
        <v>10132</v>
      </c>
      <c r="G1525" t="s">
        <v>214</v>
      </c>
      <c r="H1525" t="s">
        <v>66</v>
      </c>
      <c r="I1525" t="s">
        <v>215</v>
      </c>
      <c r="J1525" s="5">
        <v>2021.52</v>
      </c>
      <c r="K1525">
        <v>1</v>
      </c>
      <c r="L1525">
        <v>0</v>
      </c>
      <c r="M1525" s="3">
        <f t="shared" si="23"/>
        <v>2021.52</v>
      </c>
      <c r="N1525" t="s">
        <v>104</v>
      </c>
      <c r="O1525" t="s">
        <v>111</v>
      </c>
      <c r="P1525" t="s">
        <v>59</v>
      </c>
      <c r="Q1525" t="s">
        <v>123</v>
      </c>
      <c r="R1525">
        <v>10</v>
      </c>
      <c r="S1525">
        <v>2.4</v>
      </c>
      <c r="T1525" t="s">
        <v>30</v>
      </c>
      <c r="U1525" t="s">
        <v>60</v>
      </c>
    </row>
    <row r="1526" spans="1:21" x14ac:dyDescent="0.35">
      <c r="A1526" t="s">
        <v>1662</v>
      </c>
      <c r="B1526" t="str">
        <f>IF(COUNTIFS($A:$A,$A1526,$C:$C,$C1526,$D:$D,$D1526,$G:$G,$G1526,$K:$K,$K1526,$M:$M,$M1526)&gt;1,"True Duplicate","Unique")</f>
        <v>Unique</v>
      </c>
      <c r="C1526" s="7">
        <v>44889</v>
      </c>
      <c r="D1526" t="s">
        <v>4848</v>
      </c>
      <c r="E1526" t="str">
        <f>IF(COUNTIF($B$2:D1526,D1526)=1,"New Customer","Returning Customer")</f>
        <v>New Customer</v>
      </c>
      <c r="F1526" t="s">
        <v>10132</v>
      </c>
      <c r="G1526" t="s">
        <v>239</v>
      </c>
      <c r="H1526" t="s">
        <v>66</v>
      </c>
      <c r="I1526" t="s">
        <v>240</v>
      </c>
      <c r="J1526" s="5">
        <v>946.45</v>
      </c>
      <c r="K1526">
        <v>8</v>
      </c>
      <c r="L1526">
        <v>0.05</v>
      </c>
      <c r="M1526" s="3">
        <f t="shared" si="23"/>
        <v>7571.2000000000007</v>
      </c>
      <c r="N1526" t="s">
        <v>83</v>
      </c>
      <c r="O1526" t="s">
        <v>111</v>
      </c>
      <c r="P1526" t="s">
        <v>10129</v>
      </c>
      <c r="Q1526" t="s">
        <v>29</v>
      </c>
      <c r="R1526">
        <v>13</v>
      </c>
      <c r="S1526">
        <v>2.7</v>
      </c>
      <c r="T1526" t="s">
        <v>30</v>
      </c>
      <c r="U1526" t="s">
        <v>60</v>
      </c>
    </row>
    <row r="1527" spans="1:21" x14ac:dyDescent="0.35">
      <c r="A1527" t="s">
        <v>4847</v>
      </c>
      <c r="B1527" t="str">
        <f>IF(COUNTIFS($A:$A,$A1527,$C:$C,$C1527,$D:$D,$D1527,$G:$G,$G1527,$K:$K,$K1527,$M:$M,$M1527)&gt;1,"True Duplicate","Unique")</f>
        <v>Unique</v>
      </c>
      <c r="C1527" s="7">
        <v>44889</v>
      </c>
      <c r="D1527" t="s">
        <v>1664</v>
      </c>
      <c r="E1527" t="str">
        <f>IF(COUNTIF($B$2:D1527,D1527)=1,"New Customer","Returning Customer")</f>
        <v>New Customer</v>
      </c>
      <c r="F1527" t="s">
        <v>10132</v>
      </c>
      <c r="G1527" t="s">
        <v>399</v>
      </c>
      <c r="H1527" t="s">
        <v>24</v>
      </c>
      <c r="I1527" t="s">
        <v>182</v>
      </c>
      <c r="J1527" s="5">
        <v>373.13</v>
      </c>
      <c r="K1527">
        <v>1</v>
      </c>
      <c r="L1527">
        <v>0.2</v>
      </c>
      <c r="M1527" s="3">
        <f t="shared" si="23"/>
        <v>372.93</v>
      </c>
      <c r="N1527" t="s">
        <v>104</v>
      </c>
      <c r="O1527" t="s">
        <v>122</v>
      </c>
      <c r="P1527" t="s">
        <v>10129</v>
      </c>
      <c r="Q1527" t="s">
        <v>116</v>
      </c>
      <c r="R1527">
        <v>1</v>
      </c>
      <c r="S1527">
        <v>2</v>
      </c>
      <c r="T1527" t="s">
        <v>30</v>
      </c>
      <c r="U1527" t="s">
        <v>52</v>
      </c>
    </row>
    <row r="1528" spans="1:21" x14ac:dyDescent="0.35">
      <c r="A1528" t="s">
        <v>8159</v>
      </c>
      <c r="B1528" t="str">
        <f>IF(COUNTIFS($A:$A,$A1528,$C:$C,$C1528,$D:$D,$D1528,$G:$G,$G1528,$K:$K,$K1528,$M:$M,$M1528)&gt;1,"True Duplicate","Unique")</f>
        <v>Unique</v>
      </c>
      <c r="C1528" s="7">
        <v>44889</v>
      </c>
      <c r="D1528" t="s">
        <v>8160</v>
      </c>
      <c r="E1528" t="str">
        <f>IF(COUNTIF($B$2:D1528,D1528)=1,"New Customer","Returning Customer")</f>
        <v>New Customer</v>
      </c>
      <c r="F1528" t="s">
        <v>10132</v>
      </c>
      <c r="G1528" t="s">
        <v>416</v>
      </c>
      <c r="H1528" t="s">
        <v>66</v>
      </c>
      <c r="I1528" t="s">
        <v>417</v>
      </c>
      <c r="J1528" s="5">
        <v>1131.72</v>
      </c>
      <c r="K1528">
        <v>5</v>
      </c>
      <c r="L1528">
        <v>0</v>
      </c>
      <c r="M1528" s="3">
        <f t="shared" si="23"/>
        <v>5658.6</v>
      </c>
      <c r="N1528" t="s">
        <v>26</v>
      </c>
      <c r="O1528" t="s">
        <v>122</v>
      </c>
      <c r="P1528" t="s">
        <v>85</v>
      </c>
      <c r="Q1528" t="s">
        <v>116</v>
      </c>
      <c r="R1528">
        <v>2</v>
      </c>
      <c r="S1528">
        <v>2.4</v>
      </c>
      <c r="T1528" t="s">
        <v>202</v>
      </c>
      <c r="U1528" t="s">
        <v>60</v>
      </c>
    </row>
    <row r="1529" spans="1:21" x14ac:dyDescent="0.35">
      <c r="A1529" t="s">
        <v>2858</v>
      </c>
      <c r="B1529" t="str">
        <f>IF(COUNTIFS($A:$A,$A1529,$C:$C,$C1529,$D:$D,$D1529,$G:$G,$G1529,$K:$K,$K1529,$M:$M,$M1529)&gt;1,"True Duplicate","Unique")</f>
        <v>Unique</v>
      </c>
      <c r="C1529" s="7">
        <v>44890</v>
      </c>
      <c r="D1529" t="s">
        <v>3468</v>
      </c>
      <c r="E1529" t="str">
        <f>IF(COUNTIF($B$2:D1529,D1529)=1,"New Customer","Returning Customer")</f>
        <v>New Customer</v>
      </c>
      <c r="F1529" t="s">
        <v>10132</v>
      </c>
      <c r="G1529" t="s">
        <v>656</v>
      </c>
      <c r="H1529" t="s">
        <v>47</v>
      </c>
      <c r="I1529" t="s">
        <v>657</v>
      </c>
      <c r="J1529" s="5">
        <v>508.09</v>
      </c>
      <c r="K1529">
        <v>3</v>
      </c>
      <c r="L1529">
        <v>0.05</v>
      </c>
      <c r="M1529" s="3">
        <f t="shared" si="23"/>
        <v>1524.12</v>
      </c>
      <c r="N1529" t="s">
        <v>38</v>
      </c>
      <c r="O1529" t="s">
        <v>122</v>
      </c>
      <c r="P1529" t="s">
        <v>85</v>
      </c>
      <c r="Q1529" t="s">
        <v>77</v>
      </c>
      <c r="R1529">
        <v>9</v>
      </c>
      <c r="S1529">
        <v>3.1</v>
      </c>
      <c r="T1529" t="s">
        <v>30</v>
      </c>
      <c r="U1529" t="s">
        <v>60</v>
      </c>
    </row>
    <row r="1530" spans="1:21" x14ac:dyDescent="0.35">
      <c r="A1530" t="s">
        <v>3467</v>
      </c>
      <c r="B1530" t="str">
        <f>IF(COUNTIFS($A:$A,$A1530,$C:$C,$C1530,$D:$D,$D1530,$G:$G,$G1530,$K:$K,$K1530,$M:$M,$M1530)&gt;1,"True Duplicate","Unique")</f>
        <v>Unique</v>
      </c>
      <c r="C1530" s="7">
        <v>44890</v>
      </c>
      <c r="D1530" t="s">
        <v>7885</v>
      </c>
      <c r="E1530" t="str">
        <f>IF(COUNTIF($B$2:D1530,D1530)=1,"New Customer","Returning Customer")</f>
        <v>New Customer</v>
      </c>
      <c r="F1530" t="s">
        <v>72</v>
      </c>
      <c r="G1530" t="s">
        <v>301</v>
      </c>
      <c r="H1530" t="s">
        <v>57</v>
      </c>
      <c r="I1530" t="s">
        <v>97</v>
      </c>
      <c r="J1530" s="5">
        <v>431.69</v>
      </c>
      <c r="K1530">
        <v>13</v>
      </c>
      <c r="L1530">
        <v>0.1</v>
      </c>
      <c r="M1530" s="3">
        <f t="shared" si="23"/>
        <v>5610.67</v>
      </c>
      <c r="N1530" t="s">
        <v>165</v>
      </c>
      <c r="O1530" t="s">
        <v>122</v>
      </c>
      <c r="P1530" t="s">
        <v>10129</v>
      </c>
      <c r="Q1530" t="s">
        <v>116</v>
      </c>
      <c r="R1530">
        <v>3</v>
      </c>
      <c r="S1530">
        <v>1.6</v>
      </c>
      <c r="T1530" t="s">
        <v>30</v>
      </c>
      <c r="U1530" t="s">
        <v>60</v>
      </c>
    </row>
    <row r="1531" spans="1:21" x14ac:dyDescent="0.35">
      <c r="A1531" t="s">
        <v>3685</v>
      </c>
      <c r="B1531" t="str">
        <f>IF(COUNTIFS($A:$A,$A1531,$C:$C,$C1531,$D:$D,$D1531,$G:$G,$G1531,$K:$K,$K1531,$M:$M,$M1531)&gt;1,"True Duplicate","Unique")</f>
        <v>Unique</v>
      </c>
      <c r="C1531" s="7">
        <v>44890</v>
      </c>
      <c r="D1531" t="s">
        <v>2860</v>
      </c>
      <c r="E1531" t="str">
        <f>IF(COUNTIF($B$2:D1531,D1531)=1,"New Customer","Returning Customer")</f>
        <v>New Customer</v>
      </c>
      <c r="F1531" t="s">
        <v>10132</v>
      </c>
      <c r="G1531" t="s">
        <v>266</v>
      </c>
      <c r="H1531" t="s">
        <v>24</v>
      </c>
      <c r="I1531" t="s">
        <v>267</v>
      </c>
      <c r="J1531" s="5">
        <v>508.98</v>
      </c>
      <c r="K1531">
        <v>4</v>
      </c>
      <c r="L1531">
        <v>0.1</v>
      </c>
      <c r="M1531" s="3">
        <f t="shared" si="23"/>
        <v>2035.52</v>
      </c>
      <c r="N1531" t="s">
        <v>49</v>
      </c>
      <c r="O1531" t="s">
        <v>27</v>
      </c>
      <c r="P1531" t="s">
        <v>10129</v>
      </c>
      <c r="Q1531" t="s">
        <v>116</v>
      </c>
      <c r="R1531">
        <v>3</v>
      </c>
      <c r="S1531">
        <v>3.7</v>
      </c>
      <c r="T1531" t="s">
        <v>30</v>
      </c>
      <c r="U1531" t="s">
        <v>60</v>
      </c>
    </row>
    <row r="1532" spans="1:21" x14ac:dyDescent="0.35">
      <c r="A1532" t="s">
        <v>3709</v>
      </c>
      <c r="B1532" t="str">
        <f>IF(COUNTIFS($A:$A,$A1532,$C:$C,$C1532,$D:$D,$D1532,$G:$G,$G1532,$K:$K,$K1532,$M:$M,$M1532)&gt;1,"True Duplicate","Unique")</f>
        <v>Unique</v>
      </c>
      <c r="C1532" s="7">
        <v>44890</v>
      </c>
      <c r="D1532" t="s">
        <v>3686</v>
      </c>
      <c r="E1532" t="str">
        <f>IF(COUNTIF($B$2:D1532,D1532)=1,"New Customer","Returning Customer")</f>
        <v>New Customer</v>
      </c>
      <c r="F1532" t="s">
        <v>72</v>
      </c>
      <c r="G1532" t="s">
        <v>152</v>
      </c>
      <c r="H1532" t="s">
        <v>57</v>
      </c>
      <c r="I1532" t="s">
        <v>153</v>
      </c>
      <c r="J1532" s="5">
        <v>367.94</v>
      </c>
      <c r="K1532">
        <v>1</v>
      </c>
      <c r="L1532">
        <v>0.2</v>
      </c>
      <c r="M1532" s="3">
        <f t="shared" si="23"/>
        <v>367.74</v>
      </c>
      <c r="N1532" t="s">
        <v>26</v>
      </c>
      <c r="O1532" t="s">
        <v>39</v>
      </c>
      <c r="P1532" t="s">
        <v>85</v>
      </c>
      <c r="Q1532" t="s">
        <v>123</v>
      </c>
      <c r="R1532">
        <v>9</v>
      </c>
      <c r="S1532">
        <v>4.0999999999999996</v>
      </c>
      <c r="T1532" t="s">
        <v>30</v>
      </c>
      <c r="U1532" t="s">
        <v>86</v>
      </c>
    </row>
    <row r="1533" spans="1:21" x14ac:dyDescent="0.35">
      <c r="A1533" t="s">
        <v>7130</v>
      </c>
      <c r="B1533" t="str">
        <f>IF(COUNTIFS($A:$A,$A1533,$C:$C,$C1533,$D:$D,$D1533,$G:$G,$G1533,$K:$K,$K1533,$M:$M,$M1533)&gt;1,"True Duplicate","Unique")</f>
        <v>Unique</v>
      </c>
      <c r="C1533" s="7">
        <v>44890</v>
      </c>
      <c r="D1533" t="s">
        <v>7034</v>
      </c>
      <c r="E1533" t="str">
        <f>IF(COUNTIF($B$2:D1533,D1533)=1,"New Customer","Returning Customer")</f>
        <v>Returning Customer</v>
      </c>
      <c r="F1533" t="s">
        <v>10132</v>
      </c>
      <c r="G1533" t="s">
        <v>244</v>
      </c>
      <c r="H1533" t="s">
        <v>36</v>
      </c>
      <c r="I1533" t="s">
        <v>129</v>
      </c>
      <c r="J1533" s="5">
        <v>13.96</v>
      </c>
      <c r="K1533">
        <v>11</v>
      </c>
      <c r="L1533">
        <v>0.25</v>
      </c>
      <c r="M1533" s="3">
        <f t="shared" si="23"/>
        <v>150.81</v>
      </c>
      <c r="N1533" t="s">
        <v>302</v>
      </c>
      <c r="O1533" t="s">
        <v>39</v>
      </c>
      <c r="P1533" t="s">
        <v>166</v>
      </c>
      <c r="Q1533" t="s">
        <v>29</v>
      </c>
      <c r="R1533">
        <v>7</v>
      </c>
      <c r="S1533">
        <v>3</v>
      </c>
      <c r="T1533" t="s">
        <v>30</v>
      </c>
      <c r="U1533" t="s">
        <v>86</v>
      </c>
    </row>
    <row r="1534" spans="1:21" x14ac:dyDescent="0.35">
      <c r="A1534" t="s">
        <v>7884</v>
      </c>
      <c r="B1534" t="str">
        <f>IF(COUNTIFS($A:$A,$A1534,$C:$C,$C1534,$D:$D,$D1534,$G:$G,$G1534,$K:$K,$K1534,$M:$M,$M1534)&gt;1,"True Duplicate","Unique")</f>
        <v>Unique</v>
      </c>
      <c r="C1534" s="7">
        <v>44890</v>
      </c>
      <c r="D1534" t="s">
        <v>7093</v>
      </c>
      <c r="E1534" t="str">
        <f>IF(COUNTIF($B$2:D1534,D1534)=1,"New Customer","Returning Customer")</f>
        <v>Returning Customer</v>
      </c>
      <c r="F1534" t="s">
        <v>72</v>
      </c>
      <c r="G1534" t="s">
        <v>416</v>
      </c>
      <c r="H1534" t="s">
        <v>66</v>
      </c>
      <c r="I1534" t="s">
        <v>417</v>
      </c>
      <c r="J1534" s="5">
        <v>990.45</v>
      </c>
      <c r="K1534">
        <v>4</v>
      </c>
      <c r="L1534">
        <v>0</v>
      </c>
      <c r="M1534" s="3">
        <f t="shared" si="23"/>
        <v>3961.8</v>
      </c>
      <c r="N1534" t="s">
        <v>302</v>
      </c>
      <c r="O1534" t="s">
        <v>122</v>
      </c>
      <c r="P1534" t="s">
        <v>59</v>
      </c>
      <c r="Q1534" t="s">
        <v>116</v>
      </c>
      <c r="R1534">
        <v>8</v>
      </c>
      <c r="S1534">
        <v>2.5</v>
      </c>
      <c r="T1534" t="s">
        <v>112</v>
      </c>
      <c r="U1534" t="s">
        <v>52</v>
      </c>
    </row>
    <row r="1535" spans="1:21" x14ac:dyDescent="0.35">
      <c r="A1535" t="s">
        <v>8622</v>
      </c>
      <c r="B1535" t="str">
        <f>IF(COUNTIFS($A:$A,$A1535,$C:$C,$C1535,$D:$D,$D1535,$G:$G,$G1535,$K:$K,$K1535,$M:$M,$M1535)&gt;1,"True Duplicate","Unique")</f>
        <v>Unique</v>
      </c>
      <c r="C1535" s="7">
        <v>44890</v>
      </c>
      <c r="D1535" t="s">
        <v>3710</v>
      </c>
      <c r="E1535" t="str">
        <f>IF(COUNTIF($B$2:D1535,D1535)=1,"New Customer","Returning Customer")</f>
        <v>New Customer</v>
      </c>
      <c r="F1535" t="s">
        <v>10132</v>
      </c>
      <c r="G1535" t="s">
        <v>214</v>
      </c>
      <c r="H1535" t="s">
        <v>66</v>
      </c>
      <c r="I1535" t="s">
        <v>215</v>
      </c>
      <c r="J1535" s="5">
        <v>1488.01</v>
      </c>
      <c r="K1535">
        <v>10</v>
      </c>
      <c r="L1535">
        <v>0.15</v>
      </c>
      <c r="M1535" s="3">
        <f t="shared" si="23"/>
        <v>14878.599999999999</v>
      </c>
      <c r="N1535" t="s">
        <v>165</v>
      </c>
      <c r="O1535" t="s">
        <v>122</v>
      </c>
      <c r="P1535" t="s">
        <v>10129</v>
      </c>
      <c r="Q1535" t="s">
        <v>77</v>
      </c>
      <c r="R1535">
        <v>1</v>
      </c>
      <c r="S1535">
        <v>1.2</v>
      </c>
      <c r="T1535" t="s">
        <v>30</v>
      </c>
      <c r="U1535" t="s">
        <v>52</v>
      </c>
    </row>
    <row r="1536" spans="1:21" x14ac:dyDescent="0.35">
      <c r="A1536" t="s">
        <v>2252</v>
      </c>
      <c r="B1536" t="str">
        <f>IF(COUNTIFS($A:$A,$A1536,$C:$C,$C1536,$D:$D,$D1536,$G:$G,$G1536,$K:$K,$K1536,$M:$M,$M1536)&gt;1,"True Duplicate","Unique")</f>
        <v>Unique</v>
      </c>
      <c r="C1536" s="7">
        <v>44891</v>
      </c>
      <c r="D1536" t="s">
        <v>6597</v>
      </c>
      <c r="E1536" t="str">
        <f>IF(COUNTIF($B$2:D1536,D1536)=1,"New Customer","Returning Customer")</f>
        <v>Returning Customer</v>
      </c>
      <c r="F1536" t="s">
        <v>10132</v>
      </c>
      <c r="G1536" t="s">
        <v>374</v>
      </c>
      <c r="H1536" t="s">
        <v>36</v>
      </c>
      <c r="I1536" t="s">
        <v>259</v>
      </c>
      <c r="J1536" s="5">
        <v>34.31</v>
      </c>
      <c r="K1536">
        <v>7</v>
      </c>
      <c r="L1536">
        <v>0.1</v>
      </c>
      <c r="M1536" s="3">
        <f t="shared" si="23"/>
        <v>239.47</v>
      </c>
      <c r="N1536" t="s">
        <v>38</v>
      </c>
      <c r="O1536" t="s">
        <v>27</v>
      </c>
      <c r="P1536" t="s">
        <v>85</v>
      </c>
      <c r="Q1536" t="s">
        <v>77</v>
      </c>
      <c r="R1536">
        <v>8</v>
      </c>
      <c r="S1536">
        <v>2.7</v>
      </c>
      <c r="T1536" t="s">
        <v>143</v>
      </c>
      <c r="U1536" t="s">
        <v>60</v>
      </c>
    </row>
    <row r="1537" spans="1:21" x14ac:dyDescent="0.35">
      <c r="A1537" t="s">
        <v>8774</v>
      </c>
      <c r="B1537" t="str">
        <f>IF(COUNTIFS($A:$A,$A1537,$C:$C,$C1537,$D:$D,$D1537,$G:$G,$G1537,$K:$K,$K1537,$M:$M,$M1537)&gt;1,"True Duplicate","Unique")</f>
        <v>Unique</v>
      </c>
      <c r="C1537" s="7">
        <v>44891</v>
      </c>
      <c r="D1537" t="s">
        <v>3346</v>
      </c>
      <c r="E1537" t="str">
        <f>IF(COUNTIF($B$2:D1537,D1537)=1,"New Customer","Returning Customer")</f>
        <v>New Customer</v>
      </c>
      <c r="F1537" t="s">
        <v>72</v>
      </c>
      <c r="G1537" t="s">
        <v>46</v>
      </c>
      <c r="H1537" t="s">
        <v>47</v>
      </c>
      <c r="I1537" t="s">
        <v>10124</v>
      </c>
      <c r="J1537" s="5">
        <v>402.67</v>
      </c>
      <c r="K1537">
        <v>2</v>
      </c>
      <c r="L1537">
        <v>0.15</v>
      </c>
      <c r="M1537" s="3">
        <f t="shared" si="23"/>
        <v>805.04000000000008</v>
      </c>
      <c r="N1537" t="s">
        <v>83</v>
      </c>
      <c r="O1537" t="s">
        <v>111</v>
      </c>
      <c r="P1537" t="s">
        <v>10129</v>
      </c>
      <c r="Q1537" t="s">
        <v>41</v>
      </c>
      <c r="R1537">
        <v>2</v>
      </c>
      <c r="S1537">
        <v>2.4</v>
      </c>
      <c r="T1537" t="s">
        <v>30</v>
      </c>
      <c r="U1537" t="s">
        <v>60</v>
      </c>
    </row>
    <row r="1538" spans="1:21" x14ac:dyDescent="0.35">
      <c r="A1538" t="s">
        <v>9010</v>
      </c>
      <c r="B1538" t="str">
        <f>IF(COUNTIFS($A:$A,$A1538,$C:$C,$C1538,$D:$D,$D1538,$G:$G,$G1538,$K:$K,$K1538,$M:$M,$M1538)&gt;1,"True Duplicate","Unique")</f>
        <v>Unique</v>
      </c>
      <c r="C1538" s="7">
        <v>44891</v>
      </c>
      <c r="D1538" t="s">
        <v>1102</v>
      </c>
      <c r="E1538" t="str">
        <f>IF(COUNTIF($B$2:D1538,D1538)=1,"New Customer","Returning Customer")</f>
        <v>Returning Customer</v>
      </c>
      <c r="F1538" t="s">
        <v>10132</v>
      </c>
      <c r="G1538" t="s">
        <v>266</v>
      </c>
      <c r="H1538" t="s">
        <v>24</v>
      </c>
      <c r="I1538" t="s">
        <v>267</v>
      </c>
      <c r="J1538" s="5">
        <v>109.78</v>
      </c>
      <c r="K1538">
        <v>9</v>
      </c>
      <c r="L1538">
        <v>0</v>
      </c>
      <c r="M1538" s="3">
        <f t="shared" ref="M1538:M1601" si="24">(J1538-L1538)*K1538</f>
        <v>988.02</v>
      </c>
      <c r="N1538" t="s">
        <v>38</v>
      </c>
      <c r="O1538" t="s">
        <v>39</v>
      </c>
      <c r="P1538" t="s">
        <v>85</v>
      </c>
      <c r="Q1538" t="s">
        <v>116</v>
      </c>
      <c r="R1538">
        <v>6</v>
      </c>
      <c r="S1538">
        <v>3.3</v>
      </c>
      <c r="T1538" t="s">
        <v>30</v>
      </c>
      <c r="U1538" t="s">
        <v>60</v>
      </c>
    </row>
    <row r="1539" spans="1:21" x14ac:dyDescent="0.35">
      <c r="A1539" t="s">
        <v>9317</v>
      </c>
      <c r="B1539" t="str">
        <f>IF(COUNTIFS($A:$A,$A1539,$C:$C,$C1539,$D:$D,$D1539,$G:$G,$G1539,$K:$K,$K1539,$M:$M,$M1539)&gt;1,"True Duplicate","Unique")</f>
        <v>Unique</v>
      </c>
      <c r="C1539" s="7">
        <v>44891</v>
      </c>
      <c r="D1539" t="s">
        <v>2254</v>
      </c>
      <c r="E1539" t="str">
        <f>IF(COUNTIF($B$2:D1539,D1539)=1,"New Customer","Returning Customer")</f>
        <v>New Customer</v>
      </c>
      <c r="F1539" t="s">
        <v>72</v>
      </c>
      <c r="G1539" t="s">
        <v>301</v>
      </c>
      <c r="H1539" t="s">
        <v>57</v>
      </c>
      <c r="I1539" t="s">
        <v>97</v>
      </c>
      <c r="J1539" s="5">
        <v>322.24</v>
      </c>
      <c r="K1539">
        <v>14</v>
      </c>
      <c r="L1539">
        <v>0.05</v>
      </c>
      <c r="M1539" s="3">
        <f t="shared" si="24"/>
        <v>4510.66</v>
      </c>
      <c r="N1539" t="s">
        <v>302</v>
      </c>
      <c r="O1539" t="s">
        <v>27</v>
      </c>
      <c r="P1539" t="s">
        <v>85</v>
      </c>
      <c r="Q1539" t="s">
        <v>29</v>
      </c>
      <c r="R1539">
        <v>9</v>
      </c>
      <c r="S1539">
        <v>1.8</v>
      </c>
      <c r="T1539" t="s">
        <v>112</v>
      </c>
      <c r="U1539" t="s">
        <v>60</v>
      </c>
    </row>
    <row r="1540" spans="1:21" x14ac:dyDescent="0.35">
      <c r="A1540" t="s">
        <v>158</v>
      </c>
      <c r="B1540" t="str">
        <f>IF(COUNTIFS($A:$A,$A1540,$C:$C,$C1540,$D:$D,$D1540,$G:$G,$G1540,$K:$K,$K1540,$M:$M,$M1540)&gt;1,"True Duplicate","Unique")</f>
        <v>Unique</v>
      </c>
      <c r="C1540" s="7">
        <v>44892</v>
      </c>
      <c r="D1540" t="s">
        <v>1608</v>
      </c>
      <c r="E1540" t="str">
        <f>IF(COUNTIF($B$2:D1540,D1540)=1,"New Customer","Returning Customer")</f>
        <v>New Customer</v>
      </c>
      <c r="F1540" t="s">
        <v>10132</v>
      </c>
      <c r="G1540" t="s">
        <v>374</v>
      </c>
      <c r="H1540" t="s">
        <v>36</v>
      </c>
      <c r="I1540" t="s">
        <v>259</v>
      </c>
      <c r="J1540" s="5">
        <v>27.9</v>
      </c>
      <c r="K1540">
        <v>4</v>
      </c>
      <c r="L1540">
        <v>0.1</v>
      </c>
      <c r="M1540" s="3">
        <f t="shared" si="24"/>
        <v>111.19999999999999</v>
      </c>
      <c r="N1540" t="s">
        <v>83</v>
      </c>
      <c r="O1540" t="s">
        <v>27</v>
      </c>
      <c r="P1540" t="s">
        <v>85</v>
      </c>
      <c r="Q1540" t="s">
        <v>116</v>
      </c>
      <c r="R1540">
        <v>13</v>
      </c>
      <c r="S1540">
        <v>2.7</v>
      </c>
      <c r="T1540" t="s">
        <v>30</v>
      </c>
      <c r="U1540" t="s">
        <v>60</v>
      </c>
    </row>
    <row r="1541" spans="1:21" x14ac:dyDescent="0.35">
      <c r="A1541" t="s">
        <v>2266</v>
      </c>
      <c r="B1541" t="str">
        <f>IF(COUNTIFS($A:$A,$A1541,$C:$C,$C1541,$D:$D,$D1541,$G:$G,$G1541,$K:$K,$K1541,$M:$M,$M1541)&gt;1,"True Duplicate","Unique")</f>
        <v>Unique</v>
      </c>
      <c r="C1541" s="7">
        <v>44892</v>
      </c>
      <c r="D1541" t="s">
        <v>5327</v>
      </c>
      <c r="E1541" t="str">
        <f>IF(COUNTIF($B$2:D1541,D1541)=1,"New Customer","Returning Customer")</f>
        <v>New Customer</v>
      </c>
      <c r="F1541" t="s">
        <v>10132</v>
      </c>
      <c r="G1541" t="s">
        <v>96</v>
      </c>
      <c r="H1541" t="s">
        <v>57</v>
      </c>
      <c r="I1541" t="s">
        <v>97</v>
      </c>
      <c r="J1541" s="5">
        <v>540.17999999999995</v>
      </c>
      <c r="K1541">
        <v>13</v>
      </c>
      <c r="L1541">
        <v>0.15</v>
      </c>
      <c r="M1541" s="3">
        <f t="shared" si="24"/>
        <v>7020.3899999999994</v>
      </c>
      <c r="N1541" t="s">
        <v>49</v>
      </c>
      <c r="O1541" t="s">
        <v>27</v>
      </c>
      <c r="P1541" t="s">
        <v>10129</v>
      </c>
      <c r="Q1541" t="s">
        <v>41</v>
      </c>
      <c r="R1541">
        <v>12</v>
      </c>
      <c r="S1541">
        <v>3.2</v>
      </c>
      <c r="T1541" t="s">
        <v>30</v>
      </c>
      <c r="U1541" t="s">
        <v>60</v>
      </c>
    </row>
    <row r="1542" spans="1:21" x14ac:dyDescent="0.35">
      <c r="A1542" t="s">
        <v>4530</v>
      </c>
      <c r="B1542" t="str">
        <f>IF(COUNTIFS($A:$A,$A1542,$C:$C,$C1542,$D:$D,$D1542,$G:$G,$G1542,$K:$K,$K1542,$M:$M,$M1542)&gt;1,"True Duplicate","Unique")</f>
        <v>Unique</v>
      </c>
      <c r="C1542" s="7">
        <v>44892</v>
      </c>
      <c r="D1542" t="s">
        <v>369</v>
      </c>
      <c r="E1542" t="str">
        <f>IF(COUNTIF($B$2:D1542,D1542)=1,"New Customer","Returning Customer")</f>
        <v>New Customer</v>
      </c>
      <c r="F1542" t="s">
        <v>10132</v>
      </c>
      <c r="G1542" t="s">
        <v>413</v>
      </c>
      <c r="H1542" t="s">
        <v>47</v>
      </c>
      <c r="I1542" t="s">
        <v>10125</v>
      </c>
      <c r="J1542" s="5">
        <v>357.73</v>
      </c>
      <c r="K1542">
        <v>8</v>
      </c>
      <c r="L1542">
        <v>0.2</v>
      </c>
      <c r="M1542" s="3">
        <f t="shared" si="24"/>
        <v>2860.2400000000002</v>
      </c>
      <c r="N1542" t="s">
        <v>104</v>
      </c>
      <c r="O1542" t="s">
        <v>111</v>
      </c>
      <c r="P1542" t="s">
        <v>59</v>
      </c>
      <c r="Q1542" t="s">
        <v>77</v>
      </c>
      <c r="R1542">
        <v>1</v>
      </c>
      <c r="S1542">
        <v>3</v>
      </c>
      <c r="T1542" t="s">
        <v>30</v>
      </c>
      <c r="U1542" t="s">
        <v>60</v>
      </c>
    </row>
    <row r="1543" spans="1:21" x14ac:dyDescent="0.35">
      <c r="A1543" t="s">
        <v>6403</v>
      </c>
      <c r="B1543" t="str">
        <f>IF(COUNTIFS($A:$A,$A1543,$C:$C,$C1543,$D:$D,$D1543,$G:$G,$G1543,$K:$K,$K1543,$M:$M,$M1543)&gt;1,"True Duplicate","Unique")</f>
        <v>Unique</v>
      </c>
      <c r="C1543" s="7">
        <v>44892</v>
      </c>
      <c r="D1543" t="s">
        <v>2268</v>
      </c>
      <c r="E1543" t="str">
        <f>IF(COUNTIF($B$2:D1543,D1543)=1,"New Customer","Returning Customer")</f>
        <v>New Customer</v>
      </c>
      <c r="F1543" t="s">
        <v>72</v>
      </c>
      <c r="G1543" t="s">
        <v>109</v>
      </c>
      <c r="H1543" t="s">
        <v>74</v>
      </c>
      <c r="I1543" t="s">
        <v>110</v>
      </c>
      <c r="J1543" s="5">
        <v>2473.67</v>
      </c>
      <c r="K1543">
        <v>12</v>
      </c>
      <c r="L1543">
        <v>0.2</v>
      </c>
      <c r="M1543" s="3">
        <f t="shared" si="24"/>
        <v>29681.640000000003</v>
      </c>
      <c r="N1543" t="s">
        <v>76</v>
      </c>
      <c r="O1543" t="s">
        <v>27</v>
      </c>
      <c r="P1543" t="s">
        <v>59</v>
      </c>
      <c r="Q1543" t="s">
        <v>77</v>
      </c>
      <c r="R1543">
        <v>12</v>
      </c>
      <c r="S1543">
        <v>3.3</v>
      </c>
      <c r="T1543" t="s">
        <v>30</v>
      </c>
      <c r="U1543" t="s">
        <v>52</v>
      </c>
    </row>
    <row r="1544" spans="1:21" x14ac:dyDescent="0.35">
      <c r="A1544" t="s">
        <v>6855</v>
      </c>
      <c r="B1544" t="str">
        <f>IF(COUNTIFS($A:$A,$A1544,$C:$C,$C1544,$D:$D,$D1544,$G:$G,$G1544,$K:$K,$K1544,$M:$M,$M1544)&gt;1,"True Duplicate","Unique")</f>
        <v>Unique</v>
      </c>
      <c r="C1544" s="7">
        <v>44892</v>
      </c>
      <c r="D1544" t="s">
        <v>2067</v>
      </c>
      <c r="E1544" t="str">
        <f>IF(COUNTIF($B$2:D1544,D1544)=1,"New Customer","Returning Customer")</f>
        <v>New Customer</v>
      </c>
      <c r="F1544" t="s">
        <v>10132</v>
      </c>
      <c r="G1544" t="s">
        <v>872</v>
      </c>
      <c r="H1544" t="s">
        <v>36</v>
      </c>
      <c r="I1544" t="s">
        <v>10127</v>
      </c>
      <c r="J1544" s="5">
        <v>10.84</v>
      </c>
      <c r="K1544">
        <v>9</v>
      </c>
      <c r="L1544">
        <v>0.15</v>
      </c>
      <c r="M1544" s="3">
        <f t="shared" si="24"/>
        <v>96.21</v>
      </c>
      <c r="N1544" t="s">
        <v>38</v>
      </c>
      <c r="O1544" t="s">
        <v>39</v>
      </c>
      <c r="P1544" t="s">
        <v>85</v>
      </c>
      <c r="Q1544" t="s">
        <v>123</v>
      </c>
      <c r="R1544">
        <v>8</v>
      </c>
      <c r="S1544">
        <v>1.9</v>
      </c>
      <c r="T1544" t="s">
        <v>30</v>
      </c>
      <c r="U1544" t="s">
        <v>60</v>
      </c>
    </row>
    <row r="1545" spans="1:21" x14ac:dyDescent="0.35">
      <c r="A1545" t="s">
        <v>7446</v>
      </c>
      <c r="B1545" t="str">
        <f>IF(COUNTIFS($A:$A,$A1545,$C:$C,$C1545,$D:$D,$D1545,$G:$G,$G1545,$K:$K,$K1545,$M:$M,$M1545)&gt;1,"True Duplicate","Unique")</f>
        <v>Unique</v>
      </c>
      <c r="C1545" s="7">
        <v>44892</v>
      </c>
      <c r="D1545" t="s">
        <v>4531</v>
      </c>
      <c r="E1545" t="str">
        <f>IF(COUNTIF($B$2:D1545,D1545)=1,"New Customer","Returning Customer")</f>
        <v>New Customer</v>
      </c>
      <c r="F1545" t="s">
        <v>10132</v>
      </c>
      <c r="G1545" t="s">
        <v>370</v>
      </c>
      <c r="H1545" t="s">
        <v>74</v>
      </c>
      <c r="I1545" t="s">
        <v>75</v>
      </c>
      <c r="J1545" s="5">
        <v>906.12</v>
      </c>
      <c r="K1545">
        <v>13</v>
      </c>
      <c r="L1545">
        <v>0.2</v>
      </c>
      <c r="M1545" s="3">
        <f t="shared" si="24"/>
        <v>11776.96</v>
      </c>
      <c r="N1545" t="s">
        <v>142</v>
      </c>
      <c r="O1545" t="s">
        <v>122</v>
      </c>
      <c r="P1545" t="s">
        <v>10129</v>
      </c>
      <c r="Q1545" t="s">
        <v>77</v>
      </c>
      <c r="R1545">
        <v>8</v>
      </c>
      <c r="S1545">
        <v>2.2000000000000002</v>
      </c>
      <c r="T1545" t="s">
        <v>30</v>
      </c>
      <c r="U1545" t="s">
        <v>52</v>
      </c>
    </row>
    <row r="1546" spans="1:21" x14ac:dyDescent="0.35">
      <c r="A1546" t="s">
        <v>8763</v>
      </c>
      <c r="B1546" t="str">
        <f>IF(COUNTIFS($A:$A,$A1546,$C:$C,$C1546,$D:$D,$D1546,$G:$G,$G1546,$K:$K,$K1546,$M:$M,$M1546)&gt;1,"True Duplicate","Unique")</f>
        <v>Unique</v>
      </c>
      <c r="C1546" s="7">
        <v>44892</v>
      </c>
      <c r="D1546" t="s">
        <v>1056</v>
      </c>
      <c r="E1546" t="str">
        <f>IF(COUNTIF($B$2:D1546,D1546)=1,"New Customer","Returning Customer")</f>
        <v>Returning Customer</v>
      </c>
      <c r="F1546" t="s">
        <v>10132</v>
      </c>
      <c r="G1546" t="s">
        <v>23</v>
      </c>
      <c r="H1546" t="s">
        <v>24</v>
      </c>
      <c r="I1546" t="s">
        <v>25</v>
      </c>
      <c r="J1546" s="5">
        <v>278.77999999999997</v>
      </c>
      <c r="K1546">
        <v>13</v>
      </c>
      <c r="L1546">
        <v>0.2</v>
      </c>
      <c r="M1546" s="3">
        <f t="shared" si="24"/>
        <v>3621.54</v>
      </c>
      <c r="N1546" t="s">
        <v>104</v>
      </c>
      <c r="O1546" t="s">
        <v>122</v>
      </c>
      <c r="P1546" t="s">
        <v>85</v>
      </c>
      <c r="Q1546" t="s">
        <v>123</v>
      </c>
      <c r="R1546">
        <v>1</v>
      </c>
      <c r="S1546">
        <v>3.7</v>
      </c>
      <c r="T1546" t="s">
        <v>30</v>
      </c>
      <c r="U1546" t="s">
        <v>52</v>
      </c>
    </row>
    <row r="1547" spans="1:21" x14ac:dyDescent="0.35">
      <c r="A1547" t="s">
        <v>8822</v>
      </c>
      <c r="B1547" t="str">
        <f>IF(COUNTIFS($A:$A,$A1547,$C:$C,$C1547,$D:$D,$D1547,$G:$G,$G1547,$K:$K,$K1547,$M:$M,$M1547)&gt;1,"True Duplicate","Unique")</f>
        <v>Unique</v>
      </c>
      <c r="C1547" s="7">
        <v>44892</v>
      </c>
      <c r="D1547" t="s">
        <v>7447</v>
      </c>
      <c r="E1547" t="str">
        <f>IF(COUNTIF($B$2:D1547,D1547)=1,"New Customer","Returning Customer")</f>
        <v>New Customer</v>
      </c>
      <c r="F1547" t="s">
        <v>10132</v>
      </c>
      <c r="G1547" t="s">
        <v>65</v>
      </c>
      <c r="H1547" t="s">
        <v>66</v>
      </c>
      <c r="I1547" t="s">
        <v>67</v>
      </c>
      <c r="J1547" s="5">
        <v>1396.4</v>
      </c>
      <c r="K1547">
        <v>14</v>
      </c>
      <c r="L1547">
        <v>0.1</v>
      </c>
      <c r="M1547" s="3">
        <f t="shared" si="24"/>
        <v>19548.200000000004</v>
      </c>
      <c r="N1547" t="s">
        <v>38</v>
      </c>
      <c r="O1547" t="s">
        <v>27</v>
      </c>
      <c r="P1547" t="s">
        <v>10129</v>
      </c>
      <c r="Q1547" t="s">
        <v>77</v>
      </c>
      <c r="R1547">
        <v>2</v>
      </c>
      <c r="S1547">
        <v>2.1</v>
      </c>
      <c r="T1547" t="s">
        <v>30</v>
      </c>
      <c r="U1547" t="s">
        <v>52</v>
      </c>
    </row>
    <row r="1548" spans="1:21" x14ac:dyDescent="0.35">
      <c r="A1548" t="s">
        <v>1139</v>
      </c>
      <c r="B1548" t="str">
        <f>IF(COUNTIFS($A:$A,$A1548,$C:$C,$C1548,$D:$D,$D1548,$G:$G,$G1548,$K:$K,$K1548,$M:$M,$M1548)&gt;1,"True Duplicate","Unique")</f>
        <v>Unique</v>
      </c>
      <c r="C1548" s="7">
        <v>44893</v>
      </c>
      <c r="D1548" t="s">
        <v>1141</v>
      </c>
      <c r="E1548" t="str">
        <f>IF(COUNTIF($B$2:D1548,D1548)=1,"New Customer","Returning Customer")</f>
        <v>Returning Customer</v>
      </c>
      <c r="F1548" t="s">
        <v>10132</v>
      </c>
      <c r="G1548" t="s">
        <v>35</v>
      </c>
      <c r="H1548" t="s">
        <v>36</v>
      </c>
      <c r="I1548" t="s">
        <v>37</v>
      </c>
      <c r="J1548" s="5">
        <v>39.29</v>
      </c>
      <c r="K1548">
        <v>14</v>
      </c>
      <c r="L1548">
        <v>0.25</v>
      </c>
      <c r="M1548" s="3">
        <f t="shared" si="24"/>
        <v>546.55999999999995</v>
      </c>
      <c r="N1548" t="s">
        <v>98</v>
      </c>
      <c r="O1548" t="s">
        <v>27</v>
      </c>
      <c r="P1548" t="s">
        <v>166</v>
      </c>
      <c r="Q1548" t="s">
        <v>116</v>
      </c>
      <c r="R1548">
        <v>9</v>
      </c>
      <c r="S1548">
        <v>3.8</v>
      </c>
      <c r="T1548" t="s">
        <v>30</v>
      </c>
      <c r="U1548" t="s">
        <v>60</v>
      </c>
    </row>
    <row r="1549" spans="1:21" x14ac:dyDescent="0.35">
      <c r="A1549" t="s">
        <v>1952</v>
      </c>
      <c r="B1549" t="str">
        <f>IF(COUNTIFS($A:$A,$A1549,$C:$C,$C1549,$D:$D,$D1549,$G:$G,$G1549,$K:$K,$K1549,$M:$M,$M1549)&gt;1,"True Duplicate","Unique")</f>
        <v>Unique</v>
      </c>
      <c r="C1549" s="7">
        <v>44893</v>
      </c>
      <c r="D1549" t="s">
        <v>4561</v>
      </c>
      <c r="E1549" t="str">
        <f>IF(COUNTIF($B$2:D1549,D1549)=1,"New Customer","Returning Customer")</f>
        <v>New Customer</v>
      </c>
      <c r="F1549" t="s">
        <v>72</v>
      </c>
      <c r="G1549" t="s">
        <v>109</v>
      </c>
      <c r="H1549" t="s">
        <v>74</v>
      </c>
      <c r="I1549" t="s">
        <v>110</v>
      </c>
      <c r="J1549" s="5">
        <v>114.98</v>
      </c>
      <c r="K1549">
        <v>8</v>
      </c>
      <c r="L1549">
        <v>0.05</v>
      </c>
      <c r="M1549" s="3">
        <f t="shared" si="24"/>
        <v>919.44</v>
      </c>
      <c r="N1549" t="s">
        <v>165</v>
      </c>
      <c r="O1549" t="s">
        <v>111</v>
      </c>
      <c r="P1549" t="s">
        <v>10129</v>
      </c>
      <c r="Q1549" t="s">
        <v>123</v>
      </c>
      <c r="R1549">
        <v>1</v>
      </c>
      <c r="S1549">
        <v>2.4</v>
      </c>
      <c r="T1549" t="s">
        <v>30</v>
      </c>
      <c r="U1549" t="s">
        <v>52</v>
      </c>
    </row>
    <row r="1550" spans="1:21" x14ac:dyDescent="0.35">
      <c r="A1550" t="s">
        <v>4560</v>
      </c>
      <c r="B1550" t="str">
        <f>IF(COUNTIFS($A:$A,$A1550,$C:$C,$C1550,$D:$D,$D1550,$G:$G,$G1550,$K:$K,$K1550,$M:$M,$M1550)&gt;1,"True Duplicate","Unique")</f>
        <v>Unique</v>
      </c>
      <c r="C1550" s="7">
        <v>44893</v>
      </c>
      <c r="D1550" t="s">
        <v>1953</v>
      </c>
      <c r="E1550" t="str">
        <f>IF(COUNTIF($B$2:D1550,D1550)=1,"New Customer","Returning Customer")</f>
        <v>New Customer</v>
      </c>
      <c r="F1550" t="s">
        <v>10132</v>
      </c>
      <c r="G1550" t="s">
        <v>266</v>
      </c>
      <c r="H1550" t="s">
        <v>24</v>
      </c>
      <c r="I1550" t="s">
        <v>267</v>
      </c>
      <c r="J1550" s="5">
        <v>367.94</v>
      </c>
      <c r="K1550">
        <v>8</v>
      </c>
      <c r="L1550">
        <v>0.2</v>
      </c>
      <c r="M1550" s="3">
        <f t="shared" si="24"/>
        <v>2941.92</v>
      </c>
      <c r="N1550" t="s">
        <v>49</v>
      </c>
      <c r="O1550" t="s">
        <v>122</v>
      </c>
      <c r="P1550" t="s">
        <v>85</v>
      </c>
      <c r="Q1550" t="s">
        <v>77</v>
      </c>
      <c r="R1550">
        <v>8</v>
      </c>
      <c r="S1550">
        <v>3.8</v>
      </c>
      <c r="T1550" t="s">
        <v>30</v>
      </c>
      <c r="U1550" t="s">
        <v>10128</v>
      </c>
    </row>
    <row r="1551" spans="1:21" x14ac:dyDescent="0.35">
      <c r="A1551" t="s">
        <v>7857</v>
      </c>
      <c r="B1551" t="str">
        <f>IF(COUNTIFS($A:$A,$A1551,$C:$C,$C1551,$D:$D,$D1551,$G:$G,$G1551,$K:$K,$K1551,$M:$M,$M1551)&gt;1,"True Duplicate","Unique")</f>
        <v>Unique</v>
      </c>
      <c r="C1551" s="7">
        <v>44893</v>
      </c>
      <c r="D1551" t="s">
        <v>7858</v>
      </c>
      <c r="E1551" t="str">
        <f>IF(COUNTIF($B$2:D1551,D1551)=1,"New Customer","Returning Customer")</f>
        <v>New Customer</v>
      </c>
      <c r="F1551" t="s">
        <v>10132</v>
      </c>
      <c r="G1551" t="s">
        <v>470</v>
      </c>
      <c r="H1551" t="s">
        <v>24</v>
      </c>
      <c r="I1551" t="s">
        <v>471</v>
      </c>
      <c r="J1551" s="5">
        <v>281.79000000000002</v>
      </c>
      <c r="K1551">
        <v>2</v>
      </c>
      <c r="L1551">
        <v>0</v>
      </c>
      <c r="M1551" s="3">
        <f t="shared" si="24"/>
        <v>563.58000000000004</v>
      </c>
      <c r="N1551" t="s">
        <v>26</v>
      </c>
      <c r="O1551" t="s">
        <v>111</v>
      </c>
      <c r="P1551" t="s">
        <v>10129</v>
      </c>
      <c r="Q1551" t="s">
        <v>77</v>
      </c>
      <c r="R1551">
        <v>13</v>
      </c>
      <c r="S1551">
        <v>2.7</v>
      </c>
      <c r="T1551" t="s">
        <v>30</v>
      </c>
      <c r="U1551" t="s">
        <v>60</v>
      </c>
    </row>
    <row r="1552" spans="1:21" x14ac:dyDescent="0.35">
      <c r="A1552" t="s">
        <v>2306</v>
      </c>
      <c r="B1552" t="str">
        <f>IF(COUNTIFS($A:$A,$A1552,$C:$C,$C1552,$D:$D,$D1552,$G:$G,$G1552,$K:$K,$K1552,$M:$M,$M1552)&gt;1,"True Duplicate","Unique")</f>
        <v>Unique</v>
      </c>
      <c r="C1552" s="7">
        <v>44894</v>
      </c>
      <c r="D1552" t="s">
        <v>6816</v>
      </c>
      <c r="E1552" t="str">
        <f>IF(COUNTIF($B$2:D1552,D1552)=1,"New Customer","Returning Customer")</f>
        <v>New Customer</v>
      </c>
      <c r="F1552" t="s">
        <v>10132</v>
      </c>
      <c r="G1552" t="s">
        <v>214</v>
      </c>
      <c r="H1552" t="s">
        <v>66</v>
      </c>
      <c r="I1552" t="s">
        <v>215</v>
      </c>
      <c r="J1552" s="5">
        <v>1252.8599999999999</v>
      </c>
      <c r="K1552">
        <v>13</v>
      </c>
      <c r="L1552">
        <v>0.2</v>
      </c>
      <c r="M1552" s="3">
        <f t="shared" si="24"/>
        <v>16284.579999999998</v>
      </c>
      <c r="N1552" t="s">
        <v>83</v>
      </c>
      <c r="O1552" t="s">
        <v>39</v>
      </c>
      <c r="P1552" t="s">
        <v>10129</v>
      </c>
      <c r="Q1552" t="s">
        <v>77</v>
      </c>
      <c r="R1552">
        <v>1</v>
      </c>
      <c r="S1552">
        <v>2.6</v>
      </c>
      <c r="T1552" t="s">
        <v>30</v>
      </c>
      <c r="U1552" t="s">
        <v>86</v>
      </c>
    </row>
    <row r="1553" spans="1:21" x14ac:dyDescent="0.35">
      <c r="A1553" t="s">
        <v>5768</v>
      </c>
      <c r="B1553" t="str">
        <f>IF(COUNTIFS($A:$A,$A1553,$C:$C,$C1553,$D:$D,$D1553,$G:$G,$G1553,$K:$K,$K1553,$M:$M,$M1553)&gt;1,"True Duplicate","Unique")</f>
        <v>Unique</v>
      </c>
      <c r="C1553" s="7">
        <v>44894</v>
      </c>
      <c r="D1553" t="s">
        <v>5769</v>
      </c>
      <c r="E1553" t="str">
        <f>IF(COUNTIF($B$2:D1553,D1553)=1,"New Customer","Returning Customer")</f>
        <v>New Customer</v>
      </c>
      <c r="F1553" t="s">
        <v>72</v>
      </c>
      <c r="G1553" t="s">
        <v>403</v>
      </c>
      <c r="H1553" t="s">
        <v>74</v>
      </c>
      <c r="I1553" t="s">
        <v>148</v>
      </c>
      <c r="J1553" s="5">
        <v>1154.25</v>
      </c>
      <c r="K1553">
        <v>14</v>
      </c>
      <c r="L1553">
        <v>0</v>
      </c>
      <c r="M1553" s="3">
        <f t="shared" si="24"/>
        <v>16159.5</v>
      </c>
      <c r="N1553" t="s">
        <v>104</v>
      </c>
      <c r="O1553" t="s">
        <v>111</v>
      </c>
      <c r="P1553" t="s">
        <v>59</v>
      </c>
      <c r="Q1553" t="s">
        <v>41</v>
      </c>
      <c r="R1553">
        <v>6</v>
      </c>
      <c r="S1553">
        <v>1.7</v>
      </c>
      <c r="T1553" t="s">
        <v>30</v>
      </c>
      <c r="U1553" t="s">
        <v>86</v>
      </c>
    </row>
    <row r="1554" spans="1:21" x14ac:dyDescent="0.35">
      <c r="A1554" t="s">
        <v>6814</v>
      </c>
      <c r="B1554" t="str">
        <f>IF(COUNTIFS($A:$A,$A1554,$C:$C,$C1554,$D:$D,$D1554,$G:$G,$G1554,$K:$K,$K1554,$M:$M,$M1554)&gt;1,"True Duplicate","Unique")</f>
        <v>Unique</v>
      </c>
      <c r="C1554" s="7">
        <v>44894</v>
      </c>
      <c r="D1554" t="s">
        <v>2308</v>
      </c>
      <c r="E1554" t="str">
        <f>IF(COUNTIF($B$2:D1554,D1554)=1,"New Customer","Returning Customer")</f>
        <v>New Customer</v>
      </c>
      <c r="F1554" t="s">
        <v>10132</v>
      </c>
      <c r="G1554" t="s">
        <v>413</v>
      </c>
      <c r="H1554" t="s">
        <v>47</v>
      </c>
      <c r="I1554" t="s">
        <v>10125</v>
      </c>
      <c r="J1554" s="5">
        <v>443.53</v>
      </c>
      <c r="K1554">
        <v>10</v>
      </c>
      <c r="L1554">
        <v>0.1</v>
      </c>
      <c r="M1554" s="3">
        <f t="shared" si="24"/>
        <v>4434.2999999999993</v>
      </c>
      <c r="N1554" t="s">
        <v>104</v>
      </c>
      <c r="O1554" t="s">
        <v>111</v>
      </c>
      <c r="P1554" t="s">
        <v>10129</v>
      </c>
      <c r="Q1554" t="s">
        <v>116</v>
      </c>
      <c r="R1554">
        <v>10</v>
      </c>
      <c r="S1554">
        <v>3.3</v>
      </c>
      <c r="U1554" t="s">
        <v>10128</v>
      </c>
    </row>
    <row r="1555" spans="1:21" x14ac:dyDescent="0.35">
      <c r="A1555" t="s">
        <v>2604</v>
      </c>
      <c r="B1555" t="str">
        <f>IF(COUNTIFS($A:$A,$A1555,$C:$C,$C1555,$D:$D,$D1555,$G:$G,$G1555,$K:$K,$K1555,$M:$M,$M1555)&gt;1,"True Duplicate","Unique")</f>
        <v>Unique</v>
      </c>
      <c r="C1555" s="7">
        <v>44895</v>
      </c>
      <c r="D1555" t="s">
        <v>2705</v>
      </c>
      <c r="E1555" t="str">
        <f>IF(COUNTIF($B$2:D1555,D1555)=1,"New Customer","Returning Customer")</f>
        <v>Returning Customer</v>
      </c>
      <c r="F1555" t="s">
        <v>10132</v>
      </c>
      <c r="G1555" t="s">
        <v>351</v>
      </c>
      <c r="H1555" t="s">
        <v>57</v>
      </c>
      <c r="I1555" t="s">
        <v>289</v>
      </c>
      <c r="J1555" s="5">
        <v>808.47</v>
      </c>
      <c r="K1555">
        <v>10</v>
      </c>
      <c r="L1555">
        <v>0.1</v>
      </c>
      <c r="M1555" s="3">
        <f t="shared" si="24"/>
        <v>8083.7</v>
      </c>
      <c r="N1555" t="s">
        <v>104</v>
      </c>
      <c r="O1555" t="s">
        <v>122</v>
      </c>
      <c r="P1555" t="s">
        <v>10129</v>
      </c>
      <c r="Q1555" t="s">
        <v>116</v>
      </c>
      <c r="R1555">
        <v>4</v>
      </c>
      <c r="S1555">
        <v>3.8</v>
      </c>
      <c r="T1555" t="s">
        <v>51</v>
      </c>
      <c r="U1555" t="s">
        <v>86</v>
      </c>
    </row>
    <row r="1556" spans="1:21" x14ac:dyDescent="0.35">
      <c r="A1556" t="s">
        <v>2704</v>
      </c>
      <c r="B1556" t="str">
        <f>IF(COUNTIFS($A:$A,$A1556,$C:$C,$C1556,$D:$D,$D1556,$G:$G,$G1556,$K:$K,$K1556,$M:$M,$M1556)&gt;1,"True Duplicate","Unique")</f>
        <v>Unique</v>
      </c>
      <c r="C1556" s="7">
        <v>44895</v>
      </c>
      <c r="D1556" t="s">
        <v>4283</v>
      </c>
      <c r="E1556" t="str">
        <f>IF(COUNTIF($B$2:D1556,D1556)=1,"New Customer","Returning Customer")</f>
        <v>New Customer</v>
      </c>
      <c r="F1556" t="s">
        <v>72</v>
      </c>
      <c r="G1556" t="s">
        <v>301</v>
      </c>
      <c r="H1556" t="s">
        <v>57</v>
      </c>
      <c r="I1556" t="s">
        <v>97</v>
      </c>
      <c r="J1556" s="5">
        <v>156.37</v>
      </c>
      <c r="K1556">
        <v>1</v>
      </c>
      <c r="L1556">
        <v>0</v>
      </c>
      <c r="M1556" s="3">
        <f t="shared" si="24"/>
        <v>156.37</v>
      </c>
      <c r="N1556" t="s">
        <v>49</v>
      </c>
      <c r="O1556" t="s">
        <v>111</v>
      </c>
      <c r="P1556" t="s">
        <v>10129</v>
      </c>
      <c r="Q1556" t="s">
        <v>29</v>
      </c>
      <c r="R1556">
        <v>6</v>
      </c>
      <c r="S1556">
        <v>4.5</v>
      </c>
      <c r="T1556" t="s">
        <v>30</v>
      </c>
      <c r="U1556" t="s">
        <v>86</v>
      </c>
    </row>
    <row r="1557" spans="1:21" x14ac:dyDescent="0.35">
      <c r="A1557" t="s">
        <v>4196</v>
      </c>
      <c r="B1557" t="str">
        <f>IF(COUNTIFS($A:$A,$A1557,$C:$C,$C1557,$D:$D,$D1557,$G:$G,$G1557,$K:$K,$K1557,$M:$M,$M1557)&gt;1,"True Duplicate","Unique")</f>
        <v>Unique</v>
      </c>
      <c r="C1557" s="7">
        <v>44895</v>
      </c>
      <c r="D1557" t="s">
        <v>2606</v>
      </c>
      <c r="E1557" t="str">
        <f>IF(COUNTIF($B$2:D1557,D1557)=1,"New Customer","Returning Customer")</f>
        <v>New Customer</v>
      </c>
      <c r="F1557" t="s">
        <v>10132</v>
      </c>
      <c r="G1557" t="s">
        <v>1182</v>
      </c>
      <c r="H1557" t="s">
        <v>66</v>
      </c>
      <c r="I1557" t="s">
        <v>446</v>
      </c>
      <c r="J1557" s="5">
        <v>1797.96</v>
      </c>
      <c r="K1557">
        <v>1</v>
      </c>
      <c r="L1557">
        <v>0.05</v>
      </c>
      <c r="M1557" s="3">
        <f t="shared" si="24"/>
        <v>1797.91</v>
      </c>
      <c r="N1557" t="s">
        <v>302</v>
      </c>
      <c r="O1557" t="s">
        <v>39</v>
      </c>
      <c r="P1557" t="s">
        <v>59</v>
      </c>
      <c r="Q1557" t="s">
        <v>123</v>
      </c>
      <c r="R1557">
        <v>1</v>
      </c>
      <c r="S1557">
        <v>4.5999999999999996</v>
      </c>
      <c r="T1557" t="s">
        <v>51</v>
      </c>
      <c r="U1557" t="s">
        <v>60</v>
      </c>
    </row>
    <row r="1558" spans="1:21" x14ac:dyDescent="0.35">
      <c r="A1558" t="s">
        <v>4966</v>
      </c>
      <c r="B1558" t="str">
        <f>IF(COUNTIFS($A:$A,$A1558,$C:$C,$C1558,$D:$D,$D1558,$G:$G,$G1558,$K:$K,$K1558,$M:$M,$M1558)&gt;1,"True Duplicate","Unique")</f>
        <v>Unique</v>
      </c>
      <c r="C1558" s="7">
        <v>44895</v>
      </c>
      <c r="D1558" t="s">
        <v>4197</v>
      </c>
      <c r="E1558" t="str">
        <f>IF(COUNTIF($B$2:D1558,D1558)=1,"New Customer","Returning Customer")</f>
        <v>New Customer</v>
      </c>
      <c r="F1558" t="s">
        <v>72</v>
      </c>
      <c r="G1558" t="s">
        <v>445</v>
      </c>
      <c r="H1558" t="s">
        <v>66</v>
      </c>
      <c r="I1558" t="s">
        <v>446</v>
      </c>
      <c r="J1558" s="5">
        <v>1418.43</v>
      </c>
      <c r="K1558">
        <v>7</v>
      </c>
      <c r="L1558">
        <v>0</v>
      </c>
      <c r="M1558" s="3">
        <f t="shared" si="24"/>
        <v>9929.01</v>
      </c>
      <c r="N1558" t="s">
        <v>49</v>
      </c>
      <c r="O1558" t="s">
        <v>122</v>
      </c>
      <c r="P1558" t="s">
        <v>85</v>
      </c>
      <c r="Q1558" t="s">
        <v>29</v>
      </c>
      <c r="R1558">
        <v>2</v>
      </c>
      <c r="S1558">
        <v>2.9</v>
      </c>
      <c r="T1558" t="s">
        <v>51</v>
      </c>
      <c r="U1558" t="s">
        <v>52</v>
      </c>
    </row>
    <row r="1559" spans="1:21" x14ac:dyDescent="0.35">
      <c r="A1559" t="s">
        <v>8290</v>
      </c>
      <c r="B1559" t="str">
        <f>IF(COUNTIFS($A:$A,$A1559,$C:$C,$C1559,$D:$D,$D1559,$G:$G,$G1559,$K:$K,$K1559,$M:$M,$M1559)&gt;1,"True Duplicate","Unique")</f>
        <v>Unique</v>
      </c>
      <c r="C1559" s="7">
        <v>44895</v>
      </c>
      <c r="D1559" t="s">
        <v>4967</v>
      </c>
      <c r="E1559" t="str">
        <f>IF(COUNTIF($B$2:D1559,D1559)=1,"New Customer","Returning Customer")</f>
        <v>New Customer</v>
      </c>
      <c r="F1559" t="s">
        <v>72</v>
      </c>
      <c r="G1559" t="s">
        <v>1182</v>
      </c>
      <c r="H1559" t="s">
        <v>66</v>
      </c>
      <c r="I1559" t="s">
        <v>446</v>
      </c>
      <c r="J1559" s="5">
        <v>581.52</v>
      </c>
      <c r="K1559">
        <v>8</v>
      </c>
      <c r="L1559">
        <v>0.05</v>
      </c>
      <c r="M1559" s="3">
        <f t="shared" si="24"/>
        <v>4651.76</v>
      </c>
      <c r="N1559" t="s">
        <v>98</v>
      </c>
      <c r="O1559" t="s">
        <v>111</v>
      </c>
      <c r="P1559" t="s">
        <v>10129</v>
      </c>
      <c r="Q1559" t="s">
        <v>123</v>
      </c>
      <c r="R1559">
        <v>5</v>
      </c>
      <c r="S1559">
        <v>3.7</v>
      </c>
      <c r="T1559" t="s">
        <v>30</v>
      </c>
      <c r="U1559" t="s">
        <v>52</v>
      </c>
    </row>
    <row r="1560" spans="1:21" x14ac:dyDescent="0.35">
      <c r="A1560" t="s">
        <v>8692</v>
      </c>
      <c r="B1560" t="str">
        <f>IF(COUNTIFS($A:$A,$A1560,$C:$C,$C1560,$D:$D,$D1560,$G:$G,$G1560,$K:$K,$K1560,$M:$M,$M1560)&gt;1,"True Duplicate","Unique")</f>
        <v>Unique</v>
      </c>
      <c r="C1560" s="7">
        <v>44895</v>
      </c>
      <c r="D1560" t="s">
        <v>9104</v>
      </c>
      <c r="E1560" t="str">
        <f>IF(COUNTIF($B$2:D1560,D1560)=1,"New Customer","Returning Customer")</f>
        <v>New Customer</v>
      </c>
      <c r="F1560" t="s">
        <v>10132</v>
      </c>
      <c r="G1560" t="s">
        <v>239</v>
      </c>
      <c r="H1560" t="s">
        <v>66</v>
      </c>
      <c r="I1560" t="s">
        <v>240</v>
      </c>
      <c r="J1560" s="5">
        <v>1061.69</v>
      </c>
      <c r="K1560">
        <v>7</v>
      </c>
      <c r="L1560">
        <v>0.05</v>
      </c>
      <c r="M1560" s="3">
        <f t="shared" si="24"/>
        <v>7431.4800000000005</v>
      </c>
      <c r="N1560" t="s">
        <v>76</v>
      </c>
      <c r="O1560" t="s">
        <v>111</v>
      </c>
      <c r="P1560" t="s">
        <v>10129</v>
      </c>
      <c r="Q1560" t="s">
        <v>77</v>
      </c>
      <c r="R1560">
        <v>12</v>
      </c>
      <c r="S1560">
        <v>3.3</v>
      </c>
      <c r="T1560" t="s">
        <v>30</v>
      </c>
      <c r="U1560" t="s">
        <v>60</v>
      </c>
    </row>
    <row r="1561" spans="1:21" x14ac:dyDescent="0.35">
      <c r="A1561" t="s">
        <v>9103</v>
      </c>
      <c r="B1561" t="str">
        <f>IF(COUNTIFS($A:$A,$A1561,$C:$C,$C1561,$D:$D,$D1561,$G:$G,$G1561,$K:$K,$K1561,$M:$M,$M1561)&gt;1,"True Duplicate","Unique")</f>
        <v>Unique</v>
      </c>
      <c r="C1561" s="7">
        <v>44895</v>
      </c>
      <c r="D1561" t="s">
        <v>8291</v>
      </c>
      <c r="E1561" t="str">
        <f>IF(COUNTIF($B$2:D1561,D1561)=1,"New Customer","Returning Customer")</f>
        <v>New Customer</v>
      </c>
      <c r="F1561" t="s">
        <v>10132</v>
      </c>
      <c r="G1561" t="s">
        <v>109</v>
      </c>
      <c r="H1561" t="s">
        <v>74</v>
      </c>
      <c r="I1561" t="s">
        <v>110</v>
      </c>
      <c r="J1561" s="5">
        <v>701.11</v>
      </c>
      <c r="K1561">
        <v>9</v>
      </c>
      <c r="L1561">
        <v>0.1</v>
      </c>
      <c r="M1561" s="3">
        <f t="shared" si="24"/>
        <v>6309.09</v>
      </c>
      <c r="N1561" t="s">
        <v>76</v>
      </c>
      <c r="O1561" t="s">
        <v>111</v>
      </c>
      <c r="P1561" t="s">
        <v>166</v>
      </c>
      <c r="Q1561" t="s">
        <v>116</v>
      </c>
      <c r="R1561">
        <v>10</v>
      </c>
      <c r="S1561">
        <v>4</v>
      </c>
      <c r="T1561" t="s">
        <v>30</v>
      </c>
      <c r="U1561" t="s">
        <v>86</v>
      </c>
    </row>
    <row r="1562" spans="1:21" x14ac:dyDescent="0.35">
      <c r="A1562" t="s">
        <v>10009</v>
      </c>
      <c r="B1562" t="str">
        <f>IF(COUNTIFS($A:$A,$A1562,$C:$C,$C1562,$D:$D,$D1562,$G:$G,$G1562,$K:$K,$K1562,$M:$M,$M1562)&gt;1,"True Duplicate","Unique")</f>
        <v>Unique</v>
      </c>
      <c r="C1562" s="7">
        <v>44895</v>
      </c>
      <c r="D1562" t="s">
        <v>8693</v>
      </c>
      <c r="E1562" t="str">
        <f>IF(COUNTIF($B$2:D1562,D1562)=1,"New Customer","Returning Customer")</f>
        <v>New Customer</v>
      </c>
      <c r="F1562" t="s">
        <v>10132</v>
      </c>
      <c r="G1562" t="s">
        <v>176</v>
      </c>
      <c r="H1562" t="s">
        <v>47</v>
      </c>
      <c r="I1562" t="s">
        <v>177</v>
      </c>
      <c r="J1562" s="5">
        <v>135.78</v>
      </c>
      <c r="K1562">
        <v>13</v>
      </c>
      <c r="L1562">
        <v>0.25</v>
      </c>
      <c r="M1562" s="3">
        <f t="shared" si="24"/>
        <v>1761.89</v>
      </c>
      <c r="N1562" t="s">
        <v>76</v>
      </c>
      <c r="O1562" t="s">
        <v>122</v>
      </c>
      <c r="P1562" t="s">
        <v>59</v>
      </c>
      <c r="Q1562" t="s">
        <v>77</v>
      </c>
      <c r="R1562">
        <v>10</v>
      </c>
      <c r="S1562">
        <v>3.9</v>
      </c>
      <c r="T1562" t="s">
        <v>30</v>
      </c>
      <c r="U1562" t="s">
        <v>52</v>
      </c>
    </row>
    <row r="1563" spans="1:21" x14ac:dyDescent="0.35">
      <c r="A1563" t="s">
        <v>2623</v>
      </c>
      <c r="B1563" t="str">
        <f>IF(COUNTIFS($A:$A,$A1563,$C:$C,$C1563,$D:$D,$D1563,$G:$G,$G1563,$K:$K,$K1563,$M:$M,$M1563)&gt;1,"True Duplicate","Unique")</f>
        <v>Unique</v>
      </c>
      <c r="C1563" s="7">
        <v>44896</v>
      </c>
      <c r="D1563" t="s">
        <v>4052</v>
      </c>
      <c r="E1563" t="str">
        <f>IF(COUNTIF($B$2:D1563,D1563)=1,"New Customer","Returning Customer")</f>
        <v>New Customer</v>
      </c>
      <c r="F1563" t="s">
        <v>10132</v>
      </c>
      <c r="G1563" t="s">
        <v>445</v>
      </c>
      <c r="H1563" t="s">
        <v>66</v>
      </c>
      <c r="I1563" t="s">
        <v>446</v>
      </c>
      <c r="J1563" s="5">
        <v>886.74</v>
      </c>
      <c r="K1563">
        <v>8</v>
      </c>
      <c r="L1563">
        <v>0</v>
      </c>
      <c r="M1563" s="3">
        <f t="shared" si="24"/>
        <v>7093.92</v>
      </c>
      <c r="N1563" t="s">
        <v>49</v>
      </c>
      <c r="O1563" t="s">
        <v>111</v>
      </c>
      <c r="P1563" t="s">
        <v>10129</v>
      </c>
      <c r="Q1563" t="s">
        <v>116</v>
      </c>
      <c r="R1563">
        <v>11</v>
      </c>
      <c r="S1563">
        <v>4.4000000000000004</v>
      </c>
      <c r="T1563" t="s">
        <v>51</v>
      </c>
      <c r="U1563" t="s">
        <v>60</v>
      </c>
    </row>
    <row r="1564" spans="1:21" x14ac:dyDescent="0.35">
      <c r="A1564" t="s">
        <v>4051</v>
      </c>
      <c r="B1564" t="str">
        <f>IF(COUNTIFS($A:$A,$A1564,$C:$C,$C1564,$D:$D,$D1564,$G:$G,$G1564,$K:$K,$K1564,$M:$M,$M1564)&gt;1,"True Duplicate","Unique")</f>
        <v>Unique</v>
      </c>
      <c r="C1564" s="7">
        <v>44896</v>
      </c>
      <c r="D1564" t="s">
        <v>2625</v>
      </c>
      <c r="E1564" t="str">
        <f>IF(COUNTIF($B$2:D1564,D1564)=1,"New Customer","Returning Customer")</f>
        <v>New Customer</v>
      </c>
      <c r="F1564" t="s">
        <v>72</v>
      </c>
      <c r="G1564" t="s">
        <v>266</v>
      </c>
      <c r="H1564" t="s">
        <v>24</v>
      </c>
      <c r="I1564" t="s">
        <v>267</v>
      </c>
      <c r="J1564" s="5">
        <v>341.53</v>
      </c>
      <c r="K1564">
        <v>1</v>
      </c>
      <c r="L1564">
        <v>0.05</v>
      </c>
      <c r="M1564" s="3">
        <f t="shared" si="24"/>
        <v>341.47999999999996</v>
      </c>
      <c r="N1564" t="s">
        <v>302</v>
      </c>
      <c r="O1564" t="s">
        <v>27</v>
      </c>
      <c r="P1564" t="s">
        <v>59</v>
      </c>
      <c r="Q1564" t="s">
        <v>77</v>
      </c>
      <c r="R1564">
        <v>4</v>
      </c>
      <c r="S1564">
        <v>3.6</v>
      </c>
      <c r="T1564" t="s">
        <v>202</v>
      </c>
      <c r="U1564" t="s">
        <v>86</v>
      </c>
    </row>
    <row r="1565" spans="1:21" x14ac:dyDescent="0.35">
      <c r="A1565" t="s">
        <v>7521</v>
      </c>
      <c r="B1565" t="str">
        <f>IF(COUNTIFS($A:$A,$A1565,$C:$C,$C1565,$D:$D,$D1565,$G:$G,$G1565,$K:$K,$K1565,$M:$M,$M1565)&gt;1,"True Duplicate","Unique")</f>
        <v>Unique</v>
      </c>
      <c r="C1565" s="7">
        <v>44896</v>
      </c>
      <c r="D1565" t="s">
        <v>7522</v>
      </c>
      <c r="E1565" t="str">
        <f>IF(COUNTIF($B$2:D1565,D1565)=1,"New Customer","Returning Customer")</f>
        <v>New Customer</v>
      </c>
      <c r="F1565" t="s">
        <v>10132</v>
      </c>
      <c r="G1565" t="s">
        <v>288</v>
      </c>
      <c r="H1565" t="s">
        <v>57</v>
      </c>
      <c r="I1565" t="s">
        <v>289</v>
      </c>
      <c r="J1565" s="5">
        <v>348.75</v>
      </c>
      <c r="K1565">
        <v>7</v>
      </c>
      <c r="L1565">
        <v>0</v>
      </c>
      <c r="M1565" s="3">
        <f t="shared" si="24"/>
        <v>2441.25</v>
      </c>
      <c r="N1565" t="s">
        <v>83</v>
      </c>
      <c r="O1565" t="s">
        <v>27</v>
      </c>
      <c r="P1565" t="s">
        <v>166</v>
      </c>
      <c r="Q1565" t="s">
        <v>116</v>
      </c>
      <c r="R1565">
        <v>6</v>
      </c>
      <c r="S1565">
        <v>2.2000000000000002</v>
      </c>
      <c r="T1565" t="s">
        <v>30</v>
      </c>
      <c r="U1565" t="s">
        <v>52</v>
      </c>
    </row>
    <row r="1566" spans="1:21" x14ac:dyDescent="0.35">
      <c r="A1566" t="s">
        <v>8355</v>
      </c>
      <c r="B1566" t="str">
        <f>IF(COUNTIFS($A:$A,$A1566,$C:$C,$C1566,$D:$D,$D1566,$G:$G,$G1566,$K:$K,$K1566,$M:$M,$M1566)&gt;1,"True Duplicate","Unique")</f>
        <v>Unique</v>
      </c>
      <c r="C1566" s="7">
        <v>44896</v>
      </c>
      <c r="D1566" t="s">
        <v>8356</v>
      </c>
      <c r="E1566" t="str">
        <f>IF(COUNTIF($B$2:D1566,D1566)=1,"New Customer","Returning Customer")</f>
        <v>New Customer</v>
      </c>
      <c r="F1566" t="s">
        <v>10132</v>
      </c>
      <c r="G1566" t="s">
        <v>258</v>
      </c>
      <c r="H1566" t="s">
        <v>36</v>
      </c>
      <c r="I1566" t="s">
        <v>259</v>
      </c>
      <c r="J1566" s="5">
        <v>8.48</v>
      </c>
      <c r="K1566">
        <v>3</v>
      </c>
      <c r="L1566">
        <v>0</v>
      </c>
      <c r="M1566" s="3">
        <f t="shared" si="24"/>
        <v>25.44</v>
      </c>
      <c r="N1566" t="s">
        <v>83</v>
      </c>
      <c r="O1566" t="s">
        <v>122</v>
      </c>
      <c r="P1566" t="s">
        <v>166</v>
      </c>
      <c r="Q1566" t="s">
        <v>77</v>
      </c>
      <c r="R1566">
        <v>11</v>
      </c>
      <c r="S1566">
        <v>1.1000000000000001</v>
      </c>
      <c r="T1566" t="s">
        <v>112</v>
      </c>
      <c r="U1566" t="s">
        <v>60</v>
      </c>
    </row>
    <row r="1567" spans="1:21" x14ac:dyDescent="0.35">
      <c r="A1567" t="s">
        <v>2467</v>
      </c>
      <c r="B1567" t="str">
        <f>IF(COUNTIFS($A:$A,$A1567,$C:$C,$C1567,$D:$D,$D1567,$G:$G,$G1567,$K:$K,$K1567,$M:$M,$M1567)&gt;1,"True Duplicate","Unique")</f>
        <v>Unique</v>
      </c>
      <c r="C1567" s="7">
        <v>44897</v>
      </c>
      <c r="D1567" t="s">
        <v>7545</v>
      </c>
      <c r="E1567" t="str">
        <f>IF(COUNTIF($B$2:D1567,D1567)=1,"New Customer","Returning Customer")</f>
        <v>New Customer</v>
      </c>
      <c r="F1567" t="s">
        <v>10132</v>
      </c>
      <c r="G1567" t="s">
        <v>416</v>
      </c>
      <c r="H1567" t="s">
        <v>66</v>
      </c>
      <c r="I1567" t="s">
        <v>417</v>
      </c>
      <c r="J1567" s="5">
        <v>578.71</v>
      </c>
      <c r="K1567">
        <v>11</v>
      </c>
      <c r="L1567">
        <v>0.3</v>
      </c>
      <c r="M1567" s="3">
        <f t="shared" si="24"/>
        <v>6362.5100000000011</v>
      </c>
      <c r="N1567" t="s">
        <v>26</v>
      </c>
      <c r="O1567" t="s">
        <v>39</v>
      </c>
      <c r="P1567" t="s">
        <v>10129</v>
      </c>
      <c r="Q1567" t="s">
        <v>41</v>
      </c>
      <c r="R1567">
        <v>8</v>
      </c>
      <c r="S1567">
        <v>2.2000000000000002</v>
      </c>
      <c r="T1567" t="s">
        <v>30</v>
      </c>
      <c r="U1567" t="s">
        <v>60</v>
      </c>
    </row>
    <row r="1568" spans="1:21" x14ac:dyDescent="0.35">
      <c r="A1568" t="s">
        <v>7308</v>
      </c>
      <c r="B1568" t="str">
        <f>IF(COUNTIFS($A:$A,$A1568,$C:$C,$C1568,$D:$D,$D1568,$G:$G,$G1568,$K:$K,$K1568,$M:$M,$M1568)&gt;1,"True Duplicate","Unique")</f>
        <v>Unique</v>
      </c>
      <c r="C1568" s="7">
        <v>44897</v>
      </c>
      <c r="D1568" t="s">
        <v>2469</v>
      </c>
      <c r="E1568" t="str">
        <f>IF(COUNTIF($B$2:D1568,D1568)=1,"New Customer","Returning Customer")</f>
        <v>New Customer</v>
      </c>
      <c r="F1568" t="s">
        <v>72</v>
      </c>
      <c r="G1568" t="s">
        <v>152</v>
      </c>
      <c r="H1568" t="s">
        <v>57</v>
      </c>
      <c r="I1568" t="s">
        <v>153</v>
      </c>
      <c r="J1568" s="5">
        <v>329.41</v>
      </c>
      <c r="K1568">
        <v>5</v>
      </c>
      <c r="L1568">
        <v>0.2</v>
      </c>
      <c r="M1568" s="3">
        <f t="shared" si="24"/>
        <v>1646.0500000000002</v>
      </c>
      <c r="N1568" t="s">
        <v>165</v>
      </c>
      <c r="O1568" t="s">
        <v>111</v>
      </c>
      <c r="P1568" t="s">
        <v>59</v>
      </c>
      <c r="Q1568" t="s">
        <v>123</v>
      </c>
      <c r="R1568">
        <v>4</v>
      </c>
      <c r="S1568">
        <v>1.4</v>
      </c>
      <c r="T1568" t="s">
        <v>30</v>
      </c>
      <c r="U1568" t="s">
        <v>60</v>
      </c>
    </row>
    <row r="1569" spans="1:21" x14ac:dyDescent="0.35">
      <c r="A1569" t="s">
        <v>7544</v>
      </c>
      <c r="B1569" t="str">
        <f>IF(COUNTIFS($A:$A,$A1569,$C:$C,$C1569,$D:$D,$D1569,$G:$G,$G1569,$K:$K,$K1569,$M:$M,$M1569)&gt;1,"True Duplicate","Unique")</f>
        <v>Unique</v>
      </c>
      <c r="C1569" s="7">
        <v>44897</v>
      </c>
      <c r="D1569" t="s">
        <v>7309</v>
      </c>
      <c r="E1569" t="str">
        <f>IF(COUNTIF($B$2:D1569,D1569)=1,"New Customer","Returning Customer")</f>
        <v>New Customer</v>
      </c>
      <c r="F1569" t="s">
        <v>10132</v>
      </c>
      <c r="G1569" t="s">
        <v>128</v>
      </c>
      <c r="H1569" t="s">
        <v>36</v>
      </c>
      <c r="I1569" t="s">
        <v>129</v>
      </c>
      <c r="J1569" s="5">
        <v>7.01</v>
      </c>
      <c r="K1569">
        <v>3</v>
      </c>
      <c r="L1569">
        <v>0.25</v>
      </c>
      <c r="M1569" s="3">
        <f t="shared" si="24"/>
        <v>20.28</v>
      </c>
      <c r="N1569" t="s">
        <v>83</v>
      </c>
      <c r="O1569" t="s">
        <v>39</v>
      </c>
      <c r="P1569" t="s">
        <v>10129</v>
      </c>
      <c r="Q1569" t="s">
        <v>116</v>
      </c>
      <c r="R1569">
        <v>2</v>
      </c>
      <c r="S1569">
        <v>3.1</v>
      </c>
      <c r="T1569" t="s">
        <v>51</v>
      </c>
      <c r="U1569" t="s">
        <v>52</v>
      </c>
    </row>
    <row r="1570" spans="1:21" x14ac:dyDescent="0.35">
      <c r="A1570" t="s">
        <v>3167</v>
      </c>
      <c r="B1570" t="str">
        <f>IF(COUNTIFS($A:$A,$A1570,$C:$C,$C1570,$D:$D,$D1570,$G:$G,$G1570,$K:$K,$K1570,$M:$M,$M1570)&gt;1,"True Duplicate","Unique")</f>
        <v>Unique</v>
      </c>
      <c r="C1570" s="7">
        <v>44898</v>
      </c>
      <c r="D1570" t="s">
        <v>3169</v>
      </c>
      <c r="E1570" t="str">
        <f>IF(COUNTIF($B$2:D1570,D1570)=1,"New Customer","Returning Customer")</f>
        <v>Returning Customer</v>
      </c>
      <c r="F1570" t="s">
        <v>10132</v>
      </c>
      <c r="G1570" t="s">
        <v>244</v>
      </c>
      <c r="H1570" t="s">
        <v>36</v>
      </c>
      <c r="I1570" t="s">
        <v>129</v>
      </c>
      <c r="J1570" s="5">
        <v>18.8</v>
      </c>
      <c r="K1570">
        <v>8</v>
      </c>
      <c r="L1570">
        <v>0.1</v>
      </c>
      <c r="M1570" s="3">
        <f t="shared" si="24"/>
        <v>149.6</v>
      </c>
      <c r="N1570" t="s">
        <v>142</v>
      </c>
      <c r="O1570" t="s">
        <v>27</v>
      </c>
      <c r="P1570" t="s">
        <v>85</v>
      </c>
      <c r="Q1570" t="s">
        <v>116</v>
      </c>
      <c r="R1570">
        <v>5</v>
      </c>
      <c r="S1570">
        <v>4.9000000000000004</v>
      </c>
      <c r="T1570" t="s">
        <v>30</v>
      </c>
      <c r="U1570" t="s">
        <v>60</v>
      </c>
    </row>
    <row r="1571" spans="1:21" x14ac:dyDescent="0.35">
      <c r="A1571" t="s">
        <v>4768</v>
      </c>
      <c r="B1571" t="str">
        <f>IF(COUNTIFS($A:$A,$A1571,$C:$C,$C1571,$D:$D,$D1571,$G:$G,$G1571,$K:$K,$K1571,$M:$M,$M1571)&gt;1,"True Duplicate","Unique")</f>
        <v>Unique</v>
      </c>
      <c r="C1571" s="7">
        <v>44898</v>
      </c>
      <c r="D1571" t="s">
        <v>9002</v>
      </c>
      <c r="E1571" t="str">
        <f>IF(COUNTIF($B$2:D1571,D1571)=1,"New Customer","Returning Customer")</f>
        <v>New Customer</v>
      </c>
      <c r="F1571" t="s">
        <v>10132</v>
      </c>
      <c r="G1571" t="s">
        <v>1182</v>
      </c>
      <c r="H1571" t="s">
        <v>66</v>
      </c>
      <c r="I1571" t="s">
        <v>446</v>
      </c>
      <c r="J1571" s="5">
        <v>330.59</v>
      </c>
      <c r="K1571">
        <v>9</v>
      </c>
      <c r="L1571">
        <v>0.2</v>
      </c>
      <c r="M1571" s="3">
        <f t="shared" si="24"/>
        <v>2973.5099999999998</v>
      </c>
      <c r="N1571" t="s">
        <v>165</v>
      </c>
      <c r="O1571" t="s">
        <v>122</v>
      </c>
      <c r="P1571" t="s">
        <v>10129</v>
      </c>
      <c r="Q1571" t="s">
        <v>116</v>
      </c>
      <c r="R1571">
        <v>11</v>
      </c>
      <c r="S1571">
        <v>3.1</v>
      </c>
      <c r="T1571" t="s">
        <v>30</v>
      </c>
      <c r="U1571" t="s">
        <v>86</v>
      </c>
    </row>
    <row r="1572" spans="1:21" x14ac:dyDescent="0.35">
      <c r="A1572" t="s">
        <v>5553</v>
      </c>
      <c r="B1572" t="str">
        <f>IF(COUNTIFS($A:$A,$A1572,$C:$C,$C1572,$D:$D,$D1572,$G:$G,$G1572,$K:$K,$K1572,$M:$M,$M1572)&gt;1,"True Duplicate","Unique")</f>
        <v>Unique</v>
      </c>
      <c r="C1572" s="7">
        <v>44898</v>
      </c>
      <c r="D1572" t="s">
        <v>4683</v>
      </c>
      <c r="E1572" t="str">
        <f>IF(COUNTIF($B$2:D1572,D1572)=1,"New Customer","Returning Customer")</f>
        <v>Returning Customer</v>
      </c>
      <c r="F1572" t="s">
        <v>72</v>
      </c>
      <c r="G1572" t="s">
        <v>251</v>
      </c>
      <c r="H1572" t="s">
        <v>36</v>
      </c>
      <c r="I1572" t="s">
        <v>252</v>
      </c>
      <c r="J1572" s="5">
        <v>33.35</v>
      </c>
      <c r="K1572">
        <v>13</v>
      </c>
      <c r="L1572">
        <v>0.05</v>
      </c>
      <c r="M1572" s="3">
        <f t="shared" si="24"/>
        <v>432.90000000000003</v>
      </c>
      <c r="N1572" t="s">
        <v>26</v>
      </c>
      <c r="O1572" t="s">
        <v>122</v>
      </c>
      <c r="P1572" t="s">
        <v>59</v>
      </c>
      <c r="Q1572" t="s">
        <v>77</v>
      </c>
      <c r="R1572">
        <v>11</v>
      </c>
      <c r="S1572">
        <v>2.2999999999999998</v>
      </c>
      <c r="T1572" t="s">
        <v>30</v>
      </c>
      <c r="U1572" t="s">
        <v>52</v>
      </c>
    </row>
    <row r="1573" spans="1:21" x14ac:dyDescent="0.35">
      <c r="A1573" t="s">
        <v>6700</v>
      </c>
      <c r="B1573" t="str">
        <f>IF(COUNTIFS($A:$A,$A1573,$C:$C,$C1573,$D:$D,$D1573,$G:$G,$G1573,$K:$K,$K1573,$M:$M,$M1573)&gt;1,"True Duplicate","Unique")</f>
        <v>Unique</v>
      </c>
      <c r="C1573" s="7">
        <v>44898</v>
      </c>
      <c r="D1573" t="s">
        <v>284</v>
      </c>
      <c r="E1573" t="str">
        <f>IF(COUNTIF($B$2:D1573,D1573)=1,"New Customer","Returning Customer")</f>
        <v>Returning Customer</v>
      </c>
      <c r="F1573" t="s">
        <v>72</v>
      </c>
      <c r="G1573" t="s">
        <v>181</v>
      </c>
      <c r="H1573" t="s">
        <v>24</v>
      </c>
      <c r="I1573" t="s">
        <v>182</v>
      </c>
      <c r="J1573" s="5">
        <v>463.2</v>
      </c>
      <c r="K1573">
        <v>9</v>
      </c>
      <c r="L1573">
        <v>0.05</v>
      </c>
      <c r="M1573" s="3">
        <f t="shared" si="24"/>
        <v>4168.3499999999995</v>
      </c>
      <c r="N1573" t="s">
        <v>142</v>
      </c>
      <c r="O1573" t="s">
        <v>39</v>
      </c>
      <c r="P1573" t="s">
        <v>10129</v>
      </c>
      <c r="Q1573" t="s">
        <v>41</v>
      </c>
      <c r="R1573">
        <v>9</v>
      </c>
      <c r="S1573">
        <v>1.4</v>
      </c>
      <c r="T1573" t="s">
        <v>30</v>
      </c>
      <c r="U1573" t="s">
        <v>86</v>
      </c>
    </row>
    <row r="1574" spans="1:21" x14ac:dyDescent="0.35">
      <c r="A1574" t="s">
        <v>9001</v>
      </c>
      <c r="B1574" t="str">
        <f>IF(COUNTIFS($A:$A,$A1574,$C:$C,$C1574,$D:$D,$D1574,$G:$G,$G1574,$K:$K,$K1574,$M:$M,$M1574)&gt;1,"True Duplicate","Unique")</f>
        <v>Unique</v>
      </c>
      <c r="C1574" s="7">
        <v>44898</v>
      </c>
      <c r="D1574" t="s">
        <v>4769</v>
      </c>
      <c r="E1574" t="str">
        <f>IF(COUNTIF($B$2:D1574,D1574)=1,"New Customer","Returning Customer")</f>
        <v>Returning Customer</v>
      </c>
      <c r="F1574" t="s">
        <v>72</v>
      </c>
      <c r="G1574" t="s">
        <v>445</v>
      </c>
      <c r="H1574" t="s">
        <v>66</v>
      </c>
      <c r="I1574" t="s">
        <v>446</v>
      </c>
      <c r="J1574" s="5">
        <v>416.01</v>
      </c>
      <c r="K1574">
        <v>5</v>
      </c>
      <c r="L1574">
        <v>0</v>
      </c>
      <c r="M1574" s="3">
        <f t="shared" si="24"/>
        <v>2080.0500000000002</v>
      </c>
      <c r="N1574" t="s">
        <v>49</v>
      </c>
      <c r="O1574" t="s">
        <v>27</v>
      </c>
      <c r="P1574" t="s">
        <v>59</v>
      </c>
      <c r="Q1574" t="s">
        <v>123</v>
      </c>
      <c r="R1574">
        <v>9</v>
      </c>
      <c r="S1574">
        <v>3.3</v>
      </c>
      <c r="T1574" t="s">
        <v>30</v>
      </c>
      <c r="U1574" t="s">
        <v>60</v>
      </c>
    </row>
    <row r="1575" spans="1:21" x14ac:dyDescent="0.35">
      <c r="A1575" t="s">
        <v>9717</v>
      </c>
      <c r="B1575" t="str">
        <f>IF(COUNTIFS($A:$A,$A1575,$C:$C,$C1575,$D:$D,$D1575,$G:$G,$G1575,$K:$K,$K1575,$M:$M,$M1575)&gt;1,"True Duplicate","Unique")</f>
        <v>Unique</v>
      </c>
      <c r="C1575" s="7">
        <v>44898</v>
      </c>
      <c r="D1575" t="s">
        <v>5554</v>
      </c>
      <c r="E1575" t="str">
        <f>IF(COUNTIF($B$2:D1575,D1575)=1,"New Customer","Returning Customer")</f>
        <v>New Customer</v>
      </c>
      <c r="F1575" t="s">
        <v>10132</v>
      </c>
      <c r="G1575" t="s">
        <v>128</v>
      </c>
      <c r="H1575" t="s">
        <v>36</v>
      </c>
      <c r="I1575" t="s">
        <v>129</v>
      </c>
      <c r="J1575" s="5">
        <v>20.65</v>
      </c>
      <c r="K1575">
        <v>2</v>
      </c>
      <c r="L1575">
        <v>0.25</v>
      </c>
      <c r="M1575" s="3">
        <f t="shared" si="24"/>
        <v>40.799999999999997</v>
      </c>
      <c r="N1575" t="s">
        <v>142</v>
      </c>
      <c r="O1575" t="s">
        <v>27</v>
      </c>
      <c r="P1575" t="s">
        <v>10129</v>
      </c>
      <c r="Q1575" t="s">
        <v>77</v>
      </c>
      <c r="R1575">
        <v>4</v>
      </c>
      <c r="S1575">
        <v>1.2</v>
      </c>
      <c r="T1575" t="s">
        <v>30</v>
      </c>
      <c r="U1575" t="s">
        <v>52</v>
      </c>
    </row>
    <row r="1576" spans="1:21" x14ac:dyDescent="0.35">
      <c r="A1576" t="s">
        <v>1521</v>
      </c>
      <c r="B1576" t="str">
        <f>IF(COUNTIFS($A:$A,$A1576,$C:$C,$C1576,$D:$D,$D1576,$G:$G,$G1576,$K:$K,$K1576,$M:$M,$M1576)&gt;1,"True Duplicate","Unique")</f>
        <v>Unique</v>
      </c>
      <c r="C1576" s="7">
        <v>44899</v>
      </c>
      <c r="D1576" t="s">
        <v>4026</v>
      </c>
      <c r="E1576" t="str">
        <f>IF(COUNTIF($B$2:D1576,D1576)=1,"New Customer","Returning Customer")</f>
        <v>New Customer</v>
      </c>
      <c r="F1576" t="s">
        <v>72</v>
      </c>
      <c r="G1576" t="s">
        <v>102</v>
      </c>
      <c r="H1576" t="s">
        <v>47</v>
      </c>
      <c r="I1576" t="s">
        <v>10125</v>
      </c>
      <c r="J1576" s="5">
        <v>360.1</v>
      </c>
      <c r="K1576">
        <v>9</v>
      </c>
      <c r="L1576">
        <v>0.1</v>
      </c>
      <c r="M1576" s="3">
        <f t="shared" si="24"/>
        <v>3240</v>
      </c>
      <c r="N1576" t="s">
        <v>83</v>
      </c>
      <c r="O1576" t="s">
        <v>122</v>
      </c>
      <c r="P1576" t="s">
        <v>59</v>
      </c>
      <c r="Q1576" t="s">
        <v>116</v>
      </c>
      <c r="R1576">
        <v>1</v>
      </c>
      <c r="S1576">
        <v>1.3</v>
      </c>
      <c r="T1576" t="s">
        <v>143</v>
      </c>
      <c r="U1576" t="s">
        <v>60</v>
      </c>
    </row>
    <row r="1577" spans="1:21" x14ac:dyDescent="0.35">
      <c r="A1577" t="s">
        <v>2132</v>
      </c>
      <c r="B1577" t="str">
        <f>IF(COUNTIFS($A:$A,$A1577,$C:$C,$C1577,$D:$D,$D1577,$G:$G,$G1577,$K:$K,$K1577,$M:$M,$M1577)&gt;1,"True Duplicate","Unique")</f>
        <v>Unique</v>
      </c>
      <c r="C1577" s="7">
        <v>44899</v>
      </c>
      <c r="D1577" t="s">
        <v>6352</v>
      </c>
      <c r="E1577" t="str">
        <f>IF(COUNTIF($B$2:D1577,D1577)=1,"New Customer","Returning Customer")</f>
        <v>New Customer</v>
      </c>
      <c r="F1577" t="s">
        <v>10132</v>
      </c>
      <c r="G1577" t="s">
        <v>301</v>
      </c>
      <c r="H1577" t="s">
        <v>57</v>
      </c>
      <c r="I1577" t="s">
        <v>97</v>
      </c>
      <c r="J1577" s="5">
        <v>503.03</v>
      </c>
      <c r="K1577">
        <v>10</v>
      </c>
      <c r="L1577">
        <v>0.05</v>
      </c>
      <c r="M1577" s="3">
        <f t="shared" si="24"/>
        <v>5029.7999999999993</v>
      </c>
      <c r="N1577" t="s">
        <v>49</v>
      </c>
      <c r="O1577" t="s">
        <v>27</v>
      </c>
      <c r="P1577" t="s">
        <v>10129</v>
      </c>
      <c r="Q1577" t="s">
        <v>123</v>
      </c>
      <c r="R1577">
        <v>7</v>
      </c>
      <c r="S1577">
        <v>4.5999999999999996</v>
      </c>
      <c r="T1577" t="s">
        <v>51</v>
      </c>
      <c r="U1577" t="s">
        <v>60</v>
      </c>
    </row>
    <row r="1578" spans="1:21" x14ac:dyDescent="0.35">
      <c r="A1578" t="s">
        <v>4025</v>
      </c>
      <c r="B1578" t="str">
        <f>IF(COUNTIFS($A:$A,$A1578,$C:$C,$C1578,$D:$D,$D1578,$G:$G,$G1578,$K:$K,$K1578,$M:$M,$M1578)&gt;1,"True Duplicate","Unique")</f>
        <v>Unique</v>
      </c>
      <c r="C1578" s="7">
        <v>44899</v>
      </c>
      <c r="D1578" t="s">
        <v>2133</v>
      </c>
      <c r="E1578" t="str">
        <f>IF(COUNTIF($B$2:D1578,D1578)=1,"New Customer","Returning Customer")</f>
        <v>New Customer</v>
      </c>
      <c r="F1578" t="s">
        <v>72</v>
      </c>
      <c r="G1578" t="s">
        <v>239</v>
      </c>
      <c r="H1578" t="s">
        <v>66</v>
      </c>
      <c r="I1578" t="s">
        <v>240</v>
      </c>
      <c r="J1578" s="5">
        <v>1585.47</v>
      </c>
      <c r="K1578">
        <v>14</v>
      </c>
      <c r="L1578">
        <v>0.15</v>
      </c>
      <c r="M1578" s="3">
        <f t="shared" si="24"/>
        <v>22194.48</v>
      </c>
      <c r="N1578" t="s">
        <v>38</v>
      </c>
      <c r="O1578" t="s">
        <v>111</v>
      </c>
      <c r="P1578" t="s">
        <v>59</v>
      </c>
      <c r="Q1578" t="s">
        <v>116</v>
      </c>
      <c r="R1578">
        <v>3</v>
      </c>
      <c r="S1578">
        <v>3.5</v>
      </c>
      <c r="U1578" t="s">
        <v>86</v>
      </c>
    </row>
    <row r="1579" spans="1:21" x14ac:dyDescent="0.35">
      <c r="A1579" t="s">
        <v>6351</v>
      </c>
      <c r="B1579" t="str">
        <f>IF(COUNTIFS($A:$A,$A1579,$C:$C,$C1579,$D:$D,$D1579,$G:$G,$G1579,$K:$K,$K1579,$M:$M,$M1579)&gt;1,"True Duplicate","Unique")</f>
        <v>Unique</v>
      </c>
      <c r="C1579" s="7">
        <v>44899</v>
      </c>
      <c r="D1579" t="s">
        <v>8669</v>
      </c>
      <c r="E1579" t="str">
        <f>IF(COUNTIF($B$2:D1579,D1579)=1,"New Customer","Returning Customer")</f>
        <v>New Customer</v>
      </c>
      <c r="F1579" t="s">
        <v>72</v>
      </c>
      <c r="G1579" t="s">
        <v>96</v>
      </c>
      <c r="H1579" t="s">
        <v>57</v>
      </c>
      <c r="I1579" t="s">
        <v>97</v>
      </c>
      <c r="J1579" s="5">
        <v>706.66</v>
      </c>
      <c r="K1579">
        <v>11</v>
      </c>
      <c r="L1579">
        <v>0.05</v>
      </c>
      <c r="M1579" s="3">
        <f t="shared" si="24"/>
        <v>7772.71</v>
      </c>
      <c r="N1579" t="s">
        <v>165</v>
      </c>
      <c r="O1579" t="s">
        <v>27</v>
      </c>
      <c r="P1579" t="s">
        <v>59</v>
      </c>
      <c r="Q1579" t="s">
        <v>41</v>
      </c>
      <c r="R1579">
        <v>10</v>
      </c>
      <c r="S1579">
        <v>2.8</v>
      </c>
      <c r="T1579" t="s">
        <v>30</v>
      </c>
      <c r="U1579" t="s">
        <v>60</v>
      </c>
    </row>
    <row r="1580" spans="1:21" x14ac:dyDescent="0.35">
      <c r="A1580" t="s">
        <v>8668</v>
      </c>
      <c r="B1580" t="str">
        <f>IF(COUNTIFS($A:$A,$A1580,$C:$C,$C1580,$D:$D,$D1580,$G:$G,$G1580,$K:$K,$K1580,$M:$M,$M1580)&gt;1,"True Duplicate","Unique")</f>
        <v>Unique</v>
      </c>
      <c r="C1580" s="7">
        <v>44899</v>
      </c>
      <c r="D1580" t="s">
        <v>1523</v>
      </c>
      <c r="E1580" t="str">
        <f>IF(COUNTIF($B$2:D1580,D1580)=1,"New Customer","Returning Customer")</f>
        <v>Returning Customer</v>
      </c>
      <c r="F1580" t="s">
        <v>10132</v>
      </c>
      <c r="G1580" t="s">
        <v>416</v>
      </c>
      <c r="H1580" t="s">
        <v>66</v>
      </c>
      <c r="I1580" t="s">
        <v>417</v>
      </c>
      <c r="J1580" s="5">
        <v>1070.3599999999999</v>
      </c>
      <c r="K1580">
        <v>9</v>
      </c>
      <c r="L1580">
        <v>0</v>
      </c>
      <c r="M1580" s="3">
        <f t="shared" si="24"/>
        <v>9633.24</v>
      </c>
      <c r="N1580" t="s">
        <v>38</v>
      </c>
      <c r="O1580" t="s">
        <v>111</v>
      </c>
      <c r="P1580" t="s">
        <v>166</v>
      </c>
      <c r="Q1580" t="s">
        <v>116</v>
      </c>
      <c r="R1580">
        <v>6</v>
      </c>
      <c r="S1580">
        <v>2.2000000000000002</v>
      </c>
      <c r="T1580" t="s">
        <v>30</v>
      </c>
      <c r="U1580" t="s">
        <v>60</v>
      </c>
    </row>
    <row r="1581" spans="1:21" x14ac:dyDescent="0.35">
      <c r="A1581" t="s">
        <v>7688</v>
      </c>
      <c r="B1581" t="str">
        <f>IF(COUNTIFS($A:$A,$A1581,$C:$C,$C1581,$D:$D,$D1581,$G:$G,$G1581,$K:$K,$K1581,$M:$M,$M1581)&gt;1,"True Duplicate","Unique")</f>
        <v>Unique</v>
      </c>
      <c r="C1581" s="7">
        <v>44900</v>
      </c>
      <c r="D1581" t="s">
        <v>5690</v>
      </c>
      <c r="E1581" t="str">
        <f>IF(COUNTIF($B$2:D1581,D1581)=1,"New Customer","Returning Customer")</f>
        <v>New Customer</v>
      </c>
      <c r="F1581" t="s">
        <v>72</v>
      </c>
      <c r="G1581" t="s">
        <v>374</v>
      </c>
      <c r="H1581" t="s">
        <v>36</v>
      </c>
      <c r="I1581" t="s">
        <v>259</v>
      </c>
      <c r="J1581" s="5">
        <v>31.04</v>
      </c>
      <c r="K1581">
        <v>13</v>
      </c>
      <c r="L1581">
        <v>0</v>
      </c>
      <c r="M1581" s="3">
        <f t="shared" si="24"/>
        <v>403.52</v>
      </c>
      <c r="N1581" t="s">
        <v>302</v>
      </c>
      <c r="O1581" t="s">
        <v>111</v>
      </c>
      <c r="P1581" t="s">
        <v>85</v>
      </c>
      <c r="Q1581" t="s">
        <v>77</v>
      </c>
      <c r="R1581">
        <v>6</v>
      </c>
      <c r="S1581">
        <v>2</v>
      </c>
      <c r="T1581" t="s">
        <v>143</v>
      </c>
      <c r="U1581" t="s">
        <v>52</v>
      </c>
    </row>
    <row r="1582" spans="1:21" x14ac:dyDescent="0.35">
      <c r="A1582" t="s">
        <v>8143</v>
      </c>
      <c r="B1582" t="str">
        <f>IF(COUNTIFS($A:$A,$A1582,$C:$C,$C1582,$D:$D,$D1582,$G:$G,$G1582,$K:$K,$K1582,$M:$M,$M1582)&gt;1,"True Duplicate","Unique")</f>
        <v>Unique</v>
      </c>
      <c r="C1582" s="7">
        <v>44900</v>
      </c>
      <c r="D1582" t="s">
        <v>7278</v>
      </c>
      <c r="E1582" t="str">
        <f>IF(COUNTIF($B$2:D1582,D1582)=1,"New Customer","Returning Customer")</f>
        <v>New Customer</v>
      </c>
      <c r="F1582" t="s">
        <v>10132</v>
      </c>
      <c r="G1582" t="s">
        <v>281</v>
      </c>
      <c r="H1582" t="s">
        <v>74</v>
      </c>
      <c r="I1582" t="s">
        <v>110</v>
      </c>
      <c r="J1582" s="5">
        <v>1365.52</v>
      </c>
      <c r="K1582">
        <v>11</v>
      </c>
      <c r="L1582">
        <v>0.15</v>
      </c>
      <c r="M1582" s="3">
        <f t="shared" si="24"/>
        <v>15019.07</v>
      </c>
      <c r="N1582" t="s">
        <v>98</v>
      </c>
      <c r="O1582" t="s">
        <v>27</v>
      </c>
      <c r="P1582" t="s">
        <v>166</v>
      </c>
      <c r="Q1582" t="s">
        <v>29</v>
      </c>
      <c r="R1582">
        <v>10</v>
      </c>
      <c r="S1582">
        <v>3.2</v>
      </c>
      <c r="T1582" t="s">
        <v>30</v>
      </c>
      <c r="U1582" t="s">
        <v>52</v>
      </c>
    </row>
    <row r="1583" spans="1:21" x14ac:dyDescent="0.35">
      <c r="A1583" t="s">
        <v>5108</v>
      </c>
      <c r="B1583" t="str">
        <f>IF(COUNTIFS($A:$A,$A1583,$C:$C,$C1583,$D:$D,$D1583,$G:$G,$G1583,$K:$K,$K1583,$M:$M,$M1583)&gt;1,"True Duplicate","Unique")</f>
        <v>Unique</v>
      </c>
      <c r="C1583" s="7">
        <v>44901</v>
      </c>
      <c r="D1583" t="s">
        <v>5110</v>
      </c>
      <c r="E1583" t="str">
        <f>IF(COUNTIF($B$2:D1583,D1583)=1,"New Customer","Returning Customer")</f>
        <v>New Customer</v>
      </c>
      <c r="F1583" t="s">
        <v>72</v>
      </c>
      <c r="G1583" t="s">
        <v>374</v>
      </c>
      <c r="H1583" t="s">
        <v>36</v>
      </c>
      <c r="I1583" t="s">
        <v>259</v>
      </c>
      <c r="J1583" s="5">
        <v>42.29</v>
      </c>
      <c r="K1583">
        <v>9</v>
      </c>
      <c r="L1583">
        <v>0.05</v>
      </c>
      <c r="M1583" s="3">
        <f t="shared" si="24"/>
        <v>380.16</v>
      </c>
      <c r="N1583" t="s">
        <v>49</v>
      </c>
      <c r="O1583" t="s">
        <v>27</v>
      </c>
      <c r="P1583" t="s">
        <v>10129</v>
      </c>
      <c r="Q1583" t="s">
        <v>77</v>
      </c>
      <c r="R1583">
        <v>8</v>
      </c>
      <c r="S1583">
        <v>1.8</v>
      </c>
      <c r="T1583" t="s">
        <v>30</v>
      </c>
      <c r="U1583" t="s">
        <v>86</v>
      </c>
    </row>
    <row r="1584" spans="1:21" x14ac:dyDescent="0.35">
      <c r="A1584" t="s">
        <v>6872</v>
      </c>
      <c r="B1584" t="str">
        <f>IF(COUNTIFS($A:$A,$A1584,$C:$C,$C1584,$D:$D,$D1584,$G:$G,$G1584,$K:$K,$K1584,$M:$M,$M1584)&gt;1,"True Duplicate","Unique")</f>
        <v>Unique</v>
      </c>
      <c r="C1584" s="7">
        <v>44901</v>
      </c>
      <c r="D1584" t="s">
        <v>6873</v>
      </c>
      <c r="E1584" t="str">
        <f>IF(COUNTIF($B$2:D1584,D1584)=1,"New Customer","Returning Customer")</f>
        <v>New Customer</v>
      </c>
      <c r="F1584" t="s">
        <v>10132</v>
      </c>
      <c r="G1584" t="s">
        <v>1182</v>
      </c>
      <c r="H1584" t="s">
        <v>66</v>
      </c>
      <c r="I1584" t="s">
        <v>446</v>
      </c>
      <c r="J1584" s="5">
        <v>331.89</v>
      </c>
      <c r="K1584">
        <v>7</v>
      </c>
      <c r="L1584">
        <v>0.05</v>
      </c>
      <c r="M1584" s="3">
        <f t="shared" si="24"/>
        <v>2322.8799999999997</v>
      </c>
      <c r="N1584" t="s">
        <v>165</v>
      </c>
      <c r="O1584" t="s">
        <v>27</v>
      </c>
      <c r="P1584" t="s">
        <v>59</v>
      </c>
      <c r="Q1584" t="s">
        <v>123</v>
      </c>
      <c r="R1584">
        <v>4</v>
      </c>
      <c r="S1584">
        <v>1.5</v>
      </c>
      <c r="T1584" t="s">
        <v>30</v>
      </c>
      <c r="U1584" t="s">
        <v>60</v>
      </c>
    </row>
    <row r="1585" spans="1:21" x14ac:dyDescent="0.35">
      <c r="A1585" t="s">
        <v>9402</v>
      </c>
      <c r="B1585" t="str">
        <f>IF(COUNTIFS($A:$A,$A1585,$C:$C,$C1585,$D:$D,$D1585,$G:$G,$G1585,$K:$K,$K1585,$M:$M,$M1585)&gt;1,"True Duplicate","Unique")</f>
        <v>Unique</v>
      </c>
      <c r="C1585" s="7">
        <v>44901</v>
      </c>
      <c r="D1585" t="s">
        <v>1757</v>
      </c>
      <c r="E1585" t="str">
        <f>IF(COUNTIF($B$2:D1585,D1585)=1,"New Customer","Returning Customer")</f>
        <v>New Customer</v>
      </c>
      <c r="F1585" t="s">
        <v>72</v>
      </c>
      <c r="G1585" t="s">
        <v>128</v>
      </c>
      <c r="H1585" t="s">
        <v>36</v>
      </c>
      <c r="I1585" t="s">
        <v>129</v>
      </c>
      <c r="J1585" s="5">
        <v>28.9</v>
      </c>
      <c r="K1585">
        <v>3</v>
      </c>
      <c r="L1585">
        <v>0</v>
      </c>
      <c r="M1585" s="3">
        <f t="shared" si="24"/>
        <v>86.699999999999989</v>
      </c>
      <c r="N1585" t="s">
        <v>142</v>
      </c>
      <c r="O1585" t="s">
        <v>27</v>
      </c>
      <c r="P1585" t="s">
        <v>166</v>
      </c>
      <c r="Q1585" t="s">
        <v>29</v>
      </c>
      <c r="R1585">
        <v>11</v>
      </c>
      <c r="S1585">
        <v>4.8</v>
      </c>
      <c r="T1585" t="s">
        <v>30</v>
      </c>
      <c r="U1585" t="s">
        <v>86</v>
      </c>
    </row>
    <row r="1586" spans="1:21" x14ac:dyDescent="0.35">
      <c r="A1586" t="s">
        <v>2249</v>
      </c>
      <c r="B1586" t="str">
        <f>IF(COUNTIFS($A:$A,$A1586,$C:$C,$C1586,$D:$D,$D1586,$G:$G,$G1586,$K:$K,$K1586,$M:$M,$M1586)&gt;1,"True Duplicate","Unique")</f>
        <v>Unique</v>
      </c>
      <c r="C1586" s="7">
        <v>44902</v>
      </c>
      <c r="D1586" t="s">
        <v>6962</v>
      </c>
      <c r="E1586" t="str">
        <f>IF(COUNTIF($B$2:D1586,D1586)=1,"New Customer","Returning Customer")</f>
        <v>New Customer</v>
      </c>
      <c r="F1586" t="s">
        <v>72</v>
      </c>
      <c r="G1586" t="s">
        <v>170</v>
      </c>
      <c r="H1586" t="s">
        <v>66</v>
      </c>
      <c r="I1586" t="s">
        <v>171</v>
      </c>
      <c r="J1586" s="5">
        <v>708.95</v>
      </c>
      <c r="K1586">
        <v>13</v>
      </c>
      <c r="L1586">
        <v>0</v>
      </c>
      <c r="M1586" s="3">
        <f t="shared" si="24"/>
        <v>9216.35</v>
      </c>
      <c r="N1586" t="s">
        <v>83</v>
      </c>
      <c r="O1586" t="s">
        <v>122</v>
      </c>
      <c r="P1586" t="s">
        <v>10129</v>
      </c>
      <c r="Q1586" t="s">
        <v>116</v>
      </c>
      <c r="R1586">
        <v>10</v>
      </c>
      <c r="S1586">
        <v>3.1</v>
      </c>
      <c r="T1586" t="s">
        <v>30</v>
      </c>
      <c r="U1586" t="s">
        <v>86</v>
      </c>
    </row>
    <row r="1587" spans="1:21" x14ac:dyDescent="0.35">
      <c r="A1587" t="s">
        <v>4448</v>
      </c>
      <c r="B1587" t="str">
        <f>IF(COUNTIFS($A:$A,$A1587,$C:$C,$C1587,$D:$D,$D1587,$G:$G,$G1587,$K:$K,$K1587,$M:$M,$M1587)&gt;1,"True Duplicate","Unique")</f>
        <v>Unique</v>
      </c>
      <c r="C1587" s="7">
        <v>44902</v>
      </c>
      <c r="D1587" t="s">
        <v>4449</v>
      </c>
      <c r="E1587" t="str">
        <f>IF(COUNTIF($B$2:D1587,D1587)=1,"New Customer","Returning Customer")</f>
        <v>New Customer</v>
      </c>
      <c r="F1587" t="s">
        <v>10132</v>
      </c>
      <c r="G1587" t="s">
        <v>413</v>
      </c>
      <c r="H1587" t="s">
        <v>47</v>
      </c>
      <c r="I1587" t="s">
        <v>10125</v>
      </c>
      <c r="J1587" s="5">
        <v>207.78</v>
      </c>
      <c r="K1587">
        <v>3</v>
      </c>
      <c r="L1587">
        <v>0.2</v>
      </c>
      <c r="M1587" s="3">
        <f t="shared" si="24"/>
        <v>622.74</v>
      </c>
      <c r="N1587" t="s">
        <v>302</v>
      </c>
      <c r="O1587" t="s">
        <v>39</v>
      </c>
      <c r="P1587" t="s">
        <v>10129</v>
      </c>
      <c r="Q1587" t="s">
        <v>77</v>
      </c>
      <c r="R1587">
        <v>2</v>
      </c>
      <c r="S1587">
        <v>3.3</v>
      </c>
      <c r="T1587" t="s">
        <v>30</v>
      </c>
      <c r="U1587" t="s">
        <v>52</v>
      </c>
    </row>
    <row r="1588" spans="1:21" x14ac:dyDescent="0.35">
      <c r="A1588" t="s">
        <v>6961</v>
      </c>
      <c r="B1588" t="str">
        <f>IF(COUNTIFS($A:$A,$A1588,$C:$C,$C1588,$D:$D,$D1588,$G:$G,$G1588,$K:$K,$K1588,$M:$M,$M1588)&gt;1,"True Duplicate","Unique")</f>
        <v>Unique</v>
      </c>
      <c r="C1588" s="7">
        <v>44902</v>
      </c>
      <c r="D1588" t="s">
        <v>9056</v>
      </c>
      <c r="E1588" t="str">
        <f>IF(COUNTIF($B$2:D1588,D1588)=1,"New Customer","Returning Customer")</f>
        <v>New Customer</v>
      </c>
      <c r="F1588" t="s">
        <v>72</v>
      </c>
      <c r="G1588" t="s">
        <v>306</v>
      </c>
      <c r="H1588" t="s">
        <v>36</v>
      </c>
      <c r="I1588" t="s">
        <v>259</v>
      </c>
      <c r="J1588" s="5">
        <v>26.19</v>
      </c>
      <c r="K1588">
        <v>1</v>
      </c>
      <c r="L1588">
        <v>0</v>
      </c>
      <c r="M1588" s="3">
        <f t="shared" si="24"/>
        <v>26.19</v>
      </c>
      <c r="N1588" t="s">
        <v>76</v>
      </c>
      <c r="O1588" t="s">
        <v>39</v>
      </c>
      <c r="P1588" t="s">
        <v>10129</v>
      </c>
      <c r="Q1588" t="s">
        <v>123</v>
      </c>
      <c r="R1588">
        <v>5</v>
      </c>
      <c r="S1588">
        <v>4.3</v>
      </c>
      <c r="T1588" t="s">
        <v>30</v>
      </c>
      <c r="U1588" t="s">
        <v>60</v>
      </c>
    </row>
    <row r="1589" spans="1:21" x14ac:dyDescent="0.35">
      <c r="A1589" t="s">
        <v>9055</v>
      </c>
      <c r="B1589" t="str">
        <f>IF(COUNTIFS($A:$A,$A1589,$C:$C,$C1589,$D:$D,$D1589,$G:$G,$G1589,$K:$K,$K1589,$M:$M,$M1589)&gt;1,"True Duplicate","Unique")</f>
        <v>Unique</v>
      </c>
      <c r="C1589" s="7">
        <v>44902</v>
      </c>
      <c r="D1589" t="s">
        <v>2251</v>
      </c>
      <c r="E1589" t="str">
        <f>IF(COUNTIF($B$2:D1589,D1589)=1,"New Customer","Returning Customer")</f>
        <v>New Customer</v>
      </c>
      <c r="F1589" t="s">
        <v>10132</v>
      </c>
      <c r="G1589" t="s">
        <v>344</v>
      </c>
      <c r="H1589" t="s">
        <v>24</v>
      </c>
      <c r="I1589" t="s">
        <v>345</v>
      </c>
      <c r="J1589" s="5">
        <v>74.099999999999994</v>
      </c>
      <c r="K1589">
        <v>5</v>
      </c>
      <c r="L1589">
        <v>0</v>
      </c>
      <c r="M1589" s="3">
        <f t="shared" si="24"/>
        <v>370.5</v>
      </c>
      <c r="N1589" t="s">
        <v>49</v>
      </c>
      <c r="O1589" t="s">
        <v>27</v>
      </c>
      <c r="P1589" t="s">
        <v>166</v>
      </c>
      <c r="Q1589" t="s">
        <v>29</v>
      </c>
      <c r="R1589">
        <v>2</v>
      </c>
      <c r="S1589">
        <v>3.2</v>
      </c>
      <c r="T1589" t="s">
        <v>30</v>
      </c>
      <c r="U1589" t="s">
        <v>60</v>
      </c>
    </row>
    <row r="1590" spans="1:21" x14ac:dyDescent="0.35">
      <c r="A1590" t="s">
        <v>3324</v>
      </c>
      <c r="B1590" t="str">
        <f>IF(COUNTIFS($A:$A,$A1590,$C:$C,$C1590,$D:$D,$D1590,$G:$G,$G1590,$K:$K,$K1590,$M:$M,$M1590)&gt;1,"True Duplicate","Unique")</f>
        <v>Unique</v>
      </c>
      <c r="C1590" s="7">
        <v>44903</v>
      </c>
      <c r="D1590" t="s">
        <v>8126</v>
      </c>
      <c r="E1590" t="str">
        <f>IF(COUNTIF($B$2:D1590,D1590)=1,"New Customer","Returning Customer")</f>
        <v>New Customer</v>
      </c>
      <c r="F1590" t="s">
        <v>10132</v>
      </c>
      <c r="G1590" t="s">
        <v>281</v>
      </c>
      <c r="H1590" t="s">
        <v>74</v>
      </c>
      <c r="I1590" t="s">
        <v>110</v>
      </c>
      <c r="J1590" s="5">
        <v>2369.96</v>
      </c>
      <c r="K1590">
        <v>14</v>
      </c>
      <c r="L1590">
        <v>0.1</v>
      </c>
      <c r="M1590" s="3">
        <f t="shared" si="24"/>
        <v>33178.04</v>
      </c>
      <c r="N1590" t="s">
        <v>104</v>
      </c>
      <c r="O1590" t="s">
        <v>111</v>
      </c>
      <c r="P1590" t="s">
        <v>10129</v>
      </c>
      <c r="Q1590" t="s">
        <v>123</v>
      </c>
      <c r="R1590">
        <v>7</v>
      </c>
      <c r="S1590">
        <v>3.3</v>
      </c>
      <c r="T1590" t="s">
        <v>30</v>
      </c>
      <c r="U1590" t="s">
        <v>60</v>
      </c>
    </row>
    <row r="1591" spans="1:21" x14ac:dyDescent="0.35">
      <c r="A1591" t="s">
        <v>8125</v>
      </c>
      <c r="B1591" t="str">
        <f>IF(COUNTIFS($A:$A,$A1591,$C:$C,$C1591,$D:$D,$D1591,$G:$G,$G1591,$K:$K,$K1591,$M:$M,$M1591)&gt;1,"True Duplicate","Unique")</f>
        <v>Unique</v>
      </c>
      <c r="C1591" s="7">
        <v>44903</v>
      </c>
      <c r="D1591" t="s">
        <v>9863</v>
      </c>
      <c r="E1591" t="str">
        <f>IF(COUNTIF($B$2:D1591,D1591)=1,"New Customer","Returning Customer")</f>
        <v>New Customer</v>
      </c>
      <c r="F1591" t="s">
        <v>72</v>
      </c>
      <c r="G1591" t="s">
        <v>35</v>
      </c>
      <c r="H1591" t="s">
        <v>36</v>
      </c>
      <c r="I1591" t="s">
        <v>37</v>
      </c>
      <c r="J1591" s="5">
        <v>17</v>
      </c>
      <c r="K1591">
        <v>11</v>
      </c>
      <c r="L1591">
        <v>0.2</v>
      </c>
      <c r="M1591" s="3">
        <f t="shared" si="24"/>
        <v>184.8</v>
      </c>
      <c r="N1591" t="s">
        <v>104</v>
      </c>
      <c r="O1591" t="s">
        <v>122</v>
      </c>
      <c r="P1591" t="s">
        <v>85</v>
      </c>
      <c r="Q1591" t="s">
        <v>123</v>
      </c>
      <c r="R1591">
        <v>5</v>
      </c>
      <c r="S1591">
        <v>1.1000000000000001</v>
      </c>
      <c r="U1591" t="s">
        <v>60</v>
      </c>
    </row>
    <row r="1592" spans="1:21" x14ac:dyDescent="0.35">
      <c r="A1592" t="s">
        <v>9862</v>
      </c>
      <c r="B1592" t="str">
        <f>IF(COUNTIFS($A:$A,$A1592,$C:$C,$C1592,$D:$D,$D1592,$G:$G,$G1592,$K:$K,$K1592,$M:$M,$M1592)&gt;1,"True Duplicate","Unique")</f>
        <v>Unique</v>
      </c>
      <c r="C1592" s="7">
        <v>44903</v>
      </c>
      <c r="D1592" t="s">
        <v>3326</v>
      </c>
      <c r="E1592" t="str">
        <f>IF(COUNTIF($B$2:D1592,D1592)=1,"New Customer","Returning Customer")</f>
        <v>New Customer</v>
      </c>
      <c r="F1592" t="s">
        <v>10132</v>
      </c>
      <c r="G1592" t="s">
        <v>138</v>
      </c>
      <c r="H1592" t="s">
        <v>24</v>
      </c>
      <c r="I1592" t="s">
        <v>133</v>
      </c>
      <c r="J1592" s="5">
        <v>216.18</v>
      </c>
      <c r="K1592">
        <v>6</v>
      </c>
      <c r="L1592">
        <v>0.05</v>
      </c>
      <c r="M1592" s="3">
        <f t="shared" si="24"/>
        <v>1296.78</v>
      </c>
      <c r="N1592" t="s">
        <v>98</v>
      </c>
      <c r="O1592" t="s">
        <v>111</v>
      </c>
      <c r="P1592" t="s">
        <v>85</v>
      </c>
      <c r="Q1592" t="s">
        <v>77</v>
      </c>
      <c r="R1592">
        <v>9</v>
      </c>
      <c r="S1592">
        <v>3.1</v>
      </c>
      <c r="T1592" t="s">
        <v>202</v>
      </c>
      <c r="U1592" t="s">
        <v>52</v>
      </c>
    </row>
    <row r="1593" spans="1:21" x14ac:dyDescent="0.35">
      <c r="A1593" t="s">
        <v>911</v>
      </c>
      <c r="B1593" t="str">
        <f>IF(COUNTIFS($A:$A,$A1593,$C:$C,$C1593,$D:$D,$D1593,$G:$G,$G1593,$K:$K,$K1593,$M:$M,$M1593)&gt;1,"True Duplicate","Unique")</f>
        <v>Unique</v>
      </c>
      <c r="C1593" s="7">
        <v>44904</v>
      </c>
      <c r="D1593" t="s">
        <v>2902</v>
      </c>
      <c r="E1593" t="str">
        <f>IF(COUNTIF($B$2:D1593,D1593)=1,"New Customer","Returning Customer")</f>
        <v>New Customer</v>
      </c>
      <c r="F1593" t="s">
        <v>10132</v>
      </c>
      <c r="G1593" t="s">
        <v>128</v>
      </c>
      <c r="H1593" t="s">
        <v>36</v>
      </c>
      <c r="I1593" t="s">
        <v>129</v>
      </c>
      <c r="J1593" s="5">
        <v>39.630000000000003</v>
      </c>
      <c r="K1593">
        <v>6</v>
      </c>
      <c r="L1593">
        <v>0</v>
      </c>
      <c r="M1593" s="3">
        <f t="shared" si="24"/>
        <v>237.78000000000003</v>
      </c>
      <c r="N1593" t="s">
        <v>165</v>
      </c>
      <c r="O1593" t="s">
        <v>39</v>
      </c>
      <c r="P1593" t="s">
        <v>85</v>
      </c>
      <c r="Q1593" t="s">
        <v>116</v>
      </c>
      <c r="R1593">
        <v>1</v>
      </c>
      <c r="S1593">
        <v>2</v>
      </c>
      <c r="T1593" t="s">
        <v>202</v>
      </c>
      <c r="U1593" t="s">
        <v>60</v>
      </c>
    </row>
    <row r="1594" spans="1:21" x14ac:dyDescent="0.35">
      <c r="A1594" t="s">
        <v>2661</v>
      </c>
      <c r="B1594" t="str">
        <f>IF(COUNTIFS($A:$A,$A1594,$C:$C,$C1594,$D:$D,$D1594,$G:$G,$G1594,$K:$K,$K1594,$M:$M,$M1594)&gt;1,"True Duplicate","Unique")</f>
        <v>Unique</v>
      </c>
      <c r="C1594" s="7">
        <v>44904</v>
      </c>
      <c r="D1594" t="s">
        <v>2662</v>
      </c>
      <c r="E1594" t="str">
        <f>IF(COUNTIF($B$2:D1594,D1594)=1,"New Customer","Returning Customer")</f>
        <v>Returning Customer</v>
      </c>
      <c r="F1594" t="s">
        <v>72</v>
      </c>
      <c r="G1594" t="s">
        <v>374</v>
      </c>
      <c r="H1594" t="s">
        <v>36</v>
      </c>
      <c r="I1594" t="s">
        <v>259</v>
      </c>
      <c r="J1594" s="5">
        <v>14.87</v>
      </c>
      <c r="K1594">
        <v>10</v>
      </c>
      <c r="L1594">
        <v>0</v>
      </c>
      <c r="M1594" s="3">
        <f t="shared" si="24"/>
        <v>148.69999999999999</v>
      </c>
      <c r="N1594" t="s">
        <v>49</v>
      </c>
      <c r="O1594" t="s">
        <v>111</v>
      </c>
      <c r="P1594" t="s">
        <v>10129</v>
      </c>
      <c r="Q1594" t="s">
        <v>77</v>
      </c>
      <c r="R1594">
        <v>11</v>
      </c>
      <c r="S1594">
        <v>2.8</v>
      </c>
      <c r="T1594" t="s">
        <v>143</v>
      </c>
      <c r="U1594" t="s">
        <v>60</v>
      </c>
    </row>
    <row r="1595" spans="1:21" x14ac:dyDescent="0.35">
      <c r="A1595" t="s">
        <v>4662</v>
      </c>
      <c r="B1595" t="str">
        <f>IF(COUNTIFS($A:$A,$A1595,$C:$C,$C1595,$D:$D,$D1595,$G:$G,$G1595,$K:$K,$K1595,$M:$M,$M1595)&gt;1,"True Duplicate","Unique")</f>
        <v>Unique</v>
      </c>
      <c r="C1595" s="7">
        <v>44904</v>
      </c>
      <c r="D1595" t="s">
        <v>5304</v>
      </c>
      <c r="E1595" t="str">
        <f>IF(COUNTIF($B$2:D1595,D1595)=1,"New Customer","Returning Customer")</f>
        <v>New Customer</v>
      </c>
      <c r="F1595" t="s">
        <v>72</v>
      </c>
      <c r="G1595" t="s">
        <v>176</v>
      </c>
      <c r="H1595" t="s">
        <v>47</v>
      </c>
      <c r="I1595" t="s">
        <v>177</v>
      </c>
      <c r="J1595" s="5">
        <v>610.29999999999995</v>
      </c>
      <c r="K1595">
        <v>14</v>
      </c>
      <c r="L1595">
        <v>0.1</v>
      </c>
      <c r="M1595" s="3">
        <f t="shared" si="24"/>
        <v>8542.7999999999993</v>
      </c>
      <c r="N1595" t="s">
        <v>104</v>
      </c>
      <c r="O1595" t="s">
        <v>39</v>
      </c>
      <c r="P1595" t="s">
        <v>10129</v>
      </c>
      <c r="Q1595" t="s">
        <v>116</v>
      </c>
      <c r="R1595">
        <v>12</v>
      </c>
      <c r="S1595">
        <v>5</v>
      </c>
      <c r="T1595" t="s">
        <v>30</v>
      </c>
      <c r="U1595" t="s">
        <v>60</v>
      </c>
    </row>
    <row r="1596" spans="1:21" x14ac:dyDescent="0.35">
      <c r="A1596" t="s">
        <v>5303</v>
      </c>
      <c r="B1596" t="str">
        <f>IF(COUNTIFS($A:$A,$A1596,$C:$C,$C1596,$D:$D,$D1596,$G:$G,$G1596,$K:$K,$K1596,$M:$M,$M1596)&gt;1,"True Duplicate","Unique")</f>
        <v>Unique</v>
      </c>
      <c r="C1596" s="7">
        <v>44904</v>
      </c>
      <c r="D1596" t="s">
        <v>6493</v>
      </c>
      <c r="E1596" t="str">
        <f>IF(COUNTIF($B$2:D1596,D1596)=1,"New Customer","Returning Customer")</f>
        <v>New Customer</v>
      </c>
      <c r="F1596" t="s">
        <v>10132</v>
      </c>
      <c r="G1596" t="s">
        <v>176</v>
      </c>
      <c r="H1596" t="s">
        <v>47</v>
      </c>
      <c r="I1596" t="s">
        <v>177</v>
      </c>
      <c r="J1596" s="5">
        <v>490.13</v>
      </c>
      <c r="K1596">
        <v>10</v>
      </c>
      <c r="L1596">
        <v>0.1</v>
      </c>
      <c r="M1596" s="3">
        <f t="shared" si="24"/>
        <v>4900.2999999999993</v>
      </c>
      <c r="N1596" t="s">
        <v>142</v>
      </c>
      <c r="O1596" t="s">
        <v>111</v>
      </c>
      <c r="P1596" t="s">
        <v>59</v>
      </c>
      <c r="Q1596" t="s">
        <v>123</v>
      </c>
      <c r="R1596">
        <v>9</v>
      </c>
      <c r="S1596">
        <v>6</v>
      </c>
      <c r="U1596" t="s">
        <v>60</v>
      </c>
    </row>
    <row r="1597" spans="1:21" x14ac:dyDescent="0.35">
      <c r="A1597" t="s">
        <v>5925</v>
      </c>
      <c r="B1597" t="str">
        <f>IF(COUNTIFS($A:$A,$A1597,$C:$C,$C1597,$D:$D,$D1597,$G:$G,$G1597,$K:$K,$K1597,$M:$M,$M1597)&gt;1,"True Duplicate","Unique")</f>
        <v>Unique</v>
      </c>
      <c r="C1597" s="7">
        <v>44904</v>
      </c>
      <c r="D1597" t="s">
        <v>4332</v>
      </c>
      <c r="E1597" t="str">
        <f>IF(COUNTIF($B$2:D1597,D1597)=1,"New Customer","Returning Customer")</f>
        <v>New Customer</v>
      </c>
      <c r="F1597" t="s">
        <v>72</v>
      </c>
      <c r="G1597" t="s">
        <v>73</v>
      </c>
      <c r="H1597" t="s">
        <v>74</v>
      </c>
      <c r="I1597" t="s">
        <v>75</v>
      </c>
      <c r="J1597" s="5">
        <v>1524.87</v>
      </c>
      <c r="K1597">
        <v>6</v>
      </c>
      <c r="L1597">
        <v>0.15</v>
      </c>
      <c r="M1597" s="3">
        <f t="shared" si="24"/>
        <v>9148.32</v>
      </c>
      <c r="N1597" t="s">
        <v>98</v>
      </c>
      <c r="O1597" t="s">
        <v>122</v>
      </c>
      <c r="P1597" t="s">
        <v>59</v>
      </c>
      <c r="Q1597" t="s">
        <v>41</v>
      </c>
      <c r="R1597">
        <v>4</v>
      </c>
      <c r="S1597">
        <v>1.3</v>
      </c>
      <c r="T1597" t="s">
        <v>30</v>
      </c>
      <c r="U1597" t="s">
        <v>60</v>
      </c>
    </row>
    <row r="1598" spans="1:21" x14ac:dyDescent="0.35">
      <c r="A1598" t="s">
        <v>6492</v>
      </c>
      <c r="B1598" t="str">
        <f>IF(COUNTIFS($A:$A,$A1598,$C:$C,$C1598,$D:$D,$D1598,$G:$G,$G1598,$K:$K,$K1598,$M:$M,$M1598)&gt;1,"True Duplicate","Unique")</f>
        <v>Unique</v>
      </c>
      <c r="C1598" s="7">
        <v>44904</v>
      </c>
      <c r="D1598" t="s">
        <v>913</v>
      </c>
      <c r="E1598" t="str">
        <f>IF(COUNTIF($B$2:D1598,D1598)=1,"New Customer","Returning Customer")</f>
        <v>New Customer</v>
      </c>
      <c r="F1598" t="s">
        <v>72</v>
      </c>
      <c r="G1598" t="s">
        <v>170</v>
      </c>
      <c r="H1598" t="s">
        <v>66</v>
      </c>
      <c r="I1598" t="s">
        <v>171</v>
      </c>
      <c r="J1598" s="5">
        <v>214.94</v>
      </c>
      <c r="K1598">
        <v>6</v>
      </c>
      <c r="L1598">
        <v>0.15</v>
      </c>
      <c r="M1598" s="3">
        <f t="shared" si="24"/>
        <v>1288.74</v>
      </c>
      <c r="N1598" t="s">
        <v>38</v>
      </c>
      <c r="O1598" t="s">
        <v>122</v>
      </c>
      <c r="P1598" t="s">
        <v>59</v>
      </c>
      <c r="Q1598" t="s">
        <v>41</v>
      </c>
      <c r="R1598">
        <v>2</v>
      </c>
      <c r="S1598">
        <v>1.5</v>
      </c>
      <c r="T1598" t="s">
        <v>30</v>
      </c>
      <c r="U1598" t="s">
        <v>60</v>
      </c>
    </row>
    <row r="1599" spans="1:21" x14ac:dyDescent="0.35">
      <c r="A1599" t="s">
        <v>9426</v>
      </c>
      <c r="B1599" t="str">
        <f>IF(COUNTIFS($A:$A,$A1599,$C:$C,$C1599,$D:$D,$D1599,$G:$G,$G1599,$K:$K,$K1599,$M:$M,$M1599)&gt;1,"True Duplicate","Unique")</f>
        <v>Unique</v>
      </c>
      <c r="C1599" s="7">
        <v>44904</v>
      </c>
      <c r="D1599" t="s">
        <v>4663</v>
      </c>
      <c r="E1599" t="str">
        <f>IF(COUNTIF($B$2:D1599,D1599)=1,"New Customer","Returning Customer")</f>
        <v>New Customer</v>
      </c>
      <c r="F1599" t="s">
        <v>72</v>
      </c>
      <c r="G1599" t="s">
        <v>132</v>
      </c>
      <c r="H1599" t="s">
        <v>24</v>
      </c>
      <c r="I1599" t="s">
        <v>133</v>
      </c>
      <c r="J1599" s="5">
        <v>30.32</v>
      </c>
      <c r="K1599">
        <v>14</v>
      </c>
      <c r="L1599">
        <v>0.25</v>
      </c>
      <c r="M1599" s="3">
        <f t="shared" si="24"/>
        <v>420.98</v>
      </c>
      <c r="N1599" t="s">
        <v>38</v>
      </c>
      <c r="O1599" t="s">
        <v>39</v>
      </c>
      <c r="P1599" t="s">
        <v>10129</v>
      </c>
      <c r="Q1599" t="s">
        <v>116</v>
      </c>
      <c r="R1599">
        <v>2</v>
      </c>
      <c r="S1599">
        <v>3.3</v>
      </c>
      <c r="T1599" t="s">
        <v>30</v>
      </c>
      <c r="U1599" t="s">
        <v>52</v>
      </c>
    </row>
    <row r="1600" spans="1:21" x14ac:dyDescent="0.35">
      <c r="A1600" t="s">
        <v>9904</v>
      </c>
      <c r="B1600" t="str">
        <f>IF(COUNTIFS($A:$A,$A1600,$C:$C,$C1600,$D:$D,$D1600,$G:$G,$G1600,$K:$K,$K1600,$M:$M,$M1600)&gt;1,"True Duplicate","Unique")</f>
        <v>Unique</v>
      </c>
      <c r="C1600" s="7">
        <v>44904</v>
      </c>
      <c r="D1600" t="s">
        <v>5926</v>
      </c>
      <c r="E1600" t="str">
        <f>IF(COUNTIF($B$2:D1600,D1600)=1,"New Customer","Returning Customer")</f>
        <v>New Customer</v>
      </c>
      <c r="F1600" t="s">
        <v>10132</v>
      </c>
      <c r="G1600" t="s">
        <v>470</v>
      </c>
      <c r="H1600" t="s">
        <v>24</v>
      </c>
      <c r="I1600" t="s">
        <v>471</v>
      </c>
      <c r="J1600" s="5">
        <v>486.42</v>
      </c>
      <c r="K1600">
        <v>5</v>
      </c>
      <c r="L1600">
        <v>0.05</v>
      </c>
      <c r="M1600" s="3">
        <f t="shared" si="24"/>
        <v>2431.85</v>
      </c>
      <c r="N1600" t="s">
        <v>165</v>
      </c>
      <c r="O1600" t="s">
        <v>111</v>
      </c>
      <c r="P1600" t="s">
        <v>166</v>
      </c>
      <c r="Q1600" t="s">
        <v>123</v>
      </c>
      <c r="R1600">
        <v>7</v>
      </c>
      <c r="S1600">
        <v>3.7</v>
      </c>
      <c r="T1600" t="s">
        <v>51</v>
      </c>
      <c r="U1600" t="s">
        <v>60</v>
      </c>
    </row>
    <row r="1601" spans="1:21" x14ac:dyDescent="0.35">
      <c r="A1601" t="s">
        <v>784</v>
      </c>
      <c r="B1601" t="str">
        <f>IF(COUNTIFS($A:$A,$A1601,$C:$C,$C1601,$D:$D,$D1601,$G:$G,$G1601,$K:$K,$K1601,$M:$M,$M1601)&gt;1,"True Duplicate","Unique")</f>
        <v>Unique</v>
      </c>
      <c r="C1601" s="7">
        <v>44905</v>
      </c>
      <c r="D1601" t="s">
        <v>6491</v>
      </c>
      <c r="E1601" t="str">
        <f>IF(COUNTIF($B$2:D1601,D1601)=1,"New Customer","Returning Customer")</f>
        <v>New Customer</v>
      </c>
      <c r="F1601" t="s">
        <v>72</v>
      </c>
      <c r="G1601" t="s">
        <v>470</v>
      </c>
      <c r="H1601" t="s">
        <v>24</v>
      </c>
      <c r="I1601" t="s">
        <v>471</v>
      </c>
      <c r="J1601" s="5">
        <v>425.95</v>
      </c>
      <c r="K1601">
        <v>2</v>
      </c>
      <c r="L1601">
        <v>0.2</v>
      </c>
      <c r="M1601" s="3">
        <f t="shared" si="24"/>
        <v>851.5</v>
      </c>
      <c r="N1601" t="s">
        <v>26</v>
      </c>
      <c r="O1601" t="s">
        <v>27</v>
      </c>
      <c r="P1601" t="s">
        <v>10129</v>
      </c>
      <c r="Q1601" t="s">
        <v>116</v>
      </c>
      <c r="R1601">
        <v>12</v>
      </c>
      <c r="S1601">
        <v>3</v>
      </c>
      <c r="T1601" t="s">
        <v>30</v>
      </c>
      <c r="U1601" t="s">
        <v>10128</v>
      </c>
    </row>
    <row r="1602" spans="1:21" x14ac:dyDescent="0.35">
      <c r="A1602" t="s">
        <v>932</v>
      </c>
      <c r="B1602" t="str">
        <f>IF(COUNTIFS($A:$A,$A1602,$C:$C,$C1602,$D:$D,$D1602,$G:$G,$G1602,$K:$K,$K1602,$M:$M,$M1602)&gt;1,"True Duplicate","Unique")</f>
        <v>Unique</v>
      </c>
      <c r="C1602" s="7">
        <v>44905</v>
      </c>
      <c r="D1602" t="s">
        <v>933</v>
      </c>
      <c r="E1602" t="str">
        <f>IF(COUNTIF($B$2:D1602,D1602)=1,"New Customer","Returning Customer")</f>
        <v>New Customer</v>
      </c>
      <c r="F1602" t="s">
        <v>10132</v>
      </c>
      <c r="G1602" t="s">
        <v>293</v>
      </c>
      <c r="H1602" t="s">
        <v>74</v>
      </c>
      <c r="I1602" t="s">
        <v>110</v>
      </c>
      <c r="J1602" s="5">
        <v>73.81</v>
      </c>
      <c r="K1602">
        <v>12</v>
      </c>
      <c r="L1602">
        <v>0.3</v>
      </c>
      <c r="M1602" s="3">
        <f t="shared" ref="M1602:M1665" si="25">(J1602-L1602)*K1602</f>
        <v>882.12000000000012</v>
      </c>
      <c r="N1602" t="s">
        <v>302</v>
      </c>
      <c r="O1602" t="s">
        <v>27</v>
      </c>
      <c r="P1602" t="s">
        <v>59</v>
      </c>
      <c r="Q1602" t="s">
        <v>123</v>
      </c>
      <c r="R1602">
        <v>2</v>
      </c>
      <c r="S1602">
        <v>4.5999999999999996</v>
      </c>
      <c r="T1602" t="s">
        <v>30</v>
      </c>
      <c r="U1602" t="s">
        <v>60</v>
      </c>
    </row>
    <row r="1603" spans="1:21" x14ac:dyDescent="0.35">
      <c r="A1603" t="s">
        <v>6490</v>
      </c>
      <c r="B1603" t="str">
        <f>IF(COUNTIFS($A:$A,$A1603,$C:$C,$C1603,$D:$D,$D1603,$G:$G,$G1603,$K:$K,$K1603,$M:$M,$M1603)&gt;1,"True Duplicate","Unique")</f>
        <v>Unique</v>
      </c>
      <c r="C1603" s="7">
        <v>44905</v>
      </c>
      <c r="D1603" t="s">
        <v>786</v>
      </c>
      <c r="E1603" t="str">
        <f>IF(COUNTIF($B$2:D1603,D1603)=1,"New Customer","Returning Customer")</f>
        <v>Returning Customer</v>
      </c>
      <c r="F1603" t="s">
        <v>10132</v>
      </c>
      <c r="G1603" t="s">
        <v>533</v>
      </c>
      <c r="H1603" t="s">
        <v>74</v>
      </c>
      <c r="I1603" t="s">
        <v>534</v>
      </c>
      <c r="J1603" s="5">
        <v>1233.73</v>
      </c>
      <c r="K1603">
        <v>8</v>
      </c>
      <c r="L1603">
        <v>0.1</v>
      </c>
      <c r="M1603" s="3">
        <f t="shared" si="25"/>
        <v>9869.0400000000009</v>
      </c>
      <c r="N1603" t="s">
        <v>98</v>
      </c>
      <c r="O1603" t="s">
        <v>27</v>
      </c>
      <c r="P1603" t="s">
        <v>59</v>
      </c>
      <c r="Q1603" t="s">
        <v>77</v>
      </c>
      <c r="R1603">
        <v>5</v>
      </c>
      <c r="S1603">
        <v>3.8</v>
      </c>
      <c r="T1603" t="s">
        <v>30</v>
      </c>
      <c r="U1603" t="s">
        <v>60</v>
      </c>
    </row>
    <row r="1604" spans="1:21" x14ac:dyDescent="0.35">
      <c r="A1604" t="s">
        <v>6733</v>
      </c>
      <c r="B1604" t="str">
        <f>IF(COUNTIFS($A:$A,$A1604,$C:$C,$C1604,$D:$D,$D1604,$G:$G,$G1604,$K:$K,$K1604,$M:$M,$M1604)&gt;1,"True Duplicate","Unique")</f>
        <v>Unique</v>
      </c>
      <c r="C1604" s="7">
        <v>44905</v>
      </c>
      <c r="D1604" t="s">
        <v>6734</v>
      </c>
      <c r="E1604" t="str">
        <f>IF(COUNTIF($B$2:D1604,D1604)=1,"New Customer","Returning Customer")</f>
        <v>New Customer</v>
      </c>
      <c r="F1604" t="s">
        <v>10132</v>
      </c>
      <c r="G1604" t="s">
        <v>56</v>
      </c>
      <c r="H1604" t="s">
        <v>57</v>
      </c>
      <c r="I1604" t="s">
        <v>58</v>
      </c>
      <c r="J1604" s="5">
        <v>565.27</v>
      </c>
      <c r="K1604">
        <v>8</v>
      </c>
      <c r="L1604">
        <v>0.25</v>
      </c>
      <c r="M1604" s="3">
        <f t="shared" si="25"/>
        <v>4520.16</v>
      </c>
      <c r="N1604" t="s">
        <v>142</v>
      </c>
      <c r="O1604" t="s">
        <v>122</v>
      </c>
      <c r="P1604" t="s">
        <v>10129</v>
      </c>
      <c r="Q1604" t="s">
        <v>116</v>
      </c>
      <c r="R1604">
        <v>5</v>
      </c>
      <c r="S1604">
        <v>3.9</v>
      </c>
      <c r="T1604" t="s">
        <v>30</v>
      </c>
      <c r="U1604" t="s">
        <v>52</v>
      </c>
    </row>
    <row r="1605" spans="1:21" x14ac:dyDescent="0.35">
      <c r="A1605" t="s">
        <v>1516</v>
      </c>
      <c r="B1605" t="str">
        <f>IF(COUNTIFS($A:$A,$A1605,$C:$C,$C1605,$D:$D,$D1605,$G:$G,$G1605,$K:$K,$K1605,$M:$M,$M1605)&gt;1,"True Duplicate","Unique")</f>
        <v>Unique</v>
      </c>
      <c r="C1605" s="7">
        <v>44906</v>
      </c>
      <c r="D1605" t="s">
        <v>1518</v>
      </c>
      <c r="E1605" t="str">
        <f>IF(COUNTIF($B$2:D1605,D1605)=1,"New Customer","Returning Customer")</f>
        <v>New Customer</v>
      </c>
      <c r="F1605" t="s">
        <v>72</v>
      </c>
      <c r="G1605" t="s">
        <v>161</v>
      </c>
      <c r="H1605" t="s">
        <v>74</v>
      </c>
      <c r="I1605" t="s">
        <v>148</v>
      </c>
      <c r="J1605" s="5">
        <v>1079.52</v>
      </c>
      <c r="K1605">
        <v>7</v>
      </c>
      <c r="L1605">
        <v>0.1</v>
      </c>
      <c r="M1605" s="3">
        <f t="shared" si="25"/>
        <v>7555.9400000000005</v>
      </c>
      <c r="N1605" t="s">
        <v>26</v>
      </c>
      <c r="O1605" t="s">
        <v>27</v>
      </c>
      <c r="P1605" t="s">
        <v>85</v>
      </c>
      <c r="Q1605" t="s">
        <v>116</v>
      </c>
      <c r="R1605">
        <v>6</v>
      </c>
      <c r="S1605">
        <v>3.3</v>
      </c>
      <c r="T1605" t="s">
        <v>30</v>
      </c>
      <c r="U1605" t="s">
        <v>60</v>
      </c>
    </row>
    <row r="1606" spans="1:21" x14ac:dyDescent="0.35">
      <c r="A1606" t="s">
        <v>4092</v>
      </c>
      <c r="B1606" t="str">
        <f>IF(COUNTIFS($A:$A,$A1606,$C:$C,$C1606,$D:$D,$D1606,$G:$G,$G1606,$K:$K,$K1606,$M:$M,$M1606)&gt;1,"True Duplicate","Unique")</f>
        <v>Unique</v>
      </c>
      <c r="C1606" s="7">
        <v>44906</v>
      </c>
      <c r="D1606" t="s">
        <v>6420</v>
      </c>
      <c r="E1606" t="str">
        <f>IF(COUNTIF($B$2:D1606,D1606)=1,"New Customer","Returning Customer")</f>
        <v>New Customer</v>
      </c>
      <c r="F1606" t="s">
        <v>10132</v>
      </c>
      <c r="G1606" t="s">
        <v>288</v>
      </c>
      <c r="H1606" t="s">
        <v>57</v>
      </c>
      <c r="I1606" t="s">
        <v>289</v>
      </c>
      <c r="J1606" s="5">
        <v>425.71</v>
      </c>
      <c r="K1606">
        <v>10</v>
      </c>
      <c r="L1606">
        <v>0.25</v>
      </c>
      <c r="M1606" s="3">
        <f t="shared" si="25"/>
        <v>4254.5999999999995</v>
      </c>
      <c r="N1606" t="s">
        <v>83</v>
      </c>
      <c r="O1606" t="s">
        <v>39</v>
      </c>
      <c r="P1606" t="s">
        <v>59</v>
      </c>
      <c r="Q1606" t="s">
        <v>116</v>
      </c>
      <c r="R1606">
        <v>13</v>
      </c>
      <c r="S1606">
        <v>3.3</v>
      </c>
      <c r="T1606" t="s">
        <v>51</v>
      </c>
      <c r="U1606" t="s">
        <v>60</v>
      </c>
    </row>
    <row r="1607" spans="1:21" x14ac:dyDescent="0.35">
      <c r="A1607" t="s">
        <v>5182</v>
      </c>
      <c r="B1607" t="str">
        <f>IF(COUNTIFS($A:$A,$A1607,$C:$C,$C1607,$D:$D,$D1607,$G:$G,$G1607,$K:$K,$K1607,$M:$M,$M1607)&gt;1,"True Duplicate","Unique")</f>
        <v>Unique</v>
      </c>
      <c r="C1607" s="7">
        <v>44906</v>
      </c>
      <c r="D1607" t="s">
        <v>1558</v>
      </c>
      <c r="E1607" t="str">
        <f>IF(COUNTIF($B$2:D1607,D1607)=1,"New Customer","Returning Customer")</f>
        <v>Returning Customer</v>
      </c>
      <c r="F1607" t="s">
        <v>10132</v>
      </c>
      <c r="G1607" t="s">
        <v>46</v>
      </c>
      <c r="H1607" t="s">
        <v>47</v>
      </c>
      <c r="I1607" t="s">
        <v>10124</v>
      </c>
      <c r="J1607" s="5">
        <v>561.05999999999995</v>
      </c>
      <c r="K1607">
        <v>12</v>
      </c>
      <c r="L1607">
        <v>0.15</v>
      </c>
      <c r="M1607" s="3">
        <f t="shared" si="25"/>
        <v>6730.92</v>
      </c>
      <c r="N1607" t="s">
        <v>165</v>
      </c>
      <c r="O1607" t="s">
        <v>111</v>
      </c>
      <c r="P1607" t="s">
        <v>166</v>
      </c>
      <c r="Q1607" t="s">
        <v>123</v>
      </c>
      <c r="R1607">
        <v>4</v>
      </c>
      <c r="S1607">
        <v>2.5</v>
      </c>
      <c r="T1607" t="s">
        <v>202</v>
      </c>
      <c r="U1607" t="s">
        <v>60</v>
      </c>
    </row>
    <row r="1608" spans="1:21" x14ac:dyDescent="0.35">
      <c r="A1608" t="s">
        <v>5289</v>
      </c>
      <c r="B1608" t="str">
        <f>IF(COUNTIFS($A:$A,$A1608,$C:$C,$C1608,$D:$D,$D1608,$G:$G,$G1608,$K:$K,$K1608,$M:$M,$M1608)&gt;1,"True Duplicate","Unique")</f>
        <v>Unique</v>
      </c>
      <c r="C1608" s="7">
        <v>44906</v>
      </c>
      <c r="D1608" t="s">
        <v>7109</v>
      </c>
      <c r="E1608" t="str">
        <f>IF(COUNTIF($B$2:D1608,D1608)=1,"New Customer","Returning Customer")</f>
        <v>New Customer</v>
      </c>
      <c r="F1608" t="s">
        <v>10132</v>
      </c>
      <c r="G1608" t="s">
        <v>170</v>
      </c>
      <c r="H1608" t="s">
        <v>66</v>
      </c>
      <c r="I1608" t="s">
        <v>171</v>
      </c>
      <c r="J1608" s="5">
        <v>315.02</v>
      </c>
      <c r="K1608">
        <v>2</v>
      </c>
      <c r="L1608">
        <v>0.25</v>
      </c>
      <c r="M1608" s="3">
        <f t="shared" si="25"/>
        <v>629.54</v>
      </c>
      <c r="N1608" t="s">
        <v>83</v>
      </c>
      <c r="O1608" t="s">
        <v>39</v>
      </c>
      <c r="P1608" t="s">
        <v>85</v>
      </c>
      <c r="Q1608" t="s">
        <v>116</v>
      </c>
      <c r="R1608">
        <v>4</v>
      </c>
      <c r="S1608">
        <v>3.1</v>
      </c>
      <c r="U1608" t="s">
        <v>60</v>
      </c>
    </row>
    <row r="1609" spans="1:21" x14ac:dyDescent="0.35">
      <c r="A1609" t="s">
        <v>6419</v>
      </c>
      <c r="B1609" t="str">
        <f>IF(COUNTIFS($A:$A,$A1609,$C:$C,$C1609,$D:$D,$D1609,$G:$G,$G1609,$K:$K,$K1609,$M:$M,$M1609)&gt;1,"True Duplicate","Unique")</f>
        <v>Unique</v>
      </c>
      <c r="C1609" s="7">
        <v>44906</v>
      </c>
      <c r="D1609" t="s">
        <v>6904</v>
      </c>
      <c r="E1609" t="str">
        <f>IF(COUNTIF($B$2:D1609,D1609)=1,"New Customer","Returning Customer")</f>
        <v>New Customer</v>
      </c>
      <c r="F1609" t="s">
        <v>10132</v>
      </c>
      <c r="G1609" t="s">
        <v>274</v>
      </c>
      <c r="H1609" t="s">
        <v>74</v>
      </c>
      <c r="I1609" t="s">
        <v>75</v>
      </c>
      <c r="J1609" s="5">
        <v>807.41</v>
      </c>
      <c r="K1609">
        <v>5</v>
      </c>
      <c r="L1609">
        <v>0.2</v>
      </c>
      <c r="M1609" s="3">
        <f t="shared" si="25"/>
        <v>4036.0499999999997</v>
      </c>
      <c r="N1609" t="s">
        <v>142</v>
      </c>
      <c r="O1609" t="s">
        <v>111</v>
      </c>
      <c r="P1609" t="s">
        <v>59</v>
      </c>
      <c r="Q1609" t="s">
        <v>77</v>
      </c>
      <c r="R1609">
        <v>9</v>
      </c>
      <c r="S1609">
        <v>2.1</v>
      </c>
      <c r="T1609" t="s">
        <v>30</v>
      </c>
      <c r="U1609" t="s">
        <v>60</v>
      </c>
    </row>
    <row r="1610" spans="1:21" x14ac:dyDescent="0.35">
      <c r="A1610" t="s">
        <v>6903</v>
      </c>
      <c r="B1610" t="str">
        <f>IF(COUNTIFS($A:$A,$A1610,$C:$C,$C1610,$D:$D,$D1610,$G:$G,$G1610,$K:$K,$K1610,$M:$M,$M1610)&gt;1,"True Duplicate","Unique")</f>
        <v>Unique</v>
      </c>
      <c r="C1610" s="7">
        <v>44906</v>
      </c>
      <c r="D1610" t="s">
        <v>3539</v>
      </c>
      <c r="E1610" t="str">
        <f>IF(COUNTIF($B$2:D1610,D1610)=1,"New Customer","Returning Customer")</f>
        <v>New Customer</v>
      </c>
      <c r="F1610" t="s">
        <v>10132</v>
      </c>
      <c r="G1610" t="s">
        <v>23</v>
      </c>
      <c r="H1610" t="s">
        <v>24</v>
      </c>
      <c r="I1610" t="s">
        <v>25</v>
      </c>
      <c r="J1610" s="5">
        <v>80.84</v>
      </c>
      <c r="K1610">
        <v>13</v>
      </c>
      <c r="L1610">
        <v>0.05</v>
      </c>
      <c r="M1610" s="3">
        <f t="shared" si="25"/>
        <v>1050.27</v>
      </c>
      <c r="N1610" t="s">
        <v>76</v>
      </c>
      <c r="O1610" t="s">
        <v>39</v>
      </c>
      <c r="P1610" t="s">
        <v>59</v>
      </c>
      <c r="Q1610" t="s">
        <v>116</v>
      </c>
      <c r="R1610">
        <v>3</v>
      </c>
      <c r="S1610">
        <v>1.6</v>
      </c>
      <c r="T1610" t="s">
        <v>51</v>
      </c>
      <c r="U1610" t="s">
        <v>52</v>
      </c>
    </row>
    <row r="1611" spans="1:21" x14ac:dyDescent="0.35">
      <c r="A1611" t="s">
        <v>7108</v>
      </c>
      <c r="B1611" t="str">
        <f>IF(COUNTIFS($A:$A,$A1611,$C:$C,$C1611,$D:$D,$D1611,$G:$G,$G1611,$K:$K,$K1611,$M:$M,$M1611)&gt;1,"True Duplicate","Unique")</f>
        <v>Unique</v>
      </c>
      <c r="C1611" s="7">
        <v>44906</v>
      </c>
      <c r="D1611" t="s">
        <v>9694</v>
      </c>
      <c r="E1611" t="str">
        <f>IF(COUNTIF($B$2:D1611,D1611)=1,"New Customer","Returning Customer")</f>
        <v>New Customer</v>
      </c>
      <c r="F1611" t="s">
        <v>10132</v>
      </c>
      <c r="G1611" t="s">
        <v>81</v>
      </c>
      <c r="H1611" t="s">
        <v>57</v>
      </c>
      <c r="I1611" t="s">
        <v>82</v>
      </c>
      <c r="J1611" s="5">
        <v>771.48</v>
      </c>
      <c r="K1611">
        <v>12</v>
      </c>
      <c r="L1611">
        <v>0.1</v>
      </c>
      <c r="M1611" s="3">
        <f t="shared" si="25"/>
        <v>9256.56</v>
      </c>
      <c r="N1611" t="s">
        <v>104</v>
      </c>
      <c r="O1611" t="s">
        <v>111</v>
      </c>
      <c r="P1611" t="s">
        <v>10129</v>
      </c>
      <c r="Q1611" t="s">
        <v>41</v>
      </c>
      <c r="R1611">
        <v>5</v>
      </c>
      <c r="T1611" t="s">
        <v>143</v>
      </c>
      <c r="U1611" t="s">
        <v>10128</v>
      </c>
    </row>
    <row r="1612" spans="1:21" x14ac:dyDescent="0.35">
      <c r="A1612" t="s">
        <v>7335</v>
      </c>
      <c r="B1612" t="str">
        <f>IF(COUNTIFS($A:$A,$A1612,$C:$C,$C1612,$D:$D,$D1612,$G:$G,$G1612,$K:$K,$K1612,$M:$M,$M1612)&gt;1,"True Duplicate","Unique")</f>
        <v>Unique</v>
      </c>
      <c r="C1612" s="7">
        <v>44906</v>
      </c>
      <c r="D1612" t="s">
        <v>4093</v>
      </c>
      <c r="E1612" t="str">
        <f>IF(COUNTIF($B$2:D1612,D1612)=1,"New Customer","Returning Customer")</f>
        <v>Returning Customer</v>
      </c>
      <c r="F1612" t="s">
        <v>72</v>
      </c>
      <c r="G1612" t="s">
        <v>102</v>
      </c>
      <c r="H1612" t="s">
        <v>47</v>
      </c>
      <c r="I1612" t="s">
        <v>10125</v>
      </c>
      <c r="J1612" s="5">
        <v>93</v>
      </c>
      <c r="K1612">
        <v>14</v>
      </c>
      <c r="L1612">
        <v>0.2</v>
      </c>
      <c r="M1612" s="3">
        <f t="shared" si="25"/>
        <v>1299.2</v>
      </c>
      <c r="N1612" t="s">
        <v>142</v>
      </c>
      <c r="O1612" t="s">
        <v>27</v>
      </c>
      <c r="P1612" t="s">
        <v>10129</v>
      </c>
      <c r="Q1612" t="s">
        <v>123</v>
      </c>
      <c r="R1612">
        <v>5</v>
      </c>
      <c r="S1612">
        <v>3.2</v>
      </c>
      <c r="T1612" t="s">
        <v>30</v>
      </c>
      <c r="U1612" t="s">
        <v>60</v>
      </c>
    </row>
    <row r="1613" spans="1:21" x14ac:dyDescent="0.35">
      <c r="A1613" t="s">
        <v>9692</v>
      </c>
      <c r="B1613" t="str">
        <f>IF(COUNTIFS($A:$A,$A1613,$C:$C,$C1613,$D:$D,$D1613,$G:$G,$G1613,$K:$K,$K1613,$M:$M,$M1613)&gt;1,"True Duplicate","Unique")</f>
        <v>Unique</v>
      </c>
      <c r="C1613" s="7">
        <v>44906</v>
      </c>
      <c r="D1613" t="s">
        <v>5290</v>
      </c>
      <c r="E1613" t="str">
        <f>IF(COUNTIF($B$2:D1613,D1613)=1,"New Customer","Returning Customer")</f>
        <v>New Customer</v>
      </c>
      <c r="F1613" t="s">
        <v>10132</v>
      </c>
      <c r="G1613" t="s">
        <v>227</v>
      </c>
      <c r="H1613" t="s">
        <v>47</v>
      </c>
      <c r="I1613" t="s">
        <v>228</v>
      </c>
      <c r="J1613" s="5">
        <v>316.79000000000002</v>
      </c>
      <c r="K1613">
        <v>5</v>
      </c>
      <c r="L1613">
        <v>0.1</v>
      </c>
      <c r="M1613" s="3">
        <f t="shared" si="25"/>
        <v>1583.45</v>
      </c>
      <c r="N1613" t="s">
        <v>142</v>
      </c>
      <c r="O1613" t="s">
        <v>27</v>
      </c>
      <c r="P1613" t="s">
        <v>59</v>
      </c>
      <c r="Q1613" t="s">
        <v>116</v>
      </c>
      <c r="R1613">
        <v>9</v>
      </c>
      <c r="S1613">
        <v>2.4</v>
      </c>
      <c r="T1613" t="s">
        <v>30</v>
      </c>
      <c r="U1613" t="s">
        <v>60</v>
      </c>
    </row>
    <row r="1614" spans="1:21" x14ac:dyDescent="0.35">
      <c r="A1614" t="s">
        <v>3019</v>
      </c>
      <c r="B1614" t="str">
        <f>IF(COUNTIFS($A:$A,$A1614,$C:$C,$C1614,$D:$D,$D1614,$G:$G,$G1614,$K:$K,$K1614,$M:$M,$M1614)&gt;1,"True Duplicate","Unique")</f>
        <v>Unique</v>
      </c>
      <c r="C1614" s="7">
        <v>44907</v>
      </c>
      <c r="D1614" t="s">
        <v>3021</v>
      </c>
      <c r="E1614" t="str">
        <f>IF(COUNTIF($B$2:D1614,D1614)=1,"New Customer","Returning Customer")</f>
        <v>New Customer</v>
      </c>
      <c r="F1614" t="s">
        <v>10132</v>
      </c>
      <c r="G1614" t="s">
        <v>244</v>
      </c>
      <c r="H1614" t="s">
        <v>36</v>
      </c>
      <c r="I1614" t="s">
        <v>129</v>
      </c>
      <c r="J1614" s="5">
        <v>13.68</v>
      </c>
      <c r="K1614">
        <v>14</v>
      </c>
      <c r="L1614">
        <v>0.1</v>
      </c>
      <c r="M1614" s="3">
        <f t="shared" si="25"/>
        <v>190.12</v>
      </c>
      <c r="N1614" t="s">
        <v>26</v>
      </c>
      <c r="O1614" t="s">
        <v>27</v>
      </c>
      <c r="P1614" t="s">
        <v>85</v>
      </c>
      <c r="Q1614" t="s">
        <v>77</v>
      </c>
      <c r="R1614">
        <v>8</v>
      </c>
      <c r="S1614">
        <v>4.9000000000000004</v>
      </c>
      <c r="T1614" t="s">
        <v>30</v>
      </c>
      <c r="U1614" t="s">
        <v>60</v>
      </c>
    </row>
    <row r="1615" spans="1:21" x14ac:dyDescent="0.35">
      <c r="A1615" t="s">
        <v>3815</v>
      </c>
      <c r="B1615" t="str">
        <f>IF(COUNTIFS($A:$A,$A1615,$C:$C,$C1615,$D:$D,$D1615,$G:$G,$G1615,$K:$K,$K1615,$M:$M,$M1615)&gt;1,"True Duplicate","Unique")</f>
        <v>Unique</v>
      </c>
      <c r="C1615" s="7">
        <v>44907</v>
      </c>
      <c r="D1615" t="s">
        <v>7734</v>
      </c>
      <c r="E1615" t="str">
        <f>IF(COUNTIF($B$2:D1615,D1615)=1,"New Customer","Returning Customer")</f>
        <v>New Customer</v>
      </c>
      <c r="F1615" t="s">
        <v>72</v>
      </c>
      <c r="G1615" t="s">
        <v>209</v>
      </c>
      <c r="H1615" t="s">
        <v>47</v>
      </c>
      <c r="I1615" t="s">
        <v>210</v>
      </c>
      <c r="J1615" s="5">
        <v>598.74</v>
      </c>
      <c r="K1615">
        <v>10</v>
      </c>
      <c r="L1615">
        <v>0.2</v>
      </c>
      <c r="M1615" s="3">
        <f t="shared" si="25"/>
        <v>5985.4</v>
      </c>
      <c r="N1615" t="s">
        <v>142</v>
      </c>
      <c r="O1615" t="s">
        <v>122</v>
      </c>
      <c r="P1615" t="s">
        <v>85</v>
      </c>
      <c r="Q1615" t="s">
        <v>77</v>
      </c>
      <c r="R1615">
        <v>6</v>
      </c>
      <c r="S1615">
        <v>1.4</v>
      </c>
      <c r="T1615" t="s">
        <v>30</v>
      </c>
      <c r="U1615" t="s">
        <v>60</v>
      </c>
    </row>
    <row r="1616" spans="1:21" x14ac:dyDescent="0.35">
      <c r="A1616" t="s">
        <v>7733</v>
      </c>
      <c r="B1616" t="str">
        <f>IF(COUNTIFS($A:$A,$A1616,$C:$C,$C1616,$D:$D,$D1616,$G:$G,$G1616,$K:$K,$K1616,$M:$M,$M1616)&gt;1,"True Duplicate","Unique")</f>
        <v>Unique</v>
      </c>
      <c r="C1616" s="7">
        <v>44907</v>
      </c>
      <c r="D1616" t="s">
        <v>3816</v>
      </c>
      <c r="E1616" t="str">
        <f>IF(COUNTIF($B$2:D1616,D1616)=1,"New Customer","Returning Customer")</f>
        <v>New Customer</v>
      </c>
      <c r="F1616" t="s">
        <v>10132</v>
      </c>
      <c r="G1616" t="s">
        <v>231</v>
      </c>
      <c r="H1616" t="s">
        <v>57</v>
      </c>
      <c r="I1616" t="s">
        <v>232</v>
      </c>
      <c r="J1616" s="5">
        <v>132.07</v>
      </c>
      <c r="K1616">
        <v>7</v>
      </c>
      <c r="L1616">
        <v>0</v>
      </c>
      <c r="M1616" s="3">
        <f t="shared" si="25"/>
        <v>924.49</v>
      </c>
      <c r="N1616" t="s">
        <v>98</v>
      </c>
      <c r="O1616" t="s">
        <v>39</v>
      </c>
      <c r="P1616" t="s">
        <v>85</v>
      </c>
      <c r="Q1616" t="s">
        <v>123</v>
      </c>
      <c r="R1616">
        <v>10</v>
      </c>
      <c r="S1616">
        <v>3.3</v>
      </c>
      <c r="T1616" t="s">
        <v>30</v>
      </c>
      <c r="U1616" t="s">
        <v>60</v>
      </c>
    </row>
    <row r="1617" spans="1:21" x14ac:dyDescent="0.35">
      <c r="A1617" t="s">
        <v>800</v>
      </c>
      <c r="B1617" t="str">
        <f>IF(COUNTIFS($A:$A,$A1617,$C:$C,$C1617,$D:$D,$D1617,$G:$G,$G1617,$K:$K,$K1617,$M:$M,$M1617)&gt;1,"True Duplicate","Unique")</f>
        <v>Unique</v>
      </c>
      <c r="C1617" s="7">
        <v>44908</v>
      </c>
      <c r="D1617" t="s">
        <v>5200</v>
      </c>
      <c r="E1617" t="str">
        <f>IF(COUNTIF($B$2:D1617,D1617)=1,"New Customer","Returning Customer")</f>
        <v>Returning Customer</v>
      </c>
      <c r="F1617" t="s">
        <v>10132</v>
      </c>
      <c r="G1617" t="s">
        <v>281</v>
      </c>
      <c r="H1617" t="s">
        <v>74</v>
      </c>
      <c r="I1617" t="s">
        <v>110</v>
      </c>
      <c r="J1617" s="5">
        <v>39.03</v>
      </c>
      <c r="K1617">
        <v>6</v>
      </c>
      <c r="L1617">
        <v>0.1</v>
      </c>
      <c r="M1617" s="3">
        <f t="shared" si="25"/>
        <v>233.57999999999998</v>
      </c>
      <c r="N1617" t="s">
        <v>26</v>
      </c>
      <c r="O1617" t="s">
        <v>27</v>
      </c>
      <c r="P1617" t="s">
        <v>10129</v>
      </c>
      <c r="Q1617" t="s">
        <v>77</v>
      </c>
      <c r="R1617">
        <v>4</v>
      </c>
      <c r="S1617">
        <v>4.2</v>
      </c>
      <c r="T1617" t="s">
        <v>112</v>
      </c>
      <c r="U1617" t="s">
        <v>60</v>
      </c>
    </row>
    <row r="1618" spans="1:21" x14ac:dyDescent="0.35">
      <c r="A1618" t="s">
        <v>5199</v>
      </c>
      <c r="B1618" t="str">
        <f>IF(COUNTIFS($A:$A,$A1618,$C:$C,$C1618,$D:$D,$D1618,$G:$G,$G1618,$K:$K,$K1618,$M:$M,$M1618)&gt;1,"True Duplicate","Unique")</f>
        <v>Unique</v>
      </c>
      <c r="C1618" s="7">
        <v>44908</v>
      </c>
      <c r="D1618" t="s">
        <v>802</v>
      </c>
      <c r="E1618" t="str">
        <f>IF(COUNTIF($B$2:D1618,D1618)=1,"New Customer","Returning Customer")</f>
        <v>New Customer</v>
      </c>
      <c r="F1618" t="s">
        <v>10132</v>
      </c>
      <c r="G1618" t="s">
        <v>152</v>
      </c>
      <c r="H1618" t="s">
        <v>57</v>
      </c>
      <c r="I1618" t="s">
        <v>153</v>
      </c>
      <c r="J1618" s="5">
        <v>14.36</v>
      </c>
      <c r="K1618">
        <v>4</v>
      </c>
      <c r="L1618">
        <v>0</v>
      </c>
      <c r="M1618" s="3">
        <f t="shared" si="25"/>
        <v>57.44</v>
      </c>
      <c r="N1618" t="s">
        <v>83</v>
      </c>
      <c r="O1618" t="s">
        <v>27</v>
      </c>
      <c r="P1618" t="s">
        <v>10129</v>
      </c>
      <c r="Q1618" t="s">
        <v>123</v>
      </c>
      <c r="R1618">
        <v>7</v>
      </c>
      <c r="S1618">
        <v>1.6</v>
      </c>
      <c r="T1618" t="s">
        <v>51</v>
      </c>
      <c r="U1618" t="s">
        <v>60</v>
      </c>
    </row>
    <row r="1619" spans="1:21" x14ac:dyDescent="0.35">
      <c r="A1619" t="s">
        <v>3268</v>
      </c>
      <c r="B1619" t="str">
        <f>IF(COUNTIFS($A:$A,$A1619,$C:$C,$C1619,$D:$D,$D1619,$G:$G,$G1619,$K:$K,$K1619,$M:$M,$M1619)&gt;1,"True Duplicate","Unique")</f>
        <v>Unique</v>
      </c>
      <c r="C1619" s="7">
        <v>44909</v>
      </c>
      <c r="D1619" t="s">
        <v>8408</v>
      </c>
      <c r="E1619" t="str">
        <f>IF(COUNTIF($B$2:D1619,D1619)=1,"New Customer","Returning Customer")</f>
        <v>New Customer</v>
      </c>
      <c r="F1619" t="s">
        <v>10132</v>
      </c>
      <c r="G1619" t="s">
        <v>266</v>
      </c>
      <c r="H1619" t="s">
        <v>24</v>
      </c>
      <c r="I1619" t="s">
        <v>267</v>
      </c>
      <c r="J1619" s="5">
        <v>188.68</v>
      </c>
      <c r="K1619">
        <v>1</v>
      </c>
      <c r="L1619">
        <v>0.2</v>
      </c>
      <c r="M1619" s="3">
        <f t="shared" si="25"/>
        <v>188.48000000000002</v>
      </c>
      <c r="N1619" t="s">
        <v>104</v>
      </c>
      <c r="O1619" t="s">
        <v>27</v>
      </c>
      <c r="P1619" t="s">
        <v>10129</v>
      </c>
      <c r="Q1619" t="s">
        <v>123</v>
      </c>
      <c r="R1619">
        <v>6</v>
      </c>
      <c r="S1619">
        <v>4.2</v>
      </c>
      <c r="U1619" t="s">
        <v>86</v>
      </c>
    </row>
    <row r="1620" spans="1:21" x14ac:dyDescent="0.35">
      <c r="A1620" t="s">
        <v>3971</v>
      </c>
      <c r="B1620" t="str">
        <f>IF(COUNTIFS($A:$A,$A1620,$C:$C,$C1620,$D:$D,$D1620,$G:$G,$G1620,$K:$K,$K1620,$M:$M,$M1620)&gt;1,"True Duplicate","Unique")</f>
        <v>Unique</v>
      </c>
      <c r="C1620" s="7">
        <v>44909</v>
      </c>
      <c r="D1620" t="s">
        <v>3972</v>
      </c>
      <c r="E1620" t="str">
        <f>IF(COUNTIF($B$2:D1620,D1620)=1,"New Customer","Returning Customer")</f>
        <v>New Customer</v>
      </c>
      <c r="F1620" t="s">
        <v>72</v>
      </c>
      <c r="G1620" t="s">
        <v>1182</v>
      </c>
      <c r="H1620" t="s">
        <v>66</v>
      </c>
      <c r="I1620" t="s">
        <v>446</v>
      </c>
      <c r="J1620" s="5">
        <v>1856.4</v>
      </c>
      <c r="K1620">
        <v>6</v>
      </c>
      <c r="L1620">
        <v>0.25</v>
      </c>
      <c r="M1620" s="3">
        <f t="shared" si="25"/>
        <v>11136.900000000001</v>
      </c>
      <c r="N1620" t="s">
        <v>49</v>
      </c>
      <c r="O1620" t="s">
        <v>27</v>
      </c>
      <c r="P1620" t="s">
        <v>10129</v>
      </c>
      <c r="Q1620" t="s">
        <v>123</v>
      </c>
      <c r="R1620">
        <v>6</v>
      </c>
      <c r="S1620">
        <v>2.1</v>
      </c>
      <c r="T1620" t="s">
        <v>30</v>
      </c>
      <c r="U1620" t="s">
        <v>52</v>
      </c>
    </row>
    <row r="1621" spans="1:21" x14ac:dyDescent="0.35">
      <c r="A1621" t="s">
        <v>8407</v>
      </c>
      <c r="B1621" t="str">
        <f>IF(COUNTIFS($A:$A,$A1621,$C:$C,$C1621,$D:$D,$D1621,$G:$G,$G1621,$K:$K,$K1621,$M:$M,$M1621)&gt;1,"True Duplicate","Unique")</f>
        <v>Unique</v>
      </c>
      <c r="C1621" s="7">
        <v>44909</v>
      </c>
      <c r="D1621" t="s">
        <v>3270</v>
      </c>
      <c r="E1621" t="str">
        <f>IF(COUNTIF($B$2:D1621,D1621)=1,"New Customer","Returning Customer")</f>
        <v>New Customer</v>
      </c>
      <c r="F1621" t="s">
        <v>10132</v>
      </c>
      <c r="G1621" t="s">
        <v>470</v>
      </c>
      <c r="H1621" t="s">
        <v>24</v>
      </c>
      <c r="I1621" t="s">
        <v>471</v>
      </c>
      <c r="J1621" s="5">
        <v>229.49</v>
      </c>
      <c r="K1621">
        <v>10</v>
      </c>
      <c r="L1621">
        <v>0</v>
      </c>
      <c r="M1621" s="3">
        <f t="shared" si="25"/>
        <v>2294.9</v>
      </c>
      <c r="N1621" t="s">
        <v>165</v>
      </c>
      <c r="O1621" t="s">
        <v>39</v>
      </c>
      <c r="P1621" t="s">
        <v>10129</v>
      </c>
      <c r="Q1621" t="s">
        <v>116</v>
      </c>
      <c r="R1621">
        <v>2</v>
      </c>
      <c r="S1621">
        <v>3.3</v>
      </c>
      <c r="T1621" t="s">
        <v>30</v>
      </c>
      <c r="U1621" t="s">
        <v>60</v>
      </c>
    </row>
    <row r="1622" spans="1:21" x14ac:dyDescent="0.35">
      <c r="A1622" t="s">
        <v>8819</v>
      </c>
      <c r="B1622" t="str">
        <f>IF(COUNTIFS($A:$A,$A1622,$C:$C,$C1622,$D:$D,$D1622,$G:$G,$G1622,$K:$K,$K1622,$M:$M,$M1622)&gt;1,"True Duplicate","Unique")</f>
        <v>Unique</v>
      </c>
      <c r="C1622" s="7">
        <v>44909</v>
      </c>
      <c r="D1622" t="s">
        <v>7528</v>
      </c>
      <c r="E1622" t="str">
        <f>IF(COUNTIF($B$2:D1622,D1622)=1,"New Customer","Returning Customer")</f>
        <v>Returning Customer</v>
      </c>
      <c r="F1622" t="s">
        <v>72</v>
      </c>
      <c r="G1622" t="s">
        <v>81</v>
      </c>
      <c r="H1622" t="s">
        <v>57</v>
      </c>
      <c r="I1622" t="s">
        <v>82</v>
      </c>
      <c r="J1622" s="5">
        <v>330.1</v>
      </c>
      <c r="K1622">
        <v>10</v>
      </c>
      <c r="L1622">
        <v>0.1</v>
      </c>
      <c r="M1622" s="3">
        <f t="shared" si="25"/>
        <v>3300</v>
      </c>
      <c r="N1622" t="s">
        <v>26</v>
      </c>
      <c r="O1622" t="s">
        <v>27</v>
      </c>
      <c r="P1622" t="s">
        <v>59</v>
      </c>
      <c r="Q1622" t="s">
        <v>77</v>
      </c>
      <c r="R1622">
        <v>2</v>
      </c>
      <c r="S1622">
        <v>3.4</v>
      </c>
      <c r="T1622" t="s">
        <v>30</v>
      </c>
      <c r="U1622" t="s">
        <v>10128</v>
      </c>
    </row>
    <row r="1623" spans="1:21" x14ac:dyDescent="0.35">
      <c r="A1623" t="s">
        <v>1834</v>
      </c>
      <c r="B1623" t="str">
        <f>IF(COUNTIFS($A:$A,$A1623,$C:$C,$C1623,$D:$D,$D1623,$G:$G,$G1623,$K:$K,$K1623,$M:$M,$M1623)&gt;1,"True Duplicate","Unique")</f>
        <v>Unique</v>
      </c>
      <c r="C1623" s="7">
        <v>44910</v>
      </c>
      <c r="D1623" t="s">
        <v>9591</v>
      </c>
      <c r="E1623" t="str">
        <f>IF(COUNTIF($B$2:D1623,D1623)=1,"New Customer","Returning Customer")</f>
        <v>New Customer</v>
      </c>
      <c r="F1623" t="s">
        <v>10132</v>
      </c>
      <c r="G1623" t="s">
        <v>656</v>
      </c>
      <c r="H1623" t="s">
        <v>47</v>
      </c>
      <c r="I1623" t="s">
        <v>657</v>
      </c>
      <c r="J1623" s="5">
        <v>63.64</v>
      </c>
      <c r="K1623">
        <v>6</v>
      </c>
      <c r="L1623">
        <v>0</v>
      </c>
      <c r="M1623" s="3">
        <f t="shared" si="25"/>
        <v>381.84000000000003</v>
      </c>
      <c r="N1623" t="s">
        <v>76</v>
      </c>
      <c r="O1623" t="s">
        <v>27</v>
      </c>
      <c r="P1623" t="s">
        <v>10129</v>
      </c>
      <c r="Q1623" t="s">
        <v>29</v>
      </c>
      <c r="R1623">
        <v>11</v>
      </c>
      <c r="S1623">
        <v>3.5</v>
      </c>
      <c r="T1623" t="s">
        <v>30</v>
      </c>
      <c r="U1623" t="s">
        <v>60</v>
      </c>
    </row>
    <row r="1624" spans="1:21" x14ac:dyDescent="0.35">
      <c r="A1624" t="s">
        <v>3833</v>
      </c>
      <c r="B1624" t="str">
        <f>IF(COUNTIFS($A:$A,$A1624,$C:$C,$C1624,$D:$D,$D1624,$G:$G,$G1624,$K:$K,$K1624,$M:$M,$M1624)&gt;1,"True Duplicate","Unique")</f>
        <v>Unique</v>
      </c>
      <c r="C1624" s="7">
        <v>44910</v>
      </c>
      <c r="D1624" t="s">
        <v>1836</v>
      </c>
      <c r="E1624" t="str">
        <f>IF(COUNTIF($B$2:D1624,D1624)=1,"New Customer","Returning Customer")</f>
        <v>Returning Customer</v>
      </c>
      <c r="F1624" t="s">
        <v>10132</v>
      </c>
      <c r="G1624" t="s">
        <v>46</v>
      </c>
      <c r="H1624" t="s">
        <v>47</v>
      </c>
      <c r="I1624" t="s">
        <v>10124</v>
      </c>
      <c r="J1624" s="5">
        <v>251.03</v>
      </c>
      <c r="K1624">
        <v>4</v>
      </c>
      <c r="L1624">
        <v>0.1</v>
      </c>
      <c r="M1624" s="3">
        <f t="shared" si="25"/>
        <v>1003.72</v>
      </c>
      <c r="N1624" t="s">
        <v>76</v>
      </c>
      <c r="O1624" t="s">
        <v>39</v>
      </c>
      <c r="P1624" t="s">
        <v>10129</v>
      </c>
      <c r="Q1624" t="s">
        <v>116</v>
      </c>
      <c r="R1624">
        <v>7</v>
      </c>
      <c r="S1624">
        <v>4.0999999999999996</v>
      </c>
      <c r="T1624" t="s">
        <v>30</v>
      </c>
      <c r="U1624" t="s">
        <v>60</v>
      </c>
    </row>
    <row r="1625" spans="1:21" x14ac:dyDescent="0.35">
      <c r="A1625" t="s">
        <v>9590</v>
      </c>
      <c r="B1625" t="str">
        <f>IF(COUNTIFS($A:$A,$A1625,$C:$C,$C1625,$D:$D,$D1625,$G:$G,$G1625,$K:$K,$K1625,$M:$M,$M1625)&gt;1,"True Duplicate","Unique")</f>
        <v>Unique</v>
      </c>
      <c r="C1625" s="7">
        <v>44910</v>
      </c>
      <c r="D1625" t="s">
        <v>9220</v>
      </c>
      <c r="E1625" t="str">
        <f>IF(COUNTIF($B$2:D1625,D1625)=1,"New Customer","Returning Customer")</f>
        <v>New Customer</v>
      </c>
      <c r="F1625" t="s">
        <v>10132</v>
      </c>
      <c r="G1625" t="s">
        <v>209</v>
      </c>
      <c r="H1625" t="s">
        <v>47</v>
      </c>
      <c r="I1625" t="s">
        <v>210</v>
      </c>
      <c r="J1625" s="5">
        <v>649.33000000000004</v>
      </c>
      <c r="K1625">
        <v>3</v>
      </c>
      <c r="L1625">
        <v>0.05</v>
      </c>
      <c r="M1625" s="3">
        <f t="shared" si="25"/>
        <v>1947.8400000000001</v>
      </c>
      <c r="N1625" t="s">
        <v>83</v>
      </c>
      <c r="O1625" t="s">
        <v>39</v>
      </c>
      <c r="P1625" t="s">
        <v>10129</v>
      </c>
      <c r="Q1625" t="s">
        <v>116</v>
      </c>
      <c r="R1625">
        <v>11</v>
      </c>
      <c r="S1625">
        <v>4.9000000000000004</v>
      </c>
      <c r="T1625" t="s">
        <v>30</v>
      </c>
      <c r="U1625" t="s">
        <v>60</v>
      </c>
    </row>
    <row r="1626" spans="1:21" x14ac:dyDescent="0.35">
      <c r="A1626" t="s">
        <v>9618</v>
      </c>
      <c r="B1626" t="str">
        <f>IF(COUNTIFS($A:$A,$A1626,$C:$C,$C1626,$D:$D,$D1626,$G:$G,$G1626,$K:$K,$K1626,$M:$M,$M1626)&gt;1,"True Duplicate","Unique")</f>
        <v>Unique</v>
      </c>
      <c r="C1626" s="7">
        <v>44910</v>
      </c>
      <c r="D1626" t="s">
        <v>3834</v>
      </c>
      <c r="E1626" t="str">
        <f>IF(COUNTIF($B$2:D1626,D1626)=1,"New Customer","Returning Customer")</f>
        <v>New Customer</v>
      </c>
      <c r="F1626" t="s">
        <v>72</v>
      </c>
      <c r="G1626" t="s">
        <v>470</v>
      </c>
      <c r="H1626" t="s">
        <v>24</v>
      </c>
      <c r="I1626" t="s">
        <v>471</v>
      </c>
      <c r="J1626" s="5">
        <v>490.6</v>
      </c>
      <c r="K1626">
        <v>11</v>
      </c>
      <c r="L1626">
        <v>0.3</v>
      </c>
      <c r="M1626" s="3">
        <f t="shared" si="25"/>
        <v>5393.3</v>
      </c>
      <c r="N1626" t="s">
        <v>98</v>
      </c>
      <c r="O1626" t="s">
        <v>39</v>
      </c>
      <c r="P1626" t="s">
        <v>166</v>
      </c>
      <c r="Q1626" t="s">
        <v>116</v>
      </c>
      <c r="R1626">
        <v>6</v>
      </c>
      <c r="S1626">
        <v>2.9</v>
      </c>
      <c r="T1626" t="s">
        <v>30</v>
      </c>
      <c r="U1626" t="s">
        <v>86</v>
      </c>
    </row>
    <row r="1627" spans="1:21" x14ac:dyDescent="0.35">
      <c r="A1627" t="s">
        <v>9857</v>
      </c>
      <c r="B1627" t="str">
        <f>IF(COUNTIFS($A:$A,$A1627,$C:$C,$C1627,$D:$D,$D1627,$G:$G,$G1627,$K:$K,$K1627,$M:$M,$M1627)&gt;1,"True Duplicate","Unique")</f>
        <v>Unique</v>
      </c>
      <c r="C1627" s="7">
        <v>44910</v>
      </c>
      <c r="D1627" t="s">
        <v>3024</v>
      </c>
      <c r="E1627" t="str">
        <f>IF(COUNTIF($B$2:D1627,D1627)=1,"New Customer","Returning Customer")</f>
        <v>Returning Customer</v>
      </c>
      <c r="F1627" t="s">
        <v>10132</v>
      </c>
      <c r="G1627" t="s">
        <v>445</v>
      </c>
      <c r="H1627" t="s">
        <v>66</v>
      </c>
      <c r="I1627" t="s">
        <v>446</v>
      </c>
      <c r="J1627" s="5">
        <v>998.59</v>
      </c>
      <c r="K1627">
        <v>2</v>
      </c>
      <c r="L1627">
        <v>0.15</v>
      </c>
      <c r="M1627" s="3">
        <f t="shared" si="25"/>
        <v>1996.88</v>
      </c>
      <c r="N1627" t="s">
        <v>49</v>
      </c>
      <c r="O1627" t="s">
        <v>27</v>
      </c>
      <c r="P1627" t="s">
        <v>85</v>
      </c>
      <c r="Q1627" t="s">
        <v>77</v>
      </c>
      <c r="R1627">
        <v>10</v>
      </c>
      <c r="S1627">
        <v>3.6</v>
      </c>
      <c r="T1627" t="s">
        <v>202</v>
      </c>
      <c r="U1627" t="s">
        <v>60</v>
      </c>
    </row>
    <row r="1628" spans="1:21" x14ac:dyDescent="0.35">
      <c r="A1628" t="s">
        <v>307</v>
      </c>
      <c r="B1628" t="str">
        <f>IF(COUNTIFS($A:$A,$A1628,$C:$C,$C1628,$D:$D,$D1628,$G:$G,$G1628,$K:$K,$K1628,$M:$M,$M1628)&gt;1,"True Duplicate","Unique")</f>
        <v>Unique</v>
      </c>
      <c r="C1628" s="7">
        <v>44911</v>
      </c>
      <c r="D1628" t="s">
        <v>6405</v>
      </c>
      <c r="E1628" t="str">
        <f>IF(COUNTIF($B$2:D1628,D1628)=1,"New Customer","Returning Customer")</f>
        <v>New Customer</v>
      </c>
      <c r="F1628" t="s">
        <v>10132</v>
      </c>
      <c r="G1628" t="s">
        <v>281</v>
      </c>
      <c r="H1628" t="s">
        <v>74</v>
      </c>
      <c r="I1628" t="s">
        <v>110</v>
      </c>
      <c r="J1628" s="5">
        <v>227.85</v>
      </c>
      <c r="K1628">
        <v>4</v>
      </c>
      <c r="L1628">
        <v>0.05</v>
      </c>
      <c r="M1628" s="3">
        <f t="shared" si="25"/>
        <v>911.19999999999993</v>
      </c>
      <c r="N1628" t="s">
        <v>302</v>
      </c>
      <c r="O1628" t="s">
        <v>122</v>
      </c>
      <c r="P1628" t="s">
        <v>85</v>
      </c>
      <c r="Q1628" t="s">
        <v>77</v>
      </c>
      <c r="R1628">
        <v>4</v>
      </c>
      <c r="S1628">
        <v>2.6</v>
      </c>
      <c r="T1628" t="s">
        <v>202</v>
      </c>
      <c r="U1628" t="s">
        <v>60</v>
      </c>
    </row>
    <row r="1629" spans="1:21" x14ac:dyDescent="0.35">
      <c r="A1629" t="s">
        <v>1455</v>
      </c>
      <c r="B1629" t="str">
        <f>IF(COUNTIFS($A:$A,$A1629,$C:$C,$C1629,$D:$D,$D1629,$G:$G,$G1629,$K:$K,$K1629,$M:$M,$M1629)&gt;1,"True Duplicate","Unique")</f>
        <v>Unique</v>
      </c>
      <c r="C1629" s="7">
        <v>44911</v>
      </c>
      <c r="D1629" t="s">
        <v>309</v>
      </c>
      <c r="E1629" t="str">
        <f>IF(COUNTIF($B$2:D1629,D1629)=1,"New Customer","Returning Customer")</f>
        <v>Returning Customer</v>
      </c>
      <c r="F1629" t="s">
        <v>72</v>
      </c>
      <c r="G1629" t="s">
        <v>223</v>
      </c>
      <c r="H1629" t="s">
        <v>66</v>
      </c>
      <c r="I1629" t="s">
        <v>171</v>
      </c>
      <c r="J1629" s="5">
        <v>384.12</v>
      </c>
      <c r="K1629">
        <v>4</v>
      </c>
      <c r="L1629">
        <v>0.3</v>
      </c>
      <c r="M1629" s="3">
        <f t="shared" si="25"/>
        <v>1535.28</v>
      </c>
      <c r="N1629" t="s">
        <v>26</v>
      </c>
      <c r="O1629" t="s">
        <v>111</v>
      </c>
      <c r="P1629" t="s">
        <v>59</v>
      </c>
      <c r="Q1629" t="s">
        <v>77</v>
      </c>
      <c r="R1629">
        <v>12</v>
      </c>
      <c r="S1629">
        <v>1.5</v>
      </c>
      <c r="T1629" t="s">
        <v>30</v>
      </c>
      <c r="U1629" t="s">
        <v>10128</v>
      </c>
    </row>
    <row r="1630" spans="1:21" x14ac:dyDescent="0.35">
      <c r="A1630" t="s">
        <v>5461</v>
      </c>
      <c r="B1630" t="str">
        <f>IF(COUNTIFS($A:$A,$A1630,$C:$C,$C1630,$D:$D,$D1630,$G:$G,$G1630,$K:$K,$K1630,$M:$M,$M1630)&gt;1,"True Duplicate","Unique")</f>
        <v>Unique</v>
      </c>
      <c r="C1630" s="7">
        <v>44911</v>
      </c>
      <c r="D1630" t="s">
        <v>7122</v>
      </c>
      <c r="E1630" t="str">
        <f>IF(COUNTIF($B$2:D1630,D1630)=1,"New Customer","Returning Customer")</f>
        <v>Returning Customer</v>
      </c>
      <c r="F1630" t="s">
        <v>10132</v>
      </c>
      <c r="G1630" t="s">
        <v>138</v>
      </c>
      <c r="H1630" t="s">
        <v>24</v>
      </c>
      <c r="I1630" t="s">
        <v>133</v>
      </c>
      <c r="J1630" s="5">
        <v>359.2</v>
      </c>
      <c r="K1630">
        <v>2</v>
      </c>
      <c r="L1630">
        <v>0.15</v>
      </c>
      <c r="M1630" s="3">
        <f t="shared" si="25"/>
        <v>718.1</v>
      </c>
      <c r="N1630" t="s">
        <v>302</v>
      </c>
      <c r="O1630" t="s">
        <v>111</v>
      </c>
      <c r="P1630" t="s">
        <v>59</v>
      </c>
      <c r="Q1630" t="s">
        <v>41</v>
      </c>
      <c r="R1630">
        <v>10</v>
      </c>
      <c r="S1630">
        <v>3.3</v>
      </c>
      <c r="U1630" t="s">
        <v>60</v>
      </c>
    </row>
    <row r="1631" spans="1:21" x14ac:dyDescent="0.35">
      <c r="A1631" t="s">
        <v>6404</v>
      </c>
      <c r="B1631" t="str">
        <f>IF(COUNTIFS($A:$A,$A1631,$C:$C,$C1631,$D:$D,$D1631,$G:$G,$G1631,$K:$K,$K1631,$M:$M,$M1631)&gt;1,"True Duplicate","Unique")</f>
        <v>Unique</v>
      </c>
      <c r="C1631" s="7">
        <v>44911</v>
      </c>
      <c r="D1631" t="s">
        <v>5462</v>
      </c>
      <c r="E1631" t="str">
        <f>IF(COUNTIF($B$2:D1631,D1631)=1,"New Customer","Returning Customer")</f>
        <v>New Customer</v>
      </c>
      <c r="F1631" t="s">
        <v>10132</v>
      </c>
      <c r="G1631" t="s">
        <v>403</v>
      </c>
      <c r="H1631" t="s">
        <v>74</v>
      </c>
      <c r="I1631" t="s">
        <v>148</v>
      </c>
      <c r="J1631" s="5">
        <v>1958.06</v>
      </c>
      <c r="K1631">
        <v>13</v>
      </c>
      <c r="L1631">
        <v>0</v>
      </c>
      <c r="M1631" s="3">
        <f t="shared" si="25"/>
        <v>25454.78</v>
      </c>
      <c r="N1631" t="s">
        <v>49</v>
      </c>
      <c r="O1631" t="s">
        <v>27</v>
      </c>
      <c r="P1631" t="s">
        <v>59</v>
      </c>
      <c r="Q1631" t="s">
        <v>41</v>
      </c>
      <c r="R1631">
        <v>9</v>
      </c>
      <c r="S1631">
        <v>1.8</v>
      </c>
      <c r="T1631" t="s">
        <v>30</v>
      </c>
      <c r="U1631" t="s">
        <v>60</v>
      </c>
    </row>
    <row r="1632" spans="1:21" x14ac:dyDescent="0.35">
      <c r="A1632" t="s">
        <v>6921</v>
      </c>
      <c r="B1632" t="str">
        <f>IF(COUNTIFS($A:$A,$A1632,$C:$C,$C1632,$D:$D,$D1632,$G:$G,$G1632,$K:$K,$K1632,$M:$M,$M1632)&gt;1,"True Duplicate","Unique")</f>
        <v>Unique</v>
      </c>
      <c r="C1632" s="7">
        <v>44911</v>
      </c>
      <c r="D1632" t="s">
        <v>1456</v>
      </c>
      <c r="E1632" t="str">
        <f>IF(COUNTIF($B$2:D1632,D1632)=1,"New Customer","Returning Customer")</f>
        <v>New Customer</v>
      </c>
      <c r="F1632" t="s">
        <v>10132</v>
      </c>
      <c r="G1632" t="s">
        <v>274</v>
      </c>
      <c r="H1632" t="s">
        <v>74</v>
      </c>
      <c r="I1632" t="s">
        <v>75</v>
      </c>
      <c r="J1632" s="5">
        <v>1856.25</v>
      </c>
      <c r="K1632">
        <v>2</v>
      </c>
      <c r="L1632">
        <v>0.1</v>
      </c>
      <c r="M1632" s="3">
        <f t="shared" si="25"/>
        <v>3712.3</v>
      </c>
      <c r="N1632" t="s">
        <v>26</v>
      </c>
      <c r="O1632" t="s">
        <v>27</v>
      </c>
      <c r="P1632" t="s">
        <v>59</v>
      </c>
      <c r="Q1632" t="s">
        <v>123</v>
      </c>
      <c r="R1632">
        <v>10</v>
      </c>
      <c r="S1632">
        <v>2.1</v>
      </c>
      <c r="T1632" t="s">
        <v>30</v>
      </c>
      <c r="U1632" t="s">
        <v>60</v>
      </c>
    </row>
    <row r="1633" spans="1:21" x14ac:dyDescent="0.35">
      <c r="A1633" t="s">
        <v>7121</v>
      </c>
      <c r="B1633" t="str">
        <f>IF(COUNTIFS($A:$A,$A1633,$C:$C,$C1633,$D:$D,$D1633,$G:$G,$G1633,$K:$K,$K1633,$M:$M,$M1633)&gt;1,"True Duplicate","Unique")</f>
        <v>Unique</v>
      </c>
      <c r="C1633" s="7">
        <v>44911</v>
      </c>
      <c r="D1633" t="s">
        <v>6922</v>
      </c>
      <c r="E1633" t="str">
        <f>IF(COUNTIF($B$2:D1633,D1633)=1,"New Customer","Returning Customer")</f>
        <v>New Customer</v>
      </c>
      <c r="F1633" t="s">
        <v>72</v>
      </c>
      <c r="G1633" t="s">
        <v>56</v>
      </c>
      <c r="H1633" t="s">
        <v>57</v>
      </c>
      <c r="I1633" t="s">
        <v>58</v>
      </c>
      <c r="J1633" s="5">
        <v>91.99</v>
      </c>
      <c r="K1633">
        <v>1</v>
      </c>
      <c r="L1633">
        <v>0.2</v>
      </c>
      <c r="M1633" s="3">
        <f t="shared" si="25"/>
        <v>91.789999999999992</v>
      </c>
      <c r="N1633" t="s">
        <v>104</v>
      </c>
      <c r="O1633" t="s">
        <v>27</v>
      </c>
      <c r="P1633" t="s">
        <v>10129</v>
      </c>
      <c r="Q1633" t="s">
        <v>41</v>
      </c>
      <c r="R1633">
        <v>12</v>
      </c>
      <c r="S1633">
        <v>4.5999999999999996</v>
      </c>
      <c r="T1633" t="s">
        <v>30</v>
      </c>
      <c r="U1633" t="s">
        <v>52</v>
      </c>
    </row>
    <row r="1634" spans="1:21" x14ac:dyDescent="0.35">
      <c r="A1634" t="s">
        <v>7616</v>
      </c>
      <c r="B1634" t="str">
        <f>IF(COUNTIFS($A:$A,$A1634,$C:$C,$C1634,$D:$D,$D1634,$G:$G,$G1634,$K:$K,$K1634,$M:$M,$M1634)&gt;1,"True Duplicate","Unique")</f>
        <v>Unique</v>
      </c>
      <c r="C1634" s="7">
        <v>44911</v>
      </c>
      <c r="D1634" t="s">
        <v>9187</v>
      </c>
      <c r="E1634" t="str">
        <f>IF(COUNTIF($B$2:D1634,D1634)=1,"New Customer","Returning Customer")</f>
        <v>New Customer</v>
      </c>
      <c r="F1634" t="s">
        <v>72</v>
      </c>
      <c r="G1634" t="s">
        <v>403</v>
      </c>
      <c r="H1634" t="s">
        <v>74</v>
      </c>
      <c r="I1634" t="s">
        <v>148</v>
      </c>
      <c r="J1634" s="5">
        <v>1044.96</v>
      </c>
      <c r="K1634">
        <v>13</v>
      </c>
      <c r="L1634">
        <v>0</v>
      </c>
      <c r="M1634" s="3">
        <f t="shared" si="25"/>
        <v>13584.48</v>
      </c>
      <c r="N1634" t="s">
        <v>302</v>
      </c>
      <c r="O1634" t="s">
        <v>122</v>
      </c>
      <c r="P1634" t="s">
        <v>59</v>
      </c>
      <c r="Q1634" t="s">
        <v>123</v>
      </c>
      <c r="R1634">
        <v>6</v>
      </c>
      <c r="S1634">
        <v>4.5999999999999996</v>
      </c>
      <c r="T1634" t="s">
        <v>30</v>
      </c>
      <c r="U1634" t="s">
        <v>60</v>
      </c>
    </row>
    <row r="1635" spans="1:21" x14ac:dyDescent="0.35">
      <c r="A1635" t="s">
        <v>7758</v>
      </c>
      <c r="B1635" t="str">
        <f>IF(COUNTIFS($A:$A,$A1635,$C:$C,$C1635,$D:$D,$D1635,$G:$G,$G1635,$K:$K,$K1635,$M:$M,$M1635)&gt;1,"True Duplicate","Unique")</f>
        <v>Unique</v>
      </c>
      <c r="C1635" s="7">
        <v>44911</v>
      </c>
      <c r="D1635" t="s">
        <v>3653</v>
      </c>
      <c r="E1635" t="str">
        <f>IF(COUNTIF($B$2:D1635,D1635)=1,"New Customer","Returning Customer")</f>
        <v>New Customer</v>
      </c>
      <c r="F1635" t="s">
        <v>10132</v>
      </c>
      <c r="G1635" t="s">
        <v>323</v>
      </c>
      <c r="H1635" t="s">
        <v>57</v>
      </c>
      <c r="I1635" t="s">
        <v>82</v>
      </c>
      <c r="J1635" s="5">
        <v>96.08</v>
      </c>
      <c r="K1635">
        <v>4</v>
      </c>
      <c r="L1635">
        <v>0</v>
      </c>
      <c r="M1635" s="3">
        <f t="shared" si="25"/>
        <v>384.32</v>
      </c>
      <c r="N1635" t="s">
        <v>83</v>
      </c>
      <c r="O1635" t="s">
        <v>27</v>
      </c>
      <c r="P1635" t="s">
        <v>10129</v>
      </c>
      <c r="Q1635" t="s">
        <v>116</v>
      </c>
      <c r="R1635">
        <v>3</v>
      </c>
      <c r="S1635">
        <v>2</v>
      </c>
      <c r="T1635" t="s">
        <v>30</v>
      </c>
      <c r="U1635" t="s">
        <v>60</v>
      </c>
    </row>
    <row r="1636" spans="1:21" x14ac:dyDescent="0.35">
      <c r="A1636" t="s">
        <v>9186</v>
      </c>
      <c r="B1636" t="str">
        <f>IF(COUNTIFS($A:$A,$A1636,$C:$C,$C1636,$D:$D,$D1636,$G:$G,$G1636,$K:$K,$K1636,$M:$M,$M1636)&gt;1,"True Duplicate","Unique")</f>
        <v>Unique</v>
      </c>
      <c r="C1636" s="7">
        <v>44911</v>
      </c>
      <c r="D1636" t="s">
        <v>5233</v>
      </c>
      <c r="E1636" t="str">
        <f>IF(COUNTIF($B$2:D1636,D1636)=1,"New Customer","Returning Customer")</f>
        <v>New Customer</v>
      </c>
      <c r="F1636" t="s">
        <v>10132</v>
      </c>
      <c r="G1636" t="s">
        <v>293</v>
      </c>
      <c r="H1636" t="s">
        <v>74</v>
      </c>
      <c r="I1636" t="s">
        <v>110</v>
      </c>
      <c r="J1636" s="5">
        <v>476.05</v>
      </c>
      <c r="K1636">
        <v>13</v>
      </c>
      <c r="L1636">
        <v>0.05</v>
      </c>
      <c r="M1636" s="3">
        <f t="shared" si="25"/>
        <v>6188</v>
      </c>
      <c r="N1636" t="s">
        <v>26</v>
      </c>
      <c r="O1636" t="s">
        <v>39</v>
      </c>
      <c r="P1636" t="s">
        <v>10129</v>
      </c>
      <c r="Q1636" t="s">
        <v>29</v>
      </c>
      <c r="R1636">
        <v>6</v>
      </c>
      <c r="S1636">
        <v>3.1</v>
      </c>
      <c r="T1636" t="s">
        <v>30</v>
      </c>
      <c r="U1636" t="s">
        <v>60</v>
      </c>
    </row>
    <row r="1637" spans="1:21" x14ac:dyDescent="0.35">
      <c r="A1637" t="s">
        <v>9882</v>
      </c>
      <c r="B1637" t="str">
        <f>IF(COUNTIFS($A:$A,$A1637,$C:$C,$C1637,$D:$D,$D1637,$G:$G,$G1637,$K:$K,$K1637,$M:$M,$M1637)&gt;1,"True Duplicate","Unique")</f>
        <v>Unique</v>
      </c>
      <c r="C1637" s="7">
        <v>44911</v>
      </c>
      <c r="D1637" t="s">
        <v>7617</v>
      </c>
      <c r="E1637" t="str">
        <f>IF(COUNTIF($B$2:D1637,D1637)=1,"New Customer","Returning Customer")</f>
        <v>New Customer</v>
      </c>
      <c r="F1637" t="s">
        <v>10132</v>
      </c>
      <c r="G1637" t="s">
        <v>293</v>
      </c>
      <c r="H1637" t="s">
        <v>74</v>
      </c>
      <c r="I1637" t="s">
        <v>110</v>
      </c>
      <c r="J1637" s="5">
        <v>1784.44</v>
      </c>
      <c r="K1637">
        <v>5</v>
      </c>
      <c r="L1637">
        <v>0.25</v>
      </c>
      <c r="M1637" s="3">
        <f t="shared" si="25"/>
        <v>8920.9500000000007</v>
      </c>
      <c r="N1637" t="s">
        <v>104</v>
      </c>
      <c r="O1637" t="s">
        <v>39</v>
      </c>
      <c r="P1637" t="s">
        <v>166</v>
      </c>
      <c r="Q1637" t="s">
        <v>29</v>
      </c>
      <c r="R1637">
        <v>7</v>
      </c>
      <c r="S1637">
        <v>4.9000000000000004</v>
      </c>
      <c r="T1637" t="s">
        <v>30</v>
      </c>
      <c r="U1637" t="s">
        <v>52</v>
      </c>
    </row>
    <row r="1638" spans="1:21" x14ac:dyDescent="0.35">
      <c r="A1638" t="s">
        <v>69</v>
      </c>
      <c r="B1638" t="str">
        <f>IF(COUNTIFS($A:$A,$A1638,$C:$C,$C1638,$D:$D,$D1638,$G:$G,$G1638,$K:$K,$K1638,$M:$M,$M1638)&gt;1,"True Duplicate","Unique")</f>
        <v>Unique</v>
      </c>
      <c r="C1638" s="7">
        <v>44912</v>
      </c>
      <c r="D1638" t="s">
        <v>2051</v>
      </c>
      <c r="E1638" t="str">
        <f>IF(COUNTIF($B$2:D1638,D1638)=1,"New Customer","Returning Customer")</f>
        <v>Returning Customer</v>
      </c>
      <c r="F1638" t="s">
        <v>72</v>
      </c>
      <c r="G1638" t="s">
        <v>73</v>
      </c>
      <c r="H1638" t="s">
        <v>74</v>
      </c>
      <c r="I1638" t="s">
        <v>75</v>
      </c>
      <c r="J1638" s="5">
        <v>2246.09</v>
      </c>
      <c r="K1638">
        <v>12</v>
      </c>
      <c r="L1638">
        <v>0.2</v>
      </c>
      <c r="M1638" s="3">
        <f t="shared" si="25"/>
        <v>26950.680000000004</v>
      </c>
      <c r="N1638" t="s">
        <v>76</v>
      </c>
      <c r="O1638" t="s">
        <v>39</v>
      </c>
      <c r="P1638" t="s">
        <v>10129</v>
      </c>
      <c r="Q1638" t="s">
        <v>77</v>
      </c>
      <c r="R1638">
        <v>8</v>
      </c>
      <c r="S1638">
        <v>2.2000000000000002</v>
      </c>
      <c r="T1638" t="s">
        <v>30</v>
      </c>
      <c r="U1638" t="s">
        <v>60</v>
      </c>
    </row>
    <row r="1639" spans="1:21" x14ac:dyDescent="0.35">
      <c r="A1639" t="s">
        <v>1821</v>
      </c>
      <c r="B1639" t="str">
        <f>IF(COUNTIFS($A:$A,$A1639,$C:$C,$C1639,$D:$D,$D1639,$G:$G,$G1639,$K:$K,$K1639,$M:$M,$M1639)&gt;1,"True Duplicate","Unique")</f>
        <v>Unique</v>
      </c>
      <c r="C1639" s="7">
        <v>44912</v>
      </c>
      <c r="D1639" t="s">
        <v>9841</v>
      </c>
      <c r="E1639" t="str">
        <f>IF(COUNTIF($B$2:D1639,D1639)=1,"New Customer","Returning Customer")</f>
        <v>New Customer</v>
      </c>
      <c r="F1639" t="s">
        <v>10132</v>
      </c>
      <c r="G1639" t="s">
        <v>231</v>
      </c>
      <c r="H1639" t="s">
        <v>57</v>
      </c>
      <c r="I1639" t="s">
        <v>232</v>
      </c>
      <c r="J1639" s="5">
        <v>184.54</v>
      </c>
      <c r="K1639">
        <v>11</v>
      </c>
      <c r="L1639">
        <v>0.05</v>
      </c>
      <c r="M1639" s="3">
        <f t="shared" si="25"/>
        <v>2029.3899999999999</v>
      </c>
      <c r="N1639" t="s">
        <v>49</v>
      </c>
      <c r="O1639" t="s">
        <v>27</v>
      </c>
      <c r="P1639" t="s">
        <v>10129</v>
      </c>
      <c r="Q1639" t="s">
        <v>77</v>
      </c>
      <c r="R1639">
        <v>3</v>
      </c>
      <c r="S1639">
        <v>3.5</v>
      </c>
      <c r="T1639" t="s">
        <v>30</v>
      </c>
      <c r="U1639" t="s">
        <v>60</v>
      </c>
    </row>
    <row r="1640" spans="1:21" x14ac:dyDescent="0.35">
      <c r="A1640" t="s">
        <v>4711</v>
      </c>
      <c r="B1640" t="str">
        <f>IF(COUNTIFS($A:$A,$A1640,$C:$C,$C1640,$D:$D,$D1640,$G:$G,$G1640,$K:$K,$K1640,$M:$M,$M1640)&gt;1,"True Duplicate","Unique")</f>
        <v>Unique</v>
      </c>
      <c r="C1640" s="7">
        <v>44912</v>
      </c>
      <c r="D1640" t="s">
        <v>1822</v>
      </c>
      <c r="E1640" t="str">
        <f>IF(COUNTIF($B$2:D1640,D1640)=1,"New Customer","Returning Customer")</f>
        <v>New Customer</v>
      </c>
      <c r="F1640" t="s">
        <v>72</v>
      </c>
      <c r="G1640" t="s">
        <v>56</v>
      </c>
      <c r="H1640" t="s">
        <v>57</v>
      </c>
      <c r="I1640" t="s">
        <v>58</v>
      </c>
      <c r="J1640" s="5">
        <v>619.02</v>
      </c>
      <c r="K1640">
        <v>1</v>
      </c>
      <c r="L1640">
        <v>0.1</v>
      </c>
      <c r="M1640" s="3">
        <f t="shared" si="25"/>
        <v>618.91999999999996</v>
      </c>
      <c r="N1640" t="s">
        <v>98</v>
      </c>
      <c r="O1640" t="s">
        <v>122</v>
      </c>
      <c r="P1640" t="s">
        <v>10129</v>
      </c>
      <c r="Q1640" t="s">
        <v>77</v>
      </c>
      <c r="R1640">
        <v>2</v>
      </c>
      <c r="S1640">
        <v>3.3</v>
      </c>
      <c r="T1640" t="s">
        <v>30</v>
      </c>
      <c r="U1640" t="s">
        <v>60</v>
      </c>
    </row>
    <row r="1641" spans="1:21" x14ac:dyDescent="0.35">
      <c r="A1641" t="s">
        <v>5871</v>
      </c>
      <c r="B1641" t="str">
        <f>IF(COUNTIFS($A:$A,$A1641,$C:$C,$C1641,$D:$D,$D1641,$G:$G,$G1641,$K:$K,$K1641,$M:$M,$M1641)&gt;1,"True Duplicate","Unique")</f>
        <v>Unique</v>
      </c>
      <c r="C1641" s="7">
        <v>44912</v>
      </c>
      <c r="D1641" t="s">
        <v>5872</v>
      </c>
      <c r="E1641" t="str">
        <f>IF(COUNTIF($B$2:D1641,D1641)=1,"New Customer","Returning Customer")</f>
        <v>New Customer</v>
      </c>
      <c r="F1641" t="s">
        <v>10132</v>
      </c>
      <c r="G1641" t="s">
        <v>301</v>
      </c>
      <c r="H1641" t="s">
        <v>57</v>
      </c>
      <c r="I1641" t="s">
        <v>97</v>
      </c>
      <c r="J1641" s="5">
        <v>273.22000000000003</v>
      </c>
      <c r="K1641">
        <v>10</v>
      </c>
      <c r="L1641">
        <v>0.05</v>
      </c>
      <c r="M1641" s="3">
        <f t="shared" si="25"/>
        <v>2731.7000000000003</v>
      </c>
      <c r="N1641" t="s">
        <v>98</v>
      </c>
      <c r="O1641" t="s">
        <v>122</v>
      </c>
      <c r="P1641" t="s">
        <v>10129</v>
      </c>
      <c r="Q1641" t="s">
        <v>41</v>
      </c>
      <c r="R1641">
        <v>4</v>
      </c>
      <c r="S1641">
        <v>4.7</v>
      </c>
      <c r="T1641" t="s">
        <v>30</v>
      </c>
      <c r="U1641" t="s">
        <v>60</v>
      </c>
    </row>
    <row r="1642" spans="1:21" x14ac:dyDescent="0.35">
      <c r="A1642" t="s">
        <v>8184</v>
      </c>
      <c r="B1642" t="str">
        <f>IF(COUNTIFS($A:$A,$A1642,$C:$C,$C1642,$D:$D,$D1642,$G:$G,$G1642,$K:$K,$K1642,$M:$M,$M1642)&gt;1,"True Duplicate","Unique")</f>
        <v>Unique</v>
      </c>
      <c r="C1642" s="7">
        <v>44912</v>
      </c>
      <c r="D1642" t="s">
        <v>71</v>
      </c>
      <c r="E1642" t="str">
        <f>IF(COUNTIF($B$2:D1642,D1642)=1,"New Customer","Returning Customer")</f>
        <v>New Customer</v>
      </c>
      <c r="F1642" t="s">
        <v>10132</v>
      </c>
      <c r="G1642" t="s">
        <v>288</v>
      </c>
      <c r="H1642" t="s">
        <v>57</v>
      </c>
      <c r="I1642" t="s">
        <v>289</v>
      </c>
      <c r="J1642" s="5">
        <v>822.9</v>
      </c>
      <c r="K1642">
        <v>6</v>
      </c>
      <c r="L1642">
        <v>0.1</v>
      </c>
      <c r="M1642" s="3">
        <f t="shared" si="25"/>
        <v>4936.7999999999993</v>
      </c>
      <c r="N1642" t="s">
        <v>76</v>
      </c>
      <c r="O1642" t="s">
        <v>39</v>
      </c>
      <c r="P1642" t="s">
        <v>59</v>
      </c>
      <c r="Q1642" t="s">
        <v>123</v>
      </c>
      <c r="R1642">
        <v>6</v>
      </c>
      <c r="S1642">
        <v>2.1</v>
      </c>
      <c r="T1642" t="s">
        <v>30</v>
      </c>
      <c r="U1642" t="s">
        <v>60</v>
      </c>
    </row>
    <row r="1643" spans="1:21" x14ac:dyDescent="0.35">
      <c r="A1643" t="s">
        <v>9514</v>
      </c>
      <c r="B1643" t="str">
        <f>IF(COUNTIFS($A:$A,$A1643,$C:$C,$C1643,$D:$D,$D1643,$G:$G,$G1643,$K:$K,$K1643,$M:$M,$M1643)&gt;1,"True Duplicate","Unique")</f>
        <v>Unique</v>
      </c>
      <c r="C1643" s="7">
        <v>44912</v>
      </c>
      <c r="D1643" t="s">
        <v>9515</v>
      </c>
      <c r="E1643" t="str">
        <f>IF(COUNTIF($B$2:D1643,D1643)=1,"New Customer","Returning Customer")</f>
        <v>New Customer</v>
      </c>
      <c r="F1643" t="s">
        <v>10132</v>
      </c>
      <c r="G1643" t="s">
        <v>109</v>
      </c>
      <c r="H1643" t="s">
        <v>74</v>
      </c>
      <c r="I1643" t="s">
        <v>110</v>
      </c>
      <c r="J1643" s="5">
        <v>2373.12</v>
      </c>
      <c r="K1643">
        <v>13</v>
      </c>
      <c r="L1643">
        <v>0</v>
      </c>
      <c r="M1643" s="3">
        <f t="shared" si="25"/>
        <v>30850.559999999998</v>
      </c>
      <c r="N1643" t="s">
        <v>302</v>
      </c>
      <c r="O1643" t="s">
        <v>111</v>
      </c>
      <c r="P1643" t="s">
        <v>166</v>
      </c>
      <c r="Q1643" t="s">
        <v>41</v>
      </c>
      <c r="R1643">
        <v>9</v>
      </c>
      <c r="S1643">
        <v>2.7</v>
      </c>
      <c r="T1643" t="s">
        <v>30</v>
      </c>
      <c r="U1643" t="s">
        <v>60</v>
      </c>
    </row>
    <row r="1644" spans="1:21" x14ac:dyDescent="0.35">
      <c r="A1644" t="s">
        <v>9840</v>
      </c>
      <c r="B1644" t="str">
        <f>IF(COUNTIFS($A:$A,$A1644,$C:$C,$C1644,$D:$D,$D1644,$G:$G,$G1644,$K:$K,$K1644,$M:$M,$M1644)&gt;1,"True Duplicate","Unique")</f>
        <v>Unique</v>
      </c>
      <c r="C1644" s="7">
        <v>44912</v>
      </c>
      <c r="D1644" t="s">
        <v>8185</v>
      </c>
      <c r="E1644" t="str">
        <f>IF(COUNTIF($B$2:D1644,D1644)=1,"New Customer","Returning Customer")</f>
        <v>New Customer</v>
      </c>
      <c r="F1644" t="s">
        <v>10132</v>
      </c>
      <c r="G1644" t="s">
        <v>132</v>
      </c>
      <c r="H1644" t="s">
        <v>24</v>
      </c>
      <c r="I1644" t="s">
        <v>133</v>
      </c>
      <c r="J1644" s="5">
        <v>104.95</v>
      </c>
      <c r="K1644">
        <v>6</v>
      </c>
      <c r="L1644">
        <v>0</v>
      </c>
      <c r="M1644" s="3">
        <f t="shared" si="25"/>
        <v>629.70000000000005</v>
      </c>
      <c r="N1644" t="s">
        <v>38</v>
      </c>
      <c r="O1644" t="s">
        <v>39</v>
      </c>
      <c r="P1644" t="s">
        <v>85</v>
      </c>
      <c r="Q1644" t="s">
        <v>77</v>
      </c>
      <c r="R1644">
        <v>10</v>
      </c>
      <c r="S1644">
        <v>1.9</v>
      </c>
      <c r="T1644" t="s">
        <v>30</v>
      </c>
      <c r="U1644" t="s">
        <v>60</v>
      </c>
    </row>
    <row r="1645" spans="1:21" x14ac:dyDescent="0.35">
      <c r="A1645" t="s">
        <v>2219</v>
      </c>
      <c r="B1645" t="str">
        <f>IF(COUNTIFS($A:$A,$A1645,$C:$C,$C1645,$D:$D,$D1645,$G:$G,$G1645,$K:$K,$K1645,$M:$M,$M1645)&gt;1,"True Duplicate","Unique")</f>
        <v>Unique</v>
      </c>
      <c r="C1645" s="7">
        <v>44913</v>
      </c>
      <c r="D1645" t="s">
        <v>6557</v>
      </c>
      <c r="E1645" t="str">
        <f>IF(COUNTIF($B$2:D1645,D1645)=1,"New Customer","Returning Customer")</f>
        <v>New Customer</v>
      </c>
      <c r="F1645" t="s">
        <v>10132</v>
      </c>
      <c r="G1645" t="s">
        <v>152</v>
      </c>
      <c r="H1645" t="s">
        <v>57</v>
      </c>
      <c r="I1645" t="s">
        <v>153</v>
      </c>
      <c r="J1645" s="5">
        <v>560.02</v>
      </c>
      <c r="L1645">
        <v>0</v>
      </c>
      <c r="M1645" s="3">
        <f t="shared" si="25"/>
        <v>0</v>
      </c>
      <c r="N1645" t="s">
        <v>302</v>
      </c>
      <c r="O1645" t="s">
        <v>39</v>
      </c>
      <c r="P1645" t="s">
        <v>166</v>
      </c>
      <c r="Q1645" t="s">
        <v>29</v>
      </c>
      <c r="R1645">
        <v>5</v>
      </c>
      <c r="S1645">
        <v>2.2000000000000002</v>
      </c>
      <c r="T1645" t="s">
        <v>30</v>
      </c>
      <c r="U1645" t="s">
        <v>52</v>
      </c>
    </row>
    <row r="1646" spans="1:21" x14ac:dyDescent="0.35">
      <c r="A1646" t="s">
        <v>2885</v>
      </c>
      <c r="B1646" t="str">
        <f>IF(COUNTIFS($A:$A,$A1646,$C:$C,$C1646,$D:$D,$D1646,$G:$G,$G1646,$K:$K,$K1646,$M:$M,$M1646)&gt;1,"True Duplicate","Unique")</f>
        <v>Unique</v>
      </c>
      <c r="C1646" s="7">
        <v>44913</v>
      </c>
      <c r="D1646" t="s">
        <v>7461</v>
      </c>
      <c r="E1646" t="str">
        <f>IF(COUNTIF($B$2:D1646,D1646)=1,"New Customer","Returning Customer")</f>
        <v>New Customer</v>
      </c>
      <c r="F1646" t="s">
        <v>10132</v>
      </c>
      <c r="G1646" t="s">
        <v>370</v>
      </c>
      <c r="H1646" t="s">
        <v>74</v>
      </c>
      <c r="I1646" t="s">
        <v>75</v>
      </c>
      <c r="J1646" s="5">
        <v>1910.07</v>
      </c>
      <c r="K1646">
        <v>5</v>
      </c>
      <c r="L1646">
        <v>0.15</v>
      </c>
      <c r="M1646" s="3">
        <f t="shared" si="25"/>
        <v>9549.5999999999985</v>
      </c>
      <c r="N1646" t="s">
        <v>49</v>
      </c>
      <c r="O1646" t="s">
        <v>27</v>
      </c>
      <c r="P1646" t="s">
        <v>10129</v>
      </c>
      <c r="Q1646" t="s">
        <v>41</v>
      </c>
      <c r="R1646">
        <v>9</v>
      </c>
      <c r="S1646">
        <v>1.2</v>
      </c>
      <c r="T1646" t="s">
        <v>112</v>
      </c>
      <c r="U1646" t="s">
        <v>60</v>
      </c>
    </row>
    <row r="1647" spans="1:21" x14ac:dyDescent="0.35">
      <c r="A1647" t="s">
        <v>4384</v>
      </c>
      <c r="B1647" t="str">
        <f>IF(COUNTIFS($A:$A,$A1647,$C:$C,$C1647,$D:$D,$D1647,$G:$G,$G1647,$K:$K,$K1647,$M:$M,$M1647)&gt;1,"True Duplicate","Unique")</f>
        <v>Unique</v>
      </c>
      <c r="C1647" s="7">
        <v>44913</v>
      </c>
      <c r="D1647" t="s">
        <v>6227</v>
      </c>
      <c r="E1647" t="str">
        <f>IF(COUNTIF($B$2:D1647,D1647)=1,"New Customer","Returning Customer")</f>
        <v>New Customer</v>
      </c>
      <c r="F1647" t="s">
        <v>10132</v>
      </c>
      <c r="G1647" t="s">
        <v>209</v>
      </c>
      <c r="H1647" t="s">
        <v>47</v>
      </c>
      <c r="I1647" t="s">
        <v>210</v>
      </c>
      <c r="J1647" s="5">
        <v>390.64</v>
      </c>
      <c r="K1647">
        <v>10</v>
      </c>
      <c r="L1647">
        <v>0.05</v>
      </c>
      <c r="M1647" s="3">
        <f t="shared" si="25"/>
        <v>3905.8999999999996</v>
      </c>
      <c r="N1647" t="s">
        <v>49</v>
      </c>
      <c r="O1647" t="s">
        <v>39</v>
      </c>
      <c r="P1647" t="s">
        <v>85</v>
      </c>
      <c r="Q1647" t="s">
        <v>116</v>
      </c>
      <c r="R1647">
        <v>2</v>
      </c>
      <c r="S1647">
        <v>2.6</v>
      </c>
      <c r="T1647" t="s">
        <v>30</v>
      </c>
      <c r="U1647" t="s">
        <v>52</v>
      </c>
    </row>
    <row r="1648" spans="1:21" x14ac:dyDescent="0.35">
      <c r="A1648" t="s">
        <v>6189</v>
      </c>
      <c r="B1648" t="str">
        <f>IF(COUNTIFS($A:$A,$A1648,$C:$C,$C1648,$D:$D,$D1648,$G:$G,$G1648,$K:$K,$K1648,$M:$M,$M1648)&gt;1,"True Duplicate","Unique")</f>
        <v>Unique</v>
      </c>
      <c r="C1648" s="7">
        <v>44913</v>
      </c>
      <c r="D1648" t="s">
        <v>6190</v>
      </c>
      <c r="E1648" t="str">
        <f>IF(COUNTIF($B$2:D1648,D1648)=1,"New Customer","Returning Customer")</f>
        <v>New Customer</v>
      </c>
      <c r="F1648" t="s">
        <v>72</v>
      </c>
      <c r="G1648" t="s">
        <v>231</v>
      </c>
      <c r="H1648" t="s">
        <v>57</v>
      </c>
      <c r="I1648" t="s">
        <v>232</v>
      </c>
      <c r="J1648" s="5">
        <v>715.24</v>
      </c>
      <c r="K1648">
        <v>5</v>
      </c>
      <c r="L1648">
        <v>0.1</v>
      </c>
      <c r="M1648" s="3">
        <f t="shared" si="25"/>
        <v>3575.7</v>
      </c>
      <c r="N1648" t="s">
        <v>26</v>
      </c>
      <c r="O1648" t="s">
        <v>27</v>
      </c>
      <c r="P1648" t="s">
        <v>85</v>
      </c>
      <c r="Q1648" t="s">
        <v>123</v>
      </c>
      <c r="R1648">
        <v>1</v>
      </c>
      <c r="S1648">
        <v>4.2</v>
      </c>
      <c r="T1648" t="s">
        <v>51</v>
      </c>
      <c r="U1648" t="s">
        <v>60</v>
      </c>
    </row>
    <row r="1649" spans="1:21" x14ac:dyDescent="0.35">
      <c r="A1649" t="s">
        <v>6226</v>
      </c>
      <c r="B1649" t="str">
        <f>IF(COUNTIFS($A:$A,$A1649,$C:$C,$C1649,$D:$D,$D1649,$G:$G,$G1649,$K:$K,$K1649,$M:$M,$M1649)&gt;1,"True Duplicate","Unique")</f>
        <v>Unique</v>
      </c>
      <c r="C1649" s="7">
        <v>44913</v>
      </c>
      <c r="D1649" t="s">
        <v>2221</v>
      </c>
      <c r="E1649" t="str">
        <f>IF(COUNTIF($B$2:D1649,D1649)=1,"New Customer","Returning Customer")</f>
        <v>New Customer</v>
      </c>
      <c r="F1649" t="s">
        <v>72</v>
      </c>
      <c r="G1649" t="s">
        <v>219</v>
      </c>
      <c r="H1649" t="s">
        <v>47</v>
      </c>
      <c r="I1649" t="s">
        <v>210</v>
      </c>
      <c r="J1649" s="5">
        <v>70.41</v>
      </c>
      <c r="K1649">
        <v>3</v>
      </c>
      <c r="L1649">
        <v>0</v>
      </c>
      <c r="M1649" s="3">
        <f t="shared" si="25"/>
        <v>211.23</v>
      </c>
      <c r="N1649" t="s">
        <v>38</v>
      </c>
      <c r="O1649" t="s">
        <v>27</v>
      </c>
      <c r="P1649" t="s">
        <v>59</v>
      </c>
      <c r="Q1649" t="s">
        <v>116</v>
      </c>
      <c r="R1649">
        <v>6</v>
      </c>
      <c r="S1649">
        <v>4.8</v>
      </c>
      <c r="T1649" t="s">
        <v>30</v>
      </c>
      <c r="U1649" t="s">
        <v>60</v>
      </c>
    </row>
    <row r="1650" spans="1:21" x14ac:dyDescent="0.35">
      <c r="A1650" t="s">
        <v>6556</v>
      </c>
      <c r="B1650" t="str">
        <f>IF(COUNTIFS($A:$A,$A1650,$C:$C,$C1650,$D:$D,$D1650,$G:$G,$G1650,$K:$K,$K1650,$M:$M,$M1650)&gt;1,"True Duplicate","Unique")</f>
        <v>Unique</v>
      </c>
      <c r="C1650" s="7">
        <v>44913</v>
      </c>
      <c r="D1650" t="s">
        <v>2886</v>
      </c>
      <c r="E1650" t="str">
        <f>IF(COUNTIF($B$2:D1650,D1650)=1,"New Customer","Returning Customer")</f>
        <v>Returning Customer</v>
      </c>
      <c r="F1650" t="s">
        <v>10132</v>
      </c>
      <c r="G1650" t="s">
        <v>231</v>
      </c>
      <c r="H1650" t="s">
        <v>57</v>
      </c>
      <c r="I1650" t="s">
        <v>232</v>
      </c>
      <c r="J1650" s="5">
        <v>504.72</v>
      </c>
      <c r="K1650">
        <v>1</v>
      </c>
      <c r="L1650">
        <v>0.3</v>
      </c>
      <c r="M1650" s="3">
        <f t="shared" si="25"/>
        <v>504.42</v>
      </c>
      <c r="N1650" t="s">
        <v>104</v>
      </c>
      <c r="O1650" t="s">
        <v>27</v>
      </c>
      <c r="P1650" t="s">
        <v>166</v>
      </c>
      <c r="Q1650" t="s">
        <v>123</v>
      </c>
      <c r="R1650">
        <v>4</v>
      </c>
      <c r="S1650">
        <v>4</v>
      </c>
      <c r="T1650" t="s">
        <v>30</v>
      </c>
      <c r="U1650" t="s">
        <v>86</v>
      </c>
    </row>
    <row r="1651" spans="1:21" x14ac:dyDescent="0.35">
      <c r="A1651" t="s">
        <v>7460</v>
      </c>
      <c r="B1651" t="str">
        <f>IF(COUNTIFS($A:$A,$A1651,$C:$C,$C1651,$D:$D,$D1651,$G:$G,$G1651,$K:$K,$K1651,$M:$M,$M1651)&gt;1,"True Duplicate","Unique")</f>
        <v>Unique</v>
      </c>
      <c r="C1651" s="7">
        <v>44913</v>
      </c>
      <c r="D1651" t="s">
        <v>4386</v>
      </c>
      <c r="E1651" t="str">
        <f>IF(COUNTIF($B$2:D1651,D1651)=1,"New Customer","Returning Customer")</f>
        <v>New Customer</v>
      </c>
      <c r="F1651" t="s">
        <v>72</v>
      </c>
      <c r="G1651" t="s">
        <v>120</v>
      </c>
      <c r="H1651" t="s">
        <v>47</v>
      </c>
      <c r="I1651" t="s">
        <v>121</v>
      </c>
      <c r="J1651" s="5">
        <v>43.63</v>
      </c>
      <c r="K1651">
        <v>8</v>
      </c>
      <c r="L1651">
        <v>0.2</v>
      </c>
      <c r="M1651" s="3">
        <f t="shared" si="25"/>
        <v>347.44</v>
      </c>
      <c r="N1651" t="s">
        <v>26</v>
      </c>
      <c r="O1651" t="s">
        <v>122</v>
      </c>
      <c r="P1651" t="s">
        <v>85</v>
      </c>
      <c r="Q1651" t="s">
        <v>116</v>
      </c>
      <c r="R1651">
        <v>5</v>
      </c>
      <c r="S1651">
        <v>4.2</v>
      </c>
      <c r="T1651" t="s">
        <v>30</v>
      </c>
      <c r="U1651" t="s">
        <v>60</v>
      </c>
    </row>
    <row r="1652" spans="1:21" x14ac:dyDescent="0.35">
      <c r="A1652" t="s">
        <v>1441</v>
      </c>
      <c r="B1652" t="str">
        <f>IF(COUNTIFS($A:$A,$A1652,$C:$C,$C1652,$D:$D,$D1652,$G:$G,$G1652,$K:$K,$K1652,$M:$M,$M1652)&gt;1,"True Duplicate","Unique")</f>
        <v>Unique</v>
      </c>
      <c r="C1652" s="7">
        <v>44914</v>
      </c>
      <c r="D1652" t="s">
        <v>1443</v>
      </c>
      <c r="E1652" t="str">
        <f>IF(COUNTIF($B$2:D1652,D1652)=1,"New Customer","Returning Customer")</f>
        <v>Returning Customer</v>
      </c>
      <c r="F1652" t="s">
        <v>72</v>
      </c>
      <c r="G1652" t="s">
        <v>65</v>
      </c>
      <c r="H1652" t="s">
        <v>66</v>
      </c>
      <c r="I1652" t="s">
        <v>67</v>
      </c>
      <c r="J1652" s="5">
        <v>1478.76</v>
      </c>
      <c r="K1652">
        <v>4</v>
      </c>
      <c r="L1652">
        <v>0.15</v>
      </c>
      <c r="M1652" s="3">
        <f t="shared" si="25"/>
        <v>5914.44</v>
      </c>
      <c r="N1652" t="s">
        <v>98</v>
      </c>
      <c r="O1652" t="s">
        <v>111</v>
      </c>
      <c r="P1652" t="s">
        <v>10129</v>
      </c>
      <c r="Q1652" t="s">
        <v>41</v>
      </c>
      <c r="R1652">
        <v>2</v>
      </c>
      <c r="S1652">
        <v>2</v>
      </c>
      <c r="T1652" t="s">
        <v>51</v>
      </c>
      <c r="U1652" t="s">
        <v>52</v>
      </c>
    </row>
    <row r="1653" spans="1:21" x14ac:dyDescent="0.35">
      <c r="A1653" t="s">
        <v>2759</v>
      </c>
      <c r="B1653" t="str">
        <f>IF(COUNTIFS($A:$A,$A1653,$C:$C,$C1653,$D:$D,$D1653,$G:$G,$G1653,$K:$K,$K1653,$M:$M,$M1653)&gt;1,"True Duplicate","Unique")</f>
        <v>Unique</v>
      </c>
      <c r="C1653" s="7">
        <v>44914</v>
      </c>
      <c r="D1653" t="s">
        <v>435</v>
      </c>
      <c r="E1653" t="str">
        <f>IF(COUNTIF($B$2:D1653,D1653)=1,"New Customer","Returning Customer")</f>
        <v>Returning Customer</v>
      </c>
      <c r="F1653" t="s">
        <v>72</v>
      </c>
      <c r="G1653" t="s">
        <v>223</v>
      </c>
      <c r="H1653" t="s">
        <v>66</v>
      </c>
      <c r="I1653" t="s">
        <v>171</v>
      </c>
      <c r="J1653" s="5">
        <v>194.28</v>
      </c>
      <c r="K1653">
        <v>12</v>
      </c>
      <c r="L1653">
        <v>0.05</v>
      </c>
      <c r="M1653" s="3">
        <f t="shared" si="25"/>
        <v>2330.7599999999998</v>
      </c>
      <c r="N1653" t="s">
        <v>104</v>
      </c>
      <c r="O1653" t="s">
        <v>111</v>
      </c>
      <c r="P1653" t="s">
        <v>59</v>
      </c>
      <c r="Q1653" t="s">
        <v>29</v>
      </c>
      <c r="R1653">
        <v>8</v>
      </c>
      <c r="S1653">
        <v>4.8</v>
      </c>
      <c r="T1653" t="s">
        <v>30</v>
      </c>
      <c r="U1653" t="s">
        <v>60</v>
      </c>
    </row>
    <row r="1654" spans="1:21" x14ac:dyDescent="0.35">
      <c r="A1654" t="s">
        <v>7367</v>
      </c>
      <c r="B1654" t="str">
        <f>IF(COUNTIFS($A:$A,$A1654,$C:$C,$C1654,$D:$D,$D1654,$G:$G,$G1654,$K:$K,$K1654,$M:$M,$M1654)&gt;1,"True Duplicate","Unique")</f>
        <v>Unique</v>
      </c>
      <c r="C1654" s="7">
        <v>44915</v>
      </c>
      <c r="D1654" t="s">
        <v>7369</v>
      </c>
      <c r="E1654" t="str">
        <f>IF(COUNTIF($B$2:D1654,D1654)=1,"New Customer","Returning Customer")</f>
        <v>New Customer</v>
      </c>
      <c r="F1654" t="s">
        <v>72</v>
      </c>
      <c r="G1654" t="s">
        <v>239</v>
      </c>
      <c r="H1654" t="s">
        <v>66</v>
      </c>
      <c r="I1654" t="s">
        <v>240</v>
      </c>
      <c r="J1654" s="5">
        <v>343.43</v>
      </c>
      <c r="K1654">
        <v>4</v>
      </c>
      <c r="L1654">
        <v>0.1</v>
      </c>
      <c r="M1654" s="3">
        <f t="shared" si="25"/>
        <v>1373.32</v>
      </c>
      <c r="N1654" t="s">
        <v>104</v>
      </c>
      <c r="O1654" t="s">
        <v>27</v>
      </c>
      <c r="P1654" t="s">
        <v>85</v>
      </c>
      <c r="Q1654" t="s">
        <v>77</v>
      </c>
      <c r="R1654">
        <v>12</v>
      </c>
      <c r="S1654">
        <v>3.3</v>
      </c>
      <c r="T1654" t="s">
        <v>30</v>
      </c>
      <c r="U1654" t="s">
        <v>60</v>
      </c>
    </row>
    <row r="1655" spans="1:21" x14ac:dyDescent="0.35">
      <c r="A1655" t="s">
        <v>393</v>
      </c>
      <c r="B1655" t="str">
        <f>IF(COUNTIFS($A:$A,$A1655,$C:$C,$C1655,$D:$D,$D1655,$G:$G,$G1655,$K:$K,$K1655,$M:$M,$M1655)&gt;1,"True Duplicate","Unique")</f>
        <v>Unique</v>
      </c>
      <c r="C1655" s="7">
        <v>44916</v>
      </c>
      <c r="D1655" t="s">
        <v>9393</v>
      </c>
      <c r="E1655" t="str">
        <f>IF(COUNTIF($B$2:D1655,D1655)=1,"New Customer","Returning Customer")</f>
        <v>New Customer</v>
      </c>
      <c r="F1655" t="s">
        <v>10132</v>
      </c>
      <c r="G1655" t="s">
        <v>170</v>
      </c>
      <c r="H1655" t="s">
        <v>66</v>
      </c>
      <c r="I1655" t="s">
        <v>171</v>
      </c>
      <c r="J1655" s="5">
        <v>1395.07</v>
      </c>
      <c r="K1655">
        <v>8</v>
      </c>
      <c r="L1655">
        <v>0.1</v>
      </c>
      <c r="M1655" s="3">
        <f t="shared" si="25"/>
        <v>11159.76</v>
      </c>
      <c r="N1655" t="s">
        <v>83</v>
      </c>
      <c r="O1655" t="s">
        <v>27</v>
      </c>
      <c r="P1655" t="s">
        <v>85</v>
      </c>
      <c r="Q1655" t="s">
        <v>123</v>
      </c>
      <c r="R1655">
        <v>9</v>
      </c>
      <c r="S1655">
        <v>1.5</v>
      </c>
      <c r="T1655" t="s">
        <v>30</v>
      </c>
      <c r="U1655" t="s">
        <v>60</v>
      </c>
    </row>
    <row r="1656" spans="1:21" x14ac:dyDescent="0.35">
      <c r="A1656" t="s">
        <v>4573</v>
      </c>
      <c r="B1656" t="str">
        <f>IF(COUNTIFS($A:$A,$A1656,$C:$C,$C1656,$D:$D,$D1656,$G:$G,$G1656,$K:$K,$K1656,$M:$M,$M1656)&gt;1,"True Duplicate","Unique")</f>
        <v>Unique</v>
      </c>
      <c r="C1656" s="7">
        <v>44916</v>
      </c>
      <c r="D1656" t="s">
        <v>395</v>
      </c>
      <c r="E1656" t="str">
        <f>IF(COUNTIF($B$2:D1656,D1656)=1,"New Customer","Returning Customer")</f>
        <v>New Customer</v>
      </c>
      <c r="F1656" t="s">
        <v>10132</v>
      </c>
      <c r="G1656" t="s">
        <v>170</v>
      </c>
      <c r="H1656" t="s">
        <v>66</v>
      </c>
      <c r="I1656" t="s">
        <v>171</v>
      </c>
      <c r="J1656" s="5">
        <v>992.8</v>
      </c>
      <c r="K1656">
        <v>10</v>
      </c>
      <c r="L1656">
        <v>0</v>
      </c>
      <c r="M1656" s="3">
        <f t="shared" si="25"/>
        <v>9928</v>
      </c>
      <c r="N1656" t="s">
        <v>76</v>
      </c>
      <c r="O1656" t="s">
        <v>27</v>
      </c>
      <c r="P1656" t="s">
        <v>59</v>
      </c>
      <c r="Q1656" t="s">
        <v>41</v>
      </c>
      <c r="R1656">
        <v>7</v>
      </c>
      <c r="S1656">
        <v>2.6</v>
      </c>
      <c r="T1656" t="s">
        <v>30</v>
      </c>
      <c r="U1656" t="s">
        <v>60</v>
      </c>
    </row>
    <row r="1657" spans="1:21" x14ac:dyDescent="0.35">
      <c r="A1657" t="s">
        <v>9392</v>
      </c>
      <c r="B1657" t="str">
        <f>IF(COUNTIFS($A:$A,$A1657,$C:$C,$C1657,$D:$D,$D1657,$G:$G,$G1657,$K:$K,$K1657,$M:$M,$M1657)&gt;1,"True Duplicate","Unique")</f>
        <v>Unique</v>
      </c>
      <c r="C1657" s="7">
        <v>44916</v>
      </c>
      <c r="D1657" t="s">
        <v>3734</v>
      </c>
      <c r="E1657" t="str">
        <f>IF(COUNTIF($B$2:D1657,D1657)=1,"New Customer","Returning Customer")</f>
        <v>New Customer</v>
      </c>
      <c r="F1657" t="s">
        <v>10132</v>
      </c>
      <c r="G1657" t="s">
        <v>128</v>
      </c>
      <c r="H1657" t="s">
        <v>36</v>
      </c>
      <c r="I1657" t="s">
        <v>129</v>
      </c>
      <c r="J1657" s="5">
        <v>33.200000000000003</v>
      </c>
      <c r="K1657">
        <v>10</v>
      </c>
      <c r="L1657">
        <v>0.05</v>
      </c>
      <c r="M1657" s="3">
        <f t="shared" si="25"/>
        <v>331.50000000000006</v>
      </c>
      <c r="N1657" t="s">
        <v>165</v>
      </c>
      <c r="O1657" t="s">
        <v>39</v>
      </c>
      <c r="P1657" t="s">
        <v>10129</v>
      </c>
      <c r="Q1657" t="s">
        <v>29</v>
      </c>
      <c r="R1657">
        <v>4</v>
      </c>
      <c r="S1657">
        <v>2.7</v>
      </c>
      <c r="T1657" t="s">
        <v>30</v>
      </c>
      <c r="U1657" t="s">
        <v>60</v>
      </c>
    </row>
    <row r="1658" spans="1:21" x14ac:dyDescent="0.35">
      <c r="A1658" t="s">
        <v>10079</v>
      </c>
      <c r="B1658" t="str">
        <f>IF(COUNTIFS($A:$A,$A1658,$C:$C,$C1658,$D:$D,$D1658,$G:$G,$G1658,$K:$K,$K1658,$M:$M,$M1658)&gt;1,"True Duplicate","Unique")</f>
        <v>Unique</v>
      </c>
      <c r="C1658" s="7">
        <v>44916</v>
      </c>
      <c r="D1658" t="s">
        <v>2105</v>
      </c>
      <c r="E1658" t="str">
        <f>IF(COUNTIF($B$2:D1658,D1658)=1,"New Customer","Returning Customer")</f>
        <v>New Customer</v>
      </c>
      <c r="F1658" t="s">
        <v>72</v>
      </c>
      <c r="G1658" t="s">
        <v>351</v>
      </c>
      <c r="H1658" t="s">
        <v>57</v>
      </c>
      <c r="I1658" t="s">
        <v>289</v>
      </c>
      <c r="J1658" s="5">
        <v>618.97</v>
      </c>
      <c r="K1658">
        <v>12</v>
      </c>
      <c r="L1658">
        <v>0</v>
      </c>
      <c r="M1658" s="3">
        <f t="shared" si="25"/>
        <v>7427.64</v>
      </c>
      <c r="N1658" t="s">
        <v>26</v>
      </c>
      <c r="O1658" t="s">
        <v>111</v>
      </c>
      <c r="P1658" t="s">
        <v>10129</v>
      </c>
      <c r="Q1658" t="s">
        <v>123</v>
      </c>
      <c r="R1658">
        <v>11</v>
      </c>
      <c r="S1658">
        <v>1.2</v>
      </c>
      <c r="T1658" t="s">
        <v>30</v>
      </c>
      <c r="U1658" t="s">
        <v>60</v>
      </c>
    </row>
    <row r="1659" spans="1:21" x14ac:dyDescent="0.35">
      <c r="A1659" t="s">
        <v>575</v>
      </c>
      <c r="B1659" t="str">
        <f>IF(COUNTIFS($A:$A,$A1659,$C:$C,$C1659,$D:$D,$D1659,$G:$G,$G1659,$K:$K,$K1659,$M:$M,$M1659)&gt;1,"True Duplicate","Unique")</f>
        <v>Unique</v>
      </c>
      <c r="C1659" s="7">
        <v>44917</v>
      </c>
      <c r="D1659" t="s">
        <v>6485</v>
      </c>
      <c r="E1659" t="str">
        <f>IF(COUNTIF($B$2:D1659,D1659)=1,"New Customer","Returning Customer")</f>
        <v>Returning Customer</v>
      </c>
      <c r="F1659" t="s">
        <v>10132</v>
      </c>
      <c r="G1659" t="s">
        <v>266</v>
      </c>
      <c r="H1659" t="s">
        <v>24</v>
      </c>
      <c r="I1659" t="s">
        <v>267</v>
      </c>
      <c r="J1659" s="5">
        <v>168.82</v>
      </c>
      <c r="K1659">
        <v>4</v>
      </c>
      <c r="L1659">
        <v>0.05</v>
      </c>
      <c r="M1659" s="3">
        <f t="shared" si="25"/>
        <v>675.07999999999993</v>
      </c>
      <c r="N1659" t="s">
        <v>165</v>
      </c>
      <c r="O1659" t="s">
        <v>27</v>
      </c>
      <c r="P1659" t="s">
        <v>10129</v>
      </c>
      <c r="Q1659" t="s">
        <v>123</v>
      </c>
      <c r="R1659">
        <v>9</v>
      </c>
      <c r="S1659">
        <v>3.6</v>
      </c>
      <c r="T1659" t="s">
        <v>30</v>
      </c>
      <c r="U1659" t="s">
        <v>60</v>
      </c>
    </row>
    <row r="1660" spans="1:21" x14ac:dyDescent="0.35">
      <c r="A1660" t="s">
        <v>1500</v>
      </c>
      <c r="B1660" t="str">
        <f>IF(COUNTIFS($A:$A,$A1660,$C:$C,$C1660,$D:$D,$D1660,$G:$G,$G1660,$K:$K,$K1660,$M:$M,$M1660)&gt;1,"True Duplicate","Unique")</f>
        <v>Unique</v>
      </c>
      <c r="C1660" s="7">
        <v>44917</v>
      </c>
      <c r="D1660" t="s">
        <v>9202</v>
      </c>
      <c r="E1660" t="str">
        <f>IF(COUNTIF($B$2:D1660,D1660)=1,"New Customer","Returning Customer")</f>
        <v>New Customer</v>
      </c>
      <c r="F1660" t="s">
        <v>72</v>
      </c>
      <c r="G1660" t="s">
        <v>301</v>
      </c>
      <c r="H1660" t="s">
        <v>57</v>
      </c>
      <c r="I1660" t="s">
        <v>97</v>
      </c>
      <c r="J1660" s="5">
        <v>658.88</v>
      </c>
      <c r="K1660">
        <v>9</v>
      </c>
      <c r="L1660">
        <v>0.15</v>
      </c>
      <c r="M1660" s="3">
        <f t="shared" si="25"/>
        <v>5928.57</v>
      </c>
      <c r="N1660" t="s">
        <v>83</v>
      </c>
      <c r="O1660" t="s">
        <v>39</v>
      </c>
      <c r="P1660" t="s">
        <v>85</v>
      </c>
      <c r="Q1660" t="s">
        <v>123</v>
      </c>
      <c r="R1660">
        <v>10</v>
      </c>
      <c r="S1660">
        <v>4.8</v>
      </c>
      <c r="T1660" t="s">
        <v>30</v>
      </c>
      <c r="U1660" t="s">
        <v>60</v>
      </c>
    </row>
    <row r="1661" spans="1:21" x14ac:dyDescent="0.35">
      <c r="A1661" t="s">
        <v>3775</v>
      </c>
      <c r="B1661" t="str">
        <f>IF(COUNTIFS($A:$A,$A1661,$C:$C,$C1661,$D:$D,$D1661,$G:$G,$G1661,$K:$K,$K1661,$M:$M,$M1661)&gt;1,"True Duplicate","Unique")</f>
        <v>Unique</v>
      </c>
      <c r="C1661" s="7">
        <v>44917</v>
      </c>
      <c r="D1661" t="s">
        <v>1501</v>
      </c>
      <c r="E1661" t="str">
        <f>IF(COUNTIF($B$2:D1661,D1661)=1,"New Customer","Returning Customer")</f>
        <v>New Customer</v>
      </c>
      <c r="F1661" t="s">
        <v>10132</v>
      </c>
      <c r="G1661" t="s">
        <v>344</v>
      </c>
      <c r="H1661" t="s">
        <v>24</v>
      </c>
      <c r="I1661" t="s">
        <v>345</v>
      </c>
      <c r="J1661" s="5">
        <v>319.07</v>
      </c>
      <c r="K1661">
        <v>13</v>
      </c>
      <c r="L1661">
        <v>0.1</v>
      </c>
      <c r="M1661" s="3">
        <f t="shared" si="25"/>
        <v>4146.6099999999997</v>
      </c>
      <c r="N1661" t="s">
        <v>76</v>
      </c>
      <c r="O1661" t="s">
        <v>111</v>
      </c>
      <c r="P1661" t="s">
        <v>59</v>
      </c>
      <c r="Q1661" t="s">
        <v>77</v>
      </c>
      <c r="R1661">
        <v>13</v>
      </c>
      <c r="S1661">
        <v>4.3</v>
      </c>
      <c r="T1661" t="s">
        <v>30</v>
      </c>
      <c r="U1661" t="s">
        <v>60</v>
      </c>
    </row>
    <row r="1662" spans="1:21" x14ac:dyDescent="0.35">
      <c r="A1662" t="s">
        <v>5379</v>
      </c>
      <c r="B1662" t="str">
        <f>IF(COUNTIFS($A:$A,$A1662,$C:$C,$C1662,$D:$D,$D1662,$G:$G,$G1662,$K:$K,$K1662,$M:$M,$M1662)&gt;1,"True Duplicate","Unique")</f>
        <v>Unique</v>
      </c>
      <c r="C1662" s="7">
        <v>44917</v>
      </c>
      <c r="D1662" t="s">
        <v>3193</v>
      </c>
      <c r="E1662" t="str">
        <f>IF(COUNTIF($B$2:D1662,D1662)=1,"New Customer","Returning Customer")</f>
        <v>Returning Customer</v>
      </c>
      <c r="F1662" t="s">
        <v>10132</v>
      </c>
      <c r="G1662" t="s">
        <v>120</v>
      </c>
      <c r="H1662" t="s">
        <v>47</v>
      </c>
      <c r="I1662" t="s">
        <v>121</v>
      </c>
      <c r="J1662" s="5">
        <v>70.47</v>
      </c>
      <c r="K1662">
        <v>6</v>
      </c>
      <c r="L1662">
        <v>0.05</v>
      </c>
      <c r="M1662" s="3">
        <f t="shared" si="25"/>
        <v>422.52</v>
      </c>
      <c r="N1662" t="s">
        <v>49</v>
      </c>
      <c r="O1662" t="s">
        <v>39</v>
      </c>
      <c r="P1662" t="s">
        <v>85</v>
      </c>
      <c r="Q1662" t="s">
        <v>41</v>
      </c>
      <c r="R1662">
        <v>13</v>
      </c>
      <c r="S1662">
        <v>2</v>
      </c>
      <c r="T1662" t="s">
        <v>30</v>
      </c>
      <c r="U1662" t="s">
        <v>52</v>
      </c>
    </row>
    <row r="1663" spans="1:21" x14ac:dyDescent="0.35">
      <c r="A1663" t="s">
        <v>6520</v>
      </c>
      <c r="B1663" t="str">
        <f>IF(COUNTIFS($A:$A,$A1663,$C:$C,$C1663,$D:$D,$D1663,$G:$G,$G1663,$K:$K,$K1663,$M:$M,$M1663)&gt;1,"True Duplicate","Unique")</f>
        <v>Unique</v>
      </c>
      <c r="C1663" s="7">
        <v>44917</v>
      </c>
      <c r="D1663" t="s">
        <v>577</v>
      </c>
      <c r="E1663" t="str">
        <f>IF(COUNTIF($B$2:D1663,D1663)=1,"New Customer","Returning Customer")</f>
        <v>New Customer</v>
      </c>
      <c r="F1663" t="s">
        <v>10132</v>
      </c>
      <c r="G1663" t="s">
        <v>161</v>
      </c>
      <c r="H1663" t="s">
        <v>74</v>
      </c>
      <c r="I1663" t="s">
        <v>148</v>
      </c>
      <c r="J1663" s="5">
        <v>2153.7600000000002</v>
      </c>
      <c r="K1663">
        <v>5</v>
      </c>
      <c r="L1663">
        <v>0.25</v>
      </c>
      <c r="M1663" s="3">
        <f t="shared" si="25"/>
        <v>10767.550000000001</v>
      </c>
      <c r="N1663" t="s">
        <v>83</v>
      </c>
      <c r="O1663" t="s">
        <v>122</v>
      </c>
      <c r="P1663" t="s">
        <v>59</v>
      </c>
      <c r="Q1663" t="s">
        <v>123</v>
      </c>
      <c r="R1663">
        <v>8</v>
      </c>
      <c r="S1663">
        <v>4.7</v>
      </c>
      <c r="T1663" t="s">
        <v>30</v>
      </c>
      <c r="U1663" t="s">
        <v>60</v>
      </c>
    </row>
    <row r="1664" spans="1:21" x14ac:dyDescent="0.35">
      <c r="A1664" t="s">
        <v>6686</v>
      </c>
      <c r="B1664" t="str">
        <f>IF(COUNTIFS($A:$A,$A1664,$C:$C,$C1664,$D:$D,$D1664,$G:$G,$G1664,$K:$K,$K1664,$M:$M,$M1664)&gt;1,"True Duplicate","Unique")</f>
        <v>Unique</v>
      </c>
      <c r="C1664" s="7">
        <v>44917</v>
      </c>
      <c r="D1664" t="s">
        <v>5380</v>
      </c>
      <c r="E1664" t="str">
        <f>IF(COUNTIF($B$2:D1664,D1664)=1,"New Customer","Returning Customer")</f>
        <v>New Customer</v>
      </c>
      <c r="F1664" t="s">
        <v>10132</v>
      </c>
      <c r="G1664" t="s">
        <v>152</v>
      </c>
      <c r="H1664" t="s">
        <v>57</v>
      </c>
      <c r="I1664" t="s">
        <v>153</v>
      </c>
      <c r="J1664" s="5">
        <v>595.65</v>
      </c>
      <c r="K1664">
        <v>4</v>
      </c>
      <c r="L1664">
        <v>0.1</v>
      </c>
      <c r="M1664" s="3">
        <f t="shared" si="25"/>
        <v>2382.1999999999998</v>
      </c>
      <c r="N1664" t="s">
        <v>302</v>
      </c>
      <c r="O1664" t="s">
        <v>122</v>
      </c>
      <c r="P1664" t="s">
        <v>166</v>
      </c>
      <c r="Q1664" t="s">
        <v>77</v>
      </c>
      <c r="R1664">
        <v>7</v>
      </c>
      <c r="S1664">
        <v>4.7</v>
      </c>
      <c r="T1664" t="s">
        <v>30</v>
      </c>
      <c r="U1664" t="s">
        <v>52</v>
      </c>
    </row>
    <row r="1665" spans="1:21" x14ac:dyDescent="0.35">
      <c r="A1665" t="s">
        <v>8618</v>
      </c>
      <c r="B1665" t="str">
        <f>IF(COUNTIFS($A:$A,$A1665,$C:$C,$C1665,$D:$D,$D1665,$G:$G,$G1665,$K:$K,$K1665,$M:$M,$M1665)&gt;1,"True Duplicate","Unique")</f>
        <v>Unique</v>
      </c>
      <c r="C1665" s="7">
        <v>44917</v>
      </c>
      <c r="D1665" t="s">
        <v>6687</v>
      </c>
      <c r="E1665" t="str">
        <f>IF(COUNTIF($B$2:D1665,D1665)=1,"New Customer","Returning Customer")</f>
        <v>New Customer</v>
      </c>
      <c r="F1665" t="s">
        <v>72</v>
      </c>
      <c r="G1665" t="s">
        <v>120</v>
      </c>
      <c r="H1665" t="s">
        <v>47</v>
      </c>
      <c r="I1665" t="s">
        <v>121</v>
      </c>
      <c r="J1665" s="5">
        <v>182.8</v>
      </c>
      <c r="K1665">
        <v>11</v>
      </c>
      <c r="L1665">
        <v>0.25</v>
      </c>
      <c r="M1665" s="3">
        <f t="shared" si="25"/>
        <v>2008.0500000000002</v>
      </c>
      <c r="N1665" t="s">
        <v>98</v>
      </c>
      <c r="O1665" t="s">
        <v>27</v>
      </c>
      <c r="P1665" t="s">
        <v>59</v>
      </c>
      <c r="Q1665" t="s">
        <v>123</v>
      </c>
      <c r="R1665">
        <v>11</v>
      </c>
      <c r="S1665">
        <v>2.1</v>
      </c>
      <c r="T1665" t="s">
        <v>30</v>
      </c>
      <c r="U1665" t="s">
        <v>60</v>
      </c>
    </row>
    <row r="1666" spans="1:21" x14ac:dyDescent="0.35">
      <c r="A1666" t="s">
        <v>9201</v>
      </c>
      <c r="B1666" t="str">
        <f>IF(COUNTIFS($A:$A,$A1666,$C:$C,$C1666,$D:$D,$D1666,$G:$G,$G1666,$K:$K,$K1666,$M:$M,$M1666)&gt;1,"True Duplicate","Unique")</f>
        <v>Unique</v>
      </c>
      <c r="C1666" s="7">
        <v>44917</v>
      </c>
      <c r="D1666" t="s">
        <v>8619</v>
      </c>
      <c r="E1666" t="str">
        <f>IF(COUNTIF($B$2:D1666,D1666)=1,"New Customer","Returning Customer")</f>
        <v>New Customer</v>
      </c>
      <c r="F1666" t="s">
        <v>10132</v>
      </c>
      <c r="G1666" t="s">
        <v>351</v>
      </c>
      <c r="H1666" t="s">
        <v>57</v>
      </c>
      <c r="I1666" t="s">
        <v>289</v>
      </c>
      <c r="J1666" s="5">
        <v>427.94</v>
      </c>
      <c r="K1666">
        <v>9</v>
      </c>
      <c r="L1666">
        <v>0.15</v>
      </c>
      <c r="M1666" s="3">
        <f t="shared" ref="M1666:M1729" si="26">(J1666-L1666)*K1666</f>
        <v>3850.11</v>
      </c>
      <c r="N1666" t="s">
        <v>104</v>
      </c>
      <c r="O1666" t="s">
        <v>111</v>
      </c>
      <c r="P1666" t="s">
        <v>59</v>
      </c>
      <c r="Q1666" t="s">
        <v>123</v>
      </c>
      <c r="R1666">
        <v>5</v>
      </c>
      <c r="S1666">
        <v>2.7</v>
      </c>
      <c r="T1666" t="s">
        <v>30</v>
      </c>
      <c r="U1666" t="s">
        <v>10128</v>
      </c>
    </row>
    <row r="1667" spans="1:21" x14ac:dyDescent="0.35">
      <c r="A1667" t="s">
        <v>5833</v>
      </c>
      <c r="B1667" t="str">
        <f>IF(COUNTIFS($A:$A,$A1667,$C:$C,$C1667,$D:$D,$D1667,$G:$G,$G1667,$K:$K,$K1667,$M:$M,$M1667)&gt;1,"True Duplicate","Unique")</f>
        <v>Unique</v>
      </c>
      <c r="C1667" s="7">
        <v>44918</v>
      </c>
      <c r="D1667" t="s">
        <v>4314</v>
      </c>
      <c r="E1667" t="str">
        <f>IF(COUNTIF($B$2:D1667,D1667)=1,"New Customer","Returning Customer")</f>
        <v>New Customer</v>
      </c>
      <c r="F1667" t="s">
        <v>10132</v>
      </c>
      <c r="G1667" t="s">
        <v>239</v>
      </c>
      <c r="H1667" t="s">
        <v>66</v>
      </c>
      <c r="I1667" t="s">
        <v>240</v>
      </c>
      <c r="J1667" s="5">
        <v>1990.09</v>
      </c>
      <c r="K1667">
        <v>4</v>
      </c>
      <c r="L1667">
        <v>0.1</v>
      </c>
      <c r="M1667" s="3">
        <f t="shared" si="26"/>
        <v>7959.96</v>
      </c>
      <c r="N1667" t="s">
        <v>76</v>
      </c>
      <c r="O1667" t="s">
        <v>27</v>
      </c>
      <c r="P1667" t="s">
        <v>166</v>
      </c>
      <c r="Q1667" t="s">
        <v>123</v>
      </c>
      <c r="R1667">
        <v>13</v>
      </c>
      <c r="S1667">
        <v>2.2000000000000002</v>
      </c>
      <c r="T1667" t="s">
        <v>30</v>
      </c>
      <c r="U1667" t="s">
        <v>60</v>
      </c>
    </row>
    <row r="1668" spans="1:21" x14ac:dyDescent="0.35">
      <c r="A1668" t="s">
        <v>5841</v>
      </c>
      <c r="B1668" t="str">
        <f>IF(COUNTIFS($A:$A,$A1668,$C:$C,$C1668,$D:$D,$D1668,$G:$G,$G1668,$K:$K,$K1668,$M:$M,$M1668)&gt;1,"True Duplicate","Unique")</f>
        <v>Unique</v>
      </c>
      <c r="C1668" s="7">
        <v>44918</v>
      </c>
      <c r="D1668" t="s">
        <v>5835</v>
      </c>
      <c r="E1668" t="str">
        <f>IF(COUNTIF($B$2:D1668,D1668)=1,"New Customer","Returning Customer")</f>
        <v>New Customer</v>
      </c>
      <c r="F1668" t="s">
        <v>10132</v>
      </c>
      <c r="G1668" t="s">
        <v>170</v>
      </c>
      <c r="H1668" t="s">
        <v>66</v>
      </c>
      <c r="I1668" t="s">
        <v>171</v>
      </c>
      <c r="J1668" s="5">
        <v>684.62</v>
      </c>
      <c r="K1668">
        <v>3</v>
      </c>
      <c r="L1668">
        <v>0.25</v>
      </c>
      <c r="M1668" s="3">
        <f t="shared" si="26"/>
        <v>2053.11</v>
      </c>
      <c r="N1668" t="s">
        <v>26</v>
      </c>
      <c r="O1668" t="s">
        <v>27</v>
      </c>
      <c r="P1668" t="s">
        <v>59</v>
      </c>
      <c r="Q1668" t="s">
        <v>41</v>
      </c>
      <c r="R1668">
        <v>3</v>
      </c>
      <c r="S1668">
        <v>3.2</v>
      </c>
      <c r="T1668" t="s">
        <v>30</v>
      </c>
      <c r="U1668" t="s">
        <v>52</v>
      </c>
    </row>
    <row r="1669" spans="1:21" x14ac:dyDescent="0.35">
      <c r="A1669" t="s">
        <v>852</v>
      </c>
      <c r="B1669" t="str">
        <f>IF(COUNTIFS($A:$A,$A1669,$C:$C,$C1669,$D:$D,$D1669,$G:$G,$G1669,$K:$K,$K1669,$M:$M,$M1669)&gt;1,"True Duplicate","Unique")</f>
        <v>Unique</v>
      </c>
      <c r="C1669" s="7">
        <v>44919</v>
      </c>
      <c r="D1669" t="s">
        <v>854</v>
      </c>
      <c r="E1669" t="str">
        <f>IF(COUNTIF($B$2:D1669,D1669)=1,"New Customer","Returning Customer")</f>
        <v>New Customer</v>
      </c>
      <c r="F1669" t="s">
        <v>10132</v>
      </c>
      <c r="G1669" t="s">
        <v>23</v>
      </c>
      <c r="H1669" t="s">
        <v>24</v>
      </c>
      <c r="I1669" t="s">
        <v>25</v>
      </c>
      <c r="J1669" s="5">
        <v>487.2</v>
      </c>
      <c r="K1669">
        <v>2</v>
      </c>
      <c r="L1669">
        <v>0.05</v>
      </c>
      <c r="M1669" s="3">
        <f t="shared" si="26"/>
        <v>974.3</v>
      </c>
      <c r="N1669" t="s">
        <v>104</v>
      </c>
      <c r="O1669" t="s">
        <v>39</v>
      </c>
      <c r="P1669" t="s">
        <v>10129</v>
      </c>
      <c r="Q1669" t="s">
        <v>123</v>
      </c>
      <c r="R1669">
        <v>3</v>
      </c>
      <c r="S1669">
        <v>4.9000000000000004</v>
      </c>
      <c r="T1669" t="s">
        <v>30</v>
      </c>
      <c r="U1669" t="s">
        <v>60</v>
      </c>
    </row>
    <row r="1670" spans="1:21" x14ac:dyDescent="0.35">
      <c r="A1670" t="s">
        <v>1595</v>
      </c>
      <c r="B1670" t="str">
        <f>IF(COUNTIFS($A:$A,$A1670,$C:$C,$C1670,$D:$D,$D1670,$G:$G,$G1670,$K:$K,$K1670,$M:$M,$M1670)&gt;1,"True Duplicate","Unique")</f>
        <v>Unique</v>
      </c>
      <c r="C1670" s="7">
        <v>44919</v>
      </c>
      <c r="D1670" t="s">
        <v>4606</v>
      </c>
      <c r="E1670" t="str">
        <f>IF(COUNTIF($B$2:D1670,D1670)=1,"New Customer","Returning Customer")</f>
        <v>New Customer</v>
      </c>
      <c r="F1670" t="s">
        <v>10132</v>
      </c>
      <c r="G1670" t="s">
        <v>176</v>
      </c>
      <c r="H1670" t="s">
        <v>47</v>
      </c>
      <c r="I1670" t="s">
        <v>177</v>
      </c>
      <c r="J1670" s="5">
        <v>272.74</v>
      </c>
      <c r="K1670">
        <v>11</v>
      </c>
      <c r="L1670">
        <v>0</v>
      </c>
      <c r="M1670" s="3">
        <f t="shared" si="26"/>
        <v>3000.1400000000003</v>
      </c>
      <c r="N1670" t="s">
        <v>38</v>
      </c>
      <c r="O1670" t="s">
        <v>122</v>
      </c>
      <c r="P1670" t="s">
        <v>10129</v>
      </c>
      <c r="Q1670" t="s">
        <v>77</v>
      </c>
      <c r="R1670">
        <v>3</v>
      </c>
      <c r="S1670">
        <v>3.5</v>
      </c>
      <c r="T1670" t="s">
        <v>30</v>
      </c>
      <c r="U1670" t="s">
        <v>52</v>
      </c>
    </row>
    <row r="1671" spans="1:21" x14ac:dyDescent="0.35">
      <c r="A1671" t="s">
        <v>4605</v>
      </c>
      <c r="B1671" t="str">
        <f>IF(COUNTIFS($A:$A,$A1671,$C:$C,$C1671,$D:$D,$D1671,$G:$G,$G1671,$K:$K,$K1671,$M:$M,$M1671)&gt;1,"True Duplicate","Unique")</f>
        <v>Unique</v>
      </c>
      <c r="C1671" s="7">
        <v>44919</v>
      </c>
      <c r="D1671" t="s">
        <v>1596</v>
      </c>
      <c r="E1671" t="str">
        <f>IF(COUNTIF($B$2:D1671,D1671)=1,"New Customer","Returning Customer")</f>
        <v>New Customer</v>
      </c>
      <c r="F1671" t="s">
        <v>10132</v>
      </c>
      <c r="G1671" t="s">
        <v>161</v>
      </c>
      <c r="H1671" t="s">
        <v>74</v>
      </c>
      <c r="I1671" t="s">
        <v>148</v>
      </c>
      <c r="J1671" s="5">
        <v>2024.6</v>
      </c>
      <c r="K1671">
        <v>12</v>
      </c>
      <c r="L1671">
        <v>0.15</v>
      </c>
      <c r="M1671" s="3">
        <f t="shared" si="26"/>
        <v>24293.399999999998</v>
      </c>
      <c r="N1671" t="s">
        <v>104</v>
      </c>
      <c r="O1671" t="s">
        <v>39</v>
      </c>
      <c r="P1671" t="s">
        <v>10129</v>
      </c>
      <c r="Q1671" t="s">
        <v>123</v>
      </c>
      <c r="R1671">
        <v>12</v>
      </c>
      <c r="S1671">
        <v>4.3</v>
      </c>
      <c r="T1671" t="s">
        <v>30</v>
      </c>
      <c r="U1671" t="s">
        <v>52</v>
      </c>
    </row>
    <row r="1672" spans="1:21" x14ac:dyDescent="0.35">
      <c r="A1672" t="s">
        <v>2027</v>
      </c>
      <c r="B1672" t="str">
        <f>IF(COUNTIFS($A:$A,$A1672,$C:$C,$C1672,$D:$D,$D1672,$G:$G,$G1672,$K:$K,$K1672,$M:$M,$M1672)&gt;1,"True Duplicate","Unique")</f>
        <v>Unique</v>
      </c>
      <c r="C1672" s="7">
        <v>44920</v>
      </c>
      <c r="D1672" t="s">
        <v>7740</v>
      </c>
      <c r="E1672" t="str">
        <f>IF(COUNTIF($B$2:D1672,D1672)=1,"New Customer","Returning Customer")</f>
        <v>New Customer</v>
      </c>
      <c r="F1672" t="s">
        <v>10132</v>
      </c>
      <c r="G1672" t="s">
        <v>176</v>
      </c>
      <c r="H1672" t="s">
        <v>47</v>
      </c>
      <c r="I1672" t="s">
        <v>177</v>
      </c>
      <c r="J1672" s="5">
        <v>442.28</v>
      </c>
      <c r="K1672">
        <v>9</v>
      </c>
      <c r="L1672">
        <v>0.1</v>
      </c>
      <c r="M1672" s="3">
        <f t="shared" si="26"/>
        <v>3979.6199999999994</v>
      </c>
      <c r="N1672" t="s">
        <v>98</v>
      </c>
      <c r="O1672" t="s">
        <v>122</v>
      </c>
      <c r="P1672" t="s">
        <v>10129</v>
      </c>
      <c r="Q1672" t="s">
        <v>116</v>
      </c>
      <c r="R1672">
        <v>5</v>
      </c>
      <c r="S1672">
        <v>3.2</v>
      </c>
      <c r="T1672" t="s">
        <v>143</v>
      </c>
      <c r="U1672" t="s">
        <v>52</v>
      </c>
    </row>
    <row r="1673" spans="1:21" x14ac:dyDescent="0.35">
      <c r="A1673" t="s">
        <v>2507</v>
      </c>
      <c r="B1673" t="str">
        <f>IF(COUNTIFS($A:$A,$A1673,$C:$C,$C1673,$D:$D,$D1673,$G:$G,$G1673,$K:$K,$K1673,$M:$M,$M1673)&gt;1,"True Duplicate","Unique")</f>
        <v>Unique</v>
      </c>
      <c r="C1673" s="7">
        <v>44920</v>
      </c>
      <c r="D1673" t="s">
        <v>8503</v>
      </c>
      <c r="E1673" t="str">
        <f>IF(COUNTIF($B$2:D1673,D1673)=1,"New Customer","Returning Customer")</f>
        <v>New Customer</v>
      </c>
      <c r="F1673" t="s">
        <v>10132</v>
      </c>
      <c r="G1673" t="s">
        <v>251</v>
      </c>
      <c r="H1673" t="s">
        <v>36</v>
      </c>
      <c r="I1673" t="s">
        <v>252</v>
      </c>
      <c r="J1673" s="5">
        <v>27.39</v>
      </c>
      <c r="K1673">
        <v>12</v>
      </c>
      <c r="L1673">
        <v>0.05</v>
      </c>
      <c r="M1673" s="3">
        <f t="shared" si="26"/>
        <v>328.08</v>
      </c>
      <c r="N1673" t="s">
        <v>49</v>
      </c>
      <c r="O1673" t="s">
        <v>27</v>
      </c>
      <c r="P1673" t="s">
        <v>59</v>
      </c>
      <c r="Q1673" t="s">
        <v>123</v>
      </c>
      <c r="R1673">
        <v>8</v>
      </c>
      <c r="S1673">
        <v>1.3</v>
      </c>
      <c r="T1673" t="s">
        <v>143</v>
      </c>
      <c r="U1673" t="s">
        <v>60</v>
      </c>
    </row>
    <row r="1674" spans="1:21" x14ac:dyDescent="0.35">
      <c r="A1674" t="s">
        <v>3587</v>
      </c>
      <c r="B1674" t="str">
        <f>IF(COUNTIFS($A:$A,$A1674,$C:$C,$C1674,$D:$D,$D1674,$G:$G,$G1674,$K:$K,$K1674,$M:$M,$M1674)&gt;1,"True Duplicate","Unique")</f>
        <v>Unique</v>
      </c>
      <c r="C1674" s="7">
        <v>44920</v>
      </c>
      <c r="D1674" t="s">
        <v>2029</v>
      </c>
      <c r="E1674" t="str">
        <f>IF(COUNTIF($B$2:D1674,D1674)=1,"New Customer","Returning Customer")</f>
        <v>New Customer</v>
      </c>
      <c r="F1674" t="s">
        <v>10132</v>
      </c>
      <c r="G1674" t="s">
        <v>198</v>
      </c>
      <c r="H1674" t="s">
        <v>74</v>
      </c>
      <c r="I1674" t="s">
        <v>110</v>
      </c>
      <c r="J1674" s="5">
        <v>871.83</v>
      </c>
      <c r="K1674">
        <v>11</v>
      </c>
      <c r="L1674">
        <v>0.3</v>
      </c>
      <c r="M1674" s="3">
        <f t="shared" si="26"/>
        <v>9586.8300000000017</v>
      </c>
      <c r="N1674" t="s">
        <v>49</v>
      </c>
      <c r="O1674" t="s">
        <v>122</v>
      </c>
      <c r="P1674" t="s">
        <v>10129</v>
      </c>
      <c r="Q1674" t="s">
        <v>29</v>
      </c>
      <c r="R1674">
        <v>2</v>
      </c>
      <c r="S1674">
        <v>4.0999999999999996</v>
      </c>
      <c r="T1674" t="s">
        <v>30</v>
      </c>
      <c r="U1674" t="s">
        <v>86</v>
      </c>
    </row>
    <row r="1675" spans="1:21" x14ac:dyDescent="0.35">
      <c r="A1675" t="s">
        <v>6300</v>
      </c>
      <c r="B1675" t="str">
        <f>IF(COUNTIFS($A:$A,$A1675,$C:$C,$C1675,$D:$D,$D1675,$G:$G,$G1675,$K:$K,$K1675,$M:$M,$M1675)&gt;1,"True Duplicate","Unique")</f>
        <v>Unique</v>
      </c>
      <c r="C1675" s="7">
        <v>44920</v>
      </c>
      <c r="D1675" t="s">
        <v>3588</v>
      </c>
      <c r="E1675" t="str">
        <f>IF(COUNTIF($B$2:D1675,D1675)=1,"New Customer","Returning Customer")</f>
        <v>New Customer</v>
      </c>
      <c r="F1675" t="s">
        <v>10132</v>
      </c>
      <c r="G1675" t="s">
        <v>223</v>
      </c>
      <c r="H1675" t="s">
        <v>66</v>
      </c>
      <c r="I1675" t="s">
        <v>171</v>
      </c>
      <c r="J1675" s="5">
        <v>585.67999999999995</v>
      </c>
      <c r="K1675">
        <v>1</v>
      </c>
      <c r="L1675">
        <v>0.1</v>
      </c>
      <c r="M1675" s="3">
        <f t="shared" si="26"/>
        <v>585.57999999999993</v>
      </c>
      <c r="N1675" t="s">
        <v>76</v>
      </c>
      <c r="O1675" t="s">
        <v>39</v>
      </c>
      <c r="P1675" t="s">
        <v>59</v>
      </c>
      <c r="Q1675" t="s">
        <v>116</v>
      </c>
      <c r="R1675">
        <v>4</v>
      </c>
      <c r="S1675">
        <v>2.1</v>
      </c>
      <c r="T1675" t="s">
        <v>30</v>
      </c>
      <c r="U1675" t="s">
        <v>60</v>
      </c>
    </row>
    <row r="1676" spans="1:21" x14ac:dyDescent="0.35">
      <c r="A1676" t="s">
        <v>7739</v>
      </c>
      <c r="B1676" t="str">
        <f>IF(COUNTIFS($A:$A,$A1676,$C:$C,$C1676,$D:$D,$D1676,$G:$G,$G1676,$K:$K,$K1676,$M:$M,$M1676)&gt;1,"True Duplicate","Unique")</f>
        <v>Unique</v>
      </c>
      <c r="C1676" s="7">
        <v>44920</v>
      </c>
      <c r="D1676" t="s">
        <v>2508</v>
      </c>
      <c r="E1676" t="str">
        <f>IF(COUNTIF($B$2:D1676,D1676)=1,"New Customer","Returning Customer")</f>
        <v>New Customer</v>
      </c>
      <c r="F1676" t="s">
        <v>10132</v>
      </c>
      <c r="G1676" t="s">
        <v>223</v>
      </c>
      <c r="H1676" t="s">
        <v>66</v>
      </c>
      <c r="I1676" t="s">
        <v>171</v>
      </c>
      <c r="J1676" s="5">
        <v>1654.9</v>
      </c>
      <c r="K1676">
        <v>13</v>
      </c>
      <c r="L1676">
        <v>0</v>
      </c>
      <c r="M1676" s="3">
        <f t="shared" si="26"/>
        <v>21513.7</v>
      </c>
      <c r="N1676" t="s">
        <v>38</v>
      </c>
      <c r="O1676" t="s">
        <v>111</v>
      </c>
      <c r="P1676" t="s">
        <v>85</v>
      </c>
      <c r="Q1676" t="s">
        <v>29</v>
      </c>
      <c r="R1676">
        <v>13</v>
      </c>
      <c r="S1676">
        <v>2.4</v>
      </c>
      <c r="T1676" t="s">
        <v>30</v>
      </c>
      <c r="U1676" t="s">
        <v>10128</v>
      </c>
    </row>
    <row r="1677" spans="1:21" x14ac:dyDescent="0.35">
      <c r="A1677" t="s">
        <v>9968</v>
      </c>
      <c r="B1677" t="str">
        <f>IF(COUNTIFS($A:$A,$A1677,$C:$C,$C1677,$D:$D,$D1677,$G:$G,$G1677,$K:$K,$K1677,$M:$M,$M1677)&gt;1,"True Duplicate","Unique")</f>
        <v>Unique</v>
      </c>
      <c r="C1677" s="7">
        <v>44920</v>
      </c>
      <c r="D1677" t="s">
        <v>6301</v>
      </c>
      <c r="E1677" t="str">
        <f>IF(COUNTIF($B$2:D1677,D1677)=1,"New Customer","Returning Customer")</f>
        <v>New Customer</v>
      </c>
      <c r="F1677" t="s">
        <v>10132</v>
      </c>
      <c r="G1677" t="s">
        <v>470</v>
      </c>
      <c r="H1677" t="s">
        <v>24</v>
      </c>
      <c r="I1677" t="s">
        <v>471</v>
      </c>
      <c r="J1677" s="5">
        <v>384.48</v>
      </c>
      <c r="K1677">
        <v>10</v>
      </c>
      <c r="L1677">
        <v>0</v>
      </c>
      <c r="M1677" s="3">
        <f t="shared" si="26"/>
        <v>3844.8</v>
      </c>
      <c r="N1677" t="s">
        <v>76</v>
      </c>
      <c r="O1677" t="s">
        <v>111</v>
      </c>
      <c r="P1677" t="s">
        <v>85</v>
      </c>
      <c r="Q1677" t="s">
        <v>41</v>
      </c>
      <c r="R1677">
        <v>13</v>
      </c>
      <c r="S1677">
        <v>3</v>
      </c>
      <c r="T1677" t="s">
        <v>30</v>
      </c>
      <c r="U1677" t="s">
        <v>60</v>
      </c>
    </row>
    <row r="1678" spans="1:21" x14ac:dyDescent="0.35">
      <c r="A1678" t="s">
        <v>864</v>
      </c>
      <c r="B1678" t="str">
        <f>IF(COUNTIFS($A:$A,$A1678,$C:$C,$C1678,$D:$D,$D1678,$G:$G,$G1678,$K:$K,$K1678,$M:$M,$M1678)&gt;1,"True Duplicate","Unique")</f>
        <v>Unique</v>
      </c>
      <c r="C1678" s="7">
        <v>44921</v>
      </c>
      <c r="D1678" t="s">
        <v>7596</v>
      </c>
      <c r="E1678" t="str">
        <f>IF(COUNTIF($B$2:D1678,D1678)=1,"New Customer","Returning Customer")</f>
        <v>New Customer</v>
      </c>
      <c r="F1678" t="s">
        <v>10132</v>
      </c>
      <c r="G1678" t="s">
        <v>266</v>
      </c>
      <c r="H1678" t="s">
        <v>24</v>
      </c>
      <c r="I1678" t="s">
        <v>267</v>
      </c>
      <c r="J1678" s="5">
        <v>512</v>
      </c>
      <c r="K1678">
        <v>6</v>
      </c>
      <c r="L1678">
        <v>0</v>
      </c>
      <c r="M1678" s="3">
        <f t="shared" si="26"/>
        <v>3072</v>
      </c>
      <c r="N1678" t="s">
        <v>83</v>
      </c>
      <c r="O1678" t="s">
        <v>39</v>
      </c>
      <c r="P1678" t="s">
        <v>85</v>
      </c>
      <c r="Q1678" t="s">
        <v>116</v>
      </c>
      <c r="R1678">
        <v>7</v>
      </c>
      <c r="S1678">
        <v>2.7</v>
      </c>
      <c r="T1678" t="s">
        <v>30</v>
      </c>
      <c r="U1678" t="s">
        <v>60</v>
      </c>
    </row>
    <row r="1679" spans="1:21" x14ac:dyDescent="0.35">
      <c r="A1679" t="s">
        <v>2261</v>
      </c>
      <c r="B1679" t="str">
        <f>IF(COUNTIFS($A:$A,$A1679,$C:$C,$C1679,$D:$D,$D1679,$G:$G,$G1679,$K:$K,$K1679,$M:$M,$M1679)&gt;1,"True Duplicate","Unique")</f>
        <v>Unique</v>
      </c>
      <c r="C1679" s="7">
        <v>44921</v>
      </c>
      <c r="D1679" t="s">
        <v>2262</v>
      </c>
      <c r="E1679" t="str">
        <f>IF(COUNTIF($B$2:D1679,D1679)=1,"New Customer","Returning Customer")</f>
        <v>New Customer</v>
      </c>
      <c r="F1679" t="s">
        <v>10132</v>
      </c>
      <c r="G1679" t="s">
        <v>403</v>
      </c>
      <c r="H1679" t="s">
        <v>74</v>
      </c>
      <c r="I1679" t="s">
        <v>148</v>
      </c>
      <c r="J1679" s="5">
        <v>104.21</v>
      </c>
      <c r="K1679">
        <v>1</v>
      </c>
      <c r="L1679">
        <v>0.15</v>
      </c>
      <c r="M1679" s="3">
        <f t="shared" si="26"/>
        <v>104.05999999999999</v>
      </c>
      <c r="N1679" t="s">
        <v>104</v>
      </c>
      <c r="O1679" t="s">
        <v>122</v>
      </c>
      <c r="P1679" t="s">
        <v>10129</v>
      </c>
      <c r="Q1679" t="s">
        <v>41</v>
      </c>
      <c r="R1679">
        <v>4</v>
      </c>
      <c r="S1679">
        <v>1.9</v>
      </c>
      <c r="T1679" t="s">
        <v>30</v>
      </c>
      <c r="U1679" t="s">
        <v>52</v>
      </c>
    </row>
    <row r="1680" spans="1:21" x14ac:dyDescent="0.35">
      <c r="A1680" t="s">
        <v>5465</v>
      </c>
      <c r="B1680" t="str">
        <f>IF(COUNTIFS($A:$A,$A1680,$C:$C,$C1680,$D:$D,$D1680,$G:$G,$G1680,$K:$K,$K1680,$M:$M,$M1680)&gt;1,"True Duplicate","Unique")</f>
        <v>Unique</v>
      </c>
      <c r="C1680" s="7">
        <v>44921</v>
      </c>
      <c r="D1680" t="s">
        <v>866</v>
      </c>
      <c r="E1680" t="str">
        <f>IF(COUNTIF($B$2:D1680,D1680)=1,"New Customer","Returning Customer")</f>
        <v>New Customer</v>
      </c>
      <c r="F1680" t="s">
        <v>72</v>
      </c>
      <c r="G1680" t="s">
        <v>147</v>
      </c>
      <c r="H1680" t="s">
        <v>74</v>
      </c>
      <c r="I1680" t="s">
        <v>148</v>
      </c>
      <c r="J1680" s="5">
        <v>423.42</v>
      </c>
      <c r="K1680">
        <v>13</v>
      </c>
      <c r="L1680">
        <v>0.25</v>
      </c>
      <c r="M1680" s="3">
        <f t="shared" si="26"/>
        <v>5501.21</v>
      </c>
      <c r="N1680" t="s">
        <v>76</v>
      </c>
      <c r="O1680" t="s">
        <v>27</v>
      </c>
      <c r="P1680" t="s">
        <v>166</v>
      </c>
      <c r="Q1680" t="s">
        <v>116</v>
      </c>
      <c r="R1680">
        <v>4</v>
      </c>
      <c r="S1680">
        <v>4.5</v>
      </c>
      <c r="T1680" t="s">
        <v>30</v>
      </c>
      <c r="U1680" t="s">
        <v>60</v>
      </c>
    </row>
    <row r="1681" spans="1:21" x14ac:dyDescent="0.35">
      <c r="A1681" t="s">
        <v>6568</v>
      </c>
      <c r="B1681" t="str">
        <f>IF(COUNTIFS($A:$A,$A1681,$C:$C,$C1681,$D:$D,$D1681,$G:$G,$G1681,$K:$K,$K1681,$M:$M,$M1681)&gt;1,"True Duplicate","Unique")</f>
        <v>Unique</v>
      </c>
      <c r="C1681" s="7">
        <v>44921</v>
      </c>
      <c r="D1681" t="s">
        <v>5466</v>
      </c>
      <c r="E1681" t="str">
        <f>IF(COUNTIF($B$2:D1681,D1681)=1,"New Customer","Returning Customer")</f>
        <v>Returning Customer</v>
      </c>
      <c r="F1681" t="s">
        <v>10132</v>
      </c>
      <c r="G1681" t="s">
        <v>351</v>
      </c>
      <c r="H1681" t="s">
        <v>57</v>
      </c>
      <c r="I1681" t="s">
        <v>289</v>
      </c>
      <c r="J1681" s="5">
        <v>806.91</v>
      </c>
      <c r="K1681">
        <v>12</v>
      </c>
      <c r="L1681">
        <v>0</v>
      </c>
      <c r="M1681" s="3">
        <f t="shared" si="26"/>
        <v>9682.92</v>
      </c>
      <c r="N1681" t="s">
        <v>302</v>
      </c>
      <c r="O1681" t="s">
        <v>39</v>
      </c>
      <c r="P1681" t="s">
        <v>10129</v>
      </c>
      <c r="Q1681" t="s">
        <v>41</v>
      </c>
      <c r="R1681">
        <v>1</v>
      </c>
      <c r="S1681">
        <v>4.8</v>
      </c>
      <c r="T1681" t="s">
        <v>30</v>
      </c>
      <c r="U1681" t="s">
        <v>60</v>
      </c>
    </row>
    <row r="1682" spans="1:21" x14ac:dyDescent="0.35">
      <c r="A1682" t="s">
        <v>6758</v>
      </c>
      <c r="B1682" t="str">
        <f>IF(COUNTIFS($A:$A,$A1682,$C:$C,$C1682,$D:$D,$D1682,$G:$G,$G1682,$K:$K,$K1682,$M:$M,$M1682)&gt;1,"True Duplicate","Unique")</f>
        <v>Unique</v>
      </c>
      <c r="C1682" s="7">
        <v>44921</v>
      </c>
      <c r="D1682" t="s">
        <v>4577</v>
      </c>
      <c r="E1682" t="str">
        <f>IF(COUNTIF($B$2:D1682,D1682)=1,"New Customer","Returning Customer")</f>
        <v>Returning Customer</v>
      </c>
      <c r="F1682" t="s">
        <v>10132</v>
      </c>
      <c r="G1682" t="s">
        <v>209</v>
      </c>
      <c r="H1682" t="s">
        <v>47</v>
      </c>
      <c r="I1682" t="s">
        <v>210</v>
      </c>
      <c r="J1682" s="5">
        <v>70.97</v>
      </c>
      <c r="K1682">
        <v>10</v>
      </c>
      <c r="L1682">
        <v>0</v>
      </c>
      <c r="M1682" s="3">
        <f t="shared" si="26"/>
        <v>709.7</v>
      </c>
      <c r="N1682" t="s">
        <v>83</v>
      </c>
      <c r="O1682" t="s">
        <v>122</v>
      </c>
      <c r="P1682" t="s">
        <v>59</v>
      </c>
      <c r="Q1682" t="s">
        <v>123</v>
      </c>
      <c r="R1682">
        <v>2</v>
      </c>
      <c r="S1682">
        <v>5</v>
      </c>
      <c r="T1682" t="s">
        <v>30</v>
      </c>
      <c r="U1682" t="s">
        <v>86</v>
      </c>
    </row>
    <row r="1683" spans="1:21" x14ac:dyDescent="0.35">
      <c r="A1683" t="s">
        <v>7595</v>
      </c>
      <c r="B1683" t="str">
        <f>IF(COUNTIFS($A:$A,$A1683,$C:$C,$C1683,$D:$D,$D1683,$G:$G,$G1683,$K:$K,$K1683,$M:$M,$M1683)&gt;1,"True Duplicate","Unique")</f>
        <v>Unique</v>
      </c>
      <c r="C1683" s="7">
        <v>44921</v>
      </c>
      <c r="D1683" t="s">
        <v>4751</v>
      </c>
      <c r="E1683" t="str">
        <f>IF(COUNTIF($B$2:D1683,D1683)=1,"New Customer","Returning Customer")</f>
        <v>New Customer</v>
      </c>
      <c r="F1683" t="s">
        <v>10132</v>
      </c>
      <c r="G1683" t="s">
        <v>370</v>
      </c>
      <c r="H1683" t="s">
        <v>74</v>
      </c>
      <c r="I1683" t="s">
        <v>75</v>
      </c>
      <c r="J1683" s="5">
        <v>1796.39</v>
      </c>
      <c r="K1683">
        <v>1</v>
      </c>
      <c r="L1683">
        <v>0.2</v>
      </c>
      <c r="M1683" s="3">
        <f t="shared" si="26"/>
        <v>1796.19</v>
      </c>
      <c r="N1683" t="s">
        <v>142</v>
      </c>
      <c r="O1683" t="s">
        <v>39</v>
      </c>
      <c r="P1683" t="s">
        <v>10129</v>
      </c>
      <c r="Q1683" t="s">
        <v>77</v>
      </c>
      <c r="R1683">
        <v>1</v>
      </c>
      <c r="S1683">
        <v>1.4</v>
      </c>
      <c r="T1683" t="s">
        <v>30</v>
      </c>
      <c r="U1683" t="s">
        <v>10128</v>
      </c>
    </row>
    <row r="1684" spans="1:21" x14ac:dyDescent="0.35">
      <c r="A1684" t="s">
        <v>421</v>
      </c>
      <c r="B1684" t="str">
        <f>IF(COUNTIFS($A:$A,$A1684,$C:$C,$C1684,$D:$D,$D1684,$G:$G,$G1684,$K:$K,$K1684,$M:$M,$M1684)&gt;1,"True Duplicate","Unique")</f>
        <v>Unique</v>
      </c>
      <c r="C1684" s="7">
        <v>44922</v>
      </c>
      <c r="D1684" t="s">
        <v>3518</v>
      </c>
      <c r="E1684" t="str">
        <f>IF(COUNTIF($B$2:D1684,D1684)=1,"New Customer","Returning Customer")</f>
        <v>New Customer</v>
      </c>
      <c r="F1684" t="s">
        <v>72</v>
      </c>
      <c r="G1684" t="s">
        <v>73</v>
      </c>
      <c r="H1684" t="s">
        <v>74</v>
      </c>
      <c r="I1684" t="s">
        <v>75</v>
      </c>
      <c r="J1684" s="5">
        <v>343.79</v>
      </c>
      <c r="K1684">
        <v>3</v>
      </c>
      <c r="L1684">
        <v>0.15</v>
      </c>
      <c r="M1684" s="3">
        <f t="shared" si="26"/>
        <v>1030.92</v>
      </c>
      <c r="N1684" t="s">
        <v>49</v>
      </c>
      <c r="O1684" t="s">
        <v>27</v>
      </c>
      <c r="P1684" t="s">
        <v>166</v>
      </c>
      <c r="Q1684" t="s">
        <v>29</v>
      </c>
      <c r="R1684">
        <v>10</v>
      </c>
      <c r="S1684">
        <v>2.1</v>
      </c>
      <c r="T1684" t="s">
        <v>30</v>
      </c>
      <c r="U1684" t="s">
        <v>60</v>
      </c>
    </row>
    <row r="1685" spans="1:21" x14ac:dyDescent="0.35">
      <c r="A1685" t="s">
        <v>1696</v>
      </c>
      <c r="B1685" t="str">
        <f>IF(COUNTIFS($A:$A,$A1685,$C:$C,$C1685,$D:$D,$D1685,$G:$G,$G1685,$K:$K,$K1685,$M:$M,$M1685)&gt;1,"True Duplicate","Unique")</f>
        <v>Unique</v>
      </c>
      <c r="C1685" s="7">
        <v>44922</v>
      </c>
      <c r="D1685" t="s">
        <v>5851</v>
      </c>
      <c r="E1685" t="str">
        <f>IF(COUNTIF($B$2:D1685,D1685)=1,"New Customer","Returning Customer")</f>
        <v>New Customer</v>
      </c>
      <c r="F1685" t="s">
        <v>10132</v>
      </c>
      <c r="G1685" t="s">
        <v>152</v>
      </c>
      <c r="H1685" t="s">
        <v>57</v>
      </c>
      <c r="I1685" t="s">
        <v>153</v>
      </c>
      <c r="J1685" s="5">
        <v>416.73</v>
      </c>
      <c r="K1685">
        <v>2</v>
      </c>
      <c r="L1685">
        <v>0.05</v>
      </c>
      <c r="M1685" s="3">
        <f t="shared" si="26"/>
        <v>833.36</v>
      </c>
      <c r="N1685" t="s">
        <v>142</v>
      </c>
      <c r="O1685" t="s">
        <v>39</v>
      </c>
      <c r="P1685" t="s">
        <v>10129</v>
      </c>
      <c r="Q1685" t="s">
        <v>77</v>
      </c>
      <c r="R1685">
        <v>3</v>
      </c>
      <c r="S1685">
        <v>3.2</v>
      </c>
      <c r="T1685" t="s">
        <v>30</v>
      </c>
      <c r="U1685" t="s">
        <v>60</v>
      </c>
    </row>
    <row r="1686" spans="1:21" x14ac:dyDescent="0.35">
      <c r="A1686" t="s">
        <v>3517</v>
      </c>
      <c r="B1686" t="str">
        <f>IF(COUNTIFS($A:$A,$A1686,$C:$C,$C1686,$D:$D,$D1686,$G:$G,$G1686,$K:$K,$K1686,$M:$M,$M1686)&gt;1,"True Duplicate","Unique")</f>
        <v>Unique</v>
      </c>
      <c r="C1686" s="7">
        <v>44922</v>
      </c>
      <c r="D1686" t="s">
        <v>9095</v>
      </c>
      <c r="E1686" t="str">
        <f>IF(COUNTIF($B$2:D1686,D1686)=1,"New Customer","Returning Customer")</f>
        <v>New Customer</v>
      </c>
      <c r="F1686" t="s">
        <v>10132</v>
      </c>
      <c r="G1686" t="s">
        <v>132</v>
      </c>
      <c r="H1686" t="s">
        <v>24</v>
      </c>
      <c r="I1686" t="s">
        <v>133</v>
      </c>
      <c r="J1686" s="5">
        <v>68.260000000000005</v>
      </c>
      <c r="K1686">
        <v>6</v>
      </c>
      <c r="L1686">
        <v>0.15</v>
      </c>
      <c r="M1686" s="3">
        <f t="shared" si="26"/>
        <v>408.65999999999997</v>
      </c>
      <c r="N1686" t="s">
        <v>38</v>
      </c>
      <c r="O1686" t="s">
        <v>27</v>
      </c>
      <c r="P1686" t="s">
        <v>59</v>
      </c>
      <c r="Q1686" t="s">
        <v>116</v>
      </c>
      <c r="R1686">
        <v>11</v>
      </c>
      <c r="S1686">
        <v>1.3</v>
      </c>
      <c r="T1686" t="s">
        <v>30</v>
      </c>
      <c r="U1686" t="s">
        <v>60</v>
      </c>
    </row>
    <row r="1687" spans="1:21" x14ac:dyDescent="0.35">
      <c r="A1687" t="s">
        <v>5850</v>
      </c>
      <c r="B1687" t="str">
        <f>IF(COUNTIFS($A:$A,$A1687,$C:$C,$C1687,$D:$D,$D1687,$G:$G,$G1687,$K:$K,$K1687,$M:$M,$M1687)&gt;1,"True Duplicate","Unique")</f>
        <v>Unique</v>
      </c>
      <c r="C1687" s="7">
        <v>44922</v>
      </c>
      <c r="D1687" t="s">
        <v>423</v>
      </c>
      <c r="E1687" t="str">
        <f>IF(COUNTIF($B$2:D1687,D1687)=1,"New Customer","Returning Customer")</f>
        <v>New Customer</v>
      </c>
      <c r="F1687" t="s">
        <v>72</v>
      </c>
      <c r="G1687" t="s">
        <v>266</v>
      </c>
      <c r="H1687" t="s">
        <v>24</v>
      </c>
      <c r="I1687" t="s">
        <v>267</v>
      </c>
      <c r="J1687" s="5">
        <v>266.43</v>
      </c>
      <c r="K1687">
        <v>14</v>
      </c>
      <c r="L1687">
        <v>0.1</v>
      </c>
      <c r="M1687" s="3">
        <f t="shared" si="26"/>
        <v>3728.62</v>
      </c>
      <c r="N1687" t="s">
        <v>49</v>
      </c>
      <c r="O1687" t="s">
        <v>39</v>
      </c>
      <c r="P1687" t="s">
        <v>59</v>
      </c>
      <c r="Q1687" t="s">
        <v>123</v>
      </c>
      <c r="R1687">
        <v>1</v>
      </c>
      <c r="S1687">
        <v>3.2</v>
      </c>
      <c r="T1687" t="s">
        <v>30</v>
      </c>
      <c r="U1687" t="s">
        <v>60</v>
      </c>
    </row>
    <row r="1688" spans="1:21" x14ac:dyDescent="0.35">
      <c r="A1688" t="s">
        <v>8277</v>
      </c>
      <c r="B1688" t="str">
        <f>IF(COUNTIFS($A:$A,$A1688,$C:$C,$C1688,$D:$D,$D1688,$G:$G,$G1688,$K:$K,$K1688,$M:$M,$M1688)&gt;1,"True Duplicate","Unique")</f>
        <v>Unique</v>
      </c>
      <c r="C1688" s="7">
        <v>44922</v>
      </c>
      <c r="D1688" t="s">
        <v>8278</v>
      </c>
      <c r="E1688" t="str">
        <f>IF(COUNTIF($B$2:D1688,D1688)=1,"New Customer","Returning Customer")</f>
        <v>New Customer</v>
      </c>
      <c r="F1688" t="s">
        <v>10132</v>
      </c>
      <c r="G1688" t="s">
        <v>193</v>
      </c>
      <c r="H1688" t="s">
        <v>24</v>
      </c>
      <c r="I1688" t="s">
        <v>10126</v>
      </c>
      <c r="J1688" s="5">
        <v>31.38</v>
      </c>
      <c r="K1688">
        <v>11</v>
      </c>
      <c r="L1688">
        <v>0.25</v>
      </c>
      <c r="M1688" s="3">
        <f t="shared" si="26"/>
        <v>342.43</v>
      </c>
      <c r="N1688" t="s">
        <v>302</v>
      </c>
      <c r="O1688" t="s">
        <v>39</v>
      </c>
      <c r="P1688" t="s">
        <v>166</v>
      </c>
      <c r="Q1688" t="s">
        <v>41</v>
      </c>
      <c r="R1688">
        <v>1</v>
      </c>
      <c r="S1688">
        <v>2.8</v>
      </c>
      <c r="T1688" t="s">
        <v>51</v>
      </c>
      <c r="U1688" t="s">
        <v>86</v>
      </c>
    </row>
    <row r="1689" spans="1:21" x14ac:dyDescent="0.35">
      <c r="A1689" t="s">
        <v>8973</v>
      </c>
      <c r="B1689" t="str">
        <f>IF(COUNTIFS($A:$A,$A1689,$C:$C,$C1689,$D:$D,$D1689,$G:$G,$G1689,$K:$K,$K1689,$M:$M,$M1689)&gt;1,"True Duplicate","Unique")</f>
        <v>Unique</v>
      </c>
      <c r="C1689" s="7">
        <v>44922</v>
      </c>
      <c r="D1689" t="s">
        <v>1697</v>
      </c>
      <c r="E1689" t="str">
        <f>IF(COUNTIF($B$2:D1689,D1689)=1,"New Customer","Returning Customer")</f>
        <v>New Customer</v>
      </c>
      <c r="F1689" t="s">
        <v>10132</v>
      </c>
      <c r="G1689" t="s">
        <v>128</v>
      </c>
      <c r="H1689" t="s">
        <v>36</v>
      </c>
      <c r="I1689" t="s">
        <v>129</v>
      </c>
      <c r="J1689" s="5">
        <v>22.65</v>
      </c>
      <c r="K1689">
        <v>13</v>
      </c>
      <c r="L1689">
        <v>0.1</v>
      </c>
      <c r="M1689" s="3">
        <f t="shared" si="26"/>
        <v>293.14999999999998</v>
      </c>
      <c r="N1689" t="s">
        <v>302</v>
      </c>
      <c r="O1689" t="s">
        <v>39</v>
      </c>
      <c r="P1689" t="s">
        <v>59</v>
      </c>
      <c r="Q1689" t="s">
        <v>123</v>
      </c>
      <c r="R1689">
        <v>10</v>
      </c>
      <c r="S1689">
        <v>4.5999999999999996</v>
      </c>
      <c r="T1689" t="s">
        <v>30</v>
      </c>
      <c r="U1689" t="s">
        <v>60</v>
      </c>
    </row>
    <row r="1690" spans="1:21" x14ac:dyDescent="0.35">
      <c r="A1690" t="s">
        <v>9094</v>
      </c>
      <c r="B1690" t="str">
        <f>IF(COUNTIFS($A:$A,$A1690,$C:$C,$C1690,$D:$D,$D1690,$G:$G,$G1690,$K:$K,$K1690,$M:$M,$M1690)&gt;1,"True Duplicate","Unique")</f>
        <v>Unique</v>
      </c>
      <c r="C1690" s="7">
        <v>44922</v>
      </c>
      <c r="D1690" t="s">
        <v>7982</v>
      </c>
      <c r="E1690" t="str">
        <f>IF(COUNTIF($B$2:D1690,D1690)=1,"New Customer","Returning Customer")</f>
        <v>Returning Customer</v>
      </c>
      <c r="F1690" t="s">
        <v>10132</v>
      </c>
      <c r="G1690" t="s">
        <v>374</v>
      </c>
      <c r="H1690" t="s">
        <v>36</v>
      </c>
      <c r="I1690" t="s">
        <v>259</v>
      </c>
      <c r="J1690" s="5">
        <v>15.28</v>
      </c>
      <c r="K1690">
        <v>5</v>
      </c>
      <c r="L1690">
        <v>0.1</v>
      </c>
      <c r="M1690" s="3">
        <f t="shared" si="26"/>
        <v>75.900000000000006</v>
      </c>
      <c r="N1690" t="s">
        <v>98</v>
      </c>
      <c r="O1690" t="s">
        <v>27</v>
      </c>
      <c r="P1690" t="s">
        <v>166</v>
      </c>
      <c r="Q1690" t="s">
        <v>116</v>
      </c>
      <c r="R1690">
        <v>10</v>
      </c>
      <c r="S1690">
        <v>4.0999999999999996</v>
      </c>
      <c r="T1690" t="s">
        <v>30</v>
      </c>
      <c r="U1690" t="s">
        <v>60</v>
      </c>
    </row>
    <row r="1691" spans="1:21" x14ac:dyDescent="0.35">
      <c r="A1691" t="s">
        <v>1317</v>
      </c>
      <c r="B1691" t="str">
        <f>IF(COUNTIFS($A:$A,$A1691,$C:$C,$C1691,$D:$D,$D1691,$G:$G,$G1691,$K:$K,$K1691,$M:$M,$M1691)&gt;1,"True Duplicate","Unique")</f>
        <v>Unique</v>
      </c>
      <c r="C1691" s="7">
        <v>44923</v>
      </c>
      <c r="D1691" t="s">
        <v>6710</v>
      </c>
      <c r="E1691" t="str">
        <f>IF(COUNTIF($B$2:D1691,D1691)=1,"New Customer","Returning Customer")</f>
        <v>New Customer</v>
      </c>
      <c r="F1691" t="s">
        <v>10132</v>
      </c>
      <c r="G1691" t="s">
        <v>170</v>
      </c>
      <c r="H1691" t="s">
        <v>66</v>
      </c>
      <c r="I1691" t="s">
        <v>171</v>
      </c>
      <c r="J1691" s="5">
        <v>1880.22</v>
      </c>
      <c r="K1691">
        <v>1</v>
      </c>
      <c r="L1691">
        <v>0</v>
      </c>
      <c r="M1691" s="3">
        <f t="shared" si="26"/>
        <v>1880.22</v>
      </c>
      <c r="N1691" t="s">
        <v>49</v>
      </c>
      <c r="O1691" t="s">
        <v>39</v>
      </c>
      <c r="P1691" t="s">
        <v>85</v>
      </c>
      <c r="Q1691" t="s">
        <v>116</v>
      </c>
      <c r="R1691">
        <v>1</v>
      </c>
      <c r="S1691">
        <v>3.8</v>
      </c>
      <c r="T1691" t="s">
        <v>30</v>
      </c>
      <c r="U1691" t="s">
        <v>60</v>
      </c>
    </row>
    <row r="1692" spans="1:21" x14ac:dyDescent="0.35">
      <c r="A1692" t="s">
        <v>1660</v>
      </c>
      <c r="B1692" t="str">
        <f>IF(COUNTIFS($A:$A,$A1692,$C:$C,$C1692,$D:$D,$D1692,$G:$G,$G1692,$K:$K,$K1692,$M:$M,$M1692)&gt;1,"True Duplicate","Unique")</f>
        <v>Unique</v>
      </c>
      <c r="C1692" s="7">
        <v>44923</v>
      </c>
      <c r="D1692" t="s">
        <v>9789</v>
      </c>
      <c r="E1692" t="str">
        <f>IF(COUNTIF($B$2:D1692,D1692)=1,"New Customer","Returning Customer")</f>
        <v>New Customer</v>
      </c>
      <c r="F1692" t="s">
        <v>72</v>
      </c>
      <c r="G1692" t="s">
        <v>484</v>
      </c>
      <c r="H1692" t="s">
        <v>74</v>
      </c>
      <c r="I1692" t="s">
        <v>110</v>
      </c>
      <c r="J1692" s="5">
        <v>1334.34</v>
      </c>
      <c r="K1692">
        <v>2</v>
      </c>
      <c r="L1692">
        <v>0.2</v>
      </c>
      <c r="M1692" s="3">
        <f t="shared" si="26"/>
        <v>2668.2799999999997</v>
      </c>
      <c r="N1692" t="s">
        <v>49</v>
      </c>
      <c r="O1692" t="s">
        <v>27</v>
      </c>
      <c r="P1692" t="s">
        <v>85</v>
      </c>
      <c r="Q1692" t="s">
        <v>116</v>
      </c>
      <c r="R1692">
        <v>9</v>
      </c>
      <c r="S1692">
        <v>2.1</v>
      </c>
      <c r="T1692" t="s">
        <v>30</v>
      </c>
      <c r="U1692" t="s">
        <v>60</v>
      </c>
    </row>
    <row r="1693" spans="1:21" x14ac:dyDescent="0.35">
      <c r="A1693" t="s">
        <v>6708</v>
      </c>
      <c r="B1693" t="str">
        <f>IF(COUNTIFS($A:$A,$A1693,$C:$C,$C1693,$D:$D,$D1693,$G:$G,$G1693,$K:$K,$K1693,$M:$M,$M1693)&gt;1,"True Duplicate","Unique")</f>
        <v>Unique</v>
      </c>
      <c r="C1693" s="7">
        <v>44923</v>
      </c>
      <c r="D1693" t="s">
        <v>8239</v>
      </c>
      <c r="E1693" t="str">
        <f>IF(COUNTIF($B$2:D1693,D1693)=1,"New Customer","Returning Customer")</f>
        <v>New Customer</v>
      </c>
      <c r="F1693" t="s">
        <v>10132</v>
      </c>
      <c r="G1693" t="s">
        <v>176</v>
      </c>
      <c r="H1693" t="s">
        <v>47</v>
      </c>
      <c r="I1693" t="s">
        <v>177</v>
      </c>
      <c r="J1693" s="5">
        <v>214.65</v>
      </c>
      <c r="K1693">
        <v>7</v>
      </c>
      <c r="L1693">
        <v>0.1</v>
      </c>
      <c r="M1693" s="3">
        <f t="shared" si="26"/>
        <v>1501.8500000000001</v>
      </c>
      <c r="N1693" t="s">
        <v>83</v>
      </c>
      <c r="O1693" t="s">
        <v>122</v>
      </c>
      <c r="P1693" t="s">
        <v>85</v>
      </c>
      <c r="Q1693" t="s">
        <v>77</v>
      </c>
      <c r="R1693">
        <v>8</v>
      </c>
      <c r="S1693">
        <v>1.7</v>
      </c>
      <c r="T1693" t="s">
        <v>30</v>
      </c>
      <c r="U1693" t="s">
        <v>60</v>
      </c>
    </row>
    <row r="1694" spans="1:21" x14ac:dyDescent="0.35">
      <c r="A1694" t="s">
        <v>6923</v>
      </c>
      <c r="B1694" t="str">
        <f>IF(COUNTIFS($A:$A,$A1694,$C:$C,$C1694,$D:$D,$D1694,$G:$G,$G1694,$K:$K,$K1694,$M:$M,$M1694)&gt;1,"True Duplicate","Unique")</f>
        <v>Unique</v>
      </c>
      <c r="C1694" s="7">
        <v>44923</v>
      </c>
      <c r="D1694" t="s">
        <v>6924</v>
      </c>
      <c r="E1694" t="str">
        <f>IF(COUNTIF($B$2:D1694,D1694)=1,"New Customer","Returning Customer")</f>
        <v>New Customer</v>
      </c>
      <c r="F1694" t="s">
        <v>72</v>
      </c>
      <c r="G1694" t="s">
        <v>266</v>
      </c>
      <c r="H1694" t="s">
        <v>24</v>
      </c>
      <c r="I1694" t="s">
        <v>267</v>
      </c>
      <c r="J1694" s="5">
        <v>419.65</v>
      </c>
      <c r="K1694">
        <v>11</v>
      </c>
      <c r="L1694">
        <v>0</v>
      </c>
      <c r="M1694" s="3">
        <f t="shared" si="26"/>
        <v>4616.1499999999996</v>
      </c>
      <c r="N1694" t="s">
        <v>26</v>
      </c>
      <c r="O1694" t="s">
        <v>27</v>
      </c>
      <c r="P1694" t="s">
        <v>10129</v>
      </c>
      <c r="Q1694" t="s">
        <v>123</v>
      </c>
      <c r="R1694">
        <v>3</v>
      </c>
      <c r="S1694">
        <v>4.4000000000000004</v>
      </c>
      <c r="T1694" t="s">
        <v>202</v>
      </c>
      <c r="U1694" t="s">
        <v>52</v>
      </c>
    </row>
    <row r="1695" spans="1:21" x14ac:dyDescent="0.35">
      <c r="A1695" t="s">
        <v>8238</v>
      </c>
      <c r="B1695" t="str">
        <f>IF(COUNTIFS($A:$A,$A1695,$C:$C,$C1695,$D:$D,$D1695,$G:$G,$G1695,$K:$K,$K1695,$M:$M,$M1695)&gt;1,"True Duplicate","Unique")</f>
        <v>Unique</v>
      </c>
      <c r="C1695" s="7">
        <v>44923</v>
      </c>
      <c r="D1695" t="s">
        <v>1319</v>
      </c>
      <c r="E1695" t="str">
        <f>IF(COUNTIF($B$2:D1695,D1695)=1,"New Customer","Returning Customer")</f>
        <v>Returning Customer</v>
      </c>
      <c r="F1695" t="s">
        <v>72</v>
      </c>
      <c r="G1695" t="s">
        <v>102</v>
      </c>
      <c r="H1695" t="s">
        <v>47</v>
      </c>
      <c r="I1695" t="s">
        <v>10125</v>
      </c>
      <c r="J1695" s="5">
        <v>367.26</v>
      </c>
      <c r="K1695">
        <v>2</v>
      </c>
      <c r="L1695">
        <v>0</v>
      </c>
      <c r="M1695" s="3">
        <f t="shared" si="26"/>
        <v>734.52</v>
      </c>
      <c r="N1695" t="s">
        <v>49</v>
      </c>
      <c r="O1695" t="s">
        <v>122</v>
      </c>
      <c r="P1695" t="s">
        <v>59</v>
      </c>
      <c r="Q1695" t="s">
        <v>29</v>
      </c>
      <c r="R1695">
        <v>4</v>
      </c>
      <c r="S1695">
        <v>3.6</v>
      </c>
      <c r="T1695" t="s">
        <v>30</v>
      </c>
      <c r="U1695" t="s">
        <v>60</v>
      </c>
    </row>
    <row r="1696" spans="1:21" x14ac:dyDescent="0.35">
      <c r="A1696" t="s">
        <v>9788</v>
      </c>
      <c r="B1696" t="str">
        <f>IF(COUNTIFS($A:$A,$A1696,$C:$C,$C1696,$D:$D,$D1696,$G:$G,$G1696,$K:$K,$K1696,$M:$M,$M1696)&gt;1,"True Duplicate","Unique")</f>
        <v>Unique</v>
      </c>
      <c r="C1696" s="7">
        <v>44923</v>
      </c>
      <c r="D1696" t="s">
        <v>1661</v>
      </c>
      <c r="E1696" t="str">
        <f>IF(COUNTIF($B$2:D1696,D1696)=1,"New Customer","Returning Customer")</f>
        <v>New Customer</v>
      </c>
      <c r="F1696" t="s">
        <v>72</v>
      </c>
      <c r="G1696" t="s">
        <v>198</v>
      </c>
      <c r="H1696" t="s">
        <v>74</v>
      </c>
      <c r="I1696" t="s">
        <v>110</v>
      </c>
      <c r="J1696" s="5">
        <v>120.4</v>
      </c>
      <c r="K1696">
        <v>3</v>
      </c>
      <c r="L1696">
        <v>0.2</v>
      </c>
      <c r="M1696" s="3">
        <f t="shared" si="26"/>
        <v>360.6</v>
      </c>
      <c r="N1696" t="s">
        <v>104</v>
      </c>
      <c r="O1696" t="s">
        <v>111</v>
      </c>
      <c r="P1696" t="s">
        <v>59</v>
      </c>
      <c r="Q1696" t="s">
        <v>77</v>
      </c>
      <c r="R1696">
        <v>12</v>
      </c>
      <c r="S1696">
        <v>1.3</v>
      </c>
      <c r="T1696" t="s">
        <v>30</v>
      </c>
      <c r="U1696" t="s">
        <v>60</v>
      </c>
    </row>
    <row r="1697" spans="1:21" x14ac:dyDescent="0.35">
      <c r="A1697" t="s">
        <v>3162</v>
      </c>
      <c r="B1697" t="str">
        <f>IF(COUNTIFS($A:$A,$A1697,$C:$C,$C1697,$D:$D,$D1697,$G:$G,$G1697,$K:$K,$K1697,$M:$M,$M1697)&gt;1,"True Duplicate","Unique")</f>
        <v>Unique</v>
      </c>
      <c r="C1697" s="7">
        <v>44924</v>
      </c>
      <c r="D1697" t="s">
        <v>5408</v>
      </c>
      <c r="E1697" t="str">
        <f>IF(COUNTIF($B$2:D1697,D1697)=1,"New Customer","Returning Customer")</f>
        <v>Returning Customer</v>
      </c>
      <c r="F1697" t="s">
        <v>10132</v>
      </c>
      <c r="G1697" t="s">
        <v>251</v>
      </c>
      <c r="H1697" t="s">
        <v>36</v>
      </c>
      <c r="I1697" t="s">
        <v>252</v>
      </c>
      <c r="J1697" s="5">
        <v>9.1300000000000008</v>
      </c>
      <c r="K1697">
        <v>10</v>
      </c>
      <c r="L1697">
        <v>0.2</v>
      </c>
      <c r="M1697" s="3">
        <f t="shared" si="26"/>
        <v>89.300000000000011</v>
      </c>
      <c r="N1697" t="s">
        <v>98</v>
      </c>
      <c r="O1697" t="s">
        <v>39</v>
      </c>
      <c r="P1697" t="s">
        <v>166</v>
      </c>
      <c r="Q1697" t="s">
        <v>116</v>
      </c>
      <c r="R1697">
        <v>1</v>
      </c>
      <c r="S1697">
        <v>3.5</v>
      </c>
      <c r="U1697" t="s">
        <v>52</v>
      </c>
    </row>
    <row r="1698" spans="1:21" x14ac:dyDescent="0.35">
      <c r="A1698" t="s">
        <v>5407</v>
      </c>
      <c r="B1698" t="str">
        <f>IF(COUNTIFS($A:$A,$A1698,$C:$C,$C1698,$D:$D,$D1698,$G:$G,$G1698,$K:$K,$K1698,$M:$M,$M1698)&gt;1,"True Duplicate","Unique")</f>
        <v>Unique</v>
      </c>
      <c r="C1698" s="7">
        <v>44924</v>
      </c>
      <c r="D1698" t="s">
        <v>3164</v>
      </c>
      <c r="E1698" t="str">
        <f>IF(COUNTIF($B$2:D1698,D1698)=1,"New Customer","Returning Customer")</f>
        <v>New Customer</v>
      </c>
      <c r="F1698" t="s">
        <v>10132</v>
      </c>
      <c r="G1698" t="s">
        <v>193</v>
      </c>
      <c r="H1698" t="s">
        <v>24</v>
      </c>
      <c r="I1698" t="s">
        <v>10126</v>
      </c>
      <c r="J1698" s="5">
        <v>148.24</v>
      </c>
      <c r="K1698">
        <v>4</v>
      </c>
      <c r="L1698">
        <v>0.05</v>
      </c>
      <c r="M1698" s="3">
        <f t="shared" si="26"/>
        <v>592.76</v>
      </c>
      <c r="N1698" t="s">
        <v>165</v>
      </c>
      <c r="O1698" t="s">
        <v>27</v>
      </c>
      <c r="P1698" t="s">
        <v>59</v>
      </c>
      <c r="Q1698" t="s">
        <v>29</v>
      </c>
      <c r="R1698">
        <v>9</v>
      </c>
      <c r="S1698">
        <v>3.5</v>
      </c>
      <c r="T1698" t="s">
        <v>30</v>
      </c>
      <c r="U1698" t="s">
        <v>60</v>
      </c>
    </row>
    <row r="1699" spans="1:21" x14ac:dyDescent="0.35">
      <c r="A1699" t="s">
        <v>6410</v>
      </c>
      <c r="B1699" t="str">
        <f>IF(COUNTIFS($A:$A,$A1699,$C:$C,$C1699,$D:$D,$D1699,$G:$G,$G1699,$K:$K,$K1699,$M:$M,$M1699)&gt;1,"True Duplicate","Unique")</f>
        <v>Unique</v>
      </c>
      <c r="C1699" s="7">
        <v>44924</v>
      </c>
      <c r="D1699" t="s">
        <v>6340</v>
      </c>
      <c r="E1699" t="str">
        <f>IF(COUNTIF($B$2:D1699,D1699)=1,"New Customer","Returning Customer")</f>
        <v>Returning Customer</v>
      </c>
      <c r="F1699" t="s">
        <v>72</v>
      </c>
      <c r="G1699" t="s">
        <v>649</v>
      </c>
      <c r="H1699" t="s">
        <v>57</v>
      </c>
      <c r="I1699" t="s">
        <v>153</v>
      </c>
      <c r="J1699" s="5">
        <v>417.13</v>
      </c>
      <c r="K1699">
        <v>7</v>
      </c>
      <c r="L1699">
        <v>0</v>
      </c>
      <c r="M1699" s="3">
        <f t="shared" si="26"/>
        <v>2919.91</v>
      </c>
      <c r="N1699" t="s">
        <v>38</v>
      </c>
      <c r="O1699" t="s">
        <v>39</v>
      </c>
      <c r="P1699" t="s">
        <v>10129</v>
      </c>
      <c r="Q1699" t="s">
        <v>123</v>
      </c>
      <c r="R1699">
        <v>11</v>
      </c>
      <c r="S1699">
        <v>4.9000000000000004</v>
      </c>
      <c r="T1699" t="s">
        <v>30</v>
      </c>
      <c r="U1699" t="s">
        <v>60</v>
      </c>
    </row>
    <row r="1700" spans="1:21" x14ac:dyDescent="0.35">
      <c r="A1700" t="s">
        <v>9101</v>
      </c>
      <c r="B1700" t="str">
        <f>IF(COUNTIFS($A:$A,$A1700,$C:$C,$C1700,$D:$D,$D1700,$G:$G,$G1700,$K:$K,$K1700,$M:$M,$M1700)&gt;1,"True Duplicate","Unique")</f>
        <v>Unique</v>
      </c>
      <c r="C1700" s="7">
        <v>44924</v>
      </c>
      <c r="D1700" t="s">
        <v>9102</v>
      </c>
      <c r="E1700" t="str">
        <f>IF(COUNTIF($B$2:D1700,D1700)=1,"New Customer","Returning Customer")</f>
        <v>New Customer</v>
      </c>
      <c r="F1700" t="s">
        <v>10132</v>
      </c>
      <c r="G1700" t="s">
        <v>399</v>
      </c>
      <c r="H1700" t="s">
        <v>24</v>
      </c>
      <c r="I1700" t="s">
        <v>182</v>
      </c>
      <c r="J1700" s="5">
        <v>98.71</v>
      </c>
      <c r="K1700">
        <v>3</v>
      </c>
      <c r="L1700">
        <v>0.1</v>
      </c>
      <c r="M1700" s="3">
        <f t="shared" si="26"/>
        <v>295.83</v>
      </c>
      <c r="N1700" t="s">
        <v>49</v>
      </c>
      <c r="O1700" t="s">
        <v>122</v>
      </c>
      <c r="P1700" t="s">
        <v>10129</v>
      </c>
      <c r="Q1700" t="s">
        <v>123</v>
      </c>
      <c r="R1700">
        <v>13</v>
      </c>
      <c r="S1700">
        <v>1.2</v>
      </c>
      <c r="T1700" t="s">
        <v>30</v>
      </c>
      <c r="U1700" t="s">
        <v>86</v>
      </c>
    </row>
    <row r="1701" spans="1:21" x14ac:dyDescent="0.35">
      <c r="A1701" t="s">
        <v>6192</v>
      </c>
      <c r="B1701" t="str">
        <f>IF(COUNTIFS($A:$A,$A1701,$C:$C,$C1701,$D:$D,$D1701,$G:$G,$G1701,$K:$K,$K1701,$M:$M,$M1701)&gt;1,"True Duplicate","Unique")</f>
        <v>Unique</v>
      </c>
      <c r="C1701" s="7">
        <v>44925</v>
      </c>
      <c r="D1701" t="s">
        <v>6194</v>
      </c>
      <c r="E1701" t="str">
        <f>IF(COUNTIF($B$2:D1701,D1701)=1,"New Customer","Returning Customer")</f>
        <v>Returning Customer</v>
      </c>
      <c r="F1701" t="s">
        <v>10132</v>
      </c>
      <c r="G1701" t="s">
        <v>128</v>
      </c>
      <c r="H1701" t="s">
        <v>36</v>
      </c>
      <c r="I1701" t="s">
        <v>129</v>
      </c>
      <c r="J1701" s="5">
        <v>43.14</v>
      </c>
      <c r="K1701">
        <v>10</v>
      </c>
      <c r="L1701">
        <v>0.3</v>
      </c>
      <c r="M1701" s="3">
        <f t="shared" si="26"/>
        <v>428.40000000000003</v>
      </c>
      <c r="N1701" t="s">
        <v>142</v>
      </c>
      <c r="O1701" t="s">
        <v>111</v>
      </c>
      <c r="P1701" t="s">
        <v>85</v>
      </c>
      <c r="Q1701" t="s">
        <v>116</v>
      </c>
      <c r="R1701">
        <v>11</v>
      </c>
      <c r="S1701">
        <v>1.9</v>
      </c>
      <c r="T1701" t="s">
        <v>30</v>
      </c>
      <c r="U1701" t="s">
        <v>60</v>
      </c>
    </row>
    <row r="1702" spans="1:21" x14ac:dyDescent="0.35">
      <c r="A1702" t="s">
        <v>8292</v>
      </c>
      <c r="B1702" t="str">
        <f>IF(COUNTIFS($A:$A,$A1702,$C:$C,$C1702,$D:$D,$D1702,$G:$G,$G1702,$K:$K,$K1702,$M:$M,$M1702)&gt;1,"True Duplicate","Unique")</f>
        <v>Unique</v>
      </c>
      <c r="C1702" s="7">
        <v>44925</v>
      </c>
      <c r="D1702" t="s">
        <v>8293</v>
      </c>
      <c r="E1702" t="str">
        <f>IF(COUNTIF($B$2:D1702,D1702)=1,"New Customer","Returning Customer")</f>
        <v>Returning Customer</v>
      </c>
      <c r="F1702" t="s">
        <v>10132</v>
      </c>
      <c r="G1702" t="s">
        <v>181</v>
      </c>
      <c r="H1702" t="s">
        <v>24</v>
      </c>
      <c r="I1702" t="s">
        <v>182</v>
      </c>
      <c r="J1702" s="5">
        <v>105.58</v>
      </c>
      <c r="K1702">
        <v>4</v>
      </c>
      <c r="L1702">
        <v>0.2</v>
      </c>
      <c r="M1702" s="3">
        <f t="shared" si="26"/>
        <v>421.52</v>
      </c>
      <c r="N1702" t="s">
        <v>165</v>
      </c>
      <c r="O1702" t="s">
        <v>122</v>
      </c>
      <c r="P1702" t="s">
        <v>59</v>
      </c>
      <c r="Q1702" t="s">
        <v>77</v>
      </c>
      <c r="R1702">
        <v>5</v>
      </c>
      <c r="S1702">
        <v>2.1</v>
      </c>
      <c r="T1702" t="s">
        <v>30</v>
      </c>
      <c r="U1702" t="s">
        <v>52</v>
      </c>
    </row>
    <row r="1703" spans="1:21" x14ac:dyDescent="0.35">
      <c r="A1703" t="s">
        <v>9877</v>
      </c>
      <c r="B1703" t="str">
        <f>IF(COUNTIFS($A:$A,$A1703,$C:$C,$C1703,$D:$D,$D1703,$G:$G,$G1703,$K:$K,$K1703,$M:$M,$M1703)&gt;1,"True Duplicate","Unique")</f>
        <v>Unique</v>
      </c>
      <c r="C1703" s="7">
        <v>44925</v>
      </c>
      <c r="D1703" t="s">
        <v>9878</v>
      </c>
      <c r="E1703" t="str">
        <f>IF(COUNTIF($B$2:D1703,D1703)=1,"New Customer","Returning Customer")</f>
        <v>New Customer</v>
      </c>
      <c r="F1703" t="s">
        <v>10132</v>
      </c>
      <c r="G1703" t="s">
        <v>102</v>
      </c>
      <c r="H1703" t="s">
        <v>47</v>
      </c>
      <c r="I1703" t="s">
        <v>10125</v>
      </c>
      <c r="J1703" s="5">
        <v>115.26</v>
      </c>
      <c r="K1703">
        <v>1</v>
      </c>
      <c r="L1703">
        <v>0.25</v>
      </c>
      <c r="M1703" s="3">
        <f t="shared" si="26"/>
        <v>115.01</v>
      </c>
      <c r="N1703" t="s">
        <v>302</v>
      </c>
      <c r="O1703" t="s">
        <v>122</v>
      </c>
      <c r="P1703" t="s">
        <v>59</v>
      </c>
      <c r="Q1703" t="s">
        <v>123</v>
      </c>
      <c r="R1703">
        <v>8</v>
      </c>
      <c r="S1703">
        <v>1.9</v>
      </c>
      <c r="T1703" t="s">
        <v>30</v>
      </c>
      <c r="U1703" t="s">
        <v>60</v>
      </c>
    </row>
    <row r="1704" spans="1:21" x14ac:dyDescent="0.35">
      <c r="A1704" t="s">
        <v>1166</v>
      </c>
      <c r="B1704" t="str">
        <f>IF(COUNTIFS($A:$A,$A1704,$C:$C,$C1704,$D:$D,$D1704,$G:$G,$G1704,$K:$K,$K1704,$M:$M,$M1704)&gt;1,"True Duplicate","Unique")</f>
        <v>Unique</v>
      </c>
      <c r="C1704" s="7">
        <v>44926</v>
      </c>
      <c r="D1704" t="s">
        <v>532</v>
      </c>
      <c r="E1704" t="str">
        <f>IF(COUNTIF($B$2:D1704,D1704)=1,"New Customer","Returning Customer")</f>
        <v>Returning Customer</v>
      </c>
      <c r="F1704" t="s">
        <v>10132</v>
      </c>
      <c r="G1704" t="s">
        <v>209</v>
      </c>
      <c r="H1704" t="s">
        <v>47</v>
      </c>
      <c r="I1704" t="s">
        <v>210</v>
      </c>
      <c r="J1704" s="5">
        <v>528.66</v>
      </c>
      <c r="K1704">
        <v>9</v>
      </c>
      <c r="L1704">
        <v>0</v>
      </c>
      <c r="M1704" s="3">
        <f t="shared" si="26"/>
        <v>4757.9399999999996</v>
      </c>
      <c r="N1704" t="s">
        <v>165</v>
      </c>
      <c r="O1704" t="s">
        <v>122</v>
      </c>
      <c r="P1704" t="s">
        <v>59</v>
      </c>
      <c r="Q1704" t="s">
        <v>116</v>
      </c>
      <c r="R1704">
        <v>10</v>
      </c>
      <c r="S1704">
        <v>1.3</v>
      </c>
      <c r="T1704" t="s">
        <v>30</v>
      </c>
      <c r="U1704" t="s">
        <v>52</v>
      </c>
    </row>
    <row r="1705" spans="1:21" x14ac:dyDescent="0.35">
      <c r="A1705" t="s">
        <v>1772</v>
      </c>
      <c r="B1705" t="str">
        <f>IF(COUNTIFS($A:$A,$A1705,$C:$C,$C1705,$D:$D,$D1705,$G:$G,$G1705,$K:$K,$K1705,$M:$M,$M1705)&gt;1,"True Duplicate","Unique")</f>
        <v>Unique</v>
      </c>
      <c r="C1705" s="7">
        <v>44926</v>
      </c>
      <c r="D1705" t="s">
        <v>648</v>
      </c>
      <c r="E1705" t="str">
        <f>IF(COUNTIF($B$2:D1705,D1705)=1,"New Customer","Returning Customer")</f>
        <v>New Customer</v>
      </c>
      <c r="F1705" t="s">
        <v>10132</v>
      </c>
      <c r="G1705" t="s">
        <v>266</v>
      </c>
      <c r="H1705" t="s">
        <v>24</v>
      </c>
      <c r="I1705" t="s">
        <v>267</v>
      </c>
      <c r="J1705" s="5">
        <v>88.87</v>
      </c>
      <c r="K1705">
        <v>6</v>
      </c>
      <c r="L1705">
        <v>0.25</v>
      </c>
      <c r="M1705" s="3">
        <f t="shared" si="26"/>
        <v>531.72</v>
      </c>
      <c r="N1705" t="s">
        <v>302</v>
      </c>
      <c r="O1705" t="s">
        <v>39</v>
      </c>
      <c r="P1705" t="s">
        <v>10129</v>
      </c>
      <c r="Q1705" t="s">
        <v>77</v>
      </c>
      <c r="R1705">
        <v>9</v>
      </c>
      <c r="S1705">
        <v>3.4</v>
      </c>
      <c r="T1705" t="s">
        <v>51</v>
      </c>
      <c r="U1705" t="s">
        <v>60</v>
      </c>
    </row>
    <row r="1706" spans="1:21" x14ac:dyDescent="0.35">
      <c r="A1706" t="s">
        <v>4183</v>
      </c>
      <c r="B1706" t="str">
        <f>IF(COUNTIFS($A:$A,$A1706,$C:$C,$C1706,$D:$D,$D1706,$G:$G,$G1706,$K:$K,$K1706,$M:$M,$M1706)&gt;1,"True Duplicate","Unique")</f>
        <v>Unique</v>
      </c>
      <c r="C1706" s="7">
        <v>44926</v>
      </c>
      <c r="D1706" t="s">
        <v>4184</v>
      </c>
      <c r="E1706" t="str">
        <f>IF(COUNTIF($B$2:D1706,D1706)=1,"New Customer","Returning Customer")</f>
        <v>New Customer</v>
      </c>
      <c r="F1706" t="s">
        <v>10132</v>
      </c>
      <c r="G1706" t="s">
        <v>209</v>
      </c>
      <c r="H1706" t="s">
        <v>47</v>
      </c>
      <c r="I1706" t="s">
        <v>210</v>
      </c>
      <c r="J1706" s="5">
        <v>217.87</v>
      </c>
      <c r="K1706">
        <v>1</v>
      </c>
      <c r="L1706">
        <v>0</v>
      </c>
      <c r="M1706" s="3">
        <f t="shared" si="26"/>
        <v>217.87</v>
      </c>
      <c r="N1706" t="s">
        <v>83</v>
      </c>
      <c r="O1706" t="s">
        <v>122</v>
      </c>
      <c r="P1706" t="s">
        <v>10129</v>
      </c>
      <c r="Q1706" t="s">
        <v>123</v>
      </c>
      <c r="R1706">
        <v>6</v>
      </c>
      <c r="S1706">
        <v>4.4000000000000004</v>
      </c>
      <c r="T1706" t="s">
        <v>51</v>
      </c>
      <c r="U1706" t="s">
        <v>52</v>
      </c>
    </row>
    <row r="1707" spans="1:21" x14ac:dyDescent="0.35">
      <c r="A1707" t="s">
        <v>6433</v>
      </c>
      <c r="B1707" t="str">
        <f>IF(COUNTIFS($A:$A,$A1707,$C:$C,$C1707,$D:$D,$D1707,$G:$G,$G1707,$K:$K,$K1707,$M:$M,$M1707)&gt;1,"True Duplicate","Unique")</f>
        <v>Unique</v>
      </c>
      <c r="C1707" s="7">
        <v>44926</v>
      </c>
      <c r="D1707" t="s">
        <v>6434</v>
      </c>
      <c r="E1707" t="str">
        <f>IF(COUNTIF($B$2:D1707,D1707)=1,"New Customer","Returning Customer")</f>
        <v>New Customer</v>
      </c>
      <c r="F1707" t="s">
        <v>72</v>
      </c>
      <c r="G1707" t="s">
        <v>470</v>
      </c>
      <c r="H1707" t="s">
        <v>24</v>
      </c>
      <c r="I1707" t="s">
        <v>471</v>
      </c>
      <c r="J1707" s="5">
        <v>423.63</v>
      </c>
      <c r="K1707">
        <v>8</v>
      </c>
      <c r="L1707">
        <v>0.25</v>
      </c>
      <c r="M1707" s="3">
        <f t="shared" si="26"/>
        <v>3387.04</v>
      </c>
      <c r="N1707" t="s">
        <v>83</v>
      </c>
      <c r="O1707" t="s">
        <v>122</v>
      </c>
      <c r="P1707" t="s">
        <v>166</v>
      </c>
      <c r="Q1707" t="s">
        <v>77</v>
      </c>
      <c r="R1707">
        <v>12</v>
      </c>
      <c r="S1707">
        <v>4.5</v>
      </c>
      <c r="T1707" t="s">
        <v>30</v>
      </c>
      <c r="U1707" t="s">
        <v>52</v>
      </c>
    </row>
    <row r="1708" spans="1:21" x14ac:dyDescent="0.35">
      <c r="A1708" t="s">
        <v>8427</v>
      </c>
      <c r="B1708" t="str">
        <f>IF(COUNTIFS($A:$A,$A1708,$C:$C,$C1708,$D:$D,$D1708,$G:$G,$G1708,$K:$K,$K1708,$M:$M,$M1708)&gt;1,"True Duplicate","Unique")</f>
        <v>Unique</v>
      </c>
      <c r="C1708" s="7">
        <v>44926</v>
      </c>
      <c r="D1708" t="s">
        <v>1773</v>
      </c>
      <c r="E1708" t="str">
        <f>IF(COUNTIF($B$2:D1708,D1708)=1,"New Customer","Returning Customer")</f>
        <v>New Customer</v>
      </c>
      <c r="F1708" t="s">
        <v>72</v>
      </c>
      <c r="G1708" t="s">
        <v>109</v>
      </c>
      <c r="H1708" t="s">
        <v>74</v>
      </c>
      <c r="I1708" t="s">
        <v>110</v>
      </c>
      <c r="J1708" s="5">
        <v>645.28</v>
      </c>
      <c r="K1708">
        <v>7</v>
      </c>
      <c r="L1708">
        <v>0.05</v>
      </c>
      <c r="M1708" s="3">
        <f t="shared" si="26"/>
        <v>4516.6100000000006</v>
      </c>
      <c r="N1708" t="s">
        <v>49</v>
      </c>
      <c r="O1708" t="s">
        <v>122</v>
      </c>
      <c r="P1708" t="s">
        <v>85</v>
      </c>
      <c r="Q1708" t="s">
        <v>41</v>
      </c>
      <c r="R1708">
        <v>2</v>
      </c>
      <c r="S1708">
        <v>3.9</v>
      </c>
      <c r="T1708" t="s">
        <v>30</v>
      </c>
      <c r="U1708" t="s">
        <v>52</v>
      </c>
    </row>
    <row r="1709" spans="1:21" x14ac:dyDescent="0.35">
      <c r="A1709" t="s">
        <v>1183</v>
      </c>
      <c r="B1709" t="str">
        <f>IF(COUNTIFS($A:$A,$A1709,$C:$C,$C1709,$D:$D,$D1709,$G:$G,$G1709,$K:$K,$K1709,$M:$M,$M1709)&gt;1,"True Duplicate","Unique")</f>
        <v>Unique</v>
      </c>
      <c r="C1709" s="7">
        <v>44927</v>
      </c>
      <c r="D1709" t="s">
        <v>5847</v>
      </c>
      <c r="E1709" t="str">
        <f>IF(COUNTIF($B$2:D1709,D1709)=1,"New Customer","Returning Customer")</f>
        <v>New Customer</v>
      </c>
      <c r="F1709" t="s">
        <v>10132</v>
      </c>
      <c r="G1709" t="s">
        <v>288</v>
      </c>
      <c r="H1709" t="s">
        <v>57</v>
      </c>
      <c r="I1709" t="s">
        <v>289</v>
      </c>
      <c r="J1709" s="5">
        <v>445.08</v>
      </c>
      <c r="K1709">
        <v>11</v>
      </c>
      <c r="L1709">
        <v>0.05</v>
      </c>
      <c r="M1709" s="3">
        <f t="shared" si="26"/>
        <v>4895.33</v>
      </c>
      <c r="N1709" t="s">
        <v>26</v>
      </c>
      <c r="O1709" t="s">
        <v>39</v>
      </c>
      <c r="P1709" t="s">
        <v>10129</v>
      </c>
      <c r="Q1709" t="s">
        <v>29</v>
      </c>
      <c r="R1709">
        <v>1</v>
      </c>
      <c r="S1709">
        <v>4.9000000000000004</v>
      </c>
      <c r="T1709" t="s">
        <v>30</v>
      </c>
      <c r="U1709" t="s">
        <v>60</v>
      </c>
    </row>
    <row r="1710" spans="1:21" x14ac:dyDescent="0.35">
      <c r="A1710" t="s">
        <v>5846</v>
      </c>
      <c r="B1710" t="str">
        <f>IF(COUNTIFS($A:$A,$A1710,$C:$C,$C1710,$D:$D,$D1710,$G:$G,$G1710,$K:$K,$K1710,$M:$M,$M1710)&gt;1,"True Duplicate","Unique")</f>
        <v>Unique</v>
      </c>
      <c r="C1710" s="7">
        <v>44927</v>
      </c>
      <c r="D1710" t="s">
        <v>1185</v>
      </c>
      <c r="E1710" t="str">
        <f>IF(COUNTIF($B$2:D1710,D1710)=1,"New Customer","Returning Customer")</f>
        <v>New Customer</v>
      </c>
      <c r="F1710" t="s">
        <v>10132</v>
      </c>
      <c r="G1710" t="s">
        <v>301</v>
      </c>
      <c r="H1710" t="s">
        <v>57</v>
      </c>
      <c r="I1710" t="s">
        <v>97</v>
      </c>
      <c r="J1710" s="5">
        <v>560.61</v>
      </c>
      <c r="K1710">
        <v>1</v>
      </c>
      <c r="L1710">
        <v>0.2</v>
      </c>
      <c r="M1710" s="3">
        <f t="shared" si="26"/>
        <v>560.41</v>
      </c>
      <c r="N1710" t="s">
        <v>98</v>
      </c>
      <c r="O1710" t="s">
        <v>39</v>
      </c>
      <c r="P1710" t="s">
        <v>85</v>
      </c>
      <c r="Q1710" t="s">
        <v>77</v>
      </c>
      <c r="R1710">
        <v>1</v>
      </c>
      <c r="S1710">
        <v>4.5999999999999996</v>
      </c>
      <c r="T1710" t="s">
        <v>51</v>
      </c>
      <c r="U1710" t="s">
        <v>86</v>
      </c>
    </row>
    <row r="1711" spans="1:21" x14ac:dyDescent="0.35">
      <c r="A1711" t="s">
        <v>9323</v>
      </c>
      <c r="B1711" t="str">
        <f>IF(COUNTIFS($A:$A,$A1711,$C:$C,$C1711,$D:$D,$D1711,$G:$G,$G1711,$K:$K,$K1711,$M:$M,$M1711)&gt;1,"True Duplicate","Unique")</f>
        <v>Unique</v>
      </c>
      <c r="C1711" s="7">
        <v>44927</v>
      </c>
      <c r="D1711" t="s">
        <v>9324</v>
      </c>
      <c r="E1711" t="str">
        <f>IF(COUNTIF($B$2:D1711,D1711)=1,"New Customer","Returning Customer")</f>
        <v>New Customer</v>
      </c>
      <c r="F1711" t="s">
        <v>10132</v>
      </c>
      <c r="G1711" t="s">
        <v>181</v>
      </c>
      <c r="H1711" t="s">
        <v>24</v>
      </c>
      <c r="I1711" t="s">
        <v>182</v>
      </c>
      <c r="J1711" s="5">
        <v>337.76</v>
      </c>
      <c r="K1711">
        <v>2</v>
      </c>
      <c r="L1711">
        <v>0.05</v>
      </c>
      <c r="M1711" s="3">
        <f t="shared" si="26"/>
        <v>675.42</v>
      </c>
      <c r="N1711" t="s">
        <v>165</v>
      </c>
      <c r="O1711" t="s">
        <v>122</v>
      </c>
      <c r="P1711" t="s">
        <v>166</v>
      </c>
      <c r="Q1711" t="s">
        <v>41</v>
      </c>
      <c r="R1711">
        <v>2</v>
      </c>
      <c r="S1711">
        <v>3.9</v>
      </c>
      <c r="T1711" t="s">
        <v>30</v>
      </c>
      <c r="U1711" t="s">
        <v>52</v>
      </c>
    </row>
    <row r="1712" spans="1:21" x14ac:dyDescent="0.35">
      <c r="A1712" t="s">
        <v>162</v>
      </c>
      <c r="B1712" t="str">
        <f>IF(COUNTIFS($A:$A,$A1712,$C:$C,$C1712,$D:$D,$D1712,$G:$G,$G1712,$K:$K,$K1712,$M:$M,$M1712)&gt;1,"True Duplicate","Unique")</f>
        <v>Unique</v>
      </c>
      <c r="C1712" s="7">
        <v>44928</v>
      </c>
      <c r="D1712" t="s">
        <v>3097</v>
      </c>
      <c r="E1712" t="str">
        <f>IF(COUNTIF($B$2:D1712,D1712)=1,"New Customer","Returning Customer")</f>
        <v>New Customer</v>
      </c>
      <c r="F1712" t="s">
        <v>10132</v>
      </c>
      <c r="G1712" t="s">
        <v>120</v>
      </c>
      <c r="H1712" t="s">
        <v>47</v>
      </c>
      <c r="I1712" t="s">
        <v>121</v>
      </c>
      <c r="J1712" s="5">
        <v>604.22</v>
      </c>
      <c r="K1712">
        <v>9</v>
      </c>
      <c r="L1712">
        <v>0</v>
      </c>
      <c r="M1712" s="3">
        <f t="shared" si="26"/>
        <v>5437.9800000000005</v>
      </c>
      <c r="N1712" t="s">
        <v>165</v>
      </c>
      <c r="O1712" t="s">
        <v>122</v>
      </c>
      <c r="P1712" t="s">
        <v>166</v>
      </c>
      <c r="Q1712" t="s">
        <v>77</v>
      </c>
      <c r="R1712">
        <v>8</v>
      </c>
      <c r="S1712">
        <v>2.5</v>
      </c>
      <c r="T1712" t="s">
        <v>30</v>
      </c>
      <c r="U1712" t="s">
        <v>60</v>
      </c>
    </row>
    <row r="1713" spans="1:21" x14ac:dyDescent="0.35">
      <c r="A1713" t="s">
        <v>2123</v>
      </c>
      <c r="B1713" t="str">
        <f>IF(COUNTIFS($A:$A,$A1713,$C:$C,$C1713,$D:$D,$D1713,$G:$G,$G1713,$K:$K,$K1713,$M:$M,$M1713)&gt;1,"True Duplicate","Unique")</f>
        <v>Unique</v>
      </c>
      <c r="C1713" s="7">
        <v>44928</v>
      </c>
      <c r="D1713" t="s">
        <v>164</v>
      </c>
      <c r="E1713" t="str">
        <f>IF(COUNTIF($B$2:D1713,D1713)=1,"New Customer","Returning Customer")</f>
        <v>New Customer</v>
      </c>
      <c r="F1713" t="s">
        <v>72</v>
      </c>
      <c r="G1713" t="s">
        <v>445</v>
      </c>
      <c r="H1713" t="s">
        <v>66</v>
      </c>
      <c r="I1713" t="s">
        <v>446</v>
      </c>
      <c r="J1713" s="5">
        <v>1125.8800000000001</v>
      </c>
      <c r="K1713">
        <v>11</v>
      </c>
      <c r="L1713">
        <v>0.3</v>
      </c>
      <c r="M1713" s="3">
        <f t="shared" si="26"/>
        <v>12381.380000000001</v>
      </c>
      <c r="N1713" t="s">
        <v>98</v>
      </c>
      <c r="O1713" t="s">
        <v>27</v>
      </c>
      <c r="P1713" t="s">
        <v>166</v>
      </c>
      <c r="Q1713" t="s">
        <v>41</v>
      </c>
      <c r="R1713">
        <v>10</v>
      </c>
      <c r="S1713">
        <v>1.2</v>
      </c>
      <c r="T1713" t="s">
        <v>30</v>
      </c>
      <c r="U1713" t="s">
        <v>60</v>
      </c>
    </row>
    <row r="1714" spans="1:21" x14ac:dyDescent="0.35">
      <c r="A1714" t="s">
        <v>3096</v>
      </c>
      <c r="B1714" t="str">
        <f>IF(COUNTIFS($A:$A,$A1714,$C:$C,$C1714,$D:$D,$D1714,$G:$G,$G1714,$K:$K,$K1714,$M:$M,$M1714)&gt;1,"True Duplicate","Unique")</f>
        <v>Unique</v>
      </c>
      <c r="C1714" s="7">
        <v>44928</v>
      </c>
      <c r="D1714" t="s">
        <v>7264</v>
      </c>
      <c r="E1714" t="str">
        <f>IF(COUNTIF($B$2:D1714,D1714)=1,"New Customer","Returning Customer")</f>
        <v>New Customer</v>
      </c>
      <c r="F1714" t="s">
        <v>72</v>
      </c>
      <c r="G1714" t="s">
        <v>96</v>
      </c>
      <c r="H1714" t="s">
        <v>57</v>
      </c>
      <c r="I1714" t="s">
        <v>97</v>
      </c>
      <c r="J1714" s="5">
        <v>438.36</v>
      </c>
      <c r="K1714">
        <v>14</v>
      </c>
      <c r="L1714">
        <v>0.1</v>
      </c>
      <c r="M1714" s="3">
        <f t="shared" si="26"/>
        <v>6135.6399999999994</v>
      </c>
      <c r="N1714" t="s">
        <v>165</v>
      </c>
      <c r="O1714" t="s">
        <v>27</v>
      </c>
      <c r="P1714" t="s">
        <v>10129</v>
      </c>
      <c r="Q1714" t="s">
        <v>41</v>
      </c>
      <c r="R1714">
        <v>11</v>
      </c>
      <c r="S1714">
        <v>2.4</v>
      </c>
      <c r="T1714" t="s">
        <v>30</v>
      </c>
      <c r="U1714" t="s">
        <v>60</v>
      </c>
    </row>
    <row r="1715" spans="1:21" x14ac:dyDescent="0.35">
      <c r="A1715" t="s">
        <v>5939</v>
      </c>
      <c r="B1715" t="str">
        <f>IF(COUNTIFS($A:$A,$A1715,$C:$C,$C1715,$D:$D,$D1715,$G:$G,$G1715,$K:$K,$K1715,$M:$M,$M1715)&gt;1,"True Duplicate","Unique")</f>
        <v>Unique</v>
      </c>
      <c r="C1715" s="7">
        <v>44928</v>
      </c>
      <c r="D1715" t="s">
        <v>8834</v>
      </c>
      <c r="E1715" t="str">
        <f>IF(COUNTIF($B$2:D1715,D1715)=1,"New Customer","Returning Customer")</f>
        <v>New Customer</v>
      </c>
      <c r="F1715" t="s">
        <v>10132</v>
      </c>
      <c r="G1715" t="s">
        <v>181</v>
      </c>
      <c r="H1715" t="s">
        <v>24</v>
      </c>
      <c r="I1715" t="s">
        <v>182</v>
      </c>
      <c r="J1715" s="5">
        <v>413.33</v>
      </c>
      <c r="K1715">
        <v>13</v>
      </c>
      <c r="L1715">
        <v>0</v>
      </c>
      <c r="M1715" s="3">
        <f t="shared" si="26"/>
        <v>5373.29</v>
      </c>
      <c r="N1715" t="s">
        <v>98</v>
      </c>
      <c r="O1715" t="s">
        <v>39</v>
      </c>
      <c r="P1715" t="s">
        <v>59</v>
      </c>
      <c r="Q1715" t="s">
        <v>123</v>
      </c>
      <c r="R1715">
        <v>7</v>
      </c>
      <c r="S1715">
        <v>1.5</v>
      </c>
      <c r="T1715" t="s">
        <v>30</v>
      </c>
      <c r="U1715" t="s">
        <v>86</v>
      </c>
    </row>
    <row r="1716" spans="1:21" x14ac:dyDescent="0.35">
      <c r="A1716" t="s">
        <v>7263</v>
      </c>
      <c r="B1716" t="str">
        <f>IF(COUNTIFS($A:$A,$A1716,$C:$C,$C1716,$D:$D,$D1716,$G:$G,$G1716,$K:$K,$K1716,$M:$M,$M1716)&gt;1,"True Duplicate","Unique")</f>
        <v>Unique</v>
      </c>
      <c r="C1716" s="7">
        <v>44928</v>
      </c>
      <c r="D1716" t="s">
        <v>5940</v>
      </c>
      <c r="E1716" t="str">
        <f>IF(COUNTIF($B$2:D1716,D1716)=1,"New Customer","Returning Customer")</f>
        <v>New Customer</v>
      </c>
      <c r="F1716" t="s">
        <v>10132</v>
      </c>
      <c r="G1716" t="s">
        <v>656</v>
      </c>
      <c r="H1716" t="s">
        <v>47</v>
      </c>
      <c r="I1716" t="s">
        <v>657</v>
      </c>
      <c r="J1716" s="5">
        <v>632.15</v>
      </c>
      <c r="K1716">
        <v>2</v>
      </c>
      <c r="L1716">
        <v>0.1</v>
      </c>
      <c r="M1716" s="3">
        <f t="shared" si="26"/>
        <v>1264.0999999999999</v>
      </c>
      <c r="N1716" t="s">
        <v>165</v>
      </c>
      <c r="O1716" t="s">
        <v>39</v>
      </c>
      <c r="P1716" t="s">
        <v>85</v>
      </c>
      <c r="Q1716" t="s">
        <v>116</v>
      </c>
      <c r="R1716">
        <v>5</v>
      </c>
      <c r="S1716">
        <v>4</v>
      </c>
      <c r="T1716" t="s">
        <v>30</v>
      </c>
      <c r="U1716" t="s">
        <v>86</v>
      </c>
    </row>
    <row r="1717" spans="1:21" x14ac:dyDescent="0.35">
      <c r="A1717" t="s">
        <v>8833</v>
      </c>
      <c r="B1717" t="str">
        <f>IF(COUNTIFS($A:$A,$A1717,$C:$C,$C1717,$D:$D,$D1717,$G:$G,$G1717,$K:$K,$K1717,$M:$M,$M1717)&gt;1,"True Duplicate","Unique")</f>
        <v>Unique</v>
      </c>
      <c r="C1717" s="7">
        <v>44928</v>
      </c>
      <c r="D1717" t="s">
        <v>2124</v>
      </c>
      <c r="E1717" t="str">
        <f>IF(COUNTIF($B$2:D1717,D1717)=1,"New Customer","Returning Customer")</f>
        <v>New Customer</v>
      </c>
      <c r="F1717" t="s">
        <v>72</v>
      </c>
      <c r="G1717" t="s">
        <v>128</v>
      </c>
      <c r="H1717" t="s">
        <v>36</v>
      </c>
      <c r="I1717" t="s">
        <v>129</v>
      </c>
      <c r="J1717" s="5">
        <v>39.26</v>
      </c>
      <c r="K1717">
        <v>9</v>
      </c>
      <c r="L1717">
        <v>0.1</v>
      </c>
      <c r="M1717" s="3">
        <f t="shared" si="26"/>
        <v>352.43999999999994</v>
      </c>
      <c r="N1717" t="s">
        <v>49</v>
      </c>
      <c r="O1717" t="s">
        <v>122</v>
      </c>
      <c r="P1717" t="s">
        <v>10129</v>
      </c>
      <c r="Q1717" t="s">
        <v>116</v>
      </c>
      <c r="R1717">
        <v>5</v>
      </c>
      <c r="S1717">
        <v>1.8</v>
      </c>
      <c r="T1717" t="s">
        <v>143</v>
      </c>
      <c r="U1717" t="s">
        <v>60</v>
      </c>
    </row>
    <row r="1718" spans="1:21" x14ac:dyDescent="0.35">
      <c r="A1718" t="s">
        <v>1559</v>
      </c>
      <c r="B1718" t="str">
        <f>IF(COUNTIFS($A:$A,$A1718,$C:$C,$C1718,$D:$D,$D1718,$G:$G,$G1718,$K:$K,$K1718,$M:$M,$M1718)&gt;1,"True Duplicate","Unique")</f>
        <v>Unique</v>
      </c>
      <c r="C1718" s="7">
        <v>44929</v>
      </c>
      <c r="D1718" t="s">
        <v>4760</v>
      </c>
      <c r="E1718" t="str">
        <f>IF(COUNTIF($B$2:D1718,D1718)=1,"New Customer","Returning Customer")</f>
        <v>Returning Customer</v>
      </c>
      <c r="F1718" t="s">
        <v>10132</v>
      </c>
      <c r="G1718" t="s">
        <v>266</v>
      </c>
      <c r="H1718" t="s">
        <v>24</v>
      </c>
      <c r="I1718" t="s">
        <v>267</v>
      </c>
      <c r="J1718" s="5">
        <v>446.04</v>
      </c>
      <c r="K1718">
        <v>10</v>
      </c>
      <c r="L1718">
        <v>0.1</v>
      </c>
      <c r="M1718" s="3">
        <f t="shared" si="26"/>
        <v>4459.3999999999996</v>
      </c>
      <c r="N1718" t="s">
        <v>104</v>
      </c>
      <c r="O1718" t="s">
        <v>39</v>
      </c>
      <c r="P1718" t="s">
        <v>166</v>
      </c>
      <c r="Q1718" t="s">
        <v>123</v>
      </c>
      <c r="R1718">
        <v>5</v>
      </c>
      <c r="S1718">
        <v>1.8</v>
      </c>
      <c r="T1718" t="s">
        <v>30</v>
      </c>
      <c r="U1718" t="s">
        <v>60</v>
      </c>
    </row>
    <row r="1719" spans="1:21" x14ac:dyDescent="0.35">
      <c r="A1719" t="s">
        <v>2563</v>
      </c>
      <c r="B1719" t="str">
        <f>IF(COUNTIFS($A:$A,$A1719,$C:$C,$C1719,$D:$D,$D1719,$G:$G,$G1719,$K:$K,$K1719,$M:$M,$M1719)&gt;1,"True Duplicate","Unique")</f>
        <v>Unique</v>
      </c>
      <c r="C1719" s="7">
        <v>44929</v>
      </c>
      <c r="D1719" t="s">
        <v>3968</v>
      </c>
      <c r="E1719" t="str">
        <f>IF(COUNTIF($B$2:D1719,D1719)=1,"New Customer","Returning Customer")</f>
        <v>New Customer</v>
      </c>
      <c r="F1719" t="s">
        <v>10132</v>
      </c>
      <c r="G1719" t="s">
        <v>416</v>
      </c>
      <c r="H1719" t="s">
        <v>66</v>
      </c>
      <c r="I1719" t="s">
        <v>417</v>
      </c>
      <c r="J1719" s="5">
        <v>230.07</v>
      </c>
      <c r="K1719">
        <v>7</v>
      </c>
      <c r="L1719">
        <v>0.05</v>
      </c>
      <c r="M1719" s="3">
        <f t="shared" si="26"/>
        <v>1610.1399999999999</v>
      </c>
      <c r="N1719" t="s">
        <v>49</v>
      </c>
      <c r="O1719" t="s">
        <v>111</v>
      </c>
      <c r="P1719" t="s">
        <v>59</v>
      </c>
      <c r="Q1719" t="s">
        <v>41</v>
      </c>
      <c r="R1719">
        <v>12</v>
      </c>
      <c r="S1719">
        <v>2</v>
      </c>
      <c r="T1719" t="s">
        <v>30</v>
      </c>
      <c r="U1719" t="s">
        <v>60</v>
      </c>
    </row>
    <row r="1720" spans="1:21" x14ac:dyDescent="0.35">
      <c r="A1720" t="s">
        <v>2986</v>
      </c>
      <c r="B1720" t="str">
        <f>IF(COUNTIFS($A:$A,$A1720,$C:$C,$C1720,$D:$D,$D1720,$G:$G,$G1720,$K:$K,$K1720,$M:$M,$M1720)&gt;1,"True Duplicate","Unique")</f>
        <v>Unique</v>
      </c>
      <c r="C1720" s="7">
        <v>44929</v>
      </c>
      <c r="D1720" t="s">
        <v>1561</v>
      </c>
      <c r="E1720" t="str">
        <f>IF(COUNTIF($B$2:D1720,D1720)=1,"New Customer","Returning Customer")</f>
        <v>New Customer</v>
      </c>
      <c r="F1720" t="s">
        <v>72</v>
      </c>
      <c r="G1720" t="s">
        <v>872</v>
      </c>
      <c r="H1720" t="s">
        <v>36</v>
      </c>
      <c r="I1720" t="s">
        <v>10127</v>
      </c>
      <c r="J1720" s="5">
        <v>25.49</v>
      </c>
      <c r="K1720">
        <v>11</v>
      </c>
      <c r="L1720">
        <v>0</v>
      </c>
      <c r="M1720" s="3">
        <f t="shared" si="26"/>
        <v>280.39</v>
      </c>
      <c r="N1720" t="s">
        <v>38</v>
      </c>
      <c r="O1720" t="s">
        <v>111</v>
      </c>
      <c r="P1720" t="s">
        <v>85</v>
      </c>
      <c r="Q1720" t="s">
        <v>123</v>
      </c>
      <c r="R1720">
        <v>13</v>
      </c>
      <c r="S1720">
        <v>4.8</v>
      </c>
      <c r="T1720" t="s">
        <v>143</v>
      </c>
      <c r="U1720" t="s">
        <v>60</v>
      </c>
    </row>
    <row r="1721" spans="1:21" x14ac:dyDescent="0.35">
      <c r="A1721" t="s">
        <v>3967</v>
      </c>
      <c r="B1721" t="str">
        <f>IF(COUNTIFS($A:$A,$A1721,$C:$C,$C1721,$D:$D,$D1721,$G:$G,$G1721,$K:$K,$K1721,$M:$M,$M1721)&gt;1,"True Duplicate","Unique")</f>
        <v>Unique</v>
      </c>
      <c r="C1721" s="7">
        <v>44929</v>
      </c>
      <c r="D1721" t="s">
        <v>2564</v>
      </c>
      <c r="E1721" t="str">
        <f>IF(COUNTIF($B$2:D1721,D1721)=1,"New Customer","Returning Customer")</f>
        <v>New Customer</v>
      </c>
      <c r="F1721" t="s">
        <v>10132</v>
      </c>
      <c r="G1721" t="s">
        <v>403</v>
      </c>
      <c r="H1721" t="s">
        <v>74</v>
      </c>
      <c r="I1721" t="s">
        <v>148</v>
      </c>
      <c r="J1721" s="5">
        <v>1805.77</v>
      </c>
      <c r="K1721">
        <v>11</v>
      </c>
      <c r="L1721">
        <v>0.05</v>
      </c>
      <c r="M1721" s="3">
        <f t="shared" si="26"/>
        <v>19862.920000000002</v>
      </c>
      <c r="N1721" t="s">
        <v>76</v>
      </c>
      <c r="O1721" t="s">
        <v>39</v>
      </c>
      <c r="P1721" t="s">
        <v>85</v>
      </c>
      <c r="Q1721" t="s">
        <v>116</v>
      </c>
      <c r="R1721">
        <v>4</v>
      </c>
      <c r="S1721">
        <v>4.0999999999999996</v>
      </c>
      <c r="T1721" t="s">
        <v>30</v>
      </c>
      <c r="U1721" t="s">
        <v>60</v>
      </c>
    </row>
    <row r="1722" spans="1:21" x14ac:dyDescent="0.35">
      <c r="A1722" t="s">
        <v>4339</v>
      </c>
      <c r="B1722" t="str">
        <f>IF(COUNTIFS($A:$A,$A1722,$C:$C,$C1722,$D:$D,$D1722,$G:$G,$G1722,$K:$K,$K1722,$M:$M,$M1722)&gt;1,"True Duplicate","Unique")</f>
        <v>Unique</v>
      </c>
      <c r="C1722" s="7">
        <v>44929</v>
      </c>
      <c r="D1722" t="s">
        <v>4340</v>
      </c>
      <c r="E1722" t="str">
        <f>IF(COUNTIF($B$2:D1722,D1722)=1,"New Customer","Returning Customer")</f>
        <v>New Customer</v>
      </c>
      <c r="F1722" t="s">
        <v>72</v>
      </c>
      <c r="G1722" t="s">
        <v>374</v>
      </c>
      <c r="H1722" t="s">
        <v>36</v>
      </c>
      <c r="I1722" t="s">
        <v>259</v>
      </c>
      <c r="J1722" s="5">
        <v>37.58</v>
      </c>
      <c r="K1722">
        <v>13</v>
      </c>
      <c r="L1722">
        <v>0.05</v>
      </c>
      <c r="M1722" s="3">
        <f t="shared" si="26"/>
        <v>487.89</v>
      </c>
      <c r="N1722" t="s">
        <v>49</v>
      </c>
      <c r="O1722" t="s">
        <v>27</v>
      </c>
      <c r="P1722" t="s">
        <v>10129</v>
      </c>
      <c r="Q1722" t="s">
        <v>123</v>
      </c>
      <c r="R1722">
        <v>5</v>
      </c>
      <c r="S1722">
        <v>3.7</v>
      </c>
      <c r="T1722" t="s">
        <v>112</v>
      </c>
      <c r="U1722" t="s">
        <v>60</v>
      </c>
    </row>
    <row r="1723" spans="1:21" x14ac:dyDescent="0.35">
      <c r="A1723" t="s">
        <v>6021</v>
      </c>
      <c r="B1723" t="str">
        <f>IF(COUNTIFS($A:$A,$A1723,$C:$C,$C1723,$D:$D,$D1723,$G:$G,$G1723,$K:$K,$K1723,$M:$M,$M1723)&gt;1,"True Duplicate","Unique")</f>
        <v>Unique</v>
      </c>
      <c r="C1723" s="7">
        <v>44929</v>
      </c>
      <c r="D1723" t="s">
        <v>6022</v>
      </c>
      <c r="E1723" t="str">
        <f>IF(COUNTIF($B$2:D1723,D1723)=1,"New Customer","Returning Customer")</f>
        <v>New Customer</v>
      </c>
      <c r="F1723" t="s">
        <v>10132</v>
      </c>
      <c r="G1723" t="s">
        <v>416</v>
      </c>
      <c r="H1723" t="s">
        <v>66</v>
      </c>
      <c r="I1723" t="s">
        <v>417</v>
      </c>
      <c r="J1723" s="5">
        <v>1542.51</v>
      </c>
      <c r="K1723">
        <v>10</v>
      </c>
      <c r="L1723">
        <v>0.1</v>
      </c>
      <c r="M1723" s="3">
        <f t="shared" si="26"/>
        <v>15424.1</v>
      </c>
      <c r="N1723" t="s">
        <v>104</v>
      </c>
      <c r="O1723" t="s">
        <v>27</v>
      </c>
      <c r="P1723" t="s">
        <v>59</v>
      </c>
      <c r="Q1723" t="s">
        <v>29</v>
      </c>
      <c r="R1723">
        <v>1</v>
      </c>
      <c r="S1723">
        <v>3.2</v>
      </c>
      <c r="T1723" t="s">
        <v>30</v>
      </c>
      <c r="U1723" t="s">
        <v>60</v>
      </c>
    </row>
    <row r="1724" spans="1:21" x14ac:dyDescent="0.35">
      <c r="A1724" t="s">
        <v>6307</v>
      </c>
      <c r="B1724" t="str">
        <f>IF(COUNTIFS($A:$A,$A1724,$C:$C,$C1724,$D:$D,$D1724,$G:$G,$G1724,$K:$K,$K1724,$M:$M,$M1724)&gt;1,"True Duplicate","Unique")</f>
        <v>Unique</v>
      </c>
      <c r="C1724" s="7">
        <v>44929</v>
      </c>
      <c r="D1724" t="s">
        <v>6308</v>
      </c>
      <c r="E1724" t="str">
        <f>IF(COUNTIF($B$2:D1724,D1724)=1,"New Customer","Returning Customer")</f>
        <v>Returning Customer</v>
      </c>
      <c r="F1724" t="s">
        <v>10132</v>
      </c>
      <c r="G1724" t="s">
        <v>251</v>
      </c>
      <c r="H1724" t="s">
        <v>36</v>
      </c>
      <c r="I1724" t="s">
        <v>252</v>
      </c>
      <c r="J1724" s="5">
        <v>22.37</v>
      </c>
      <c r="K1724">
        <v>14</v>
      </c>
      <c r="L1724">
        <v>0.05</v>
      </c>
      <c r="M1724" s="3">
        <f t="shared" si="26"/>
        <v>312.48</v>
      </c>
      <c r="N1724" t="s">
        <v>49</v>
      </c>
      <c r="O1724" t="s">
        <v>27</v>
      </c>
      <c r="P1724" t="s">
        <v>59</v>
      </c>
      <c r="Q1724" t="s">
        <v>116</v>
      </c>
      <c r="R1724">
        <v>10</v>
      </c>
      <c r="S1724">
        <v>3.9</v>
      </c>
      <c r="U1724" t="s">
        <v>60</v>
      </c>
    </row>
    <row r="1725" spans="1:21" x14ac:dyDescent="0.35">
      <c r="A1725" t="s">
        <v>7344</v>
      </c>
      <c r="B1725" t="str">
        <f>IF(COUNTIFS($A:$A,$A1725,$C:$C,$C1725,$D:$D,$D1725,$G:$G,$G1725,$K:$K,$K1725,$M:$M,$M1725)&gt;1,"True Duplicate","Unique")</f>
        <v>Unique</v>
      </c>
      <c r="C1725" s="7">
        <v>44929</v>
      </c>
      <c r="D1725" t="s">
        <v>2987</v>
      </c>
      <c r="E1725" t="str">
        <f>IF(COUNTIF($B$2:D1725,D1725)=1,"New Customer","Returning Customer")</f>
        <v>New Customer</v>
      </c>
      <c r="F1725" t="s">
        <v>10132</v>
      </c>
      <c r="G1725" t="s">
        <v>65</v>
      </c>
      <c r="H1725" t="s">
        <v>66</v>
      </c>
      <c r="I1725" t="s">
        <v>67</v>
      </c>
      <c r="J1725" s="5">
        <v>591.85</v>
      </c>
      <c r="K1725">
        <v>1</v>
      </c>
      <c r="L1725">
        <v>0</v>
      </c>
      <c r="M1725" s="3">
        <f t="shared" si="26"/>
        <v>591.85</v>
      </c>
      <c r="N1725" t="s">
        <v>98</v>
      </c>
      <c r="O1725" t="s">
        <v>39</v>
      </c>
      <c r="P1725" t="s">
        <v>10129</v>
      </c>
      <c r="Q1725" t="s">
        <v>123</v>
      </c>
      <c r="R1725">
        <v>6</v>
      </c>
      <c r="S1725">
        <v>2.1</v>
      </c>
      <c r="T1725" t="s">
        <v>30</v>
      </c>
      <c r="U1725" t="s">
        <v>86</v>
      </c>
    </row>
    <row r="1726" spans="1:21" x14ac:dyDescent="0.35">
      <c r="A1726" t="s">
        <v>640</v>
      </c>
      <c r="B1726" t="str">
        <f>IF(COUNTIFS($A:$A,$A1726,$C:$C,$C1726,$D:$D,$D1726,$G:$G,$G1726,$K:$K,$K1726,$M:$M,$M1726)&gt;1,"True Duplicate","Unique")</f>
        <v>Unique</v>
      </c>
      <c r="C1726" s="7">
        <v>44930</v>
      </c>
      <c r="D1726" t="s">
        <v>1187</v>
      </c>
      <c r="E1726" t="str">
        <f>IF(COUNTIF($B$2:D1726,D1726)=1,"New Customer","Returning Customer")</f>
        <v>New Customer</v>
      </c>
      <c r="F1726" t="s">
        <v>72</v>
      </c>
      <c r="G1726" t="s">
        <v>10123</v>
      </c>
      <c r="H1726" t="s">
        <v>47</v>
      </c>
      <c r="I1726" t="s">
        <v>10124</v>
      </c>
      <c r="J1726" s="5">
        <v>371.67</v>
      </c>
      <c r="K1726">
        <v>9</v>
      </c>
      <c r="L1726">
        <v>0</v>
      </c>
      <c r="M1726" s="3">
        <f t="shared" si="26"/>
        <v>3345.03</v>
      </c>
      <c r="N1726" t="s">
        <v>98</v>
      </c>
      <c r="O1726" t="s">
        <v>122</v>
      </c>
      <c r="P1726" t="s">
        <v>85</v>
      </c>
      <c r="Q1726" t="s">
        <v>77</v>
      </c>
      <c r="R1726">
        <v>2</v>
      </c>
      <c r="S1726">
        <v>3.7</v>
      </c>
      <c r="T1726" t="s">
        <v>30</v>
      </c>
      <c r="U1726" t="s">
        <v>10128</v>
      </c>
    </row>
    <row r="1727" spans="1:21" x14ac:dyDescent="0.35">
      <c r="A1727" t="s">
        <v>1035</v>
      </c>
      <c r="B1727" t="str">
        <f>IF(COUNTIFS($A:$A,$A1727,$C:$C,$C1727,$D:$D,$D1727,$G:$G,$G1727,$K:$K,$K1727,$M:$M,$M1727)&gt;1,"True Duplicate","Unique")</f>
        <v>Unique</v>
      </c>
      <c r="C1727" s="7">
        <v>44930</v>
      </c>
      <c r="D1727" t="s">
        <v>709</v>
      </c>
      <c r="E1727" t="str">
        <f>IF(COUNTIF($B$2:D1727,D1727)=1,"New Customer","Returning Customer")</f>
        <v>New Customer</v>
      </c>
      <c r="F1727" t="s">
        <v>10132</v>
      </c>
      <c r="G1727" t="s">
        <v>109</v>
      </c>
      <c r="H1727" t="s">
        <v>74</v>
      </c>
      <c r="I1727" t="s">
        <v>110</v>
      </c>
      <c r="J1727" s="5">
        <v>1803.59</v>
      </c>
      <c r="K1727">
        <v>6</v>
      </c>
      <c r="L1727">
        <v>0.15</v>
      </c>
      <c r="M1727" s="3">
        <f t="shared" si="26"/>
        <v>10820.64</v>
      </c>
      <c r="N1727" t="s">
        <v>26</v>
      </c>
      <c r="O1727" t="s">
        <v>27</v>
      </c>
      <c r="P1727" t="s">
        <v>85</v>
      </c>
      <c r="Q1727" t="s">
        <v>123</v>
      </c>
      <c r="R1727">
        <v>8</v>
      </c>
      <c r="S1727">
        <v>4.5999999999999996</v>
      </c>
      <c r="T1727" t="s">
        <v>30</v>
      </c>
      <c r="U1727" t="s">
        <v>52</v>
      </c>
    </row>
    <row r="1728" spans="1:21" x14ac:dyDescent="0.35">
      <c r="A1728" t="s">
        <v>1599</v>
      </c>
      <c r="B1728" t="str">
        <f>IF(COUNTIFS($A:$A,$A1728,$C:$C,$C1728,$D:$D,$D1728,$G:$G,$G1728,$K:$K,$K1728,$M:$M,$M1728)&gt;1,"True Duplicate","Unique")</f>
        <v>Unique</v>
      </c>
      <c r="C1728" s="7">
        <v>44930</v>
      </c>
      <c r="D1728" t="s">
        <v>1600</v>
      </c>
      <c r="E1728" t="str">
        <f>IF(COUNTIF($B$2:D1728,D1728)=1,"New Customer","Returning Customer")</f>
        <v>New Customer</v>
      </c>
      <c r="F1728" t="s">
        <v>10132</v>
      </c>
      <c r="G1728" t="s">
        <v>344</v>
      </c>
      <c r="H1728" t="s">
        <v>24</v>
      </c>
      <c r="I1728" t="s">
        <v>345</v>
      </c>
      <c r="J1728" s="5">
        <v>469.22</v>
      </c>
      <c r="K1728">
        <v>11</v>
      </c>
      <c r="L1728">
        <v>0</v>
      </c>
      <c r="M1728" s="3">
        <f t="shared" si="26"/>
        <v>5161.42</v>
      </c>
      <c r="N1728" t="s">
        <v>302</v>
      </c>
      <c r="O1728" t="s">
        <v>122</v>
      </c>
      <c r="P1728" t="s">
        <v>59</v>
      </c>
      <c r="Q1728" t="s">
        <v>77</v>
      </c>
      <c r="R1728">
        <v>5</v>
      </c>
      <c r="S1728">
        <v>3.3</v>
      </c>
      <c r="T1728" t="s">
        <v>30</v>
      </c>
      <c r="U1728" t="s">
        <v>60</v>
      </c>
    </row>
    <row r="1729" spans="1:21" x14ac:dyDescent="0.35">
      <c r="A1729" t="s">
        <v>5136</v>
      </c>
      <c r="B1729" t="str">
        <f>IF(COUNTIFS($A:$A,$A1729,$C:$C,$C1729,$D:$D,$D1729,$G:$G,$G1729,$K:$K,$K1729,$M:$M,$M1729)&gt;1,"True Duplicate","Unique")</f>
        <v>Unique</v>
      </c>
      <c r="C1729" s="7">
        <v>44930</v>
      </c>
      <c r="D1729" t="s">
        <v>2308</v>
      </c>
      <c r="E1729" t="str">
        <f>IF(COUNTIF($B$2:D1729,D1729)=1,"New Customer","Returning Customer")</f>
        <v>Returning Customer</v>
      </c>
      <c r="F1729" t="s">
        <v>10132</v>
      </c>
      <c r="G1729" t="s">
        <v>198</v>
      </c>
      <c r="H1729" t="s">
        <v>74</v>
      </c>
      <c r="I1729" t="s">
        <v>110</v>
      </c>
      <c r="J1729" s="5">
        <v>1892.69</v>
      </c>
      <c r="K1729">
        <v>11</v>
      </c>
      <c r="L1729">
        <v>0.1</v>
      </c>
      <c r="M1729" s="3">
        <f t="shared" si="26"/>
        <v>20818.490000000002</v>
      </c>
      <c r="N1729" t="s">
        <v>76</v>
      </c>
      <c r="O1729" t="s">
        <v>122</v>
      </c>
      <c r="P1729" t="s">
        <v>59</v>
      </c>
      <c r="Q1729" t="s">
        <v>77</v>
      </c>
      <c r="R1729">
        <v>11</v>
      </c>
      <c r="S1729">
        <v>3.4</v>
      </c>
      <c r="T1729" t="s">
        <v>30</v>
      </c>
      <c r="U1729" t="s">
        <v>60</v>
      </c>
    </row>
    <row r="1730" spans="1:21" x14ac:dyDescent="0.35">
      <c r="A1730" t="s">
        <v>7435</v>
      </c>
      <c r="B1730" t="str">
        <f>IF(COUNTIFS($A:$A,$A1730,$C:$C,$C1730,$D:$D,$D1730,$G:$G,$G1730,$K:$K,$K1730,$M:$M,$M1730)&gt;1,"True Duplicate","Unique")</f>
        <v>Unique</v>
      </c>
      <c r="C1730" s="7">
        <v>44930</v>
      </c>
      <c r="D1730" t="s">
        <v>642</v>
      </c>
      <c r="E1730" t="str">
        <f>IF(COUNTIF($B$2:D1730,D1730)=1,"New Customer","Returning Customer")</f>
        <v>New Customer</v>
      </c>
      <c r="F1730" t="s">
        <v>10132</v>
      </c>
      <c r="G1730" t="s">
        <v>128</v>
      </c>
      <c r="H1730" t="s">
        <v>36</v>
      </c>
      <c r="I1730" t="s">
        <v>129</v>
      </c>
      <c r="J1730" s="5">
        <v>42.81</v>
      </c>
      <c r="K1730">
        <v>10</v>
      </c>
      <c r="L1730">
        <v>0.15</v>
      </c>
      <c r="M1730" s="3">
        <f t="shared" ref="M1730:M1793" si="27">(J1730-L1730)*K1730</f>
        <v>426.6</v>
      </c>
      <c r="N1730" t="s">
        <v>165</v>
      </c>
      <c r="O1730" t="s">
        <v>122</v>
      </c>
      <c r="P1730" t="s">
        <v>59</v>
      </c>
      <c r="Q1730" t="s">
        <v>116</v>
      </c>
      <c r="R1730">
        <v>2</v>
      </c>
      <c r="S1730">
        <v>3.6</v>
      </c>
      <c r="T1730" t="s">
        <v>30</v>
      </c>
      <c r="U1730" t="s">
        <v>60</v>
      </c>
    </row>
    <row r="1731" spans="1:21" x14ac:dyDescent="0.35">
      <c r="A1731" t="s">
        <v>9318</v>
      </c>
      <c r="B1731" t="str">
        <f>IF(COUNTIFS($A:$A,$A1731,$C:$C,$C1731,$D:$D,$D1731,$G:$G,$G1731,$K:$K,$K1731,$M:$M,$M1731)&gt;1,"True Duplicate","Unique")</f>
        <v>Unique</v>
      </c>
      <c r="C1731" s="7">
        <v>44930</v>
      </c>
      <c r="D1731" t="s">
        <v>4679</v>
      </c>
      <c r="E1731" t="str">
        <f>IF(COUNTIF($B$2:D1731,D1731)=1,"New Customer","Returning Customer")</f>
        <v>New Customer</v>
      </c>
      <c r="F1731" t="s">
        <v>72</v>
      </c>
      <c r="G1731" t="s">
        <v>293</v>
      </c>
      <c r="H1731" t="s">
        <v>74</v>
      </c>
      <c r="I1731" t="s">
        <v>110</v>
      </c>
      <c r="J1731" s="5">
        <v>1914</v>
      </c>
      <c r="K1731">
        <v>8</v>
      </c>
      <c r="L1731">
        <v>0</v>
      </c>
      <c r="M1731" s="3">
        <f t="shared" si="27"/>
        <v>15312</v>
      </c>
      <c r="N1731" t="s">
        <v>26</v>
      </c>
      <c r="O1731" t="s">
        <v>111</v>
      </c>
      <c r="P1731" t="s">
        <v>10129</v>
      </c>
      <c r="Q1731" t="s">
        <v>77</v>
      </c>
      <c r="R1731">
        <v>13</v>
      </c>
      <c r="S1731">
        <v>1.4</v>
      </c>
      <c r="T1731" t="s">
        <v>30</v>
      </c>
      <c r="U1731" t="s">
        <v>10128</v>
      </c>
    </row>
    <row r="1732" spans="1:21" x14ac:dyDescent="0.35">
      <c r="A1732" t="s">
        <v>9442</v>
      </c>
      <c r="B1732" t="str">
        <f>IF(COUNTIFS($A:$A,$A1732,$C:$C,$C1732,$D:$D,$D1732,$G:$G,$G1732,$K:$K,$K1732,$M:$M,$M1732)&gt;1,"True Duplicate","Unique")</f>
        <v>Unique</v>
      </c>
      <c r="C1732" s="7">
        <v>44930</v>
      </c>
      <c r="D1732" t="s">
        <v>1036</v>
      </c>
      <c r="E1732" t="str">
        <f>IF(COUNTIF($B$2:D1732,D1732)=1,"New Customer","Returning Customer")</f>
        <v>New Customer</v>
      </c>
      <c r="F1732" t="s">
        <v>72</v>
      </c>
      <c r="G1732" t="s">
        <v>35</v>
      </c>
      <c r="H1732" t="s">
        <v>36</v>
      </c>
      <c r="I1732" t="s">
        <v>37</v>
      </c>
      <c r="J1732" s="5">
        <v>15.44</v>
      </c>
      <c r="K1732">
        <v>3</v>
      </c>
      <c r="L1732">
        <v>0.15</v>
      </c>
      <c r="M1732" s="3">
        <f t="shared" si="27"/>
        <v>45.87</v>
      </c>
      <c r="N1732" t="s">
        <v>104</v>
      </c>
      <c r="O1732" t="s">
        <v>39</v>
      </c>
      <c r="P1732" t="s">
        <v>85</v>
      </c>
      <c r="Q1732" t="s">
        <v>123</v>
      </c>
      <c r="R1732">
        <v>11</v>
      </c>
      <c r="S1732">
        <v>4.4000000000000004</v>
      </c>
      <c r="T1732" t="s">
        <v>30</v>
      </c>
      <c r="U1732" t="s">
        <v>52</v>
      </c>
    </row>
    <row r="1733" spans="1:21" x14ac:dyDescent="0.35">
      <c r="A1733" t="s">
        <v>3402</v>
      </c>
      <c r="B1733" t="str">
        <f>IF(COUNTIFS($A:$A,$A1733,$C:$C,$C1733,$D:$D,$D1733,$G:$G,$G1733,$K:$K,$K1733,$M:$M,$M1733)&gt;1,"True Duplicate","Unique")</f>
        <v>Unique</v>
      </c>
      <c r="C1733" s="7">
        <v>44931</v>
      </c>
      <c r="D1733" t="s">
        <v>4091</v>
      </c>
      <c r="E1733" t="str">
        <f>IF(COUNTIF($B$2:D1733,D1733)=1,"New Customer","Returning Customer")</f>
        <v>New Customer</v>
      </c>
      <c r="F1733" t="s">
        <v>10132</v>
      </c>
      <c r="G1733" t="s">
        <v>96</v>
      </c>
      <c r="H1733" t="s">
        <v>57</v>
      </c>
      <c r="I1733" t="s">
        <v>97</v>
      </c>
      <c r="J1733" s="5">
        <v>397.81</v>
      </c>
      <c r="K1733">
        <v>11</v>
      </c>
      <c r="L1733">
        <v>0.1</v>
      </c>
      <c r="M1733" s="3">
        <f t="shared" si="27"/>
        <v>4374.8099999999995</v>
      </c>
      <c r="N1733" t="s">
        <v>165</v>
      </c>
      <c r="O1733" t="s">
        <v>111</v>
      </c>
      <c r="P1733" t="s">
        <v>85</v>
      </c>
      <c r="Q1733" t="s">
        <v>41</v>
      </c>
      <c r="R1733">
        <v>3</v>
      </c>
      <c r="S1733">
        <v>4.4000000000000004</v>
      </c>
      <c r="T1733" t="s">
        <v>51</v>
      </c>
      <c r="U1733" t="s">
        <v>52</v>
      </c>
    </row>
    <row r="1734" spans="1:21" x14ac:dyDescent="0.35">
      <c r="A1734" t="s">
        <v>3879</v>
      </c>
      <c r="B1734" t="str">
        <f>IF(COUNTIFS($A:$A,$A1734,$C:$C,$C1734,$D:$D,$D1734,$G:$G,$G1734,$K:$K,$K1734,$M:$M,$M1734)&gt;1,"True Duplicate","Unique")</f>
        <v>Unique</v>
      </c>
      <c r="C1734" s="7">
        <v>44931</v>
      </c>
      <c r="D1734" t="s">
        <v>4107</v>
      </c>
      <c r="E1734" t="str">
        <f>IF(COUNTIF($B$2:D1734,D1734)=1,"New Customer","Returning Customer")</f>
        <v>New Customer</v>
      </c>
      <c r="F1734" t="s">
        <v>10132</v>
      </c>
      <c r="G1734" t="s">
        <v>649</v>
      </c>
      <c r="H1734" t="s">
        <v>57</v>
      </c>
      <c r="I1734" t="s">
        <v>153</v>
      </c>
      <c r="J1734" s="5">
        <v>849.66</v>
      </c>
      <c r="K1734">
        <v>8</v>
      </c>
      <c r="L1734">
        <v>0.25</v>
      </c>
      <c r="M1734" s="3">
        <f t="shared" si="27"/>
        <v>6795.28</v>
      </c>
      <c r="N1734" t="s">
        <v>76</v>
      </c>
      <c r="O1734" t="s">
        <v>122</v>
      </c>
      <c r="P1734" t="s">
        <v>10129</v>
      </c>
      <c r="Q1734" t="s">
        <v>29</v>
      </c>
      <c r="R1734">
        <v>4</v>
      </c>
      <c r="S1734">
        <v>1.4</v>
      </c>
      <c r="T1734" t="s">
        <v>30</v>
      </c>
      <c r="U1734" t="s">
        <v>86</v>
      </c>
    </row>
    <row r="1735" spans="1:21" x14ac:dyDescent="0.35">
      <c r="A1735" t="s">
        <v>4090</v>
      </c>
      <c r="B1735" t="str">
        <f>IF(COUNTIFS($A:$A,$A1735,$C:$C,$C1735,$D:$D,$D1735,$G:$G,$G1735,$K:$K,$K1735,$M:$M,$M1735)&gt;1,"True Duplicate","Unique")</f>
        <v>Unique</v>
      </c>
      <c r="C1735" s="7">
        <v>44931</v>
      </c>
      <c r="D1735" t="s">
        <v>8283</v>
      </c>
      <c r="E1735" t="str">
        <f>IF(COUNTIF($B$2:D1735,D1735)=1,"New Customer","Returning Customer")</f>
        <v>New Customer</v>
      </c>
      <c r="F1735" t="s">
        <v>10132</v>
      </c>
      <c r="G1735" t="s">
        <v>46</v>
      </c>
      <c r="H1735" t="s">
        <v>47</v>
      </c>
      <c r="I1735" t="s">
        <v>10124</v>
      </c>
      <c r="J1735" s="5">
        <v>46.77</v>
      </c>
      <c r="K1735">
        <v>3</v>
      </c>
      <c r="L1735">
        <v>0.05</v>
      </c>
      <c r="M1735" s="3">
        <f t="shared" si="27"/>
        <v>140.16000000000003</v>
      </c>
      <c r="N1735" t="s">
        <v>302</v>
      </c>
      <c r="O1735" t="s">
        <v>39</v>
      </c>
      <c r="P1735" t="s">
        <v>10129</v>
      </c>
      <c r="Q1735" t="s">
        <v>123</v>
      </c>
      <c r="R1735">
        <v>5</v>
      </c>
      <c r="S1735">
        <v>3.6</v>
      </c>
      <c r="T1735" t="s">
        <v>30</v>
      </c>
      <c r="U1735" t="s">
        <v>10128</v>
      </c>
    </row>
    <row r="1736" spans="1:21" x14ac:dyDescent="0.35">
      <c r="A1736" t="s">
        <v>4106</v>
      </c>
      <c r="B1736" t="str">
        <f>IF(COUNTIFS($A:$A,$A1736,$C:$C,$C1736,$D:$D,$D1736,$G:$G,$G1736,$K:$K,$K1736,$M:$M,$M1736)&gt;1,"True Duplicate","Unique")</f>
        <v>Unique</v>
      </c>
      <c r="C1736" s="7">
        <v>44931</v>
      </c>
      <c r="D1736" t="s">
        <v>3404</v>
      </c>
      <c r="E1736" t="str">
        <f>IF(COUNTIF($B$2:D1736,D1736)=1,"New Customer","Returning Customer")</f>
        <v>New Customer</v>
      </c>
      <c r="F1736" t="s">
        <v>10132</v>
      </c>
      <c r="G1736" t="s">
        <v>109</v>
      </c>
      <c r="H1736" t="s">
        <v>74</v>
      </c>
      <c r="I1736" t="s">
        <v>110</v>
      </c>
      <c r="J1736" s="5">
        <v>1085.8599999999999</v>
      </c>
      <c r="K1736">
        <v>10</v>
      </c>
      <c r="L1736">
        <v>0.15</v>
      </c>
      <c r="M1736" s="3">
        <f t="shared" si="27"/>
        <v>10857.099999999999</v>
      </c>
      <c r="N1736" t="s">
        <v>26</v>
      </c>
      <c r="O1736" t="s">
        <v>27</v>
      </c>
      <c r="P1736" t="s">
        <v>10129</v>
      </c>
      <c r="Q1736" t="s">
        <v>77</v>
      </c>
      <c r="R1736">
        <v>11</v>
      </c>
      <c r="S1736">
        <v>4.5</v>
      </c>
      <c r="T1736" t="s">
        <v>112</v>
      </c>
      <c r="U1736" t="s">
        <v>52</v>
      </c>
    </row>
    <row r="1737" spans="1:21" x14ac:dyDescent="0.35">
      <c r="A1737" t="s">
        <v>5162</v>
      </c>
      <c r="B1737" t="str">
        <f>IF(COUNTIFS($A:$A,$A1737,$C:$C,$C1737,$D:$D,$D1737,$G:$G,$G1737,$K:$K,$K1737,$M:$M,$M1737)&gt;1,"True Duplicate","Unique")</f>
        <v>Unique</v>
      </c>
      <c r="C1737" s="7">
        <v>44931</v>
      </c>
      <c r="D1737" t="s">
        <v>3880</v>
      </c>
      <c r="E1737" t="str">
        <f>IF(COUNTIF($B$2:D1737,D1737)=1,"New Customer","Returning Customer")</f>
        <v>New Customer</v>
      </c>
      <c r="F1737" t="s">
        <v>72</v>
      </c>
      <c r="G1737" t="s">
        <v>399</v>
      </c>
      <c r="H1737" t="s">
        <v>24</v>
      </c>
      <c r="I1737" t="s">
        <v>182</v>
      </c>
      <c r="J1737" s="5">
        <v>156.13999999999999</v>
      </c>
      <c r="K1737">
        <v>7</v>
      </c>
      <c r="L1737">
        <v>0.1</v>
      </c>
      <c r="M1737" s="3">
        <f t="shared" si="27"/>
        <v>1092.28</v>
      </c>
      <c r="N1737" t="s">
        <v>38</v>
      </c>
      <c r="O1737" t="s">
        <v>122</v>
      </c>
      <c r="P1737" t="s">
        <v>59</v>
      </c>
      <c r="Q1737" t="s">
        <v>41</v>
      </c>
      <c r="R1737">
        <v>10</v>
      </c>
      <c r="S1737">
        <v>1.4</v>
      </c>
      <c r="T1737" t="s">
        <v>30</v>
      </c>
      <c r="U1737" t="s">
        <v>10128</v>
      </c>
    </row>
    <row r="1738" spans="1:21" x14ac:dyDescent="0.35">
      <c r="A1738" t="s">
        <v>8282</v>
      </c>
      <c r="B1738" t="str">
        <f>IF(COUNTIFS($A:$A,$A1738,$C:$C,$C1738,$D:$D,$D1738,$G:$G,$G1738,$K:$K,$K1738,$M:$M,$M1738)&gt;1,"True Duplicate","Unique")</f>
        <v>Unique</v>
      </c>
      <c r="C1738" s="7">
        <v>44931</v>
      </c>
      <c r="D1738" t="s">
        <v>5163</v>
      </c>
      <c r="E1738" t="str">
        <f>IF(COUNTIF($B$2:D1738,D1738)=1,"New Customer","Returning Customer")</f>
        <v>New Customer</v>
      </c>
      <c r="F1738" t="s">
        <v>10132</v>
      </c>
      <c r="G1738" t="s">
        <v>102</v>
      </c>
      <c r="H1738" t="s">
        <v>47</v>
      </c>
      <c r="I1738" t="s">
        <v>10125</v>
      </c>
      <c r="J1738" s="5">
        <v>445.12</v>
      </c>
      <c r="K1738">
        <v>4</v>
      </c>
      <c r="L1738">
        <v>0</v>
      </c>
      <c r="M1738" s="3">
        <f t="shared" si="27"/>
        <v>1780.48</v>
      </c>
      <c r="N1738" t="s">
        <v>104</v>
      </c>
      <c r="O1738" t="s">
        <v>122</v>
      </c>
      <c r="P1738" t="s">
        <v>59</v>
      </c>
      <c r="Q1738" t="s">
        <v>116</v>
      </c>
      <c r="R1738">
        <v>2</v>
      </c>
      <c r="S1738">
        <v>3.4</v>
      </c>
      <c r="T1738" t="s">
        <v>30</v>
      </c>
      <c r="U1738" t="s">
        <v>60</v>
      </c>
    </row>
    <row r="1739" spans="1:21" x14ac:dyDescent="0.35">
      <c r="A1739" t="s">
        <v>8915</v>
      </c>
      <c r="B1739" t="str">
        <f>IF(COUNTIFS($A:$A,$A1739,$C:$C,$C1739,$D:$D,$D1739,$G:$G,$G1739,$K:$K,$K1739,$M:$M,$M1739)&gt;1,"True Duplicate","Unique")</f>
        <v>Unique</v>
      </c>
      <c r="C1739" s="7">
        <v>44931</v>
      </c>
      <c r="D1739" t="s">
        <v>1432</v>
      </c>
      <c r="E1739" t="str">
        <f>IF(COUNTIF($B$2:D1739,D1739)=1,"New Customer","Returning Customer")</f>
        <v>Returning Customer</v>
      </c>
      <c r="F1739" t="s">
        <v>72</v>
      </c>
      <c r="G1739" t="s">
        <v>214</v>
      </c>
      <c r="H1739" t="s">
        <v>66</v>
      </c>
      <c r="I1739" t="s">
        <v>215</v>
      </c>
      <c r="J1739" s="5">
        <v>1197.55</v>
      </c>
      <c r="K1739">
        <v>4</v>
      </c>
      <c r="L1739">
        <v>0.2</v>
      </c>
      <c r="M1739" s="3">
        <f t="shared" si="27"/>
        <v>4789.3999999999996</v>
      </c>
      <c r="N1739" t="s">
        <v>83</v>
      </c>
      <c r="O1739" t="s">
        <v>39</v>
      </c>
      <c r="P1739" t="s">
        <v>59</v>
      </c>
      <c r="Q1739" t="s">
        <v>77</v>
      </c>
      <c r="R1739">
        <v>3</v>
      </c>
      <c r="S1739">
        <v>4.7</v>
      </c>
      <c r="T1739" t="s">
        <v>30</v>
      </c>
      <c r="U1739" t="s">
        <v>52</v>
      </c>
    </row>
    <row r="1740" spans="1:21" x14ac:dyDescent="0.35">
      <c r="A1740" t="s">
        <v>9285</v>
      </c>
      <c r="B1740" t="str">
        <f>IF(COUNTIFS($A:$A,$A1740,$C:$C,$C1740,$D:$D,$D1740,$G:$G,$G1740,$K:$K,$K1740,$M:$M,$M1740)&gt;1,"True Duplicate","Unique")</f>
        <v>Unique</v>
      </c>
      <c r="C1740" s="7">
        <v>44931</v>
      </c>
      <c r="D1740" t="s">
        <v>9286</v>
      </c>
      <c r="E1740" t="str">
        <f>IF(COUNTIF($B$2:D1740,D1740)=1,"New Customer","Returning Customer")</f>
        <v>New Customer</v>
      </c>
      <c r="F1740" t="s">
        <v>10132</v>
      </c>
      <c r="G1740" t="s">
        <v>209</v>
      </c>
      <c r="H1740" t="s">
        <v>47</v>
      </c>
      <c r="I1740" t="s">
        <v>210</v>
      </c>
      <c r="J1740" s="5">
        <v>527.45000000000005</v>
      </c>
      <c r="K1740">
        <v>11</v>
      </c>
      <c r="L1740">
        <v>0.15</v>
      </c>
      <c r="M1740" s="3">
        <f t="shared" si="27"/>
        <v>5800.3000000000011</v>
      </c>
      <c r="N1740" t="s">
        <v>38</v>
      </c>
      <c r="O1740" t="s">
        <v>111</v>
      </c>
      <c r="P1740" t="s">
        <v>85</v>
      </c>
      <c r="Q1740" t="s">
        <v>77</v>
      </c>
      <c r="R1740">
        <v>3</v>
      </c>
      <c r="S1740">
        <v>4</v>
      </c>
      <c r="T1740" t="s">
        <v>30</v>
      </c>
      <c r="U1740" t="s">
        <v>60</v>
      </c>
    </row>
    <row r="1741" spans="1:21" x14ac:dyDescent="0.35">
      <c r="A1741" t="s">
        <v>877</v>
      </c>
      <c r="B1741" t="str">
        <f>IF(COUNTIFS($A:$A,$A1741,$C:$C,$C1741,$D:$D,$D1741,$G:$G,$G1741,$K:$K,$K1741,$M:$M,$M1741)&gt;1,"True Duplicate","Unique")</f>
        <v>Unique</v>
      </c>
      <c r="C1741" s="7">
        <v>44932</v>
      </c>
      <c r="D1741" t="s">
        <v>2203</v>
      </c>
      <c r="E1741" t="str">
        <f>IF(COUNTIF($B$2:D1741,D1741)=1,"New Customer","Returning Customer")</f>
        <v>New Customer</v>
      </c>
      <c r="F1741" t="s">
        <v>10132</v>
      </c>
      <c r="G1741" t="s">
        <v>214</v>
      </c>
      <c r="H1741" t="s">
        <v>66</v>
      </c>
      <c r="I1741" t="s">
        <v>215</v>
      </c>
      <c r="J1741" s="5">
        <v>1941.25</v>
      </c>
      <c r="K1741">
        <v>7</v>
      </c>
      <c r="L1741">
        <v>0.05</v>
      </c>
      <c r="M1741" s="3">
        <f t="shared" si="27"/>
        <v>13588.4</v>
      </c>
      <c r="N1741" t="s">
        <v>76</v>
      </c>
      <c r="O1741" t="s">
        <v>122</v>
      </c>
      <c r="P1741" t="s">
        <v>85</v>
      </c>
      <c r="Q1741" t="s">
        <v>29</v>
      </c>
      <c r="R1741">
        <v>4</v>
      </c>
      <c r="S1741">
        <v>1.9</v>
      </c>
      <c r="T1741" t="s">
        <v>30</v>
      </c>
      <c r="U1741" t="s">
        <v>60</v>
      </c>
    </row>
    <row r="1742" spans="1:21" x14ac:dyDescent="0.35">
      <c r="A1742" t="s">
        <v>2908</v>
      </c>
      <c r="B1742" t="str">
        <f>IF(COUNTIFS($A:$A,$A1742,$C:$C,$C1742,$D:$D,$D1742,$G:$G,$G1742,$K:$K,$K1742,$M:$M,$M1742)&gt;1,"True Duplicate","Unique")</f>
        <v>Unique</v>
      </c>
      <c r="C1742" s="7">
        <v>44932</v>
      </c>
      <c r="D1742" t="s">
        <v>7434</v>
      </c>
      <c r="E1742" t="str">
        <f>IF(COUNTIF($B$2:D1742,D1742)=1,"New Customer","Returning Customer")</f>
        <v>New Customer</v>
      </c>
      <c r="F1742" t="s">
        <v>10132</v>
      </c>
      <c r="G1742" t="s">
        <v>10123</v>
      </c>
      <c r="H1742" t="s">
        <v>47</v>
      </c>
      <c r="I1742" t="s">
        <v>10124</v>
      </c>
      <c r="J1742" s="5">
        <v>582.66999999999996</v>
      </c>
      <c r="K1742">
        <v>14</v>
      </c>
      <c r="L1742">
        <v>0.05</v>
      </c>
      <c r="M1742" s="3">
        <f t="shared" si="27"/>
        <v>8156.68</v>
      </c>
      <c r="N1742" t="s">
        <v>49</v>
      </c>
      <c r="O1742" t="s">
        <v>111</v>
      </c>
      <c r="P1742" t="s">
        <v>85</v>
      </c>
      <c r="Q1742" t="s">
        <v>116</v>
      </c>
      <c r="R1742">
        <v>9</v>
      </c>
      <c r="S1742">
        <v>3.8</v>
      </c>
      <c r="T1742" t="s">
        <v>30</v>
      </c>
      <c r="U1742" t="s">
        <v>60</v>
      </c>
    </row>
    <row r="1743" spans="1:21" x14ac:dyDescent="0.35">
      <c r="A1743" t="s">
        <v>7400</v>
      </c>
      <c r="B1743" t="str">
        <f>IF(COUNTIFS($A:$A,$A1743,$C:$C,$C1743,$D:$D,$D1743,$G:$G,$G1743,$K:$K,$K1743,$M:$M,$M1743)&gt;1,"True Duplicate","Unique")</f>
        <v>Unique</v>
      </c>
      <c r="C1743" s="7">
        <v>44932</v>
      </c>
      <c r="D1743" t="s">
        <v>7623</v>
      </c>
      <c r="E1743" t="str">
        <f>IF(COUNTIF($B$2:D1743,D1743)=1,"New Customer","Returning Customer")</f>
        <v>New Customer</v>
      </c>
      <c r="F1743" t="s">
        <v>10132</v>
      </c>
      <c r="G1743" t="s">
        <v>1182</v>
      </c>
      <c r="H1743" t="s">
        <v>66</v>
      </c>
      <c r="I1743" t="s">
        <v>446</v>
      </c>
      <c r="J1743" s="5">
        <v>1877.06</v>
      </c>
      <c r="K1743">
        <v>13</v>
      </c>
      <c r="L1743">
        <v>0.1</v>
      </c>
      <c r="M1743" s="3">
        <f t="shared" si="27"/>
        <v>24400.48</v>
      </c>
      <c r="N1743" t="s">
        <v>49</v>
      </c>
      <c r="O1743" t="s">
        <v>39</v>
      </c>
      <c r="P1743" t="s">
        <v>166</v>
      </c>
      <c r="Q1743" t="s">
        <v>116</v>
      </c>
      <c r="R1743">
        <v>1</v>
      </c>
      <c r="S1743">
        <v>4.5</v>
      </c>
      <c r="T1743" t="s">
        <v>30</v>
      </c>
      <c r="U1743" t="s">
        <v>52</v>
      </c>
    </row>
    <row r="1744" spans="1:21" x14ac:dyDescent="0.35">
      <c r="A1744" t="s">
        <v>7433</v>
      </c>
      <c r="B1744" t="str">
        <f>IF(COUNTIFS($A:$A,$A1744,$C:$C,$C1744,$D:$D,$D1744,$G:$G,$G1744,$K:$K,$K1744,$M:$M,$M1744)&gt;1,"True Duplicate","Unique")</f>
        <v>Unique</v>
      </c>
      <c r="C1744" s="7">
        <v>44932</v>
      </c>
      <c r="D1744" t="s">
        <v>2909</v>
      </c>
      <c r="E1744" t="str">
        <f>IF(COUNTIF($B$2:D1744,D1744)=1,"New Customer","Returning Customer")</f>
        <v>New Customer</v>
      </c>
      <c r="F1744" t="s">
        <v>10132</v>
      </c>
      <c r="G1744" t="s">
        <v>399</v>
      </c>
      <c r="H1744" t="s">
        <v>24</v>
      </c>
      <c r="I1744" t="s">
        <v>182</v>
      </c>
      <c r="J1744" s="5">
        <v>39.79</v>
      </c>
      <c r="K1744">
        <v>6</v>
      </c>
      <c r="L1744">
        <v>0.25</v>
      </c>
      <c r="M1744" s="3">
        <f t="shared" si="27"/>
        <v>237.24</v>
      </c>
      <c r="N1744" t="s">
        <v>76</v>
      </c>
      <c r="O1744" t="s">
        <v>39</v>
      </c>
      <c r="P1744" t="s">
        <v>59</v>
      </c>
      <c r="Q1744" t="s">
        <v>29</v>
      </c>
      <c r="R1744">
        <v>4</v>
      </c>
      <c r="S1744">
        <v>2.9</v>
      </c>
      <c r="T1744" t="s">
        <v>30</v>
      </c>
      <c r="U1744" t="s">
        <v>60</v>
      </c>
    </row>
    <row r="1745" spans="1:21" x14ac:dyDescent="0.35">
      <c r="A1745" t="s">
        <v>7622</v>
      </c>
      <c r="B1745" t="str">
        <f>IF(COUNTIFS($A:$A,$A1745,$C:$C,$C1745,$D:$D,$D1745,$G:$G,$G1745,$K:$K,$K1745,$M:$M,$M1745)&gt;1,"True Duplicate","Unique")</f>
        <v>Unique</v>
      </c>
      <c r="C1745" s="7">
        <v>44932</v>
      </c>
      <c r="D1745" t="s">
        <v>879</v>
      </c>
      <c r="E1745" t="str">
        <f>IF(COUNTIF($B$2:D1745,D1745)=1,"New Customer","Returning Customer")</f>
        <v>New Customer</v>
      </c>
      <c r="F1745" t="s">
        <v>72</v>
      </c>
      <c r="G1745" t="s">
        <v>649</v>
      </c>
      <c r="H1745" t="s">
        <v>57</v>
      </c>
      <c r="I1745" t="s">
        <v>153</v>
      </c>
      <c r="J1745" s="5">
        <v>504.6</v>
      </c>
      <c r="K1745">
        <v>14</v>
      </c>
      <c r="L1745">
        <v>0.1</v>
      </c>
      <c r="M1745" s="3">
        <f t="shared" si="27"/>
        <v>7063</v>
      </c>
      <c r="N1745" t="s">
        <v>142</v>
      </c>
      <c r="O1745" t="s">
        <v>111</v>
      </c>
      <c r="P1745" t="s">
        <v>166</v>
      </c>
      <c r="Q1745" t="s">
        <v>77</v>
      </c>
      <c r="R1745">
        <v>7</v>
      </c>
      <c r="S1745">
        <v>1.1000000000000001</v>
      </c>
      <c r="T1745" t="s">
        <v>51</v>
      </c>
      <c r="U1745" t="s">
        <v>52</v>
      </c>
    </row>
    <row r="1746" spans="1:21" x14ac:dyDescent="0.35">
      <c r="A1746" t="s">
        <v>5205</v>
      </c>
      <c r="B1746" t="str">
        <f>IF(COUNTIFS($A:$A,$A1746,$C:$C,$C1746,$D:$D,$D1746,$G:$G,$G1746,$K:$K,$K1746,$M:$M,$M1746)&gt;1,"True Duplicate","Unique")</f>
        <v>Unique</v>
      </c>
      <c r="C1746" s="7">
        <v>44933</v>
      </c>
      <c r="D1746" t="s">
        <v>8274</v>
      </c>
      <c r="E1746" t="str">
        <f>IF(COUNTIF($B$2:D1746,D1746)=1,"New Customer","Returning Customer")</f>
        <v>New Customer</v>
      </c>
      <c r="F1746" t="s">
        <v>72</v>
      </c>
      <c r="G1746" t="s">
        <v>147</v>
      </c>
      <c r="H1746" t="s">
        <v>74</v>
      </c>
      <c r="I1746" t="s">
        <v>148</v>
      </c>
      <c r="J1746" s="5">
        <v>685.37</v>
      </c>
      <c r="K1746">
        <v>10</v>
      </c>
      <c r="L1746">
        <v>0.05</v>
      </c>
      <c r="M1746" s="3">
        <f t="shared" si="27"/>
        <v>6853.2000000000007</v>
      </c>
      <c r="N1746" t="s">
        <v>49</v>
      </c>
      <c r="O1746" t="s">
        <v>111</v>
      </c>
      <c r="P1746" t="s">
        <v>10129</v>
      </c>
      <c r="Q1746" t="s">
        <v>123</v>
      </c>
      <c r="R1746">
        <v>7</v>
      </c>
      <c r="S1746">
        <v>1.4</v>
      </c>
      <c r="T1746" t="s">
        <v>30</v>
      </c>
      <c r="U1746" t="s">
        <v>60</v>
      </c>
    </row>
    <row r="1747" spans="1:21" x14ac:dyDescent="0.35">
      <c r="A1747" t="s">
        <v>7959</v>
      </c>
      <c r="B1747" t="str">
        <f>IF(COUNTIFS($A:$A,$A1747,$C:$C,$C1747,$D:$D,$D1747,$G:$G,$G1747,$K:$K,$K1747,$M:$M,$M1747)&gt;1,"True Duplicate","Unique")</f>
        <v>Unique</v>
      </c>
      <c r="C1747" s="7">
        <v>44933</v>
      </c>
      <c r="D1747" t="s">
        <v>7960</v>
      </c>
      <c r="E1747" t="str">
        <f>IF(COUNTIF($B$2:D1747,D1747)=1,"New Customer","Returning Customer")</f>
        <v>New Customer</v>
      </c>
      <c r="F1747" t="s">
        <v>10132</v>
      </c>
      <c r="G1747" t="s">
        <v>170</v>
      </c>
      <c r="H1747" t="s">
        <v>66</v>
      </c>
      <c r="I1747" t="s">
        <v>171</v>
      </c>
      <c r="J1747" s="5">
        <v>582.37</v>
      </c>
      <c r="K1747">
        <v>1</v>
      </c>
      <c r="L1747">
        <v>0</v>
      </c>
      <c r="M1747" s="3">
        <f t="shared" si="27"/>
        <v>582.37</v>
      </c>
      <c r="N1747" t="s">
        <v>26</v>
      </c>
      <c r="O1747" t="s">
        <v>27</v>
      </c>
      <c r="P1747" t="s">
        <v>166</v>
      </c>
      <c r="Q1747" t="s">
        <v>123</v>
      </c>
      <c r="R1747">
        <v>2</v>
      </c>
      <c r="S1747">
        <v>4.0999999999999996</v>
      </c>
      <c r="T1747" t="s">
        <v>30</v>
      </c>
      <c r="U1747" t="s">
        <v>86</v>
      </c>
    </row>
    <row r="1748" spans="1:21" x14ac:dyDescent="0.35">
      <c r="A1748" t="s">
        <v>8273</v>
      </c>
      <c r="B1748" t="str">
        <f>IF(COUNTIFS($A:$A,$A1748,$C:$C,$C1748,$D:$D,$D1748,$G:$G,$G1748,$K:$K,$K1748,$M:$M,$M1748)&gt;1,"True Duplicate","Unique")</f>
        <v>Unique</v>
      </c>
      <c r="C1748" s="7">
        <v>44933</v>
      </c>
      <c r="D1748" t="s">
        <v>6182</v>
      </c>
      <c r="E1748" t="str">
        <f>IF(COUNTIF($B$2:D1748,D1748)=1,"New Customer","Returning Customer")</f>
        <v>Returning Customer</v>
      </c>
      <c r="F1748" t="s">
        <v>10132</v>
      </c>
      <c r="G1748" t="s">
        <v>56</v>
      </c>
      <c r="H1748" t="s">
        <v>57</v>
      </c>
      <c r="I1748" t="s">
        <v>58</v>
      </c>
      <c r="J1748" s="5">
        <v>145.44999999999999</v>
      </c>
      <c r="K1748">
        <v>2</v>
      </c>
      <c r="L1748">
        <v>0</v>
      </c>
      <c r="M1748" s="3">
        <f t="shared" si="27"/>
        <v>290.89999999999998</v>
      </c>
      <c r="N1748" t="s">
        <v>104</v>
      </c>
      <c r="O1748" t="s">
        <v>122</v>
      </c>
      <c r="P1748" t="s">
        <v>10129</v>
      </c>
      <c r="Q1748" t="s">
        <v>123</v>
      </c>
      <c r="R1748">
        <v>5</v>
      </c>
      <c r="S1748">
        <v>3.2</v>
      </c>
      <c r="T1748" t="s">
        <v>51</v>
      </c>
      <c r="U1748" t="s">
        <v>60</v>
      </c>
    </row>
    <row r="1749" spans="1:21" x14ac:dyDescent="0.35">
      <c r="A1749" t="s">
        <v>8434</v>
      </c>
      <c r="B1749" t="str">
        <f>IF(COUNTIFS($A:$A,$A1749,$C:$C,$C1749,$D:$D,$D1749,$G:$G,$G1749,$K:$K,$K1749,$M:$M,$M1749)&gt;1,"True Duplicate","Unique")</f>
        <v>Unique</v>
      </c>
      <c r="C1749" s="7">
        <v>44933</v>
      </c>
      <c r="D1749" t="s">
        <v>5207</v>
      </c>
      <c r="E1749" t="str">
        <f>IF(COUNTIF($B$2:D1749,D1749)=1,"New Customer","Returning Customer")</f>
        <v>New Customer</v>
      </c>
      <c r="F1749" t="s">
        <v>72</v>
      </c>
      <c r="G1749" t="s">
        <v>81</v>
      </c>
      <c r="H1749" t="s">
        <v>57</v>
      </c>
      <c r="I1749" t="s">
        <v>82</v>
      </c>
      <c r="J1749" s="5">
        <v>241.47</v>
      </c>
      <c r="K1749">
        <v>2</v>
      </c>
      <c r="L1749">
        <v>0.1</v>
      </c>
      <c r="M1749" s="3">
        <f t="shared" si="27"/>
        <v>482.74</v>
      </c>
      <c r="N1749" t="s">
        <v>26</v>
      </c>
      <c r="O1749" t="s">
        <v>27</v>
      </c>
      <c r="P1749" t="s">
        <v>59</v>
      </c>
      <c r="Q1749" t="s">
        <v>41</v>
      </c>
      <c r="R1749">
        <v>7</v>
      </c>
      <c r="S1749">
        <v>2.2000000000000002</v>
      </c>
      <c r="T1749" t="s">
        <v>30</v>
      </c>
      <c r="U1749" t="s">
        <v>52</v>
      </c>
    </row>
    <row r="1750" spans="1:21" x14ac:dyDescent="0.35">
      <c r="A1750" t="s">
        <v>3789</v>
      </c>
      <c r="B1750" t="str">
        <f>IF(COUNTIFS($A:$A,$A1750,$C:$C,$C1750,$D:$D,$D1750,$G:$G,$G1750,$K:$K,$K1750,$M:$M,$M1750)&gt;1,"True Duplicate","Unique")</f>
        <v>Unique</v>
      </c>
      <c r="C1750" s="7">
        <v>44934</v>
      </c>
      <c r="D1750" t="s">
        <v>8482</v>
      </c>
      <c r="E1750" t="str">
        <f>IF(COUNTIF($B$2:D1750,D1750)=1,"New Customer","Returning Customer")</f>
        <v>New Customer</v>
      </c>
      <c r="F1750" t="s">
        <v>10132</v>
      </c>
      <c r="G1750" t="s">
        <v>274</v>
      </c>
      <c r="H1750" t="s">
        <v>74</v>
      </c>
      <c r="I1750" t="s">
        <v>75</v>
      </c>
      <c r="J1750" s="5">
        <v>1255.1199999999999</v>
      </c>
      <c r="K1750">
        <v>11</v>
      </c>
      <c r="L1750">
        <v>0</v>
      </c>
      <c r="M1750" s="3">
        <f t="shared" si="27"/>
        <v>13806.32</v>
      </c>
      <c r="N1750" t="s">
        <v>26</v>
      </c>
      <c r="O1750" t="s">
        <v>111</v>
      </c>
      <c r="P1750" t="s">
        <v>59</v>
      </c>
      <c r="Q1750" t="s">
        <v>123</v>
      </c>
      <c r="R1750">
        <v>2</v>
      </c>
      <c r="S1750">
        <v>1.8</v>
      </c>
      <c r="T1750" t="s">
        <v>30</v>
      </c>
      <c r="U1750" t="s">
        <v>52</v>
      </c>
    </row>
    <row r="1751" spans="1:21" x14ac:dyDescent="0.35">
      <c r="A1751" t="s">
        <v>6935</v>
      </c>
      <c r="B1751" t="str">
        <f>IF(COUNTIFS($A:$A,$A1751,$C:$C,$C1751,$D:$D,$D1751,$G:$G,$G1751,$K:$K,$K1751,$M:$M,$M1751)&gt;1,"True Duplicate","Unique")</f>
        <v>Unique</v>
      </c>
      <c r="C1751" s="7">
        <v>44934</v>
      </c>
      <c r="D1751" t="s">
        <v>8031</v>
      </c>
      <c r="E1751" t="str">
        <f>IF(COUNTIF($B$2:D1751,D1751)=1,"New Customer","Returning Customer")</f>
        <v>New Customer</v>
      </c>
      <c r="F1751" t="s">
        <v>72</v>
      </c>
      <c r="G1751" t="s">
        <v>81</v>
      </c>
      <c r="H1751" t="s">
        <v>57</v>
      </c>
      <c r="I1751" t="s">
        <v>82</v>
      </c>
      <c r="J1751" s="5">
        <v>435.71</v>
      </c>
      <c r="K1751">
        <v>11</v>
      </c>
      <c r="L1751">
        <v>0.1</v>
      </c>
      <c r="M1751" s="3">
        <f t="shared" si="27"/>
        <v>4791.7099999999991</v>
      </c>
      <c r="N1751" t="s">
        <v>98</v>
      </c>
      <c r="O1751" t="s">
        <v>111</v>
      </c>
      <c r="P1751" t="s">
        <v>59</v>
      </c>
      <c r="Q1751" t="s">
        <v>77</v>
      </c>
      <c r="R1751">
        <v>6</v>
      </c>
      <c r="S1751">
        <v>4.5999999999999996</v>
      </c>
      <c r="T1751" t="s">
        <v>30</v>
      </c>
      <c r="U1751" t="s">
        <v>60</v>
      </c>
    </row>
    <row r="1752" spans="1:21" x14ac:dyDescent="0.35">
      <c r="A1752" t="s">
        <v>8030</v>
      </c>
      <c r="B1752" t="str">
        <f>IF(COUNTIFS($A:$A,$A1752,$C:$C,$C1752,$D:$D,$D1752,$G:$G,$G1752,$K:$K,$K1752,$M:$M,$M1752)&gt;1,"True Duplicate","Unique")</f>
        <v>Unique</v>
      </c>
      <c r="C1752" s="7">
        <v>44934</v>
      </c>
      <c r="D1752" t="s">
        <v>3791</v>
      </c>
      <c r="E1752" t="str">
        <f>IF(COUNTIF($B$2:D1752,D1752)=1,"New Customer","Returning Customer")</f>
        <v>New Customer</v>
      </c>
      <c r="F1752" t="s">
        <v>10132</v>
      </c>
      <c r="G1752" t="s">
        <v>161</v>
      </c>
      <c r="H1752" t="s">
        <v>74</v>
      </c>
      <c r="I1752" t="s">
        <v>148</v>
      </c>
      <c r="J1752" s="5">
        <v>27.5</v>
      </c>
      <c r="K1752">
        <v>9</v>
      </c>
      <c r="L1752">
        <v>0</v>
      </c>
      <c r="M1752" s="3">
        <f t="shared" si="27"/>
        <v>247.5</v>
      </c>
      <c r="N1752" t="s">
        <v>49</v>
      </c>
      <c r="O1752" t="s">
        <v>111</v>
      </c>
      <c r="P1752" t="s">
        <v>10129</v>
      </c>
      <c r="Q1752" t="s">
        <v>116</v>
      </c>
      <c r="R1752">
        <v>3</v>
      </c>
      <c r="S1752">
        <v>1.5</v>
      </c>
      <c r="U1752" t="s">
        <v>10128</v>
      </c>
    </row>
    <row r="1753" spans="1:21" x14ac:dyDescent="0.35">
      <c r="A1753" t="s">
        <v>8481</v>
      </c>
      <c r="B1753" t="str">
        <f>IF(COUNTIFS($A:$A,$A1753,$C:$C,$C1753,$D:$D,$D1753,$G:$G,$G1753,$K:$K,$K1753,$M:$M,$M1753)&gt;1,"True Duplicate","Unique")</f>
        <v>Unique</v>
      </c>
      <c r="C1753" s="7">
        <v>44934</v>
      </c>
      <c r="D1753" t="s">
        <v>6936</v>
      </c>
      <c r="E1753" t="str">
        <f>IF(COUNTIF($B$2:D1753,D1753)=1,"New Customer","Returning Customer")</f>
        <v>New Customer</v>
      </c>
      <c r="F1753" t="s">
        <v>10132</v>
      </c>
      <c r="G1753" t="s">
        <v>56</v>
      </c>
      <c r="H1753" t="s">
        <v>57</v>
      </c>
      <c r="I1753" t="s">
        <v>58</v>
      </c>
      <c r="J1753" s="5">
        <v>86.51</v>
      </c>
      <c r="K1753">
        <v>4</v>
      </c>
      <c r="L1753">
        <v>0.1</v>
      </c>
      <c r="M1753" s="3">
        <f t="shared" si="27"/>
        <v>345.64000000000004</v>
      </c>
      <c r="N1753" t="s">
        <v>302</v>
      </c>
      <c r="O1753" t="s">
        <v>122</v>
      </c>
      <c r="P1753" t="s">
        <v>10129</v>
      </c>
      <c r="Q1753" t="s">
        <v>41</v>
      </c>
      <c r="R1753">
        <v>1</v>
      </c>
      <c r="S1753">
        <v>4.0999999999999996</v>
      </c>
      <c r="T1753" t="s">
        <v>30</v>
      </c>
      <c r="U1753" t="s">
        <v>60</v>
      </c>
    </row>
    <row r="1754" spans="1:21" x14ac:dyDescent="0.35">
      <c r="A1754" t="s">
        <v>2258</v>
      </c>
      <c r="B1754" t="str">
        <f>IF(COUNTIFS($A:$A,$A1754,$C:$C,$C1754,$D:$D,$D1754,$G:$G,$G1754,$K:$K,$K1754,$M:$M,$M1754)&gt;1,"True Duplicate","Unique")</f>
        <v>Unique</v>
      </c>
      <c r="C1754" s="7">
        <v>44935</v>
      </c>
      <c r="D1754" t="s">
        <v>2471</v>
      </c>
      <c r="E1754" t="str">
        <f>IF(COUNTIF($B$2:D1754,D1754)=1,"New Customer","Returning Customer")</f>
        <v>New Customer</v>
      </c>
      <c r="F1754" t="s">
        <v>72</v>
      </c>
      <c r="G1754" t="s">
        <v>219</v>
      </c>
      <c r="H1754" t="s">
        <v>47</v>
      </c>
      <c r="I1754" t="s">
        <v>210</v>
      </c>
      <c r="J1754" s="5">
        <v>612.20000000000005</v>
      </c>
      <c r="K1754">
        <v>10</v>
      </c>
      <c r="L1754">
        <v>0</v>
      </c>
      <c r="M1754" s="3">
        <f t="shared" si="27"/>
        <v>6122</v>
      </c>
      <c r="N1754" t="s">
        <v>49</v>
      </c>
      <c r="O1754" t="s">
        <v>111</v>
      </c>
      <c r="P1754" t="s">
        <v>10129</v>
      </c>
      <c r="Q1754" t="s">
        <v>116</v>
      </c>
      <c r="R1754">
        <v>4</v>
      </c>
      <c r="S1754">
        <v>2.5</v>
      </c>
      <c r="T1754" t="s">
        <v>51</v>
      </c>
      <c r="U1754" t="s">
        <v>60</v>
      </c>
    </row>
    <row r="1755" spans="1:21" x14ac:dyDescent="0.35">
      <c r="A1755" t="s">
        <v>4341</v>
      </c>
      <c r="B1755" t="str">
        <f>IF(COUNTIFS($A:$A,$A1755,$C:$C,$C1755,$D:$D,$D1755,$G:$G,$G1755,$K:$K,$K1755,$M:$M,$M1755)&gt;1,"True Duplicate","Unique")</f>
        <v>Unique</v>
      </c>
      <c r="C1755" s="7">
        <v>44935</v>
      </c>
      <c r="D1755" t="s">
        <v>2013</v>
      </c>
      <c r="E1755" t="str">
        <f>IF(COUNTIF($B$2:D1755,D1755)=1,"New Customer","Returning Customer")</f>
        <v>Returning Customer</v>
      </c>
      <c r="F1755" t="s">
        <v>10132</v>
      </c>
      <c r="G1755" t="s">
        <v>152</v>
      </c>
      <c r="H1755" t="s">
        <v>57</v>
      </c>
      <c r="I1755" t="s">
        <v>153</v>
      </c>
      <c r="J1755" s="5">
        <v>253.98</v>
      </c>
      <c r="K1755">
        <v>6</v>
      </c>
      <c r="L1755">
        <v>0.15</v>
      </c>
      <c r="M1755" s="3">
        <f t="shared" si="27"/>
        <v>1522.98</v>
      </c>
      <c r="N1755" t="s">
        <v>142</v>
      </c>
      <c r="O1755" t="s">
        <v>111</v>
      </c>
      <c r="P1755" t="s">
        <v>85</v>
      </c>
      <c r="Q1755" t="s">
        <v>123</v>
      </c>
      <c r="R1755">
        <v>6</v>
      </c>
      <c r="S1755">
        <v>3.2</v>
      </c>
      <c r="T1755" t="s">
        <v>202</v>
      </c>
      <c r="U1755" t="s">
        <v>60</v>
      </c>
    </row>
    <row r="1756" spans="1:21" x14ac:dyDescent="0.35">
      <c r="A1756" t="s">
        <v>7848</v>
      </c>
      <c r="B1756" t="str">
        <f>IF(COUNTIFS($A:$A,$A1756,$C:$C,$C1756,$D:$D,$D1756,$G:$G,$G1756,$K:$K,$K1756,$M:$M,$M1756)&gt;1,"True Duplicate","Unique")</f>
        <v>Unique</v>
      </c>
      <c r="C1756" s="7">
        <v>44935</v>
      </c>
      <c r="D1756" t="s">
        <v>7849</v>
      </c>
      <c r="E1756" t="str">
        <f>IF(COUNTIF($B$2:D1756,D1756)=1,"New Customer","Returning Customer")</f>
        <v>New Customer</v>
      </c>
      <c r="F1756" t="s">
        <v>10132</v>
      </c>
      <c r="G1756" t="s">
        <v>351</v>
      </c>
      <c r="H1756" t="s">
        <v>57</v>
      </c>
      <c r="I1756" t="s">
        <v>289</v>
      </c>
      <c r="J1756" s="5">
        <v>668.59</v>
      </c>
      <c r="K1756">
        <v>9</v>
      </c>
      <c r="L1756">
        <v>0</v>
      </c>
      <c r="M1756" s="3">
        <f t="shared" si="27"/>
        <v>6017.31</v>
      </c>
      <c r="N1756" t="s">
        <v>76</v>
      </c>
      <c r="O1756" t="s">
        <v>111</v>
      </c>
      <c r="P1756" t="s">
        <v>85</v>
      </c>
      <c r="Q1756" t="s">
        <v>123</v>
      </c>
      <c r="R1756">
        <v>10</v>
      </c>
      <c r="S1756">
        <v>4.0999999999999996</v>
      </c>
      <c r="T1756" t="s">
        <v>30</v>
      </c>
      <c r="U1756" t="s">
        <v>60</v>
      </c>
    </row>
    <row r="1757" spans="1:21" x14ac:dyDescent="0.35">
      <c r="A1757" t="s">
        <v>8593</v>
      </c>
      <c r="B1757" t="str">
        <f>IF(COUNTIFS($A:$A,$A1757,$C:$C,$C1757,$D:$D,$D1757,$G:$G,$G1757,$K:$K,$K1757,$M:$M,$M1757)&gt;1,"True Duplicate","Unique")</f>
        <v>Unique</v>
      </c>
      <c r="C1757" s="7">
        <v>44935</v>
      </c>
      <c r="D1757" t="s">
        <v>2260</v>
      </c>
      <c r="E1757" t="str">
        <f>IF(COUNTIF($B$2:D1757,D1757)=1,"New Customer","Returning Customer")</f>
        <v>New Customer</v>
      </c>
      <c r="F1757" t="s">
        <v>72</v>
      </c>
      <c r="G1757" t="s">
        <v>214</v>
      </c>
      <c r="H1757" t="s">
        <v>66</v>
      </c>
      <c r="I1757" t="s">
        <v>215</v>
      </c>
      <c r="J1757" s="5">
        <v>1019.21</v>
      </c>
      <c r="K1757">
        <v>9</v>
      </c>
      <c r="L1757">
        <v>0.15</v>
      </c>
      <c r="M1757" s="3">
        <f t="shared" si="27"/>
        <v>9171.5400000000009</v>
      </c>
      <c r="N1757" t="s">
        <v>38</v>
      </c>
      <c r="O1757" t="s">
        <v>39</v>
      </c>
      <c r="P1757" t="s">
        <v>10129</v>
      </c>
      <c r="Q1757" t="s">
        <v>123</v>
      </c>
      <c r="R1757">
        <v>6</v>
      </c>
      <c r="S1757">
        <v>4.4000000000000004</v>
      </c>
      <c r="T1757" t="s">
        <v>30</v>
      </c>
      <c r="U1757" t="s">
        <v>60</v>
      </c>
    </row>
    <row r="1758" spans="1:21" x14ac:dyDescent="0.35">
      <c r="A1758" t="s">
        <v>5046</v>
      </c>
      <c r="B1758" t="str">
        <f>IF(COUNTIFS($A:$A,$A1758,$C:$C,$C1758,$D:$D,$D1758,$G:$G,$G1758,$K:$K,$K1758,$M:$M,$M1758)&gt;1,"True Duplicate","Unique")</f>
        <v>Unique</v>
      </c>
      <c r="C1758" s="7">
        <v>44936</v>
      </c>
      <c r="D1758" t="s">
        <v>2525</v>
      </c>
      <c r="E1758" t="str">
        <f>IF(COUNTIF($B$2:D1758,D1758)=1,"New Customer","Returning Customer")</f>
        <v>New Customer</v>
      </c>
      <c r="F1758" t="s">
        <v>10132</v>
      </c>
      <c r="G1758" t="s">
        <v>413</v>
      </c>
      <c r="H1758" t="s">
        <v>47</v>
      </c>
      <c r="I1758" t="s">
        <v>10125</v>
      </c>
      <c r="J1758" s="5">
        <v>400.72</v>
      </c>
      <c r="K1758">
        <v>4</v>
      </c>
      <c r="L1758">
        <v>0</v>
      </c>
      <c r="M1758" s="3">
        <f t="shared" si="27"/>
        <v>1602.88</v>
      </c>
      <c r="N1758" t="s">
        <v>142</v>
      </c>
      <c r="O1758" t="s">
        <v>27</v>
      </c>
      <c r="P1758" t="s">
        <v>10129</v>
      </c>
      <c r="Q1758" t="s">
        <v>116</v>
      </c>
      <c r="R1758">
        <v>1</v>
      </c>
      <c r="S1758">
        <v>1.4</v>
      </c>
      <c r="T1758" t="s">
        <v>51</v>
      </c>
      <c r="U1758" t="s">
        <v>86</v>
      </c>
    </row>
    <row r="1759" spans="1:21" x14ac:dyDescent="0.35">
      <c r="A1759" t="s">
        <v>5187</v>
      </c>
      <c r="B1759" t="str">
        <f>IF(COUNTIFS($A:$A,$A1759,$C:$C,$C1759,$D:$D,$D1759,$G:$G,$G1759,$K:$K,$K1759,$M:$M,$M1759)&gt;1,"True Duplicate","Unique")</f>
        <v>Unique</v>
      </c>
      <c r="C1759" s="7">
        <v>44936</v>
      </c>
      <c r="D1759" t="s">
        <v>7656</v>
      </c>
      <c r="E1759" t="str">
        <f>IF(COUNTIF($B$2:D1759,D1759)=1,"New Customer","Returning Customer")</f>
        <v>New Customer</v>
      </c>
      <c r="F1759" t="s">
        <v>10132</v>
      </c>
      <c r="G1759" t="s">
        <v>35</v>
      </c>
      <c r="H1759" t="s">
        <v>36</v>
      </c>
      <c r="I1759" t="s">
        <v>37</v>
      </c>
      <c r="J1759" s="5">
        <v>12.86</v>
      </c>
      <c r="K1759">
        <v>5</v>
      </c>
      <c r="L1759">
        <v>0.3</v>
      </c>
      <c r="M1759" s="3">
        <f t="shared" si="27"/>
        <v>62.8</v>
      </c>
      <c r="N1759" t="s">
        <v>76</v>
      </c>
      <c r="O1759" t="s">
        <v>27</v>
      </c>
      <c r="P1759" t="s">
        <v>10129</v>
      </c>
      <c r="Q1759" t="s">
        <v>77</v>
      </c>
      <c r="R1759">
        <v>5</v>
      </c>
      <c r="S1759">
        <v>3.5</v>
      </c>
      <c r="U1759" t="s">
        <v>60</v>
      </c>
    </row>
    <row r="1760" spans="1:21" x14ac:dyDescent="0.35">
      <c r="A1760" t="s">
        <v>6950</v>
      </c>
      <c r="B1760" t="str">
        <f>IF(COUNTIFS($A:$A,$A1760,$C:$C,$C1760,$D:$D,$D1760,$G:$G,$G1760,$K:$K,$K1760,$M:$M,$M1760)&gt;1,"True Duplicate","Unique")</f>
        <v>Unique</v>
      </c>
      <c r="C1760" s="7">
        <v>44936</v>
      </c>
      <c r="D1760" t="s">
        <v>5188</v>
      </c>
      <c r="E1760" t="str">
        <f>IF(COUNTIF($B$2:D1760,D1760)=1,"New Customer","Returning Customer")</f>
        <v>New Customer</v>
      </c>
      <c r="F1760" t="s">
        <v>10132</v>
      </c>
      <c r="G1760" t="s">
        <v>23</v>
      </c>
      <c r="H1760" t="s">
        <v>24</v>
      </c>
      <c r="I1760" t="s">
        <v>25</v>
      </c>
      <c r="J1760" s="5">
        <v>143.22</v>
      </c>
      <c r="K1760">
        <v>9</v>
      </c>
      <c r="L1760">
        <v>0.05</v>
      </c>
      <c r="M1760" s="3">
        <f t="shared" si="27"/>
        <v>1288.53</v>
      </c>
      <c r="N1760" t="s">
        <v>302</v>
      </c>
      <c r="O1760" t="s">
        <v>122</v>
      </c>
      <c r="P1760" t="s">
        <v>59</v>
      </c>
      <c r="Q1760" t="s">
        <v>41</v>
      </c>
      <c r="R1760">
        <v>1</v>
      </c>
      <c r="S1760">
        <v>4.7</v>
      </c>
      <c r="T1760" t="s">
        <v>30</v>
      </c>
      <c r="U1760" t="s">
        <v>60</v>
      </c>
    </row>
    <row r="1761" spans="1:21" x14ac:dyDescent="0.35">
      <c r="A1761" t="s">
        <v>7655</v>
      </c>
      <c r="B1761" t="str">
        <f>IF(COUNTIFS($A:$A,$A1761,$C:$C,$C1761,$D:$D,$D1761,$G:$G,$G1761,$K:$K,$K1761,$M:$M,$M1761)&gt;1,"True Duplicate","Unique")</f>
        <v>Unique</v>
      </c>
      <c r="C1761" s="7">
        <v>44936</v>
      </c>
      <c r="D1761" t="s">
        <v>5048</v>
      </c>
      <c r="E1761" t="str">
        <f>IF(COUNTIF($B$2:D1761,D1761)=1,"New Customer","Returning Customer")</f>
        <v>New Customer</v>
      </c>
      <c r="F1761" t="s">
        <v>72</v>
      </c>
      <c r="G1761" t="s">
        <v>266</v>
      </c>
      <c r="H1761" t="s">
        <v>24</v>
      </c>
      <c r="I1761" t="s">
        <v>267</v>
      </c>
      <c r="J1761" s="5">
        <v>333.5</v>
      </c>
      <c r="K1761">
        <v>3</v>
      </c>
      <c r="L1761">
        <v>0.3</v>
      </c>
      <c r="M1761" s="3">
        <f t="shared" si="27"/>
        <v>999.59999999999991</v>
      </c>
      <c r="N1761" t="s">
        <v>49</v>
      </c>
      <c r="O1761" t="s">
        <v>111</v>
      </c>
      <c r="P1761" t="s">
        <v>85</v>
      </c>
      <c r="Q1761" t="s">
        <v>116</v>
      </c>
      <c r="R1761">
        <v>2</v>
      </c>
      <c r="S1761">
        <v>4.2</v>
      </c>
      <c r="T1761" t="s">
        <v>30</v>
      </c>
      <c r="U1761" t="s">
        <v>86</v>
      </c>
    </row>
    <row r="1762" spans="1:21" x14ac:dyDescent="0.35">
      <c r="A1762" t="s">
        <v>260</v>
      </c>
      <c r="B1762" t="str">
        <f>IF(COUNTIFS($A:$A,$A1762,$C:$C,$C1762,$D:$D,$D1762,$G:$G,$G1762,$K:$K,$K1762,$M:$M,$M1762)&gt;1,"True Duplicate","Unique")</f>
        <v>Unique</v>
      </c>
      <c r="C1762" s="7">
        <v>44937</v>
      </c>
      <c r="D1762" t="s">
        <v>6667</v>
      </c>
      <c r="E1762" t="str">
        <f>IF(COUNTIF($B$2:D1762,D1762)=1,"New Customer","Returning Customer")</f>
        <v>New Customer</v>
      </c>
      <c r="F1762" t="s">
        <v>10132</v>
      </c>
      <c r="G1762" t="s">
        <v>147</v>
      </c>
      <c r="H1762" t="s">
        <v>74</v>
      </c>
      <c r="I1762" t="s">
        <v>148</v>
      </c>
      <c r="J1762" s="5">
        <v>1949.89</v>
      </c>
      <c r="K1762">
        <v>5</v>
      </c>
      <c r="L1762">
        <v>0.1</v>
      </c>
      <c r="M1762" s="3">
        <f t="shared" si="27"/>
        <v>9748.9500000000007</v>
      </c>
      <c r="N1762" t="s">
        <v>49</v>
      </c>
      <c r="O1762" t="s">
        <v>122</v>
      </c>
      <c r="P1762" t="s">
        <v>85</v>
      </c>
      <c r="Q1762" t="s">
        <v>116</v>
      </c>
      <c r="R1762">
        <v>11</v>
      </c>
      <c r="S1762">
        <v>3.1</v>
      </c>
      <c r="T1762" t="s">
        <v>30</v>
      </c>
      <c r="U1762" t="s">
        <v>60</v>
      </c>
    </row>
    <row r="1763" spans="1:21" x14ac:dyDescent="0.35">
      <c r="A1763" t="s">
        <v>2656</v>
      </c>
      <c r="B1763" t="str">
        <f>IF(COUNTIFS($A:$A,$A1763,$C:$C,$C1763,$D:$D,$D1763,$G:$G,$G1763,$K:$K,$K1763,$M:$M,$M1763)&gt;1,"True Duplicate","Unique")</f>
        <v>Unique</v>
      </c>
      <c r="C1763" s="7">
        <v>44937</v>
      </c>
      <c r="D1763" t="s">
        <v>262</v>
      </c>
      <c r="E1763" t="str">
        <f>IF(COUNTIF($B$2:D1763,D1763)=1,"New Customer","Returning Customer")</f>
        <v>New Customer</v>
      </c>
      <c r="F1763" t="s">
        <v>10132</v>
      </c>
      <c r="G1763" t="s">
        <v>399</v>
      </c>
      <c r="H1763" t="s">
        <v>24</v>
      </c>
      <c r="I1763" t="s">
        <v>182</v>
      </c>
      <c r="J1763" s="5">
        <v>45.19</v>
      </c>
      <c r="K1763">
        <v>11</v>
      </c>
      <c r="L1763">
        <v>0.2</v>
      </c>
      <c r="M1763" s="3">
        <f t="shared" si="27"/>
        <v>494.88999999999993</v>
      </c>
      <c r="N1763" t="s">
        <v>26</v>
      </c>
      <c r="O1763" t="s">
        <v>39</v>
      </c>
      <c r="P1763" t="s">
        <v>85</v>
      </c>
      <c r="Q1763" t="s">
        <v>41</v>
      </c>
      <c r="R1763">
        <v>8</v>
      </c>
      <c r="S1763">
        <v>3.4</v>
      </c>
      <c r="T1763" t="s">
        <v>30</v>
      </c>
      <c r="U1763" t="s">
        <v>52</v>
      </c>
    </row>
    <row r="1764" spans="1:21" x14ac:dyDescent="0.35">
      <c r="A1764" t="s">
        <v>4044</v>
      </c>
      <c r="B1764" t="str">
        <f>IF(COUNTIFS($A:$A,$A1764,$C:$C,$C1764,$D:$D,$D1764,$G:$G,$G1764,$K:$K,$K1764,$M:$M,$M1764)&gt;1,"True Duplicate","Unique")</f>
        <v>Unique</v>
      </c>
      <c r="C1764" s="7">
        <v>44937</v>
      </c>
      <c r="D1764" t="s">
        <v>6316</v>
      </c>
      <c r="E1764" t="str">
        <f>IF(COUNTIF($B$2:D1764,D1764)=1,"New Customer","Returning Customer")</f>
        <v>New Customer</v>
      </c>
      <c r="F1764" t="s">
        <v>72</v>
      </c>
      <c r="G1764" t="s">
        <v>65</v>
      </c>
      <c r="H1764" t="s">
        <v>66</v>
      </c>
      <c r="I1764" t="s">
        <v>67</v>
      </c>
      <c r="J1764" s="5">
        <v>558.96</v>
      </c>
      <c r="K1764">
        <v>1</v>
      </c>
      <c r="L1764">
        <v>0.1</v>
      </c>
      <c r="M1764" s="3">
        <f t="shared" si="27"/>
        <v>558.86</v>
      </c>
      <c r="N1764" t="s">
        <v>38</v>
      </c>
      <c r="O1764" t="s">
        <v>111</v>
      </c>
      <c r="P1764" t="s">
        <v>59</v>
      </c>
      <c r="Q1764" t="s">
        <v>123</v>
      </c>
      <c r="R1764">
        <v>6</v>
      </c>
      <c r="S1764">
        <v>1.3</v>
      </c>
      <c r="T1764" t="s">
        <v>30</v>
      </c>
      <c r="U1764" t="s">
        <v>52</v>
      </c>
    </row>
    <row r="1765" spans="1:21" x14ac:dyDescent="0.35">
      <c r="A1765" t="s">
        <v>6315</v>
      </c>
      <c r="B1765" t="str">
        <f>IF(COUNTIFS($A:$A,$A1765,$C:$C,$C1765,$D:$D,$D1765,$G:$G,$G1765,$K:$K,$K1765,$M:$M,$M1765)&gt;1,"True Duplicate","Unique")</f>
        <v>Unique</v>
      </c>
      <c r="C1765" s="7">
        <v>44937</v>
      </c>
      <c r="D1765" t="s">
        <v>4035</v>
      </c>
      <c r="E1765" t="str">
        <f>IF(COUNTIF($B$2:D1765,D1765)=1,"New Customer","Returning Customer")</f>
        <v>Returning Customer</v>
      </c>
      <c r="F1765" t="s">
        <v>72</v>
      </c>
      <c r="G1765" t="s">
        <v>152</v>
      </c>
      <c r="H1765" t="s">
        <v>57</v>
      </c>
      <c r="I1765" t="s">
        <v>153</v>
      </c>
      <c r="J1765" s="5">
        <v>398.12</v>
      </c>
      <c r="K1765">
        <v>9</v>
      </c>
      <c r="L1765">
        <v>0</v>
      </c>
      <c r="M1765" s="3">
        <f t="shared" si="27"/>
        <v>3583.08</v>
      </c>
      <c r="N1765" t="s">
        <v>98</v>
      </c>
      <c r="O1765" t="s">
        <v>122</v>
      </c>
      <c r="P1765" t="s">
        <v>166</v>
      </c>
      <c r="Q1765" t="s">
        <v>41</v>
      </c>
      <c r="R1765">
        <v>1</v>
      </c>
      <c r="S1765">
        <v>1.8</v>
      </c>
      <c r="T1765" t="s">
        <v>30</v>
      </c>
      <c r="U1765" t="s">
        <v>60</v>
      </c>
    </row>
    <row r="1766" spans="1:21" x14ac:dyDescent="0.35">
      <c r="A1766" t="s">
        <v>6666</v>
      </c>
      <c r="B1766" t="str">
        <f>IF(COUNTIFS($A:$A,$A1766,$C:$C,$C1766,$D:$D,$D1766,$G:$G,$G1766,$K:$K,$K1766,$M:$M,$M1766)&gt;1,"True Duplicate","Unique")</f>
        <v>Unique</v>
      </c>
      <c r="C1766" s="7">
        <v>44937</v>
      </c>
      <c r="D1766" t="s">
        <v>2657</v>
      </c>
      <c r="E1766" t="str">
        <f>IF(COUNTIF($B$2:D1766,D1766)=1,"New Customer","Returning Customer")</f>
        <v>New Customer</v>
      </c>
      <c r="F1766" t="s">
        <v>10132</v>
      </c>
      <c r="G1766" t="s">
        <v>147</v>
      </c>
      <c r="H1766" t="s">
        <v>74</v>
      </c>
      <c r="I1766" t="s">
        <v>148</v>
      </c>
      <c r="J1766" s="5">
        <v>246.37</v>
      </c>
      <c r="K1766">
        <v>1</v>
      </c>
      <c r="L1766">
        <v>0.2</v>
      </c>
      <c r="M1766" s="3">
        <f t="shared" si="27"/>
        <v>246.17000000000002</v>
      </c>
      <c r="N1766" t="s">
        <v>98</v>
      </c>
      <c r="O1766" t="s">
        <v>111</v>
      </c>
      <c r="P1766" t="s">
        <v>10129</v>
      </c>
      <c r="Q1766" t="s">
        <v>116</v>
      </c>
      <c r="R1766">
        <v>8</v>
      </c>
      <c r="S1766">
        <v>1.6</v>
      </c>
      <c r="T1766" t="s">
        <v>30</v>
      </c>
      <c r="U1766" t="s">
        <v>60</v>
      </c>
    </row>
    <row r="1767" spans="1:21" x14ac:dyDescent="0.35">
      <c r="A1767" t="s">
        <v>10100</v>
      </c>
      <c r="B1767" t="str">
        <f>IF(COUNTIFS($A:$A,$A1767,$C:$C,$C1767,$D:$D,$D1767,$G:$G,$G1767,$K:$K,$K1767,$M:$M,$M1767)&gt;1,"True Duplicate","Unique")</f>
        <v>Unique</v>
      </c>
      <c r="C1767" s="7">
        <v>44937</v>
      </c>
      <c r="D1767" t="s">
        <v>10101</v>
      </c>
      <c r="E1767" t="str">
        <f>IF(COUNTIF($B$2:D1767,D1767)=1,"New Customer","Returning Customer")</f>
        <v>New Customer</v>
      </c>
      <c r="F1767" t="s">
        <v>10132</v>
      </c>
      <c r="G1767" t="s">
        <v>132</v>
      </c>
      <c r="H1767" t="s">
        <v>24</v>
      </c>
      <c r="I1767" t="s">
        <v>133</v>
      </c>
      <c r="J1767" s="5">
        <v>317.47000000000003</v>
      </c>
      <c r="K1767">
        <v>13</v>
      </c>
      <c r="L1767">
        <v>0.1</v>
      </c>
      <c r="M1767" s="3">
        <f t="shared" si="27"/>
        <v>4125.8100000000004</v>
      </c>
      <c r="N1767" t="s">
        <v>83</v>
      </c>
      <c r="O1767" t="s">
        <v>122</v>
      </c>
      <c r="P1767" t="s">
        <v>85</v>
      </c>
      <c r="Q1767" t="s">
        <v>123</v>
      </c>
      <c r="R1767">
        <v>2</v>
      </c>
      <c r="S1767">
        <v>4.7</v>
      </c>
      <c r="T1767" t="s">
        <v>30</v>
      </c>
      <c r="U1767" t="s">
        <v>60</v>
      </c>
    </row>
    <row r="1768" spans="1:21" x14ac:dyDescent="0.35">
      <c r="A1768" t="s">
        <v>3732</v>
      </c>
      <c r="B1768" t="str">
        <f>IF(COUNTIFS($A:$A,$A1768,$C:$C,$C1768,$D:$D,$D1768,$G:$G,$G1768,$K:$K,$K1768,$M:$M,$M1768)&gt;1,"True Duplicate","Unique")</f>
        <v>Unique</v>
      </c>
      <c r="C1768" s="7">
        <v>44938</v>
      </c>
      <c r="D1768" t="s">
        <v>1836</v>
      </c>
      <c r="E1768" t="str">
        <f>IF(COUNTIF($B$2:D1768,D1768)=1,"New Customer","Returning Customer")</f>
        <v>Returning Customer</v>
      </c>
      <c r="F1768" t="s">
        <v>10132</v>
      </c>
      <c r="G1768" t="s">
        <v>374</v>
      </c>
      <c r="H1768" t="s">
        <v>36</v>
      </c>
      <c r="I1768" t="s">
        <v>259</v>
      </c>
      <c r="J1768" s="5">
        <v>9.85</v>
      </c>
      <c r="K1768">
        <v>14</v>
      </c>
      <c r="L1768">
        <v>0.3</v>
      </c>
      <c r="M1768" s="3">
        <f t="shared" si="27"/>
        <v>133.69999999999999</v>
      </c>
      <c r="N1768" t="s">
        <v>38</v>
      </c>
      <c r="O1768" t="s">
        <v>27</v>
      </c>
      <c r="P1768" t="s">
        <v>59</v>
      </c>
      <c r="Q1768" t="s">
        <v>123</v>
      </c>
      <c r="R1768">
        <v>2</v>
      </c>
      <c r="S1768">
        <v>1.1000000000000001</v>
      </c>
      <c r="T1768" t="s">
        <v>30</v>
      </c>
      <c r="U1768" t="s">
        <v>60</v>
      </c>
    </row>
    <row r="1769" spans="1:21" x14ac:dyDescent="0.35">
      <c r="A1769" t="s">
        <v>8157</v>
      </c>
      <c r="B1769" t="str">
        <f>IF(COUNTIFS($A:$A,$A1769,$C:$C,$C1769,$D:$D,$D1769,$G:$G,$G1769,$K:$K,$K1769,$M:$M,$M1769)&gt;1,"True Duplicate","Unique")</f>
        <v>Unique</v>
      </c>
      <c r="C1769" s="7">
        <v>44938</v>
      </c>
      <c r="D1769" t="s">
        <v>4377</v>
      </c>
      <c r="E1769" t="str">
        <f>IF(COUNTIF($B$2:D1769,D1769)=1,"New Customer","Returning Customer")</f>
        <v>Returning Customer</v>
      </c>
      <c r="F1769" t="s">
        <v>72</v>
      </c>
      <c r="G1769" t="s">
        <v>176</v>
      </c>
      <c r="H1769" t="s">
        <v>47</v>
      </c>
      <c r="I1769" t="s">
        <v>177</v>
      </c>
      <c r="J1769" s="5">
        <v>212.21</v>
      </c>
      <c r="K1769">
        <v>5</v>
      </c>
      <c r="L1769">
        <v>0.1</v>
      </c>
      <c r="M1769" s="3">
        <f t="shared" si="27"/>
        <v>1060.5500000000002</v>
      </c>
      <c r="N1769" t="s">
        <v>98</v>
      </c>
      <c r="O1769" t="s">
        <v>39</v>
      </c>
      <c r="P1769" t="s">
        <v>10129</v>
      </c>
      <c r="Q1769" t="s">
        <v>41</v>
      </c>
      <c r="R1769">
        <v>11</v>
      </c>
      <c r="S1769">
        <v>2</v>
      </c>
      <c r="T1769" t="s">
        <v>30</v>
      </c>
      <c r="U1769" t="s">
        <v>60</v>
      </c>
    </row>
    <row r="1770" spans="1:21" x14ac:dyDescent="0.35">
      <c r="A1770" t="s">
        <v>8656</v>
      </c>
      <c r="B1770" t="str">
        <f>IF(COUNTIFS($A:$A,$A1770,$C:$C,$C1770,$D:$D,$D1770,$G:$G,$G1770,$K:$K,$K1770,$M:$M,$M1770)&gt;1,"True Duplicate","Unique")</f>
        <v>Unique</v>
      </c>
      <c r="C1770" s="7">
        <v>44938</v>
      </c>
      <c r="D1770" t="s">
        <v>3734</v>
      </c>
      <c r="E1770" t="str">
        <f>IF(COUNTIF($B$2:D1770,D1770)=1,"New Customer","Returning Customer")</f>
        <v>Returning Customer</v>
      </c>
      <c r="F1770" t="s">
        <v>10132</v>
      </c>
      <c r="G1770" t="s">
        <v>96</v>
      </c>
      <c r="H1770" t="s">
        <v>57</v>
      </c>
      <c r="I1770" t="s">
        <v>97</v>
      </c>
      <c r="J1770" s="5">
        <v>782.96</v>
      </c>
      <c r="K1770">
        <v>9</v>
      </c>
      <c r="L1770">
        <v>0.05</v>
      </c>
      <c r="M1770" s="3">
        <f t="shared" si="27"/>
        <v>7046.1900000000005</v>
      </c>
      <c r="N1770" t="s">
        <v>302</v>
      </c>
      <c r="O1770" t="s">
        <v>122</v>
      </c>
      <c r="P1770" t="s">
        <v>10129</v>
      </c>
      <c r="Q1770" t="s">
        <v>77</v>
      </c>
      <c r="R1770">
        <v>3</v>
      </c>
      <c r="S1770">
        <v>2.5</v>
      </c>
      <c r="T1770" t="s">
        <v>51</v>
      </c>
      <c r="U1770" t="s">
        <v>60</v>
      </c>
    </row>
    <row r="1771" spans="1:21" x14ac:dyDescent="0.35">
      <c r="A1771" t="s">
        <v>8992</v>
      </c>
      <c r="B1771" t="str">
        <f>IF(COUNTIFS($A:$A,$A1771,$C:$C,$C1771,$D:$D,$D1771,$G:$G,$G1771,$K:$K,$K1771,$M:$M,$M1771)&gt;1,"True Duplicate","Unique")</f>
        <v>Unique</v>
      </c>
      <c r="C1771" s="7">
        <v>44938</v>
      </c>
      <c r="D1771" t="s">
        <v>2272</v>
      </c>
      <c r="E1771" t="str">
        <f>IF(COUNTIF($B$2:D1771,D1771)=1,"New Customer","Returning Customer")</f>
        <v>Returning Customer</v>
      </c>
      <c r="F1771" t="s">
        <v>72</v>
      </c>
      <c r="G1771" t="s">
        <v>214</v>
      </c>
      <c r="H1771" t="s">
        <v>66</v>
      </c>
      <c r="I1771" t="s">
        <v>215</v>
      </c>
      <c r="J1771" s="5">
        <v>1511.89</v>
      </c>
      <c r="K1771">
        <v>12</v>
      </c>
      <c r="L1771">
        <v>0.3</v>
      </c>
      <c r="M1771" s="3">
        <f t="shared" si="27"/>
        <v>18139.080000000002</v>
      </c>
      <c r="N1771" t="s">
        <v>142</v>
      </c>
      <c r="O1771" t="s">
        <v>39</v>
      </c>
      <c r="P1771" t="s">
        <v>10129</v>
      </c>
      <c r="Q1771" t="s">
        <v>116</v>
      </c>
      <c r="R1771">
        <v>12</v>
      </c>
      <c r="S1771">
        <v>3.2</v>
      </c>
      <c r="T1771" t="s">
        <v>30</v>
      </c>
      <c r="U1771" t="s">
        <v>60</v>
      </c>
    </row>
    <row r="1772" spans="1:21" x14ac:dyDescent="0.35">
      <c r="A1772" t="s">
        <v>1112</v>
      </c>
      <c r="B1772" t="str">
        <f>IF(COUNTIFS($A:$A,$A1772,$C:$C,$C1772,$D:$D,$D1772,$G:$G,$G1772,$K:$K,$K1772,$M:$M,$M1772)&gt;1,"True Duplicate","Unique")</f>
        <v>Unique</v>
      </c>
      <c r="C1772" s="7">
        <v>44939</v>
      </c>
      <c r="D1772" t="s">
        <v>5801</v>
      </c>
      <c r="E1772" t="str">
        <f>IF(COUNTIF($B$2:D1772,D1772)=1,"New Customer","Returning Customer")</f>
        <v>New Customer</v>
      </c>
      <c r="F1772" t="s">
        <v>10132</v>
      </c>
      <c r="G1772" t="s">
        <v>96</v>
      </c>
      <c r="H1772" t="s">
        <v>57</v>
      </c>
      <c r="I1772" t="s">
        <v>97</v>
      </c>
      <c r="J1772" s="5">
        <v>541.66999999999996</v>
      </c>
      <c r="K1772">
        <v>7</v>
      </c>
      <c r="L1772">
        <v>0</v>
      </c>
      <c r="M1772" s="3">
        <f t="shared" si="27"/>
        <v>3791.6899999999996</v>
      </c>
      <c r="N1772" t="s">
        <v>38</v>
      </c>
      <c r="O1772" t="s">
        <v>27</v>
      </c>
      <c r="P1772" t="s">
        <v>85</v>
      </c>
      <c r="Q1772" t="s">
        <v>116</v>
      </c>
      <c r="R1772">
        <v>8</v>
      </c>
      <c r="S1772">
        <v>2.9</v>
      </c>
      <c r="T1772" t="s">
        <v>30</v>
      </c>
      <c r="U1772" t="s">
        <v>52</v>
      </c>
    </row>
    <row r="1773" spans="1:21" x14ac:dyDescent="0.35">
      <c r="A1773" t="s">
        <v>2284</v>
      </c>
      <c r="B1773" t="str">
        <f>IF(COUNTIFS($A:$A,$A1773,$C:$C,$C1773,$D:$D,$D1773,$G:$G,$G1773,$K:$K,$K1773,$M:$M,$M1773)&gt;1,"True Duplicate","Unique")</f>
        <v>Unique</v>
      </c>
      <c r="C1773" s="7">
        <v>44939</v>
      </c>
      <c r="D1773" t="s">
        <v>1114</v>
      </c>
      <c r="E1773" t="str">
        <f>IF(COUNTIF($B$2:D1773,D1773)=1,"New Customer","Returning Customer")</f>
        <v>New Customer</v>
      </c>
      <c r="F1773" t="s">
        <v>10132</v>
      </c>
      <c r="G1773" t="s">
        <v>73</v>
      </c>
      <c r="H1773" t="s">
        <v>74</v>
      </c>
      <c r="I1773" t="s">
        <v>75</v>
      </c>
      <c r="J1773" s="5">
        <v>1739.59</v>
      </c>
      <c r="K1773">
        <v>5</v>
      </c>
      <c r="L1773">
        <v>0</v>
      </c>
      <c r="M1773" s="3">
        <f t="shared" si="27"/>
        <v>8697.9499999999989</v>
      </c>
      <c r="N1773" t="s">
        <v>104</v>
      </c>
      <c r="O1773" t="s">
        <v>39</v>
      </c>
      <c r="P1773" t="s">
        <v>10129</v>
      </c>
      <c r="Q1773" t="s">
        <v>116</v>
      </c>
      <c r="R1773">
        <v>6</v>
      </c>
      <c r="S1773">
        <v>3.6</v>
      </c>
      <c r="U1773" t="s">
        <v>86</v>
      </c>
    </row>
    <row r="1774" spans="1:21" x14ac:dyDescent="0.35">
      <c r="A1774" t="s">
        <v>5800</v>
      </c>
      <c r="B1774" t="str">
        <f>IF(COUNTIFS($A:$A,$A1774,$C:$C,$C1774,$D:$D,$D1774,$G:$G,$G1774,$K:$K,$K1774,$M:$M,$M1774)&gt;1,"True Duplicate","Unique")</f>
        <v>Unique</v>
      </c>
      <c r="C1774" s="7">
        <v>44939</v>
      </c>
      <c r="D1774" t="s">
        <v>2285</v>
      </c>
      <c r="E1774" t="str">
        <f>IF(COUNTIF($B$2:D1774,D1774)=1,"New Customer","Returning Customer")</f>
        <v>New Customer</v>
      </c>
      <c r="F1774" t="s">
        <v>72</v>
      </c>
      <c r="G1774" t="s">
        <v>484</v>
      </c>
      <c r="H1774" t="s">
        <v>74</v>
      </c>
      <c r="I1774" t="s">
        <v>110</v>
      </c>
      <c r="J1774" s="5">
        <v>262.44</v>
      </c>
      <c r="K1774">
        <v>10</v>
      </c>
      <c r="L1774">
        <v>0</v>
      </c>
      <c r="M1774" s="3">
        <f t="shared" si="27"/>
        <v>2624.4</v>
      </c>
      <c r="N1774" t="s">
        <v>98</v>
      </c>
      <c r="O1774" t="s">
        <v>111</v>
      </c>
      <c r="P1774" t="s">
        <v>10129</v>
      </c>
      <c r="Q1774" t="s">
        <v>123</v>
      </c>
      <c r="R1774">
        <v>1</v>
      </c>
      <c r="S1774">
        <v>4.8</v>
      </c>
      <c r="T1774" t="s">
        <v>30</v>
      </c>
      <c r="U1774" t="s">
        <v>60</v>
      </c>
    </row>
    <row r="1775" spans="1:21" x14ac:dyDescent="0.35">
      <c r="A1775" t="s">
        <v>1106</v>
      </c>
      <c r="B1775" t="str">
        <f>IF(COUNTIFS($A:$A,$A1775,$C:$C,$C1775,$D:$D,$D1775,$G:$G,$G1775,$K:$K,$K1775,$M:$M,$M1775)&gt;1,"True Duplicate","Unique")</f>
        <v>Unique</v>
      </c>
      <c r="C1775" s="7">
        <v>44940</v>
      </c>
      <c r="D1775" t="s">
        <v>1108</v>
      </c>
      <c r="E1775" t="str">
        <f>IF(COUNTIF($B$2:D1775,D1775)=1,"New Customer","Returning Customer")</f>
        <v>New Customer</v>
      </c>
      <c r="F1775" t="s">
        <v>72</v>
      </c>
      <c r="G1775" t="s">
        <v>470</v>
      </c>
      <c r="H1775" t="s">
        <v>24</v>
      </c>
      <c r="I1775" t="s">
        <v>471</v>
      </c>
      <c r="J1775" s="5">
        <v>53.96</v>
      </c>
      <c r="K1775">
        <v>3</v>
      </c>
      <c r="L1775">
        <v>0.1</v>
      </c>
      <c r="M1775" s="3">
        <f t="shared" si="27"/>
        <v>161.57999999999998</v>
      </c>
      <c r="N1775" t="s">
        <v>38</v>
      </c>
      <c r="O1775" t="s">
        <v>39</v>
      </c>
      <c r="P1775" t="s">
        <v>59</v>
      </c>
      <c r="Q1775" t="s">
        <v>123</v>
      </c>
      <c r="R1775">
        <v>7</v>
      </c>
      <c r="S1775">
        <v>4.5</v>
      </c>
      <c r="U1775" t="s">
        <v>60</v>
      </c>
    </row>
    <row r="1776" spans="1:21" x14ac:dyDescent="0.35">
      <c r="A1776" t="s">
        <v>1969</v>
      </c>
      <c r="B1776" t="str">
        <f>IF(COUNTIFS($A:$A,$A1776,$C:$C,$C1776,$D:$D,$D1776,$G:$G,$G1776,$K:$K,$K1776,$M:$M,$M1776)&gt;1,"True Duplicate","Unique")</f>
        <v>Unique</v>
      </c>
      <c r="C1776" s="7">
        <v>44940</v>
      </c>
      <c r="D1776" t="s">
        <v>8051</v>
      </c>
      <c r="E1776" t="str">
        <f>IF(COUNTIF($B$2:D1776,D1776)=1,"New Customer","Returning Customer")</f>
        <v>New Customer</v>
      </c>
      <c r="F1776" t="s">
        <v>10132</v>
      </c>
      <c r="G1776" t="s">
        <v>132</v>
      </c>
      <c r="H1776" t="s">
        <v>24</v>
      </c>
      <c r="I1776" t="s">
        <v>133</v>
      </c>
      <c r="J1776" s="5">
        <v>352.05</v>
      </c>
      <c r="K1776">
        <v>4</v>
      </c>
      <c r="L1776">
        <v>0</v>
      </c>
      <c r="M1776" s="3">
        <f t="shared" si="27"/>
        <v>1408.2</v>
      </c>
      <c r="N1776" t="s">
        <v>49</v>
      </c>
      <c r="O1776" t="s">
        <v>111</v>
      </c>
      <c r="P1776" t="s">
        <v>85</v>
      </c>
      <c r="Q1776" t="s">
        <v>77</v>
      </c>
      <c r="R1776">
        <v>6</v>
      </c>
      <c r="S1776">
        <v>4.4000000000000004</v>
      </c>
      <c r="T1776" t="s">
        <v>30</v>
      </c>
      <c r="U1776" t="s">
        <v>86</v>
      </c>
    </row>
    <row r="1777" spans="1:21" x14ac:dyDescent="0.35">
      <c r="A1777" t="s">
        <v>2840</v>
      </c>
      <c r="B1777" t="str">
        <f>IF(COUNTIFS($A:$A,$A1777,$C:$C,$C1777,$D:$D,$D1777,$G:$G,$G1777,$K:$K,$K1777,$M:$M,$M1777)&gt;1,"True Duplicate","Unique")</f>
        <v>Unique</v>
      </c>
      <c r="C1777" s="7">
        <v>44940</v>
      </c>
      <c r="D1777" t="s">
        <v>1970</v>
      </c>
      <c r="E1777" t="str">
        <f>IF(COUNTIF($B$2:D1777,D1777)=1,"New Customer","Returning Customer")</f>
        <v>New Customer</v>
      </c>
      <c r="F1777" t="s">
        <v>10132</v>
      </c>
      <c r="G1777" t="s">
        <v>293</v>
      </c>
      <c r="H1777" t="s">
        <v>74</v>
      </c>
      <c r="I1777" t="s">
        <v>110</v>
      </c>
      <c r="J1777" s="5">
        <v>1472.37</v>
      </c>
      <c r="K1777">
        <v>11</v>
      </c>
      <c r="L1777">
        <v>0.05</v>
      </c>
      <c r="M1777" s="3">
        <f t="shared" si="27"/>
        <v>16195.519999999999</v>
      </c>
      <c r="N1777" t="s">
        <v>302</v>
      </c>
      <c r="O1777" t="s">
        <v>111</v>
      </c>
      <c r="P1777" t="s">
        <v>59</v>
      </c>
      <c r="Q1777" t="s">
        <v>116</v>
      </c>
      <c r="R1777">
        <v>3</v>
      </c>
      <c r="S1777">
        <v>3.6</v>
      </c>
      <c r="T1777" t="s">
        <v>51</v>
      </c>
      <c r="U1777" t="s">
        <v>86</v>
      </c>
    </row>
    <row r="1778" spans="1:21" x14ac:dyDescent="0.35">
      <c r="A1778" t="s">
        <v>7416</v>
      </c>
      <c r="B1778" t="str">
        <f>IF(COUNTIFS($A:$A,$A1778,$C:$C,$C1778,$D:$D,$D1778,$G:$G,$G1778,$K:$K,$K1778,$M:$M,$M1778)&gt;1,"True Duplicate","Unique")</f>
        <v>Unique</v>
      </c>
      <c r="C1778" s="7">
        <v>44940</v>
      </c>
      <c r="D1778" t="s">
        <v>2841</v>
      </c>
      <c r="E1778" t="str">
        <f>IF(COUNTIF($B$2:D1778,D1778)=1,"New Customer","Returning Customer")</f>
        <v>New Customer</v>
      </c>
      <c r="F1778" t="s">
        <v>10132</v>
      </c>
      <c r="G1778" t="s">
        <v>35</v>
      </c>
      <c r="H1778" t="s">
        <v>36</v>
      </c>
      <c r="I1778" t="s">
        <v>37</v>
      </c>
      <c r="J1778" s="5">
        <v>13.95</v>
      </c>
      <c r="K1778">
        <v>2</v>
      </c>
      <c r="L1778">
        <v>0.1</v>
      </c>
      <c r="M1778" s="3">
        <f t="shared" si="27"/>
        <v>27.7</v>
      </c>
      <c r="N1778" t="s">
        <v>83</v>
      </c>
      <c r="O1778" t="s">
        <v>27</v>
      </c>
      <c r="P1778" t="s">
        <v>10129</v>
      </c>
      <c r="Q1778" t="s">
        <v>77</v>
      </c>
      <c r="R1778">
        <v>6</v>
      </c>
      <c r="S1778">
        <v>4.7</v>
      </c>
      <c r="T1778" t="s">
        <v>30</v>
      </c>
      <c r="U1778" t="s">
        <v>52</v>
      </c>
    </row>
    <row r="1779" spans="1:21" x14ac:dyDescent="0.35">
      <c r="A1779" t="s">
        <v>8050</v>
      </c>
      <c r="B1779" t="str">
        <f>IF(COUNTIFS($A:$A,$A1779,$C:$C,$C1779,$D:$D,$D1779,$G:$G,$G1779,$K:$K,$K1779,$M:$M,$M1779)&gt;1,"True Duplicate","Unique")</f>
        <v>Unique</v>
      </c>
      <c r="C1779" s="7">
        <v>44940</v>
      </c>
      <c r="D1779" t="s">
        <v>3691</v>
      </c>
      <c r="E1779" t="str">
        <f>IF(COUNTIF($B$2:D1779,D1779)=1,"New Customer","Returning Customer")</f>
        <v>Returning Customer</v>
      </c>
      <c r="F1779" t="s">
        <v>10132</v>
      </c>
      <c r="G1779" t="s">
        <v>193</v>
      </c>
      <c r="H1779" t="s">
        <v>24</v>
      </c>
      <c r="I1779" t="s">
        <v>10126</v>
      </c>
      <c r="J1779" s="5">
        <v>95.24</v>
      </c>
      <c r="K1779">
        <v>12</v>
      </c>
      <c r="L1779">
        <v>0</v>
      </c>
      <c r="M1779" s="3">
        <f t="shared" si="27"/>
        <v>1142.8799999999999</v>
      </c>
      <c r="N1779" t="s">
        <v>142</v>
      </c>
      <c r="O1779" t="s">
        <v>39</v>
      </c>
      <c r="P1779" t="s">
        <v>59</v>
      </c>
      <c r="Q1779" t="s">
        <v>77</v>
      </c>
      <c r="R1779">
        <v>3</v>
      </c>
      <c r="S1779">
        <v>4.3</v>
      </c>
      <c r="T1779" t="s">
        <v>30</v>
      </c>
      <c r="U1779" t="s">
        <v>60</v>
      </c>
    </row>
    <row r="1780" spans="1:21" x14ac:dyDescent="0.35">
      <c r="A1780" t="s">
        <v>8276</v>
      </c>
      <c r="B1780" t="str">
        <f>IF(COUNTIFS($A:$A,$A1780,$C:$C,$C1780,$D:$D,$D1780,$G:$G,$G1780,$K:$K,$K1780,$M:$M,$M1780)&gt;1,"True Duplicate","Unique")</f>
        <v>Unique</v>
      </c>
      <c r="C1780" s="7">
        <v>44940</v>
      </c>
      <c r="D1780" t="s">
        <v>2466</v>
      </c>
      <c r="E1780" t="str">
        <f>IF(COUNTIF($B$2:D1780,D1780)=1,"New Customer","Returning Customer")</f>
        <v>New Customer</v>
      </c>
      <c r="F1780" t="s">
        <v>10132</v>
      </c>
      <c r="G1780" t="s">
        <v>244</v>
      </c>
      <c r="H1780" t="s">
        <v>36</v>
      </c>
      <c r="I1780" t="s">
        <v>129</v>
      </c>
      <c r="J1780" s="5">
        <v>7.85</v>
      </c>
      <c r="K1780">
        <v>10</v>
      </c>
      <c r="L1780">
        <v>0.2</v>
      </c>
      <c r="M1780" s="3">
        <f t="shared" si="27"/>
        <v>76.5</v>
      </c>
      <c r="N1780" t="s">
        <v>49</v>
      </c>
      <c r="O1780" t="s">
        <v>27</v>
      </c>
      <c r="P1780" t="s">
        <v>10129</v>
      </c>
      <c r="Q1780" t="s">
        <v>116</v>
      </c>
      <c r="R1780">
        <v>4</v>
      </c>
      <c r="S1780">
        <v>2.6</v>
      </c>
      <c r="T1780" t="s">
        <v>30</v>
      </c>
      <c r="U1780" t="s">
        <v>60</v>
      </c>
    </row>
    <row r="1781" spans="1:21" x14ac:dyDescent="0.35">
      <c r="A1781" t="s">
        <v>2900</v>
      </c>
      <c r="B1781" t="str">
        <f>IF(COUNTIFS($A:$A,$A1781,$C:$C,$C1781,$D:$D,$D1781,$G:$G,$G1781,$K:$K,$K1781,$M:$M,$M1781)&gt;1,"True Duplicate","Unique")</f>
        <v>Unique</v>
      </c>
      <c r="C1781" s="7">
        <v>44941</v>
      </c>
      <c r="D1781" t="s">
        <v>2902</v>
      </c>
      <c r="E1781" t="str">
        <f>IF(COUNTIF($B$2:D1781,D1781)=1,"New Customer","Returning Customer")</f>
        <v>Returning Customer</v>
      </c>
      <c r="F1781" t="s">
        <v>72</v>
      </c>
      <c r="G1781" t="s">
        <v>399</v>
      </c>
      <c r="H1781" t="s">
        <v>24</v>
      </c>
      <c r="I1781" t="s">
        <v>182</v>
      </c>
      <c r="J1781" s="5">
        <v>356.34</v>
      </c>
      <c r="K1781">
        <v>3</v>
      </c>
      <c r="L1781">
        <v>0.1</v>
      </c>
      <c r="M1781" s="3">
        <f t="shared" si="27"/>
        <v>1068.7199999999998</v>
      </c>
      <c r="N1781" t="s">
        <v>302</v>
      </c>
      <c r="O1781" t="s">
        <v>122</v>
      </c>
      <c r="P1781" t="s">
        <v>85</v>
      </c>
      <c r="Q1781" t="s">
        <v>77</v>
      </c>
      <c r="R1781">
        <v>11</v>
      </c>
      <c r="S1781">
        <v>1.5</v>
      </c>
      <c r="T1781" t="s">
        <v>30</v>
      </c>
      <c r="U1781" t="s">
        <v>60</v>
      </c>
    </row>
    <row r="1782" spans="1:21" x14ac:dyDescent="0.35">
      <c r="A1782" t="s">
        <v>4364</v>
      </c>
      <c r="B1782" t="str">
        <f>IF(COUNTIFS($A:$A,$A1782,$C:$C,$C1782,$D:$D,$D1782,$G:$G,$G1782,$K:$K,$K1782,$M:$M,$M1782)&gt;1,"True Duplicate","Unique")</f>
        <v>Unique</v>
      </c>
      <c r="C1782" s="7">
        <v>44941</v>
      </c>
      <c r="D1782" t="s">
        <v>9850</v>
      </c>
      <c r="E1782" t="str">
        <f>IF(COUNTIF($B$2:D1782,D1782)=1,"New Customer","Returning Customer")</f>
        <v>New Customer</v>
      </c>
      <c r="F1782" t="s">
        <v>72</v>
      </c>
      <c r="G1782" t="s">
        <v>65</v>
      </c>
      <c r="H1782" t="s">
        <v>66</v>
      </c>
      <c r="I1782" t="s">
        <v>67</v>
      </c>
      <c r="J1782" s="5">
        <v>1298.46</v>
      </c>
      <c r="K1782">
        <v>12</v>
      </c>
      <c r="M1782" s="3">
        <f t="shared" si="27"/>
        <v>15581.52</v>
      </c>
      <c r="N1782" t="s">
        <v>142</v>
      </c>
      <c r="O1782" t="s">
        <v>111</v>
      </c>
      <c r="P1782" t="s">
        <v>10129</v>
      </c>
      <c r="Q1782" t="s">
        <v>116</v>
      </c>
      <c r="R1782">
        <v>13</v>
      </c>
      <c r="S1782">
        <v>2.2000000000000002</v>
      </c>
      <c r="T1782" t="s">
        <v>30</v>
      </c>
      <c r="U1782" t="s">
        <v>52</v>
      </c>
    </row>
    <row r="1783" spans="1:21" x14ac:dyDescent="0.35">
      <c r="A1783" t="s">
        <v>9849</v>
      </c>
      <c r="B1783" t="str">
        <f>IF(COUNTIFS($A:$A,$A1783,$C:$C,$C1783,$D:$D,$D1783,$G:$G,$G1783,$K:$K,$K1783,$M:$M,$M1783)&gt;1,"True Duplicate","Unique")</f>
        <v>Unique</v>
      </c>
      <c r="C1783" s="7">
        <v>44941</v>
      </c>
      <c r="D1783" t="s">
        <v>4365</v>
      </c>
      <c r="E1783" t="str">
        <f>IF(COUNTIF($B$2:D1783,D1783)=1,"New Customer","Returning Customer")</f>
        <v>New Customer</v>
      </c>
      <c r="F1783" t="s">
        <v>10132</v>
      </c>
      <c r="G1783" t="s">
        <v>193</v>
      </c>
      <c r="H1783" t="s">
        <v>24</v>
      </c>
      <c r="I1783" t="s">
        <v>10126</v>
      </c>
      <c r="J1783" s="5">
        <v>499.68</v>
      </c>
      <c r="K1783">
        <v>12</v>
      </c>
      <c r="L1783">
        <v>0.1</v>
      </c>
      <c r="M1783" s="3">
        <f t="shared" si="27"/>
        <v>5994.96</v>
      </c>
      <c r="N1783" t="s">
        <v>83</v>
      </c>
      <c r="O1783" t="s">
        <v>122</v>
      </c>
      <c r="P1783" t="s">
        <v>85</v>
      </c>
      <c r="Q1783" t="s">
        <v>29</v>
      </c>
      <c r="R1783">
        <v>13</v>
      </c>
      <c r="S1783">
        <v>3.2</v>
      </c>
      <c r="T1783" t="s">
        <v>30</v>
      </c>
      <c r="U1783" t="s">
        <v>60</v>
      </c>
    </row>
    <row r="1784" spans="1:21" x14ac:dyDescent="0.35">
      <c r="A1784" t="s">
        <v>666</v>
      </c>
      <c r="B1784" t="str">
        <f>IF(COUNTIFS($A:$A,$A1784,$C:$C,$C1784,$D:$D,$D1784,$G:$G,$G1784,$K:$K,$K1784,$M:$M,$M1784)&gt;1,"True Duplicate","Unique")</f>
        <v>Unique</v>
      </c>
      <c r="C1784" s="7">
        <v>44942</v>
      </c>
      <c r="D1784" t="s">
        <v>5692</v>
      </c>
      <c r="E1784" t="str">
        <f>IF(COUNTIF($B$2:D1784,D1784)=1,"New Customer","Returning Customer")</f>
        <v>New Customer</v>
      </c>
      <c r="F1784" t="s">
        <v>72</v>
      </c>
      <c r="G1784" t="s">
        <v>656</v>
      </c>
      <c r="H1784" t="s">
        <v>47</v>
      </c>
      <c r="I1784" t="s">
        <v>657</v>
      </c>
      <c r="J1784" s="5">
        <v>229.53</v>
      </c>
      <c r="K1784">
        <v>4</v>
      </c>
      <c r="L1784">
        <v>0</v>
      </c>
      <c r="M1784" s="3">
        <f t="shared" si="27"/>
        <v>918.12</v>
      </c>
      <c r="N1784" t="s">
        <v>49</v>
      </c>
      <c r="O1784" t="s">
        <v>39</v>
      </c>
      <c r="P1784" t="s">
        <v>59</v>
      </c>
      <c r="Q1784" t="s">
        <v>29</v>
      </c>
      <c r="R1784">
        <v>8</v>
      </c>
      <c r="S1784">
        <v>1.4</v>
      </c>
      <c r="T1784" t="s">
        <v>112</v>
      </c>
      <c r="U1784" t="s">
        <v>60</v>
      </c>
    </row>
    <row r="1785" spans="1:21" x14ac:dyDescent="0.35">
      <c r="A1785" t="s">
        <v>2518</v>
      </c>
      <c r="B1785" t="str">
        <f>IF(COUNTIFS($A:$A,$A1785,$C:$C,$C1785,$D:$D,$D1785,$G:$G,$G1785,$K:$K,$K1785,$M:$M,$M1785)&gt;1,"True Duplicate","Unique")</f>
        <v>Unique</v>
      </c>
      <c r="C1785" s="7">
        <v>44942</v>
      </c>
      <c r="D1785" t="s">
        <v>6945</v>
      </c>
      <c r="E1785" t="str">
        <f>IF(COUNTIF($B$2:D1785,D1785)=1,"New Customer","Returning Customer")</f>
        <v>New Customer</v>
      </c>
      <c r="F1785" t="s">
        <v>10132</v>
      </c>
      <c r="G1785" t="s">
        <v>484</v>
      </c>
      <c r="H1785" t="s">
        <v>74</v>
      </c>
      <c r="I1785" t="s">
        <v>110</v>
      </c>
      <c r="J1785" s="5">
        <v>1467.63</v>
      </c>
      <c r="K1785">
        <v>9</v>
      </c>
      <c r="L1785">
        <v>0</v>
      </c>
      <c r="M1785" s="3">
        <f t="shared" si="27"/>
        <v>13208.670000000002</v>
      </c>
      <c r="N1785" t="s">
        <v>49</v>
      </c>
      <c r="O1785" t="s">
        <v>39</v>
      </c>
      <c r="P1785" t="s">
        <v>166</v>
      </c>
      <c r="Q1785" t="s">
        <v>123</v>
      </c>
      <c r="R1785">
        <v>2</v>
      </c>
      <c r="S1785">
        <v>3.4</v>
      </c>
      <c r="U1785" t="s">
        <v>60</v>
      </c>
    </row>
    <row r="1786" spans="1:21" x14ac:dyDescent="0.35">
      <c r="A1786" t="s">
        <v>5691</v>
      </c>
      <c r="B1786" t="str">
        <f>IF(COUNTIFS($A:$A,$A1786,$C:$C,$C1786,$D:$D,$D1786,$G:$G,$G1786,$K:$K,$K1786,$M:$M,$M1786)&gt;1,"True Duplicate","Unique")</f>
        <v>Unique</v>
      </c>
      <c r="C1786" s="7">
        <v>44942</v>
      </c>
      <c r="D1786" t="s">
        <v>9448</v>
      </c>
      <c r="E1786" t="str">
        <f>IF(COUNTIF($B$2:D1786,D1786)=1,"New Customer","Returning Customer")</f>
        <v>New Customer</v>
      </c>
      <c r="F1786" t="s">
        <v>10132</v>
      </c>
      <c r="G1786" t="s">
        <v>102</v>
      </c>
      <c r="H1786" t="s">
        <v>47</v>
      </c>
      <c r="I1786" t="s">
        <v>10125</v>
      </c>
      <c r="J1786" s="5">
        <v>205.39</v>
      </c>
      <c r="K1786">
        <v>14</v>
      </c>
      <c r="L1786">
        <v>0.1</v>
      </c>
      <c r="M1786" s="3">
        <f t="shared" si="27"/>
        <v>2874.06</v>
      </c>
      <c r="N1786" t="s">
        <v>165</v>
      </c>
      <c r="O1786" t="s">
        <v>111</v>
      </c>
      <c r="P1786" t="s">
        <v>10129</v>
      </c>
      <c r="Q1786" t="s">
        <v>116</v>
      </c>
      <c r="R1786">
        <v>12</v>
      </c>
      <c r="S1786">
        <v>2.4</v>
      </c>
      <c r="T1786" t="s">
        <v>30</v>
      </c>
      <c r="U1786" t="s">
        <v>60</v>
      </c>
    </row>
    <row r="1787" spans="1:21" x14ac:dyDescent="0.35">
      <c r="A1787" t="s">
        <v>6944</v>
      </c>
      <c r="B1787" t="str">
        <f>IF(COUNTIFS($A:$A,$A1787,$C:$C,$C1787,$D:$D,$D1787,$G:$G,$G1787,$K:$K,$K1787,$M:$M,$M1787)&gt;1,"True Duplicate","Unique")</f>
        <v>Unique</v>
      </c>
      <c r="C1787" s="7">
        <v>44942</v>
      </c>
      <c r="D1787" t="s">
        <v>2519</v>
      </c>
      <c r="E1787" t="str">
        <f>IF(COUNTIF($B$2:D1787,D1787)=1,"New Customer","Returning Customer")</f>
        <v>New Customer</v>
      </c>
      <c r="F1787" t="s">
        <v>72</v>
      </c>
      <c r="G1787" t="s">
        <v>403</v>
      </c>
      <c r="H1787" t="s">
        <v>74</v>
      </c>
      <c r="I1787" t="s">
        <v>148</v>
      </c>
      <c r="J1787" s="5">
        <v>494.02</v>
      </c>
      <c r="K1787">
        <v>8</v>
      </c>
      <c r="L1787">
        <v>0</v>
      </c>
      <c r="M1787" s="3">
        <f t="shared" si="27"/>
        <v>3952.16</v>
      </c>
      <c r="N1787" t="s">
        <v>26</v>
      </c>
      <c r="O1787" t="s">
        <v>39</v>
      </c>
      <c r="P1787" t="s">
        <v>59</v>
      </c>
      <c r="Q1787" t="s">
        <v>77</v>
      </c>
      <c r="R1787">
        <v>9</v>
      </c>
      <c r="S1787">
        <v>1.4</v>
      </c>
      <c r="T1787" t="s">
        <v>30</v>
      </c>
      <c r="U1787" t="s">
        <v>52</v>
      </c>
    </row>
    <row r="1788" spans="1:21" x14ac:dyDescent="0.35">
      <c r="A1788" t="s">
        <v>9447</v>
      </c>
      <c r="B1788" t="str">
        <f>IF(COUNTIFS($A:$A,$A1788,$C:$C,$C1788,$D:$D,$D1788,$G:$G,$G1788,$K:$K,$K1788,$M:$M,$M1788)&gt;1,"True Duplicate","Unique")</f>
        <v>Unique</v>
      </c>
      <c r="C1788" s="7">
        <v>44942</v>
      </c>
      <c r="D1788" t="s">
        <v>668</v>
      </c>
      <c r="E1788" t="str">
        <f>IF(COUNTIF($B$2:D1788,D1788)=1,"New Customer","Returning Customer")</f>
        <v>New Customer</v>
      </c>
      <c r="F1788" t="s">
        <v>10132</v>
      </c>
      <c r="G1788" t="s">
        <v>56</v>
      </c>
      <c r="H1788" t="s">
        <v>57</v>
      </c>
      <c r="I1788" t="s">
        <v>58</v>
      </c>
      <c r="J1788" s="5">
        <v>121.04</v>
      </c>
      <c r="K1788">
        <v>13</v>
      </c>
      <c r="L1788">
        <v>0.3</v>
      </c>
      <c r="M1788" s="3">
        <f t="shared" si="27"/>
        <v>1569.6200000000001</v>
      </c>
      <c r="N1788" t="s">
        <v>165</v>
      </c>
      <c r="O1788" t="s">
        <v>111</v>
      </c>
      <c r="P1788" t="s">
        <v>59</v>
      </c>
      <c r="Q1788" t="s">
        <v>77</v>
      </c>
      <c r="R1788">
        <v>10</v>
      </c>
      <c r="S1788">
        <v>1.6</v>
      </c>
      <c r="T1788" t="s">
        <v>30</v>
      </c>
      <c r="U1788" t="s">
        <v>52</v>
      </c>
    </row>
    <row r="1789" spans="1:21" x14ac:dyDescent="0.35">
      <c r="A1789" t="s">
        <v>4248</v>
      </c>
      <c r="B1789" t="str">
        <f>IF(COUNTIFS($A:$A,$A1789,$C:$C,$C1789,$D:$D,$D1789,$G:$G,$G1789,$K:$K,$K1789,$M:$M,$M1789)&gt;1,"True Duplicate","Unique")</f>
        <v>Unique</v>
      </c>
      <c r="C1789" s="7">
        <v>44943</v>
      </c>
      <c r="D1789" t="s">
        <v>4250</v>
      </c>
      <c r="E1789" t="str">
        <f>IF(COUNTIF($B$2:D1789,D1789)=1,"New Customer","Returning Customer")</f>
        <v>New Customer</v>
      </c>
      <c r="F1789" t="s">
        <v>72</v>
      </c>
      <c r="G1789" t="s">
        <v>152</v>
      </c>
      <c r="H1789" t="s">
        <v>57</v>
      </c>
      <c r="I1789" t="s">
        <v>153</v>
      </c>
      <c r="J1789" s="5">
        <v>25.91</v>
      </c>
      <c r="K1789">
        <v>3</v>
      </c>
      <c r="L1789">
        <v>0.05</v>
      </c>
      <c r="M1789" s="3">
        <f t="shared" si="27"/>
        <v>77.58</v>
      </c>
      <c r="N1789" t="s">
        <v>83</v>
      </c>
      <c r="O1789" t="s">
        <v>27</v>
      </c>
      <c r="P1789" t="s">
        <v>59</v>
      </c>
      <c r="Q1789" t="s">
        <v>29</v>
      </c>
      <c r="R1789">
        <v>9</v>
      </c>
      <c r="S1789">
        <v>4.5</v>
      </c>
      <c r="T1789" t="s">
        <v>30</v>
      </c>
      <c r="U1789" t="s">
        <v>60</v>
      </c>
    </row>
    <row r="1790" spans="1:21" x14ac:dyDescent="0.35">
      <c r="A1790" t="s">
        <v>6927</v>
      </c>
      <c r="B1790" t="str">
        <f>IF(COUNTIFS($A:$A,$A1790,$C:$C,$C1790,$D:$D,$D1790,$G:$G,$G1790,$K:$K,$K1790,$M:$M,$M1790)&gt;1,"True Duplicate","Unique")</f>
        <v>Unique</v>
      </c>
      <c r="C1790" s="7">
        <v>44943</v>
      </c>
      <c r="D1790" t="s">
        <v>7805</v>
      </c>
      <c r="E1790" t="str">
        <f>IF(COUNTIF($B$2:D1790,D1790)=1,"New Customer","Returning Customer")</f>
        <v>New Customer</v>
      </c>
      <c r="F1790" t="s">
        <v>72</v>
      </c>
      <c r="G1790" t="s">
        <v>533</v>
      </c>
      <c r="H1790" t="s">
        <v>74</v>
      </c>
      <c r="I1790" t="s">
        <v>534</v>
      </c>
      <c r="J1790" s="5">
        <v>2055.23</v>
      </c>
      <c r="K1790">
        <v>4</v>
      </c>
      <c r="L1790">
        <v>0</v>
      </c>
      <c r="M1790" s="3">
        <f t="shared" si="27"/>
        <v>8220.92</v>
      </c>
      <c r="N1790" t="s">
        <v>26</v>
      </c>
      <c r="O1790" t="s">
        <v>122</v>
      </c>
      <c r="P1790" t="s">
        <v>59</v>
      </c>
      <c r="Q1790" t="s">
        <v>116</v>
      </c>
      <c r="R1790">
        <v>9</v>
      </c>
      <c r="S1790">
        <v>1.1000000000000001</v>
      </c>
      <c r="T1790" t="s">
        <v>30</v>
      </c>
      <c r="U1790" t="s">
        <v>52</v>
      </c>
    </row>
    <row r="1791" spans="1:21" x14ac:dyDescent="0.35">
      <c r="A1791" t="s">
        <v>7804</v>
      </c>
      <c r="B1791" t="str">
        <f>IF(COUNTIFS($A:$A,$A1791,$C:$C,$C1791,$D:$D,$D1791,$G:$G,$G1791,$K:$K,$K1791,$M:$M,$M1791)&gt;1,"True Duplicate","Unique")</f>
        <v>Unique</v>
      </c>
      <c r="C1791" s="7">
        <v>44943</v>
      </c>
      <c r="D1791" t="s">
        <v>6928</v>
      </c>
      <c r="E1791" t="str">
        <f>IF(COUNTIF($B$2:D1791,D1791)=1,"New Customer","Returning Customer")</f>
        <v>New Customer</v>
      </c>
      <c r="F1791" t="s">
        <v>10132</v>
      </c>
      <c r="G1791" t="s">
        <v>288</v>
      </c>
      <c r="H1791" t="s">
        <v>57</v>
      </c>
      <c r="I1791" t="s">
        <v>289</v>
      </c>
      <c r="J1791" s="5">
        <v>820</v>
      </c>
      <c r="K1791">
        <v>10</v>
      </c>
      <c r="L1791">
        <v>0</v>
      </c>
      <c r="M1791" s="3">
        <f t="shared" si="27"/>
        <v>8200</v>
      </c>
      <c r="N1791" t="s">
        <v>142</v>
      </c>
      <c r="O1791" t="s">
        <v>27</v>
      </c>
      <c r="P1791" t="s">
        <v>59</v>
      </c>
      <c r="Q1791" t="s">
        <v>29</v>
      </c>
      <c r="R1791">
        <v>2</v>
      </c>
      <c r="S1791">
        <v>3.8</v>
      </c>
      <c r="T1791" t="s">
        <v>51</v>
      </c>
      <c r="U1791" t="s">
        <v>10128</v>
      </c>
    </row>
    <row r="1792" spans="1:21" x14ac:dyDescent="0.35">
      <c r="A1792" t="s">
        <v>3410</v>
      </c>
      <c r="B1792" t="str">
        <f>IF(COUNTIFS($A:$A,$A1792,$C:$C,$C1792,$D:$D,$D1792,$G:$G,$G1792,$K:$K,$K1792,$M:$M,$M1792)&gt;1,"True Duplicate","Unique")</f>
        <v>Unique</v>
      </c>
      <c r="C1792" s="7">
        <v>44944</v>
      </c>
      <c r="D1792" t="s">
        <v>6201</v>
      </c>
      <c r="E1792" t="str">
        <f>IF(COUNTIF($B$2:D1792,D1792)=1,"New Customer","Returning Customer")</f>
        <v>New Customer</v>
      </c>
      <c r="F1792" t="s">
        <v>10132</v>
      </c>
      <c r="G1792" t="s">
        <v>293</v>
      </c>
      <c r="H1792" t="s">
        <v>74</v>
      </c>
      <c r="I1792" t="s">
        <v>110</v>
      </c>
      <c r="J1792" s="5">
        <v>1325.74</v>
      </c>
      <c r="K1792">
        <v>14</v>
      </c>
      <c r="L1792">
        <v>0.05</v>
      </c>
      <c r="M1792" s="3">
        <f t="shared" si="27"/>
        <v>18559.66</v>
      </c>
      <c r="N1792" t="s">
        <v>98</v>
      </c>
      <c r="O1792" t="s">
        <v>39</v>
      </c>
      <c r="P1792" t="s">
        <v>59</v>
      </c>
      <c r="Q1792" t="s">
        <v>116</v>
      </c>
      <c r="R1792">
        <v>5</v>
      </c>
      <c r="S1792">
        <v>1.4</v>
      </c>
      <c r="U1792" t="s">
        <v>60</v>
      </c>
    </row>
    <row r="1793" spans="1:21" x14ac:dyDescent="0.35">
      <c r="A1793" t="s">
        <v>6200</v>
      </c>
      <c r="B1793" t="str">
        <f>IF(COUNTIFS($A:$A,$A1793,$C:$C,$C1793,$D:$D,$D1793,$G:$G,$G1793,$K:$K,$K1793,$M:$M,$M1793)&gt;1,"True Duplicate","Unique")</f>
        <v>Unique</v>
      </c>
      <c r="C1793" s="7">
        <v>44944</v>
      </c>
      <c r="D1793" t="s">
        <v>5758</v>
      </c>
      <c r="E1793" t="str">
        <f>IF(COUNTIF($B$2:D1793,D1793)=1,"New Customer","Returning Customer")</f>
        <v>New Customer</v>
      </c>
      <c r="F1793" t="s">
        <v>10132</v>
      </c>
      <c r="G1793" t="s">
        <v>109</v>
      </c>
      <c r="H1793" t="s">
        <v>74</v>
      </c>
      <c r="I1793" t="s">
        <v>110</v>
      </c>
      <c r="J1793" s="5">
        <v>1822.13</v>
      </c>
      <c r="K1793">
        <v>7</v>
      </c>
      <c r="L1793">
        <v>0.1</v>
      </c>
      <c r="M1793" s="3">
        <f t="shared" si="27"/>
        <v>12754.210000000001</v>
      </c>
      <c r="N1793" t="s">
        <v>83</v>
      </c>
      <c r="O1793" t="s">
        <v>111</v>
      </c>
      <c r="P1793" t="s">
        <v>166</v>
      </c>
      <c r="Q1793" t="s">
        <v>123</v>
      </c>
      <c r="R1793">
        <v>12</v>
      </c>
      <c r="S1793">
        <v>1.1000000000000001</v>
      </c>
      <c r="T1793" t="s">
        <v>30</v>
      </c>
      <c r="U1793" t="s">
        <v>60</v>
      </c>
    </row>
    <row r="1794" spans="1:21" x14ac:dyDescent="0.35">
      <c r="A1794" t="s">
        <v>7944</v>
      </c>
      <c r="B1794" t="str">
        <f>IF(COUNTIFS($A:$A,$A1794,$C:$C,$C1794,$D:$D,$D1794,$G:$G,$G1794,$K:$K,$K1794,$M:$M,$M1794)&gt;1,"True Duplicate","Unique")</f>
        <v>Unique</v>
      </c>
      <c r="C1794" s="7">
        <v>44944</v>
      </c>
      <c r="D1794" t="s">
        <v>7945</v>
      </c>
      <c r="E1794" t="str">
        <f>IF(COUNTIF($B$2:D1794,D1794)=1,"New Customer","Returning Customer")</f>
        <v>New Customer</v>
      </c>
      <c r="F1794" t="s">
        <v>10132</v>
      </c>
      <c r="G1794" t="s">
        <v>219</v>
      </c>
      <c r="H1794" t="s">
        <v>47</v>
      </c>
      <c r="I1794" t="s">
        <v>210</v>
      </c>
      <c r="J1794" s="5">
        <v>658.55</v>
      </c>
      <c r="K1794">
        <v>1</v>
      </c>
      <c r="L1794">
        <v>0.1</v>
      </c>
      <c r="M1794" s="3">
        <f t="shared" ref="M1794:M1857" si="28">(J1794-L1794)*K1794</f>
        <v>658.44999999999993</v>
      </c>
      <c r="N1794" t="s">
        <v>142</v>
      </c>
      <c r="O1794" t="s">
        <v>111</v>
      </c>
      <c r="P1794" t="s">
        <v>85</v>
      </c>
      <c r="Q1794" t="s">
        <v>116</v>
      </c>
      <c r="R1794">
        <v>6</v>
      </c>
      <c r="S1794">
        <v>3.3</v>
      </c>
      <c r="T1794" t="s">
        <v>30</v>
      </c>
      <c r="U1794" t="s">
        <v>52</v>
      </c>
    </row>
    <row r="1795" spans="1:21" x14ac:dyDescent="0.35">
      <c r="A1795" t="s">
        <v>9249</v>
      </c>
      <c r="B1795" t="str">
        <f>IF(COUNTIFS($A:$A,$A1795,$C:$C,$C1795,$D:$D,$D1795,$G:$G,$G1795,$K:$K,$K1795,$M:$M,$M1795)&gt;1,"True Duplicate","Unique")</f>
        <v>Unique</v>
      </c>
      <c r="C1795" s="7">
        <v>44944</v>
      </c>
      <c r="D1795" t="s">
        <v>3412</v>
      </c>
      <c r="E1795" t="str">
        <f>IF(COUNTIF($B$2:D1795,D1795)=1,"New Customer","Returning Customer")</f>
        <v>New Customer</v>
      </c>
      <c r="F1795" t="s">
        <v>10132</v>
      </c>
      <c r="G1795" t="s">
        <v>470</v>
      </c>
      <c r="H1795" t="s">
        <v>24</v>
      </c>
      <c r="I1795" t="s">
        <v>471</v>
      </c>
      <c r="J1795" s="5">
        <v>40.9</v>
      </c>
      <c r="K1795">
        <v>3</v>
      </c>
      <c r="L1795">
        <v>0</v>
      </c>
      <c r="M1795" s="3">
        <f t="shared" si="28"/>
        <v>122.69999999999999</v>
      </c>
      <c r="N1795" t="s">
        <v>98</v>
      </c>
      <c r="O1795" t="s">
        <v>111</v>
      </c>
      <c r="P1795" t="s">
        <v>166</v>
      </c>
      <c r="Q1795" t="s">
        <v>77</v>
      </c>
      <c r="R1795">
        <v>11</v>
      </c>
      <c r="S1795">
        <v>3.8</v>
      </c>
      <c r="T1795" t="s">
        <v>30</v>
      </c>
      <c r="U1795" t="s">
        <v>86</v>
      </c>
    </row>
    <row r="1796" spans="1:21" x14ac:dyDescent="0.35">
      <c r="A1796" t="s">
        <v>4359</v>
      </c>
      <c r="B1796" t="str">
        <f>IF(COUNTIFS($A:$A,$A1796,$C:$C,$C1796,$D:$D,$D1796,$G:$G,$G1796,$K:$K,$K1796,$M:$M,$M1796)&gt;1,"True Duplicate","Unique")</f>
        <v>Unique</v>
      </c>
      <c r="C1796" s="7">
        <v>44945</v>
      </c>
      <c r="D1796" t="s">
        <v>4361</v>
      </c>
      <c r="E1796" t="str">
        <f>IF(COUNTIF($B$2:D1796,D1796)=1,"New Customer","Returning Customer")</f>
        <v>New Customer</v>
      </c>
      <c r="F1796" t="s">
        <v>10132</v>
      </c>
      <c r="G1796" t="s">
        <v>351</v>
      </c>
      <c r="H1796" t="s">
        <v>57</v>
      </c>
      <c r="I1796" t="s">
        <v>289</v>
      </c>
      <c r="J1796" s="5">
        <v>125.31</v>
      </c>
      <c r="K1796">
        <v>4</v>
      </c>
      <c r="L1796">
        <v>0.1</v>
      </c>
      <c r="M1796" s="3">
        <f t="shared" si="28"/>
        <v>500.84000000000003</v>
      </c>
      <c r="N1796" t="s">
        <v>26</v>
      </c>
      <c r="O1796" t="s">
        <v>122</v>
      </c>
      <c r="P1796" t="s">
        <v>85</v>
      </c>
      <c r="Q1796" t="s">
        <v>123</v>
      </c>
      <c r="R1796">
        <v>12</v>
      </c>
      <c r="S1796">
        <v>3.1</v>
      </c>
      <c r="T1796" t="s">
        <v>30</v>
      </c>
      <c r="U1796" t="s">
        <v>52</v>
      </c>
    </row>
    <row r="1797" spans="1:21" x14ac:dyDescent="0.35">
      <c r="A1797" t="s">
        <v>9733</v>
      </c>
      <c r="B1797" t="str">
        <f>IF(COUNTIFS($A:$A,$A1797,$C:$C,$C1797,$D:$D,$D1797,$G:$G,$G1797,$K:$K,$K1797,$M:$M,$M1797)&gt;1,"True Duplicate","Unique")</f>
        <v>Unique</v>
      </c>
      <c r="C1797" s="7">
        <v>44945</v>
      </c>
      <c r="D1797" t="s">
        <v>9734</v>
      </c>
      <c r="E1797" t="str">
        <f>IF(COUNTIF($B$2:D1797,D1797)=1,"New Customer","Returning Customer")</f>
        <v>New Customer</v>
      </c>
      <c r="F1797" t="s">
        <v>72</v>
      </c>
      <c r="G1797" t="s">
        <v>161</v>
      </c>
      <c r="H1797" t="s">
        <v>74</v>
      </c>
      <c r="I1797" t="s">
        <v>148</v>
      </c>
      <c r="J1797" s="5">
        <v>495.25</v>
      </c>
      <c r="K1797">
        <v>13</v>
      </c>
      <c r="L1797">
        <v>0.25</v>
      </c>
      <c r="M1797" s="3">
        <f t="shared" si="28"/>
        <v>6435</v>
      </c>
      <c r="N1797" t="s">
        <v>83</v>
      </c>
      <c r="O1797" t="s">
        <v>111</v>
      </c>
      <c r="P1797" t="s">
        <v>59</v>
      </c>
      <c r="Q1797" t="s">
        <v>123</v>
      </c>
      <c r="R1797">
        <v>11</v>
      </c>
      <c r="S1797">
        <v>3.8</v>
      </c>
      <c r="T1797" t="s">
        <v>30</v>
      </c>
      <c r="U1797" t="s">
        <v>60</v>
      </c>
    </row>
    <row r="1798" spans="1:21" x14ac:dyDescent="0.35">
      <c r="A1798" t="s">
        <v>9864</v>
      </c>
      <c r="B1798" t="str">
        <f>IF(COUNTIFS($A:$A,$A1798,$C:$C,$C1798,$D:$D,$D1798,$G:$G,$G1798,$K:$K,$K1798,$M:$M,$M1798)&gt;1,"True Duplicate","Unique")</f>
        <v>Unique</v>
      </c>
      <c r="C1798" s="7">
        <v>44945</v>
      </c>
      <c r="D1798" t="s">
        <v>9865</v>
      </c>
      <c r="E1798" t="str">
        <f>IF(COUNTIF($B$2:D1798,D1798)=1,"New Customer","Returning Customer")</f>
        <v>New Customer</v>
      </c>
      <c r="F1798" t="s">
        <v>10132</v>
      </c>
      <c r="G1798" t="s">
        <v>147</v>
      </c>
      <c r="H1798" t="s">
        <v>74</v>
      </c>
      <c r="I1798" t="s">
        <v>148</v>
      </c>
      <c r="J1798" s="5">
        <v>1980.8</v>
      </c>
      <c r="K1798">
        <v>13</v>
      </c>
      <c r="L1798">
        <v>0.1</v>
      </c>
      <c r="M1798" s="3">
        <f t="shared" si="28"/>
        <v>25749.100000000002</v>
      </c>
      <c r="N1798" t="s">
        <v>38</v>
      </c>
      <c r="O1798" t="s">
        <v>27</v>
      </c>
      <c r="P1798" t="s">
        <v>10129</v>
      </c>
      <c r="Q1798" t="s">
        <v>123</v>
      </c>
      <c r="R1798">
        <v>8</v>
      </c>
      <c r="S1798">
        <v>2.2000000000000002</v>
      </c>
      <c r="T1798" t="s">
        <v>143</v>
      </c>
      <c r="U1798" t="s">
        <v>60</v>
      </c>
    </row>
    <row r="1799" spans="1:21" x14ac:dyDescent="0.35">
      <c r="A1799" t="s">
        <v>6115</v>
      </c>
      <c r="B1799" t="str">
        <f>IF(COUNTIFS($A:$A,$A1799,$C:$C,$C1799,$D:$D,$D1799,$G:$G,$G1799,$K:$K,$K1799,$M:$M,$M1799)&gt;1,"True Duplicate","Unique")</f>
        <v>Unique</v>
      </c>
      <c r="C1799" s="7">
        <v>44946</v>
      </c>
      <c r="D1799" t="s">
        <v>5535</v>
      </c>
      <c r="E1799" t="str">
        <f>IF(COUNTIF($B$2:D1799,D1799)=1,"New Customer","Returning Customer")</f>
        <v>New Customer</v>
      </c>
      <c r="F1799" t="s">
        <v>10132</v>
      </c>
      <c r="G1799" t="s">
        <v>1182</v>
      </c>
      <c r="H1799" t="s">
        <v>66</v>
      </c>
      <c r="I1799" t="s">
        <v>446</v>
      </c>
      <c r="J1799" s="5">
        <v>1889.03</v>
      </c>
      <c r="K1799">
        <v>10</v>
      </c>
      <c r="L1799">
        <v>0</v>
      </c>
      <c r="M1799" s="3">
        <f t="shared" si="28"/>
        <v>18890.3</v>
      </c>
      <c r="N1799" t="s">
        <v>76</v>
      </c>
      <c r="O1799" t="s">
        <v>111</v>
      </c>
      <c r="P1799" t="s">
        <v>85</v>
      </c>
      <c r="Q1799" t="s">
        <v>29</v>
      </c>
      <c r="R1799">
        <v>13</v>
      </c>
      <c r="S1799">
        <v>2.7</v>
      </c>
      <c r="T1799" t="s">
        <v>30</v>
      </c>
      <c r="U1799" t="s">
        <v>60</v>
      </c>
    </row>
    <row r="1800" spans="1:21" x14ac:dyDescent="0.35">
      <c r="A1800" t="s">
        <v>7059</v>
      </c>
      <c r="B1800" t="str">
        <f>IF(COUNTIFS($A:$A,$A1800,$C:$C,$C1800,$D:$D,$D1800,$G:$G,$G1800,$K:$K,$K1800,$M:$M,$M1800)&gt;1,"True Duplicate","Unique")</f>
        <v>Unique</v>
      </c>
      <c r="C1800" s="7">
        <v>44946</v>
      </c>
      <c r="D1800" t="s">
        <v>9677</v>
      </c>
      <c r="E1800" t="str">
        <f>IF(COUNTIF($B$2:D1800,D1800)=1,"New Customer","Returning Customer")</f>
        <v>New Customer</v>
      </c>
      <c r="F1800" t="s">
        <v>10132</v>
      </c>
      <c r="G1800" t="s">
        <v>214</v>
      </c>
      <c r="H1800" t="s">
        <v>66</v>
      </c>
      <c r="I1800" t="s">
        <v>215</v>
      </c>
      <c r="J1800" s="5">
        <v>1415.78</v>
      </c>
      <c r="K1800">
        <v>14</v>
      </c>
      <c r="L1800">
        <v>0.1</v>
      </c>
      <c r="M1800" s="3">
        <f t="shared" si="28"/>
        <v>19819.52</v>
      </c>
      <c r="N1800" t="s">
        <v>38</v>
      </c>
      <c r="O1800" t="s">
        <v>111</v>
      </c>
      <c r="P1800" t="s">
        <v>85</v>
      </c>
      <c r="Q1800" t="s">
        <v>123</v>
      </c>
      <c r="R1800">
        <v>11</v>
      </c>
      <c r="S1800">
        <v>4.9000000000000004</v>
      </c>
      <c r="T1800" t="s">
        <v>30</v>
      </c>
      <c r="U1800" t="s">
        <v>60</v>
      </c>
    </row>
    <row r="1801" spans="1:21" x14ac:dyDescent="0.35">
      <c r="A1801" t="s">
        <v>8296</v>
      </c>
      <c r="B1801" t="str">
        <f>IF(COUNTIFS($A:$A,$A1801,$C:$C,$C1801,$D:$D,$D1801,$G:$G,$G1801,$K:$K,$K1801,$M:$M,$M1801)&gt;1,"True Duplicate","Unique")</f>
        <v>Unique</v>
      </c>
      <c r="C1801" s="7">
        <v>44946</v>
      </c>
      <c r="D1801" t="s">
        <v>5273</v>
      </c>
      <c r="E1801" t="str">
        <f>IF(COUNTIF($B$2:D1801,D1801)=1,"New Customer","Returning Customer")</f>
        <v>New Customer</v>
      </c>
      <c r="F1801" t="s">
        <v>72</v>
      </c>
      <c r="G1801" t="s">
        <v>132</v>
      </c>
      <c r="H1801" t="s">
        <v>24</v>
      </c>
      <c r="I1801" t="s">
        <v>133</v>
      </c>
      <c r="J1801" s="5">
        <v>332.85</v>
      </c>
      <c r="K1801">
        <v>10</v>
      </c>
      <c r="L1801">
        <v>0.05</v>
      </c>
      <c r="M1801" s="3">
        <f t="shared" si="28"/>
        <v>3328</v>
      </c>
      <c r="N1801" t="s">
        <v>49</v>
      </c>
      <c r="O1801" t="s">
        <v>27</v>
      </c>
      <c r="P1801" t="s">
        <v>85</v>
      </c>
      <c r="Q1801" t="s">
        <v>116</v>
      </c>
      <c r="R1801">
        <v>4</v>
      </c>
      <c r="S1801">
        <v>2.5</v>
      </c>
      <c r="T1801" t="s">
        <v>51</v>
      </c>
      <c r="U1801" t="s">
        <v>60</v>
      </c>
    </row>
    <row r="1802" spans="1:21" x14ac:dyDescent="0.35">
      <c r="A1802" t="s">
        <v>8702</v>
      </c>
      <c r="B1802" t="str">
        <f>IF(COUNTIFS($A:$A,$A1802,$C:$C,$C1802,$D:$D,$D1802,$G:$G,$G1802,$K:$K,$K1802,$M:$M,$M1802)&gt;1,"True Duplicate","Unique")</f>
        <v>Unique</v>
      </c>
      <c r="C1802" s="7">
        <v>44946</v>
      </c>
      <c r="D1802" t="s">
        <v>3261</v>
      </c>
      <c r="E1802" t="str">
        <f>IF(COUNTIF($B$2:D1802,D1802)=1,"New Customer","Returning Customer")</f>
        <v>Returning Customer</v>
      </c>
      <c r="F1802" t="s">
        <v>10132</v>
      </c>
      <c r="G1802" t="s">
        <v>288</v>
      </c>
      <c r="H1802" t="s">
        <v>57</v>
      </c>
      <c r="I1802" t="s">
        <v>289</v>
      </c>
      <c r="J1802" s="5">
        <v>830.27</v>
      </c>
      <c r="K1802">
        <v>10</v>
      </c>
      <c r="L1802">
        <v>0</v>
      </c>
      <c r="M1802" s="3">
        <f t="shared" si="28"/>
        <v>8302.7000000000007</v>
      </c>
      <c r="N1802" t="s">
        <v>49</v>
      </c>
      <c r="O1802" t="s">
        <v>122</v>
      </c>
      <c r="P1802" t="s">
        <v>10129</v>
      </c>
      <c r="Q1802" t="s">
        <v>77</v>
      </c>
      <c r="R1802">
        <v>8</v>
      </c>
      <c r="S1802">
        <v>3.7</v>
      </c>
      <c r="T1802" t="s">
        <v>30</v>
      </c>
      <c r="U1802" t="s">
        <v>60</v>
      </c>
    </row>
    <row r="1803" spans="1:21" x14ac:dyDescent="0.35">
      <c r="A1803" t="s">
        <v>9052</v>
      </c>
      <c r="B1803" t="str">
        <f>IF(COUNTIFS($A:$A,$A1803,$C:$C,$C1803,$D:$D,$D1803,$G:$G,$G1803,$K:$K,$K1803,$M:$M,$M1803)&gt;1,"True Duplicate","Unique")</f>
        <v>Unique</v>
      </c>
      <c r="C1803" s="7">
        <v>44946</v>
      </c>
      <c r="D1803" t="s">
        <v>1809</v>
      </c>
      <c r="E1803" t="str">
        <f>IF(COUNTIF($B$2:D1803,D1803)=1,"New Customer","Returning Customer")</f>
        <v>Returning Customer</v>
      </c>
      <c r="F1803" t="s">
        <v>72</v>
      </c>
      <c r="G1803" t="s">
        <v>227</v>
      </c>
      <c r="H1803" t="s">
        <v>47</v>
      </c>
      <c r="I1803" t="s">
        <v>228</v>
      </c>
      <c r="J1803" s="5">
        <v>574.27</v>
      </c>
      <c r="K1803">
        <v>10</v>
      </c>
      <c r="L1803">
        <v>0.1</v>
      </c>
      <c r="M1803" s="3">
        <f t="shared" si="28"/>
        <v>5741.7</v>
      </c>
      <c r="N1803" t="s">
        <v>26</v>
      </c>
      <c r="O1803" t="s">
        <v>111</v>
      </c>
      <c r="P1803" t="s">
        <v>10129</v>
      </c>
      <c r="Q1803" t="s">
        <v>77</v>
      </c>
      <c r="R1803">
        <v>7</v>
      </c>
      <c r="S1803">
        <v>4.7</v>
      </c>
      <c r="T1803" t="s">
        <v>143</v>
      </c>
      <c r="U1803" t="s">
        <v>52</v>
      </c>
    </row>
    <row r="1804" spans="1:21" x14ac:dyDescent="0.35">
      <c r="A1804" t="s">
        <v>9676</v>
      </c>
      <c r="B1804" t="str">
        <f>IF(COUNTIFS($A:$A,$A1804,$C:$C,$C1804,$D:$D,$D1804,$G:$G,$G1804,$K:$K,$K1804,$M:$M,$M1804)&gt;1,"True Duplicate","Unique")</f>
        <v>Unique</v>
      </c>
      <c r="C1804" s="7">
        <v>44946</v>
      </c>
      <c r="D1804" t="s">
        <v>8703</v>
      </c>
      <c r="E1804" t="str">
        <f>IF(COUNTIF($B$2:D1804,D1804)=1,"New Customer","Returning Customer")</f>
        <v>New Customer</v>
      </c>
      <c r="F1804" t="s">
        <v>10132</v>
      </c>
      <c r="G1804" t="s">
        <v>73</v>
      </c>
      <c r="H1804" t="s">
        <v>74</v>
      </c>
      <c r="I1804" t="s">
        <v>75</v>
      </c>
      <c r="J1804" s="5">
        <v>1399.99</v>
      </c>
      <c r="K1804">
        <v>4</v>
      </c>
      <c r="L1804">
        <v>0.2</v>
      </c>
      <c r="M1804" s="3">
        <f t="shared" si="28"/>
        <v>5599.16</v>
      </c>
      <c r="N1804" t="s">
        <v>98</v>
      </c>
      <c r="O1804" t="s">
        <v>122</v>
      </c>
      <c r="P1804" t="s">
        <v>10129</v>
      </c>
      <c r="Q1804" t="s">
        <v>29</v>
      </c>
      <c r="R1804">
        <v>7</v>
      </c>
      <c r="S1804">
        <v>2.7</v>
      </c>
      <c r="T1804" t="s">
        <v>30</v>
      </c>
      <c r="U1804" t="s">
        <v>60</v>
      </c>
    </row>
    <row r="1805" spans="1:21" x14ac:dyDescent="0.35">
      <c r="A1805" t="s">
        <v>9712</v>
      </c>
      <c r="B1805" t="str">
        <f>IF(COUNTIFS($A:$A,$A1805,$C:$C,$C1805,$D:$D,$D1805,$G:$G,$G1805,$K:$K,$K1805,$M:$M,$M1805)&gt;1,"True Duplicate","Unique")</f>
        <v>Unique</v>
      </c>
      <c r="C1805" s="7">
        <v>44946</v>
      </c>
      <c r="D1805" t="s">
        <v>8297</v>
      </c>
      <c r="E1805" t="str">
        <f>IF(COUNTIF($B$2:D1805,D1805)=1,"New Customer","Returning Customer")</f>
        <v>New Customer</v>
      </c>
      <c r="F1805" t="s">
        <v>10132</v>
      </c>
      <c r="G1805" t="s">
        <v>214</v>
      </c>
      <c r="H1805" t="s">
        <v>66</v>
      </c>
      <c r="I1805" t="s">
        <v>215</v>
      </c>
      <c r="J1805" s="5">
        <v>1255.29</v>
      </c>
      <c r="K1805">
        <v>6</v>
      </c>
      <c r="L1805">
        <v>0.15</v>
      </c>
      <c r="M1805" s="3">
        <f t="shared" si="28"/>
        <v>7530.8399999999992</v>
      </c>
      <c r="N1805" t="s">
        <v>98</v>
      </c>
      <c r="O1805" t="s">
        <v>39</v>
      </c>
      <c r="P1805" t="s">
        <v>59</v>
      </c>
      <c r="Q1805" t="s">
        <v>116</v>
      </c>
      <c r="R1805">
        <v>1</v>
      </c>
      <c r="S1805">
        <v>1.3</v>
      </c>
      <c r="T1805" t="s">
        <v>51</v>
      </c>
      <c r="U1805" t="s">
        <v>52</v>
      </c>
    </row>
    <row r="1806" spans="1:21" x14ac:dyDescent="0.35">
      <c r="A1806" t="s">
        <v>583</v>
      </c>
      <c r="B1806" t="str">
        <f>IF(COUNTIFS($A:$A,$A1806,$C:$C,$C1806,$D:$D,$D1806,$G:$G,$G1806,$K:$K,$K1806,$M:$M,$M1806)&gt;1,"True Duplicate","Unique")</f>
        <v>Unique</v>
      </c>
      <c r="C1806" s="7">
        <v>44947</v>
      </c>
      <c r="D1806" t="s">
        <v>585</v>
      </c>
      <c r="E1806" t="str">
        <f>IF(COUNTIF($B$2:D1806,D1806)=1,"New Customer","Returning Customer")</f>
        <v>New Customer</v>
      </c>
      <c r="F1806" t="s">
        <v>72</v>
      </c>
      <c r="G1806" t="s">
        <v>138</v>
      </c>
      <c r="H1806" t="s">
        <v>24</v>
      </c>
      <c r="I1806" t="s">
        <v>133</v>
      </c>
      <c r="J1806" s="5">
        <v>301.87</v>
      </c>
      <c r="K1806">
        <v>9</v>
      </c>
      <c r="L1806">
        <v>0</v>
      </c>
      <c r="M1806" s="3">
        <f t="shared" si="28"/>
        <v>2716.83</v>
      </c>
      <c r="N1806" t="s">
        <v>142</v>
      </c>
      <c r="O1806" t="s">
        <v>27</v>
      </c>
      <c r="P1806" t="s">
        <v>10129</v>
      </c>
      <c r="Q1806" t="s">
        <v>123</v>
      </c>
      <c r="R1806">
        <v>4</v>
      </c>
      <c r="S1806">
        <v>1.7</v>
      </c>
      <c r="T1806" t="s">
        <v>30</v>
      </c>
      <c r="U1806" t="s">
        <v>60</v>
      </c>
    </row>
    <row r="1807" spans="1:21" x14ac:dyDescent="0.35">
      <c r="A1807" t="s">
        <v>2112</v>
      </c>
      <c r="B1807" t="str">
        <f>IF(COUNTIFS($A:$A,$A1807,$C:$C,$C1807,$D:$D,$D1807,$G:$G,$G1807,$K:$K,$K1807,$M:$M,$M1807)&gt;1,"True Duplicate","Unique")</f>
        <v>Unique</v>
      </c>
      <c r="C1807" s="7">
        <v>44947</v>
      </c>
      <c r="D1807" t="s">
        <v>2113</v>
      </c>
      <c r="E1807" t="str">
        <f>IF(COUNTIF($B$2:D1807,D1807)=1,"New Customer","Returning Customer")</f>
        <v>New Customer</v>
      </c>
      <c r="F1807" t="s">
        <v>10132</v>
      </c>
      <c r="G1807" t="s">
        <v>128</v>
      </c>
      <c r="H1807" t="s">
        <v>36</v>
      </c>
      <c r="I1807" t="s">
        <v>129</v>
      </c>
      <c r="J1807" s="5">
        <v>39.83</v>
      </c>
      <c r="K1807">
        <v>6</v>
      </c>
      <c r="L1807">
        <v>0.25</v>
      </c>
      <c r="M1807" s="3">
        <f t="shared" si="28"/>
        <v>237.48</v>
      </c>
      <c r="N1807" t="s">
        <v>76</v>
      </c>
      <c r="O1807" t="s">
        <v>122</v>
      </c>
      <c r="P1807" t="s">
        <v>10129</v>
      </c>
      <c r="Q1807" t="s">
        <v>123</v>
      </c>
      <c r="R1807">
        <v>4</v>
      </c>
      <c r="S1807">
        <v>2.8</v>
      </c>
      <c r="T1807" t="s">
        <v>30</v>
      </c>
      <c r="U1807" t="s">
        <v>60</v>
      </c>
    </row>
    <row r="1808" spans="1:21" x14ac:dyDescent="0.35">
      <c r="A1808" t="s">
        <v>2720</v>
      </c>
      <c r="B1808" t="str">
        <f>IF(COUNTIFS($A:$A,$A1808,$C:$C,$C1808,$D:$D,$D1808,$G:$G,$G1808,$K:$K,$K1808,$M:$M,$M1808)&gt;1,"True Duplicate","Unique")</f>
        <v>Unique</v>
      </c>
      <c r="C1808" s="7">
        <v>44947</v>
      </c>
      <c r="D1808" t="s">
        <v>7178</v>
      </c>
      <c r="E1808" t="str">
        <f>IF(COUNTIF($B$2:D1808,D1808)=1,"New Customer","Returning Customer")</f>
        <v>New Customer</v>
      </c>
      <c r="F1808" t="s">
        <v>10132</v>
      </c>
      <c r="G1808" t="s">
        <v>399</v>
      </c>
      <c r="H1808" t="s">
        <v>24</v>
      </c>
      <c r="I1808" t="s">
        <v>182</v>
      </c>
      <c r="J1808" s="5">
        <v>429.69</v>
      </c>
      <c r="K1808">
        <v>14</v>
      </c>
      <c r="L1808">
        <v>0.05</v>
      </c>
      <c r="M1808" s="3">
        <f t="shared" si="28"/>
        <v>6014.96</v>
      </c>
      <c r="N1808" t="s">
        <v>38</v>
      </c>
      <c r="O1808" t="s">
        <v>111</v>
      </c>
      <c r="P1808" t="s">
        <v>85</v>
      </c>
      <c r="Q1808" t="s">
        <v>77</v>
      </c>
      <c r="R1808">
        <v>6</v>
      </c>
      <c r="S1808">
        <v>2</v>
      </c>
      <c r="T1808" t="s">
        <v>30</v>
      </c>
      <c r="U1808" t="s">
        <v>52</v>
      </c>
    </row>
    <row r="1809" spans="1:21" x14ac:dyDescent="0.35">
      <c r="A1809" t="s">
        <v>4415</v>
      </c>
      <c r="B1809" t="str">
        <f>IF(COUNTIFS($A:$A,$A1809,$C:$C,$C1809,$D:$D,$D1809,$G:$G,$G1809,$K:$K,$K1809,$M:$M,$M1809)&gt;1,"True Duplicate","Unique")</f>
        <v>Unique</v>
      </c>
      <c r="C1809" s="7">
        <v>44947</v>
      </c>
      <c r="D1809" t="s">
        <v>4416</v>
      </c>
      <c r="E1809" t="str">
        <f>IF(COUNTIF($B$2:D1809,D1809)=1,"New Customer","Returning Customer")</f>
        <v>New Customer</v>
      </c>
      <c r="F1809" t="s">
        <v>72</v>
      </c>
      <c r="G1809" t="s">
        <v>198</v>
      </c>
      <c r="H1809" t="s">
        <v>74</v>
      </c>
      <c r="I1809" t="s">
        <v>110</v>
      </c>
      <c r="J1809" s="5">
        <v>2284.38</v>
      </c>
      <c r="K1809">
        <v>1</v>
      </c>
      <c r="L1809">
        <v>0.15</v>
      </c>
      <c r="M1809" s="3">
        <f t="shared" si="28"/>
        <v>2284.23</v>
      </c>
      <c r="N1809" t="s">
        <v>98</v>
      </c>
      <c r="O1809" t="s">
        <v>39</v>
      </c>
      <c r="P1809" t="s">
        <v>10129</v>
      </c>
      <c r="Q1809" t="s">
        <v>41</v>
      </c>
      <c r="R1809">
        <v>9</v>
      </c>
      <c r="S1809">
        <v>3.6</v>
      </c>
      <c r="T1809" t="s">
        <v>30</v>
      </c>
      <c r="U1809" t="s">
        <v>60</v>
      </c>
    </row>
    <row r="1810" spans="1:21" x14ac:dyDescent="0.35">
      <c r="A1810" t="s">
        <v>6178</v>
      </c>
      <c r="B1810" t="str">
        <f>IF(COUNTIFS($A:$A,$A1810,$C:$C,$C1810,$D:$D,$D1810,$G:$G,$G1810,$K:$K,$K1810,$M:$M,$M1810)&gt;1,"True Duplicate","Unique")</f>
        <v>Unique</v>
      </c>
      <c r="C1810" s="7">
        <v>44947</v>
      </c>
      <c r="D1810" t="s">
        <v>2721</v>
      </c>
      <c r="E1810" t="str">
        <f>IF(COUNTIF($B$2:D1810,D1810)=1,"New Customer","Returning Customer")</f>
        <v>New Customer</v>
      </c>
      <c r="F1810" t="s">
        <v>10132</v>
      </c>
      <c r="G1810" t="s">
        <v>170</v>
      </c>
      <c r="H1810" t="s">
        <v>66</v>
      </c>
      <c r="I1810" t="s">
        <v>171</v>
      </c>
      <c r="J1810" s="5">
        <v>1982.77</v>
      </c>
      <c r="K1810">
        <v>10</v>
      </c>
      <c r="L1810">
        <v>0.3</v>
      </c>
      <c r="M1810" s="3">
        <f t="shared" si="28"/>
        <v>19824.7</v>
      </c>
      <c r="N1810" t="s">
        <v>76</v>
      </c>
      <c r="O1810" t="s">
        <v>27</v>
      </c>
      <c r="P1810" t="s">
        <v>85</v>
      </c>
      <c r="Q1810" t="s">
        <v>77</v>
      </c>
      <c r="R1810">
        <v>2</v>
      </c>
      <c r="S1810">
        <v>2.8</v>
      </c>
      <c r="T1810" t="s">
        <v>30</v>
      </c>
      <c r="U1810" t="s">
        <v>60</v>
      </c>
    </row>
    <row r="1811" spans="1:21" x14ac:dyDescent="0.35">
      <c r="A1811" t="s">
        <v>7177</v>
      </c>
      <c r="B1811" t="str">
        <f>IF(COUNTIFS($A:$A,$A1811,$C:$C,$C1811,$D:$D,$D1811,$G:$G,$G1811,$K:$K,$K1811,$M:$M,$M1811)&gt;1,"True Duplicate","Unique")</f>
        <v>Unique</v>
      </c>
      <c r="C1811" s="7">
        <v>44947</v>
      </c>
      <c r="D1811" t="s">
        <v>3547</v>
      </c>
      <c r="E1811" t="str">
        <f>IF(COUNTIF($B$2:D1811,D1811)=1,"New Customer","Returning Customer")</f>
        <v>Returning Customer</v>
      </c>
      <c r="F1811" t="s">
        <v>72</v>
      </c>
      <c r="G1811" t="s">
        <v>470</v>
      </c>
      <c r="H1811" t="s">
        <v>24</v>
      </c>
      <c r="I1811" t="s">
        <v>471</v>
      </c>
      <c r="J1811" s="5">
        <v>499.39</v>
      </c>
      <c r="K1811">
        <v>3</v>
      </c>
      <c r="L1811">
        <v>0.05</v>
      </c>
      <c r="M1811" s="3">
        <f t="shared" si="28"/>
        <v>1498.02</v>
      </c>
      <c r="N1811" t="s">
        <v>98</v>
      </c>
      <c r="O1811" t="s">
        <v>39</v>
      </c>
      <c r="P1811" t="s">
        <v>59</v>
      </c>
      <c r="Q1811" t="s">
        <v>77</v>
      </c>
      <c r="R1811">
        <v>13</v>
      </c>
      <c r="S1811">
        <v>3.8</v>
      </c>
      <c r="T1811" t="s">
        <v>30</v>
      </c>
      <c r="U1811" t="s">
        <v>86</v>
      </c>
    </row>
    <row r="1812" spans="1:21" x14ac:dyDescent="0.35">
      <c r="A1812" t="s">
        <v>7496</v>
      </c>
      <c r="B1812" t="str">
        <f>IF(COUNTIFS($A:$A,$A1812,$C:$C,$C1812,$D:$D,$D1812,$G:$G,$G1812,$K:$K,$K1812,$M:$M,$M1812)&gt;1,"True Duplicate","Unique")</f>
        <v>Unique</v>
      </c>
      <c r="C1812" s="7">
        <v>44947</v>
      </c>
      <c r="D1812" t="s">
        <v>6179</v>
      </c>
      <c r="E1812" t="str">
        <f>IF(COUNTIF($B$2:D1812,D1812)=1,"New Customer","Returning Customer")</f>
        <v>New Customer</v>
      </c>
      <c r="F1812" t="s">
        <v>72</v>
      </c>
      <c r="G1812" t="s">
        <v>293</v>
      </c>
      <c r="H1812" t="s">
        <v>74</v>
      </c>
      <c r="I1812" t="s">
        <v>110</v>
      </c>
      <c r="J1812" s="5">
        <v>2469.66</v>
      </c>
      <c r="K1812">
        <v>14</v>
      </c>
      <c r="L1812">
        <v>0.1</v>
      </c>
      <c r="M1812" s="3">
        <f t="shared" si="28"/>
        <v>34573.839999999997</v>
      </c>
      <c r="N1812" t="s">
        <v>49</v>
      </c>
      <c r="O1812" t="s">
        <v>122</v>
      </c>
      <c r="P1812" t="s">
        <v>10129</v>
      </c>
      <c r="Q1812" t="s">
        <v>123</v>
      </c>
      <c r="R1812">
        <v>3</v>
      </c>
      <c r="S1812">
        <v>3.1</v>
      </c>
      <c r="T1812" t="s">
        <v>30</v>
      </c>
      <c r="U1812" t="s">
        <v>86</v>
      </c>
    </row>
    <row r="1813" spans="1:21" x14ac:dyDescent="0.35">
      <c r="A1813" t="s">
        <v>2977</v>
      </c>
      <c r="B1813" t="str">
        <f>IF(COUNTIFS($A:$A,$A1813,$C:$C,$C1813,$D:$D,$D1813,$G:$G,$G1813,$K:$K,$K1813,$M:$M,$M1813)&gt;1,"True Duplicate","Unique")</f>
        <v>Unique</v>
      </c>
      <c r="C1813" s="7">
        <v>44948</v>
      </c>
      <c r="D1813" t="s">
        <v>6870</v>
      </c>
      <c r="E1813" t="str">
        <f>IF(COUNTIF($B$2:D1813,D1813)=1,"New Customer","Returning Customer")</f>
        <v>New Customer</v>
      </c>
      <c r="F1813" t="s">
        <v>10132</v>
      </c>
      <c r="G1813" t="s">
        <v>161</v>
      </c>
      <c r="H1813" t="s">
        <v>74</v>
      </c>
      <c r="I1813" t="s">
        <v>148</v>
      </c>
      <c r="J1813" s="5">
        <v>297.83999999999997</v>
      </c>
      <c r="K1813">
        <v>2</v>
      </c>
      <c r="L1813">
        <v>0.1</v>
      </c>
      <c r="M1813" s="3">
        <f t="shared" si="28"/>
        <v>595.4799999999999</v>
      </c>
      <c r="N1813" t="s">
        <v>165</v>
      </c>
      <c r="O1813" t="s">
        <v>39</v>
      </c>
      <c r="P1813" t="s">
        <v>10129</v>
      </c>
      <c r="Q1813" t="s">
        <v>116</v>
      </c>
      <c r="R1813">
        <v>2</v>
      </c>
      <c r="S1813">
        <v>2.8</v>
      </c>
      <c r="T1813" t="s">
        <v>30</v>
      </c>
      <c r="U1813" t="s">
        <v>60</v>
      </c>
    </row>
    <row r="1814" spans="1:21" x14ac:dyDescent="0.35">
      <c r="A1814" t="s">
        <v>4036</v>
      </c>
      <c r="B1814" t="str">
        <f>IF(COUNTIFS($A:$A,$A1814,$C:$C,$C1814,$D:$D,$D1814,$G:$G,$G1814,$K:$K,$K1814,$M:$M,$M1814)&gt;1,"True Duplicate","Unique")</f>
        <v>Unique</v>
      </c>
      <c r="C1814" s="7">
        <v>44948</v>
      </c>
      <c r="D1814" t="s">
        <v>8280</v>
      </c>
      <c r="E1814" t="str">
        <f>IF(COUNTIF($B$2:D1814,D1814)=1,"New Customer","Returning Customer")</f>
        <v>New Customer</v>
      </c>
      <c r="F1814" t="s">
        <v>10132</v>
      </c>
      <c r="G1814" t="s">
        <v>301</v>
      </c>
      <c r="H1814" t="s">
        <v>57</v>
      </c>
      <c r="I1814" t="s">
        <v>97</v>
      </c>
      <c r="J1814" s="5">
        <v>481.79</v>
      </c>
      <c r="K1814">
        <v>8</v>
      </c>
      <c r="L1814">
        <v>0.1</v>
      </c>
      <c r="M1814" s="3">
        <f t="shared" si="28"/>
        <v>3853.52</v>
      </c>
      <c r="N1814" t="s">
        <v>49</v>
      </c>
      <c r="O1814" t="s">
        <v>39</v>
      </c>
      <c r="P1814" t="s">
        <v>166</v>
      </c>
      <c r="Q1814" t="s">
        <v>123</v>
      </c>
      <c r="R1814">
        <v>3</v>
      </c>
      <c r="S1814">
        <v>3.7</v>
      </c>
      <c r="T1814" t="s">
        <v>30</v>
      </c>
      <c r="U1814" t="s">
        <v>52</v>
      </c>
    </row>
    <row r="1815" spans="1:21" x14ac:dyDescent="0.35">
      <c r="A1815" t="s">
        <v>6869</v>
      </c>
      <c r="B1815" t="str">
        <f>IF(COUNTIFS($A:$A,$A1815,$C:$C,$C1815,$D:$D,$D1815,$G:$G,$G1815,$K:$K,$K1815,$M:$M,$M1815)&gt;1,"True Duplicate","Unique")</f>
        <v>Unique</v>
      </c>
      <c r="C1815" s="7">
        <v>44948</v>
      </c>
      <c r="D1815" t="s">
        <v>4037</v>
      </c>
      <c r="E1815" t="str">
        <f>IF(COUNTIF($B$2:D1815,D1815)=1,"New Customer","Returning Customer")</f>
        <v>New Customer</v>
      </c>
      <c r="F1815" t="s">
        <v>72</v>
      </c>
      <c r="G1815" t="s">
        <v>281</v>
      </c>
      <c r="H1815" t="s">
        <v>74</v>
      </c>
      <c r="I1815" t="s">
        <v>110</v>
      </c>
      <c r="J1815" s="5">
        <v>108.1</v>
      </c>
      <c r="K1815">
        <v>7</v>
      </c>
      <c r="L1815">
        <v>0</v>
      </c>
      <c r="M1815" s="3">
        <f t="shared" si="28"/>
        <v>756.69999999999993</v>
      </c>
      <c r="N1815" t="s">
        <v>104</v>
      </c>
      <c r="O1815" t="s">
        <v>111</v>
      </c>
      <c r="P1815" t="s">
        <v>59</v>
      </c>
      <c r="Q1815" t="s">
        <v>77</v>
      </c>
      <c r="R1815">
        <v>8</v>
      </c>
      <c r="S1815">
        <v>1.5</v>
      </c>
      <c r="T1815" t="s">
        <v>30</v>
      </c>
      <c r="U1815" t="s">
        <v>86</v>
      </c>
    </row>
    <row r="1816" spans="1:21" x14ac:dyDescent="0.35">
      <c r="A1816" t="s">
        <v>7961</v>
      </c>
      <c r="B1816" t="str">
        <f>IF(COUNTIFS($A:$A,$A1816,$C:$C,$C1816,$D:$D,$D1816,$G:$G,$G1816,$K:$K,$K1816,$M:$M,$M1816)&gt;1,"True Duplicate","Unique")</f>
        <v>Unique</v>
      </c>
      <c r="C1816" s="7">
        <v>44948</v>
      </c>
      <c r="D1816" t="s">
        <v>7962</v>
      </c>
      <c r="E1816" t="str">
        <f>IF(COUNTIF($B$2:D1816,D1816)=1,"New Customer","Returning Customer")</f>
        <v>New Customer</v>
      </c>
      <c r="F1816" t="s">
        <v>10132</v>
      </c>
      <c r="G1816" t="s">
        <v>193</v>
      </c>
      <c r="H1816" t="s">
        <v>24</v>
      </c>
      <c r="I1816" t="s">
        <v>10126</v>
      </c>
      <c r="J1816" s="5">
        <v>218.31</v>
      </c>
      <c r="K1816">
        <v>7</v>
      </c>
      <c r="L1816">
        <v>0.1</v>
      </c>
      <c r="M1816" s="3">
        <f t="shared" si="28"/>
        <v>1527.47</v>
      </c>
      <c r="N1816" t="s">
        <v>302</v>
      </c>
      <c r="O1816" t="s">
        <v>27</v>
      </c>
      <c r="P1816" t="s">
        <v>10129</v>
      </c>
      <c r="Q1816" t="s">
        <v>77</v>
      </c>
      <c r="R1816">
        <v>2</v>
      </c>
      <c r="S1816">
        <v>2.6</v>
      </c>
      <c r="T1816" t="s">
        <v>30</v>
      </c>
      <c r="U1816" t="s">
        <v>60</v>
      </c>
    </row>
    <row r="1817" spans="1:21" x14ac:dyDescent="0.35">
      <c r="A1817" t="s">
        <v>8279</v>
      </c>
      <c r="B1817" t="str">
        <f>IF(COUNTIFS($A:$A,$A1817,$C:$C,$C1817,$D:$D,$D1817,$G:$G,$G1817,$K:$K,$K1817,$M:$M,$M1817)&gt;1,"True Duplicate","Unique")</f>
        <v>Unique</v>
      </c>
      <c r="C1817" s="7">
        <v>44948</v>
      </c>
      <c r="D1817" t="s">
        <v>2979</v>
      </c>
      <c r="E1817" t="str">
        <f>IF(COUNTIF($B$2:D1817,D1817)=1,"New Customer","Returning Customer")</f>
        <v>New Customer</v>
      </c>
      <c r="F1817" t="s">
        <v>10132</v>
      </c>
      <c r="G1817" t="s">
        <v>370</v>
      </c>
      <c r="H1817" t="s">
        <v>74</v>
      </c>
      <c r="I1817" t="s">
        <v>75</v>
      </c>
      <c r="J1817" s="5">
        <v>1440.11</v>
      </c>
      <c r="K1817">
        <v>12</v>
      </c>
      <c r="L1817">
        <v>0.2</v>
      </c>
      <c r="M1817" s="3">
        <f t="shared" si="28"/>
        <v>17278.919999999998</v>
      </c>
      <c r="N1817" t="s">
        <v>302</v>
      </c>
      <c r="O1817" t="s">
        <v>39</v>
      </c>
      <c r="P1817" t="s">
        <v>10129</v>
      </c>
      <c r="Q1817" t="s">
        <v>123</v>
      </c>
      <c r="R1817">
        <v>10</v>
      </c>
      <c r="S1817">
        <v>4.4000000000000004</v>
      </c>
      <c r="T1817" t="s">
        <v>30</v>
      </c>
      <c r="U1817" t="s">
        <v>60</v>
      </c>
    </row>
    <row r="1818" spans="1:21" x14ac:dyDescent="0.35">
      <c r="A1818" t="s">
        <v>2180</v>
      </c>
      <c r="B1818" t="str">
        <f>IF(COUNTIFS($A:$A,$A1818,$C:$C,$C1818,$D:$D,$D1818,$G:$G,$G1818,$K:$K,$K1818,$M:$M,$M1818)&gt;1,"True Duplicate","Unique")</f>
        <v>Unique</v>
      </c>
      <c r="C1818" s="7">
        <v>44949</v>
      </c>
      <c r="D1818" t="s">
        <v>3876</v>
      </c>
      <c r="E1818" t="str">
        <f>IF(COUNTIF($B$2:D1818,D1818)=1,"New Customer","Returning Customer")</f>
        <v>New Customer</v>
      </c>
      <c r="F1818" t="s">
        <v>10132</v>
      </c>
      <c r="G1818" t="s">
        <v>649</v>
      </c>
      <c r="H1818" t="s">
        <v>57</v>
      </c>
      <c r="I1818" t="s">
        <v>153</v>
      </c>
      <c r="J1818" s="5">
        <v>691.58</v>
      </c>
      <c r="K1818">
        <v>8</v>
      </c>
      <c r="L1818">
        <v>0.15</v>
      </c>
      <c r="M1818" s="3">
        <f t="shared" si="28"/>
        <v>5531.4400000000005</v>
      </c>
      <c r="N1818" t="s">
        <v>98</v>
      </c>
      <c r="O1818" t="s">
        <v>122</v>
      </c>
      <c r="P1818" t="s">
        <v>166</v>
      </c>
      <c r="Q1818" t="s">
        <v>29</v>
      </c>
      <c r="R1818">
        <v>5</v>
      </c>
      <c r="S1818">
        <v>3.4</v>
      </c>
      <c r="T1818" t="s">
        <v>30</v>
      </c>
      <c r="U1818" t="s">
        <v>10128</v>
      </c>
    </row>
    <row r="1819" spans="1:21" x14ac:dyDescent="0.35">
      <c r="A1819" t="s">
        <v>3875</v>
      </c>
      <c r="B1819" t="str">
        <f>IF(COUNTIFS($A:$A,$A1819,$C:$C,$C1819,$D:$D,$D1819,$G:$G,$G1819,$K:$K,$K1819,$M:$M,$M1819)&gt;1,"True Duplicate","Unique")</f>
        <v>Unique</v>
      </c>
      <c r="C1819" s="7">
        <v>44949</v>
      </c>
      <c r="D1819" t="s">
        <v>2829</v>
      </c>
      <c r="E1819" t="str">
        <f>IF(COUNTIF($B$2:D1819,D1819)=1,"New Customer","Returning Customer")</f>
        <v>Returning Customer</v>
      </c>
      <c r="F1819" t="s">
        <v>10132</v>
      </c>
      <c r="G1819" t="s">
        <v>484</v>
      </c>
      <c r="H1819" t="s">
        <v>74</v>
      </c>
      <c r="I1819" t="s">
        <v>110</v>
      </c>
      <c r="J1819" s="5">
        <v>229.25</v>
      </c>
      <c r="K1819">
        <v>1</v>
      </c>
      <c r="L1819">
        <v>0.2</v>
      </c>
      <c r="M1819" s="3">
        <f t="shared" si="28"/>
        <v>229.05</v>
      </c>
      <c r="N1819" t="s">
        <v>83</v>
      </c>
      <c r="O1819" t="s">
        <v>122</v>
      </c>
      <c r="P1819" t="s">
        <v>10129</v>
      </c>
      <c r="Q1819" t="s">
        <v>116</v>
      </c>
      <c r="R1819">
        <v>12</v>
      </c>
      <c r="S1819">
        <v>2.8</v>
      </c>
      <c r="T1819" t="s">
        <v>30</v>
      </c>
      <c r="U1819" t="s">
        <v>86</v>
      </c>
    </row>
    <row r="1820" spans="1:21" x14ac:dyDescent="0.35">
      <c r="A1820" t="s">
        <v>5126</v>
      </c>
      <c r="B1820" t="str">
        <f>IF(COUNTIFS($A:$A,$A1820,$C:$C,$C1820,$D:$D,$D1820,$G:$G,$G1820,$K:$K,$K1820,$M:$M,$M1820)&gt;1,"True Duplicate","Unique")</f>
        <v>Unique</v>
      </c>
      <c r="C1820" s="7">
        <v>44949</v>
      </c>
      <c r="D1820" t="s">
        <v>5127</v>
      </c>
      <c r="E1820" t="str">
        <f>IF(COUNTIF($B$2:D1820,D1820)=1,"New Customer","Returning Customer")</f>
        <v>New Customer</v>
      </c>
      <c r="F1820" t="s">
        <v>10132</v>
      </c>
      <c r="G1820" t="s">
        <v>239</v>
      </c>
      <c r="H1820" t="s">
        <v>66</v>
      </c>
      <c r="I1820" t="s">
        <v>240</v>
      </c>
      <c r="J1820" s="5">
        <v>372.47</v>
      </c>
      <c r="K1820">
        <v>9</v>
      </c>
      <c r="L1820">
        <v>0.25</v>
      </c>
      <c r="M1820" s="3">
        <f t="shared" si="28"/>
        <v>3349.9800000000005</v>
      </c>
      <c r="N1820" t="s">
        <v>38</v>
      </c>
      <c r="O1820" t="s">
        <v>39</v>
      </c>
      <c r="P1820" t="s">
        <v>10129</v>
      </c>
      <c r="Q1820" t="s">
        <v>116</v>
      </c>
      <c r="R1820">
        <v>6</v>
      </c>
      <c r="S1820">
        <v>3.8</v>
      </c>
      <c r="T1820" t="s">
        <v>30</v>
      </c>
      <c r="U1820" t="s">
        <v>60</v>
      </c>
    </row>
    <row r="1821" spans="1:21" x14ac:dyDescent="0.35">
      <c r="A1821" t="s">
        <v>5756</v>
      </c>
      <c r="B1821" t="str">
        <f>IF(COUNTIFS($A:$A,$A1821,$C:$C,$C1821,$D:$D,$D1821,$G:$G,$G1821,$K:$K,$K1821,$M:$M,$M1821)&gt;1,"True Duplicate","Unique")</f>
        <v>Unique</v>
      </c>
      <c r="C1821" s="7">
        <v>44949</v>
      </c>
      <c r="D1821" t="s">
        <v>5901</v>
      </c>
      <c r="E1821" t="str">
        <f>IF(COUNTIF($B$2:D1821,D1821)=1,"New Customer","Returning Customer")</f>
        <v>New Customer</v>
      </c>
      <c r="F1821" t="s">
        <v>72</v>
      </c>
      <c r="G1821" t="s">
        <v>198</v>
      </c>
      <c r="H1821" t="s">
        <v>74</v>
      </c>
      <c r="I1821" t="s">
        <v>110</v>
      </c>
      <c r="J1821" s="5">
        <v>2341.8000000000002</v>
      </c>
      <c r="K1821">
        <v>10</v>
      </c>
      <c r="L1821">
        <v>0.2</v>
      </c>
      <c r="M1821" s="3">
        <f t="shared" si="28"/>
        <v>23416.000000000004</v>
      </c>
      <c r="N1821" t="s">
        <v>302</v>
      </c>
      <c r="O1821" t="s">
        <v>122</v>
      </c>
      <c r="P1821" t="s">
        <v>85</v>
      </c>
      <c r="Q1821" t="s">
        <v>29</v>
      </c>
      <c r="R1821">
        <v>13</v>
      </c>
      <c r="S1821">
        <v>3.6</v>
      </c>
      <c r="T1821" t="s">
        <v>30</v>
      </c>
      <c r="U1821" t="s">
        <v>52</v>
      </c>
    </row>
    <row r="1822" spans="1:21" x14ac:dyDescent="0.35">
      <c r="A1822" t="s">
        <v>5900</v>
      </c>
      <c r="B1822" t="str">
        <f>IF(COUNTIFS($A:$A,$A1822,$C:$C,$C1822,$D:$D,$D1822,$G:$G,$G1822,$K:$K,$K1822,$M:$M,$M1822)&gt;1,"True Duplicate","Unique")</f>
        <v>Unique</v>
      </c>
      <c r="C1822" s="7">
        <v>44949</v>
      </c>
      <c r="D1822" t="s">
        <v>9785</v>
      </c>
      <c r="E1822" t="str">
        <f>IF(COUNTIF($B$2:D1822,D1822)=1,"New Customer","Returning Customer")</f>
        <v>New Customer</v>
      </c>
      <c r="F1822" t="s">
        <v>10132</v>
      </c>
      <c r="G1822" t="s">
        <v>239</v>
      </c>
      <c r="H1822" t="s">
        <v>66</v>
      </c>
      <c r="I1822" t="s">
        <v>240</v>
      </c>
      <c r="J1822" s="5">
        <v>1516.09</v>
      </c>
      <c r="K1822">
        <v>2</v>
      </c>
      <c r="L1822">
        <v>0.15</v>
      </c>
      <c r="M1822" s="3">
        <f t="shared" si="28"/>
        <v>3031.8799999999997</v>
      </c>
      <c r="N1822" t="s">
        <v>104</v>
      </c>
      <c r="O1822" t="s">
        <v>111</v>
      </c>
      <c r="P1822" t="s">
        <v>59</v>
      </c>
      <c r="Q1822" t="s">
        <v>77</v>
      </c>
      <c r="R1822">
        <v>2</v>
      </c>
      <c r="S1822">
        <v>2.4</v>
      </c>
      <c r="T1822" t="s">
        <v>30</v>
      </c>
      <c r="U1822" t="s">
        <v>60</v>
      </c>
    </row>
    <row r="1823" spans="1:21" x14ac:dyDescent="0.35">
      <c r="A1823" t="s">
        <v>9784</v>
      </c>
      <c r="B1823" t="str">
        <f>IF(COUNTIFS($A:$A,$A1823,$C:$C,$C1823,$D:$D,$D1823,$G:$G,$G1823,$K:$K,$K1823,$M:$M,$M1823)&gt;1,"True Duplicate","Unique")</f>
        <v>Unique</v>
      </c>
      <c r="C1823" s="7">
        <v>44949</v>
      </c>
      <c r="D1823" t="s">
        <v>2182</v>
      </c>
      <c r="E1823" t="str">
        <f>IF(COUNTIF($B$2:D1823,D1823)=1,"New Customer","Returning Customer")</f>
        <v>New Customer</v>
      </c>
      <c r="F1823" t="s">
        <v>10132</v>
      </c>
      <c r="G1823" t="s">
        <v>138</v>
      </c>
      <c r="H1823" t="s">
        <v>24</v>
      </c>
      <c r="I1823" t="s">
        <v>133</v>
      </c>
      <c r="J1823" s="5">
        <v>252.77</v>
      </c>
      <c r="K1823">
        <v>4</v>
      </c>
      <c r="L1823">
        <v>0.05</v>
      </c>
      <c r="M1823" s="3">
        <f t="shared" si="28"/>
        <v>1010.88</v>
      </c>
      <c r="N1823" t="s">
        <v>104</v>
      </c>
      <c r="O1823" t="s">
        <v>111</v>
      </c>
      <c r="P1823" t="s">
        <v>59</v>
      </c>
      <c r="Q1823" t="s">
        <v>123</v>
      </c>
      <c r="R1823">
        <v>7</v>
      </c>
      <c r="S1823">
        <v>4.2</v>
      </c>
      <c r="T1823" t="s">
        <v>30</v>
      </c>
      <c r="U1823" t="s">
        <v>60</v>
      </c>
    </row>
    <row r="1824" spans="1:21" x14ac:dyDescent="0.35">
      <c r="A1824" t="s">
        <v>1345</v>
      </c>
      <c r="B1824" t="str">
        <f>IF(COUNTIFS($A:$A,$A1824,$C:$C,$C1824,$D:$D,$D1824,$G:$G,$G1824,$K:$K,$K1824,$M:$M,$M1824)&gt;1,"True Duplicate","Unique")</f>
        <v>Unique</v>
      </c>
      <c r="C1824" s="7">
        <v>44950</v>
      </c>
      <c r="D1824" t="s">
        <v>6782</v>
      </c>
      <c r="E1824" t="str">
        <f>IF(COUNTIF($B$2:D1824,D1824)=1,"New Customer","Returning Customer")</f>
        <v>New Customer</v>
      </c>
      <c r="F1824" t="s">
        <v>10132</v>
      </c>
      <c r="G1824" t="s">
        <v>46</v>
      </c>
      <c r="H1824" t="s">
        <v>47</v>
      </c>
      <c r="I1824" t="s">
        <v>10124</v>
      </c>
      <c r="J1824" s="5">
        <v>479.25</v>
      </c>
      <c r="K1824">
        <v>2</v>
      </c>
      <c r="L1824">
        <v>0.2</v>
      </c>
      <c r="M1824" s="3">
        <f t="shared" si="28"/>
        <v>958.1</v>
      </c>
      <c r="N1824" t="s">
        <v>165</v>
      </c>
      <c r="O1824" t="s">
        <v>122</v>
      </c>
      <c r="P1824" t="s">
        <v>85</v>
      </c>
      <c r="Q1824" t="s">
        <v>77</v>
      </c>
      <c r="R1824">
        <v>5</v>
      </c>
      <c r="S1824">
        <v>1.3</v>
      </c>
      <c r="T1824" t="s">
        <v>30</v>
      </c>
      <c r="U1824" t="s">
        <v>60</v>
      </c>
    </row>
    <row r="1825" spans="1:21" x14ac:dyDescent="0.35">
      <c r="A1825" t="s">
        <v>5884</v>
      </c>
      <c r="B1825" t="str">
        <f>IF(COUNTIFS($A:$A,$A1825,$C:$C,$C1825,$D:$D,$D1825,$G:$G,$G1825,$K:$K,$K1825,$M:$M,$M1825)&gt;1,"True Duplicate","Unique")</f>
        <v>Unique</v>
      </c>
      <c r="C1825" s="7">
        <v>44950</v>
      </c>
      <c r="D1825" t="s">
        <v>7871</v>
      </c>
      <c r="E1825" t="str">
        <f>IF(COUNTIF($B$2:D1825,D1825)=1,"New Customer","Returning Customer")</f>
        <v>New Customer</v>
      </c>
      <c r="F1825" t="s">
        <v>10132</v>
      </c>
      <c r="G1825" t="s">
        <v>65</v>
      </c>
      <c r="H1825" t="s">
        <v>66</v>
      </c>
      <c r="I1825" t="s">
        <v>67</v>
      </c>
      <c r="J1825" s="5">
        <v>329.71</v>
      </c>
      <c r="K1825">
        <v>1</v>
      </c>
      <c r="L1825">
        <v>0</v>
      </c>
      <c r="M1825" s="3">
        <f t="shared" si="28"/>
        <v>329.71</v>
      </c>
      <c r="N1825" t="s">
        <v>165</v>
      </c>
      <c r="O1825" t="s">
        <v>122</v>
      </c>
      <c r="P1825" t="s">
        <v>10129</v>
      </c>
      <c r="Q1825" t="s">
        <v>41</v>
      </c>
      <c r="R1825">
        <v>1</v>
      </c>
      <c r="S1825">
        <v>2.2000000000000002</v>
      </c>
      <c r="U1825" t="s">
        <v>60</v>
      </c>
    </row>
    <row r="1826" spans="1:21" x14ac:dyDescent="0.35">
      <c r="A1826" t="s">
        <v>6503</v>
      </c>
      <c r="B1826" t="str">
        <f>IF(COUNTIFS($A:$A,$A1826,$C:$C,$C1826,$D:$D,$D1826,$G:$G,$G1826,$K:$K,$K1826,$M:$M,$M1826)&gt;1,"True Duplicate","Unique")</f>
        <v>Unique</v>
      </c>
      <c r="C1826" s="7">
        <v>44950</v>
      </c>
      <c r="D1826" t="s">
        <v>7194</v>
      </c>
      <c r="E1826" t="str">
        <f>IF(COUNTIF($B$2:D1826,D1826)=1,"New Customer","Returning Customer")</f>
        <v>New Customer</v>
      </c>
      <c r="F1826" t="s">
        <v>10132</v>
      </c>
      <c r="G1826" t="s">
        <v>306</v>
      </c>
      <c r="H1826" t="s">
        <v>36</v>
      </c>
      <c r="I1826" t="s">
        <v>259</v>
      </c>
      <c r="J1826" s="5">
        <v>11.96</v>
      </c>
      <c r="K1826">
        <v>12</v>
      </c>
      <c r="L1826">
        <v>0.05</v>
      </c>
      <c r="M1826" s="3">
        <f t="shared" si="28"/>
        <v>142.92000000000002</v>
      </c>
      <c r="N1826" t="s">
        <v>302</v>
      </c>
      <c r="O1826" t="s">
        <v>111</v>
      </c>
      <c r="P1826" t="s">
        <v>85</v>
      </c>
      <c r="Q1826" t="s">
        <v>29</v>
      </c>
      <c r="R1826">
        <v>11</v>
      </c>
      <c r="S1826">
        <v>4.9000000000000004</v>
      </c>
      <c r="T1826" t="s">
        <v>30</v>
      </c>
      <c r="U1826" t="s">
        <v>60</v>
      </c>
    </row>
    <row r="1827" spans="1:21" x14ac:dyDescent="0.35">
      <c r="A1827" t="s">
        <v>6781</v>
      </c>
      <c r="B1827" t="str">
        <f>IF(COUNTIFS($A:$A,$A1827,$C:$C,$C1827,$D:$D,$D1827,$G:$G,$G1827,$K:$K,$K1827,$M:$M,$M1827)&gt;1,"True Duplicate","Unique")</f>
        <v>Unique</v>
      </c>
      <c r="C1827" s="7">
        <v>44950</v>
      </c>
      <c r="D1827" t="s">
        <v>6504</v>
      </c>
      <c r="E1827" t="str">
        <f>IF(COUNTIF($B$2:D1827,D1827)=1,"New Customer","Returning Customer")</f>
        <v>New Customer</v>
      </c>
      <c r="F1827" t="s">
        <v>72</v>
      </c>
      <c r="G1827" t="s">
        <v>370</v>
      </c>
      <c r="H1827" t="s">
        <v>74</v>
      </c>
      <c r="I1827" t="s">
        <v>75</v>
      </c>
      <c r="J1827" s="5">
        <v>2258.4</v>
      </c>
      <c r="K1827">
        <v>9</v>
      </c>
      <c r="L1827">
        <v>0.05</v>
      </c>
      <c r="M1827" s="3">
        <f t="shared" si="28"/>
        <v>20325.149999999998</v>
      </c>
      <c r="N1827" t="s">
        <v>98</v>
      </c>
      <c r="O1827" t="s">
        <v>111</v>
      </c>
      <c r="P1827" t="s">
        <v>59</v>
      </c>
      <c r="Q1827" t="s">
        <v>29</v>
      </c>
      <c r="R1827">
        <v>1</v>
      </c>
      <c r="S1827">
        <v>2.6</v>
      </c>
      <c r="U1827" t="s">
        <v>10128</v>
      </c>
    </row>
    <row r="1828" spans="1:21" x14ac:dyDescent="0.35">
      <c r="A1828" t="s">
        <v>7193</v>
      </c>
      <c r="B1828" t="str">
        <f>IF(COUNTIFS($A:$A,$A1828,$C:$C,$C1828,$D:$D,$D1828,$G:$G,$G1828,$K:$K,$K1828,$M:$M,$M1828)&gt;1,"True Duplicate","Unique")</f>
        <v>Unique</v>
      </c>
      <c r="C1828" s="7">
        <v>44950</v>
      </c>
      <c r="D1828" t="s">
        <v>1347</v>
      </c>
      <c r="E1828" t="str">
        <f>IF(COUNTIF($B$2:D1828,D1828)=1,"New Customer","Returning Customer")</f>
        <v>New Customer</v>
      </c>
      <c r="F1828" t="s">
        <v>72</v>
      </c>
      <c r="G1828" t="s">
        <v>219</v>
      </c>
      <c r="H1828" t="s">
        <v>47</v>
      </c>
      <c r="I1828" t="s">
        <v>210</v>
      </c>
      <c r="J1828" s="5">
        <v>15.24</v>
      </c>
      <c r="K1828">
        <v>4</v>
      </c>
      <c r="L1828">
        <v>0.15</v>
      </c>
      <c r="M1828" s="3">
        <f t="shared" si="28"/>
        <v>60.36</v>
      </c>
      <c r="N1828" t="s">
        <v>104</v>
      </c>
      <c r="O1828" t="s">
        <v>27</v>
      </c>
      <c r="P1828" t="s">
        <v>85</v>
      </c>
      <c r="Q1828" t="s">
        <v>77</v>
      </c>
      <c r="R1828">
        <v>4</v>
      </c>
      <c r="S1828">
        <v>4.7</v>
      </c>
      <c r="T1828" t="s">
        <v>30</v>
      </c>
      <c r="U1828" t="s">
        <v>10128</v>
      </c>
    </row>
    <row r="1829" spans="1:21" x14ac:dyDescent="0.35">
      <c r="A1829" t="s">
        <v>7870</v>
      </c>
      <c r="B1829" t="str">
        <f>IF(COUNTIFS($A:$A,$A1829,$C:$C,$C1829,$D:$D,$D1829,$G:$G,$G1829,$K:$K,$K1829,$M:$M,$M1829)&gt;1,"True Duplicate","Unique")</f>
        <v>Unique</v>
      </c>
      <c r="C1829" s="7">
        <v>44950</v>
      </c>
      <c r="D1829" t="s">
        <v>357</v>
      </c>
      <c r="E1829" t="str">
        <f>IF(COUNTIF($B$2:D1829,D1829)=1,"New Customer","Returning Customer")</f>
        <v>New Customer</v>
      </c>
      <c r="F1829" t="s">
        <v>72</v>
      </c>
      <c r="G1829" t="s">
        <v>370</v>
      </c>
      <c r="H1829" t="s">
        <v>74</v>
      </c>
      <c r="I1829" t="s">
        <v>75</v>
      </c>
      <c r="J1829" s="5">
        <v>557.84</v>
      </c>
      <c r="K1829">
        <v>7</v>
      </c>
      <c r="L1829">
        <v>0.15</v>
      </c>
      <c r="M1829" s="3">
        <f t="shared" si="28"/>
        <v>3903.8300000000004</v>
      </c>
      <c r="N1829" t="s">
        <v>98</v>
      </c>
      <c r="O1829" t="s">
        <v>39</v>
      </c>
      <c r="P1829" t="s">
        <v>59</v>
      </c>
      <c r="Q1829" t="s">
        <v>116</v>
      </c>
      <c r="R1829">
        <v>8</v>
      </c>
      <c r="S1829">
        <v>3.3</v>
      </c>
      <c r="T1829" t="s">
        <v>30</v>
      </c>
      <c r="U1829" t="s">
        <v>60</v>
      </c>
    </row>
    <row r="1830" spans="1:21" x14ac:dyDescent="0.35">
      <c r="A1830" t="s">
        <v>7716</v>
      </c>
      <c r="B1830" t="str">
        <f>IF(COUNTIFS($A:$A,$A1830,$C:$C,$C1830,$D:$D,$D1830,$G:$G,$G1830,$K:$K,$K1830,$M:$M,$M1830)&gt;1,"True Duplicate","Unique")</f>
        <v>Unique</v>
      </c>
      <c r="C1830" s="7">
        <v>44951</v>
      </c>
      <c r="D1830" t="s">
        <v>7718</v>
      </c>
      <c r="E1830" t="str">
        <f>IF(COUNTIF($B$2:D1830,D1830)=1,"New Customer","Returning Customer")</f>
        <v>New Customer</v>
      </c>
      <c r="F1830" t="s">
        <v>72</v>
      </c>
      <c r="G1830" t="s">
        <v>227</v>
      </c>
      <c r="H1830" t="s">
        <v>47</v>
      </c>
      <c r="I1830" t="s">
        <v>228</v>
      </c>
      <c r="J1830" s="5">
        <v>471</v>
      </c>
      <c r="K1830">
        <v>1</v>
      </c>
      <c r="L1830">
        <v>0.05</v>
      </c>
      <c r="M1830" s="3">
        <f t="shared" si="28"/>
        <v>470.95</v>
      </c>
      <c r="N1830" t="s">
        <v>98</v>
      </c>
      <c r="O1830" t="s">
        <v>27</v>
      </c>
      <c r="P1830" t="s">
        <v>10129</v>
      </c>
      <c r="Q1830" t="s">
        <v>123</v>
      </c>
      <c r="R1830">
        <v>12</v>
      </c>
      <c r="S1830">
        <v>4.4000000000000004</v>
      </c>
      <c r="T1830" t="s">
        <v>30</v>
      </c>
      <c r="U1830" t="s">
        <v>60</v>
      </c>
    </row>
    <row r="1831" spans="1:21" x14ac:dyDescent="0.35">
      <c r="A1831" t="s">
        <v>8133</v>
      </c>
      <c r="B1831" t="str">
        <f>IF(COUNTIFS($A:$A,$A1831,$C:$C,$C1831,$D:$D,$D1831,$G:$G,$G1831,$K:$K,$K1831,$M:$M,$M1831)&gt;1,"True Duplicate","Unique")</f>
        <v>Unique</v>
      </c>
      <c r="C1831" s="7">
        <v>44951</v>
      </c>
      <c r="D1831" t="s">
        <v>8134</v>
      </c>
      <c r="E1831" t="str">
        <f>IF(COUNTIF($B$2:D1831,D1831)=1,"New Customer","Returning Customer")</f>
        <v>New Customer</v>
      </c>
      <c r="F1831" t="s">
        <v>72</v>
      </c>
      <c r="G1831" t="s">
        <v>258</v>
      </c>
      <c r="H1831" t="s">
        <v>36</v>
      </c>
      <c r="I1831" t="s">
        <v>259</v>
      </c>
      <c r="J1831" s="5">
        <v>8.19</v>
      </c>
      <c r="K1831">
        <v>7</v>
      </c>
      <c r="L1831">
        <v>0.1</v>
      </c>
      <c r="M1831" s="3">
        <f t="shared" si="28"/>
        <v>56.629999999999995</v>
      </c>
      <c r="N1831" t="s">
        <v>98</v>
      </c>
      <c r="O1831" t="s">
        <v>111</v>
      </c>
      <c r="P1831" t="s">
        <v>59</v>
      </c>
      <c r="Q1831" t="s">
        <v>77</v>
      </c>
      <c r="R1831">
        <v>3</v>
      </c>
      <c r="S1831">
        <v>3.8</v>
      </c>
      <c r="T1831" t="s">
        <v>30</v>
      </c>
      <c r="U1831" t="s">
        <v>60</v>
      </c>
    </row>
    <row r="1832" spans="1:21" x14ac:dyDescent="0.35">
      <c r="A1832" t="s">
        <v>3852</v>
      </c>
      <c r="B1832" t="str">
        <f>IF(COUNTIFS($A:$A,$A1832,$C:$C,$C1832,$D:$D,$D1832,$G:$G,$G1832,$K:$K,$K1832,$M:$M,$M1832)&gt;1,"True Duplicate","Unique")</f>
        <v>Unique</v>
      </c>
      <c r="C1832" s="7">
        <v>44952</v>
      </c>
      <c r="D1832" t="s">
        <v>4411</v>
      </c>
      <c r="E1832" t="str">
        <f>IF(COUNTIF($B$2:D1832,D1832)=1,"New Customer","Returning Customer")</f>
        <v>New Customer</v>
      </c>
      <c r="F1832" t="s">
        <v>10132</v>
      </c>
      <c r="G1832" t="s">
        <v>323</v>
      </c>
      <c r="H1832" t="s">
        <v>57</v>
      </c>
      <c r="I1832" t="s">
        <v>82</v>
      </c>
      <c r="J1832" s="5">
        <v>111.94</v>
      </c>
      <c r="K1832">
        <v>1</v>
      </c>
      <c r="L1832">
        <v>0.15</v>
      </c>
      <c r="M1832" s="3">
        <f t="shared" si="28"/>
        <v>111.78999999999999</v>
      </c>
      <c r="N1832" t="s">
        <v>104</v>
      </c>
      <c r="O1832" t="s">
        <v>27</v>
      </c>
      <c r="P1832" t="s">
        <v>10129</v>
      </c>
      <c r="Q1832" t="s">
        <v>116</v>
      </c>
      <c r="R1832">
        <v>2</v>
      </c>
      <c r="S1832">
        <v>4.0999999999999996</v>
      </c>
      <c r="T1832" t="s">
        <v>51</v>
      </c>
      <c r="U1832" t="s">
        <v>86</v>
      </c>
    </row>
    <row r="1833" spans="1:21" x14ac:dyDescent="0.35">
      <c r="A1833" t="s">
        <v>4410</v>
      </c>
      <c r="B1833" t="str">
        <f>IF(COUNTIFS($A:$A,$A1833,$C:$C,$C1833,$D:$D,$D1833,$G:$G,$G1833,$K:$K,$K1833,$M:$M,$M1833)&gt;1,"True Duplicate","Unique")</f>
        <v>Unique</v>
      </c>
      <c r="C1833" s="7">
        <v>44952</v>
      </c>
      <c r="D1833" t="s">
        <v>4431</v>
      </c>
      <c r="E1833" t="str">
        <f>IF(COUNTIF($B$2:D1833,D1833)=1,"New Customer","Returning Customer")</f>
        <v>Returning Customer</v>
      </c>
      <c r="F1833" t="s">
        <v>10132</v>
      </c>
      <c r="G1833" t="s">
        <v>176</v>
      </c>
      <c r="H1833" t="s">
        <v>47</v>
      </c>
      <c r="I1833" t="s">
        <v>177</v>
      </c>
      <c r="J1833" s="5">
        <v>380.18</v>
      </c>
      <c r="K1833">
        <v>13</v>
      </c>
      <c r="L1833">
        <v>0.15</v>
      </c>
      <c r="M1833" s="3">
        <f t="shared" si="28"/>
        <v>4940.3900000000003</v>
      </c>
      <c r="N1833" t="s">
        <v>142</v>
      </c>
      <c r="O1833" t="s">
        <v>111</v>
      </c>
      <c r="P1833" t="s">
        <v>10129</v>
      </c>
      <c r="Q1833" t="s">
        <v>123</v>
      </c>
      <c r="R1833">
        <v>10</v>
      </c>
      <c r="S1833">
        <v>3.2</v>
      </c>
      <c r="T1833" t="s">
        <v>30</v>
      </c>
      <c r="U1833" t="s">
        <v>52</v>
      </c>
    </row>
    <row r="1834" spans="1:21" x14ac:dyDescent="0.35">
      <c r="A1834" t="s">
        <v>4430</v>
      </c>
      <c r="B1834" t="str">
        <f>IF(COUNTIFS($A:$A,$A1834,$C:$C,$C1834,$D:$D,$D1834,$G:$G,$G1834,$K:$K,$K1834,$M:$M,$M1834)&gt;1,"True Duplicate","Unique")</f>
        <v>Unique</v>
      </c>
      <c r="C1834" s="7">
        <v>44952</v>
      </c>
      <c r="D1834" t="s">
        <v>3854</v>
      </c>
      <c r="E1834" t="str">
        <f>IF(COUNTIF($B$2:D1834,D1834)=1,"New Customer","Returning Customer")</f>
        <v>New Customer</v>
      </c>
      <c r="F1834" t="s">
        <v>10132</v>
      </c>
      <c r="G1834" t="s">
        <v>258</v>
      </c>
      <c r="H1834" t="s">
        <v>36</v>
      </c>
      <c r="I1834" t="s">
        <v>259</v>
      </c>
      <c r="J1834" s="5">
        <v>25.82</v>
      </c>
      <c r="K1834">
        <v>8</v>
      </c>
      <c r="L1834">
        <v>0.25</v>
      </c>
      <c r="M1834" s="3">
        <f t="shared" si="28"/>
        <v>204.56</v>
      </c>
      <c r="N1834" t="s">
        <v>165</v>
      </c>
      <c r="O1834" t="s">
        <v>39</v>
      </c>
      <c r="P1834" t="s">
        <v>166</v>
      </c>
      <c r="Q1834" t="s">
        <v>116</v>
      </c>
      <c r="R1834">
        <v>3</v>
      </c>
      <c r="S1834">
        <v>2.5</v>
      </c>
      <c r="T1834" t="s">
        <v>30</v>
      </c>
      <c r="U1834" t="s">
        <v>60</v>
      </c>
    </row>
    <row r="1835" spans="1:21" x14ac:dyDescent="0.35">
      <c r="A1835" t="s">
        <v>6067</v>
      </c>
      <c r="B1835" t="str">
        <f>IF(COUNTIFS($A:$A,$A1835,$C:$C,$C1835,$D:$D,$D1835,$G:$G,$G1835,$K:$K,$K1835,$M:$M,$M1835)&gt;1,"True Duplicate","Unique")</f>
        <v>Unique</v>
      </c>
      <c r="C1835" s="7">
        <v>44952</v>
      </c>
      <c r="D1835" t="s">
        <v>9982</v>
      </c>
      <c r="E1835" t="str">
        <f>IF(COUNTIF($B$2:D1835,D1835)=1,"New Customer","Returning Customer")</f>
        <v>New Customer</v>
      </c>
      <c r="F1835" t="s">
        <v>10132</v>
      </c>
      <c r="G1835" t="s">
        <v>120</v>
      </c>
      <c r="H1835" t="s">
        <v>47</v>
      </c>
      <c r="I1835" t="s">
        <v>121</v>
      </c>
      <c r="J1835" s="5">
        <v>32.200000000000003</v>
      </c>
      <c r="K1835">
        <v>7</v>
      </c>
      <c r="L1835">
        <v>0</v>
      </c>
      <c r="M1835" s="3">
        <f t="shared" si="28"/>
        <v>225.40000000000003</v>
      </c>
      <c r="N1835" t="s">
        <v>49</v>
      </c>
      <c r="O1835" t="s">
        <v>122</v>
      </c>
      <c r="P1835" t="s">
        <v>85</v>
      </c>
      <c r="Q1835" t="s">
        <v>116</v>
      </c>
      <c r="R1835">
        <v>8</v>
      </c>
      <c r="S1835">
        <v>3.6</v>
      </c>
      <c r="T1835" t="s">
        <v>30</v>
      </c>
      <c r="U1835" t="s">
        <v>52</v>
      </c>
    </row>
    <row r="1836" spans="1:21" x14ac:dyDescent="0.35">
      <c r="A1836" t="s">
        <v>8084</v>
      </c>
      <c r="B1836" t="str">
        <f>IF(COUNTIFS($A:$A,$A1836,$C:$C,$C1836,$D:$D,$D1836,$G:$G,$G1836,$K:$K,$K1836,$M:$M,$M1836)&gt;1,"True Duplicate","Unique")</f>
        <v>Unique</v>
      </c>
      <c r="C1836" s="7">
        <v>44952</v>
      </c>
      <c r="D1836" t="s">
        <v>6068</v>
      </c>
      <c r="E1836" t="str">
        <f>IF(COUNTIF($B$2:D1836,D1836)=1,"New Customer","Returning Customer")</f>
        <v>New Customer</v>
      </c>
      <c r="F1836" t="s">
        <v>72</v>
      </c>
      <c r="G1836" t="s">
        <v>445</v>
      </c>
      <c r="H1836" t="s">
        <v>66</v>
      </c>
      <c r="I1836" t="s">
        <v>446</v>
      </c>
      <c r="J1836" s="5">
        <v>1001.31</v>
      </c>
      <c r="K1836">
        <v>1</v>
      </c>
      <c r="L1836">
        <v>0.15</v>
      </c>
      <c r="M1836" s="3">
        <f t="shared" si="28"/>
        <v>1001.16</v>
      </c>
      <c r="N1836" t="s">
        <v>26</v>
      </c>
      <c r="O1836" t="s">
        <v>27</v>
      </c>
      <c r="P1836" t="s">
        <v>85</v>
      </c>
      <c r="Q1836" t="s">
        <v>116</v>
      </c>
      <c r="R1836">
        <v>3</v>
      </c>
      <c r="S1836">
        <v>2</v>
      </c>
      <c r="T1836" t="s">
        <v>30</v>
      </c>
      <c r="U1836" t="s">
        <v>52</v>
      </c>
    </row>
    <row r="1837" spans="1:21" x14ac:dyDescent="0.35">
      <c r="A1837" t="s">
        <v>9981</v>
      </c>
      <c r="B1837" t="str">
        <f>IF(COUNTIFS($A:$A,$A1837,$C:$C,$C1837,$D:$D,$D1837,$G:$G,$G1837,$K:$K,$K1837,$M:$M,$M1837)&gt;1,"True Duplicate","Unique")</f>
        <v>Unique</v>
      </c>
      <c r="C1837" s="7">
        <v>44952</v>
      </c>
      <c r="D1837" t="s">
        <v>1242</v>
      </c>
      <c r="E1837" t="str">
        <f>IF(COUNTIF($B$2:D1837,D1837)=1,"New Customer","Returning Customer")</f>
        <v>New Customer</v>
      </c>
      <c r="F1837" t="s">
        <v>72</v>
      </c>
      <c r="G1837" t="s">
        <v>399</v>
      </c>
      <c r="H1837" t="s">
        <v>24</v>
      </c>
      <c r="I1837" t="s">
        <v>182</v>
      </c>
      <c r="J1837" s="5">
        <v>348.91</v>
      </c>
      <c r="K1837">
        <v>6</v>
      </c>
      <c r="L1837">
        <v>0.1</v>
      </c>
      <c r="M1837" s="3">
        <f t="shared" si="28"/>
        <v>2092.86</v>
      </c>
      <c r="N1837" t="s">
        <v>83</v>
      </c>
      <c r="O1837" t="s">
        <v>111</v>
      </c>
      <c r="P1837" t="s">
        <v>85</v>
      </c>
      <c r="Q1837" t="s">
        <v>77</v>
      </c>
      <c r="R1837">
        <v>13</v>
      </c>
      <c r="S1837">
        <v>3.5</v>
      </c>
      <c r="T1837" t="s">
        <v>30</v>
      </c>
      <c r="U1837" t="s">
        <v>10128</v>
      </c>
    </row>
    <row r="1838" spans="1:21" x14ac:dyDescent="0.35">
      <c r="A1838" t="s">
        <v>1325</v>
      </c>
      <c r="B1838" t="str">
        <f>IF(COUNTIFS($A:$A,$A1838,$C:$C,$C1838,$D:$D,$D1838,$G:$G,$G1838,$K:$K,$K1838,$M:$M,$M1838)&gt;1,"True Duplicate","Unique")</f>
        <v>Unique</v>
      </c>
      <c r="C1838" s="7">
        <v>44953</v>
      </c>
      <c r="D1838" t="s">
        <v>8043</v>
      </c>
      <c r="E1838" t="str">
        <f>IF(COUNTIF($B$2:D1838,D1838)=1,"New Customer","Returning Customer")</f>
        <v>New Customer</v>
      </c>
      <c r="F1838" t="s">
        <v>10132</v>
      </c>
      <c r="G1838" t="s">
        <v>46</v>
      </c>
      <c r="H1838" t="s">
        <v>47</v>
      </c>
      <c r="I1838" t="s">
        <v>10124</v>
      </c>
      <c r="J1838" s="5">
        <v>526.29</v>
      </c>
      <c r="K1838">
        <v>12</v>
      </c>
      <c r="L1838">
        <v>0.15</v>
      </c>
      <c r="M1838" s="3">
        <f t="shared" si="28"/>
        <v>6313.68</v>
      </c>
      <c r="N1838" t="s">
        <v>26</v>
      </c>
      <c r="O1838" t="s">
        <v>111</v>
      </c>
      <c r="P1838" t="s">
        <v>85</v>
      </c>
      <c r="Q1838" t="s">
        <v>123</v>
      </c>
      <c r="R1838">
        <v>5</v>
      </c>
      <c r="S1838">
        <v>2.9</v>
      </c>
      <c r="T1838" t="s">
        <v>51</v>
      </c>
      <c r="U1838" t="s">
        <v>86</v>
      </c>
    </row>
    <row r="1839" spans="1:21" x14ac:dyDescent="0.35">
      <c r="A1839" t="s">
        <v>9063</v>
      </c>
      <c r="B1839" t="str">
        <f>IF(COUNTIFS($A:$A,$A1839,$C:$C,$C1839,$D:$D,$D1839,$G:$G,$G1839,$K:$K,$K1839,$M:$M,$M1839)&gt;1,"True Duplicate","Unique")</f>
        <v>Unique</v>
      </c>
      <c r="C1839" s="7">
        <v>44953</v>
      </c>
      <c r="D1839" t="s">
        <v>9595</v>
      </c>
      <c r="E1839" t="str">
        <f>IF(COUNTIF($B$2:D1839,D1839)=1,"New Customer","Returning Customer")</f>
        <v>New Customer</v>
      </c>
      <c r="F1839" t="s">
        <v>72</v>
      </c>
      <c r="G1839" t="s">
        <v>132</v>
      </c>
      <c r="H1839" t="s">
        <v>24</v>
      </c>
      <c r="I1839" t="s">
        <v>133</v>
      </c>
      <c r="J1839" s="5">
        <v>407.79</v>
      </c>
      <c r="K1839">
        <v>4</v>
      </c>
      <c r="L1839">
        <v>0</v>
      </c>
      <c r="M1839" s="3">
        <f t="shared" si="28"/>
        <v>1631.16</v>
      </c>
      <c r="N1839" t="s">
        <v>165</v>
      </c>
      <c r="O1839" t="s">
        <v>111</v>
      </c>
      <c r="P1839" t="s">
        <v>166</v>
      </c>
      <c r="Q1839" t="s">
        <v>77</v>
      </c>
      <c r="R1839">
        <v>13</v>
      </c>
      <c r="S1839">
        <v>4.7</v>
      </c>
      <c r="T1839" t="s">
        <v>30</v>
      </c>
      <c r="U1839" t="s">
        <v>52</v>
      </c>
    </row>
    <row r="1840" spans="1:21" x14ac:dyDescent="0.35">
      <c r="A1840" t="s">
        <v>9594</v>
      </c>
      <c r="B1840" t="str">
        <f>IF(COUNTIFS($A:$A,$A1840,$C:$C,$C1840,$D:$D,$D1840,$G:$G,$G1840,$K:$K,$K1840,$M:$M,$M1840)&gt;1,"True Duplicate","Unique")</f>
        <v>Unique</v>
      </c>
      <c r="C1840" s="7">
        <v>44953</v>
      </c>
      <c r="D1840" t="s">
        <v>1327</v>
      </c>
      <c r="E1840" t="str">
        <f>IF(COUNTIF($B$2:D1840,D1840)=1,"New Customer","Returning Customer")</f>
        <v>New Customer</v>
      </c>
      <c r="F1840" t="s">
        <v>72</v>
      </c>
      <c r="G1840" t="s">
        <v>281</v>
      </c>
      <c r="H1840" t="s">
        <v>74</v>
      </c>
      <c r="I1840" t="s">
        <v>110</v>
      </c>
      <c r="J1840" s="5">
        <v>629.77</v>
      </c>
      <c r="K1840">
        <v>8</v>
      </c>
      <c r="L1840">
        <v>0.15</v>
      </c>
      <c r="M1840" s="3">
        <f t="shared" si="28"/>
        <v>5036.96</v>
      </c>
      <c r="N1840" t="s">
        <v>302</v>
      </c>
      <c r="O1840" t="s">
        <v>27</v>
      </c>
      <c r="P1840" t="s">
        <v>59</v>
      </c>
      <c r="Q1840" t="s">
        <v>116</v>
      </c>
      <c r="R1840">
        <v>8</v>
      </c>
      <c r="S1840">
        <v>1.9</v>
      </c>
      <c r="T1840" t="s">
        <v>51</v>
      </c>
      <c r="U1840" t="s">
        <v>60</v>
      </c>
    </row>
    <row r="1841" spans="1:21" x14ac:dyDescent="0.35">
      <c r="A1841" t="s">
        <v>2880</v>
      </c>
      <c r="B1841" t="str">
        <f>IF(COUNTIFS($A:$A,$A1841,$C:$C,$C1841,$D:$D,$D1841,$G:$G,$G1841,$K:$K,$K1841,$M:$M,$M1841)&gt;1,"True Duplicate","Unique")</f>
        <v>Unique</v>
      </c>
      <c r="C1841" s="7">
        <v>44954</v>
      </c>
      <c r="D1841" t="s">
        <v>2882</v>
      </c>
      <c r="E1841" t="str">
        <f>IF(COUNTIF($B$2:D1841,D1841)=1,"New Customer","Returning Customer")</f>
        <v>New Customer</v>
      </c>
      <c r="F1841" t="s">
        <v>10132</v>
      </c>
      <c r="G1841" t="s">
        <v>152</v>
      </c>
      <c r="H1841" t="s">
        <v>57</v>
      </c>
      <c r="I1841" t="s">
        <v>153</v>
      </c>
      <c r="J1841" s="5">
        <v>720.11</v>
      </c>
      <c r="K1841">
        <v>11</v>
      </c>
      <c r="L1841">
        <v>0.25</v>
      </c>
      <c r="M1841" s="3">
        <f t="shared" si="28"/>
        <v>7918.46</v>
      </c>
      <c r="N1841" t="s">
        <v>142</v>
      </c>
      <c r="O1841" t="s">
        <v>39</v>
      </c>
      <c r="P1841" t="s">
        <v>59</v>
      </c>
      <c r="Q1841" t="s">
        <v>123</v>
      </c>
      <c r="R1841">
        <v>10</v>
      </c>
      <c r="S1841">
        <v>4</v>
      </c>
      <c r="T1841" t="s">
        <v>30</v>
      </c>
      <c r="U1841" t="s">
        <v>60</v>
      </c>
    </row>
    <row r="1842" spans="1:21" x14ac:dyDescent="0.35">
      <c r="A1842" t="s">
        <v>5427</v>
      </c>
      <c r="B1842" t="str">
        <f>IF(COUNTIFS($A:$A,$A1842,$C:$C,$C1842,$D:$D,$D1842,$G:$G,$G1842,$K:$K,$K1842,$M:$M,$M1842)&gt;1,"True Duplicate","Unique")</f>
        <v>Unique</v>
      </c>
      <c r="C1842" s="7">
        <v>44954</v>
      </c>
      <c r="D1842" t="s">
        <v>6952</v>
      </c>
      <c r="E1842" t="str">
        <f>IF(COUNTIF($B$2:D1842,D1842)=1,"New Customer","Returning Customer")</f>
        <v>New Customer</v>
      </c>
      <c r="F1842" t="s">
        <v>10132</v>
      </c>
      <c r="G1842" t="s">
        <v>193</v>
      </c>
      <c r="H1842" t="s">
        <v>24</v>
      </c>
      <c r="I1842" t="s">
        <v>10126</v>
      </c>
      <c r="J1842" s="5">
        <v>64.67</v>
      </c>
      <c r="K1842">
        <v>3</v>
      </c>
      <c r="L1842">
        <v>0.15</v>
      </c>
      <c r="M1842" s="3">
        <f t="shared" si="28"/>
        <v>193.56</v>
      </c>
      <c r="N1842" t="s">
        <v>98</v>
      </c>
      <c r="O1842" t="s">
        <v>122</v>
      </c>
      <c r="P1842" t="s">
        <v>59</v>
      </c>
      <c r="Q1842" t="s">
        <v>116</v>
      </c>
      <c r="R1842">
        <v>1</v>
      </c>
      <c r="S1842">
        <v>1.8</v>
      </c>
      <c r="T1842" t="s">
        <v>30</v>
      </c>
      <c r="U1842" t="s">
        <v>60</v>
      </c>
    </row>
    <row r="1843" spans="1:21" x14ac:dyDescent="0.35">
      <c r="A1843" t="s">
        <v>5482</v>
      </c>
      <c r="B1843" t="str">
        <f>IF(COUNTIFS($A:$A,$A1843,$C:$C,$C1843,$D:$D,$D1843,$G:$G,$G1843,$K:$K,$K1843,$M:$M,$M1843)&gt;1,"True Duplicate","Unique")</f>
        <v>Unique</v>
      </c>
      <c r="C1843" s="7">
        <v>44954</v>
      </c>
      <c r="D1843" t="s">
        <v>5483</v>
      </c>
      <c r="E1843" t="str">
        <f>IF(COUNTIF($B$2:D1843,D1843)=1,"New Customer","Returning Customer")</f>
        <v>New Customer</v>
      </c>
      <c r="F1843" t="s">
        <v>10132</v>
      </c>
      <c r="G1843" t="s">
        <v>306</v>
      </c>
      <c r="H1843" t="s">
        <v>36</v>
      </c>
      <c r="I1843" t="s">
        <v>259</v>
      </c>
      <c r="J1843" s="5">
        <v>14.01</v>
      </c>
      <c r="K1843">
        <v>5</v>
      </c>
      <c r="L1843">
        <v>0</v>
      </c>
      <c r="M1843" s="3">
        <f t="shared" si="28"/>
        <v>70.05</v>
      </c>
      <c r="N1843" t="s">
        <v>76</v>
      </c>
      <c r="O1843" t="s">
        <v>27</v>
      </c>
      <c r="P1843" t="s">
        <v>59</v>
      </c>
      <c r="Q1843" t="s">
        <v>123</v>
      </c>
      <c r="R1843">
        <v>3</v>
      </c>
      <c r="S1843">
        <v>1.2</v>
      </c>
      <c r="U1843" t="s">
        <v>60</v>
      </c>
    </row>
    <row r="1844" spans="1:21" x14ac:dyDescent="0.35">
      <c r="A1844" t="s">
        <v>5885</v>
      </c>
      <c r="B1844" t="str">
        <f>IF(COUNTIFS($A:$A,$A1844,$C:$C,$C1844,$D:$D,$D1844,$G:$G,$G1844,$K:$K,$K1844,$M:$M,$M1844)&gt;1,"True Duplicate","Unique")</f>
        <v>Unique</v>
      </c>
      <c r="C1844" s="7">
        <v>44954</v>
      </c>
      <c r="D1844" t="s">
        <v>5428</v>
      </c>
      <c r="E1844" t="str">
        <f>IF(COUNTIF($B$2:D1844,D1844)=1,"New Customer","Returning Customer")</f>
        <v>New Customer</v>
      </c>
      <c r="F1844" t="s">
        <v>10132</v>
      </c>
      <c r="G1844" t="s">
        <v>399</v>
      </c>
      <c r="H1844" t="s">
        <v>24</v>
      </c>
      <c r="I1844" t="s">
        <v>182</v>
      </c>
      <c r="J1844" s="5">
        <v>295.54000000000002</v>
      </c>
      <c r="K1844">
        <v>2</v>
      </c>
      <c r="L1844">
        <v>0.15</v>
      </c>
      <c r="M1844" s="3">
        <f t="shared" si="28"/>
        <v>590.78000000000009</v>
      </c>
      <c r="N1844" t="s">
        <v>98</v>
      </c>
      <c r="O1844" t="s">
        <v>111</v>
      </c>
      <c r="P1844" t="s">
        <v>85</v>
      </c>
      <c r="Q1844" t="s">
        <v>123</v>
      </c>
      <c r="R1844">
        <v>6</v>
      </c>
      <c r="S1844">
        <v>2.5</v>
      </c>
      <c r="T1844" t="s">
        <v>30</v>
      </c>
      <c r="U1844" t="s">
        <v>52</v>
      </c>
    </row>
    <row r="1845" spans="1:21" x14ac:dyDescent="0.35">
      <c r="A1845" t="s">
        <v>6951</v>
      </c>
      <c r="B1845" t="str">
        <f>IF(COUNTIFS($A:$A,$A1845,$C:$C,$C1845,$D:$D,$D1845,$G:$G,$G1845,$K:$K,$K1845,$M:$M,$M1845)&gt;1,"True Duplicate","Unique")</f>
        <v>Unique</v>
      </c>
      <c r="C1845" s="7">
        <v>44954</v>
      </c>
      <c r="D1845" t="s">
        <v>5790</v>
      </c>
      <c r="E1845" t="str">
        <f>IF(COUNTIF($B$2:D1845,D1845)=1,"New Customer","Returning Customer")</f>
        <v>New Customer</v>
      </c>
      <c r="F1845" t="s">
        <v>72</v>
      </c>
      <c r="G1845" t="s">
        <v>533</v>
      </c>
      <c r="H1845" t="s">
        <v>74</v>
      </c>
      <c r="I1845" t="s">
        <v>534</v>
      </c>
      <c r="J1845" s="5">
        <v>1149.27</v>
      </c>
      <c r="K1845">
        <v>12</v>
      </c>
      <c r="L1845">
        <v>0.2</v>
      </c>
      <c r="M1845" s="3">
        <f t="shared" si="28"/>
        <v>13788.84</v>
      </c>
      <c r="N1845" t="s">
        <v>49</v>
      </c>
      <c r="O1845" t="s">
        <v>111</v>
      </c>
      <c r="P1845" t="s">
        <v>85</v>
      </c>
      <c r="Q1845" t="s">
        <v>41</v>
      </c>
      <c r="R1845">
        <v>9</v>
      </c>
      <c r="S1845">
        <v>1.9</v>
      </c>
      <c r="T1845" t="s">
        <v>30</v>
      </c>
      <c r="U1845" t="s">
        <v>60</v>
      </c>
    </row>
    <row r="1846" spans="1:21" x14ac:dyDescent="0.35">
      <c r="A1846" t="s">
        <v>8105</v>
      </c>
      <c r="B1846" t="str">
        <f>IF(COUNTIFS($A:$A,$A1846,$C:$C,$C1846,$D:$D,$D1846,$G:$G,$G1846,$K:$K,$K1846,$M:$M,$M1846)&gt;1,"True Duplicate","Unique")</f>
        <v>Unique</v>
      </c>
      <c r="C1846" s="7">
        <v>44954</v>
      </c>
      <c r="D1846" t="s">
        <v>2373</v>
      </c>
      <c r="E1846" t="str">
        <f>IF(COUNTIF($B$2:D1846,D1846)=1,"New Customer","Returning Customer")</f>
        <v>New Customer</v>
      </c>
      <c r="F1846" t="s">
        <v>10132</v>
      </c>
      <c r="G1846" t="s">
        <v>533</v>
      </c>
      <c r="H1846" t="s">
        <v>74</v>
      </c>
      <c r="I1846" t="s">
        <v>534</v>
      </c>
      <c r="J1846" s="5">
        <v>2102.67</v>
      </c>
      <c r="K1846">
        <v>4</v>
      </c>
      <c r="L1846">
        <v>0</v>
      </c>
      <c r="M1846" s="3">
        <f t="shared" si="28"/>
        <v>8410.68</v>
      </c>
      <c r="N1846" t="s">
        <v>165</v>
      </c>
      <c r="O1846" t="s">
        <v>122</v>
      </c>
      <c r="P1846" t="s">
        <v>59</v>
      </c>
      <c r="Q1846" t="s">
        <v>123</v>
      </c>
      <c r="R1846">
        <v>2</v>
      </c>
      <c r="S1846">
        <v>3.1</v>
      </c>
      <c r="T1846" t="s">
        <v>30</v>
      </c>
      <c r="U1846" t="s">
        <v>60</v>
      </c>
    </row>
    <row r="1847" spans="1:21" x14ac:dyDescent="0.35">
      <c r="A1847" t="s">
        <v>1621</v>
      </c>
      <c r="B1847" t="str">
        <f>IF(COUNTIFS($A:$A,$A1847,$C:$C,$C1847,$D:$D,$D1847,$G:$G,$G1847,$K:$K,$K1847,$M:$M,$M1847)&gt;1,"True Duplicate","Unique")</f>
        <v>Unique</v>
      </c>
      <c r="C1847" s="7">
        <v>44955</v>
      </c>
      <c r="D1847" t="s">
        <v>7977</v>
      </c>
      <c r="E1847" t="str">
        <f>IF(COUNTIF($B$2:D1847,D1847)=1,"New Customer","Returning Customer")</f>
        <v>New Customer</v>
      </c>
      <c r="F1847" t="s">
        <v>10132</v>
      </c>
      <c r="G1847" t="s">
        <v>176</v>
      </c>
      <c r="H1847" t="s">
        <v>47</v>
      </c>
      <c r="I1847" t="s">
        <v>177</v>
      </c>
      <c r="J1847" s="5">
        <v>18.98</v>
      </c>
      <c r="K1847">
        <v>9</v>
      </c>
      <c r="L1847">
        <v>0</v>
      </c>
      <c r="M1847" s="3">
        <f t="shared" si="28"/>
        <v>170.82</v>
      </c>
      <c r="N1847" t="s">
        <v>302</v>
      </c>
      <c r="O1847" t="s">
        <v>111</v>
      </c>
      <c r="P1847" t="s">
        <v>85</v>
      </c>
      <c r="Q1847" t="s">
        <v>77</v>
      </c>
      <c r="R1847">
        <v>2</v>
      </c>
      <c r="S1847">
        <v>5</v>
      </c>
      <c r="T1847" t="s">
        <v>30</v>
      </c>
      <c r="U1847" t="s">
        <v>60</v>
      </c>
    </row>
    <row r="1848" spans="1:21" x14ac:dyDescent="0.35">
      <c r="A1848" t="s">
        <v>3483</v>
      </c>
      <c r="B1848" t="str">
        <f>IF(COUNTIFS($A:$A,$A1848,$C:$C,$C1848,$D:$D,$D1848,$G:$G,$G1848,$K:$K,$K1848,$M:$M,$M1848)&gt;1,"True Duplicate","Unique")</f>
        <v>Unique</v>
      </c>
      <c r="C1848" s="7">
        <v>44955</v>
      </c>
      <c r="D1848" t="s">
        <v>6483</v>
      </c>
      <c r="E1848" t="str">
        <f>IF(COUNTIF($B$2:D1848,D1848)=1,"New Customer","Returning Customer")</f>
        <v>New Customer</v>
      </c>
      <c r="F1848" t="s">
        <v>10132</v>
      </c>
      <c r="G1848" t="s">
        <v>370</v>
      </c>
      <c r="H1848" t="s">
        <v>74</v>
      </c>
      <c r="I1848" t="s">
        <v>75</v>
      </c>
      <c r="J1848" s="5">
        <v>1630.15</v>
      </c>
      <c r="K1848">
        <v>10</v>
      </c>
      <c r="L1848">
        <v>0.2</v>
      </c>
      <c r="M1848" s="3">
        <f t="shared" si="28"/>
        <v>16299.5</v>
      </c>
      <c r="N1848" t="s">
        <v>83</v>
      </c>
      <c r="O1848" t="s">
        <v>111</v>
      </c>
      <c r="P1848" t="s">
        <v>10129</v>
      </c>
      <c r="Q1848" t="s">
        <v>41</v>
      </c>
      <c r="R1848">
        <v>10</v>
      </c>
      <c r="S1848">
        <v>2.6</v>
      </c>
      <c r="U1848" t="s">
        <v>86</v>
      </c>
    </row>
    <row r="1849" spans="1:21" x14ac:dyDescent="0.35">
      <c r="A1849" t="s">
        <v>4534</v>
      </c>
      <c r="B1849" t="str">
        <f>IF(COUNTIFS($A:$A,$A1849,$C:$C,$C1849,$D:$D,$D1849,$G:$G,$G1849,$K:$K,$K1849,$M:$M,$M1849)&gt;1,"True Duplicate","Unique")</f>
        <v>Unique</v>
      </c>
      <c r="C1849" s="7">
        <v>44955</v>
      </c>
      <c r="D1849" t="s">
        <v>95</v>
      </c>
      <c r="E1849" t="str">
        <f>IF(COUNTIF($B$2:D1849,D1849)=1,"New Customer","Returning Customer")</f>
        <v>Returning Customer</v>
      </c>
      <c r="F1849" t="s">
        <v>10132</v>
      </c>
      <c r="G1849" t="s">
        <v>35</v>
      </c>
      <c r="H1849" t="s">
        <v>36</v>
      </c>
      <c r="I1849" t="s">
        <v>37</v>
      </c>
      <c r="J1849" s="5">
        <v>33.74</v>
      </c>
      <c r="K1849">
        <v>13</v>
      </c>
      <c r="L1849">
        <v>0.25</v>
      </c>
      <c r="M1849" s="3">
        <f t="shared" si="28"/>
        <v>435.37</v>
      </c>
      <c r="N1849" t="s">
        <v>83</v>
      </c>
      <c r="O1849" t="s">
        <v>122</v>
      </c>
      <c r="P1849" t="s">
        <v>59</v>
      </c>
      <c r="Q1849" t="s">
        <v>116</v>
      </c>
      <c r="R1849">
        <v>10</v>
      </c>
      <c r="S1849">
        <v>3.3</v>
      </c>
      <c r="T1849" t="s">
        <v>30</v>
      </c>
      <c r="U1849" t="s">
        <v>60</v>
      </c>
    </row>
    <row r="1850" spans="1:21" x14ac:dyDescent="0.35">
      <c r="A1850" t="s">
        <v>6482</v>
      </c>
      <c r="B1850" t="str">
        <f>IF(COUNTIFS($A:$A,$A1850,$C:$C,$C1850,$D:$D,$D1850,$G:$G,$G1850,$K:$K,$K1850,$M:$M,$M1850)&gt;1,"True Duplicate","Unique")</f>
        <v>Unique</v>
      </c>
      <c r="C1850" s="7">
        <v>44955</v>
      </c>
      <c r="D1850" t="s">
        <v>1623</v>
      </c>
      <c r="E1850" t="str">
        <f>IF(COUNTIF($B$2:D1850,D1850)=1,"New Customer","Returning Customer")</f>
        <v>New Customer</v>
      </c>
      <c r="F1850" t="s">
        <v>10132</v>
      </c>
      <c r="G1850" t="s">
        <v>293</v>
      </c>
      <c r="H1850" t="s">
        <v>74</v>
      </c>
      <c r="I1850" t="s">
        <v>110</v>
      </c>
      <c r="J1850" s="5">
        <v>2470.1999999999998</v>
      </c>
      <c r="K1850">
        <v>10</v>
      </c>
      <c r="L1850">
        <v>0.1</v>
      </c>
      <c r="M1850" s="3">
        <f t="shared" si="28"/>
        <v>24701</v>
      </c>
      <c r="N1850" t="s">
        <v>76</v>
      </c>
      <c r="O1850" t="s">
        <v>122</v>
      </c>
      <c r="P1850" t="s">
        <v>10129</v>
      </c>
      <c r="Q1850" t="s">
        <v>116</v>
      </c>
      <c r="R1850">
        <v>2</v>
      </c>
      <c r="S1850">
        <v>4.8</v>
      </c>
      <c r="T1850" t="s">
        <v>202</v>
      </c>
      <c r="U1850" t="s">
        <v>52</v>
      </c>
    </row>
    <row r="1851" spans="1:21" x14ac:dyDescent="0.35">
      <c r="A1851" t="s">
        <v>7976</v>
      </c>
      <c r="B1851" t="str">
        <f>IF(COUNTIFS($A:$A,$A1851,$C:$C,$C1851,$D:$D,$D1851,$G:$G,$G1851,$K:$K,$K1851,$M:$M,$M1851)&gt;1,"True Duplicate","Unique")</f>
        <v>Unique</v>
      </c>
      <c r="C1851" s="7">
        <v>44955</v>
      </c>
      <c r="D1851" t="s">
        <v>4535</v>
      </c>
      <c r="E1851" t="str">
        <f>IF(COUNTIF($B$2:D1851,D1851)=1,"New Customer","Returning Customer")</f>
        <v>New Customer</v>
      </c>
      <c r="F1851" t="s">
        <v>10132</v>
      </c>
      <c r="G1851" t="s">
        <v>209</v>
      </c>
      <c r="H1851" t="s">
        <v>47</v>
      </c>
      <c r="I1851" t="s">
        <v>210</v>
      </c>
      <c r="J1851" s="5">
        <v>532.1</v>
      </c>
      <c r="K1851">
        <v>7</v>
      </c>
      <c r="L1851">
        <v>0.15</v>
      </c>
      <c r="M1851" s="3">
        <f t="shared" si="28"/>
        <v>3723.6500000000005</v>
      </c>
      <c r="N1851" t="s">
        <v>26</v>
      </c>
      <c r="O1851" t="s">
        <v>111</v>
      </c>
      <c r="P1851" t="s">
        <v>59</v>
      </c>
      <c r="Q1851" t="s">
        <v>41</v>
      </c>
      <c r="R1851">
        <v>9</v>
      </c>
      <c r="S1851">
        <v>4.0999999999999996</v>
      </c>
      <c r="T1851" t="s">
        <v>30</v>
      </c>
      <c r="U1851" t="s">
        <v>52</v>
      </c>
    </row>
    <row r="1852" spans="1:21" x14ac:dyDescent="0.35">
      <c r="A1852" t="s">
        <v>4914</v>
      </c>
      <c r="B1852" t="str">
        <f>IF(COUNTIFS($A:$A,$A1852,$C:$C,$C1852,$D:$D,$D1852,$G:$G,$G1852,$K:$K,$K1852,$M:$M,$M1852)&gt;1,"True Duplicate","Unique")</f>
        <v>Unique</v>
      </c>
      <c r="C1852" s="7">
        <v>44956</v>
      </c>
      <c r="D1852" t="s">
        <v>4916</v>
      </c>
      <c r="E1852" t="str">
        <f>IF(COUNTIF($B$2:D1852,D1852)=1,"New Customer","Returning Customer")</f>
        <v>New Customer</v>
      </c>
      <c r="F1852" t="s">
        <v>10132</v>
      </c>
      <c r="G1852" t="s">
        <v>351</v>
      </c>
      <c r="H1852" t="s">
        <v>57</v>
      </c>
      <c r="I1852" t="s">
        <v>289</v>
      </c>
      <c r="J1852" s="5">
        <v>357.7</v>
      </c>
      <c r="K1852">
        <v>7</v>
      </c>
      <c r="L1852">
        <v>0.25</v>
      </c>
      <c r="M1852" s="3">
        <f t="shared" si="28"/>
        <v>2502.15</v>
      </c>
      <c r="N1852" t="s">
        <v>98</v>
      </c>
      <c r="O1852" t="s">
        <v>111</v>
      </c>
      <c r="P1852" t="s">
        <v>10129</v>
      </c>
      <c r="Q1852" t="s">
        <v>77</v>
      </c>
      <c r="R1852">
        <v>1</v>
      </c>
      <c r="S1852">
        <v>1.9</v>
      </c>
      <c r="T1852" t="s">
        <v>112</v>
      </c>
      <c r="U1852" t="s">
        <v>60</v>
      </c>
    </row>
    <row r="1853" spans="1:21" x14ac:dyDescent="0.35">
      <c r="A1853" t="s">
        <v>5120</v>
      </c>
      <c r="B1853" t="str">
        <f>IF(COUNTIFS($A:$A,$A1853,$C:$C,$C1853,$D:$D,$D1853,$G:$G,$G1853,$K:$K,$K1853,$M:$M,$M1853)&gt;1,"True Duplicate","Unique")</f>
        <v>Unique</v>
      </c>
      <c r="C1853" s="7">
        <v>44956</v>
      </c>
      <c r="D1853" t="s">
        <v>9342</v>
      </c>
      <c r="E1853" t="str">
        <f>IF(COUNTIF($B$2:D1853,D1853)=1,"New Customer","Returning Customer")</f>
        <v>New Customer</v>
      </c>
      <c r="F1853" t="s">
        <v>72</v>
      </c>
      <c r="G1853" t="s">
        <v>288</v>
      </c>
      <c r="H1853" t="s">
        <v>57</v>
      </c>
      <c r="I1853" t="s">
        <v>289</v>
      </c>
      <c r="J1853" s="5">
        <v>608.67999999999995</v>
      </c>
      <c r="K1853">
        <v>10</v>
      </c>
      <c r="L1853">
        <v>0</v>
      </c>
      <c r="M1853" s="3">
        <f t="shared" si="28"/>
        <v>6086.7999999999993</v>
      </c>
      <c r="N1853" t="s">
        <v>302</v>
      </c>
      <c r="O1853" t="s">
        <v>27</v>
      </c>
      <c r="P1853" t="s">
        <v>10129</v>
      </c>
      <c r="Q1853" t="s">
        <v>77</v>
      </c>
      <c r="R1853">
        <v>3</v>
      </c>
      <c r="S1853">
        <v>1.1000000000000001</v>
      </c>
      <c r="T1853" t="s">
        <v>30</v>
      </c>
      <c r="U1853" t="s">
        <v>60</v>
      </c>
    </row>
    <row r="1854" spans="1:21" x14ac:dyDescent="0.35">
      <c r="A1854" t="s">
        <v>5665</v>
      </c>
      <c r="B1854" t="str">
        <f>IF(COUNTIFS($A:$A,$A1854,$C:$C,$C1854,$D:$D,$D1854,$G:$G,$G1854,$K:$K,$K1854,$M:$M,$M1854)&gt;1,"True Duplicate","Unique")</f>
        <v>Unique</v>
      </c>
      <c r="C1854" s="7">
        <v>44956</v>
      </c>
      <c r="D1854" t="s">
        <v>7369</v>
      </c>
      <c r="E1854" t="str">
        <f>IF(COUNTIF($B$2:D1854,D1854)=1,"New Customer","Returning Customer")</f>
        <v>Returning Customer</v>
      </c>
      <c r="F1854" t="s">
        <v>72</v>
      </c>
      <c r="G1854" t="s">
        <v>147</v>
      </c>
      <c r="H1854" t="s">
        <v>74</v>
      </c>
      <c r="I1854" t="s">
        <v>148</v>
      </c>
      <c r="J1854" s="5">
        <v>1942.44</v>
      </c>
      <c r="K1854">
        <v>10</v>
      </c>
      <c r="L1854">
        <v>0</v>
      </c>
      <c r="M1854" s="3">
        <f t="shared" si="28"/>
        <v>19424.400000000001</v>
      </c>
      <c r="N1854" t="s">
        <v>83</v>
      </c>
      <c r="O1854" t="s">
        <v>111</v>
      </c>
      <c r="P1854" t="s">
        <v>10129</v>
      </c>
      <c r="Q1854" t="s">
        <v>77</v>
      </c>
      <c r="R1854">
        <v>6</v>
      </c>
      <c r="S1854">
        <v>4.8</v>
      </c>
      <c r="T1854" t="s">
        <v>30</v>
      </c>
      <c r="U1854" t="s">
        <v>60</v>
      </c>
    </row>
    <row r="1855" spans="1:21" x14ac:dyDescent="0.35">
      <c r="A1855" t="s">
        <v>6677</v>
      </c>
      <c r="B1855" t="str">
        <f>IF(COUNTIFS($A:$A,$A1855,$C:$C,$C1855,$D:$D,$D1855,$G:$G,$G1855,$K:$K,$K1855,$M:$M,$M1855)&gt;1,"True Duplicate","Unique")</f>
        <v>Unique</v>
      </c>
      <c r="C1855" s="7">
        <v>44956</v>
      </c>
      <c r="D1855" t="s">
        <v>5127</v>
      </c>
      <c r="E1855" t="str">
        <f>IF(COUNTIF($B$2:D1855,D1855)=1,"New Customer","Returning Customer")</f>
        <v>Returning Customer</v>
      </c>
      <c r="F1855" t="s">
        <v>10132</v>
      </c>
      <c r="G1855" t="s">
        <v>251</v>
      </c>
      <c r="H1855" t="s">
        <v>36</v>
      </c>
      <c r="I1855" t="s">
        <v>252</v>
      </c>
      <c r="J1855" s="5">
        <v>13.27</v>
      </c>
      <c r="K1855">
        <v>13</v>
      </c>
      <c r="L1855">
        <v>0.05</v>
      </c>
      <c r="M1855" s="3">
        <f t="shared" si="28"/>
        <v>171.85999999999999</v>
      </c>
      <c r="N1855" t="s">
        <v>76</v>
      </c>
      <c r="O1855" t="s">
        <v>122</v>
      </c>
      <c r="P1855" t="s">
        <v>10129</v>
      </c>
      <c r="Q1855" t="s">
        <v>116</v>
      </c>
      <c r="R1855">
        <v>12</v>
      </c>
      <c r="S1855">
        <v>3.4</v>
      </c>
      <c r="T1855" t="s">
        <v>30</v>
      </c>
      <c r="U1855" t="s">
        <v>60</v>
      </c>
    </row>
    <row r="1856" spans="1:21" x14ac:dyDescent="0.35">
      <c r="A1856" t="s">
        <v>7538</v>
      </c>
      <c r="B1856" t="str">
        <f>IF(COUNTIFS($A:$A,$A1856,$C:$C,$C1856,$D:$D,$D1856,$G:$G,$G1856,$K:$K,$K1856,$M:$M,$M1856)&gt;1,"True Duplicate","Unique")</f>
        <v>Unique</v>
      </c>
      <c r="C1856" s="7">
        <v>44956</v>
      </c>
      <c r="D1856" t="s">
        <v>7539</v>
      </c>
      <c r="E1856" t="str">
        <f>IF(COUNTIF($B$2:D1856,D1856)=1,"New Customer","Returning Customer")</f>
        <v>New Customer</v>
      </c>
      <c r="F1856" t="s">
        <v>72</v>
      </c>
      <c r="G1856" t="s">
        <v>198</v>
      </c>
      <c r="H1856" t="s">
        <v>74</v>
      </c>
      <c r="I1856" t="s">
        <v>110</v>
      </c>
      <c r="J1856" s="5">
        <v>270.07</v>
      </c>
      <c r="K1856">
        <v>3</v>
      </c>
      <c r="L1856">
        <v>0</v>
      </c>
      <c r="M1856" s="3">
        <f t="shared" si="28"/>
        <v>810.21</v>
      </c>
      <c r="N1856" t="s">
        <v>83</v>
      </c>
      <c r="O1856" t="s">
        <v>27</v>
      </c>
      <c r="P1856" t="s">
        <v>10129</v>
      </c>
      <c r="Q1856" t="s">
        <v>77</v>
      </c>
      <c r="R1856">
        <v>13</v>
      </c>
      <c r="S1856">
        <v>1.6</v>
      </c>
      <c r="T1856" t="s">
        <v>112</v>
      </c>
      <c r="U1856" t="s">
        <v>86</v>
      </c>
    </row>
    <row r="1857" spans="1:21" x14ac:dyDescent="0.35">
      <c r="A1857" t="s">
        <v>9192</v>
      </c>
      <c r="B1857" t="str">
        <f>IF(COUNTIFS($A:$A,$A1857,$C:$C,$C1857,$D:$D,$D1857,$G:$G,$G1857,$K:$K,$K1857,$M:$M,$M1857)&gt;1,"True Duplicate","Unique")</f>
        <v>Unique</v>
      </c>
      <c r="C1857" s="7">
        <v>44956</v>
      </c>
      <c r="D1857" t="s">
        <v>5666</v>
      </c>
      <c r="E1857" t="str">
        <f>IF(COUNTIF($B$2:D1857,D1857)=1,"New Customer","Returning Customer")</f>
        <v>New Customer</v>
      </c>
      <c r="F1857" t="s">
        <v>10132</v>
      </c>
      <c r="G1857" t="s">
        <v>416</v>
      </c>
      <c r="H1857" t="s">
        <v>66</v>
      </c>
      <c r="I1857" t="s">
        <v>417</v>
      </c>
      <c r="J1857" s="5">
        <v>539.03</v>
      </c>
      <c r="K1857">
        <v>5</v>
      </c>
      <c r="L1857">
        <v>0.1</v>
      </c>
      <c r="M1857" s="3">
        <f t="shared" si="28"/>
        <v>2694.6499999999996</v>
      </c>
      <c r="N1857" t="s">
        <v>76</v>
      </c>
      <c r="O1857" t="s">
        <v>111</v>
      </c>
      <c r="P1857" t="s">
        <v>85</v>
      </c>
      <c r="Q1857" t="s">
        <v>116</v>
      </c>
      <c r="R1857">
        <v>5</v>
      </c>
      <c r="S1857">
        <v>2.8</v>
      </c>
      <c r="U1857" t="s">
        <v>60</v>
      </c>
    </row>
    <row r="1858" spans="1:21" x14ac:dyDescent="0.35">
      <c r="A1858" t="s">
        <v>9341</v>
      </c>
      <c r="B1858" t="str">
        <f>IF(COUNTIFS($A:$A,$A1858,$C:$C,$C1858,$D:$D,$D1858,$G:$G,$G1858,$K:$K,$K1858,$M:$M,$M1858)&gt;1,"True Duplicate","Unique")</f>
        <v>Unique</v>
      </c>
      <c r="C1858" s="7">
        <v>44956</v>
      </c>
      <c r="D1858" t="s">
        <v>5121</v>
      </c>
      <c r="E1858" t="str">
        <f>IF(COUNTIF($B$2:D1858,D1858)=1,"New Customer","Returning Customer")</f>
        <v>New Customer</v>
      </c>
      <c r="F1858" t="s">
        <v>72</v>
      </c>
      <c r="G1858" t="s">
        <v>96</v>
      </c>
      <c r="H1858" t="s">
        <v>57</v>
      </c>
      <c r="I1858" t="s">
        <v>97</v>
      </c>
      <c r="J1858" s="5">
        <v>510.44</v>
      </c>
      <c r="K1858">
        <v>2</v>
      </c>
      <c r="L1858">
        <v>0.15</v>
      </c>
      <c r="M1858" s="3">
        <f t="shared" ref="M1858:M1921" si="29">(J1858-L1858)*K1858</f>
        <v>1020.58</v>
      </c>
      <c r="N1858" t="s">
        <v>26</v>
      </c>
      <c r="O1858" t="s">
        <v>27</v>
      </c>
      <c r="P1858" t="s">
        <v>10129</v>
      </c>
      <c r="Q1858" t="s">
        <v>77</v>
      </c>
      <c r="R1858">
        <v>3</v>
      </c>
      <c r="S1858">
        <v>1.4</v>
      </c>
      <c r="T1858" t="s">
        <v>202</v>
      </c>
      <c r="U1858" t="s">
        <v>60</v>
      </c>
    </row>
    <row r="1859" spans="1:21" x14ac:dyDescent="0.35">
      <c r="A1859" t="s">
        <v>1075</v>
      </c>
      <c r="B1859" t="str">
        <f>IF(COUNTIFS($A:$A,$A1859,$C:$C,$C1859,$D:$D,$D1859,$G:$G,$G1859,$K:$K,$K1859,$M:$M,$M1859)&gt;1,"True Duplicate","Unique")</f>
        <v>Unique</v>
      </c>
      <c r="C1859" s="7">
        <v>44957</v>
      </c>
      <c r="D1859" t="s">
        <v>5415</v>
      </c>
      <c r="E1859" t="str">
        <f>IF(COUNTIF($B$2:D1859,D1859)=1,"New Customer","Returning Customer")</f>
        <v>New Customer</v>
      </c>
      <c r="F1859" t="s">
        <v>72</v>
      </c>
      <c r="G1859" t="s">
        <v>35</v>
      </c>
      <c r="H1859" t="s">
        <v>36</v>
      </c>
      <c r="I1859" t="s">
        <v>37</v>
      </c>
      <c r="J1859" s="5">
        <v>17.899999999999999</v>
      </c>
      <c r="K1859">
        <v>2</v>
      </c>
      <c r="L1859">
        <v>0.1</v>
      </c>
      <c r="M1859" s="3">
        <f t="shared" si="29"/>
        <v>35.599999999999994</v>
      </c>
      <c r="N1859" t="s">
        <v>142</v>
      </c>
      <c r="O1859" t="s">
        <v>27</v>
      </c>
      <c r="P1859" t="s">
        <v>85</v>
      </c>
      <c r="Q1859" t="s">
        <v>41</v>
      </c>
      <c r="R1859">
        <v>11</v>
      </c>
      <c r="S1859">
        <v>4.7</v>
      </c>
      <c r="T1859" t="s">
        <v>30</v>
      </c>
      <c r="U1859" t="s">
        <v>60</v>
      </c>
    </row>
    <row r="1860" spans="1:21" x14ac:dyDescent="0.35">
      <c r="A1860" t="s">
        <v>1354</v>
      </c>
      <c r="B1860" t="str">
        <f>IF(COUNTIFS($A:$A,$A1860,$C:$C,$C1860,$D:$D,$D1860,$G:$G,$G1860,$K:$K,$K1860,$M:$M,$M1860)&gt;1,"True Duplicate","Unique")</f>
        <v>Unique</v>
      </c>
      <c r="C1860" s="7">
        <v>44957</v>
      </c>
      <c r="D1860" t="s">
        <v>1077</v>
      </c>
      <c r="E1860" t="str">
        <f>IF(COUNTIF($B$2:D1860,D1860)=1,"New Customer","Returning Customer")</f>
        <v>Returning Customer</v>
      </c>
      <c r="F1860" t="s">
        <v>10132</v>
      </c>
      <c r="G1860" t="s">
        <v>128</v>
      </c>
      <c r="H1860" t="s">
        <v>36</v>
      </c>
      <c r="I1860" t="s">
        <v>129</v>
      </c>
      <c r="J1860" s="5">
        <v>24.76</v>
      </c>
      <c r="K1860">
        <v>10</v>
      </c>
      <c r="L1860">
        <v>0</v>
      </c>
      <c r="M1860" s="3">
        <f t="shared" si="29"/>
        <v>247.60000000000002</v>
      </c>
      <c r="N1860" t="s">
        <v>83</v>
      </c>
      <c r="O1860" t="s">
        <v>27</v>
      </c>
      <c r="P1860" t="s">
        <v>10129</v>
      </c>
      <c r="Q1860" t="s">
        <v>41</v>
      </c>
      <c r="R1860">
        <v>10</v>
      </c>
      <c r="S1860">
        <v>4.9000000000000004</v>
      </c>
      <c r="T1860" t="s">
        <v>143</v>
      </c>
      <c r="U1860" t="s">
        <v>60</v>
      </c>
    </row>
    <row r="1861" spans="1:21" x14ac:dyDescent="0.35">
      <c r="A1861" t="s">
        <v>5414</v>
      </c>
      <c r="B1861" t="str">
        <f>IF(COUNTIFS($A:$A,$A1861,$C:$C,$C1861,$D:$D,$D1861,$G:$G,$G1861,$K:$K,$K1861,$M:$M,$M1861)&gt;1,"True Duplicate","Unique")</f>
        <v>Unique</v>
      </c>
      <c r="C1861" s="7">
        <v>44957</v>
      </c>
      <c r="D1861" t="s">
        <v>1355</v>
      </c>
      <c r="E1861" t="str">
        <f>IF(COUNTIF($B$2:D1861,D1861)=1,"New Customer","Returning Customer")</f>
        <v>New Customer</v>
      </c>
      <c r="F1861" t="s">
        <v>10132</v>
      </c>
      <c r="G1861" t="s">
        <v>193</v>
      </c>
      <c r="H1861" t="s">
        <v>24</v>
      </c>
      <c r="I1861" t="s">
        <v>10126</v>
      </c>
      <c r="J1861" s="5">
        <v>249.61</v>
      </c>
      <c r="K1861">
        <v>13</v>
      </c>
      <c r="L1861">
        <v>0.1</v>
      </c>
      <c r="M1861" s="3">
        <f t="shared" si="29"/>
        <v>3243.63</v>
      </c>
      <c r="N1861" t="s">
        <v>165</v>
      </c>
      <c r="O1861" t="s">
        <v>111</v>
      </c>
      <c r="P1861" t="s">
        <v>85</v>
      </c>
      <c r="Q1861" t="s">
        <v>123</v>
      </c>
      <c r="R1861">
        <v>6</v>
      </c>
      <c r="S1861">
        <v>4.2</v>
      </c>
      <c r="T1861" t="s">
        <v>30</v>
      </c>
      <c r="U1861" t="s">
        <v>52</v>
      </c>
    </row>
    <row r="1862" spans="1:21" x14ac:dyDescent="0.35">
      <c r="A1862" t="s">
        <v>8085</v>
      </c>
      <c r="B1862" t="str">
        <f>IF(COUNTIFS($A:$A,$A1862,$C:$C,$C1862,$D:$D,$D1862,$G:$G,$G1862,$K:$K,$K1862,$M:$M,$M1862)&gt;1,"True Duplicate","Unique")</f>
        <v>Unique</v>
      </c>
      <c r="C1862" s="7">
        <v>44957</v>
      </c>
      <c r="D1862" t="s">
        <v>3634</v>
      </c>
      <c r="E1862" t="str">
        <f>IF(COUNTIF($B$2:D1862,D1862)=1,"New Customer","Returning Customer")</f>
        <v>New Customer</v>
      </c>
      <c r="F1862" t="s">
        <v>72</v>
      </c>
      <c r="G1862" t="s">
        <v>251</v>
      </c>
      <c r="H1862" t="s">
        <v>36</v>
      </c>
      <c r="I1862" t="s">
        <v>252</v>
      </c>
      <c r="J1862" s="5">
        <v>30.42</v>
      </c>
      <c r="K1862">
        <v>14</v>
      </c>
      <c r="L1862">
        <v>0</v>
      </c>
      <c r="M1862" s="3">
        <f t="shared" si="29"/>
        <v>425.88</v>
      </c>
      <c r="N1862" t="s">
        <v>49</v>
      </c>
      <c r="O1862" t="s">
        <v>111</v>
      </c>
      <c r="P1862" t="s">
        <v>10129</v>
      </c>
      <c r="Q1862" t="s">
        <v>116</v>
      </c>
      <c r="R1862">
        <v>11</v>
      </c>
      <c r="S1862">
        <v>4.3</v>
      </c>
      <c r="U1862" t="s">
        <v>60</v>
      </c>
    </row>
    <row r="1863" spans="1:21" x14ac:dyDescent="0.35">
      <c r="A1863" t="s">
        <v>9389</v>
      </c>
      <c r="B1863" t="str">
        <f>IF(COUNTIFS($A:$A,$A1863,$C:$C,$C1863,$D:$D,$D1863,$G:$G,$G1863,$K:$K,$K1863,$M:$M,$M1863)&gt;1,"True Duplicate","Unique")</f>
        <v>Unique</v>
      </c>
      <c r="C1863" s="7">
        <v>44957</v>
      </c>
      <c r="D1863" t="s">
        <v>7337</v>
      </c>
      <c r="E1863" t="str">
        <f>IF(COUNTIF($B$2:D1863,D1863)=1,"New Customer","Returning Customer")</f>
        <v>Returning Customer</v>
      </c>
      <c r="F1863" t="s">
        <v>72</v>
      </c>
      <c r="G1863" t="s">
        <v>46</v>
      </c>
      <c r="H1863" t="s">
        <v>47</v>
      </c>
      <c r="I1863" t="s">
        <v>10124</v>
      </c>
      <c r="J1863" s="5">
        <v>130.96</v>
      </c>
      <c r="K1863">
        <v>14</v>
      </c>
      <c r="L1863">
        <v>0.1</v>
      </c>
      <c r="M1863" s="3">
        <f t="shared" si="29"/>
        <v>1832.0400000000002</v>
      </c>
      <c r="N1863" t="s">
        <v>83</v>
      </c>
      <c r="O1863" t="s">
        <v>111</v>
      </c>
      <c r="P1863" t="s">
        <v>10129</v>
      </c>
      <c r="Q1863" t="s">
        <v>29</v>
      </c>
      <c r="R1863">
        <v>4</v>
      </c>
      <c r="S1863">
        <v>1.1000000000000001</v>
      </c>
      <c r="T1863" t="s">
        <v>51</v>
      </c>
      <c r="U1863" t="s">
        <v>52</v>
      </c>
    </row>
    <row r="1864" spans="1:21" x14ac:dyDescent="0.35">
      <c r="A1864" t="s">
        <v>1648</v>
      </c>
      <c r="B1864" t="str">
        <f>IF(COUNTIFS($A:$A,$A1864,$C:$C,$C1864,$D:$D,$D1864,$G:$G,$G1864,$K:$K,$K1864,$M:$M,$M1864)&gt;1,"True Duplicate","Unique")</f>
        <v>Unique</v>
      </c>
      <c r="C1864" s="7">
        <v>44958</v>
      </c>
      <c r="D1864" t="s">
        <v>5464</v>
      </c>
      <c r="E1864" t="str">
        <f>IF(COUNTIF($B$2:D1864,D1864)=1,"New Customer","Returning Customer")</f>
        <v>Returning Customer</v>
      </c>
      <c r="F1864" t="s">
        <v>10132</v>
      </c>
      <c r="G1864" t="s">
        <v>102</v>
      </c>
      <c r="H1864" t="s">
        <v>47</v>
      </c>
      <c r="I1864" t="s">
        <v>10125</v>
      </c>
      <c r="J1864" s="5">
        <v>164.46</v>
      </c>
      <c r="K1864">
        <v>1</v>
      </c>
      <c r="L1864">
        <v>0</v>
      </c>
      <c r="M1864" s="3">
        <f t="shared" si="29"/>
        <v>164.46</v>
      </c>
      <c r="N1864" t="s">
        <v>104</v>
      </c>
      <c r="O1864" t="s">
        <v>27</v>
      </c>
      <c r="P1864" t="s">
        <v>85</v>
      </c>
      <c r="Q1864" t="s">
        <v>123</v>
      </c>
      <c r="R1864">
        <v>10</v>
      </c>
      <c r="S1864">
        <v>2.2000000000000002</v>
      </c>
      <c r="T1864" t="s">
        <v>30</v>
      </c>
      <c r="U1864" t="s">
        <v>60</v>
      </c>
    </row>
    <row r="1865" spans="1:21" x14ac:dyDescent="0.35">
      <c r="A1865" t="s">
        <v>2654</v>
      </c>
      <c r="B1865" t="str">
        <f>IF(COUNTIFS($A:$A,$A1865,$C:$C,$C1865,$D:$D,$D1865,$G:$G,$G1865,$K:$K,$K1865,$M:$M,$M1865)&gt;1,"True Duplicate","Unique")</f>
        <v>Unique</v>
      </c>
      <c r="C1865" s="7">
        <v>44958</v>
      </c>
      <c r="D1865" t="s">
        <v>8942</v>
      </c>
      <c r="E1865" t="str">
        <f>IF(COUNTIF($B$2:D1865,D1865)=1,"New Customer","Returning Customer")</f>
        <v>Returning Customer</v>
      </c>
      <c r="F1865" t="s">
        <v>10132</v>
      </c>
      <c r="G1865" t="s">
        <v>10123</v>
      </c>
      <c r="H1865" t="s">
        <v>47</v>
      </c>
      <c r="I1865" t="s">
        <v>10124</v>
      </c>
      <c r="J1865" s="5">
        <v>400.43</v>
      </c>
      <c r="K1865">
        <v>12</v>
      </c>
      <c r="L1865">
        <v>0.2</v>
      </c>
      <c r="M1865" s="3">
        <f t="shared" si="29"/>
        <v>4802.76</v>
      </c>
      <c r="N1865" t="s">
        <v>104</v>
      </c>
      <c r="O1865" t="s">
        <v>111</v>
      </c>
      <c r="P1865" t="s">
        <v>166</v>
      </c>
      <c r="Q1865" t="s">
        <v>116</v>
      </c>
      <c r="R1865">
        <v>5</v>
      </c>
      <c r="S1865">
        <v>4.2</v>
      </c>
      <c r="T1865" t="s">
        <v>30</v>
      </c>
      <c r="U1865" t="s">
        <v>60</v>
      </c>
    </row>
    <row r="1866" spans="1:21" x14ac:dyDescent="0.35">
      <c r="A1866" t="s">
        <v>5463</v>
      </c>
      <c r="B1866" t="str">
        <f>IF(COUNTIFS($A:$A,$A1866,$C:$C,$C1866,$D:$D,$D1866,$G:$G,$G1866,$K:$K,$K1866,$M:$M,$M1866)&gt;1,"True Duplicate","Unique")</f>
        <v>Unique</v>
      </c>
      <c r="C1866" s="7">
        <v>44958</v>
      </c>
      <c r="D1866" t="s">
        <v>5677</v>
      </c>
      <c r="E1866" t="str">
        <f>IF(COUNTIF($B$2:D1866,D1866)=1,"New Customer","Returning Customer")</f>
        <v>New Customer</v>
      </c>
      <c r="F1866" t="s">
        <v>10132</v>
      </c>
      <c r="G1866" t="s">
        <v>109</v>
      </c>
      <c r="H1866" t="s">
        <v>74</v>
      </c>
      <c r="I1866" t="s">
        <v>110</v>
      </c>
      <c r="J1866" s="5">
        <v>1697.69</v>
      </c>
      <c r="K1866">
        <v>5</v>
      </c>
      <c r="L1866">
        <v>0.1</v>
      </c>
      <c r="M1866" s="3">
        <f t="shared" si="29"/>
        <v>8487.9500000000007</v>
      </c>
      <c r="N1866" t="s">
        <v>76</v>
      </c>
      <c r="O1866" t="s">
        <v>39</v>
      </c>
      <c r="P1866" t="s">
        <v>85</v>
      </c>
      <c r="Q1866" t="s">
        <v>77</v>
      </c>
      <c r="R1866">
        <v>13</v>
      </c>
      <c r="S1866">
        <v>4.9000000000000004</v>
      </c>
      <c r="T1866" t="s">
        <v>30</v>
      </c>
      <c r="U1866" t="s">
        <v>86</v>
      </c>
    </row>
    <row r="1867" spans="1:21" x14ac:dyDescent="0.35">
      <c r="A1867" t="s">
        <v>5676</v>
      </c>
      <c r="B1867" t="str">
        <f>IF(COUNTIFS($A:$A,$A1867,$C:$C,$C1867,$D:$D,$D1867,$G:$G,$G1867,$K:$K,$K1867,$M:$M,$M1867)&gt;1,"True Duplicate","Unique")</f>
        <v>Unique</v>
      </c>
      <c r="C1867" s="7">
        <v>44958</v>
      </c>
      <c r="D1867" t="s">
        <v>9256</v>
      </c>
      <c r="E1867" t="str">
        <f>IF(COUNTIF($B$2:D1867,D1867)=1,"New Customer","Returning Customer")</f>
        <v>New Customer</v>
      </c>
      <c r="F1867" t="s">
        <v>10132</v>
      </c>
      <c r="G1867" t="s">
        <v>56</v>
      </c>
      <c r="H1867" t="s">
        <v>57</v>
      </c>
      <c r="I1867" t="s">
        <v>58</v>
      </c>
      <c r="J1867" s="5">
        <v>607.03</v>
      </c>
      <c r="K1867">
        <v>9</v>
      </c>
      <c r="L1867">
        <v>0.1</v>
      </c>
      <c r="M1867" s="3">
        <f t="shared" si="29"/>
        <v>5462.37</v>
      </c>
      <c r="N1867" t="s">
        <v>165</v>
      </c>
      <c r="O1867" t="s">
        <v>111</v>
      </c>
      <c r="P1867" t="s">
        <v>10129</v>
      </c>
      <c r="Q1867" t="s">
        <v>29</v>
      </c>
      <c r="R1867">
        <v>2</v>
      </c>
      <c r="S1867">
        <v>3.8</v>
      </c>
      <c r="T1867" t="s">
        <v>30</v>
      </c>
      <c r="U1867" t="s">
        <v>86</v>
      </c>
    </row>
    <row r="1868" spans="1:21" x14ac:dyDescent="0.35">
      <c r="A1868" t="s">
        <v>9255</v>
      </c>
      <c r="B1868" t="str">
        <f>IF(COUNTIFS($A:$A,$A1868,$C:$C,$C1868,$D:$D,$D1868,$G:$G,$G1868,$K:$K,$K1868,$M:$M,$M1868)&gt;1,"True Duplicate","Unique")</f>
        <v>Unique</v>
      </c>
      <c r="C1868" s="7">
        <v>44958</v>
      </c>
      <c r="D1868" t="s">
        <v>2655</v>
      </c>
      <c r="E1868" t="str">
        <f>IF(COUNTIF($B$2:D1868,D1868)=1,"New Customer","Returning Customer")</f>
        <v>New Customer</v>
      </c>
      <c r="F1868" t="s">
        <v>72</v>
      </c>
      <c r="G1868" t="s">
        <v>176</v>
      </c>
      <c r="H1868" t="s">
        <v>47</v>
      </c>
      <c r="I1868" t="s">
        <v>177</v>
      </c>
      <c r="J1868" s="5">
        <v>265.92</v>
      </c>
      <c r="K1868">
        <v>1</v>
      </c>
      <c r="L1868">
        <v>0.2</v>
      </c>
      <c r="M1868" s="3">
        <f t="shared" si="29"/>
        <v>265.72000000000003</v>
      </c>
      <c r="N1868" t="s">
        <v>165</v>
      </c>
      <c r="O1868" t="s">
        <v>27</v>
      </c>
      <c r="P1868" t="s">
        <v>85</v>
      </c>
      <c r="Q1868" t="s">
        <v>77</v>
      </c>
      <c r="R1868">
        <v>12</v>
      </c>
      <c r="S1868">
        <v>2.5</v>
      </c>
      <c r="T1868" t="s">
        <v>30</v>
      </c>
      <c r="U1868" t="s">
        <v>10128</v>
      </c>
    </row>
    <row r="1869" spans="1:21" x14ac:dyDescent="0.35">
      <c r="A1869" t="s">
        <v>9959</v>
      </c>
      <c r="B1869" t="str">
        <f>IF(COUNTIFS($A:$A,$A1869,$C:$C,$C1869,$D:$D,$D1869,$G:$G,$G1869,$K:$K,$K1869,$M:$M,$M1869)&gt;1,"True Duplicate","Unique")</f>
        <v>Unique</v>
      </c>
      <c r="C1869" s="7">
        <v>44958</v>
      </c>
      <c r="D1869" t="s">
        <v>1650</v>
      </c>
      <c r="E1869" t="str">
        <f>IF(COUNTIF($B$2:D1869,D1869)=1,"New Customer","Returning Customer")</f>
        <v>New Customer</v>
      </c>
      <c r="F1869" t="s">
        <v>10132</v>
      </c>
      <c r="G1869" t="s">
        <v>10123</v>
      </c>
      <c r="H1869" t="s">
        <v>47</v>
      </c>
      <c r="I1869" t="s">
        <v>10124</v>
      </c>
      <c r="J1869" s="5">
        <v>272.70999999999998</v>
      </c>
      <c r="K1869">
        <v>2</v>
      </c>
      <c r="L1869">
        <v>0</v>
      </c>
      <c r="M1869" s="3">
        <f t="shared" si="29"/>
        <v>545.41999999999996</v>
      </c>
      <c r="N1869" t="s">
        <v>49</v>
      </c>
      <c r="O1869" t="s">
        <v>39</v>
      </c>
      <c r="P1869" t="s">
        <v>59</v>
      </c>
      <c r="Q1869" t="s">
        <v>29</v>
      </c>
      <c r="R1869">
        <v>13</v>
      </c>
      <c r="S1869">
        <v>2</v>
      </c>
      <c r="T1869" t="s">
        <v>30</v>
      </c>
      <c r="U1869" t="s">
        <v>52</v>
      </c>
    </row>
    <row r="1870" spans="1:21" x14ac:dyDescent="0.35">
      <c r="A1870" t="s">
        <v>1785</v>
      </c>
      <c r="B1870" t="str">
        <f>IF(COUNTIFS($A:$A,$A1870,$C:$C,$C1870,$D:$D,$D1870,$G:$G,$G1870,$K:$K,$K1870,$M:$M,$M1870)&gt;1,"True Duplicate","Unique")</f>
        <v>Unique</v>
      </c>
      <c r="C1870" s="7">
        <v>44959</v>
      </c>
      <c r="D1870" t="s">
        <v>1787</v>
      </c>
      <c r="E1870" t="str">
        <f>IF(COUNTIF($B$2:D1870,D1870)=1,"New Customer","Returning Customer")</f>
        <v>New Customer</v>
      </c>
      <c r="F1870" t="s">
        <v>72</v>
      </c>
      <c r="G1870" t="s">
        <v>132</v>
      </c>
      <c r="H1870" t="s">
        <v>24</v>
      </c>
      <c r="I1870" t="s">
        <v>133</v>
      </c>
      <c r="J1870" s="5">
        <v>422.33</v>
      </c>
      <c r="K1870">
        <v>11</v>
      </c>
      <c r="L1870">
        <v>0.25</v>
      </c>
      <c r="M1870" s="3">
        <f t="shared" si="29"/>
        <v>4642.88</v>
      </c>
      <c r="N1870" t="s">
        <v>76</v>
      </c>
      <c r="O1870" t="s">
        <v>39</v>
      </c>
      <c r="P1870" t="s">
        <v>85</v>
      </c>
      <c r="Q1870" t="s">
        <v>77</v>
      </c>
      <c r="R1870">
        <v>11</v>
      </c>
      <c r="S1870">
        <v>3.1</v>
      </c>
      <c r="T1870" t="s">
        <v>30</v>
      </c>
      <c r="U1870" t="s">
        <v>52</v>
      </c>
    </row>
    <row r="1871" spans="1:21" x14ac:dyDescent="0.35">
      <c r="A1871" t="s">
        <v>6817</v>
      </c>
      <c r="B1871" t="str">
        <f>IF(COUNTIFS($A:$A,$A1871,$C:$C,$C1871,$D:$D,$D1871,$G:$G,$G1871,$K:$K,$K1871,$M:$M,$M1871)&gt;1,"True Duplicate","Unique")</f>
        <v>Unique</v>
      </c>
      <c r="C1871" s="7">
        <v>44959</v>
      </c>
      <c r="D1871" t="s">
        <v>373</v>
      </c>
      <c r="E1871" t="str">
        <f>IF(COUNTIF($B$2:D1871,D1871)=1,"New Customer","Returning Customer")</f>
        <v>Returning Customer</v>
      </c>
      <c r="F1871" t="s">
        <v>10132</v>
      </c>
      <c r="G1871" t="s">
        <v>301</v>
      </c>
      <c r="H1871" t="s">
        <v>57</v>
      </c>
      <c r="I1871" t="s">
        <v>97</v>
      </c>
      <c r="J1871" s="5">
        <v>710.65</v>
      </c>
      <c r="K1871">
        <v>13</v>
      </c>
      <c r="L1871">
        <v>0.15</v>
      </c>
      <c r="M1871" s="3">
        <f t="shared" si="29"/>
        <v>9236.5</v>
      </c>
      <c r="N1871" t="s">
        <v>165</v>
      </c>
      <c r="O1871" t="s">
        <v>122</v>
      </c>
      <c r="P1871" t="s">
        <v>85</v>
      </c>
      <c r="Q1871" t="s">
        <v>77</v>
      </c>
      <c r="R1871">
        <v>4</v>
      </c>
      <c r="S1871">
        <v>4</v>
      </c>
      <c r="T1871" t="s">
        <v>30</v>
      </c>
      <c r="U1871" t="s">
        <v>60</v>
      </c>
    </row>
    <row r="1872" spans="1:21" x14ac:dyDescent="0.35">
      <c r="A1872" t="s">
        <v>9781</v>
      </c>
      <c r="B1872" t="str">
        <f>IF(COUNTIFS($A:$A,$A1872,$C:$C,$C1872,$D:$D,$D1872,$G:$G,$G1872,$K:$K,$K1872,$M:$M,$M1872)&gt;1,"True Duplicate","Unique")</f>
        <v>Unique</v>
      </c>
      <c r="C1872" s="7">
        <v>44959</v>
      </c>
      <c r="D1872" t="s">
        <v>141</v>
      </c>
      <c r="E1872" t="str">
        <f>IF(COUNTIF($B$2:D1872,D1872)=1,"New Customer","Returning Customer")</f>
        <v>Returning Customer</v>
      </c>
      <c r="F1872" t="s">
        <v>72</v>
      </c>
      <c r="G1872" t="s">
        <v>239</v>
      </c>
      <c r="H1872" t="s">
        <v>66</v>
      </c>
      <c r="I1872" t="s">
        <v>240</v>
      </c>
      <c r="J1872" s="5">
        <v>1735.06</v>
      </c>
      <c r="K1872">
        <v>3</v>
      </c>
      <c r="L1872">
        <v>0</v>
      </c>
      <c r="M1872" s="3">
        <f t="shared" si="29"/>
        <v>5205.18</v>
      </c>
      <c r="N1872" t="s">
        <v>76</v>
      </c>
      <c r="O1872" t="s">
        <v>27</v>
      </c>
      <c r="P1872" t="s">
        <v>10129</v>
      </c>
      <c r="Q1872" t="s">
        <v>77</v>
      </c>
      <c r="R1872">
        <v>7</v>
      </c>
      <c r="S1872">
        <v>3.4</v>
      </c>
      <c r="T1872" t="s">
        <v>143</v>
      </c>
      <c r="U1872" t="s">
        <v>60</v>
      </c>
    </row>
    <row r="1873" spans="1:21" x14ac:dyDescent="0.35">
      <c r="A1873" t="s">
        <v>2409</v>
      </c>
      <c r="B1873" t="str">
        <f>IF(COUNTIFS($A:$A,$A1873,$C:$C,$C1873,$D:$D,$D1873,$G:$G,$G1873,$K:$K,$K1873,$M:$M,$M1873)&gt;1,"True Duplicate","Unique")</f>
        <v>Unique</v>
      </c>
      <c r="C1873" s="7">
        <v>44960</v>
      </c>
      <c r="D1873" t="s">
        <v>2411</v>
      </c>
      <c r="E1873" t="str">
        <f>IF(COUNTIF($B$2:D1873,D1873)=1,"New Customer","Returning Customer")</f>
        <v>New Customer</v>
      </c>
      <c r="F1873" t="s">
        <v>72</v>
      </c>
      <c r="G1873" t="s">
        <v>198</v>
      </c>
      <c r="H1873" t="s">
        <v>74</v>
      </c>
      <c r="I1873" t="s">
        <v>110</v>
      </c>
      <c r="J1873" s="5">
        <v>890.52</v>
      </c>
      <c r="K1873">
        <v>9</v>
      </c>
      <c r="L1873">
        <v>0.1</v>
      </c>
      <c r="M1873" s="3">
        <f t="shared" si="29"/>
        <v>8013.78</v>
      </c>
      <c r="N1873" t="s">
        <v>142</v>
      </c>
      <c r="O1873" t="s">
        <v>111</v>
      </c>
      <c r="P1873" t="s">
        <v>59</v>
      </c>
      <c r="Q1873" t="s">
        <v>116</v>
      </c>
      <c r="R1873">
        <v>11</v>
      </c>
      <c r="S1873">
        <v>3.8</v>
      </c>
      <c r="T1873" t="s">
        <v>30</v>
      </c>
      <c r="U1873" t="s">
        <v>52</v>
      </c>
    </row>
    <row r="1874" spans="1:21" x14ac:dyDescent="0.35">
      <c r="A1874" t="s">
        <v>5536</v>
      </c>
      <c r="B1874" t="str">
        <f>IF(COUNTIFS($A:$A,$A1874,$C:$C,$C1874,$D:$D,$D1874,$G:$G,$G1874,$K:$K,$K1874,$M:$M,$M1874)&gt;1,"True Duplicate","Unique")</f>
        <v>Unique</v>
      </c>
      <c r="C1874" s="7">
        <v>44960</v>
      </c>
      <c r="D1874" t="s">
        <v>5821</v>
      </c>
      <c r="E1874" t="str">
        <f>IF(COUNTIF($B$2:D1874,D1874)=1,"New Customer","Returning Customer")</f>
        <v>New Customer</v>
      </c>
      <c r="F1874" t="s">
        <v>10132</v>
      </c>
      <c r="G1874" t="s">
        <v>445</v>
      </c>
      <c r="H1874" t="s">
        <v>66</v>
      </c>
      <c r="I1874" t="s">
        <v>446</v>
      </c>
      <c r="J1874" s="5">
        <v>1793.58</v>
      </c>
      <c r="K1874">
        <v>1</v>
      </c>
      <c r="L1874">
        <v>0</v>
      </c>
      <c r="M1874" s="3">
        <f t="shared" si="29"/>
        <v>1793.58</v>
      </c>
      <c r="N1874" t="s">
        <v>98</v>
      </c>
      <c r="O1874" t="s">
        <v>111</v>
      </c>
      <c r="P1874" t="s">
        <v>10129</v>
      </c>
      <c r="Q1874" t="s">
        <v>116</v>
      </c>
      <c r="R1874">
        <v>3</v>
      </c>
      <c r="S1874">
        <v>4.5</v>
      </c>
      <c r="T1874" t="s">
        <v>51</v>
      </c>
      <c r="U1874" t="s">
        <v>52</v>
      </c>
    </row>
    <row r="1875" spans="1:21" x14ac:dyDescent="0.35">
      <c r="A1875" t="s">
        <v>5820</v>
      </c>
      <c r="B1875" t="str">
        <f>IF(COUNTIFS($A:$A,$A1875,$C:$C,$C1875,$D:$D,$D1875,$G:$G,$G1875,$K:$K,$K1875,$M:$M,$M1875)&gt;1,"True Duplicate","Unique")</f>
        <v>Unique</v>
      </c>
      <c r="C1875" s="7">
        <v>44960</v>
      </c>
      <c r="D1875" t="s">
        <v>6373</v>
      </c>
      <c r="E1875" t="str">
        <f>IF(COUNTIF($B$2:D1875,D1875)=1,"New Customer","Returning Customer")</f>
        <v>New Customer</v>
      </c>
      <c r="F1875" t="s">
        <v>10132</v>
      </c>
      <c r="G1875" t="s">
        <v>266</v>
      </c>
      <c r="H1875" t="s">
        <v>24</v>
      </c>
      <c r="I1875" t="s">
        <v>267</v>
      </c>
      <c r="J1875" s="5">
        <v>360.3</v>
      </c>
      <c r="K1875">
        <v>9</v>
      </c>
      <c r="L1875">
        <v>0</v>
      </c>
      <c r="M1875" s="3">
        <f t="shared" si="29"/>
        <v>3242.7000000000003</v>
      </c>
      <c r="N1875" t="s">
        <v>165</v>
      </c>
      <c r="O1875" t="s">
        <v>39</v>
      </c>
      <c r="P1875" t="s">
        <v>85</v>
      </c>
      <c r="Q1875" t="s">
        <v>116</v>
      </c>
      <c r="R1875">
        <v>9</v>
      </c>
      <c r="S1875">
        <v>1.3</v>
      </c>
      <c r="T1875" t="s">
        <v>30</v>
      </c>
      <c r="U1875" t="s">
        <v>86</v>
      </c>
    </row>
    <row r="1876" spans="1:21" x14ac:dyDescent="0.35">
      <c r="A1876" t="s">
        <v>6372</v>
      </c>
      <c r="B1876" t="str">
        <f>IF(COUNTIFS($A:$A,$A1876,$C:$C,$C1876,$D:$D,$D1876,$G:$G,$G1876,$K:$K,$K1876,$M:$M,$M1876)&gt;1,"True Duplicate","Unique")</f>
        <v>Unique</v>
      </c>
      <c r="C1876" s="7">
        <v>44960</v>
      </c>
      <c r="D1876" t="s">
        <v>8675</v>
      </c>
      <c r="E1876" t="str">
        <f>IF(COUNTIF($B$2:D1876,D1876)=1,"New Customer","Returning Customer")</f>
        <v>New Customer</v>
      </c>
      <c r="F1876" t="s">
        <v>72</v>
      </c>
      <c r="G1876" t="s">
        <v>533</v>
      </c>
      <c r="H1876" t="s">
        <v>74</v>
      </c>
      <c r="I1876" t="s">
        <v>534</v>
      </c>
      <c r="J1876" s="5">
        <v>480.07</v>
      </c>
      <c r="K1876">
        <v>8</v>
      </c>
      <c r="L1876">
        <v>0.15</v>
      </c>
      <c r="M1876" s="3">
        <f t="shared" si="29"/>
        <v>3839.36</v>
      </c>
      <c r="N1876" t="s">
        <v>76</v>
      </c>
      <c r="O1876" t="s">
        <v>122</v>
      </c>
      <c r="P1876" t="s">
        <v>85</v>
      </c>
      <c r="Q1876" t="s">
        <v>41</v>
      </c>
      <c r="R1876">
        <v>12</v>
      </c>
      <c r="S1876">
        <v>3.4</v>
      </c>
      <c r="T1876" t="s">
        <v>30</v>
      </c>
      <c r="U1876" t="s">
        <v>60</v>
      </c>
    </row>
    <row r="1877" spans="1:21" x14ac:dyDescent="0.35">
      <c r="A1877" t="s">
        <v>8674</v>
      </c>
      <c r="B1877" t="str">
        <f>IF(COUNTIFS($A:$A,$A1877,$C:$C,$C1877,$D:$D,$D1877,$G:$G,$G1877,$K:$K,$K1877,$M:$M,$M1877)&gt;1,"True Duplicate","Unique")</f>
        <v>Unique</v>
      </c>
      <c r="C1877" s="7">
        <v>44960</v>
      </c>
      <c r="D1877" t="s">
        <v>5537</v>
      </c>
      <c r="E1877" t="str">
        <f>IF(COUNTIF($B$2:D1877,D1877)=1,"New Customer","Returning Customer")</f>
        <v>New Customer</v>
      </c>
      <c r="F1877" t="s">
        <v>10132</v>
      </c>
      <c r="G1877" t="s">
        <v>23</v>
      </c>
      <c r="H1877" t="s">
        <v>24</v>
      </c>
      <c r="I1877" t="s">
        <v>25</v>
      </c>
      <c r="J1877" s="5">
        <v>494.17</v>
      </c>
      <c r="K1877">
        <v>4</v>
      </c>
      <c r="L1877">
        <v>0.1</v>
      </c>
      <c r="M1877" s="3">
        <f t="shared" si="29"/>
        <v>1976.28</v>
      </c>
      <c r="N1877" t="s">
        <v>302</v>
      </c>
      <c r="O1877" t="s">
        <v>111</v>
      </c>
      <c r="P1877" t="s">
        <v>59</v>
      </c>
      <c r="Q1877" t="s">
        <v>123</v>
      </c>
      <c r="R1877">
        <v>9</v>
      </c>
      <c r="S1877">
        <v>1.8</v>
      </c>
      <c r="T1877" t="s">
        <v>30</v>
      </c>
      <c r="U1877" t="s">
        <v>86</v>
      </c>
    </row>
    <row r="1878" spans="1:21" x14ac:dyDescent="0.35">
      <c r="A1878" t="s">
        <v>1026</v>
      </c>
      <c r="B1878" t="str">
        <f>IF(COUNTIFS($A:$A,$A1878,$C:$C,$C1878,$D:$D,$D1878,$G:$G,$G1878,$K:$K,$K1878,$M:$M,$M1878)&gt;1,"True Duplicate","Unique")</f>
        <v>Unique</v>
      </c>
      <c r="C1878" s="7">
        <v>44961</v>
      </c>
      <c r="D1878" t="s">
        <v>7461</v>
      </c>
      <c r="E1878" t="str">
        <f>IF(COUNTIF($B$2:D1878,D1878)=1,"New Customer","Returning Customer")</f>
        <v>Returning Customer</v>
      </c>
      <c r="F1878" t="s">
        <v>10132</v>
      </c>
      <c r="G1878" t="s">
        <v>288</v>
      </c>
      <c r="H1878" t="s">
        <v>57</v>
      </c>
      <c r="I1878" t="s">
        <v>289</v>
      </c>
      <c r="J1878" s="5">
        <v>287.37</v>
      </c>
      <c r="L1878">
        <v>0.1</v>
      </c>
      <c r="M1878" s="3">
        <f t="shared" si="29"/>
        <v>0</v>
      </c>
      <c r="N1878" t="s">
        <v>49</v>
      </c>
      <c r="O1878" t="s">
        <v>27</v>
      </c>
      <c r="P1878" t="s">
        <v>10129</v>
      </c>
      <c r="Q1878" t="s">
        <v>77</v>
      </c>
      <c r="R1878">
        <v>6</v>
      </c>
      <c r="S1878">
        <v>2.2000000000000002</v>
      </c>
      <c r="U1878" t="s">
        <v>10128</v>
      </c>
    </row>
    <row r="1879" spans="1:21" x14ac:dyDescent="0.35">
      <c r="A1879" t="s">
        <v>2384</v>
      </c>
      <c r="B1879" t="str">
        <f>IF(COUNTIFS($A:$A,$A1879,$C:$C,$C1879,$D:$D,$D1879,$G:$G,$G1879,$K:$K,$K1879,$M:$M,$M1879)&gt;1,"True Duplicate","Unique")</f>
        <v>Unique</v>
      </c>
      <c r="C1879" s="7">
        <v>44961</v>
      </c>
      <c r="D1879" t="s">
        <v>7091</v>
      </c>
      <c r="E1879" t="str">
        <f>IF(COUNTIF($B$2:D1879,D1879)=1,"New Customer","Returning Customer")</f>
        <v>New Customer</v>
      </c>
      <c r="F1879" t="s">
        <v>10132</v>
      </c>
      <c r="G1879" t="s">
        <v>147</v>
      </c>
      <c r="H1879" t="s">
        <v>74</v>
      </c>
      <c r="I1879" t="s">
        <v>148</v>
      </c>
      <c r="J1879" s="5">
        <v>697.08</v>
      </c>
      <c r="K1879">
        <v>14</v>
      </c>
      <c r="L1879">
        <v>0.25</v>
      </c>
      <c r="M1879" s="3">
        <f t="shared" si="29"/>
        <v>9755.6200000000008</v>
      </c>
      <c r="N1879" t="s">
        <v>165</v>
      </c>
      <c r="O1879" t="s">
        <v>111</v>
      </c>
      <c r="P1879" t="s">
        <v>59</v>
      </c>
      <c r="Q1879" t="s">
        <v>77</v>
      </c>
      <c r="R1879">
        <v>9</v>
      </c>
      <c r="S1879">
        <v>3.5</v>
      </c>
      <c r="T1879" t="s">
        <v>30</v>
      </c>
      <c r="U1879" t="s">
        <v>52</v>
      </c>
    </row>
    <row r="1880" spans="1:21" x14ac:dyDescent="0.35">
      <c r="A1880" t="s">
        <v>7090</v>
      </c>
      <c r="B1880" t="str">
        <f>IF(COUNTIFS($A:$A,$A1880,$C:$C,$C1880,$D:$D,$D1880,$G:$G,$G1880,$K:$K,$K1880,$M:$M,$M1880)&gt;1,"True Duplicate","Unique")</f>
        <v>Unique</v>
      </c>
      <c r="C1880" s="7">
        <v>44961</v>
      </c>
      <c r="D1880" t="s">
        <v>1028</v>
      </c>
      <c r="E1880" t="str">
        <f>IF(COUNTIF($B$2:D1880,D1880)=1,"New Customer","Returning Customer")</f>
        <v>Returning Customer</v>
      </c>
      <c r="F1880" t="s">
        <v>10132</v>
      </c>
      <c r="G1880" t="s">
        <v>65</v>
      </c>
      <c r="H1880" t="s">
        <v>66</v>
      </c>
      <c r="I1880" t="s">
        <v>67</v>
      </c>
      <c r="J1880" s="5">
        <v>931.31</v>
      </c>
      <c r="K1880">
        <v>3</v>
      </c>
      <c r="L1880">
        <v>0.1</v>
      </c>
      <c r="M1880" s="3">
        <f t="shared" si="29"/>
        <v>2793.6299999999997</v>
      </c>
      <c r="N1880" t="s">
        <v>142</v>
      </c>
      <c r="O1880" t="s">
        <v>111</v>
      </c>
      <c r="P1880" t="s">
        <v>85</v>
      </c>
      <c r="Q1880" t="s">
        <v>116</v>
      </c>
      <c r="R1880">
        <v>2</v>
      </c>
      <c r="S1880">
        <v>4.3</v>
      </c>
      <c r="T1880" t="s">
        <v>30</v>
      </c>
      <c r="U1880" t="s">
        <v>60</v>
      </c>
    </row>
    <row r="1881" spans="1:21" x14ac:dyDescent="0.35">
      <c r="A1881" t="s">
        <v>7293</v>
      </c>
      <c r="B1881" t="str">
        <f>IF(COUNTIFS($A:$A,$A1881,$C:$C,$C1881,$D:$D,$D1881,$G:$G,$G1881,$K:$K,$K1881,$M:$M,$M1881)&gt;1,"True Duplicate","Unique")</f>
        <v>Unique</v>
      </c>
      <c r="C1881" s="7">
        <v>44961</v>
      </c>
      <c r="D1881" t="s">
        <v>2385</v>
      </c>
      <c r="E1881" t="str">
        <f>IF(COUNTIF($B$2:D1881,D1881)=1,"New Customer","Returning Customer")</f>
        <v>New Customer</v>
      </c>
      <c r="F1881" t="s">
        <v>10132</v>
      </c>
      <c r="G1881" t="s">
        <v>102</v>
      </c>
      <c r="H1881" t="s">
        <v>47</v>
      </c>
      <c r="I1881" t="s">
        <v>10125</v>
      </c>
      <c r="J1881" s="5">
        <v>379.9</v>
      </c>
      <c r="K1881">
        <v>5</v>
      </c>
      <c r="L1881">
        <v>0</v>
      </c>
      <c r="M1881" s="3">
        <f t="shared" si="29"/>
        <v>1899.5</v>
      </c>
      <c r="N1881" t="s">
        <v>49</v>
      </c>
      <c r="O1881" t="s">
        <v>111</v>
      </c>
      <c r="P1881" t="s">
        <v>10129</v>
      </c>
      <c r="Q1881" t="s">
        <v>123</v>
      </c>
      <c r="R1881">
        <v>13</v>
      </c>
      <c r="S1881">
        <v>4</v>
      </c>
      <c r="T1881" t="s">
        <v>30</v>
      </c>
      <c r="U1881" t="s">
        <v>60</v>
      </c>
    </row>
    <row r="1882" spans="1:21" x14ac:dyDescent="0.35">
      <c r="A1882" t="s">
        <v>8733</v>
      </c>
      <c r="B1882" t="str">
        <f>IF(COUNTIFS($A:$A,$A1882,$C:$C,$C1882,$D:$D,$D1882,$G:$G,$G1882,$K:$K,$K1882,$M:$M,$M1882)&gt;1,"True Duplicate","Unique")</f>
        <v>Unique</v>
      </c>
      <c r="C1882" s="7">
        <v>44961</v>
      </c>
      <c r="D1882" t="s">
        <v>7294</v>
      </c>
      <c r="E1882" t="str">
        <f>IF(COUNTIF($B$2:D1882,D1882)=1,"New Customer","Returning Customer")</f>
        <v>New Customer</v>
      </c>
      <c r="F1882" t="s">
        <v>10132</v>
      </c>
      <c r="G1882" t="s">
        <v>470</v>
      </c>
      <c r="H1882" t="s">
        <v>24</v>
      </c>
      <c r="I1882" t="s">
        <v>471</v>
      </c>
      <c r="J1882" s="5">
        <v>209.79</v>
      </c>
      <c r="K1882">
        <v>6</v>
      </c>
      <c r="L1882">
        <v>0.05</v>
      </c>
      <c r="M1882" s="3">
        <f t="shared" si="29"/>
        <v>1258.4399999999998</v>
      </c>
      <c r="N1882" t="s">
        <v>26</v>
      </c>
      <c r="O1882" t="s">
        <v>122</v>
      </c>
      <c r="P1882" t="s">
        <v>10129</v>
      </c>
      <c r="Q1882" t="s">
        <v>77</v>
      </c>
      <c r="R1882">
        <v>5</v>
      </c>
      <c r="S1882">
        <v>4.5999999999999996</v>
      </c>
      <c r="T1882" t="s">
        <v>202</v>
      </c>
      <c r="U1882" t="s">
        <v>60</v>
      </c>
    </row>
    <row r="1883" spans="1:21" x14ac:dyDescent="0.35">
      <c r="A1883" t="s">
        <v>485</v>
      </c>
      <c r="B1883" t="str">
        <f>IF(COUNTIFS($A:$A,$A1883,$C:$C,$C1883,$D:$D,$D1883,$G:$G,$G1883,$K:$K,$K1883,$M:$M,$M1883)&gt;1,"True Duplicate","Unique")</f>
        <v>Unique</v>
      </c>
      <c r="C1883" s="7">
        <v>44962</v>
      </c>
      <c r="D1883" t="s">
        <v>5746</v>
      </c>
      <c r="E1883" t="str">
        <f>IF(COUNTIF($B$2:D1883,D1883)=1,"New Customer","Returning Customer")</f>
        <v>Returning Customer</v>
      </c>
      <c r="F1883" t="s">
        <v>72</v>
      </c>
      <c r="G1883" t="s">
        <v>209</v>
      </c>
      <c r="H1883" t="s">
        <v>47</v>
      </c>
      <c r="I1883" t="s">
        <v>210</v>
      </c>
      <c r="J1883" s="5">
        <v>320.64999999999998</v>
      </c>
      <c r="K1883">
        <v>4</v>
      </c>
      <c r="L1883">
        <v>0.2</v>
      </c>
      <c r="M1883" s="3">
        <f t="shared" si="29"/>
        <v>1281.8</v>
      </c>
      <c r="N1883" t="s">
        <v>104</v>
      </c>
      <c r="O1883" t="s">
        <v>122</v>
      </c>
      <c r="P1883" t="s">
        <v>59</v>
      </c>
      <c r="Q1883" t="s">
        <v>77</v>
      </c>
      <c r="R1883">
        <v>3</v>
      </c>
      <c r="S1883">
        <v>1.8</v>
      </c>
      <c r="T1883" t="s">
        <v>30</v>
      </c>
      <c r="U1883" t="s">
        <v>52</v>
      </c>
    </row>
    <row r="1884" spans="1:21" x14ac:dyDescent="0.35">
      <c r="A1884" t="s">
        <v>2392</v>
      </c>
      <c r="B1884" t="str">
        <f>IF(COUNTIFS($A:$A,$A1884,$C:$C,$C1884,$D:$D,$D1884,$G:$G,$G1884,$K:$K,$K1884,$M:$M,$M1884)&gt;1,"True Duplicate","Unique")</f>
        <v>Unique</v>
      </c>
      <c r="C1884" s="7">
        <v>44962</v>
      </c>
      <c r="D1884" t="s">
        <v>537</v>
      </c>
      <c r="E1884" t="str">
        <f>IF(COUNTIF($B$2:D1884,D1884)=1,"New Customer","Returning Customer")</f>
        <v>Returning Customer</v>
      </c>
      <c r="F1884" t="s">
        <v>72</v>
      </c>
      <c r="G1884" t="s">
        <v>109</v>
      </c>
      <c r="H1884" t="s">
        <v>74</v>
      </c>
      <c r="I1884" t="s">
        <v>110</v>
      </c>
      <c r="J1884" s="5">
        <v>136.87</v>
      </c>
      <c r="K1884">
        <v>2</v>
      </c>
      <c r="L1884">
        <v>0</v>
      </c>
      <c r="M1884" s="3">
        <f t="shared" si="29"/>
        <v>273.74</v>
      </c>
      <c r="N1884" t="s">
        <v>104</v>
      </c>
      <c r="O1884" t="s">
        <v>39</v>
      </c>
      <c r="P1884" t="s">
        <v>166</v>
      </c>
      <c r="Q1884" t="s">
        <v>116</v>
      </c>
      <c r="R1884">
        <v>4</v>
      </c>
      <c r="S1884">
        <v>2.6</v>
      </c>
      <c r="T1884" t="s">
        <v>51</v>
      </c>
      <c r="U1884" t="s">
        <v>60</v>
      </c>
    </row>
    <row r="1885" spans="1:21" x14ac:dyDescent="0.35">
      <c r="A1885" t="s">
        <v>5745</v>
      </c>
      <c r="B1885" t="str">
        <f>IF(COUNTIFS($A:$A,$A1885,$C:$C,$C1885,$D:$D,$D1885,$G:$G,$G1885,$K:$K,$K1885,$M:$M,$M1885)&gt;1,"True Duplicate","Unique")</f>
        <v>Unique</v>
      </c>
      <c r="C1885" s="7">
        <v>44962</v>
      </c>
      <c r="D1885" t="s">
        <v>2074</v>
      </c>
      <c r="E1885" t="str">
        <f>IF(COUNTIF($B$2:D1885,D1885)=1,"New Customer","Returning Customer")</f>
        <v>New Customer</v>
      </c>
      <c r="F1885" t="s">
        <v>10132</v>
      </c>
      <c r="G1885" t="s">
        <v>344</v>
      </c>
      <c r="H1885" t="s">
        <v>24</v>
      </c>
      <c r="I1885" t="s">
        <v>345</v>
      </c>
      <c r="J1885" s="5">
        <v>351.43</v>
      </c>
      <c r="K1885">
        <v>7</v>
      </c>
      <c r="L1885">
        <v>0</v>
      </c>
      <c r="M1885" s="3">
        <f t="shared" si="29"/>
        <v>2460.0100000000002</v>
      </c>
      <c r="N1885" t="s">
        <v>165</v>
      </c>
      <c r="O1885" t="s">
        <v>122</v>
      </c>
      <c r="P1885" t="s">
        <v>59</v>
      </c>
      <c r="Q1885" t="s">
        <v>123</v>
      </c>
      <c r="R1885">
        <v>13</v>
      </c>
      <c r="S1885">
        <v>1.4</v>
      </c>
      <c r="T1885" t="s">
        <v>30</v>
      </c>
      <c r="U1885" t="s">
        <v>60</v>
      </c>
    </row>
    <row r="1886" spans="1:21" x14ac:dyDescent="0.35">
      <c r="A1886" t="s">
        <v>6778</v>
      </c>
      <c r="B1886" t="str">
        <f>IF(COUNTIFS($A:$A,$A1886,$C:$C,$C1886,$D:$D,$D1886,$G:$G,$G1886,$K:$K,$K1886,$M:$M,$M1886)&gt;1,"True Duplicate","Unique")</f>
        <v>Unique</v>
      </c>
      <c r="C1886" s="7">
        <v>44962</v>
      </c>
      <c r="D1886" t="s">
        <v>487</v>
      </c>
      <c r="E1886" t="str">
        <f>IF(COUNTIF($B$2:D1886,D1886)=1,"New Customer","Returning Customer")</f>
        <v>Returning Customer</v>
      </c>
      <c r="F1886" t="s">
        <v>10132</v>
      </c>
      <c r="G1886" t="s">
        <v>344</v>
      </c>
      <c r="H1886" t="s">
        <v>24</v>
      </c>
      <c r="I1886" t="s">
        <v>345</v>
      </c>
      <c r="J1886" s="5">
        <v>266.13</v>
      </c>
      <c r="K1886">
        <v>9</v>
      </c>
      <c r="L1886">
        <v>0.05</v>
      </c>
      <c r="M1886" s="3">
        <f t="shared" si="29"/>
        <v>2394.7199999999998</v>
      </c>
      <c r="N1886" t="s">
        <v>98</v>
      </c>
      <c r="O1886" t="s">
        <v>122</v>
      </c>
      <c r="P1886" t="s">
        <v>10129</v>
      </c>
      <c r="Q1886" t="s">
        <v>77</v>
      </c>
      <c r="R1886">
        <v>11</v>
      </c>
      <c r="S1886">
        <v>2.2000000000000002</v>
      </c>
      <c r="T1886" t="s">
        <v>30</v>
      </c>
      <c r="U1886" t="s">
        <v>52</v>
      </c>
    </row>
    <row r="1887" spans="1:21" x14ac:dyDescent="0.35">
      <c r="A1887" t="s">
        <v>7323</v>
      </c>
      <c r="B1887" t="str">
        <f>IF(COUNTIFS($A:$A,$A1887,$C:$C,$C1887,$D:$D,$D1887,$G:$G,$G1887,$K:$K,$K1887,$M:$M,$M1887)&gt;1,"True Duplicate","Unique")</f>
        <v>Unique</v>
      </c>
      <c r="C1887" s="7">
        <v>44962</v>
      </c>
      <c r="D1887" t="s">
        <v>2393</v>
      </c>
      <c r="E1887" t="str">
        <f>IF(COUNTIF($B$2:D1887,D1887)=1,"New Customer","Returning Customer")</f>
        <v>New Customer</v>
      </c>
      <c r="F1887" t="s">
        <v>10132</v>
      </c>
      <c r="G1887" t="s">
        <v>56</v>
      </c>
      <c r="H1887" t="s">
        <v>57</v>
      </c>
      <c r="I1887" t="s">
        <v>58</v>
      </c>
      <c r="J1887" s="5">
        <v>566.49</v>
      </c>
      <c r="K1887">
        <v>6</v>
      </c>
      <c r="L1887">
        <v>0.1</v>
      </c>
      <c r="M1887" s="3">
        <f t="shared" si="29"/>
        <v>3398.34</v>
      </c>
      <c r="N1887" t="s">
        <v>104</v>
      </c>
      <c r="O1887" t="s">
        <v>122</v>
      </c>
      <c r="P1887" t="s">
        <v>85</v>
      </c>
      <c r="Q1887" t="s">
        <v>123</v>
      </c>
      <c r="R1887">
        <v>2</v>
      </c>
      <c r="S1887">
        <v>3.3</v>
      </c>
      <c r="T1887" t="s">
        <v>30</v>
      </c>
      <c r="U1887" t="s">
        <v>60</v>
      </c>
    </row>
    <row r="1888" spans="1:21" x14ac:dyDescent="0.35">
      <c r="A1888" t="s">
        <v>9142</v>
      </c>
      <c r="B1888" t="str">
        <f>IF(COUNTIFS($A:$A,$A1888,$C:$C,$C1888,$D:$D,$D1888,$G:$G,$G1888,$K:$K,$K1888,$M:$M,$M1888)&gt;1,"True Duplicate","Unique")</f>
        <v>Unique</v>
      </c>
      <c r="C1888" s="7">
        <v>44962</v>
      </c>
      <c r="D1888" t="s">
        <v>6081</v>
      </c>
      <c r="E1888" t="str">
        <f>IF(COUNTIF($B$2:D1888,D1888)=1,"New Customer","Returning Customer")</f>
        <v>New Customer</v>
      </c>
      <c r="F1888" t="s">
        <v>72</v>
      </c>
      <c r="G1888" t="s">
        <v>170</v>
      </c>
      <c r="H1888" t="s">
        <v>66</v>
      </c>
      <c r="I1888" t="s">
        <v>171</v>
      </c>
      <c r="J1888" s="5">
        <v>1775.66</v>
      </c>
      <c r="K1888">
        <v>3</v>
      </c>
      <c r="L1888">
        <v>0</v>
      </c>
      <c r="M1888" s="3">
        <f t="shared" si="29"/>
        <v>5326.9800000000005</v>
      </c>
      <c r="N1888" t="s">
        <v>98</v>
      </c>
      <c r="O1888" t="s">
        <v>111</v>
      </c>
      <c r="P1888" t="s">
        <v>85</v>
      </c>
      <c r="Q1888" t="s">
        <v>123</v>
      </c>
      <c r="R1888">
        <v>7</v>
      </c>
      <c r="S1888">
        <v>1.7</v>
      </c>
      <c r="T1888" t="s">
        <v>30</v>
      </c>
      <c r="U1888" t="s">
        <v>60</v>
      </c>
    </row>
    <row r="1889" spans="1:21" x14ac:dyDescent="0.35">
      <c r="A1889" t="s">
        <v>117</v>
      </c>
      <c r="B1889" t="str">
        <f>IF(COUNTIFS($A:$A,$A1889,$C:$C,$C1889,$D:$D,$D1889,$G:$G,$G1889,$K:$K,$K1889,$M:$M,$M1889)&gt;1,"True Duplicate","Unique")</f>
        <v>Unique</v>
      </c>
      <c r="C1889" s="7">
        <v>44963</v>
      </c>
      <c r="D1889" t="s">
        <v>238</v>
      </c>
      <c r="E1889" t="str">
        <f>IF(COUNTIF($B$2:D1889,D1889)=1,"New Customer","Returning Customer")</f>
        <v>New Customer</v>
      </c>
      <c r="F1889" t="s">
        <v>10132</v>
      </c>
      <c r="G1889" t="s">
        <v>56</v>
      </c>
      <c r="H1889" t="s">
        <v>57</v>
      </c>
      <c r="I1889" t="s">
        <v>58</v>
      </c>
      <c r="J1889" s="5">
        <v>595.28</v>
      </c>
      <c r="K1889">
        <v>14</v>
      </c>
      <c r="L1889">
        <v>0.1</v>
      </c>
      <c r="M1889" s="3">
        <f t="shared" si="29"/>
        <v>8332.5199999999986</v>
      </c>
      <c r="N1889" t="s">
        <v>302</v>
      </c>
      <c r="O1889" t="s">
        <v>39</v>
      </c>
      <c r="P1889" t="s">
        <v>59</v>
      </c>
      <c r="Q1889" t="s">
        <v>116</v>
      </c>
      <c r="R1889">
        <v>5</v>
      </c>
      <c r="S1889">
        <v>4.9000000000000004</v>
      </c>
      <c r="T1889" t="s">
        <v>30</v>
      </c>
      <c r="U1889" t="s">
        <v>60</v>
      </c>
    </row>
    <row r="1890" spans="1:21" x14ac:dyDescent="0.35">
      <c r="A1890" t="s">
        <v>5848</v>
      </c>
      <c r="B1890" t="str">
        <f>IF(COUNTIFS($A:$A,$A1890,$C:$C,$C1890,$D:$D,$D1890,$G:$G,$G1890,$K:$K,$K1890,$M:$M,$M1890)&gt;1,"True Duplicate","Unique")</f>
        <v>Unique</v>
      </c>
      <c r="C1890" s="7">
        <v>44963</v>
      </c>
      <c r="D1890" t="s">
        <v>5451</v>
      </c>
      <c r="E1890" t="str">
        <f>IF(COUNTIF($B$2:D1890,D1890)=1,"New Customer","Returning Customer")</f>
        <v>New Customer</v>
      </c>
      <c r="F1890" t="s">
        <v>72</v>
      </c>
      <c r="G1890" t="s">
        <v>161</v>
      </c>
      <c r="H1890" t="s">
        <v>74</v>
      </c>
      <c r="I1890" t="s">
        <v>148</v>
      </c>
      <c r="J1890" s="5">
        <v>1763.69</v>
      </c>
      <c r="K1890">
        <v>3</v>
      </c>
      <c r="L1890">
        <v>0</v>
      </c>
      <c r="M1890" s="3">
        <f t="shared" si="29"/>
        <v>5291.07</v>
      </c>
      <c r="N1890" t="s">
        <v>49</v>
      </c>
      <c r="O1890" t="s">
        <v>39</v>
      </c>
      <c r="P1890" t="s">
        <v>10129</v>
      </c>
      <c r="Q1890" t="s">
        <v>123</v>
      </c>
      <c r="R1890">
        <v>5</v>
      </c>
      <c r="S1890">
        <v>1.2</v>
      </c>
      <c r="T1890" t="s">
        <v>30</v>
      </c>
      <c r="U1890" t="s">
        <v>60</v>
      </c>
    </row>
    <row r="1891" spans="1:21" x14ac:dyDescent="0.35">
      <c r="A1891" t="s">
        <v>2802</v>
      </c>
      <c r="B1891" t="str">
        <f>IF(COUNTIFS($A:$A,$A1891,$C:$C,$C1891,$D:$D,$D1891,$G:$G,$G1891,$K:$K,$K1891,$M:$M,$M1891)&gt;1,"True Duplicate","Unique")</f>
        <v>Unique</v>
      </c>
      <c r="C1891" s="7">
        <v>44964</v>
      </c>
      <c r="D1891" t="s">
        <v>10054</v>
      </c>
      <c r="E1891" t="str">
        <f>IF(COUNTIF($B$2:D1891,D1891)=1,"New Customer","Returning Customer")</f>
        <v>New Customer</v>
      </c>
      <c r="F1891" t="s">
        <v>10132</v>
      </c>
      <c r="G1891" t="s">
        <v>65</v>
      </c>
      <c r="H1891" t="s">
        <v>66</v>
      </c>
      <c r="I1891" t="s">
        <v>67</v>
      </c>
      <c r="J1891" s="5">
        <v>757.55</v>
      </c>
      <c r="K1891">
        <v>11</v>
      </c>
      <c r="L1891">
        <v>0.15</v>
      </c>
      <c r="M1891" s="3">
        <f t="shared" si="29"/>
        <v>8331.4</v>
      </c>
      <c r="N1891" t="s">
        <v>165</v>
      </c>
      <c r="O1891" t="s">
        <v>122</v>
      </c>
      <c r="P1891" t="s">
        <v>166</v>
      </c>
      <c r="Q1891" t="s">
        <v>77</v>
      </c>
      <c r="R1891">
        <v>10</v>
      </c>
      <c r="S1891">
        <v>1.4</v>
      </c>
      <c r="T1891" t="s">
        <v>30</v>
      </c>
      <c r="U1891" t="s">
        <v>86</v>
      </c>
    </row>
    <row r="1892" spans="1:21" x14ac:dyDescent="0.35">
      <c r="A1892" t="s">
        <v>6059</v>
      </c>
      <c r="B1892" t="str">
        <f>IF(COUNTIFS($A:$A,$A1892,$C:$C,$C1892,$D:$D,$D1892,$G:$G,$G1892,$K:$K,$K1892,$M:$M,$M1892)&gt;1,"True Duplicate","Unique")</f>
        <v>Unique</v>
      </c>
      <c r="C1892" s="7">
        <v>44964</v>
      </c>
      <c r="D1892" t="s">
        <v>4550</v>
      </c>
      <c r="E1892" t="str">
        <f>IF(COUNTIF($B$2:D1892,D1892)=1,"New Customer","Returning Customer")</f>
        <v>New Customer</v>
      </c>
      <c r="F1892" t="s">
        <v>10132</v>
      </c>
      <c r="G1892" t="s">
        <v>102</v>
      </c>
      <c r="H1892" t="s">
        <v>47</v>
      </c>
      <c r="I1892" t="s">
        <v>10125</v>
      </c>
      <c r="J1892" s="5">
        <v>99.33</v>
      </c>
      <c r="K1892">
        <v>5</v>
      </c>
      <c r="L1892">
        <v>0.15</v>
      </c>
      <c r="M1892" s="3">
        <f t="shared" si="29"/>
        <v>495.9</v>
      </c>
      <c r="N1892" t="s">
        <v>302</v>
      </c>
      <c r="O1892" t="s">
        <v>39</v>
      </c>
      <c r="P1892" t="s">
        <v>10129</v>
      </c>
      <c r="Q1892" t="s">
        <v>123</v>
      </c>
      <c r="R1892">
        <v>11</v>
      </c>
      <c r="S1892">
        <v>3.3</v>
      </c>
      <c r="T1892" t="s">
        <v>30</v>
      </c>
      <c r="U1892" t="s">
        <v>86</v>
      </c>
    </row>
    <row r="1893" spans="1:21" x14ac:dyDescent="0.35">
      <c r="A1893" t="s">
        <v>10053</v>
      </c>
      <c r="B1893" t="str">
        <f>IF(COUNTIFS($A:$A,$A1893,$C:$C,$C1893,$D:$D,$D1893,$G:$G,$G1893,$K:$K,$K1893,$M:$M,$M1893)&gt;1,"True Duplicate","Unique")</f>
        <v>Unique</v>
      </c>
      <c r="C1893" s="7">
        <v>44964</v>
      </c>
      <c r="D1893" t="s">
        <v>1948</v>
      </c>
      <c r="E1893" t="str">
        <f>IF(COUNTIF($B$2:D1893,D1893)=1,"New Customer","Returning Customer")</f>
        <v>New Customer</v>
      </c>
      <c r="F1893" t="s">
        <v>10132</v>
      </c>
      <c r="G1893" t="s">
        <v>266</v>
      </c>
      <c r="H1893" t="s">
        <v>24</v>
      </c>
      <c r="I1893" t="s">
        <v>267</v>
      </c>
      <c r="J1893" s="5">
        <v>187.14</v>
      </c>
      <c r="K1893">
        <v>4</v>
      </c>
      <c r="L1893">
        <v>0</v>
      </c>
      <c r="M1893" s="3">
        <f t="shared" si="29"/>
        <v>748.56</v>
      </c>
      <c r="N1893" t="s">
        <v>142</v>
      </c>
      <c r="O1893" t="s">
        <v>39</v>
      </c>
      <c r="P1893" t="s">
        <v>85</v>
      </c>
      <c r="Q1893" t="s">
        <v>116</v>
      </c>
      <c r="R1893">
        <v>8</v>
      </c>
      <c r="S1893">
        <v>4.5999999999999996</v>
      </c>
      <c r="T1893" t="s">
        <v>30</v>
      </c>
      <c r="U1893" t="s">
        <v>52</v>
      </c>
    </row>
    <row r="1894" spans="1:21" x14ac:dyDescent="0.35">
      <c r="A1894" t="s">
        <v>5550</v>
      </c>
      <c r="B1894" t="str">
        <f>IF(COUNTIFS($A:$A,$A1894,$C:$C,$C1894,$D:$D,$D1894,$G:$G,$G1894,$K:$K,$K1894,$M:$M,$M1894)&gt;1,"True Duplicate","Unique")</f>
        <v>Unique</v>
      </c>
      <c r="C1894" s="7">
        <v>44965</v>
      </c>
      <c r="D1894" t="s">
        <v>5552</v>
      </c>
      <c r="E1894" t="str">
        <f>IF(COUNTIF($B$2:D1894,D1894)=1,"New Customer","Returning Customer")</f>
        <v>New Customer</v>
      </c>
      <c r="F1894" t="s">
        <v>72</v>
      </c>
      <c r="G1894" t="s">
        <v>46</v>
      </c>
      <c r="H1894" t="s">
        <v>47</v>
      </c>
      <c r="I1894" t="s">
        <v>10124</v>
      </c>
      <c r="J1894" s="5">
        <v>137.93</v>
      </c>
      <c r="K1894">
        <v>11</v>
      </c>
      <c r="L1894">
        <v>0.1</v>
      </c>
      <c r="M1894" s="3">
        <f t="shared" si="29"/>
        <v>1516.13</v>
      </c>
      <c r="N1894" t="s">
        <v>104</v>
      </c>
      <c r="O1894" t="s">
        <v>39</v>
      </c>
      <c r="P1894" t="s">
        <v>10129</v>
      </c>
      <c r="Q1894" t="s">
        <v>77</v>
      </c>
      <c r="R1894">
        <v>8</v>
      </c>
      <c r="S1894">
        <v>1.1000000000000001</v>
      </c>
      <c r="T1894" t="s">
        <v>30</v>
      </c>
      <c r="U1894" t="s">
        <v>60</v>
      </c>
    </row>
    <row r="1895" spans="1:21" x14ac:dyDescent="0.35">
      <c r="A1895" t="s">
        <v>9498</v>
      </c>
      <c r="B1895" t="str">
        <f>IF(COUNTIFS($A:$A,$A1895,$C:$C,$C1895,$D:$D,$D1895,$G:$G,$G1895,$K:$K,$K1895,$M:$M,$M1895)&gt;1,"True Duplicate","Unique")</f>
        <v>Unique</v>
      </c>
      <c r="C1895" s="7">
        <v>44965</v>
      </c>
      <c r="D1895" t="s">
        <v>3734</v>
      </c>
      <c r="E1895" t="str">
        <f>IF(COUNTIF($B$2:D1895,D1895)=1,"New Customer","Returning Customer")</f>
        <v>Returning Customer</v>
      </c>
      <c r="F1895" t="s">
        <v>10132</v>
      </c>
      <c r="G1895" t="s">
        <v>120</v>
      </c>
      <c r="H1895" t="s">
        <v>47</v>
      </c>
      <c r="I1895" t="s">
        <v>121</v>
      </c>
      <c r="J1895" s="5">
        <v>316.24</v>
      </c>
      <c r="K1895">
        <v>6</v>
      </c>
      <c r="L1895">
        <v>0</v>
      </c>
      <c r="M1895" s="3">
        <f t="shared" si="29"/>
        <v>1897.44</v>
      </c>
      <c r="N1895" t="s">
        <v>142</v>
      </c>
      <c r="O1895" t="s">
        <v>39</v>
      </c>
      <c r="P1895" t="s">
        <v>10129</v>
      </c>
      <c r="Q1895" t="s">
        <v>77</v>
      </c>
      <c r="R1895">
        <v>4</v>
      </c>
      <c r="S1895">
        <v>4.9000000000000004</v>
      </c>
      <c r="T1895" t="s">
        <v>30</v>
      </c>
      <c r="U1895" t="s">
        <v>86</v>
      </c>
    </row>
    <row r="1896" spans="1:21" x14ac:dyDescent="0.35">
      <c r="A1896" t="s">
        <v>4814</v>
      </c>
      <c r="B1896" t="str">
        <f>IF(COUNTIFS($A:$A,$A1896,$C:$C,$C1896,$D:$D,$D1896,$G:$G,$G1896,$K:$K,$K1896,$M:$M,$M1896)&gt;1,"True Duplicate","Unique")</f>
        <v>Unique</v>
      </c>
      <c r="C1896" s="7">
        <v>44966</v>
      </c>
      <c r="D1896" t="s">
        <v>4816</v>
      </c>
      <c r="E1896" t="str">
        <f>IF(COUNTIF($B$2:D1896,D1896)=1,"New Customer","Returning Customer")</f>
        <v>New Customer</v>
      </c>
      <c r="F1896" t="s">
        <v>10132</v>
      </c>
      <c r="G1896" t="s">
        <v>288</v>
      </c>
      <c r="H1896" t="s">
        <v>57</v>
      </c>
      <c r="I1896" t="s">
        <v>289</v>
      </c>
      <c r="J1896" s="5">
        <v>686.85</v>
      </c>
      <c r="K1896">
        <v>9</v>
      </c>
      <c r="L1896">
        <v>0.1</v>
      </c>
      <c r="M1896" s="3">
        <f t="shared" si="29"/>
        <v>6180.75</v>
      </c>
      <c r="N1896" t="s">
        <v>142</v>
      </c>
      <c r="O1896" t="s">
        <v>27</v>
      </c>
      <c r="P1896" t="s">
        <v>85</v>
      </c>
      <c r="Q1896" t="s">
        <v>116</v>
      </c>
      <c r="R1896">
        <v>2</v>
      </c>
      <c r="S1896">
        <v>2.1</v>
      </c>
      <c r="T1896" t="s">
        <v>112</v>
      </c>
      <c r="U1896" t="s">
        <v>60</v>
      </c>
    </row>
    <row r="1897" spans="1:21" x14ac:dyDescent="0.35">
      <c r="A1897" t="s">
        <v>6701</v>
      </c>
      <c r="B1897" t="str">
        <f>IF(COUNTIFS($A:$A,$A1897,$C:$C,$C1897,$D:$D,$D1897,$G:$G,$G1897,$K:$K,$K1897,$M:$M,$M1897)&gt;1,"True Duplicate","Unique")</f>
        <v>Unique</v>
      </c>
      <c r="C1897" s="7">
        <v>44966</v>
      </c>
      <c r="D1897" t="s">
        <v>6702</v>
      </c>
      <c r="E1897" t="str">
        <f>IF(COUNTIF($B$2:D1897,D1897)=1,"New Customer","Returning Customer")</f>
        <v>New Customer</v>
      </c>
      <c r="F1897" t="s">
        <v>10132</v>
      </c>
      <c r="G1897" t="s">
        <v>288</v>
      </c>
      <c r="H1897" t="s">
        <v>57</v>
      </c>
      <c r="I1897" t="s">
        <v>289</v>
      </c>
      <c r="J1897" s="5">
        <v>139.02000000000001</v>
      </c>
      <c r="K1897">
        <v>2</v>
      </c>
      <c r="L1897">
        <v>0.05</v>
      </c>
      <c r="M1897" s="3">
        <f t="shared" si="29"/>
        <v>277.94</v>
      </c>
      <c r="N1897" t="s">
        <v>83</v>
      </c>
      <c r="O1897" t="s">
        <v>111</v>
      </c>
      <c r="P1897" t="s">
        <v>166</v>
      </c>
      <c r="Q1897" t="s">
        <v>116</v>
      </c>
      <c r="R1897">
        <v>7</v>
      </c>
      <c r="S1897">
        <v>2.8</v>
      </c>
      <c r="T1897" t="s">
        <v>30</v>
      </c>
      <c r="U1897" t="s">
        <v>60</v>
      </c>
    </row>
    <row r="1898" spans="1:21" x14ac:dyDescent="0.35">
      <c r="A1898" t="s">
        <v>7818</v>
      </c>
      <c r="B1898" t="str">
        <f>IF(COUNTIFS($A:$A,$A1898,$C:$C,$C1898,$D:$D,$D1898,$G:$G,$G1898,$K:$K,$K1898,$M:$M,$M1898)&gt;1,"True Duplicate","Unique")</f>
        <v>Unique</v>
      </c>
      <c r="C1898" s="7">
        <v>44966</v>
      </c>
      <c r="D1898" t="s">
        <v>549</v>
      </c>
      <c r="E1898" t="str">
        <f>IF(COUNTIF($B$2:D1898,D1898)=1,"New Customer","Returning Customer")</f>
        <v>Returning Customer</v>
      </c>
      <c r="F1898" t="s">
        <v>10132</v>
      </c>
      <c r="G1898" t="s">
        <v>214</v>
      </c>
      <c r="H1898" t="s">
        <v>66</v>
      </c>
      <c r="I1898" t="s">
        <v>215</v>
      </c>
      <c r="J1898" s="5">
        <v>841.05</v>
      </c>
      <c r="K1898">
        <v>5</v>
      </c>
      <c r="L1898">
        <v>0.1</v>
      </c>
      <c r="M1898" s="3">
        <f t="shared" si="29"/>
        <v>4204.75</v>
      </c>
      <c r="N1898" t="s">
        <v>49</v>
      </c>
      <c r="O1898" t="s">
        <v>122</v>
      </c>
      <c r="P1898" t="s">
        <v>59</v>
      </c>
      <c r="Q1898" t="s">
        <v>77</v>
      </c>
      <c r="R1898">
        <v>3</v>
      </c>
      <c r="S1898">
        <v>4.8</v>
      </c>
      <c r="T1898" t="s">
        <v>51</v>
      </c>
      <c r="U1898" t="s">
        <v>86</v>
      </c>
    </row>
    <row r="1899" spans="1:21" x14ac:dyDescent="0.35">
      <c r="A1899" t="s">
        <v>187</v>
      </c>
      <c r="B1899" t="str">
        <f>IF(COUNTIFS($A:$A,$A1899,$C:$C,$C1899,$D:$D,$D1899,$G:$G,$G1899,$K:$K,$K1899,$M:$M,$M1899)&gt;1,"True Duplicate","Unique")</f>
        <v>Unique</v>
      </c>
      <c r="C1899" s="7">
        <v>44967</v>
      </c>
      <c r="D1899" t="s">
        <v>5830</v>
      </c>
      <c r="E1899" t="str">
        <f>IF(COUNTIF($B$2:D1899,D1899)=1,"New Customer","Returning Customer")</f>
        <v>New Customer</v>
      </c>
      <c r="F1899" t="s">
        <v>10132</v>
      </c>
      <c r="G1899" t="s">
        <v>81</v>
      </c>
      <c r="H1899" t="s">
        <v>57</v>
      </c>
      <c r="I1899" t="s">
        <v>82</v>
      </c>
      <c r="J1899" s="5">
        <v>234.13</v>
      </c>
      <c r="K1899">
        <v>13</v>
      </c>
      <c r="L1899">
        <v>0.1</v>
      </c>
      <c r="M1899" s="3">
        <f t="shared" si="29"/>
        <v>3042.39</v>
      </c>
      <c r="N1899" t="s">
        <v>165</v>
      </c>
      <c r="O1899" t="s">
        <v>122</v>
      </c>
      <c r="P1899" t="s">
        <v>59</v>
      </c>
      <c r="Q1899" t="s">
        <v>123</v>
      </c>
      <c r="R1899">
        <v>8</v>
      </c>
      <c r="S1899">
        <v>3.6</v>
      </c>
      <c r="T1899" t="s">
        <v>30</v>
      </c>
      <c r="U1899" t="s">
        <v>52</v>
      </c>
    </row>
    <row r="1900" spans="1:21" x14ac:dyDescent="0.35">
      <c r="A1900" t="s">
        <v>5829</v>
      </c>
      <c r="B1900" t="str">
        <f>IF(COUNTIFS($A:$A,$A1900,$C:$C,$C1900,$D:$D,$D1900,$G:$G,$G1900,$K:$K,$K1900,$M:$M,$M1900)&gt;1,"True Duplicate","Unique")</f>
        <v>Unique</v>
      </c>
      <c r="C1900" s="7">
        <v>44967</v>
      </c>
      <c r="D1900" t="s">
        <v>189</v>
      </c>
      <c r="E1900" t="str">
        <f>IF(COUNTIF($B$2:D1900,D1900)=1,"New Customer","Returning Customer")</f>
        <v>New Customer</v>
      </c>
      <c r="F1900" t="s">
        <v>10132</v>
      </c>
      <c r="G1900" t="s">
        <v>872</v>
      </c>
      <c r="H1900" t="s">
        <v>36</v>
      </c>
      <c r="I1900" t="s">
        <v>10127</v>
      </c>
      <c r="J1900" s="5">
        <v>16.510000000000002</v>
      </c>
      <c r="K1900">
        <v>3</v>
      </c>
      <c r="L1900">
        <v>0.15</v>
      </c>
      <c r="M1900" s="3">
        <f t="shared" si="29"/>
        <v>49.080000000000013</v>
      </c>
      <c r="N1900" t="s">
        <v>49</v>
      </c>
      <c r="O1900" t="s">
        <v>39</v>
      </c>
      <c r="P1900" t="s">
        <v>10129</v>
      </c>
      <c r="Q1900" t="s">
        <v>116</v>
      </c>
      <c r="R1900">
        <v>2</v>
      </c>
      <c r="S1900">
        <v>3.6</v>
      </c>
      <c r="T1900" t="s">
        <v>51</v>
      </c>
      <c r="U1900" t="s">
        <v>52</v>
      </c>
    </row>
    <row r="1901" spans="1:21" x14ac:dyDescent="0.35">
      <c r="A1901" t="s">
        <v>6931</v>
      </c>
      <c r="B1901" t="str">
        <f>IF(COUNTIFS($A:$A,$A1901,$C:$C,$C1901,$D:$D,$D1901,$G:$G,$G1901,$K:$K,$K1901,$M:$M,$M1901)&gt;1,"True Duplicate","Unique")</f>
        <v>Unique</v>
      </c>
      <c r="C1901" s="7">
        <v>44967</v>
      </c>
      <c r="D1901" t="s">
        <v>398</v>
      </c>
      <c r="E1901" t="str">
        <f>IF(COUNTIF($B$2:D1901,D1901)=1,"New Customer","Returning Customer")</f>
        <v>Returning Customer</v>
      </c>
      <c r="F1901" t="s">
        <v>10132</v>
      </c>
      <c r="G1901" t="s">
        <v>161</v>
      </c>
      <c r="H1901" t="s">
        <v>74</v>
      </c>
      <c r="I1901" t="s">
        <v>148</v>
      </c>
      <c r="J1901" s="5">
        <v>410.05</v>
      </c>
      <c r="K1901">
        <v>3</v>
      </c>
      <c r="L1901">
        <v>0.25</v>
      </c>
      <c r="M1901" s="3">
        <f t="shared" si="29"/>
        <v>1229.4000000000001</v>
      </c>
      <c r="N1901" t="s">
        <v>38</v>
      </c>
      <c r="O1901" t="s">
        <v>122</v>
      </c>
      <c r="P1901" t="s">
        <v>59</v>
      </c>
      <c r="Q1901" t="s">
        <v>29</v>
      </c>
      <c r="R1901">
        <v>5</v>
      </c>
      <c r="S1901">
        <v>2.6</v>
      </c>
      <c r="T1901" t="s">
        <v>30</v>
      </c>
      <c r="U1901" t="s">
        <v>10128</v>
      </c>
    </row>
    <row r="1902" spans="1:21" x14ac:dyDescent="0.35">
      <c r="A1902" t="s">
        <v>9394</v>
      </c>
      <c r="B1902" t="str">
        <f>IF(COUNTIFS($A:$A,$A1902,$C:$C,$C1902,$D:$D,$D1902,$G:$G,$G1902,$K:$K,$K1902,$M:$M,$M1902)&gt;1,"True Duplicate","Unique")</f>
        <v>Unique</v>
      </c>
      <c r="C1902" s="7">
        <v>44967</v>
      </c>
      <c r="D1902" t="s">
        <v>9472</v>
      </c>
      <c r="E1902" t="str">
        <f>IF(COUNTIF($B$2:D1902,D1902)=1,"New Customer","Returning Customer")</f>
        <v>New Customer</v>
      </c>
      <c r="F1902" t="s">
        <v>10132</v>
      </c>
      <c r="G1902" t="s">
        <v>23</v>
      </c>
      <c r="H1902" t="s">
        <v>24</v>
      </c>
      <c r="I1902" t="s">
        <v>25</v>
      </c>
      <c r="J1902" s="5">
        <v>320.32</v>
      </c>
      <c r="K1902">
        <v>1</v>
      </c>
      <c r="L1902">
        <v>0.05</v>
      </c>
      <c r="M1902" s="3">
        <f t="shared" si="29"/>
        <v>320.27</v>
      </c>
      <c r="N1902" t="s">
        <v>104</v>
      </c>
      <c r="O1902" t="s">
        <v>122</v>
      </c>
      <c r="P1902" t="s">
        <v>59</v>
      </c>
      <c r="Q1902" t="s">
        <v>77</v>
      </c>
      <c r="R1902">
        <v>12</v>
      </c>
      <c r="S1902">
        <v>3.1</v>
      </c>
      <c r="T1902" t="s">
        <v>30</v>
      </c>
      <c r="U1902" t="s">
        <v>52</v>
      </c>
    </row>
    <row r="1903" spans="1:21" x14ac:dyDescent="0.35">
      <c r="A1903" t="s">
        <v>9497</v>
      </c>
      <c r="B1903" t="str">
        <f>IF(COUNTIFS($A:$A,$A1903,$C:$C,$C1903,$D:$D,$D1903,$G:$G,$G1903,$K:$K,$K1903,$M:$M,$M1903)&gt;1,"True Duplicate","Unique")</f>
        <v>Unique</v>
      </c>
      <c r="C1903" s="7">
        <v>44967</v>
      </c>
      <c r="D1903" t="s">
        <v>6932</v>
      </c>
      <c r="E1903" t="str">
        <f>IF(COUNTIF($B$2:D1903,D1903)=1,"New Customer","Returning Customer")</f>
        <v>New Customer</v>
      </c>
      <c r="F1903" t="s">
        <v>10132</v>
      </c>
      <c r="G1903" t="s">
        <v>102</v>
      </c>
      <c r="H1903" t="s">
        <v>47</v>
      </c>
      <c r="I1903" t="s">
        <v>10125</v>
      </c>
      <c r="J1903" s="5">
        <v>693.23</v>
      </c>
      <c r="K1903">
        <v>8</v>
      </c>
      <c r="L1903">
        <v>0.1</v>
      </c>
      <c r="M1903" s="3">
        <f t="shared" si="29"/>
        <v>5545.04</v>
      </c>
      <c r="N1903" t="s">
        <v>76</v>
      </c>
      <c r="O1903" t="s">
        <v>122</v>
      </c>
      <c r="P1903" t="s">
        <v>59</v>
      </c>
      <c r="Q1903" t="s">
        <v>77</v>
      </c>
      <c r="R1903">
        <v>13</v>
      </c>
      <c r="S1903">
        <v>1.3</v>
      </c>
      <c r="T1903" t="s">
        <v>30</v>
      </c>
      <c r="U1903" t="s">
        <v>52</v>
      </c>
    </row>
    <row r="1904" spans="1:21" x14ac:dyDescent="0.35">
      <c r="A1904" t="s">
        <v>3780</v>
      </c>
      <c r="B1904" t="str">
        <f>IF(COUNTIFS($A:$A,$A1904,$C:$C,$C1904,$D:$D,$D1904,$G:$G,$G1904,$K:$K,$K1904,$M:$M,$M1904)&gt;1,"True Duplicate","Unique")</f>
        <v>Unique</v>
      </c>
      <c r="C1904" s="7">
        <v>44968</v>
      </c>
      <c r="D1904" t="s">
        <v>3782</v>
      </c>
      <c r="E1904" t="str">
        <f>IF(COUNTIF($B$2:D1904,D1904)=1,"New Customer","Returning Customer")</f>
        <v>New Customer</v>
      </c>
      <c r="F1904" t="s">
        <v>72</v>
      </c>
      <c r="G1904" t="s">
        <v>10123</v>
      </c>
      <c r="H1904" t="s">
        <v>47</v>
      </c>
      <c r="I1904" t="s">
        <v>10124</v>
      </c>
      <c r="J1904" s="5">
        <v>458.9</v>
      </c>
      <c r="K1904">
        <v>14</v>
      </c>
      <c r="L1904">
        <v>0</v>
      </c>
      <c r="M1904" s="3">
        <f t="shared" si="29"/>
        <v>6424.5999999999995</v>
      </c>
      <c r="N1904" t="s">
        <v>104</v>
      </c>
      <c r="O1904" t="s">
        <v>27</v>
      </c>
      <c r="P1904" t="s">
        <v>59</v>
      </c>
      <c r="Q1904" t="s">
        <v>116</v>
      </c>
      <c r="R1904">
        <v>10</v>
      </c>
      <c r="S1904">
        <v>3.1</v>
      </c>
      <c r="T1904" t="s">
        <v>30</v>
      </c>
      <c r="U1904" t="s">
        <v>60</v>
      </c>
    </row>
    <row r="1905" spans="1:21" x14ac:dyDescent="0.35">
      <c r="A1905" t="s">
        <v>3811</v>
      </c>
      <c r="B1905" t="str">
        <f>IF(COUNTIFS($A:$A,$A1905,$C:$C,$C1905,$D:$D,$D1905,$G:$G,$G1905,$K:$K,$K1905,$M:$M,$M1905)&gt;1,"True Duplicate","Unique")</f>
        <v>Unique</v>
      </c>
      <c r="C1905" s="7">
        <v>44968</v>
      </c>
      <c r="D1905" t="s">
        <v>7954</v>
      </c>
      <c r="E1905" t="str">
        <f>IF(COUNTIF($B$2:D1905,D1905)=1,"New Customer","Returning Customer")</f>
        <v>New Customer</v>
      </c>
      <c r="F1905" t="s">
        <v>10132</v>
      </c>
      <c r="G1905" t="s">
        <v>374</v>
      </c>
      <c r="H1905" t="s">
        <v>36</v>
      </c>
      <c r="I1905" t="s">
        <v>259</v>
      </c>
      <c r="J1905" s="5">
        <v>25.67</v>
      </c>
      <c r="K1905">
        <v>9</v>
      </c>
      <c r="L1905">
        <v>0.3</v>
      </c>
      <c r="M1905" s="3">
        <f t="shared" si="29"/>
        <v>228.33</v>
      </c>
      <c r="N1905" t="s">
        <v>142</v>
      </c>
      <c r="O1905" t="s">
        <v>122</v>
      </c>
      <c r="P1905" t="s">
        <v>85</v>
      </c>
      <c r="Q1905" t="s">
        <v>77</v>
      </c>
      <c r="R1905">
        <v>1</v>
      </c>
      <c r="S1905">
        <v>4.2</v>
      </c>
      <c r="T1905" t="s">
        <v>112</v>
      </c>
      <c r="U1905" t="s">
        <v>60</v>
      </c>
    </row>
    <row r="1906" spans="1:21" x14ac:dyDescent="0.35">
      <c r="A1906" t="s">
        <v>7866</v>
      </c>
      <c r="B1906" t="str">
        <f>IF(COUNTIFS($A:$A,$A1906,$C:$C,$C1906,$D:$D,$D1906,$G:$G,$G1906,$K:$K,$K1906,$M:$M,$M1906)&gt;1,"True Duplicate","Unique")</f>
        <v>Unique</v>
      </c>
      <c r="C1906" s="7">
        <v>44968</v>
      </c>
      <c r="D1906" t="s">
        <v>8750</v>
      </c>
      <c r="E1906" t="str">
        <f>IF(COUNTIF($B$2:D1906,D1906)=1,"New Customer","Returning Customer")</f>
        <v>Returning Customer</v>
      </c>
      <c r="F1906" t="s">
        <v>10132</v>
      </c>
      <c r="G1906" t="s">
        <v>370</v>
      </c>
      <c r="H1906" t="s">
        <v>74</v>
      </c>
      <c r="I1906" t="s">
        <v>75</v>
      </c>
      <c r="J1906" s="5">
        <v>839.73</v>
      </c>
      <c r="K1906">
        <v>5</v>
      </c>
      <c r="L1906">
        <v>0</v>
      </c>
      <c r="M1906" s="3">
        <f t="shared" si="29"/>
        <v>4198.6499999999996</v>
      </c>
      <c r="N1906" t="s">
        <v>26</v>
      </c>
      <c r="O1906" t="s">
        <v>27</v>
      </c>
      <c r="P1906" t="s">
        <v>166</v>
      </c>
      <c r="Q1906" t="s">
        <v>41</v>
      </c>
      <c r="R1906">
        <v>4</v>
      </c>
      <c r="S1906">
        <v>3.7</v>
      </c>
      <c r="T1906" t="s">
        <v>30</v>
      </c>
      <c r="U1906" t="s">
        <v>60</v>
      </c>
    </row>
    <row r="1907" spans="1:21" x14ac:dyDescent="0.35">
      <c r="A1907" t="s">
        <v>7953</v>
      </c>
      <c r="B1907" t="str">
        <f>IF(COUNTIFS($A:$A,$A1907,$C:$C,$C1907,$D:$D,$D1907,$G:$G,$G1907,$K:$K,$K1907,$M:$M,$M1907)&gt;1,"True Duplicate","Unique")</f>
        <v>Unique</v>
      </c>
      <c r="C1907" s="7">
        <v>44968</v>
      </c>
      <c r="D1907" t="s">
        <v>9019</v>
      </c>
      <c r="E1907" t="str">
        <f>IF(COUNTIF($B$2:D1907,D1907)=1,"New Customer","Returning Customer")</f>
        <v>New Customer</v>
      </c>
      <c r="F1907" t="s">
        <v>10132</v>
      </c>
      <c r="G1907" t="s">
        <v>209</v>
      </c>
      <c r="H1907" t="s">
        <v>47</v>
      </c>
      <c r="I1907" t="s">
        <v>210</v>
      </c>
      <c r="J1907" s="5">
        <v>558.41999999999996</v>
      </c>
      <c r="K1907">
        <v>1</v>
      </c>
      <c r="L1907">
        <v>0</v>
      </c>
      <c r="M1907" s="3">
        <f t="shared" si="29"/>
        <v>558.41999999999996</v>
      </c>
      <c r="N1907" t="s">
        <v>165</v>
      </c>
      <c r="O1907" t="s">
        <v>27</v>
      </c>
      <c r="P1907" t="s">
        <v>59</v>
      </c>
      <c r="Q1907" t="s">
        <v>77</v>
      </c>
      <c r="R1907">
        <v>1</v>
      </c>
      <c r="S1907">
        <v>4.8</v>
      </c>
      <c r="T1907" t="s">
        <v>30</v>
      </c>
      <c r="U1907" t="s">
        <v>60</v>
      </c>
    </row>
    <row r="1908" spans="1:21" x14ac:dyDescent="0.35">
      <c r="A1908" t="s">
        <v>9003</v>
      </c>
      <c r="B1908" t="str">
        <f>IF(COUNTIFS($A:$A,$A1908,$C:$C,$C1908,$D:$D,$D1908,$G:$G,$G1908,$K:$K,$K1908,$M:$M,$M1908)&gt;1,"True Duplicate","Unique")</f>
        <v>Unique</v>
      </c>
      <c r="C1908" s="7">
        <v>44968</v>
      </c>
      <c r="D1908" t="s">
        <v>7867</v>
      </c>
      <c r="E1908" t="str">
        <f>IF(COUNTIF($B$2:D1908,D1908)=1,"New Customer","Returning Customer")</f>
        <v>New Customer</v>
      </c>
      <c r="F1908" t="s">
        <v>10132</v>
      </c>
      <c r="G1908" t="s">
        <v>656</v>
      </c>
      <c r="H1908" t="s">
        <v>47</v>
      </c>
      <c r="I1908" t="s">
        <v>657</v>
      </c>
      <c r="J1908" s="5">
        <v>211.24</v>
      </c>
      <c r="K1908">
        <v>1</v>
      </c>
      <c r="L1908">
        <v>0.1</v>
      </c>
      <c r="M1908" s="3">
        <f t="shared" si="29"/>
        <v>211.14000000000001</v>
      </c>
      <c r="N1908" t="s">
        <v>49</v>
      </c>
      <c r="O1908" t="s">
        <v>122</v>
      </c>
      <c r="P1908" t="s">
        <v>10129</v>
      </c>
      <c r="Q1908" t="s">
        <v>123</v>
      </c>
      <c r="R1908">
        <v>5</v>
      </c>
      <c r="S1908">
        <v>2.9</v>
      </c>
      <c r="T1908" t="s">
        <v>30</v>
      </c>
      <c r="U1908" t="s">
        <v>60</v>
      </c>
    </row>
    <row r="1909" spans="1:21" x14ac:dyDescent="0.35">
      <c r="A1909" t="s">
        <v>9018</v>
      </c>
      <c r="B1909" t="str">
        <f>IF(COUNTIFS($A:$A,$A1909,$C:$C,$C1909,$D:$D,$D1909,$G:$G,$G1909,$K:$K,$K1909,$M:$M,$M1909)&gt;1,"True Duplicate","Unique")</f>
        <v>Unique</v>
      </c>
      <c r="C1909" s="7">
        <v>44968</v>
      </c>
      <c r="D1909" t="s">
        <v>2260</v>
      </c>
      <c r="E1909" t="str">
        <f>IF(COUNTIF($B$2:D1909,D1909)=1,"New Customer","Returning Customer")</f>
        <v>Returning Customer</v>
      </c>
      <c r="F1909" t="s">
        <v>10132</v>
      </c>
      <c r="G1909" t="s">
        <v>445</v>
      </c>
      <c r="H1909" t="s">
        <v>66</v>
      </c>
      <c r="I1909" t="s">
        <v>446</v>
      </c>
      <c r="J1909" s="5">
        <v>241.16</v>
      </c>
      <c r="K1909">
        <v>6</v>
      </c>
      <c r="L1909">
        <v>0.15</v>
      </c>
      <c r="M1909" s="3">
        <f t="shared" si="29"/>
        <v>1446.06</v>
      </c>
      <c r="N1909" t="s">
        <v>165</v>
      </c>
      <c r="O1909" t="s">
        <v>39</v>
      </c>
      <c r="P1909" t="s">
        <v>166</v>
      </c>
      <c r="Q1909" t="s">
        <v>77</v>
      </c>
      <c r="R1909">
        <v>13</v>
      </c>
      <c r="S1909">
        <v>4.5</v>
      </c>
      <c r="T1909" t="s">
        <v>202</v>
      </c>
      <c r="U1909" t="s">
        <v>60</v>
      </c>
    </row>
    <row r="1910" spans="1:21" x14ac:dyDescent="0.35">
      <c r="A1910" t="s">
        <v>1720</v>
      </c>
      <c r="B1910" t="str">
        <f>IF(COUNTIFS($A:$A,$A1910,$C:$C,$C1910,$D:$D,$D1910,$G:$G,$G1910,$K:$K,$K1910,$M:$M,$M1910)&gt;1,"True Duplicate","Unique")</f>
        <v>Unique</v>
      </c>
      <c r="C1910" s="7">
        <v>44969</v>
      </c>
      <c r="D1910" t="s">
        <v>6203</v>
      </c>
      <c r="E1910" t="str">
        <f>IF(COUNTIF($B$2:D1910,D1910)=1,"New Customer","Returning Customer")</f>
        <v>New Customer</v>
      </c>
      <c r="F1910" t="s">
        <v>10132</v>
      </c>
      <c r="G1910" t="s">
        <v>46</v>
      </c>
      <c r="H1910" t="s">
        <v>47</v>
      </c>
      <c r="I1910" t="s">
        <v>10124</v>
      </c>
      <c r="J1910" s="5">
        <v>200.73</v>
      </c>
      <c r="K1910">
        <v>1</v>
      </c>
      <c r="L1910">
        <v>0.05</v>
      </c>
      <c r="M1910" s="3">
        <f t="shared" si="29"/>
        <v>200.67999999999998</v>
      </c>
      <c r="N1910" t="s">
        <v>38</v>
      </c>
      <c r="O1910" t="s">
        <v>27</v>
      </c>
      <c r="P1910" t="s">
        <v>59</v>
      </c>
      <c r="Q1910" t="s">
        <v>77</v>
      </c>
      <c r="R1910">
        <v>2</v>
      </c>
      <c r="S1910">
        <v>1.9</v>
      </c>
      <c r="T1910" t="s">
        <v>51</v>
      </c>
      <c r="U1910" t="s">
        <v>60</v>
      </c>
    </row>
    <row r="1911" spans="1:21" x14ac:dyDescent="0.35">
      <c r="A1911" t="s">
        <v>3027</v>
      </c>
      <c r="B1911" t="str">
        <f>IF(COUNTIFS($A:$A,$A1911,$C:$C,$C1911,$D:$D,$D1911,$G:$G,$G1911,$K:$K,$K1911,$M:$M,$M1911)&gt;1,"True Duplicate","Unique")</f>
        <v>Unique</v>
      </c>
      <c r="C1911" s="7">
        <v>44969</v>
      </c>
      <c r="D1911" t="s">
        <v>1722</v>
      </c>
      <c r="E1911" t="str">
        <f>IF(COUNTIF($B$2:D1911,D1911)=1,"New Customer","Returning Customer")</f>
        <v>New Customer</v>
      </c>
      <c r="F1911" t="s">
        <v>10132</v>
      </c>
      <c r="G1911" t="s">
        <v>251</v>
      </c>
      <c r="H1911" t="s">
        <v>36</v>
      </c>
      <c r="I1911" t="s">
        <v>252</v>
      </c>
      <c r="J1911" s="5">
        <v>26.01</v>
      </c>
      <c r="K1911">
        <v>13</v>
      </c>
      <c r="L1911">
        <v>0.05</v>
      </c>
      <c r="M1911" s="3">
        <f t="shared" si="29"/>
        <v>337.48</v>
      </c>
      <c r="N1911" t="s">
        <v>38</v>
      </c>
      <c r="O1911" t="s">
        <v>111</v>
      </c>
      <c r="P1911" t="s">
        <v>85</v>
      </c>
      <c r="Q1911" t="s">
        <v>77</v>
      </c>
      <c r="R1911">
        <v>10</v>
      </c>
      <c r="S1911">
        <v>1.4</v>
      </c>
      <c r="T1911" t="s">
        <v>30</v>
      </c>
      <c r="U1911" t="s">
        <v>10128</v>
      </c>
    </row>
    <row r="1912" spans="1:21" x14ac:dyDescent="0.35">
      <c r="A1912" t="s">
        <v>5827</v>
      </c>
      <c r="B1912" t="str">
        <f>IF(COUNTIFS($A:$A,$A1912,$C:$C,$C1912,$D:$D,$D1912,$G:$G,$G1912,$K:$K,$K1912,$M:$M,$M1912)&gt;1,"True Duplicate","Unique")</f>
        <v>Unique</v>
      </c>
      <c r="C1912" s="7">
        <v>44969</v>
      </c>
      <c r="D1912" t="s">
        <v>5828</v>
      </c>
      <c r="E1912" t="str">
        <f>IF(COUNTIF($B$2:D1912,D1912)=1,"New Customer","Returning Customer")</f>
        <v>Returning Customer</v>
      </c>
      <c r="F1912" t="s">
        <v>10132</v>
      </c>
      <c r="G1912" t="s">
        <v>170</v>
      </c>
      <c r="H1912" t="s">
        <v>66</v>
      </c>
      <c r="I1912" t="s">
        <v>171</v>
      </c>
      <c r="J1912" s="5">
        <v>1446.31</v>
      </c>
      <c r="K1912">
        <v>13</v>
      </c>
      <c r="L1912">
        <v>0</v>
      </c>
      <c r="M1912" s="3">
        <f t="shared" si="29"/>
        <v>18802.03</v>
      </c>
      <c r="N1912" t="s">
        <v>302</v>
      </c>
      <c r="O1912" t="s">
        <v>39</v>
      </c>
      <c r="P1912" t="s">
        <v>85</v>
      </c>
      <c r="Q1912" t="s">
        <v>123</v>
      </c>
      <c r="R1912">
        <v>12</v>
      </c>
      <c r="S1912">
        <v>2.1</v>
      </c>
      <c r="T1912" t="s">
        <v>30</v>
      </c>
      <c r="U1912" t="s">
        <v>52</v>
      </c>
    </row>
    <row r="1913" spans="1:21" x14ac:dyDescent="0.35">
      <c r="A1913" t="s">
        <v>6202</v>
      </c>
      <c r="B1913" t="str">
        <f>IF(COUNTIFS($A:$A,$A1913,$C:$C,$C1913,$D:$D,$D1913,$G:$G,$G1913,$K:$K,$K1913,$M:$M,$M1913)&gt;1,"True Duplicate","Unique")</f>
        <v>Unique</v>
      </c>
      <c r="C1913" s="7">
        <v>44969</v>
      </c>
      <c r="D1913" t="s">
        <v>7887</v>
      </c>
      <c r="E1913" t="str">
        <f>IF(COUNTIF($B$2:D1913,D1913)=1,"New Customer","Returning Customer")</f>
        <v>New Customer</v>
      </c>
      <c r="F1913" t="s">
        <v>72</v>
      </c>
      <c r="G1913" t="s">
        <v>244</v>
      </c>
      <c r="H1913" t="s">
        <v>36</v>
      </c>
      <c r="I1913" t="s">
        <v>129</v>
      </c>
      <c r="J1913" s="5">
        <v>10.95</v>
      </c>
      <c r="L1913">
        <v>0.15</v>
      </c>
      <c r="M1913" s="3">
        <f t="shared" si="29"/>
        <v>0</v>
      </c>
      <c r="N1913" t="s">
        <v>49</v>
      </c>
      <c r="O1913" t="s">
        <v>122</v>
      </c>
      <c r="P1913" t="s">
        <v>85</v>
      </c>
      <c r="Q1913" t="s">
        <v>77</v>
      </c>
      <c r="R1913">
        <v>4</v>
      </c>
      <c r="S1913">
        <v>4.5999999999999996</v>
      </c>
      <c r="T1913" t="s">
        <v>202</v>
      </c>
      <c r="U1913" t="s">
        <v>10128</v>
      </c>
    </row>
    <row r="1914" spans="1:21" x14ac:dyDescent="0.35">
      <c r="A1914" t="s">
        <v>7886</v>
      </c>
      <c r="B1914" t="str">
        <f>IF(COUNTIFS($A:$A,$A1914,$C:$C,$C1914,$D:$D,$D1914,$G:$G,$G1914,$K:$K,$K1914,$M:$M,$M1914)&gt;1,"True Duplicate","Unique")</f>
        <v>Unique</v>
      </c>
      <c r="C1914" s="7">
        <v>44969</v>
      </c>
      <c r="D1914" t="s">
        <v>3028</v>
      </c>
      <c r="E1914" t="str">
        <f>IF(COUNTIF($B$2:D1914,D1914)=1,"New Customer","Returning Customer")</f>
        <v>New Customer</v>
      </c>
      <c r="F1914" t="s">
        <v>10132</v>
      </c>
      <c r="G1914" t="s">
        <v>258</v>
      </c>
      <c r="H1914" t="s">
        <v>36</v>
      </c>
      <c r="I1914" t="s">
        <v>259</v>
      </c>
      <c r="J1914" s="5">
        <v>41.37</v>
      </c>
      <c r="K1914">
        <v>5</v>
      </c>
      <c r="L1914">
        <v>0.1</v>
      </c>
      <c r="M1914" s="3">
        <f t="shared" si="29"/>
        <v>206.34999999999997</v>
      </c>
      <c r="N1914" t="s">
        <v>104</v>
      </c>
      <c r="O1914" t="s">
        <v>111</v>
      </c>
      <c r="P1914" t="s">
        <v>166</v>
      </c>
      <c r="Q1914" t="s">
        <v>123</v>
      </c>
      <c r="R1914">
        <v>9</v>
      </c>
      <c r="S1914">
        <v>4.2</v>
      </c>
      <c r="T1914" t="s">
        <v>30</v>
      </c>
      <c r="U1914" t="s">
        <v>60</v>
      </c>
    </row>
    <row r="1915" spans="1:21" x14ac:dyDescent="0.35">
      <c r="A1915" t="s">
        <v>2515</v>
      </c>
      <c r="B1915" t="str">
        <f>IF(COUNTIFS($A:$A,$A1915,$C:$C,$C1915,$D:$D,$D1915,$G:$G,$G1915,$K:$K,$K1915,$M:$M,$M1915)&gt;1,"True Duplicate","Unique")</f>
        <v>Unique</v>
      </c>
      <c r="C1915" s="7">
        <v>44970</v>
      </c>
      <c r="D1915" t="s">
        <v>1722</v>
      </c>
      <c r="E1915" t="str">
        <f>IF(COUNTIF($B$2:D1915,D1915)=1,"New Customer","Returning Customer")</f>
        <v>Returning Customer</v>
      </c>
      <c r="F1915" t="s">
        <v>10132</v>
      </c>
      <c r="G1915" t="s">
        <v>374</v>
      </c>
      <c r="H1915" t="s">
        <v>36</v>
      </c>
      <c r="I1915" t="s">
        <v>259</v>
      </c>
      <c r="J1915" s="5">
        <v>32.549999999999997</v>
      </c>
      <c r="K1915">
        <v>8</v>
      </c>
      <c r="L1915">
        <v>0.2</v>
      </c>
      <c r="M1915" s="3">
        <f t="shared" si="29"/>
        <v>258.79999999999995</v>
      </c>
      <c r="N1915" t="s">
        <v>49</v>
      </c>
      <c r="O1915" t="s">
        <v>27</v>
      </c>
      <c r="P1915" t="s">
        <v>59</v>
      </c>
      <c r="Q1915" t="s">
        <v>77</v>
      </c>
      <c r="R1915">
        <v>1</v>
      </c>
      <c r="S1915">
        <v>2.4</v>
      </c>
      <c r="T1915" t="s">
        <v>30</v>
      </c>
      <c r="U1915" t="s">
        <v>60</v>
      </c>
    </row>
    <row r="1916" spans="1:21" x14ac:dyDescent="0.35">
      <c r="A1916" t="s">
        <v>4574</v>
      </c>
      <c r="B1916" t="str">
        <f>IF(COUNTIFS($A:$A,$A1916,$C:$C,$C1916,$D:$D,$D1916,$G:$G,$G1916,$K:$K,$K1916,$M:$M,$M1916)&gt;1,"True Duplicate","Unique")</f>
        <v>Unique</v>
      </c>
      <c r="C1916" s="7">
        <v>44970</v>
      </c>
      <c r="D1916" t="s">
        <v>9374</v>
      </c>
      <c r="E1916" t="str">
        <f>IF(COUNTIF($B$2:D1916,D1916)=1,"New Customer","Returning Customer")</f>
        <v>New Customer</v>
      </c>
      <c r="F1916" t="s">
        <v>10132</v>
      </c>
      <c r="G1916" t="s">
        <v>23</v>
      </c>
      <c r="H1916" t="s">
        <v>24</v>
      </c>
      <c r="I1916" t="s">
        <v>25</v>
      </c>
      <c r="J1916" s="5">
        <v>389.44</v>
      </c>
      <c r="K1916">
        <v>12</v>
      </c>
      <c r="L1916">
        <v>0</v>
      </c>
      <c r="M1916" s="3">
        <f t="shared" si="29"/>
        <v>4673.28</v>
      </c>
      <c r="N1916" t="s">
        <v>76</v>
      </c>
      <c r="O1916" t="s">
        <v>27</v>
      </c>
      <c r="P1916" t="s">
        <v>59</v>
      </c>
      <c r="Q1916" t="s">
        <v>77</v>
      </c>
      <c r="R1916">
        <v>7</v>
      </c>
      <c r="S1916">
        <v>2.5</v>
      </c>
      <c r="T1916" t="s">
        <v>51</v>
      </c>
      <c r="U1916" t="s">
        <v>10128</v>
      </c>
    </row>
    <row r="1917" spans="1:21" x14ac:dyDescent="0.35">
      <c r="A1917" t="s">
        <v>7983</v>
      </c>
      <c r="B1917" t="str">
        <f>IF(COUNTIFS($A:$A,$A1917,$C:$C,$C1917,$D:$D,$D1917,$G:$G,$G1917,$K:$K,$K1917,$M:$M,$M1917)&gt;1,"True Duplicate","Unique")</f>
        <v>Unique</v>
      </c>
      <c r="C1917" s="7">
        <v>44970</v>
      </c>
      <c r="D1917" t="s">
        <v>2517</v>
      </c>
      <c r="E1917" t="str">
        <f>IF(COUNTIF($B$2:D1917,D1917)=1,"New Customer","Returning Customer")</f>
        <v>New Customer</v>
      </c>
      <c r="F1917" t="s">
        <v>10132</v>
      </c>
      <c r="G1917" t="s">
        <v>533</v>
      </c>
      <c r="H1917" t="s">
        <v>74</v>
      </c>
      <c r="I1917" t="s">
        <v>534</v>
      </c>
      <c r="J1917" s="5">
        <v>2321.1999999999998</v>
      </c>
      <c r="K1917">
        <v>8</v>
      </c>
      <c r="L1917">
        <v>0</v>
      </c>
      <c r="M1917" s="3">
        <f t="shared" si="29"/>
        <v>18569.599999999999</v>
      </c>
      <c r="N1917" t="s">
        <v>38</v>
      </c>
      <c r="O1917" t="s">
        <v>111</v>
      </c>
      <c r="P1917" t="s">
        <v>166</v>
      </c>
      <c r="Q1917" t="s">
        <v>29</v>
      </c>
      <c r="R1917">
        <v>7</v>
      </c>
      <c r="S1917">
        <v>3.6</v>
      </c>
      <c r="T1917" t="s">
        <v>30</v>
      </c>
      <c r="U1917" t="s">
        <v>86</v>
      </c>
    </row>
    <row r="1918" spans="1:21" x14ac:dyDescent="0.35">
      <c r="A1918" t="s">
        <v>8922</v>
      </c>
      <c r="B1918" t="str">
        <f>IF(COUNTIFS($A:$A,$A1918,$C:$C,$C1918,$D:$D,$D1918,$G:$G,$G1918,$K:$K,$K1918,$M:$M,$M1918)&gt;1,"True Duplicate","Unique")</f>
        <v>Unique</v>
      </c>
      <c r="C1918" s="7">
        <v>44970</v>
      </c>
      <c r="D1918" t="s">
        <v>4575</v>
      </c>
      <c r="E1918" t="str">
        <f>IF(COUNTIF($B$2:D1918,D1918)=1,"New Customer","Returning Customer")</f>
        <v>New Customer</v>
      </c>
      <c r="F1918" t="s">
        <v>10132</v>
      </c>
      <c r="G1918" t="s">
        <v>399</v>
      </c>
      <c r="H1918" t="s">
        <v>24</v>
      </c>
      <c r="I1918" t="s">
        <v>182</v>
      </c>
      <c r="J1918" s="5">
        <v>386.11</v>
      </c>
      <c r="K1918">
        <v>5</v>
      </c>
      <c r="L1918">
        <v>0.15</v>
      </c>
      <c r="M1918" s="3">
        <f t="shared" si="29"/>
        <v>1929.8000000000002</v>
      </c>
      <c r="N1918" t="s">
        <v>302</v>
      </c>
      <c r="O1918" t="s">
        <v>111</v>
      </c>
      <c r="P1918" t="s">
        <v>10129</v>
      </c>
      <c r="Q1918" t="s">
        <v>123</v>
      </c>
      <c r="R1918">
        <v>4</v>
      </c>
      <c r="S1918">
        <v>2</v>
      </c>
      <c r="T1918" t="s">
        <v>30</v>
      </c>
      <c r="U1918" t="s">
        <v>60</v>
      </c>
    </row>
    <row r="1919" spans="1:21" x14ac:dyDescent="0.35">
      <c r="A1919" t="s">
        <v>9373</v>
      </c>
      <c r="B1919" t="str">
        <f>IF(COUNTIFS($A:$A,$A1919,$C:$C,$C1919,$D:$D,$D1919,$G:$G,$G1919,$K:$K,$K1919,$M:$M,$M1919)&gt;1,"True Duplicate","Unique")</f>
        <v>Unique</v>
      </c>
      <c r="C1919" s="7">
        <v>44970</v>
      </c>
      <c r="D1919" t="s">
        <v>1138</v>
      </c>
      <c r="E1919" t="str">
        <f>IF(COUNTIF($B$2:D1919,D1919)=1,"New Customer","Returning Customer")</f>
        <v>New Customer</v>
      </c>
      <c r="F1919" t="s">
        <v>72</v>
      </c>
      <c r="G1919" t="s">
        <v>23</v>
      </c>
      <c r="H1919" t="s">
        <v>24</v>
      </c>
      <c r="I1919" t="s">
        <v>25</v>
      </c>
      <c r="J1919" s="5">
        <v>323.52999999999997</v>
      </c>
      <c r="K1919">
        <v>2</v>
      </c>
      <c r="L1919">
        <v>0.15</v>
      </c>
      <c r="M1919" s="3">
        <f t="shared" si="29"/>
        <v>646.76</v>
      </c>
      <c r="N1919" t="s">
        <v>26</v>
      </c>
      <c r="O1919" t="s">
        <v>122</v>
      </c>
      <c r="P1919" t="s">
        <v>85</v>
      </c>
      <c r="Q1919" t="s">
        <v>77</v>
      </c>
      <c r="R1919">
        <v>7</v>
      </c>
      <c r="S1919">
        <v>2.1</v>
      </c>
      <c r="T1919" t="s">
        <v>30</v>
      </c>
      <c r="U1919" t="s">
        <v>52</v>
      </c>
    </row>
    <row r="1920" spans="1:21" x14ac:dyDescent="0.35">
      <c r="A1920" t="s">
        <v>10084</v>
      </c>
      <c r="B1920" t="str">
        <f>IF(COUNTIFS($A:$A,$A1920,$C:$C,$C1920,$D:$D,$D1920,$G:$G,$G1920,$K:$K,$K1920,$M:$M,$M1920)&gt;1,"True Duplicate","Unique")</f>
        <v>Unique</v>
      </c>
      <c r="C1920" s="7">
        <v>44970</v>
      </c>
      <c r="D1920" t="s">
        <v>10085</v>
      </c>
      <c r="E1920" t="str">
        <f>IF(COUNTIF($B$2:D1920,D1920)=1,"New Customer","Returning Customer")</f>
        <v>New Customer</v>
      </c>
      <c r="F1920" t="s">
        <v>10132</v>
      </c>
      <c r="G1920" t="s">
        <v>231</v>
      </c>
      <c r="H1920" t="s">
        <v>57</v>
      </c>
      <c r="I1920" t="s">
        <v>232</v>
      </c>
      <c r="J1920" s="5">
        <v>585.80999999999995</v>
      </c>
      <c r="K1920">
        <v>7</v>
      </c>
      <c r="L1920">
        <v>0.2</v>
      </c>
      <c r="M1920" s="3">
        <f t="shared" si="29"/>
        <v>4099.2699999999995</v>
      </c>
      <c r="N1920" t="s">
        <v>98</v>
      </c>
      <c r="O1920" t="s">
        <v>39</v>
      </c>
      <c r="P1920" t="s">
        <v>166</v>
      </c>
      <c r="Q1920" t="s">
        <v>123</v>
      </c>
      <c r="R1920">
        <v>1</v>
      </c>
      <c r="S1920">
        <v>2.9</v>
      </c>
      <c r="T1920" t="s">
        <v>30</v>
      </c>
      <c r="U1920" t="s">
        <v>86</v>
      </c>
    </row>
    <row r="1921" spans="1:21" x14ac:dyDescent="0.35">
      <c r="A1921" t="s">
        <v>10091</v>
      </c>
      <c r="B1921" t="str">
        <f>IF(COUNTIFS($A:$A,$A1921,$C:$C,$C1921,$D:$D,$D1921,$G:$G,$G1921,$K:$K,$K1921,$M:$M,$M1921)&gt;1,"True Duplicate","Unique")</f>
        <v>Unique</v>
      </c>
      <c r="C1921" s="7">
        <v>44970</v>
      </c>
      <c r="D1921" t="s">
        <v>8923</v>
      </c>
      <c r="E1921" t="str">
        <f>IF(COUNTIF($B$2:D1921,D1921)=1,"New Customer","Returning Customer")</f>
        <v>New Customer</v>
      </c>
      <c r="F1921" t="s">
        <v>10132</v>
      </c>
      <c r="G1921" t="s">
        <v>73</v>
      </c>
      <c r="H1921" t="s">
        <v>74</v>
      </c>
      <c r="I1921" t="s">
        <v>75</v>
      </c>
      <c r="J1921" s="5">
        <v>2424.4899999999998</v>
      </c>
      <c r="K1921">
        <v>1</v>
      </c>
      <c r="L1921">
        <v>0.15</v>
      </c>
      <c r="M1921" s="3">
        <f t="shared" si="29"/>
        <v>2424.3399999999997</v>
      </c>
      <c r="N1921" t="s">
        <v>26</v>
      </c>
      <c r="O1921" t="s">
        <v>111</v>
      </c>
      <c r="P1921" t="s">
        <v>85</v>
      </c>
      <c r="Q1921" t="s">
        <v>41</v>
      </c>
      <c r="R1921">
        <v>6</v>
      </c>
      <c r="S1921">
        <v>2.8</v>
      </c>
      <c r="T1921" t="s">
        <v>30</v>
      </c>
      <c r="U1921" t="s">
        <v>60</v>
      </c>
    </row>
    <row r="1922" spans="1:21" x14ac:dyDescent="0.35">
      <c r="A1922" t="s">
        <v>1743</v>
      </c>
      <c r="B1922" t="str">
        <f>IF(COUNTIFS($A:$A,$A1922,$C:$C,$C1922,$D:$D,$D1922,$G:$G,$G1922,$K:$K,$K1922,$M:$M,$M1922)&gt;1,"True Duplicate","Unique")</f>
        <v>Unique</v>
      </c>
      <c r="C1922" s="7">
        <v>44971</v>
      </c>
      <c r="D1922" t="s">
        <v>9418</v>
      </c>
      <c r="E1922" t="str">
        <f>IF(COUNTIF($B$2:D1922,D1922)=1,"New Customer","Returning Customer")</f>
        <v>New Customer</v>
      </c>
      <c r="F1922" t="s">
        <v>10132</v>
      </c>
      <c r="G1922" t="s">
        <v>533</v>
      </c>
      <c r="H1922" t="s">
        <v>74</v>
      </c>
      <c r="I1922" t="s">
        <v>534</v>
      </c>
      <c r="J1922" s="5">
        <v>1181.45</v>
      </c>
      <c r="K1922">
        <v>1</v>
      </c>
      <c r="L1922">
        <v>0</v>
      </c>
      <c r="M1922" s="3">
        <f t="shared" ref="M1922:M1985" si="30">(J1922-L1922)*K1922</f>
        <v>1181.45</v>
      </c>
      <c r="N1922" t="s">
        <v>49</v>
      </c>
      <c r="O1922" t="s">
        <v>122</v>
      </c>
      <c r="P1922" t="s">
        <v>10129</v>
      </c>
      <c r="Q1922" t="s">
        <v>116</v>
      </c>
      <c r="R1922">
        <v>2</v>
      </c>
      <c r="S1922">
        <v>1</v>
      </c>
      <c r="T1922" t="s">
        <v>51</v>
      </c>
      <c r="U1922" t="s">
        <v>52</v>
      </c>
    </row>
    <row r="1923" spans="1:21" x14ac:dyDescent="0.35">
      <c r="A1923" t="s">
        <v>2838</v>
      </c>
      <c r="B1923" t="str">
        <f>IF(COUNTIFS($A:$A,$A1923,$C:$C,$C1923,$D:$D,$D1923,$G:$G,$G1923,$K:$K,$K1923,$M:$M,$M1923)&gt;1,"True Duplicate","Unique")</f>
        <v>Unique</v>
      </c>
      <c r="C1923" s="7">
        <v>44971</v>
      </c>
      <c r="D1923" t="s">
        <v>1745</v>
      </c>
      <c r="E1923" t="str">
        <f>IF(COUNTIF($B$2:D1923,D1923)=1,"New Customer","Returning Customer")</f>
        <v>New Customer</v>
      </c>
      <c r="F1923" t="s">
        <v>10132</v>
      </c>
      <c r="G1923" t="s">
        <v>138</v>
      </c>
      <c r="H1923" t="s">
        <v>24</v>
      </c>
      <c r="I1923" t="s">
        <v>133</v>
      </c>
      <c r="J1923" s="5">
        <v>309.55</v>
      </c>
      <c r="K1923">
        <v>6</v>
      </c>
      <c r="L1923">
        <v>0</v>
      </c>
      <c r="M1923" s="3">
        <f t="shared" si="30"/>
        <v>1857.3000000000002</v>
      </c>
      <c r="N1923" t="s">
        <v>76</v>
      </c>
      <c r="O1923" t="s">
        <v>27</v>
      </c>
      <c r="P1923" t="s">
        <v>59</v>
      </c>
      <c r="Q1923" t="s">
        <v>41</v>
      </c>
      <c r="R1923">
        <v>13</v>
      </c>
      <c r="S1923">
        <v>3.2</v>
      </c>
      <c r="T1923" t="s">
        <v>30</v>
      </c>
      <c r="U1923" t="s">
        <v>60</v>
      </c>
    </row>
    <row r="1924" spans="1:21" x14ac:dyDescent="0.35">
      <c r="A1924" t="s">
        <v>3392</v>
      </c>
      <c r="B1924" t="str">
        <f>IF(COUNTIFS($A:$A,$A1924,$C:$C,$C1924,$D:$D,$D1924,$G:$G,$G1924,$K:$K,$K1924,$M:$M,$M1924)&gt;1,"True Duplicate","Unique")</f>
        <v>Unique</v>
      </c>
      <c r="C1924" s="7">
        <v>44971</v>
      </c>
      <c r="D1924" t="s">
        <v>4231</v>
      </c>
      <c r="E1924" t="str">
        <f>IF(COUNTIF($B$2:D1924,D1924)=1,"New Customer","Returning Customer")</f>
        <v>New Customer</v>
      </c>
      <c r="F1924" t="s">
        <v>72</v>
      </c>
      <c r="G1924" t="s">
        <v>301</v>
      </c>
      <c r="H1924" t="s">
        <v>57</v>
      </c>
      <c r="I1924" t="s">
        <v>97</v>
      </c>
      <c r="J1924" s="5">
        <v>689.24</v>
      </c>
      <c r="K1924">
        <v>8</v>
      </c>
      <c r="L1924">
        <v>0.15</v>
      </c>
      <c r="M1924" s="3">
        <f t="shared" si="30"/>
        <v>5512.72</v>
      </c>
      <c r="N1924" t="s">
        <v>98</v>
      </c>
      <c r="O1924" t="s">
        <v>39</v>
      </c>
      <c r="P1924" t="s">
        <v>10129</v>
      </c>
      <c r="Q1924" t="s">
        <v>123</v>
      </c>
      <c r="R1924">
        <v>1</v>
      </c>
      <c r="S1924">
        <v>2.2999999999999998</v>
      </c>
      <c r="T1924" t="s">
        <v>51</v>
      </c>
      <c r="U1924" t="s">
        <v>52</v>
      </c>
    </row>
    <row r="1925" spans="1:21" x14ac:dyDescent="0.35">
      <c r="A1925" t="s">
        <v>3743</v>
      </c>
      <c r="B1925" t="str">
        <f>IF(COUNTIFS($A:$A,$A1925,$C:$C,$C1925,$D:$D,$D1925,$G:$G,$G1925,$K:$K,$K1925,$M:$M,$M1925)&gt;1,"True Duplicate","Unique")</f>
        <v>Unique</v>
      </c>
      <c r="C1925" s="7">
        <v>44971</v>
      </c>
      <c r="D1925" t="s">
        <v>2839</v>
      </c>
      <c r="E1925" t="str">
        <f>IF(COUNTIF($B$2:D1925,D1925)=1,"New Customer","Returning Customer")</f>
        <v>New Customer</v>
      </c>
      <c r="F1925" t="s">
        <v>10132</v>
      </c>
      <c r="G1925" t="s">
        <v>251</v>
      </c>
      <c r="H1925" t="s">
        <v>36</v>
      </c>
      <c r="I1925" t="s">
        <v>252</v>
      </c>
      <c r="J1925" s="5">
        <v>43.21</v>
      </c>
      <c r="K1925">
        <v>11</v>
      </c>
      <c r="L1925">
        <v>0.15</v>
      </c>
      <c r="M1925" s="3">
        <f t="shared" si="30"/>
        <v>473.66</v>
      </c>
      <c r="N1925" t="s">
        <v>142</v>
      </c>
      <c r="O1925" t="s">
        <v>39</v>
      </c>
      <c r="P1925" t="s">
        <v>85</v>
      </c>
      <c r="Q1925" t="s">
        <v>123</v>
      </c>
      <c r="R1925">
        <v>9</v>
      </c>
      <c r="S1925">
        <v>0</v>
      </c>
      <c r="T1925" t="s">
        <v>30</v>
      </c>
      <c r="U1925" t="s">
        <v>52</v>
      </c>
    </row>
    <row r="1926" spans="1:21" x14ac:dyDescent="0.35">
      <c r="A1926" t="s">
        <v>4230</v>
      </c>
      <c r="B1926" t="str">
        <f>IF(COUNTIFS($A:$A,$A1926,$C:$C,$C1926,$D:$D,$D1926,$G:$G,$G1926,$K:$K,$K1926,$M:$M,$M1926)&gt;1,"True Duplicate","Unique")</f>
        <v>Unique</v>
      </c>
      <c r="C1926" s="7">
        <v>44971</v>
      </c>
      <c r="D1926" t="s">
        <v>3744</v>
      </c>
      <c r="E1926" t="str">
        <f>IF(COUNTIF($B$2:D1926,D1926)=1,"New Customer","Returning Customer")</f>
        <v>New Customer</v>
      </c>
      <c r="F1926" t="s">
        <v>10132</v>
      </c>
      <c r="G1926" t="s">
        <v>181</v>
      </c>
      <c r="H1926" t="s">
        <v>24</v>
      </c>
      <c r="I1926" t="s">
        <v>182</v>
      </c>
      <c r="J1926" s="5">
        <v>324.27</v>
      </c>
      <c r="K1926">
        <v>6</v>
      </c>
      <c r="L1926">
        <v>0</v>
      </c>
      <c r="M1926" s="3">
        <f t="shared" si="30"/>
        <v>1945.62</v>
      </c>
      <c r="N1926" t="s">
        <v>26</v>
      </c>
      <c r="O1926" t="s">
        <v>122</v>
      </c>
      <c r="P1926" t="s">
        <v>85</v>
      </c>
      <c r="Q1926" t="s">
        <v>41</v>
      </c>
      <c r="R1926">
        <v>2</v>
      </c>
      <c r="S1926">
        <v>1.7</v>
      </c>
      <c r="T1926" t="s">
        <v>30</v>
      </c>
      <c r="U1926" t="s">
        <v>10128</v>
      </c>
    </row>
    <row r="1927" spans="1:21" x14ac:dyDescent="0.35">
      <c r="A1927" t="s">
        <v>6469</v>
      </c>
      <c r="B1927" t="str">
        <f>IF(COUNTIFS($A:$A,$A1927,$C:$C,$C1927,$D:$D,$D1927,$G:$G,$G1927,$K:$K,$K1927,$M:$M,$M1927)&gt;1,"True Duplicate","Unique")</f>
        <v>Unique</v>
      </c>
      <c r="C1927" s="7">
        <v>44971</v>
      </c>
      <c r="D1927" t="s">
        <v>3393</v>
      </c>
      <c r="E1927" t="str">
        <f>IF(COUNTIF($B$2:D1927,D1927)=1,"New Customer","Returning Customer")</f>
        <v>New Customer</v>
      </c>
      <c r="F1927" t="s">
        <v>72</v>
      </c>
      <c r="G1927" t="s">
        <v>147</v>
      </c>
      <c r="H1927" t="s">
        <v>74</v>
      </c>
      <c r="I1927" t="s">
        <v>148</v>
      </c>
      <c r="J1927" s="5">
        <v>2286.2399999999998</v>
      </c>
      <c r="K1927">
        <v>12</v>
      </c>
      <c r="L1927">
        <v>0</v>
      </c>
      <c r="M1927" s="3">
        <f t="shared" si="30"/>
        <v>27434.879999999997</v>
      </c>
      <c r="N1927" t="s">
        <v>165</v>
      </c>
      <c r="O1927" t="s">
        <v>27</v>
      </c>
      <c r="P1927" t="s">
        <v>59</v>
      </c>
      <c r="Q1927" t="s">
        <v>41</v>
      </c>
      <c r="R1927">
        <v>2</v>
      </c>
      <c r="S1927">
        <v>1.8</v>
      </c>
      <c r="T1927" t="s">
        <v>30</v>
      </c>
      <c r="U1927" t="s">
        <v>52</v>
      </c>
    </row>
    <row r="1928" spans="1:21" x14ac:dyDescent="0.35">
      <c r="A1928" t="s">
        <v>9417</v>
      </c>
      <c r="B1928" t="str">
        <f>IF(COUNTIFS($A:$A,$A1928,$C:$C,$C1928,$D:$D,$D1928,$G:$G,$G1928,$K:$K,$K1928,$M:$M,$M1928)&gt;1,"True Duplicate","Unique")</f>
        <v>Unique</v>
      </c>
      <c r="C1928" s="7">
        <v>44971</v>
      </c>
      <c r="D1928" t="s">
        <v>5926</v>
      </c>
      <c r="E1928" t="str">
        <f>IF(COUNTIF($B$2:D1928,D1928)=1,"New Customer","Returning Customer")</f>
        <v>Returning Customer</v>
      </c>
      <c r="F1928" t="s">
        <v>10132</v>
      </c>
      <c r="G1928" t="s">
        <v>251</v>
      </c>
      <c r="H1928" t="s">
        <v>36</v>
      </c>
      <c r="I1928" t="s">
        <v>252</v>
      </c>
      <c r="J1928" s="5">
        <v>29.89</v>
      </c>
      <c r="K1928">
        <v>10</v>
      </c>
      <c r="L1928">
        <v>0.2</v>
      </c>
      <c r="M1928" s="3">
        <f t="shared" si="30"/>
        <v>296.90000000000003</v>
      </c>
      <c r="N1928" t="s">
        <v>142</v>
      </c>
      <c r="O1928" t="s">
        <v>111</v>
      </c>
      <c r="P1928" t="s">
        <v>10129</v>
      </c>
      <c r="Q1928" t="s">
        <v>77</v>
      </c>
      <c r="R1928">
        <v>11</v>
      </c>
      <c r="S1928">
        <v>4.2</v>
      </c>
      <c r="T1928" t="s">
        <v>30</v>
      </c>
      <c r="U1928" t="s">
        <v>60</v>
      </c>
    </row>
    <row r="1929" spans="1:21" x14ac:dyDescent="0.35">
      <c r="A1929" t="s">
        <v>1176</v>
      </c>
      <c r="B1929" t="str">
        <f>IF(COUNTIFS($A:$A,$A1929,$C:$C,$C1929,$D:$D,$D1929,$G:$G,$G1929,$K:$K,$K1929,$M:$M,$M1929)&gt;1,"True Duplicate","Unique")</f>
        <v>Unique</v>
      </c>
      <c r="C1929" s="7">
        <v>44972</v>
      </c>
      <c r="D1929" t="s">
        <v>5748</v>
      </c>
      <c r="E1929" t="str">
        <f>IF(COUNTIF($B$2:D1929,D1929)=1,"New Customer","Returning Customer")</f>
        <v>New Customer</v>
      </c>
      <c r="F1929" t="s">
        <v>10132</v>
      </c>
      <c r="G1929" t="s">
        <v>288</v>
      </c>
      <c r="H1929" t="s">
        <v>57</v>
      </c>
      <c r="I1929" t="s">
        <v>289</v>
      </c>
      <c r="J1929" s="5">
        <v>157.74</v>
      </c>
      <c r="K1929">
        <v>6</v>
      </c>
      <c r="L1929">
        <v>0.2</v>
      </c>
      <c r="M1929" s="3">
        <f t="shared" si="30"/>
        <v>945.24000000000012</v>
      </c>
      <c r="N1929" t="s">
        <v>142</v>
      </c>
      <c r="O1929" t="s">
        <v>39</v>
      </c>
      <c r="P1929" t="s">
        <v>10129</v>
      </c>
      <c r="Q1929" t="s">
        <v>41</v>
      </c>
      <c r="R1929">
        <v>2</v>
      </c>
      <c r="S1929">
        <v>3.1</v>
      </c>
      <c r="T1929" t="s">
        <v>143</v>
      </c>
      <c r="U1929" t="s">
        <v>60</v>
      </c>
    </row>
    <row r="1930" spans="1:21" x14ac:dyDescent="0.35">
      <c r="A1930" t="s">
        <v>3031</v>
      </c>
      <c r="B1930" t="str">
        <f>IF(COUNTIFS($A:$A,$A1930,$C:$C,$C1930,$D:$D,$D1930,$G:$G,$G1930,$K:$K,$K1930,$M:$M,$M1930)&gt;1,"True Duplicate","Unique")</f>
        <v>Unique</v>
      </c>
      <c r="C1930" s="7">
        <v>44972</v>
      </c>
      <c r="D1930" t="s">
        <v>1178</v>
      </c>
      <c r="E1930" t="str">
        <f>IF(COUNTIF($B$2:D1930,D1930)=1,"New Customer","Returning Customer")</f>
        <v>New Customer</v>
      </c>
      <c r="F1930" t="s">
        <v>72</v>
      </c>
      <c r="G1930" t="s">
        <v>227</v>
      </c>
      <c r="H1930" t="s">
        <v>47</v>
      </c>
      <c r="I1930" t="s">
        <v>228</v>
      </c>
      <c r="J1930" s="5">
        <v>566.66999999999996</v>
      </c>
      <c r="K1930">
        <v>11</v>
      </c>
      <c r="L1930">
        <v>0.25</v>
      </c>
      <c r="M1930" s="3">
        <f t="shared" si="30"/>
        <v>6230.62</v>
      </c>
      <c r="N1930" t="s">
        <v>38</v>
      </c>
      <c r="O1930" t="s">
        <v>27</v>
      </c>
      <c r="P1930" t="s">
        <v>10129</v>
      </c>
      <c r="Q1930" t="s">
        <v>41</v>
      </c>
      <c r="R1930">
        <v>10</v>
      </c>
      <c r="S1930">
        <v>4</v>
      </c>
      <c r="T1930" t="s">
        <v>51</v>
      </c>
      <c r="U1930" t="s">
        <v>86</v>
      </c>
    </row>
    <row r="1931" spans="1:21" x14ac:dyDescent="0.35">
      <c r="A1931" t="s">
        <v>3432</v>
      </c>
      <c r="B1931" t="str">
        <f>IF(COUNTIFS($A:$A,$A1931,$C:$C,$C1931,$D:$D,$D1931,$G:$G,$G1931,$K:$K,$K1931,$M:$M,$M1931)&gt;1,"True Duplicate","Unique")</f>
        <v>Unique</v>
      </c>
      <c r="C1931" s="7">
        <v>44972</v>
      </c>
      <c r="D1931" t="s">
        <v>6056</v>
      </c>
      <c r="E1931" t="str">
        <f>IF(COUNTIF($B$2:D1931,D1931)=1,"New Customer","Returning Customer")</f>
        <v>New Customer</v>
      </c>
      <c r="F1931" t="s">
        <v>10132</v>
      </c>
      <c r="G1931" t="s">
        <v>138</v>
      </c>
      <c r="H1931" t="s">
        <v>24</v>
      </c>
      <c r="I1931" t="s">
        <v>133</v>
      </c>
      <c r="J1931" s="5">
        <v>63.6</v>
      </c>
      <c r="K1931">
        <v>12</v>
      </c>
      <c r="L1931">
        <v>0.15</v>
      </c>
      <c r="M1931" s="3">
        <f t="shared" si="30"/>
        <v>761.40000000000009</v>
      </c>
      <c r="N1931" t="s">
        <v>142</v>
      </c>
      <c r="O1931" t="s">
        <v>122</v>
      </c>
      <c r="P1931" t="s">
        <v>85</v>
      </c>
      <c r="Q1931" t="s">
        <v>116</v>
      </c>
      <c r="R1931">
        <v>5</v>
      </c>
      <c r="S1931">
        <v>3.2</v>
      </c>
      <c r="T1931" t="s">
        <v>30</v>
      </c>
      <c r="U1931" t="s">
        <v>60</v>
      </c>
    </row>
    <row r="1932" spans="1:21" x14ac:dyDescent="0.35">
      <c r="A1932" t="s">
        <v>5747</v>
      </c>
      <c r="B1932" t="str">
        <f>IF(COUNTIFS($A:$A,$A1932,$C:$C,$C1932,$D:$D,$D1932,$G:$G,$G1932,$K:$K,$K1932,$M:$M,$M1932)&gt;1,"True Duplicate","Unique")</f>
        <v>Unique</v>
      </c>
      <c r="C1932" s="7">
        <v>44972</v>
      </c>
      <c r="D1932" t="s">
        <v>3032</v>
      </c>
      <c r="E1932" t="str">
        <f>IF(COUNTIF($B$2:D1932,D1932)=1,"New Customer","Returning Customer")</f>
        <v>Returning Customer</v>
      </c>
      <c r="F1932" t="s">
        <v>10132</v>
      </c>
      <c r="G1932" t="s">
        <v>266</v>
      </c>
      <c r="H1932" t="s">
        <v>24</v>
      </c>
      <c r="I1932" t="s">
        <v>267</v>
      </c>
      <c r="J1932" s="5">
        <v>485.03</v>
      </c>
      <c r="K1932">
        <v>13</v>
      </c>
      <c r="L1932">
        <v>0.1</v>
      </c>
      <c r="M1932" s="3">
        <f t="shared" si="30"/>
        <v>6304.0899999999992</v>
      </c>
      <c r="N1932" t="s">
        <v>142</v>
      </c>
      <c r="O1932" t="s">
        <v>122</v>
      </c>
      <c r="P1932" t="s">
        <v>85</v>
      </c>
      <c r="Q1932" t="s">
        <v>116</v>
      </c>
      <c r="R1932">
        <v>13</v>
      </c>
      <c r="S1932">
        <v>2.9</v>
      </c>
      <c r="T1932" t="s">
        <v>202</v>
      </c>
      <c r="U1932" t="s">
        <v>60</v>
      </c>
    </row>
    <row r="1933" spans="1:21" x14ac:dyDescent="0.35">
      <c r="A1933" t="s">
        <v>6055</v>
      </c>
      <c r="B1933" t="str">
        <f>IF(COUNTIFS($A:$A,$A1933,$C:$C,$C1933,$D:$D,$D1933,$G:$G,$G1933,$K:$K,$K1933,$M:$M,$M1933)&gt;1,"True Duplicate","Unique")</f>
        <v>Unique</v>
      </c>
      <c r="C1933" s="7">
        <v>44972</v>
      </c>
      <c r="D1933" t="s">
        <v>3433</v>
      </c>
      <c r="E1933" t="str">
        <f>IF(COUNTIF($B$2:D1933,D1933)=1,"New Customer","Returning Customer")</f>
        <v>New Customer</v>
      </c>
      <c r="F1933" t="s">
        <v>10132</v>
      </c>
      <c r="G1933" t="s">
        <v>649</v>
      </c>
      <c r="H1933" t="s">
        <v>57</v>
      </c>
      <c r="I1933" t="s">
        <v>153</v>
      </c>
      <c r="J1933" s="5">
        <v>615.44000000000005</v>
      </c>
      <c r="K1933">
        <v>1</v>
      </c>
      <c r="L1933">
        <v>0</v>
      </c>
      <c r="M1933" s="3">
        <f t="shared" si="30"/>
        <v>615.44000000000005</v>
      </c>
      <c r="N1933" t="s">
        <v>26</v>
      </c>
      <c r="O1933" t="s">
        <v>111</v>
      </c>
      <c r="P1933" t="s">
        <v>10129</v>
      </c>
      <c r="Q1933" t="s">
        <v>123</v>
      </c>
      <c r="R1933">
        <v>4</v>
      </c>
      <c r="S1933">
        <v>3.9</v>
      </c>
      <c r="T1933" t="s">
        <v>30</v>
      </c>
      <c r="U1933" t="s">
        <v>86</v>
      </c>
    </row>
    <row r="1934" spans="1:21" x14ac:dyDescent="0.35">
      <c r="A1934" t="s">
        <v>6946</v>
      </c>
      <c r="B1934" t="str">
        <f>IF(COUNTIFS($A:$A,$A1934,$C:$C,$C1934,$D:$D,$D1934,$G:$G,$G1934,$K:$K,$K1934,$M:$M,$M1934)&gt;1,"True Duplicate","Unique")</f>
        <v>Unique</v>
      </c>
      <c r="C1934" s="7">
        <v>44973</v>
      </c>
      <c r="D1934" t="s">
        <v>6107</v>
      </c>
      <c r="E1934" t="str">
        <f>IF(COUNTIF($B$2:D1934,D1934)=1,"New Customer","Returning Customer")</f>
        <v>New Customer</v>
      </c>
      <c r="F1934" t="s">
        <v>72</v>
      </c>
      <c r="G1934" t="s">
        <v>102</v>
      </c>
      <c r="H1934" t="s">
        <v>47</v>
      </c>
      <c r="I1934" t="s">
        <v>10125</v>
      </c>
      <c r="J1934" s="5">
        <v>585.05999999999995</v>
      </c>
      <c r="K1934">
        <v>9</v>
      </c>
      <c r="L1934">
        <v>0</v>
      </c>
      <c r="M1934" s="3">
        <f t="shared" si="30"/>
        <v>5265.5399999999991</v>
      </c>
      <c r="N1934" t="s">
        <v>38</v>
      </c>
      <c r="O1934" t="s">
        <v>39</v>
      </c>
      <c r="P1934" t="s">
        <v>59</v>
      </c>
      <c r="Q1934" t="s">
        <v>123</v>
      </c>
      <c r="R1934">
        <v>6</v>
      </c>
      <c r="S1934">
        <v>3.8</v>
      </c>
      <c r="T1934" t="s">
        <v>30</v>
      </c>
      <c r="U1934" t="s">
        <v>52</v>
      </c>
    </row>
    <row r="1935" spans="1:21" x14ac:dyDescent="0.35">
      <c r="A1935" t="s">
        <v>4465</v>
      </c>
      <c r="B1935" t="str">
        <f>IF(COUNTIFS($A:$A,$A1935,$C:$C,$C1935,$D:$D,$D1935,$G:$G,$G1935,$K:$K,$K1935,$M:$M,$M1935)&gt;1,"True Duplicate","Unique")</f>
        <v>Unique</v>
      </c>
      <c r="C1935" s="7">
        <v>44974</v>
      </c>
      <c r="D1935" t="s">
        <v>6719</v>
      </c>
      <c r="E1935" t="str">
        <f>IF(COUNTIF($B$2:D1935,D1935)=1,"New Customer","Returning Customer")</f>
        <v>New Customer</v>
      </c>
      <c r="F1935" t="s">
        <v>72</v>
      </c>
      <c r="G1935" t="s">
        <v>73</v>
      </c>
      <c r="H1935" t="s">
        <v>74</v>
      </c>
      <c r="I1935" t="s">
        <v>75</v>
      </c>
      <c r="J1935" s="5">
        <v>294.93</v>
      </c>
      <c r="K1935">
        <v>9</v>
      </c>
      <c r="L1935">
        <v>0.1</v>
      </c>
      <c r="M1935" s="3">
        <f t="shared" si="30"/>
        <v>2653.47</v>
      </c>
      <c r="N1935" t="s">
        <v>302</v>
      </c>
      <c r="O1935" t="s">
        <v>122</v>
      </c>
      <c r="P1935" t="s">
        <v>85</v>
      </c>
      <c r="Q1935" t="s">
        <v>123</v>
      </c>
      <c r="R1935">
        <v>1</v>
      </c>
      <c r="S1935">
        <v>4.2</v>
      </c>
      <c r="U1935" t="s">
        <v>60</v>
      </c>
    </row>
    <row r="1936" spans="1:21" x14ac:dyDescent="0.35">
      <c r="A1936" t="s">
        <v>5749</v>
      </c>
      <c r="B1936" t="str">
        <f>IF(COUNTIFS($A:$A,$A1936,$C:$C,$C1936,$D:$D,$D1936,$G:$G,$G1936,$K:$K,$K1936,$M:$M,$M1936)&gt;1,"True Duplicate","Unique")</f>
        <v>Unique</v>
      </c>
      <c r="C1936" s="7">
        <v>44974</v>
      </c>
      <c r="D1936" t="s">
        <v>4467</v>
      </c>
      <c r="E1936" t="str">
        <f>IF(COUNTIF($B$2:D1936,D1936)=1,"New Customer","Returning Customer")</f>
        <v>New Customer</v>
      </c>
      <c r="F1936" t="s">
        <v>10132</v>
      </c>
      <c r="G1936" t="s">
        <v>533</v>
      </c>
      <c r="H1936" t="s">
        <v>74</v>
      </c>
      <c r="I1936" t="s">
        <v>534</v>
      </c>
      <c r="J1936" s="5">
        <v>246.34</v>
      </c>
      <c r="K1936">
        <v>4</v>
      </c>
      <c r="L1936">
        <v>0.05</v>
      </c>
      <c r="M1936" s="3">
        <f t="shared" si="30"/>
        <v>985.16</v>
      </c>
      <c r="N1936" t="s">
        <v>49</v>
      </c>
      <c r="O1936" t="s">
        <v>39</v>
      </c>
      <c r="P1936" t="s">
        <v>10129</v>
      </c>
      <c r="Q1936" t="s">
        <v>116</v>
      </c>
      <c r="R1936">
        <v>2</v>
      </c>
      <c r="S1936">
        <v>3.9</v>
      </c>
      <c r="T1936" t="s">
        <v>30</v>
      </c>
      <c r="U1936" t="s">
        <v>60</v>
      </c>
    </row>
    <row r="1937" spans="1:21" x14ac:dyDescent="0.35">
      <c r="A1937" t="s">
        <v>6718</v>
      </c>
      <c r="B1937" t="str">
        <f>IF(COUNTIFS($A:$A,$A1937,$C:$C,$C1937,$D:$D,$D1937,$G:$G,$G1937,$K:$K,$K1937,$M:$M,$M1937)&gt;1,"True Duplicate","Unique")</f>
        <v>Unique</v>
      </c>
      <c r="C1937" s="7">
        <v>44974</v>
      </c>
      <c r="D1937" t="s">
        <v>5750</v>
      </c>
      <c r="E1937" t="str">
        <f>IF(COUNTIF($B$2:D1937,D1937)=1,"New Customer","Returning Customer")</f>
        <v>New Customer</v>
      </c>
      <c r="F1937" t="s">
        <v>72</v>
      </c>
      <c r="G1937" t="s">
        <v>370</v>
      </c>
      <c r="H1937" t="s">
        <v>74</v>
      </c>
      <c r="I1937" t="s">
        <v>75</v>
      </c>
      <c r="J1937" s="5">
        <v>439.52</v>
      </c>
      <c r="K1937">
        <v>9</v>
      </c>
      <c r="L1937">
        <v>0.15</v>
      </c>
      <c r="M1937" s="3">
        <f t="shared" si="30"/>
        <v>3954.33</v>
      </c>
      <c r="N1937" t="s">
        <v>38</v>
      </c>
      <c r="O1937" t="s">
        <v>122</v>
      </c>
      <c r="P1937" t="s">
        <v>10129</v>
      </c>
      <c r="Q1937" t="s">
        <v>77</v>
      </c>
      <c r="R1937">
        <v>2</v>
      </c>
      <c r="S1937">
        <v>4.9000000000000004</v>
      </c>
      <c r="U1937" t="s">
        <v>52</v>
      </c>
    </row>
    <row r="1938" spans="1:21" x14ac:dyDescent="0.35">
      <c r="A1938" t="s">
        <v>203</v>
      </c>
      <c r="B1938" t="str">
        <f>IF(COUNTIFS($A:$A,$A1938,$C:$C,$C1938,$D:$D,$D1938,$G:$G,$G1938,$K:$K,$K1938,$M:$M,$M1938)&gt;1,"True Duplicate","Unique")</f>
        <v>Unique</v>
      </c>
      <c r="C1938" s="7">
        <v>44975</v>
      </c>
      <c r="D1938" t="s">
        <v>3333</v>
      </c>
      <c r="E1938" t="str">
        <f>IF(COUNTIF($B$2:D1938,D1938)=1,"New Customer","Returning Customer")</f>
        <v>New Customer</v>
      </c>
      <c r="F1938" t="s">
        <v>10132</v>
      </c>
      <c r="G1938" t="s">
        <v>152</v>
      </c>
      <c r="H1938" t="s">
        <v>57</v>
      </c>
      <c r="I1938" t="s">
        <v>153</v>
      </c>
      <c r="J1938" s="5">
        <v>225.59</v>
      </c>
      <c r="K1938">
        <v>5</v>
      </c>
      <c r="L1938">
        <v>0.15</v>
      </c>
      <c r="M1938" s="3">
        <f t="shared" si="30"/>
        <v>1127.2</v>
      </c>
      <c r="N1938" t="s">
        <v>302</v>
      </c>
      <c r="O1938" t="s">
        <v>39</v>
      </c>
      <c r="P1938" t="s">
        <v>85</v>
      </c>
      <c r="Q1938" t="s">
        <v>123</v>
      </c>
      <c r="R1938">
        <v>11</v>
      </c>
      <c r="S1938">
        <v>1.6</v>
      </c>
      <c r="T1938" t="s">
        <v>30</v>
      </c>
      <c r="U1938" t="s">
        <v>60</v>
      </c>
    </row>
    <row r="1939" spans="1:21" x14ac:dyDescent="0.35">
      <c r="A1939" t="s">
        <v>3118</v>
      </c>
      <c r="B1939" t="str">
        <f>IF(COUNTIFS($A:$A,$A1939,$C:$C,$C1939,$D:$D,$D1939,$G:$G,$G1939,$K:$K,$K1939,$M:$M,$M1939)&gt;1,"True Duplicate","Unique")</f>
        <v>Unique</v>
      </c>
      <c r="C1939" s="7">
        <v>44975</v>
      </c>
      <c r="D1939" t="s">
        <v>8705</v>
      </c>
      <c r="E1939" t="str">
        <f>IF(COUNTIF($B$2:D1939,D1939)=1,"New Customer","Returning Customer")</f>
        <v>New Customer</v>
      </c>
      <c r="F1939" t="s">
        <v>10132</v>
      </c>
      <c r="G1939" t="s">
        <v>370</v>
      </c>
      <c r="H1939" t="s">
        <v>74</v>
      </c>
      <c r="I1939" t="s">
        <v>75</v>
      </c>
      <c r="J1939" s="5">
        <v>1904.14</v>
      </c>
      <c r="K1939">
        <v>8</v>
      </c>
      <c r="L1939">
        <v>0.1</v>
      </c>
      <c r="M1939" s="3">
        <f t="shared" si="30"/>
        <v>15232.320000000002</v>
      </c>
      <c r="N1939" t="s">
        <v>83</v>
      </c>
      <c r="O1939" t="s">
        <v>111</v>
      </c>
      <c r="P1939" t="s">
        <v>85</v>
      </c>
      <c r="Q1939" t="s">
        <v>77</v>
      </c>
      <c r="R1939">
        <v>5</v>
      </c>
      <c r="S1939">
        <v>2</v>
      </c>
      <c r="T1939" t="s">
        <v>51</v>
      </c>
      <c r="U1939" t="s">
        <v>60</v>
      </c>
    </row>
    <row r="1940" spans="1:21" x14ac:dyDescent="0.35">
      <c r="A1940" t="s">
        <v>3332</v>
      </c>
      <c r="B1940" t="str">
        <f>IF(COUNTIFS($A:$A,$A1940,$C:$C,$C1940,$D:$D,$D1940,$G:$G,$G1940,$K:$K,$K1940,$M:$M,$M1940)&gt;1,"True Duplicate","Unique")</f>
        <v>Unique</v>
      </c>
      <c r="C1940" s="7">
        <v>44975</v>
      </c>
      <c r="D1940" t="s">
        <v>3008</v>
      </c>
      <c r="E1940" t="str">
        <f>IF(COUNTIF($B$2:D1940,D1940)=1,"New Customer","Returning Customer")</f>
        <v>Returning Customer</v>
      </c>
      <c r="F1940" t="s">
        <v>72</v>
      </c>
      <c r="G1940" t="s">
        <v>181</v>
      </c>
      <c r="H1940" t="s">
        <v>24</v>
      </c>
      <c r="I1940" t="s">
        <v>182</v>
      </c>
      <c r="J1940" s="5">
        <v>49.82</v>
      </c>
      <c r="K1940">
        <v>8</v>
      </c>
      <c r="L1940">
        <v>0</v>
      </c>
      <c r="M1940" s="3">
        <f t="shared" si="30"/>
        <v>398.56</v>
      </c>
      <c r="N1940" t="s">
        <v>104</v>
      </c>
      <c r="O1940" t="s">
        <v>111</v>
      </c>
      <c r="P1940" t="s">
        <v>59</v>
      </c>
      <c r="Q1940" t="s">
        <v>41</v>
      </c>
      <c r="R1940">
        <v>4</v>
      </c>
      <c r="S1940">
        <v>2.2999999999999998</v>
      </c>
      <c r="T1940" t="s">
        <v>143</v>
      </c>
      <c r="U1940" t="s">
        <v>60</v>
      </c>
    </row>
    <row r="1941" spans="1:21" x14ac:dyDescent="0.35">
      <c r="A1941" t="s">
        <v>3503</v>
      </c>
      <c r="B1941" t="str">
        <f>IF(COUNTIFS($A:$A,$A1941,$C:$C,$C1941,$D:$D,$D1941,$G:$G,$G1941,$K:$K,$K1941,$M:$M,$M1941)&gt;1,"True Duplicate","Unique")</f>
        <v>Unique</v>
      </c>
      <c r="C1941" s="7">
        <v>44975</v>
      </c>
      <c r="D1941" t="s">
        <v>3120</v>
      </c>
      <c r="E1941" t="str">
        <f>IF(COUNTIF($B$2:D1941,D1941)=1,"New Customer","Returning Customer")</f>
        <v>New Customer</v>
      </c>
      <c r="F1941" t="s">
        <v>72</v>
      </c>
      <c r="G1941" t="s">
        <v>239</v>
      </c>
      <c r="H1941" t="s">
        <v>66</v>
      </c>
      <c r="I1941" t="s">
        <v>240</v>
      </c>
      <c r="J1941" s="5">
        <v>29.46</v>
      </c>
      <c r="K1941">
        <v>11</v>
      </c>
      <c r="L1941">
        <v>0.1</v>
      </c>
      <c r="M1941" s="3">
        <f t="shared" si="30"/>
        <v>322.95999999999998</v>
      </c>
      <c r="N1941" t="s">
        <v>302</v>
      </c>
      <c r="O1941" t="s">
        <v>27</v>
      </c>
      <c r="P1941" t="s">
        <v>59</v>
      </c>
      <c r="Q1941" t="s">
        <v>77</v>
      </c>
      <c r="R1941">
        <v>10</v>
      </c>
      <c r="S1941">
        <v>4.9000000000000004</v>
      </c>
      <c r="T1941" t="s">
        <v>51</v>
      </c>
      <c r="U1941" t="s">
        <v>60</v>
      </c>
    </row>
    <row r="1942" spans="1:21" x14ac:dyDescent="0.35">
      <c r="A1942" t="s">
        <v>4692</v>
      </c>
      <c r="B1942" t="str">
        <f>IF(COUNTIFS($A:$A,$A1942,$C:$C,$C1942,$D:$D,$D1942,$G:$G,$G1942,$K:$K,$K1942,$M:$M,$M1942)&gt;1,"True Duplicate","Unique")</f>
        <v>Unique</v>
      </c>
      <c r="C1942" s="7">
        <v>44975</v>
      </c>
      <c r="D1942" t="s">
        <v>6464</v>
      </c>
      <c r="E1942" t="str">
        <f>IF(COUNTIF($B$2:D1942,D1942)=1,"New Customer","Returning Customer")</f>
        <v>New Customer</v>
      </c>
      <c r="F1942" t="s">
        <v>72</v>
      </c>
      <c r="G1942" t="s">
        <v>288</v>
      </c>
      <c r="H1942" t="s">
        <v>57</v>
      </c>
      <c r="I1942" t="s">
        <v>289</v>
      </c>
      <c r="J1942" s="5">
        <v>260.62</v>
      </c>
      <c r="K1942">
        <v>8</v>
      </c>
      <c r="L1942">
        <v>0.15</v>
      </c>
      <c r="M1942" s="3">
        <f t="shared" si="30"/>
        <v>2083.7600000000002</v>
      </c>
      <c r="N1942" t="s">
        <v>142</v>
      </c>
      <c r="O1942" t="s">
        <v>111</v>
      </c>
      <c r="P1942" t="s">
        <v>59</v>
      </c>
      <c r="Q1942" t="s">
        <v>41</v>
      </c>
      <c r="R1942">
        <v>4</v>
      </c>
      <c r="S1942">
        <v>1.5</v>
      </c>
      <c r="T1942" t="s">
        <v>30</v>
      </c>
      <c r="U1942" t="s">
        <v>52</v>
      </c>
    </row>
    <row r="1943" spans="1:21" x14ac:dyDescent="0.35">
      <c r="A1943" t="s">
        <v>6268</v>
      </c>
      <c r="B1943" t="str">
        <f>IF(COUNTIFS($A:$A,$A1943,$C:$C,$C1943,$D:$D,$D1943,$G:$G,$G1943,$K:$K,$K1943,$M:$M,$M1943)&gt;1,"True Duplicate","Unique")</f>
        <v>Unique</v>
      </c>
      <c r="C1943" s="7">
        <v>44975</v>
      </c>
      <c r="D1943" t="s">
        <v>4693</v>
      </c>
      <c r="E1943" t="str">
        <f>IF(COUNTIF($B$2:D1943,D1943)=1,"New Customer","Returning Customer")</f>
        <v>New Customer</v>
      </c>
      <c r="F1943" t="s">
        <v>10132</v>
      </c>
      <c r="G1943" t="s">
        <v>23</v>
      </c>
      <c r="H1943" t="s">
        <v>24</v>
      </c>
      <c r="I1943" t="s">
        <v>25</v>
      </c>
      <c r="J1943" s="5">
        <v>228.33</v>
      </c>
      <c r="K1943">
        <v>6</v>
      </c>
      <c r="L1943">
        <v>0.2</v>
      </c>
      <c r="M1943" s="3">
        <f t="shared" si="30"/>
        <v>1368.7800000000002</v>
      </c>
      <c r="N1943" t="s">
        <v>104</v>
      </c>
      <c r="O1943" t="s">
        <v>111</v>
      </c>
      <c r="P1943" t="s">
        <v>59</v>
      </c>
      <c r="Q1943" t="s">
        <v>123</v>
      </c>
      <c r="R1943">
        <v>10</v>
      </c>
      <c r="S1943">
        <v>3.4</v>
      </c>
      <c r="T1943" t="s">
        <v>30</v>
      </c>
      <c r="U1943" t="s">
        <v>86</v>
      </c>
    </row>
    <row r="1944" spans="1:21" x14ac:dyDescent="0.35">
      <c r="A1944" t="s">
        <v>6463</v>
      </c>
      <c r="B1944" t="str">
        <f>IF(COUNTIFS($A:$A,$A1944,$C:$C,$C1944,$D:$D,$D1944,$G:$G,$G1944,$K:$K,$K1944,$M:$M,$M1944)&gt;1,"True Duplicate","Unique")</f>
        <v>Unique</v>
      </c>
      <c r="C1944" s="7">
        <v>44975</v>
      </c>
      <c r="D1944" t="s">
        <v>6615</v>
      </c>
      <c r="E1944" t="str">
        <f>IF(COUNTIF($B$2:D1944,D1944)=1,"New Customer","Returning Customer")</f>
        <v>New Customer</v>
      </c>
      <c r="F1944" t="s">
        <v>10132</v>
      </c>
      <c r="G1944" t="s">
        <v>138</v>
      </c>
      <c r="H1944" t="s">
        <v>24</v>
      </c>
      <c r="I1944" t="s">
        <v>133</v>
      </c>
      <c r="J1944" s="5">
        <v>103.45</v>
      </c>
      <c r="K1944">
        <v>12</v>
      </c>
      <c r="L1944">
        <v>0.25</v>
      </c>
      <c r="M1944" s="3">
        <f t="shared" si="30"/>
        <v>1238.4000000000001</v>
      </c>
      <c r="N1944" t="s">
        <v>26</v>
      </c>
      <c r="O1944" t="s">
        <v>39</v>
      </c>
      <c r="P1944" t="s">
        <v>85</v>
      </c>
      <c r="Q1944" t="s">
        <v>29</v>
      </c>
      <c r="R1944">
        <v>12</v>
      </c>
      <c r="S1944">
        <v>1.8</v>
      </c>
      <c r="T1944" t="s">
        <v>30</v>
      </c>
      <c r="U1944" t="s">
        <v>60</v>
      </c>
    </row>
    <row r="1945" spans="1:21" x14ac:dyDescent="0.35">
      <c r="A1945" t="s">
        <v>8095</v>
      </c>
      <c r="B1945" t="str">
        <f>IF(COUNTIFS($A:$A,$A1945,$C:$C,$C1945,$D:$D,$D1945,$G:$G,$G1945,$K:$K,$K1945,$M:$M,$M1945)&gt;1,"True Duplicate","Unique")</f>
        <v>Unique</v>
      </c>
      <c r="C1945" s="7">
        <v>44975</v>
      </c>
      <c r="D1945" t="s">
        <v>8096</v>
      </c>
      <c r="E1945" t="str">
        <f>IF(COUNTIF($B$2:D1945,D1945)=1,"New Customer","Returning Customer")</f>
        <v>New Customer</v>
      </c>
      <c r="F1945" t="s">
        <v>10132</v>
      </c>
      <c r="G1945" t="s">
        <v>227</v>
      </c>
      <c r="H1945" t="s">
        <v>47</v>
      </c>
      <c r="I1945" t="s">
        <v>228</v>
      </c>
      <c r="J1945" s="5">
        <v>15.32</v>
      </c>
      <c r="K1945">
        <v>3</v>
      </c>
      <c r="L1945">
        <v>0.2</v>
      </c>
      <c r="M1945" s="3">
        <f t="shared" si="30"/>
        <v>45.36</v>
      </c>
      <c r="N1945" t="s">
        <v>76</v>
      </c>
      <c r="O1945" t="s">
        <v>39</v>
      </c>
      <c r="P1945" t="s">
        <v>85</v>
      </c>
      <c r="Q1945" t="s">
        <v>77</v>
      </c>
      <c r="R1945">
        <v>7</v>
      </c>
      <c r="S1945">
        <v>1.6</v>
      </c>
      <c r="T1945" t="s">
        <v>30</v>
      </c>
      <c r="U1945" t="s">
        <v>60</v>
      </c>
    </row>
    <row r="1946" spans="1:21" x14ac:dyDescent="0.35">
      <c r="A1946" t="s">
        <v>8704</v>
      </c>
      <c r="B1946" t="str">
        <f>IF(COUNTIFS($A:$A,$A1946,$C:$C,$C1946,$D:$D,$D1946,$G:$G,$G1946,$K:$K,$K1946,$M:$M,$M1946)&gt;1,"True Duplicate","Unique")</f>
        <v>Unique</v>
      </c>
      <c r="C1946" s="7">
        <v>44975</v>
      </c>
      <c r="D1946" t="s">
        <v>1849</v>
      </c>
      <c r="E1946" t="str">
        <f>IF(COUNTIF($B$2:D1946,D1946)=1,"New Customer","Returning Customer")</f>
        <v>New Customer</v>
      </c>
      <c r="F1946" t="s">
        <v>10132</v>
      </c>
      <c r="G1946" t="s">
        <v>161</v>
      </c>
      <c r="H1946" t="s">
        <v>74</v>
      </c>
      <c r="I1946" t="s">
        <v>148</v>
      </c>
      <c r="J1946" s="5">
        <v>1750.14</v>
      </c>
      <c r="K1946">
        <v>6</v>
      </c>
      <c r="L1946">
        <v>0.15</v>
      </c>
      <c r="M1946" s="3">
        <f t="shared" si="30"/>
        <v>10499.94</v>
      </c>
      <c r="N1946" t="s">
        <v>302</v>
      </c>
      <c r="O1946" t="s">
        <v>27</v>
      </c>
      <c r="P1946" t="s">
        <v>166</v>
      </c>
      <c r="Q1946" t="s">
        <v>123</v>
      </c>
      <c r="R1946">
        <v>9</v>
      </c>
      <c r="S1946">
        <v>1.4</v>
      </c>
      <c r="T1946" t="s">
        <v>30</v>
      </c>
      <c r="U1946" t="s">
        <v>60</v>
      </c>
    </row>
    <row r="1947" spans="1:21" x14ac:dyDescent="0.35">
      <c r="A1947" t="s">
        <v>1794</v>
      </c>
      <c r="B1947" t="str">
        <f>IF(COUNTIFS($A:$A,$A1947,$C:$C,$C1947,$D:$D,$D1947,$G:$G,$G1947,$K:$K,$K1947,$M:$M,$M1947)&gt;1,"True Duplicate","Unique")</f>
        <v>Unique</v>
      </c>
      <c r="C1947" s="7">
        <v>44976</v>
      </c>
      <c r="D1947" t="s">
        <v>1796</v>
      </c>
      <c r="E1947" t="str">
        <f>IF(COUNTIF($B$2:D1947,D1947)=1,"New Customer","Returning Customer")</f>
        <v>New Customer</v>
      </c>
      <c r="F1947" t="s">
        <v>10132</v>
      </c>
      <c r="G1947" t="s">
        <v>413</v>
      </c>
      <c r="H1947" t="s">
        <v>47</v>
      </c>
      <c r="I1947" t="s">
        <v>10125</v>
      </c>
      <c r="J1947" s="5">
        <v>167.27</v>
      </c>
      <c r="K1947">
        <v>13</v>
      </c>
      <c r="L1947">
        <v>0.1</v>
      </c>
      <c r="M1947" s="3">
        <f t="shared" si="30"/>
        <v>2173.21</v>
      </c>
      <c r="N1947" t="s">
        <v>98</v>
      </c>
      <c r="O1947" t="s">
        <v>27</v>
      </c>
      <c r="P1947" t="s">
        <v>10129</v>
      </c>
      <c r="Q1947" t="s">
        <v>29</v>
      </c>
      <c r="R1947">
        <v>7</v>
      </c>
      <c r="S1947">
        <v>3.7</v>
      </c>
      <c r="T1947" t="s">
        <v>30</v>
      </c>
      <c r="U1947" t="s">
        <v>60</v>
      </c>
    </row>
    <row r="1948" spans="1:21" x14ac:dyDescent="0.35">
      <c r="A1948" t="s">
        <v>5230</v>
      </c>
      <c r="B1948" t="str">
        <f>IF(COUNTIFS($A:$A,$A1948,$C:$C,$C1948,$D:$D,$D1948,$G:$G,$G1948,$K:$K,$K1948,$M:$M,$M1948)&gt;1,"True Duplicate","Unique")</f>
        <v>Unique</v>
      </c>
      <c r="C1948" s="7">
        <v>44976</v>
      </c>
      <c r="D1948" t="s">
        <v>8349</v>
      </c>
      <c r="E1948" t="str">
        <f>IF(COUNTIF($B$2:D1948,D1948)=1,"New Customer","Returning Customer")</f>
        <v>New Customer</v>
      </c>
      <c r="F1948" t="s">
        <v>10132</v>
      </c>
      <c r="G1948" t="s">
        <v>533</v>
      </c>
      <c r="H1948" t="s">
        <v>74</v>
      </c>
      <c r="I1948" t="s">
        <v>534</v>
      </c>
      <c r="J1948" s="5">
        <v>225.48</v>
      </c>
      <c r="K1948">
        <v>2</v>
      </c>
      <c r="L1948">
        <v>0.15</v>
      </c>
      <c r="M1948" s="3">
        <f t="shared" si="30"/>
        <v>450.65999999999997</v>
      </c>
      <c r="N1948" t="s">
        <v>142</v>
      </c>
      <c r="O1948" t="s">
        <v>111</v>
      </c>
      <c r="P1948" t="s">
        <v>10129</v>
      </c>
      <c r="Q1948" t="s">
        <v>41</v>
      </c>
      <c r="R1948">
        <v>10</v>
      </c>
      <c r="S1948">
        <v>4.0999999999999996</v>
      </c>
      <c r="T1948" t="s">
        <v>30</v>
      </c>
      <c r="U1948" t="s">
        <v>60</v>
      </c>
    </row>
    <row r="1949" spans="1:21" x14ac:dyDescent="0.35">
      <c r="A1949" t="s">
        <v>8348</v>
      </c>
      <c r="B1949" t="str">
        <f>IF(COUNTIFS($A:$A,$A1949,$C:$C,$C1949,$D:$D,$D1949,$G:$G,$G1949,$K:$K,$K1949,$M:$M,$M1949)&gt;1,"True Duplicate","Unique")</f>
        <v>Unique</v>
      </c>
      <c r="C1949" s="7">
        <v>44976</v>
      </c>
      <c r="D1949" t="s">
        <v>5231</v>
      </c>
      <c r="E1949" t="str">
        <f>IF(COUNTIF($B$2:D1949,D1949)=1,"New Customer","Returning Customer")</f>
        <v>New Customer</v>
      </c>
      <c r="F1949" t="s">
        <v>10132</v>
      </c>
      <c r="G1949" t="s">
        <v>274</v>
      </c>
      <c r="H1949" t="s">
        <v>74</v>
      </c>
      <c r="I1949" t="s">
        <v>75</v>
      </c>
      <c r="J1949" s="5">
        <v>386.66</v>
      </c>
      <c r="K1949">
        <v>14</v>
      </c>
      <c r="L1949">
        <v>0</v>
      </c>
      <c r="M1949" s="3">
        <f t="shared" si="30"/>
        <v>5413.2400000000007</v>
      </c>
      <c r="N1949" t="s">
        <v>165</v>
      </c>
      <c r="O1949" t="s">
        <v>27</v>
      </c>
      <c r="P1949" t="s">
        <v>59</v>
      </c>
      <c r="Q1949" t="s">
        <v>116</v>
      </c>
      <c r="R1949">
        <v>8</v>
      </c>
      <c r="S1949">
        <v>1.7</v>
      </c>
      <c r="T1949" t="s">
        <v>30</v>
      </c>
      <c r="U1949" t="s">
        <v>52</v>
      </c>
    </row>
    <row r="1950" spans="1:21" x14ac:dyDescent="0.35">
      <c r="A1950" t="s">
        <v>1314</v>
      </c>
      <c r="B1950" t="str">
        <f>IF(COUNTIFS($A:$A,$A1950,$C:$C,$C1950,$D:$D,$D1950,$G:$G,$G1950,$K:$K,$K1950,$M:$M,$M1950)&gt;1,"True Duplicate","Unique")</f>
        <v>Unique</v>
      </c>
      <c r="C1950" s="7">
        <v>44977</v>
      </c>
      <c r="D1950" t="s">
        <v>1474</v>
      </c>
      <c r="E1950" t="str">
        <f>IF(COUNTIF($B$2:D1950,D1950)=1,"New Customer","Returning Customer")</f>
        <v>New Customer</v>
      </c>
      <c r="F1950" t="s">
        <v>10132</v>
      </c>
      <c r="G1950" t="s">
        <v>351</v>
      </c>
      <c r="H1950" t="s">
        <v>57</v>
      </c>
      <c r="I1950" t="s">
        <v>289</v>
      </c>
      <c r="J1950" s="5">
        <v>642.91999999999996</v>
      </c>
      <c r="K1950">
        <v>9</v>
      </c>
      <c r="L1950">
        <v>0.15</v>
      </c>
      <c r="M1950" s="3">
        <f t="shared" si="30"/>
        <v>5784.93</v>
      </c>
      <c r="N1950" t="s">
        <v>98</v>
      </c>
      <c r="O1950" t="s">
        <v>111</v>
      </c>
      <c r="P1950" t="s">
        <v>59</v>
      </c>
      <c r="Q1950" t="s">
        <v>123</v>
      </c>
      <c r="R1950">
        <v>13</v>
      </c>
      <c r="S1950">
        <v>4.0999999999999996</v>
      </c>
      <c r="T1950" t="s">
        <v>30</v>
      </c>
      <c r="U1950" t="s">
        <v>60</v>
      </c>
    </row>
    <row r="1951" spans="1:21" x14ac:dyDescent="0.35">
      <c r="A1951" t="s">
        <v>1473</v>
      </c>
      <c r="B1951" t="str">
        <f>IF(COUNTIFS($A:$A,$A1951,$C:$C,$C1951,$D:$D,$D1951,$G:$G,$G1951,$K:$K,$K1951,$M:$M,$M1951)&gt;1,"True Duplicate","Unique")</f>
        <v>Unique</v>
      </c>
      <c r="C1951" s="7">
        <v>44977</v>
      </c>
      <c r="D1951" t="s">
        <v>2160</v>
      </c>
      <c r="E1951" t="str">
        <f>IF(COUNTIF($B$2:D1951,D1951)=1,"New Customer","Returning Customer")</f>
        <v>Returning Customer</v>
      </c>
      <c r="F1951" t="s">
        <v>10132</v>
      </c>
      <c r="G1951" t="s">
        <v>649</v>
      </c>
      <c r="H1951" t="s">
        <v>57</v>
      </c>
      <c r="I1951" t="s">
        <v>153</v>
      </c>
      <c r="J1951" s="5">
        <v>31.57</v>
      </c>
      <c r="K1951">
        <v>11</v>
      </c>
      <c r="L1951">
        <v>0.3</v>
      </c>
      <c r="M1951" s="3">
        <f t="shared" si="30"/>
        <v>343.96999999999997</v>
      </c>
      <c r="N1951" t="s">
        <v>38</v>
      </c>
      <c r="O1951" t="s">
        <v>39</v>
      </c>
      <c r="P1951" t="s">
        <v>10129</v>
      </c>
      <c r="Q1951" t="s">
        <v>123</v>
      </c>
      <c r="R1951">
        <v>11</v>
      </c>
      <c r="S1951">
        <v>4.0999999999999996</v>
      </c>
      <c r="T1951" t="s">
        <v>30</v>
      </c>
      <c r="U1951" t="s">
        <v>60</v>
      </c>
    </row>
    <row r="1952" spans="1:21" x14ac:dyDescent="0.35">
      <c r="A1952" t="s">
        <v>5963</v>
      </c>
      <c r="B1952" t="str">
        <f>IF(COUNTIFS($A:$A,$A1952,$C:$C,$C1952,$D:$D,$D1952,$G:$G,$G1952,$K:$K,$K1952,$M:$M,$M1952)&gt;1,"True Duplicate","Unique")</f>
        <v>Unique</v>
      </c>
      <c r="C1952" s="7">
        <v>44977</v>
      </c>
      <c r="D1952" t="s">
        <v>5964</v>
      </c>
      <c r="E1952" t="str">
        <f>IF(COUNTIF($B$2:D1952,D1952)=1,"New Customer","Returning Customer")</f>
        <v>New Customer</v>
      </c>
      <c r="F1952" t="s">
        <v>72</v>
      </c>
      <c r="G1952" t="s">
        <v>176</v>
      </c>
      <c r="H1952" t="s">
        <v>47</v>
      </c>
      <c r="I1952" t="s">
        <v>177</v>
      </c>
      <c r="J1952" s="5">
        <v>654.54</v>
      </c>
      <c r="K1952">
        <v>14</v>
      </c>
      <c r="L1952">
        <v>0</v>
      </c>
      <c r="M1952" s="3">
        <f t="shared" si="30"/>
        <v>9163.56</v>
      </c>
      <c r="N1952" t="s">
        <v>165</v>
      </c>
      <c r="O1952" t="s">
        <v>122</v>
      </c>
      <c r="P1952" t="s">
        <v>166</v>
      </c>
      <c r="Q1952" t="s">
        <v>116</v>
      </c>
      <c r="R1952">
        <v>10</v>
      </c>
      <c r="S1952">
        <v>1.8</v>
      </c>
      <c r="T1952" t="s">
        <v>30</v>
      </c>
      <c r="U1952" t="s">
        <v>86</v>
      </c>
    </row>
    <row r="1953" spans="1:21" x14ac:dyDescent="0.35">
      <c r="A1953" t="s">
        <v>6259</v>
      </c>
      <c r="B1953" t="str">
        <f>IF(COUNTIFS($A:$A,$A1953,$C:$C,$C1953,$D:$D,$D1953,$G:$G,$G1953,$K:$K,$K1953,$M:$M,$M1953)&gt;1,"True Duplicate","Unique")</f>
        <v>Unique</v>
      </c>
      <c r="C1953" s="7">
        <v>44977</v>
      </c>
      <c r="D1953" t="s">
        <v>6260</v>
      </c>
      <c r="E1953" t="str">
        <f>IF(COUNTIF($B$2:D1953,D1953)=1,"New Customer","Returning Customer")</f>
        <v>New Customer</v>
      </c>
      <c r="F1953" t="s">
        <v>72</v>
      </c>
      <c r="G1953" t="s">
        <v>274</v>
      </c>
      <c r="H1953" t="s">
        <v>74</v>
      </c>
      <c r="I1953" t="s">
        <v>75</v>
      </c>
      <c r="J1953" s="5">
        <v>1468</v>
      </c>
      <c r="K1953">
        <v>5</v>
      </c>
      <c r="L1953">
        <v>0</v>
      </c>
      <c r="M1953" s="3">
        <f t="shared" si="30"/>
        <v>7340</v>
      </c>
      <c r="N1953" t="s">
        <v>76</v>
      </c>
      <c r="O1953" t="s">
        <v>122</v>
      </c>
      <c r="P1953" t="s">
        <v>10129</v>
      </c>
      <c r="Q1953" t="s">
        <v>116</v>
      </c>
      <c r="R1953">
        <v>3</v>
      </c>
      <c r="S1953">
        <v>2.5</v>
      </c>
      <c r="T1953" t="s">
        <v>30</v>
      </c>
      <c r="U1953" t="s">
        <v>60</v>
      </c>
    </row>
    <row r="1954" spans="1:21" x14ac:dyDescent="0.35">
      <c r="A1954" t="s">
        <v>9709</v>
      </c>
      <c r="B1954" t="str">
        <f>IF(COUNTIFS($A:$A,$A1954,$C:$C,$C1954,$D:$D,$D1954,$G:$G,$G1954,$K:$K,$K1954,$M:$M,$M1954)&gt;1,"True Duplicate","Unique")</f>
        <v>Unique</v>
      </c>
      <c r="C1954" s="7">
        <v>44977</v>
      </c>
      <c r="D1954" t="s">
        <v>1316</v>
      </c>
      <c r="E1954" t="str">
        <f>IF(COUNTIF($B$2:D1954,D1954)=1,"New Customer","Returning Customer")</f>
        <v>New Customer</v>
      </c>
      <c r="F1954" t="s">
        <v>10132</v>
      </c>
      <c r="G1954" t="s">
        <v>649</v>
      </c>
      <c r="H1954" t="s">
        <v>57</v>
      </c>
      <c r="I1954" t="s">
        <v>153</v>
      </c>
      <c r="J1954" s="5">
        <v>524.05999999999995</v>
      </c>
      <c r="K1954">
        <v>1</v>
      </c>
      <c r="L1954">
        <v>0</v>
      </c>
      <c r="M1954" s="3">
        <f t="shared" si="30"/>
        <v>524.05999999999995</v>
      </c>
      <c r="N1954" t="s">
        <v>98</v>
      </c>
      <c r="O1954" t="s">
        <v>27</v>
      </c>
      <c r="P1954" t="s">
        <v>59</v>
      </c>
      <c r="Q1954" t="s">
        <v>77</v>
      </c>
      <c r="R1954">
        <v>11</v>
      </c>
      <c r="S1954">
        <v>3.5</v>
      </c>
      <c r="T1954" t="s">
        <v>30</v>
      </c>
      <c r="U1954" t="s">
        <v>52</v>
      </c>
    </row>
    <row r="1955" spans="1:21" x14ac:dyDescent="0.35">
      <c r="A1955" t="s">
        <v>3457</v>
      </c>
      <c r="B1955" t="str">
        <f>IF(COUNTIFS($A:$A,$A1955,$C:$C,$C1955,$D:$D,$D1955,$G:$G,$G1955,$K:$K,$K1955,$M:$M,$M1955)&gt;1,"True Duplicate","Unique")</f>
        <v>Unique</v>
      </c>
      <c r="C1955" s="7">
        <v>44978</v>
      </c>
      <c r="D1955" t="s">
        <v>4041</v>
      </c>
      <c r="E1955" t="str">
        <f>IF(COUNTIF($B$2:D1955,D1955)=1,"New Customer","Returning Customer")</f>
        <v>Returning Customer</v>
      </c>
      <c r="F1955" t="s">
        <v>72</v>
      </c>
      <c r="G1955" t="s">
        <v>193</v>
      </c>
      <c r="H1955" t="s">
        <v>24</v>
      </c>
      <c r="I1955" t="s">
        <v>10126</v>
      </c>
      <c r="J1955" s="5">
        <v>252.51</v>
      </c>
      <c r="K1955">
        <v>8</v>
      </c>
      <c r="L1955">
        <v>0.05</v>
      </c>
      <c r="M1955" s="3">
        <f t="shared" si="30"/>
        <v>2019.6799999999998</v>
      </c>
      <c r="N1955" t="s">
        <v>49</v>
      </c>
      <c r="O1955" t="s">
        <v>122</v>
      </c>
      <c r="P1955" t="s">
        <v>59</v>
      </c>
      <c r="Q1955" t="s">
        <v>123</v>
      </c>
      <c r="R1955">
        <v>10</v>
      </c>
      <c r="S1955">
        <v>1.1000000000000001</v>
      </c>
      <c r="U1955" t="s">
        <v>52</v>
      </c>
    </row>
    <row r="1956" spans="1:21" x14ac:dyDescent="0.35">
      <c r="A1956" t="s">
        <v>3850</v>
      </c>
      <c r="B1956" t="str">
        <f>IF(COUNTIFS($A:$A,$A1956,$C:$C,$C1956,$D:$D,$D1956,$G:$G,$G1956,$K:$K,$K1956,$M:$M,$M1956)&gt;1,"True Duplicate","Unique")</f>
        <v>Unique</v>
      </c>
      <c r="C1956" s="7">
        <v>44978</v>
      </c>
      <c r="D1956" t="s">
        <v>4863</v>
      </c>
      <c r="E1956" t="str">
        <f>IF(COUNTIF($B$2:D1956,D1956)=1,"New Customer","Returning Customer")</f>
        <v>Returning Customer</v>
      </c>
      <c r="F1956" t="s">
        <v>10132</v>
      </c>
      <c r="G1956" t="s">
        <v>351</v>
      </c>
      <c r="H1956" t="s">
        <v>57</v>
      </c>
      <c r="I1956" t="s">
        <v>289</v>
      </c>
      <c r="J1956" s="5">
        <v>437.35</v>
      </c>
      <c r="K1956">
        <v>12</v>
      </c>
      <c r="L1956">
        <v>0.05</v>
      </c>
      <c r="M1956" s="3">
        <f t="shared" si="30"/>
        <v>5247.6</v>
      </c>
      <c r="N1956" t="s">
        <v>142</v>
      </c>
      <c r="O1956" t="s">
        <v>39</v>
      </c>
      <c r="P1956" t="s">
        <v>166</v>
      </c>
      <c r="Q1956" t="s">
        <v>77</v>
      </c>
      <c r="R1956">
        <v>1</v>
      </c>
      <c r="S1956">
        <v>3.1</v>
      </c>
      <c r="T1956" t="s">
        <v>112</v>
      </c>
      <c r="U1956" t="s">
        <v>52</v>
      </c>
    </row>
    <row r="1957" spans="1:21" x14ac:dyDescent="0.35">
      <c r="A1957" t="s">
        <v>5283</v>
      </c>
      <c r="B1957" t="str">
        <f>IF(COUNTIFS($A:$A,$A1957,$C:$C,$C1957,$D:$D,$D1957,$G:$G,$G1957,$K:$K,$K1957,$M:$M,$M1957)&gt;1,"True Duplicate","Unique")</f>
        <v>Unique</v>
      </c>
      <c r="C1957" s="7">
        <v>44978</v>
      </c>
      <c r="D1957" t="s">
        <v>5284</v>
      </c>
      <c r="E1957" t="str">
        <f>IF(COUNTIF($B$2:D1957,D1957)=1,"New Customer","Returning Customer")</f>
        <v>New Customer</v>
      </c>
      <c r="F1957" t="s">
        <v>72</v>
      </c>
      <c r="G1957" t="s">
        <v>274</v>
      </c>
      <c r="H1957" t="s">
        <v>74</v>
      </c>
      <c r="I1957" t="s">
        <v>75</v>
      </c>
      <c r="J1957" s="5">
        <v>2041.46</v>
      </c>
      <c r="K1957">
        <v>11</v>
      </c>
      <c r="L1957">
        <v>0.15</v>
      </c>
      <c r="M1957" s="3">
        <f t="shared" si="30"/>
        <v>22454.41</v>
      </c>
      <c r="N1957" t="s">
        <v>49</v>
      </c>
      <c r="O1957" t="s">
        <v>111</v>
      </c>
      <c r="P1957" t="s">
        <v>59</v>
      </c>
      <c r="Q1957" t="s">
        <v>29</v>
      </c>
      <c r="R1957">
        <v>2</v>
      </c>
      <c r="S1957">
        <v>3.2</v>
      </c>
      <c r="T1957" t="s">
        <v>30</v>
      </c>
      <c r="U1957" t="s">
        <v>60</v>
      </c>
    </row>
    <row r="1958" spans="1:21" x14ac:dyDescent="0.35">
      <c r="A1958" t="s">
        <v>8526</v>
      </c>
      <c r="B1958" t="str">
        <f>IF(COUNTIFS($A:$A,$A1958,$C:$C,$C1958,$D:$D,$D1958,$G:$G,$G1958,$K:$K,$K1958,$M:$M,$M1958)&gt;1,"True Duplicate","Unique")</f>
        <v>Unique</v>
      </c>
      <c r="C1958" s="7">
        <v>44978</v>
      </c>
      <c r="D1958" t="s">
        <v>3459</v>
      </c>
      <c r="E1958" t="str">
        <f>IF(COUNTIF($B$2:D1958,D1958)=1,"New Customer","Returning Customer")</f>
        <v>New Customer</v>
      </c>
      <c r="F1958" t="s">
        <v>72</v>
      </c>
      <c r="G1958" t="s">
        <v>161</v>
      </c>
      <c r="H1958" t="s">
        <v>74</v>
      </c>
      <c r="I1958" t="s">
        <v>148</v>
      </c>
      <c r="J1958" s="5">
        <v>104.61</v>
      </c>
      <c r="K1958">
        <v>14</v>
      </c>
      <c r="L1958">
        <v>0.1</v>
      </c>
      <c r="M1958" s="3">
        <f t="shared" si="30"/>
        <v>1463.14</v>
      </c>
      <c r="N1958" t="s">
        <v>165</v>
      </c>
      <c r="O1958" t="s">
        <v>39</v>
      </c>
      <c r="P1958" t="s">
        <v>85</v>
      </c>
      <c r="Q1958" t="s">
        <v>116</v>
      </c>
      <c r="R1958">
        <v>8</v>
      </c>
      <c r="S1958">
        <v>3.7</v>
      </c>
      <c r="U1958" t="s">
        <v>60</v>
      </c>
    </row>
    <row r="1959" spans="1:21" x14ac:dyDescent="0.35">
      <c r="A1959" t="s">
        <v>9842</v>
      </c>
      <c r="B1959" t="str">
        <f>IF(COUNTIFS($A:$A,$A1959,$C:$C,$C1959,$D:$D,$D1959,$G:$G,$G1959,$K:$K,$K1959,$M:$M,$M1959)&gt;1,"True Duplicate","Unique")</f>
        <v>Unique</v>
      </c>
      <c r="C1959" s="7">
        <v>44978</v>
      </c>
      <c r="D1959" t="s">
        <v>3851</v>
      </c>
      <c r="E1959" t="str">
        <f>IF(COUNTIF($B$2:D1959,D1959)=1,"New Customer","Returning Customer")</f>
        <v>New Customer</v>
      </c>
      <c r="F1959" t="s">
        <v>10132</v>
      </c>
      <c r="G1959" t="s">
        <v>239</v>
      </c>
      <c r="H1959" t="s">
        <v>66</v>
      </c>
      <c r="I1959" t="s">
        <v>240</v>
      </c>
      <c r="J1959" s="5">
        <v>1306.07</v>
      </c>
      <c r="K1959">
        <v>4</v>
      </c>
      <c r="L1959">
        <v>0</v>
      </c>
      <c r="M1959" s="3">
        <f t="shared" si="30"/>
        <v>5224.28</v>
      </c>
      <c r="N1959" t="s">
        <v>98</v>
      </c>
      <c r="O1959" t="s">
        <v>111</v>
      </c>
      <c r="P1959" t="s">
        <v>85</v>
      </c>
      <c r="Q1959" t="s">
        <v>116</v>
      </c>
      <c r="R1959">
        <v>7</v>
      </c>
      <c r="S1959">
        <v>1.3</v>
      </c>
      <c r="T1959" t="s">
        <v>30</v>
      </c>
      <c r="U1959" t="s">
        <v>60</v>
      </c>
    </row>
    <row r="1960" spans="1:21" x14ac:dyDescent="0.35">
      <c r="A1960" t="s">
        <v>4085</v>
      </c>
      <c r="B1960" t="str">
        <f>IF(COUNTIFS($A:$A,$A1960,$C:$C,$C1960,$D:$D,$D1960,$G:$G,$G1960,$K:$K,$K1960,$M:$M,$M1960)&gt;1,"True Duplicate","Unique")</f>
        <v>Unique</v>
      </c>
      <c r="C1960" s="7">
        <v>44979</v>
      </c>
      <c r="D1960" t="s">
        <v>4087</v>
      </c>
      <c r="E1960" t="str">
        <f>IF(COUNTIF($B$2:D1960,D1960)=1,"New Customer","Returning Customer")</f>
        <v>New Customer</v>
      </c>
      <c r="F1960" t="s">
        <v>72</v>
      </c>
      <c r="G1960" t="s">
        <v>96</v>
      </c>
      <c r="H1960" t="s">
        <v>57</v>
      </c>
      <c r="I1960" t="s">
        <v>97</v>
      </c>
      <c r="J1960" s="5">
        <v>190.72</v>
      </c>
      <c r="K1960">
        <v>9</v>
      </c>
      <c r="L1960">
        <v>0</v>
      </c>
      <c r="M1960" s="3">
        <f t="shared" si="30"/>
        <v>1716.48</v>
      </c>
      <c r="N1960" t="s">
        <v>104</v>
      </c>
      <c r="O1960" t="s">
        <v>111</v>
      </c>
      <c r="P1960" t="s">
        <v>166</v>
      </c>
      <c r="Q1960" t="s">
        <v>41</v>
      </c>
      <c r="R1960">
        <v>4</v>
      </c>
      <c r="S1960">
        <v>1.7</v>
      </c>
      <c r="T1960" t="s">
        <v>30</v>
      </c>
      <c r="U1960" t="s">
        <v>60</v>
      </c>
    </row>
    <row r="1961" spans="1:21" x14ac:dyDescent="0.35">
      <c r="A1961" t="s">
        <v>7533</v>
      </c>
      <c r="B1961" t="str">
        <f>IF(COUNTIFS($A:$A,$A1961,$C:$C,$C1961,$D:$D,$D1961,$G:$G,$G1961,$K:$K,$K1961,$M:$M,$M1961)&gt;1,"True Duplicate","Unique")</f>
        <v>Unique</v>
      </c>
      <c r="C1961" s="7">
        <v>44979</v>
      </c>
      <c r="D1961" t="s">
        <v>9230</v>
      </c>
      <c r="E1961" t="str">
        <f>IF(COUNTIF($B$2:D1961,D1961)=1,"New Customer","Returning Customer")</f>
        <v>New Customer</v>
      </c>
      <c r="F1961" t="s">
        <v>10132</v>
      </c>
      <c r="G1961" t="s">
        <v>152</v>
      </c>
      <c r="H1961" t="s">
        <v>57</v>
      </c>
      <c r="I1961" t="s">
        <v>153</v>
      </c>
      <c r="J1961" s="5">
        <v>109.71</v>
      </c>
      <c r="K1961">
        <v>14</v>
      </c>
      <c r="L1961">
        <v>0.05</v>
      </c>
      <c r="M1961" s="3">
        <f t="shared" si="30"/>
        <v>1535.24</v>
      </c>
      <c r="N1961" t="s">
        <v>142</v>
      </c>
      <c r="O1961" t="s">
        <v>27</v>
      </c>
      <c r="P1961" t="s">
        <v>85</v>
      </c>
      <c r="Q1961" t="s">
        <v>123</v>
      </c>
      <c r="R1961">
        <v>9</v>
      </c>
      <c r="S1961">
        <v>1.3</v>
      </c>
      <c r="T1961" t="s">
        <v>30</v>
      </c>
      <c r="U1961" t="s">
        <v>52</v>
      </c>
    </row>
    <row r="1962" spans="1:21" x14ac:dyDescent="0.35">
      <c r="A1962" t="s">
        <v>8255</v>
      </c>
      <c r="B1962" t="str">
        <f>IF(COUNTIFS($A:$A,$A1962,$C:$C,$C1962,$D:$D,$D1962,$G:$G,$G1962,$K:$K,$K1962,$M:$M,$M1962)&gt;1,"True Duplicate","Unique")</f>
        <v>Unique</v>
      </c>
      <c r="C1962" s="7">
        <v>44979</v>
      </c>
      <c r="D1962" t="s">
        <v>7371</v>
      </c>
      <c r="E1962" t="str">
        <f>IF(COUNTIF($B$2:D1962,D1962)=1,"New Customer","Returning Customer")</f>
        <v>New Customer</v>
      </c>
      <c r="F1962" t="s">
        <v>72</v>
      </c>
      <c r="G1962" t="s">
        <v>128</v>
      </c>
      <c r="H1962" t="s">
        <v>36</v>
      </c>
      <c r="I1962" t="s">
        <v>129</v>
      </c>
      <c r="J1962" s="5">
        <v>15.04</v>
      </c>
      <c r="K1962">
        <v>1</v>
      </c>
      <c r="L1962">
        <v>0.05</v>
      </c>
      <c r="M1962" s="3">
        <f t="shared" si="30"/>
        <v>14.989999999999998</v>
      </c>
      <c r="N1962" t="s">
        <v>83</v>
      </c>
      <c r="O1962" t="s">
        <v>27</v>
      </c>
      <c r="P1962" t="s">
        <v>10129</v>
      </c>
      <c r="Q1962" t="s">
        <v>41</v>
      </c>
      <c r="R1962">
        <v>8</v>
      </c>
      <c r="S1962">
        <v>3.1</v>
      </c>
      <c r="T1962" t="s">
        <v>30</v>
      </c>
      <c r="U1962" t="s">
        <v>52</v>
      </c>
    </row>
    <row r="1963" spans="1:21" x14ac:dyDescent="0.35">
      <c r="A1963" t="s">
        <v>9228</v>
      </c>
      <c r="B1963" t="str">
        <f>IF(COUNTIFS($A:$A,$A1963,$C:$C,$C1963,$D:$D,$D1963,$G:$G,$G1963,$K:$K,$K1963,$M:$M,$M1963)&gt;1,"True Duplicate","Unique")</f>
        <v>Unique</v>
      </c>
      <c r="C1963" s="7">
        <v>44979</v>
      </c>
      <c r="D1963" t="s">
        <v>8256</v>
      </c>
      <c r="E1963" t="str">
        <f>IF(COUNTIF($B$2:D1963,D1963)=1,"New Customer","Returning Customer")</f>
        <v>New Customer</v>
      </c>
      <c r="F1963" t="s">
        <v>72</v>
      </c>
      <c r="G1963" t="s">
        <v>306</v>
      </c>
      <c r="H1963" t="s">
        <v>36</v>
      </c>
      <c r="I1963" t="s">
        <v>259</v>
      </c>
      <c r="J1963" s="5">
        <v>38.78</v>
      </c>
      <c r="K1963">
        <v>11</v>
      </c>
      <c r="L1963">
        <v>0</v>
      </c>
      <c r="M1963" s="3">
        <f t="shared" si="30"/>
        <v>426.58000000000004</v>
      </c>
      <c r="N1963" t="s">
        <v>76</v>
      </c>
      <c r="O1963" t="s">
        <v>39</v>
      </c>
      <c r="P1963" t="s">
        <v>85</v>
      </c>
      <c r="Q1963" t="s">
        <v>29</v>
      </c>
      <c r="R1963">
        <v>1</v>
      </c>
      <c r="S1963">
        <v>3</v>
      </c>
      <c r="T1963" t="s">
        <v>30</v>
      </c>
      <c r="U1963" t="s">
        <v>60</v>
      </c>
    </row>
    <row r="1964" spans="1:21" x14ac:dyDescent="0.35">
      <c r="A1964" t="s">
        <v>2148</v>
      </c>
      <c r="B1964" t="str">
        <f>IF(COUNTIFS($A:$A,$A1964,$C:$C,$C1964,$D:$D,$D1964,$G:$G,$G1964,$K:$K,$K1964,$M:$M,$M1964)&gt;1,"True Duplicate","Unique")</f>
        <v>Unique</v>
      </c>
      <c r="C1964" s="7">
        <v>44980</v>
      </c>
      <c r="D1964" t="s">
        <v>6621</v>
      </c>
      <c r="E1964" t="str">
        <f>IF(COUNTIF($B$2:D1964,D1964)=1,"New Customer","Returning Customer")</f>
        <v>Returning Customer</v>
      </c>
      <c r="F1964" t="s">
        <v>10132</v>
      </c>
      <c r="G1964" t="s">
        <v>65</v>
      </c>
      <c r="H1964" t="s">
        <v>66</v>
      </c>
      <c r="I1964" t="s">
        <v>67</v>
      </c>
      <c r="J1964" s="5">
        <v>1222.28</v>
      </c>
      <c r="K1964">
        <v>9</v>
      </c>
      <c r="L1964">
        <v>0</v>
      </c>
      <c r="M1964" s="3">
        <f t="shared" si="30"/>
        <v>11000.52</v>
      </c>
      <c r="N1964" t="s">
        <v>142</v>
      </c>
      <c r="O1964" t="s">
        <v>122</v>
      </c>
      <c r="P1964" t="s">
        <v>59</v>
      </c>
      <c r="Q1964" t="s">
        <v>123</v>
      </c>
      <c r="R1964">
        <v>10</v>
      </c>
      <c r="S1964">
        <v>3.7</v>
      </c>
      <c r="T1964" t="s">
        <v>30</v>
      </c>
      <c r="U1964" t="s">
        <v>60</v>
      </c>
    </row>
    <row r="1965" spans="1:21" x14ac:dyDescent="0.35">
      <c r="A1965" t="s">
        <v>6168</v>
      </c>
      <c r="B1965" t="str">
        <f>IF(COUNTIFS($A:$A,$A1965,$C:$C,$C1965,$D:$D,$D1965,$G:$G,$G1965,$K:$K,$K1965,$M:$M,$M1965)&gt;1,"True Duplicate","Unique")</f>
        <v>Unique</v>
      </c>
      <c r="C1965" s="7">
        <v>44980</v>
      </c>
      <c r="D1965" t="s">
        <v>6683</v>
      </c>
      <c r="E1965" t="str">
        <f>IF(COUNTIF($B$2:D1965,D1965)=1,"New Customer","Returning Customer")</f>
        <v>New Customer</v>
      </c>
      <c r="F1965" t="s">
        <v>10132</v>
      </c>
      <c r="G1965" t="s">
        <v>416</v>
      </c>
      <c r="H1965" t="s">
        <v>66</v>
      </c>
      <c r="I1965" t="s">
        <v>417</v>
      </c>
      <c r="J1965" s="5">
        <v>1030.29</v>
      </c>
      <c r="K1965">
        <v>12</v>
      </c>
      <c r="L1965">
        <v>0</v>
      </c>
      <c r="M1965" s="3">
        <f t="shared" si="30"/>
        <v>12363.48</v>
      </c>
      <c r="N1965" t="s">
        <v>142</v>
      </c>
      <c r="O1965" t="s">
        <v>27</v>
      </c>
      <c r="P1965" t="s">
        <v>85</v>
      </c>
      <c r="Q1965" t="s">
        <v>116</v>
      </c>
      <c r="R1965">
        <v>13</v>
      </c>
      <c r="S1965">
        <v>3.2</v>
      </c>
      <c r="T1965" t="s">
        <v>30</v>
      </c>
      <c r="U1965" t="s">
        <v>10128</v>
      </c>
    </row>
    <row r="1966" spans="1:21" x14ac:dyDescent="0.35">
      <c r="A1966" t="s">
        <v>6620</v>
      </c>
      <c r="B1966" t="str">
        <f>IF(COUNTIFS($A:$A,$A1966,$C:$C,$C1966,$D:$D,$D1966,$G:$G,$G1966,$K:$K,$K1966,$M:$M,$M1966)&gt;1,"True Duplicate","Unique")</f>
        <v>Unique</v>
      </c>
      <c r="C1966" s="7">
        <v>44980</v>
      </c>
      <c r="D1966" t="s">
        <v>6169</v>
      </c>
      <c r="E1966" t="str">
        <f>IF(COUNTIF($B$2:D1966,D1966)=1,"New Customer","Returning Customer")</f>
        <v>New Customer</v>
      </c>
      <c r="F1966" t="s">
        <v>10132</v>
      </c>
      <c r="G1966" t="s">
        <v>23</v>
      </c>
      <c r="H1966" t="s">
        <v>24</v>
      </c>
      <c r="I1966" t="s">
        <v>25</v>
      </c>
      <c r="J1966" s="5">
        <v>217.18</v>
      </c>
      <c r="K1966">
        <v>12</v>
      </c>
      <c r="L1966">
        <v>0</v>
      </c>
      <c r="M1966" s="3">
        <f t="shared" si="30"/>
        <v>2606.16</v>
      </c>
      <c r="N1966" t="s">
        <v>104</v>
      </c>
      <c r="O1966" t="s">
        <v>111</v>
      </c>
      <c r="P1966" t="s">
        <v>166</v>
      </c>
      <c r="Q1966" t="s">
        <v>116</v>
      </c>
      <c r="R1966">
        <v>8</v>
      </c>
      <c r="S1966">
        <v>3.4</v>
      </c>
      <c r="T1966" t="s">
        <v>30</v>
      </c>
      <c r="U1966" t="s">
        <v>52</v>
      </c>
    </row>
    <row r="1967" spans="1:21" x14ac:dyDescent="0.35">
      <c r="A1967" t="s">
        <v>6682</v>
      </c>
      <c r="B1967" t="str">
        <f>IF(COUNTIFS($A:$A,$A1967,$C:$C,$C1967,$D:$D,$D1967,$G:$G,$G1967,$K:$K,$K1967,$M:$M,$M1967)&gt;1,"True Duplicate","Unique")</f>
        <v>Unique</v>
      </c>
      <c r="C1967" s="7">
        <v>44980</v>
      </c>
      <c r="D1967" t="s">
        <v>6689</v>
      </c>
      <c r="E1967" t="str">
        <f>IF(COUNTIF($B$2:D1967,D1967)=1,"New Customer","Returning Customer")</f>
        <v>New Customer</v>
      </c>
      <c r="F1967" t="s">
        <v>10132</v>
      </c>
      <c r="G1967" t="s">
        <v>152</v>
      </c>
      <c r="H1967" t="s">
        <v>57</v>
      </c>
      <c r="I1967" t="s">
        <v>153</v>
      </c>
      <c r="J1967" s="5">
        <v>95.06</v>
      </c>
      <c r="K1967">
        <v>3</v>
      </c>
      <c r="L1967">
        <v>0.1</v>
      </c>
      <c r="M1967" s="3">
        <f t="shared" si="30"/>
        <v>284.88</v>
      </c>
      <c r="N1967" t="s">
        <v>38</v>
      </c>
      <c r="O1967" t="s">
        <v>122</v>
      </c>
      <c r="P1967" t="s">
        <v>10129</v>
      </c>
      <c r="Q1967" t="s">
        <v>41</v>
      </c>
      <c r="R1967">
        <v>6</v>
      </c>
      <c r="S1967">
        <v>2.7</v>
      </c>
      <c r="T1967" t="s">
        <v>30</v>
      </c>
      <c r="U1967" t="s">
        <v>52</v>
      </c>
    </row>
    <row r="1968" spans="1:21" x14ac:dyDescent="0.35">
      <c r="A1968" t="s">
        <v>6688</v>
      </c>
      <c r="B1968" t="str">
        <f>IF(COUNTIFS($A:$A,$A1968,$C:$C,$C1968,$D:$D,$D1968,$G:$G,$G1968,$K:$K,$K1968,$M:$M,$M1968)&gt;1,"True Duplicate","Unique")</f>
        <v>Unique</v>
      </c>
      <c r="C1968" s="7">
        <v>44980</v>
      </c>
      <c r="D1968" t="s">
        <v>71</v>
      </c>
      <c r="E1968" t="str">
        <f>IF(COUNTIF($B$2:D1968,D1968)=1,"New Customer","Returning Customer")</f>
        <v>Returning Customer</v>
      </c>
      <c r="F1968" t="s">
        <v>72</v>
      </c>
      <c r="G1968" t="s">
        <v>266</v>
      </c>
      <c r="H1968" t="s">
        <v>24</v>
      </c>
      <c r="I1968" t="s">
        <v>267</v>
      </c>
      <c r="J1968" s="5">
        <v>399.34</v>
      </c>
      <c r="K1968">
        <v>9</v>
      </c>
      <c r="L1968">
        <v>0.3</v>
      </c>
      <c r="M1968" s="3">
        <f t="shared" si="30"/>
        <v>3591.3599999999997</v>
      </c>
      <c r="N1968" t="s">
        <v>83</v>
      </c>
      <c r="O1968" t="s">
        <v>111</v>
      </c>
      <c r="P1968" t="s">
        <v>85</v>
      </c>
      <c r="Q1968" t="s">
        <v>29</v>
      </c>
      <c r="R1968">
        <v>11</v>
      </c>
      <c r="S1968">
        <v>4.5999999999999996</v>
      </c>
      <c r="T1968" t="s">
        <v>51</v>
      </c>
      <c r="U1968" t="s">
        <v>86</v>
      </c>
    </row>
    <row r="1969" spans="1:21" x14ac:dyDescent="0.35">
      <c r="A1969" t="s">
        <v>2033</v>
      </c>
      <c r="B1969" t="str">
        <f>IF(COUNTIFS($A:$A,$A1969,$C:$C,$C1969,$D:$D,$D1969,$G:$G,$G1969,$K:$K,$K1969,$M:$M,$M1969)&gt;1,"True Duplicate","Unique")</f>
        <v>Unique</v>
      </c>
      <c r="C1969" s="7">
        <v>44981</v>
      </c>
      <c r="D1969" t="s">
        <v>2035</v>
      </c>
      <c r="E1969" t="str">
        <f>IF(COUNTIF($B$2:D1969,D1969)=1,"New Customer","Returning Customer")</f>
        <v>New Customer</v>
      </c>
      <c r="F1969" t="s">
        <v>72</v>
      </c>
      <c r="G1969" t="s">
        <v>214</v>
      </c>
      <c r="H1969" t="s">
        <v>66</v>
      </c>
      <c r="I1969" t="s">
        <v>215</v>
      </c>
      <c r="J1969" s="5">
        <v>462.16</v>
      </c>
      <c r="K1969">
        <v>5</v>
      </c>
      <c r="L1969">
        <v>0</v>
      </c>
      <c r="M1969" s="3">
        <f t="shared" si="30"/>
        <v>2310.8000000000002</v>
      </c>
      <c r="N1969" t="s">
        <v>98</v>
      </c>
      <c r="O1969" t="s">
        <v>27</v>
      </c>
      <c r="P1969" t="s">
        <v>10129</v>
      </c>
      <c r="Q1969" t="s">
        <v>123</v>
      </c>
      <c r="R1969">
        <v>10</v>
      </c>
      <c r="S1969">
        <v>1.6</v>
      </c>
      <c r="T1969" t="s">
        <v>30</v>
      </c>
      <c r="U1969" t="s">
        <v>86</v>
      </c>
    </row>
    <row r="1970" spans="1:21" x14ac:dyDescent="0.35">
      <c r="A1970" t="s">
        <v>2286</v>
      </c>
      <c r="B1970" t="str">
        <f>IF(COUNTIFS($A:$A,$A1970,$C:$C,$C1970,$D:$D,$D1970,$G:$G,$G1970,$K:$K,$K1970,$M:$M,$M1970)&gt;1,"True Duplicate","Unique")</f>
        <v>Unique</v>
      </c>
      <c r="C1970" s="7">
        <v>44982</v>
      </c>
      <c r="D1970" t="s">
        <v>4668</v>
      </c>
      <c r="E1970" t="str">
        <f>IF(COUNTIF($B$2:D1970,D1970)=1,"New Customer","Returning Customer")</f>
        <v>New Customer</v>
      </c>
      <c r="F1970" t="s">
        <v>10132</v>
      </c>
      <c r="G1970" t="s">
        <v>470</v>
      </c>
      <c r="H1970" t="s">
        <v>24</v>
      </c>
      <c r="I1970" t="s">
        <v>471</v>
      </c>
      <c r="J1970" s="5">
        <v>497.66</v>
      </c>
      <c r="K1970">
        <v>1</v>
      </c>
      <c r="L1970">
        <v>0.25</v>
      </c>
      <c r="M1970" s="3">
        <f t="shared" si="30"/>
        <v>497.41</v>
      </c>
      <c r="N1970" t="s">
        <v>98</v>
      </c>
      <c r="O1970" t="s">
        <v>111</v>
      </c>
      <c r="P1970" t="s">
        <v>59</v>
      </c>
      <c r="Q1970" t="s">
        <v>123</v>
      </c>
      <c r="R1970">
        <v>10</v>
      </c>
      <c r="S1970">
        <v>4.4000000000000004</v>
      </c>
      <c r="T1970" t="s">
        <v>30</v>
      </c>
      <c r="U1970" t="s">
        <v>52</v>
      </c>
    </row>
    <row r="1971" spans="1:21" x14ac:dyDescent="0.35">
      <c r="A1971" t="s">
        <v>2836</v>
      </c>
      <c r="B1971" t="str">
        <f>IF(COUNTIFS($A:$A,$A1971,$C:$C,$C1971,$D:$D,$D1971,$G:$G,$G1971,$K:$K,$K1971,$M:$M,$M1971)&gt;1,"True Duplicate","Unique")</f>
        <v>Unique</v>
      </c>
      <c r="C1971" s="7">
        <v>44982</v>
      </c>
      <c r="D1971" t="s">
        <v>2837</v>
      </c>
      <c r="E1971" t="str">
        <f>IF(COUNTIF($B$2:D1971,D1971)=1,"New Customer","Returning Customer")</f>
        <v>New Customer</v>
      </c>
      <c r="F1971" t="s">
        <v>72</v>
      </c>
      <c r="G1971" t="s">
        <v>293</v>
      </c>
      <c r="H1971" t="s">
        <v>74</v>
      </c>
      <c r="I1971" t="s">
        <v>110</v>
      </c>
      <c r="J1971" s="5">
        <v>2032.25</v>
      </c>
      <c r="K1971">
        <v>13</v>
      </c>
      <c r="L1971">
        <v>0</v>
      </c>
      <c r="M1971" s="3">
        <f t="shared" si="30"/>
        <v>26419.25</v>
      </c>
      <c r="N1971" t="s">
        <v>49</v>
      </c>
      <c r="O1971" t="s">
        <v>111</v>
      </c>
      <c r="P1971" t="s">
        <v>166</v>
      </c>
      <c r="Q1971" t="s">
        <v>123</v>
      </c>
      <c r="R1971">
        <v>12</v>
      </c>
      <c r="S1971">
        <v>4.9000000000000004</v>
      </c>
      <c r="T1971" t="s">
        <v>30</v>
      </c>
      <c r="U1971" t="s">
        <v>60</v>
      </c>
    </row>
    <row r="1972" spans="1:21" x14ac:dyDescent="0.35">
      <c r="A1972" t="s">
        <v>4667</v>
      </c>
      <c r="B1972" t="str">
        <f>IF(COUNTIFS($A:$A,$A1972,$C:$C,$C1972,$D:$D,$D1972,$G:$G,$G1972,$K:$K,$K1972,$M:$M,$M1972)&gt;1,"True Duplicate","Unique")</f>
        <v>Unique</v>
      </c>
      <c r="C1972" s="7">
        <v>44982</v>
      </c>
      <c r="D1972" t="s">
        <v>2288</v>
      </c>
      <c r="E1972" t="str">
        <f>IF(COUNTIF($B$2:D1972,D1972)=1,"New Customer","Returning Customer")</f>
        <v>New Customer</v>
      </c>
      <c r="F1972" t="s">
        <v>10132</v>
      </c>
      <c r="G1972" t="s">
        <v>23</v>
      </c>
      <c r="H1972" t="s">
        <v>24</v>
      </c>
      <c r="I1972" t="s">
        <v>25</v>
      </c>
      <c r="J1972" s="5">
        <v>211.6</v>
      </c>
      <c r="K1972">
        <v>4</v>
      </c>
      <c r="L1972">
        <v>0.15</v>
      </c>
      <c r="M1972" s="3">
        <f t="shared" si="30"/>
        <v>845.8</v>
      </c>
      <c r="N1972" t="s">
        <v>165</v>
      </c>
      <c r="O1972" t="s">
        <v>27</v>
      </c>
      <c r="P1972" t="s">
        <v>85</v>
      </c>
      <c r="Q1972" t="s">
        <v>116</v>
      </c>
      <c r="R1972">
        <v>2</v>
      </c>
      <c r="S1972">
        <v>3.5</v>
      </c>
      <c r="T1972" t="s">
        <v>30</v>
      </c>
      <c r="U1972" t="s">
        <v>60</v>
      </c>
    </row>
    <row r="1973" spans="1:21" x14ac:dyDescent="0.35">
      <c r="A1973" t="s">
        <v>4807</v>
      </c>
      <c r="B1973" t="str">
        <f>IF(COUNTIFS($A:$A,$A1973,$C:$C,$C1973,$D:$D,$D1973,$G:$G,$G1973,$K:$K,$K1973,$M:$M,$M1973)&gt;1,"True Duplicate","Unique")</f>
        <v>Unique</v>
      </c>
      <c r="C1973" s="7">
        <v>44982</v>
      </c>
      <c r="D1973" t="s">
        <v>5797</v>
      </c>
      <c r="E1973" t="str">
        <f>IF(COUNTIF($B$2:D1973,D1973)=1,"New Customer","Returning Customer")</f>
        <v>New Customer</v>
      </c>
      <c r="F1973" t="s">
        <v>10132</v>
      </c>
      <c r="G1973" t="s">
        <v>214</v>
      </c>
      <c r="H1973" t="s">
        <v>66</v>
      </c>
      <c r="I1973" t="s">
        <v>215</v>
      </c>
      <c r="J1973" s="5">
        <v>1051.22</v>
      </c>
      <c r="K1973">
        <v>10</v>
      </c>
      <c r="L1973">
        <v>0.05</v>
      </c>
      <c r="M1973" s="3">
        <f t="shared" si="30"/>
        <v>10511.7</v>
      </c>
      <c r="N1973" t="s">
        <v>98</v>
      </c>
      <c r="O1973" t="s">
        <v>111</v>
      </c>
      <c r="P1973" t="s">
        <v>85</v>
      </c>
      <c r="Q1973" t="s">
        <v>29</v>
      </c>
      <c r="R1973">
        <v>7</v>
      </c>
      <c r="S1973">
        <v>1.2</v>
      </c>
      <c r="T1973" t="s">
        <v>30</v>
      </c>
      <c r="U1973" t="s">
        <v>60</v>
      </c>
    </row>
    <row r="1974" spans="1:21" x14ac:dyDescent="0.35">
      <c r="A1974" t="s">
        <v>5796</v>
      </c>
      <c r="B1974" t="str">
        <f>IF(COUNTIFS($A:$A,$A1974,$C:$C,$C1974,$D:$D,$D1974,$G:$G,$G1974,$K:$K,$K1974,$M:$M,$M1974)&gt;1,"True Duplicate","Unique")</f>
        <v>Unique</v>
      </c>
      <c r="C1974" s="7">
        <v>44982</v>
      </c>
      <c r="D1974" t="s">
        <v>3933</v>
      </c>
      <c r="E1974" t="str">
        <f>IF(COUNTIF($B$2:D1974,D1974)=1,"New Customer","Returning Customer")</f>
        <v>Returning Customer</v>
      </c>
      <c r="F1974" t="s">
        <v>10132</v>
      </c>
      <c r="G1974" t="s">
        <v>65</v>
      </c>
      <c r="H1974" t="s">
        <v>66</v>
      </c>
      <c r="I1974" t="s">
        <v>67</v>
      </c>
      <c r="J1974" s="5">
        <v>1507.33</v>
      </c>
      <c r="K1974">
        <v>7</v>
      </c>
      <c r="L1974">
        <v>0.05</v>
      </c>
      <c r="M1974" s="3">
        <f t="shared" si="30"/>
        <v>10550.96</v>
      </c>
      <c r="N1974" t="s">
        <v>142</v>
      </c>
      <c r="O1974" t="s">
        <v>111</v>
      </c>
      <c r="P1974" t="s">
        <v>59</v>
      </c>
      <c r="Q1974" t="s">
        <v>77</v>
      </c>
      <c r="R1974">
        <v>8</v>
      </c>
      <c r="S1974">
        <v>2.9</v>
      </c>
      <c r="T1974" t="s">
        <v>51</v>
      </c>
      <c r="U1974" t="s">
        <v>60</v>
      </c>
    </row>
    <row r="1975" spans="1:21" x14ac:dyDescent="0.35">
      <c r="A1975" t="s">
        <v>488</v>
      </c>
      <c r="B1975" t="str">
        <f>IF(COUNTIFS($A:$A,$A1975,$C:$C,$C1975,$D:$D,$D1975,$G:$G,$G1975,$K:$K,$K1975,$M:$M,$M1975)&gt;1,"True Duplicate","Unique")</f>
        <v>Unique</v>
      </c>
      <c r="C1975" s="7">
        <v>44983</v>
      </c>
      <c r="D1975" t="s">
        <v>490</v>
      </c>
      <c r="E1975" t="str">
        <f>IF(COUNTIF($B$2:D1975,D1975)=1,"New Customer","Returning Customer")</f>
        <v>New Customer</v>
      </c>
      <c r="F1975" t="s">
        <v>10132</v>
      </c>
      <c r="G1975" t="s">
        <v>274</v>
      </c>
      <c r="H1975" t="s">
        <v>74</v>
      </c>
      <c r="I1975" t="s">
        <v>75</v>
      </c>
      <c r="J1975" s="5">
        <v>1063.3800000000001</v>
      </c>
      <c r="K1975">
        <v>2</v>
      </c>
      <c r="L1975">
        <v>0.1</v>
      </c>
      <c r="M1975" s="3">
        <f t="shared" si="30"/>
        <v>2126.5600000000004</v>
      </c>
      <c r="N1975" t="s">
        <v>165</v>
      </c>
      <c r="O1975" t="s">
        <v>27</v>
      </c>
      <c r="P1975" t="s">
        <v>10129</v>
      </c>
      <c r="Q1975" t="s">
        <v>123</v>
      </c>
      <c r="R1975">
        <v>4</v>
      </c>
      <c r="S1975">
        <v>3.7</v>
      </c>
      <c r="T1975" t="s">
        <v>51</v>
      </c>
      <c r="U1975" t="s">
        <v>86</v>
      </c>
    </row>
    <row r="1976" spans="1:21" x14ac:dyDescent="0.35">
      <c r="A1976" t="s">
        <v>3310</v>
      </c>
      <c r="B1976" t="str">
        <f>IF(COUNTIFS($A:$A,$A1976,$C:$C,$C1976,$D:$D,$D1976,$G:$G,$G1976,$K:$K,$K1976,$M:$M,$M1976)&gt;1,"True Duplicate","Unique")</f>
        <v>Unique</v>
      </c>
      <c r="C1976" s="7">
        <v>44983</v>
      </c>
      <c r="D1976" t="s">
        <v>3882</v>
      </c>
      <c r="E1976" t="str">
        <f>IF(COUNTIF($B$2:D1976,D1976)=1,"New Customer","Returning Customer")</f>
        <v>New Customer</v>
      </c>
      <c r="F1976" t="s">
        <v>72</v>
      </c>
      <c r="G1976" t="s">
        <v>323</v>
      </c>
      <c r="H1976" t="s">
        <v>57</v>
      </c>
      <c r="I1976" t="s">
        <v>82</v>
      </c>
      <c r="J1976" s="5">
        <v>365.66</v>
      </c>
      <c r="K1976">
        <v>4</v>
      </c>
      <c r="L1976">
        <v>0.25</v>
      </c>
      <c r="M1976" s="3">
        <f t="shared" si="30"/>
        <v>1461.64</v>
      </c>
      <c r="N1976" t="s">
        <v>142</v>
      </c>
      <c r="O1976" t="s">
        <v>39</v>
      </c>
      <c r="P1976" t="s">
        <v>10129</v>
      </c>
      <c r="Q1976" t="s">
        <v>29</v>
      </c>
      <c r="R1976">
        <v>13</v>
      </c>
      <c r="S1976">
        <v>4.5</v>
      </c>
      <c r="T1976" t="s">
        <v>51</v>
      </c>
      <c r="U1976" t="s">
        <v>60</v>
      </c>
    </row>
    <row r="1977" spans="1:21" x14ac:dyDescent="0.35">
      <c r="A1977" t="s">
        <v>5139</v>
      </c>
      <c r="B1977" t="str">
        <f>IF(COUNTIFS($A:$A,$A1977,$C:$C,$C1977,$D:$D,$D1977,$G:$G,$G1977,$K:$K,$K1977,$M:$M,$M1977)&gt;1,"True Duplicate","Unique")</f>
        <v>Unique</v>
      </c>
      <c r="C1977" s="7">
        <v>44983</v>
      </c>
      <c r="D1977" t="s">
        <v>3311</v>
      </c>
      <c r="E1977" t="str">
        <f>IF(COUNTIF($B$2:D1977,D1977)=1,"New Customer","Returning Customer")</f>
        <v>Returning Customer</v>
      </c>
      <c r="F1977" t="s">
        <v>72</v>
      </c>
      <c r="G1977" t="s">
        <v>109</v>
      </c>
      <c r="H1977" t="s">
        <v>74</v>
      </c>
      <c r="I1977" t="s">
        <v>110</v>
      </c>
      <c r="J1977" s="5">
        <v>1814.55</v>
      </c>
      <c r="K1977">
        <v>2</v>
      </c>
      <c r="L1977">
        <v>0</v>
      </c>
      <c r="M1977" s="3">
        <f t="shared" si="30"/>
        <v>3629.1</v>
      </c>
      <c r="N1977" t="s">
        <v>83</v>
      </c>
      <c r="O1977" t="s">
        <v>27</v>
      </c>
      <c r="P1977" t="s">
        <v>10129</v>
      </c>
      <c r="Q1977" t="s">
        <v>123</v>
      </c>
      <c r="R1977">
        <v>7</v>
      </c>
      <c r="S1977">
        <v>4</v>
      </c>
      <c r="T1977" t="s">
        <v>30</v>
      </c>
      <c r="U1977" t="s">
        <v>52</v>
      </c>
    </row>
    <row r="1978" spans="1:21" x14ac:dyDescent="0.35">
      <c r="A1978" t="s">
        <v>6209</v>
      </c>
      <c r="B1978" t="str">
        <f>IF(COUNTIFS($A:$A,$A1978,$C:$C,$C1978,$D:$D,$D1978,$G:$G,$G1978,$K:$K,$K1978,$M:$M,$M1978)&gt;1,"True Duplicate","Unique")</f>
        <v>Unique</v>
      </c>
      <c r="C1978" s="7">
        <v>44983</v>
      </c>
      <c r="D1978" t="s">
        <v>6249</v>
      </c>
      <c r="E1978" t="str">
        <f>IF(COUNTIF($B$2:D1978,D1978)=1,"New Customer","Returning Customer")</f>
        <v>New Customer</v>
      </c>
      <c r="F1978" t="s">
        <v>10132</v>
      </c>
      <c r="G1978" t="s">
        <v>649</v>
      </c>
      <c r="H1978" t="s">
        <v>57</v>
      </c>
      <c r="I1978" t="s">
        <v>153</v>
      </c>
      <c r="J1978" s="5">
        <v>60.31</v>
      </c>
      <c r="K1978">
        <v>10</v>
      </c>
      <c r="L1978">
        <v>0.05</v>
      </c>
      <c r="M1978" s="3">
        <f t="shared" si="30"/>
        <v>602.6</v>
      </c>
      <c r="N1978" t="s">
        <v>26</v>
      </c>
      <c r="O1978" t="s">
        <v>27</v>
      </c>
      <c r="P1978" t="s">
        <v>85</v>
      </c>
      <c r="Q1978" t="s">
        <v>123</v>
      </c>
      <c r="R1978">
        <v>12</v>
      </c>
      <c r="S1978">
        <v>3.5</v>
      </c>
      <c r="T1978" t="s">
        <v>30</v>
      </c>
      <c r="U1978" t="s">
        <v>52</v>
      </c>
    </row>
    <row r="1979" spans="1:21" x14ac:dyDescent="0.35">
      <c r="A1979" t="s">
        <v>6248</v>
      </c>
      <c r="B1979" t="str">
        <f>IF(COUNTIFS($A:$A,$A1979,$C:$C,$C1979,$D:$D,$D1979,$G:$G,$G1979,$K:$K,$K1979,$M:$M,$M1979)&gt;1,"True Duplicate","Unique")</f>
        <v>Unique</v>
      </c>
      <c r="C1979" s="7">
        <v>44983</v>
      </c>
      <c r="D1979" t="s">
        <v>89</v>
      </c>
      <c r="E1979" t="str">
        <f>IF(COUNTIF($B$2:D1979,D1979)=1,"New Customer","Returning Customer")</f>
        <v>New Customer</v>
      </c>
      <c r="F1979" t="s">
        <v>72</v>
      </c>
      <c r="G1979" t="s">
        <v>649</v>
      </c>
      <c r="H1979" t="s">
        <v>57</v>
      </c>
      <c r="I1979" t="s">
        <v>153</v>
      </c>
      <c r="J1979" s="5">
        <v>627.70000000000005</v>
      </c>
      <c r="K1979">
        <v>13</v>
      </c>
      <c r="L1979">
        <v>0.3</v>
      </c>
      <c r="M1979" s="3">
        <f t="shared" si="30"/>
        <v>8156.2000000000007</v>
      </c>
      <c r="N1979" t="s">
        <v>76</v>
      </c>
      <c r="O1979" t="s">
        <v>39</v>
      </c>
      <c r="P1979" t="s">
        <v>59</v>
      </c>
      <c r="Q1979" t="s">
        <v>41</v>
      </c>
      <c r="R1979">
        <v>10</v>
      </c>
      <c r="S1979">
        <v>2.6</v>
      </c>
      <c r="T1979" t="s">
        <v>30</v>
      </c>
      <c r="U1979" t="s">
        <v>60</v>
      </c>
    </row>
    <row r="1980" spans="1:21" x14ac:dyDescent="0.35">
      <c r="A1980" t="s">
        <v>6654</v>
      </c>
      <c r="B1980" t="str">
        <f>IF(COUNTIFS($A:$A,$A1980,$C:$C,$C1980,$D:$D,$D1980,$G:$G,$G1980,$K:$K,$K1980,$M:$M,$M1980)&gt;1,"True Duplicate","Unique")</f>
        <v>Unique</v>
      </c>
      <c r="C1980" s="7">
        <v>44983</v>
      </c>
      <c r="D1980" t="s">
        <v>3393</v>
      </c>
      <c r="E1980" t="str">
        <f>IF(COUNTIF($B$2:D1980,D1980)=1,"New Customer","Returning Customer")</f>
        <v>Returning Customer</v>
      </c>
      <c r="F1980" t="s">
        <v>10132</v>
      </c>
      <c r="G1980" t="s">
        <v>81</v>
      </c>
      <c r="H1980" t="s">
        <v>57</v>
      </c>
      <c r="I1980" t="s">
        <v>82</v>
      </c>
      <c r="J1980" s="5">
        <v>809.4</v>
      </c>
      <c r="K1980">
        <v>14</v>
      </c>
      <c r="L1980">
        <v>0.25</v>
      </c>
      <c r="M1980" s="3">
        <f t="shared" si="30"/>
        <v>11328.1</v>
      </c>
      <c r="N1980" t="s">
        <v>38</v>
      </c>
      <c r="O1980" t="s">
        <v>111</v>
      </c>
      <c r="P1980" t="s">
        <v>10129</v>
      </c>
      <c r="Q1980" t="s">
        <v>123</v>
      </c>
      <c r="R1980">
        <v>3</v>
      </c>
      <c r="S1980">
        <v>5</v>
      </c>
      <c r="T1980" t="s">
        <v>30</v>
      </c>
      <c r="U1980" t="s">
        <v>60</v>
      </c>
    </row>
    <row r="1981" spans="1:21" x14ac:dyDescent="0.35">
      <c r="A1981" t="s">
        <v>9403</v>
      </c>
      <c r="B1981" t="str">
        <f>IF(COUNTIFS($A:$A,$A1981,$C:$C,$C1981,$D:$D,$D1981,$G:$G,$G1981,$K:$K,$K1981,$M:$M,$M1981)&gt;1,"True Duplicate","Unique")</f>
        <v>Unique</v>
      </c>
      <c r="C1981" s="7">
        <v>44983</v>
      </c>
      <c r="D1981" t="s">
        <v>9404</v>
      </c>
      <c r="E1981" t="str">
        <f>IF(COUNTIF($B$2:D1981,D1981)=1,"New Customer","Returning Customer")</f>
        <v>New Customer</v>
      </c>
      <c r="F1981" t="s">
        <v>72</v>
      </c>
      <c r="G1981" t="s">
        <v>649</v>
      </c>
      <c r="H1981" t="s">
        <v>57</v>
      </c>
      <c r="I1981" t="s">
        <v>153</v>
      </c>
      <c r="J1981" s="5">
        <v>75.92</v>
      </c>
      <c r="K1981">
        <v>12</v>
      </c>
      <c r="L1981">
        <v>0.05</v>
      </c>
      <c r="M1981" s="3">
        <f t="shared" si="30"/>
        <v>910.44</v>
      </c>
      <c r="N1981" t="s">
        <v>104</v>
      </c>
      <c r="O1981" t="s">
        <v>122</v>
      </c>
      <c r="P1981" t="s">
        <v>59</v>
      </c>
      <c r="Q1981" t="s">
        <v>77</v>
      </c>
      <c r="R1981">
        <v>5</v>
      </c>
      <c r="S1981">
        <v>4.9000000000000004</v>
      </c>
      <c r="T1981" t="s">
        <v>30</v>
      </c>
      <c r="U1981" t="s">
        <v>86</v>
      </c>
    </row>
    <row r="1982" spans="1:21" x14ac:dyDescent="0.35">
      <c r="A1982" t="s">
        <v>9661</v>
      </c>
      <c r="B1982" t="str">
        <f>IF(COUNTIFS($A:$A,$A1982,$C:$C,$C1982,$D:$D,$D1982,$G:$G,$G1982,$K:$K,$K1982,$M:$M,$M1982)&gt;1,"True Duplicate","Unique")</f>
        <v>Unique</v>
      </c>
      <c r="C1982" s="7">
        <v>44983</v>
      </c>
      <c r="D1982" t="s">
        <v>5140</v>
      </c>
      <c r="E1982" t="str">
        <f>IF(COUNTIF($B$2:D1982,D1982)=1,"New Customer","Returning Customer")</f>
        <v>New Customer</v>
      </c>
      <c r="F1982" t="s">
        <v>72</v>
      </c>
      <c r="G1982" t="s">
        <v>152</v>
      </c>
      <c r="H1982" t="s">
        <v>57</v>
      </c>
      <c r="I1982" t="s">
        <v>153</v>
      </c>
      <c r="J1982" s="5">
        <v>269.56</v>
      </c>
      <c r="K1982">
        <v>2</v>
      </c>
      <c r="L1982">
        <v>0.05</v>
      </c>
      <c r="M1982" s="3">
        <f t="shared" si="30"/>
        <v>539.02</v>
      </c>
      <c r="N1982" t="s">
        <v>38</v>
      </c>
      <c r="O1982" t="s">
        <v>27</v>
      </c>
      <c r="P1982" t="s">
        <v>59</v>
      </c>
      <c r="Q1982" t="s">
        <v>77</v>
      </c>
      <c r="R1982">
        <v>5</v>
      </c>
      <c r="S1982">
        <v>1.9</v>
      </c>
      <c r="T1982" t="s">
        <v>30</v>
      </c>
      <c r="U1982" t="s">
        <v>60</v>
      </c>
    </row>
    <row r="1983" spans="1:21" x14ac:dyDescent="0.35">
      <c r="A1983" t="s">
        <v>9838</v>
      </c>
      <c r="B1983" t="str">
        <f>IF(COUNTIFS($A:$A,$A1983,$C:$C,$C1983,$D:$D,$D1983,$G:$G,$G1983,$K:$K,$K1983,$M:$M,$M1983)&gt;1,"True Duplicate","Unique")</f>
        <v>Unique</v>
      </c>
      <c r="C1983" s="7">
        <v>44983</v>
      </c>
      <c r="D1983" t="s">
        <v>9839</v>
      </c>
      <c r="E1983" t="str">
        <f>IF(COUNTIF($B$2:D1983,D1983)=1,"New Customer","Returning Customer")</f>
        <v>New Customer</v>
      </c>
      <c r="F1983" t="s">
        <v>10132</v>
      </c>
      <c r="G1983" t="s">
        <v>274</v>
      </c>
      <c r="H1983" t="s">
        <v>74</v>
      </c>
      <c r="I1983" t="s">
        <v>75</v>
      </c>
      <c r="J1983" s="5">
        <v>1135.45</v>
      </c>
      <c r="K1983">
        <v>11</v>
      </c>
      <c r="L1983">
        <v>0.2</v>
      </c>
      <c r="M1983" s="3">
        <f t="shared" si="30"/>
        <v>12487.75</v>
      </c>
      <c r="N1983" t="s">
        <v>38</v>
      </c>
      <c r="O1983" t="s">
        <v>122</v>
      </c>
      <c r="P1983" t="s">
        <v>85</v>
      </c>
      <c r="Q1983" t="s">
        <v>123</v>
      </c>
      <c r="R1983">
        <v>6</v>
      </c>
      <c r="S1983">
        <v>4.5999999999999996</v>
      </c>
      <c r="T1983" t="s">
        <v>30</v>
      </c>
      <c r="U1983" t="s">
        <v>52</v>
      </c>
    </row>
    <row r="1984" spans="1:21" x14ac:dyDescent="0.35">
      <c r="A1984" t="s">
        <v>1575</v>
      </c>
      <c r="B1984" t="str">
        <f>IF(COUNTIFS($A:$A,$A1984,$C:$C,$C1984,$D:$D,$D1984,$G:$G,$G1984,$K:$K,$K1984,$M:$M,$M1984)&gt;1,"True Duplicate","Unique")</f>
        <v>Unique</v>
      </c>
      <c r="C1984" s="7">
        <v>44984</v>
      </c>
      <c r="D1984" t="s">
        <v>1577</v>
      </c>
      <c r="E1984" t="str">
        <f>IF(COUNTIF($B$2:D1984,D1984)=1,"New Customer","Returning Customer")</f>
        <v>New Customer</v>
      </c>
      <c r="F1984" t="s">
        <v>72</v>
      </c>
      <c r="G1984" t="s">
        <v>533</v>
      </c>
      <c r="H1984" t="s">
        <v>74</v>
      </c>
      <c r="I1984" t="s">
        <v>534</v>
      </c>
      <c r="J1984" s="5">
        <v>2131.5100000000002</v>
      </c>
      <c r="K1984">
        <v>4</v>
      </c>
      <c r="L1984">
        <v>0.05</v>
      </c>
      <c r="M1984" s="3">
        <f t="shared" si="30"/>
        <v>8525.84</v>
      </c>
      <c r="N1984" t="s">
        <v>26</v>
      </c>
      <c r="O1984" t="s">
        <v>111</v>
      </c>
      <c r="P1984" t="s">
        <v>85</v>
      </c>
      <c r="Q1984" t="s">
        <v>77</v>
      </c>
      <c r="R1984">
        <v>2</v>
      </c>
      <c r="S1984">
        <v>3.1</v>
      </c>
      <c r="T1984" t="s">
        <v>30</v>
      </c>
      <c r="U1984" t="s">
        <v>60</v>
      </c>
    </row>
    <row r="1985" spans="1:21" x14ac:dyDescent="0.35">
      <c r="A1985" t="s">
        <v>6244</v>
      </c>
      <c r="B1985" t="str">
        <f>IF(COUNTIFS($A:$A,$A1985,$C:$C,$C1985,$D:$D,$D1985,$G:$G,$G1985,$K:$K,$K1985,$M:$M,$M1985)&gt;1,"True Duplicate","Unique")</f>
        <v>Unique</v>
      </c>
      <c r="C1985" s="7">
        <v>44984</v>
      </c>
      <c r="D1985" t="s">
        <v>7477</v>
      </c>
      <c r="E1985" t="str">
        <f>IF(COUNTIF($B$2:D1985,D1985)=1,"New Customer","Returning Customer")</f>
        <v>New Customer</v>
      </c>
      <c r="F1985" t="s">
        <v>10132</v>
      </c>
      <c r="G1985" t="s">
        <v>161</v>
      </c>
      <c r="H1985" t="s">
        <v>74</v>
      </c>
      <c r="I1985" t="s">
        <v>148</v>
      </c>
      <c r="J1985" s="5">
        <v>2005.03</v>
      </c>
      <c r="K1985">
        <v>8</v>
      </c>
      <c r="L1985">
        <v>0.3</v>
      </c>
      <c r="M1985" s="3">
        <f t="shared" si="30"/>
        <v>16037.84</v>
      </c>
      <c r="N1985" t="s">
        <v>98</v>
      </c>
      <c r="O1985" t="s">
        <v>111</v>
      </c>
      <c r="P1985" t="s">
        <v>85</v>
      </c>
      <c r="Q1985" t="s">
        <v>29</v>
      </c>
      <c r="R1985">
        <v>1</v>
      </c>
      <c r="S1985">
        <v>3.9</v>
      </c>
      <c r="T1985" t="s">
        <v>30</v>
      </c>
      <c r="U1985" t="s">
        <v>60</v>
      </c>
    </row>
    <row r="1986" spans="1:21" x14ac:dyDescent="0.35">
      <c r="A1986" t="s">
        <v>7444</v>
      </c>
      <c r="B1986" t="str">
        <f>IF(COUNTIFS($A:$A,$A1986,$C:$C,$C1986,$D:$D,$D1986,$G:$G,$G1986,$K:$K,$K1986,$M:$M,$M1986)&gt;1,"True Duplicate","Unique")</f>
        <v>Unique</v>
      </c>
      <c r="C1986" s="7">
        <v>44984</v>
      </c>
      <c r="D1986" t="s">
        <v>7445</v>
      </c>
      <c r="E1986" t="str">
        <f>IF(COUNTIF($B$2:D1986,D1986)=1,"New Customer","Returning Customer")</f>
        <v>New Customer</v>
      </c>
      <c r="F1986" t="s">
        <v>10132</v>
      </c>
      <c r="G1986" t="s">
        <v>251</v>
      </c>
      <c r="H1986" t="s">
        <v>36</v>
      </c>
      <c r="I1986" t="s">
        <v>252</v>
      </c>
      <c r="J1986" s="5">
        <v>21.43</v>
      </c>
      <c r="K1986">
        <v>11</v>
      </c>
      <c r="L1986">
        <v>0</v>
      </c>
      <c r="M1986" s="3">
        <f t="shared" ref="M1986:M2049" si="31">(J1986-L1986)*K1986</f>
        <v>235.73</v>
      </c>
      <c r="N1986" t="s">
        <v>302</v>
      </c>
      <c r="O1986" t="s">
        <v>27</v>
      </c>
      <c r="P1986" t="s">
        <v>166</v>
      </c>
      <c r="Q1986" t="s">
        <v>77</v>
      </c>
      <c r="R1986">
        <v>12</v>
      </c>
      <c r="S1986">
        <v>4.5999999999999996</v>
      </c>
      <c r="T1986" t="s">
        <v>30</v>
      </c>
      <c r="U1986" t="s">
        <v>60</v>
      </c>
    </row>
    <row r="1987" spans="1:21" x14ac:dyDescent="0.35">
      <c r="A1987" t="s">
        <v>8248</v>
      </c>
      <c r="B1987" t="str">
        <f>IF(COUNTIFS($A:$A,$A1987,$C:$C,$C1987,$D:$D,$D1987,$G:$G,$G1987,$K:$K,$K1987,$M:$M,$M1987)&gt;1,"True Duplicate","Unique")</f>
        <v>Unique</v>
      </c>
      <c r="C1987" s="7">
        <v>44984</v>
      </c>
      <c r="D1987" t="s">
        <v>6757</v>
      </c>
      <c r="E1987" t="str">
        <f>IF(COUNTIF($B$2:D1987,D1987)=1,"New Customer","Returning Customer")</f>
        <v>Returning Customer</v>
      </c>
      <c r="F1987" t="s">
        <v>10132</v>
      </c>
      <c r="G1987" t="s">
        <v>56</v>
      </c>
      <c r="H1987" t="s">
        <v>57</v>
      </c>
      <c r="I1987" t="s">
        <v>58</v>
      </c>
      <c r="J1987" s="5">
        <v>431.54</v>
      </c>
      <c r="K1987">
        <v>2</v>
      </c>
      <c r="L1987">
        <v>0</v>
      </c>
      <c r="M1987" s="3">
        <f t="shared" si="31"/>
        <v>863.08</v>
      </c>
      <c r="N1987" t="s">
        <v>26</v>
      </c>
      <c r="O1987" t="s">
        <v>27</v>
      </c>
      <c r="P1987" t="s">
        <v>10129</v>
      </c>
      <c r="Q1987" t="s">
        <v>123</v>
      </c>
      <c r="R1987">
        <v>13</v>
      </c>
      <c r="S1987">
        <v>3.6</v>
      </c>
      <c r="T1987" t="s">
        <v>30</v>
      </c>
      <c r="U1987" t="s">
        <v>60</v>
      </c>
    </row>
    <row r="1988" spans="1:21" x14ac:dyDescent="0.35">
      <c r="A1988" t="s">
        <v>9956</v>
      </c>
      <c r="B1988" t="str">
        <f>IF(COUNTIFS($A:$A,$A1988,$C:$C,$C1988,$D:$D,$D1988,$G:$G,$G1988,$K:$K,$K1988,$M:$M,$M1988)&gt;1,"True Duplicate","Unique")</f>
        <v>Unique</v>
      </c>
      <c r="C1988" s="7">
        <v>44984</v>
      </c>
      <c r="D1988" t="s">
        <v>6245</v>
      </c>
      <c r="E1988" t="str">
        <f>IF(COUNTIF($B$2:D1988,D1988)=1,"New Customer","Returning Customer")</f>
        <v>New Customer</v>
      </c>
      <c r="F1988" t="s">
        <v>10132</v>
      </c>
      <c r="G1988" t="s">
        <v>1182</v>
      </c>
      <c r="H1988" t="s">
        <v>66</v>
      </c>
      <c r="I1988" t="s">
        <v>446</v>
      </c>
      <c r="J1988" s="5">
        <v>671.06</v>
      </c>
      <c r="K1988">
        <v>10</v>
      </c>
      <c r="L1988">
        <v>0.25</v>
      </c>
      <c r="M1988" s="3">
        <f t="shared" si="31"/>
        <v>6708.0999999999995</v>
      </c>
      <c r="N1988" t="s">
        <v>26</v>
      </c>
      <c r="O1988" t="s">
        <v>27</v>
      </c>
      <c r="P1988" t="s">
        <v>166</v>
      </c>
      <c r="Q1988" t="s">
        <v>77</v>
      </c>
      <c r="R1988">
        <v>3</v>
      </c>
      <c r="S1988">
        <v>1.2</v>
      </c>
      <c r="T1988" t="s">
        <v>30</v>
      </c>
      <c r="U1988" t="s">
        <v>60</v>
      </c>
    </row>
    <row r="1989" spans="1:21" x14ac:dyDescent="0.35">
      <c r="A1989" t="s">
        <v>3867</v>
      </c>
      <c r="B1989" t="str">
        <f>IF(COUNTIFS($A:$A,$A1989,$C:$C,$C1989,$D:$D,$D1989,$G:$G,$G1989,$K:$K,$K1989,$M:$M,$M1989)&gt;1,"True Duplicate","Unique")</f>
        <v>Unique</v>
      </c>
      <c r="C1989" s="7">
        <v>44985</v>
      </c>
      <c r="D1989" t="s">
        <v>8156</v>
      </c>
      <c r="E1989" t="str">
        <f>IF(COUNTIF($B$2:D1989,D1989)=1,"New Customer","Returning Customer")</f>
        <v>New Customer</v>
      </c>
      <c r="F1989" t="s">
        <v>72</v>
      </c>
      <c r="G1989" t="s">
        <v>138</v>
      </c>
      <c r="H1989" t="s">
        <v>24</v>
      </c>
      <c r="I1989" t="s">
        <v>133</v>
      </c>
      <c r="J1989" s="5">
        <v>443.58</v>
      </c>
      <c r="K1989">
        <v>11</v>
      </c>
      <c r="L1989">
        <v>0.1</v>
      </c>
      <c r="M1989" s="3">
        <f t="shared" si="31"/>
        <v>4878.28</v>
      </c>
      <c r="N1989" t="s">
        <v>142</v>
      </c>
      <c r="O1989" t="s">
        <v>39</v>
      </c>
      <c r="P1989" t="s">
        <v>59</v>
      </c>
      <c r="Q1989" t="s">
        <v>116</v>
      </c>
      <c r="R1989">
        <v>1</v>
      </c>
      <c r="S1989">
        <v>3.4</v>
      </c>
      <c r="T1989" t="s">
        <v>30</v>
      </c>
      <c r="U1989" t="s">
        <v>60</v>
      </c>
    </row>
    <row r="1990" spans="1:21" x14ac:dyDescent="0.35">
      <c r="A1990" t="s">
        <v>8155</v>
      </c>
      <c r="B1990" t="str">
        <f>IF(COUNTIFS($A:$A,$A1990,$C:$C,$C1990,$D:$D,$D1990,$G:$G,$G1990,$K:$K,$K1990,$M:$M,$M1990)&gt;1,"True Duplicate","Unique")</f>
        <v>Unique</v>
      </c>
      <c r="C1990" s="7">
        <v>44985</v>
      </c>
      <c r="D1990" t="s">
        <v>3869</v>
      </c>
      <c r="E1990" t="str">
        <f>IF(COUNTIF($B$2:D1990,D1990)=1,"New Customer","Returning Customer")</f>
        <v>New Customer</v>
      </c>
      <c r="F1990" t="s">
        <v>10132</v>
      </c>
      <c r="G1990" t="s">
        <v>227</v>
      </c>
      <c r="H1990" t="s">
        <v>47</v>
      </c>
      <c r="I1990" t="s">
        <v>228</v>
      </c>
      <c r="J1990" s="5">
        <v>516.46</v>
      </c>
      <c r="K1990">
        <v>10</v>
      </c>
      <c r="L1990">
        <v>0.05</v>
      </c>
      <c r="M1990" s="3">
        <f t="shared" si="31"/>
        <v>5164.1000000000004</v>
      </c>
      <c r="N1990" t="s">
        <v>302</v>
      </c>
      <c r="O1990" t="s">
        <v>111</v>
      </c>
      <c r="P1990" t="s">
        <v>10129</v>
      </c>
      <c r="Q1990" t="s">
        <v>123</v>
      </c>
      <c r="R1990">
        <v>9</v>
      </c>
      <c r="S1990">
        <v>1.4</v>
      </c>
      <c r="T1990" t="s">
        <v>30</v>
      </c>
      <c r="U1990" t="s">
        <v>52</v>
      </c>
    </row>
    <row r="1991" spans="1:21" x14ac:dyDescent="0.35">
      <c r="A1991" t="s">
        <v>1997</v>
      </c>
      <c r="B1991" t="str">
        <f>IF(COUNTIFS($A:$A,$A1991,$C:$C,$C1991,$D:$D,$D1991,$G:$G,$G1991,$K:$K,$K1991,$M:$M,$M1991)&gt;1,"True Duplicate","Unique")</f>
        <v>Unique</v>
      </c>
      <c r="C1991" s="7">
        <v>44986</v>
      </c>
      <c r="D1991" t="s">
        <v>4563</v>
      </c>
      <c r="E1991" t="str">
        <f>IF(COUNTIF($B$2:D1991,D1991)=1,"New Customer","Returning Customer")</f>
        <v>New Customer</v>
      </c>
      <c r="F1991" t="s">
        <v>72</v>
      </c>
      <c r="G1991" t="s">
        <v>23</v>
      </c>
      <c r="H1991" t="s">
        <v>24</v>
      </c>
      <c r="I1991" t="s">
        <v>25</v>
      </c>
      <c r="J1991" s="5">
        <v>306.14999999999998</v>
      </c>
      <c r="K1991">
        <v>10</v>
      </c>
      <c r="L1991">
        <v>0</v>
      </c>
      <c r="M1991" s="3">
        <f t="shared" si="31"/>
        <v>3061.5</v>
      </c>
      <c r="N1991" t="s">
        <v>38</v>
      </c>
      <c r="O1991" t="s">
        <v>27</v>
      </c>
      <c r="P1991" t="s">
        <v>10129</v>
      </c>
      <c r="Q1991" t="s">
        <v>41</v>
      </c>
      <c r="R1991">
        <v>9</v>
      </c>
      <c r="S1991">
        <v>2.6</v>
      </c>
      <c r="T1991" t="s">
        <v>143</v>
      </c>
      <c r="U1991" t="s">
        <v>60</v>
      </c>
    </row>
    <row r="1992" spans="1:21" x14ac:dyDescent="0.35">
      <c r="A1992" t="s">
        <v>4562</v>
      </c>
      <c r="B1992" t="str">
        <f>IF(COUNTIFS($A:$A,$A1992,$C:$C,$C1992,$D:$D,$D1992,$G:$G,$G1992,$K:$K,$K1992,$M:$M,$M1992)&gt;1,"True Duplicate","Unique")</f>
        <v>Unique</v>
      </c>
      <c r="C1992" s="7">
        <v>44986</v>
      </c>
      <c r="D1992" t="s">
        <v>5960</v>
      </c>
      <c r="E1992" t="str">
        <f>IF(COUNTIF($B$2:D1992,D1992)=1,"New Customer","Returning Customer")</f>
        <v>New Customer</v>
      </c>
      <c r="F1992" t="s">
        <v>10132</v>
      </c>
      <c r="G1992" t="s">
        <v>65</v>
      </c>
      <c r="H1992" t="s">
        <v>66</v>
      </c>
      <c r="I1992" t="s">
        <v>67</v>
      </c>
      <c r="J1992" s="5">
        <v>494.57</v>
      </c>
      <c r="K1992">
        <v>11</v>
      </c>
      <c r="L1992">
        <v>0</v>
      </c>
      <c r="M1992" s="3">
        <f t="shared" si="31"/>
        <v>5440.2699999999995</v>
      </c>
      <c r="N1992" t="s">
        <v>83</v>
      </c>
      <c r="O1992" t="s">
        <v>122</v>
      </c>
      <c r="P1992" t="s">
        <v>10129</v>
      </c>
      <c r="Q1992" t="s">
        <v>77</v>
      </c>
      <c r="R1992">
        <v>10</v>
      </c>
      <c r="S1992">
        <v>4.7</v>
      </c>
      <c r="T1992" t="s">
        <v>30</v>
      </c>
      <c r="U1992" t="s">
        <v>10128</v>
      </c>
    </row>
    <row r="1993" spans="1:21" x14ac:dyDescent="0.35">
      <c r="A1993" t="s">
        <v>5959</v>
      </c>
      <c r="B1993" t="str">
        <f>IF(COUNTIFS($A:$A,$A1993,$C:$C,$C1993,$D:$D,$D1993,$G:$G,$G1993,$K:$K,$K1993,$M:$M,$M1993)&gt;1,"True Duplicate","Unique")</f>
        <v>Unique</v>
      </c>
      <c r="C1993" s="7">
        <v>44986</v>
      </c>
      <c r="D1993" t="s">
        <v>6356</v>
      </c>
      <c r="E1993" t="str">
        <f>IF(COUNTIF($B$2:D1993,D1993)=1,"New Customer","Returning Customer")</f>
        <v>New Customer</v>
      </c>
      <c r="F1993" t="s">
        <v>10132</v>
      </c>
      <c r="G1993" t="s">
        <v>65</v>
      </c>
      <c r="H1993" t="s">
        <v>66</v>
      </c>
      <c r="I1993" t="s">
        <v>67</v>
      </c>
      <c r="J1993" s="5">
        <v>2151.33</v>
      </c>
      <c r="K1993">
        <v>11</v>
      </c>
      <c r="L1993">
        <v>0.1</v>
      </c>
      <c r="M1993" s="3">
        <f t="shared" si="31"/>
        <v>23663.53</v>
      </c>
      <c r="N1993" t="s">
        <v>38</v>
      </c>
      <c r="O1993" t="s">
        <v>122</v>
      </c>
      <c r="P1993" t="s">
        <v>85</v>
      </c>
      <c r="Q1993" t="s">
        <v>41</v>
      </c>
      <c r="R1993">
        <v>2</v>
      </c>
      <c r="S1993">
        <v>1.6</v>
      </c>
      <c r="T1993" t="s">
        <v>30</v>
      </c>
      <c r="U1993" t="s">
        <v>60</v>
      </c>
    </row>
    <row r="1994" spans="1:21" x14ac:dyDescent="0.35">
      <c r="A1994" t="s">
        <v>6355</v>
      </c>
      <c r="B1994" t="str">
        <f>IF(COUNTIFS($A:$A,$A1994,$C:$C,$C1994,$D:$D,$D1994,$G:$G,$G1994,$K:$K,$K1994,$M:$M,$M1994)&gt;1,"True Duplicate","Unique")</f>
        <v>Unique</v>
      </c>
      <c r="C1994" s="7">
        <v>44986</v>
      </c>
      <c r="D1994" t="s">
        <v>6506</v>
      </c>
      <c r="E1994" t="str">
        <f>IF(COUNTIF($B$2:D1994,D1994)=1,"New Customer","Returning Customer")</f>
        <v>New Customer</v>
      </c>
      <c r="F1994" t="s">
        <v>10132</v>
      </c>
      <c r="G1994" t="s">
        <v>23</v>
      </c>
      <c r="H1994" t="s">
        <v>24</v>
      </c>
      <c r="I1994" t="s">
        <v>25</v>
      </c>
      <c r="J1994" s="5">
        <v>31.14</v>
      </c>
      <c r="K1994">
        <v>8</v>
      </c>
      <c r="L1994">
        <v>0</v>
      </c>
      <c r="M1994" s="3">
        <f t="shared" si="31"/>
        <v>249.12</v>
      </c>
      <c r="N1994" t="s">
        <v>142</v>
      </c>
      <c r="O1994" t="s">
        <v>122</v>
      </c>
      <c r="P1994" t="s">
        <v>10129</v>
      </c>
      <c r="Q1994" t="s">
        <v>116</v>
      </c>
      <c r="R1994">
        <v>7</v>
      </c>
      <c r="S1994">
        <v>3.6</v>
      </c>
      <c r="T1994" t="s">
        <v>202</v>
      </c>
      <c r="U1994" t="s">
        <v>60</v>
      </c>
    </row>
    <row r="1995" spans="1:21" x14ac:dyDescent="0.35">
      <c r="A1995" t="s">
        <v>6505</v>
      </c>
      <c r="B1995" t="str">
        <f>IF(COUNTIFS($A:$A,$A1995,$C:$C,$C1995,$D:$D,$D1995,$G:$G,$G1995,$K:$K,$K1995,$M:$M,$M1995)&gt;1,"True Duplicate","Unique")</f>
        <v>Unique</v>
      </c>
      <c r="C1995" s="7">
        <v>44986</v>
      </c>
      <c r="D1995" t="s">
        <v>1999</v>
      </c>
      <c r="E1995" t="str">
        <f>IF(COUNTIF($B$2:D1995,D1995)=1,"New Customer","Returning Customer")</f>
        <v>New Customer</v>
      </c>
      <c r="F1995" t="s">
        <v>10132</v>
      </c>
      <c r="G1995" t="s">
        <v>147</v>
      </c>
      <c r="H1995" t="s">
        <v>74</v>
      </c>
      <c r="I1995" t="s">
        <v>148</v>
      </c>
      <c r="J1995" s="5">
        <v>1796.59</v>
      </c>
      <c r="K1995">
        <v>3</v>
      </c>
      <c r="L1995">
        <v>0.1</v>
      </c>
      <c r="M1995" s="3">
        <f t="shared" si="31"/>
        <v>5389.47</v>
      </c>
      <c r="N1995" t="s">
        <v>104</v>
      </c>
      <c r="O1995" t="s">
        <v>27</v>
      </c>
      <c r="P1995" t="s">
        <v>85</v>
      </c>
      <c r="Q1995" t="s">
        <v>29</v>
      </c>
      <c r="R1995">
        <v>11</v>
      </c>
      <c r="S1995">
        <v>4.9000000000000004</v>
      </c>
      <c r="T1995" t="s">
        <v>30</v>
      </c>
      <c r="U1995" t="s">
        <v>60</v>
      </c>
    </row>
    <row r="1996" spans="1:21" x14ac:dyDescent="0.35">
      <c r="A1996" t="s">
        <v>7430</v>
      </c>
      <c r="B1996" t="str">
        <f>IF(COUNTIFS($A:$A,$A1996,$C:$C,$C1996,$D:$D,$D1996,$G:$G,$G1996,$K:$K,$K1996,$M:$M,$M1996)&gt;1,"True Duplicate","Unique")</f>
        <v>Unique</v>
      </c>
      <c r="C1996" s="7">
        <v>44986</v>
      </c>
      <c r="D1996" t="s">
        <v>7431</v>
      </c>
      <c r="E1996" t="str">
        <f>IF(COUNTIF($B$2:D1996,D1996)=1,"New Customer","Returning Customer")</f>
        <v>New Customer</v>
      </c>
      <c r="F1996" t="s">
        <v>10132</v>
      </c>
      <c r="G1996" t="s">
        <v>301</v>
      </c>
      <c r="H1996" t="s">
        <v>57</v>
      </c>
      <c r="I1996" t="s">
        <v>97</v>
      </c>
      <c r="J1996" s="5">
        <v>104.97</v>
      </c>
      <c r="K1996">
        <v>8</v>
      </c>
      <c r="L1996">
        <v>0</v>
      </c>
      <c r="M1996" s="3">
        <f t="shared" si="31"/>
        <v>839.76</v>
      </c>
      <c r="N1996" t="s">
        <v>165</v>
      </c>
      <c r="O1996" t="s">
        <v>39</v>
      </c>
      <c r="P1996" t="s">
        <v>166</v>
      </c>
      <c r="Q1996" t="s">
        <v>116</v>
      </c>
      <c r="R1996">
        <v>9</v>
      </c>
      <c r="S1996">
        <v>1.1000000000000001</v>
      </c>
      <c r="T1996" t="s">
        <v>30</v>
      </c>
      <c r="U1996" t="s">
        <v>60</v>
      </c>
    </row>
    <row r="1997" spans="1:21" x14ac:dyDescent="0.35">
      <c r="A1997" t="s">
        <v>2481</v>
      </c>
      <c r="B1997" t="str">
        <f>IF(COUNTIFS($A:$A,$A1997,$C:$C,$C1997,$D:$D,$D1997,$G:$G,$G1997,$K:$K,$K1997,$M:$M,$M1997)&gt;1,"True Duplicate","Unique")</f>
        <v>Unique</v>
      </c>
      <c r="C1997" s="7">
        <v>44987</v>
      </c>
      <c r="D1997" t="s">
        <v>2483</v>
      </c>
      <c r="E1997" t="str">
        <f>IF(COUNTIF($B$2:D1997,D1997)=1,"New Customer","Returning Customer")</f>
        <v>New Customer</v>
      </c>
      <c r="F1997" t="s">
        <v>10132</v>
      </c>
      <c r="G1997" t="s">
        <v>288</v>
      </c>
      <c r="H1997" t="s">
        <v>57</v>
      </c>
      <c r="I1997" t="s">
        <v>289</v>
      </c>
      <c r="J1997" s="5">
        <v>106.74</v>
      </c>
      <c r="K1997">
        <v>4</v>
      </c>
      <c r="L1997">
        <v>0.05</v>
      </c>
      <c r="M1997" s="3">
        <f t="shared" si="31"/>
        <v>426.76</v>
      </c>
      <c r="N1997" t="s">
        <v>49</v>
      </c>
      <c r="O1997" t="s">
        <v>111</v>
      </c>
      <c r="P1997" t="s">
        <v>10129</v>
      </c>
      <c r="Q1997" t="s">
        <v>123</v>
      </c>
      <c r="R1997">
        <v>4</v>
      </c>
      <c r="S1997">
        <v>3.8</v>
      </c>
      <c r="T1997" t="s">
        <v>30</v>
      </c>
      <c r="U1997" t="s">
        <v>60</v>
      </c>
    </row>
    <row r="1998" spans="1:21" x14ac:dyDescent="0.35">
      <c r="A1998" t="s">
        <v>9292</v>
      </c>
      <c r="B1998" t="str">
        <f>IF(COUNTIFS($A:$A,$A1998,$C:$C,$C1998,$D:$D,$D1998,$G:$G,$G1998,$K:$K,$K1998,$M:$M,$M1998)&gt;1,"True Duplicate","Unique")</f>
        <v>Unique</v>
      </c>
      <c r="C1998" s="7">
        <v>44987</v>
      </c>
      <c r="D1998" t="s">
        <v>4924</v>
      </c>
      <c r="E1998" t="str">
        <f>IF(COUNTIF($B$2:D1998,D1998)=1,"New Customer","Returning Customer")</f>
        <v>New Customer</v>
      </c>
      <c r="F1998" t="s">
        <v>10132</v>
      </c>
      <c r="G1998" t="s">
        <v>649</v>
      </c>
      <c r="H1998" t="s">
        <v>57</v>
      </c>
      <c r="I1998" t="s">
        <v>153</v>
      </c>
      <c r="J1998" s="5">
        <v>395.33</v>
      </c>
      <c r="K1998">
        <v>12</v>
      </c>
      <c r="L1998">
        <v>0</v>
      </c>
      <c r="M1998" s="3">
        <f t="shared" si="31"/>
        <v>4743.96</v>
      </c>
      <c r="N1998" t="s">
        <v>49</v>
      </c>
      <c r="O1998" t="s">
        <v>27</v>
      </c>
      <c r="P1998" t="s">
        <v>59</v>
      </c>
      <c r="Q1998" t="s">
        <v>116</v>
      </c>
      <c r="R1998">
        <v>12</v>
      </c>
      <c r="S1998">
        <v>5</v>
      </c>
      <c r="U1998" t="s">
        <v>60</v>
      </c>
    </row>
    <row r="1999" spans="1:21" x14ac:dyDescent="0.35">
      <c r="A1999" t="s">
        <v>378</v>
      </c>
      <c r="B1999" t="str">
        <f>IF(COUNTIFS($A:$A,$A1999,$C:$C,$C1999,$D:$D,$D1999,$G:$G,$G1999,$K:$K,$K1999,$M:$M,$M1999)&gt;1,"True Duplicate","Unique")</f>
        <v>Unique</v>
      </c>
      <c r="C1999" s="7">
        <v>44988</v>
      </c>
      <c r="D1999" t="s">
        <v>380</v>
      </c>
      <c r="E1999" t="str">
        <f>IF(COUNTIF($B$2:D1999,D1999)=1,"New Customer","Returning Customer")</f>
        <v>New Customer</v>
      </c>
      <c r="F1999" t="s">
        <v>10132</v>
      </c>
      <c r="G1999" t="s">
        <v>293</v>
      </c>
      <c r="H1999" t="s">
        <v>74</v>
      </c>
      <c r="I1999" t="s">
        <v>110</v>
      </c>
      <c r="J1999" s="5">
        <v>855.14</v>
      </c>
      <c r="K1999">
        <v>10</v>
      </c>
      <c r="L1999">
        <v>0.05</v>
      </c>
      <c r="M1999" s="3">
        <f t="shared" si="31"/>
        <v>8550.9</v>
      </c>
      <c r="N1999" t="s">
        <v>165</v>
      </c>
      <c r="O1999" t="s">
        <v>122</v>
      </c>
      <c r="P1999" t="s">
        <v>59</v>
      </c>
      <c r="Q1999" t="s">
        <v>29</v>
      </c>
      <c r="R1999">
        <v>2</v>
      </c>
      <c r="S1999">
        <v>4.9000000000000004</v>
      </c>
      <c r="T1999" t="s">
        <v>30</v>
      </c>
      <c r="U1999" t="s">
        <v>52</v>
      </c>
    </row>
    <row r="2000" spans="1:21" x14ac:dyDescent="0.35">
      <c r="A2000" t="s">
        <v>1642</v>
      </c>
      <c r="B2000" t="str">
        <f>IF(COUNTIFS($A:$A,$A2000,$C:$C,$C2000,$D:$D,$D2000,$G:$G,$G2000,$K:$K,$K2000,$M:$M,$M2000)&gt;1,"True Duplicate","Unique")</f>
        <v>Unique</v>
      </c>
      <c r="C2000" s="7">
        <v>44988</v>
      </c>
      <c r="D2000" t="s">
        <v>1643</v>
      </c>
      <c r="E2000" t="str">
        <f>IF(COUNTIF($B$2:D2000,D2000)=1,"New Customer","Returning Customer")</f>
        <v>New Customer</v>
      </c>
      <c r="F2000" t="s">
        <v>72</v>
      </c>
      <c r="G2000" t="s">
        <v>266</v>
      </c>
      <c r="H2000" t="s">
        <v>24</v>
      </c>
      <c r="I2000" t="s">
        <v>267</v>
      </c>
      <c r="J2000" s="5">
        <v>274.02999999999997</v>
      </c>
      <c r="K2000">
        <v>5</v>
      </c>
      <c r="L2000">
        <v>0.15</v>
      </c>
      <c r="M2000" s="3">
        <f t="shared" si="31"/>
        <v>1369.4</v>
      </c>
      <c r="N2000" t="s">
        <v>165</v>
      </c>
      <c r="O2000" t="s">
        <v>122</v>
      </c>
      <c r="P2000" t="s">
        <v>10129</v>
      </c>
      <c r="Q2000" t="s">
        <v>77</v>
      </c>
      <c r="R2000">
        <v>1</v>
      </c>
      <c r="S2000">
        <v>1.2</v>
      </c>
      <c r="T2000" t="s">
        <v>30</v>
      </c>
      <c r="U2000" t="s">
        <v>86</v>
      </c>
    </row>
    <row r="2001" spans="1:21" x14ac:dyDescent="0.35">
      <c r="A2001" t="s">
        <v>4194</v>
      </c>
      <c r="B2001" t="str">
        <f>IF(COUNTIFS($A:$A,$A2001,$C:$C,$C2001,$D:$D,$D2001,$G:$G,$G2001,$K:$K,$K2001,$M:$M,$M2001)&gt;1,"True Duplicate","Unique")</f>
        <v>Unique</v>
      </c>
      <c r="C2001" s="7">
        <v>44988</v>
      </c>
      <c r="D2001" t="s">
        <v>4195</v>
      </c>
      <c r="E2001" t="str">
        <f>IF(COUNTIF($B$2:D2001,D2001)=1,"New Customer","Returning Customer")</f>
        <v>New Customer</v>
      </c>
      <c r="F2001" t="s">
        <v>10132</v>
      </c>
      <c r="G2001" t="s">
        <v>65</v>
      </c>
      <c r="H2001" t="s">
        <v>66</v>
      </c>
      <c r="I2001" t="s">
        <v>67</v>
      </c>
      <c r="J2001" s="5">
        <v>672.14</v>
      </c>
      <c r="K2001">
        <v>13</v>
      </c>
      <c r="L2001">
        <v>0</v>
      </c>
      <c r="M2001" s="3">
        <f t="shared" si="31"/>
        <v>8737.82</v>
      </c>
      <c r="N2001" t="s">
        <v>302</v>
      </c>
      <c r="O2001" t="s">
        <v>122</v>
      </c>
      <c r="P2001" t="s">
        <v>85</v>
      </c>
      <c r="Q2001" t="s">
        <v>77</v>
      </c>
      <c r="R2001">
        <v>7</v>
      </c>
      <c r="S2001">
        <v>2.8</v>
      </c>
      <c r="T2001" t="s">
        <v>30</v>
      </c>
      <c r="U2001" t="s">
        <v>60</v>
      </c>
    </row>
    <row r="2002" spans="1:21" x14ac:dyDescent="0.35">
      <c r="A2002" t="s">
        <v>8795</v>
      </c>
      <c r="B2002" t="str">
        <f>IF(COUNTIFS($A:$A,$A2002,$C:$C,$C2002,$D:$D,$D2002,$G:$G,$G2002,$K:$K,$K2002,$M:$M,$M2002)&gt;1,"True Duplicate","Unique")</f>
        <v>Unique</v>
      </c>
      <c r="C2002" s="7">
        <v>44989</v>
      </c>
      <c r="D2002" t="s">
        <v>9684</v>
      </c>
      <c r="E2002" t="str">
        <f>IF(COUNTIF($B$2:D2002,D2002)=1,"New Customer","Returning Customer")</f>
        <v>New Customer</v>
      </c>
      <c r="F2002" t="s">
        <v>10132</v>
      </c>
      <c r="G2002" t="s">
        <v>445</v>
      </c>
      <c r="H2002" t="s">
        <v>66</v>
      </c>
      <c r="I2002" t="s">
        <v>446</v>
      </c>
      <c r="J2002" s="5">
        <v>282.54000000000002</v>
      </c>
      <c r="K2002">
        <v>10</v>
      </c>
      <c r="L2002">
        <v>0.05</v>
      </c>
      <c r="M2002" s="3">
        <f t="shared" si="31"/>
        <v>2824.9</v>
      </c>
      <c r="N2002" t="s">
        <v>142</v>
      </c>
      <c r="O2002" t="s">
        <v>122</v>
      </c>
      <c r="P2002" t="s">
        <v>59</v>
      </c>
      <c r="Q2002" t="s">
        <v>29</v>
      </c>
      <c r="R2002">
        <v>8</v>
      </c>
      <c r="S2002">
        <v>4</v>
      </c>
      <c r="T2002" t="s">
        <v>202</v>
      </c>
      <c r="U2002" t="s">
        <v>52</v>
      </c>
    </row>
    <row r="2003" spans="1:21" x14ac:dyDescent="0.35">
      <c r="A2003" t="s">
        <v>9683</v>
      </c>
      <c r="B2003" t="str">
        <f>IF(COUNTIFS($A:$A,$A2003,$C:$C,$C2003,$D:$D,$D2003,$G:$G,$G2003,$K:$K,$K2003,$M:$M,$M2003)&gt;1,"True Duplicate","Unique")</f>
        <v>Unique</v>
      </c>
      <c r="C2003" s="7">
        <v>44989</v>
      </c>
      <c r="D2003" t="s">
        <v>8797</v>
      </c>
      <c r="E2003" t="str">
        <f>IF(COUNTIF($B$2:D2003,D2003)=1,"New Customer","Returning Customer")</f>
        <v>New Customer</v>
      </c>
      <c r="F2003" t="s">
        <v>10132</v>
      </c>
      <c r="G2003" t="s">
        <v>147</v>
      </c>
      <c r="H2003" t="s">
        <v>74</v>
      </c>
      <c r="I2003" t="s">
        <v>148</v>
      </c>
      <c r="J2003" s="5">
        <v>2200.9</v>
      </c>
      <c r="K2003">
        <v>5</v>
      </c>
      <c r="L2003">
        <v>0.25</v>
      </c>
      <c r="M2003" s="3">
        <f t="shared" si="31"/>
        <v>11003.25</v>
      </c>
      <c r="N2003" t="s">
        <v>83</v>
      </c>
      <c r="O2003" t="s">
        <v>39</v>
      </c>
      <c r="P2003" t="s">
        <v>59</v>
      </c>
      <c r="Q2003" t="s">
        <v>29</v>
      </c>
      <c r="R2003">
        <v>13</v>
      </c>
      <c r="S2003">
        <v>2.4</v>
      </c>
      <c r="T2003" t="s">
        <v>112</v>
      </c>
      <c r="U2003" t="s">
        <v>60</v>
      </c>
    </row>
    <row r="2004" spans="1:21" x14ac:dyDescent="0.35">
      <c r="A2004" t="s">
        <v>4418</v>
      </c>
      <c r="B2004" t="str">
        <f>IF(COUNTIFS($A:$A,$A2004,$C:$C,$C2004,$D:$D,$D2004,$G:$G,$G2004,$K:$K,$K2004,$M:$M,$M2004)&gt;1,"True Duplicate","Unique")</f>
        <v>Unique</v>
      </c>
      <c r="C2004" s="7">
        <v>44990</v>
      </c>
      <c r="D2004" t="s">
        <v>5918</v>
      </c>
      <c r="E2004" t="str">
        <f>IF(COUNTIF($B$2:D2004,D2004)=1,"New Customer","Returning Customer")</f>
        <v>New Customer</v>
      </c>
      <c r="F2004" t="s">
        <v>72</v>
      </c>
      <c r="G2004" t="s">
        <v>266</v>
      </c>
      <c r="H2004" t="s">
        <v>24</v>
      </c>
      <c r="I2004" t="s">
        <v>267</v>
      </c>
      <c r="J2004" s="5">
        <v>486.18</v>
      </c>
      <c r="K2004">
        <v>13</v>
      </c>
      <c r="L2004">
        <v>0</v>
      </c>
      <c r="M2004" s="3">
        <f t="shared" si="31"/>
        <v>6320.34</v>
      </c>
      <c r="N2004" t="s">
        <v>98</v>
      </c>
      <c r="O2004" t="s">
        <v>111</v>
      </c>
      <c r="P2004" t="s">
        <v>10129</v>
      </c>
      <c r="Q2004" t="s">
        <v>116</v>
      </c>
      <c r="R2004">
        <v>5</v>
      </c>
      <c r="S2004">
        <v>1.3</v>
      </c>
      <c r="T2004" t="s">
        <v>30</v>
      </c>
      <c r="U2004" t="s">
        <v>52</v>
      </c>
    </row>
    <row r="2005" spans="1:21" x14ac:dyDescent="0.35">
      <c r="A2005" t="s">
        <v>4590</v>
      </c>
      <c r="B2005" t="str">
        <f>IF(COUNTIFS($A:$A,$A2005,$C:$C,$C2005,$D:$D,$D2005,$G:$G,$G2005,$K:$K,$K2005,$M:$M,$M2005)&gt;1,"True Duplicate","Unique")</f>
        <v>Unique</v>
      </c>
      <c r="C2005" s="7">
        <v>44990</v>
      </c>
      <c r="D2005" t="s">
        <v>5447</v>
      </c>
      <c r="E2005" t="str">
        <f>IF(COUNTIF($B$2:D2005,D2005)=1,"New Customer","Returning Customer")</f>
        <v>New Customer</v>
      </c>
      <c r="F2005" t="s">
        <v>72</v>
      </c>
      <c r="G2005" t="s">
        <v>649</v>
      </c>
      <c r="H2005" t="s">
        <v>57</v>
      </c>
      <c r="I2005" t="s">
        <v>153</v>
      </c>
      <c r="J2005" s="5">
        <v>285.62</v>
      </c>
      <c r="K2005">
        <v>9</v>
      </c>
      <c r="L2005">
        <v>0.2</v>
      </c>
      <c r="M2005" s="3">
        <f t="shared" si="31"/>
        <v>2568.7800000000002</v>
      </c>
      <c r="N2005" t="s">
        <v>98</v>
      </c>
      <c r="O2005" t="s">
        <v>122</v>
      </c>
      <c r="P2005" t="s">
        <v>10129</v>
      </c>
      <c r="Q2005" t="s">
        <v>29</v>
      </c>
      <c r="R2005">
        <v>1</v>
      </c>
      <c r="S2005">
        <v>3.5</v>
      </c>
      <c r="T2005" t="s">
        <v>30</v>
      </c>
      <c r="U2005" t="s">
        <v>52</v>
      </c>
    </row>
    <row r="2006" spans="1:21" x14ac:dyDescent="0.35">
      <c r="A2006" t="s">
        <v>5446</v>
      </c>
      <c r="B2006" t="str">
        <f>IF(COUNTIFS($A:$A,$A2006,$C:$C,$C2006,$D:$D,$D2006,$G:$G,$G2006,$K:$K,$K2006,$M:$M,$M2006)&gt;1,"True Duplicate","Unique")</f>
        <v>Unique</v>
      </c>
      <c r="C2006" s="7">
        <v>44990</v>
      </c>
      <c r="D2006" t="s">
        <v>4420</v>
      </c>
      <c r="E2006" t="str">
        <f>IF(COUNTIF($B$2:D2006,D2006)=1,"New Customer","Returning Customer")</f>
        <v>New Customer</v>
      </c>
      <c r="F2006" t="s">
        <v>10132</v>
      </c>
      <c r="G2006" t="s">
        <v>1182</v>
      </c>
      <c r="H2006" t="s">
        <v>66</v>
      </c>
      <c r="I2006" t="s">
        <v>446</v>
      </c>
      <c r="J2006" s="5">
        <v>1056.99</v>
      </c>
      <c r="K2006">
        <v>13</v>
      </c>
      <c r="L2006">
        <v>0</v>
      </c>
      <c r="M2006" s="3">
        <f t="shared" si="31"/>
        <v>13740.87</v>
      </c>
      <c r="N2006" t="s">
        <v>142</v>
      </c>
      <c r="O2006" t="s">
        <v>27</v>
      </c>
      <c r="P2006" t="s">
        <v>85</v>
      </c>
      <c r="Q2006" t="s">
        <v>77</v>
      </c>
      <c r="R2006">
        <v>3</v>
      </c>
      <c r="S2006">
        <v>3.1</v>
      </c>
      <c r="T2006" t="s">
        <v>112</v>
      </c>
      <c r="U2006" t="s">
        <v>60</v>
      </c>
    </row>
    <row r="2007" spans="1:21" x14ac:dyDescent="0.35">
      <c r="A2007" t="s">
        <v>5917</v>
      </c>
      <c r="B2007" t="str">
        <f>IF(COUNTIFS($A:$A,$A2007,$C:$C,$C2007,$D:$D,$D2007,$G:$G,$G2007,$K:$K,$K2007,$M:$M,$M2007)&gt;1,"True Duplicate","Unique")</f>
        <v>Unique</v>
      </c>
      <c r="C2007" s="7">
        <v>44990</v>
      </c>
      <c r="D2007" t="s">
        <v>4591</v>
      </c>
      <c r="E2007" t="str">
        <f>IF(COUNTIF($B$2:D2007,D2007)=1,"New Customer","Returning Customer")</f>
        <v>New Customer</v>
      </c>
      <c r="F2007" t="s">
        <v>72</v>
      </c>
      <c r="G2007" t="s">
        <v>231</v>
      </c>
      <c r="H2007" t="s">
        <v>57</v>
      </c>
      <c r="I2007" t="s">
        <v>232</v>
      </c>
      <c r="J2007" s="5">
        <v>242.65</v>
      </c>
      <c r="K2007">
        <v>4</v>
      </c>
      <c r="L2007">
        <v>0.2</v>
      </c>
      <c r="M2007" s="3">
        <f t="shared" si="31"/>
        <v>969.80000000000007</v>
      </c>
      <c r="N2007" t="s">
        <v>83</v>
      </c>
      <c r="O2007" t="s">
        <v>122</v>
      </c>
      <c r="P2007" t="s">
        <v>10129</v>
      </c>
      <c r="Q2007" t="s">
        <v>77</v>
      </c>
      <c r="R2007">
        <v>13</v>
      </c>
      <c r="S2007">
        <v>1.3</v>
      </c>
      <c r="T2007" t="s">
        <v>51</v>
      </c>
      <c r="U2007" t="s">
        <v>60</v>
      </c>
    </row>
    <row r="2008" spans="1:21" x14ac:dyDescent="0.35">
      <c r="A2008" t="s">
        <v>1676</v>
      </c>
      <c r="B2008" t="str">
        <f>IF(COUNTIFS($A:$A,$A2008,$C:$C,$C2008,$D:$D,$D2008,$G:$G,$G2008,$K:$K,$K2008,$M:$M,$M2008)&gt;1,"True Duplicate","Unique")</f>
        <v>Unique</v>
      </c>
      <c r="C2008" s="7">
        <v>44991</v>
      </c>
      <c r="D2008" t="s">
        <v>2048</v>
      </c>
      <c r="E2008" t="str">
        <f>IF(COUNTIF($B$2:D2008,D2008)=1,"New Customer","Returning Customer")</f>
        <v>New Customer</v>
      </c>
      <c r="F2008" t="s">
        <v>10132</v>
      </c>
      <c r="G2008" t="s">
        <v>209</v>
      </c>
      <c r="H2008" t="s">
        <v>47</v>
      </c>
      <c r="I2008" t="s">
        <v>210</v>
      </c>
      <c r="J2008" s="5">
        <v>184.97</v>
      </c>
      <c r="K2008">
        <v>14</v>
      </c>
      <c r="L2008">
        <v>0</v>
      </c>
      <c r="M2008" s="3">
        <f t="shared" si="31"/>
        <v>2589.58</v>
      </c>
      <c r="N2008" t="s">
        <v>142</v>
      </c>
      <c r="O2008" t="s">
        <v>27</v>
      </c>
      <c r="P2008" t="s">
        <v>166</v>
      </c>
      <c r="Q2008" t="s">
        <v>123</v>
      </c>
      <c r="R2008">
        <v>6</v>
      </c>
      <c r="S2008">
        <v>2.2000000000000002</v>
      </c>
      <c r="U2008" t="s">
        <v>52</v>
      </c>
    </row>
    <row r="2009" spans="1:21" x14ac:dyDescent="0.35">
      <c r="A2009" t="s">
        <v>2047</v>
      </c>
      <c r="B2009" t="str">
        <f>IF(COUNTIFS($A:$A,$A2009,$C:$C,$C2009,$D:$D,$D2009,$G:$G,$G2009,$K:$K,$K2009,$M:$M,$M2009)&gt;1,"True Duplicate","Unique")</f>
        <v>Unique</v>
      </c>
      <c r="C2009" s="7">
        <v>44991</v>
      </c>
      <c r="D2009" t="s">
        <v>6896</v>
      </c>
      <c r="E2009" t="str">
        <f>IF(COUNTIF($B$2:D2009,D2009)=1,"New Customer","Returning Customer")</f>
        <v>New Customer</v>
      </c>
      <c r="F2009" t="s">
        <v>10132</v>
      </c>
      <c r="G2009" t="s">
        <v>96</v>
      </c>
      <c r="H2009" t="s">
        <v>57</v>
      </c>
      <c r="I2009" t="s">
        <v>97</v>
      </c>
      <c r="J2009" s="5">
        <v>827.44</v>
      </c>
      <c r="K2009">
        <v>3</v>
      </c>
      <c r="L2009">
        <v>0.1</v>
      </c>
      <c r="M2009" s="3">
        <f t="shared" si="31"/>
        <v>2482.02</v>
      </c>
      <c r="N2009" t="s">
        <v>38</v>
      </c>
      <c r="O2009" t="s">
        <v>122</v>
      </c>
      <c r="P2009" t="s">
        <v>85</v>
      </c>
      <c r="Q2009" t="s">
        <v>41</v>
      </c>
      <c r="R2009">
        <v>10</v>
      </c>
      <c r="S2009">
        <v>2.1</v>
      </c>
      <c r="T2009" t="s">
        <v>30</v>
      </c>
      <c r="U2009" t="s">
        <v>60</v>
      </c>
    </row>
    <row r="2010" spans="1:21" x14ac:dyDescent="0.35">
      <c r="A2010" t="s">
        <v>2780</v>
      </c>
      <c r="B2010" t="str">
        <f>IF(COUNTIFS($A:$A,$A2010,$C:$C,$C2010,$D:$D,$D2010,$G:$G,$G2010,$K:$K,$K2010,$M:$M,$M2010)&gt;1,"True Duplicate","Unique")</f>
        <v>Unique</v>
      </c>
      <c r="C2010" s="7">
        <v>44991</v>
      </c>
      <c r="D2010" t="s">
        <v>7320</v>
      </c>
      <c r="E2010" t="str">
        <f>IF(COUNTIF($B$2:D2010,D2010)=1,"New Customer","Returning Customer")</f>
        <v>New Customer</v>
      </c>
      <c r="F2010" t="s">
        <v>10132</v>
      </c>
      <c r="G2010" t="s">
        <v>351</v>
      </c>
      <c r="H2010" t="s">
        <v>57</v>
      </c>
      <c r="I2010" t="s">
        <v>289</v>
      </c>
      <c r="J2010" s="5">
        <v>518.55999999999995</v>
      </c>
      <c r="K2010">
        <v>3</v>
      </c>
      <c r="L2010">
        <v>0.25</v>
      </c>
      <c r="M2010" s="3">
        <f t="shared" si="31"/>
        <v>1554.9299999999998</v>
      </c>
      <c r="N2010" t="s">
        <v>38</v>
      </c>
      <c r="O2010" t="s">
        <v>122</v>
      </c>
      <c r="P2010" t="s">
        <v>10129</v>
      </c>
      <c r="Q2010" t="s">
        <v>116</v>
      </c>
      <c r="R2010">
        <v>6</v>
      </c>
      <c r="S2010">
        <v>3.3</v>
      </c>
      <c r="T2010" t="s">
        <v>30</v>
      </c>
      <c r="U2010" t="s">
        <v>86</v>
      </c>
    </row>
    <row r="2011" spans="1:21" x14ac:dyDescent="0.35">
      <c r="A2011" t="s">
        <v>3374</v>
      </c>
      <c r="B2011" t="str">
        <f>IF(COUNTIFS($A:$A,$A2011,$C:$C,$C2011,$D:$D,$D2011,$G:$G,$G2011,$K:$K,$K2011,$M:$M,$M2011)&gt;1,"True Duplicate","Unique")</f>
        <v>Unique</v>
      </c>
      <c r="C2011" s="7">
        <v>44991</v>
      </c>
      <c r="D2011" t="s">
        <v>3375</v>
      </c>
      <c r="E2011" t="str">
        <f>IF(COUNTIF($B$2:D2011,D2011)=1,"New Customer","Returning Customer")</f>
        <v>New Customer</v>
      </c>
      <c r="F2011" t="s">
        <v>72</v>
      </c>
      <c r="G2011" t="s">
        <v>484</v>
      </c>
      <c r="H2011" t="s">
        <v>74</v>
      </c>
      <c r="I2011" t="s">
        <v>110</v>
      </c>
      <c r="J2011" s="5">
        <v>1695.76</v>
      </c>
      <c r="K2011">
        <v>13</v>
      </c>
      <c r="L2011">
        <v>0.05</v>
      </c>
      <c r="M2011" s="3">
        <f t="shared" si="31"/>
        <v>22044.23</v>
      </c>
      <c r="N2011" t="s">
        <v>98</v>
      </c>
      <c r="O2011" t="s">
        <v>111</v>
      </c>
      <c r="P2011" t="s">
        <v>85</v>
      </c>
      <c r="Q2011" t="s">
        <v>29</v>
      </c>
      <c r="R2011">
        <v>6</v>
      </c>
      <c r="S2011">
        <v>4.7</v>
      </c>
      <c r="T2011" t="s">
        <v>30</v>
      </c>
      <c r="U2011" t="s">
        <v>52</v>
      </c>
    </row>
    <row r="2012" spans="1:21" x14ac:dyDescent="0.35">
      <c r="A2012" t="s">
        <v>6097</v>
      </c>
      <c r="B2012" t="str">
        <f>IF(COUNTIFS($A:$A,$A2012,$C:$C,$C2012,$D:$D,$D2012,$G:$G,$G2012,$K:$K,$K2012,$M:$M,$M2012)&gt;1,"True Duplicate","Unique")</f>
        <v>Unique</v>
      </c>
      <c r="C2012" s="7">
        <v>44991</v>
      </c>
      <c r="D2012" t="s">
        <v>1678</v>
      </c>
      <c r="E2012" t="str">
        <f>IF(COUNTIF($B$2:D2012,D2012)=1,"New Customer","Returning Customer")</f>
        <v>Returning Customer</v>
      </c>
      <c r="F2012" t="s">
        <v>10132</v>
      </c>
      <c r="G2012" t="s">
        <v>656</v>
      </c>
      <c r="H2012" t="s">
        <v>47</v>
      </c>
      <c r="I2012" t="s">
        <v>657</v>
      </c>
      <c r="J2012" s="5">
        <v>169.14</v>
      </c>
      <c r="K2012">
        <v>6</v>
      </c>
      <c r="L2012">
        <v>0.2</v>
      </c>
      <c r="M2012" s="3">
        <f t="shared" si="31"/>
        <v>1013.64</v>
      </c>
      <c r="N2012" t="s">
        <v>302</v>
      </c>
      <c r="O2012" t="s">
        <v>39</v>
      </c>
      <c r="P2012" t="s">
        <v>59</v>
      </c>
      <c r="Q2012" t="s">
        <v>77</v>
      </c>
      <c r="R2012">
        <v>1</v>
      </c>
      <c r="S2012">
        <v>1.1000000000000001</v>
      </c>
      <c r="T2012" t="s">
        <v>30</v>
      </c>
      <c r="U2012" t="s">
        <v>60</v>
      </c>
    </row>
    <row r="2013" spans="1:21" x14ac:dyDescent="0.35">
      <c r="A2013" t="s">
        <v>6121</v>
      </c>
      <c r="B2013" t="str">
        <f>IF(COUNTIFS($A:$A,$A2013,$C:$C,$C2013,$D:$D,$D2013,$G:$G,$G2013,$K:$K,$K2013,$M:$M,$M2013)&gt;1,"True Duplicate","Unique")</f>
        <v>Unique</v>
      </c>
      <c r="C2013" s="7">
        <v>44991</v>
      </c>
      <c r="D2013" t="s">
        <v>768</v>
      </c>
      <c r="E2013" t="str">
        <f>IF(COUNTIF($B$2:D2013,D2013)=1,"New Customer","Returning Customer")</f>
        <v>Returning Customer</v>
      </c>
      <c r="F2013" t="s">
        <v>72</v>
      </c>
      <c r="G2013" t="s">
        <v>161</v>
      </c>
      <c r="H2013" t="s">
        <v>74</v>
      </c>
      <c r="I2013" t="s">
        <v>148</v>
      </c>
      <c r="J2013" s="5">
        <v>1855.55</v>
      </c>
      <c r="K2013">
        <v>11</v>
      </c>
      <c r="L2013">
        <v>0</v>
      </c>
      <c r="M2013" s="3">
        <f t="shared" si="31"/>
        <v>20411.05</v>
      </c>
      <c r="N2013" t="s">
        <v>38</v>
      </c>
      <c r="O2013" t="s">
        <v>111</v>
      </c>
      <c r="P2013" t="s">
        <v>59</v>
      </c>
      <c r="Q2013" t="s">
        <v>123</v>
      </c>
      <c r="R2013">
        <v>6</v>
      </c>
      <c r="S2013">
        <v>2.1</v>
      </c>
      <c r="T2013" t="s">
        <v>30</v>
      </c>
      <c r="U2013" t="s">
        <v>86</v>
      </c>
    </row>
    <row r="2014" spans="1:21" x14ac:dyDescent="0.35">
      <c r="A2014" t="s">
        <v>6895</v>
      </c>
      <c r="B2014" t="str">
        <f>IF(COUNTIFS($A:$A,$A2014,$C:$C,$C2014,$D:$D,$D2014,$G:$G,$G2014,$K:$K,$K2014,$M:$M,$M2014)&gt;1,"True Duplicate","Unique")</f>
        <v>Unique</v>
      </c>
      <c r="C2014" s="7">
        <v>44991</v>
      </c>
      <c r="D2014" t="s">
        <v>9062</v>
      </c>
      <c r="E2014" t="str">
        <f>IF(COUNTIF($B$2:D2014,D2014)=1,"New Customer","Returning Customer")</f>
        <v>New Customer</v>
      </c>
      <c r="F2014" t="s">
        <v>10132</v>
      </c>
      <c r="G2014" t="s">
        <v>46</v>
      </c>
      <c r="H2014" t="s">
        <v>47</v>
      </c>
      <c r="I2014" t="s">
        <v>10124</v>
      </c>
      <c r="J2014" s="5">
        <v>350.23</v>
      </c>
      <c r="K2014">
        <v>1</v>
      </c>
      <c r="L2014">
        <v>0.15</v>
      </c>
      <c r="M2014" s="3">
        <f t="shared" si="31"/>
        <v>350.08000000000004</v>
      </c>
      <c r="N2014" t="s">
        <v>76</v>
      </c>
      <c r="O2014" t="s">
        <v>111</v>
      </c>
      <c r="P2014" t="s">
        <v>10129</v>
      </c>
      <c r="Q2014" t="s">
        <v>77</v>
      </c>
      <c r="R2014">
        <v>1</v>
      </c>
      <c r="S2014">
        <v>3.3</v>
      </c>
      <c r="T2014" t="s">
        <v>30</v>
      </c>
      <c r="U2014" t="s">
        <v>60</v>
      </c>
    </row>
    <row r="2015" spans="1:21" x14ac:dyDescent="0.35">
      <c r="A2015" t="s">
        <v>7319</v>
      </c>
      <c r="B2015" t="str">
        <f>IF(COUNTIFS($A:$A,$A2015,$C:$C,$C2015,$D:$D,$D2015,$G:$G,$G2015,$K:$K,$K2015,$M:$M,$M2015)&gt;1,"True Duplicate","Unique")</f>
        <v>Unique</v>
      </c>
      <c r="C2015" s="7">
        <v>44991</v>
      </c>
      <c r="D2015" t="s">
        <v>2781</v>
      </c>
      <c r="E2015" t="str">
        <f>IF(COUNTIF($B$2:D2015,D2015)=1,"New Customer","Returning Customer")</f>
        <v>New Customer</v>
      </c>
      <c r="F2015" t="s">
        <v>10132</v>
      </c>
      <c r="G2015" t="s">
        <v>46</v>
      </c>
      <c r="H2015" t="s">
        <v>47</v>
      </c>
      <c r="I2015" t="s">
        <v>10124</v>
      </c>
      <c r="J2015" s="5">
        <v>219.17</v>
      </c>
      <c r="K2015">
        <v>4</v>
      </c>
      <c r="L2015">
        <v>0.15</v>
      </c>
      <c r="M2015" s="3">
        <f t="shared" si="31"/>
        <v>876.07999999999993</v>
      </c>
      <c r="N2015" t="s">
        <v>104</v>
      </c>
      <c r="O2015" t="s">
        <v>122</v>
      </c>
      <c r="P2015" t="s">
        <v>85</v>
      </c>
      <c r="Q2015" t="s">
        <v>123</v>
      </c>
      <c r="R2015">
        <v>8</v>
      </c>
      <c r="S2015">
        <v>1.5</v>
      </c>
      <c r="T2015" t="s">
        <v>30</v>
      </c>
      <c r="U2015" t="s">
        <v>60</v>
      </c>
    </row>
    <row r="2016" spans="1:21" x14ac:dyDescent="0.35">
      <c r="A2016" t="s">
        <v>7490</v>
      </c>
      <c r="B2016" t="str">
        <f>IF(COUNTIFS($A:$A,$A2016,$C:$C,$C2016,$D:$D,$D2016,$G:$G,$G2016,$K:$K,$K2016,$M:$M,$M2016)&gt;1,"True Duplicate","Unique")</f>
        <v>Unique</v>
      </c>
      <c r="C2016" s="7">
        <v>44991</v>
      </c>
      <c r="D2016" t="s">
        <v>6098</v>
      </c>
      <c r="E2016" t="str">
        <f>IF(COUNTIF($B$2:D2016,D2016)=1,"New Customer","Returning Customer")</f>
        <v>New Customer</v>
      </c>
      <c r="F2016" t="s">
        <v>10132</v>
      </c>
      <c r="G2016" t="s">
        <v>445</v>
      </c>
      <c r="H2016" t="s">
        <v>66</v>
      </c>
      <c r="I2016" t="s">
        <v>446</v>
      </c>
      <c r="J2016" s="5">
        <v>772.43</v>
      </c>
      <c r="K2016">
        <v>9</v>
      </c>
      <c r="L2016">
        <v>0</v>
      </c>
      <c r="M2016" s="3">
        <f t="shared" si="31"/>
        <v>6951.87</v>
      </c>
      <c r="N2016" t="s">
        <v>38</v>
      </c>
      <c r="O2016" t="s">
        <v>111</v>
      </c>
      <c r="P2016" t="s">
        <v>85</v>
      </c>
      <c r="Q2016" t="s">
        <v>77</v>
      </c>
      <c r="R2016">
        <v>9</v>
      </c>
      <c r="S2016">
        <v>4.2</v>
      </c>
      <c r="T2016" t="s">
        <v>30</v>
      </c>
      <c r="U2016" t="s">
        <v>60</v>
      </c>
    </row>
    <row r="2017" spans="1:21" x14ac:dyDescent="0.35">
      <c r="A2017" t="s">
        <v>9061</v>
      </c>
      <c r="B2017" t="str">
        <f>IF(COUNTIFS($A:$A,$A2017,$C:$C,$C2017,$D:$D,$D2017,$G:$G,$G2017,$K:$K,$K2017,$M:$M,$M2017)&gt;1,"True Duplicate","Unique")</f>
        <v>Unique</v>
      </c>
      <c r="C2017" s="7">
        <v>44991</v>
      </c>
      <c r="D2017" t="s">
        <v>6122</v>
      </c>
      <c r="E2017" t="str">
        <f>IF(COUNTIF($B$2:D2017,D2017)=1,"New Customer","Returning Customer")</f>
        <v>New Customer</v>
      </c>
      <c r="F2017" t="s">
        <v>10132</v>
      </c>
      <c r="G2017" t="s">
        <v>109</v>
      </c>
      <c r="H2017" t="s">
        <v>74</v>
      </c>
      <c r="I2017" t="s">
        <v>110</v>
      </c>
      <c r="J2017" s="5">
        <v>1115.76</v>
      </c>
      <c r="K2017">
        <v>7</v>
      </c>
      <c r="L2017">
        <v>0</v>
      </c>
      <c r="M2017" s="3">
        <f t="shared" si="31"/>
        <v>7810.32</v>
      </c>
      <c r="N2017" t="s">
        <v>26</v>
      </c>
      <c r="O2017" t="s">
        <v>111</v>
      </c>
      <c r="P2017" t="s">
        <v>166</v>
      </c>
      <c r="Q2017" t="s">
        <v>77</v>
      </c>
      <c r="R2017">
        <v>13</v>
      </c>
      <c r="S2017">
        <v>1.9</v>
      </c>
      <c r="T2017" t="s">
        <v>30</v>
      </c>
      <c r="U2017" t="s">
        <v>60</v>
      </c>
    </row>
    <row r="2018" spans="1:21" x14ac:dyDescent="0.35">
      <c r="A2018" t="s">
        <v>3682</v>
      </c>
      <c r="B2018" t="str">
        <f>IF(COUNTIFS($A:$A,$A2018,$C:$C,$C2018,$D:$D,$D2018,$G:$G,$G2018,$K:$K,$K2018,$M:$M,$M2018)&gt;1,"True Duplicate","Unique")</f>
        <v>Unique</v>
      </c>
      <c r="C2018" s="7">
        <v>44992</v>
      </c>
      <c r="D2018" t="s">
        <v>9309</v>
      </c>
      <c r="E2018" t="str">
        <f>IF(COUNTIF($B$2:D2018,D2018)=1,"New Customer","Returning Customer")</f>
        <v>New Customer</v>
      </c>
      <c r="F2018" t="s">
        <v>72</v>
      </c>
      <c r="G2018" t="s">
        <v>872</v>
      </c>
      <c r="H2018" t="s">
        <v>36</v>
      </c>
      <c r="I2018" t="s">
        <v>10127</v>
      </c>
      <c r="J2018" s="5">
        <v>25.91</v>
      </c>
      <c r="K2018">
        <v>6</v>
      </c>
      <c r="L2018">
        <v>0.25</v>
      </c>
      <c r="M2018" s="3">
        <f t="shared" si="31"/>
        <v>153.96</v>
      </c>
      <c r="N2018" t="s">
        <v>26</v>
      </c>
      <c r="O2018" t="s">
        <v>27</v>
      </c>
      <c r="P2018" t="s">
        <v>10129</v>
      </c>
      <c r="Q2018" t="s">
        <v>123</v>
      </c>
      <c r="R2018">
        <v>1</v>
      </c>
      <c r="S2018">
        <v>2.8</v>
      </c>
      <c r="T2018" t="s">
        <v>30</v>
      </c>
      <c r="U2018" t="s">
        <v>60</v>
      </c>
    </row>
    <row r="2019" spans="1:21" x14ac:dyDescent="0.35">
      <c r="A2019" t="s">
        <v>5862</v>
      </c>
      <c r="B2019" t="str">
        <f>IF(COUNTIFS($A:$A,$A2019,$C:$C,$C2019,$D:$D,$D2019,$G:$G,$G2019,$K:$K,$K2019,$M:$M,$M2019)&gt;1,"True Duplicate","Unique")</f>
        <v>Unique</v>
      </c>
      <c r="C2019" s="7">
        <v>44992</v>
      </c>
      <c r="D2019" t="s">
        <v>2888</v>
      </c>
      <c r="E2019" t="str">
        <f>IF(COUNTIF($B$2:D2019,D2019)=1,"New Customer","Returning Customer")</f>
        <v>Returning Customer</v>
      </c>
      <c r="F2019" t="s">
        <v>72</v>
      </c>
      <c r="G2019" t="s">
        <v>266</v>
      </c>
      <c r="H2019" t="s">
        <v>24</v>
      </c>
      <c r="I2019" t="s">
        <v>267</v>
      </c>
      <c r="J2019" s="5">
        <v>236.89</v>
      </c>
      <c r="K2019">
        <v>6</v>
      </c>
      <c r="L2019">
        <v>0</v>
      </c>
      <c r="M2019" s="3">
        <f t="shared" si="31"/>
        <v>1421.34</v>
      </c>
      <c r="N2019" t="s">
        <v>83</v>
      </c>
      <c r="O2019" t="s">
        <v>39</v>
      </c>
      <c r="P2019" t="s">
        <v>166</v>
      </c>
      <c r="Q2019" t="s">
        <v>41</v>
      </c>
      <c r="R2019">
        <v>7</v>
      </c>
      <c r="S2019">
        <v>3.2</v>
      </c>
      <c r="T2019" t="s">
        <v>30</v>
      </c>
      <c r="U2019" t="s">
        <v>60</v>
      </c>
    </row>
    <row r="2020" spans="1:21" x14ac:dyDescent="0.35">
      <c r="A2020" t="s">
        <v>8075</v>
      </c>
      <c r="B2020" t="str">
        <f>IF(COUNTIFS($A:$A,$A2020,$C:$C,$C2020,$D:$D,$D2020,$G:$G,$G2020,$K:$K,$K2020,$M:$M,$M2020)&gt;1,"True Duplicate","Unique")</f>
        <v>Unique</v>
      </c>
      <c r="C2020" s="7">
        <v>44992</v>
      </c>
      <c r="D2020" t="s">
        <v>5863</v>
      </c>
      <c r="E2020" t="str">
        <f>IF(COUNTIF($B$2:D2020,D2020)=1,"New Customer","Returning Customer")</f>
        <v>New Customer</v>
      </c>
      <c r="F2020" t="s">
        <v>72</v>
      </c>
      <c r="G2020" t="s">
        <v>281</v>
      </c>
      <c r="H2020" t="s">
        <v>74</v>
      </c>
      <c r="I2020" t="s">
        <v>110</v>
      </c>
      <c r="J2020" s="5">
        <v>837.16</v>
      </c>
      <c r="K2020">
        <v>8</v>
      </c>
      <c r="L2020">
        <v>0</v>
      </c>
      <c r="M2020" s="3">
        <f t="shared" si="31"/>
        <v>6697.28</v>
      </c>
      <c r="N2020" t="s">
        <v>302</v>
      </c>
      <c r="O2020" t="s">
        <v>122</v>
      </c>
      <c r="P2020" t="s">
        <v>10129</v>
      </c>
      <c r="Q2020" t="s">
        <v>29</v>
      </c>
      <c r="R2020">
        <v>11</v>
      </c>
      <c r="S2020">
        <v>1.2</v>
      </c>
      <c r="T2020" t="s">
        <v>30</v>
      </c>
      <c r="U2020" t="s">
        <v>60</v>
      </c>
    </row>
    <row r="2021" spans="1:21" x14ac:dyDescent="0.35">
      <c r="A2021" t="s">
        <v>8204</v>
      </c>
      <c r="B2021" t="str">
        <f>IF(COUNTIFS($A:$A,$A2021,$C:$C,$C2021,$D:$D,$D2021,$G:$G,$G2021,$K:$K,$K2021,$M:$M,$M2021)&gt;1,"True Duplicate","Unique")</f>
        <v>Unique</v>
      </c>
      <c r="C2021" s="7">
        <v>44992</v>
      </c>
      <c r="D2021" t="s">
        <v>8205</v>
      </c>
      <c r="E2021" t="str">
        <f>IF(COUNTIF($B$2:D2021,D2021)=1,"New Customer","Returning Customer")</f>
        <v>New Customer</v>
      </c>
      <c r="F2021" t="s">
        <v>72</v>
      </c>
      <c r="G2021" t="s">
        <v>344</v>
      </c>
      <c r="H2021" t="s">
        <v>24</v>
      </c>
      <c r="I2021" t="s">
        <v>345</v>
      </c>
      <c r="J2021" s="5">
        <v>254.42</v>
      </c>
      <c r="K2021">
        <v>12</v>
      </c>
      <c r="L2021">
        <v>0.1</v>
      </c>
      <c r="M2021" s="3">
        <f t="shared" si="31"/>
        <v>3051.84</v>
      </c>
      <c r="N2021" t="s">
        <v>142</v>
      </c>
      <c r="O2021" t="s">
        <v>122</v>
      </c>
      <c r="P2021" t="s">
        <v>166</v>
      </c>
      <c r="Q2021" t="s">
        <v>77</v>
      </c>
      <c r="R2021">
        <v>4</v>
      </c>
      <c r="S2021">
        <v>1.6</v>
      </c>
      <c r="T2021" t="s">
        <v>30</v>
      </c>
      <c r="U2021" t="s">
        <v>10128</v>
      </c>
    </row>
    <row r="2022" spans="1:21" x14ac:dyDescent="0.35">
      <c r="A2022" t="s">
        <v>9308</v>
      </c>
      <c r="B2022" t="str">
        <f>IF(COUNTIFS($A:$A,$A2022,$C:$C,$C2022,$D:$D,$D2022,$G:$G,$G2022,$K:$K,$K2022,$M:$M,$M2022)&gt;1,"True Duplicate","Unique")</f>
        <v>Unique</v>
      </c>
      <c r="C2022" s="7">
        <v>44992</v>
      </c>
      <c r="D2022" t="s">
        <v>3684</v>
      </c>
      <c r="E2022" t="str">
        <f>IF(COUNTIF($B$2:D2022,D2022)=1,"New Customer","Returning Customer")</f>
        <v>New Customer</v>
      </c>
      <c r="F2022" t="s">
        <v>72</v>
      </c>
      <c r="G2022" t="s">
        <v>138</v>
      </c>
      <c r="H2022" t="s">
        <v>24</v>
      </c>
      <c r="I2022" t="s">
        <v>133</v>
      </c>
      <c r="J2022" s="5">
        <v>248.11</v>
      </c>
      <c r="K2022">
        <v>6</v>
      </c>
      <c r="L2022">
        <v>0.05</v>
      </c>
      <c r="M2022" s="3">
        <f t="shared" si="31"/>
        <v>1488.3600000000001</v>
      </c>
      <c r="N2022" t="s">
        <v>83</v>
      </c>
      <c r="O2022" t="s">
        <v>27</v>
      </c>
      <c r="P2022" t="s">
        <v>166</v>
      </c>
      <c r="Q2022" t="s">
        <v>29</v>
      </c>
      <c r="R2022">
        <v>4</v>
      </c>
      <c r="S2022">
        <v>3.2</v>
      </c>
      <c r="T2022" t="s">
        <v>202</v>
      </c>
      <c r="U2022" t="s">
        <v>60</v>
      </c>
    </row>
    <row r="2023" spans="1:21" x14ac:dyDescent="0.35">
      <c r="A2023" t="s">
        <v>914</v>
      </c>
      <c r="B2023" t="str">
        <f>IF(COUNTIFS($A:$A,$A2023,$C:$C,$C2023,$D:$D,$D2023,$G:$G,$G2023,$K:$K,$K2023,$M:$M,$M2023)&gt;1,"True Duplicate","Unique")</f>
        <v>Unique</v>
      </c>
      <c r="C2023" s="7">
        <v>44993</v>
      </c>
      <c r="D2023" t="s">
        <v>5361</v>
      </c>
      <c r="E2023" t="str">
        <f>IF(COUNTIF($B$2:D2023,D2023)=1,"New Customer","Returning Customer")</f>
        <v>Returning Customer</v>
      </c>
      <c r="F2023" t="s">
        <v>10132</v>
      </c>
      <c r="G2023" t="s">
        <v>170</v>
      </c>
      <c r="H2023" t="s">
        <v>66</v>
      </c>
      <c r="I2023" t="s">
        <v>171</v>
      </c>
      <c r="J2023" s="5">
        <v>503.35</v>
      </c>
      <c r="K2023">
        <v>4</v>
      </c>
      <c r="L2023">
        <v>0.25</v>
      </c>
      <c r="M2023" s="3">
        <f t="shared" si="31"/>
        <v>2012.4</v>
      </c>
      <c r="N2023" t="s">
        <v>142</v>
      </c>
      <c r="O2023" t="s">
        <v>111</v>
      </c>
      <c r="P2023" t="s">
        <v>85</v>
      </c>
      <c r="Q2023" t="s">
        <v>41</v>
      </c>
      <c r="R2023">
        <v>1</v>
      </c>
      <c r="S2023">
        <v>2.2999999999999998</v>
      </c>
      <c r="T2023" t="s">
        <v>30</v>
      </c>
      <c r="U2023" t="s">
        <v>60</v>
      </c>
    </row>
    <row r="2024" spans="1:21" x14ac:dyDescent="0.35">
      <c r="A2024" t="s">
        <v>5341</v>
      </c>
      <c r="B2024" t="str">
        <f>IF(COUNTIFS($A:$A,$A2024,$C:$C,$C2024,$D:$D,$D2024,$G:$G,$G2024,$K:$K,$K2024,$M:$M,$M2024)&gt;1,"True Duplicate","Unique")</f>
        <v>Unique</v>
      </c>
      <c r="C2024" s="7">
        <v>44993</v>
      </c>
      <c r="D2024" t="s">
        <v>8551</v>
      </c>
      <c r="E2024" t="str">
        <f>IF(COUNTIF($B$2:D2024,D2024)=1,"New Customer","Returning Customer")</f>
        <v>New Customer</v>
      </c>
      <c r="F2024" t="s">
        <v>10132</v>
      </c>
      <c r="G2024" t="s">
        <v>81</v>
      </c>
      <c r="H2024" t="s">
        <v>57</v>
      </c>
      <c r="I2024" t="s">
        <v>82</v>
      </c>
      <c r="J2024" s="5">
        <v>429.41</v>
      </c>
      <c r="K2024">
        <v>5</v>
      </c>
      <c r="L2024">
        <v>0</v>
      </c>
      <c r="M2024" s="3">
        <f t="shared" si="31"/>
        <v>2147.0500000000002</v>
      </c>
      <c r="N2024" t="s">
        <v>302</v>
      </c>
      <c r="O2024" t="s">
        <v>27</v>
      </c>
      <c r="P2024" t="s">
        <v>59</v>
      </c>
      <c r="Q2024" t="s">
        <v>116</v>
      </c>
      <c r="R2024">
        <v>4</v>
      </c>
      <c r="S2024">
        <v>2.1</v>
      </c>
      <c r="T2024" t="s">
        <v>30</v>
      </c>
      <c r="U2024" t="s">
        <v>52</v>
      </c>
    </row>
    <row r="2025" spans="1:21" x14ac:dyDescent="0.35">
      <c r="A2025" t="s">
        <v>5360</v>
      </c>
      <c r="B2025" t="str">
        <f>IF(COUNTIFS($A:$A,$A2025,$C:$C,$C2025,$D:$D,$D2025,$G:$G,$G2025,$K:$K,$K2025,$M:$M,$M2025)&gt;1,"True Duplicate","Unique")</f>
        <v>Unique</v>
      </c>
      <c r="C2025" s="7">
        <v>44993</v>
      </c>
      <c r="D2025" t="s">
        <v>916</v>
      </c>
      <c r="E2025" t="str">
        <f>IF(COUNTIF($B$2:D2025,D2025)=1,"New Customer","Returning Customer")</f>
        <v>Returning Customer</v>
      </c>
      <c r="F2025" t="s">
        <v>10132</v>
      </c>
      <c r="G2025" t="s">
        <v>445</v>
      </c>
      <c r="H2025" t="s">
        <v>66</v>
      </c>
      <c r="I2025" t="s">
        <v>446</v>
      </c>
      <c r="J2025" s="5">
        <v>1123.43</v>
      </c>
      <c r="K2025">
        <v>5</v>
      </c>
      <c r="L2025">
        <v>0.1</v>
      </c>
      <c r="M2025" s="3">
        <f t="shared" si="31"/>
        <v>5616.6500000000005</v>
      </c>
      <c r="N2025" t="s">
        <v>49</v>
      </c>
      <c r="O2025" t="s">
        <v>111</v>
      </c>
      <c r="P2025" t="s">
        <v>59</v>
      </c>
      <c r="Q2025" t="s">
        <v>41</v>
      </c>
      <c r="R2025">
        <v>9</v>
      </c>
      <c r="S2025">
        <v>2</v>
      </c>
      <c r="T2025" t="s">
        <v>30</v>
      </c>
      <c r="U2025" t="s">
        <v>60</v>
      </c>
    </row>
    <row r="2026" spans="1:21" x14ac:dyDescent="0.35">
      <c r="A2026" t="s">
        <v>7256</v>
      </c>
      <c r="B2026" t="str">
        <f>IF(COUNTIFS($A:$A,$A2026,$C:$C,$C2026,$D:$D,$D2026,$G:$G,$G2026,$K:$K,$K2026,$M:$M,$M2026)&gt;1,"True Duplicate","Unique")</f>
        <v>Unique</v>
      </c>
      <c r="C2026" s="7">
        <v>44993</v>
      </c>
      <c r="D2026" t="s">
        <v>7257</v>
      </c>
      <c r="E2026" t="str">
        <f>IF(COUNTIF($B$2:D2026,D2026)=1,"New Customer","Returning Customer")</f>
        <v>New Customer</v>
      </c>
      <c r="F2026" t="s">
        <v>72</v>
      </c>
      <c r="G2026" t="s">
        <v>872</v>
      </c>
      <c r="H2026" t="s">
        <v>36</v>
      </c>
      <c r="I2026" t="s">
        <v>10127</v>
      </c>
      <c r="J2026" s="5">
        <v>40.74</v>
      </c>
      <c r="K2026">
        <v>6</v>
      </c>
      <c r="L2026">
        <v>0.2</v>
      </c>
      <c r="M2026" s="3">
        <f t="shared" si="31"/>
        <v>243.24</v>
      </c>
      <c r="N2026" t="s">
        <v>49</v>
      </c>
      <c r="O2026" t="s">
        <v>39</v>
      </c>
      <c r="P2026" t="s">
        <v>10129</v>
      </c>
      <c r="Q2026" t="s">
        <v>29</v>
      </c>
      <c r="R2026">
        <v>6</v>
      </c>
      <c r="S2026">
        <v>3.9</v>
      </c>
      <c r="T2026" t="s">
        <v>30</v>
      </c>
      <c r="U2026" t="s">
        <v>52</v>
      </c>
    </row>
    <row r="2027" spans="1:21" x14ac:dyDescent="0.35">
      <c r="A2027" t="s">
        <v>8550</v>
      </c>
      <c r="B2027" t="str">
        <f>IF(COUNTIFS($A:$A,$A2027,$C:$C,$C2027,$D:$D,$D2027,$G:$G,$G2027,$K:$K,$K2027,$M:$M,$M2027)&gt;1,"True Duplicate","Unique")</f>
        <v>Unique</v>
      </c>
      <c r="C2027" s="7">
        <v>44993</v>
      </c>
      <c r="D2027" t="s">
        <v>5342</v>
      </c>
      <c r="E2027" t="str">
        <f>IF(COUNTIF($B$2:D2027,D2027)=1,"New Customer","Returning Customer")</f>
        <v>New Customer</v>
      </c>
      <c r="F2027" t="s">
        <v>10132</v>
      </c>
      <c r="G2027" t="s">
        <v>198</v>
      </c>
      <c r="H2027" t="s">
        <v>74</v>
      </c>
      <c r="I2027" t="s">
        <v>110</v>
      </c>
      <c r="J2027" s="5">
        <v>2288.8000000000002</v>
      </c>
      <c r="K2027">
        <v>12</v>
      </c>
      <c r="L2027">
        <v>0.2</v>
      </c>
      <c r="M2027" s="3">
        <f t="shared" si="31"/>
        <v>27463.200000000004</v>
      </c>
      <c r="N2027" t="s">
        <v>98</v>
      </c>
      <c r="O2027" t="s">
        <v>122</v>
      </c>
      <c r="P2027" t="s">
        <v>10129</v>
      </c>
      <c r="Q2027" t="s">
        <v>41</v>
      </c>
      <c r="R2027">
        <v>6</v>
      </c>
      <c r="S2027">
        <v>2.6</v>
      </c>
      <c r="T2027" t="s">
        <v>30</v>
      </c>
      <c r="U2027" t="s">
        <v>60</v>
      </c>
    </row>
    <row r="2028" spans="1:21" x14ac:dyDescent="0.35">
      <c r="A2028" t="s">
        <v>572</v>
      </c>
      <c r="B2028" t="str">
        <f>IF(COUNTIFS($A:$A,$A2028,$C:$C,$C2028,$D:$D,$D2028,$G:$G,$G2028,$K:$K,$K2028,$M:$M,$M2028)&gt;1,"True Duplicate","Unique")</f>
        <v>Unique</v>
      </c>
      <c r="C2028" s="7">
        <v>44994</v>
      </c>
      <c r="D2028" t="s">
        <v>6997</v>
      </c>
      <c r="E2028" t="str">
        <f>IF(COUNTIF($B$2:D2028,D2028)=1,"New Customer","Returning Customer")</f>
        <v>Returning Customer</v>
      </c>
      <c r="F2028" t="s">
        <v>72</v>
      </c>
      <c r="G2028" t="s">
        <v>120</v>
      </c>
      <c r="H2028" t="s">
        <v>47</v>
      </c>
      <c r="I2028" t="s">
        <v>121</v>
      </c>
      <c r="J2028" s="5">
        <v>118.5</v>
      </c>
      <c r="K2028">
        <v>10</v>
      </c>
      <c r="L2028">
        <v>0.3</v>
      </c>
      <c r="M2028" s="3">
        <f t="shared" si="31"/>
        <v>1182</v>
      </c>
      <c r="N2028" t="s">
        <v>98</v>
      </c>
      <c r="O2028" t="s">
        <v>27</v>
      </c>
      <c r="P2028" t="s">
        <v>10129</v>
      </c>
      <c r="Q2028" t="s">
        <v>41</v>
      </c>
      <c r="R2028">
        <v>7</v>
      </c>
      <c r="S2028">
        <v>4.3</v>
      </c>
      <c r="T2028" t="s">
        <v>30</v>
      </c>
      <c r="U2028" t="s">
        <v>86</v>
      </c>
    </row>
    <row r="2029" spans="1:21" x14ac:dyDescent="0.35">
      <c r="A2029" t="s">
        <v>4165</v>
      </c>
      <c r="B2029" t="str">
        <f>IF(COUNTIFS($A:$A,$A2029,$C:$C,$C2029,$D:$D,$D2029,$G:$G,$G2029,$K:$K,$K2029,$M:$M,$M2029)&gt;1,"True Duplicate","Unique")</f>
        <v>Unique</v>
      </c>
      <c r="C2029" s="7">
        <v>44994</v>
      </c>
      <c r="D2029" t="s">
        <v>4166</v>
      </c>
      <c r="E2029" t="str">
        <f>IF(COUNTIF($B$2:D2029,D2029)=1,"New Customer","Returning Customer")</f>
        <v>Returning Customer</v>
      </c>
      <c r="F2029" t="s">
        <v>72</v>
      </c>
      <c r="G2029" t="s">
        <v>656</v>
      </c>
      <c r="H2029" t="s">
        <v>47</v>
      </c>
      <c r="I2029" t="s">
        <v>657</v>
      </c>
      <c r="J2029" s="5">
        <v>241.13</v>
      </c>
      <c r="K2029">
        <v>1</v>
      </c>
      <c r="L2029">
        <v>0.05</v>
      </c>
      <c r="M2029" s="3">
        <f t="shared" si="31"/>
        <v>241.07999999999998</v>
      </c>
      <c r="N2029" t="s">
        <v>49</v>
      </c>
      <c r="O2029" t="s">
        <v>39</v>
      </c>
      <c r="P2029" t="s">
        <v>10129</v>
      </c>
      <c r="Q2029" t="s">
        <v>123</v>
      </c>
      <c r="R2029">
        <v>7</v>
      </c>
      <c r="S2029">
        <v>2.2000000000000002</v>
      </c>
      <c r="T2029" t="s">
        <v>30</v>
      </c>
      <c r="U2029" t="s">
        <v>86</v>
      </c>
    </row>
    <row r="2030" spans="1:21" x14ac:dyDescent="0.35">
      <c r="A2030" t="s">
        <v>4362</v>
      </c>
      <c r="B2030" t="str">
        <f>IF(COUNTIFS($A:$A,$A2030,$C:$C,$C2030,$D:$D,$D2030,$G:$G,$G2030,$K:$K,$K2030,$M:$M,$M2030)&gt;1,"True Duplicate","Unique")</f>
        <v>Unique</v>
      </c>
      <c r="C2030" s="7">
        <v>44994</v>
      </c>
      <c r="D2030" t="s">
        <v>4363</v>
      </c>
      <c r="E2030" t="str">
        <f>IF(COUNTIF($B$2:D2030,D2030)=1,"New Customer","Returning Customer")</f>
        <v>New Customer</v>
      </c>
      <c r="F2030" t="s">
        <v>10132</v>
      </c>
      <c r="G2030" t="s">
        <v>445</v>
      </c>
      <c r="H2030" t="s">
        <v>66</v>
      </c>
      <c r="I2030" t="s">
        <v>446</v>
      </c>
      <c r="J2030" s="5">
        <v>1361.41</v>
      </c>
      <c r="K2030">
        <v>9</v>
      </c>
      <c r="L2030">
        <v>0</v>
      </c>
      <c r="M2030" s="3">
        <f t="shared" si="31"/>
        <v>12252.69</v>
      </c>
      <c r="N2030" t="s">
        <v>49</v>
      </c>
      <c r="O2030" t="s">
        <v>39</v>
      </c>
      <c r="P2030" t="s">
        <v>166</v>
      </c>
      <c r="Q2030" t="s">
        <v>123</v>
      </c>
      <c r="R2030">
        <v>13</v>
      </c>
      <c r="S2030">
        <v>3.6</v>
      </c>
      <c r="T2030" t="s">
        <v>51</v>
      </c>
      <c r="U2030" t="s">
        <v>60</v>
      </c>
    </row>
    <row r="2031" spans="1:21" x14ac:dyDescent="0.35">
      <c r="A2031" t="s">
        <v>6996</v>
      </c>
      <c r="B2031" t="str">
        <f>IF(COUNTIFS($A:$A,$A2031,$C:$C,$C2031,$D:$D,$D2031,$G:$G,$G2031,$K:$K,$K2031,$M:$M,$M2031)&gt;1,"True Duplicate","Unique")</f>
        <v>Unique</v>
      </c>
      <c r="C2031" s="7">
        <v>44994</v>
      </c>
      <c r="D2031" t="s">
        <v>574</v>
      </c>
      <c r="E2031" t="str">
        <f>IF(COUNTIF($B$2:D2031,D2031)=1,"New Customer","Returning Customer")</f>
        <v>New Customer</v>
      </c>
      <c r="F2031" t="s">
        <v>72</v>
      </c>
      <c r="G2031" t="s">
        <v>35</v>
      </c>
      <c r="H2031" t="s">
        <v>36</v>
      </c>
      <c r="I2031" t="s">
        <v>37</v>
      </c>
      <c r="J2031" s="5">
        <v>31.6</v>
      </c>
      <c r="K2031">
        <v>13</v>
      </c>
      <c r="L2031">
        <v>0</v>
      </c>
      <c r="M2031" s="3">
        <f t="shared" si="31"/>
        <v>410.8</v>
      </c>
      <c r="N2031" t="s">
        <v>49</v>
      </c>
      <c r="O2031" t="s">
        <v>111</v>
      </c>
      <c r="P2031" t="s">
        <v>59</v>
      </c>
      <c r="Q2031" t="s">
        <v>77</v>
      </c>
      <c r="R2031">
        <v>10</v>
      </c>
      <c r="S2031">
        <v>4.5999999999999996</v>
      </c>
      <c r="T2031" t="s">
        <v>30</v>
      </c>
      <c r="U2031" t="s">
        <v>52</v>
      </c>
    </row>
    <row r="2032" spans="1:21" x14ac:dyDescent="0.35">
      <c r="A2032" t="s">
        <v>1403</v>
      </c>
      <c r="B2032" t="str">
        <f>IF(COUNTIFS($A:$A,$A2032,$C:$C,$C2032,$D:$D,$D2032,$G:$G,$G2032,$K:$K,$K2032,$M:$M,$M2032)&gt;1,"True Duplicate","Unique")</f>
        <v>Unique</v>
      </c>
      <c r="C2032" s="7">
        <v>44995</v>
      </c>
      <c r="D2032" t="s">
        <v>9134</v>
      </c>
      <c r="E2032" t="str">
        <f>IF(COUNTIF($B$2:D2032,D2032)=1,"New Customer","Returning Customer")</f>
        <v>New Customer</v>
      </c>
      <c r="F2032" t="s">
        <v>10132</v>
      </c>
      <c r="G2032" t="s">
        <v>120</v>
      </c>
      <c r="H2032" t="s">
        <v>47</v>
      </c>
      <c r="I2032" t="s">
        <v>121</v>
      </c>
      <c r="J2032" s="5">
        <v>185.56</v>
      </c>
      <c r="K2032">
        <v>3</v>
      </c>
      <c r="L2032">
        <v>0</v>
      </c>
      <c r="M2032" s="3">
        <f t="shared" si="31"/>
        <v>556.68000000000006</v>
      </c>
      <c r="N2032" t="s">
        <v>302</v>
      </c>
      <c r="O2032" t="s">
        <v>111</v>
      </c>
      <c r="P2032" t="s">
        <v>85</v>
      </c>
      <c r="Q2032" t="s">
        <v>77</v>
      </c>
      <c r="R2032">
        <v>12</v>
      </c>
      <c r="S2032">
        <v>2.5</v>
      </c>
      <c r="T2032" t="s">
        <v>51</v>
      </c>
      <c r="U2032" t="s">
        <v>10128</v>
      </c>
    </row>
    <row r="2033" spans="1:21" x14ac:dyDescent="0.35">
      <c r="A2033" t="s">
        <v>7119</v>
      </c>
      <c r="B2033" t="str">
        <f>IF(COUNTIFS($A:$A,$A2033,$C:$C,$C2033,$D:$D,$D2033,$G:$G,$G2033,$K:$K,$K2033,$M:$M,$M2033)&gt;1,"True Duplicate","Unique")</f>
        <v>Unique</v>
      </c>
      <c r="C2033" s="7">
        <v>44995</v>
      </c>
      <c r="D2033" t="s">
        <v>7120</v>
      </c>
      <c r="E2033" t="str">
        <f>IF(COUNTIF($B$2:D2033,D2033)=1,"New Customer","Returning Customer")</f>
        <v>New Customer</v>
      </c>
      <c r="F2033" t="s">
        <v>72</v>
      </c>
      <c r="G2033" t="s">
        <v>35</v>
      </c>
      <c r="H2033" t="s">
        <v>36</v>
      </c>
      <c r="I2033" t="s">
        <v>37</v>
      </c>
      <c r="J2033" s="5">
        <v>13.88</v>
      </c>
      <c r="K2033">
        <v>5</v>
      </c>
      <c r="L2033">
        <v>0</v>
      </c>
      <c r="M2033" s="3">
        <f t="shared" si="31"/>
        <v>69.400000000000006</v>
      </c>
      <c r="N2033" t="s">
        <v>83</v>
      </c>
      <c r="O2033" t="s">
        <v>111</v>
      </c>
      <c r="P2033" t="s">
        <v>10129</v>
      </c>
      <c r="Q2033" t="s">
        <v>116</v>
      </c>
      <c r="R2033">
        <v>12</v>
      </c>
      <c r="S2033">
        <v>1.8</v>
      </c>
      <c r="T2033" t="s">
        <v>30</v>
      </c>
      <c r="U2033" t="s">
        <v>60</v>
      </c>
    </row>
    <row r="2034" spans="1:21" x14ac:dyDescent="0.35">
      <c r="A2034" t="s">
        <v>8648</v>
      </c>
      <c r="B2034" t="str">
        <f>IF(COUNTIFS($A:$A,$A2034,$C:$C,$C2034,$D:$D,$D2034,$G:$G,$G2034,$K:$K,$K2034,$M:$M,$M2034)&gt;1,"True Duplicate","Unique")</f>
        <v>Unique</v>
      </c>
      <c r="C2034" s="7">
        <v>44995</v>
      </c>
      <c r="D2034" t="s">
        <v>8967</v>
      </c>
      <c r="E2034" t="str">
        <f>IF(COUNTIF($B$2:D2034,D2034)=1,"New Customer","Returning Customer")</f>
        <v>New Customer</v>
      </c>
      <c r="F2034" t="s">
        <v>10132</v>
      </c>
      <c r="G2034" t="s">
        <v>1182</v>
      </c>
      <c r="H2034" t="s">
        <v>66</v>
      </c>
      <c r="I2034" t="s">
        <v>446</v>
      </c>
      <c r="J2034" s="5">
        <v>460.44</v>
      </c>
      <c r="K2034">
        <v>13</v>
      </c>
      <c r="L2034">
        <v>0</v>
      </c>
      <c r="M2034" s="3">
        <f t="shared" si="31"/>
        <v>5985.72</v>
      </c>
      <c r="N2034" t="s">
        <v>142</v>
      </c>
      <c r="O2034" t="s">
        <v>39</v>
      </c>
      <c r="P2034" t="s">
        <v>10129</v>
      </c>
      <c r="Q2034" t="s">
        <v>123</v>
      </c>
      <c r="R2034">
        <v>7</v>
      </c>
      <c r="S2034">
        <v>3.9</v>
      </c>
      <c r="T2034" t="s">
        <v>30</v>
      </c>
      <c r="U2034" t="s">
        <v>60</v>
      </c>
    </row>
    <row r="2035" spans="1:21" x14ac:dyDescent="0.35">
      <c r="A2035" t="s">
        <v>8697</v>
      </c>
      <c r="B2035" t="str">
        <f>IF(COUNTIFS($A:$A,$A2035,$C:$C,$C2035,$D:$D,$D2035,$G:$G,$G2035,$K:$K,$K2035,$M:$M,$M2035)&gt;1,"True Duplicate","Unique")</f>
        <v>Unique</v>
      </c>
      <c r="C2035" s="7">
        <v>44995</v>
      </c>
      <c r="D2035" t="s">
        <v>1827</v>
      </c>
      <c r="E2035" t="str">
        <f>IF(COUNTIF($B$2:D2035,D2035)=1,"New Customer","Returning Customer")</f>
        <v>New Customer</v>
      </c>
      <c r="F2035" t="s">
        <v>10132</v>
      </c>
      <c r="G2035" t="s">
        <v>239</v>
      </c>
      <c r="H2035" t="s">
        <v>66</v>
      </c>
      <c r="I2035" t="s">
        <v>240</v>
      </c>
      <c r="J2035" s="5">
        <v>877.09</v>
      </c>
      <c r="K2035">
        <v>10</v>
      </c>
      <c r="L2035">
        <v>0</v>
      </c>
      <c r="M2035" s="3">
        <f t="shared" si="31"/>
        <v>8770.9</v>
      </c>
      <c r="N2035" t="s">
        <v>165</v>
      </c>
      <c r="O2035" t="s">
        <v>122</v>
      </c>
      <c r="P2035" t="s">
        <v>10129</v>
      </c>
      <c r="Q2035" t="s">
        <v>116</v>
      </c>
      <c r="R2035">
        <v>4</v>
      </c>
      <c r="S2035">
        <v>3.5</v>
      </c>
      <c r="T2035" t="s">
        <v>30</v>
      </c>
      <c r="U2035" t="s">
        <v>60</v>
      </c>
    </row>
    <row r="2036" spans="1:21" x14ac:dyDescent="0.35">
      <c r="A2036" t="s">
        <v>8966</v>
      </c>
      <c r="B2036" t="str">
        <f>IF(COUNTIFS($A:$A,$A2036,$C:$C,$C2036,$D:$D,$D2036,$G:$G,$G2036,$K:$K,$K2036,$M:$M,$M2036)&gt;1,"True Duplicate","Unique")</f>
        <v>Unique</v>
      </c>
      <c r="C2036" s="7">
        <v>44995</v>
      </c>
      <c r="D2036" t="s">
        <v>6439</v>
      </c>
      <c r="E2036" t="str">
        <f>IF(COUNTIF($B$2:D2036,D2036)=1,"New Customer","Returning Customer")</f>
        <v>Returning Customer</v>
      </c>
      <c r="F2036" t="s">
        <v>72</v>
      </c>
      <c r="G2036" t="s">
        <v>223</v>
      </c>
      <c r="H2036" t="s">
        <v>66</v>
      </c>
      <c r="I2036" t="s">
        <v>171</v>
      </c>
      <c r="J2036" s="5">
        <v>957.21</v>
      </c>
      <c r="K2036">
        <v>5</v>
      </c>
      <c r="L2036">
        <v>0.15</v>
      </c>
      <c r="M2036" s="3">
        <f t="shared" si="31"/>
        <v>4785.3</v>
      </c>
      <c r="N2036" t="s">
        <v>49</v>
      </c>
      <c r="O2036" t="s">
        <v>39</v>
      </c>
      <c r="P2036" t="s">
        <v>85</v>
      </c>
      <c r="Q2036" t="s">
        <v>123</v>
      </c>
      <c r="R2036">
        <v>13</v>
      </c>
      <c r="S2036">
        <v>3</v>
      </c>
      <c r="T2036" t="s">
        <v>30</v>
      </c>
      <c r="U2036" t="s">
        <v>52</v>
      </c>
    </row>
    <row r="2037" spans="1:21" x14ac:dyDescent="0.35">
      <c r="A2037" t="s">
        <v>9133</v>
      </c>
      <c r="B2037" t="str">
        <f>IF(COUNTIFS($A:$A,$A2037,$C:$C,$C2037,$D:$D,$D2037,$G:$G,$G2037,$K:$K,$K2037,$M:$M,$M2037)&gt;1,"True Duplicate","Unique")</f>
        <v>Unique</v>
      </c>
      <c r="C2037" s="7">
        <v>44995</v>
      </c>
      <c r="D2037" t="s">
        <v>1405</v>
      </c>
      <c r="E2037" t="str">
        <f>IF(COUNTIF($B$2:D2037,D2037)=1,"New Customer","Returning Customer")</f>
        <v>New Customer</v>
      </c>
      <c r="F2037" t="s">
        <v>10132</v>
      </c>
      <c r="G2037" t="s">
        <v>244</v>
      </c>
      <c r="H2037" t="s">
        <v>36</v>
      </c>
      <c r="I2037" t="s">
        <v>129</v>
      </c>
      <c r="J2037" s="5">
        <v>11.78</v>
      </c>
      <c r="K2037">
        <v>9</v>
      </c>
      <c r="L2037">
        <v>0.05</v>
      </c>
      <c r="M2037" s="3">
        <f t="shared" si="31"/>
        <v>105.57</v>
      </c>
      <c r="N2037" t="s">
        <v>104</v>
      </c>
      <c r="O2037" t="s">
        <v>27</v>
      </c>
      <c r="P2037" t="s">
        <v>166</v>
      </c>
      <c r="Q2037" t="s">
        <v>41</v>
      </c>
      <c r="R2037">
        <v>5</v>
      </c>
      <c r="S2037">
        <v>2.4</v>
      </c>
      <c r="T2037" t="s">
        <v>143</v>
      </c>
      <c r="U2037" t="s">
        <v>60</v>
      </c>
    </row>
    <row r="2038" spans="1:21" x14ac:dyDescent="0.35">
      <c r="A2038" t="s">
        <v>3916</v>
      </c>
      <c r="B2038" t="str">
        <f>IF(COUNTIFS($A:$A,$A2038,$C:$C,$C2038,$D:$D,$D2038,$G:$G,$G2038,$K:$K,$K2038,$M:$M,$M2038)&gt;1,"True Duplicate","Unique")</f>
        <v>Unique</v>
      </c>
      <c r="C2038" s="7">
        <v>44996</v>
      </c>
      <c r="D2038" t="s">
        <v>8041</v>
      </c>
      <c r="E2038" t="str">
        <f>IF(COUNTIF($B$2:D2038,D2038)=1,"New Customer","Returning Customer")</f>
        <v>Returning Customer</v>
      </c>
      <c r="F2038" t="s">
        <v>10132</v>
      </c>
      <c r="G2038" t="s">
        <v>484</v>
      </c>
      <c r="H2038" t="s">
        <v>74</v>
      </c>
      <c r="I2038" t="s">
        <v>110</v>
      </c>
      <c r="J2038" s="5">
        <v>2278.12</v>
      </c>
      <c r="K2038">
        <v>6</v>
      </c>
      <c r="L2038">
        <v>0</v>
      </c>
      <c r="M2038" s="3">
        <f t="shared" si="31"/>
        <v>13668.72</v>
      </c>
      <c r="N2038" t="s">
        <v>76</v>
      </c>
      <c r="O2038" t="s">
        <v>122</v>
      </c>
      <c r="P2038" t="s">
        <v>59</v>
      </c>
      <c r="Q2038" t="s">
        <v>77</v>
      </c>
      <c r="R2038">
        <v>7</v>
      </c>
      <c r="S2038">
        <v>3.6</v>
      </c>
      <c r="T2038" t="s">
        <v>30</v>
      </c>
      <c r="U2038" t="s">
        <v>60</v>
      </c>
    </row>
    <row r="2039" spans="1:21" x14ac:dyDescent="0.35">
      <c r="A2039" t="s">
        <v>4099</v>
      </c>
      <c r="B2039" t="str">
        <f>IF(COUNTIFS($A:$A,$A2039,$C:$C,$C2039,$D:$D,$D2039,$G:$G,$G2039,$K:$K,$K2039,$M:$M,$M2039)&gt;1,"True Duplicate","Unique")</f>
        <v>Unique</v>
      </c>
      <c r="C2039" s="7">
        <v>44996</v>
      </c>
      <c r="D2039" t="s">
        <v>4100</v>
      </c>
      <c r="E2039" t="str">
        <f>IF(COUNTIF($B$2:D2039,D2039)=1,"New Customer","Returning Customer")</f>
        <v>New Customer</v>
      </c>
      <c r="F2039" t="s">
        <v>72</v>
      </c>
      <c r="G2039" t="s">
        <v>239</v>
      </c>
      <c r="H2039" t="s">
        <v>66</v>
      </c>
      <c r="I2039" t="s">
        <v>240</v>
      </c>
      <c r="J2039" s="5">
        <v>1044.82</v>
      </c>
      <c r="K2039">
        <v>6</v>
      </c>
      <c r="L2039">
        <v>0</v>
      </c>
      <c r="M2039" s="3">
        <f t="shared" si="31"/>
        <v>6268.92</v>
      </c>
      <c r="N2039" t="s">
        <v>38</v>
      </c>
      <c r="O2039" t="s">
        <v>27</v>
      </c>
      <c r="P2039" t="s">
        <v>59</v>
      </c>
      <c r="Q2039" t="s">
        <v>116</v>
      </c>
      <c r="R2039">
        <v>13</v>
      </c>
      <c r="S2039">
        <v>4.8</v>
      </c>
      <c r="T2039" t="s">
        <v>30</v>
      </c>
      <c r="U2039" t="s">
        <v>60</v>
      </c>
    </row>
    <row r="2040" spans="1:21" x14ac:dyDescent="0.35">
      <c r="A2040" t="s">
        <v>8040</v>
      </c>
      <c r="B2040" t="str">
        <f>IF(COUNTIFS($A:$A,$A2040,$C:$C,$C2040,$D:$D,$D2040,$G:$G,$G2040,$K:$K,$K2040,$M:$M,$M2040)&gt;1,"True Duplicate","Unique")</f>
        <v>Unique</v>
      </c>
      <c r="C2040" s="7">
        <v>44996</v>
      </c>
      <c r="D2040" t="s">
        <v>9479</v>
      </c>
      <c r="E2040" t="str">
        <f>IF(COUNTIF($B$2:D2040,D2040)=1,"New Customer","Returning Customer")</f>
        <v>New Customer</v>
      </c>
      <c r="F2040" t="s">
        <v>72</v>
      </c>
      <c r="G2040" t="s">
        <v>147</v>
      </c>
      <c r="H2040" t="s">
        <v>74</v>
      </c>
      <c r="I2040" t="s">
        <v>148</v>
      </c>
      <c r="J2040" s="5">
        <v>1874.52</v>
      </c>
      <c r="K2040">
        <v>4</v>
      </c>
      <c r="L2040">
        <v>0</v>
      </c>
      <c r="M2040" s="3">
        <f t="shared" si="31"/>
        <v>7498.08</v>
      </c>
      <c r="N2040" t="s">
        <v>165</v>
      </c>
      <c r="O2040" t="s">
        <v>39</v>
      </c>
      <c r="P2040" t="s">
        <v>59</v>
      </c>
      <c r="Q2040" t="s">
        <v>123</v>
      </c>
      <c r="R2040">
        <v>3</v>
      </c>
      <c r="S2040">
        <v>1.4</v>
      </c>
      <c r="T2040" t="s">
        <v>30</v>
      </c>
      <c r="U2040" t="s">
        <v>60</v>
      </c>
    </row>
    <row r="2041" spans="1:21" x14ac:dyDescent="0.35">
      <c r="A2041" t="s">
        <v>9478</v>
      </c>
      <c r="B2041" t="str">
        <f>IF(COUNTIFS($A:$A,$A2041,$C:$C,$C2041,$D:$D,$D2041,$G:$G,$G2041,$K:$K,$K2041,$M:$M,$M2041)&gt;1,"True Duplicate","Unique")</f>
        <v>Unique</v>
      </c>
      <c r="C2041" s="7">
        <v>44996</v>
      </c>
      <c r="D2041" t="s">
        <v>3918</v>
      </c>
      <c r="E2041" t="str">
        <f>IF(COUNTIF($B$2:D2041,D2041)=1,"New Customer","Returning Customer")</f>
        <v>New Customer</v>
      </c>
      <c r="F2041" t="s">
        <v>10132</v>
      </c>
      <c r="G2041" t="s">
        <v>258</v>
      </c>
      <c r="H2041" t="s">
        <v>36</v>
      </c>
      <c r="I2041" t="s">
        <v>259</v>
      </c>
      <c r="J2041" s="5">
        <v>10.4</v>
      </c>
      <c r="K2041">
        <v>8</v>
      </c>
      <c r="L2041">
        <v>0</v>
      </c>
      <c r="M2041" s="3">
        <f t="shared" si="31"/>
        <v>83.2</v>
      </c>
      <c r="N2041" t="s">
        <v>104</v>
      </c>
      <c r="O2041" t="s">
        <v>27</v>
      </c>
      <c r="P2041" t="s">
        <v>59</v>
      </c>
      <c r="Q2041" t="s">
        <v>123</v>
      </c>
      <c r="R2041">
        <v>7</v>
      </c>
      <c r="S2041">
        <v>2.6</v>
      </c>
      <c r="T2041" t="s">
        <v>30</v>
      </c>
      <c r="U2041" t="s">
        <v>60</v>
      </c>
    </row>
    <row r="2042" spans="1:21" x14ac:dyDescent="0.35">
      <c r="A2042" t="s">
        <v>9753</v>
      </c>
      <c r="B2042" t="str">
        <f>IF(COUNTIFS($A:$A,$A2042,$C:$C,$C2042,$D:$D,$D2042,$G:$G,$G2042,$K:$K,$K2042,$M:$M,$M2042)&gt;1,"True Duplicate","Unique")</f>
        <v>Unique</v>
      </c>
      <c r="C2042" s="7">
        <v>44996</v>
      </c>
      <c r="D2042" t="s">
        <v>8066</v>
      </c>
      <c r="E2042" t="str">
        <f>IF(COUNTIF($B$2:D2042,D2042)=1,"New Customer","Returning Customer")</f>
        <v>New Customer</v>
      </c>
      <c r="F2042" t="s">
        <v>10132</v>
      </c>
      <c r="G2042" t="s">
        <v>198</v>
      </c>
      <c r="H2042" t="s">
        <v>74</v>
      </c>
      <c r="I2042" t="s">
        <v>110</v>
      </c>
      <c r="J2042" s="5">
        <v>2169.8200000000002</v>
      </c>
      <c r="K2042">
        <v>5</v>
      </c>
      <c r="L2042">
        <v>0.25</v>
      </c>
      <c r="M2042" s="3">
        <f t="shared" si="31"/>
        <v>10847.85</v>
      </c>
      <c r="N2042" t="s">
        <v>165</v>
      </c>
      <c r="O2042" t="s">
        <v>39</v>
      </c>
      <c r="P2042" t="s">
        <v>85</v>
      </c>
      <c r="Q2042" t="s">
        <v>77</v>
      </c>
      <c r="R2042">
        <v>12</v>
      </c>
      <c r="S2042">
        <v>3.3</v>
      </c>
      <c r="U2042" t="s">
        <v>60</v>
      </c>
    </row>
    <row r="2043" spans="1:21" x14ac:dyDescent="0.35">
      <c r="A2043" t="s">
        <v>4986</v>
      </c>
      <c r="B2043" t="str">
        <f>IF(COUNTIFS($A:$A,$A2043,$C:$C,$C2043,$D:$D,$D2043,$G:$G,$G2043,$K:$K,$K2043,$M:$M,$M2043)&gt;1,"True Duplicate","Unique")</f>
        <v>Unique</v>
      </c>
      <c r="C2043" s="7">
        <v>44997</v>
      </c>
      <c r="D2043" t="s">
        <v>502</v>
      </c>
      <c r="E2043" t="str">
        <f>IF(COUNTIF($B$2:D2043,D2043)=1,"New Customer","Returning Customer")</f>
        <v>New Customer</v>
      </c>
      <c r="F2043" t="s">
        <v>10132</v>
      </c>
      <c r="G2043" t="s">
        <v>445</v>
      </c>
      <c r="H2043" t="s">
        <v>66</v>
      </c>
      <c r="I2043" t="s">
        <v>446</v>
      </c>
      <c r="J2043" s="5">
        <v>1561.04</v>
      </c>
      <c r="K2043">
        <v>4</v>
      </c>
      <c r="L2043">
        <v>0.15</v>
      </c>
      <c r="M2043" s="3">
        <f t="shared" si="31"/>
        <v>6243.5599999999995</v>
      </c>
      <c r="N2043" t="s">
        <v>165</v>
      </c>
      <c r="O2043" t="s">
        <v>27</v>
      </c>
      <c r="P2043" t="s">
        <v>85</v>
      </c>
      <c r="Q2043" t="s">
        <v>29</v>
      </c>
      <c r="R2043">
        <v>4</v>
      </c>
      <c r="S2043">
        <v>1.2</v>
      </c>
      <c r="T2043" t="s">
        <v>30</v>
      </c>
      <c r="U2043" t="s">
        <v>52</v>
      </c>
    </row>
    <row r="2044" spans="1:21" x14ac:dyDescent="0.35">
      <c r="A2044" t="s">
        <v>5320</v>
      </c>
      <c r="B2044" t="str">
        <f>IF(COUNTIFS($A:$A,$A2044,$C:$C,$C2044,$D:$D,$D2044,$G:$G,$G2044,$K:$K,$K2044,$M:$M,$M2044)&gt;1,"True Duplicate","Unique")</f>
        <v>Unique</v>
      </c>
      <c r="C2044" s="7">
        <v>44997</v>
      </c>
      <c r="D2044" t="s">
        <v>4992</v>
      </c>
      <c r="E2044" t="str">
        <f>IF(COUNTIF($B$2:D2044,D2044)=1,"New Customer","Returning Customer")</f>
        <v>New Customer</v>
      </c>
      <c r="F2044" t="s">
        <v>10132</v>
      </c>
      <c r="G2044" t="s">
        <v>181</v>
      </c>
      <c r="H2044" t="s">
        <v>24</v>
      </c>
      <c r="I2044" t="s">
        <v>182</v>
      </c>
      <c r="J2044" s="5">
        <v>313.61</v>
      </c>
      <c r="K2044">
        <v>2</v>
      </c>
      <c r="L2044">
        <v>0.2</v>
      </c>
      <c r="M2044" s="3">
        <f t="shared" si="31"/>
        <v>626.82000000000005</v>
      </c>
      <c r="N2044" t="s">
        <v>38</v>
      </c>
      <c r="O2044" t="s">
        <v>111</v>
      </c>
      <c r="P2044" t="s">
        <v>85</v>
      </c>
      <c r="Q2044" t="s">
        <v>116</v>
      </c>
      <c r="R2044">
        <v>11</v>
      </c>
      <c r="S2044">
        <v>3.2</v>
      </c>
      <c r="T2044" t="s">
        <v>30</v>
      </c>
      <c r="U2044" t="s">
        <v>52</v>
      </c>
    </row>
    <row r="2045" spans="1:21" x14ac:dyDescent="0.35">
      <c r="A2045" t="s">
        <v>6532</v>
      </c>
      <c r="B2045" t="str">
        <f>IF(COUNTIFS($A:$A,$A2045,$C:$C,$C2045,$D:$D,$D2045,$G:$G,$G2045,$K:$K,$K2045,$M:$M,$M2045)&gt;1,"True Duplicate","Unique")</f>
        <v>Unique</v>
      </c>
      <c r="C2045" s="7">
        <v>44997</v>
      </c>
      <c r="D2045" t="s">
        <v>4436</v>
      </c>
      <c r="E2045" t="str">
        <f>IF(COUNTIF($B$2:D2045,D2045)=1,"New Customer","Returning Customer")</f>
        <v>Returning Customer</v>
      </c>
      <c r="F2045" t="s">
        <v>10132</v>
      </c>
      <c r="G2045" t="s">
        <v>176</v>
      </c>
      <c r="H2045" t="s">
        <v>47</v>
      </c>
      <c r="I2045" t="s">
        <v>177</v>
      </c>
      <c r="J2045" s="5">
        <v>219.61</v>
      </c>
      <c r="K2045">
        <v>1</v>
      </c>
      <c r="L2045">
        <v>0</v>
      </c>
      <c r="M2045" s="3">
        <f t="shared" si="31"/>
        <v>219.61</v>
      </c>
      <c r="N2045" t="s">
        <v>49</v>
      </c>
      <c r="O2045" t="s">
        <v>111</v>
      </c>
      <c r="P2045" t="s">
        <v>166</v>
      </c>
      <c r="Q2045" t="s">
        <v>41</v>
      </c>
      <c r="R2045">
        <v>9</v>
      </c>
      <c r="S2045">
        <v>4.5999999999999996</v>
      </c>
      <c r="T2045" t="s">
        <v>30</v>
      </c>
      <c r="U2045" t="s">
        <v>86</v>
      </c>
    </row>
    <row r="2046" spans="1:21" x14ac:dyDescent="0.35">
      <c r="A2046" t="s">
        <v>6943</v>
      </c>
      <c r="B2046" t="str">
        <f>IF(COUNTIFS($A:$A,$A2046,$C:$C,$C2046,$D:$D,$D2046,$G:$G,$G2046,$K:$K,$K2046,$M:$M,$M2046)&gt;1,"True Duplicate","Unique")</f>
        <v>Unique</v>
      </c>
      <c r="C2046" s="7">
        <v>44997</v>
      </c>
      <c r="D2046" t="s">
        <v>8933</v>
      </c>
      <c r="E2046" t="str">
        <f>IF(COUNTIF($B$2:D2046,D2046)=1,"New Customer","Returning Customer")</f>
        <v>New Customer</v>
      </c>
      <c r="F2046" t="s">
        <v>72</v>
      </c>
      <c r="G2046" t="s">
        <v>81</v>
      </c>
      <c r="H2046" t="s">
        <v>57</v>
      </c>
      <c r="I2046" t="s">
        <v>82</v>
      </c>
      <c r="J2046" s="5">
        <v>34.32</v>
      </c>
      <c r="K2046">
        <v>14</v>
      </c>
      <c r="L2046">
        <v>0.05</v>
      </c>
      <c r="M2046" s="3">
        <f t="shared" si="31"/>
        <v>479.78000000000003</v>
      </c>
      <c r="N2046" t="s">
        <v>38</v>
      </c>
      <c r="O2046" t="s">
        <v>111</v>
      </c>
      <c r="P2046" t="s">
        <v>10129</v>
      </c>
      <c r="Q2046" t="s">
        <v>116</v>
      </c>
      <c r="R2046">
        <v>11</v>
      </c>
      <c r="S2046">
        <v>2.4</v>
      </c>
      <c r="T2046" t="s">
        <v>30</v>
      </c>
      <c r="U2046" t="s">
        <v>52</v>
      </c>
    </row>
    <row r="2047" spans="1:21" x14ac:dyDescent="0.35">
      <c r="A2047" t="s">
        <v>8932</v>
      </c>
      <c r="B2047" t="str">
        <f>IF(COUNTIFS($A:$A,$A2047,$C:$C,$C2047,$D:$D,$D2047,$G:$G,$G2047,$K:$K,$K2047,$M:$M,$M2047)&gt;1,"True Duplicate","Unique")</f>
        <v>Unique</v>
      </c>
      <c r="C2047" s="7">
        <v>44997</v>
      </c>
      <c r="D2047" t="s">
        <v>5321</v>
      </c>
      <c r="E2047" t="str">
        <f>IF(COUNTIF($B$2:D2047,D2047)=1,"New Customer","Returning Customer")</f>
        <v>New Customer</v>
      </c>
      <c r="F2047" t="s">
        <v>10132</v>
      </c>
      <c r="G2047" t="s">
        <v>413</v>
      </c>
      <c r="H2047" t="s">
        <v>47</v>
      </c>
      <c r="I2047" t="s">
        <v>10125</v>
      </c>
      <c r="J2047" s="5">
        <v>452</v>
      </c>
      <c r="K2047">
        <v>13</v>
      </c>
      <c r="L2047">
        <v>0</v>
      </c>
      <c r="M2047" s="3">
        <f t="shared" si="31"/>
        <v>5876</v>
      </c>
      <c r="N2047" t="s">
        <v>38</v>
      </c>
      <c r="O2047" t="s">
        <v>122</v>
      </c>
      <c r="P2047" t="s">
        <v>10129</v>
      </c>
      <c r="Q2047" t="s">
        <v>41</v>
      </c>
      <c r="R2047">
        <v>5</v>
      </c>
      <c r="S2047">
        <v>3</v>
      </c>
      <c r="T2047" t="s">
        <v>30</v>
      </c>
      <c r="U2047" t="s">
        <v>60</v>
      </c>
    </row>
    <row r="2048" spans="1:21" x14ac:dyDescent="0.35">
      <c r="A2048" t="s">
        <v>9668</v>
      </c>
      <c r="B2048" t="str">
        <f>IF(COUNTIFS($A:$A,$A2048,$C:$C,$C2048,$D:$D,$D2048,$G:$G,$G2048,$K:$K,$K2048,$M:$M,$M2048)&gt;1,"True Duplicate","Unique")</f>
        <v>Unique</v>
      </c>
      <c r="C2048" s="7">
        <v>44997</v>
      </c>
      <c r="D2048" t="s">
        <v>9669</v>
      </c>
      <c r="E2048" t="str">
        <f>IF(COUNTIF($B$2:D2048,D2048)=1,"New Customer","Returning Customer")</f>
        <v>New Customer</v>
      </c>
      <c r="F2048" t="s">
        <v>10132</v>
      </c>
      <c r="G2048" t="s">
        <v>445</v>
      </c>
      <c r="H2048" t="s">
        <v>66</v>
      </c>
      <c r="I2048" t="s">
        <v>446</v>
      </c>
      <c r="J2048" s="5">
        <v>2147.15</v>
      </c>
      <c r="K2048">
        <v>1</v>
      </c>
      <c r="L2048">
        <v>0.3</v>
      </c>
      <c r="M2048" s="3">
        <f t="shared" si="31"/>
        <v>2146.85</v>
      </c>
      <c r="N2048" t="s">
        <v>26</v>
      </c>
      <c r="O2048" t="s">
        <v>27</v>
      </c>
      <c r="P2048" t="s">
        <v>166</v>
      </c>
      <c r="Q2048" t="s">
        <v>116</v>
      </c>
      <c r="R2048">
        <v>13</v>
      </c>
      <c r="S2048">
        <v>1.5</v>
      </c>
      <c r="T2048" t="s">
        <v>30</v>
      </c>
      <c r="U2048" t="s">
        <v>60</v>
      </c>
    </row>
    <row r="2049" spans="1:21" x14ac:dyDescent="0.35">
      <c r="A2049" t="s">
        <v>1495</v>
      </c>
      <c r="B2049" t="str">
        <f>IF(COUNTIFS($A:$A,$A2049,$C:$C,$C2049,$D:$D,$D2049,$G:$G,$G2049,$K:$K,$K2049,$M:$M,$M2049)&gt;1,"True Duplicate","Unique")</f>
        <v>Unique</v>
      </c>
      <c r="C2049" s="7">
        <v>44998</v>
      </c>
      <c r="D2049" t="s">
        <v>3416</v>
      </c>
      <c r="E2049" t="str">
        <f>IF(COUNTIF($B$2:D2049,D2049)=1,"New Customer","Returning Customer")</f>
        <v>New Customer</v>
      </c>
      <c r="F2049" t="s">
        <v>10132</v>
      </c>
      <c r="G2049" t="s">
        <v>1182</v>
      </c>
      <c r="H2049" t="s">
        <v>66</v>
      </c>
      <c r="I2049" t="s">
        <v>446</v>
      </c>
      <c r="J2049" s="5">
        <v>1386.64</v>
      </c>
      <c r="K2049">
        <v>2</v>
      </c>
      <c r="L2049">
        <v>0.15</v>
      </c>
      <c r="M2049" s="3">
        <f t="shared" si="31"/>
        <v>2772.98</v>
      </c>
      <c r="N2049" t="s">
        <v>38</v>
      </c>
      <c r="O2049" t="s">
        <v>39</v>
      </c>
      <c r="P2049" t="s">
        <v>10129</v>
      </c>
      <c r="Q2049" t="s">
        <v>41</v>
      </c>
      <c r="R2049">
        <v>12</v>
      </c>
      <c r="S2049">
        <v>4</v>
      </c>
      <c r="T2049" t="s">
        <v>30</v>
      </c>
      <c r="U2049" t="s">
        <v>86</v>
      </c>
    </row>
    <row r="2050" spans="1:21" x14ac:dyDescent="0.35">
      <c r="A2050" t="s">
        <v>3415</v>
      </c>
      <c r="B2050" t="str">
        <f>IF(COUNTIFS($A:$A,$A2050,$C:$C,$C2050,$D:$D,$D2050,$G:$G,$G2050,$K:$K,$K2050,$M:$M,$M2050)&gt;1,"True Duplicate","Unique")</f>
        <v>Unique</v>
      </c>
      <c r="C2050" s="7">
        <v>44998</v>
      </c>
      <c r="D2050" t="s">
        <v>1497</v>
      </c>
      <c r="E2050" t="str">
        <f>IF(COUNTIF($B$2:D2050,D2050)=1,"New Customer","Returning Customer")</f>
        <v>New Customer</v>
      </c>
      <c r="F2050" t="s">
        <v>10132</v>
      </c>
      <c r="G2050" t="s">
        <v>445</v>
      </c>
      <c r="H2050" t="s">
        <v>66</v>
      </c>
      <c r="I2050" t="s">
        <v>446</v>
      </c>
      <c r="J2050" s="5">
        <v>1800.46</v>
      </c>
      <c r="K2050">
        <v>6</v>
      </c>
      <c r="L2050">
        <v>0.05</v>
      </c>
      <c r="M2050" s="3">
        <f t="shared" ref="M2050:M2113" si="32">(J2050-L2050)*K2050</f>
        <v>10802.460000000001</v>
      </c>
      <c r="N2050" t="s">
        <v>165</v>
      </c>
      <c r="O2050" t="s">
        <v>39</v>
      </c>
      <c r="P2050" t="s">
        <v>10129</v>
      </c>
      <c r="Q2050" t="s">
        <v>116</v>
      </c>
      <c r="R2050">
        <v>8</v>
      </c>
      <c r="S2050">
        <v>2.4</v>
      </c>
      <c r="T2050" t="s">
        <v>30</v>
      </c>
      <c r="U2050" t="s">
        <v>52</v>
      </c>
    </row>
    <row r="2051" spans="1:21" x14ac:dyDescent="0.35">
      <c r="A2051" t="s">
        <v>5787</v>
      </c>
      <c r="B2051" t="str">
        <f>IF(COUNTIFS($A:$A,$A2051,$C:$C,$C2051,$D:$D,$D2051,$G:$G,$G2051,$K:$K,$K2051,$M:$M,$M2051)&gt;1,"True Duplicate","Unique")</f>
        <v>Unique</v>
      </c>
      <c r="C2051" s="7">
        <v>44998</v>
      </c>
      <c r="D2051" t="s">
        <v>5788</v>
      </c>
      <c r="E2051" t="str">
        <f>IF(COUNTIF($B$2:D2051,D2051)=1,"New Customer","Returning Customer")</f>
        <v>Returning Customer</v>
      </c>
      <c r="F2051" t="s">
        <v>10132</v>
      </c>
      <c r="G2051" t="s">
        <v>470</v>
      </c>
      <c r="H2051" t="s">
        <v>24</v>
      </c>
      <c r="I2051" t="s">
        <v>471</v>
      </c>
      <c r="J2051" s="5">
        <v>191.06</v>
      </c>
      <c r="K2051">
        <v>4</v>
      </c>
      <c r="L2051">
        <v>0.05</v>
      </c>
      <c r="M2051" s="3">
        <f t="shared" si="32"/>
        <v>764.04</v>
      </c>
      <c r="N2051" t="s">
        <v>165</v>
      </c>
      <c r="O2051" t="s">
        <v>122</v>
      </c>
      <c r="P2051" t="s">
        <v>166</v>
      </c>
      <c r="Q2051" t="s">
        <v>116</v>
      </c>
      <c r="R2051">
        <v>6</v>
      </c>
      <c r="S2051">
        <v>3.7</v>
      </c>
      <c r="T2051" t="s">
        <v>30</v>
      </c>
      <c r="U2051" t="s">
        <v>86</v>
      </c>
    </row>
    <row r="2052" spans="1:21" x14ac:dyDescent="0.35">
      <c r="A2052" t="s">
        <v>7773</v>
      </c>
      <c r="B2052" t="str">
        <f>IF(COUNTIFS($A:$A,$A2052,$C:$C,$C2052,$D:$D,$D2052,$G:$G,$G2052,$K:$K,$K2052,$M:$M,$M2052)&gt;1,"True Duplicate","Unique")</f>
        <v>Unique</v>
      </c>
      <c r="C2052" s="7">
        <v>44998</v>
      </c>
      <c r="D2052" t="s">
        <v>7528</v>
      </c>
      <c r="E2052" t="str">
        <f>IF(COUNTIF($B$2:D2052,D2052)=1,"New Customer","Returning Customer")</f>
        <v>Returning Customer</v>
      </c>
      <c r="F2052" t="s">
        <v>72</v>
      </c>
      <c r="G2052" t="s">
        <v>56</v>
      </c>
      <c r="H2052" t="s">
        <v>57</v>
      </c>
      <c r="I2052" t="s">
        <v>58</v>
      </c>
      <c r="J2052" s="5">
        <v>788.25</v>
      </c>
      <c r="K2052">
        <v>8</v>
      </c>
      <c r="L2052">
        <v>0.2</v>
      </c>
      <c r="M2052" s="3">
        <f t="shared" si="32"/>
        <v>6304.4</v>
      </c>
      <c r="N2052" t="s">
        <v>76</v>
      </c>
      <c r="O2052" t="s">
        <v>111</v>
      </c>
      <c r="P2052" t="s">
        <v>10129</v>
      </c>
      <c r="Q2052" t="s">
        <v>116</v>
      </c>
      <c r="R2052">
        <v>6</v>
      </c>
      <c r="S2052">
        <v>2.2000000000000002</v>
      </c>
      <c r="T2052" t="s">
        <v>30</v>
      </c>
      <c r="U2052" t="s">
        <v>60</v>
      </c>
    </row>
    <row r="2053" spans="1:21" x14ac:dyDescent="0.35">
      <c r="A2053" t="s">
        <v>4834</v>
      </c>
      <c r="B2053" t="str">
        <f>IF(COUNTIFS($A:$A,$A2053,$C:$C,$C2053,$D:$D,$D2053,$G:$G,$G2053,$K:$K,$K2053,$M:$M,$M2053)&gt;1,"True Duplicate","Unique")</f>
        <v>Unique</v>
      </c>
      <c r="C2053" s="7">
        <v>44999</v>
      </c>
      <c r="D2053" t="s">
        <v>8962</v>
      </c>
      <c r="E2053" t="str">
        <f>IF(COUNTIF($B$2:D2053,D2053)=1,"New Customer","Returning Customer")</f>
        <v>New Customer</v>
      </c>
      <c r="F2053" t="s">
        <v>10132</v>
      </c>
      <c r="G2053" t="s">
        <v>239</v>
      </c>
      <c r="H2053" t="s">
        <v>66</v>
      </c>
      <c r="I2053" t="s">
        <v>240</v>
      </c>
      <c r="J2053" s="5">
        <v>2030.3</v>
      </c>
      <c r="K2053">
        <v>5</v>
      </c>
      <c r="L2053">
        <v>0.1</v>
      </c>
      <c r="M2053" s="3">
        <f t="shared" si="32"/>
        <v>10151</v>
      </c>
      <c r="N2053" t="s">
        <v>26</v>
      </c>
      <c r="O2053" t="s">
        <v>39</v>
      </c>
      <c r="P2053" t="s">
        <v>85</v>
      </c>
      <c r="Q2053" t="s">
        <v>29</v>
      </c>
      <c r="R2053">
        <v>7</v>
      </c>
      <c r="S2053">
        <v>3.9</v>
      </c>
      <c r="T2053" t="s">
        <v>30</v>
      </c>
      <c r="U2053" t="s">
        <v>52</v>
      </c>
    </row>
    <row r="2054" spans="1:21" x14ac:dyDescent="0.35">
      <c r="A2054" t="s">
        <v>6513</v>
      </c>
      <c r="B2054" t="str">
        <f>IF(COUNTIFS($A:$A,$A2054,$C:$C,$C2054,$D:$D,$D2054,$G:$G,$G2054,$K:$K,$K2054,$M:$M,$M2054)&gt;1,"True Duplicate","Unique")</f>
        <v>Unique</v>
      </c>
      <c r="C2054" s="7">
        <v>44999</v>
      </c>
      <c r="D2054" t="s">
        <v>6514</v>
      </c>
      <c r="E2054" t="str">
        <f>IF(COUNTIF($B$2:D2054,D2054)=1,"New Customer","Returning Customer")</f>
        <v>New Customer</v>
      </c>
      <c r="F2054" t="s">
        <v>10132</v>
      </c>
      <c r="G2054" t="s">
        <v>370</v>
      </c>
      <c r="H2054" t="s">
        <v>74</v>
      </c>
      <c r="I2054" t="s">
        <v>75</v>
      </c>
      <c r="J2054" s="5">
        <v>1472.72</v>
      </c>
      <c r="K2054">
        <v>12</v>
      </c>
      <c r="L2054">
        <v>0.15</v>
      </c>
      <c r="M2054" s="3">
        <f t="shared" si="32"/>
        <v>17670.84</v>
      </c>
      <c r="N2054" t="s">
        <v>38</v>
      </c>
      <c r="O2054" t="s">
        <v>39</v>
      </c>
      <c r="P2054" t="s">
        <v>10129</v>
      </c>
      <c r="Q2054" t="s">
        <v>41</v>
      </c>
      <c r="R2054">
        <v>3</v>
      </c>
      <c r="S2054">
        <v>2.1</v>
      </c>
      <c r="T2054" t="s">
        <v>30</v>
      </c>
      <c r="U2054" t="s">
        <v>60</v>
      </c>
    </row>
    <row r="2055" spans="1:21" x14ac:dyDescent="0.35">
      <c r="A2055" t="s">
        <v>8948</v>
      </c>
      <c r="B2055" t="str">
        <f>IF(COUNTIFS($A:$A,$A2055,$C:$C,$C2055,$D:$D,$D2055,$G:$G,$G2055,$K:$K,$K2055,$M:$M,$M2055)&gt;1,"True Duplicate","Unique")</f>
        <v>Unique</v>
      </c>
      <c r="C2055" s="7">
        <v>44999</v>
      </c>
      <c r="D2055" t="s">
        <v>4836</v>
      </c>
      <c r="E2055" t="str">
        <f>IF(COUNTIF($B$2:D2055,D2055)=1,"New Customer","Returning Customer")</f>
        <v>New Customer</v>
      </c>
      <c r="F2055" t="s">
        <v>10132</v>
      </c>
      <c r="G2055" t="s">
        <v>147</v>
      </c>
      <c r="H2055" t="s">
        <v>74</v>
      </c>
      <c r="I2055" t="s">
        <v>148</v>
      </c>
      <c r="J2055" s="5">
        <v>15.23</v>
      </c>
      <c r="K2055">
        <v>13</v>
      </c>
      <c r="L2055">
        <v>0.05</v>
      </c>
      <c r="M2055" s="3">
        <f t="shared" si="32"/>
        <v>197.34</v>
      </c>
      <c r="N2055" t="s">
        <v>76</v>
      </c>
      <c r="O2055" t="s">
        <v>122</v>
      </c>
      <c r="P2055" t="s">
        <v>10129</v>
      </c>
      <c r="Q2055" t="s">
        <v>123</v>
      </c>
      <c r="R2055">
        <v>3</v>
      </c>
      <c r="S2055">
        <v>2.2999999999999998</v>
      </c>
      <c r="T2055" t="s">
        <v>30</v>
      </c>
      <c r="U2055" t="s">
        <v>60</v>
      </c>
    </row>
    <row r="2056" spans="1:21" x14ac:dyDescent="0.35">
      <c r="A2056" t="s">
        <v>8961</v>
      </c>
      <c r="B2056" t="str">
        <f>IF(COUNTIFS($A:$A,$A2056,$C:$C,$C2056,$D:$D,$D2056,$G:$G,$G2056,$K:$K,$K2056,$M:$M,$M2056)&gt;1,"True Duplicate","Unique")</f>
        <v>Unique</v>
      </c>
      <c r="C2056" s="7">
        <v>44999</v>
      </c>
      <c r="D2056" t="s">
        <v>8950</v>
      </c>
      <c r="E2056" t="str">
        <f>IF(COUNTIF($B$2:D2056,D2056)=1,"New Customer","Returning Customer")</f>
        <v>New Customer</v>
      </c>
      <c r="F2056" t="s">
        <v>10132</v>
      </c>
      <c r="G2056" t="s">
        <v>65</v>
      </c>
      <c r="H2056" t="s">
        <v>66</v>
      </c>
      <c r="I2056" t="s">
        <v>67</v>
      </c>
      <c r="J2056" s="5">
        <v>1058.96</v>
      </c>
      <c r="K2056">
        <v>2</v>
      </c>
      <c r="L2056">
        <v>0</v>
      </c>
      <c r="M2056" s="3">
        <f t="shared" si="32"/>
        <v>2117.92</v>
      </c>
      <c r="N2056" t="s">
        <v>76</v>
      </c>
      <c r="O2056" t="s">
        <v>39</v>
      </c>
      <c r="P2056" t="s">
        <v>10129</v>
      </c>
      <c r="Q2056" t="s">
        <v>116</v>
      </c>
      <c r="R2056">
        <v>6</v>
      </c>
      <c r="S2056">
        <v>3.4</v>
      </c>
      <c r="T2056" t="s">
        <v>30</v>
      </c>
      <c r="U2056" t="s">
        <v>60</v>
      </c>
    </row>
    <row r="2057" spans="1:21" x14ac:dyDescent="0.35">
      <c r="A2057" t="s">
        <v>9467</v>
      </c>
      <c r="B2057" t="str">
        <f>IF(COUNTIFS($A:$A,$A2057,$C:$C,$C2057,$D:$D,$D2057,$G:$G,$G2057,$K:$K,$K2057,$M:$M,$M2057)&gt;1,"True Duplicate","Unique")</f>
        <v>Unique</v>
      </c>
      <c r="C2057" s="7">
        <v>44999</v>
      </c>
      <c r="D2057" t="s">
        <v>928</v>
      </c>
      <c r="E2057" t="str">
        <f>IF(COUNTIF($B$2:D2057,D2057)=1,"New Customer","Returning Customer")</f>
        <v>Returning Customer</v>
      </c>
      <c r="F2057" t="s">
        <v>10132</v>
      </c>
      <c r="G2057" t="s">
        <v>872</v>
      </c>
      <c r="H2057" t="s">
        <v>36</v>
      </c>
      <c r="I2057" t="s">
        <v>10127</v>
      </c>
      <c r="J2057" s="5">
        <v>30.41</v>
      </c>
      <c r="K2057">
        <v>5</v>
      </c>
      <c r="L2057">
        <v>0.1</v>
      </c>
      <c r="M2057" s="3">
        <f t="shared" si="32"/>
        <v>151.54999999999998</v>
      </c>
      <c r="N2057" t="s">
        <v>302</v>
      </c>
      <c r="O2057" t="s">
        <v>39</v>
      </c>
      <c r="P2057" t="s">
        <v>59</v>
      </c>
      <c r="Q2057" t="s">
        <v>123</v>
      </c>
      <c r="R2057">
        <v>13</v>
      </c>
      <c r="S2057">
        <v>2.2000000000000002</v>
      </c>
      <c r="T2057" t="s">
        <v>30</v>
      </c>
      <c r="U2057" t="s">
        <v>86</v>
      </c>
    </row>
    <row r="2058" spans="1:21" x14ac:dyDescent="0.35">
      <c r="A2058" t="s">
        <v>2891</v>
      </c>
      <c r="B2058" t="str">
        <f>IF(COUNTIFS($A:$A,$A2058,$C:$C,$C2058,$D:$D,$D2058,$G:$G,$G2058,$K:$K,$K2058,$M:$M,$M2058)&gt;1,"True Duplicate","Unique")</f>
        <v>Unique</v>
      </c>
      <c r="C2058" s="7">
        <v>45000</v>
      </c>
      <c r="D2058" t="s">
        <v>3590</v>
      </c>
      <c r="E2058" t="str">
        <f>IF(COUNTIF($B$2:D2058,D2058)=1,"New Customer","Returning Customer")</f>
        <v>New Customer</v>
      </c>
      <c r="F2058" t="s">
        <v>10132</v>
      </c>
      <c r="G2058" t="s">
        <v>470</v>
      </c>
      <c r="H2058" t="s">
        <v>24</v>
      </c>
      <c r="I2058" t="s">
        <v>471</v>
      </c>
      <c r="J2058" s="5">
        <v>466.07</v>
      </c>
      <c r="K2058">
        <v>11</v>
      </c>
      <c r="L2058">
        <v>0.2</v>
      </c>
      <c r="M2058" s="3">
        <f t="shared" si="32"/>
        <v>5124.57</v>
      </c>
      <c r="N2058" t="s">
        <v>142</v>
      </c>
      <c r="O2058" t="s">
        <v>27</v>
      </c>
      <c r="P2058" t="s">
        <v>59</v>
      </c>
      <c r="Q2058" t="s">
        <v>41</v>
      </c>
      <c r="R2058">
        <v>12</v>
      </c>
      <c r="S2058">
        <v>1.8</v>
      </c>
      <c r="T2058" t="s">
        <v>30</v>
      </c>
      <c r="U2058" t="s">
        <v>60</v>
      </c>
    </row>
    <row r="2059" spans="1:21" x14ac:dyDescent="0.35">
      <c r="A2059" t="s">
        <v>2917</v>
      </c>
      <c r="B2059" t="str">
        <f>IF(COUNTIFS($A:$A,$A2059,$C:$C,$C2059,$D:$D,$D2059,$G:$G,$G2059,$K:$K,$K2059,$M:$M,$M2059)&gt;1,"True Duplicate","Unique")</f>
        <v>Unique</v>
      </c>
      <c r="C2059" s="7">
        <v>45000</v>
      </c>
      <c r="D2059" t="s">
        <v>2893</v>
      </c>
      <c r="E2059" t="str">
        <f>IF(COUNTIF($B$2:D2059,D2059)=1,"New Customer","Returning Customer")</f>
        <v>New Customer</v>
      </c>
      <c r="F2059" t="s">
        <v>10132</v>
      </c>
      <c r="G2059" t="s">
        <v>10123</v>
      </c>
      <c r="H2059" t="s">
        <v>47</v>
      </c>
      <c r="I2059" t="s">
        <v>10124</v>
      </c>
      <c r="J2059" s="5">
        <v>224.58</v>
      </c>
      <c r="K2059">
        <v>4</v>
      </c>
      <c r="L2059">
        <v>0</v>
      </c>
      <c r="M2059" s="3">
        <f t="shared" si="32"/>
        <v>898.32</v>
      </c>
      <c r="N2059" t="s">
        <v>26</v>
      </c>
      <c r="O2059" t="s">
        <v>111</v>
      </c>
      <c r="P2059" t="s">
        <v>10129</v>
      </c>
      <c r="Q2059" t="s">
        <v>77</v>
      </c>
      <c r="R2059">
        <v>7</v>
      </c>
      <c r="S2059">
        <v>4.5</v>
      </c>
      <c r="T2059" t="s">
        <v>30</v>
      </c>
      <c r="U2059" t="s">
        <v>86</v>
      </c>
    </row>
    <row r="2060" spans="1:21" x14ac:dyDescent="0.35">
      <c r="A2060" t="s">
        <v>3339</v>
      </c>
      <c r="B2060" t="str">
        <f>IF(COUNTIFS($A:$A,$A2060,$C:$C,$C2060,$D:$D,$D2060,$G:$G,$G2060,$K:$K,$K2060,$M:$M,$M2060)&gt;1,"True Duplicate","Unique")</f>
        <v>Unique</v>
      </c>
      <c r="C2060" s="7">
        <v>45000</v>
      </c>
      <c r="D2060" t="s">
        <v>3340</v>
      </c>
      <c r="E2060" t="str">
        <f>IF(COUNTIF($B$2:D2060,D2060)=1,"New Customer","Returning Customer")</f>
        <v>New Customer</v>
      </c>
      <c r="F2060" t="s">
        <v>10132</v>
      </c>
      <c r="G2060" t="s">
        <v>176</v>
      </c>
      <c r="H2060" t="s">
        <v>47</v>
      </c>
      <c r="I2060" t="s">
        <v>177</v>
      </c>
      <c r="J2060" s="5">
        <v>542.36</v>
      </c>
      <c r="K2060">
        <v>7</v>
      </c>
      <c r="L2060">
        <v>0.1</v>
      </c>
      <c r="M2060" s="3">
        <f t="shared" si="32"/>
        <v>3795.8199999999997</v>
      </c>
      <c r="N2060" t="s">
        <v>76</v>
      </c>
      <c r="O2060" t="s">
        <v>27</v>
      </c>
      <c r="P2060" t="s">
        <v>10129</v>
      </c>
      <c r="Q2060" t="s">
        <v>123</v>
      </c>
      <c r="R2060">
        <v>10</v>
      </c>
      <c r="S2060">
        <v>3.9</v>
      </c>
      <c r="T2060" t="s">
        <v>30</v>
      </c>
      <c r="U2060" t="s">
        <v>60</v>
      </c>
    </row>
    <row r="2061" spans="1:21" x14ac:dyDescent="0.35">
      <c r="A2061" t="s">
        <v>3589</v>
      </c>
      <c r="B2061" t="str">
        <f>IF(COUNTIFS($A:$A,$A2061,$C:$C,$C2061,$D:$D,$D2061,$G:$G,$G2061,$K:$K,$K2061,$M:$M,$M2061)&gt;1,"True Duplicate","Unique")</f>
        <v>Unique</v>
      </c>
      <c r="C2061" s="7">
        <v>45000</v>
      </c>
      <c r="D2061" t="s">
        <v>2918</v>
      </c>
      <c r="E2061" t="str">
        <f>IF(COUNTIF($B$2:D2061,D2061)=1,"New Customer","Returning Customer")</f>
        <v>New Customer</v>
      </c>
      <c r="F2061" t="s">
        <v>10132</v>
      </c>
      <c r="G2061" t="s">
        <v>445</v>
      </c>
      <c r="H2061" t="s">
        <v>66</v>
      </c>
      <c r="I2061" t="s">
        <v>446</v>
      </c>
      <c r="J2061" s="5">
        <v>1617.28</v>
      </c>
      <c r="K2061">
        <v>6</v>
      </c>
      <c r="L2061">
        <v>0</v>
      </c>
      <c r="M2061" s="3">
        <f t="shared" si="32"/>
        <v>9703.68</v>
      </c>
      <c r="N2061" t="s">
        <v>83</v>
      </c>
      <c r="O2061" t="s">
        <v>111</v>
      </c>
      <c r="P2061" t="s">
        <v>10129</v>
      </c>
      <c r="Q2061" t="s">
        <v>29</v>
      </c>
      <c r="R2061">
        <v>7</v>
      </c>
      <c r="S2061">
        <v>4</v>
      </c>
      <c r="T2061" t="s">
        <v>30</v>
      </c>
      <c r="U2061" t="s">
        <v>52</v>
      </c>
    </row>
    <row r="2062" spans="1:21" x14ac:dyDescent="0.35">
      <c r="A2062" t="s">
        <v>8989</v>
      </c>
      <c r="B2062" t="str">
        <f>IF(COUNTIFS($A:$A,$A2062,$C:$C,$C2062,$D:$D,$D2062,$G:$G,$G2062,$K:$K,$K2062,$M:$M,$M2062)&gt;1,"True Duplicate","Unique")</f>
        <v>Unique</v>
      </c>
      <c r="C2062" s="7">
        <v>45000</v>
      </c>
      <c r="D2062" t="s">
        <v>6885</v>
      </c>
      <c r="E2062" t="str">
        <f>IF(COUNTIF($B$2:D2062,D2062)=1,"New Customer","Returning Customer")</f>
        <v>New Customer</v>
      </c>
      <c r="F2062" t="s">
        <v>10132</v>
      </c>
      <c r="G2062" t="s">
        <v>288</v>
      </c>
      <c r="H2062" t="s">
        <v>57</v>
      </c>
      <c r="I2062" t="s">
        <v>289</v>
      </c>
      <c r="J2062" s="5">
        <v>774.36</v>
      </c>
      <c r="K2062">
        <v>8</v>
      </c>
      <c r="L2062">
        <v>0.15</v>
      </c>
      <c r="M2062" s="3">
        <f t="shared" si="32"/>
        <v>6193.68</v>
      </c>
      <c r="N2062" t="s">
        <v>165</v>
      </c>
      <c r="O2062" t="s">
        <v>111</v>
      </c>
      <c r="P2062" t="s">
        <v>10129</v>
      </c>
      <c r="Q2062" t="s">
        <v>77</v>
      </c>
      <c r="R2062">
        <v>2</v>
      </c>
      <c r="S2062">
        <v>3.1</v>
      </c>
      <c r="T2062" t="s">
        <v>30</v>
      </c>
      <c r="U2062" t="s">
        <v>60</v>
      </c>
    </row>
    <row r="2063" spans="1:21" x14ac:dyDescent="0.35">
      <c r="A2063" t="s">
        <v>4939</v>
      </c>
      <c r="B2063" t="str">
        <f>IF(COUNTIFS($A:$A,$A2063,$C:$C,$C2063,$D:$D,$D2063,$G:$G,$G2063,$K:$K,$K2063,$M:$M,$M2063)&gt;1,"True Duplicate","Unique")</f>
        <v>Unique</v>
      </c>
      <c r="C2063" s="7">
        <v>45001</v>
      </c>
      <c r="D2063" t="s">
        <v>4941</v>
      </c>
      <c r="E2063" t="str">
        <f>IF(COUNTIF($B$2:D2063,D2063)=1,"New Customer","Returning Customer")</f>
        <v>New Customer</v>
      </c>
      <c r="F2063" t="s">
        <v>10132</v>
      </c>
      <c r="G2063" t="s">
        <v>649</v>
      </c>
      <c r="H2063" t="s">
        <v>57</v>
      </c>
      <c r="I2063" t="s">
        <v>153</v>
      </c>
      <c r="J2063" s="5">
        <v>559.87</v>
      </c>
      <c r="K2063">
        <v>5</v>
      </c>
      <c r="L2063">
        <v>0.25</v>
      </c>
      <c r="M2063" s="3">
        <f t="shared" si="32"/>
        <v>2798.1</v>
      </c>
      <c r="N2063" t="s">
        <v>83</v>
      </c>
      <c r="O2063" t="s">
        <v>111</v>
      </c>
      <c r="P2063" t="s">
        <v>10129</v>
      </c>
      <c r="Q2063" t="s">
        <v>116</v>
      </c>
      <c r="R2063">
        <v>11</v>
      </c>
      <c r="S2063">
        <v>3.2</v>
      </c>
      <c r="T2063" t="s">
        <v>51</v>
      </c>
      <c r="U2063" t="s">
        <v>10128</v>
      </c>
    </row>
    <row r="2064" spans="1:21" x14ac:dyDescent="0.35">
      <c r="A2064" t="s">
        <v>7501</v>
      </c>
      <c r="B2064" t="str">
        <f>IF(COUNTIFS($A:$A,$A2064,$C:$C,$C2064,$D:$D,$D2064,$G:$G,$G2064,$K:$K,$K2064,$M:$M,$M2064)&gt;1,"True Duplicate","Unique")</f>
        <v>Unique</v>
      </c>
      <c r="C2064" s="7">
        <v>45002</v>
      </c>
      <c r="D2064" t="s">
        <v>7503</v>
      </c>
      <c r="E2064" t="str">
        <f>IF(COUNTIF($B$2:D2064,D2064)=1,"New Customer","Returning Customer")</f>
        <v>New Customer</v>
      </c>
      <c r="F2064" t="s">
        <v>10132</v>
      </c>
      <c r="G2064" t="s">
        <v>147</v>
      </c>
      <c r="H2064" t="s">
        <v>74</v>
      </c>
      <c r="I2064" t="s">
        <v>148</v>
      </c>
      <c r="J2064" s="5">
        <v>404.96</v>
      </c>
      <c r="K2064">
        <v>11</v>
      </c>
      <c r="L2064">
        <v>0.1</v>
      </c>
      <c r="M2064" s="3">
        <f t="shared" si="32"/>
        <v>4453.4599999999991</v>
      </c>
      <c r="N2064" t="s">
        <v>26</v>
      </c>
      <c r="O2064" t="s">
        <v>111</v>
      </c>
      <c r="P2064" t="s">
        <v>85</v>
      </c>
      <c r="Q2064" t="s">
        <v>123</v>
      </c>
      <c r="R2064">
        <v>5</v>
      </c>
      <c r="S2064">
        <v>2.7</v>
      </c>
      <c r="T2064" t="s">
        <v>30</v>
      </c>
      <c r="U2064" t="s">
        <v>52</v>
      </c>
    </row>
    <row r="2065" spans="1:21" x14ac:dyDescent="0.35">
      <c r="A2065" t="s">
        <v>9455</v>
      </c>
      <c r="B2065" t="str">
        <f>IF(COUNTIFS($A:$A,$A2065,$C:$C,$C2065,$D:$D,$D2065,$G:$G,$G2065,$K:$K,$K2065,$M:$M,$M2065)&gt;1,"True Duplicate","Unique")</f>
        <v>Unique</v>
      </c>
      <c r="C2065" s="7">
        <v>45002</v>
      </c>
      <c r="D2065" t="s">
        <v>3278</v>
      </c>
      <c r="E2065" t="str">
        <f>IF(COUNTIF($B$2:D2065,D2065)=1,"New Customer","Returning Customer")</f>
        <v>Returning Customer</v>
      </c>
      <c r="F2065" t="s">
        <v>10132</v>
      </c>
      <c r="G2065" t="s">
        <v>649</v>
      </c>
      <c r="H2065" t="s">
        <v>57</v>
      </c>
      <c r="I2065" t="s">
        <v>153</v>
      </c>
      <c r="J2065" s="5">
        <v>345.32</v>
      </c>
      <c r="K2065">
        <v>8</v>
      </c>
      <c r="L2065">
        <v>0.2</v>
      </c>
      <c r="M2065" s="3">
        <f t="shared" si="32"/>
        <v>2760.96</v>
      </c>
      <c r="N2065" t="s">
        <v>142</v>
      </c>
      <c r="O2065" t="s">
        <v>111</v>
      </c>
      <c r="P2065" t="s">
        <v>10129</v>
      </c>
      <c r="Q2065" t="s">
        <v>123</v>
      </c>
      <c r="R2065">
        <v>2</v>
      </c>
      <c r="S2065">
        <v>2.6</v>
      </c>
      <c r="T2065" t="s">
        <v>30</v>
      </c>
      <c r="U2065" t="s">
        <v>60</v>
      </c>
    </row>
    <row r="2066" spans="1:21" x14ac:dyDescent="0.35">
      <c r="A2066" t="s">
        <v>2455</v>
      </c>
      <c r="B2066" t="str">
        <f>IF(COUNTIFS($A:$A,$A2066,$C:$C,$C2066,$D:$D,$D2066,$G:$G,$G2066,$K:$K,$K2066,$M:$M,$M2066)&gt;1,"True Duplicate","Unique")</f>
        <v>Unique</v>
      </c>
      <c r="C2066" s="7">
        <v>45003</v>
      </c>
      <c r="D2066" t="s">
        <v>2457</v>
      </c>
      <c r="E2066" t="str">
        <f>IF(COUNTIF($B$2:D2066,D2066)=1,"New Customer","Returning Customer")</f>
        <v>Returning Customer</v>
      </c>
      <c r="F2066" t="s">
        <v>72</v>
      </c>
      <c r="G2066" t="s">
        <v>193</v>
      </c>
      <c r="H2066" t="s">
        <v>24</v>
      </c>
      <c r="I2066" t="s">
        <v>10126</v>
      </c>
      <c r="J2066" s="5">
        <v>300.36</v>
      </c>
      <c r="K2066">
        <v>3</v>
      </c>
      <c r="L2066">
        <v>0.1</v>
      </c>
      <c r="M2066" s="3">
        <f t="shared" si="32"/>
        <v>900.78</v>
      </c>
      <c r="N2066" t="s">
        <v>49</v>
      </c>
      <c r="O2066" t="s">
        <v>122</v>
      </c>
      <c r="P2066" t="s">
        <v>59</v>
      </c>
      <c r="Q2066" t="s">
        <v>123</v>
      </c>
      <c r="R2066">
        <v>9</v>
      </c>
      <c r="S2066">
        <v>2.4</v>
      </c>
      <c r="T2066" t="s">
        <v>30</v>
      </c>
      <c r="U2066" t="s">
        <v>60</v>
      </c>
    </row>
    <row r="2067" spans="1:21" x14ac:dyDescent="0.35">
      <c r="A2067" t="s">
        <v>3870</v>
      </c>
      <c r="B2067" t="str">
        <f>IF(COUNTIFS($A:$A,$A2067,$C:$C,$C2067,$D:$D,$D2067,$G:$G,$G2067,$K:$K,$K2067,$M:$M,$M2067)&gt;1,"True Duplicate","Unique")</f>
        <v>Unique</v>
      </c>
      <c r="C2067" s="7">
        <v>45003</v>
      </c>
      <c r="D2067" t="s">
        <v>4436</v>
      </c>
      <c r="E2067" t="str">
        <f>IF(COUNTIF($B$2:D2067,D2067)=1,"New Customer","Returning Customer")</f>
        <v>Returning Customer</v>
      </c>
      <c r="F2067" t="s">
        <v>10132</v>
      </c>
      <c r="G2067" t="s">
        <v>214</v>
      </c>
      <c r="H2067" t="s">
        <v>66</v>
      </c>
      <c r="I2067" t="s">
        <v>215</v>
      </c>
      <c r="J2067" s="5">
        <v>1221.69</v>
      </c>
      <c r="K2067">
        <v>14</v>
      </c>
      <c r="L2067">
        <v>0.1</v>
      </c>
      <c r="M2067" s="3">
        <f t="shared" si="32"/>
        <v>17102.260000000002</v>
      </c>
      <c r="N2067" t="s">
        <v>38</v>
      </c>
      <c r="O2067" t="s">
        <v>122</v>
      </c>
      <c r="P2067" t="s">
        <v>59</v>
      </c>
      <c r="Q2067" t="s">
        <v>123</v>
      </c>
      <c r="R2067">
        <v>5</v>
      </c>
      <c r="S2067">
        <v>2.5</v>
      </c>
      <c r="T2067" t="s">
        <v>30</v>
      </c>
      <c r="U2067" t="s">
        <v>60</v>
      </c>
    </row>
    <row r="2068" spans="1:21" x14ac:dyDescent="0.35">
      <c r="A2068" t="s">
        <v>7243</v>
      </c>
      <c r="B2068" t="str">
        <f>IF(COUNTIFS($A:$A,$A2068,$C:$C,$C2068,$D:$D,$D2068,$G:$G,$G2068,$K:$K,$K2068,$M:$M,$M2068)&gt;1,"True Duplicate","Unique")</f>
        <v>Unique</v>
      </c>
      <c r="C2068" s="7">
        <v>45003</v>
      </c>
      <c r="D2068" t="s">
        <v>6689</v>
      </c>
      <c r="E2068" t="str">
        <f>IF(COUNTIF($B$2:D2068,D2068)=1,"New Customer","Returning Customer")</f>
        <v>Returning Customer</v>
      </c>
      <c r="F2068" t="s">
        <v>10132</v>
      </c>
      <c r="G2068" t="s">
        <v>323</v>
      </c>
      <c r="H2068" t="s">
        <v>57</v>
      </c>
      <c r="I2068" t="s">
        <v>82</v>
      </c>
      <c r="J2068" s="5">
        <v>150.30000000000001</v>
      </c>
      <c r="K2068">
        <v>8</v>
      </c>
      <c r="L2068">
        <v>0.2</v>
      </c>
      <c r="M2068" s="3">
        <f t="shared" si="32"/>
        <v>1200.8000000000002</v>
      </c>
      <c r="N2068" t="s">
        <v>98</v>
      </c>
      <c r="O2068" t="s">
        <v>39</v>
      </c>
      <c r="P2068" t="s">
        <v>166</v>
      </c>
      <c r="Q2068" t="s">
        <v>116</v>
      </c>
      <c r="R2068">
        <v>10</v>
      </c>
      <c r="S2068">
        <v>4.8</v>
      </c>
      <c r="T2068" t="s">
        <v>51</v>
      </c>
      <c r="U2068" t="s">
        <v>86</v>
      </c>
    </row>
    <row r="2069" spans="1:21" x14ac:dyDescent="0.35">
      <c r="A2069" t="s">
        <v>8770</v>
      </c>
      <c r="B2069" t="str">
        <f>IF(COUNTIFS($A:$A,$A2069,$C:$C,$C2069,$D:$D,$D2069,$G:$G,$G2069,$K:$K,$K2069,$M:$M,$M2069)&gt;1,"True Duplicate","Unique")</f>
        <v>Unique</v>
      </c>
      <c r="C2069" s="7">
        <v>45003</v>
      </c>
      <c r="D2069" t="s">
        <v>3871</v>
      </c>
      <c r="E2069" t="str">
        <f>IF(COUNTIF($B$2:D2069,D2069)=1,"New Customer","Returning Customer")</f>
        <v>New Customer</v>
      </c>
      <c r="F2069" t="s">
        <v>72</v>
      </c>
      <c r="G2069" t="s">
        <v>128</v>
      </c>
      <c r="H2069" t="s">
        <v>36</v>
      </c>
      <c r="I2069" t="s">
        <v>129</v>
      </c>
      <c r="J2069" s="5">
        <v>18.399999999999999</v>
      </c>
      <c r="K2069">
        <v>9</v>
      </c>
      <c r="L2069">
        <v>0.25</v>
      </c>
      <c r="M2069" s="3">
        <f t="shared" si="32"/>
        <v>163.35</v>
      </c>
      <c r="N2069" t="s">
        <v>165</v>
      </c>
      <c r="O2069" t="s">
        <v>39</v>
      </c>
      <c r="P2069" t="s">
        <v>59</v>
      </c>
      <c r="Q2069" t="s">
        <v>116</v>
      </c>
      <c r="R2069">
        <v>12</v>
      </c>
      <c r="S2069">
        <v>3.9</v>
      </c>
      <c r="T2069" t="s">
        <v>30</v>
      </c>
      <c r="U2069" t="s">
        <v>60</v>
      </c>
    </row>
    <row r="2070" spans="1:21" x14ac:dyDescent="0.35">
      <c r="A2070" t="s">
        <v>1766</v>
      </c>
      <c r="B2070" t="str">
        <f>IF(COUNTIFS($A:$A,$A2070,$C:$C,$C2070,$D:$D,$D2070,$G:$G,$G2070,$K:$K,$K2070,$M:$M,$M2070)&gt;1,"True Duplicate","Unique")</f>
        <v>Unique</v>
      </c>
      <c r="C2070" s="7">
        <v>45004</v>
      </c>
      <c r="D2070" t="s">
        <v>6442</v>
      </c>
      <c r="E2070" t="str">
        <f>IF(COUNTIF($B$2:D2070,D2070)=1,"New Customer","Returning Customer")</f>
        <v>New Customer</v>
      </c>
      <c r="F2070" t="s">
        <v>10132</v>
      </c>
      <c r="G2070" t="s">
        <v>193</v>
      </c>
      <c r="H2070" t="s">
        <v>24</v>
      </c>
      <c r="I2070" t="s">
        <v>10126</v>
      </c>
      <c r="J2070" s="5">
        <v>349.16</v>
      </c>
      <c r="K2070">
        <v>12</v>
      </c>
      <c r="L2070">
        <v>0</v>
      </c>
      <c r="M2070" s="3">
        <f t="shared" si="32"/>
        <v>4189.92</v>
      </c>
      <c r="N2070" t="s">
        <v>142</v>
      </c>
      <c r="O2070" t="s">
        <v>111</v>
      </c>
      <c r="P2070" t="s">
        <v>85</v>
      </c>
      <c r="Q2070" t="s">
        <v>77</v>
      </c>
      <c r="R2070">
        <v>4</v>
      </c>
      <c r="S2070">
        <v>2.4</v>
      </c>
      <c r="T2070" t="s">
        <v>30</v>
      </c>
      <c r="U2070" t="s">
        <v>60</v>
      </c>
    </row>
    <row r="2071" spans="1:21" x14ac:dyDescent="0.35">
      <c r="A2071" t="s">
        <v>6441</v>
      </c>
      <c r="B2071" t="str">
        <f>IF(COUNTIFS($A:$A,$A2071,$C:$C,$C2071,$D:$D,$D2071,$G:$G,$G2071,$K:$K,$K2071,$M:$M,$M2071)&gt;1,"True Duplicate","Unique")</f>
        <v>Unique</v>
      </c>
      <c r="C2071" s="7">
        <v>45004</v>
      </c>
      <c r="D2071" t="s">
        <v>1768</v>
      </c>
      <c r="E2071" t="str">
        <f>IF(COUNTIF($B$2:D2071,D2071)=1,"New Customer","Returning Customer")</f>
        <v>New Customer</v>
      </c>
      <c r="F2071" t="s">
        <v>72</v>
      </c>
      <c r="G2071" t="s">
        <v>120</v>
      </c>
      <c r="H2071" t="s">
        <v>47</v>
      </c>
      <c r="I2071" t="s">
        <v>121</v>
      </c>
      <c r="J2071" s="5">
        <v>463.92</v>
      </c>
      <c r="K2071">
        <v>11</v>
      </c>
      <c r="L2071">
        <v>0</v>
      </c>
      <c r="M2071" s="3">
        <f t="shared" si="32"/>
        <v>5103.12</v>
      </c>
      <c r="N2071" t="s">
        <v>38</v>
      </c>
      <c r="O2071" t="s">
        <v>111</v>
      </c>
      <c r="P2071" t="s">
        <v>85</v>
      </c>
      <c r="Q2071" t="s">
        <v>41</v>
      </c>
      <c r="R2071">
        <v>10</v>
      </c>
      <c r="S2071">
        <v>4.3</v>
      </c>
      <c r="T2071" t="s">
        <v>30</v>
      </c>
      <c r="U2071" t="s">
        <v>60</v>
      </c>
    </row>
    <row r="2072" spans="1:21" x14ac:dyDescent="0.35">
      <c r="A2072" t="s">
        <v>7505</v>
      </c>
      <c r="B2072" t="str">
        <f>IF(COUNTIFS($A:$A,$A2072,$C:$C,$C2072,$D:$D,$D2072,$G:$G,$G2072,$K:$K,$K2072,$M:$M,$M2072)&gt;1,"True Duplicate","Unique")</f>
        <v>Unique</v>
      </c>
      <c r="C2072" s="7">
        <v>45004</v>
      </c>
      <c r="D2072" t="s">
        <v>789</v>
      </c>
      <c r="E2072" t="str">
        <f>IF(COUNTIF($B$2:D2072,D2072)=1,"New Customer","Returning Customer")</f>
        <v>Returning Customer</v>
      </c>
      <c r="F2072" t="s">
        <v>10132</v>
      </c>
      <c r="G2072" t="s">
        <v>266</v>
      </c>
      <c r="H2072" t="s">
        <v>24</v>
      </c>
      <c r="I2072" t="s">
        <v>267</v>
      </c>
      <c r="J2072" s="5">
        <v>469.71</v>
      </c>
      <c r="K2072">
        <v>14</v>
      </c>
      <c r="L2072">
        <v>0.1</v>
      </c>
      <c r="M2072" s="3">
        <f t="shared" si="32"/>
        <v>6574.5399999999991</v>
      </c>
      <c r="N2072" t="s">
        <v>38</v>
      </c>
      <c r="O2072" t="s">
        <v>27</v>
      </c>
      <c r="P2072" t="s">
        <v>85</v>
      </c>
      <c r="Q2072" t="s">
        <v>116</v>
      </c>
      <c r="R2072">
        <v>6</v>
      </c>
      <c r="S2072">
        <v>2.5</v>
      </c>
      <c r="T2072" t="s">
        <v>30</v>
      </c>
      <c r="U2072" t="s">
        <v>52</v>
      </c>
    </row>
    <row r="2073" spans="1:21" x14ac:dyDescent="0.35">
      <c r="A2073" t="s">
        <v>9058</v>
      </c>
      <c r="B2073" t="str">
        <f>IF(COUNTIFS($A:$A,$A2073,$C:$C,$C2073,$D:$D,$D2073,$G:$G,$G2073,$K:$K,$K2073,$M:$M,$M2073)&gt;1,"True Duplicate","Unique")</f>
        <v>Unique</v>
      </c>
      <c r="C2073" s="7">
        <v>45004</v>
      </c>
      <c r="D2073" t="s">
        <v>9059</v>
      </c>
      <c r="E2073" t="str">
        <f>IF(COUNTIF($B$2:D2073,D2073)=1,"New Customer","Returning Customer")</f>
        <v>New Customer</v>
      </c>
      <c r="F2073" t="s">
        <v>10132</v>
      </c>
      <c r="G2073" t="s">
        <v>239</v>
      </c>
      <c r="H2073" t="s">
        <v>66</v>
      </c>
      <c r="I2073" t="s">
        <v>240</v>
      </c>
      <c r="J2073" s="5">
        <v>561.24</v>
      </c>
      <c r="K2073">
        <v>8</v>
      </c>
      <c r="L2073">
        <v>0</v>
      </c>
      <c r="M2073" s="3">
        <f t="shared" si="32"/>
        <v>4489.92</v>
      </c>
      <c r="N2073" t="s">
        <v>98</v>
      </c>
      <c r="O2073" t="s">
        <v>111</v>
      </c>
      <c r="P2073" t="s">
        <v>85</v>
      </c>
      <c r="Q2073" t="s">
        <v>29</v>
      </c>
      <c r="R2073">
        <v>2</v>
      </c>
      <c r="S2073">
        <v>2.1</v>
      </c>
      <c r="T2073" t="s">
        <v>51</v>
      </c>
      <c r="U2073" t="s">
        <v>60</v>
      </c>
    </row>
    <row r="2074" spans="1:21" x14ac:dyDescent="0.35">
      <c r="A2074" t="s">
        <v>9352</v>
      </c>
      <c r="B2074" t="str">
        <f>IF(COUNTIFS($A:$A,$A2074,$C:$C,$C2074,$D:$D,$D2074,$G:$G,$G2074,$K:$K,$K2074,$M:$M,$M2074)&gt;1,"True Duplicate","Unique")</f>
        <v>Unique</v>
      </c>
      <c r="C2074" s="7">
        <v>45004</v>
      </c>
      <c r="D2074" t="s">
        <v>9353</v>
      </c>
      <c r="E2074" t="str">
        <f>IF(COUNTIF($B$2:D2074,D2074)=1,"New Customer","Returning Customer")</f>
        <v>New Customer</v>
      </c>
      <c r="F2074" t="s">
        <v>10132</v>
      </c>
      <c r="G2074" t="s">
        <v>251</v>
      </c>
      <c r="H2074" t="s">
        <v>36</v>
      </c>
      <c r="I2074" t="s">
        <v>252</v>
      </c>
      <c r="J2074" s="5">
        <v>39.520000000000003</v>
      </c>
      <c r="K2074">
        <v>13</v>
      </c>
      <c r="L2074">
        <v>0.15</v>
      </c>
      <c r="M2074" s="3">
        <f t="shared" si="32"/>
        <v>511.81000000000006</v>
      </c>
      <c r="N2074" t="s">
        <v>83</v>
      </c>
      <c r="O2074" t="s">
        <v>39</v>
      </c>
      <c r="P2074" t="s">
        <v>10129</v>
      </c>
      <c r="Q2074" t="s">
        <v>77</v>
      </c>
      <c r="R2074">
        <v>13</v>
      </c>
      <c r="S2074">
        <v>3.5</v>
      </c>
      <c r="T2074" t="s">
        <v>30</v>
      </c>
      <c r="U2074" t="s">
        <v>86</v>
      </c>
    </row>
    <row r="2075" spans="1:21" x14ac:dyDescent="0.35">
      <c r="A2075" t="s">
        <v>9672</v>
      </c>
      <c r="B2075" t="str">
        <f>IF(COUNTIFS($A:$A,$A2075,$C:$C,$C2075,$D:$D,$D2075,$G:$G,$G2075,$K:$K,$K2075,$M:$M,$M2075)&gt;1,"True Duplicate","Unique")</f>
        <v>Unique</v>
      </c>
      <c r="C2075" s="7">
        <v>45004</v>
      </c>
      <c r="D2075" t="s">
        <v>3389</v>
      </c>
      <c r="E2075" t="str">
        <f>IF(COUNTIF($B$2:D2075,D2075)=1,"New Customer","Returning Customer")</f>
        <v>New Customer</v>
      </c>
      <c r="F2075" t="s">
        <v>72</v>
      </c>
      <c r="G2075" t="s">
        <v>399</v>
      </c>
      <c r="H2075" t="s">
        <v>24</v>
      </c>
      <c r="I2075" t="s">
        <v>182</v>
      </c>
      <c r="J2075" s="5">
        <v>513.70000000000005</v>
      </c>
      <c r="K2075">
        <v>8</v>
      </c>
      <c r="L2075">
        <v>0.05</v>
      </c>
      <c r="M2075" s="3">
        <f t="shared" si="32"/>
        <v>4109.2000000000007</v>
      </c>
      <c r="N2075" t="s">
        <v>76</v>
      </c>
      <c r="O2075" t="s">
        <v>39</v>
      </c>
      <c r="P2075" t="s">
        <v>10129</v>
      </c>
      <c r="Q2075" t="s">
        <v>116</v>
      </c>
      <c r="R2075">
        <v>13</v>
      </c>
      <c r="S2075">
        <v>4.2</v>
      </c>
      <c r="T2075" t="s">
        <v>51</v>
      </c>
      <c r="U2075" t="s">
        <v>60</v>
      </c>
    </row>
    <row r="2076" spans="1:21" x14ac:dyDescent="0.35">
      <c r="A2076" t="s">
        <v>1850</v>
      </c>
      <c r="B2076" t="str">
        <f>IF(COUNTIFS($A:$A,$A2076,$C:$C,$C2076,$D:$D,$D2076,$G:$G,$G2076,$K:$K,$K2076,$M:$M,$M2076)&gt;1,"True Duplicate","Unique")</f>
        <v>Unique</v>
      </c>
      <c r="C2076" s="7">
        <v>45005</v>
      </c>
      <c r="D2076" t="s">
        <v>6436</v>
      </c>
      <c r="E2076" t="str">
        <f>IF(COUNTIF($B$2:D2076,D2076)=1,"New Customer","Returning Customer")</f>
        <v>New Customer</v>
      </c>
      <c r="F2076" t="s">
        <v>10132</v>
      </c>
      <c r="G2076" t="s">
        <v>344</v>
      </c>
      <c r="H2076" t="s">
        <v>24</v>
      </c>
      <c r="I2076" t="s">
        <v>345</v>
      </c>
      <c r="J2076" s="5">
        <v>391.17</v>
      </c>
      <c r="K2076">
        <v>6</v>
      </c>
      <c r="L2076">
        <v>0.15</v>
      </c>
      <c r="M2076" s="3">
        <f t="shared" si="32"/>
        <v>2346.1200000000003</v>
      </c>
      <c r="N2076" t="s">
        <v>98</v>
      </c>
      <c r="O2076" t="s">
        <v>111</v>
      </c>
      <c r="P2076" t="s">
        <v>166</v>
      </c>
      <c r="Q2076" t="s">
        <v>123</v>
      </c>
      <c r="R2076">
        <v>1</v>
      </c>
      <c r="S2076">
        <v>2</v>
      </c>
      <c r="T2076" t="s">
        <v>51</v>
      </c>
      <c r="U2076" t="s">
        <v>60</v>
      </c>
    </row>
    <row r="2077" spans="1:21" x14ac:dyDescent="0.35">
      <c r="A2077" t="s">
        <v>6435</v>
      </c>
      <c r="B2077" t="str">
        <f>IF(COUNTIFS($A:$A,$A2077,$C:$C,$C2077,$D:$D,$D2077,$G:$G,$G2077,$K:$K,$K2077,$M:$M,$M2077)&gt;1,"True Duplicate","Unique")</f>
        <v>Unique</v>
      </c>
      <c r="C2077" s="7">
        <v>45005</v>
      </c>
      <c r="D2077" t="s">
        <v>1852</v>
      </c>
      <c r="E2077" t="str">
        <f>IF(COUNTIF($B$2:D2077,D2077)=1,"New Customer","Returning Customer")</f>
        <v>New Customer</v>
      </c>
      <c r="F2077" t="s">
        <v>10132</v>
      </c>
      <c r="G2077" t="s">
        <v>214</v>
      </c>
      <c r="H2077" t="s">
        <v>66</v>
      </c>
      <c r="I2077" t="s">
        <v>215</v>
      </c>
      <c r="J2077" s="5">
        <v>2199.14</v>
      </c>
      <c r="K2077">
        <v>9</v>
      </c>
      <c r="L2077">
        <v>0</v>
      </c>
      <c r="M2077" s="3">
        <f t="shared" si="32"/>
        <v>19792.259999999998</v>
      </c>
      <c r="N2077" t="s">
        <v>98</v>
      </c>
      <c r="O2077" t="s">
        <v>111</v>
      </c>
      <c r="P2077" t="s">
        <v>85</v>
      </c>
      <c r="Q2077" t="s">
        <v>77</v>
      </c>
      <c r="R2077">
        <v>8</v>
      </c>
      <c r="S2077">
        <v>1.1000000000000001</v>
      </c>
      <c r="T2077" t="s">
        <v>30</v>
      </c>
      <c r="U2077" t="s">
        <v>52</v>
      </c>
    </row>
    <row r="2078" spans="1:21" x14ac:dyDescent="0.35">
      <c r="A2078" t="s">
        <v>1090</v>
      </c>
      <c r="B2078" t="str">
        <f>IF(COUNTIFS($A:$A,$A2078,$C:$C,$C2078,$D:$D,$D2078,$G:$G,$G2078,$K:$K,$K2078,$M:$M,$M2078)&gt;1,"True Duplicate","Unique")</f>
        <v>Unique</v>
      </c>
      <c r="C2078" s="7">
        <v>45006</v>
      </c>
      <c r="D2078" t="s">
        <v>1187</v>
      </c>
      <c r="E2078" t="str">
        <f>IF(COUNTIF($B$2:D2078,D2078)=1,"New Customer","Returning Customer")</f>
        <v>Returning Customer</v>
      </c>
      <c r="F2078" t="s">
        <v>10132</v>
      </c>
      <c r="G2078" t="s">
        <v>198</v>
      </c>
      <c r="H2078" t="s">
        <v>74</v>
      </c>
      <c r="I2078" t="s">
        <v>110</v>
      </c>
      <c r="J2078" s="5">
        <v>1113.77</v>
      </c>
      <c r="K2078">
        <v>5</v>
      </c>
      <c r="L2078">
        <v>0.1</v>
      </c>
      <c r="M2078" s="3">
        <f t="shared" si="32"/>
        <v>5568.35</v>
      </c>
      <c r="N2078" t="s">
        <v>83</v>
      </c>
      <c r="O2078" t="s">
        <v>27</v>
      </c>
      <c r="P2078" t="s">
        <v>10129</v>
      </c>
      <c r="Q2078" t="s">
        <v>123</v>
      </c>
      <c r="R2078">
        <v>13</v>
      </c>
      <c r="S2078">
        <v>1.6</v>
      </c>
      <c r="T2078" t="s">
        <v>30</v>
      </c>
      <c r="U2078" t="s">
        <v>86</v>
      </c>
    </row>
    <row r="2079" spans="1:21" x14ac:dyDescent="0.35">
      <c r="A2079" t="s">
        <v>2878</v>
      </c>
      <c r="B2079" t="str">
        <f>IF(COUNTIFS($A:$A,$A2079,$C:$C,$C2079,$D:$D,$D2079,$G:$G,$G2079,$K:$K,$K2079,$M:$M,$M2079)&gt;1,"True Duplicate","Unique")</f>
        <v>Unique</v>
      </c>
      <c r="C2079" s="7">
        <v>45006</v>
      </c>
      <c r="D2079" t="s">
        <v>2879</v>
      </c>
      <c r="E2079" t="str">
        <f>IF(COUNTIF($B$2:D2079,D2079)=1,"New Customer","Returning Customer")</f>
        <v>New Customer</v>
      </c>
      <c r="F2079" t="s">
        <v>72</v>
      </c>
      <c r="G2079" t="s">
        <v>223</v>
      </c>
      <c r="H2079" t="s">
        <v>66</v>
      </c>
      <c r="I2079" t="s">
        <v>171</v>
      </c>
      <c r="J2079" s="5">
        <v>254.13</v>
      </c>
      <c r="K2079">
        <v>4</v>
      </c>
      <c r="L2079">
        <v>0.1</v>
      </c>
      <c r="M2079" s="3">
        <f t="shared" si="32"/>
        <v>1016.12</v>
      </c>
      <c r="N2079" t="s">
        <v>142</v>
      </c>
      <c r="O2079" t="s">
        <v>39</v>
      </c>
      <c r="P2079" t="s">
        <v>166</v>
      </c>
      <c r="Q2079" t="s">
        <v>29</v>
      </c>
      <c r="R2079">
        <v>5</v>
      </c>
      <c r="S2079">
        <v>1.7</v>
      </c>
      <c r="T2079" t="s">
        <v>30</v>
      </c>
      <c r="U2079" t="s">
        <v>60</v>
      </c>
    </row>
    <row r="2080" spans="1:21" x14ac:dyDescent="0.35">
      <c r="A2080" t="s">
        <v>6331</v>
      </c>
      <c r="B2080" t="str">
        <f>IF(COUNTIFS($A:$A,$A2080,$C:$C,$C2080,$D:$D,$D2080,$G:$G,$G2080,$K:$K,$K2080,$M:$M,$M2080)&gt;1,"True Duplicate","Unique")</f>
        <v>Unique</v>
      </c>
      <c r="C2080" s="7">
        <v>45006</v>
      </c>
      <c r="D2080" t="s">
        <v>1092</v>
      </c>
      <c r="E2080" t="str">
        <f>IF(COUNTIF($B$2:D2080,D2080)=1,"New Customer","Returning Customer")</f>
        <v>New Customer</v>
      </c>
      <c r="F2080" t="s">
        <v>10132</v>
      </c>
      <c r="G2080" t="s">
        <v>223</v>
      </c>
      <c r="H2080" t="s">
        <v>66</v>
      </c>
      <c r="I2080" t="s">
        <v>171</v>
      </c>
      <c r="J2080" s="5">
        <v>1393.31</v>
      </c>
      <c r="K2080">
        <v>13</v>
      </c>
      <c r="L2080">
        <v>0.05</v>
      </c>
      <c r="M2080" s="3">
        <f t="shared" si="32"/>
        <v>18112.38</v>
      </c>
      <c r="N2080" t="s">
        <v>83</v>
      </c>
      <c r="O2080" t="s">
        <v>122</v>
      </c>
      <c r="P2080" t="s">
        <v>85</v>
      </c>
      <c r="Q2080" t="s">
        <v>116</v>
      </c>
      <c r="R2080">
        <v>6</v>
      </c>
      <c r="S2080">
        <v>3</v>
      </c>
      <c r="T2080" t="s">
        <v>30</v>
      </c>
      <c r="U2080" t="s">
        <v>60</v>
      </c>
    </row>
    <row r="2081" spans="1:21" x14ac:dyDescent="0.35">
      <c r="A2081" t="s">
        <v>9357</v>
      </c>
      <c r="B2081" t="str">
        <f>IF(COUNTIFS($A:$A,$A2081,$C:$C,$C2081,$D:$D,$D2081,$G:$G,$G2081,$K:$K,$K2081,$M:$M,$M2081)&gt;1,"True Duplicate","Unique")</f>
        <v>Unique</v>
      </c>
      <c r="C2081" s="7">
        <v>45006</v>
      </c>
      <c r="D2081" t="s">
        <v>9358</v>
      </c>
      <c r="E2081" t="str">
        <f>IF(COUNTIF($B$2:D2081,D2081)=1,"New Customer","Returning Customer")</f>
        <v>New Customer</v>
      </c>
      <c r="F2081" t="s">
        <v>10132</v>
      </c>
      <c r="G2081" t="s">
        <v>231</v>
      </c>
      <c r="H2081" t="s">
        <v>57</v>
      </c>
      <c r="I2081" t="s">
        <v>232</v>
      </c>
      <c r="J2081" s="5">
        <v>589.36</v>
      </c>
      <c r="K2081">
        <v>4</v>
      </c>
      <c r="L2081">
        <v>0.1</v>
      </c>
      <c r="M2081" s="3">
        <f t="shared" si="32"/>
        <v>2357.04</v>
      </c>
      <c r="N2081" t="s">
        <v>302</v>
      </c>
      <c r="O2081" t="s">
        <v>27</v>
      </c>
      <c r="P2081" t="s">
        <v>59</v>
      </c>
      <c r="Q2081" t="s">
        <v>116</v>
      </c>
      <c r="R2081">
        <v>6</v>
      </c>
      <c r="S2081">
        <v>3.2</v>
      </c>
      <c r="T2081" t="s">
        <v>30</v>
      </c>
      <c r="U2081" t="s">
        <v>60</v>
      </c>
    </row>
    <row r="2082" spans="1:21" x14ac:dyDescent="0.35">
      <c r="A2082" t="s">
        <v>452</v>
      </c>
      <c r="B2082" t="str">
        <f>IF(COUNTIFS($A:$A,$A2082,$C:$C,$C2082,$D:$D,$D2082,$G:$G,$G2082,$K:$K,$K2082,$M:$M,$M2082)&gt;1,"True Duplicate","Unique")</f>
        <v>Unique</v>
      </c>
      <c r="C2082" s="7">
        <v>45007</v>
      </c>
      <c r="D2082" t="s">
        <v>10025</v>
      </c>
      <c r="E2082" t="str">
        <f>IF(COUNTIF($B$2:D2082,D2082)=1,"New Customer","Returning Customer")</f>
        <v>New Customer</v>
      </c>
      <c r="F2082" t="s">
        <v>72</v>
      </c>
      <c r="G2082" t="s">
        <v>128</v>
      </c>
      <c r="H2082" t="s">
        <v>36</v>
      </c>
      <c r="I2082" t="s">
        <v>129</v>
      </c>
      <c r="J2082" s="5">
        <v>24.75</v>
      </c>
      <c r="K2082">
        <v>7</v>
      </c>
      <c r="L2082">
        <v>0.1</v>
      </c>
      <c r="M2082" s="3">
        <f t="shared" si="32"/>
        <v>172.54999999999998</v>
      </c>
      <c r="N2082" t="s">
        <v>49</v>
      </c>
      <c r="O2082" t="s">
        <v>27</v>
      </c>
      <c r="P2082" t="s">
        <v>10129</v>
      </c>
      <c r="Q2082" t="s">
        <v>123</v>
      </c>
      <c r="R2082">
        <v>8</v>
      </c>
      <c r="S2082">
        <v>3.7</v>
      </c>
      <c r="T2082" t="s">
        <v>30</v>
      </c>
      <c r="U2082" t="s">
        <v>60</v>
      </c>
    </row>
    <row r="2083" spans="1:21" x14ac:dyDescent="0.35">
      <c r="A2083" t="s">
        <v>7778</v>
      </c>
      <c r="B2083" t="str">
        <f>IF(COUNTIFS($A:$A,$A2083,$C:$C,$C2083,$D:$D,$D2083,$G:$G,$G2083,$K:$K,$K2083,$M:$M,$M2083)&gt;1,"True Duplicate","Unique")</f>
        <v>Unique</v>
      </c>
      <c r="C2083" s="7">
        <v>45007</v>
      </c>
      <c r="D2083" t="s">
        <v>5284</v>
      </c>
      <c r="E2083" t="str">
        <f>IF(COUNTIF($B$2:D2083,D2083)=1,"New Customer","Returning Customer")</f>
        <v>Returning Customer</v>
      </c>
      <c r="F2083" t="s">
        <v>10132</v>
      </c>
      <c r="G2083" t="s">
        <v>872</v>
      </c>
      <c r="H2083" t="s">
        <v>36</v>
      </c>
      <c r="I2083" t="s">
        <v>10127</v>
      </c>
      <c r="J2083" s="5">
        <v>44.08</v>
      </c>
      <c r="K2083">
        <v>11</v>
      </c>
      <c r="L2083">
        <v>0.3</v>
      </c>
      <c r="M2083" s="3">
        <f t="shared" si="32"/>
        <v>481.58000000000004</v>
      </c>
      <c r="N2083" t="s">
        <v>142</v>
      </c>
      <c r="O2083" t="s">
        <v>111</v>
      </c>
      <c r="P2083" t="s">
        <v>10129</v>
      </c>
      <c r="Q2083" t="s">
        <v>123</v>
      </c>
      <c r="R2083">
        <v>10</v>
      </c>
      <c r="S2083">
        <v>2.1</v>
      </c>
      <c r="T2083" t="s">
        <v>30</v>
      </c>
      <c r="U2083" t="s">
        <v>86</v>
      </c>
    </row>
    <row r="2084" spans="1:21" x14ac:dyDescent="0.35">
      <c r="A2084" t="s">
        <v>9482</v>
      </c>
      <c r="B2084" t="str">
        <f>IF(COUNTIFS($A:$A,$A2084,$C:$C,$C2084,$D:$D,$D2084,$G:$G,$G2084,$K:$K,$K2084,$M:$M,$M2084)&gt;1,"True Duplicate","Unique")</f>
        <v>Unique</v>
      </c>
      <c r="C2084" s="7">
        <v>45007</v>
      </c>
      <c r="D2084" t="s">
        <v>454</v>
      </c>
      <c r="E2084" t="str">
        <f>IF(COUNTIF($B$2:D2084,D2084)=1,"New Customer","Returning Customer")</f>
        <v>New Customer</v>
      </c>
      <c r="F2084" t="s">
        <v>10132</v>
      </c>
      <c r="G2084" t="s">
        <v>214</v>
      </c>
      <c r="H2084" t="s">
        <v>66</v>
      </c>
      <c r="I2084" t="s">
        <v>215</v>
      </c>
      <c r="J2084" s="5">
        <v>942.17</v>
      </c>
      <c r="K2084">
        <v>4</v>
      </c>
      <c r="L2084">
        <v>0.15</v>
      </c>
      <c r="M2084" s="3">
        <f t="shared" si="32"/>
        <v>3768.08</v>
      </c>
      <c r="N2084" t="s">
        <v>26</v>
      </c>
      <c r="O2084" t="s">
        <v>39</v>
      </c>
      <c r="P2084" t="s">
        <v>166</v>
      </c>
      <c r="Q2084" t="s">
        <v>123</v>
      </c>
      <c r="R2084">
        <v>2</v>
      </c>
      <c r="S2084">
        <v>4.9000000000000004</v>
      </c>
      <c r="T2084" t="s">
        <v>51</v>
      </c>
      <c r="U2084" t="s">
        <v>60</v>
      </c>
    </row>
    <row r="2085" spans="1:21" x14ac:dyDescent="0.35">
      <c r="A2085" t="s">
        <v>10024</v>
      </c>
      <c r="B2085" t="str">
        <f>IF(COUNTIFS($A:$A,$A2085,$C:$C,$C2085,$D:$D,$D2085,$G:$G,$G2085,$K:$K,$K2085,$M:$M,$M2085)&gt;1,"True Duplicate","Unique")</f>
        <v>Unique</v>
      </c>
      <c r="C2085" s="7">
        <v>45007</v>
      </c>
      <c r="D2085" t="s">
        <v>3728</v>
      </c>
      <c r="E2085" t="str">
        <f>IF(COUNTIF($B$2:D2085,D2085)=1,"New Customer","Returning Customer")</f>
        <v>Returning Customer</v>
      </c>
      <c r="F2085" t="s">
        <v>10132</v>
      </c>
      <c r="G2085" t="s">
        <v>351</v>
      </c>
      <c r="H2085" t="s">
        <v>57</v>
      </c>
      <c r="I2085" t="s">
        <v>289</v>
      </c>
      <c r="J2085" s="5">
        <v>681.63</v>
      </c>
      <c r="K2085">
        <v>7</v>
      </c>
      <c r="L2085">
        <v>0.1</v>
      </c>
      <c r="M2085" s="3">
        <f t="shared" si="32"/>
        <v>4770.71</v>
      </c>
      <c r="N2085" t="s">
        <v>76</v>
      </c>
      <c r="O2085" t="s">
        <v>27</v>
      </c>
      <c r="P2085" t="s">
        <v>85</v>
      </c>
      <c r="Q2085" t="s">
        <v>77</v>
      </c>
      <c r="R2085">
        <v>3</v>
      </c>
      <c r="S2085">
        <v>3.1</v>
      </c>
      <c r="T2085" t="s">
        <v>30</v>
      </c>
      <c r="U2085" t="s">
        <v>10128</v>
      </c>
    </row>
    <row r="2086" spans="1:21" x14ac:dyDescent="0.35">
      <c r="A2086" t="s">
        <v>1930</v>
      </c>
      <c r="B2086" t="str">
        <f>IF(COUNTIFS($A:$A,$A2086,$C:$C,$C2086,$D:$D,$D2086,$G:$G,$G2086,$K:$K,$K2086,$M:$M,$M2086)&gt;1,"True Duplicate","Unique")</f>
        <v>Unique</v>
      </c>
      <c r="C2086" s="7">
        <v>45008</v>
      </c>
      <c r="D2086" t="s">
        <v>1932</v>
      </c>
      <c r="E2086" t="str">
        <f>IF(COUNTIF($B$2:D2086,D2086)=1,"New Customer","Returning Customer")</f>
        <v>New Customer</v>
      </c>
      <c r="F2086" t="s">
        <v>10132</v>
      </c>
      <c r="G2086" t="s">
        <v>10123</v>
      </c>
      <c r="H2086" t="s">
        <v>47</v>
      </c>
      <c r="I2086" t="s">
        <v>10124</v>
      </c>
      <c r="J2086" s="5">
        <v>184.25</v>
      </c>
      <c r="K2086">
        <v>3</v>
      </c>
      <c r="L2086">
        <v>0.05</v>
      </c>
      <c r="M2086" s="3">
        <f t="shared" si="32"/>
        <v>552.59999999999991</v>
      </c>
      <c r="N2086" t="s">
        <v>104</v>
      </c>
      <c r="O2086" t="s">
        <v>39</v>
      </c>
      <c r="P2086" t="s">
        <v>10129</v>
      </c>
      <c r="Q2086" t="s">
        <v>116</v>
      </c>
      <c r="R2086">
        <v>11</v>
      </c>
      <c r="S2086">
        <v>3.8</v>
      </c>
      <c r="T2086" t="s">
        <v>202</v>
      </c>
      <c r="U2086" t="s">
        <v>60</v>
      </c>
    </row>
    <row r="2087" spans="1:21" x14ac:dyDescent="0.35">
      <c r="A2087" t="s">
        <v>2709</v>
      </c>
      <c r="B2087" t="str">
        <f>IF(COUNTIFS($A:$A,$A2087,$C:$C,$C2087,$D:$D,$D2087,$G:$G,$G2087,$K:$K,$K2087,$M:$M,$M2087)&gt;1,"True Duplicate","Unique")</f>
        <v>Unique</v>
      </c>
      <c r="C2087" s="7">
        <v>45008</v>
      </c>
      <c r="D2087" t="s">
        <v>733</v>
      </c>
      <c r="E2087" t="str">
        <f>IF(COUNTIF($B$2:D2087,D2087)=1,"New Customer","Returning Customer")</f>
        <v>Returning Customer</v>
      </c>
      <c r="F2087" t="s">
        <v>72</v>
      </c>
      <c r="G2087" t="s">
        <v>109</v>
      </c>
      <c r="H2087" t="s">
        <v>74</v>
      </c>
      <c r="I2087" t="s">
        <v>110</v>
      </c>
      <c r="J2087" s="5">
        <v>1858.17</v>
      </c>
      <c r="K2087">
        <v>13</v>
      </c>
      <c r="L2087">
        <v>0</v>
      </c>
      <c r="M2087" s="3">
        <f t="shared" si="32"/>
        <v>24156.21</v>
      </c>
      <c r="N2087" t="s">
        <v>302</v>
      </c>
      <c r="O2087" t="s">
        <v>111</v>
      </c>
      <c r="P2087" t="s">
        <v>85</v>
      </c>
      <c r="Q2087" t="s">
        <v>123</v>
      </c>
      <c r="R2087">
        <v>8</v>
      </c>
      <c r="S2087">
        <v>2.5</v>
      </c>
      <c r="T2087" t="s">
        <v>30</v>
      </c>
      <c r="U2087" t="s">
        <v>60</v>
      </c>
    </row>
    <row r="2088" spans="1:21" x14ac:dyDescent="0.35">
      <c r="A2088" t="s">
        <v>3580</v>
      </c>
      <c r="B2088" t="str">
        <f>IF(COUNTIFS($A:$A,$A2088,$C:$C,$C2088,$D:$D,$D2088,$G:$G,$G2088,$K:$K,$K2088,$M:$M,$M2088)&gt;1,"True Duplicate","Unique")</f>
        <v>Unique</v>
      </c>
      <c r="C2088" s="7">
        <v>45008</v>
      </c>
      <c r="D2088" t="s">
        <v>2710</v>
      </c>
      <c r="E2088" t="str">
        <f>IF(COUNTIF($B$2:D2088,D2088)=1,"New Customer","Returning Customer")</f>
        <v>New Customer</v>
      </c>
      <c r="F2088" t="s">
        <v>10132</v>
      </c>
      <c r="G2088" t="s">
        <v>46</v>
      </c>
      <c r="H2088" t="s">
        <v>47</v>
      </c>
      <c r="I2088" t="s">
        <v>10124</v>
      </c>
      <c r="J2088" s="5">
        <v>186.51</v>
      </c>
      <c r="K2088">
        <v>8</v>
      </c>
      <c r="L2088">
        <v>0.1</v>
      </c>
      <c r="M2088" s="3">
        <f t="shared" si="32"/>
        <v>1491.28</v>
      </c>
      <c r="N2088" t="s">
        <v>98</v>
      </c>
      <c r="O2088" t="s">
        <v>111</v>
      </c>
      <c r="P2088" t="s">
        <v>166</v>
      </c>
      <c r="Q2088" t="s">
        <v>77</v>
      </c>
      <c r="R2088">
        <v>2</v>
      </c>
      <c r="S2088">
        <v>1.9</v>
      </c>
      <c r="T2088" t="s">
        <v>202</v>
      </c>
      <c r="U2088" t="s">
        <v>60</v>
      </c>
    </row>
    <row r="2089" spans="1:21" x14ac:dyDescent="0.35">
      <c r="A2089" t="s">
        <v>7321</v>
      </c>
      <c r="B2089" t="str">
        <f>IF(COUNTIFS($A:$A,$A2089,$C:$C,$C2089,$D:$D,$D2089,$G:$G,$G2089,$K:$K,$K2089,$M:$M,$M2089)&gt;1,"True Duplicate","Unique")</f>
        <v>Unique</v>
      </c>
      <c r="C2089" s="7">
        <v>45008</v>
      </c>
      <c r="D2089" t="s">
        <v>7322</v>
      </c>
      <c r="E2089" t="str">
        <f>IF(COUNTIF($B$2:D2089,D2089)=1,"New Customer","Returning Customer")</f>
        <v>New Customer</v>
      </c>
      <c r="F2089" t="s">
        <v>72</v>
      </c>
      <c r="G2089" t="s">
        <v>81</v>
      </c>
      <c r="H2089" t="s">
        <v>57</v>
      </c>
      <c r="I2089" t="s">
        <v>82</v>
      </c>
      <c r="J2089" s="5">
        <v>565.79999999999995</v>
      </c>
      <c r="K2089">
        <v>6</v>
      </c>
      <c r="L2089">
        <v>0.1</v>
      </c>
      <c r="M2089" s="3">
        <f t="shared" si="32"/>
        <v>3394.2</v>
      </c>
      <c r="N2089" t="s">
        <v>142</v>
      </c>
      <c r="O2089" t="s">
        <v>122</v>
      </c>
      <c r="P2089" t="s">
        <v>85</v>
      </c>
      <c r="Q2089" t="s">
        <v>123</v>
      </c>
      <c r="R2089">
        <v>10</v>
      </c>
      <c r="S2089">
        <v>3.6</v>
      </c>
      <c r="T2089" t="s">
        <v>30</v>
      </c>
      <c r="U2089" t="s">
        <v>86</v>
      </c>
    </row>
    <row r="2090" spans="1:21" x14ac:dyDescent="0.35">
      <c r="A2090" t="s">
        <v>8161</v>
      </c>
      <c r="B2090" t="str">
        <f>IF(COUNTIFS($A:$A,$A2090,$C:$C,$C2090,$D:$D,$D2090,$G:$G,$G2090,$K:$K,$K2090,$M:$M,$M2090)&gt;1,"True Duplicate","Unique")</f>
        <v>Unique</v>
      </c>
      <c r="C2090" s="7">
        <v>45008</v>
      </c>
      <c r="D2090" t="s">
        <v>3581</v>
      </c>
      <c r="E2090" t="str">
        <f>IF(COUNTIF($B$2:D2090,D2090)=1,"New Customer","Returning Customer")</f>
        <v>New Customer</v>
      </c>
      <c r="F2090" t="s">
        <v>10132</v>
      </c>
      <c r="G2090" t="s">
        <v>81</v>
      </c>
      <c r="H2090" t="s">
        <v>57</v>
      </c>
      <c r="I2090" t="s">
        <v>82</v>
      </c>
      <c r="J2090" s="5">
        <v>343.3</v>
      </c>
      <c r="K2090">
        <v>5</v>
      </c>
      <c r="L2090">
        <v>0.15</v>
      </c>
      <c r="M2090" s="3">
        <f t="shared" si="32"/>
        <v>1715.7500000000002</v>
      </c>
      <c r="N2090" t="s">
        <v>83</v>
      </c>
      <c r="O2090" t="s">
        <v>122</v>
      </c>
      <c r="P2090" t="s">
        <v>85</v>
      </c>
      <c r="Q2090" t="s">
        <v>41</v>
      </c>
      <c r="R2090">
        <v>11</v>
      </c>
      <c r="S2090">
        <v>1.9</v>
      </c>
      <c r="T2090" t="s">
        <v>30</v>
      </c>
      <c r="U2090" t="s">
        <v>86</v>
      </c>
    </row>
    <row r="2091" spans="1:21" x14ac:dyDescent="0.35">
      <c r="A2091" t="s">
        <v>1196</v>
      </c>
      <c r="B2091" t="str">
        <f>IF(COUNTIFS($A:$A,$A2091,$C:$C,$C2091,$D:$D,$D2091,$G:$G,$G2091,$K:$K,$K2091,$M:$M,$M2091)&gt;1,"True Duplicate","Unique")</f>
        <v>Unique</v>
      </c>
      <c r="C2091" s="7">
        <v>45009</v>
      </c>
      <c r="D2091" t="s">
        <v>5972</v>
      </c>
      <c r="E2091" t="str">
        <f>IF(COUNTIF($B$2:D2091,D2091)=1,"New Customer","Returning Customer")</f>
        <v>New Customer</v>
      </c>
      <c r="F2091" t="s">
        <v>10132</v>
      </c>
      <c r="G2091" t="s">
        <v>470</v>
      </c>
      <c r="H2091" t="s">
        <v>24</v>
      </c>
      <c r="I2091" t="s">
        <v>471</v>
      </c>
      <c r="J2091" s="5">
        <v>442.37</v>
      </c>
      <c r="K2091">
        <v>3</v>
      </c>
      <c r="L2091">
        <v>0.1</v>
      </c>
      <c r="M2091" s="3">
        <f t="shared" si="32"/>
        <v>1326.81</v>
      </c>
      <c r="N2091" t="s">
        <v>98</v>
      </c>
      <c r="O2091" t="s">
        <v>111</v>
      </c>
      <c r="P2091" t="s">
        <v>85</v>
      </c>
      <c r="Q2091" t="s">
        <v>29</v>
      </c>
      <c r="R2091">
        <v>7</v>
      </c>
      <c r="S2091">
        <v>2.8</v>
      </c>
      <c r="U2091" t="s">
        <v>60</v>
      </c>
    </row>
    <row r="2092" spans="1:21" x14ac:dyDescent="0.35">
      <c r="A2092" t="s">
        <v>5971</v>
      </c>
      <c r="B2092" t="str">
        <f>IF(COUNTIFS($A:$A,$A2092,$C:$C,$C2092,$D:$D,$D2092,$G:$G,$G2092,$K:$K,$K2092,$M:$M,$M2092)&gt;1,"True Duplicate","Unique")</f>
        <v>Unique</v>
      </c>
      <c r="C2092" s="7">
        <v>45009</v>
      </c>
      <c r="D2092" t="s">
        <v>6548</v>
      </c>
      <c r="E2092" t="str">
        <f>IF(COUNTIF($B$2:D2092,D2092)=1,"New Customer","Returning Customer")</f>
        <v>New Customer</v>
      </c>
      <c r="F2092" t="s">
        <v>10132</v>
      </c>
      <c r="G2092" t="s">
        <v>10123</v>
      </c>
      <c r="H2092" t="s">
        <v>47</v>
      </c>
      <c r="I2092" t="s">
        <v>10124</v>
      </c>
      <c r="J2092" s="5">
        <v>263.39999999999998</v>
      </c>
      <c r="K2092">
        <v>12</v>
      </c>
      <c r="L2092">
        <v>0</v>
      </c>
      <c r="M2092" s="3">
        <f t="shared" si="32"/>
        <v>3160.7999999999997</v>
      </c>
      <c r="N2092" t="s">
        <v>165</v>
      </c>
      <c r="O2092" t="s">
        <v>39</v>
      </c>
      <c r="P2092" t="s">
        <v>85</v>
      </c>
      <c r="Q2092" t="s">
        <v>41</v>
      </c>
      <c r="R2092">
        <v>6</v>
      </c>
      <c r="S2092">
        <v>2.5</v>
      </c>
      <c r="T2092" t="s">
        <v>30</v>
      </c>
      <c r="U2092" t="s">
        <v>86</v>
      </c>
    </row>
    <row r="2093" spans="1:21" x14ac:dyDescent="0.35">
      <c r="A2093" t="s">
        <v>6547</v>
      </c>
      <c r="B2093" t="str">
        <f>IF(COUNTIFS($A:$A,$A2093,$C:$C,$C2093,$D:$D,$D2093,$G:$G,$G2093,$K:$K,$K2093,$M:$M,$M2093)&gt;1,"True Duplicate","Unique")</f>
        <v>Unique</v>
      </c>
      <c r="C2093" s="7">
        <v>45009</v>
      </c>
      <c r="D2093" t="s">
        <v>4621</v>
      </c>
      <c r="E2093" t="str">
        <f>IF(COUNTIF($B$2:D2093,D2093)=1,"New Customer","Returning Customer")</f>
        <v>New Customer</v>
      </c>
      <c r="F2093" t="s">
        <v>72</v>
      </c>
      <c r="G2093" t="s">
        <v>46</v>
      </c>
      <c r="H2093" t="s">
        <v>47</v>
      </c>
      <c r="I2093" t="s">
        <v>10124</v>
      </c>
      <c r="J2093" s="5">
        <v>678.5</v>
      </c>
      <c r="K2093">
        <v>14</v>
      </c>
      <c r="L2093">
        <v>0.05</v>
      </c>
      <c r="M2093" s="3">
        <f t="shared" si="32"/>
        <v>9498.3000000000011</v>
      </c>
      <c r="N2093" t="s">
        <v>26</v>
      </c>
      <c r="O2093" t="s">
        <v>39</v>
      </c>
      <c r="P2093" t="s">
        <v>59</v>
      </c>
      <c r="Q2093" t="s">
        <v>41</v>
      </c>
      <c r="R2093">
        <v>1</v>
      </c>
      <c r="S2093">
        <v>3.4</v>
      </c>
      <c r="T2093" t="s">
        <v>30</v>
      </c>
      <c r="U2093" t="s">
        <v>60</v>
      </c>
    </row>
    <row r="2094" spans="1:21" x14ac:dyDescent="0.35">
      <c r="A2094" t="s">
        <v>9051</v>
      </c>
      <c r="B2094" t="str">
        <f>IF(COUNTIFS($A:$A,$A2094,$C:$C,$C2094,$D:$D,$D2094,$G:$G,$G2094,$K:$K,$K2094,$M:$M,$M2094)&gt;1,"True Duplicate","Unique")</f>
        <v>Unique</v>
      </c>
      <c r="C2094" s="7">
        <v>45009</v>
      </c>
      <c r="D2094" t="s">
        <v>1198</v>
      </c>
      <c r="E2094" t="str">
        <f>IF(COUNTIF($B$2:D2094,D2094)=1,"New Customer","Returning Customer")</f>
        <v>New Customer</v>
      </c>
      <c r="F2094" t="s">
        <v>10132</v>
      </c>
      <c r="G2094" t="s">
        <v>484</v>
      </c>
      <c r="H2094" t="s">
        <v>74</v>
      </c>
      <c r="I2094" t="s">
        <v>110</v>
      </c>
      <c r="J2094" s="5">
        <v>2106.23</v>
      </c>
      <c r="K2094">
        <v>7</v>
      </c>
      <c r="L2094">
        <v>0.25</v>
      </c>
      <c r="M2094" s="3">
        <f t="shared" si="32"/>
        <v>14741.86</v>
      </c>
      <c r="N2094" t="s">
        <v>165</v>
      </c>
      <c r="O2094" t="s">
        <v>111</v>
      </c>
      <c r="P2094" t="s">
        <v>10129</v>
      </c>
      <c r="Q2094" t="s">
        <v>123</v>
      </c>
      <c r="R2094">
        <v>11</v>
      </c>
      <c r="S2094">
        <v>1.7</v>
      </c>
      <c r="T2094" t="s">
        <v>30</v>
      </c>
      <c r="U2094" t="s">
        <v>52</v>
      </c>
    </row>
    <row r="2095" spans="1:21" x14ac:dyDescent="0.35">
      <c r="A2095" t="s">
        <v>5836</v>
      </c>
      <c r="B2095" t="str">
        <f>IF(COUNTIFS($A:$A,$A2095,$C:$C,$C2095,$D:$D,$D2095,$G:$G,$G2095,$K:$K,$K2095,$M:$M,$M2095)&gt;1,"True Duplicate","Unique")</f>
        <v>Unique</v>
      </c>
      <c r="C2095" s="7">
        <v>45010</v>
      </c>
      <c r="D2095" t="s">
        <v>8654</v>
      </c>
      <c r="E2095" t="str">
        <f>IF(COUNTIF($B$2:D2095,D2095)=1,"New Customer","Returning Customer")</f>
        <v>New Customer</v>
      </c>
      <c r="F2095" t="s">
        <v>10132</v>
      </c>
      <c r="G2095" t="s">
        <v>56</v>
      </c>
      <c r="H2095" t="s">
        <v>57</v>
      </c>
      <c r="I2095" t="s">
        <v>58</v>
      </c>
      <c r="J2095" s="5">
        <v>149.04</v>
      </c>
      <c r="K2095">
        <v>14</v>
      </c>
      <c r="L2095">
        <v>0.1</v>
      </c>
      <c r="M2095" s="3">
        <f t="shared" si="32"/>
        <v>2085.16</v>
      </c>
      <c r="N2095" t="s">
        <v>104</v>
      </c>
      <c r="O2095" t="s">
        <v>111</v>
      </c>
      <c r="P2095" t="s">
        <v>166</v>
      </c>
      <c r="Q2095" t="s">
        <v>116</v>
      </c>
      <c r="R2095">
        <v>12</v>
      </c>
      <c r="S2095">
        <v>4</v>
      </c>
      <c r="T2095" t="s">
        <v>30</v>
      </c>
      <c r="U2095" t="s">
        <v>60</v>
      </c>
    </row>
    <row r="2096" spans="1:21" x14ac:dyDescent="0.35">
      <c r="A2096" t="s">
        <v>7220</v>
      </c>
      <c r="B2096" t="str">
        <f>IF(COUNTIFS($A:$A,$A2096,$C:$C,$C2096,$D:$D,$D2096,$G:$G,$G2096,$K:$K,$K2096,$M:$M,$M2096)&gt;1,"True Duplicate","Unique")</f>
        <v>Unique</v>
      </c>
      <c r="C2096" s="7">
        <v>45010</v>
      </c>
      <c r="D2096" t="s">
        <v>9701</v>
      </c>
      <c r="E2096" t="str">
        <f>IF(COUNTIF($B$2:D2096,D2096)=1,"New Customer","Returning Customer")</f>
        <v>New Customer</v>
      </c>
      <c r="F2096" t="s">
        <v>10132</v>
      </c>
      <c r="G2096" t="s">
        <v>351</v>
      </c>
      <c r="H2096" t="s">
        <v>57</v>
      </c>
      <c r="I2096" t="s">
        <v>289</v>
      </c>
      <c r="J2096" s="5">
        <v>323.41000000000003</v>
      </c>
      <c r="K2096">
        <v>7</v>
      </c>
      <c r="L2096">
        <v>0</v>
      </c>
      <c r="M2096" s="3">
        <f t="shared" si="32"/>
        <v>2263.8700000000003</v>
      </c>
      <c r="N2096" t="s">
        <v>98</v>
      </c>
      <c r="O2096" t="s">
        <v>111</v>
      </c>
      <c r="P2096" t="s">
        <v>85</v>
      </c>
      <c r="Q2096" t="s">
        <v>77</v>
      </c>
      <c r="R2096">
        <v>2</v>
      </c>
      <c r="S2096">
        <v>2.2000000000000002</v>
      </c>
      <c r="T2096" t="s">
        <v>30</v>
      </c>
      <c r="U2096" t="s">
        <v>60</v>
      </c>
    </row>
    <row r="2097" spans="1:21" x14ac:dyDescent="0.35">
      <c r="A2097" t="s">
        <v>8653</v>
      </c>
      <c r="B2097" t="str">
        <f>IF(COUNTIFS($A:$A,$A2097,$C:$C,$C2097,$D:$D,$D2097,$G:$G,$G2097,$K:$K,$K2097,$M:$M,$M2097)&gt;1,"True Duplicate","Unique")</f>
        <v>Unique</v>
      </c>
      <c r="C2097" s="7">
        <v>45010</v>
      </c>
      <c r="D2097" t="s">
        <v>1839</v>
      </c>
      <c r="E2097" t="str">
        <f>IF(COUNTIF($B$2:D2097,D2097)=1,"New Customer","Returning Customer")</f>
        <v>Returning Customer</v>
      </c>
      <c r="F2097" t="s">
        <v>10132</v>
      </c>
      <c r="G2097" t="s">
        <v>138</v>
      </c>
      <c r="H2097" t="s">
        <v>24</v>
      </c>
      <c r="I2097" t="s">
        <v>133</v>
      </c>
      <c r="J2097" s="5">
        <v>92.55</v>
      </c>
      <c r="K2097">
        <v>5</v>
      </c>
      <c r="L2097">
        <v>0.25</v>
      </c>
      <c r="M2097" s="3">
        <f t="shared" si="32"/>
        <v>461.5</v>
      </c>
      <c r="N2097" t="s">
        <v>98</v>
      </c>
      <c r="O2097" t="s">
        <v>122</v>
      </c>
      <c r="P2097" t="s">
        <v>85</v>
      </c>
      <c r="Q2097" t="s">
        <v>77</v>
      </c>
      <c r="R2097">
        <v>12</v>
      </c>
      <c r="S2097">
        <v>4.9000000000000004</v>
      </c>
      <c r="T2097" t="s">
        <v>30</v>
      </c>
      <c r="U2097" t="s">
        <v>60</v>
      </c>
    </row>
    <row r="2098" spans="1:21" x14ac:dyDescent="0.35">
      <c r="A2098" t="s">
        <v>9700</v>
      </c>
      <c r="B2098" t="str">
        <f>IF(COUNTIFS($A:$A,$A2098,$C:$C,$C2098,$D:$D,$D2098,$G:$G,$G2098,$K:$K,$K2098,$M:$M,$M2098)&gt;1,"True Duplicate","Unique")</f>
        <v>Unique</v>
      </c>
      <c r="C2098" s="7">
        <v>45010</v>
      </c>
      <c r="D2098" t="s">
        <v>5838</v>
      </c>
      <c r="E2098" t="str">
        <f>IF(COUNTIF($B$2:D2098,D2098)=1,"New Customer","Returning Customer")</f>
        <v>New Customer</v>
      </c>
      <c r="F2098" t="s">
        <v>72</v>
      </c>
      <c r="G2098" t="s">
        <v>484</v>
      </c>
      <c r="H2098" t="s">
        <v>74</v>
      </c>
      <c r="I2098" t="s">
        <v>110</v>
      </c>
      <c r="J2098" s="5">
        <v>695.38</v>
      </c>
      <c r="K2098">
        <v>10</v>
      </c>
      <c r="L2098">
        <v>0.1</v>
      </c>
      <c r="M2098" s="3">
        <f t="shared" si="32"/>
        <v>6952.7999999999993</v>
      </c>
      <c r="N2098" t="s">
        <v>49</v>
      </c>
      <c r="O2098" t="s">
        <v>27</v>
      </c>
      <c r="P2098" t="s">
        <v>166</v>
      </c>
      <c r="Q2098" t="s">
        <v>123</v>
      </c>
      <c r="R2098">
        <v>13</v>
      </c>
      <c r="S2098">
        <v>2.4</v>
      </c>
      <c r="T2098" t="s">
        <v>112</v>
      </c>
      <c r="U2098" t="s">
        <v>60</v>
      </c>
    </row>
    <row r="2099" spans="1:21" x14ac:dyDescent="0.35">
      <c r="A2099" t="s">
        <v>10061</v>
      </c>
      <c r="B2099" t="str">
        <f>IF(COUNTIFS($A:$A,$A2099,$C:$C,$C2099,$D:$D,$D2099,$G:$G,$G2099,$K:$K,$K2099,$M:$M,$M2099)&gt;1,"True Duplicate","Unique")</f>
        <v>Unique</v>
      </c>
      <c r="C2099" s="7">
        <v>45010</v>
      </c>
      <c r="D2099" t="s">
        <v>6460</v>
      </c>
      <c r="E2099" t="str">
        <f>IF(COUNTIF($B$2:D2099,D2099)=1,"New Customer","Returning Customer")</f>
        <v>Returning Customer</v>
      </c>
      <c r="F2099" t="s">
        <v>10132</v>
      </c>
      <c r="G2099" t="s">
        <v>102</v>
      </c>
      <c r="H2099" t="s">
        <v>47</v>
      </c>
      <c r="I2099" t="s">
        <v>10125</v>
      </c>
      <c r="J2099" s="5">
        <v>560.51</v>
      </c>
      <c r="K2099">
        <v>3</v>
      </c>
      <c r="L2099">
        <v>0.1</v>
      </c>
      <c r="M2099" s="3">
        <f t="shared" si="32"/>
        <v>1681.23</v>
      </c>
      <c r="N2099" t="s">
        <v>302</v>
      </c>
      <c r="O2099" t="s">
        <v>122</v>
      </c>
      <c r="P2099" t="s">
        <v>10129</v>
      </c>
      <c r="Q2099" t="s">
        <v>123</v>
      </c>
      <c r="R2099">
        <v>11</v>
      </c>
      <c r="S2099">
        <v>2.7</v>
      </c>
      <c r="T2099" t="s">
        <v>51</v>
      </c>
      <c r="U2099" t="s">
        <v>86</v>
      </c>
    </row>
    <row r="2100" spans="1:21" x14ac:dyDescent="0.35">
      <c r="A2100" t="s">
        <v>1067</v>
      </c>
      <c r="B2100" t="str">
        <f>IF(COUNTIFS($A:$A,$A2100,$C:$C,$C2100,$D:$D,$D2100,$G:$G,$G2100,$K:$K,$K2100,$M:$M,$M2100)&gt;1,"True Duplicate","Unique")</f>
        <v>Unique</v>
      </c>
      <c r="C2100" s="7">
        <v>45011</v>
      </c>
      <c r="D2100" t="s">
        <v>4076</v>
      </c>
      <c r="E2100" t="str">
        <f>IF(COUNTIF($B$2:D2100,D2100)=1,"New Customer","Returning Customer")</f>
        <v>Returning Customer</v>
      </c>
      <c r="F2100" t="s">
        <v>10132</v>
      </c>
      <c r="G2100" t="s">
        <v>10123</v>
      </c>
      <c r="H2100" t="s">
        <v>47</v>
      </c>
      <c r="I2100" t="s">
        <v>10124</v>
      </c>
      <c r="J2100" s="5">
        <v>219.05</v>
      </c>
      <c r="K2100">
        <v>4</v>
      </c>
      <c r="L2100">
        <v>0</v>
      </c>
      <c r="M2100" s="3">
        <f t="shared" si="32"/>
        <v>876.2</v>
      </c>
      <c r="N2100" t="s">
        <v>76</v>
      </c>
      <c r="O2100" t="s">
        <v>27</v>
      </c>
      <c r="P2100" t="s">
        <v>166</v>
      </c>
      <c r="Q2100" t="s">
        <v>123</v>
      </c>
      <c r="R2100">
        <v>7</v>
      </c>
      <c r="S2100">
        <v>3.1</v>
      </c>
      <c r="T2100" t="s">
        <v>30</v>
      </c>
      <c r="U2100" t="s">
        <v>60</v>
      </c>
    </row>
    <row r="2101" spans="1:21" x14ac:dyDescent="0.35">
      <c r="A2101" t="s">
        <v>1638</v>
      </c>
      <c r="B2101" t="str">
        <f>IF(COUNTIFS($A:$A,$A2101,$C:$C,$C2101,$D:$D,$D2101,$G:$G,$G2101,$K:$K,$K2101,$M:$M,$M2101)&gt;1,"True Duplicate","Unique")</f>
        <v>Unique</v>
      </c>
      <c r="C2101" s="7">
        <v>45011</v>
      </c>
      <c r="D2101" t="s">
        <v>1069</v>
      </c>
      <c r="E2101" t="str">
        <f>IF(COUNTIF($B$2:D2101,D2101)=1,"New Customer","Returning Customer")</f>
        <v>New Customer</v>
      </c>
      <c r="F2101" t="s">
        <v>72</v>
      </c>
      <c r="G2101" t="s">
        <v>251</v>
      </c>
      <c r="H2101" t="s">
        <v>36</v>
      </c>
      <c r="I2101" t="s">
        <v>252</v>
      </c>
      <c r="J2101" s="5">
        <v>33.24</v>
      </c>
      <c r="K2101">
        <v>7</v>
      </c>
      <c r="L2101">
        <v>0.15</v>
      </c>
      <c r="M2101" s="3">
        <f t="shared" si="32"/>
        <v>231.63000000000002</v>
      </c>
      <c r="N2101" t="s">
        <v>83</v>
      </c>
      <c r="O2101" t="s">
        <v>122</v>
      </c>
      <c r="P2101" t="s">
        <v>10129</v>
      </c>
      <c r="Q2101" t="s">
        <v>29</v>
      </c>
      <c r="R2101">
        <v>10</v>
      </c>
      <c r="T2101" t="s">
        <v>30</v>
      </c>
      <c r="U2101" t="s">
        <v>52</v>
      </c>
    </row>
    <row r="2102" spans="1:21" x14ac:dyDescent="0.35">
      <c r="A2102" t="s">
        <v>4545</v>
      </c>
      <c r="B2102" t="str">
        <f>IF(COUNTIFS($A:$A,$A2102,$C:$C,$C2102,$D:$D,$D2102,$G:$G,$G2102,$K:$K,$K2102,$M:$M,$M2102)&gt;1,"True Duplicate","Unique")</f>
        <v>Unique</v>
      </c>
      <c r="C2102" s="7">
        <v>45011</v>
      </c>
      <c r="D2102" t="s">
        <v>5962</v>
      </c>
      <c r="E2102" t="str">
        <f>IF(COUNTIF($B$2:D2102,D2102)=1,"New Customer","Returning Customer")</f>
        <v>New Customer</v>
      </c>
      <c r="F2102" t="s">
        <v>10132</v>
      </c>
      <c r="G2102" t="s">
        <v>351</v>
      </c>
      <c r="H2102" t="s">
        <v>57</v>
      </c>
      <c r="I2102" t="s">
        <v>289</v>
      </c>
      <c r="J2102" s="5">
        <v>194.07</v>
      </c>
      <c r="K2102">
        <v>3</v>
      </c>
      <c r="L2102">
        <v>0</v>
      </c>
      <c r="M2102" s="3">
        <f t="shared" si="32"/>
        <v>582.21</v>
      </c>
      <c r="N2102" t="s">
        <v>302</v>
      </c>
      <c r="O2102" t="s">
        <v>27</v>
      </c>
      <c r="P2102" t="s">
        <v>10129</v>
      </c>
      <c r="Q2102" t="s">
        <v>116</v>
      </c>
      <c r="R2102">
        <v>9</v>
      </c>
      <c r="S2102">
        <v>4.7</v>
      </c>
      <c r="T2102" t="s">
        <v>30</v>
      </c>
      <c r="U2102" t="s">
        <v>60</v>
      </c>
    </row>
    <row r="2103" spans="1:21" x14ac:dyDescent="0.35">
      <c r="A2103" t="s">
        <v>5778</v>
      </c>
      <c r="B2103" t="str">
        <f>IF(COUNTIFS($A:$A,$A2103,$C:$C,$C2103,$D:$D,$D2103,$G:$G,$G2103,$K:$K,$K2103,$M:$M,$M2103)&gt;1,"True Duplicate","Unique")</f>
        <v>Unique</v>
      </c>
      <c r="C2103" s="7">
        <v>45011</v>
      </c>
      <c r="D2103" t="s">
        <v>9809</v>
      </c>
      <c r="E2103" t="str">
        <f>IF(COUNTIF($B$2:D2103,D2103)=1,"New Customer","Returning Customer")</f>
        <v>New Customer</v>
      </c>
      <c r="F2103" t="s">
        <v>10132</v>
      </c>
      <c r="G2103" t="s">
        <v>403</v>
      </c>
      <c r="H2103" t="s">
        <v>74</v>
      </c>
      <c r="I2103" t="s">
        <v>148</v>
      </c>
      <c r="J2103" s="5">
        <v>556.30999999999995</v>
      </c>
      <c r="K2103">
        <v>9</v>
      </c>
      <c r="L2103">
        <v>0.1</v>
      </c>
      <c r="M2103" s="3">
        <f t="shared" si="32"/>
        <v>5005.8899999999994</v>
      </c>
      <c r="N2103" t="s">
        <v>98</v>
      </c>
      <c r="O2103" t="s">
        <v>39</v>
      </c>
      <c r="P2103" t="s">
        <v>166</v>
      </c>
      <c r="Q2103" t="s">
        <v>41</v>
      </c>
      <c r="R2103">
        <v>12</v>
      </c>
      <c r="S2103">
        <v>2.5</v>
      </c>
      <c r="T2103" t="s">
        <v>30</v>
      </c>
      <c r="U2103" t="s">
        <v>60</v>
      </c>
    </row>
    <row r="2104" spans="1:21" x14ac:dyDescent="0.35">
      <c r="A2104" t="s">
        <v>5961</v>
      </c>
      <c r="B2104" t="str">
        <f>IF(COUNTIFS($A:$A,$A2104,$C:$C,$C2104,$D:$D,$D2104,$G:$G,$G2104,$K:$K,$K2104,$M:$M,$M2104)&gt;1,"True Duplicate","Unique")</f>
        <v>Unique</v>
      </c>
      <c r="C2104" s="7">
        <v>45011</v>
      </c>
      <c r="D2104" t="s">
        <v>8235</v>
      </c>
      <c r="E2104" t="str">
        <f>IF(COUNTIF($B$2:D2104,D2104)=1,"New Customer","Returning Customer")</f>
        <v>New Customer</v>
      </c>
      <c r="F2104" t="s">
        <v>10132</v>
      </c>
      <c r="G2104" t="s">
        <v>403</v>
      </c>
      <c r="H2104" t="s">
        <v>74</v>
      </c>
      <c r="I2104" t="s">
        <v>148</v>
      </c>
      <c r="J2104" s="5">
        <v>2467.4</v>
      </c>
      <c r="K2104">
        <v>11</v>
      </c>
      <c r="L2104">
        <v>0.05</v>
      </c>
      <c r="M2104" s="3">
        <f t="shared" si="32"/>
        <v>27140.85</v>
      </c>
      <c r="N2104" t="s">
        <v>49</v>
      </c>
      <c r="O2104" t="s">
        <v>111</v>
      </c>
      <c r="P2104" t="s">
        <v>10129</v>
      </c>
      <c r="Q2104" t="s">
        <v>77</v>
      </c>
      <c r="R2104">
        <v>7</v>
      </c>
      <c r="S2104">
        <v>3.9</v>
      </c>
      <c r="T2104" t="s">
        <v>30</v>
      </c>
      <c r="U2104" t="s">
        <v>60</v>
      </c>
    </row>
    <row r="2105" spans="1:21" x14ac:dyDescent="0.35">
      <c r="A2105" t="s">
        <v>8234</v>
      </c>
      <c r="B2105" t="str">
        <f>IF(COUNTIFS($A:$A,$A2105,$C:$C,$C2105,$D:$D,$D2105,$G:$G,$G2105,$K:$K,$K2105,$M:$M,$M2105)&gt;1,"True Duplicate","Unique")</f>
        <v>Unique</v>
      </c>
      <c r="C2105" s="7">
        <v>45011</v>
      </c>
      <c r="D2105" t="s">
        <v>4546</v>
      </c>
      <c r="E2105" t="str">
        <f>IF(COUNTIF($B$2:D2105,D2105)=1,"New Customer","Returning Customer")</f>
        <v>New Customer</v>
      </c>
      <c r="F2105" t="s">
        <v>72</v>
      </c>
      <c r="G2105" t="s">
        <v>73</v>
      </c>
      <c r="H2105" t="s">
        <v>74</v>
      </c>
      <c r="I2105" t="s">
        <v>75</v>
      </c>
      <c r="J2105" s="5">
        <v>950.18</v>
      </c>
      <c r="K2105">
        <v>10</v>
      </c>
      <c r="L2105">
        <v>0</v>
      </c>
      <c r="M2105" s="3">
        <f t="shared" si="32"/>
        <v>9501.7999999999993</v>
      </c>
      <c r="N2105" t="s">
        <v>165</v>
      </c>
      <c r="O2105" t="s">
        <v>39</v>
      </c>
      <c r="P2105" t="s">
        <v>166</v>
      </c>
      <c r="Q2105" t="s">
        <v>41</v>
      </c>
      <c r="R2105">
        <v>11</v>
      </c>
      <c r="S2105">
        <v>3.6</v>
      </c>
      <c r="U2105" t="s">
        <v>60</v>
      </c>
    </row>
    <row r="2106" spans="1:21" x14ac:dyDescent="0.35">
      <c r="A2106" t="s">
        <v>8519</v>
      </c>
      <c r="B2106" t="str">
        <f>IF(COUNTIFS($A:$A,$A2106,$C:$C,$C2106,$D:$D,$D2106,$G:$G,$G2106,$K:$K,$K2106,$M:$M,$M2106)&gt;1,"True Duplicate","Unique")</f>
        <v>Unique</v>
      </c>
      <c r="C2106" s="7">
        <v>45011</v>
      </c>
      <c r="D2106" t="s">
        <v>1639</v>
      </c>
      <c r="E2106" t="str">
        <f>IF(COUNTIF($B$2:D2106,D2106)=1,"New Customer","Returning Customer")</f>
        <v>Returning Customer</v>
      </c>
      <c r="F2106" t="s">
        <v>72</v>
      </c>
      <c r="G2106" t="s">
        <v>198</v>
      </c>
      <c r="H2106" t="s">
        <v>74</v>
      </c>
      <c r="I2106" t="s">
        <v>110</v>
      </c>
      <c r="J2106" s="5">
        <v>98.52</v>
      </c>
      <c r="K2106">
        <v>8</v>
      </c>
      <c r="L2106">
        <v>0</v>
      </c>
      <c r="M2106" s="3">
        <f t="shared" si="32"/>
        <v>788.16</v>
      </c>
      <c r="N2106" t="s">
        <v>142</v>
      </c>
      <c r="O2106" t="s">
        <v>39</v>
      </c>
      <c r="P2106" t="s">
        <v>85</v>
      </c>
      <c r="Q2106" t="s">
        <v>77</v>
      </c>
      <c r="R2106">
        <v>8</v>
      </c>
      <c r="S2106">
        <v>1.7</v>
      </c>
      <c r="T2106" t="s">
        <v>30</v>
      </c>
      <c r="U2106" t="s">
        <v>86</v>
      </c>
    </row>
    <row r="2107" spans="1:21" x14ac:dyDescent="0.35">
      <c r="A2107" t="s">
        <v>9808</v>
      </c>
      <c r="B2107" t="str">
        <f>IF(COUNTIFS($A:$A,$A2107,$C:$C,$C2107,$D:$D,$D2107,$G:$G,$G2107,$K:$K,$K2107,$M:$M,$M2107)&gt;1,"True Duplicate","Unique")</f>
        <v>Unique</v>
      </c>
      <c r="C2107" s="7">
        <v>45011</v>
      </c>
      <c r="D2107" t="s">
        <v>4539</v>
      </c>
      <c r="E2107" t="str">
        <f>IF(COUNTIF($B$2:D2107,D2107)=1,"New Customer","Returning Customer")</f>
        <v>New Customer</v>
      </c>
      <c r="F2107" t="s">
        <v>10132</v>
      </c>
      <c r="G2107" t="s">
        <v>370</v>
      </c>
      <c r="H2107" t="s">
        <v>74</v>
      </c>
      <c r="I2107" t="s">
        <v>75</v>
      </c>
      <c r="J2107" s="5">
        <v>1004.13</v>
      </c>
      <c r="K2107">
        <v>1</v>
      </c>
      <c r="L2107">
        <v>0</v>
      </c>
      <c r="M2107" s="3">
        <f t="shared" si="32"/>
        <v>1004.13</v>
      </c>
      <c r="N2107" t="s">
        <v>302</v>
      </c>
      <c r="O2107" t="s">
        <v>27</v>
      </c>
      <c r="P2107" t="s">
        <v>59</v>
      </c>
      <c r="Q2107" t="s">
        <v>123</v>
      </c>
      <c r="R2107">
        <v>4</v>
      </c>
      <c r="S2107">
        <v>2.5</v>
      </c>
      <c r="T2107" t="s">
        <v>30</v>
      </c>
      <c r="U2107" t="s">
        <v>60</v>
      </c>
    </row>
    <row r="2108" spans="1:21" x14ac:dyDescent="0.35">
      <c r="A2108" t="s">
        <v>1825</v>
      </c>
      <c r="B2108" t="str">
        <f>IF(COUNTIFS($A:$A,$A2108,$C:$C,$C2108,$D:$D,$D2108,$G:$G,$G2108,$K:$K,$K2108,$M:$M,$M2108)&gt;1,"True Duplicate","Unique")</f>
        <v>Unique</v>
      </c>
      <c r="C2108" s="7">
        <v>45012</v>
      </c>
      <c r="D2108" t="s">
        <v>6536</v>
      </c>
      <c r="E2108" t="str">
        <f>IF(COUNTIF($B$2:D2108,D2108)=1,"New Customer","Returning Customer")</f>
        <v>New Customer</v>
      </c>
      <c r="F2108" t="s">
        <v>72</v>
      </c>
      <c r="G2108" t="s">
        <v>161</v>
      </c>
      <c r="H2108" t="s">
        <v>74</v>
      </c>
      <c r="I2108" t="s">
        <v>148</v>
      </c>
      <c r="J2108" s="5">
        <v>1656.16</v>
      </c>
      <c r="K2108">
        <v>12</v>
      </c>
      <c r="L2108">
        <v>0</v>
      </c>
      <c r="M2108" s="3">
        <f t="shared" si="32"/>
        <v>19873.920000000002</v>
      </c>
      <c r="N2108" t="s">
        <v>98</v>
      </c>
      <c r="O2108" t="s">
        <v>27</v>
      </c>
      <c r="P2108" t="s">
        <v>10129</v>
      </c>
      <c r="Q2108" t="s">
        <v>123</v>
      </c>
      <c r="R2108">
        <v>13</v>
      </c>
      <c r="S2108">
        <v>1.2</v>
      </c>
      <c r="T2108" t="s">
        <v>112</v>
      </c>
      <c r="U2108" t="s">
        <v>60</v>
      </c>
    </row>
    <row r="2109" spans="1:21" x14ac:dyDescent="0.35">
      <c r="A2109" t="s">
        <v>6535</v>
      </c>
      <c r="B2109" t="str">
        <f>IF(COUNTIFS($A:$A,$A2109,$C:$C,$C2109,$D:$D,$D2109,$G:$G,$G2109,$K:$K,$K2109,$M:$M,$M2109)&gt;1,"True Duplicate","Unique")</f>
        <v>Unique</v>
      </c>
      <c r="C2109" s="7">
        <v>45012</v>
      </c>
      <c r="D2109" t="s">
        <v>5000</v>
      </c>
      <c r="E2109" t="str">
        <f>IF(COUNTIF($B$2:D2109,D2109)=1,"New Customer","Returning Customer")</f>
        <v>Returning Customer</v>
      </c>
      <c r="F2109" t="s">
        <v>10132</v>
      </c>
      <c r="G2109" t="s">
        <v>73</v>
      </c>
      <c r="H2109" t="s">
        <v>74</v>
      </c>
      <c r="I2109" t="s">
        <v>75</v>
      </c>
      <c r="J2109" s="5">
        <v>406.4</v>
      </c>
      <c r="K2109">
        <v>7</v>
      </c>
      <c r="L2109">
        <v>0.3</v>
      </c>
      <c r="M2109" s="3">
        <f t="shared" si="32"/>
        <v>2842.7</v>
      </c>
      <c r="N2109" t="s">
        <v>142</v>
      </c>
      <c r="O2109" t="s">
        <v>122</v>
      </c>
      <c r="P2109" t="s">
        <v>166</v>
      </c>
      <c r="Q2109" t="s">
        <v>123</v>
      </c>
      <c r="R2109">
        <v>8</v>
      </c>
      <c r="S2109">
        <v>1.4</v>
      </c>
      <c r="T2109" t="s">
        <v>51</v>
      </c>
      <c r="U2109" t="s">
        <v>60</v>
      </c>
    </row>
    <row r="2110" spans="1:21" x14ac:dyDescent="0.35">
      <c r="A2110" t="s">
        <v>9363</v>
      </c>
      <c r="B2110" t="str">
        <f>IF(COUNTIFS($A:$A,$A2110,$C:$C,$C2110,$D:$D,$D2110,$G:$G,$G2110,$K:$K,$K2110,$M:$M,$M2110)&gt;1,"True Duplicate","Unique")</f>
        <v>Unique</v>
      </c>
      <c r="C2110" s="7">
        <v>45012</v>
      </c>
      <c r="D2110" t="s">
        <v>8893</v>
      </c>
      <c r="E2110" t="str">
        <f>IF(COUNTIF($B$2:D2110,D2110)=1,"New Customer","Returning Customer")</f>
        <v>Returning Customer</v>
      </c>
      <c r="F2110" t="s">
        <v>10132</v>
      </c>
      <c r="G2110" t="s">
        <v>10123</v>
      </c>
      <c r="H2110" t="s">
        <v>47</v>
      </c>
      <c r="I2110" t="s">
        <v>10124</v>
      </c>
      <c r="J2110" s="5">
        <v>649.03</v>
      </c>
      <c r="K2110">
        <v>7</v>
      </c>
      <c r="L2110">
        <v>0.25</v>
      </c>
      <c r="M2110" s="3">
        <f t="shared" si="32"/>
        <v>4541.46</v>
      </c>
      <c r="N2110" t="s">
        <v>76</v>
      </c>
      <c r="O2110" t="s">
        <v>39</v>
      </c>
      <c r="P2110" t="s">
        <v>166</v>
      </c>
      <c r="Q2110" t="s">
        <v>116</v>
      </c>
      <c r="R2110">
        <v>7</v>
      </c>
      <c r="S2110">
        <v>4.5</v>
      </c>
      <c r="T2110" t="s">
        <v>30</v>
      </c>
      <c r="U2110" t="s">
        <v>60</v>
      </c>
    </row>
    <row r="2111" spans="1:21" x14ac:dyDescent="0.35">
      <c r="A2111" t="s">
        <v>9833</v>
      </c>
      <c r="B2111" t="str">
        <f>IF(COUNTIFS($A:$A,$A2111,$C:$C,$C2111,$D:$D,$D2111,$G:$G,$G2111,$K:$K,$K2111,$M:$M,$M2111)&gt;1,"True Duplicate","Unique")</f>
        <v>Unique</v>
      </c>
      <c r="C2111" s="7">
        <v>45012</v>
      </c>
      <c r="D2111" t="s">
        <v>1827</v>
      </c>
      <c r="E2111" t="str">
        <f>IF(COUNTIF($B$2:D2111,D2111)=1,"New Customer","Returning Customer")</f>
        <v>Returning Customer</v>
      </c>
      <c r="F2111" t="s">
        <v>10132</v>
      </c>
      <c r="G2111" t="s">
        <v>128</v>
      </c>
      <c r="H2111" t="s">
        <v>36</v>
      </c>
      <c r="I2111" t="s">
        <v>129</v>
      </c>
      <c r="J2111" s="5">
        <v>33.450000000000003</v>
      </c>
      <c r="K2111">
        <v>7</v>
      </c>
      <c r="L2111">
        <v>0.15</v>
      </c>
      <c r="M2111" s="3">
        <f t="shared" si="32"/>
        <v>233.10000000000002</v>
      </c>
      <c r="N2111" t="s">
        <v>165</v>
      </c>
      <c r="O2111" t="s">
        <v>122</v>
      </c>
      <c r="P2111" t="s">
        <v>166</v>
      </c>
      <c r="Q2111" t="s">
        <v>123</v>
      </c>
      <c r="R2111">
        <v>9</v>
      </c>
      <c r="S2111">
        <v>2.2000000000000002</v>
      </c>
      <c r="T2111" t="s">
        <v>30</v>
      </c>
      <c r="U2111" t="s">
        <v>60</v>
      </c>
    </row>
    <row r="2112" spans="1:21" x14ac:dyDescent="0.35">
      <c r="A2112" t="s">
        <v>1468</v>
      </c>
      <c r="B2112" t="str">
        <f>IF(COUNTIFS($A:$A,$A2112,$C:$C,$C2112,$D:$D,$D2112,$G:$G,$G2112,$K:$K,$K2112,$M:$M,$M2112)&gt;1,"True Duplicate","Unique")</f>
        <v>Unique</v>
      </c>
      <c r="C2112" s="7">
        <v>45013</v>
      </c>
      <c r="D2112" t="s">
        <v>7481</v>
      </c>
      <c r="E2112" t="str">
        <f>IF(COUNTIF($B$2:D2112,D2112)=1,"New Customer","Returning Customer")</f>
        <v>New Customer</v>
      </c>
      <c r="F2112" t="s">
        <v>10132</v>
      </c>
      <c r="G2112" t="s">
        <v>209</v>
      </c>
      <c r="H2112" t="s">
        <v>47</v>
      </c>
      <c r="I2112" t="s">
        <v>210</v>
      </c>
      <c r="J2112" s="5">
        <v>675.73</v>
      </c>
      <c r="K2112">
        <v>10</v>
      </c>
      <c r="L2112">
        <v>0</v>
      </c>
      <c r="M2112" s="3">
        <f t="shared" si="32"/>
        <v>6757.3</v>
      </c>
      <c r="N2112" t="s">
        <v>104</v>
      </c>
      <c r="O2112" t="s">
        <v>111</v>
      </c>
      <c r="P2112" t="s">
        <v>10129</v>
      </c>
      <c r="Q2112" t="s">
        <v>116</v>
      </c>
      <c r="R2112">
        <v>12</v>
      </c>
      <c r="S2112">
        <v>1.6</v>
      </c>
      <c r="T2112" t="s">
        <v>30</v>
      </c>
      <c r="U2112" t="s">
        <v>60</v>
      </c>
    </row>
    <row r="2113" spans="1:21" x14ac:dyDescent="0.35">
      <c r="A2113" t="s">
        <v>1748</v>
      </c>
      <c r="B2113" t="str">
        <f>IF(COUNTIFS($A:$A,$A2113,$C:$C,$C2113,$D:$D,$D2113,$G:$G,$G2113,$K:$K,$K2113,$M:$M,$M2113)&gt;1,"True Duplicate","Unique")</f>
        <v>Unique</v>
      </c>
      <c r="C2113" s="7">
        <v>45013</v>
      </c>
      <c r="D2113" t="s">
        <v>6487</v>
      </c>
      <c r="E2113" t="str">
        <f>IF(COUNTIF($B$2:D2113,D2113)=1,"New Customer","Returning Customer")</f>
        <v>New Customer</v>
      </c>
      <c r="F2113" t="s">
        <v>10132</v>
      </c>
      <c r="G2113" t="s">
        <v>231</v>
      </c>
      <c r="H2113" t="s">
        <v>57</v>
      </c>
      <c r="I2113" t="s">
        <v>232</v>
      </c>
      <c r="J2113" s="5">
        <v>164.87</v>
      </c>
      <c r="K2113">
        <v>13</v>
      </c>
      <c r="L2113">
        <v>0</v>
      </c>
      <c r="M2113" s="3">
        <f t="shared" si="32"/>
        <v>2143.31</v>
      </c>
      <c r="N2113" t="s">
        <v>26</v>
      </c>
      <c r="O2113" t="s">
        <v>122</v>
      </c>
      <c r="P2113" t="s">
        <v>166</v>
      </c>
      <c r="Q2113" t="s">
        <v>77</v>
      </c>
      <c r="R2113">
        <v>2</v>
      </c>
      <c r="S2113">
        <v>3.3</v>
      </c>
      <c r="T2113" t="s">
        <v>30</v>
      </c>
      <c r="U2113" t="s">
        <v>86</v>
      </c>
    </row>
    <row r="2114" spans="1:21" x14ac:dyDescent="0.35">
      <c r="A2114" t="s">
        <v>2370</v>
      </c>
      <c r="B2114" t="str">
        <f>IF(COUNTIFS($A:$A,$A2114,$C:$C,$C2114,$D:$D,$D2114,$G:$G,$G2114,$K:$K,$K2114,$M:$M,$M2114)&gt;1,"True Duplicate","Unique")</f>
        <v>Unique</v>
      </c>
      <c r="C2114" s="7">
        <v>45013</v>
      </c>
      <c r="D2114" t="s">
        <v>1749</v>
      </c>
      <c r="E2114" t="str">
        <f>IF(COUNTIF($B$2:D2114,D2114)=1,"New Customer","Returning Customer")</f>
        <v>New Customer</v>
      </c>
      <c r="F2114" t="s">
        <v>10132</v>
      </c>
      <c r="G2114" t="s">
        <v>56</v>
      </c>
      <c r="H2114" t="s">
        <v>57</v>
      </c>
      <c r="I2114" t="s">
        <v>58</v>
      </c>
      <c r="J2114" s="5">
        <v>490.42</v>
      </c>
      <c r="K2114">
        <v>2</v>
      </c>
      <c r="L2114">
        <v>0</v>
      </c>
      <c r="M2114" s="3">
        <f t="shared" ref="M2114:M2177" si="33">(J2114-L2114)*K2114</f>
        <v>980.84</v>
      </c>
      <c r="N2114" t="s">
        <v>83</v>
      </c>
      <c r="O2114" t="s">
        <v>122</v>
      </c>
      <c r="P2114" t="s">
        <v>10129</v>
      </c>
      <c r="Q2114" t="s">
        <v>123</v>
      </c>
      <c r="R2114">
        <v>8</v>
      </c>
      <c r="S2114">
        <v>4.5</v>
      </c>
      <c r="U2114" t="s">
        <v>60</v>
      </c>
    </row>
    <row r="2115" spans="1:21" x14ac:dyDescent="0.35">
      <c r="A2115" t="s">
        <v>6486</v>
      </c>
      <c r="B2115" t="str">
        <f>IF(COUNTIFS($A:$A,$A2115,$C:$C,$C2115,$D:$D,$D2115,$G:$G,$G2115,$K:$K,$K2115,$M:$M,$M2115)&gt;1,"True Duplicate","Unique")</f>
        <v>Unique</v>
      </c>
      <c r="C2115" s="7">
        <v>45013</v>
      </c>
      <c r="D2115" t="s">
        <v>7137</v>
      </c>
      <c r="E2115" t="str">
        <f>IF(COUNTIF($B$2:D2115,D2115)=1,"New Customer","Returning Customer")</f>
        <v>New Customer</v>
      </c>
      <c r="F2115" t="s">
        <v>72</v>
      </c>
      <c r="G2115" t="s">
        <v>214</v>
      </c>
      <c r="H2115" t="s">
        <v>66</v>
      </c>
      <c r="I2115" t="s">
        <v>215</v>
      </c>
      <c r="J2115" s="5">
        <v>1092.04</v>
      </c>
      <c r="K2115">
        <v>2</v>
      </c>
      <c r="L2115">
        <v>0.15</v>
      </c>
      <c r="M2115" s="3">
        <f t="shared" si="33"/>
        <v>2183.7799999999997</v>
      </c>
      <c r="N2115" t="s">
        <v>98</v>
      </c>
      <c r="O2115" t="s">
        <v>122</v>
      </c>
      <c r="P2115" t="s">
        <v>85</v>
      </c>
      <c r="Q2115" t="s">
        <v>116</v>
      </c>
      <c r="R2115">
        <v>13</v>
      </c>
      <c r="S2115">
        <v>4.8</v>
      </c>
      <c r="T2115" t="s">
        <v>30</v>
      </c>
      <c r="U2115" t="s">
        <v>52</v>
      </c>
    </row>
    <row r="2116" spans="1:21" x14ac:dyDescent="0.35">
      <c r="A2116" t="s">
        <v>7136</v>
      </c>
      <c r="B2116" t="str">
        <f>IF(COUNTIFS($A:$A,$A2116,$C:$C,$C2116,$D:$D,$D2116,$G:$G,$G2116,$K:$K,$K2116,$M:$M,$M2116)&gt;1,"True Duplicate","Unique")</f>
        <v>Unique</v>
      </c>
      <c r="C2116" s="7">
        <v>45013</v>
      </c>
      <c r="D2116" t="s">
        <v>1470</v>
      </c>
      <c r="E2116" t="str">
        <f>IF(COUNTIF($B$2:D2116,D2116)=1,"New Customer","Returning Customer")</f>
        <v>New Customer</v>
      </c>
      <c r="F2116" t="s">
        <v>72</v>
      </c>
      <c r="G2116" t="s">
        <v>176</v>
      </c>
      <c r="H2116" t="s">
        <v>47</v>
      </c>
      <c r="I2116" t="s">
        <v>177</v>
      </c>
      <c r="J2116" s="5">
        <v>256.43</v>
      </c>
      <c r="K2116">
        <v>3</v>
      </c>
      <c r="L2116">
        <v>0</v>
      </c>
      <c r="M2116" s="3">
        <f t="shared" si="33"/>
        <v>769.29</v>
      </c>
      <c r="N2116" t="s">
        <v>302</v>
      </c>
      <c r="O2116" t="s">
        <v>27</v>
      </c>
      <c r="P2116" t="s">
        <v>59</v>
      </c>
      <c r="Q2116" t="s">
        <v>41</v>
      </c>
      <c r="R2116">
        <v>1</v>
      </c>
      <c r="S2116">
        <v>1.6</v>
      </c>
      <c r="T2116" t="s">
        <v>51</v>
      </c>
      <c r="U2116" t="s">
        <v>52</v>
      </c>
    </row>
    <row r="2117" spans="1:21" x14ac:dyDescent="0.35">
      <c r="A2117" t="s">
        <v>8175</v>
      </c>
      <c r="B2117" t="str">
        <f>IF(COUNTIFS($A:$A,$A2117,$C:$C,$C2117,$D:$D,$D2117,$G:$G,$G2117,$K:$K,$K2117,$M:$M,$M2117)&gt;1,"True Duplicate","Unique")</f>
        <v>Unique</v>
      </c>
      <c r="C2117" s="7">
        <v>45013</v>
      </c>
      <c r="D2117" t="s">
        <v>2371</v>
      </c>
      <c r="E2117" t="str">
        <f>IF(COUNTIF($B$2:D2117,D2117)=1,"New Customer","Returning Customer")</f>
        <v>Returning Customer</v>
      </c>
      <c r="F2117" t="s">
        <v>72</v>
      </c>
      <c r="G2117" t="s">
        <v>399</v>
      </c>
      <c r="H2117" t="s">
        <v>24</v>
      </c>
      <c r="I2117" t="s">
        <v>182</v>
      </c>
      <c r="J2117" s="5">
        <v>249.85</v>
      </c>
      <c r="K2117">
        <v>8</v>
      </c>
      <c r="L2117">
        <v>0.1</v>
      </c>
      <c r="M2117" s="3">
        <f t="shared" si="33"/>
        <v>1998</v>
      </c>
      <c r="N2117" t="s">
        <v>104</v>
      </c>
      <c r="O2117" t="s">
        <v>27</v>
      </c>
      <c r="P2117" t="s">
        <v>166</v>
      </c>
      <c r="Q2117" t="s">
        <v>116</v>
      </c>
      <c r="R2117">
        <v>12</v>
      </c>
      <c r="S2117">
        <v>4</v>
      </c>
      <c r="T2117" t="s">
        <v>143</v>
      </c>
      <c r="U2117" t="s">
        <v>60</v>
      </c>
    </row>
    <row r="2118" spans="1:21" x14ac:dyDescent="0.35">
      <c r="A2118" t="s">
        <v>8251</v>
      </c>
      <c r="B2118" t="str">
        <f>IF(COUNTIFS($A:$A,$A2118,$C:$C,$C2118,$D:$D,$D2118,$G:$G,$G2118,$K:$K,$K2118,$M:$M,$M2118)&gt;1,"True Duplicate","Unique")</f>
        <v>Unique</v>
      </c>
      <c r="C2118" s="7">
        <v>45013</v>
      </c>
      <c r="D2118" t="s">
        <v>8176</v>
      </c>
      <c r="E2118" t="str">
        <f>IF(COUNTIF($B$2:D2118,D2118)=1,"New Customer","Returning Customer")</f>
        <v>Returning Customer</v>
      </c>
      <c r="F2118" t="s">
        <v>10132</v>
      </c>
      <c r="G2118" t="s">
        <v>344</v>
      </c>
      <c r="H2118" t="s">
        <v>24</v>
      </c>
      <c r="I2118" t="s">
        <v>345</v>
      </c>
      <c r="J2118" s="5">
        <v>97.76</v>
      </c>
      <c r="K2118">
        <v>3</v>
      </c>
      <c r="L2118">
        <v>0.2</v>
      </c>
      <c r="M2118" s="3">
        <f t="shared" si="33"/>
        <v>292.68</v>
      </c>
      <c r="N2118" t="s">
        <v>104</v>
      </c>
      <c r="O2118" t="s">
        <v>39</v>
      </c>
      <c r="P2118" t="s">
        <v>166</v>
      </c>
      <c r="Q2118" t="s">
        <v>41</v>
      </c>
      <c r="R2118">
        <v>10</v>
      </c>
      <c r="S2118">
        <v>2.9</v>
      </c>
      <c r="T2118" t="s">
        <v>51</v>
      </c>
      <c r="U2118" t="s">
        <v>52</v>
      </c>
    </row>
    <row r="2119" spans="1:21" x14ac:dyDescent="0.35">
      <c r="A2119" t="s">
        <v>9945</v>
      </c>
      <c r="B2119" t="str">
        <f>IF(COUNTIFS($A:$A,$A2119,$C:$C,$C2119,$D:$D,$D2119,$G:$G,$G2119,$K:$K,$K2119,$M:$M,$M2119)&gt;1,"True Duplicate","Unique")</f>
        <v>Unique</v>
      </c>
      <c r="C2119" s="7">
        <v>45013</v>
      </c>
      <c r="D2119" t="s">
        <v>816</v>
      </c>
      <c r="E2119" t="str">
        <f>IF(COUNTIF($B$2:D2119,D2119)=1,"New Customer","Returning Customer")</f>
        <v>New Customer</v>
      </c>
      <c r="F2119" t="s">
        <v>72</v>
      </c>
      <c r="G2119" t="s">
        <v>35</v>
      </c>
      <c r="H2119" t="s">
        <v>36</v>
      </c>
      <c r="I2119" t="s">
        <v>37</v>
      </c>
      <c r="J2119" s="5">
        <v>33.28</v>
      </c>
      <c r="K2119">
        <v>5</v>
      </c>
      <c r="L2119">
        <v>0</v>
      </c>
      <c r="M2119" s="3">
        <f t="shared" si="33"/>
        <v>166.4</v>
      </c>
      <c r="N2119" t="s">
        <v>26</v>
      </c>
      <c r="O2119" t="s">
        <v>111</v>
      </c>
      <c r="P2119" t="s">
        <v>59</v>
      </c>
      <c r="Q2119" t="s">
        <v>77</v>
      </c>
      <c r="R2119">
        <v>6</v>
      </c>
      <c r="S2119">
        <v>3.9</v>
      </c>
      <c r="T2119" t="s">
        <v>51</v>
      </c>
      <c r="U2119" t="s">
        <v>52</v>
      </c>
    </row>
    <row r="2120" spans="1:21" x14ac:dyDescent="0.35">
      <c r="A2120" t="s">
        <v>2717</v>
      </c>
      <c r="B2120" t="str">
        <f>IF(COUNTIFS($A:$A,$A2120,$C:$C,$C2120,$D:$D,$D2120,$G:$G,$G2120,$K:$K,$K2120,$M:$M,$M2120)&gt;1,"True Duplicate","Unique")</f>
        <v>Unique</v>
      </c>
      <c r="C2120" s="7">
        <v>45014</v>
      </c>
      <c r="D2120" t="s">
        <v>2719</v>
      </c>
      <c r="E2120" t="str">
        <f>IF(COUNTIF($B$2:D2120,D2120)=1,"New Customer","Returning Customer")</f>
        <v>Returning Customer</v>
      </c>
      <c r="F2120" t="s">
        <v>10132</v>
      </c>
      <c r="G2120" t="s">
        <v>181</v>
      </c>
      <c r="H2120" t="s">
        <v>24</v>
      </c>
      <c r="I2120" t="s">
        <v>182</v>
      </c>
      <c r="J2120" s="5">
        <v>266.13</v>
      </c>
      <c r="K2120">
        <v>10</v>
      </c>
      <c r="L2120">
        <v>0.25</v>
      </c>
      <c r="M2120" s="3">
        <f t="shared" si="33"/>
        <v>2658.8</v>
      </c>
      <c r="N2120" t="s">
        <v>38</v>
      </c>
      <c r="O2120" t="s">
        <v>122</v>
      </c>
      <c r="P2120" t="s">
        <v>59</v>
      </c>
      <c r="Q2120" t="s">
        <v>123</v>
      </c>
      <c r="R2120">
        <v>13</v>
      </c>
      <c r="S2120">
        <v>2.1</v>
      </c>
      <c r="U2120" t="s">
        <v>60</v>
      </c>
    </row>
    <row r="2121" spans="1:21" x14ac:dyDescent="0.35">
      <c r="A2121" t="s">
        <v>5432</v>
      </c>
      <c r="B2121" t="str">
        <f>IF(COUNTIFS($A:$A,$A2121,$C:$C,$C2121,$D:$D,$D2121,$G:$G,$G2121,$K:$K,$K2121,$M:$M,$M2121)&gt;1,"True Duplicate","Unique")</f>
        <v>Unique</v>
      </c>
      <c r="C2121" s="7">
        <v>45014</v>
      </c>
      <c r="D2121" t="s">
        <v>5433</v>
      </c>
      <c r="E2121" t="str">
        <f>IF(COUNTIF($B$2:D2121,D2121)=1,"New Customer","Returning Customer")</f>
        <v>New Customer</v>
      </c>
      <c r="F2121" t="s">
        <v>10132</v>
      </c>
      <c r="G2121" t="s">
        <v>10123</v>
      </c>
      <c r="H2121" t="s">
        <v>47</v>
      </c>
      <c r="I2121" t="s">
        <v>10124</v>
      </c>
      <c r="J2121" s="5">
        <v>91.86</v>
      </c>
      <c r="K2121">
        <v>14</v>
      </c>
      <c r="L2121">
        <v>0</v>
      </c>
      <c r="M2121" s="3">
        <f t="shared" si="33"/>
        <v>1286.04</v>
      </c>
      <c r="N2121" t="s">
        <v>104</v>
      </c>
      <c r="O2121" t="s">
        <v>39</v>
      </c>
      <c r="P2121" t="s">
        <v>59</v>
      </c>
      <c r="Q2121" t="s">
        <v>77</v>
      </c>
      <c r="R2121">
        <v>13</v>
      </c>
      <c r="S2121">
        <v>1.5</v>
      </c>
      <c r="T2121" t="s">
        <v>30</v>
      </c>
      <c r="U2121" t="s">
        <v>86</v>
      </c>
    </row>
    <row r="2122" spans="1:21" x14ac:dyDescent="0.35">
      <c r="A2122" t="s">
        <v>5419</v>
      </c>
      <c r="B2122" t="str">
        <f>IF(COUNTIFS($A:$A,$A2122,$C:$C,$C2122,$D:$D,$D2122,$G:$G,$G2122,$K:$K,$K2122,$M:$M,$M2122)&gt;1,"True Duplicate","Unique")</f>
        <v>Unique</v>
      </c>
      <c r="C2122" s="7">
        <v>45015</v>
      </c>
      <c r="D2122" t="s">
        <v>5421</v>
      </c>
      <c r="E2122" t="str">
        <f>IF(COUNTIF($B$2:D2122,D2122)=1,"New Customer","Returning Customer")</f>
        <v>New Customer</v>
      </c>
      <c r="F2122" t="s">
        <v>10132</v>
      </c>
      <c r="G2122" t="s">
        <v>193</v>
      </c>
      <c r="H2122" t="s">
        <v>24</v>
      </c>
      <c r="I2122" t="s">
        <v>10126</v>
      </c>
      <c r="J2122" s="5">
        <v>327.02</v>
      </c>
      <c r="K2122">
        <v>5</v>
      </c>
      <c r="L2122">
        <v>0.25</v>
      </c>
      <c r="M2122" s="3">
        <f t="shared" si="33"/>
        <v>1633.85</v>
      </c>
      <c r="N2122" t="s">
        <v>165</v>
      </c>
      <c r="O2122" t="s">
        <v>27</v>
      </c>
      <c r="P2122" t="s">
        <v>85</v>
      </c>
      <c r="Q2122" t="s">
        <v>123</v>
      </c>
      <c r="R2122">
        <v>2</v>
      </c>
      <c r="S2122">
        <v>6</v>
      </c>
      <c r="T2122" t="s">
        <v>112</v>
      </c>
      <c r="U2122" t="s">
        <v>60</v>
      </c>
    </row>
    <row r="2123" spans="1:21" x14ac:dyDescent="0.35">
      <c r="A2123" t="s">
        <v>2387</v>
      </c>
      <c r="B2123" t="str">
        <f>IF(COUNTIFS($A:$A,$A2123,$C:$C,$C2123,$D:$D,$D2123,$G:$G,$G2123,$K:$K,$K2123,$M:$M,$M2123)&gt;1,"True Duplicate","Unique")</f>
        <v>Unique</v>
      </c>
      <c r="C2123" s="7">
        <v>45016</v>
      </c>
      <c r="D2123" t="s">
        <v>2389</v>
      </c>
      <c r="E2123" t="str">
        <f>IF(COUNTIF($B$2:D2123,D2123)=1,"New Customer","Returning Customer")</f>
        <v>New Customer</v>
      </c>
      <c r="F2123" t="s">
        <v>10132</v>
      </c>
      <c r="G2123" t="s">
        <v>102</v>
      </c>
      <c r="H2123" t="s">
        <v>47</v>
      </c>
      <c r="I2123" t="s">
        <v>10125</v>
      </c>
      <c r="J2123" s="5">
        <v>483.83</v>
      </c>
      <c r="K2123">
        <v>9</v>
      </c>
      <c r="L2123">
        <v>0.25</v>
      </c>
      <c r="M2123" s="3">
        <f t="shared" si="33"/>
        <v>4352.22</v>
      </c>
      <c r="N2123" t="s">
        <v>142</v>
      </c>
      <c r="O2123" t="s">
        <v>27</v>
      </c>
      <c r="P2123" t="s">
        <v>85</v>
      </c>
      <c r="Q2123" t="s">
        <v>29</v>
      </c>
      <c r="R2123">
        <v>11</v>
      </c>
      <c r="S2123">
        <v>4.7</v>
      </c>
      <c r="T2123" t="s">
        <v>30</v>
      </c>
      <c r="U2123" t="s">
        <v>52</v>
      </c>
    </row>
    <row r="2124" spans="1:21" x14ac:dyDescent="0.35">
      <c r="A2124" t="s">
        <v>7205</v>
      </c>
      <c r="B2124" t="str">
        <f>IF(COUNTIFS($A:$A,$A2124,$C:$C,$C2124,$D:$D,$D2124,$G:$G,$G2124,$K:$K,$K2124,$M:$M,$M2124)&gt;1,"True Duplicate","Unique")</f>
        <v>Unique</v>
      </c>
      <c r="C2124" s="7">
        <v>45016</v>
      </c>
      <c r="D2124" t="s">
        <v>2721</v>
      </c>
      <c r="E2124" t="str">
        <f>IF(COUNTIF($B$2:D2124,D2124)=1,"New Customer","Returning Customer")</f>
        <v>Returning Customer</v>
      </c>
      <c r="F2124" t="s">
        <v>10132</v>
      </c>
      <c r="G2124" t="s">
        <v>413</v>
      </c>
      <c r="H2124" t="s">
        <v>47</v>
      </c>
      <c r="I2124" t="s">
        <v>10125</v>
      </c>
      <c r="J2124" s="5">
        <v>72.569999999999993</v>
      </c>
      <c r="K2124">
        <v>14</v>
      </c>
      <c r="L2124">
        <v>0</v>
      </c>
      <c r="M2124" s="3">
        <f t="shared" si="33"/>
        <v>1015.9799999999999</v>
      </c>
      <c r="N2124" t="s">
        <v>142</v>
      </c>
      <c r="O2124" t="s">
        <v>27</v>
      </c>
      <c r="P2124" t="s">
        <v>10129</v>
      </c>
      <c r="Q2124" t="s">
        <v>123</v>
      </c>
      <c r="R2124">
        <v>11</v>
      </c>
      <c r="S2124">
        <v>4.9000000000000004</v>
      </c>
      <c r="T2124" t="s">
        <v>202</v>
      </c>
      <c r="U2124" t="s">
        <v>52</v>
      </c>
    </row>
    <row r="2125" spans="1:21" x14ac:dyDescent="0.35">
      <c r="A2125" t="s">
        <v>7997</v>
      </c>
      <c r="B2125" t="str">
        <f>IF(COUNTIFS($A:$A,$A2125,$C:$C,$C2125,$D:$D,$D2125,$G:$G,$G2125,$K:$K,$K2125,$M:$M,$M2125)&gt;1,"True Duplicate","Unique")</f>
        <v>Unique</v>
      </c>
      <c r="C2125" s="7">
        <v>45016</v>
      </c>
      <c r="D2125" t="s">
        <v>9253</v>
      </c>
      <c r="E2125" t="str">
        <f>IF(COUNTIF($B$2:D2125,D2125)=1,"New Customer","Returning Customer")</f>
        <v>New Customer</v>
      </c>
      <c r="F2125" t="s">
        <v>10132</v>
      </c>
      <c r="G2125" t="s">
        <v>227</v>
      </c>
      <c r="H2125" t="s">
        <v>47</v>
      </c>
      <c r="I2125" t="s">
        <v>228</v>
      </c>
      <c r="J2125" s="5">
        <v>466.58</v>
      </c>
      <c r="K2125">
        <v>6</v>
      </c>
      <c r="L2125">
        <v>0.05</v>
      </c>
      <c r="M2125" s="3">
        <f t="shared" si="33"/>
        <v>2799.18</v>
      </c>
      <c r="N2125" t="s">
        <v>302</v>
      </c>
      <c r="O2125" t="s">
        <v>27</v>
      </c>
      <c r="P2125" t="s">
        <v>59</v>
      </c>
      <c r="Q2125" t="s">
        <v>116</v>
      </c>
      <c r="R2125">
        <v>13</v>
      </c>
      <c r="S2125">
        <v>3.9</v>
      </c>
      <c r="T2125" t="s">
        <v>30</v>
      </c>
      <c r="U2125" t="s">
        <v>60</v>
      </c>
    </row>
    <row r="2126" spans="1:21" x14ac:dyDescent="0.35">
      <c r="A2126" t="s">
        <v>9252</v>
      </c>
      <c r="B2126" t="str">
        <f>IF(COUNTIFS($A:$A,$A2126,$C:$C,$C2126,$D:$D,$D2126,$G:$G,$G2126,$K:$K,$K2126,$M:$M,$M2126)&gt;1,"True Duplicate","Unique")</f>
        <v>Unique</v>
      </c>
      <c r="C2126" s="7">
        <v>45016</v>
      </c>
      <c r="D2126" t="s">
        <v>7998</v>
      </c>
      <c r="E2126" t="str">
        <f>IF(COUNTIF($B$2:D2126,D2126)=1,"New Customer","Returning Customer")</f>
        <v>New Customer</v>
      </c>
      <c r="F2126" t="s">
        <v>72</v>
      </c>
      <c r="G2126" t="s">
        <v>344</v>
      </c>
      <c r="H2126" t="s">
        <v>24</v>
      </c>
      <c r="I2126" t="s">
        <v>345</v>
      </c>
      <c r="J2126" s="5">
        <v>516.53</v>
      </c>
      <c r="K2126">
        <v>12</v>
      </c>
      <c r="L2126">
        <v>0.25</v>
      </c>
      <c r="M2126" s="3">
        <f t="shared" si="33"/>
        <v>6195.36</v>
      </c>
      <c r="N2126" t="s">
        <v>104</v>
      </c>
      <c r="O2126" t="s">
        <v>39</v>
      </c>
      <c r="P2126" t="s">
        <v>59</v>
      </c>
      <c r="Q2126" t="s">
        <v>116</v>
      </c>
      <c r="R2126">
        <v>9</v>
      </c>
      <c r="S2126">
        <v>1.1000000000000001</v>
      </c>
      <c r="T2126" t="s">
        <v>51</v>
      </c>
      <c r="U2126" t="s">
        <v>60</v>
      </c>
    </row>
    <row r="2127" spans="1:21" x14ac:dyDescent="0.35">
      <c r="A2127" t="s">
        <v>1877</v>
      </c>
      <c r="B2127" t="str">
        <f>IF(COUNTIFS($A:$A,$A2127,$C:$C,$C2127,$D:$D,$D2127,$G:$G,$G2127,$K:$K,$K2127,$M:$M,$M2127)&gt;1,"True Duplicate","Unique")</f>
        <v>Unique</v>
      </c>
      <c r="C2127" s="7">
        <v>45017</v>
      </c>
      <c r="D2127" t="s">
        <v>2376</v>
      </c>
      <c r="E2127" t="str">
        <f>IF(COUNTIF($B$2:D2127,D2127)=1,"New Customer","Returning Customer")</f>
        <v>New Customer</v>
      </c>
      <c r="F2127" t="s">
        <v>10132</v>
      </c>
      <c r="G2127" t="s">
        <v>138</v>
      </c>
      <c r="H2127" t="s">
        <v>24</v>
      </c>
      <c r="I2127" t="s">
        <v>133</v>
      </c>
      <c r="J2127" s="5">
        <v>303.14999999999998</v>
      </c>
      <c r="K2127">
        <v>3</v>
      </c>
      <c r="L2127">
        <v>0.1</v>
      </c>
      <c r="M2127" s="3">
        <f t="shared" si="33"/>
        <v>909.14999999999986</v>
      </c>
      <c r="N2127" t="s">
        <v>302</v>
      </c>
      <c r="O2127" t="s">
        <v>27</v>
      </c>
      <c r="P2127" t="s">
        <v>85</v>
      </c>
      <c r="Q2127" t="s">
        <v>116</v>
      </c>
      <c r="R2127">
        <v>3</v>
      </c>
      <c r="S2127">
        <v>2.1</v>
      </c>
      <c r="T2127" t="s">
        <v>30</v>
      </c>
      <c r="U2127" t="s">
        <v>60</v>
      </c>
    </row>
    <row r="2128" spans="1:21" x14ac:dyDescent="0.35">
      <c r="A2128" t="s">
        <v>2766</v>
      </c>
      <c r="B2128" t="str">
        <f>IF(COUNTIFS($A:$A,$A2128,$C:$C,$C2128,$D:$D,$D2128,$G:$G,$G2128,$K:$K,$K2128,$M:$M,$M2128)&gt;1,"True Duplicate","Unique")</f>
        <v>Unique</v>
      </c>
      <c r="C2128" s="7">
        <v>45017</v>
      </c>
      <c r="D2128" t="s">
        <v>7589</v>
      </c>
      <c r="E2128" t="str">
        <f>IF(COUNTIF($B$2:D2128,D2128)=1,"New Customer","Returning Customer")</f>
        <v>New Customer</v>
      </c>
      <c r="F2128" t="s">
        <v>72</v>
      </c>
      <c r="G2128" t="s">
        <v>46</v>
      </c>
      <c r="H2128" t="s">
        <v>47</v>
      </c>
      <c r="I2128" t="s">
        <v>10124</v>
      </c>
      <c r="J2128" s="5">
        <v>447.56</v>
      </c>
      <c r="K2128">
        <v>1</v>
      </c>
      <c r="L2128">
        <v>0.25</v>
      </c>
      <c r="M2128" s="3">
        <f t="shared" si="33"/>
        <v>447.31</v>
      </c>
      <c r="N2128" t="s">
        <v>98</v>
      </c>
      <c r="O2128" t="s">
        <v>27</v>
      </c>
      <c r="P2128" t="s">
        <v>10129</v>
      </c>
      <c r="Q2128" t="s">
        <v>77</v>
      </c>
      <c r="R2128">
        <v>10</v>
      </c>
      <c r="S2128">
        <v>4</v>
      </c>
      <c r="T2128" t="s">
        <v>30</v>
      </c>
      <c r="U2128" t="s">
        <v>60</v>
      </c>
    </row>
    <row r="2129" spans="1:21" x14ac:dyDescent="0.35">
      <c r="A2129" t="s">
        <v>6659</v>
      </c>
      <c r="B2129" t="str">
        <f>IF(COUNTIFS($A:$A,$A2129,$C:$C,$C2129,$D:$D,$D2129,$G:$G,$G2129,$K:$K,$K2129,$M:$M,$M2129)&gt;1,"True Duplicate","Unique")</f>
        <v>Unique</v>
      </c>
      <c r="C2129" s="7">
        <v>45017</v>
      </c>
      <c r="D2129" t="s">
        <v>1809</v>
      </c>
      <c r="E2129" t="str">
        <f>IF(COUNTIF($B$2:D2129,D2129)=1,"New Customer","Returning Customer")</f>
        <v>Returning Customer</v>
      </c>
      <c r="F2129" t="s">
        <v>10132</v>
      </c>
      <c r="G2129" t="s">
        <v>258</v>
      </c>
      <c r="H2129" t="s">
        <v>36</v>
      </c>
      <c r="I2129" t="s">
        <v>259</v>
      </c>
      <c r="J2129" s="5">
        <v>21.27</v>
      </c>
      <c r="K2129">
        <v>3</v>
      </c>
      <c r="L2129">
        <v>0.2</v>
      </c>
      <c r="M2129" s="3">
        <f t="shared" si="33"/>
        <v>63.21</v>
      </c>
      <c r="N2129" t="s">
        <v>83</v>
      </c>
      <c r="O2129" t="s">
        <v>111</v>
      </c>
      <c r="P2129" t="s">
        <v>10129</v>
      </c>
      <c r="Q2129" t="s">
        <v>116</v>
      </c>
      <c r="R2129">
        <v>6</v>
      </c>
      <c r="S2129">
        <v>5</v>
      </c>
      <c r="T2129" t="s">
        <v>30</v>
      </c>
      <c r="U2129" t="s">
        <v>52</v>
      </c>
    </row>
    <row r="2130" spans="1:21" x14ac:dyDescent="0.35">
      <c r="A2130" t="s">
        <v>7587</v>
      </c>
      <c r="B2130" t="str">
        <f>IF(COUNTIFS($A:$A,$A2130,$C:$C,$C2130,$D:$D,$D2130,$G:$G,$G2130,$K:$K,$K2130,$M:$M,$M2130)&gt;1,"True Duplicate","Unique")</f>
        <v>Unique</v>
      </c>
      <c r="C2130" s="7">
        <v>45017</v>
      </c>
      <c r="D2130" t="s">
        <v>1879</v>
      </c>
      <c r="E2130" t="str">
        <f>IF(COUNTIF($B$2:D2130,D2130)=1,"New Customer","Returning Customer")</f>
        <v>New Customer</v>
      </c>
      <c r="F2130" t="s">
        <v>72</v>
      </c>
      <c r="G2130" t="s">
        <v>416</v>
      </c>
      <c r="H2130" t="s">
        <v>66</v>
      </c>
      <c r="I2130" t="s">
        <v>417</v>
      </c>
      <c r="J2130" s="5">
        <v>1549.97</v>
      </c>
      <c r="K2130">
        <v>1</v>
      </c>
      <c r="L2130">
        <v>0.2</v>
      </c>
      <c r="M2130" s="3">
        <f t="shared" si="33"/>
        <v>1549.77</v>
      </c>
      <c r="N2130" t="s">
        <v>76</v>
      </c>
      <c r="O2130" t="s">
        <v>39</v>
      </c>
      <c r="P2130" t="s">
        <v>59</v>
      </c>
      <c r="Q2130" t="s">
        <v>123</v>
      </c>
      <c r="R2130">
        <v>12</v>
      </c>
      <c r="S2130">
        <v>2.9</v>
      </c>
      <c r="T2130" t="s">
        <v>30</v>
      </c>
      <c r="U2130" t="s">
        <v>52</v>
      </c>
    </row>
    <row r="2131" spans="1:21" x14ac:dyDescent="0.35">
      <c r="A2131" t="s">
        <v>5781</v>
      </c>
      <c r="B2131" t="str">
        <f>IF(COUNTIFS($A:$A,$A2131,$C:$C,$C2131,$D:$D,$D2131,$G:$G,$G2131,$K:$K,$K2131,$M:$M,$M2131)&gt;1,"True Duplicate","Unique")</f>
        <v>Unique</v>
      </c>
      <c r="C2131" s="7">
        <v>45018</v>
      </c>
      <c r="D2131" t="s">
        <v>5783</v>
      </c>
      <c r="E2131" t="str">
        <f>IF(COUNTIF($B$2:D2131,D2131)=1,"New Customer","Returning Customer")</f>
        <v>New Customer</v>
      </c>
      <c r="F2131" t="s">
        <v>10132</v>
      </c>
      <c r="G2131" t="s">
        <v>403</v>
      </c>
      <c r="H2131" t="s">
        <v>74</v>
      </c>
      <c r="I2131" t="s">
        <v>148</v>
      </c>
      <c r="J2131" s="5">
        <v>541.45000000000005</v>
      </c>
      <c r="K2131">
        <v>6</v>
      </c>
      <c r="L2131">
        <v>0.1</v>
      </c>
      <c r="M2131" s="3">
        <f t="shared" si="33"/>
        <v>3248.1000000000004</v>
      </c>
      <c r="N2131" t="s">
        <v>49</v>
      </c>
      <c r="O2131" t="s">
        <v>39</v>
      </c>
      <c r="P2131" t="s">
        <v>10129</v>
      </c>
      <c r="Q2131" t="s">
        <v>123</v>
      </c>
      <c r="R2131">
        <v>11</v>
      </c>
      <c r="S2131">
        <v>1.1000000000000001</v>
      </c>
      <c r="T2131" t="s">
        <v>30</v>
      </c>
      <c r="U2131" t="s">
        <v>60</v>
      </c>
    </row>
    <row r="2132" spans="1:21" x14ac:dyDescent="0.35">
      <c r="A2132" t="s">
        <v>8897</v>
      </c>
      <c r="B2132" t="str">
        <f>IF(COUNTIFS($A:$A,$A2132,$C:$C,$C2132,$D:$D,$D2132,$G:$G,$G2132,$K:$K,$K2132,$M:$M,$M2132)&gt;1,"True Duplicate","Unique")</f>
        <v>Unique</v>
      </c>
      <c r="C2132" s="7">
        <v>45018</v>
      </c>
      <c r="D2132" t="s">
        <v>8899</v>
      </c>
      <c r="E2132" t="str">
        <f>IF(COUNTIF($B$2:D2132,D2132)=1,"New Customer","Returning Customer")</f>
        <v>New Customer</v>
      </c>
      <c r="F2132" t="s">
        <v>10132</v>
      </c>
      <c r="G2132" t="s">
        <v>46</v>
      </c>
      <c r="H2132" t="s">
        <v>47</v>
      </c>
      <c r="I2132" t="s">
        <v>10124</v>
      </c>
      <c r="J2132" s="5">
        <v>182.21</v>
      </c>
      <c r="K2132">
        <v>1</v>
      </c>
      <c r="L2132">
        <v>0</v>
      </c>
      <c r="M2132" s="3">
        <f t="shared" si="33"/>
        <v>182.21</v>
      </c>
      <c r="N2132" t="s">
        <v>49</v>
      </c>
      <c r="O2132" t="s">
        <v>39</v>
      </c>
      <c r="P2132" t="s">
        <v>59</v>
      </c>
      <c r="Q2132" t="s">
        <v>123</v>
      </c>
      <c r="R2132">
        <v>4</v>
      </c>
      <c r="S2132">
        <v>3.3</v>
      </c>
      <c r="T2132" t="s">
        <v>30</v>
      </c>
      <c r="U2132" t="s">
        <v>52</v>
      </c>
    </row>
    <row r="2133" spans="1:21" x14ac:dyDescent="0.35">
      <c r="A2133" t="s">
        <v>9135</v>
      </c>
      <c r="B2133" t="str">
        <f>IF(COUNTIFS($A:$A,$A2133,$C:$C,$C2133,$D:$D,$D2133,$G:$G,$G2133,$K:$K,$K2133,$M:$M,$M2133)&gt;1,"True Duplicate","Unique")</f>
        <v>Unique</v>
      </c>
      <c r="C2133" s="7">
        <v>45018</v>
      </c>
      <c r="D2133" t="s">
        <v>9136</v>
      </c>
      <c r="E2133" t="str">
        <f>IF(COUNTIF($B$2:D2133,D2133)=1,"New Customer","Returning Customer")</f>
        <v>New Customer</v>
      </c>
      <c r="F2133" t="s">
        <v>10132</v>
      </c>
      <c r="G2133" t="s">
        <v>96</v>
      </c>
      <c r="H2133" t="s">
        <v>57</v>
      </c>
      <c r="I2133" t="s">
        <v>97</v>
      </c>
      <c r="J2133" s="5">
        <v>205.45</v>
      </c>
      <c r="K2133">
        <v>1</v>
      </c>
      <c r="L2133">
        <v>0</v>
      </c>
      <c r="M2133" s="3">
        <f t="shared" si="33"/>
        <v>205.45</v>
      </c>
      <c r="N2133" t="s">
        <v>76</v>
      </c>
      <c r="O2133" t="s">
        <v>122</v>
      </c>
      <c r="P2133" t="s">
        <v>10129</v>
      </c>
      <c r="Q2133" t="s">
        <v>29</v>
      </c>
      <c r="R2133">
        <v>11</v>
      </c>
      <c r="S2133">
        <v>1.9</v>
      </c>
      <c r="T2133" t="s">
        <v>30</v>
      </c>
      <c r="U2133" t="s">
        <v>60</v>
      </c>
    </row>
    <row r="2134" spans="1:21" x14ac:dyDescent="0.35">
      <c r="A2134" t="s">
        <v>7162</v>
      </c>
      <c r="B2134" t="str">
        <f>IF(COUNTIFS($A:$A,$A2134,$C:$C,$C2134,$D:$D,$D2134,$G:$G,$G2134,$K:$K,$K2134,$M:$M,$M2134)&gt;1,"True Duplicate","Unique")</f>
        <v>Unique</v>
      </c>
      <c r="C2134" s="7">
        <v>45019</v>
      </c>
      <c r="D2134" t="s">
        <v>7164</v>
      </c>
      <c r="E2134" t="str">
        <f>IF(COUNTIF($B$2:D2134,D2134)=1,"New Customer","Returning Customer")</f>
        <v>New Customer</v>
      </c>
      <c r="F2134" t="s">
        <v>10132</v>
      </c>
      <c r="G2134" t="s">
        <v>161</v>
      </c>
      <c r="H2134" t="s">
        <v>74</v>
      </c>
      <c r="I2134" t="s">
        <v>148</v>
      </c>
      <c r="J2134" s="5">
        <v>963.45</v>
      </c>
      <c r="K2134">
        <v>14</v>
      </c>
      <c r="L2134">
        <v>0.05</v>
      </c>
      <c r="M2134" s="3">
        <f t="shared" si="33"/>
        <v>13487.600000000002</v>
      </c>
      <c r="N2134" t="s">
        <v>165</v>
      </c>
      <c r="O2134" t="s">
        <v>122</v>
      </c>
      <c r="P2134" t="s">
        <v>166</v>
      </c>
      <c r="Q2134" t="s">
        <v>29</v>
      </c>
      <c r="R2134">
        <v>1</v>
      </c>
      <c r="S2134">
        <v>3.1</v>
      </c>
      <c r="T2134" t="s">
        <v>30</v>
      </c>
      <c r="U2134" t="s">
        <v>52</v>
      </c>
    </row>
    <row r="2135" spans="1:21" x14ac:dyDescent="0.35">
      <c r="A2135" t="s">
        <v>241</v>
      </c>
      <c r="B2135" t="str">
        <f>IF(COUNTIFS($A:$A,$A2135,$C:$C,$C2135,$D:$D,$D2135,$G:$G,$G2135,$K:$K,$K2135,$M:$M,$M2135)&gt;1,"True Duplicate","Unique")</f>
        <v>Unique</v>
      </c>
      <c r="C2135" s="7">
        <v>45020</v>
      </c>
      <c r="D2135" t="s">
        <v>4625</v>
      </c>
      <c r="E2135" t="str">
        <f>IF(COUNTIF($B$2:D2135,D2135)=1,"New Customer","Returning Customer")</f>
        <v>New Customer</v>
      </c>
      <c r="F2135" t="s">
        <v>72</v>
      </c>
      <c r="G2135" t="s">
        <v>244</v>
      </c>
      <c r="H2135" t="s">
        <v>36</v>
      </c>
      <c r="I2135" t="s">
        <v>129</v>
      </c>
      <c r="J2135" s="5">
        <v>31.28</v>
      </c>
      <c r="K2135">
        <v>7</v>
      </c>
      <c r="L2135">
        <v>0</v>
      </c>
      <c r="M2135" s="3">
        <f t="shared" si="33"/>
        <v>218.96</v>
      </c>
      <c r="N2135" t="s">
        <v>38</v>
      </c>
      <c r="O2135" t="s">
        <v>122</v>
      </c>
      <c r="P2135" t="s">
        <v>10129</v>
      </c>
      <c r="Q2135" t="s">
        <v>123</v>
      </c>
      <c r="R2135">
        <v>1</v>
      </c>
      <c r="S2135">
        <v>5</v>
      </c>
      <c r="T2135" t="s">
        <v>30</v>
      </c>
      <c r="U2135" t="s">
        <v>86</v>
      </c>
    </row>
    <row r="2136" spans="1:21" x14ac:dyDescent="0.35">
      <c r="A2136" t="s">
        <v>4624</v>
      </c>
      <c r="B2136" t="str">
        <f>IF(COUNTIFS($A:$A,$A2136,$C:$C,$C2136,$D:$D,$D2136,$G:$G,$G2136,$K:$K,$K2136,$M:$M,$M2136)&gt;1,"True Duplicate","Unique")</f>
        <v>Unique</v>
      </c>
      <c r="C2136" s="7">
        <v>45020</v>
      </c>
      <c r="D2136" t="s">
        <v>7152</v>
      </c>
      <c r="E2136" t="str">
        <f>IF(COUNTIF($B$2:D2136,D2136)=1,"New Customer","Returning Customer")</f>
        <v>New Customer</v>
      </c>
      <c r="F2136" t="s">
        <v>72</v>
      </c>
      <c r="G2136" t="s">
        <v>288</v>
      </c>
      <c r="H2136" t="s">
        <v>57</v>
      </c>
      <c r="I2136" t="s">
        <v>289</v>
      </c>
      <c r="J2136" s="5">
        <v>695.82</v>
      </c>
      <c r="K2136">
        <v>6</v>
      </c>
      <c r="L2136">
        <v>0.1</v>
      </c>
      <c r="M2136" s="3">
        <f t="shared" si="33"/>
        <v>4174.32</v>
      </c>
      <c r="N2136" t="s">
        <v>76</v>
      </c>
      <c r="O2136" t="s">
        <v>111</v>
      </c>
      <c r="P2136" t="s">
        <v>85</v>
      </c>
      <c r="Q2136" t="s">
        <v>116</v>
      </c>
      <c r="R2136">
        <v>4</v>
      </c>
      <c r="S2136">
        <v>2.6</v>
      </c>
      <c r="T2136" t="s">
        <v>202</v>
      </c>
      <c r="U2136" t="s">
        <v>60</v>
      </c>
    </row>
    <row r="2137" spans="1:21" x14ac:dyDescent="0.35">
      <c r="A2137" t="s">
        <v>7151</v>
      </c>
      <c r="B2137" t="str">
        <f>IF(COUNTIFS($A:$A,$A2137,$C:$C,$C2137,$D:$D,$D2137,$G:$G,$G2137,$K:$K,$K2137,$M:$M,$M2137)&gt;1,"True Duplicate","Unique")</f>
        <v>Unique</v>
      </c>
      <c r="C2137" s="7">
        <v>45020</v>
      </c>
      <c r="D2137" t="s">
        <v>9578</v>
      </c>
      <c r="E2137" t="str">
        <f>IF(COUNTIF($B$2:D2137,D2137)=1,"New Customer","Returning Customer")</f>
        <v>New Customer</v>
      </c>
      <c r="F2137" t="s">
        <v>10132</v>
      </c>
      <c r="G2137" t="s">
        <v>227</v>
      </c>
      <c r="H2137" t="s">
        <v>47</v>
      </c>
      <c r="I2137" t="s">
        <v>228</v>
      </c>
      <c r="J2137" s="5">
        <v>608.08000000000004</v>
      </c>
      <c r="K2137">
        <v>12</v>
      </c>
      <c r="L2137">
        <v>0.1</v>
      </c>
      <c r="M2137" s="3">
        <f t="shared" si="33"/>
        <v>7295.76</v>
      </c>
      <c r="N2137" t="s">
        <v>98</v>
      </c>
      <c r="O2137" t="s">
        <v>111</v>
      </c>
      <c r="P2137" t="s">
        <v>59</v>
      </c>
      <c r="Q2137" t="s">
        <v>116</v>
      </c>
      <c r="R2137">
        <v>10</v>
      </c>
      <c r="S2137">
        <v>4</v>
      </c>
      <c r="T2137" t="s">
        <v>30</v>
      </c>
      <c r="U2137" t="s">
        <v>60</v>
      </c>
    </row>
    <row r="2138" spans="1:21" x14ac:dyDescent="0.35">
      <c r="A2138" t="s">
        <v>8186</v>
      </c>
      <c r="B2138" t="str">
        <f>IF(COUNTIFS($A:$A,$A2138,$C:$C,$C2138,$D:$D,$D2138,$G:$G,$G2138,$K:$K,$K2138,$M:$M,$M2138)&gt;1,"True Duplicate","Unique")</f>
        <v>Unique</v>
      </c>
      <c r="C2138" s="7">
        <v>45020</v>
      </c>
      <c r="D2138" t="s">
        <v>8185</v>
      </c>
      <c r="E2138" t="str">
        <f>IF(COUNTIF($B$2:D2138,D2138)=1,"New Customer","Returning Customer")</f>
        <v>Returning Customer</v>
      </c>
      <c r="F2138" t="s">
        <v>72</v>
      </c>
      <c r="G2138" t="s">
        <v>109</v>
      </c>
      <c r="H2138" t="s">
        <v>74</v>
      </c>
      <c r="I2138" t="s">
        <v>110</v>
      </c>
      <c r="J2138" s="5">
        <v>1843.76</v>
      </c>
      <c r="K2138">
        <v>8</v>
      </c>
      <c r="L2138">
        <v>0.3</v>
      </c>
      <c r="M2138" s="3">
        <f t="shared" si="33"/>
        <v>14747.68</v>
      </c>
      <c r="N2138" t="s">
        <v>83</v>
      </c>
      <c r="O2138" t="s">
        <v>39</v>
      </c>
      <c r="P2138" t="s">
        <v>166</v>
      </c>
      <c r="Q2138" t="s">
        <v>41</v>
      </c>
      <c r="R2138">
        <v>6</v>
      </c>
      <c r="S2138">
        <v>3.8</v>
      </c>
      <c r="T2138" t="s">
        <v>30</v>
      </c>
      <c r="U2138" t="s">
        <v>52</v>
      </c>
    </row>
    <row r="2139" spans="1:21" x14ac:dyDescent="0.35">
      <c r="A2139" t="s">
        <v>9157</v>
      </c>
      <c r="B2139" t="str">
        <f>IF(COUNTIFS($A:$A,$A2139,$C:$C,$C2139,$D:$D,$D2139,$G:$G,$G2139,$K:$K,$K2139,$M:$M,$M2139)&gt;1,"True Duplicate","Unique")</f>
        <v>Unique</v>
      </c>
      <c r="C2139" s="7">
        <v>45020</v>
      </c>
      <c r="D2139" t="s">
        <v>243</v>
      </c>
      <c r="E2139" t="str">
        <f>IF(COUNTIF($B$2:D2139,D2139)=1,"New Customer","Returning Customer")</f>
        <v>New Customer</v>
      </c>
      <c r="F2139" t="s">
        <v>72</v>
      </c>
      <c r="G2139" t="s">
        <v>120</v>
      </c>
      <c r="H2139" t="s">
        <v>47</v>
      </c>
      <c r="I2139" t="s">
        <v>121</v>
      </c>
      <c r="J2139" s="5">
        <v>214.76</v>
      </c>
      <c r="K2139">
        <v>1</v>
      </c>
      <c r="L2139">
        <v>0</v>
      </c>
      <c r="M2139" s="3">
        <f t="shared" si="33"/>
        <v>214.76</v>
      </c>
      <c r="N2139" t="s">
        <v>104</v>
      </c>
      <c r="O2139" t="s">
        <v>39</v>
      </c>
      <c r="P2139" t="s">
        <v>10129</v>
      </c>
      <c r="Q2139" t="s">
        <v>123</v>
      </c>
      <c r="R2139">
        <v>3</v>
      </c>
      <c r="S2139">
        <v>2.8</v>
      </c>
      <c r="T2139" t="s">
        <v>30</v>
      </c>
      <c r="U2139" t="s">
        <v>60</v>
      </c>
    </row>
    <row r="2140" spans="1:21" x14ac:dyDescent="0.35">
      <c r="A2140" t="s">
        <v>9577</v>
      </c>
      <c r="B2140" t="str">
        <f>IF(COUNTIFS($A:$A,$A2140,$C:$C,$C2140,$D:$D,$D2140,$G:$G,$G2140,$K:$K,$K2140,$M:$M,$M2140)&gt;1,"True Duplicate","Unique")</f>
        <v>Unique</v>
      </c>
      <c r="C2140" s="7">
        <v>45020</v>
      </c>
      <c r="D2140" t="s">
        <v>8356</v>
      </c>
      <c r="E2140" t="str">
        <f>IF(COUNTIF($B$2:D2140,D2140)=1,"New Customer","Returning Customer")</f>
        <v>Returning Customer</v>
      </c>
      <c r="F2140" t="s">
        <v>10132</v>
      </c>
      <c r="G2140" t="s">
        <v>266</v>
      </c>
      <c r="H2140" t="s">
        <v>24</v>
      </c>
      <c r="I2140" t="s">
        <v>267</v>
      </c>
      <c r="J2140" s="5">
        <v>537.32000000000005</v>
      </c>
      <c r="K2140">
        <v>13</v>
      </c>
      <c r="L2140">
        <v>0</v>
      </c>
      <c r="M2140" s="3">
        <f t="shared" si="33"/>
        <v>6985.1600000000008</v>
      </c>
      <c r="N2140" t="s">
        <v>165</v>
      </c>
      <c r="O2140" t="s">
        <v>122</v>
      </c>
      <c r="P2140" t="s">
        <v>59</v>
      </c>
      <c r="Q2140" t="s">
        <v>116</v>
      </c>
      <c r="R2140">
        <v>1</v>
      </c>
      <c r="S2140">
        <v>1.7</v>
      </c>
      <c r="T2140" t="s">
        <v>30</v>
      </c>
      <c r="U2140" t="s">
        <v>60</v>
      </c>
    </row>
    <row r="2141" spans="1:21" x14ac:dyDescent="0.35">
      <c r="A2141" t="s">
        <v>2537</v>
      </c>
      <c r="B2141" t="str">
        <f>IF(COUNTIFS($A:$A,$A2141,$C:$C,$C2141,$D:$D,$D2141,$G:$G,$G2141,$K:$K,$K2141,$M:$M,$M2141)&gt;1,"True Duplicate","Unique")</f>
        <v>Unique</v>
      </c>
      <c r="C2141" s="7">
        <v>45021</v>
      </c>
      <c r="D2141" t="s">
        <v>2539</v>
      </c>
      <c r="E2141" t="str">
        <f>IF(COUNTIF($B$2:D2141,D2141)=1,"New Customer","Returning Customer")</f>
        <v>New Customer</v>
      </c>
      <c r="F2141" t="s">
        <v>10132</v>
      </c>
      <c r="G2141" t="s">
        <v>152</v>
      </c>
      <c r="H2141" t="s">
        <v>57</v>
      </c>
      <c r="I2141" t="s">
        <v>153</v>
      </c>
      <c r="J2141" s="5">
        <v>195.95</v>
      </c>
      <c r="K2141">
        <v>7</v>
      </c>
      <c r="L2141">
        <v>0.2</v>
      </c>
      <c r="M2141" s="3">
        <f t="shared" si="33"/>
        <v>1370.25</v>
      </c>
      <c r="N2141" t="s">
        <v>142</v>
      </c>
      <c r="O2141" t="s">
        <v>122</v>
      </c>
      <c r="P2141" t="s">
        <v>85</v>
      </c>
      <c r="Q2141" t="s">
        <v>116</v>
      </c>
      <c r="R2141">
        <v>6</v>
      </c>
      <c r="S2141">
        <v>1.5</v>
      </c>
      <c r="T2141" t="s">
        <v>30</v>
      </c>
      <c r="U2141" t="s">
        <v>60</v>
      </c>
    </row>
    <row r="2142" spans="1:21" x14ac:dyDescent="0.35">
      <c r="A2142" t="s">
        <v>3797</v>
      </c>
      <c r="B2142" t="str">
        <f>IF(COUNTIFS($A:$A,$A2142,$C:$C,$C2142,$D:$D,$D2142,$G:$G,$G2142,$K:$K,$K2142,$M:$M,$M2142)&gt;1,"True Duplicate","Unique")</f>
        <v>Unique</v>
      </c>
      <c r="C2142" s="7">
        <v>45021</v>
      </c>
      <c r="D2142" t="s">
        <v>5521</v>
      </c>
      <c r="E2142" t="str">
        <f>IF(COUNTIF($B$2:D2142,D2142)=1,"New Customer","Returning Customer")</f>
        <v>New Customer</v>
      </c>
      <c r="F2142" t="s">
        <v>10132</v>
      </c>
      <c r="G2142" t="s">
        <v>399</v>
      </c>
      <c r="H2142" t="s">
        <v>24</v>
      </c>
      <c r="I2142" t="s">
        <v>182</v>
      </c>
      <c r="J2142" s="5">
        <v>149.88</v>
      </c>
      <c r="K2142">
        <v>5</v>
      </c>
      <c r="L2142">
        <v>0.1</v>
      </c>
      <c r="M2142" s="3">
        <f t="shared" si="33"/>
        <v>748.9</v>
      </c>
      <c r="N2142" t="s">
        <v>26</v>
      </c>
      <c r="O2142" t="s">
        <v>122</v>
      </c>
      <c r="P2142" t="s">
        <v>10129</v>
      </c>
      <c r="Q2142" t="s">
        <v>77</v>
      </c>
      <c r="R2142">
        <v>8</v>
      </c>
      <c r="S2142">
        <v>2.2999999999999998</v>
      </c>
      <c r="T2142" t="s">
        <v>30</v>
      </c>
      <c r="U2142" t="s">
        <v>60</v>
      </c>
    </row>
    <row r="2143" spans="1:21" x14ac:dyDescent="0.35">
      <c r="A2143" t="s">
        <v>3848</v>
      </c>
      <c r="B2143" t="str">
        <f>IF(COUNTIFS($A:$A,$A2143,$C:$C,$C2143,$D:$D,$D2143,$G:$G,$G2143,$K:$K,$K2143,$M:$M,$M2143)&gt;1,"True Duplicate","Unique")</f>
        <v>Unique</v>
      </c>
      <c r="C2143" s="7">
        <v>45021</v>
      </c>
      <c r="D2143" t="s">
        <v>8553</v>
      </c>
      <c r="E2143" t="str">
        <f>IF(COUNTIF($B$2:D2143,D2143)=1,"New Customer","Returning Customer")</f>
        <v>New Customer</v>
      </c>
      <c r="F2143" t="s">
        <v>10132</v>
      </c>
      <c r="G2143" t="s">
        <v>274</v>
      </c>
      <c r="H2143" t="s">
        <v>74</v>
      </c>
      <c r="I2143" t="s">
        <v>75</v>
      </c>
      <c r="J2143" s="5">
        <v>1987.34</v>
      </c>
      <c r="K2143">
        <v>9</v>
      </c>
      <c r="L2143">
        <v>0.1</v>
      </c>
      <c r="M2143" s="3">
        <f t="shared" si="33"/>
        <v>17885.16</v>
      </c>
      <c r="N2143" t="s">
        <v>302</v>
      </c>
      <c r="O2143" t="s">
        <v>39</v>
      </c>
      <c r="P2143" t="s">
        <v>10129</v>
      </c>
      <c r="Q2143" t="s">
        <v>123</v>
      </c>
      <c r="R2143">
        <v>1</v>
      </c>
      <c r="S2143">
        <v>2.2999999999999998</v>
      </c>
      <c r="T2143" t="s">
        <v>51</v>
      </c>
      <c r="U2143" t="s">
        <v>86</v>
      </c>
    </row>
    <row r="2144" spans="1:21" x14ac:dyDescent="0.35">
      <c r="A2144" t="s">
        <v>4265</v>
      </c>
      <c r="B2144" t="str">
        <f>IF(COUNTIFS($A:$A,$A2144,$C:$C,$C2144,$D:$D,$D2144,$G:$G,$G2144,$K:$K,$K2144,$M:$M,$M2144)&gt;1,"True Duplicate","Unique")</f>
        <v>Unique</v>
      </c>
      <c r="C2144" s="7">
        <v>45021</v>
      </c>
      <c r="D2144" t="s">
        <v>3798</v>
      </c>
      <c r="E2144" t="str">
        <f>IF(COUNTIF($B$2:D2144,D2144)=1,"New Customer","Returning Customer")</f>
        <v>New Customer</v>
      </c>
      <c r="F2144" t="s">
        <v>10132</v>
      </c>
      <c r="G2144" t="s">
        <v>399</v>
      </c>
      <c r="H2144" t="s">
        <v>24</v>
      </c>
      <c r="I2144" t="s">
        <v>182</v>
      </c>
      <c r="J2144" s="5">
        <v>406.82</v>
      </c>
      <c r="K2144">
        <v>9</v>
      </c>
      <c r="L2144">
        <v>0</v>
      </c>
      <c r="M2144" s="3">
        <f t="shared" si="33"/>
        <v>3661.38</v>
      </c>
      <c r="N2144" t="s">
        <v>49</v>
      </c>
      <c r="O2144" t="s">
        <v>122</v>
      </c>
      <c r="P2144" t="s">
        <v>10129</v>
      </c>
      <c r="Q2144" t="s">
        <v>77</v>
      </c>
      <c r="R2144">
        <v>4</v>
      </c>
      <c r="S2144">
        <v>1.9</v>
      </c>
      <c r="T2144" t="s">
        <v>30</v>
      </c>
      <c r="U2144" t="s">
        <v>60</v>
      </c>
    </row>
    <row r="2145" spans="1:21" x14ac:dyDescent="0.35">
      <c r="A2145" t="s">
        <v>5520</v>
      </c>
      <c r="B2145" t="str">
        <f>IF(COUNTIFS($A:$A,$A2145,$C:$C,$C2145,$D:$D,$D2145,$G:$G,$G2145,$K:$K,$K2145,$M:$M,$M2145)&gt;1,"True Duplicate","Unique")</f>
        <v>Unique</v>
      </c>
      <c r="C2145" s="7">
        <v>45021</v>
      </c>
      <c r="D2145" t="s">
        <v>8387</v>
      </c>
      <c r="E2145" t="str">
        <f>IF(COUNTIF($B$2:D2145,D2145)=1,"New Customer","Returning Customer")</f>
        <v>New Customer</v>
      </c>
      <c r="F2145" t="s">
        <v>10132</v>
      </c>
      <c r="G2145" t="s">
        <v>301</v>
      </c>
      <c r="H2145" t="s">
        <v>57</v>
      </c>
      <c r="I2145" t="s">
        <v>97</v>
      </c>
      <c r="J2145" s="5">
        <v>734.61</v>
      </c>
      <c r="K2145">
        <v>6</v>
      </c>
      <c r="L2145">
        <v>0</v>
      </c>
      <c r="M2145" s="3">
        <f t="shared" si="33"/>
        <v>4407.66</v>
      </c>
      <c r="N2145" t="s">
        <v>165</v>
      </c>
      <c r="O2145" t="s">
        <v>122</v>
      </c>
      <c r="P2145" t="s">
        <v>10129</v>
      </c>
      <c r="Q2145" t="s">
        <v>116</v>
      </c>
      <c r="R2145">
        <v>1</v>
      </c>
      <c r="S2145">
        <v>1.1000000000000001</v>
      </c>
      <c r="U2145" t="s">
        <v>60</v>
      </c>
    </row>
    <row r="2146" spans="1:21" x14ac:dyDescent="0.35">
      <c r="A2146" t="s">
        <v>8386</v>
      </c>
      <c r="B2146" t="str">
        <f>IF(COUNTIFS($A:$A,$A2146,$C:$C,$C2146,$D:$D,$D2146,$G:$G,$G2146,$K:$K,$K2146,$M:$M,$M2146)&gt;1,"True Duplicate","Unique")</f>
        <v>Unique</v>
      </c>
      <c r="C2146" s="7">
        <v>45021</v>
      </c>
      <c r="D2146" t="s">
        <v>3849</v>
      </c>
      <c r="E2146" t="str">
        <f>IF(COUNTIF($B$2:D2146,D2146)=1,"New Customer","Returning Customer")</f>
        <v>Returning Customer</v>
      </c>
      <c r="F2146" t="s">
        <v>72</v>
      </c>
      <c r="G2146" t="s">
        <v>109</v>
      </c>
      <c r="H2146" t="s">
        <v>74</v>
      </c>
      <c r="I2146" t="s">
        <v>110</v>
      </c>
      <c r="J2146" s="5">
        <v>962.37</v>
      </c>
      <c r="K2146">
        <v>2</v>
      </c>
      <c r="L2146">
        <v>0</v>
      </c>
      <c r="M2146" s="3">
        <f t="shared" si="33"/>
        <v>1924.74</v>
      </c>
      <c r="N2146" t="s">
        <v>302</v>
      </c>
      <c r="O2146" t="s">
        <v>39</v>
      </c>
      <c r="P2146" t="s">
        <v>59</v>
      </c>
      <c r="Q2146" t="s">
        <v>123</v>
      </c>
      <c r="R2146">
        <v>9</v>
      </c>
      <c r="S2146">
        <v>3.4</v>
      </c>
      <c r="T2146" t="s">
        <v>30</v>
      </c>
      <c r="U2146" t="s">
        <v>52</v>
      </c>
    </row>
    <row r="2147" spans="1:21" x14ac:dyDescent="0.35">
      <c r="A2147" t="s">
        <v>8552</v>
      </c>
      <c r="B2147" t="str">
        <f>IF(COUNTIFS($A:$A,$A2147,$C:$C,$C2147,$D:$D,$D2147,$G:$G,$G2147,$K:$K,$K2147,$M:$M,$M2147)&gt;1,"True Duplicate","Unique")</f>
        <v>Unique</v>
      </c>
      <c r="C2147" s="7">
        <v>45021</v>
      </c>
      <c r="D2147" t="s">
        <v>2549</v>
      </c>
      <c r="E2147" t="str">
        <f>IF(COUNTIF($B$2:D2147,D2147)=1,"New Customer","Returning Customer")</f>
        <v>New Customer</v>
      </c>
      <c r="F2147" t="s">
        <v>72</v>
      </c>
      <c r="G2147" t="s">
        <v>370</v>
      </c>
      <c r="H2147" t="s">
        <v>74</v>
      </c>
      <c r="I2147" t="s">
        <v>75</v>
      </c>
      <c r="J2147" s="5">
        <v>880.02</v>
      </c>
      <c r="K2147">
        <v>2</v>
      </c>
      <c r="L2147">
        <v>0</v>
      </c>
      <c r="M2147" s="3">
        <f t="shared" si="33"/>
        <v>1760.04</v>
      </c>
      <c r="N2147" t="s">
        <v>76</v>
      </c>
      <c r="O2147" t="s">
        <v>27</v>
      </c>
      <c r="P2147" t="s">
        <v>10129</v>
      </c>
      <c r="Q2147" t="s">
        <v>41</v>
      </c>
      <c r="R2147">
        <v>6</v>
      </c>
      <c r="S2147">
        <v>4.9000000000000004</v>
      </c>
      <c r="T2147" t="s">
        <v>30</v>
      </c>
      <c r="U2147" t="s">
        <v>60</v>
      </c>
    </row>
    <row r="2148" spans="1:21" x14ac:dyDescent="0.35">
      <c r="A2148" t="s">
        <v>7258</v>
      </c>
      <c r="B2148" t="str">
        <f>IF(COUNTIFS($A:$A,$A2148,$C:$C,$C2148,$D:$D,$D2148,$G:$G,$G2148,$K:$K,$K2148,$M:$M,$M2148)&gt;1,"True Duplicate","Unique")</f>
        <v>Unique</v>
      </c>
      <c r="C2148" s="7">
        <v>45022</v>
      </c>
      <c r="D2148" t="s">
        <v>7394</v>
      </c>
      <c r="E2148" t="str">
        <f>IF(COUNTIF($B$2:D2148,D2148)=1,"New Customer","Returning Customer")</f>
        <v>New Customer</v>
      </c>
      <c r="F2148" t="s">
        <v>10132</v>
      </c>
      <c r="G2148" t="s">
        <v>81</v>
      </c>
      <c r="H2148" t="s">
        <v>57</v>
      </c>
      <c r="I2148" t="s">
        <v>82</v>
      </c>
      <c r="J2148" s="5">
        <v>846.2</v>
      </c>
      <c r="K2148">
        <v>3</v>
      </c>
      <c r="L2148">
        <v>0.25</v>
      </c>
      <c r="M2148" s="3">
        <f t="shared" si="33"/>
        <v>2537.8500000000004</v>
      </c>
      <c r="N2148" t="s">
        <v>98</v>
      </c>
      <c r="O2148" t="s">
        <v>111</v>
      </c>
      <c r="P2148" t="s">
        <v>10129</v>
      </c>
      <c r="Q2148" t="s">
        <v>116</v>
      </c>
      <c r="R2148">
        <v>11</v>
      </c>
      <c r="S2148">
        <v>1.3</v>
      </c>
      <c r="U2148" t="s">
        <v>52</v>
      </c>
    </row>
    <row r="2149" spans="1:21" x14ac:dyDescent="0.35">
      <c r="A2149" t="s">
        <v>7393</v>
      </c>
      <c r="B2149" t="str">
        <f>IF(COUNTIFS($A:$A,$A2149,$C:$C,$C2149,$D:$D,$D2149,$G:$G,$G2149,$K:$K,$K2149,$M:$M,$M2149)&gt;1,"True Duplicate","Unique")</f>
        <v>Unique</v>
      </c>
      <c r="C2149" s="7">
        <v>45022</v>
      </c>
      <c r="D2149" t="s">
        <v>7738</v>
      </c>
      <c r="E2149" t="str">
        <f>IF(COUNTIF($B$2:D2149,D2149)=1,"New Customer","Returning Customer")</f>
        <v>New Customer</v>
      </c>
      <c r="F2149" t="s">
        <v>72</v>
      </c>
      <c r="G2149" t="s">
        <v>399</v>
      </c>
      <c r="H2149" t="s">
        <v>24</v>
      </c>
      <c r="I2149" t="s">
        <v>182</v>
      </c>
      <c r="J2149" s="5">
        <v>177.49</v>
      </c>
      <c r="K2149">
        <v>13</v>
      </c>
      <c r="L2149">
        <v>0</v>
      </c>
      <c r="M2149" s="3">
        <f t="shared" si="33"/>
        <v>2307.37</v>
      </c>
      <c r="N2149" t="s">
        <v>165</v>
      </c>
      <c r="O2149" t="s">
        <v>27</v>
      </c>
      <c r="P2149" t="s">
        <v>10129</v>
      </c>
      <c r="Q2149" t="s">
        <v>123</v>
      </c>
      <c r="R2149">
        <v>9</v>
      </c>
      <c r="S2149">
        <v>1.3</v>
      </c>
      <c r="T2149" t="s">
        <v>30</v>
      </c>
      <c r="U2149" t="s">
        <v>86</v>
      </c>
    </row>
    <row r="2150" spans="1:21" x14ac:dyDescent="0.35">
      <c r="A2150" t="s">
        <v>7737</v>
      </c>
      <c r="B2150" t="str">
        <f>IF(COUNTIFS($A:$A,$A2150,$C:$C,$C2150,$D:$D,$D2150,$G:$G,$G2150,$K:$K,$K2150,$M:$M,$M2150)&gt;1,"True Duplicate","Unique")</f>
        <v>Unique</v>
      </c>
      <c r="C2150" s="7">
        <v>45022</v>
      </c>
      <c r="D2150" t="s">
        <v>7260</v>
      </c>
      <c r="E2150" t="str">
        <f>IF(COUNTIF($B$2:D2150,D2150)=1,"New Customer","Returning Customer")</f>
        <v>New Customer</v>
      </c>
      <c r="F2150" t="s">
        <v>10132</v>
      </c>
      <c r="G2150" t="s">
        <v>413</v>
      </c>
      <c r="H2150" t="s">
        <v>47</v>
      </c>
      <c r="I2150" t="s">
        <v>10125</v>
      </c>
      <c r="J2150" s="5">
        <v>149.53</v>
      </c>
      <c r="K2150">
        <v>1</v>
      </c>
      <c r="L2150">
        <v>0</v>
      </c>
      <c r="M2150" s="3">
        <f t="shared" si="33"/>
        <v>149.53</v>
      </c>
      <c r="N2150" t="s">
        <v>83</v>
      </c>
      <c r="O2150" t="s">
        <v>122</v>
      </c>
      <c r="P2150" t="s">
        <v>10129</v>
      </c>
      <c r="Q2150" t="s">
        <v>123</v>
      </c>
      <c r="R2150">
        <v>12</v>
      </c>
      <c r="S2150">
        <v>2.2999999999999998</v>
      </c>
      <c r="T2150" t="s">
        <v>30</v>
      </c>
      <c r="U2150" t="s">
        <v>86</v>
      </c>
    </row>
    <row r="2151" spans="1:21" x14ac:dyDescent="0.35">
      <c r="A2151" t="s">
        <v>2049</v>
      </c>
      <c r="B2151" t="str">
        <f>IF(COUNTIFS($A:$A,$A2151,$C:$C,$C2151,$D:$D,$D2151,$G:$G,$G2151,$K:$K,$K2151,$M:$M,$M2151)&gt;1,"True Duplicate","Unique")</f>
        <v>Unique</v>
      </c>
      <c r="C2151" s="7">
        <v>45023</v>
      </c>
      <c r="D2151" t="s">
        <v>2051</v>
      </c>
      <c r="E2151" t="str">
        <f>IF(COUNTIF($B$2:D2151,D2151)=1,"New Customer","Returning Customer")</f>
        <v>Returning Customer</v>
      </c>
      <c r="F2151" t="s">
        <v>72</v>
      </c>
      <c r="G2151" t="s">
        <v>214</v>
      </c>
      <c r="H2151" t="s">
        <v>66</v>
      </c>
      <c r="I2151" t="s">
        <v>215</v>
      </c>
      <c r="J2151" s="5">
        <v>1346.56</v>
      </c>
      <c r="K2151">
        <v>14</v>
      </c>
      <c r="L2151">
        <v>0.15</v>
      </c>
      <c r="M2151" s="3">
        <f t="shared" si="33"/>
        <v>18849.739999999998</v>
      </c>
      <c r="N2151" t="s">
        <v>76</v>
      </c>
      <c r="O2151" t="s">
        <v>27</v>
      </c>
      <c r="P2151" t="s">
        <v>85</v>
      </c>
      <c r="Q2151" t="s">
        <v>123</v>
      </c>
      <c r="R2151">
        <v>7</v>
      </c>
      <c r="S2151">
        <v>1.8</v>
      </c>
      <c r="T2151" t="s">
        <v>143</v>
      </c>
      <c r="U2151" t="s">
        <v>60</v>
      </c>
    </row>
    <row r="2152" spans="1:21" x14ac:dyDescent="0.35">
      <c r="A2152" t="s">
        <v>6141</v>
      </c>
      <c r="B2152" t="str">
        <f>IF(COUNTIFS($A:$A,$A2152,$C:$C,$C2152,$D:$D,$D2152,$G:$G,$G2152,$K:$K,$K2152,$M:$M,$M2152)&gt;1,"True Duplicate","Unique")</f>
        <v>Unique</v>
      </c>
      <c r="C2152" s="7">
        <v>45023</v>
      </c>
      <c r="D2152" t="s">
        <v>6142</v>
      </c>
      <c r="E2152" t="str">
        <f>IF(COUNTIF($B$2:D2152,D2152)=1,"New Customer","Returning Customer")</f>
        <v>New Customer</v>
      </c>
      <c r="F2152" t="s">
        <v>72</v>
      </c>
      <c r="G2152" t="s">
        <v>46</v>
      </c>
      <c r="H2152" t="s">
        <v>47</v>
      </c>
      <c r="I2152" t="s">
        <v>10124</v>
      </c>
      <c r="J2152" s="5">
        <v>687.21</v>
      </c>
      <c r="K2152">
        <v>2</v>
      </c>
      <c r="L2152">
        <v>0</v>
      </c>
      <c r="M2152" s="3">
        <f t="shared" si="33"/>
        <v>1374.42</v>
      </c>
      <c r="N2152" t="s">
        <v>98</v>
      </c>
      <c r="O2152" t="s">
        <v>39</v>
      </c>
      <c r="P2152" t="s">
        <v>59</v>
      </c>
      <c r="Q2152" t="s">
        <v>123</v>
      </c>
      <c r="R2152">
        <v>2</v>
      </c>
      <c r="S2152">
        <v>1.2</v>
      </c>
      <c r="T2152" t="s">
        <v>30</v>
      </c>
      <c r="U2152" t="s">
        <v>52</v>
      </c>
    </row>
    <row r="2153" spans="1:21" x14ac:dyDescent="0.35">
      <c r="A2153" t="s">
        <v>663</v>
      </c>
      <c r="B2153" t="str">
        <f>IF(COUNTIFS($A:$A,$A2153,$C:$C,$C2153,$D:$D,$D2153,$G:$G,$G2153,$K:$K,$K2153,$M:$M,$M2153)&gt;1,"True Duplicate","Unique")</f>
        <v>Unique</v>
      </c>
      <c r="C2153" s="7">
        <v>45024</v>
      </c>
      <c r="D2153" t="s">
        <v>1440</v>
      </c>
      <c r="E2153" t="str">
        <f>IF(COUNTIF($B$2:D2153,D2153)=1,"New Customer","Returning Customer")</f>
        <v>Returning Customer</v>
      </c>
      <c r="F2153" t="s">
        <v>72</v>
      </c>
      <c r="G2153" t="s">
        <v>35</v>
      </c>
      <c r="H2153" t="s">
        <v>36</v>
      </c>
      <c r="I2153" t="s">
        <v>37</v>
      </c>
      <c r="J2153" s="5">
        <v>18.399999999999999</v>
      </c>
      <c r="K2153">
        <v>13</v>
      </c>
      <c r="L2153">
        <v>0.05</v>
      </c>
      <c r="M2153" s="3">
        <f t="shared" si="33"/>
        <v>238.54999999999998</v>
      </c>
      <c r="N2153" t="s">
        <v>49</v>
      </c>
      <c r="O2153" t="s">
        <v>111</v>
      </c>
      <c r="P2153" t="s">
        <v>10129</v>
      </c>
      <c r="Q2153" t="s">
        <v>41</v>
      </c>
      <c r="R2153">
        <v>3</v>
      </c>
      <c r="S2153">
        <v>2.1</v>
      </c>
      <c r="T2153" t="s">
        <v>30</v>
      </c>
      <c r="U2153" t="s">
        <v>60</v>
      </c>
    </row>
    <row r="2154" spans="1:21" x14ac:dyDescent="0.35">
      <c r="A2154" t="s">
        <v>1271</v>
      </c>
      <c r="B2154" t="str">
        <f>IF(COUNTIFS($A:$A,$A2154,$C:$C,$C2154,$D:$D,$D2154,$G:$G,$G2154,$K:$K,$K2154,$M:$M,$M2154)&gt;1,"True Duplicate","Unique")</f>
        <v>Unique</v>
      </c>
      <c r="C2154" s="7">
        <v>45024</v>
      </c>
      <c r="D2154" t="s">
        <v>665</v>
      </c>
      <c r="E2154" t="str">
        <f>IF(COUNTIF($B$2:D2154,D2154)=1,"New Customer","Returning Customer")</f>
        <v>New Customer</v>
      </c>
      <c r="F2154" t="s">
        <v>72</v>
      </c>
      <c r="G2154" t="s">
        <v>374</v>
      </c>
      <c r="H2154" t="s">
        <v>36</v>
      </c>
      <c r="I2154" t="s">
        <v>259</v>
      </c>
      <c r="J2154" s="5">
        <v>15.79</v>
      </c>
      <c r="K2154">
        <v>8</v>
      </c>
      <c r="L2154">
        <v>0.2</v>
      </c>
      <c r="M2154" s="3">
        <f t="shared" si="33"/>
        <v>124.72</v>
      </c>
      <c r="N2154" t="s">
        <v>83</v>
      </c>
      <c r="O2154" t="s">
        <v>111</v>
      </c>
      <c r="P2154" t="s">
        <v>85</v>
      </c>
      <c r="Q2154" t="s">
        <v>41</v>
      </c>
      <c r="R2154">
        <v>5</v>
      </c>
      <c r="S2154">
        <v>4.9000000000000004</v>
      </c>
      <c r="T2154" t="s">
        <v>30</v>
      </c>
      <c r="U2154" t="s">
        <v>10128</v>
      </c>
    </row>
    <row r="2155" spans="1:21" x14ac:dyDescent="0.35">
      <c r="A2155" t="s">
        <v>2969</v>
      </c>
      <c r="B2155" t="str">
        <f>IF(COUNTIFS($A:$A,$A2155,$C:$C,$C2155,$D:$D,$D2155,$G:$G,$G2155,$K:$K,$K2155,$M:$M,$M2155)&gt;1,"True Duplicate","Unique")</f>
        <v>Unique</v>
      </c>
      <c r="C2155" s="7">
        <v>45024</v>
      </c>
      <c r="D2155" t="s">
        <v>1272</v>
      </c>
      <c r="E2155" t="str">
        <f>IF(COUNTIF($B$2:D2155,D2155)=1,"New Customer","Returning Customer")</f>
        <v>New Customer</v>
      </c>
      <c r="F2155" t="s">
        <v>10132</v>
      </c>
      <c r="G2155" t="s">
        <v>227</v>
      </c>
      <c r="H2155" t="s">
        <v>47</v>
      </c>
      <c r="I2155" t="s">
        <v>228</v>
      </c>
      <c r="J2155" s="5">
        <v>346.14</v>
      </c>
      <c r="K2155">
        <v>7</v>
      </c>
      <c r="L2155">
        <v>0.1</v>
      </c>
      <c r="M2155" s="3">
        <f t="shared" si="33"/>
        <v>2422.2799999999997</v>
      </c>
      <c r="N2155" t="s">
        <v>38</v>
      </c>
      <c r="O2155" t="s">
        <v>39</v>
      </c>
      <c r="P2155" t="s">
        <v>85</v>
      </c>
      <c r="Q2155" t="s">
        <v>77</v>
      </c>
      <c r="R2155">
        <v>11</v>
      </c>
      <c r="S2155">
        <v>1.3</v>
      </c>
      <c r="T2155" t="s">
        <v>30</v>
      </c>
      <c r="U2155" t="s">
        <v>60</v>
      </c>
    </row>
    <row r="2156" spans="1:21" x14ac:dyDescent="0.35">
      <c r="A2156" t="s">
        <v>3355</v>
      </c>
      <c r="B2156" t="str">
        <f>IF(COUNTIFS($A:$A,$A2156,$C:$C,$C2156,$D:$D,$D2156,$G:$G,$G2156,$K:$K,$K2156,$M:$M,$M2156)&gt;1,"True Duplicate","Unique")</f>
        <v>Unique</v>
      </c>
      <c r="C2156" s="7">
        <v>45024</v>
      </c>
      <c r="D2156" t="s">
        <v>3356</v>
      </c>
      <c r="E2156" t="str">
        <f>IF(COUNTIF($B$2:D2156,D2156)=1,"New Customer","Returning Customer")</f>
        <v>Returning Customer</v>
      </c>
      <c r="F2156" t="s">
        <v>72</v>
      </c>
      <c r="G2156" t="s">
        <v>301</v>
      </c>
      <c r="H2156" t="s">
        <v>57</v>
      </c>
      <c r="I2156" t="s">
        <v>97</v>
      </c>
      <c r="J2156" s="5">
        <v>120.08</v>
      </c>
      <c r="K2156">
        <v>14</v>
      </c>
      <c r="L2156">
        <v>0.15</v>
      </c>
      <c r="M2156" s="3">
        <f t="shared" si="33"/>
        <v>1679.02</v>
      </c>
      <c r="N2156" t="s">
        <v>76</v>
      </c>
      <c r="O2156" t="s">
        <v>122</v>
      </c>
      <c r="P2156" t="s">
        <v>59</v>
      </c>
      <c r="Q2156" t="s">
        <v>123</v>
      </c>
      <c r="R2156">
        <v>12</v>
      </c>
      <c r="S2156">
        <v>4</v>
      </c>
      <c r="T2156" t="s">
        <v>30</v>
      </c>
      <c r="U2156" t="s">
        <v>60</v>
      </c>
    </row>
    <row r="2157" spans="1:21" x14ac:dyDescent="0.35">
      <c r="A2157" t="s">
        <v>5543</v>
      </c>
      <c r="B2157" t="str">
        <f>IF(COUNTIFS($A:$A,$A2157,$C:$C,$C2157,$D:$D,$D2157,$G:$G,$G2157,$K:$K,$K2157,$M:$M,$M2157)&gt;1,"True Duplicate","Unique")</f>
        <v>Unique</v>
      </c>
      <c r="C2157" s="7">
        <v>45024</v>
      </c>
      <c r="D2157" t="s">
        <v>9648</v>
      </c>
      <c r="E2157" t="str">
        <f>IF(COUNTIF($B$2:D2157,D2157)=1,"New Customer","Returning Customer")</f>
        <v>New Customer</v>
      </c>
      <c r="F2157" t="s">
        <v>72</v>
      </c>
      <c r="G2157" t="s">
        <v>1182</v>
      </c>
      <c r="H2157" t="s">
        <v>66</v>
      </c>
      <c r="I2157" t="s">
        <v>446</v>
      </c>
      <c r="J2157" s="5">
        <v>202.93</v>
      </c>
      <c r="K2157">
        <v>11</v>
      </c>
      <c r="L2157">
        <v>0</v>
      </c>
      <c r="M2157" s="3">
        <f t="shared" si="33"/>
        <v>2232.23</v>
      </c>
      <c r="N2157" t="s">
        <v>165</v>
      </c>
      <c r="O2157" t="s">
        <v>122</v>
      </c>
      <c r="P2157" t="s">
        <v>85</v>
      </c>
      <c r="Q2157" t="s">
        <v>41</v>
      </c>
      <c r="R2157">
        <v>10</v>
      </c>
      <c r="S2157">
        <v>3.9</v>
      </c>
      <c r="T2157" t="s">
        <v>30</v>
      </c>
      <c r="U2157" t="s">
        <v>52</v>
      </c>
    </row>
    <row r="2158" spans="1:21" x14ac:dyDescent="0.35">
      <c r="A2158" t="s">
        <v>7580</v>
      </c>
      <c r="B2158" t="str">
        <f>IF(COUNTIFS($A:$A,$A2158,$C:$C,$C2158,$D:$D,$D2158,$G:$G,$G2158,$K:$K,$K2158,$M:$M,$M2158)&gt;1,"True Duplicate","Unique")</f>
        <v>Unique</v>
      </c>
      <c r="C2158" s="7">
        <v>45024</v>
      </c>
      <c r="D2158" t="s">
        <v>5015</v>
      </c>
      <c r="E2158" t="str">
        <f>IF(COUNTIF($B$2:D2158,D2158)=1,"New Customer","Returning Customer")</f>
        <v>Returning Customer</v>
      </c>
      <c r="F2158" t="s">
        <v>10132</v>
      </c>
      <c r="G2158" t="s">
        <v>193</v>
      </c>
      <c r="H2158" t="s">
        <v>24</v>
      </c>
      <c r="I2158" t="s">
        <v>10126</v>
      </c>
      <c r="J2158" s="5">
        <v>193.02</v>
      </c>
      <c r="K2158">
        <v>13</v>
      </c>
      <c r="L2158">
        <v>0</v>
      </c>
      <c r="M2158" s="3">
        <f t="shared" si="33"/>
        <v>2509.2600000000002</v>
      </c>
      <c r="N2158" t="s">
        <v>98</v>
      </c>
      <c r="O2158" t="s">
        <v>39</v>
      </c>
      <c r="P2158" t="s">
        <v>59</v>
      </c>
      <c r="Q2158" t="s">
        <v>77</v>
      </c>
      <c r="R2158">
        <v>3</v>
      </c>
      <c r="S2158">
        <v>3</v>
      </c>
      <c r="T2158" t="s">
        <v>30</v>
      </c>
      <c r="U2158" t="s">
        <v>60</v>
      </c>
    </row>
    <row r="2159" spans="1:21" x14ac:dyDescent="0.35">
      <c r="A2159" t="s">
        <v>8400</v>
      </c>
      <c r="B2159" t="str">
        <f>IF(COUNTIFS($A:$A,$A2159,$C:$C,$C2159,$D:$D,$D2159,$G:$G,$G2159,$K:$K,$K2159,$M:$M,$M2159)&gt;1,"True Duplicate","Unique")</f>
        <v>Unique</v>
      </c>
      <c r="C2159" s="7">
        <v>45024</v>
      </c>
      <c r="D2159" t="s">
        <v>3131</v>
      </c>
      <c r="E2159" t="str">
        <f>IF(COUNTIF($B$2:D2159,D2159)=1,"New Customer","Returning Customer")</f>
        <v>New Customer</v>
      </c>
      <c r="F2159" t="s">
        <v>72</v>
      </c>
      <c r="G2159" t="s">
        <v>293</v>
      </c>
      <c r="H2159" t="s">
        <v>74</v>
      </c>
      <c r="I2159" t="s">
        <v>110</v>
      </c>
      <c r="J2159" s="5">
        <v>592.79</v>
      </c>
      <c r="K2159">
        <v>10</v>
      </c>
      <c r="L2159">
        <v>0.3</v>
      </c>
      <c r="M2159" s="3">
        <f t="shared" si="33"/>
        <v>5924.9</v>
      </c>
      <c r="N2159" t="s">
        <v>165</v>
      </c>
      <c r="O2159" t="s">
        <v>122</v>
      </c>
      <c r="P2159" t="s">
        <v>59</v>
      </c>
      <c r="Q2159" t="s">
        <v>123</v>
      </c>
      <c r="R2159">
        <v>12</v>
      </c>
      <c r="S2159">
        <v>3.6</v>
      </c>
      <c r="T2159" t="s">
        <v>30</v>
      </c>
      <c r="U2159" t="s">
        <v>52</v>
      </c>
    </row>
    <row r="2160" spans="1:21" x14ac:dyDescent="0.35">
      <c r="A2160" t="s">
        <v>9647</v>
      </c>
      <c r="B2160" t="str">
        <f>IF(COUNTIFS($A:$A,$A2160,$C:$C,$C2160,$D:$D,$D2160,$G:$G,$G2160,$K:$K,$K2160,$M:$M,$M2160)&gt;1,"True Duplicate","Unique")</f>
        <v>Unique</v>
      </c>
      <c r="C2160" s="7">
        <v>45024</v>
      </c>
      <c r="D2160" t="s">
        <v>942</v>
      </c>
      <c r="E2160" t="str">
        <f>IF(COUNTIF($B$2:D2160,D2160)=1,"New Customer","Returning Customer")</f>
        <v>New Customer</v>
      </c>
      <c r="F2160" t="s">
        <v>10132</v>
      </c>
      <c r="G2160" t="s">
        <v>231</v>
      </c>
      <c r="H2160" t="s">
        <v>57</v>
      </c>
      <c r="I2160" t="s">
        <v>232</v>
      </c>
      <c r="J2160" s="5">
        <v>286.60000000000002</v>
      </c>
      <c r="K2160">
        <v>6</v>
      </c>
      <c r="L2160">
        <v>0.1</v>
      </c>
      <c r="M2160" s="3">
        <f t="shared" si="33"/>
        <v>1719</v>
      </c>
      <c r="N2160" t="s">
        <v>165</v>
      </c>
      <c r="O2160" t="s">
        <v>27</v>
      </c>
      <c r="P2160" t="s">
        <v>10129</v>
      </c>
      <c r="Q2160" t="s">
        <v>77</v>
      </c>
      <c r="R2160">
        <v>11</v>
      </c>
      <c r="S2160">
        <v>2.5</v>
      </c>
      <c r="T2160" t="s">
        <v>30</v>
      </c>
      <c r="U2160" t="s">
        <v>52</v>
      </c>
    </row>
    <row r="2161" spans="1:21" x14ac:dyDescent="0.35">
      <c r="A2161" t="s">
        <v>7835</v>
      </c>
      <c r="B2161" t="str">
        <f>IF(COUNTIFS($A:$A,$A2161,$C:$C,$C2161,$D:$D,$D2161,$G:$G,$G2161,$K:$K,$K2161,$M:$M,$M2161)&gt;1,"True Duplicate","Unique")</f>
        <v>Unique</v>
      </c>
      <c r="C2161" s="7">
        <v>45025</v>
      </c>
      <c r="D2161" t="s">
        <v>9825</v>
      </c>
      <c r="E2161" t="str">
        <f>IF(COUNTIF($B$2:D2161,D2161)=1,"New Customer","Returning Customer")</f>
        <v>New Customer</v>
      </c>
      <c r="F2161" t="s">
        <v>10132</v>
      </c>
      <c r="G2161" t="s">
        <v>293</v>
      </c>
      <c r="H2161" t="s">
        <v>74</v>
      </c>
      <c r="I2161" t="s">
        <v>110</v>
      </c>
      <c r="J2161" s="5">
        <v>141.38</v>
      </c>
      <c r="K2161">
        <v>5</v>
      </c>
      <c r="L2161">
        <v>0.1</v>
      </c>
      <c r="M2161" s="3">
        <f t="shared" si="33"/>
        <v>706.4</v>
      </c>
      <c r="N2161" t="s">
        <v>26</v>
      </c>
      <c r="O2161" t="s">
        <v>111</v>
      </c>
      <c r="P2161" t="s">
        <v>10129</v>
      </c>
      <c r="Q2161" t="s">
        <v>77</v>
      </c>
      <c r="R2161">
        <v>13</v>
      </c>
      <c r="S2161">
        <v>1.9</v>
      </c>
      <c r="T2161" t="s">
        <v>30</v>
      </c>
      <c r="U2161" t="s">
        <v>86</v>
      </c>
    </row>
    <row r="2162" spans="1:21" x14ac:dyDescent="0.35">
      <c r="A2162" t="s">
        <v>9589</v>
      </c>
      <c r="B2162" t="str">
        <f>IF(COUNTIFS($A:$A,$A2162,$C:$C,$C2162,$D:$D,$D2162,$G:$G,$G2162,$K:$K,$K2162,$M:$M,$M2162)&gt;1,"True Duplicate","Unique")</f>
        <v>Unique</v>
      </c>
      <c r="C2162" s="7">
        <v>45025</v>
      </c>
      <c r="D2162" t="s">
        <v>3338</v>
      </c>
      <c r="E2162" t="str">
        <f>IF(COUNTIF($B$2:D2162,D2162)=1,"New Customer","Returning Customer")</f>
        <v>Returning Customer</v>
      </c>
      <c r="F2162" t="s">
        <v>10132</v>
      </c>
      <c r="G2162" t="s">
        <v>239</v>
      </c>
      <c r="H2162" t="s">
        <v>66</v>
      </c>
      <c r="I2162" t="s">
        <v>240</v>
      </c>
      <c r="J2162" s="5">
        <v>1017.33</v>
      </c>
      <c r="K2162">
        <v>13</v>
      </c>
      <c r="L2162">
        <v>0.1</v>
      </c>
      <c r="M2162" s="3">
        <f t="shared" si="33"/>
        <v>13223.99</v>
      </c>
      <c r="N2162" t="s">
        <v>26</v>
      </c>
      <c r="O2162" t="s">
        <v>39</v>
      </c>
      <c r="P2162" t="s">
        <v>166</v>
      </c>
      <c r="Q2162" t="s">
        <v>29</v>
      </c>
      <c r="R2162">
        <v>3</v>
      </c>
      <c r="S2162">
        <v>3.7</v>
      </c>
      <c r="U2162" t="s">
        <v>60</v>
      </c>
    </row>
    <row r="2163" spans="1:21" x14ac:dyDescent="0.35">
      <c r="A2163" t="s">
        <v>9824</v>
      </c>
      <c r="B2163" t="str">
        <f>IF(COUNTIFS($A:$A,$A2163,$C:$C,$C2163,$D:$D,$D2163,$G:$G,$G2163,$K:$K,$K2163,$M:$M,$M2163)&gt;1,"True Duplicate","Unique")</f>
        <v>Unique</v>
      </c>
      <c r="C2163" s="7">
        <v>45025</v>
      </c>
      <c r="D2163" t="s">
        <v>668</v>
      </c>
      <c r="E2163" t="str">
        <f>IF(COUNTIF($B$2:D2163,D2163)=1,"New Customer","Returning Customer")</f>
        <v>Returning Customer</v>
      </c>
      <c r="F2163" t="s">
        <v>10132</v>
      </c>
      <c r="G2163" t="s">
        <v>258</v>
      </c>
      <c r="H2163" t="s">
        <v>36</v>
      </c>
      <c r="I2163" t="s">
        <v>259</v>
      </c>
      <c r="J2163" s="5">
        <v>24.16</v>
      </c>
      <c r="K2163">
        <v>11</v>
      </c>
      <c r="L2163">
        <v>0.2</v>
      </c>
      <c r="M2163" s="3">
        <f t="shared" si="33"/>
        <v>263.56</v>
      </c>
      <c r="N2163" t="s">
        <v>104</v>
      </c>
      <c r="O2163" t="s">
        <v>39</v>
      </c>
      <c r="P2163" t="s">
        <v>85</v>
      </c>
      <c r="Q2163" t="s">
        <v>77</v>
      </c>
      <c r="R2163">
        <v>9</v>
      </c>
      <c r="S2163">
        <v>2.4</v>
      </c>
      <c r="T2163" t="s">
        <v>30</v>
      </c>
      <c r="U2163" t="s">
        <v>60</v>
      </c>
    </row>
    <row r="2164" spans="1:21" x14ac:dyDescent="0.35">
      <c r="A2164" t="s">
        <v>2225</v>
      </c>
      <c r="B2164" t="str">
        <f>IF(COUNTIFS($A:$A,$A2164,$C:$C,$C2164,$D:$D,$D2164,$G:$G,$G2164,$K:$K,$K2164,$M:$M,$M2164)&gt;1,"True Duplicate","Unique")</f>
        <v>Unique</v>
      </c>
      <c r="C2164" s="7">
        <v>45026</v>
      </c>
      <c r="D2164" t="s">
        <v>6096</v>
      </c>
      <c r="E2164" t="str">
        <f>IF(COUNTIF($B$2:D2164,D2164)=1,"New Customer","Returning Customer")</f>
        <v>New Customer</v>
      </c>
      <c r="F2164" t="s">
        <v>10132</v>
      </c>
      <c r="G2164" t="s">
        <v>351</v>
      </c>
      <c r="H2164" t="s">
        <v>57</v>
      </c>
      <c r="I2164" t="s">
        <v>289</v>
      </c>
      <c r="J2164" s="5">
        <v>404.37</v>
      </c>
      <c r="K2164">
        <v>13</v>
      </c>
      <c r="L2164">
        <v>0</v>
      </c>
      <c r="M2164" s="3">
        <f t="shared" si="33"/>
        <v>5256.81</v>
      </c>
      <c r="N2164" t="s">
        <v>98</v>
      </c>
      <c r="O2164" t="s">
        <v>122</v>
      </c>
      <c r="P2164" t="s">
        <v>10129</v>
      </c>
      <c r="Q2164" t="s">
        <v>77</v>
      </c>
      <c r="R2164">
        <v>12</v>
      </c>
      <c r="S2164">
        <v>3.5</v>
      </c>
      <c r="T2164" t="s">
        <v>30</v>
      </c>
      <c r="U2164" t="s">
        <v>86</v>
      </c>
    </row>
    <row r="2165" spans="1:21" x14ac:dyDescent="0.35">
      <c r="A2165" t="s">
        <v>2773</v>
      </c>
      <c r="B2165" t="str">
        <f>IF(COUNTIFS($A:$A,$A2165,$C:$C,$C2165,$D:$D,$D2165,$G:$G,$G2165,$K:$K,$K2165,$M:$M,$M2165)&gt;1,"True Duplicate","Unique")</f>
        <v>Unique</v>
      </c>
      <c r="C2165" s="7">
        <v>45026</v>
      </c>
      <c r="D2165" t="s">
        <v>4621</v>
      </c>
      <c r="E2165" t="str">
        <f>IF(COUNTIF($B$2:D2165,D2165)=1,"New Customer","Returning Customer")</f>
        <v>Returning Customer</v>
      </c>
      <c r="F2165" t="s">
        <v>72</v>
      </c>
      <c r="G2165" t="s">
        <v>872</v>
      </c>
      <c r="H2165" t="s">
        <v>36</v>
      </c>
      <c r="I2165" t="s">
        <v>10127</v>
      </c>
      <c r="J2165" s="5">
        <v>44.8</v>
      </c>
      <c r="K2165">
        <v>6</v>
      </c>
      <c r="L2165">
        <v>0.1</v>
      </c>
      <c r="M2165" s="3">
        <f t="shared" si="33"/>
        <v>268.2</v>
      </c>
      <c r="N2165" t="s">
        <v>38</v>
      </c>
      <c r="O2165" t="s">
        <v>111</v>
      </c>
      <c r="P2165" t="s">
        <v>85</v>
      </c>
      <c r="Q2165" t="s">
        <v>77</v>
      </c>
      <c r="R2165">
        <v>4</v>
      </c>
      <c r="S2165">
        <v>2.7</v>
      </c>
      <c r="T2165" t="s">
        <v>30</v>
      </c>
      <c r="U2165" t="s">
        <v>52</v>
      </c>
    </row>
    <row r="2166" spans="1:21" x14ac:dyDescent="0.35">
      <c r="A2166" t="s">
        <v>4620</v>
      </c>
      <c r="B2166" t="str">
        <f>IF(COUNTIFS($A:$A,$A2166,$C:$C,$C2166,$D:$D,$D2166,$G:$G,$G2166,$K:$K,$K2166,$M:$M,$M2166)&gt;1,"True Duplicate","Unique")</f>
        <v>Unique</v>
      </c>
      <c r="C2166" s="7">
        <v>45026</v>
      </c>
      <c r="D2166" t="s">
        <v>2227</v>
      </c>
      <c r="E2166" t="str">
        <f>IF(COUNTIF($B$2:D2166,D2166)=1,"New Customer","Returning Customer")</f>
        <v>New Customer</v>
      </c>
      <c r="F2166" t="s">
        <v>72</v>
      </c>
      <c r="G2166" t="s">
        <v>649</v>
      </c>
      <c r="H2166" t="s">
        <v>57</v>
      </c>
      <c r="I2166" t="s">
        <v>153</v>
      </c>
      <c r="J2166" s="5">
        <v>617.55999999999995</v>
      </c>
      <c r="K2166">
        <v>14</v>
      </c>
      <c r="L2166">
        <v>0</v>
      </c>
      <c r="M2166" s="3">
        <f t="shared" si="33"/>
        <v>8645.84</v>
      </c>
      <c r="N2166" t="s">
        <v>49</v>
      </c>
      <c r="O2166" t="s">
        <v>27</v>
      </c>
      <c r="P2166" t="s">
        <v>85</v>
      </c>
      <c r="Q2166" t="s">
        <v>77</v>
      </c>
      <c r="R2166">
        <v>6</v>
      </c>
      <c r="S2166">
        <v>3.3</v>
      </c>
      <c r="T2166" t="s">
        <v>30</v>
      </c>
      <c r="U2166" t="s">
        <v>52</v>
      </c>
    </row>
    <row r="2167" spans="1:21" x14ac:dyDescent="0.35">
      <c r="A2167" t="s">
        <v>6095</v>
      </c>
      <c r="B2167" t="str">
        <f>IF(COUNTIFS($A:$A,$A2167,$C:$C,$C2167,$D:$D,$D2167,$G:$G,$G2167,$K:$K,$K2167,$M:$M,$M2167)&gt;1,"True Duplicate","Unique")</f>
        <v>Unique</v>
      </c>
      <c r="C2167" s="7">
        <v>45026</v>
      </c>
      <c r="D2167" t="s">
        <v>8391</v>
      </c>
      <c r="E2167" t="str">
        <f>IF(COUNTIF($B$2:D2167,D2167)=1,"New Customer","Returning Customer")</f>
        <v>New Customer</v>
      </c>
      <c r="F2167" t="s">
        <v>72</v>
      </c>
      <c r="G2167" t="s">
        <v>214</v>
      </c>
      <c r="H2167" t="s">
        <v>66</v>
      </c>
      <c r="I2167" t="s">
        <v>215</v>
      </c>
      <c r="J2167" s="5">
        <v>1595.1</v>
      </c>
      <c r="K2167">
        <v>12</v>
      </c>
      <c r="L2167">
        <v>0.2</v>
      </c>
      <c r="M2167" s="3">
        <f t="shared" si="33"/>
        <v>19138.8</v>
      </c>
      <c r="N2167" t="s">
        <v>142</v>
      </c>
      <c r="O2167" t="s">
        <v>111</v>
      </c>
      <c r="P2167" t="s">
        <v>85</v>
      </c>
      <c r="Q2167" t="s">
        <v>29</v>
      </c>
      <c r="R2167">
        <v>13</v>
      </c>
      <c r="S2167">
        <v>2.9</v>
      </c>
      <c r="T2167" t="s">
        <v>202</v>
      </c>
      <c r="U2167" t="s">
        <v>86</v>
      </c>
    </row>
    <row r="2168" spans="1:21" x14ac:dyDescent="0.35">
      <c r="A2168" t="s">
        <v>8390</v>
      </c>
      <c r="B2168" t="str">
        <f>IF(COUNTIFS($A:$A,$A2168,$C:$C,$C2168,$D:$D,$D2168,$G:$G,$G2168,$K:$K,$K2168,$M:$M,$M2168)&gt;1,"True Duplicate","Unique")</f>
        <v>Unique</v>
      </c>
      <c r="C2168" s="7">
        <v>45026</v>
      </c>
      <c r="D2168" t="s">
        <v>2774</v>
      </c>
      <c r="E2168" t="str">
        <f>IF(COUNTIF($B$2:D2168,D2168)=1,"New Customer","Returning Customer")</f>
        <v>Returning Customer</v>
      </c>
      <c r="F2168" t="s">
        <v>10132</v>
      </c>
      <c r="G2168" t="s">
        <v>344</v>
      </c>
      <c r="H2168" t="s">
        <v>24</v>
      </c>
      <c r="I2168" t="s">
        <v>345</v>
      </c>
      <c r="J2168" s="5">
        <v>409.84</v>
      </c>
      <c r="K2168">
        <v>12</v>
      </c>
      <c r="L2168">
        <v>0.25</v>
      </c>
      <c r="M2168" s="3">
        <f t="shared" si="33"/>
        <v>4915.08</v>
      </c>
      <c r="N2168" t="s">
        <v>26</v>
      </c>
      <c r="O2168" t="s">
        <v>111</v>
      </c>
      <c r="P2168" t="s">
        <v>10129</v>
      </c>
      <c r="Q2168" t="s">
        <v>77</v>
      </c>
      <c r="R2168">
        <v>11</v>
      </c>
      <c r="S2168">
        <v>1.6</v>
      </c>
      <c r="T2168" t="s">
        <v>30</v>
      </c>
      <c r="U2168" t="s">
        <v>60</v>
      </c>
    </row>
    <row r="2169" spans="1:21" x14ac:dyDescent="0.35">
      <c r="A2169" t="s">
        <v>8634</v>
      </c>
      <c r="B2169" t="str">
        <f>IF(COUNTIFS($A:$A,$A2169,$C:$C,$C2169,$D:$D,$D2169,$G:$G,$G2169,$K:$K,$K2169,$M:$M,$M2169)&gt;1,"True Duplicate","Unique")</f>
        <v>Unique</v>
      </c>
      <c r="C2169" s="7">
        <v>45027</v>
      </c>
      <c r="E2169" t="str">
        <f>IF(COUNTIF($B$2:D2169,D2169)=1,"New Customer","Returning Customer")</f>
        <v>Returning Customer</v>
      </c>
      <c r="F2169" t="s">
        <v>10132</v>
      </c>
      <c r="G2169" t="s">
        <v>470</v>
      </c>
      <c r="H2169" t="s">
        <v>24</v>
      </c>
      <c r="I2169" t="s">
        <v>471</v>
      </c>
      <c r="J2169" s="5">
        <v>521.34</v>
      </c>
      <c r="K2169">
        <v>1</v>
      </c>
      <c r="L2169">
        <v>0.1</v>
      </c>
      <c r="M2169" s="3">
        <f t="shared" si="33"/>
        <v>521.24</v>
      </c>
      <c r="N2169" t="s">
        <v>98</v>
      </c>
      <c r="O2169" t="s">
        <v>111</v>
      </c>
      <c r="P2169" t="s">
        <v>166</v>
      </c>
      <c r="Q2169" t="s">
        <v>77</v>
      </c>
      <c r="R2169">
        <v>12</v>
      </c>
      <c r="S2169">
        <v>1.9</v>
      </c>
      <c r="T2169" t="s">
        <v>30</v>
      </c>
      <c r="U2169" t="s">
        <v>60</v>
      </c>
    </row>
    <row r="2170" spans="1:21" x14ac:dyDescent="0.35">
      <c r="A2170" t="s">
        <v>1733</v>
      </c>
      <c r="B2170" t="str">
        <f>IF(COUNTIFS($A:$A,$A2170,$C:$C,$C2170,$D:$D,$D2170,$G:$G,$G2170,$K:$K,$K2170,$M:$M,$M2170)&gt;1,"True Duplicate","Unique")</f>
        <v>Unique</v>
      </c>
      <c r="C2170" s="7">
        <v>45028</v>
      </c>
      <c r="D2170" t="s">
        <v>350</v>
      </c>
      <c r="E2170" t="str">
        <f>IF(COUNTIF($B$2:D2170,D2170)=1,"New Customer","Returning Customer")</f>
        <v>New Customer</v>
      </c>
      <c r="F2170" t="s">
        <v>10132</v>
      </c>
      <c r="G2170" t="s">
        <v>214</v>
      </c>
      <c r="H2170" t="s">
        <v>66</v>
      </c>
      <c r="I2170" t="s">
        <v>215</v>
      </c>
      <c r="J2170" s="5">
        <v>1912.98</v>
      </c>
      <c r="K2170">
        <v>8</v>
      </c>
      <c r="L2170">
        <v>0.1</v>
      </c>
      <c r="M2170" s="3">
        <f t="shared" si="33"/>
        <v>15303.04</v>
      </c>
      <c r="N2170" t="s">
        <v>98</v>
      </c>
      <c r="O2170" t="s">
        <v>122</v>
      </c>
      <c r="P2170" t="s">
        <v>10129</v>
      </c>
      <c r="Q2170" t="s">
        <v>116</v>
      </c>
      <c r="R2170">
        <v>1</v>
      </c>
      <c r="S2170">
        <v>3.4</v>
      </c>
      <c r="T2170" t="s">
        <v>30</v>
      </c>
      <c r="U2170" t="s">
        <v>60</v>
      </c>
    </row>
    <row r="2171" spans="1:21" x14ac:dyDescent="0.35">
      <c r="A2171" t="s">
        <v>2922</v>
      </c>
      <c r="B2171" t="str">
        <f>IF(COUNTIFS($A:$A,$A2171,$C:$C,$C2171,$D:$D,$D2171,$G:$G,$G2171,$K:$K,$K2171,$M:$M,$M2171)&gt;1,"True Duplicate","Unique")</f>
        <v>Unique</v>
      </c>
      <c r="C2171" s="7">
        <v>45028</v>
      </c>
      <c r="D2171" t="s">
        <v>6045</v>
      </c>
      <c r="E2171" t="str">
        <f>IF(COUNTIF($B$2:D2171,D2171)=1,"New Customer","Returning Customer")</f>
        <v>New Customer</v>
      </c>
      <c r="F2171" t="s">
        <v>72</v>
      </c>
      <c r="G2171" t="s">
        <v>239</v>
      </c>
      <c r="H2171" t="s">
        <v>66</v>
      </c>
      <c r="I2171" t="s">
        <v>240</v>
      </c>
      <c r="J2171" s="5">
        <v>31.32</v>
      </c>
      <c r="K2171">
        <v>11</v>
      </c>
      <c r="L2171">
        <v>0.05</v>
      </c>
      <c r="M2171" s="3">
        <f t="shared" si="33"/>
        <v>343.96999999999997</v>
      </c>
      <c r="N2171" t="s">
        <v>26</v>
      </c>
      <c r="O2171" t="s">
        <v>39</v>
      </c>
      <c r="P2171" t="s">
        <v>85</v>
      </c>
      <c r="Q2171" t="s">
        <v>123</v>
      </c>
      <c r="R2171">
        <v>7</v>
      </c>
      <c r="S2171">
        <v>4.7</v>
      </c>
      <c r="T2171" t="s">
        <v>30</v>
      </c>
      <c r="U2171" t="s">
        <v>52</v>
      </c>
    </row>
    <row r="2172" spans="1:21" x14ac:dyDescent="0.35">
      <c r="A2172" t="s">
        <v>5477</v>
      </c>
      <c r="B2172" t="str">
        <f>IF(COUNTIFS($A:$A,$A2172,$C:$C,$C2172,$D:$D,$D2172,$G:$G,$G2172,$K:$K,$K2172,$M:$M,$M2172)&gt;1,"True Duplicate","Unique")</f>
        <v>Unique</v>
      </c>
      <c r="C2172" s="7">
        <v>45028</v>
      </c>
      <c r="D2172" t="s">
        <v>2923</v>
      </c>
      <c r="E2172" t="str">
        <f>IF(COUNTIF($B$2:D2172,D2172)=1,"New Customer","Returning Customer")</f>
        <v>Returning Customer</v>
      </c>
      <c r="F2172" t="s">
        <v>10132</v>
      </c>
      <c r="G2172" t="s">
        <v>413</v>
      </c>
      <c r="H2172" t="s">
        <v>47</v>
      </c>
      <c r="I2172" t="s">
        <v>10125</v>
      </c>
      <c r="J2172" s="5">
        <v>671.42</v>
      </c>
      <c r="K2172">
        <v>14</v>
      </c>
      <c r="L2172">
        <v>0.25</v>
      </c>
      <c r="M2172" s="3">
        <f t="shared" si="33"/>
        <v>9396.3799999999992</v>
      </c>
      <c r="N2172" t="s">
        <v>104</v>
      </c>
      <c r="O2172" t="s">
        <v>122</v>
      </c>
      <c r="P2172" t="s">
        <v>10129</v>
      </c>
      <c r="Q2172" t="s">
        <v>123</v>
      </c>
      <c r="R2172">
        <v>5</v>
      </c>
      <c r="S2172">
        <v>3.9</v>
      </c>
      <c r="T2172" t="s">
        <v>30</v>
      </c>
      <c r="U2172" t="s">
        <v>60</v>
      </c>
    </row>
    <row r="2173" spans="1:21" x14ac:dyDescent="0.35">
      <c r="A2173" t="s">
        <v>6044</v>
      </c>
      <c r="B2173" t="str">
        <f>IF(COUNTIFS($A:$A,$A2173,$C:$C,$C2173,$D:$D,$D2173,$G:$G,$G2173,$K:$K,$K2173,$M:$M,$M2173)&gt;1,"True Duplicate","Unique")</f>
        <v>Unique</v>
      </c>
      <c r="C2173" s="7">
        <v>45028</v>
      </c>
      <c r="D2173" t="s">
        <v>574</v>
      </c>
      <c r="E2173" t="str">
        <f>IF(COUNTIF($B$2:D2173,D2173)=1,"New Customer","Returning Customer")</f>
        <v>Returning Customer</v>
      </c>
      <c r="F2173" t="s">
        <v>10132</v>
      </c>
      <c r="G2173" t="s">
        <v>293</v>
      </c>
      <c r="H2173" t="s">
        <v>74</v>
      </c>
      <c r="I2173" t="s">
        <v>110</v>
      </c>
      <c r="J2173" s="5">
        <v>1774.13</v>
      </c>
      <c r="K2173">
        <v>2</v>
      </c>
      <c r="L2173">
        <v>0</v>
      </c>
      <c r="M2173" s="3">
        <f t="shared" si="33"/>
        <v>3548.26</v>
      </c>
      <c r="N2173" t="s">
        <v>49</v>
      </c>
      <c r="O2173" t="s">
        <v>39</v>
      </c>
      <c r="P2173" t="s">
        <v>85</v>
      </c>
      <c r="Q2173" t="s">
        <v>123</v>
      </c>
      <c r="R2173">
        <v>6</v>
      </c>
      <c r="S2173">
        <v>1.7</v>
      </c>
      <c r="T2173" t="s">
        <v>112</v>
      </c>
      <c r="U2173" t="s">
        <v>60</v>
      </c>
    </row>
    <row r="2174" spans="1:21" x14ac:dyDescent="0.35">
      <c r="A2174" t="s">
        <v>6094</v>
      </c>
      <c r="B2174" t="str">
        <f>IF(COUNTIFS($A:$A,$A2174,$C:$C,$C2174,$D:$D,$D2174,$G:$G,$G2174,$K:$K,$K2174,$M:$M,$M2174)&gt;1,"True Duplicate","Unique")</f>
        <v>Unique</v>
      </c>
      <c r="C2174" s="7">
        <v>45028</v>
      </c>
      <c r="D2174" t="s">
        <v>1735</v>
      </c>
      <c r="E2174" t="str">
        <f>IF(COUNTIF($B$2:D2174,D2174)=1,"New Customer","Returning Customer")</f>
        <v>New Customer</v>
      </c>
      <c r="F2174" t="s">
        <v>10132</v>
      </c>
      <c r="G2174" t="s">
        <v>193</v>
      </c>
      <c r="H2174" t="s">
        <v>24</v>
      </c>
      <c r="I2174" t="s">
        <v>10126</v>
      </c>
      <c r="J2174" s="5">
        <v>319.06</v>
      </c>
      <c r="K2174">
        <v>5</v>
      </c>
      <c r="L2174">
        <v>0.3</v>
      </c>
      <c r="M2174" s="3">
        <f t="shared" si="33"/>
        <v>1593.8</v>
      </c>
      <c r="N2174" t="s">
        <v>142</v>
      </c>
      <c r="O2174" t="s">
        <v>111</v>
      </c>
      <c r="P2174" t="s">
        <v>59</v>
      </c>
      <c r="Q2174" t="s">
        <v>77</v>
      </c>
      <c r="R2174">
        <v>1</v>
      </c>
      <c r="S2174">
        <v>1.7</v>
      </c>
      <c r="T2174" t="s">
        <v>30</v>
      </c>
      <c r="U2174" t="s">
        <v>60</v>
      </c>
    </row>
    <row r="2175" spans="1:21" x14ac:dyDescent="0.35">
      <c r="A2175" t="s">
        <v>4733</v>
      </c>
      <c r="B2175" t="str">
        <f>IF(COUNTIFS($A:$A,$A2175,$C:$C,$C2175,$D:$D,$D2175,$G:$G,$G2175,$K:$K,$K2175,$M:$M,$M2175)&gt;1,"True Duplicate","Unique")</f>
        <v>Unique</v>
      </c>
      <c r="C2175" s="7">
        <v>45029</v>
      </c>
      <c r="D2175" t="s">
        <v>5586</v>
      </c>
      <c r="E2175" t="str">
        <f>IF(COUNTIF($B$2:D2175,D2175)=1,"New Customer","Returning Customer")</f>
        <v>New Customer</v>
      </c>
      <c r="F2175" t="s">
        <v>10132</v>
      </c>
      <c r="G2175" t="s">
        <v>23</v>
      </c>
      <c r="H2175" t="s">
        <v>24</v>
      </c>
      <c r="I2175" t="s">
        <v>25</v>
      </c>
      <c r="J2175" s="5">
        <v>332</v>
      </c>
      <c r="K2175">
        <v>4</v>
      </c>
      <c r="L2175">
        <v>0.2</v>
      </c>
      <c r="M2175" s="3">
        <f t="shared" si="33"/>
        <v>1327.2</v>
      </c>
      <c r="N2175" t="s">
        <v>104</v>
      </c>
      <c r="O2175" t="s">
        <v>111</v>
      </c>
      <c r="P2175" t="s">
        <v>59</v>
      </c>
      <c r="Q2175" t="s">
        <v>116</v>
      </c>
      <c r="R2175">
        <v>8</v>
      </c>
      <c r="S2175">
        <v>3.1</v>
      </c>
      <c r="T2175" t="s">
        <v>30</v>
      </c>
      <c r="U2175" t="s">
        <v>60</v>
      </c>
    </row>
    <row r="2176" spans="1:21" x14ac:dyDescent="0.35">
      <c r="A2176" t="s">
        <v>9899</v>
      </c>
      <c r="B2176" t="str">
        <f>IF(COUNTIFS($A:$A,$A2176,$C:$C,$C2176,$D:$D,$D2176,$G:$G,$G2176,$K:$K,$K2176,$M:$M,$M2176)&gt;1,"True Duplicate","Unique")</f>
        <v>Unique</v>
      </c>
      <c r="C2176" s="7">
        <v>45029</v>
      </c>
      <c r="D2176" t="s">
        <v>3734</v>
      </c>
      <c r="E2176" t="str">
        <f>IF(COUNTIF($B$2:D2176,D2176)=1,"New Customer","Returning Customer")</f>
        <v>Returning Customer</v>
      </c>
      <c r="F2176" t="s">
        <v>72</v>
      </c>
      <c r="G2176" t="s">
        <v>656</v>
      </c>
      <c r="H2176" t="s">
        <v>47</v>
      </c>
      <c r="I2176" t="s">
        <v>657</v>
      </c>
      <c r="J2176" s="5">
        <v>600.52</v>
      </c>
      <c r="K2176">
        <v>14</v>
      </c>
      <c r="L2176">
        <v>0.2</v>
      </c>
      <c r="M2176" s="3">
        <f t="shared" si="33"/>
        <v>8404.48</v>
      </c>
      <c r="N2176" t="s">
        <v>26</v>
      </c>
      <c r="O2176" t="s">
        <v>39</v>
      </c>
      <c r="P2176" t="s">
        <v>10129</v>
      </c>
      <c r="Q2176" t="s">
        <v>116</v>
      </c>
      <c r="R2176">
        <v>13</v>
      </c>
      <c r="S2176">
        <v>3.8</v>
      </c>
      <c r="T2176" t="s">
        <v>30</v>
      </c>
      <c r="U2176" t="s">
        <v>60</v>
      </c>
    </row>
    <row r="2177" spans="1:21" x14ac:dyDescent="0.35">
      <c r="A2177" t="s">
        <v>3804</v>
      </c>
      <c r="B2177" t="str">
        <f>IF(COUNTIFS($A:$A,$A2177,$C:$C,$C2177,$D:$D,$D2177,$G:$G,$G2177,$K:$K,$K2177,$M:$M,$M2177)&gt;1,"True Duplicate","Unique")</f>
        <v>Unique</v>
      </c>
      <c r="C2177" s="7">
        <v>45030</v>
      </c>
      <c r="D2177" t="s">
        <v>3806</v>
      </c>
      <c r="E2177" t="str">
        <f>IF(COUNTIF($B$2:D2177,D2177)=1,"New Customer","Returning Customer")</f>
        <v>New Customer</v>
      </c>
      <c r="F2177" t="s">
        <v>10132</v>
      </c>
      <c r="G2177" t="s">
        <v>65</v>
      </c>
      <c r="H2177" t="s">
        <v>66</v>
      </c>
      <c r="I2177" t="s">
        <v>67</v>
      </c>
      <c r="J2177" s="5">
        <v>2192.0700000000002</v>
      </c>
      <c r="K2177">
        <v>8</v>
      </c>
      <c r="L2177">
        <v>0</v>
      </c>
      <c r="M2177" s="3">
        <f t="shared" si="33"/>
        <v>17536.560000000001</v>
      </c>
      <c r="N2177" t="s">
        <v>98</v>
      </c>
      <c r="O2177" t="s">
        <v>122</v>
      </c>
      <c r="P2177" t="s">
        <v>85</v>
      </c>
      <c r="Q2177" t="s">
        <v>116</v>
      </c>
      <c r="R2177">
        <v>2</v>
      </c>
      <c r="S2177">
        <v>4.3</v>
      </c>
      <c r="T2177" t="s">
        <v>112</v>
      </c>
      <c r="U2177" t="s">
        <v>86</v>
      </c>
    </row>
    <row r="2178" spans="1:21" x14ac:dyDescent="0.35">
      <c r="A2178" t="s">
        <v>7671</v>
      </c>
      <c r="B2178" t="str">
        <f>IF(COUNTIFS($A:$A,$A2178,$C:$C,$C2178,$D:$D,$D2178,$G:$G,$G2178,$K:$K,$K2178,$M:$M,$M2178)&gt;1,"True Duplicate","Unique")</f>
        <v>Unique</v>
      </c>
      <c r="C2178" s="7">
        <v>45030</v>
      </c>
      <c r="E2178" t="str">
        <f>IF(COUNTIF($B$2:D2178,D2178)=1,"New Customer","Returning Customer")</f>
        <v>Returning Customer</v>
      </c>
      <c r="F2178" t="s">
        <v>72</v>
      </c>
      <c r="G2178" t="s">
        <v>293</v>
      </c>
      <c r="H2178" t="s">
        <v>74</v>
      </c>
      <c r="I2178" t="s">
        <v>110</v>
      </c>
      <c r="J2178" s="5">
        <v>2426.67</v>
      </c>
      <c r="K2178">
        <v>7</v>
      </c>
      <c r="L2178">
        <v>0</v>
      </c>
      <c r="M2178" s="3">
        <f t="shared" ref="M2178:M2241" si="34">(J2178-L2178)*K2178</f>
        <v>16986.690000000002</v>
      </c>
      <c r="N2178" t="s">
        <v>38</v>
      </c>
      <c r="O2178" t="s">
        <v>39</v>
      </c>
      <c r="P2178" t="s">
        <v>85</v>
      </c>
      <c r="Q2178" t="s">
        <v>41</v>
      </c>
      <c r="R2178">
        <v>8</v>
      </c>
      <c r="S2178">
        <v>1.4</v>
      </c>
      <c r="T2178" t="s">
        <v>30</v>
      </c>
      <c r="U2178" t="s">
        <v>60</v>
      </c>
    </row>
    <row r="2179" spans="1:21" x14ac:dyDescent="0.35">
      <c r="A2179" t="s">
        <v>6646</v>
      </c>
      <c r="B2179" t="str">
        <f>IF(COUNTIFS($A:$A,$A2179,$C:$C,$C2179,$D:$D,$D2179,$G:$G,$G2179,$K:$K,$K2179,$M:$M,$M2179)&gt;1,"True Duplicate","Unique")</f>
        <v>Unique</v>
      </c>
      <c r="C2179" s="7">
        <v>45031</v>
      </c>
      <c r="D2179" t="s">
        <v>6648</v>
      </c>
      <c r="E2179" t="str">
        <f>IF(COUNTIF($B$2:D2179,D2179)=1,"New Customer","Returning Customer")</f>
        <v>New Customer</v>
      </c>
      <c r="F2179" t="s">
        <v>10132</v>
      </c>
      <c r="G2179" t="s">
        <v>306</v>
      </c>
      <c r="H2179" t="s">
        <v>36</v>
      </c>
      <c r="I2179" t="s">
        <v>259</v>
      </c>
      <c r="J2179" s="5">
        <v>9.8000000000000007</v>
      </c>
      <c r="K2179">
        <v>6</v>
      </c>
      <c r="L2179">
        <v>0.05</v>
      </c>
      <c r="M2179" s="3">
        <f t="shared" si="34"/>
        <v>58.5</v>
      </c>
      <c r="N2179" t="s">
        <v>98</v>
      </c>
      <c r="O2179" t="s">
        <v>27</v>
      </c>
      <c r="P2179" t="s">
        <v>85</v>
      </c>
      <c r="Q2179" t="s">
        <v>77</v>
      </c>
      <c r="R2179">
        <v>2</v>
      </c>
      <c r="S2179">
        <v>4.5</v>
      </c>
      <c r="T2179" t="s">
        <v>30</v>
      </c>
      <c r="U2179" t="s">
        <v>60</v>
      </c>
    </row>
    <row r="2180" spans="1:21" x14ac:dyDescent="0.35">
      <c r="A2180" t="s">
        <v>7965</v>
      </c>
      <c r="B2180" t="str">
        <f>IF(COUNTIFS($A:$A,$A2180,$C:$C,$C2180,$D:$D,$D2180,$G:$G,$G2180,$K:$K,$K2180,$M:$M,$M2180)&gt;1,"True Duplicate","Unique")</f>
        <v>Unique</v>
      </c>
      <c r="C2180" s="7">
        <v>45031</v>
      </c>
      <c r="D2180" t="s">
        <v>7966</v>
      </c>
      <c r="E2180" t="str">
        <f>IF(COUNTIF($B$2:D2180,D2180)=1,"New Customer","Returning Customer")</f>
        <v>New Customer</v>
      </c>
      <c r="F2180" t="s">
        <v>72</v>
      </c>
      <c r="G2180" t="s">
        <v>35</v>
      </c>
      <c r="H2180" t="s">
        <v>36</v>
      </c>
      <c r="I2180" t="s">
        <v>37</v>
      </c>
      <c r="J2180" s="5">
        <v>23.45</v>
      </c>
      <c r="K2180">
        <v>3</v>
      </c>
      <c r="L2180">
        <v>0.1</v>
      </c>
      <c r="M2180" s="3">
        <f t="shared" si="34"/>
        <v>70.05</v>
      </c>
      <c r="N2180" t="s">
        <v>104</v>
      </c>
      <c r="O2180" t="s">
        <v>27</v>
      </c>
      <c r="P2180" t="s">
        <v>10129</v>
      </c>
      <c r="Q2180" t="s">
        <v>123</v>
      </c>
      <c r="R2180">
        <v>13</v>
      </c>
      <c r="S2180">
        <v>4.8</v>
      </c>
      <c r="T2180" t="s">
        <v>30</v>
      </c>
      <c r="U2180" t="s">
        <v>60</v>
      </c>
    </row>
    <row r="2181" spans="1:21" x14ac:dyDescent="0.35">
      <c r="A2181" t="s">
        <v>1837</v>
      </c>
      <c r="B2181" t="str">
        <f>IF(COUNTIFS($A:$A,$A2181,$C:$C,$C2181,$D:$D,$D2181,$G:$G,$G2181,$K:$K,$K2181,$M:$M,$M2181)&gt;1,"True Duplicate","Unique")</f>
        <v>Unique</v>
      </c>
      <c r="C2181" s="7">
        <v>45032</v>
      </c>
      <c r="D2181" t="s">
        <v>4043</v>
      </c>
      <c r="E2181" t="str">
        <f>IF(COUNTIF($B$2:D2181,D2181)=1,"New Customer","Returning Customer")</f>
        <v>New Customer</v>
      </c>
      <c r="F2181" t="s">
        <v>10132</v>
      </c>
      <c r="G2181" t="s">
        <v>219</v>
      </c>
      <c r="H2181" t="s">
        <v>47</v>
      </c>
      <c r="I2181" t="s">
        <v>210</v>
      </c>
      <c r="J2181" s="5">
        <v>13.84</v>
      </c>
      <c r="K2181">
        <v>11</v>
      </c>
      <c r="L2181">
        <v>0.05</v>
      </c>
      <c r="M2181" s="3">
        <f t="shared" si="34"/>
        <v>151.69</v>
      </c>
      <c r="N2181" t="s">
        <v>302</v>
      </c>
      <c r="O2181" t="s">
        <v>27</v>
      </c>
      <c r="P2181" t="s">
        <v>10129</v>
      </c>
      <c r="Q2181" t="s">
        <v>77</v>
      </c>
      <c r="R2181">
        <v>10</v>
      </c>
      <c r="S2181">
        <v>1.9</v>
      </c>
      <c r="T2181" t="s">
        <v>30</v>
      </c>
      <c r="U2181" t="s">
        <v>60</v>
      </c>
    </row>
    <row r="2182" spans="1:21" x14ac:dyDescent="0.35">
      <c r="A2182" t="s">
        <v>4042</v>
      </c>
      <c r="B2182" t="str">
        <f>IF(COUNTIFS($A:$A,$A2182,$C:$C,$C2182,$D:$D,$D2182,$G:$G,$G2182,$K:$K,$K2182,$M:$M,$M2182)&gt;1,"True Duplicate","Unique")</f>
        <v>Unique</v>
      </c>
      <c r="C2182" s="7">
        <v>45032</v>
      </c>
      <c r="D2182" t="s">
        <v>1839</v>
      </c>
      <c r="E2182" t="str">
        <f>IF(COUNTIF($B$2:D2182,D2182)=1,"New Customer","Returning Customer")</f>
        <v>Returning Customer</v>
      </c>
      <c r="F2182" t="s">
        <v>10132</v>
      </c>
      <c r="G2182" t="s">
        <v>1182</v>
      </c>
      <c r="H2182" t="s">
        <v>66</v>
      </c>
      <c r="I2182" t="s">
        <v>446</v>
      </c>
      <c r="J2182" s="5">
        <v>601.62</v>
      </c>
      <c r="K2182">
        <v>12</v>
      </c>
      <c r="L2182">
        <v>0</v>
      </c>
      <c r="M2182" s="3">
        <f t="shared" si="34"/>
        <v>7219.4400000000005</v>
      </c>
      <c r="N2182" t="s">
        <v>76</v>
      </c>
      <c r="O2182" t="s">
        <v>27</v>
      </c>
      <c r="P2182" t="s">
        <v>166</v>
      </c>
      <c r="Q2182" t="s">
        <v>123</v>
      </c>
      <c r="R2182">
        <v>4</v>
      </c>
      <c r="S2182">
        <v>3</v>
      </c>
      <c r="T2182" t="s">
        <v>30</v>
      </c>
      <c r="U2182" t="s">
        <v>52</v>
      </c>
    </row>
    <row r="2183" spans="1:21" x14ac:dyDescent="0.35">
      <c r="A2183" t="s">
        <v>1725</v>
      </c>
      <c r="B2183" t="str">
        <f>IF(COUNTIFS($A:$A,$A2183,$C:$C,$C2183,$D:$D,$D2183,$G:$G,$G2183,$K:$K,$K2183,$M:$M,$M2183)&gt;1,"True Duplicate","Unique")</f>
        <v>Unique</v>
      </c>
      <c r="C2183" s="7">
        <v>45033</v>
      </c>
      <c r="D2183" t="s">
        <v>5785</v>
      </c>
      <c r="E2183" t="str">
        <f>IF(COUNTIF($B$2:D2183,D2183)=1,"New Customer","Returning Customer")</f>
        <v>New Customer</v>
      </c>
      <c r="F2183" t="s">
        <v>10132</v>
      </c>
      <c r="G2183" t="s">
        <v>227</v>
      </c>
      <c r="H2183" t="s">
        <v>47</v>
      </c>
      <c r="I2183" t="s">
        <v>228</v>
      </c>
      <c r="J2183" s="5">
        <v>392.71</v>
      </c>
      <c r="K2183">
        <v>8</v>
      </c>
      <c r="L2183">
        <v>0</v>
      </c>
      <c r="M2183" s="3">
        <f t="shared" si="34"/>
        <v>3141.68</v>
      </c>
      <c r="N2183" t="s">
        <v>165</v>
      </c>
      <c r="O2183" t="s">
        <v>27</v>
      </c>
      <c r="P2183" t="s">
        <v>10129</v>
      </c>
      <c r="Q2183" t="s">
        <v>116</v>
      </c>
      <c r="R2183">
        <v>8</v>
      </c>
      <c r="S2183">
        <v>4.9000000000000004</v>
      </c>
      <c r="T2183" t="s">
        <v>30</v>
      </c>
      <c r="U2183" t="s">
        <v>52</v>
      </c>
    </row>
    <row r="2184" spans="1:21" x14ac:dyDescent="0.35">
      <c r="A2184" t="s">
        <v>5784</v>
      </c>
      <c r="B2184" t="str">
        <f>IF(COUNTIFS($A:$A,$A2184,$C:$C,$C2184,$D:$D,$D2184,$G:$G,$G2184,$K:$K,$K2184,$M:$M,$M2184)&gt;1,"True Duplicate","Unique")</f>
        <v>Unique</v>
      </c>
      <c r="C2184" s="7">
        <v>45033</v>
      </c>
      <c r="D2184" t="s">
        <v>8512</v>
      </c>
      <c r="E2184" t="str">
        <f>IF(COUNTIF($B$2:D2184,D2184)=1,"New Customer","Returning Customer")</f>
        <v>New Customer</v>
      </c>
      <c r="F2184" t="s">
        <v>10132</v>
      </c>
      <c r="G2184" t="s">
        <v>198</v>
      </c>
      <c r="H2184" t="s">
        <v>74</v>
      </c>
      <c r="I2184" t="s">
        <v>110</v>
      </c>
      <c r="J2184" s="5">
        <v>682.31</v>
      </c>
      <c r="K2184">
        <v>6</v>
      </c>
      <c r="L2184">
        <v>0.2</v>
      </c>
      <c r="M2184" s="3">
        <f t="shared" si="34"/>
        <v>4092.6599999999994</v>
      </c>
      <c r="N2184" t="s">
        <v>26</v>
      </c>
      <c r="O2184" t="s">
        <v>111</v>
      </c>
      <c r="P2184" t="s">
        <v>166</v>
      </c>
      <c r="Q2184" t="s">
        <v>41</v>
      </c>
      <c r="R2184">
        <v>8</v>
      </c>
      <c r="S2184">
        <v>2.1</v>
      </c>
      <c r="T2184" t="s">
        <v>51</v>
      </c>
      <c r="U2184" t="s">
        <v>52</v>
      </c>
    </row>
    <row r="2185" spans="1:21" x14ac:dyDescent="0.35">
      <c r="A2185" t="s">
        <v>5997</v>
      </c>
      <c r="B2185" t="str">
        <f>IF(COUNTIFS($A:$A,$A2185,$C:$C,$C2185,$D:$D,$D2185,$G:$G,$G2185,$K:$K,$K2185,$M:$M,$M2185)&gt;1,"True Duplicate","Unique")</f>
        <v>Unique</v>
      </c>
      <c r="C2185" s="7">
        <v>45033</v>
      </c>
      <c r="D2185" t="s">
        <v>5998</v>
      </c>
      <c r="E2185" t="str">
        <f>IF(COUNTIF($B$2:D2185,D2185)=1,"New Customer","Returning Customer")</f>
        <v>New Customer</v>
      </c>
      <c r="F2185" t="s">
        <v>72</v>
      </c>
      <c r="G2185" t="s">
        <v>413</v>
      </c>
      <c r="H2185" t="s">
        <v>47</v>
      </c>
      <c r="I2185" t="s">
        <v>10125</v>
      </c>
      <c r="J2185" s="5">
        <v>297.82</v>
      </c>
      <c r="K2185">
        <v>14</v>
      </c>
      <c r="L2185">
        <v>0.15</v>
      </c>
      <c r="M2185" s="3">
        <f t="shared" si="34"/>
        <v>4167.38</v>
      </c>
      <c r="N2185" t="s">
        <v>76</v>
      </c>
      <c r="O2185" t="s">
        <v>27</v>
      </c>
      <c r="P2185" t="s">
        <v>85</v>
      </c>
      <c r="Q2185" t="s">
        <v>123</v>
      </c>
      <c r="R2185">
        <v>10</v>
      </c>
      <c r="S2185">
        <v>5</v>
      </c>
      <c r="T2185" t="s">
        <v>30</v>
      </c>
      <c r="U2185" t="s">
        <v>52</v>
      </c>
    </row>
    <row r="2186" spans="1:21" x14ac:dyDescent="0.35">
      <c r="A2186" t="s">
        <v>8511</v>
      </c>
      <c r="B2186" t="str">
        <f>IF(COUNTIFS($A:$A,$A2186,$C:$C,$C2186,$D:$D,$D2186,$G:$G,$G2186,$K:$K,$K2186,$M:$M,$M2186)&gt;1,"True Duplicate","Unique")</f>
        <v>Unique</v>
      </c>
      <c r="C2186" s="7">
        <v>45033</v>
      </c>
      <c r="D2186" t="s">
        <v>1727</v>
      </c>
      <c r="E2186" t="str">
        <f>IF(COUNTIF($B$2:D2186,D2186)=1,"New Customer","Returning Customer")</f>
        <v>New Customer</v>
      </c>
      <c r="F2186" t="s">
        <v>10132</v>
      </c>
      <c r="G2186" t="s">
        <v>274</v>
      </c>
      <c r="H2186" t="s">
        <v>74</v>
      </c>
      <c r="I2186" t="s">
        <v>75</v>
      </c>
      <c r="J2186" s="5">
        <v>1105.8499999999999</v>
      </c>
      <c r="K2186">
        <v>12</v>
      </c>
      <c r="L2186">
        <v>0</v>
      </c>
      <c r="M2186" s="3">
        <f t="shared" si="34"/>
        <v>13270.199999999999</v>
      </c>
      <c r="N2186" t="s">
        <v>98</v>
      </c>
      <c r="O2186" t="s">
        <v>122</v>
      </c>
      <c r="P2186" t="s">
        <v>85</v>
      </c>
      <c r="Q2186" t="s">
        <v>29</v>
      </c>
      <c r="R2186">
        <v>13</v>
      </c>
      <c r="S2186">
        <v>3.5</v>
      </c>
      <c r="T2186" t="s">
        <v>30</v>
      </c>
      <c r="U2186" t="s">
        <v>60</v>
      </c>
    </row>
    <row r="2187" spans="1:21" x14ac:dyDescent="0.35">
      <c r="A2187" t="s">
        <v>3077</v>
      </c>
      <c r="B2187" t="str">
        <f>IF(COUNTIFS($A:$A,$A2187,$C:$C,$C2187,$D:$D,$D2187,$G:$G,$G2187,$K:$K,$K2187,$M:$M,$M2187)&gt;1,"True Duplicate","Unique")</f>
        <v>Unique</v>
      </c>
      <c r="C2187" s="7">
        <v>45034</v>
      </c>
      <c r="D2187" t="s">
        <v>3079</v>
      </c>
      <c r="E2187" t="str">
        <f>IF(COUNTIF($B$2:D2187,D2187)=1,"New Customer","Returning Customer")</f>
        <v>New Customer</v>
      </c>
      <c r="F2187" t="s">
        <v>10132</v>
      </c>
      <c r="G2187" t="s">
        <v>239</v>
      </c>
      <c r="H2187" t="s">
        <v>66</v>
      </c>
      <c r="I2187" t="s">
        <v>240</v>
      </c>
      <c r="J2187" s="5">
        <v>1161.29</v>
      </c>
      <c r="K2187">
        <v>1</v>
      </c>
      <c r="L2187">
        <v>0.1</v>
      </c>
      <c r="M2187" s="3">
        <f t="shared" si="34"/>
        <v>1161.19</v>
      </c>
      <c r="N2187" t="s">
        <v>38</v>
      </c>
      <c r="O2187" t="s">
        <v>39</v>
      </c>
      <c r="P2187" t="s">
        <v>59</v>
      </c>
      <c r="Q2187" t="s">
        <v>116</v>
      </c>
      <c r="R2187">
        <v>8</v>
      </c>
      <c r="S2187">
        <v>3.8</v>
      </c>
      <c r="T2187" t="s">
        <v>30</v>
      </c>
      <c r="U2187" t="s">
        <v>60</v>
      </c>
    </row>
    <row r="2188" spans="1:21" x14ac:dyDescent="0.35">
      <c r="A2188" t="s">
        <v>7994</v>
      </c>
      <c r="B2188" t="str">
        <f>IF(COUNTIFS($A:$A,$A2188,$C:$C,$C2188,$D:$D,$D2188,$G:$G,$G2188,$K:$K,$K2188,$M:$M,$M2188)&gt;1,"True Duplicate","Unique")</f>
        <v>Unique</v>
      </c>
      <c r="C2188" s="7">
        <v>45035</v>
      </c>
      <c r="D2188" t="s">
        <v>9214</v>
      </c>
      <c r="E2188" t="str">
        <f>IF(COUNTIF($B$2:D2188,D2188)=1,"New Customer","Returning Customer")</f>
        <v>New Customer</v>
      </c>
      <c r="F2188" t="s">
        <v>10132</v>
      </c>
      <c r="G2188" t="s">
        <v>120</v>
      </c>
      <c r="H2188" t="s">
        <v>47</v>
      </c>
      <c r="I2188" t="s">
        <v>121</v>
      </c>
      <c r="J2188" s="5">
        <v>283.83999999999997</v>
      </c>
      <c r="K2188">
        <v>10</v>
      </c>
      <c r="L2188">
        <v>0.15</v>
      </c>
      <c r="M2188" s="3">
        <f t="shared" si="34"/>
        <v>2836.9</v>
      </c>
      <c r="N2188" t="s">
        <v>76</v>
      </c>
      <c r="O2188" t="s">
        <v>111</v>
      </c>
      <c r="P2188" t="s">
        <v>10129</v>
      </c>
      <c r="Q2188" t="s">
        <v>116</v>
      </c>
      <c r="R2188">
        <v>10</v>
      </c>
      <c r="S2188">
        <v>2.2000000000000002</v>
      </c>
      <c r="T2188" t="s">
        <v>202</v>
      </c>
      <c r="U2188" t="s">
        <v>52</v>
      </c>
    </row>
    <row r="2189" spans="1:21" x14ac:dyDescent="0.35">
      <c r="A2189" t="s">
        <v>9213</v>
      </c>
      <c r="B2189" t="str">
        <f>IF(COUNTIFS($A:$A,$A2189,$C:$C,$C2189,$D:$D,$D2189,$G:$G,$G2189,$K:$K,$K2189,$M:$M,$M2189)&gt;1,"True Duplicate","Unique")</f>
        <v>Unique</v>
      </c>
      <c r="C2189" s="7">
        <v>45035</v>
      </c>
      <c r="D2189" t="s">
        <v>7996</v>
      </c>
      <c r="E2189" t="str">
        <f>IF(COUNTIF($B$2:D2189,D2189)=1,"New Customer","Returning Customer")</f>
        <v>New Customer</v>
      </c>
      <c r="F2189" t="s">
        <v>72</v>
      </c>
      <c r="G2189" t="s">
        <v>181</v>
      </c>
      <c r="H2189" t="s">
        <v>24</v>
      </c>
      <c r="I2189" t="s">
        <v>182</v>
      </c>
      <c r="J2189" s="5">
        <v>291.57</v>
      </c>
      <c r="K2189">
        <v>2</v>
      </c>
      <c r="L2189">
        <v>0.15</v>
      </c>
      <c r="M2189" s="3">
        <f t="shared" si="34"/>
        <v>582.84</v>
      </c>
      <c r="N2189" t="s">
        <v>38</v>
      </c>
      <c r="O2189" t="s">
        <v>111</v>
      </c>
      <c r="P2189" t="s">
        <v>85</v>
      </c>
      <c r="Q2189" t="s">
        <v>116</v>
      </c>
      <c r="R2189">
        <v>1</v>
      </c>
      <c r="S2189">
        <v>1.4</v>
      </c>
      <c r="T2189" t="s">
        <v>30</v>
      </c>
      <c r="U2189" t="s">
        <v>60</v>
      </c>
    </row>
    <row r="2190" spans="1:21" x14ac:dyDescent="0.35">
      <c r="A2190" t="s">
        <v>236</v>
      </c>
      <c r="B2190" t="str">
        <f>IF(COUNTIFS($A:$A,$A2190,$C:$C,$C2190,$D:$D,$D2190,$G:$G,$G2190,$K:$K,$K2190,$M:$M,$M2190)&gt;1,"True Duplicate","Unique")</f>
        <v>Unique</v>
      </c>
      <c r="C2190" s="7">
        <v>45036</v>
      </c>
      <c r="D2190" t="s">
        <v>8263</v>
      </c>
      <c r="E2190" t="str">
        <f>IF(COUNTIF($B$2:D2190,D2190)=1,"New Customer","Returning Customer")</f>
        <v>New Customer</v>
      </c>
      <c r="F2190" t="s">
        <v>10132</v>
      </c>
      <c r="G2190" t="s">
        <v>239</v>
      </c>
      <c r="H2190" t="s">
        <v>66</v>
      </c>
      <c r="I2190" t="s">
        <v>240</v>
      </c>
      <c r="J2190" s="5">
        <v>669.21</v>
      </c>
      <c r="K2190">
        <v>13</v>
      </c>
      <c r="L2190">
        <v>0.1</v>
      </c>
      <c r="M2190" s="3">
        <f t="shared" si="34"/>
        <v>8698.43</v>
      </c>
      <c r="N2190" t="s">
        <v>76</v>
      </c>
      <c r="O2190" t="s">
        <v>111</v>
      </c>
      <c r="P2190" t="s">
        <v>85</v>
      </c>
      <c r="Q2190" t="s">
        <v>116</v>
      </c>
      <c r="R2190">
        <v>8</v>
      </c>
      <c r="S2190">
        <v>1.4</v>
      </c>
      <c r="T2190" t="s">
        <v>30</v>
      </c>
      <c r="U2190" t="s">
        <v>86</v>
      </c>
    </row>
    <row r="2191" spans="1:21" x14ac:dyDescent="0.35">
      <c r="A2191" t="s">
        <v>4501</v>
      </c>
      <c r="B2191" t="str">
        <f>IF(COUNTIFS($A:$A,$A2191,$C:$C,$C2191,$D:$D,$D2191,$G:$G,$G2191,$K:$K,$K2191,$M:$M,$M2191)&gt;1,"True Duplicate","Unique")</f>
        <v>Unique</v>
      </c>
      <c r="C2191" s="7">
        <v>45036</v>
      </c>
      <c r="D2191" t="s">
        <v>4440</v>
      </c>
      <c r="E2191" t="str">
        <f>IF(COUNTIF($B$2:D2191,D2191)=1,"New Customer","Returning Customer")</f>
        <v>New Customer</v>
      </c>
      <c r="F2191" t="s">
        <v>10132</v>
      </c>
      <c r="G2191" t="s">
        <v>10123</v>
      </c>
      <c r="H2191" t="s">
        <v>47</v>
      </c>
      <c r="I2191" t="s">
        <v>10124</v>
      </c>
      <c r="J2191" s="5">
        <v>108.74</v>
      </c>
      <c r="K2191">
        <v>7</v>
      </c>
      <c r="L2191">
        <v>0.05</v>
      </c>
      <c r="M2191" s="3">
        <f t="shared" si="34"/>
        <v>760.82999999999993</v>
      </c>
      <c r="N2191" t="s">
        <v>26</v>
      </c>
      <c r="O2191" t="s">
        <v>111</v>
      </c>
      <c r="P2191" t="s">
        <v>166</v>
      </c>
      <c r="Q2191" t="s">
        <v>41</v>
      </c>
      <c r="R2191">
        <v>3</v>
      </c>
      <c r="S2191">
        <v>1.8</v>
      </c>
      <c r="T2191" t="s">
        <v>30</v>
      </c>
      <c r="U2191" t="s">
        <v>52</v>
      </c>
    </row>
    <row r="2192" spans="1:21" x14ac:dyDescent="0.35">
      <c r="A2192" t="s">
        <v>8262</v>
      </c>
      <c r="B2192" t="str">
        <f>IF(COUNTIFS($A:$A,$A2192,$C:$C,$C2192,$D:$D,$D2192,$G:$G,$G2192,$K:$K,$K2192,$M:$M,$M2192)&gt;1,"True Duplicate","Unique")</f>
        <v>Unique</v>
      </c>
      <c r="C2192" s="7">
        <v>45036</v>
      </c>
      <c r="D2192" t="s">
        <v>238</v>
      </c>
      <c r="E2192" t="str">
        <f>IF(COUNTIF($B$2:D2192,D2192)=1,"New Customer","Returning Customer")</f>
        <v>Returning Customer</v>
      </c>
      <c r="F2192" t="s">
        <v>72</v>
      </c>
      <c r="G2192" t="s">
        <v>132</v>
      </c>
      <c r="H2192" t="s">
        <v>24</v>
      </c>
      <c r="I2192" t="s">
        <v>133</v>
      </c>
      <c r="J2192" s="5">
        <v>72.13</v>
      </c>
      <c r="K2192">
        <v>8</v>
      </c>
      <c r="L2192">
        <v>0</v>
      </c>
      <c r="M2192" s="3">
        <f t="shared" si="34"/>
        <v>577.04</v>
      </c>
      <c r="N2192" t="s">
        <v>76</v>
      </c>
      <c r="O2192" t="s">
        <v>39</v>
      </c>
      <c r="P2192" t="s">
        <v>59</v>
      </c>
      <c r="Q2192" t="s">
        <v>123</v>
      </c>
      <c r="R2192">
        <v>6</v>
      </c>
      <c r="S2192">
        <v>3.3</v>
      </c>
      <c r="T2192" t="s">
        <v>30</v>
      </c>
      <c r="U2192" t="s">
        <v>86</v>
      </c>
    </row>
    <row r="2193" spans="1:21" x14ac:dyDescent="0.35">
      <c r="A2193" t="s">
        <v>8769</v>
      </c>
      <c r="B2193" t="str">
        <f>IF(COUNTIFS($A:$A,$A2193,$C:$C,$C2193,$D:$D,$D2193,$G:$G,$G2193,$K:$K,$K2193,$M:$M,$M2193)&gt;1,"True Duplicate","Unique")</f>
        <v>Unique</v>
      </c>
      <c r="C2193" s="7">
        <v>45036</v>
      </c>
      <c r="D2193" t="s">
        <v>4502</v>
      </c>
      <c r="E2193" t="str">
        <f>IF(COUNTIF($B$2:D2193,D2193)=1,"New Customer","Returning Customer")</f>
        <v>New Customer</v>
      </c>
      <c r="F2193" t="s">
        <v>10132</v>
      </c>
      <c r="G2193" t="s">
        <v>219</v>
      </c>
      <c r="H2193" t="s">
        <v>47</v>
      </c>
      <c r="I2193" t="s">
        <v>210</v>
      </c>
      <c r="J2193" s="5">
        <v>552.30999999999995</v>
      </c>
      <c r="K2193">
        <v>14</v>
      </c>
      <c r="L2193">
        <v>0</v>
      </c>
      <c r="M2193" s="3">
        <f t="shared" si="34"/>
        <v>7732.3399999999992</v>
      </c>
      <c r="N2193" t="s">
        <v>38</v>
      </c>
      <c r="O2193" t="s">
        <v>122</v>
      </c>
      <c r="P2193" t="s">
        <v>10129</v>
      </c>
      <c r="Q2193" t="s">
        <v>123</v>
      </c>
      <c r="R2193">
        <v>1</v>
      </c>
      <c r="S2193">
        <v>1.3</v>
      </c>
      <c r="T2193" t="s">
        <v>30</v>
      </c>
      <c r="U2193" t="s">
        <v>60</v>
      </c>
    </row>
    <row r="2194" spans="1:21" x14ac:dyDescent="0.35">
      <c r="A2194" t="s">
        <v>2189</v>
      </c>
      <c r="B2194" t="str">
        <f>IF(COUNTIFS($A:$A,$A2194,$C:$C,$C2194,$D:$D,$D2194,$G:$G,$G2194,$K:$K,$K2194,$M:$M,$M2194)&gt;1,"True Duplicate","Unique")</f>
        <v>Unique</v>
      </c>
      <c r="C2194" s="7">
        <v>45037</v>
      </c>
      <c r="D2194" t="s">
        <v>4654</v>
      </c>
      <c r="E2194" t="str">
        <f>IF(COUNTIF($B$2:D2194,D2194)=1,"New Customer","Returning Customer")</f>
        <v>Returning Customer</v>
      </c>
      <c r="F2194" t="s">
        <v>72</v>
      </c>
      <c r="G2194" t="s">
        <v>281</v>
      </c>
      <c r="H2194" t="s">
        <v>74</v>
      </c>
      <c r="I2194" t="s">
        <v>110</v>
      </c>
      <c r="J2194" s="5">
        <v>2054.56</v>
      </c>
      <c r="K2194">
        <v>13</v>
      </c>
      <c r="L2194">
        <v>0.1</v>
      </c>
      <c r="M2194" s="3">
        <f t="shared" si="34"/>
        <v>26707.98</v>
      </c>
      <c r="N2194" t="s">
        <v>38</v>
      </c>
      <c r="O2194" t="s">
        <v>111</v>
      </c>
      <c r="P2194" t="s">
        <v>10129</v>
      </c>
      <c r="Q2194" t="s">
        <v>41</v>
      </c>
      <c r="R2194">
        <v>8</v>
      </c>
      <c r="S2194">
        <v>2.5</v>
      </c>
      <c r="T2194" t="s">
        <v>30</v>
      </c>
      <c r="U2194" t="s">
        <v>52</v>
      </c>
    </row>
    <row r="2195" spans="1:21" x14ac:dyDescent="0.35">
      <c r="A2195" t="s">
        <v>4542</v>
      </c>
      <c r="B2195" t="str">
        <f>IF(COUNTIFS($A:$A,$A2195,$C:$C,$C2195,$D:$D,$D2195,$G:$G,$G2195,$K:$K,$K2195,$M:$M,$M2195)&gt;1,"True Duplicate","Unique")</f>
        <v>Unique</v>
      </c>
      <c r="C2195" s="7">
        <v>45037</v>
      </c>
      <c r="D2195" t="s">
        <v>2835</v>
      </c>
      <c r="E2195" t="str">
        <f>IF(COUNTIF($B$2:D2195,D2195)=1,"New Customer","Returning Customer")</f>
        <v>Returning Customer</v>
      </c>
      <c r="F2195" t="s">
        <v>10132</v>
      </c>
      <c r="G2195" t="s">
        <v>223</v>
      </c>
      <c r="H2195" t="s">
        <v>66</v>
      </c>
      <c r="I2195" t="s">
        <v>171</v>
      </c>
      <c r="J2195" s="5">
        <v>661.77</v>
      </c>
      <c r="K2195">
        <v>2</v>
      </c>
      <c r="L2195">
        <v>0</v>
      </c>
      <c r="M2195" s="3">
        <f t="shared" si="34"/>
        <v>1323.54</v>
      </c>
      <c r="N2195" t="s">
        <v>49</v>
      </c>
      <c r="O2195" t="s">
        <v>111</v>
      </c>
      <c r="P2195" t="s">
        <v>10129</v>
      </c>
      <c r="Q2195" t="s">
        <v>41</v>
      </c>
      <c r="R2195">
        <v>6</v>
      </c>
      <c r="S2195">
        <v>1.4</v>
      </c>
      <c r="T2195" t="s">
        <v>30</v>
      </c>
      <c r="U2195" t="s">
        <v>52</v>
      </c>
    </row>
    <row r="2196" spans="1:21" x14ac:dyDescent="0.35">
      <c r="A2196" t="s">
        <v>6512</v>
      </c>
      <c r="B2196" t="str">
        <f>IF(COUNTIFS($A:$A,$A2196,$C:$C,$C2196,$D:$D,$D2196,$G:$G,$G2196,$K:$K,$K2196,$M:$M,$M2196)&gt;1,"True Duplicate","Unique")</f>
        <v>Unique</v>
      </c>
      <c r="C2196" s="7">
        <v>45037</v>
      </c>
      <c r="D2196" t="s">
        <v>2191</v>
      </c>
      <c r="E2196" t="str">
        <f>IF(COUNTIF($B$2:D2196,D2196)=1,"New Customer","Returning Customer")</f>
        <v>New Customer</v>
      </c>
      <c r="F2196" t="s">
        <v>10132</v>
      </c>
      <c r="G2196" t="s">
        <v>152</v>
      </c>
      <c r="H2196" t="s">
        <v>57</v>
      </c>
      <c r="I2196" t="s">
        <v>153</v>
      </c>
      <c r="J2196" s="5">
        <v>28.41</v>
      </c>
      <c r="K2196">
        <v>8</v>
      </c>
      <c r="L2196">
        <v>0.3</v>
      </c>
      <c r="M2196" s="3">
        <f t="shared" si="34"/>
        <v>224.88</v>
      </c>
      <c r="N2196" t="s">
        <v>38</v>
      </c>
      <c r="O2196" t="s">
        <v>111</v>
      </c>
      <c r="P2196" t="s">
        <v>166</v>
      </c>
      <c r="Q2196" t="s">
        <v>123</v>
      </c>
      <c r="R2196">
        <v>8</v>
      </c>
      <c r="S2196">
        <v>2.5</v>
      </c>
      <c r="T2196" t="s">
        <v>30</v>
      </c>
      <c r="U2196" t="s">
        <v>86</v>
      </c>
    </row>
    <row r="2197" spans="1:21" x14ac:dyDescent="0.35">
      <c r="A2197" t="s">
        <v>3037</v>
      </c>
      <c r="B2197" t="str">
        <f>IF(COUNTIFS($A:$A,$A2197,$C:$C,$C2197,$D:$D,$D2197,$G:$G,$G2197,$K:$K,$K2197,$M:$M,$M2197)&gt;1,"True Duplicate","Unique")</f>
        <v>Unique</v>
      </c>
      <c r="C2197" s="7">
        <v>45038</v>
      </c>
      <c r="D2197" t="s">
        <v>3039</v>
      </c>
      <c r="E2197" t="str">
        <f>IF(COUNTIF($B$2:D2197,D2197)=1,"New Customer","Returning Customer")</f>
        <v>Returning Customer</v>
      </c>
      <c r="F2197" t="s">
        <v>10132</v>
      </c>
      <c r="G2197" t="s">
        <v>258</v>
      </c>
      <c r="H2197" t="s">
        <v>36</v>
      </c>
      <c r="I2197" t="s">
        <v>259</v>
      </c>
      <c r="J2197" s="5">
        <v>8.61</v>
      </c>
      <c r="K2197">
        <v>2</v>
      </c>
      <c r="L2197">
        <v>0.05</v>
      </c>
      <c r="M2197" s="3">
        <f t="shared" si="34"/>
        <v>17.119999999999997</v>
      </c>
      <c r="N2197" t="s">
        <v>104</v>
      </c>
      <c r="O2197" t="s">
        <v>39</v>
      </c>
      <c r="P2197" t="s">
        <v>166</v>
      </c>
      <c r="Q2197" t="s">
        <v>77</v>
      </c>
      <c r="R2197">
        <v>6</v>
      </c>
      <c r="S2197">
        <v>2.7</v>
      </c>
      <c r="T2197" t="s">
        <v>30</v>
      </c>
      <c r="U2197" t="s">
        <v>10128</v>
      </c>
    </row>
    <row r="2198" spans="1:21" x14ac:dyDescent="0.35">
      <c r="A2198" t="s">
        <v>5095</v>
      </c>
      <c r="B2198" t="str">
        <f>IF(COUNTIFS($A:$A,$A2198,$C:$C,$C2198,$D:$D,$D2198,$G:$G,$G2198,$K:$K,$K2198,$M:$M,$M2198)&gt;1,"True Duplicate","Unique")</f>
        <v>Unique</v>
      </c>
      <c r="C2198" s="7">
        <v>45038</v>
      </c>
      <c r="D2198" t="s">
        <v>5096</v>
      </c>
      <c r="E2198" t="str">
        <f>IF(COUNTIF($B$2:D2198,D2198)=1,"New Customer","Returning Customer")</f>
        <v>New Customer</v>
      </c>
      <c r="F2198" t="s">
        <v>10132</v>
      </c>
      <c r="G2198" t="s">
        <v>293</v>
      </c>
      <c r="H2198" t="s">
        <v>74</v>
      </c>
      <c r="I2198" t="s">
        <v>110</v>
      </c>
      <c r="J2198" s="5">
        <v>1196.6199999999999</v>
      </c>
      <c r="K2198">
        <v>10</v>
      </c>
      <c r="L2198">
        <v>0.25</v>
      </c>
      <c r="M2198" s="3">
        <f t="shared" si="34"/>
        <v>11963.699999999999</v>
      </c>
      <c r="N2198" t="s">
        <v>98</v>
      </c>
      <c r="O2198" t="s">
        <v>122</v>
      </c>
      <c r="P2198" t="s">
        <v>85</v>
      </c>
      <c r="Q2198" t="s">
        <v>77</v>
      </c>
      <c r="R2198">
        <v>3</v>
      </c>
      <c r="S2198">
        <v>3.5</v>
      </c>
      <c r="T2198" t="s">
        <v>30</v>
      </c>
      <c r="U2198" t="s">
        <v>60</v>
      </c>
    </row>
    <row r="2199" spans="1:21" x14ac:dyDescent="0.35">
      <c r="A2199" t="s">
        <v>6585</v>
      </c>
      <c r="B2199" t="str">
        <f>IF(COUNTIFS($A:$A,$A2199,$C:$C,$C2199,$D:$D,$D2199,$G:$G,$G2199,$K:$K,$K2199,$M:$M,$M2199)&gt;1,"True Duplicate","Unique")</f>
        <v>Unique</v>
      </c>
      <c r="C2199" s="7">
        <v>45038</v>
      </c>
      <c r="D2199" t="s">
        <v>9472</v>
      </c>
      <c r="E2199" t="str">
        <f>IF(COUNTIF($B$2:D2199,D2199)=1,"New Customer","Returning Customer")</f>
        <v>Returning Customer</v>
      </c>
      <c r="F2199" t="s">
        <v>10132</v>
      </c>
      <c r="G2199" t="s">
        <v>102</v>
      </c>
      <c r="H2199" t="s">
        <v>47</v>
      </c>
      <c r="I2199" t="s">
        <v>10125</v>
      </c>
      <c r="J2199" s="5">
        <v>401.1</v>
      </c>
      <c r="K2199">
        <v>4</v>
      </c>
      <c r="L2199">
        <v>0.15</v>
      </c>
      <c r="M2199" s="3">
        <f t="shared" si="34"/>
        <v>1603.8000000000002</v>
      </c>
      <c r="N2199" t="s">
        <v>98</v>
      </c>
      <c r="O2199" t="s">
        <v>39</v>
      </c>
      <c r="P2199" t="s">
        <v>85</v>
      </c>
      <c r="Q2199" t="s">
        <v>123</v>
      </c>
      <c r="R2199">
        <v>13</v>
      </c>
      <c r="S2199">
        <v>5</v>
      </c>
      <c r="T2199" t="s">
        <v>30</v>
      </c>
      <c r="U2199" t="s">
        <v>52</v>
      </c>
    </row>
    <row r="2200" spans="1:21" x14ac:dyDescent="0.35">
      <c r="A2200" t="s">
        <v>6589</v>
      </c>
      <c r="B2200" t="str">
        <f>IF(COUNTIFS($A:$A,$A2200,$C:$C,$C2200,$D:$D,$D2200,$G:$G,$G2200,$K:$K,$K2200,$M:$M,$M2200)&gt;1,"True Duplicate","Unique")</f>
        <v>Unique</v>
      </c>
      <c r="C2200" s="7">
        <v>45038</v>
      </c>
      <c r="D2200" t="s">
        <v>6456</v>
      </c>
      <c r="E2200" t="str">
        <f>IF(COUNTIF($B$2:D2200,D2200)=1,"New Customer","Returning Customer")</f>
        <v>Returning Customer</v>
      </c>
      <c r="F2200" t="s">
        <v>72</v>
      </c>
      <c r="G2200" t="s">
        <v>138</v>
      </c>
      <c r="H2200" t="s">
        <v>24</v>
      </c>
      <c r="I2200" t="s">
        <v>133</v>
      </c>
      <c r="J2200" s="5">
        <v>411.98</v>
      </c>
      <c r="K2200">
        <v>11</v>
      </c>
      <c r="L2200">
        <v>0</v>
      </c>
      <c r="M2200" s="3">
        <f t="shared" si="34"/>
        <v>4531.7800000000007</v>
      </c>
      <c r="N2200" t="s">
        <v>142</v>
      </c>
      <c r="O2200" t="s">
        <v>39</v>
      </c>
      <c r="P2200" t="s">
        <v>166</v>
      </c>
      <c r="Q2200" t="s">
        <v>41</v>
      </c>
      <c r="R2200">
        <v>4</v>
      </c>
      <c r="S2200">
        <v>4.5</v>
      </c>
      <c r="T2200" t="s">
        <v>30</v>
      </c>
      <c r="U2200" t="s">
        <v>86</v>
      </c>
    </row>
    <row r="2201" spans="1:21" x14ac:dyDescent="0.35">
      <c r="A2201" t="s">
        <v>9471</v>
      </c>
      <c r="B2201" t="str">
        <f>IF(COUNTIFS($A:$A,$A2201,$C:$C,$C2201,$D:$D,$D2201,$G:$G,$G2201,$K:$K,$K2201,$M:$M,$M2201)&gt;1,"True Duplicate","Unique")</f>
        <v>Unique</v>
      </c>
      <c r="C2201" s="7">
        <v>45038</v>
      </c>
      <c r="D2201" t="s">
        <v>6590</v>
      </c>
      <c r="E2201" t="str">
        <f>IF(COUNTIF($B$2:D2201,D2201)=1,"New Customer","Returning Customer")</f>
        <v>Returning Customer</v>
      </c>
      <c r="F2201" t="s">
        <v>72</v>
      </c>
      <c r="G2201" t="s">
        <v>470</v>
      </c>
      <c r="H2201" t="s">
        <v>24</v>
      </c>
      <c r="I2201" t="s">
        <v>471</v>
      </c>
      <c r="J2201" s="5">
        <v>46.83</v>
      </c>
      <c r="K2201">
        <v>11</v>
      </c>
      <c r="L2201">
        <v>0.15</v>
      </c>
      <c r="M2201" s="3">
        <f t="shared" si="34"/>
        <v>513.48</v>
      </c>
      <c r="N2201" t="s">
        <v>165</v>
      </c>
      <c r="O2201" t="s">
        <v>39</v>
      </c>
      <c r="P2201" t="s">
        <v>59</v>
      </c>
      <c r="Q2201" t="s">
        <v>77</v>
      </c>
      <c r="R2201">
        <v>4</v>
      </c>
      <c r="S2201">
        <v>2.6</v>
      </c>
      <c r="T2201" t="s">
        <v>51</v>
      </c>
      <c r="U2201" t="s">
        <v>60</v>
      </c>
    </row>
    <row r="2202" spans="1:21" x14ac:dyDescent="0.35">
      <c r="A2202" t="s">
        <v>1413</v>
      </c>
      <c r="B2202" t="str">
        <f>IF(COUNTIFS($A:$A,$A2202,$C:$C,$C2202,$D:$D,$D2202,$G:$G,$G2202,$K:$K,$K2202,$M:$M,$M2202)&gt;1,"True Duplicate","Unique")</f>
        <v>Unique</v>
      </c>
      <c r="C2202" s="7">
        <v>45039</v>
      </c>
      <c r="D2202" t="s">
        <v>6211</v>
      </c>
      <c r="E2202" t="str">
        <f>IF(COUNTIF($B$2:D2202,D2202)=1,"New Customer","Returning Customer")</f>
        <v>New Customer</v>
      </c>
      <c r="F2202" t="s">
        <v>10132</v>
      </c>
      <c r="G2202" t="s">
        <v>152</v>
      </c>
      <c r="H2202" t="s">
        <v>57</v>
      </c>
      <c r="I2202" t="s">
        <v>153</v>
      </c>
      <c r="J2202" s="5">
        <v>849.92</v>
      </c>
      <c r="K2202">
        <v>2</v>
      </c>
      <c r="L2202">
        <v>0.1</v>
      </c>
      <c r="M2202" s="3">
        <f t="shared" si="34"/>
        <v>1699.6399999999999</v>
      </c>
      <c r="N2202" t="s">
        <v>83</v>
      </c>
      <c r="O2202" t="s">
        <v>122</v>
      </c>
      <c r="P2202" t="s">
        <v>85</v>
      </c>
      <c r="Q2202" t="s">
        <v>41</v>
      </c>
      <c r="R2202">
        <v>10</v>
      </c>
      <c r="S2202">
        <v>3.6</v>
      </c>
      <c r="T2202" t="s">
        <v>30</v>
      </c>
      <c r="U2202" t="s">
        <v>60</v>
      </c>
    </row>
    <row r="2203" spans="1:21" x14ac:dyDescent="0.35">
      <c r="A2203" t="s">
        <v>5643</v>
      </c>
      <c r="B2203" t="str">
        <f>IF(COUNTIFS($A:$A,$A2203,$C:$C,$C2203,$D:$D,$D2203,$G:$G,$G2203,$K:$K,$K2203,$M:$M,$M2203)&gt;1,"True Duplicate","Unique")</f>
        <v>Unique</v>
      </c>
      <c r="C2203" s="7">
        <v>45039</v>
      </c>
      <c r="D2203" t="s">
        <v>1415</v>
      </c>
      <c r="E2203" t="str">
        <f>IF(COUNTIF($B$2:D2203,D2203)=1,"New Customer","Returning Customer")</f>
        <v>New Customer</v>
      </c>
      <c r="F2203" t="s">
        <v>10132</v>
      </c>
      <c r="G2203" t="s">
        <v>132</v>
      </c>
      <c r="H2203" t="s">
        <v>24</v>
      </c>
      <c r="I2203" t="s">
        <v>133</v>
      </c>
      <c r="J2203" s="5">
        <v>304.12</v>
      </c>
      <c r="K2203">
        <v>4</v>
      </c>
      <c r="L2203">
        <v>0</v>
      </c>
      <c r="M2203" s="3">
        <f t="shared" si="34"/>
        <v>1216.48</v>
      </c>
      <c r="N2203" t="s">
        <v>26</v>
      </c>
      <c r="O2203" t="s">
        <v>39</v>
      </c>
      <c r="P2203" t="s">
        <v>59</v>
      </c>
      <c r="Q2203" t="s">
        <v>123</v>
      </c>
      <c r="R2203">
        <v>3</v>
      </c>
      <c r="S2203">
        <v>1.7</v>
      </c>
      <c r="T2203" t="s">
        <v>30</v>
      </c>
      <c r="U2203" t="s">
        <v>52</v>
      </c>
    </row>
    <row r="2204" spans="1:21" x14ac:dyDescent="0.35">
      <c r="A2204" t="s">
        <v>6210</v>
      </c>
      <c r="B2204" t="str">
        <f>IF(COUNTIFS($A:$A,$A2204,$C:$C,$C2204,$D:$D,$D2204,$G:$G,$G2204,$K:$K,$K2204,$M:$M,$M2204)&gt;1,"True Duplicate","Unique")</f>
        <v>Unique</v>
      </c>
      <c r="C2204" s="7">
        <v>45039</v>
      </c>
      <c r="D2204" t="s">
        <v>5644</v>
      </c>
      <c r="E2204" t="str">
        <f>IF(COUNTIF($B$2:D2204,D2204)=1,"New Customer","Returning Customer")</f>
        <v>New Customer</v>
      </c>
      <c r="F2204" t="s">
        <v>72</v>
      </c>
      <c r="G2204" t="s">
        <v>152</v>
      </c>
      <c r="H2204" t="s">
        <v>57</v>
      </c>
      <c r="I2204" t="s">
        <v>153</v>
      </c>
      <c r="J2204" s="5">
        <v>847.45</v>
      </c>
      <c r="K2204">
        <v>12</v>
      </c>
      <c r="L2204">
        <v>0</v>
      </c>
      <c r="M2204" s="3">
        <f t="shared" si="34"/>
        <v>10169.400000000001</v>
      </c>
      <c r="N2204" t="s">
        <v>98</v>
      </c>
      <c r="O2204" t="s">
        <v>39</v>
      </c>
      <c r="P2204" t="s">
        <v>10129</v>
      </c>
      <c r="Q2204" t="s">
        <v>41</v>
      </c>
      <c r="R2204">
        <v>6</v>
      </c>
      <c r="S2204">
        <v>3.4</v>
      </c>
      <c r="T2204" t="s">
        <v>112</v>
      </c>
      <c r="U2204" t="s">
        <v>60</v>
      </c>
    </row>
    <row r="2205" spans="1:21" x14ac:dyDescent="0.35">
      <c r="A2205" t="s">
        <v>7160</v>
      </c>
      <c r="B2205" t="str">
        <f>IF(COUNTIFS($A:$A,$A2205,$C:$C,$C2205,$D:$D,$D2205,$G:$G,$G2205,$K:$K,$K2205,$M:$M,$M2205)&gt;1,"True Duplicate","Unique")</f>
        <v>Unique</v>
      </c>
      <c r="C2205" s="7">
        <v>45039</v>
      </c>
      <c r="D2205" t="s">
        <v>7161</v>
      </c>
      <c r="E2205" t="str">
        <f>IF(COUNTIF($B$2:D2205,D2205)=1,"New Customer","Returning Customer")</f>
        <v>New Customer</v>
      </c>
      <c r="F2205" t="s">
        <v>72</v>
      </c>
      <c r="G2205" t="s">
        <v>281</v>
      </c>
      <c r="H2205" t="s">
        <v>74</v>
      </c>
      <c r="I2205" t="s">
        <v>110</v>
      </c>
      <c r="J2205" s="5">
        <v>2170.73</v>
      </c>
      <c r="K2205">
        <v>6</v>
      </c>
      <c r="L2205">
        <v>0</v>
      </c>
      <c r="M2205" s="3">
        <f t="shared" si="34"/>
        <v>13024.380000000001</v>
      </c>
      <c r="N2205" t="s">
        <v>49</v>
      </c>
      <c r="O2205" t="s">
        <v>39</v>
      </c>
      <c r="P2205" t="s">
        <v>10129</v>
      </c>
      <c r="Q2205" t="s">
        <v>123</v>
      </c>
      <c r="R2205">
        <v>9</v>
      </c>
      <c r="S2205">
        <v>7</v>
      </c>
      <c r="T2205" t="s">
        <v>202</v>
      </c>
      <c r="U2205" t="s">
        <v>52</v>
      </c>
    </row>
    <row r="2206" spans="1:21" x14ac:dyDescent="0.35">
      <c r="A2206" t="s">
        <v>951</v>
      </c>
      <c r="B2206" t="str">
        <f>IF(COUNTIFS($A:$A,$A2206,$C:$C,$C2206,$D:$D,$D2206,$G:$G,$G2206,$K:$K,$K2206,$M:$M,$M2206)&gt;1,"True Duplicate","Unique")</f>
        <v>Unique</v>
      </c>
      <c r="C2206" s="7">
        <v>45040</v>
      </c>
      <c r="D2206" t="s">
        <v>953</v>
      </c>
      <c r="E2206" t="str">
        <f>IF(COUNTIF($B$2:D2206,D2206)=1,"New Customer","Returning Customer")</f>
        <v>Returning Customer</v>
      </c>
      <c r="F2206" t="s">
        <v>10132</v>
      </c>
      <c r="G2206" t="s">
        <v>533</v>
      </c>
      <c r="H2206" t="s">
        <v>74</v>
      </c>
      <c r="I2206" t="s">
        <v>534</v>
      </c>
      <c r="J2206" s="5">
        <v>1008.2</v>
      </c>
      <c r="K2206">
        <v>4</v>
      </c>
      <c r="L2206">
        <v>0</v>
      </c>
      <c r="M2206" s="3">
        <f t="shared" si="34"/>
        <v>4032.8</v>
      </c>
      <c r="N2206" t="s">
        <v>83</v>
      </c>
      <c r="O2206" t="s">
        <v>122</v>
      </c>
      <c r="P2206" t="s">
        <v>10129</v>
      </c>
      <c r="Q2206" t="s">
        <v>116</v>
      </c>
      <c r="R2206">
        <v>10</v>
      </c>
      <c r="S2206">
        <v>4.8</v>
      </c>
      <c r="T2206" t="s">
        <v>30</v>
      </c>
      <c r="U2206" t="s">
        <v>60</v>
      </c>
    </row>
    <row r="2207" spans="1:21" x14ac:dyDescent="0.35">
      <c r="A2207" t="s">
        <v>4892</v>
      </c>
      <c r="B2207" t="str">
        <f>IF(COUNTIFS($A:$A,$A2207,$C:$C,$C2207,$D:$D,$D2207,$G:$G,$G2207,$K:$K,$K2207,$M:$M,$M2207)&gt;1,"True Duplicate","Unique")</f>
        <v>Unique</v>
      </c>
      <c r="C2207" s="7">
        <v>45040</v>
      </c>
      <c r="D2207" t="s">
        <v>2174</v>
      </c>
      <c r="E2207" t="str">
        <f>IF(COUNTIF($B$2:D2207,D2207)=1,"New Customer","Returning Customer")</f>
        <v>New Customer</v>
      </c>
      <c r="F2207" t="s">
        <v>10132</v>
      </c>
      <c r="G2207" t="s">
        <v>533</v>
      </c>
      <c r="H2207" t="s">
        <v>74</v>
      </c>
      <c r="I2207" t="s">
        <v>534</v>
      </c>
      <c r="J2207" s="5">
        <v>1341.12</v>
      </c>
      <c r="K2207">
        <v>13</v>
      </c>
      <c r="L2207">
        <v>0.05</v>
      </c>
      <c r="M2207" s="3">
        <f t="shared" si="34"/>
        <v>17433.91</v>
      </c>
      <c r="N2207" t="s">
        <v>165</v>
      </c>
      <c r="O2207" t="s">
        <v>122</v>
      </c>
      <c r="P2207" t="s">
        <v>10129</v>
      </c>
      <c r="Q2207" t="s">
        <v>116</v>
      </c>
      <c r="R2207">
        <v>5</v>
      </c>
      <c r="S2207">
        <v>2.9</v>
      </c>
      <c r="T2207" t="s">
        <v>51</v>
      </c>
      <c r="U2207" t="s">
        <v>60</v>
      </c>
    </row>
    <row r="2208" spans="1:21" x14ac:dyDescent="0.35">
      <c r="A2208" t="s">
        <v>5264</v>
      </c>
      <c r="B2208" t="str">
        <f>IF(COUNTIFS($A:$A,$A2208,$C:$C,$C2208,$D:$D,$D2208,$G:$G,$G2208,$K:$K,$K2208,$M:$M,$M2208)&gt;1,"True Duplicate","Unique")</f>
        <v>Unique</v>
      </c>
      <c r="C2208" s="7">
        <v>45040</v>
      </c>
      <c r="D2208" t="s">
        <v>6026</v>
      </c>
      <c r="E2208" t="str">
        <f>IF(COUNTIF($B$2:D2208,D2208)=1,"New Customer","Returning Customer")</f>
        <v>Returning Customer</v>
      </c>
      <c r="F2208" t="s">
        <v>10132</v>
      </c>
      <c r="G2208" t="s">
        <v>1182</v>
      </c>
      <c r="H2208" t="s">
        <v>66</v>
      </c>
      <c r="I2208" t="s">
        <v>446</v>
      </c>
      <c r="J2208" s="5">
        <v>1381.82</v>
      </c>
      <c r="K2208">
        <v>8</v>
      </c>
      <c r="L2208">
        <v>0</v>
      </c>
      <c r="M2208" s="3">
        <f t="shared" si="34"/>
        <v>11054.56</v>
      </c>
      <c r="N2208" t="s">
        <v>38</v>
      </c>
      <c r="O2208" t="s">
        <v>111</v>
      </c>
      <c r="P2208" t="s">
        <v>10129</v>
      </c>
      <c r="Q2208" t="s">
        <v>116</v>
      </c>
      <c r="R2208">
        <v>11</v>
      </c>
      <c r="S2208">
        <v>4.7</v>
      </c>
      <c r="T2208" t="s">
        <v>30</v>
      </c>
      <c r="U2208" t="s">
        <v>60</v>
      </c>
    </row>
    <row r="2209" spans="1:21" x14ac:dyDescent="0.35">
      <c r="A2209" t="s">
        <v>6025</v>
      </c>
      <c r="B2209" t="str">
        <f>IF(COUNTIFS($A:$A,$A2209,$C:$C,$C2209,$D:$D,$D2209,$G:$G,$G2209,$K:$K,$K2209,$M:$M,$M2209)&gt;1,"True Duplicate","Unique")</f>
        <v>Unique</v>
      </c>
      <c r="C2209" s="7">
        <v>45040</v>
      </c>
      <c r="D2209" t="s">
        <v>4893</v>
      </c>
      <c r="E2209" t="str">
        <f>IF(COUNTIF($B$2:D2209,D2209)=1,"New Customer","Returning Customer")</f>
        <v>New Customer</v>
      </c>
      <c r="F2209" t="s">
        <v>10132</v>
      </c>
      <c r="G2209" t="s">
        <v>281</v>
      </c>
      <c r="H2209" t="s">
        <v>74</v>
      </c>
      <c r="I2209" t="s">
        <v>110</v>
      </c>
      <c r="J2209" s="5">
        <v>2118.4699999999998</v>
      </c>
      <c r="K2209">
        <v>10</v>
      </c>
      <c r="L2209">
        <v>0</v>
      </c>
      <c r="M2209" s="3">
        <f t="shared" si="34"/>
        <v>21184.699999999997</v>
      </c>
      <c r="N2209" t="s">
        <v>98</v>
      </c>
      <c r="O2209" t="s">
        <v>39</v>
      </c>
      <c r="P2209" t="s">
        <v>85</v>
      </c>
      <c r="Q2209" t="s">
        <v>77</v>
      </c>
      <c r="R2209">
        <v>2</v>
      </c>
      <c r="S2209">
        <v>2.7</v>
      </c>
      <c r="T2209" t="s">
        <v>51</v>
      </c>
      <c r="U2209" t="s">
        <v>60</v>
      </c>
    </row>
    <row r="2210" spans="1:21" x14ac:dyDescent="0.35">
      <c r="A2210" t="s">
        <v>6101</v>
      </c>
      <c r="B2210" t="str">
        <f>IF(COUNTIFS($A:$A,$A2210,$C:$C,$C2210,$D:$D,$D2210,$G:$G,$G2210,$K:$K,$K2210,$M:$M,$M2210)&gt;1,"True Duplicate","Unique")</f>
        <v>Unique</v>
      </c>
      <c r="C2210" s="7">
        <v>45040</v>
      </c>
      <c r="D2210" t="s">
        <v>6102</v>
      </c>
      <c r="E2210" t="str">
        <f>IF(COUNTIF($B$2:D2210,D2210)=1,"New Customer","Returning Customer")</f>
        <v>New Customer</v>
      </c>
      <c r="F2210" t="s">
        <v>72</v>
      </c>
      <c r="G2210" t="s">
        <v>344</v>
      </c>
      <c r="H2210" t="s">
        <v>24</v>
      </c>
      <c r="I2210" t="s">
        <v>345</v>
      </c>
      <c r="J2210" s="5">
        <v>31.87</v>
      </c>
      <c r="K2210">
        <v>3</v>
      </c>
      <c r="L2210">
        <v>0.3</v>
      </c>
      <c r="M2210" s="3">
        <f t="shared" si="34"/>
        <v>94.710000000000008</v>
      </c>
      <c r="N2210" t="s">
        <v>98</v>
      </c>
      <c r="O2210" t="s">
        <v>111</v>
      </c>
      <c r="P2210" t="s">
        <v>85</v>
      </c>
      <c r="Q2210" t="s">
        <v>116</v>
      </c>
      <c r="R2210">
        <v>13</v>
      </c>
      <c r="S2210">
        <v>3.7</v>
      </c>
      <c r="T2210" t="s">
        <v>30</v>
      </c>
      <c r="U2210" t="s">
        <v>60</v>
      </c>
    </row>
    <row r="2211" spans="1:21" x14ac:dyDescent="0.35">
      <c r="A2211" t="s">
        <v>7073</v>
      </c>
      <c r="B2211" t="str">
        <f>IF(COUNTIFS($A:$A,$A2211,$C:$C,$C2211,$D:$D,$D2211,$G:$G,$G2211,$K:$K,$K2211,$M:$M,$M2211)&gt;1,"True Duplicate","Unique")</f>
        <v>Unique</v>
      </c>
      <c r="C2211" s="7">
        <v>45040</v>
      </c>
      <c r="D2211" t="s">
        <v>5613</v>
      </c>
      <c r="E2211" t="str">
        <f>IF(COUNTIF($B$2:D2211,D2211)=1,"New Customer","Returning Customer")</f>
        <v>New Customer</v>
      </c>
      <c r="F2211" t="s">
        <v>10132</v>
      </c>
      <c r="G2211" t="s">
        <v>656</v>
      </c>
      <c r="H2211" t="s">
        <v>47</v>
      </c>
      <c r="I2211" t="s">
        <v>657</v>
      </c>
      <c r="J2211" s="5">
        <v>630.98</v>
      </c>
      <c r="K2211">
        <v>9</v>
      </c>
      <c r="L2211">
        <v>0</v>
      </c>
      <c r="M2211" s="3">
        <f t="shared" si="34"/>
        <v>5678.82</v>
      </c>
      <c r="N2211" t="s">
        <v>165</v>
      </c>
      <c r="O2211" t="s">
        <v>111</v>
      </c>
      <c r="P2211" t="s">
        <v>10129</v>
      </c>
      <c r="Q2211" t="s">
        <v>29</v>
      </c>
      <c r="R2211">
        <v>13</v>
      </c>
      <c r="S2211">
        <v>4.7</v>
      </c>
      <c r="T2211" t="s">
        <v>51</v>
      </c>
      <c r="U2211" t="s">
        <v>60</v>
      </c>
    </row>
    <row r="2212" spans="1:21" x14ac:dyDescent="0.35">
      <c r="A2212" t="s">
        <v>5434</v>
      </c>
      <c r="B2212" t="str">
        <f>IF(COUNTIFS($A:$A,$A2212,$C:$C,$C2212,$D:$D,$D2212,$G:$G,$G2212,$K:$K,$K2212,$M:$M,$M2212)&gt;1,"True Duplicate","Unique")</f>
        <v>Unique</v>
      </c>
      <c r="C2212" s="7">
        <v>45041</v>
      </c>
      <c r="D2212" t="s">
        <v>5436</v>
      </c>
      <c r="E2212" t="str">
        <f>IF(COUNTIF($B$2:D2212,D2212)=1,"New Customer","Returning Customer")</f>
        <v>New Customer</v>
      </c>
      <c r="F2212" t="s">
        <v>10132</v>
      </c>
      <c r="G2212" t="s">
        <v>152</v>
      </c>
      <c r="H2212" t="s">
        <v>57</v>
      </c>
      <c r="I2212" t="s">
        <v>153</v>
      </c>
      <c r="J2212" s="5">
        <v>800.17</v>
      </c>
      <c r="K2212">
        <v>6</v>
      </c>
      <c r="L2212">
        <v>0.15</v>
      </c>
      <c r="M2212" s="3">
        <f t="shared" si="34"/>
        <v>4800.12</v>
      </c>
      <c r="N2212" t="s">
        <v>98</v>
      </c>
      <c r="O2212" t="s">
        <v>27</v>
      </c>
      <c r="P2212" t="s">
        <v>166</v>
      </c>
      <c r="Q2212" t="s">
        <v>29</v>
      </c>
      <c r="R2212">
        <v>13</v>
      </c>
      <c r="S2212">
        <v>2.2000000000000002</v>
      </c>
      <c r="T2212" t="s">
        <v>30</v>
      </c>
      <c r="U2212" t="s">
        <v>86</v>
      </c>
    </row>
    <row r="2213" spans="1:21" x14ac:dyDescent="0.35">
      <c r="A2213" t="s">
        <v>3253</v>
      </c>
      <c r="B2213" t="str">
        <f>IF(COUNTIFS($A:$A,$A2213,$C:$C,$C2213,$D:$D,$D2213,$G:$G,$G2213,$K:$K,$K2213,$M:$M,$M2213)&gt;1,"True Duplicate","Unique")</f>
        <v>Unique</v>
      </c>
      <c r="C2213" s="7">
        <v>45042</v>
      </c>
      <c r="D2213" t="s">
        <v>4589</v>
      </c>
      <c r="E2213" t="str">
        <f>IF(COUNTIF($B$2:D2213,D2213)=1,"New Customer","Returning Customer")</f>
        <v>Returning Customer</v>
      </c>
      <c r="F2213" t="s">
        <v>10132</v>
      </c>
      <c r="G2213" t="s">
        <v>214</v>
      </c>
      <c r="H2213" t="s">
        <v>66</v>
      </c>
      <c r="I2213" t="s">
        <v>215</v>
      </c>
      <c r="J2213" s="5">
        <v>224.21</v>
      </c>
      <c r="K2213">
        <v>4</v>
      </c>
      <c r="L2213">
        <v>0</v>
      </c>
      <c r="M2213" s="3">
        <f t="shared" si="34"/>
        <v>896.84</v>
      </c>
      <c r="N2213" t="s">
        <v>49</v>
      </c>
      <c r="O2213" t="s">
        <v>111</v>
      </c>
      <c r="P2213" t="s">
        <v>166</v>
      </c>
      <c r="Q2213" t="s">
        <v>123</v>
      </c>
      <c r="R2213">
        <v>4</v>
      </c>
      <c r="S2213">
        <v>4.8</v>
      </c>
      <c r="T2213" t="s">
        <v>30</v>
      </c>
      <c r="U2213" t="s">
        <v>60</v>
      </c>
    </row>
    <row r="2214" spans="1:21" x14ac:dyDescent="0.35">
      <c r="A2214" t="s">
        <v>3936</v>
      </c>
      <c r="B2214" t="str">
        <f>IF(COUNTIFS($A:$A,$A2214,$C:$C,$C2214,$D:$D,$D2214,$G:$G,$G2214,$K:$K,$K2214,$M:$M,$M2214)&gt;1,"True Duplicate","Unique")</f>
        <v>Unique</v>
      </c>
      <c r="C2214" s="7">
        <v>45042</v>
      </c>
      <c r="D2214" t="s">
        <v>3255</v>
      </c>
      <c r="E2214" t="str">
        <f>IF(COUNTIF($B$2:D2214,D2214)=1,"New Customer","Returning Customer")</f>
        <v>New Customer</v>
      </c>
      <c r="F2214" t="s">
        <v>10132</v>
      </c>
      <c r="G2214" t="s">
        <v>306</v>
      </c>
      <c r="H2214" t="s">
        <v>36</v>
      </c>
      <c r="I2214" t="s">
        <v>259</v>
      </c>
      <c r="J2214" s="5">
        <v>41.01</v>
      </c>
      <c r="K2214">
        <v>1</v>
      </c>
      <c r="L2214">
        <v>0</v>
      </c>
      <c r="M2214" s="3">
        <f t="shared" si="34"/>
        <v>41.01</v>
      </c>
      <c r="N2214" t="s">
        <v>38</v>
      </c>
      <c r="O2214" t="s">
        <v>39</v>
      </c>
      <c r="P2214" t="s">
        <v>85</v>
      </c>
      <c r="Q2214" t="s">
        <v>41</v>
      </c>
      <c r="R2214">
        <v>7</v>
      </c>
      <c r="S2214">
        <v>4.7</v>
      </c>
      <c r="T2214" t="s">
        <v>30</v>
      </c>
      <c r="U2214" t="s">
        <v>60</v>
      </c>
    </row>
    <row r="2215" spans="1:21" x14ac:dyDescent="0.35">
      <c r="A2215" t="s">
        <v>4588</v>
      </c>
      <c r="B2215" t="str">
        <f>IF(COUNTIFS($A:$A,$A2215,$C:$C,$C2215,$D:$D,$D2215,$G:$G,$G2215,$K:$K,$K2215,$M:$M,$M2215)&gt;1,"True Duplicate","Unique")</f>
        <v>Unique</v>
      </c>
      <c r="C2215" s="7">
        <v>45042</v>
      </c>
      <c r="D2215" t="s">
        <v>5968</v>
      </c>
      <c r="E2215" t="str">
        <f>IF(COUNTIF($B$2:D2215,D2215)=1,"New Customer","Returning Customer")</f>
        <v>Returning Customer</v>
      </c>
      <c r="F2215" t="s">
        <v>10132</v>
      </c>
      <c r="G2215" t="s">
        <v>209</v>
      </c>
      <c r="H2215" t="s">
        <v>47</v>
      </c>
      <c r="I2215" t="s">
        <v>210</v>
      </c>
      <c r="J2215" s="5">
        <v>115.1</v>
      </c>
      <c r="K2215">
        <v>11</v>
      </c>
      <c r="L2215">
        <v>0.15</v>
      </c>
      <c r="M2215" s="3">
        <f t="shared" si="34"/>
        <v>1264.4499999999998</v>
      </c>
      <c r="N2215" t="s">
        <v>165</v>
      </c>
      <c r="O2215" t="s">
        <v>39</v>
      </c>
      <c r="P2215" t="s">
        <v>85</v>
      </c>
      <c r="Q2215" t="s">
        <v>29</v>
      </c>
      <c r="R2215">
        <v>11</v>
      </c>
      <c r="S2215">
        <v>4.5</v>
      </c>
      <c r="T2215" t="s">
        <v>30</v>
      </c>
      <c r="U2215" t="s">
        <v>86</v>
      </c>
    </row>
    <row r="2216" spans="1:21" x14ac:dyDescent="0.35">
      <c r="A2216" t="s">
        <v>5967</v>
      </c>
      <c r="B2216" t="str">
        <f>IF(COUNTIFS($A:$A,$A2216,$C:$C,$C2216,$D:$D,$D2216,$G:$G,$G2216,$K:$K,$K2216,$M:$M,$M2216)&gt;1,"True Duplicate","Unique")</f>
        <v>Unique</v>
      </c>
      <c r="C2216" s="7">
        <v>45042</v>
      </c>
      <c r="D2216" t="s">
        <v>6978</v>
      </c>
      <c r="E2216" t="str">
        <f>IF(COUNTIF($B$2:D2216,D2216)=1,"New Customer","Returning Customer")</f>
        <v>Returning Customer</v>
      </c>
      <c r="F2216" t="s">
        <v>72</v>
      </c>
      <c r="G2216" t="s">
        <v>288</v>
      </c>
      <c r="H2216" t="s">
        <v>57</v>
      </c>
      <c r="I2216" t="s">
        <v>289</v>
      </c>
      <c r="J2216" s="5">
        <v>733.08</v>
      </c>
      <c r="K2216">
        <v>2</v>
      </c>
      <c r="L2216">
        <v>0</v>
      </c>
      <c r="M2216" s="3">
        <f t="shared" si="34"/>
        <v>1466.16</v>
      </c>
      <c r="N2216" t="s">
        <v>76</v>
      </c>
      <c r="O2216" t="s">
        <v>27</v>
      </c>
      <c r="P2216" t="s">
        <v>59</v>
      </c>
      <c r="Q2216" t="s">
        <v>123</v>
      </c>
      <c r="R2216">
        <v>6</v>
      </c>
      <c r="S2216">
        <v>3.6</v>
      </c>
      <c r="T2216" t="s">
        <v>30</v>
      </c>
      <c r="U2216" t="s">
        <v>60</v>
      </c>
    </row>
    <row r="2217" spans="1:21" x14ac:dyDescent="0.35">
      <c r="A2217" t="s">
        <v>6977</v>
      </c>
      <c r="B2217" t="str">
        <f>IF(COUNTIFS($A:$A,$A2217,$C:$C,$C2217,$D:$D,$D2217,$G:$G,$G2217,$K:$K,$K2217,$M:$M,$M2217)&gt;1,"True Duplicate","Unique")</f>
        <v>Unique</v>
      </c>
      <c r="C2217" s="7">
        <v>45042</v>
      </c>
      <c r="D2217" t="s">
        <v>3937</v>
      </c>
      <c r="E2217" t="str">
        <f>IF(COUNTIF($B$2:D2217,D2217)=1,"New Customer","Returning Customer")</f>
        <v>New Customer</v>
      </c>
      <c r="F2217" t="s">
        <v>10132</v>
      </c>
      <c r="G2217" t="s">
        <v>344</v>
      </c>
      <c r="H2217" t="s">
        <v>24</v>
      </c>
      <c r="I2217" t="s">
        <v>345</v>
      </c>
      <c r="J2217" s="5">
        <v>96.62</v>
      </c>
      <c r="K2217">
        <v>8</v>
      </c>
      <c r="L2217">
        <v>0</v>
      </c>
      <c r="M2217" s="3">
        <f t="shared" si="34"/>
        <v>772.96</v>
      </c>
      <c r="N2217" t="s">
        <v>76</v>
      </c>
      <c r="O2217" t="s">
        <v>39</v>
      </c>
      <c r="P2217" t="s">
        <v>85</v>
      </c>
      <c r="Q2217" t="s">
        <v>41</v>
      </c>
      <c r="R2217">
        <v>6</v>
      </c>
      <c r="S2217">
        <v>6</v>
      </c>
      <c r="T2217" t="s">
        <v>30</v>
      </c>
      <c r="U2217" t="s">
        <v>86</v>
      </c>
    </row>
    <row r="2218" spans="1:21" x14ac:dyDescent="0.35">
      <c r="A2218" t="s">
        <v>550</v>
      </c>
      <c r="B2218" t="str">
        <f>IF(COUNTIFS($A:$A,$A2218,$C:$C,$C2218,$D:$D,$D2218,$G:$G,$G2218,$K:$K,$K2218,$M:$M,$M2218)&gt;1,"True Duplicate","Unique")</f>
        <v>Unique</v>
      </c>
      <c r="C2218" s="7">
        <v>45043</v>
      </c>
      <c r="D2218" t="s">
        <v>552</v>
      </c>
      <c r="E2218" t="str">
        <f>IF(COUNTIF($B$2:D2218,D2218)=1,"New Customer","Returning Customer")</f>
        <v>New Customer</v>
      </c>
      <c r="F2218" t="s">
        <v>72</v>
      </c>
      <c r="G2218" t="s">
        <v>281</v>
      </c>
      <c r="H2218" t="s">
        <v>74</v>
      </c>
      <c r="I2218" t="s">
        <v>110</v>
      </c>
      <c r="J2218" s="5">
        <v>674.03</v>
      </c>
      <c r="K2218">
        <v>11</v>
      </c>
      <c r="L2218">
        <v>0.15</v>
      </c>
      <c r="M2218" s="3">
        <f t="shared" si="34"/>
        <v>7412.68</v>
      </c>
      <c r="N2218" t="s">
        <v>142</v>
      </c>
      <c r="O2218" t="s">
        <v>39</v>
      </c>
      <c r="P2218" t="s">
        <v>10129</v>
      </c>
      <c r="Q2218" t="s">
        <v>116</v>
      </c>
      <c r="R2218">
        <v>4</v>
      </c>
      <c r="S2218">
        <v>3.5</v>
      </c>
      <c r="T2218" t="s">
        <v>30</v>
      </c>
      <c r="U2218" t="s">
        <v>60</v>
      </c>
    </row>
    <row r="2219" spans="1:21" x14ac:dyDescent="0.35">
      <c r="A2219" t="s">
        <v>1711</v>
      </c>
      <c r="B2219" t="str">
        <f>IF(COUNTIFS($A:$A,$A2219,$C:$C,$C2219,$D:$D,$D2219,$G:$G,$G2219,$K:$K,$K2219,$M:$M,$M2219)&gt;1,"True Duplicate","Unique")</f>
        <v>Unique</v>
      </c>
      <c r="C2219" s="7">
        <v>45043</v>
      </c>
      <c r="D2219" t="s">
        <v>1324</v>
      </c>
      <c r="E2219" t="str">
        <f>IF(COUNTIF($B$2:D2219,D2219)=1,"New Customer","Returning Customer")</f>
        <v>New Customer</v>
      </c>
      <c r="F2219" t="s">
        <v>10132</v>
      </c>
      <c r="G2219" t="s">
        <v>244</v>
      </c>
      <c r="H2219" t="s">
        <v>36</v>
      </c>
      <c r="I2219" t="s">
        <v>129</v>
      </c>
      <c r="J2219" s="5">
        <v>15.64</v>
      </c>
      <c r="K2219">
        <v>14</v>
      </c>
      <c r="L2219">
        <v>0</v>
      </c>
      <c r="M2219" s="3">
        <f t="shared" si="34"/>
        <v>218.96</v>
      </c>
      <c r="N2219" t="s">
        <v>142</v>
      </c>
      <c r="O2219" t="s">
        <v>122</v>
      </c>
      <c r="P2219" t="s">
        <v>166</v>
      </c>
      <c r="Q2219" t="s">
        <v>123</v>
      </c>
      <c r="R2219">
        <v>3</v>
      </c>
      <c r="S2219">
        <v>3</v>
      </c>
      <c r="T2219" t="s">
        <v>30</v>
      </c>
      <c r="U2219" t="s">
        <v>60</v>
      </c>
    </row>
    <row r="2220" spans="1:21" x14ac:dyDescent="0.35">
      <c r="A2220" t="s">
        <v>8522</v>
      </c>
      <c r="B2220" t="str">
        <f>IF(COUNTIFS($A:$A,$A2220,$C:$C,$C2220,$D:$D,$D2220,$G:$G,$G2220,$K:$K,$K2220,$M:$M,$M2220)&gt;1,"True Duplicate","Unique")</f>
        <v>Unique</v>
      </c>
      <c r="C2220" s="7">
        <v>45043</v>
      </c>
      <c r="D2220" t="s">
        <v>1712</v>
      </c>
      <c r="E2220" t="str">
        <f>IF(COUNTIF($B$2:D2220,D2220)=1,"New Customer","Returning Customer")</f>
        <v>Returning Customer</v>
      </c>
      <c r="F2220" t="s">
        <v>10132</v>
      </c>
      <c r="G2220" t="s">
        <v>147</v>
      </c>
      <c r="H2220" t="s">
        <v>74</v>
      </c>
      <c r="I2220" t="s">
        <v>148</v>
      </c>
      <c r="J2220" s="5">
        <v>1296.8</v>
      </c>
      <c r="K2220">
        <v>9</v>
      </c>
      <c r="L2220">
        <v>0.1</v>
      </c>
      <c r="M2220" s="3">
        <f t="shared" si="34"/>
        <v>11670.300000000001</v>
      </c>
      <c r="N2220" t="s">
        <v>302</v>
      </c>
      <c r="O2220" t="s">
        <v>122</v>
      </c>
      <c r="P2220" t="s">
        <v>10129</v>
      </c>
      <c r="Q2220" t="s">
        <v>116</v>
      </c>
      <c r="R2220">
        <v>12</v>
      </c>
      <c r="S2220">
        <v>3.3</v>
      </c>
      <c r="T2220" t="s">
        <v>30</v>
      </c>
      <c r="U2220" t="s">
        <v>86</v>
      </c>
    </row>
    <row r="2221" spans="1:21" x14ac:dyDescent="0.35">
      <c r="A2221" t="s">
        <v>1618</v>
      </c>
      <c r="B2221" t="str">
        <f>IF(COUNTIFS($A:$A,$A2221,$C:$C,$C2221,$D:$D,$D2221,$G:$G,$G2221,$K:$K,$K2221,$M:$M,$M2221)&gt;1,"True Duplicate","Unique")</f>
        <v>Unique</v>
      </c>
      <c r="C2221" s="7">
        <v>45044</v>
      </c>
      <c r="D2221" t="s">
        <v>1620</v>
      </c>
      <c r="E2221" t="str">
        <f>IF(COUNTIF($B$2:D2221,D2221)=1,"New Customer","Returning Customer")</f>
        <v>New Customer</v>
      </c>
      <c r="F2221" t="s">
        <v>10132</v>
      </c>
      <c r="G2221" t="s">
        <v>223</v>
      </c>
      <c r="H2221" t="s">
        <v>66</v>
      </c>
      <c r="I2221" t="s">
        <v>171</v>
      </c>
      <c r="J2221" s="5">
        <v>620.82000000000005</v>
      </c>
      <c r="K2221">
        <v>9</v>
      </c>
      <c r="L2221">
        <v>0.1</v>
      </c>
      <c r="M2221" s="3">
        <f t="shared" si="34"/>
        <v>5586.4800000000005</v>
      </c>
      <c r="N2221" t="s">
        <v>49</v>
      </c>
      <c r="O2221" t="s">
        <v>39</v>
      </c>
      <c r="P2221" t="s">
        <v>85</v>
      </c>
      <c r="Q2221" t="s">
        <v>116</v>
      </c>
      <c r="R2221">
        <v>4</v>
      </c>
      <c r="S2221">
        <v>4</v>
      </c>
      <c r="T2221" t="s">
        <v>30</v>
      </c>
      <c r="U2221" t="s">
        <v>60</v>
      </c>
    </row>
    <row r="2222" spans="1:21" x14ac:dyDescent="0.35">
      <c r="A2222" t="s">
        <v>3677</v>
      </c>
      <c r="B2222" t="str">
        <f>IF(COUNTIFS($A:$A,$A2222,$C:$C,$C2222,$D:$D,$D2222,$G:$G,$G2222,$K:$K,$K2222,$M:$M,$M2222)&gt;1,"True Duplicate","Unique")</f>
        <v>Unique</v>
      </c>
      <c r="C2222" s="7">
        <v>45044</v>
      </c>
      <c r="D2222" t="s">
        <v>3892</v>
      </c>
      <c r="E2222" t="str">
        <f>IF(COUNTIF($B$2:D2222,D2222)=1,"New Customer","Returning Customer")</f>
        <v>New Customer</v>
      </c>
      <c r="F2222" t="s">
        <v>72</v>
      </c>
      <c r="G2222" t="s">
        <v>293</v>
      </c>
      <c r="H2222" t="s">
        <v>74</v>
      </c>
      <c r="I2222" t="s">
        <v>110</v>
      </c>
      <c r="J2222" s="5">
        <v>2434.6999999999998</v>
      </c>
      <c r="K2222">
        <v>4</v>
      </c>
      <c r="L2222">
        <v>0</v>
      </c>
      <c r="M2222" s="3">
        <f t="shared" si="34"/>
        <v>9738.7999999999993</v>
      </c>
      <c r="N2222" t="s">
        <v>26</v>
      </c>
      <c r="O2222" t="s">
        <v>39</v>
      </c>
      <c r="P2222" t="s">
        <v>85</v>
      </c>
      <c r="Q2222" t="s">
        <v>123</v>
      </c>
      <c r="R2222">
        <v>6</v>
      </c>
      <c r="S2222">
        <v>3.9</v>
      </c>
      <c r="U2222" t="s">
        <v>86</v>
      </c>
    </row>
    <row r="2223" spans="1:21" x14ac:dyDescent="0.35">
      <c r="A2223" t="s">
        <v>3891</v>
      </c>
      <c r="B2223" t="str">
        <f>IF(COUNTIFS($A:$A,$A2223,$C:$C,$C2223,$D:$D,$D2223,$G:$G,$G2223,$K:$K,$K2223,$M:$M,$M2223)&gt;1,"True Duplicate","Unique")</f>
        <v>Unique</v>
      </c>
      <c r="C2223" s="7">
        <v>45044</v>
      </c>
      <c r="D2223" t="s">
        <v>3678</v>
      </c>
      <c r="E2223" t="str">
        <f>IF(COUNTIF($B$2:D2223,D2223)=1,"New Customer","Returning Customer")</f>
        <v>New Customer</v>
      </c>
      <c r="F2223" t="s">
        <v>10132</v>
      </c>
      <c r="G2223" t="s">
        <v>656</v>
      </c>
      <c r="H2223" t="s">
        <v>47</v>
      </c>
      <c r="I2223" t="s">
        <v>657</v>
      </c>
      <c r="J2223" s="5">
        <v>681</v>
      </c>
      <c r="K2223">
        <v>11</v>
      </c>
      <c r="L2223">
        <v>0.3</v>
      </c>
      <c r="M2223" s="3">
        <f t="shared" si="34"/>
        <v>7487.7000000000007</v>
      </c>
      <c r="N2223" t="s">
        <v>142</v>
      </c>
      <c r="O2223" t="s">
        <v>122</v>
      </c>
      <c r="P2223" t="s">
        <v>10129</v>
      </c>
      <c r="Q2223" t="s">
        <v>41</v>
      </c>
      <c r="R2223">
        <v>4</v>
      </c>
      <c r="S2223">
        <v>2.7</v>
      </c>
      <c r="T2223" t="s">
        <v>30</v>
      </c>
      <c r="U2223" t="s">
        <v>86</v>
      </c>
    </row>
    <row r="2224" spans="1:21" x14ac:dyDescent="0.35">
      <c r="A2224" t="s">
        <v>390</v>
      </c>
      <c r="B2224" t="str">
        <f>IF(COUNTIFS($A:$A,$A2224,$C:$C,$C2224,$D:$D,$D2224,$G:$G,$G2224,$K:$K,$K2224,$M:$M,$M2224)&gt;1,"True Duplicate","Unique")</f>
        <v>Unique</v>
      </c>
      <c r="C2224" s="7">
        <v>45045</v>
      </c>
      <c r="D2224" t="s">
        <v>3577</v>
      </c>
      <c r="E2224" t="str">
        <f>IF(COUNTIF($B$2:D2224,D2224)=1,"New Customer","Returning Customer")</f>
        <v>New Customer</v>
      </c>
      <c r="F2224" t="s">
        <v>72</v>
      </c>
      <c r="G2224" t="s">
        <v>10123</v>
      </c>
      <c r="H2224" t="s">
        <v>47</v>
      </c>
      <c r="I2224" t="s">
        <v>10124</v>
      </c>
      <c r="J2224" s="5">
        <v>60.84</v>
      </c>
      <c r="K2224">
        <v>2</v>
      </c>
      <c r="L2224">
        <v>0.1</v>
      </c>
      <c r="M2224" s="3">
        <f t="shared" si="34"/>
        <v>121.48</v>
      </c>
      <c r="N2224" t="s">
        <v>98</v>
      </c>
      <c r="O2224" t="s">
        <v>122</v>
      </c>
      <c r="P2224" t="s">
        <v>166</v>
      </c>
      <c r="Q2224" t="s">
        <v>77</v>
      </c>
      <c r="R2224">
        <v>10</v>
      </c>
      <c r="S2224">
        <v>3.6</v>
      </c>
      <c r="T2224" t="s">
        <v>30</v>
      </c>
      <c r="U2224" t="s">
        <v>60</v>
      </c>
    </row>
    <row r="2225" spans="1:21" x14ac:dyDescent="0.35">
      <c r="A2225" t="s">
        <v>870</v>
      </c>
      <c r="B2225" t="str">
        <f>IF(COUNTIFS($A:$A,$A2225,$C:$C,$C2225,$D:$D,$D2225,$G:$G,$G2225,$K:$K,$K2225,$M:$M,$M2225)&gt;1,"True Duplicate","Unique")</f>
        <v>Unique</v>
      </c>
      <c r="C2225" s="7">
        <v>45045</v>
      </c>
      <c r="D2225" t="s">
        <v>6691</v>
      </c>
      <c r="E2225" t="str">
        <f>IF(COUNTIF($B$2:D2225,D2225)=1,"New Customer","Returning Customer")</f>
        <v>New Customer</v>
      </c>
      <c r="F2225" t="s">
        <v>10132</v>
      </c>
      <c r="G2225" t="s">
        <v>872</v>
      </c>
      <c r="H2225" t="s">
        <v>36</v>
      </c>
      <c r="I2225" t="s">
        <v>10127</v>
      </c>
      <c r="J2225" s="5">
        <v>44.1</v>
      </c>
      <c r="K2225">
        <v>7</v>
      </c>
      <c r="L2225">
        <v>0.3</v>
      </c>
      <c r="M2225" s="3">
        <f t="shared" si="34"/>
        <v>306.60000000000002</v>
      </c>
      <c r="N2225" t="s">
        <v>83</v>
      </c>
      <c r="O2225" t="s">
        <v>122</v>
      </c>
      <c r="P2225" t="s">
        <v>10129</v>
      </c>
      <c r="Q2225" t="s">
        <v>123</v>
      </c>
      <c r="R2225">
        <v>11</v>
      </c>
      <c r="S2225">
        <v>4.7</v>
      </c>
      <c r="T2225" t="s">
        <v>51</v>
      </c>
      <c r="U2225" t="s">
        <v>60</v>
      </c>
    </row>
    <row r="2226" spans="1:21" x14ac:dyDescent="0.35">
      <c r="A2226" t="s">
        <v>3472</v>
      </c>
      <c r="B2226" t="str">
        <f>IF(COUNTIFS($A:$A,$A2226,$C:$C,$C2226,$D:$D,$D2226,$G:$G,$G2226,$K:$K,$K2226,$M:$M,$M2226)&gt;1,"True Duplicate","Unique")</f>
        <v>Unique</v>
      </c>
      <c r="C2226" s="7">
        <v>45045</v>
      </c>
      <c r="D2226" t="s">
        <v>392</v>
      </c>
      <c r="E2226" t="str">
        <f>IF(COUNTIF($B$2:D2226,D2226)=1,"New Customer","Returning Customer")</f>
        <v>New Customer</v>
      </c>
      <c r="F2226" t="s">
        <v>10132</v>
      </c>
      <c r="G2226" t="s">
        <v>138</v>
      </c>
      <c r="H2226" t="s">
        <v>24</v>
      </c>
      <c r="I2226" t="s">
        <v>133</v>
      </c>
      <c r="J2226" s="5">
        <v>547.03</v>
      </c>
      <c r="K2226">
        <v>2</v>
      </c>
      <c r="L2226">
        <v>0.05</v>
      </c>
      <c r="M2226" s="3">
        <f t="shared" si="34"/>
        <v>1093.96</v>
      </c>
      <c r="N2226" t="s">
        <v>76</v>
      </c>
      <c r="O2226" t="s">
        <v>39</v>
      </c>
      <c r="P2226" t="s">
        <v>59</v>
      </c>
      <c r="Q2226" t="s">
        <v>77</v>
      </c>
      <c r="R2226">
        <v>6</v>
      </c>
      <c r="S2226">
        <v>3.3</v>
      </c>
      <c r="T2226" t="s">
        <v>112</v>
      </c>
      <c r="U2226" t="s">
        <v>60</v>
      </c>
    </row>
    <row r="2227" spans="1:21" x14ac:dyDescent="0.35">
      <c r="A2227" t="s">
        <v>3548</v>
      </c>
      <c r="B2227" t="str">
        <f>IF(COUNTIFS($A:$A,$A2227,$C:$C,$C2227,$D:$D,$D2227,$G:$G,$G2227,$K:$K,$K2227,$M:$M,$M2227)&gt;1,"True Duplicate","Unique")</f>
        <v>Unique</v>
      </c>
      <c r="C2227" s="7">
        <v>45045</v>
      </c>
      <c r="D2227" t="s">
        <v>3549</v>
      </c>
      <c r="E2227" t="str">
        <f>IF(COUNTIF($B$2:D2227,D2227)=1,"New Customer","Returning Customer")</f>
        <v>New Customer</v>
      </c>
      <c r="F2227" t="s">
        <v>10132</v>
      </c>
      <c r="G2227" t="s">
        <v>403</v>
      </c>
      <c r="H2227" t="s">
        <v>74</v>
      </c>
      <c r="I2227" t="s">
        <v>148</v>
      </c>
      <c r="J2227" s="5">
        <v>1081.6600000000001</v>
      </c>
      <c r="K2227">
        <v>13</v>
      </c>
      <c r="L2227">
        <v>0</v>
      </c>
      <c r="M2227" s="3">
        <f t="shared" si="34"/>
        <v>14061.580000000002</v>
      </c>
      <c r="N2227" t="s">
        <v>38</v>
      </c>
      <c r="O2227" t="s">
        <v>111</v>
      </c>
      <c r="P2227" t="s">
        <v>10129</v>
      </c>
      <c r="Q2227" t="s">
        <v>41</v>
      </c>
      <c r="R2227">
        <v>5</v>
      </c>
      <c r="S2227">
        <v>4.5999999999999996</v>
      </c>
      <c r="T2227" t="s">
        <v>30</v>
      </c>
      <c r="U2227" t="s">
        <v>60</v>
      </c>
    </row>
    <row r="2228" spans="1:21" x14ac:dyDescent="0.35">
      <c r="A2228" t="s">
        <v>3576</v>
      </c>
      <c r="B2228" t="str">
        <f>IF(COUNTIFS($A:$A,$A2228,$C:$C,$C2228,$D:$D,$D2228,$G:$G,$G2228,$K:$K,$K2228,$M:$M,$M2228)&gt;1,"True Duplicate","Unique")</f>
        <v>Unique</v>
      </c>
      <c r="C2228" s="7">
        <v>45045</v>
      </c>
      <c r="D2228" t="s">
        <v>4889</v>
      </c>
      <c r="E2228" t="str">
        <f>IF(COUNTIF($B$2:D2228,D2228)=1,"New Customer","Returning Customer")</f>
        <v>New Customer</v>
      </c>
      <c r="F2228" t="s">
        <v>10132</v>
      </c>
      <c r="G2228" t="s">
        <v>73</v>
      </c>
      <c r="H2228" t="s">
        <v>74</v>
      </c>
      <c r="I2228" t="s">
        <v>75</v>
      </c>
      <c r="J2228" s="5">
        <v>1594.64</v>
      </c>
      <c r="K2228">
        <v>12</v>
      </c>
      <c r="L2228">
        <v>0</v>
      </c>
      <c r="M2228" s="3">
        <f t="shared" si="34"/>
        <v>19135.68</v>
      </c>
      <c r="N2228" t="s">
        <v>26</v>
      </c>
      <c r="O2228" t="s">
        <v>111</v>
      </c>
      <c r="P2228" t="s">
        <v>85</v>
      </c>
      <c r="Q2228" t="s">
        <v>77</v>
      </c>
      <c r="R2228">
        <v>4</v>
      </c>
      <c r="S2228">
        <v>1.1000000000000001</v>
      </c>
      <c r="T2228" t="s">
        <v>30</v>
      </c>
      <c r="U2228" t="s">
        <v>86</v>
      </c>
    </row>
    <row r="2229" spans="1:21" x14ac:dyDescent="0.35">
      <c r="A2229" t="s">
        <v>4888</v>
      </c>
      <c r="B2229" t="str">
        <f>IF(COUNTIFS($A:$A,$A2229,$C:$C,$C2229,$D:$D,$D2229,$G:$G,$G2229,$K:$K,$K2229,$M:$M,$M2229)&gt;1,"True Duplicate","Unique")</f>
        <v>Unique</v>
      </c>
      <c r="C2229" s="7">
        <v>45045</v>
      </c>
      <c r="D2229" t="s">
        <v>3473</v>
      </c>
      <c r="E2229" t="str">
        <f>IF(COUNTIF($B$2:D2229,D2229)=1,"New Customer","Returning Customer")</f>
        <v>New Customer</v>
      </c>
      <c r="F2229" t="s">
        <v>10132</v>
      </c>
      <c r="G2229" t="s">
        <v>181</v>
      </c>
      <c r="H2229" t="s">
        <v>24</v>
      </c>
      <c r="I2229" t="s">
        <v>182</v>
      </c>
      <c r="J2229" s="5">
        <v>428.33</v>
      </c>
      <c r="K2229">
        <v>12</v>
      </c>
      <c r="L2229">
        <v>0.15</v>
      </c>
      <c r="M2229" s="3">
        <f t="shared" si="34"/>
        <v>5138.16</v>
      </c>
      <c r="N2229" t="s">
        <v>49</v>
      </c>
      <c r="O2229" t="s">
        <v>39</v>
      </c>
      <c r="P2229" t="s">
        <v>85</v>
      </c>
      <c r="Q2229" t="s">
        <v>41</v>
      </c>
      <c r="R2229">
        <v>7</v>
      </c>
      <c r="S2229">
        <v>4.4000000000000004</v>
      </c>
      <c r="T2229" t="s">
        <v>30</v>
      </c>
      <c r="U2229" t="s">
        <v>60</v>
      </c>
    </row>
    <row r="2230" spans="1:21" x14ac:dyDescent="0.35">
      <c r="A2230" t="s">
        <v>6690</v>
      </c>
      <c r="B2230" t="str">
        <f>IF(COUNTIFS($A:$A,$A2230,$C:$C,$C2230,$D:$D,$D2230,$G:$G,$G2230,$K:$K,$K2230,$M:$M,$M2230)&gt;1,"True Duplicate","Unique")</f>
        <v>Unique</v>
      </c>
      <c r="C2230" s="7">
        <v>45045</v>
      </c>
      <c r="D2230" t="s">
        <v>871</v>
      </c>
      <c r="E2230" t="str">
        <f>IF(COUNTIF($B$2:D2230,D2230)=1,"New Customer","Returning Customer")</f>
        <v>New Customer</v>
      </c>
      <c r="F2230" t="s">
        <v>10132</v>
      </c>
      <c r="G2230" t="s">
        <v>35</v>
      </c>
      <c r="H2230" t="s">
        <v>36</v>
      </c>
      <c r="I2230" t="s">
        <v>37</v>
      </c>
      <c r="J2230" s="5">
        <v>34.74</v>
      </c>
      <c r="K2230">
        <v>13</v>
      </c>
      <c r="L2230">
        <v>0.2</v>
      </c>
      <c r="M2230" s="3">
        <f t="shared" si="34"/>
        <v>449.02</v>
      </c>
      <c r="N2230" t="s">
        <v>104</v>
      </c>
      <c r="O2230" t="s">
        <v>39</v>
      </c>
      <c r="P2230" t="s">
        <v>10129</v>
      </c>
      <c r="Q2230" t="s">
        <v>116</v>
      </c>
      <c r="R2230">
        <v>3</v>
      </c>
      <c r="S2230">
        <v>3.2</v>
      </c>
      <c r="T2230" t="s">
        <v>30</v>
      </c>
      <c r="U2230" t="s">
        <v>86</v>
      </c>
    </row>
    <row r="2231" spans="1:21" x14ac:dyDescent="0.35">
      <c r="A2231" t="s">
        <v>678</v>
      </c>
      <c r="B2231" t="str">
        <f>IF(COUNTIFS($A:$A,$A2231,$C:$C,$C2231,$D:$D,$D2231,$G:$G,$G2231,$K:$K,$K2231,$M:$M,$M2231)&gt;1,"True Duplicate","Unique")</f>
        <v>Unique</v>
      </c>
      <c r="C2231" s="7">
        <v>45046</v>
      </c>
      <c r="D2231" t="s">
        <v>5595</v>
      </c>
      <c r="E2231" t="str">
        <f>IF(COUNTIF($B$2:D2231,D2231)=1,"New Customer","Returning Customer")</f>
        <v>New Customer</v>
      </c>
      <c r="F2231" t="s">
        <v>72</v>
      </c>
      <c r="G2231" t="s">
        <v>102</v>
      </c>
      <c r="H2231" t="s">
        <v>47</v>
      </c>
      <c r="I2231" t="s">
        <v>10125</v>
      </c>
      <c r="J2231" s="5">
        <v>698.94</v>
      </c>
      <c r="K2231">
        <v>4</v>
      </c>
      <c r="L2231">
        <v>0.05</v>
      </c>
      <c r="M2231" s="3">
        <f t="shared" si="34"/>
        <v>2795.5600000000004</v>
      </c>
      <c r="N2231" t="s">
        <v>83</v>
      </c>
      <c r="O2231" t="s">
        <v>122</v>
      </c>
      <c r="P2231" t="s">
        <v>59</v>
      </c>
      <c r="Q2231" t="s">
        <v>116</v>
      </c>
      <c r="R2231">
        <v>1</v>
      </c>
      <c r="S2231">
        <v>2.6</v>
      </c>
      <c r="T2231" t="s">
        <v>30</v>
      </c>
      <c r="U2231" t="s">
        <v>60</v>
      </c>
    </row>
    <row r="2232" spans="1:21" x14ac:dyDescent="0.35">
      <c r="A2232" t="s">
        <v>3660</v>
      </c>
      <c r="B2232" t="str">
        <f>IF(COUNTIFS($A:$A,$A2232,$C:$C,$C2232,$D:$D,$D2232,$G:$G,$G2232,$K:$K,$K2232,$M:$M,$M2232)&gt;1,"True Duplicate","Unique")</f>
        <v>Unique</v>
      </c>
      <c r="C2232" s="7">
        <v>45046</v>
      </c>
      <c r="D2232" t="s">
        <v>3662</v>
      </c>
      <c r="E2232" t="str">
        <f>IF(COUNTIF($B$2:D2232,D2232)=1,"New Customer","Returning Customer")</f>
        <v>New Customer</v>
      </c>
      <c r="F2232" t="s">
        <v>72</v>
      </c>
      <c r="G2232" t="s">
        <v>193</v>
      </c>
      <c r="H2232" t="s">
        <v>24</v>
      </c>
      <c r="I2232" t="s">
        <v>10126</v>
      </c>
      <c r="J2232" s="5">
        <v>477.26</v>
      </c>
      <c r="K2232">
        <v>5</v>
      </c>
      <c r="L2232">
        <v>0</v>
      </c>
      <c r="M2232" s="3">
        <f t="shared" si="34"/>
        <v>2386.3000000000002</v>
      </c>
      <c r="N2232" t="s">
        <v>26</v>
      </c>
      <c r="O2232" t="s">
        <v>122</v>
      </c>
      <c r="P2232" t="s">
        <v>10129</v>
      </c>
      <c r="Q2232" t="s">
        <v>77</v>
      </c>
      <c r="R2232">
        <v>3</v>
      </c>
      <c r="S2232">
        <v>3.2</v>
      </c>
      <c r="T2232" t="s">
        <v>30</v>
      </c>
      <c r="U2232" t="s">
        <v>60</v>
      </c>
    </row>
    <row r="2233" spans="1:21" x14ac:dyDescent="0.35">
      <c r="A2233" t="s">
        <v>5234</v>
      </c>
      <c r="B2233" t="str">
        <f>IF(COUNTIFS($A:$A,$A2233,$C:$C,$C2233,$D:$D,$D2233,$G:$G,$G2233,$K:$K,$K2233,$M:$M,$M2233)&gt;1,"True Duplicate","Unique")</f>
        <v>Unique</v>
      </c>
      <c r="C2233" s="7">
        <v>45046</v>
      </c>
      <c r="D2233" t="s">
        <v>6597</v>
      </c>
      <c r="E2233" t="str">
        <f>IF(COUNTIF($B$2:D2233,D2233)=1,"New Customer","Returning Customer")</f>
        <v>Returning Customer</v>
      </c>
      <c r="F2233" t="s">
        <v>10132</v>
      </c>
      <c r="G2233" t="s">
        <v>484</v>
      </c>
      <c r="H2233" t="s">
        <v>74</v>
      </c>
      <c r="I2233" t="s">
        <v>110</v>
      </c>
      <c r="J2233" s="5">
        <v>2264.44</v>
      </c>
      <c r="K2233">
        <v>2</v>
      </c>
      <c r="L2233">
        <v>0</v>
      </c>
      <c r="M2233" s="3">
        <f t="shared" si="34"/>
        <v>4528.88</v>
      </c>
      <c r="N2233" t="s">
        <v>83</v>
      </c>
      <c r="O2233" t="s">
        <v>111</v>
      </c>
      <c r="P2233" t="s">
        <v>59</v>
      </c>
      <c r="Q2233" t="s">
        <v>116</v>
      </c>
      <c r="R2233">
        <v>11</v>
      </c>
      <c r="S2233">
        <v>4.8</v>
      </c>
      <c r="T2233" t="s">
        <v>30</v>
      </c>
      <c r="U2233" t="s">
        <v>86</v>
      </c>
    </row>
    <row r="2234" spans="1:21" x14ac:dyDescent="0.35">
      <c r="A2234" t="s">
        <v>5594</v>
      </c>
      <c r="B2234" t="str">
        <f>IF(COUNTIFS($A:$A,$A2234,$C:$C,$C2234,$D:$D,$D2234,$G:$G,$G2234,$K:$K,$K2234,$M:$M,$M2234)&gt;1,"True Duplicate","Unique")</f>
        <v>Unique</v>
      </c>
      <c r="C2234" s="7">
        <v>45046</v>
      </c>
      <c r="D2234" t="s">
        <v>680</v>
      </c>
      <c r="E2234" t="str">
        <f>IF(COUNTIF($B$2:D2234,D2234)=1,"New Customer","Returning Customer")</f>
        <v>New Customer</v>
      </c>
      <c r="F2234" t="s">
        <v>10132</v>
      </c>
      <c r="G2234" t="s">
        <v>344</v>
      </c>
      <c r="H2234" t="s">
        <v>24</v>
      </c>
      <c r="I2234" t="s">
        <v>345</v>
      </c>
      <c r="J2234" s="5">
        <v>449.85</v>
      </c>
      <c r="K2234">
        <v>1</v>
      </c>
      <c r="L2234">
        <v>0.25</v>
      </c>
      <c r="M2234" s="3">
        <f t="shared" si="34"/>
        <v>449.6</v>
      </c>
      <c r="N2234" t="s">
        <v>76</v>
      </c>
      <c r="O2234" t="s">
        <v>122</v>
      </c>
      <c r="P2234" t="s">
        <v>10129</v>
      </c>
      <c r="Q2234" t="s">
        <v>41</v>
      </c>
      <c r="R2234">
        <v>8</v>
      </c>
      <c r="S2234">
        <v>2.2999999999999998</v>
      </c>
      <c r="T2234" t="s">
        <v>30</v>
      </c>
      <c r="U2234" t="s">
        <v>52</v>
      </c>
    </row>
    <row r="2235" spans="1:21" x14ac:dyDescent="0.35">
      <c r="A2235" t="s">
        <v>6596</v>
      </c>
      <c r="B2235" t="str">
        <f>IF(COUNTIFS($A:$A,$A2235,$C:$C,$C2235,$D:$D,$D2235,$G:$G,$G2235,$K:$K,$K2235,$M:$M,$M2235)&gt;1,"True Duplicate","Unique")</f>
        <v>Unique</v>
      </c>
      <c r="C2235" s="7">
        <v>45046</v>
      </c>
      <c r="D2235" t="s">
        <v>7920</v>
      </c>
      <c r="E2235" t="str">
        <f>IF(COUNTIF($B$2:D2235,D2235)=1,"New Customer","Returning Customer")</f>
        <v>New Customer</v>
      </c>
      <c r="F2235" t="s">
        <v>10132</v>
      </c>
      <c r="G2235" t="s">
        <v>138</v>
      </c>
      <c r="H2235" t="s">
        <v>24</v>
      </c>
      <c r="I2235" t="s">
        <v>133</v>
      </c>
      <c r="J2235" s="5">
        <v>487.84</v>
      </c>
      <c r="K2235">
        <v>9</v>
      </c>
      <c r="L2235">
        <v>0.2</v>
      </c>
      <c r="M2235" s="3">
        <f t="shared" si="34"/>
        <v>4388.76</v>
      </c>
      <c r="N2235" t="s">
        <v>142</v>
      </c>
      <c r="O2235" t="s">
        <v>39</v>
      </c>
      <c r="P2235" t="s">
        <v>85</v>
      </c>
      <c r="Q2235" t="s">
        <v>41</v>
      </c>
      <c r="R2235">
        <v>11</v>
      </c>
      <c r="S2235">
        <v>2.4</v>
      </c>
      <c r="T2235" t="s">
        <v>30</v>
      </c>
      <c r="U2235" t="s">
        <v>52</v>
      </c>
    </row>
    <row r="2236" spans="1:21" x14ac:dyDescent="0.35">
      <c r="A2236" t="s">
        <v>7919</v>
      </c>
      <c r="B2236" t="str">
        <f>IF(COUNTIFS($A:$A,$A2236,$C:$C,$C2236,$D:$D,$D2236,$G:$G,$G2236,$K:$K,$K2236,$M:$M,$M2236)&gt;1,"True Duplicate","Unique")</f>
        <v>Unique</v>
      </c>
      <c r="C2236" s="7">
        <v>45046</v>
      </c>
      <c r="D2236" t="s">
        <v>9520</v>
      </c>
      <c r="E2236" t="str">
        <f>IF(COUNTIF($B$2:D2236,D2236)=1,"New Customer","Returning Customer")</f>
        <v>New Customer</v>
      </c>
      <c r="F2236" t="s">
        <v>72</v>
      </c>
      <c r="G2236" t="s">
        <v>323</v>
      </c>
      <c r="H2236" t="s">
        <v>57</v>
      </c>
      <c r="I2236" t="s">
        <v>82</v>
      </c>
      <c r="J2236" s="5">
        <v>150.61000000000001</v>
      </c>
      <c r="K2236">
        <v>7</v>
      </c>
      <c r="L2236">
        <v>0.25</v>
      </c>
      <c r="M2236" s="3">
        <f t="shared" si="34"/>
        <v>1052.52</v>
      </c>
      <c r="N2236" t="s">
        <v>49</v>
      </c>
      <c r="O2236" t="s">
        <v>27</v>
      </c>
      <c r="P2236" t="s">
        <v>10129</v>
      </c>
      <c r="Q2236" t="s">
        <v>77</v>
      </c>
      <c r="R2236">
        <v>3</v>
      </c>
      <c r="S2236">
        <v>4.9000000000000004</v>
      </c>
      <c r="T2236" t="s">
        <v>30</v>
      </c>
      <c r="U2236" t="s">
        <v>60</v>
      </c>
    </row>
    <row r="2237" spans="1:21" x14ac:dyDescent="0.35">
      <c r="A2237" t="s">
        <v>9519</v>
      </c>
      <c r="B2237" t="str">
        <f>IF(COUNTIFS($A:$A,$A2237,$C:$C,$C2237,$D:$D,$D2237,$G:$G,$G2237,$K:$K,$K2237,$M:$M,$M2237)&gt;1,"True Duplicate","Unique")</f>
        <v>Unique</v>
      </c>
      <c r="C2237" s="7">
        <v>45046</v>
      </c>
      <c r="D2237" t="s">
        <v>5235</v>
      </c>
      <c r="E2237" t="str">
        <f>IF(COUNTIF($B$2:D2237,D2237)=1,"New Customer","Returning Customer")</f>
        <v>Returning Customer</v>
      </c>
      <c r="F2237" t="s">
        <v>72</v>
      </c>
      <c r="G2237" t="s">
        <v>65</v>
      </c>
      <c r="H2237" t="s">
        <v>66</v>
      </c>
      <c r="I2237" t="s">
        <v>67</v>
      </c>
      <c r="J2237" s="5">
        <v>1807.53</v>
      </c>
      <c r="K2237">
        <v>1</v>
      </c>
      <c r="L2237">
        <v>0</v>
      </c>
      <c r="M2237" s="3">
        <f t="shared" si="34"/>
        <v>1807.53</v>
      </c>
      <c r="N2237" t="s">
        <v>26</v>
      </c>
      <c r="O2237" t="s">
        <v>27</v>
      </c>
      <c r="P2237" t="s">
        <v>10129</v>
      </c>
      <c r="Q2237" t="s">
        <v>77</v>
      </c>
      <c r="R2237">
        <v>13</v>
      </c>
      <c r="S2237">
        <v>3.2</v>
      </c>
      <c r="T2237" t="s">
        <v>202</v>
      </c>
      <c r="U2237" t="s">
        <v>60</v>
      </c>
    </row>
    <row r="2238" spans="1:21" x14ac:dyDescent="0.35">
      <c r="A2238" t="s">
        <v>1738</v>
      </c>
      <c r="B2238" t="str">
        <f>IF(COUNTIFS($A:$A,$A2238,$C:$C,$C2238,$D:$D,$D2238,$G:$G,$G2238,$K:$K,$K2238,$M:$M,$M2238)&gt;1,"True Duplicate","Unique")</f>
        <v>Unique</v>
      </c>
      <c r="C2238" s="7">
        <v>45047</v>
      </c>
      <c r="D2238" t="s">
        <v>1740</v>
      </c>
      <c r="E2238" t="str">
        <f>IF(COUNTIF($B$2:D2238,D2238)=1,"New Customer","Returning Customer")</f>
        <v>Returning Customer</v>
      </c>
      <c r="F2238" t="s">
        <v>72</v>
      </c>
      <c r="G2238" t="s">
        <v>1182</v>
      </c>
      <c r="H2238" t="s">
        <v>66</v>
      </c>
      <c r="I2238" t="s">
        <v>446</v>
      </c>
      <c r="J2238" s="5">
        <v>1922.27</v>
      </c>
      <c r="K2238">
        <v>14</v>
      </c>
      <c r="L2238">
        <v>0</v>
      </c>
      <c r="M2238" s="3">
        <f t="shared" si="34"/>
        <v>26911.78</v>
      </c>
      <c r="N2238" t="s">
        <v>26</v>
      </c>
      <c r="O2238" t="s">
        <v>39</v>
      </c>
      <c r="P2238" t="s">
        <v>10129</v>
      </c>
      <c r="Q2238" t="s">
        <v>29</v>
      </c>
      <c r="R2238">
        <v>4</v>
      </c>
      <c r="S2238">
        <v>4.9000000000000004</v>
      </c>
      <c r="T2238" t="s">
        <v>30</v>
      </c>
      <c r="U2238" t="s">
        <v>86</v>
      </c>
    </row>
    <row r="2239" spans="1:21" x14ac:dyDescent="0.35">
      <c r="A2239" t="s">
        <v>7493</v>
      </c>
      <c r="B2239" t="str">
        <f>IF(COUNTIFS($A:$A,$A2239,$C:$C,$C2239,$D:$D,$D2239,$G:$G,$G2239,$K:$K,$K2239,$M:$M,$M2239)&gt;1,"True Duplicate","Unique")</f>
        <v>Unique</v>
      </c>
      <c r="C2239" s="7">
        <v>45047</v>
      </c>
      <c r="D2239" t="s">
        <v>639</v>
      </c>
      <c r="E2239" t="str">
        <f>IF(COUNTIF($B$2:D2239,D2239)=1,"New Customer","Returning Customer")</f>
        <v>New Customer</v>
      </c>
      <c r="F2239" t="s">
        <v>10132</v>
      </c>
      <c r="G2239" t="s">
        <v>251</v>
      </c>
      <c r="H2239" t="s">
        <v>36</v>
      </c>
      <c r="I2239" t="s">
        <v>252</v>
      </c>
      <c r="J2239" s="5">
        <v>38.880000000000003</v>
      </c>
      <c r="K2239">
        <v>3</v>
      </c>
      <c r="L2239">
        <v>0.25</v>
      </c>
      <c r="M2239" s="3">
        <f t="shared" si="34"/>
        <v>115.89000000000001</v>
      </c>
      <c r="N2239" t="s">
        <v>142</v>
      </c>
      <c r="O2239" t="s">
        <v>122</v>
      </c>
      <c r="P2239" t="s">
        <v>10129</v>
      </c>
      <c r="Q2239" t="s">
        <v>77</v>
      </c>
      <c r="R2239">
        <v>1</v>
      </c>
      <c r="S2239">
        <v>1.5</v>
      </c>
      <c r="T2239" t="s">
        <v>51</v>
      </c>
      <c r="U2239" t="s">
        <v>86</v>
      </c>
    </row>
    <row r="2240" spans="1:21" x14ac:dyDescent="0.35">
      <c r="A2240" t="s">
        <v>5734</v>
      </c>
      <c r="B2240" t="str">
        <f>IF(COUNTIFS($A:$A,$A2240,$C:$C,$C2240,$D:$D,$D2240,$G:$G,$G2240,$K:$K,$K2240,$M:$M,$M2240)&gt;1,"True Duplicate","Unique")</f>
        <v>Unique</v>
      </c>
      <c r="C2240" s="7">
        <v>45048</v>
      </c>
      <c r="D2240" t="s">
        <v>5736</v>
      </c>
      <c r="E2240" t="str">
        <f>IF(COUNTIF($B$2:D2240,D2240)=1,"New Customer","Returning Customer")</f>
        <v>New Customer</v>
      </c>
      <c r="F2240" t="s">
        <v>10132</v>
      </c>
      <c r="G2240" t="s">
        <v>351</v>
      </c>
      <c r="H2240" t="s">
        <v>57</v>
      </c>
      <c r="I2240" t="s">
        <v>289</v>
      </c>
      <c r="J2240" s="5">
        <v>421.15</v>
      </c>
      <c r="K2240">
        <v>4</v>
      </c>
      <c r="L2240">
        <v>0</v>
      </c>
      <c r="M2240" s="3">
        <f t="shared" si="34"/>
        <v>1684.6</v>
      </c>
      <c r="N2240" t="s">
        <v>26</v>
      </c>
      <c r="O2240" t="s">
        <v>111</v>
      </c>
      <c r="P2240" t="s">
        <v>59</v>
      </c>
      <c r="Q2240" t="s">
        <v>77</v>
      </c>
      <c r="R2240">
        <v>11</v>
      </c>
      <c r="S2240">
        <v>4.2</v>
      </c>
      <c r="T2240" t="s">
        <v>30</v>
      </c>
      <c r="U2240" t="s">
        <v>52</v>
      </c>
    </row>
    <row r="2241" spans="1:21" x14ac:dyDescent="0.35">
      <c r="A2241" t="s">
        <v>905</v>
      </c>
      <c r="B2241" t="str">
        <f>IF(COUNTIFS($A:$A,$A2241,$C:$C,$C2241,$D:$D,$D2241,$G:$G,$G2241,$K:$K,$K2241,$M:$M,$M2241)&gt;1,"True Duplicate","Unique")</f>
        <v>Unique</v>
      </c>
      <c r="C2241" s="7">
        <v>45049</v>
      </c>
      <c r="D2241" t="s">
        <v>3566</v>
      </c>
      <c r="E2241" t="str">
        <f>IF(COUNTIF($B$2:D2241,D2241)=1,"New Customer","Returning Customer")</f>
        <v>Returning Customer</v>
      </c>
      <c r="F2241" t="s">
        <v>72</v>
      </c>
      <c r="G2241" t="s">
        <v>96</v>
      </c>
      <c r="H2241" t="s">
        <v>57</v>
      </c>
      <c r="I2241" t="s">
        <v>97</v>
      </c>
      <c r="J2241" s="5">
        <v>100.8</v>
      </c>
      <c r="K2241">
        <v>13</v>
      </c>
      <c r="L2241">
        <v>0.1</v>
      </c>
      <c r="M2241" s="3">
        <f t="shared" si="34"/>
        <v>1309.1000000000001</v>
      </c>
      <c r="N2241" t="s">
        <v>26</v>
      </c>
      <c r="O2241" t="s">
        <v>27</v>
      </c>
      <c r="P2241" t="s">
        <v>10129</v>
      </c>
      <c r="Q2241" t="s">
        <v>77</v>
      </c>
      <c r="R2241">
        <v>-1</v>
      </c>
      <c r="S2241">
        <v>2.9</v>
      </c>
      <c r="T2241" t="s">
        <v>30</v>
      </c>
      <c r="U2241" t="s">
        <v>52</v>
      </c>
    </row>
    <row r="2242" spans="1:21" x14ac:dyDescent="0.35">
      <c r="A2242" t="s">
        <v>2269</v>
      </c>
      <c r="B2242" t="str">
        <f>IF(COUNTIFS($A:$A,$A2242,$C:$C,$C2242,$D:$D,$D2242,$G:$G,$G2242,$K:$K,$K2242,$M:$M,$M2242)&gt;1,"True Duplicate","Unique")</f>
        <v>Unique</v>
      </c>
      <c r="C2242" s="7">
        <v>45049</v>
      </c>
      <c r="D2242" t="s">
        <v>8191</v>
      </c>
      <c r="E2242" t="str">
        <f>IF(COUNTIF($B$2:D2242,D2242)=1,"New Customer","Returning Customer")</f>
        <v>New Customer</v>
      </c>
      <c r="F2242" t="s">
        <v>72</v>
      </c>
      <c r="G2242" t="s">
        <v>23</v>
      </c>
      <c r="H2242" t="s">
        <v>24</v>
      </c>
      <c r="I2242" t="s">
        <v>25</v>
      </c>
      <c r="J2242" s="5">
        <v>507.14</v>
      </c>
      <c r="K2242">
        <v>5</v>
      </c>
      <c r="L2242">
        <v>0.3</v>
      </c>
      <c r="M2242" s="3">
        <f t="shared" ref="M2242:M2305" si="35">(J2242-L2242)*K2242</f>
        <v>2534.1999999999998</v>
      </c>
      <c r="N2242" t="s">
        <v>38</v>
      </c>
      <c r="O2242" t="s">
        <v>122</v>
      </c>
      <c r="P2242" t="s">
        <v>10129</v>
      </c>
      <c r="Q2242" t="s">
        <v>29</v>
      </c>
      <c r="R2242">
        <v>10</v>
      </c>
      <c r="S2242">
        <v>1.6</v>
      </c>
      <c r="T2242" t="s">
        <v>51</v>
      </c>
      <c r="U2242" t="s">
        <v>86</v>
      </c>
    </row>
    <row r="2243" spans="1:21" x14ac:dyDescent="0.35">
      <c r="A2243" t="s">
        <v>3565</v>
      </c>
      <c r="B2243" t="str">
        <f>IF(COUNTIFS($A:$A,$A2243,$C:$C,$C2243,$D:$D,$D2243,$G:$G,$G2243,$K:$K,$K2243,$M:$M,$M2243)&gt;1,"True Duplicate","Unique")</f>
        <v>Unique</v>
      </c>
      <c r="C2243" s="7">
        <v>45049</v>
      </c>
      <c r="D2243" t="s">
        <v>842</v>
      </c>
      <c r="E2243" t="str">
        <f>IF(COUNTIF($B$2:D2243,D2243)=1,"New Customer","Returning Customer")</f>
        <v>New Customer</v>
      </c>
      <c r="F2243" t="s">
        <v>10132</v>
      </c>
      <c r="G2243" t="s">
        <v>120</v>
      </c>
      <c r="H2243" t="s">
        <v>47</v>
      </c>
      <c r="I2243" t="s">
        <v>121</v>
      </c>
      <c r="J2243" s="5">
        <v>361.04</v>
      </c>
      <c r="K2243">
        <v>12</v>
      </c>
      <c r="L2243">
        <v>0.15</v>
      </c>
      <c r="M2243" s="3">
        <f t="shared" si="35"/>
        <v>4330.68</v>
      </c>
      <c r="N2243" t="s">
        <v>98</v>
      </c>
      <c r="O2243" t="s">
        <v>27</v>
      </c>
      <c r="P2243" t="s">
        <v>85</v>
      </c>
      <c r="Q2243" t="s">
        <v>123</v>
      </c>
      <c r="R2243">
        <v>5</v>
      </c>
      <c r="S2243">
        <v>1.1000000000000001</v>
      </c>
      <c r="T2243" t="s">
        <v>143</v>
      </c>
      <c r="U2243" t="s">
        <v>60</v>
      </c>
    </row>
    <row r="2244" spans="1:21" x14ac:dyDescent="0.35">
      <c r="A2244" t="s">
        <v>6624</v>
      </c>
      <c r="B2244" t="str">
        <f>IF(COUNTIFS($A:$A,$A2244,$C:$C,$C2244,$D:$D,$D2244,$G:$G,$G2244,$K:$K,$K2244,$M:$M,$M2244)&gt;1,"True Duplicate","Unique")</f>
        <v>Unique</v>
      </c>
      <c r="C2244" s="7">
        <v>45049</v>
      </c>
      <c r="D2244" t="s">
        <v>6625</v>
      </c>
      <c r="E2244" t="str">
        <f>IF(COUNTIF($B$2:D2244,D2244)=1,"New Customer","Returning Customer")</f>
        <v>New Customer</v>
      </c>
      <c r="F2244" t="s">
        <v>72</v>
      </c>
      <c r="G2244" t="s">
        <v>193</v>
      </c>
      <c r="H2244" t="s">
        <v>24</v>
      </c>
      <c r="I2244" t="s">
        <v>10126</v>
      </c>
      <c r="J2244" s="5">
        <v>533.25</v>
      </c>
      <c r="K2244">
        <v>12</v>
      </c>
      <c r="L2244">
        <v>0.05</v>
      </c>
      <c r="M2244" s="3">
        <f t="shared" si="35"/>
        <v>6398.4000000000005</v>
      </c>
      <c r="N2244" t="s">
        <v>98</v>
      </c>
      <c r="O2244" t="s">
        <v>39</v>
      </c>
      <c r="P2244" t="s">
        <v>10129</v>
      </c>
      <c r="Q2244" t="s">
        <v>29</v>
      </c>
      <c r="S2244">
        <v>1.2</v>
      </c>
      <c r="T2244" t="s">
        <v>30</v>
      </c>
      <c r="U2244" t="s">
        <v>60</v>
      </c>
    </row>
    <row r="2245" spans="1:21" x14ac:dyDescent="0.35">
      <c r="A2245" t="s">
        <v>8072</v>
      </c>
      <c r="B2245" t="str">
        <f>IF(COUNTIFS($A:$A,$A2245,$C:$C,$C2245,$D:$D,$D2245,$G:$G,$G2245,$K:$K,$K2245,$M:$M,$M2245)&gt;1,"True Duplicate","Unique")</f>
        <v>Unique</v>
      </c>
      <c r="C2245" s="7">
        <v>45049</v>
      </c>
      <c r="D2245" t="s">
        <v>6724</v>
      </c>
      <c r="E2245" t="str">
        <f>IF(COUNTIF($B$2:D2245,D2245)=1,"New Customer","Returning Customer")</f>
        <v>New Customer</v>
      </c>
      <c r="F2245" t="s">
        <v>10132</v>
      </c>
      <c r="G2245" t="s">
        <v>96</v>
      </c>
      <c r="H2245" t="s">
        <v>57</v>
      </c>
      <c r="I2245" t="s">
        <v>97</v>
      </c>
      <c r="J2245" s="5">
        <v>619.49</v>
      </c>
      <c r="K2245">
        <v>12</v>
      </c>
      <c r="L2245">
        <v>0.15</v>
      </c>
      <c r="M2245" s="3">
        <f t="shared" si="35"/>
        <v>7432.08</v>
      </c>
      <c r="N2245" t="s">
        <v>38</v>
      </c>
      <c r="O2245" t="s">
        <v>27</v>
      </c>
      <c r="P2245" t="s">
        <v>85</v>
      </c>
      <c r="Q2245" t="s">
        <v>123</v>
      </c>
      <c r="R2245">
        <v>9</v>
      </c>
      <c r="S2245">
        <v>2.4</v>
      </c>
      <c r="T2245" t="s">
        <v>30</v>
      </c>
      <c r="U2245" t="s">
        <v>60</v>
      </c>
    </row>
    <row r="2246" spans="1:21" x14ac:dyDescent="0.35">
      <c r="A2246" t="s">
        <v>8190</v>
      </c>
      <c r="B2246" t="str">
        <f>IF(COUNTIFS($A:$A,$A2246,$C:$C,$C2246,$D:$D,$D2246,$G:$G,$G2246,$K:$K,$K2246,$M:$M,$M2246)&gt;1,"True Duplicate","Unique")</f>
        <v>Unique</v>
      </c>
      <c r="C2246" s="7">
        <v>45049</v>
      </c>
      <c r="D2246" t="s">
        <v>907</v>
      </c>
      <c r="E2246" t="str">
        <f>IF(COUNTIF($B$2:D2246,D2246)=1,"New Customer","Returning Customer")</f>
        <v>Returning Customer</v>
      </c>
      <c r="F2246" t="s">
        <v>72</v>
      </c>
      <c r="G2246" t="s">
        <v>416</v>
      </c>
      <c r="H2246" t="s">
        <v>66</v>
      </c>
      <c r="I2246" t="s">
        <v>417</v>
      </c>
      <c r="J2246" s="5">
        <v>495.46</v>
      </c>
      <c r="L2246">
        <v>0</v>
      </c>
      <c r="M2246" s="3">
        <f t="shared" si="35"/>
        <v>0</v>
      </c>
      <c r="N2246" t="s">
        <v>165</v>
      </c>
      <c r="O2246" t="s">
        <v>39</v>
      </c>
      <c r="P2246" t="s">
        <v>59</v>
      </c>
      <c r="Q2246" t="s">
        <v>29</v>
      </c>
      <c r="R2246">
        <v>12</v>
      </c>
      <c r="S2246">
        <v>1.1000000000000001</v>
      </c>
      <c r="T2246" t="s">
        <v>30</v>
      </c>
      <c r="U2246" t="s">
        <v>60</v>
      </c>
    </row>
    <row r="2247" spans="1:21" x14ac:dyDescent="0.35">
      <c r="A2247" t="s">
        <v>355</v>
      </c>
      <c r="B2247" t="str">
        <f>IF(COUNTIFS($A:$A,$A2247,$C:$C,$C2247,$D:$D,$D2247,$G:$G,$G2247,$K:$K,$K2247,$M:$M,$M2247)&gt;1,"True Duplicate","Unique")</f>
        <v>Unique</v>
      </c>
      <c r="C2247" s="7">
        <v>45050</v>
      </c>
      <c r="D2247" t="s">
        <v>1360</v>
      </c>
      <c r="E2247" t="str">
        <f>IF(COUNTIF($B$2:D2247,D2247)=1,"New Customer","Returning Customer")</f>
        <v>New Customer</v>
      </c>
      <c r="F2247" t="s">
        <v>10132</v>
      </c>
      <c r="G2247" t="s">
        <v>306</v>
      </c>
      <c r="H2247" t="s">
        <v>36</v>
      </c>
      <c r="I2247" t="s">
        <v>259</v>
      </c>
      <c r="J2247" s="5">
        <v>18.850000000000001</v>
      </c>
      <c r="K2247">
        <v>7</v>
      </c>
      <c r="L2247">
        <v>0.2</v>
      </c>
      <c r="M2247" s="3">
        <f t="shared" si="35"/>
        <v>130.55000000000001</v>
      </c>
      <c r="N2247" t="s">
        <v>38</v>
      </c>
      <c r="O2247" t="s">
        <v>122</v>
      </c>
      <c r="P2247" t="s">
        <v>85</v>
      </c>
      <c r="Q2247" t="s">
        <v>123</v>
      </c>
      <c r="R2247">
        <v>4</v>
      </c>
      <c r="S2247">
        <v>0</v>
      </c>
      <c r="T2247" t="s">
        <v>30</v>
      </c>
      <c r="U2247" t="s">
        <v>86</v>
      </c>
    </row>
    <row r="2248" spans="1:21" x14ac:dyDescent="0.35">
      <c r="A2248" t="s">
        <v>1359</v>
      </c>
      <c r="B2248" t="str">
        <f>IF(COUNTIFS($A:$A,$A2248,$C:$C,$C2248,$D:$D,$D2248,$G:$G,$G2248,$K:$K,$K2248,$M:$M,$M2248)&gt;1,"True Duplicate","Unique")</f>
        <v>Unique</v>
      </c>
      <c r="C2248" s="7">
        <v>45050</v>
      </c>
      <c r="D2248" t="s">
        <v>2042</v>
      </c>
      <c r="E2248" t="str">
        <f>IF(COUNTIF($B$2:D2248,D2248)=1,"New Customer","Returning Customer")</f>
        <v>New Customer</v>
      </c>
      <c r="F2248" t="s">
        <v>10132</v>
      </c>
      <c r="G2248" t="s">
        <v>344</v>
      </c>
      <c r="H2248" t="s">
        <v>24</v>
      </c>
      <c r="I2248" t="s">
        <v>345</v>
      </c>
      <c r="J2248" s="5">
        <v>345.26</v>
      </c>
      <c r="K2248">
        <v>6</v>
      </c>
      <c r="L2248">
        <v>0.1</v>
      </c>
      <c r="M2248" s="3">
        <f t="shared" si="35"/>
        <v>2070.96</v>
      </c>
      <c r="N2248" t="s">
        <v>49</v>
      </c>
      <c r="O2248" t="s">
        <v>111</v>
      </c>
      <c r="P2248" t="s">
        <v>10129</v>
      </c>
      <c r="Q2248" t="s">
        <v>77</v>
      </c>
      <c r="R2248">
        <v>2</v>
      </c>
      <c r="S2248">
        <v>2.6</v>
      </c>
      <c r="T2248" t="s">
        <v>30</v>
      </c>
      <c r="U2248" t="s">
        <v>60</v>
      </c>
    </row>
    <row r="2249" spans="1:21" x14ac:dyDescent="0.35">
      <c r="A2249" t="s">
        <v>2041</v>
      </c>
      <c r="B2249" t="str">
        <f>IF(COUNTIFS($A:$A,$A2249,$C:$C,$C2249,$D:$D,$D2249,$G:$G,$G2249,$K:$K,$K2249,$M:$M,$M2249)&gt;1,"True Duplicate","Unique")</f>
        <v>Unique</v>
      </c>
      <c r="C2249" s="7">
        <v>45050</v>
      </c>
      <c r="D2249" t="s">
        <v>9817</v>
      </c>
      <c r="E2249" t="str">
        <f>IF(COUNTIF($B$2:D2249,D2249)=1,"New Customer","Returning Customer")</f>
        <v>New Customer</v>
      </c>
      <c r="F2249" t="s">
        <v>10132</v>
      </c>
      <c r="G2249" t="s">
        <v>209</v>
      </c>
      <c r="H2249" t="s">
        <v>47</v>
      </c>
      <c r="I2249" t="s">
        <v>210</v>
      </c>
      <c r="J2249" s="5">
        <v>313.42</v>
      </c>
      <c r="K2249">
        <v>1</v>
      </c>
      <c r="L2249">
        <v>0</v>
      </c>
      <c r="M2249" s="3">
        <f t="shared" si="35"/>
        <v>313.42</v>
      </c>
      <c r="N2249" t="s">
        <v>165</v>
      </c>
      <c r="O2249" t="s">
        <v>111</v>
      </c>
      <c r="P2249" t="s">
        <v>85</v>
      </c>
      <c r="Q2249" t="s">
        <v>41</v>
      </c>
      <c r="R2249">
        <v>8</v>
      </c>
      <c r="S2249">
        <v>1.3</v>
      </c>
      <c r="T2249" t="s">
        <v>202</v>
      </c>
      <c r="U2249" t="s">
        <v>52</v>
      </c>
    </row>
    <row r="2250" spans="1:21" x14ac:dyDescent="0.35">
      <c r="A2250" t="s">
        <v>3476</v>
      </c>
      <c r="B2250" t="str">
        <f>IF(COUNTIFS($A:$A,$A2250,$C:$C,$C2250,$D:$D,$D2250,$G:$G,$G2250,$K:$K,$K2250,$M:$M,$M2250)&gt;1,"True Duplicate","Unique")</f>
        <v>Unique</v>
      </c>
      <c r="C2250" s="7">
        <v>45050</v>
      </c>
      <c r="D2250" t="s">
        <v>5586</v>
      </c>
      <c r="E2250" t="str">
        <f>IF(COUNTIF($B$2:D2250,D2250)=1,"New Customer","Returning Customer")</f>
        <v>Returning Customer</v>
      </c>
      <c r="F2250" t="s">
        <v>72</v>
      </c>
      <c r="G2250" t="s">
        <v>244</v>
      </c>
      <c r="H2250" t="s">
        <v>36</v>
      </c>
      <c r="I2250" t="s">
        <v>129</v>
      </c>
      <c r="J2250" s="5">
        <v>8.07</v>
      </c>
      <c r="K2250">
        <v>12</v>
      </c>
      <c r="L2250">
        <v>0.1</v>
      </c>
      <c r="M2250" s="3">
        <f t="shared" si="35"/>
        <v>95.640000000000015</v>
      </c>
      <c r="N2250" t="s">
        <v>49</v>
      </c>
      <c r="O2250" t="s">
        <v>122</v>
      </c>
      <c r="P2250" t="s">
        <v>10129</v>
      </c>
      <c r="Q2250" t="s">
        <v>116</v>
      </c>
      <c r="R2250">
        <v>11</v>
      </c>
      <c r="S2250">
        <v>2.7</v>
      </c>
      <c r="T2250" t="s">
        <v>30</v>
      </c>
      <c r="U2250" t="s">
        <v>60</v>
      </c>
    </row>
    <row r="2251" spans="1:21" x14ac:dyDescent="0.35">
      <c r="A2251" t="s">
        <v>5585</v>
      </c>
      <c r="B2251" t="str">
        <f>IF(COUNTIFS($A:$A,$A2251,$C:$C,$C2251,$D:$D,$D2251,$G:$G,$G2251,$K:$K,$K2251,$M:$M,$M2251)&gt;1,"True Duplicate","Unique")</f>
        <v>Unique</v>
      </c>
      <c r="C2251" s="7">
        <v>45050</v>
      </c>
      <c r="D2251" t="s">
        <v>6468</v>
      </c>
      <c r="E2251" t="str">
        <f>IF(COUNTIF($B$2:D2251,D2251)=1,"New Customer","Returning Customer")</f>
        <v>New Customer</v>
      </c>
      <c r="F2251" t="s">
        <v>72</v>
      </c>
      <c r="G2251" t="s">
        <v>470</v>
      </c>
      <c r="H2251" t="s">
        <v>24</v>
      </c>
      <c r="I2251" t="s">
        <v>471</v>
      </c>
      <c r="J2251" s="5">
        <v>252.44</v>
      </c>
      <c r="K2251">
        <v>4</v>
      </c>
      <c r="L2251">
        <v>0.2</v>
      </c>
      <c r="M2251" s="3">
        <f t="shared" si="35"/>
        <v>1008.96</v>
      </c>
      <c r="N2251" t="s">
        <v>26</v>
      </c>
      <c r="O2251" t="s">
        <v>122</v>
      </c>
      <c r="P2251" t="s">
        <v>59</v>
      </c>
      <c r="Q2251" t="s">
        <v>77</v>
      </c>
      <c r="R2251">
        <v>13</v>
      </c>
      <c r="S2251">
        <v>1.5</v>
      </c>
      <c r="T2251" t="s">
        <v>30</v>
      </c>
      <c r="U2251" t="s">
        <v>52</v>
      </c>
    </row>
    <row r="2252" spans="1:21" x14ac:dyDescent="0.35">
      <c r="A2252" t="s">
        <v>6467</v>
      </c>
      <c r="B2252" t="str">
        <f>IF(COUNTIFS($A:$A,$A2252,$C:$C,$C2252,$D:$D,$D2252,$G:$G,$G2252,$K:$K,$K2252,$M:$M,$M2252)&gt;1,"True Duplicate","Unique")</f>
        <v>Unique</v>
      </c>
      <c r="C2252" s="7">
        <v>45050</v>
      </c>
      <c r="D2252" t="s">
        <v>5060</v>
      </c>
      <c r="E2252" t="str">
        <f>IF(COUNTIF($B$2:D2252,D2252)=1,"New Customer","Returning Customer")</f>
        <v>Returning Customer</v>
      </c>
      <c r="F2252" t="s">
        <v>10132</v>
      </c>
      <c r="G2252" t="s">
        <v>132</v>
      </c>
      <c r="H2252" t="s">
        <v>24</v>
      </c>
      <c r="I2252" t="s">
        <v>133</v>
      </c>
      <c r="J2252" s="5">
        <v>386.11</v>
      </c>
      <c r="K2252">
        <v>3</v>
      </c>
      <c r="L2252">
        <v>0.25</v>
      </c>
      <c r="M2252" s="3">
        <f t="shared" si="35"/>
        <v>1157.58</v>
      </c>
      <c r="N2252" t="s">
        <v>142</v>
      </c>
      <c r="O2252" t="s">
        <v>111</v>
      </c>
      <c r="P2252" t="s">
        <v>10129</v>
      </c>
      <c r="Q2252" t="s">
        <v>116</v>
      </c>
      <c r="R2252">
        <v>10</v>
      </c>
      <c r="S2252">
        <v>1.6</v>
      </c>
      <c r="T2252" t="s">
        <v>30</v>
      </c>
      <c r="U2252" t="s">
        <v>60</v>
      </c>
    </row>
    <row r="2253" spans="1:21" x14ac:dyDescent="0.35">
      <c r="A2253" t="s">
        <v>8410</v>
      </c>
      <c r="B2253" t="str">
        <f>IF(COUNTIFS($A:$A,$A2253,$C:$C,$C2253,$D:$D,$D2253,$G:$G,$G2253,$K:$K,$K2253,$M:$M,$M2253)&gt;1,"True Duplicate","Unique")</f>
        <v>Unique</v>
      </c>
      <c r="C2253" s="7">
        <v>45050</v>
      </c>
      <c r="D2253" t="s">
        <v>357</v>
      </c>
      <c r="E2253" t="str">
        <f>IF(COUNTIF($B$2:D2253,D2253)=1,"New Customer","Returning Customer")</f>
        <v>Returning Customer</v>
      </c>
      <c r="F2253" t="s">
        <v>72</v>
      </c>
      <c r="G2253" t="s">
        <v>152</v>
      </c>
      <c r="H2253" t="s">
        <v>57</v>
      </c>
      <c r="I2253" t="s">
        <v>153</v>
      </c>
      <c r="J2253" s="5">
        <v>605.69000000000005</v>
      </c>
      <c r="K2253">
        <v>10</v>
      </c>
      <c r="L2253">
        <v>0</v>
      </c>
      <c r="M2253" s="3">
        <f t="shared" si="35"/>
        <v>6056.9000000000005</v>
      </c>
      <c r="N2253" t="s">
        <v>302</v>
      </c>
      <c r="O2253" t="s">
        <v>111</v>
      </c>
      <c r="P2253" t="s">
        <v>166</v>
      </c>
      <c r="Q2253" t="s">
        <v>123</v>
      </c>
      <c r="R2253">
        <v>8</v>
      </c>
      <c r="S2253">
        <v>3.1</v>
      </c>
      <c r="T2253" t="s">
        <v>30</v>
      </c>
      <c r="U2253" t="s">
        <v>52</v>
      </c>
    </row>
    <row r="2254" spans="1:21" x14ac:dyDescent="0.35">
      <c r="A2254" t="s">
        <v>9816</v>
      </c>
      <c r="B2254" t="str">
        <f>IF(COUNTIFS($A:$A,$A2254,$C:$C,$C2254,$D:$D,$D2254,$G:$G,$G2254,$K:$K,$K2254,$M:$M,$M2254)&gt;1,"True Duplicate","Unique")</f>
        <v>Unique</v>
      </c>
      <c r="C2254" s="7">
        <v>45050</v>
      </c>
      <c r="D2254" t="s">
        <v>3477</v>
      </c>
      <c r="E2254" t="str">
        <f>IF(COUNTIF($B$2:D2254,D2254)=1,"New Customer","Returning Customer")</f>
        <v>New Customer</v>
      </c>
      <c r="F2254" t="s">
        <v>10132</v>
      </c>
      <c r="G2254" t="s">
        <v>209</v>
      </c>
      <c r="H2254" t="s">
        <v>47</v>
      </c>
      <c r="I2254" t="s">
        <v>210</v>
      </c>
      <c r="J2254" s="5">
        <v>433.84</v>
      </c>
      <c r="K2254">
        <v>2</v>
      </c>
      <c r="L2254">
        <v>0.2</v>
      </c>
      <c r="M2254" s="3">
        <f t="shared" si="35"/>
        <v>867.28</v>
      </c>
      <c r="N2254" t="s">
        <v>302</v>
      </c>
      <c r="O2254" t="s">
        <v>111</v>
      </c>
      <c r="P2254" t="s">
        <v>59</v>
      </c>
      <c r="Q2254" t="s">
        <v>41</v>
      </c>
      <c r="R2254">
        <v>2</v>
      </c>
      <c r="S2254">
        <v>2.2999999999999998</v>
      </c>
      <c r="U2254" t="s">
        <v>60</v>
      </c>
    </row>
    <row r="2255" spans="1:21" x14ac:dyDescent="0.35">
      <c r="A2255" t="s">
        <v>9856</v>
      </c>
      <c r="B2255" t="str">
        <f>IF(COUNTIFS($A:$A,$A2255,$C:$C,$C2255,$D:$D,$D2255,$G:$G,$G2255,$K:$K,$K2255,$M:$M,$M2255)&gt;1,"True Duplicate","Unique")</f>
        <v>Unique</v>
      </c>
      <c r="C2255" s="7">
        <v>45050</v>
      </c>
      <c r="D2255" t="s">
        <v>7982</v>
      </c>
      <c r="E2255" t="str">
        <f>IF(COUNTIF($B$2:D2255,D2255)=1,"New Customer","Returning Customer")</f>
        <v>Returning Customer</v>
      </c>
      <c r="F2255" t="s">
        <v>10132</v>
      </c>
      <c r="G2255" t="s">
        <v>73</v>
      </c>
      <c r="H2255" t="s">
        <v>74</v>
      </c>
      <c r="I2255" t="s">
        <v>75</v>
      </c>
      <c r="J2255" s="5">
        <v>298.7</v>
      </c>
      <c r="K2255">
        <v>9</v>
      </c>
      <c r="L2255">
        <v>0</v>
      </c>
      <c r="M2255" s="3">
        <f t="shared" si="35"/>
        <v>2688.2999999999997</v>
      </c>
      <c r="N2255" t="s">
        <v>76</v>
      </c>
      <c r="O2255" t="s">
        <v>122</v>
      </c>
      <c r="P2255" t="s">
        <v>10129</v>
      </c>
      <c r="Q2255" t="s">
        <v>41</v>
      </c>
      <c r="R2255">
        <v>13</v>
      </c>
      <c r="S2255">
        <v>2.4</v>
      </c>
      <c r="T2255" t="s">
        <v>30</v>
      </c>
      <c r="U2255" t="s">
        <v>60</v>
      </c>
    </row>
    <row r="2256" spans="1:21" x14ac:dyDescent="0.35">
      <c r="A2256" t="s">
        <v>1592</v>
      </c>
      <c r="B2256" t="str">
        <f>IF(COUNTIFS($A:$A,$A2256,$C:$C,$C2256,$D:$D,$D2256,$G:$G,$G2256,$K:$K,$K2256,$M:$M,$M2256)&gt;1,"True Duplicate","Unique")</f>
        <v>Unique</v>
      </c>
      <c r="C2256" s="7">
        <v>45051</v>
      </c>
      <c r="D2256" t="s">
        <v>1941</v>
      </c>
      <c r="E2256" t="str">
        <f>IF(COUNTIF($B$2:D2256,D2256)=1,"New Customer","Returning Customer")</f>
        <v>New Customer</v>
      </c>
      <c r="F2256" t="s">
        <v>10132</v>
      </c>
      <c r="G2256" t="s">
        <v>35</v>
      </c>
      <c r="H2256" t="s">
        <v>36</v>
      </c>
      <c r="I2256" t="s">
        <v>37</v>
      </c>
      <c r="J2256" s="5">
        <v>30.19</v>
      </c>
      <c r="K2256">
        <v>13</v>
      </c>
      <c r="L2256">
        <v>0.3</v>
      </c>
      <c r="M2256" s="3">
        <f t="shared" si="35"/>
        <v>388.57</v>
      </c>
      <c r="N2256" t="s">
        <v>49</v>
      </c>
      <c r="O2256" t="s">
        <v>27</v>
      </c>
      <c r="P2256" t="s">
        <v>10129</v>
      </c>
      <c r="Q2256" t="s">
        <v>116</v>
      </c>
      <c r="R2256">
        <v>1</v>
      </c>
      <c r="S2256">
        <v>1.3</v>
      </c>
      <c r="T2256" t="s">
        <v>51</v>
      </c>
      <c r="U2256" t="s">
        <v>60</v>
      </c>
    </row>
    <row r="2257" spans="1:21" x14ac:dyDescent="0.35">
      <c r="A2257" t="s">
        <v>1940</v>
      </c>
      <c r="B2257" t="str">
        <f>IF(COUNTIFS($A:$A,$A2257,$C:$C,$C2257,$D:$D,$D2257,$G:$G,$G2257,$K:$K,$K2257,$M:$M,$M2257)&gt;1,"True Duplicate","Unique")</f>
        <v>Unique</v>
      </c>
      <c r="C2257" s="7">
        <v>45051</v>
      </c>
      <c r="D2257" t="s">
        <v>1594</v>
      </c>
      <c r="E2257" t="str">
        <f>IF(COUNTIF($B$2:D2257,D2257)=1,"New Customer","Returning Customer")</f>
        <v>Returning Customer</v>
      </c>
      <c r="F2257" t="s">
        <v>10132</v>
      </c>
      <c r="G2257" t="s">
        <v>274</v>
      </c>
      <c r="H2257" t="s">
        <v>74</v>
      </c>
      <c r="I2257" t="s">
        <v>75</v>
      </c>
      <c r="J2257" s="5">
        <v>1444.37</v>
      </c>
      <c r="K2257">
        <v>1</v>
      </c>
      <c r="L2257">
        <v>0.25</v>
      </c>
      <c r="M2257" s="3">
        <f t="shared" si="35"/>
        <v>1444.12</v>
      </c>
      <c r="N2257" t="s">
        <v>83</v>
      </c>
      <c r="O2257" t="s">
        <v>27</v>
      </c>
      <c r="P2257" t="s">
        <v>166</v>
      </c>
      <c r="Q2257" t="s">
        <v>116</v>
      </c>
      <c r="R2257">
        <v>9</v>
      </c>
      <c r="S2257">
        <v>1.3</v>
      </c>
      <c r="T2257" t="s">
        <v>30</v>
      </c>
      <c r="U2257" t="s">
        <v>60</v>
      </c>
    </row>
    <row r="2258" spans="1:21" x14ac:dyDescent="0.35">
      <c r="A2258" t="s">
        <v>5789</v>
      </c>
      <c r="B2258" t="str">
        <f>IF(COUNTIFS($A:$A,$A2258,$C:$C,$C2258,$D:$D,$D2258,$G:$G,$G2258,$K:$K,$K2258,$M:$M,$M2258)&gt;1,"True Duplicate","Unique")</f>
        <v>Unique</v>
      </c>
      <c r="C2258" s="7">
        <v>45051</v>
      </c>
      <c r="D2258" t="s">
        <v>5790</v>
      </c>
      <c r="E2258" t="str">
        <f>IF(COUNTIF($B$2:D2258,D2258)=1,"New Customer","Returning Customer")</f>
        <v>Returning Customer</v>
      </c>
      <c r="F2258" t="s">
        <v>72</v>
      </c>
      <c r="G2258" t="s">
        <v>484</v>
      </c>
      <c r="H2258" t="s">
        <v>74</v>
      </c>
      <c r="I2258" t="s">
        <v>110</v>
      </c>
      <c r="J2258" s="5">
        <v>1451.17</v>
      </c>
      <c r="K2258">
        <v>6</v>
      </c>
      <c r="L2258">
        <v>0.1</v>
      </c>
      <c r="M2258" s="3">
        <f t="shared" si="35"/>
        <v>8706.4200000000019</v>
      </c>
      <c r="N2258" t="s">
        <v>26</v>
      </c>
      <c r="O2258" t="s">
        <v>39</v>
      </c>
      <c r="P2258" t="s">
        <v>59</v>
      </c>
      <c r="Q2258" t="s">
        <v>123</v>
      </c>
      <c r="R2258">
        <v>2</v>
      </c>
      <c r="S2258">
        <v>2.4</v>
      </c>
      <c r="T2258" t="s">
        <v>30</v>
      </c>
      <c r="U2258" t="s">
        <v>52</v>
      </c>
    </row>
    <row r="2259" spans="1:21" x14ac:dyDescent="0.35">
      <c r="A2259" t="s">
        <v>8793</v>
      </c>
      <c r="B2259" t="str">
        <f>IF(COUNTIFS($A:$A,$A2259,$C:$C,$C2259,$D:$D,$D2259,$G:$G,$G2259,$K:$K,$K2259,$M:$M,$M2259)&gt;1,"True Duplicate","Unique")</f>
        <v>Unique</v>
      </c>
      <c r="C2259" s="7">
        <v>45051</v>
      </c>
      <c r="D2259" t="s">
        <v>8794</v>
      </c>
      <c r="E2259" t="str">
        <f>IF(COUNTIF($B$2:D2259,D2259)=1,"New Customer","Returning Customer")</f>
        <v>New Customer</v>
      </c>
      <c r="F2259" t="s">
        <v>10132</v>
      </c>
      <c r="G2259" t="s">
        <v>251</v>
      </c>
      <c r="H2259" t="s">
        <v>36</v>
      </c>
      <c r="I2259" t="s">
        <v>252</v>
      </c>
      <c r="J2259" s="5">
        <v>7.75</v>
      </c>
      <c r="K2259">
        <v>2</v>
      </c>
      <c r="L2259">
        <v>0.1</v>
      </c>
      <c r="M2259" s="3">
        <f t="shared" si="35"/>
        <v>15.3</v>
      </c>
      <c r="N2259" t="s">
        <v>165</v>
      </c>
      <c r="O2259" t="s">
        <v>27</v>
      </c>
      <c r="P2259" t="s">
        <v>59</v>
      </c>
      <c r="Q2259" t="s">
        <v>77</v>
      </c>
      <c r="R2259">
        <v>3</v>
      </c>
      <c r="S2259">
        <v>4.7</v>
      </c>
      <c r="T2259" t="s">
        <v>30</v>
      </c>
      <c r="U2259" t="s">
        <v>52</v>
      </c>
    </row>
    <row r="2260" spans="1:21" x14ac:dyDescent="0.35">
      <c r="A2260" t="s">
        <v>3644</v>
      </c>
      <c r="B2260" t="str">
        <f>IF(COUNTIFS($A:$A,$A2260,$C:$C,$C2260,$D:$D,$D2260,$G:$G,$G2260,$K:$K,$K2260,$M:$M,$M2260)&gt;1,"True Duplicate","Unique")</f>
        <v>Unique</v>
      </c>
      <c r="C2260" s="7">
        <v>45052</v>
      </c>
      <c r="D2260" t="s">
        <v>6323</v>
      </c>
      <c r="E2260" t="str">
        <f>IF(COUNTIF($B$2:D2260,D2260)=1,"New Customer","Returning Customer")</f>
        <v>Returning Customer</v>
      </c>
      <c r="F2260" t="s">
        <v>10132</v>
      </c>
      <c r="G2260" t="s">
        <v>65</v>
      </c>
      <c r="H2260" t="s">
        <v>66</v>
      </c>
      <c r="I2260" t="s">
        <v>67</v>
      </c>
      <c r="J2260" s="5">
        <v>2176.27</v>
      </c>
      <c r="K2260">
        <v>10</v>
      </c>
      <c r="L2260">
        <v>0</v>
      </c>
      <c r="M2260" s="3">
        <f t="shared" si="35"/>
        <v>21762.7</v>
      </c>
      <c r="N2260" t="s">
        <v>104</v>
      </c>
      <c r="O2260" t="s">
        <v>27</v>
      </c>
      <c r="P2260" t="s">
        <v>59</v>
      </c>
      <c r="Q2260" t="s">
        <v>123</v>
      </c>
      <c r="R2260">
        <v>12</v>
      </c>
      <c r="S2260">
        <v>1.8</v>
      </c>
      <c r="T2260" t="s">
        <v>30</v>
      </c>
      <c r="U2260" t="s">
        <v>86</v>
      </c>
    </row>
    <row r="2261" spans="1:21" x14ac:dyDescent="0.35">
      <c r="A2261" t="s">
        <v>5232</v>
      </c>
      <c r="B2261" t="str">
        <f>IF(COUNTIFS($A:$A,$A2261,$C:$C,$C2261,$D:$D,$D2261,$G:$G,$G2261,$K:$K,$K2261,$M:$M,$M2261)&gt;1,"True Duplicate","Unique")</f>
        <v>Unique</v>
      </c>
      <c r="C2261" s="7">
        <v>45052</v>
      </c>
      <c r="D2261" t="s">
        <v>8689</v>
      </c>
      <c r="E2261" t="str">
        <f>IF(COUNTIF($B$2:D2261,D2261)=1,"New Customer","Returning Customer")</f>
        <v>New Customer</v>
      </c>
      <c r="F2261" t="s">
        <v>72</v>
      </c>
      <c r="G2261" t="s">
        <v>147</v>
      </c>
      <c r="H2261" t="s">
        <v>74</v>
      </c>
      <c r="I2261" t="s">
        <v>148</v>
      </c>
      <c r="J2261" s="5">
        <v>2254.3200000000002</v>
      </c>
      <c r="K2261">
        <v>1</v>
      </c>
      <c r="L2261">
        <v>0.2</v>
      </c>
      <c r="M2261" s="3">
        <f t="shared" si="35"/>
        <v>2254.1200000000003</v>
      </c>
      <c r="N2261" t="s">
        <v>302</v>
      </c>
      <c r="O2261" t="s">
        <v>111</v>
      </c>
      <c r="P2261" t="s">
        <v>166</v>
      </c>
      <c r="Q2261" t="s">
        <v>41</v>
      </c>
      <c r="R2261">
        <v>4</v>
      </c>
      <c r="S2261">
        <v>3.2</v>
      </c>
      <c r="T2261" t="s">
        <v>30</v>
      </c>
      <c r="U2261" t="s">
        <v>60</v>
      </c>
    </row>
    <row r="2262" spans="1:21" x14ac:dyDescent="0.35">
      <c r="A2262" t="s">
        <v>6322</v>
      </c>
      <c r="B2262" t="str">
        <f>IF(COUNTIFS($A:$A,$A2262,$C:$C,$C2262,$D:$D,$D2262,$G:$G,$G2262,$K:$K,$K2262,$M:$M,$M2262)&gt;1,"True Duplicate","Unique")</f>
        <v>Unique</v>
      </c>
      <c r="C2262" s="7">
        <v>45052</v>
      </c>
      <c r="D2262" t="s">
        <v>9251</v>
      </c>
      <c r="E2262" t="str">
        <f>IF(COUNTIF($B$2:D2262,D2262)=1,"New Customer","Returning Customer")</f>
        <v>New Customer</v>
      </c>
      <c r="F2262" t="s">
        <v>10132</v>
      </c>
      <c r="G2262" t="s">
        <v>281</v>
      </c>
      <c r="H2262" t="s">
        <v>74</v>
      </c>
      <c r="I2262" t="s">
        <v>110</v>
      </c>
      <c r="J2262" s="5">
        <v>2078.48</v>
      </c>
      <c r="K2262">
        <v>5</v>
      </c>
      <c r="L2262">
        <v>0</v>
      </c>
      <c r="M2262" s="3">
        <f t="shared" si="35"/>
        <v>10392.4</v>
      </c>
      <c r="N2262" t="s">
        <v>165</v>
      </c>
      <c r="O2262" t="s">
        <v>39</v>
      </c>
      <c r="P2262" t="s">
        <v>10129</v>
      </c>
      <c r="Q2262" t="s">
        <v>41</v>
      </c>
      <c r="R2262">
        <v>7</v>
      </c>
      <c r="S2262">
        <v>4.5999999999999996</v>
      </c>
      <c r="T2262" t="s">
        <v>202</v>
      </c>
      <c r="U2262" t="s">
        <v>60</v>
      </c>
    </row>
    <row r="2263" spans="1:21" x14ac:dyDescent="0.35">
      <c r="A2263" t="s">
        <v>7020</v>
      </c>
      <c r="B2263" t="str">
        <f>IF(COUNTIFS($A:$A,$A2263,$C:$C,$C2263,$D:$D,$D2263,$G:$G,$G2263,$K:$K,$K2263,$M:$M,$M2263)&gt;1,"True Duplicate","Unique")</f>
        <v>Unique</v>
      </c>
      <c r="C2263" s="7">
        <v>45052</v>
      </c>
      <c r="D2263" t="s">
        <v>3646</v>
      </c>
      <c r="E2263" t="str">
        <f>IF(COUNTIF($B$2:D2263,D2263)=1,"New Customer","Returning Customer")</f>
        <v>New Customer</v>
      </c>
      <c r="F2263" t="s">
        <v>10132</v>
      </c>
      <c r="G2263" t="s">
        <v>214</v>
      </c>
      <c r="H2263" t="s">
        <v>66</v>
      </c>
      <c r="I2263" t="s">
        <v>215</v>
      </c>
      <c r="J2263" s="5">
        <v>684.51</v>
      </c>
      <c r="K2263">
        <v>9</v>
      </c>
      <c r="L2263">
        <v>0</v>
      </c>
      <c r="M2263" s="3">
        <f t="shared" si="35"/>
        <v>6160.59</v>
      </c>
      <c r="N2263" t="s">
        <v>98</v>
      </c>
      <c r="O2263" t="s">
        <v>122</v>
      </c>
      <c r="P2263" t="s">
        <v>59</v>
      </c>
      <c r="Q2263" t="s">
        <v>77</v>
      </c>
      <c r="R2263">
        <v>3</v>
      </c>
      <c r="S2263">
        <v>4.4000000000000004</v>
      </c>
      <c r="T2263" t="s">
        <v>51</v>
      </c>
      <c r="U2263" t="s">
        <v>60</v>
      </c>
    </row>
    <row r="2264" spans="1:21" x14ac:dyDescent="0.35">
      <c r="A2264" t="s">
        <v>8688</v>
      </c>
      <c r="B2264" t="str">
        <f>IF(COUNTIFS($A:$A,$A2264,$C:$C,$C2264,$D:$D,$D2264,$G:$G,$G2264,$K:$K,$K2264,$M:$M,$M2264)&gt;1,"True Duplicate","Unique")</f>
        <v>Unique</v>
      </c>
      <c r="C2264" s="7">
        <v>45052</v>
      </c>
      <c r="D2264" t="s">
        <v>7021</v>
      </c>
      <c r="E2264" t="str">
        <f>IF(COUNTIF($B$2:D2264,D2264)=1,"New Customer","Returning Customer")</f>
        <v>New Customer</v>
      </c>
      <c r="F2264" t="s">
        <v>10132</v>
      </c>
      <c r="G2264" t="s">
        <v>176</v>
      </c>
      <c r="H2264" t="s">
        <v>47</v>
      </c>
      <c r="I2264" t="s">
        <v>177</v>
      </c>
      <c r="J2264" s="5">
        <v>49.25</v>
      </c>
      <c r="K2264">
        <v>2</v>
      </c>
      <c r="L2264">
        <v>0.3</v>
      </c>
      <c r="M2264" s="3">
        <f t="shared" si="35"/>
        <v>97.9</v>
      </c>
      <c r="N2264" t="s">
        <v>26</v>
      </c>
      <c r="O2264" t="s">
        <v>122</v>
      </c>
      <c r="P2264" t="s">
        <v>85</v>
      </c>
      <c r="Q2264" t="s">
        <v>29</v>
      </c>
      <c r="R2264">
        <v>1</v>
      </c>
      <c r="S2264">
        <v>3.5</v>
      </c>
      <c r="T2264" t="s">
        <v>30</v>
      </c>
      <c r="U2264" t="s">
        <v>60</v>
      </c>
    </row>
    <row r="2265" spans="1:21" x14ac:dyDescent="0.35">
      <c r="A2265" t="s">
        <v>9250</v>
      </c>
      <c r="B2265" t="str">
        <f>IF(COUNTIFS($A:$A,$A2265,$C:$C,$C2265,$D:$D,$D2265,$G:$G,$G2265,$K:$K,$K2265,$M:$M,$M2265)&gt;1,"True Duplicate","Unique")</f>
        <v>Unique</v>
      </c>
      <c r="C2265" s="7">
        <v>45052</v>
      </c>
      <c r="D2265" t="s">
        <v>5233</v>
      </c>
      <c r="E2265" t="str">
        <f>IF(COUNTIF($B$2:D2265,D2265)=1,"New Customer","Returning Customer")</f>
        <v>Returning Customer</v>
      </c>
      <c r="F2265" t="s">
        <v>10132</v>
      </c>
      <c r="G2265" t="s">
        <v>120</v>
      </c>
      <c r="H2265" t="s">
        <v>47</v>
      </c>
      <c r="I2265" t="s">
        <v>121</v>
      </c>
      <c r="J2265" s="5">
        <v>395.92</v>
      </c>
      <c r="K2265">
        <v>13</v>
      </c>
      <c r="L2265">
        <v>0.25</v>
      </c>
      <c r="M2265" s="3">
        <f t="shared" si="35"/>
        <v>5143.71</v>
      </c>
      <c r="N2265" t="s">
        <v>165</v>
      </c>
      <c r="O2265" t="s">
        <v>122</v>
      </c>
      <c r="P2265" t="s">
        <v>10129</v>
      </c>
      <c r="Q2265" t="s">
        <v>77</v>
      </c>
      <c r="R2265">
        <v>12</v>
      </c>
      <c r="S2265">
        <v>1.9</v>
      </c>
      <c r="T2265" t="s">
        <v>30</v>
      </c>
      <c r="U2265" t="s">
        <v>52</v>
      </c>
    </row>
    <row r="2266" spans="1:21" x14ac:dyDescent="0.35">
      <c r="A2266" t="s">
        <v>4185</v>
      </c>
      <c r="B2266" t="str">
        <f>IF(COUNTIFS($A:$A,$A2266,$C:$C,$C2266,$D:$D,$D2266,$G:$G,$G2266,$K:$K,$K2266,$M:$M,$M2266)&gt;1,"True Duplicate","Unique")</f>
        <v>Unique</v>
      </c>
      <c r="C2266" s="7">
        <v>45053</v>
      </c>
      <c r="D2266" t="s">
        <v>7686</v>
      </c>
      <c r="E2266" t="str">
        <f>IF(COUNTIF($B$2:D2266,D2266)=1,"New Customer","Returning Customer")</f>
        <v>New Customer</v>
      </c>
      <c r="F2266" t="s">
        <v>10132</v>
      </c>
      <c r="G2266" t="s">
        <v>23</v>
      </c>
      <c r="H2266" t="s">
        <v>24</v>
      </c>
      <c r="I2266" t="s">
        <v>25</v>
      </c>
      <c r="J2266" s="5">
        <v>190.31</v>
      </c>
      <c r="K2266">
        <v>4</v>
      </c>
      <c r="L2266">
        <v>0</v>
      </c>
      <c r="M2266" s="3">
        <f t="shared" si="35"/>
        <v>761.24</v>
      </c>
      <c r="N2266" t="s">
        <v>26</v>
      </c>
      <c r="O2266" t="s">
        <v>27</v>
      </c>
      <c r="P2266" t="s">
        <v>10129</v>
      </c>
      <c r="Q2266" t="s">
        <v>77</v>
      </c>
      <c r="R2266">
        <v>2</v>
      </c>
      <c r="S2266">
        <v>2.5</v>
      </c>
      <c r="T2266" t="s">
        <v>30</v>
      </c>
      <c r="U2266" t="s">
        <v>52</v>
      </c>
    </row>
    <row r="2267" spans="1:21" x14ac:dyDescent="0.35">
      <c r="A2267" t="s">
        <v>5867</v>
      </c>
      <c r="B2267" t="str">
        <f>IF(COUNTIFS($A:$A,$A2267,$C:$C,$C2267,$D:$D,$D2267,$G:$G,$G2267,$K:$K,$K2267,$M:$M,$M2267)&gt;1,"True Duplicate","Unique")</f>
        <v>Unique</v>
      </c>
      <c r="C2267" s="7">
        <v>45053</v>
      </c>
      <c r="D2267" t="s">
        <v>4187</v>
      </c>
      <c r="E2267" t="str">
        <f>IF(COUNTIF($B$2:D2267,D2267)=1,"New Customer","Returning Customer")</f>
        <v>New Customer</v>
      </c>
      <c r="F2267" t="s">
        <v>72</v>
      </c>
      <c r="G2267" t="s">
        <v>193</v>
      </c>
      <c r="H2267" t="s">
        <v>24</v>
      </c>
      <c r="I2267" t="s">
        <v>10126</v>
      </c>
      <c r="J2267" s="5">
        <v>215.62</v>
      </c>
      <c r="K2267">
        <v>5</v>
      </c>
      <c r="L2267">
        <v>0</v>
      </c>
      <c r="M2267" s="3">
        <f t="shared" si="35"/>
        <v>1078.0999999999999</v>
      </c>
      <c r="N2267" t="s">
        <v>302</v>
      </c>
      <c r="O2267" t="s">
        <v>111</v>
      </c>
      <c r="P2267" t="s">
        <v>10129</v>
      </c>
      <c r="Q2267" t="s">
        <v>29</v>
      </c>
      <c r="R2267">
        <v>3</v>
      </c>
      <c r="S2267">
        <v>2.4</v>
      </c>
      <c r="T2267" t="s">
        <v>30</v>
      </c>
      <c r="U2267" t="s">
        <v>60</v>
      </c>
    </row>
    <row r="2268" spans="1:21" x14ac:dyDescent="0.35">
      <c r="A2268" t="s">
        <v>7685</v>
      </c>
      <c r="B2268" t="str">
        <f>IF(COUNTIFS($A:$A,$A2268,$C:$C,$C2268,$D:$D,$D2268,$G:$G,$G2268,$K:$K,$K2268,$M:$M,$M2268)&gt;1,"True Duplicate","Unique")</f>
        <v>Unique</v>
      </c>
      <c r="C2268" s="7">
        <v>45053</v>
      </c>
      <c r="D2268" t="s">
        <v>1316</v>
      </c>
      <c r="E2268" t="str">
        <f>IF(COUNTIF($B$2:D2268,D2268)=1,"New Customer","Returning Customer")</f>
        <v>Returning Customer</v>
      </c>
      <c r="F2268" t="s">
        <v>10132</v>
      </c>
      <c r="G2268" t="s">
        <v>370</v>
      </c>
      <c r="H2268" t="s">
        <v>74</v>
      </c>
      <c r="I2268" t="s">
        <v>75</v>
      </c>
      <c r="J2268" s="5">
        <v>1784.01</v>
      </c>
      <c r="K2268">
        <v>9</v>
      </c>
      <c r="L2268">
        <v>0.1</v>
      </c>
      <c r="M2268" s="3">
        <f t="shared" si="35"/>
        <v>16055.19</v>
      </c>
      <c r="N2268" t="s">
        <v>76</v>
      </c>
      <c r="O2268" t="s">
        <v>122</v>
      </c>
      <c r="P2268" t="s">
        <v>166</v>
      </c>
      <c r="Q2268" t="s">
        <v>77</v>
      </c>
      <c r="R2268">
        <v>4</v>
      </c>
      <c r="S2268">
        <v>1.9</v>
      </c>
      <c r="T2268" t="s">
        <v>30</v>
      </c>
      <c r="U2268" t="s">
        <v>52</v>
      </c>
    </row>
    <row r="2269" spans="1:21" x14ac:dyDescent="0.35">
      <c r="A2269" t="s">
        <v>1918</v>
      </c>
      <c r="B2269" t="str">
        <f>IF(COUNTIFS($A:$A,$A2269,$C:$C,$C2269,$D:$D,$D2269,$G:$G,$G2269,$K:$K,$K2269,$M:$M,$M2269)&gt;1,"True Duplicate","Unique")</f>
        <v>Unique</v>
      </c>
      <c r="C2269" s="7">
        <v>45054</v>
      </c>
      <c r="D2269" t="s">
        <v>1920</v>
      </c>
      <c r="E2269" t="str">
        <f>IF(COUNTIF($B$2:D2269,D2269)=1,"New Customer","Returning Customer")</f>
        <v>New Customer</v>
      </c>
      <c r="F2269" t="s">
        <v>72</v>
      </c>
      <c r="G2269" t="s">
        <v>73</v>
      </c>
      <c r="H2269" t="s">
        <v>74</v>
      </c>
      <c r="I2269" t="s">
        <v>75</v>
      </c>
      <c r="J2269" s="5">
        <v>214.9</v>
      </c>
      <c r="K2269">
        <v>7</v>
      </c>
      <c r="L2269">
        <v>0.15</v>
      </c>
      <c r="M2269" s="3">
        <f t="shared" si="35"/>
        <v>1503.25</v>
      </c>
      <c r="N2269" t="s">
        <v>104</v>
      </c>
      <c r="O2269" t="s">
        <v>111</v>
      </c>
      <c r="P2269" t="s">
        <v>10129</v>
      </c>
      <c r="Q2269" t="s">
        <v>77</v>
      </c>
      <c r="R2269">
        <v>11</v>
      </c>
      <c r="S2269">
        <v>4.4000000000000004</v>
      </c>
      <c r="U2269" t="s">
        <v>60</v>
      </c>
    </row>
    <row r="2270" spans="1:21" x14ac:dyDescent="0.35">
      <c r="A2270" t="s">
        <v>3440</v>
      </c>
      <c r="B2270" t="str">
        <f>IF(COUNTIFS($A:$A,$A2270,$C:$C,$C2270,$D:$D,$D2270,$G:$G,$G2270,$K:$K,$K2270,$M:$M,$M2270)&gt;1,"True Duplicate","Unique")</f>
        <v>Unique</v>
      </c>
      <c r="C2270" s="7">
        <v>45054</v>
      </c>
      <c r="D2270" t="s">
        <v>3575</v>
      </c>
      <c r="E2270" t="str">
        <f>IF(COUNTIF($B$2:D2270,D2270)=1,"New Customer","Returning Customer")</f>
        <v>New Customer</v>
      </c>
      <c r="F2270" t="s">
        <v>10132</v>
      </c>
      <c r="G2270" t="s">
        <v>181</v>
      </c>
      <c r="H2270" t="s">
        <v>24</v>
      </c>
      <c r="I2270" t="s">
        <v>182</v>
      </c>
      <c r="J2270" s="5">
        <v>421.61</v>
      </c>
      <c r="K2270">
        <v>1</v>
      </c>
      <c r="L2270">
        <v>0</v>
      </c>
      <c r="M2270" s="3">
        <f t="shared" si="35"/>
        <v>421.61</v>
      </c>
      <c r="N2270" t="s">
        <v>76</v>
      </c>
      <c r="O2270" t="s">
        <v>39</v>
      </c>
      <c r="P2270" t="s">
        <v>59</v>
      </c>
      <c r="Q2270" t="s">
        <v>77</v>
      </c>
      <c r="R2270">
        <v>12</v>
      </c>
      <c r="S2270">
        <v>2</v>
      </c>
      <c r="T2270" t="s">
        <v>30</v>
      </c>
      <c r="U2270" t="s">
        <v>60</v>
      </c>
    </row>
    <row r="2271" spans="1:21" x14ac:dyDescent="0.35">
      <c r="A2271" t="s">
        <v>8708</v>
      </c>
      <c r="B2271" t="str">
        <f>IF(COUNTIFS($A:$A,$A2271,$C:$C,$C2271,$D:$D,$D2271,$G:$G,$G2271,$K:$K,$K2271,$M:$M,$M2271)&gt;1,"True Duplicate","Unique")</f>
        <v>Unique</v>
      </c>
      <c r="C2271" s="7">
        <v>45054</v>
      </c>
      <c r="D2271" t="s">
        <v>3441</v>
      </c>
      <c r="E2271" t="str">
        <f>IF(COUNTIF($B$2:D2271,D2271)=1,"New Customer","Returning Customer")</f>
        <v>New Customer</v>
      </c>
      <c r="F2271" t="s">
        <v>10132</v>
      </c>
      <c r="G2271" t="s">
        <v>176</v>
      </c>
      <c r="H2271" t="s">
        <v>47</v>
      </c>
      <c r="I2271" t="s">
        <v>177</v>
      </c>
      <c r="J2271" s="5">
        <v>486.18</v>
      </c>
      <c r="K2271">
        <v>5</v>
      </c>
      <c r="L2271">
        <v>0</v>
      </c>
      <c r="M2271" s="3">
        <f t="shared" si="35"/>
        <v>2430.9</v>
      </c>
      <c r="N2271" t="s">
        <v>49</v>
      </c>
      <c r="O2271" t="s">
        <v>39</v>
      </c>
      <c r="P2271" t="s">
        <v>10129</v>
      </c>
      <c r="Q2271" t="s">
        <v>123</v>
      </c>
      <c r="R2271">
        <v>13</v>
      </c>
      <c r="S2271">
        <v>1.2</v>
      </c>
      <c r="T2271" t="s">
        <v>30</v>
      </c>
      <c r="U2271" t="s">
        <v>10128</v>
      </c>
    </row>
    <row r="2272" spans="1:21" x14ac:dyDescent="0.35">
      <c r="A2272" t="s">
        <v>9637</v>
      </c>
      <c r="B2272" t="str">
        <f>IF(COUNTIFS($A:$A,$A2272,$C:$C,$C2272,$D:$D,$D2272,$G:$G,$G2272,$K:$K,$K2272,$M:$M,$M2272)&gt;1,"True Duplicate","Unique")</f>
        <v>Unique</v>
      </c>
      <c r="C2272" s="7">
        <v>45054</v>
      </c>
      <c r="D2272" t="s">
        <v>1335</v>
      </c>
      <c r="E2272" t="str">
        <f>IF(COUNTIF($B$2:D2272,D2272)=1,"New Customer","Returning Customer")</f>
        <v>Returning Customer</v>
      </c>
      <c r="F2272" t="s">
        <v>72</v>
      </c>
      <c r="G2272" t="s">
        <v>288</v>
      </c>
      <c r="H2272" t="s">
        <v>57</v>
      </c>
      <c r="I2272" t="s">
        <v>289</v>
      </c>
      <c r="J2272" s="5">
        <v>535.44000000000005</v>
      </c>
      <c r="K2272">
        <v>12</v>
      </c>
      <c r="L2272">
        <v>0.05</v>
      </c>
      <c r="M2272" s="3">
        <f t="shared" si="35"/>
        <v>6424.6800000000012</v>
      </c>
      <c r="N2272" t="s">
        <v>83</v>
      </c>
      <c r="O2272" t="s">
        <v>39</v>
      </c>
      <c r="P2272" t="s">
        <v>59</v>
      </c>
      <c r="Q2272" t="s">
        <v>77</v>
      </c>
      <c r="R2272">
        <v>1</v>
      </c>
      <c r="S2272">
        <v>3.9</v>
      </c>
      <c r="T2272" t="s">
        <v>30</v>
      </c>
      <c r="U2272" t="s">
        <v>52</v>
      </c>
    </row>
    <row r="2273" spans="1:21" x14ac:dyDescent="0.35">
      <c r="A2273" t="s">
        <v>9728</v>
      </c>
      <c r="B2273" t="str">
        <f>IF(COUNTIFS($A:$A,$A2273,$C:$C,$C2273,$D:$D,$D2273,$G:$G,$G2273,$K:$K,$K2273,$M:$M,$M2273)&gt;1,"True Duplicate","Unique")</f>
        <v>Unique</v>
      </c>
      <c r="C2273" s="7">
        <v>45054</v>
      </c>
      <c r="D2273" t="s">
        <v>9729</v>
      </c>
      <c r="E2273" t="str">
        <f>IF(COUNTIF($B$2:D2273,D2273)=1,"New Customer","Returning Customer")</f>
        <v>New Customer</v>
      </c>
      <c r="F2273" t="s">
        <v>72</v>
      </c>
      <c r="G2273" t="s">
        <v>266</v>
      </c>
      <c r="H2273" t="s">
        <v>24</v>
      </c>
      <c r="I2273" t="s">
        <v>267</v>
      </c>
      <c r="J2273" s="5">
        <v>469.85</v>
      </c>
      <c r="K2273">
        <v>12</v>
      </c>
      <c r="L2273">
        <v>0.05</v>
      </c>
      <c r="M2273" s="3">
        <f t="shared" si="35"/>
        <v>5637.6</v>
      </c>
      <c r="N2273" t="s">
        <v>76</v>
      </c>
      <c r="O2273" t="s">
        <v>111</v>
      </c>
      <c r="P2273" t="s">
        <v>166</v>
      </c>
      <c r="Q2273" t="s">
        <v>116</v>
      </c>
      <c r="R2273">
        <v>3</v>
      </c>
      <c r="S2273">
        <v>4.8</v>
      </c>
      <c r="T2273" t="s">
        <v>30</v>
      </c>
      <c r="U2273" t="s">
        <v>60</v>
      </c>
    </row>
    <row r="2274" spans="1:21" x14ac:dyDescent="0.35">
      <c r="A2274" t="s">
        <v>7115</v>
      </c>
      <c r="B2274" t="str">
        <f>IF(COUNTIFS($A:$A,$A2274,$C:$C,$C2274,$D:$D,$D2274,$G:$G,$G2274,$K:$K,$K2274,$M:$M,$M2274)&gt;1,"True Duplicate","Unique")</f>
        <v>Unique</v>
      </c>
      <c r="C2274" s="7">
        <v>45055</v>
      </c>
      <c r="D2274" t="s">
        <v>2542</v>
      </c>
      <c r="E2274" t="str">
        <f>IF(COUNTIF($B$2:D2274,D2274)=1,"New Customer","Returning Customer")</f>
        <v>Returning Customer</v>
      </c>
      <c r="F2274" t="s">
        <v>72</v>
      </c>
      <c r="G2274" t="s">
        <v>132</v>
      </c>
      <c r="H2274" t="s">
        <v>24</v>
      </c>
      <c r="I2274" t="s">
        <v>133</v>
      </c>
      <c r="J2274" s="5">
        <v>463.63</v>
      </c>
      <c r="K2274">
        <v>11</v>
      </c>
      <c r="L2274">
        <v>0.25</v>
      </c>
      <c r="M2274" s="3">
        <f t="shared" si="35"/>
        <v>5097.18</v>
      </c>
      <c r="N2274" t="s">
        <v>165</v>
      </c>
      <c r="O2274" t="s">
        <v>111</v>
      </c>
      <c r="P2274" t="s">
        <v>59</v>
      </c>
      <c r="Q2274" t="s">
        <v>29</v>
      </c>
      <c r="R2274">
        <v>1</v>
      </c>
      <c r="S2274">
        <v>3.1</v>
      </c>
      <c r="T2274" t="s">
        <v>30</v>
      </c>
      <c r="U2274" t="s">
        <v>60</v>
      </c>
    </row>
    <row r="2275" spans="1:21" x14ac:dyDescent="0.35">
      <c r="A2275" t="s">
        <v>7361</v>
      </c>
      <c r="B2275" t="str">
        <f>IF(COUNTIFS($A:$A,$A2275,$C:$C,$C2275,$D:$D,$D2275,$G:$G,$G2275,$K:$K,$K2275,$M:$M,$M2275)&gt;1,"True Duplicate","Unique")</f>
        <v>Unique</v>
      </c>
      <c r="C2275" s="7">
        <v>45055</v>
      </c>
      <c r="D2275" t="s">
        <v>6900</v>
      </c>
      <c r="E2275" t="str">
        <f>IF(COUNTIF($B$2:D2275,D2275)=1,"New Customer","Returning Customer")</f>
        <v>New Customer</v>
      </c>
      <c r="F2275" t="s">
        <v>10132</v>
      </c>
      <c r="G2275" t="s">
        <v>170</v>
      </c>
      <c r="H2275" t="s">
        <v>66</v>
      </c>
      <c r="I2275" t="s">
        <v>171</v>
      </c>
      <c r="J2275" s="5">
        <v>1483.5</v>
      </c>
      <c r="K2275">
        <v>12</v>
      </c>
      <c r="L2275">
        <v>0.15</v>
      </c>
      <c r="M2275" s="3">
        <f t="shared" si="35"/>
        <v>17800.199999999997</v>
      </c>
      <c r="N2275" t="s">
        <v>26</v>
      </c>
      <c r="O2275" t="s">
        <v>122</v>
      </c>
      <c r="P2275" t="s">
        <v>166</v>
      </c>
      <c r="Q2275" t="s">
        <v>77</v>
      </c>
      <c r="R2275">
        <v>10</v>
      </c>
      <c r="S2275">
        <v>3.8</v>
      </c>
      <c r="T2275" t="s">
        <v>202</v>
      </c>
      <c r="U2275" t="s">
        <v>60</v>
      </c>
    </row>
    <row r="2276" spans="1:21" x14ac:dyDescent="0.35">
      <c r="A2276" t="s">
        <v>4853</v>
      </c>
      <c r="B2276" t="str">
        <f>IF(COUNTIFS($A:$A,$A2276,$C:$C,$C2276,$D:$D,$D2276,$G:$G,$G2276,$K:$K,$K2276,$M:$M,$M2276)&gt;1,"True Duplicate","Unique")</f>
        <v>Unique</v>
      </c>
      <c r="C2276" s="7">
        <v>45056</v>
      </c>
      <c r="D2276" t="s">
        <v>4582</v>
      </c>
      <c r="E2276" t="str">
        <f>IF(COUNTIF($B$2:D2276,D2276)=1,"New Customer","Returning Customer")</f>
        <v>Returning Customer</v>
      </c>
      <c r="F2276" t="s">
        <v>10132</v>
      </c>
      <c r="G2276" t="s">
        <v>147</v>
      </c>
      <c r="H2276" t="s">
        <v>74</v>
      </c>
      <c r="I2276" t="s">
        <v>148</v>
      </c>
      <c r="J2276" s="5">
        <v>1907.82</v>
      </c>
      <c r="K2276">
        <v>9</v>
      </c>
      <c r="L2276">
        <v>0.15</v>
      </c>
      <c r="M2276" s="3">
        <f t="shared" si="35"/>
        <v>17169.03</v>
      </c>
      <c r="N2276" t="s">
        <v>165</v>
      </c>
      <c r="O2276" t="s">
        <v>27</v>
      </c>
      <c r="P2276" t="s">
        <v>59</v>
      </c>
      <c r="Q2276" t="s">
        <v>77</v>
      </c>
      <c r="R2276">
        <v>2</v>
      </c>
      <c r="S2276">
        <v>4.4000000000000004</v>
      </c>
      <c r="U2276" t="s">
        <v>60</v>
      </c>
    </row>
    <row r="2277" spans="1:21" x14ac:dyDescent="0.35">
      <c r="A2277" t="s">
        <v>9168</v>
      </c>
      <c r="B2277" t="str">
        <f>IF(COUNTIFS($A:$A,$A2277,$C:$C,$C2277,$D:$D,$D2277,$G:$G,$G2277,$K:$K,$K2277,$M:$M,$M2277)&gt;1,"True Duplicate","Unique")</f>
        <v>Unique</v>
      </c>
      <c r="C2277" s="7">
        <v>45056</v>
      </c>
      <c r="D2277" t="s">
        <v>4855</v>
      </c>
      <c r="E2277" t="str">
        <f>IF(COUNTIF($B$2:D2277,D2277)=1,"New Customer","Returning Customer")</f>
        <v>New Customer</v>
      </c>
      <c r="F2277" t="s">
        <v>72</v>
      </c>
      <c r="G2277" t="s">
        <v>306</v>
      </c>
      <c r="H2277" t="s">
        <v>36</v>
      </c>
      <c r="I2277" t="s">
        <v>259</v>
      </c>
      <c r="J2277" s="5">
        <v>38.590000000000003</v>
      </c>
      <c r="K2277">
        <v>5</v>
      </c>
      <c r="L2277">
        <v>0.3</v>
      </c>
      <c r="M2277" s="3">
        <f t="shared" si="35"/>
        <v>191.45000000000005</v>
      </c>
      <c r="N2277" t="s">
        <v>302</v>
      </c>
      <c r="O2277" t="s">
        <v>122</v>
      </c>
      <c r="P2277" t="s">
        <v>10129</v>
      </c>
      <c r="Q2277" t="s">
        <v>123</v>
      </c>
      <c r="R2277">
        <v>7</v>
      </c>
      <c r="S2277">
        <v>1.5</v>
      </c>
      <c r="T2277" t="s">
        <v>143</v>
      </c>
      <c r="U2277" t="s">
        <v>52</v>
      </c>
    </row>
    <row r="2278" spans="1:21" x14ac:dyDescent="0.35">
      <c r="A2278" t="s">
        <v>1023</v>
      </c>
      <c r="B2278" t="str">
        <f>IF(COUNTIFS($A:$A,$A2278,$C:$C,$C2278,$D:$D,$D2278,$G:$G,$G2278,$K:$K,$K2278,$M:$M,$M2278)&gt;1,"True Duplicate","Unique")</f>
        <v>Unique</v>
      </c>
      <c r="C2278" s="7">
        <v>45057</v>
      </c>
      <c r="D2278" t="s">
        <v>2801</v>
      </c>
      <c r="E2278" t="str">
        <f>IF(COUNTIF($B$2:D2278,D2278)=1,"New Customer","Returning Customer")</f>
        <v>Returning Customer</v>
      </c>
      <c r="F2278" t="s">
        <v>10132</v>
      </c>
      <c r="G2278" t="s">
        <v>23</v>
      </c>
      <c r="H2278" t="s">
        <v>24</v>
      </c>
      <c r="I2278" t="s">
        <v>25</v>
      </c>
      <c r="J2278" s="5">
        <v>368.02</v>
      </c>
      <c r="K2278">
        <v>5</v>
      </c>
      <c r="L2278">
        <v>0.3</v>
      </c>
      <c r="M2278" s="3">
        <f t="shared" si="35"/>
        <v>1838.6</v>
      </c>
      <c r="N2278" t="s">
        <v>104</v>
      </c>
      <c r="O2278" t="s">
        <v>111</v>
      </c>
      <c r="P2278" t="s">
        <v>59</v>
      </c>
      <c r="Q2278" t="s">
        <v>123</v>
      </c>
      <c r="R2278">
        <v>11</v>
      </c>
      <c r="S2278">
        <v>3.2</v>
      </c>
      <c r="T2278" t="s">
        <v>143</v>
      </c>
      <c r="U2278" t="s">
        <v>52</v>
      </c>
    </row>
    <row r="2279" spans="1:21" x14ac:dyDescent="0.35">
      <c r="A2279" t="s">
        <v>2864</v>
      </c>
      <c r="B2279" t="str">
        <f>IF(COUNTIFS($A:$A,$A2279,$C:$C,$C2279,$D:$D,$D2279,$G:$G,$G2279,$K:$K,$K2279,$M:$M,$M2279)&gt;1,"True Duplicate","Unique")</f>
        <v>Unique</v>
      </c>
      <c r="C2279" s="7">
        <v>45057</v>
      </c>
      <c r="D2279" t="s">
        <v>8038</v>
      </c>
      <c r="E2279" t="str">
        <f>IF(COUNTIF($B$2:D2279,D2279)=1,"New Customer","Returning Customer")</f>
        <v>Returning Customer</v>
      </c>
      <c r="F2279" t="s">
        <v>10132</v>
      </c>
      <c r="G2279" t="s">
        <v>244</v>
      </c>
      <c r="H2279" t="s">
        <v>36</v>
      </c>
      <c r="I2279" t="s">
        <v>129</v>
      </c>
      <c r="J2279" s="5">
        <v>29.82</v>
      </c>
      <c r="K2279">
        <v>11</v>
      </c>
      <c r="L2279">
        <v>0</v>
      </c>
      <c r="M2279" s="3">
        <f t="shared" si="35"/>
        <v>328.02</v>
      </c>
      <c r="N2279" t="s">
        <v>83</v>
      </c>
      <c r="O2279" t="s">
        <v>39</v>
      </c>
      <c r="P2279" t="s">
        <v>85</v>
      </c>
      <c r="Q2279" t="s">
        <v>116</v>
      </c>
      <c r="R2279">
        <v>7</v>
      </c>
      <c r="S2279">
        <v>2.5</v>
      </c>
      <c r="T2279" t="s">
        <v>112</v>
      </c>
      <c r="U2279" t="s">
        <v>60</v>
      </c>
    </row>
    <row r="2280" spans="1:21" x14ac:dyDescent="0.35">
      <c r="A2280" t="s">
        <v>4426</v>
      </c>
      <c r="B2280" t="str">
        <f>IF(COUNTIFS($A:$A,$A2280,$C:$C,$C2280,$D:$D,$D2280,$G:$G,$G2280,$K:$K,$K2280,$M:$M,$M2280)&gt;1,"True Duplicate","Unique")</f>
        <v>Unique</v>
      </c>
      <c r="C2280" s="7">
        <v>45057</v>
      </c>
      <c r="D2280" t="s">
        <v>1025</v>
      </c>
      <c r="E2280" t="str">
        <f>IF(COUNTIF($B$2:D2280,D2280)=1,"New Customer","Returning Customer")</f>
        <v>New Customer</v>
      </c>
      <c r="F2280" t="s">
        <v>72</v>
      </c>
      <c r="G2280" t="s">
        <v>351</v>
      </c>
      <c r="H2280" t="s">
        <v>57</v>
      </c>
      <c r="I2280" t="s">
        <v>289</v>
      </c>
      <c r="J2280" s="5">
        <v>847.62</v>
      </c>
      <c r="K2280">
        <v>14</v>
      </c>
      <c r="L2280">
        <v>0.2</v>
      </c>
      <c r="M2280" s="3">
        <f t="shared" si="35"/>
        <v>11863.88</v>
      </c>
      <c r="N2280" t="s">
        <v>142</v>
      </c>
      <c r="O2280" t="s">
        <v>111</v>
      </c>
      <c r="P2280" t="s">
        <v>10129</v>
      </c>
      <c r="Q2280" t="s">
        <v>41</v>
      </c>
      <c r="S2280">
        <v>2.2999999999999998</v>
      </c>
      <c r="T2280" t="s">
        <v>30</v>
      </c>
      <c r="U2280" t="s">
        <v>60</v>
      </c>
    </row>
    <row r="2281" spans="1:21" x14ac:dyDescent="0.35">
      <c r="A2281" t="s">
        <v>9190</v>
      </c>
      <c r="B2281" t="str">
        <f>IF(COUNTIFS($A:$A,$A2281,$C:$C,$C2281,$D:$D,$D2281,$G:$G,$G2281,$K:$K,$K2281,$M:$M,$M2281)&gt;1,"True Duplicate","Unique")</f>
        <v>Unique</v>
      </c>
      <c r="C2281" s="7">
        <v>45057</v>
      </c>
      <c r="D2281" t="s">
        <v>4427</v>
      </c>
      <c r="E2281" t="str">
        <f>IF(COUNTIF($B$2:D2281,D2281)=1,"New Customer","Returning Customer")</f>
        <v>New Customer</v>
      </c>
      <c r="F2281" t="s">
        <v>10132</v>
      </c>
      <c r="G2281" t="s">
        <v>445</v>
      </c>
      <c r="H2281" t="s">
        <v>66</v>
      </c>
      <c r="I2281" t="s">
        <v>446</v>
      </c>
      <c r="J2281" s="5">
        <v>1887.6</v>
      </c>
      <c r="K2281">
        <v>6</v>
      </c>
      <c r="L2281">
        <v>0.15</v>
      </c>
      <c r="M2281" s="3">
        <f t="shared" si="35"/>
        <v>11324.699999999999</v>
      </c>
      <c r="N2281" t="s">
        <v>83</v>
      </c>
      <c r="O2281" t="s">
        <v>39</v>
      </c>
      <c r="P2281" t="s">
        <v>10129</v>
      </c>
      <c r="Q2281" t="s">
        <v>77</v>
      </c>
      <c r="R2281">
        <v>13</v>
      </c>
      <c r="S2281">
        <v>2.9</v>
      </c>
      <c r="T2281" t="s">
        <v>30</v>
      </c>
      <c r="U2281" t="s">
        <v>86</v>
      </c>
    </row>
    <row r="2282" spans="1:21" x14ac:dyDescent="0.35">
      <c r="A2282" t="s">
        <v>199</v>
      </c>
      <c r="B2282" t="str">
        <f>IF(COUNTIFS($A:$A,$A2282,$C:$C,$C2282,$D:$D,$D2282,$G:$G,$G2282,$K:$K,$K2282,$M:$M,$M2282)&gt;1,"True Duplicate","Unique")</f>
        <v>Unique</v>
      </c>
      <c r="C2282" s="7">
        <v>45058</v>
      </c>
      <c r="D2282" t="s">
        <v>4464</v>
      </c>
      <c r="E2282" t="str">
        <f>IF(COUNTIF($B$2:D2282,D2282)=1,"New Customer","Returning Customer")</f>
        <v>New Customer</v>
      </c>
      <c r="F2282" t="s">
        <v>10132</v>
      </c>
      <c r="G2282" t="s">
        <v>413</v>
      </c>
      <c r="H2282" t="s">
        <v>47</v>
      </c>
      <c r="I2282" t="s">
        <v>10125</v>
      </c>
      <c r="J2282" s="5">
        <v>553.15</v>
      </c>
      <c r="K2282">
        <v>13</v>
      </c>
      <c r="L2282">
        <v>0</v>
      </c>
      <c r="M2282" s="3">
        <f t="shared" si="35"/>
        <v>7190.95</v>
      </c>
      <c r="N2282" t="s">
        <v>302</v>
      </c>
      <c r="O2282" t="s">
        <v>27</v>
      </c>
      <c r="P2282" t="s">
        <v>59</v>
      </c>
      <c r="Q2282" t="s">
        <v>123</v>
      </c>
      <c r="R2282">
        <v>6</v>
      </c>
      <c r="S2282">
        <v>2.2999999999999998</v>
      </c>
      <c r="T2282" t="s">
        <v>30</v>
      </c>
      <c r="U2282" t="s">
        <v>60</v>
      </c>
    </row>
    <row r="2283" spans="1:21" x14ac:dyDescent="0.35">
      <c r="A2283" t="s">
        <v>4462</v>
      </c>
      <c r="B2283" t="str">
        <f>IF(COUNTIFS($A:$A,$A2283,$C:$C,$C2283,$D:$D,$D2283,$G:$G,$G2283,$K:$K,$K2283,$M:$M,$M2283)&gt;1,"True Duplicate","Unique")</f>
        <v>Unique</v>
      </c>
      <c r="C2283" s="7">
        <v>45058</v>
      </c>
      <c r="D2283" t="s">
        <v>5559</v>
      </c>
      <c r="E2283" t="str">
        <f>IF(COUNTIF($B$2:D2283,D2283)=1,"New Customer","Returning Customer")</f>
        <v>New Customer</v>
      </c>
      <c r="F2283" t="s">
        <v>72</v>
      </c>
      <c r="G2283" t="s">
        <v>370</v>
      </c>
      <c r="H2283" t="s">
        <v>74</v>
      </c>
      <c r="I2283" t="s">
        <v>75</v>
      </c>
      <c r="J2283" s="5">
        <v>494.14</v>
      </c>
      <c r="K2283">
        <v>7</v>
      </c>
      <c r="L2283">
        <v>0.15</v>
      </c>
      <c r="M2283" s="3">
        <f t="shared" si="35"/>
        <v>3457.9300000000003</v>
      </c>
      <c r="N2283" t="s">
        <v>26</v>
      </c>
      <c r="O2283" t="s">
        <v>27</v>
      </c>
      <c r="P2283" t="s">
        <v>85</v>
      </c>
      <c r="Q2283" t="s">
        <v>116</v>
      </c>
      <c r="R2283">
        <v>5</v>
      </c>
      <c r="S2283">
        <v>3.3</v>
      </c>
      <c r="T2283" t="s">
        <v>30</v>
      </c>
      <c r="U2283" t="s">
        <v>60</v>
      </c>
    </row>
    <row r="2284" spans="1:21" x14ac:dyDescent="0.35">
      <c r="A2284" t="s">
        <v>6395</v>
      </c>
      <c r="B2284" t="str">
        <f>IF(COUNTIFS($A:$A,$A2284,$C:$C,$C2284,$D:$D,$D2284,$G:$G,$G2284,$K:$K,$K2284,$M:$M,$M2284)&gt;1,"True Duplicate","Unique")</f>
        <v>Unique</v>
      </c>
      <c r="C2284" s="7">
        <v>45058</v>
      </c>
      <c r="D2284" t="s">
        <v>8549</v>
      </c>
      <c r="E2284" t="str">
        <f>IF(COUNTIF($B$2:D2284,D2284)=1,"New Customer","Returning Customer")</f>
        <v>New Customer</v>
      </c>
      <c r="F2284" t="s">
        <v>72</v>
      </c>
      <c r="G2284" t="s">
        <v>56</v>
      </c>
      <c r="H2284" t="s">
        <v>57</v>
      </c>
      <c r="I2284" t="s">
        <v>58</v>
      </c>
      <c r="J2284" s="5">
        <v>753.11</v>
      </c>
      <c r="K2284">
        <v>2</v>
      </c>
      <c r="L2284">
        <v>0</v>
      </c>
      <c r="M2284" s="3">
        <f t="shared" si="35"/>
        <v>1506.22</v>
      </c>
      <c r="N2284" t="s">
        <v>104</v>
      </c>
      <c r="O2284" t="s">
        <v>122</v>
      </c>
      <c r="P2284" t="s">
        <v>10129</v>
      </c>
      <c r="Q2284" t="s">
        <v>77</v>
      </c>
      <c r="R2284">
        <v>3</v>
      </c>
      <c r="S2284">
        <v>2.6</v>
      </c>
      <c r="T2284" t="s">
        <v>30</v>
      </c>
      <c r="U2284" t="s">
        <v>60</v>
      </c>
    </row>
    <row r="2285" spans="1:21" x14ac:dyDescent="0.35">
      <c r="A2285" t="s">
        <v>6653</v>
      </c>
      <c r="B2285" t="str">
        <f>IF(COUNTIFS($A:$A,$A2285,$C:$C,$C2285,$D:$D,$D2285,$G:$G,$G2285,$K:$K,$K2285,$M:$M,$M2285)&gt;1,"True Duplicate","Unique")</f>
        <v>Unique</v>
      </c>
      <c r="C2285" s="7">
        <v>45058</v>
      </c>
      <c r="D2285" t="s">
        <v>6836</v>
      </c>
      <c r="E2285" t="str">
        <f>IF(COUNTIF($B$2:D2285,D2285)=1,"New Customer","Returning Customer")</f>
        <v>New Customer</v>
      </c>
      <c r="F2285" t="s">
        <v>10132</v>
      </c>
      <c r="G2285" t="s">
        <v>470</v>
      </c>
      <c r="H2285" t="s">
        <v>24</v>
      </c>
      <c r="I2285" t="s">
        <v>471</v>
      </c>
      <c r="J2285" s="5">
        <v>180.74</v>
      </c>
      <c r="K2285">
        <v>11</v>
      </c>
      <c r="L2285">
        <v>0.1</v>
      </c>
      <c r="M2285" s="3">
        <f t="shared" si="35"/>
        <v>1987.0400000000002</v>
      </c>
      <c r="N2285" t="s">
        <v>83</v>
      </c>
      <c r="O2285" t="s">
        <v>122</v>
      </c>
      <c r="P2285" t="s">
        <v>10129</v>
      </c>
      <c r="Q2285" t="s">
        <v>77</v>
      </c>
      <c r="R2285">
        <v>9</v>
      </c>
      <c r="S2285">
        <v>5</v>
      </c>
      <c r="T2285" t="s">
        <v>30</v>
      </c>
      <c r="U2285" t="s">
        <v>60</v>
      </c>
    </row>
    <row r="2286" spans="1:21" x14ac:dyDescent="0.35">
      <c r="A2286" t="s">
        <v>8548</v>
      </c>
      <c r="B2286" t="str">
        <f>IF(COUNTIFS($A:$A,$A2286,$C:$C,$C2286,$D:$D,$D2286,$G:$G,$G2286,$K:$K,$K2286,$M:$M,$M2286)&gt;1,"True Duplicate","Unique")</f>
        <v>Unique</v>
      </c>
      <c r="C2286" s="7">
        <v>45058</v>
      </c>
      <c r="D2286" t="s">
        <v>9660</v>
      </c>
      <c r="E2286" t="str">
        <f>IF(COUNTIF($B$2:D2286,D2286)=1,"New Customer","Returning Customer")</f>
        <v>New Customer</v>
      </c>
      <c r="F2286" t="s">
        <v>10132</v>
      </c>
      <c r="G2286" t="s">
        <v>351</v>
      </c>
      <c r="H2286" t="s">
        <v>57</v>
      </c>
      <c r="I2286" t="s">
        <v>289</v>
      </c>
      <c r="J2286" s="5">
        <v>707</v>
      </c>
      <c r="K2286">
        <v>12</v>
      </c>
      <c r="L2286">
        <v>0.1</v>
      </c>
      <c r="M2286" s="3">
        <f t="shared" si="35"/>
        <v>8482.7999999999993</v>
      </c>
      <c r="N2286" t="s">
        <v>142</v>
      </c>
      <c r="O2286" t="s">
        <v>122</v>
      </c>
      <c r="P2286" t="s">
        <v>10129</v>
      </c>
      <c r="Q2286" t="s">
        <v>116</v>
      </c>
      <c r="R2286">
        <v>12</v>
      </c>
      <c r="S2286">
        <v>4.2</v>
      </c>
      <c r="T2286" t="s">
        <v>30</v>
      </c>
      <c r="U2286" t="s">
        <v>60</v>
      </c>
    </row>
    <row r="2287" spans="1:21" x14ac:dyDescent="0.35">
      <c r="A2287" t="s">
        <v>9659</v>
      </c>
      <c r="B2287" t="str">
        <f>IF(COUNTIFS($A:$A,$A2287,$C:$C,$C2287,$D:$D,$D2287,$G:$G,$G2287,$K:$K,$K2287,$M:$M,$M2287)&gt;1,"True Duplicate","Unique")</f>
        <v>Unique</v>
      </c>
      <c r="C2287" s="7">
        <v>45058</v>
      </c>
      <c r="D2287" t="s">
        <v>5495</v>
      </c>
      <c r="E2287" t="str">
        <f>IF(COUNTIF($B$2:D2287,D2287)=1,"New Customer","Returning Customer")</f>
        <v>New Customer</v>
      </c>
      <c r="F2287" t="s">
        <v>10132</v>
      </c>
      <c r="G2287" t="s">
        <v>872</v>
      </c>
      <c r="H2287" t="s">
        <v>36</v>
      </c>
      <c r="I2287" t="s">
        <v>10127</v>
      </c>
      <c r="J2287" s="5">
        <v>39.78</v>
      </c>
      <c r="K2287">
        <v>6</v>
      </c>
      <c r="L2287">
        <v>0.2</v>
      </c>
      <c r="M2287" s="3">
        <f t="shared" si="35"/>
        <v>237.48</v>
      </c>
      <c r="N2287" t="s">
        <v>98</v>
      </c>
      <c r="O2287" t="s">
        <v>27</v>
      </c>
      <c r="P2287" t="s">
        <v>166</v>
      </c>
      <c r="Q2287" t="s">
        <v>41</v>
      </c>
      <c r="R2287">
        <v>4</v>
      </c>
      <c r="S2287">
        <v>2.1</v>
      </c>
      <c r="T2287" t="s">
        <v>30</v>
      </c>
      <c r="U2287" t="s">
        <v>60</v>
      </c>
    </row>
    <row r="2288" spans="1:21" x14ac:dyDescent="0.35">
      <c r="A2288" t="s">
        <v>1433</v>
      </c>
      <c r="B2288" t="str">
        <f>IF(COUNTIFS($A:$A,$A2288,$C:$C,$C2288,$D:$D,$D2288,$G:$G,$G2288,$K:$K,$K2288,$M:$M,$M2288)&gt;1,"True Duplicate","Unique")</f>
        <v>Unique</v>
      </c>
      <c r="C2288" s="7">
        <v>45059</v>
      </c>
      <c r="D2288" t="s">
        <v>4182</v>
      </c>
      <c r="E2288" t="str">
        <f>IF(COUNTIF($B$2:D2288,D2288)=1,"New Customer","Returning Customer")</f>
        <v>Returning Customer</v>
      </c>
      <c r="F2288" t="s">
        <v>10132</v>
      </c>
      <c r="G2288" t="s">
        <v>138</v>
      </c>
      <c r="H2288" t="s">
        <v>24</v>
      </c>
      <c r="I2288" t="s">
        <v>133</v>
      </c>
      <c r="J2288" s="5">
        <v>19.05</v>
      </c>
      <c r="K2288">
        <v>6</v>
      </c>
      <c r="L2288">
        <v>0.05</v>
      </c>
      <c r="M2288" s="3">
        <f t="shared" si="35"/>
        <v>114</v>
      </c>
      <c r="N2288" t="s">
        <v>98</v>
      </c>
      <c r="O2288" t="s">
        <v>27</v>
      </c>
      <c r="P2288" t="s">
        <v>10129</v>
      </c>
      <c r="Q2288" t="s">
        <v>116</v>
      </c>
      <c r="R2288">
        <v>9</v>
      </c>
      <c r="S2288">
        <v>4.8</v>
      </c>
      <c r="T2288" t="s">
        <v>30</v>
      </c>
      <c r="U2288" t="s">
        <v>60</v>
      </c>
    </row>
    <row r="2289" spans="1:21" x14ac:dyDescent="0.35">
      <c r="A2289" t="s">
        <v>5693</v>
      </c>
      <c r="B2289" t="str">
        <f>IF(COUNTIFS($A:$A,$A2289,$C:$C,$C2289,$D:$D,$D2289,$G:$G,$G2289,$K:$K,$K2289,$M:$M,$M2289)&gt;1,"True Duplicate","Unique")</f>
        <v>Unique</v>
      </c>
      <c r="C2289" s="7">
        <v>45059</v>
      </c>
      <c r="D2289" t="s">
        <v>1435</v>
      </c>
      <c r="E2289" t="str">
        <f>IF(COUNTIF($B$2:D2289,D2289)=1,"New Customer","Returning Customer")</f>
        <v>New Customer</v>
      </c>
      <c r="F2289" t="s">
        <v>72</v>
      </c>
      <c r="G2289" t="s">
        <v>223</v>
      </c>
      <c r="H2289" t="s">
        <v>66</v>
      </c>
      <c r="I2289" t="s">
        <v>171</v>
      </c>
      <c r="J2289" s="5">
        <v>1193.5899999999999</v>
      </c>
      <c r="K2289">
        <v>11</v>
      </c>
      <c r="L2289">
        <v>0.05</v>
      </c>
      <c r="M2289" s="3">
        <f t="shared" si="35"/>
        <v>13128.939999999999</v>
      </c>
      <c r="N2289" t="s">
        <v>142</v>
      </c>
      <c r="O2289" t="s">
        <v>27</v>
      </c>
      <c r="P2289" t="s">
        <v>10129</v>
      </c>
      <c r="Q2289" t="s">
        <v>41</v>
      </c>
      <c r="R2289">
        <v>7</v>
      </c>
      <c r="S2289">
        <v>1.4</v>
      </c>
      <c r="T2289" t="s">
        <v>51</v>
      </c>
      <c r="U2289" t="s">
        <v>60</v>
      </c>
    </row>
    <row r="2290" spans="1:21" x14ac:dyDescent="0.35">
      <c r="A2290" t="s">
        <v>1527</v>
      </c>
      <c r="B2290" t="str">
        <f>IF(COUNTIFS($A:$A,$A2290,$C:$C,$C2290,$D:$D,$D2290,$G:$G,$G2290,$K:$K,$K2290,$M:$M,$M2290)&gt;1,"True Duplicate","Unique")</f>
        <v>Unique</v>
      </c>
      <c r="C2290" s="7">
        <v>45060</v>
      </c>
      <c r="D2290" t="s">
        <v>6602</v>
      </c>
      <c r="E2290" t="str">
        <f>IF(COUNTIF($B$2:D2290,D2290)=1,"New Customer","Returning Customer")</f>
        <v>New Customer</v>
      </c>
      <c r="F2290" t="s">
        <v>10132</v>
      </c>
      <c r="G2290" t="s">
        <v>244</v>
      </c>
      <c r="H2290" t="s">
        <v>36</v>
      </c>
      <c r="I2290" t="s">
        <v>129</v>
      </c>
      <c r="J2290" s="5">
        <v>39.28</v>
      </c>
      <c r="K2290">
        <v>3</v>
      </c>
      <c r="L2290">
        <v>0.05</v>
      </c>
      <c r="M2290" s="3">
        <f t="shared" si="35"/>
        <v>117.69000000000001</v>
      </c>
      <c r="N2290" t="s">
        <v>49</v>
      </c>
      <c r="O2290" t="s">
        <v>39</v>
      </c>
      <c r="P2290" t="s">
        <v>10129</v>
      </c>
      <c r="Q2290" t="s">
        <v>123</v>
      </c>
      <c r="R2290">
        <v>1</v>
      </c>
      <c r="S2290">
        <v>2.7</v>
      </c>
      <c r="U2290" t="s">
        <v>86</v>
      </c>
    </row>
    <row r="2291" spans="1:21" x14ac:dyDescent="0.35">
      <c r="A2291" t="s">
        <v>6601</v>
      </c>
      <c r="B2291" t="str">
        <f>IF(COUNTIFS($A:$A,$A2291,$C:$C,$C2291,$D:$D,$D2291,$G:$G,$G2291,$K:$K,$K2291,$M:$M,$M2291)&gt;1,"True Duplicate","Unique")</f>
        <v>Unique</v>
      </c>
      <c r="C2291" s="7">
        <v>45060</v>
      </c>
      <c r="D2291" t="s">
        <v>7118</v>
      </c>
      <c r="E2291" t="str">
        <f>IF(COUNTIF($B$2:D2291,D2291)=1,"New Customer","Returning Customer")</f>
        <v>New Customer</v>
      </c>
      <c r="F2291" t="s">
        <v>10132</v>
      </c>
      <c r="G2291" t="s">
        <v>170</v>
      </c>
      <c r="H2291" t="s">
        <v>66</v>
      </c>
      <c r="I2291" t="s">
        <v>171</v>
      </c>
      <c r="J2291" s="5">
        <v>1564.96</v>
      </c>
      <c r="K2291">
        <v>10</v>
      </c>
      <c r="L2291">
        <v>0.2</v>
      </c>
      <c r="M2291" s="3">
        <f t="shared" si="35"/>
        <v>15647.6</v>
      </c>
      <c r="N2291" t="s">
        <v>98</v>
      </c>
      <c r="O2291" t="s">
        <v>122</v>
      </c>
      <c r="P2291" t="s">
        <v>59</v>
      </c>
      <c r="Q2291" t="s">
        <v>77</v>
      </c>
      <c r="R2291">
        <v>6</v>
      </c>
      <c r="S2291">
        <v>4.5999999999999996</v>
      </c>
      <c r="T2291" t="s">
        <v>30</v>
      </c>
      <c r="U2291" t="s">
        <v>86</v>
      </c>
    </row>
    <row r="2292" spans="1:21" x14ac:dyDescent="0.35">
      <c r="A2292" t="s">
        <v>7117</v>
      </c>
      <c r="B2292" t="str">
        <f>IF(COUNTIFS($A:$A,$A2292,$C:$C,$C2292,$D:$D,$D2292,$G:$G,$G2292,$K:$K,$K2292,$M:$M,$M2292)&gt;1,"True Duplicate","Unique")</f>
        <v>Unique</v>
      </c>
      <c r="C2292" s="7">
        <v>45060</v>
      </c>
      <c r="D2292" t="s">
        <v>1529</v>
      </c>
      <c r="E2292" t="str">
        <f>IF(COUNTIF($B$2:D2292,D2292)=1,"New Customer","Returning Customer")</f>
        <v>New Customer</v>
      </c>
      <c r="F2292" t="s">
        <v>10132</v>
      </c>
      <c r="G2292" t="s">
        <v>109</v>
      </c>
      <c r="H2292" t="s">
        <v>74</v>
      </c>
      <c r="I2292" t="s">
        <v>110</v>
      </c>
      <c r="J2292" s="5">
        <v>2193.09</v>
      </c>
      <c r="K2292">
        <v>10</v>
      </c>
      <c r="L2292">
        <v>0.1</v>
      </c>
      <c r="M2292" s="3">
        <f t="shared" si="35"/>
        <v>21929.9</v>
      </c>
      <c r="N2292" t="s">
        <v>104</v>
      </c>
      <c r="O2292" t="s">
        <v>111</v>
      </c>
      <c r="P2292" t="s">
        <v>59</v>
      </c>
      <c r="Q2292" t="s">
        <v>123</v>
      </c>
      <c r="R2292">
        <v>3</v>
      </c>
      <c r="S2292">
        <v>1.9</v>
      </c>
      <c r="T2292" t="s">
        <v>30</v>
      </c>
      <c r="U2292" t="s">
        <v>86</v>
      </c>
    </row>
    <row r="2293" spans="1:21" x14ac:dyDescent="0.35">
      <c r="A2293" t="s">
        <v>358</v>
      </c>
      <c r="B2293" t="str">
        <f>IF(COUNTIFS($A:$A,$A2293,$C:$C,$C2293,$D:$D,$D2293,$G:$G,$G2293,$K:$K,$K2293,$M:$M,$M2293)&gt;1,"True Duplicate","Unique")</f>
        <v>Unique</v>
      </c>
      <c r="C2293" s="7">
        <v>45061</v>
      </c>
      <c r="D2293" t="s">
        <v>8365</v>
      </c>
      <c r="E2293" t="str">
        <f>IF(COUNTIF($B$2:D2293,D2293)=1,"New Customer","Returning Customer")</f>
        <v>New Customer</v>
      </c>
      <c r="F2293" t="s">
        <v>10132</v>
      </c>
      <c r="G2293" t="s">
        <v>138</v>
      </c>
      <c r="H2293" t="s">
        <v>24</v>
      </c>
      <c r="I2293" t="s">
        <v>133</v>
      </c>
      <c r="J2293" s="5">
        <v>547.37</v>
      </c>
      <c r="K2293">
        <v>10</v>
      </c>
      <c r="L2293">
        <v>0.05</v>
      </c>
      <c r="M2293" s="3">
        <f t="shared" si="35"/>
        <v>5473.2000000000007</v>
      </c>
      <c r="N2293" t="s">
        <v>83</v>
      </c>
      <c r="O2293" t="s">
        <v>39</v>
      </c>
      <c r="P2293" t="s">
        <v>59</v>
      </c>
      <c r="Q2293" t="s">
        <v>116</v>
      </c>
      <c r="R2293">
        <v>1</v>
      </c>
      <c r="S2293">
        <v>1.1000000000000001</v>
      </c>
      <c r="U2293" t="s">
        <v>60</v>
      </c>
    </row>
    <row r="2294" spans="1:21" x14ac:dyDescent="0.35">
      <c r="A2294" t="s">
        <v>8364</v>
      </c>
      <c r="B2294" t="str">
        <f>IF(COUNTIFS($A:$A,$A2294,$C:$C,$C2294,$D:$D,$D2294,$G:$G,$G2294,$K:$K,$K2294,$M:$M,$M2294)&gt;1,"True Duplicate","Unique")</f>
        <v>Unique</v>
      </c>
      <c r="C2294" s="7">
        <v>45061</v>
      </c>
      <c r="D2294" t="s">
        <v>360</v>
      </c>
      <c r="E2294" t="str">
        <f>IF(COUNTIF($B$2:D2294,D2294)=1,"New Customer","Returning Customer")</f>
        <v>Returning Customer</v>
      </c>
      <c r="F2294" t="s">
        <v>10132</v>
      </c>
      <c r="G2294" t="s">
        <v>872</v>
      </c>
      <c r="H2294" t="s">
        <v>36</v>
      </c>
      <c r="I2294" t="s">
        <v>10127</v>
      </c>
      <c r="J2294" s="5">
        <v>11.95</v>
      </c>
      <c r="K2294">
        <v>10</v>
      </c>
      <c r="L2294">
        <v>0</v>
      </c>
      <c r="M2294" s="3">
        <f t="shared" si="35"/>
        <v>119.5</v>
      </c>
      <c r="N2294" t="s">
        <v>76</v>
      </c>
      <c r="O2294" t="s">
        <v>39</v>
      </c>
      <c r="P2294" t="s">
        <v>85</v>
      </c>
      <c r="Q2294" t="s">
        <v>116</v>
      </c>
      <c r="R2294">
        <v>8</v>
      </c>
      <c r="S2294">
        <v>4.9000000000000004</v>
      </c>
      <c r="T2294" t="s">
        <v>30</v>
      </c>
      <c r="U2294" t="s">
        <v>52</v>
      </c>
    </row>
    <row r="2295" spans="1:21" x14ac:dyDescent="0.35">
      <c r="A2295" t="s">
        <v>3248</v>
      </c>
      <c r="B2295" t="str">
        <f>IF(COUNTIFS($A:$A,$A2295,$C:$C,$C2295,$D:$D,$D2295,$G:$G,$G2295,$K:$K,$K2295,$M:$M,$M2295)&gt;1,"True Duplicate","Unique")</f>
        <v>Unique</v>
      </c>
      <c r="C2295" s="7">
        <v>45062</v>
      </c>
      <c r="D2295" t="s">
        <v>543</v>
      </c>
      <c r="E2295" t="str">
        <f>IF(COUNTIF($B$2:D2295,D2295)=1,"New Customer","Returning Customer")</f>
        <v>Returning Customer</v>
      </c>
      <c r="F2295" t="s">
        <v>72</v>
      </c>
      <c r="G2295" t="s">
        <v>193</v>
      </c>
      <c r="H2295" t="s">
        <v>24</v>
      </c>
      <c r="I2295" t="s">
        <v>10126</v>
      </c>
      <c r="J2295" s="5">
        <v>358.84</v>
      </c>
      <c r="K2295">
        <v>14</v>
      </c>
      <c r="L2295">
        <v>0</v>
      </c>
      <c r="M2295" s="3">
        <f t="shared" si="35"/>
        <v>5023.7599999999993</v>
      </c>
      <c r="N2295" t="s">
        <v>49</v>
      </c>
      <c r="O2295" t="s">
        <v>111</v>
      </c>
      <c r="P2295" t="s">
        <v>85</v>
      </c>
      <c r="Q2295" t="s">
        <v>77</v>
      </c>
      <c r="R2295">
        <v>7</v>
      </c>
      <c r="S2295">
        <v>4.4000000000000004</v>
      </c>
      <c r="T2295" t="s">
        <v>30</v>
      </c>
      <c r="U2295" t="s">
        <v>60</v>
      </c>
    </row>
    <row r="2296" spans="1:21" x14ac:dyDescent="0.35">
      <c r="A2296" t="s">
        <v>5897</v>
      </c>
      <c r="B2296" t="str">
        <f>IF(COUNTIFS($A:$A,$A2296,$C:$C,$C2296,$D:$D,$D2296,$G:$G,$G2296,$K:$K,$K2296,$M:$M,$M2296)&gt;1,"True Duplicate","Unique")</f>
        <v>Unique</v>
      </c>
      <c r="C2296" s="7">
        <v>45062</v>
      </c>
      <c r="D2296" t="s">
        <v>4327</v>
      </c>
      <c r="E2296" t="str">
        <f>IF(COUNTIF($B$2:D2296,D2296)=1,"New Customer","Returning Customer")</f>
        <v>New Customer</v>
      </c>
      <c r="F2296" t="s">
        <v>10132</v>
      </c>
      <c r="G2296" t="s">
        <v>413</v>
      </c>
      <c r="H2296" t="s">
        <v>47</v>
      </c>
      <c r="I2296" t="s">
        <v>10125</v>
      </c>
      <c r="J2296" s="5">
        <v>116.15</v>
      </c>
      <c r="K2296">
        <v>7</v>
      </c>
      <c r="L2296">
        <v>0.15</v>
      </c>
      <c r="M2296" s="3">
        <f t="shared" si="35"/>
        <v>812</v>
      </c>
      <c r="N2296" t="s">
        <v>142</v>
      </c>
      <c r="O2296" t="s">
        <v>111</v>
      </c>
      <c r="P2296" t="s">
        <v>10129</v>
      </c>
      <c r="Q2296" t="s">
        <v>116</v>
      </c>
      <c r="R2296">
        <v>7</v>
      </c>
      <c r="S2296">
        <v>1.6</v>
      </c>
      <c r="T2296" t="s">
        <v>30</v>
      </c>
      <c r="U2296" t="s">
        <v>52</v>
      </c>
    </row>
    <row r="2297" spans="1:21" x14ac:dyDescent="0.35">
      <c r="A2297" t="s">
        <v>7726</v>
      </c>
      <c r="B2297" t="str">
        <f>IF(COUNTIFS($A:$A,$A2297,$C:$C,$C2297,$D:$D,$D2297,$G:$G,$G2297,$K:$K,$K2297,$M:$M,$M2297)&gt;1,"True Duplicate","Unique")</f>
        <v>Unique</v>
      </c>
      <c r="C2297" s="7">
        <v>45062</v>
      </c>
      <c r="D2297" t="s">
        <v>3250</v>
      </c>
      <c r="E2297" t="str">
        <f>IF(COUNTIF($B$2:D2297,D2297)=1,"New Customer","Returning Customer")</f>
        <v>New Customer</v>
      </c>
      <c r="F2297" t="s">
        <v>10132</v>
      </c>
      <c r="G2297" t="s">
        <v>301</v>
      </c>
      <c r="H2297" t="s">
        <v>57</v>
      </c>
      <c r="I2297" t="s">
        <v>97</v>
      </c>
      <c r="J2297" s="5">
        <v>721.73</v>
      </c>
      <c r="K2297">
        <v>3</v>
      </c>
      <c r="L2297">
        <v>0.1</v>
      </c>
      <c r="M2297" s="3">
        <f t="shared" si="35"/>
        <v>2164.89</v>
      </c>
      <c r="N2297" t="s">
        <v>38</v>
      </c>
      <c r="O2297" t="s">
        <v>27</v>
      </c>
      <c r="P2297" t="s">
        <v>10129</v>
      </c>
      <c r="Q2297" t="s">
        <v>77</v>
      </c>
      <c r="R2297">
        <v>13</v>
      </c>
      <c r="S2297">
        <v>3.8</v>
      </c>
      <c r="T2297" t="s">
        <v>30</v>
      </c>
      <c r="U2297" t="s">
        <v>60</v>
      </c>
    </row>
    <row r="2298" spans="1:21" x14ac:dyDescent="0.35">
      <c r="A2298" t="s">
        <v>9952</v>
      </c>
      <c r="B2298" t="str">
        <f>IF(COUNTIFS($A:$A,$A2298,$C:$C,$C2298,$D:$D,$D2298,$G:$G,$G2298,$K:$K,$K2298,$M:$M,$M2298)&gt;1,"True Duplicate","Unique")</f>
        <v>Unique</v>
      </c>
      <c r="C2298" s="7">
        <v>45062</v>
      </c>
      <c r="D2298" t="s">
        <v>9953</v>
      </c>
      <c r="E2298" t="str">
        <f>IF(COUNTIF($B$2:D2298,D2298)=1,"New Customer","Returning Customer")</f>
        <v>New Customer</v>
      </c>
      <c r="F2298" t="s">
        <v>72</v>
      </c>
      <c r="G2298" t="s">
        <v>239</v>
      </c>
      <c r="H2298" t="s">
        <v>66</v>
      </c>
      <c r="I2298" t="s">
        <v>240</v>
      </c>
      <c r="J2298" s="5">
        <v>1281.3</v>
      </c>
      <c r="K2298">
        <v>8</v>
      </c>
      <c r="L2298">
        <v>0</v>
      </c>
      <c r="M2298" s="3">
        <f t="shared" si="35"/>
        <v>10250.4</v>
      </c>
      <c r="N2298" t="s">
        <v>142</v>
      </c>
      <c r="O2298" t="s">
        <v>111</v>
      </c>
      <c r="P2298" t="s">
        <v>85</v>
      </c>
      <c r="Q2298" t="s">
        <v>41</v>
      </c>
      <c r="R2298">
        <v>5</v>
      </c>
      <c r="S2298">
        <v>4.8</v>
      </c>
      <c r="T2298" t="s">
        <v>30</v>
      </c>
      <c r="U2298" t="s">
        <v>86</v>
      </c>
    </row>
    <row r="2299" spans="1:21" x14ac:dyDescent="0.35">
      <c r="A2299" t="s">
        <v>61</v>
      </c>
      <c r="B2299" t="str">
        <f>IF(COUNTIFS($A:$A,$A2299,$C:$C,$C2299,$D:$D,$D2299,$G:$G,$G2299,$K:$K,$K2299,$M:$M,$M2299)&gt;1,"True Duplicate","Unique")</f>
        <v>Unique</v>
      </c>
      <c r="C2299" s="7">
        <v>45063</v>
      </c>
      <c r="D2299" t="s">
        <v>6705</v>
      </c>
      <c r="E2299" t="str">
        <f>IF(COUNTIF($B$2:D2299,D2299)=1,"New Customer","Returning Customer")</f>
        <v>New Customer</v>
      </c>
      <c r="F2299" t="s">
        <v>10132</v>
      </c>
      <c r="G2299" t="s">
        <v>65</v>
      </c>
      <c r="H2299" t="s">
        <v>66</v>
      </c>
      <c r="I2299" t="s">
        <v>67</v>
      </c>
      <c r="J2299" s="5">
        <v>1293.57</v>
      </c>
      <c r="K2299">
        <v>5</v>
      </c>
      <c r="L2299">
        <v>0</v>
      </c>
      <c r="M2299" s="3">
        <f t="shared" si="35"/>
        <v>6467.8499999999995</v>
      </c>
      <c r="N2299" t="s">
        <v>26</v>
      </c>
      <c r="O2299" t="s">
        <v>39</v>
      </c>
      <c r="P2299" t="s">
        <v>10129</v>
      </c>
      <c r="Q2299" t="s">
        <v>123</v>
      </c>
      <c r="R2299">
        <v>3</v>
      </c>
      <c r="S2299">
        <v>4.4000000000000004</v>
      </c>
      <c r="T2299" t="s">
        <v>30</v>
      </c>
      <c r="U2299" t="s">
        <v>60</v>
      </c>
    </row>
    <row r="2300" spans="1:21" x14ac:dyDescent="0.35">
      <c r="A2300" t="s">
        <v>2566</v>
      </c>
      <c r="B2300" t="str">
        <f>IF(COUNTIFS($A:$A,$A2300,$C:$C,$C2300,$D:$D,$D2300,$G:$G,$G2300,$K:$K,$K2300,$M:$M,$M2300)&gt;1,"True Duplicate","Unique")</f>
        <v>Unique</v>
      </c>
      <c r="C2300" s="7">
        <v>45063</v>
      </c>
      <c r="D2300" t="s">
        <v>63</v>
      </c>
      <c r="E2300" t="str">
        <f>IF(COUNTIF($B$2:D2300,D2300)=1,"New Customer","Returning Customer")</f>
        <v>New Customer</v>
      </c>
      <c r="F2300" t="s">
        <v>72</v>
      </c>
      <c r="G2300" t="s">
        <v>370</v>
      </c>
      <c r="H2300" t="s">
        <v>74</v>
      </c>
      <c r="I2300" t="s">
        <v>75</v>
      </c>
      <c r="J2300" s="5">
        <v>352.13</v>
      </c>
      <c r="K2300">
        <v>9</v>
      </c>
      <c r="L2300">
        <v>0</v>
      </c>
      <c r="M2300" s="3">
        <f t="shared" si="35"/>
        <v>3169.17</v>
      </c>
      <c r="N2300" t="s">
        <v>26</v>
      </c>
      <c r="O2300" t="s">
        <v>39</v>
      </c>
      <c r="P2300" t="s">
        <v>10129</v>
      </c>
      <c r="Q2300" t="s">
        <v>29</v>
      </c>
      <c r="R2300">
        <v>-1</v>
      </c>
      <c r="S2300">
        <v>4.5</v>
      </c>
      <c r="U2300" t="s">
        <v>52</v>
      </c>
    </row>
    <row r="2301" spans="1:21" x14ac:dyDescent="0.35">
      <c r="A2301" t="s">
        <v>6703</v>
      </c>
      <c r="B2301" t="str">
        <f>IF(COUNTIFS($A:$A,$A2301,$C:$C,$C2301,$D:$D,$D2301,$G:$G,$G2301,$K:$K,$K2301,$M:$M,$M2301)&gt;1,"True Duplicate","Unique")</f>
        <v>Unique</v>
      </c>
      <c r="C2301" s="7">
        <v>45063</v>
      </c>
      <c r="D2301" t="s">
        <v>7357</v>
      </c>
      <c r="E2301" t="str">
        <f>IF(COUNTIF($B$2:D2301,D2301)=1,"New Customer","Returning Customer")</f>
        <v>New Customer</v>
      </c>
      <c r="F2301" t="s">
        <v>10132</v>
      </c>
      <c r="G2301" t="s">
        <v>445</v>
      </c>
      <c r="H2301" t="s">
        <v>66</v>
      </c>
      <c r="I2301" t="s">
        <v>446</v>
      </c>
      <c r="J2301" s="5">
        <v>805.33</v>
      </c>
      <c r="K2301">
        <v>13</v>
      </c>
      <c r="L2301">
        <v>0.1</v>
      </c>
      <c r="M2301" s="3">
        <f t="shared" si="35"/>
        <v>10467.99</v>
      </c>
      <c r="N2301" t="s">
        <v>49</v>
      </c>
      <c r="O2301" t="s">
        <v>39</v>
      </c>
      <c r="P2301" t="s">
        <v>10129</v>
      </c>
      <c r="Q2301" t="s">
        <v>116</v>
      </c>
      <c r="R2301">
        <v>7</v>
      </c>
      <c r="S2301">
        <v>3</v>
      </c>
      <c r="T2301" t="s">
        <v>30</v>
      </c>
      <c r="U2301" t="s">
        <v>52</v>
      </c>
    </row>
    <row r="2302" spans="1:21" x14ac:dyDescent="0.35">
      <c r="A2302" t="s">
        <v>7356</v>
      </c>
      <c r="B2302" t="str">
        <f>IF(COUNTIFS($A:$A,$A2302,$C:$C,$C2302,$D:$D,$D2302,$G:$G,$G2302,$K:$K,$K2302,$M:$M,$M2302)&gt;1,"True Duplicate","Unique")</f>
        <v>Unique</v>
      </c>
      <c r="C2302" s="7">
        <v>45063</v>
      </c>
      <c r="D2302" t="s">
        <v>8883</v>
      </c>
      <c r="E2302" t="str">
        <f>IF(COUNTIF($B$2:D2302,D2302)=1,"New Customer","Returning Customer")</f>
        <v>New Customer</v>
      </c>
      <c r="F2302" t="s">
        <v>10132</v>
      </c>
      <c r="G2302" t="s">
        <v>46</v>
      </c>
      <c r="H2302" t="s">
        <v>47</v>
      </c>
      <c r="I2302" t="s">
        <v>10124</v>
      </c>
      <c r="J2302" s="5">
        <v>653.99</v>
      </c>
      <c r="K2302">
        <v>11</v>
      </c>
      <c r="L2302">
        <v>0.2</v>
      </c>
      <c r="M2302" s="3">
        <f t="shared" si="35"/>
        <v>7191.69</v>
      </c>
      <c r="N2302" t="s">
        <v>26</v>
      </c>
      <c r="O2302" t="s">
        <v>39</v>
      </c>
      <c r="P2302" t="s">
        <v>59</v>
      </c>
      <c r="Q2302" t="s">
        <v>29</v>
      </c>
      <c r="R2302">
        <v>5</v>
      </c>
      <c r="S2302">
        <v>4.9000000000000004</v>
      </c>
      <c r="T2302" t="s">
        <v>51</v>
      </c>
      <c r="U2302" t="s">
        <v>52</v>
      </c>
    </row>
    <row r="2303" spans="1:21" x14ac:dyDescent="0.35">
      <c r="A2303" t="s">
        <v>8583</v>
      </c>
      <c r="B2303" t="str">
        <f>IF(COUNTIFS($A:$A,$A2303,$C:$C,$C2303,$D:$D,$D2303,$G:$G,$G2303,$K:$K,$K2303,$M:$M,$M2303)&gt;1,"True Duplicate","Unique")</f>
        <v>Unique</v>
      </c>
      <c r="C2303" s="7">
        <v>45063</v>
      </c>
      <c r="D2303" t="s">
        <v>8584</v>
      </c>
      <c r="E2303" t="str">
        <f>IF(COUNTIF($B$2:D2303,D2303)=1,"New Customer","Returning Customer")</f>
        <v>New Customer</v>
      </c>
      <c r="F2303" t="s">
        <v>10132</v>
      </c>
      <c r="G2303" t="s">
        <v>214</v>
      </c>
      <c r="H2303" t="s">
        <v>66</v>
      </c>
      <c r="I2303" t="s">
        <v>215</v>
      </c>
      <c r="J2303" s="5">
        <v>2125.9299999999998</v>
      </c>
      <c r="K2303">
        <v>5</v>
      </c>
      <c r="L2303">
        <v>0.2</v>
      </c>
      <c r="M2303" s="3">
        <f t="shared" si="35"/>
        <v>10628.65</v>
      </c>
      <c r="N2303" t="s">
        <v>142</v>
      </c>
      <c r="O2303" t="s">
        <v>122</v>
      </c>
      <c r="P2303" t="s">
        <v>10129</v>
      </c>
      <c r="Q2303" t="s">
        <v>77</v>
      </c>
      <c r="R2303">
        <v>9</v>
      </c>
      <c r="S2303">
        <v>2.7</v>
      </c>
      <c r="T2303" t="s">
        <v>30</v>
      </c>
      <c r="U2303" t="s">
        <v>60</v>
      </c>
    </row>
    <row r="2304" spans="1:21" x14ac:dyDescent="0.35">
      <c r="A2304" t="s">
        <v>8882</v>
      </c>
      <c r="B2304" t="str">
        <f>IF(COUNTIFS($A:$A,$A2304,$C:$C,$C2304,$D:$D,$D2304,$G:$G,$G2304,$K:$K,$K2304,$M:$M,$M2304)&gt;1,"True Duplicate","Unique")</f>
        <v>Unique</v>
      </c>
      <c r="C2304" s="7">
        <v>45063</v>
      </c>
      <c r="D2304" t="s">
        <v>2567</v>
      </c>
      <c r="E2304" t="str">
        <f>IF(COUNTIF($B$2:D2304,D2304)=1,"New Customer","Returning Customer")</f>
        <v>New Customer</v>
      </c>
      <c r="F2304" t="s">
        <v>10132</v>
      </c>
      <c r="G2304" t="s">
        <v>274</v>
      </c>
      <c r="H2304" t="s">
        <v>74</v>
      </c>
      <c r="I2304" t="s">
        <v>75</v>
      </c>
      <c r="J2304" s="5">
        <v>80.52</v>
      </c>
      <c r="K2304">
        <v>3</v>
      </c>
      <c r="L2304">
        <v>0</v>
      </c>
      <c r="M2304" s="3">
        <f t="shared" si="35"/>
        <v>241.56</v>
      </c>
      <c r="N2304" t="s">
        <v>302</v>
      </c>
      <c r="O2304" t="s">
        <v>39</v>
      </c>
      <c r="P2304" t="s">
        <v>85</v>
      </c>
      <c r="Q2304" t="s">
        <v>116</v>
      </c>
      <c r="R2304">
        <v>3</v>
      </c>
      <c r="S2304">
        <v>2</v>
      </c>
      <c r="T2304" t="s">
        <v>30</v>
      </c>
      <c r="U2304" t="s">
        <v>60</v>
      </c>
    </row>
    <row r="2305" spans="1:21" x14ac:dyDescent="0.35">
      <c r="A2305" t="s">
        <v>737</v>
      </c>
      <c r="B2305" t="str">
        <f>IF(COUNTIFS($A:$A,$A2305,$C:$C,$C2305,$D:$D,$D2305,$G:$G,$G2305,$K:$K,$K2305,$M:$M,$M2305)&gt;1,"True Duplicate","Unique")</f>
        <v>Unique</v>
      </c>
      <c r="C2305" s="7">
        <v>45064</v>
      </c>
      <c r="D2305" t="s">
        <v>8305</v>
      </c>
      <c r="E2305" t="str">
        <f>IF(COUNTIF($B$2:D2305,D2305)=1,"New Customer","Returning Customer")</f>
        <v>New Customer</v>
      </c>
      <c r="F2305" t="s">
        <v>72</v>
      </c>
      <c r="G2305" t="s">
        <v>227</v>
      </c>
      <c r="H2305" t="s">
        <v>47</v>
      </c>
      <c r="I2305" t="s">
        <v>228</v>
      </c>
      <c r="J2305" s="5">
        <v>104.39</v>
      </c>
      <c r="K2305">
        <v>14</v>
      </c>
      <c r="L2305">
        <v>0.15</v>
      </c>
      <c r="M2305" s="3">
        <f t="shared" si="35"/>
        <v>1459.36</v>
      </c>
      <c r="N2305" t="s">
        <v>49</v>
      </c>
      <c r="O2305" t="s">
        <v>122</v>
      </c>
      <c r="P2305" t="s">
        <v>10129</v>
      </c>
      <c r="Q2305" t="s">
        <v>116</v>
      </c>
      <c r="R2305">
        <v>2</v>
      </c>
      <c r="S2305">
        <v>1.3</v>
      </c>
      <c r="T2305" t="s">
        <v>143</v>
      </c>
      <c r="U2305" t="s">
        <v>52</v>
      </c>
    </row>
    <row r="2306" spans="1:21" x14ac:dyDescent="0.35">
      <c r="A2306" t="s">
        <v>3487</v>
      </c>
      <c r="B2306" t="str">
        <f>IF(COUNTIFS($A:$A,$A2306,$C:$C,$C2306,$D:$D,$D2306,$G:$G,$G2306,$K:$K,$K2306,$M:$M,$M2306)&gt;1,"True Duplicate","Unique")</f>
        <v>Unique</v>
      </c>
      <c r="C2306" s="7">
        <v>45064</v>
      </c>
      <c r="D2306" t="s">
        <v>2120</v>
      </c>
      <c r="E2306" t="str">
        <f>IF(COUNTIF($B$2:D2306,D2306)=1,"New Customer","Returning Customer")</f>
        <v>Returning Customer</v>
      </c>
      <c r="F2306" t="s">
        <v>72</v>
      </c>
      <c r="G2306" t="s">
        <v>147</v>
      </c>
      <c r="H2306" t="s">
        <v>74</v>
      </c>
      <c r="I2306" t="s">
        <v>148</v>
      </c>
      <c r="J2306" s="5">
        <v>356.93</v>
      </c>
      <c r="K2306">
        <v>7</v>
      </c>
      <c r="L2306">
        <v>0.25</v>
      </c>
      <c r="M2306" s="3">
        <f t="shared" ref="M2306:M2369" si="36">(J2306-L2306)*K2306</f>
        <v>2496.7600000000002</v>
      </c>
      <c r="N2306" t="s">
        <v>165</v>
      </c>
      <c r="O2306" t="s">
        <v>122</v>
      </c>
      <c r="P2306" t="s">
        <v>166</v>
      </c>
      <c r="Q2306" t="s">
        <v>116</v>
      </c>
      <c r="R2306">
        <v>3</v>
      </c>
      <c r="S2306">
        <v>1.1000000000000001</v>
      </c>
      <c r="T2306" t="s">
        <v>30</v>
      </c>
      <c r="U2306" t="s">
        <v>10128</v>
      </c>
    </row>
    <row r="2307" spans="1:21" x14ac:dyDescent="0.35">
      <c r="A2307" t="s">
        <v>4701</v>
      </c>
      <c r="B2307" t="str">
        <f>IF(COUNTIFS($A:$A,$A2307,$C:$C,$C2307,$D:$D,$D2307,$G:$G,$G2307,$K:$K,$K2307,$M:$M,$M2307)&gt;1,"True Duplicate","Unique")</f>
        <v>Unique</v>
      </c>
      <c r="C2307" s="7">
        <v>45064</v>
      </c>
      <c r="D2307" t="s">
        <v>4702</v>
      </c>
      <c r="E2307" t="str">
        <f>IF(COUNTIF($B$2:D2307,D2307)=1,"New Customer","Returning Customer")</f>
        <v>New Customer</v>
      </c>
      <c r="F2307" t="s">
        <v>10132</v>
      </c>
      <c r="G2307" t="s">
        <v>484</v>
      </c>
      <c r="H2307" t="s">
        <v>74</v>
      </c>
      <c r="I2307" t="s">
        <v>110</v>
      </c>
      <c r="J2307" s="5">
        <v>2061.0500000000002</v>
      </c>
      <c r="K2307">
        <v>11</v>
      </c>
      <c r="L2307">
        <v>0.15</v>
      </c>
      <c r="M2307" s="3">
        <f t="shared" si="36"/>
        <v>22669.9</v>
      </c>
      <c r="N2307" t="s">
        <v>76</v>
      </c>
      <c r="O2307" t="s">
        <v>122</v>
      </c>
      <c r="P2307" t="s">
        <v>85</v>
      </c>
      <c r="Q2307" t="s">
        <v>123</v>
      </c>
      <c r="R2307">
        <v>7</v>
      </c>
      <c r="S2307">
        <v>2.2000000000000002</v>
      </c>
      <c r="T2307" t="s">
        <v>30</v>
      </c>
      <c r="U2307" t="s">
        <v>60</v>
      </c>
    </row>
    <row r="2308" spans="1:21" x14ac:dyDescent="0.35">
      <c r="A2308" t="s">
        <v>4725</v>
      </c>
      <c r="B2308" t="str">
        <f>IF(COUNTIFS($A:$A,$A2308,$C:$C,$C2308,$D:$D,$D2308,$G:$G,$G2308,$K:$K,$K2308,$M:$M,$M2308)&gt;1,"True Duplicate","Unique")</f>
        <v>Unique</v>
      </c>
      <c r="C2308" s="7">
        <v>45064</v>
      </c>
      <c r="D2308" t="s">
        <v>4726</v>
      </c>
      <c r="E2308" t="str">
        <f>IF(COUNTIF($B$2:D2308,D2308)=1,"New Customer","Returning Customer")</f>
        <v>New Customer</v>
      </c>
      <c r="F2308" t="s">
        <v>10132</v>
      </c>
      <c r="G2308" t="s">
        <v>266</v>
      </c>
      <c r="H2308" t="s">
        <v>24</v>
      </c>
      <c r="I2308" t="s">
        <v>267</v>
      </c>
      <c r="J2308" s="5">
        <v>16.48</v>
      </c>
      <c r="K2308">
        <v>6</v>
      </c>
      <c r="L2308">
        <v>0.15</v>
      </c>
      <c r="M2308" s="3">
        <f t="shared" si="36"/>
        <v>97.980000000000018</v>
      </c>
      <c r="N2308" t="s">
        <v>38</v>
      </c>
      <c r="O2308" t="s">
        <v>27</v>
      </c>
      <c r="P2308" t="s">
        <v>166</v>
      </c>
      <c r="Q2308" t="s">
        <v>123</v>
      </c>
      <c r="R2308">
        <v>10</v>
      </c>
      <c r="S2308">
        <v>4.5999999999999996</v>
      </c>
      <c r="T2308" t="s">
        <v>30</v>
      </c>
      <c r="U2308" t="s">
        <v>60</v>
      </c>
    </row>
    <row r="2309" spans="1:21" x14ac:dyDescent="0.35">
      <c r="A2309" t="s">
        <v>5141</v>
      </c>
      <c r="B2309" t="str">
        <f>IF(COUNTIFS($A:$A,$A2309,$C:$C,$C2309,$D:$D,$D2309,$G:$G,$G2309,$K:$K,$K2309,$M:$M,$M2309)&gt;1,"True Duplicate","Unique")</f>
        <v>Unique</v>
      </c>
      <c r="C2309" s="7">
        <v>45064</v>
      </c>
      <c r="D2309" t="s">
        <v>5142</v>
      </c>
      <c r="E2309" t="str">
        <f>IF(COUNTIF($B$2:D2309,D2309)=1,"New Customer","Returning Customer")</f>
        <v>New Customer</v>
      </c>
      <c r="F2309" t="s">
        <v>72</v>
      </c>
      <c r="G2309" t="s">
        <v>193</v>
      </c>
      <c r="H2309" t="s">
        <v>24</v>
      </c>
      <c r="I2309" t="s">
        <v>10126</v>
      </c>
      <c r="J2309" s="5">
        <v>279.43</v>
      </c>
      <c r="K2309">
        <v>2</v>
      </c>
      <c r="L2309">
        <v>0.25</v>
      </c>
      <c r="M2309" s="3">
        <f t="shared" si="36"/>
        <v>558.36</v>
      </c>
      <c r="N2309" t="s">
        <v>104</v>
      </c>
      <c r="O2309" t="s">
        <v>122</v>
      </c>
      <c r="P2309" t="s">
        <v>59</v>
      </c>
      <c r="Q2309" t="s">
        <v>77</v>
      </c>
      <c r="R2309">
        <v>3</v>
      </c>
      <c r="S2309">
        <v>2.1</v>
      </c>
      <c r="U2309" t="s">
        <v>10128</v>
      </c>
    </row>
    <row r="2310" spans="1:21" x14ac:dyDescent="0.35">
      <c r="A2310" t="s">
        <v>5291</v>
      </c>
      <c r="B2310" t="str">
        <f>IF(COUNTIFS($A:$A,$A2310,$C:$C,$C2310,$D:$D,$D2310,$G:$G,$G2310,$K:$K,$K2310,$M:$M,$M2310)&gt;1,"True Duplicate","Unique")</f>
        <v>Unique</v>
      </c>
      <c r="C2310" s="7">
        <v>45064</v>
      </c>
      <c r="D2310" t="s">
        <v>1956</v>
      </c>
      <c r="E2310" t="str">
        <f>IF(COUNTIF($B$2:D2310,D2310)=1,"New Customer","Returning Customer")</f>
        <v>New Customer</v>
      </c>
      <c r="F2310" t="s">
        <v>10132</v>
      </c>
      <c r="G2310" t="s">
        <v>128</v>
      </c>
      <c r="H2310" t="s">
        <v>36</v>
      </c>
      <c r="I2310" t="s">
        <v>129</v>
      </c>
      <c r="J2310" s="5">
        <v>19.190000000000001</v>
      </c>
      <c r="K2310">
        <v>10</v>
      </c>
      <c r="L2310">
        <v>0</v>
      </c>
      <c r="M2310" s="3">
        <f t="shared" si="36"/>
        <v>191.9</v>
      </c>
      <c r="N2310" t="s">
        <v>83</v>
      </c>
      <c r="O2310" t="s">
        <v>111</v>
      </c>
      <c r="P2310" t="s">
        <v>59</v>
      </c>
      <c r="Q2310" t="s">
        <v>116</v>
      </c>
      <c r="R2310">
        <v>5</v>
      </c>
      <c r="S2310">
        <v>3.2</v>
      </c>
      <c r="T2310" t="s">
        <v>30</v>
      </c>
      <c r="U2310" t="s">
        <v>10128</v>
      </c>
    </row>
    <row r="2311" spans="1:21" x14ac:dyDescent="0.35">
      <c r="A2311" t="s">
        <v>8304</v>
      </c>
      <c r="B2311" t="str">
        <f>IF(COUNTIFS($A:$A,$A2311,$C:$C,$C2311,$D:$D,$D2311,$G:$G,$G2311,$K:$K,$K2311,$M:$M,$M2311)&gt;1,"True Duplicate","Unique")</f>
        <v>Unique</v>
      </c>
      <c r="C2311" s="7">
        <v>45064</v>
      </c>
      <c r="D2311" t="s">
        <v>5292</v>
      </c>
      <c r="E2311" t="str">
        <f>IF(COUNTIF($B$2:D2311,D2311)=1,"New Customer","Returning Customer")</f>
        <v>New Customer</v>
      </c>
      <c r="F2311" t="s">
        <v>10132</v>
      </c>
      <c r="G2311" t="s">
        <v>176</v>
      </c>
      <c r="H2311" t="s">
        <v>47</v>
      </c>
      <c r="I2311" t="s">
        <v>177</v>
      </c>
      <c r="J2311" s="5">
        <v>207.02</v>
      </c>
      <c r="K2311">
        <v>2</v>
      </c>
      <c r="L2311">
        <v>0.05</v>
      </c>
      <c r="M2311" s="3">
        <f t="shared" si="36"/>
        <v>413.94</v>
      </c>
      <c r="N2311" t="s">
        <v>165</v>
      </c>
      <c r="O2311" t="s">
        <v>122</v>
      </c>
      <c r="P2311" t="s">
        <v>166</v>
      </c>
      <c r="Q2311" t="s">
        <v>116</v>
      </c>
      <c r="R2311">
        <v>4</v>
      </c>
      <c r="S2311">
        <v>2.7</v>
      </c>
      <c r="T2311" t="s">
        <v>30</v>
      </c>
      <c r="U2311" t="s">
        <v>52</v>
      </c>
    </row>
    <row r="2312" spans="1:21" x14ac:dyDescent="0.35">
      <c r="A2312" t="s">
        <v>9257</v>
      </c>
      <c r="B2312" t="str">
        <f>IF(COUNTIFS($A:$A,$A2312,$C:$C,$C2312,$D:$D,$D2312,$G:$G,$G2312,$K:$K,$K2312,$M:$M,$M2312)&gt;1,"True Duplicate","Unique")</f>
        <v>Unique</v>
      </c>
      <c r="C2312" s="7">
        <v>45064</v>
      </c>
      <c r="D2312" t="s">
        <v>739</v>
      </c>
      <c r="E2312" t="str">
        <f>IF(COUNTIF($B$2:D2312,D2312)=1,"New Customer","Returning Customer")</f>
        <v>New Customer</v>
      </c>
      <c r="F2312" t="s">
        <v>10132</v>
      </c>
      <c r="G2312" t="s">
        <v>258</v>
      </c>
      <c r="H2312" t="s">
        <v>36</v>
      </c>
      <c r="I2312" t="s">
        <v>259</v>
      </c>
      <c r="J2312" s="5">
        <v>33.92</v>
      </c>
      <c r="K2312">
        <v>5</v>
      </c>
      <c r="L2312">
        <v>0.1</v>
      </c>
      <c r="M2312" s="3">
        <f t="shared" si="36"/>
        <v>169.1</v>
      </c>
      <c r="N2312" t="s">
        <v>165</v>
      </c>
      <c r="O2312" t="s">
        <v>122</v>
      </c>
      <c r="P2312" t="s">
        <v>59</v>
      </c>
      <c r="Q2312" t="s">
        <v>29</v>
      </c>
      <c r="R2312">
        <v>1</v>
      </c>
      <c r="S2312">
        <v>1.3</v>
      </c>
      <c r="T2312" t="s">
        <v>30</v>
      </c>
      <c r="U2312" t="s">
        <v>60</v>
      </c>
    </row>
    <row r="2313" spans="1:21" x14ac:dyDescent="0.35">
      <c r="A2313" t="s">
        <v>9451</v>
      </c>
      <c r="B2313" t="str">
        <f>IF(COUNTIFS($A:$A,$A2313,$C:$C,$C2313,$D:$D,$D2313,$G:$G,$G2313,$K:$K,$K2313,$M:$M,$M2313)&gt;1,"True Duplicate","Unique")</f>
        <v>Unique</v>
      </c>
      <c r="C2313" s="7">
        <v>45064</v>
      </c>
      <c r="D2313" t="s">
        <v>3488</v>
      </c>
      <c r="E2313" t="str">
        <f>IF(COUNTIF($B$2:D2313,D2313)=1,"New Customer","Returning Customer")</f>
        <v>New Customer</v>
      </c>
      <c r="F2313" t="s">
        <v>10132</v>
      </c>
      <c r="G2313" t="s">
        <v>176</v>
      </c>
      <c r="H2313" t="s">
        <v>47</v>
      </c>
      <c r="I2313" t="s">
        <v>177</v>
      </c>
      <c r="J2313" s="5">
        <v>405.15</v>
      </c>
      <c r="K2313">
        <v>7</v>
      </c>
      <c r="M2313" s="3">
        <f t="shared" si="36"/>
        <v>2836.0499999999997</v>
      </c>
      <c r="N2313" t="s">
        <v>98</v>
      </c>
      <c r="O2313" t="s">
        <v>111</v>
      </c>
      <c r="P2313" t="s">
        <v>10129</v>
      </c>
      <c r="Q2313" t="s">
        <v>41</v>
      </c>
      <c r="R2313">
        <v>12</v>
      </c>
      <c r="S2313">
        <v>4</v>
      </c>
      <c r="T2313" t="s">
        <v>30</v>
      </c>
      <c r="U2313" t="s">
        <v>60</v>
      </c>
    </row>
    <row r="2314" spans="1:21" x14ac:dyDescent="0.35">
      <c r="A2314" t="s">
        <v>5353</v>
      </c>
      <c r="B2314" t="str">
        <f>IF(COUNTIFS($A:$A,$A2314,$C:$C,$C2314,$D:$D,$D2314,$G:$G,$G2314,$K:$K,$K2314,$M:$M,$M2314)&gt;1,"True Duplicate","Unique")</f>
        <v>Unique</v>
      </c>
      <c r="C2314" s="7">
        <v>45065</v>
      </c>
      <c r="D2314" t="s">
        <v>5845</v>
      </c>
      <c r="E2314" t="str">
        <f>IF(COUNTIF($B$2:D2314,D2314)=1,"New Customer","Returning Customer")</f>
        <v>New Customer</v>
      </c>
      <c r="F2314" t="s">
        <v>72</v>
      </c>
      <c r="G2314" t="s">
        <v>181</v>
      </c>
      <c r="H2314" t="s">
        <v>24</v>
      </c>
      <c r="I2314" t="s">
        <v>182</v>
      </c>
      <c r="J2314" s="5">
        <v>544.96</v>
      </c>
      <c r="K2314">
        <v>10</v>
      </c>
      <c r="L2314">
        <v>0.15</v>
      </c>
      <c r="M2314" s="3">
        <f t="shared" si="36"/>
        <v>5448.1</v>
      </c>
      <c r="N2314" t="s">
        <v>76</v>
      </c>
      <c r="O2314" t="s">
        <v>39</v>
      </c>
      <c r="P2314" t="s">
        <v>59</v>
      </c>
      <c r="Q2314" t="s">
        <v>77</v>
      </c>
      <c r="R2314">
        <v>8</v>
      </c>
      <c r="S2314">
        <v>2.2000000000000002</v>
      </c>
      <c r="T2314" t="s">
        <v>30</v>
      </c>
      <c r="U2314" t="s">
        <v>60</v>
      </c>
    </row>
    <row r="2315" spans="1:21" x14ac:dyDescent="0.35">
      <c r="A2315" t="s">
        <v>5844</v>
      </c>
      <c r="B2315" t="str">
        <f>IF(COUNTIFS($A:$A,$A2315,$C:$C,$C2315,$D:$D,$D2315,$G:$G,$G2315,$K:$K,$K2315,$M:$M,$M2315)&gt;1,"True Duplicate","Unique")</f>
        <v>Unique</v>
      </c>
      <c r="C2315" s="7">
        <v>45065</v>
      </c>
      <c r="D2315" t="s">
        <v>8501</v>
      </c>
      <c r="E2315" t="str">
        <f>IF(COUNTIF($B$2:D2315,D2315)=1,"New Customer","Returning Customer")</f>
        <v>New Customer</v>
      </c>
      <c r="F2315" t="s">
        <v>10132</v>
      </c>
      <c r="G2315" t="s">
        <v>306</v>
      </c>
      <c r="H2315" t="s">
        <v>36</v>
      </c>
      <c r="I2315" t="s">
        <v>259</v>
      </c>
      <c r="J2315" s="5">
        <v>15.9</v>
      </c>
      <c r="K2315">
        <v>12</v>
      </c>
      <c r="L2315">
        <v>0</v>
      </c>
      <c r="M2315" s="3">
        <f t="shared" si="36"/>
        <v>190.8</v>
      </c>
      <c r="N2315" t="s">
        <v>165</v>
      </c>
      <c r="O2315" t="s">
        <v>111</v>
      </c>
      <c r="P2315" t="s">
        <v>59</v>
      </c>
      <c r="Q2315" t="s">
        <v>77</v>
      </c>
      <c r="R2315">
        <v>7</v>
      </c>
      <c r="S2315">
        <v>3.1</v>
      </c>
      <c r="T2315" t="s">
        <v>30</v>
      </c>
      <c r="U2315" t="s">
        <v>52</v>
      </c>
    </row>
    <row r="2316" spans="1:21" x14ac:dyDescent="0.35">
      <c r="A2316" t="s">
        <v>8500</v>
      </c>
      <c r="B2316" t="str">
        <f>IF(COUNTIFS($A:$A,$A2316,$C:$C,$C2316,$D:$D,$D2316,$G:$G,$G2316,$K:$K,$K2316,$M:$M,$M2316)&gt;1,"True Duplicate","Unique")</f>
        <v>Unique</v>
      </c>
      <c r="C2316" s="7">
        <v>45065</v>
      </c>
      <c r="D2316" t="s">
        <v>5355</v>
      </c>
      <c r="E2316" t="str">
        <f>IF(COUNTIF($B$2:D2316,D2316)=1,"New Customer","Returning Customer")</f>
        <v>New Customer</v>
      </c>
      <c r="F2316" t="s">
        <v>10132</v>
      </c>
      <c r="G2316" t="s">
        <v>181</v>
      </c>
      <c r="H2316" t="s">
        <v>24</v>
      </c>
      <c r="I2316" t="s">
        <v>182</v>
      </c>
      <c r="J2316" s="5">
        <v>340.77</v>
      </c>
      <c r="K2316">
        <v>14</v>
      </c>
      <c r="L2316">
        <v>0</v>
      </c>
      <c r="M2316" s="3">
        <f t="shared" si="36"/>
        <v>4770.78</v>
      </c>
      <c r="N2316" t="s">
        <v>38</v>
      </c>
      <c r="O2316" t="s">
        <v>122</v>
      </c>
      <c r="P2316" t="s">
        <v>166</v>
      </c>
      <c r="Q2316" t="s">
        <v>41</v>
      </c>
      <c r="R2316">
        <v>3</v>
      </c>
      <c r="S2316">
        <v>3.7</v>
      </c>
      <c r="T2316" t="s">
        <v>112</v>
      </c>
      <c r="U2316" t="s">
        <v>60</v>
      </c>
    </row>
    <row r="2317" spans="1:21" x14ac:dyDescent="0.35">
      <c r="A2317" t="s">
        <v>3620</v>
      </c>
      <c r="B2317" t="str">
        <f>IF(COUNTIFS($A:$A,$A2317,$C:$C,$C2317,$D:$D,$D2317,$G:$G,$G2317,$K:$K,$K2317,$M:$M,$M2317)&gt;1,"True Duplicate","Unique")</f>
        <v>Unique</v>
      </c>
      <c r="C2317" s="7">
        <v>45066</v>
      </c>
      <c r="D2317" t="s">
        <v>4112</v>
      </c>
      <c r="E2317" t="str">
        <f>IF(COUNTIF($B$2:D2317,D2317)=1,"New Customer","Returning Customer")</f>
        <v>New Customer</v>
      </c>
      <c r="F2317" t="s">
        <v>10132</v>
      </c>
      <c r="G2317" t="s">
        <v>109</v>
      </c>
      <c r="H2317" t="s">
        <v>74</v>
      </c>
      <c r="I2317" t="s">
        <v>110</v>
      </c>
      <c r="J2317" s="5">
        <v>2031.57</v>
      </c>
      <c r="K2317">
        <v>13</v>
      </c>
      <c r="L2317">
        <v>0.2</v>
      </c>
      <c r="M2317" s="3">
        <f t="shared" si="36"/>
        <v>26407.809999999998</v>
      </c>
      <c r="N2317" t="s">
        <v>83</v>
      </c>
      <c r="O2317" t="s">
        <v>27</v>
      </c>
      <c r="P2317" t="s">
        <v>10129</v>
      </c>
      <c r="Q2317" t="s">
        <v>29</v>
      </c>
      <c r="R2317">
        <v>1</v>
      </c>
      <c r="S2317">
        <v>3.6</v>
      </c>
      <c r="T2317" t="s">
        <v>30</v>
      </c>
      <c r="U2317" t="s">
        <v>60</v>
      </c>
    </row>
    <row r="2318" spans="1:21" x14ac:dyDescent="0.35">
      <c r="A2318" t="s">
        <v>4111</v>
      </c>
      <c r="B2318" t="str">
        <f>IF(COUNTIFS($A:$A,$A2318,$C:$C,$C2318,$D:$D,$D2318,$G:$G,$G2318,$K:$K,$K2318,$M:$M,$M2318)&gt;1,"True Duplicate","Unique")</f>
        <v>Unique</v>
      </c>
      <c r="C2318" s="7">
        <v>45066</v>
      </c>
      <c r="D2318" t="s">
        <v>5273</v>
      </c>
      <c r="E2318" t="str">
        <f>IF(COUNTIF($B$2:D2318,D2318)=1,"New Customer","Returning Customer")</f>
        <v>Returning Customer</v>
      </c>
      <c r="F2318" t="s">
        <v>10132</v>
      </c>
      <c r="G2318" t="s">
        <v>147</v>
      </c>
      <c r="H2318" t="s">
        <v>74</v>
      </c>
      <c r="I2318" t="s">
        <v>148</v>
      </c>
      <c r="J2318" s="5">
        <v>1913.18</v>
      </c>
      <c r="K2318">
        <v>10</v>
      </c>
      <c r="L2318">
        <v>0.3</v>
      </c>
      <c r="M2318" s="3">
        <f t="shared" si="36"/>
        <v>19128.800000000003</v>
      </c>
      <c r="N2318" t="s">
        <v>76</v>
      </c>
      <c r="O2318" t="s">
        <v>39</v>
      </c>
      <c r="P2318" t="s">
        <v>166</v>
      </c>
      <c r="Q2318" t="s">
        <v>77</v>
      </c>
      <c r="R2318">
        <v>8</v>
      </c>
      <c r="S2318">
        <v>4.8</v>
      </c>
      <c r="T2318" t="s">
        <v>30</v>
      </c>
      <c r="U2318" t="s">
        <v>52</v>
      </c>
    </row>
    <row r="2319" spans="1:21" x14ac:dyDescent="0.35">
      <c r="A2319" t="s">
        <v>5272</v>
      </c>
      <c r="B2319" t="str">
        <f>IF(COUNTIFS($A:$A,$A2319,$C:$C,$C2319,$D:$D,$D2319,$G:$G,$G2319,$K:$K,$K2319,$M:$M,$M2319)&gt;1,"True Duplicate","Unique")</f>
        <v>Unique</v>
      </c>
      <c r="C2319" s="7">
        <v>45066</v>
      </c>
      <c r="D2319" t="s">
        <v>3622</v>
      </c>
      <c r="E2319" t="str">
        <f>IF(COUNTIF($B$2:D2319,D2319)=1,"New Customer","Returning Customer")</f>
        <v>New Customer</v>
      </c>
      <c r="F2319" t="s">
        <v>10132</v>
      </c>
      <c r="G2319" t="s">
        <v>128</v>
      </c>
      <c r="H2319" t="s">
        <v>36</v>
      </c>
      <c r="I2319" t="s">
        <v>129</v>
      </c>
      <c r="J2319" s="5">
        <v>18.579999999999998</v>
      </c>
      <c r="K2319">
        <v>5</v>
      </c>
      <c r="L2319">
        <v>0.05</v>
      </c>
      <c r="M2319" s="3">
        <f t="shared" si="36"/>
        <v>92.649999999999991</v>
      </c>
      <c r="N2319" t="s">
        <v>83</v>
      </c>
      <c r="O2319" t="s">
        <v>39</v>
      </c>
      <c r="P2319" t="s">
        <v>166</v>
      </c>
      <c r="Q2319" t="s">
        <v>123</v>
      </c>
      <c r="R2319">
        <v>13</v>
      </c>
      <c r="S2319">
        <v>4.4000000000000004</v>
      </c>
      <c r="T2319" t="s">
        <v>143</v>
      </c>
      <c r="U2319" t="s">
        <v>60</v>
      </c>
    </row>
    <row r="2320" spans="1:21" x14ac:dyDescent="0.35">
      <c r="A2320" t="s">
        <v>1866</v>
      </c>
      <c r="B2320" t="str">
        <f>IF(COUNTIFS($A:$A,$A2320,$C:$C,$C2320,$D:$D,$D2320,$G:$G,$G2320,$K:$K,$K2320,$M:$M,$M2320)&gt;1,"True Duplicate","Unique")</f>
        <v>Unique</v>
      </c>
      <c r="C2320" s="7">
        <v>45067</v>
      </c>
      <c r="D2320" t="s">
        <v>6280</v>
      </c>
      <c r="E2320" t="str">
        <f>IF(COUNTIF($B$2:D2320,D2320)=1,"New Customer","Returning Customer")</f>
        <v>New Customer</v>
      </c>
      <c r="F2320" t="s">
        <v>72</v>
      </c>
      <c r="G2320" t="s">
        <v>198</v>
      </c>
      <c r="H2320" t="s">
        <v>74</v>
      </c>
      <c r="I2320" t="s">
        <v>110</v>
      </c>
      <c r="J2320" s="5">
        <v>1568.27</v>
      </c>
      <c r="K2320">
        <v>4</v>
      </c>
      <c r="L2320">
        <v>0.15</v>
      </c>
      <c r="M2320" s="3">
        <f t="shared" si="36"/>
        <v>6272.48</v>
      </c>
      <c r="N2320" t="s">
        <v>165</v>
      </c>
      <c r="O2320" t="s">
        <v>122</v>
      </c>
      <c r="P2320" t="s">
        <v>59</v>
      </c>
      <c r="Q2320" t="s">
        <v>77</v>
      </c>
      <c r="R2320">
        <v>13</v>
      </c>
      <c r="S2320">
        <v>1.5</v>
      </c>
      <c r="T2320" t="s">
        <v>30</v>
      </c>
      <c r="U2320" t="s">
        <v>52</v>
      </c>
    </row>
    <row r="2321" spans="1:21" x14ac:dyDescent="0.35">
      <c r="A2321" t="s">
        <v>6279</v>
      </c>
      <c r="B2321" t="str">
        <f>IF(COUNTIFS($A:$A,$A2321,$C:$C,$C2321,$D:$D,$D2321,$G:$G,$G2321,$K:$K,$K2321,$M:$M,$M2321)&gt;1,"True Duplicate","Unique")</f>
        <v>Unique</v>
      </c>
      <c r="C2321" s="7">
        <v>45067</v>
      </c>
      <c r="D2321" t="s">
        <v>8025</v>
      </c>
      <c r="E2321" t="str">
        <f>IF(COUNTIF($B$2:D2321,D2321)=1,"New Customer","Returning Customer")</f>
        <v>New Customer</v>
      </c>
      <c r="F2321" t="s">
        <v>72</v>
      </c>
      <c r="G2321" t="s">
        <v>223</v>
      </c>
      <c r="H2321" t="s">
        <v>66</v>
      </c>
      <c r="I2321" t="s">
        <v>171</v>
      </c>
      <c r="J2321" s="5">
        <v>279.64999999999998</v>
      </c>
      <c r="K2321">
        <v>5</v>
      </c>
      <c r="L2321">
        <v>0</v>
      </c>
      <c r="M2321" s="3">
        <f t="shared" si="36"/>
        <v>1398.25</v>
      </c>
      <c r="N2321" t="s">
        <v>38</v>
      </c>
      <c r="O2321" t="s">
        <v>111</v>
      </c>
      <c r="P2321" t="s">
        <v>59</v>
      </c>
      <c r="Q2321" t="s">
        <v>77</v>
      </c>
      <c r="R2321">
        <v>10</v>
      </c>
      <c r="S2321">
        <v>4.5999999999999996</v>
      </c>
      <c r="U2321" t="s">
        <v>60</v>
      </c>
    </row>
    <row r="2322" spans="1:21" x14ac:dyDescent="0.35">
      <c r="A2322" t="s">
        <v>6834</v>
      </c>
      <c r="B2322" t="str">
        <f>IF(COUNTIFS($A:$A,$A2322,$C:$C,$C2322,$D:$D,$D2322,$G:$G,$G2322,$K:$K,$K2322,$M:$M,$M2322)&gt;1,"True Duplicate","Unique")</f>
        <v>Unique</v>
      </c>
      <c r="C2322" s="7">
        <v>45067</v>
      </c>
      <c r="D2322" t="s">
        <v>1868</v>
      </c>
      <c r="E2322" t="str">
        <f>IF(COUNTIF($B$2:D2322,D2322)=1,"New Customer","Returning Customer")</f>
        <v>New Customer</v>
      </c>
      <c r="F2322" t="s">
        <v>10132</v>
      </c>
      <c r="G2322" t="s">
        <v>96</v>
      </c>
      <c r="H2322" t="s">
        <v>57</v>
      </c>
      <c r="I2322" t="s">
        <v>97</v>
      </c>
      <c r="J2322" s="5">
        <v>743.71</v>
      </c>
      <c r="K2322">
        <v>5</v>
      </c>
      <c r="L2322">
        <v>0.2</v>
      </c>
      <c r="M2322" s="3">
        <f t="shared" si="36"/>
        <v>3717.55</v>
      </c>
      <c r="N2322" t="s">
        <v>104</v>
      </c>
      <c r="O2322" t="s">
        <v>111</v>
      </c>
      <c r="P2322" t="s">
        <v>85</v>
      </c>
      <c r="Q2322" t="s">
        <v>116</v>
      </c>
      <c r="R2322">
        <v>2</v>
      </c>
      <c r="S2322">
        <v>1.9</v>
      </c>
      <c r="T2322" t="s">
        <v>30</v>
      </c>
      <c r="U2322" t="s">
        <v>86</v>
      </c>
    </row>
    <row r="2323" spans="1:21" x14ac:dyDescent="0.35">
      <c r="A2323" t="s">
        <v>8024</v>
      </c>
      <c r="B2323" t="str">
        <f>IF(COUNTIFS($A:$A,$A2323,$C:$C,$C2323,$D:$D,$D2323,$G:$G,$G2323,$K:$K,$K2323,$M:$M,$M2323)&gt;1,"True Duplicate","Unique")</f>
        <v>Unique</v>
      </c>
      <c r="C2323" s="7">
        <v>45067</v>
      </c>
      <c r="D2323" t="s">
        <v>6835</v>
      </c>
      <c r="E2323" t="str">
        <f>IF(COUNTIF($B$2:D2323,D2323)=1,"New Customer","Returning Customer")</f>
        <v>New Customer</v>
      </c>
      <c r="F2323" t="s">
        <v>10132</v>
      </c>
      <c r="G2323" t="s">
        <v>323</v>
      </c>
      <c r="H2323" t="s">
        <v>57</v>
      </c>
      <c r="I2323" t="s">
        <v>82</v>
      </c>
      <c r="J2323" s="5">
        <v>474.96</v>
      </c>
      <c r="K2323">
        <v>7</v>
      </c>
      <c r="L2323">
        <v>0.05</v>
      </c>
      <c r="M2323" s="3">
        <f t="shared" si="36"/>
        <v>3324.37</v>
      </c>
      <c r="N2323" t="s">
        <v>98</v>
      </c>
      <c r="O2323" t="s">
        <v>122</v>
      </c>
      <c r="P2323" t="s">
        <v>10129</v>
      </c>
      <c r="Q2323" t="s">
        <v>123</v>
      </c>
      <c r="R2323">
        <v>5</v>
      </c>
      <c r="S2323">
        <v>1.8</v>
      </c>
      <c r="T2323" t="s">
        <v>51</v>
      </c>
      <c r="U2323" t="s">
        <v>60</v>
      </c>
    </row>
    <row r="2324" spans="1:21" x14ac:dyDescent="0.35">
      <c r="A2324" t="s">
        <v>5578</v>
      </c>
      <c r="B2324" t="str">
        <f>IF(COUNTIFS($A:$A,$A2324,$C:$C,$C2324,$D:$D,$D2324,$G:$G,$G2324,$K:$K,$K2324,$M:$M,$M2324)&gt;1,"True Duplicate","Unique")</f>
        <v>Unique</v>
      </c>
      <c r="C2324" s="7">
        <v>45068</v>
      </c>
      <c r="D2324" t="s">
        <v>8870</v>
      </c>
      <c r="E2324" t="str">
        <f>IF(COUNTIF($B$2:D2324,D2324)=1,"New Customer","Returning Customer")</f>
        <v>Returning Customer</v>
      </c>
      <c r="F2324" t="s">
        <v>10132</v>
      </c>
      <c r="G2324" t="s">
        <v>266</v>
      </c>
      <c r="H2324" t="s">
        <v>24</v>
      </c>
      <c r="I2324" t="s">
        <v>267</v>
      </c>
      <c r="J2324" s="5">
        <v>273.39</v>
      </c>
      <c r="K2324">
        <v>1</v>
      </c>
      <c r="L2324">
        <v>0</v>
      </c>
      <c r="M2324" s="3">
        <f t="shared" si="36"/>
        <v>273.39</v>
      </c>
      <c r="N2324" t="s">
        <v>98</v>
      </c>
      <c r="O2324" t="s">
        <v>122</v>
      </c>
      <c r="P2324" t="s">
        <v>10129</v>
      </c>
      <c r="Q2324" t="s">
        <v>116</v>
      </c>
      <c r="R2324">
        <v>8</v>
      </c>
      <c r="S2324">
        <v>2.7</v>
      </c>
      <c r="T2324" t="s">
        <v>30</v>
      </c>
      <c r="U2324" t="s">
        <v>52</v>
      </c>
    </row>
    <row r="2325" spans="1:21" x14ac:dyDescent="0.35">
      <c r="A2325" t="s">
        <v>5906</v>
      </c>
      <c r="B2325" t="str">
        <f>IF(COUNTIFS($A:$A,$A2325,$C:$C,$C2325,$D:$D,$D2325,$G:$G,$G2325,$K:$K,$K2325,$M:$M,$M2325)&gt;1,"True Duplicate","Unique")</f>
        <v>Unique</v>
      </c>
      <c r="C2325" s="7">
        <v>45068</v>
      </c>
      <c r="D2325" t="s">
        <v>5438</v>
      </c>
      <c r="E2325" t="str">
        <f>IF(COUNTIF($B$2:D2325,D2325)=1,"New Customer","Returning Customer")</f>
        <v>New Customer</v>
      </c>
      <c r="F2325" t="s">
        <v>72</v>
      </c>
      <c r="G2325" t="s">
        <v>170</v>
      </c>
      <c r="H2325" t="s">
        <v>66</v>
      </c>
      <c r="I2325" t="s">
        <v>171</v>
      </c>
      <c r="J2325" s="5">
        <v>1659.84</v>
      </c>
      <c r="K2325">
        <v>1</v>
      </c>
      <c r="L2325">
        <v>0.05</v>
      </c>
      <c r="M2325" s="3">
        <f t="shared" si="36"/>
        <v>1659.79</v>
      </c>
      <c r="N2325" t="s">
        <v>302</v>
      </c>
      <c r="O2325" t="s">
        <v>122</v>
      </c>
      <c r="P2325" t="s">
        <v>10129</v>
      </c>
      <c r="Q2325" t="s">
        <v>77</v>
      </c>
      <c r="R2325">
        <v>13</v>
      </c>
      <c r="S2325">
        <v>3</v>
      </c>
      <c r="T2325" t="s">
        <v>30</v>
      </c>
      <c r="U2325" t="s">
        <v>86</v>
      </c>
    </row>
    <row r="2326" spans="1:21" x14ac:dyDescent="0.35">
      <c r="A2326" t="s">
        <v>6853</v>
      </c>
      <c r="B2326" t="str">
        <f>IF(COUNTIFS($A:$A,$A2326,$C:$C,$C2326,$D:$D,$D2326,$G:$G,$G2326,$K:$K,$K2326,$M:$M,$M2326)&gt;1,"True Duplicate","Unique")</f>
        <v>Unique</v>
      </c>
      <c r="C2326" s="7">
        <v>45068</v>
      </c>
      <c r="D2326" t="s">
        <v>1074</v>
      </c>
      <c r="E2326" t="str">
        <f>IF(COUNTIF($B$2:D2326,D2326)=1,"New Customer","Returning Customer")</f>
        <v>Returning Customer</v>
      </c>
      <c r="F2326" t="s">
        <v>10132</v>
      </c>
      <c r="G2326" t="s">
        <v>413</v>
      </c>
      <c r="H2326" t="s">
        <v>47</v>
      </c>
      <c r="I2326" t="s">
        <v>10125</v>
      </c>
      <c r="J2326" s="5">
        <v>399.13</v>
      </c>
      <c r="K2326">
        <v>8</v>
      </c>
      <c r="L2326">
        <v>0.1</v>
      </c>
      <c r="M2326" s="3">
        <f t="shared" si="36"/>
        <v>3192.24</v>
      </c>
      <c r="N2326" t="s">
        <v>49</v>
      </c>
      <c r="O2326" t="s">
        <v>39</v>
      </c>
      <c r="P2326" t="s">
        <v>85</v>
      </c>
      <c r="Q2326" t="s">
        <v>29</v>
      </c>
      <c r="R2326">
        <v>8</v>
      </c>
      <c r="S2326">
        <v>2.7</v>
      </c>
      <c r="T2326" t="s">
        <v>30</v>
      </c>
      <c r="U2326" t="s">
        <v>60</v>
      </c>
    </row>
    <row r="2327" spans="1:21" x14ac:dyDescent="0.35">
      <c r="A2327" t="s">
        <v>7554</v>
      </c>
      <c r="B2327" t="str">
        <f>IF(COUNTIFS($A:$A,$A2327,$C:$C,$C2327,$D:$D,$D2327,$G:$G,$G2327,$K:$K,$K2327,$M:$M,$M2327)&gt;1,"True Duplicate","Unique")</f>
        <v>Unique</v>
      </c>
      <c r="C2327" s="7">
        <v>45068</v>
      </c>
      <c r="D2327" t="s">
        <v>6854</v>
      </c>
      <c r="E2327" t="str">
        <f>IF(COUNTIF($B$2:D2327,D2327)=1,"New Customer","Returning Customer")</f>
        <v>New Customer</v>
      </c>
      <c r="F2327" t="s">
        <v>10132</v>
      </c>
      <c r="G2327" t="s">
        <v>176</v>
      </c>
      <c r="H2327" t="s">
        <v>47</v>
      </c>
      <c r="I2327" t="s">
        <v>177</v>
      </c>
      <c r="J2327" s="5">
        <v>473.97</v>
      </c>
      <c r="K2327">
        <v>1</v>
      </c>
      <c r="L2327">
        <v>0</v>
      </c>
      <c r="M2327" s="3">
        <f t="shared" si="36"/>
        <v>473.97</v>
      </c>
      <c r="N2327" t="s">
        <v>98</v>
      </c>
      <c r="O2327" t="s">
        <v>122</v>
      </c>
      <c r="P2327" t="s">
        <v>10129</v>
      </c>
      <c r="Q2327" t="s">
        <v>123</v>
      </c>
      <c r="R2327">
        <v>2</v>
      </c>
      <c r="S2327">
        <v>4</v>
      </c>
      <c r="T2327" t="s">
        <v>30</v>
      </c>
      <c r="U2327" t="s">
        <v>60</v>
      </c>
    </row>
    <row r="2328" spans="1:21" x14ac:dyDescent="0.35">
      <c r="A2328" t="s">
        <v>7951</v>
      </c>
      <c r="B2328" t="str">
        <f>IF(COUNTIFS($A:$A,$A2328,$C:$C,$C2328,$D:$D,$D2328,$G:$G,$G2328,$K:$K,$K2328,$M:$M,$M2328)&gt;1,"True Duplicate","Unique")</f>
        <v>Unique</v>
      </c>
      <c r="C2328" s="7">
        <v>45068</v>
      </c>
      <c r="D2328" t="s">
        <v>5580</v>
      </c>
      <c r="E2328" t="str">
        <f>IF(COUNTIF($B$2:D2328,D2328)=1,"New Customer","Returning Customer")</f>
        <v>New Customer</v>
      </c>
      <c r="F2328" t="s">
        <v>10132</v>
      </c>
      <c r="G2328" t="s">
        <v>214</v>
      </c>
      <c r="H2328" t="s">
        <v>66</v>
      </c>
      <c r="I2328" t="s">
        <v>215</v>
      </c>
      <c r="J2328" s="5">
        <v>208.97</v>
      </c>
      <c r="K2328">
        <v>1</v>
      </c>
      <c r="L2328">
        <v>0.1</v>
      </c>
      <c r="M2328" s="3">
        <f t="shared" si="36"/>
        <v>208.87</v>
      </c>
      <c r="N2328" t="s">
        <v>142</v>
      </c>
      <c r="O2328" t="s">
        <v>39</v>
      </c>
      <c r="P2328" t="s">
        <v>85</v>
      </c>
      <c r="Q2328" t="s">
        <v>41</v>
      </c>
      <c r="R2328">
        <v>1</v>
      </c>
      <c r="S2328">
        <v>3.4</v>
      </c>
      <c r="T2328" t="s">
        <v>30</v>
      </c>
      <c r="U2328" t="s">
        <v>60</v>
      </c>
    </row>
    <row r="2329" spans="1:21" x14ac:dyDescent="0.35">
      <c r="A2329" t="s">
        <v>9891</v>
      </c>
      <c r="B2329" t="str">
        <f>IF(COUNTIFS($A:$A,$A2329,$C:$C,$C2329,$D:$D,$D2329,$G:$G,$G2329,$K:$K,$K2329,$M:$M,$M2329)&gt;1,"True Duplicate","Unique")</f>
        <v>Unique</v>
      </c>
      <c r="C2329" s="7">
        <v>45068</v>
      </c>
      <c r="D2329" t="s">
        <v>131</v>
      </c>
      <c r="E2329" t="str">
        <f>IF(COUNTIF($B$2:D2329,D2329)=1,"New Customer","Returning Customer")</f>
        <v>Returning Customer</v>
      </c>
      <c r="F2329" t="s">
        <v>10132</v>
      </c>
      <c r="G2329" t="s">
        <v>872</v>
      </c>
      <c r="H2329" t="s">
        <v>36</v>
      </c>
      <c r="I2329" t="s">
        <v>10127</v>
      </c>
      <c r="J2329" s="5">
        <v>11.47</v>
      </c>
      <c r="K2329">
        <v>10</v>
      </c>
      <c r="L2329">
        <v>0.2</v>
      </c>
      <c r="M2329" s="3">
        <f t="shared" si="36"/>
        <v>112.70000000000002</v>
      </c>
      <c r="N2329" t="s">
        <v>76</v>
      </c>
      <c r="O2329" t="s">
        <v>122</v>
      </c>
      <c r="P2329" t="s">
        <v>85</v>
      </c>
      <c r="Q2329" t="s">
        <v>41</v>
      </c>
      <c r="R2329">
        <v>13</v>
      </c>
      <c r="S2329">
        <v>1.8</v>
      </c>
      <c r="T2329" t="s">
        <v>30</v>
      </c>
      <c r="U2329" t="s">
        <v>60</v>
      </c>
    </row>
    <row r="2330" spans="1:21" x14ac:dyDescent="0.35">
      <c r="A2330" t="s">
        <v>1869</v>
      </c>
      <c r="B2330" t="str">
        <f>IF(COUNTIFS($A:$A,$A2330,$C:$C,$C2330,$D:$D,$D2330,$G:$G,$G2330,$K:$K,$K2330,$M:$M,$M2330)&gt;1,"True Duplicate","Unique")</f>
        <v>Unique</v>
      </c>
      <c r="C2330" s="7">
        <v>45069</v>
      </c>
      <c r="D2330" t="s">
        <v>1871</v>
      </c>
      <c r="E2330" t="str">
        <f>IF(COUNTIF($B$2:D2330,D2330)=1,"New Customer","Returning Customer")</f>
        <v>New Customer</v>
      </c>
      <c r="F2330" t="s">
        <v>72</v>
      </c>
      <c r="G2330" t="s">
        <v>147</v>
      </c>
      <c r="H2330" t="s">
        <v>74</v>
      </c>
      <c r="I2330" t="s">
        <v>148</v>
      </c>
      <c r="J2330" s="5">
        <v>1658.04</v>
      </c>
      <c r="K2330">
        <v>12</v>
      </c>
      <c r="L2330">
        <v>0</v>
      </c>
      <c r="M2330" s="3">
        <f t="shared" si="36"/>
        <v>19896.48</v>
      </c>
      <c r="N2330" t="s">
        <v>26</v>
      </c>
      <c r="O2330" t="s">
        <v>39</v>
      </c>
      <c r="P2330" t="s">
        <v>10129</v>
      </c>
      <c r="Q2330" t="s">
        <v>116</v>
      </c>
      <c r="R2330">
        <v>9</v>
      </c>
      <c r="S2330">
        <v>1.2</v>
      </c>
      <c r="T2330" t="s">
        <v>51</v>
      </c>
      <c r="U2330" t="s">
        <v>60</v>
      </c>
    </row>
    <row r="2331" spans="1:21" x14ac:dyDescent="0.35">
      <c r="A2331" t="s">
        <v>3251</v>
      </c>
      <c r="B2331" t="str">
        <f>IF(COUNTIFS($A:$A,$A2331,$C:$C,$C2331,$D:$D,$D2331,$G:$G,$G2331,$K:$K,$K2331,$M:$M,$M2331)&gt;1,"True Duplicate","Unique")</f>
        <v>Unique</v>
      </c>
      <c r="C2331" s="7">
        <v>45069</v>
      </c>
      <c r="D2331" t="s">
        <v>4907</v>
      </c>
      <c r="E2331" t="str">
        <f>IF(COUNTIF($B$2:D2331,D2331)=1,"New Customer","Returning Customer")</f>
        <v>New Customer</v>
      </c>
      <c r="F2331" t="s">
        <v>10132</v>
      </c>
      <c r="G2331" t="s">
        <v>323</v>
      </c>
      <c r="H2331" t="s">
        <v>57</v>
      </c>
      <c r="I2331" t="s">
        <v>82</v>
      </c>
      <c r="J2331" s="5">
        <v>65.37</v>
      </c>
      <c r="K2331">
        <v>14</v>
      </c>
      <c r="L2331">
        <v>0.25</v>
      </c>
      <c r="M2331" s="3">
        <f t="shared" si="36"/>
        <v>911.68000000000006</v>
      </c>
      <c r="N2331" t="s">
        <v>38</v>
      </c>
      <c r="O2331" t="s">
        <v>39</v>
      </c>
      <c r="P2331" t="s">
        <v>166</v>
      </c>
      <c r="Q2331" t="s">
        <v>77</v>
      </c>
      <c r="R2331">
        <v>11</v>
      </c>
      <c r="S2331">
        <v>4.8</v>
      </c>
      <c r="T2331" t="s">
        <v>30</v>
      </c>
      <c r="U2331" t="s">
        <v>52</v>
      </c>
    </row>
    <row r="2332" spans="1:21" x14ac:dyDescent="0.35">
      <c r="A2332" t="s">
        <v>4906</v>
      </c>
      <c r="B2332" t="str">
        <f>IF(COUNTIFS($A:$A,$A2332,$C:$C,$C2332,$D:$D,$D2332,$G:$G,$G2332,$K:$K,$K2332,$M:$M,$M2332)&gt;1,"True Duplicate","Unique")</f>
        <v>Unique</v>
      </c>
      <c r="C2332" s="7">
        <v>45069</v>
      </c>
      <c r="D2332" t="s">
        <v>3252</v>
      </c>
      <c r="E2332" t="str">
        <f>IF(COUNTIF($B$2:D2332,D2332)=1,"New Customer","Returning Customer")</f>
        <v>New Customer</v>
      </c>
      <c r="F2332" t="s">
        <v>10132</v>
      </c>
      <c r="G2332" t="s">
        <v>649</v>
      </c>
      <c r="H2332" t="s">
        <v>57</v>
      </c>
      <c r="I2332" t="s">
        <v>153</v>
      </c>
      <c r="J2332" s="5">
        <v>404.37</v>
      </c>
      <c r="K2332">
        <v>11</v>
      </c>
      <c r="L2332">
        <v>0.25</v>
      </c>
      <c r="M2332" s="3">
        <f t="shared" si="36"/>
        <v>4445.32</v>
      </c>
      <c r="N2332" t="s">
        <v>26</v>
      </c>
      <c r="O2332" t="s">
        <v>27</v>
      </c>
      <c r="P2332" t="s">
        <v>85</v>
      </c>
      <c r="Q2332" t="s">
        <v>123</v>
      </c>
      <c r="R2332">
        <v>13</v>
      </c>
      <c r="S2332">
        <v>3.9</v>
      </c>
      <c r="T2332" t="s">
        <v>30</v>
      </c>
      <c r="U2332" t="s">
        <v>86</v>
      </c>
    </row>
    <row r="2333" spans="1:21" x14ac:dyDescent="0.35">
      <c r="A2333" t="s">
        <v>7939</v>
      </c>
      <c r="B2333" t="str">
        <f>IF(COUNTIFS($A:$A,$A2333,$C:$C,$C2333,$D:$D,$D2333,$G:$G,$G2333,$K:$K,$K2333,$M:$M,$M2333)&gt;1,"True Duplicate","Unique")</f>
        <v>Unique</v>
      </c>
      <c r="C2333" s="7">
        <v>45069</v>
      </c>
      <c r="D2333" t="s">
        <v>7940</v>
      </c>
      <c r="E2333" t="str">
        <f>IF(COUNTIF($B$2:D2333,D2333)=1,"New Customer","Returning Customer")</f>
        <v>New Customer</v>
      </c>
      <c r="F2333" t="s">
        <v>72</v>
      </c>
      <c r="G2333" t="s">
        <v>35</v>
      </c>
      <c r="H2333" t="s">
        <v>36</v>
      </c>
      <c r="I2333" t="s">
        <v>37</v>
      </c>
      <c r="J2333" s="5">
        <v>44.1</v>
      </c>
      <c r="K2333">
        <v>5</v>
      </c>
      <c r="L2333">
        <v>0</v>
      </c>
      <c r="M2333" s="3">
        <f t="shared" si="36"/>
        <v>220.5</v>
      </c>
      <c r="N2333" t="s">
        <v>302</v>
      </c>
      <c r="O2333" t="s">
        <v>111</v>
      </c>
      <c r="P2333" t="s">
        <v>59</v>
      </c>
      <c r="Q2333" t="s">
        <v>116</v>
      </c>
      <c r="R2333">
        <v>10</v>
      </c>
      <c r="S2333">
        <v>1.2</v>
      </c>
      <c r="T2333" t="s">
        <v>30</v>
      </c>
      <c r="U2333" t="s">
        <v>60</v>
      </c>
    </row>
    <row r="2334" spans="1:21" x14ac:dyDescent="0.35">
      <c r="A2334" t="s">
        <v>3896</v>
      </c>
      <c r="B2334" t="str">
        <f>IF(COUNTIFS($A:$A,$A2334,$C:$C,$C2334,$D:$D,$D2334,$G:$G,$G2334,$K:$K,$K2334,$M:$M,$M2334)&gt;1,"True Duplicate","Unique")</f>
        <v>Unique</v>
      </c>
      <c r="C2334" s="7">
        <v>45070</v>
      </c>
      <c r="D2334" t="s">
        <v>8331</v>
      </c>
      <c r="E2334" t="str">
        <f>IF(COUNTIF($B$2:D2334,D2334)=1,"New Customer","Returning Customer")</f>
        <v>New Customer</v>
      </c>
      <c r="F2334" t="s">
        <v>10132</v>
      </c>
      <c r="G2334" t="s">
        <v>46</v>
      </c>
      <c r="H2334" t="s">
        <v>47</v>
      </c>
      <c r="I2334" t="s">
        <v>10124</v>
      </c>
      <c r="J2334" s="5">
        <v>321.58</v>
      </c>
      <c r="K2334">
        <v>1</v>
      </c>
      <c r="L2334">
        <v>0.1</v>
      </c>
      <c r="M2334" s="3">
        <f t="shared" si="36"/>
        <v>321.47999999999996</v>
      </c>
      <c r="N2334" t="s">
        <v>49</v>
      </c>
      <c r="O2334" t="s">
        <v>122</v>
      </c>
      <c r="P2334" t="s">
        <v>85</v>
      </c>
      <c r="Q2334" t="s">
        <v>41</v>
      </c>
      <c r="R2334">
        <v>3</v>
      </c>
      <c r="S2334">
        <v>3.1</v>
      </c>
      <c r="T2334" t="s">
        <v>30</v>
      </c>
      <c r="U2334" t="s">
        <v>60</v>
      </c>
    </row>
    <row r="2335" spans="1:21" x14ac:dyDescent="0.35">
      <c r="A2335" t="s">
        <v>6657</v>
      </c>
      <c r="B2335" t="str">
        <f>IF(COUNTIFS($A:$A,$A2335,$C:$C,$C2335,$D:$D,$D2335,$G:$G,$G2335,$K:$K,$K2335,$M:$M,$M2335)&gt;1,"True Duplicate","Unique")</f>
        <v>Unique</v>
      </c>
      <c r="C2335" s="7">
        <v>45070</v>
      </c>
      <c r="D2335" t="s">
        <v>6658</v>
      </c>
      <c r="E2335" t="str">
        <f>IF(COUNTIF($B$2:D2335,D2335)=1,"New Customer","Returning Customer")</f>
        <v>New Customer</v>
      </c>
      <c r="F2335" t="s">
        <v>72</v>
      </c>
      <c r="G2335" t="s">
        <v>219</v>
      </c>
      <c r="H2335" t="s">
        <v>47</v>
      </c>
      <c r="I2335" t="s">
        <v>210</v>
      </c>
      <c r="J2335" s="5">
        <v>129.03</v>
      </c>
      <c r="K2335">
        <v>8</v>
      </c>
      <c r="L2335">
        <v>0.3</v>
      </c>
      <c r="M2335" s="3">
        <f t="shared" si="36"/>
        <v>1029.8399999999999</v>
      </c>
      <c r="N2335" t="s">
        <v>165</v>
      </c>
      <c r="O2335" t="s">
        <v>111</v>
      </c>
      <c r="P2335" t="s">
        <v>85</v>
      </c>
      <c r="Q2335" t="s">
        <v>41</v>
      </c>
      <c r="R2335">
        <v>4</v>
      </c>
      <c r="S2335">
        <v>4.3</v>
      </c>
      <c r="T2335" t="s">
        <v>30</v>
      </c>
      <c r="U2335" t="s">
        <v>60</v>
      </c>
    </row>
    <row r="2336" spans="1:21" x14ac:dyDescent="0.35">
      <c r="A2336" t="s">
        <v>7466</v>
      </c>
      <c r="B2336" t="str">
        <f>IF(COUNTIFS($A:$A,$A2336,$C:$C,$C2336,$D:$D,$D2336,$G:$G,$G2336,$K:$K,$K2336,$M:$M,$M2336)&gt;1,"True Duplicate","Unique")</f>
        <v>Unique</v>
      </c>
      <c r="C2336" s="7">
        <v>45070</v>
      </c>
      <c r="D2336" t="s">
        <v>3898</v>
      </c>
      <c r="E2336" t="str">
        <f>IF(COUNTIF($B$2:D2336,D2336)=1,"New Customer","Returning Customer")</f>
        <v>New Customer</v>
      </c>
      <c r="F2336" t="s">
        <v>10132</v>
      </c>
      <c r="G2336" t="s">
        <v>10123</v>
      </c>
      <c r="H2336" t="s">
        <v>47</v>
      </c>
      <c r="I2336" t="s">
        <v>10124</v>
      </c>
      <c r="J2336" s="5">
        <v>496.74</v>
      </c>
      <c r="K2336">
        <v>4</v>
      </c>
      <c r="L2336">
        <v>0</v>
      </c>
      <c r="M2336" s="3">
        <f t="shared" si="36"/>
        <v>1986.96</v>
      </c>
      <c r="N2336" t="s">
        <v>83</v>
      </c>
      <c r="O2336" t="s">
        <v>39</v>
      </c>
      <c r="P2336" t="s">
        <v>59</v>
      </c>
      <c r="Q2336" t="s">
        <v>77</v>
      </c>
      <c r="R2336">
        <v>3</v>
      </c>
      <c r="S2336">
        <v>2.5</v>
      </c>
      <c r="T2336" t="s">
        <v>30</v>
      </c>
      <c r="U2336" t="s">
        <v>86</v>
      </c>
    </row>
    <row r="2337" spans="1:21" x14ac:dyDescent="0.35">
      <c r="A2337" t="s">
        <v>8330</v>
      </c>
      <c r="B2337" t="str">
        <f>IF(COUNTIFS($A:$A,$A2337,$C:$C,$C2337,$D:$D,$D2337,$G:$G,$G2337,$K:$K,$K2337,$M:$M,$M2337)&gt;1,"True Duplicate","Unique")</f>
        <v>Unique</v>
      </c>
      <c r="C2337" s="7">
        <v>45070</v>
      </c>
      <c r="D2337" t="s">
        <v>7437</v>
      </c>
      <c r="E2337" t="str">
        <f>IF(COUNTIF($B$2:D2337,D2337)=1,"New Customer","Returning Customer")</f>
        <v>Returning Customer</v>
      </c>
      <c r="F2337" t="s">
        <v>10132</v>
      </c>
      <c r="G2337" t="s">
        <v>1182</v>
      </c>
      <c r="H2337" t="s">
        <v>66</v>
      </c>
      <c r="I2337" t="s">
        <v>446</v>
      </c>
      <c r="J2337" s="5">
        <v>1007.47</v>
      </c>
      <c r="K2337">
        <v>6</v>
      </c>
      <c r="L2337">
        <v>0.15</v>
      </c>
      <c r="M2337" s="3">
        <f t="shared" si="36"/>
        <v>6043.92</v>
      </c>
      <c r="N2337" t="s">
        <v>49</v>
      </c>
      <c r="O2337" t="s">
        <v>122</v>
      </c>
      <c r="P2337" t="s">
        <v>10129</v>
      </c>
      <c r="Q2337" t="s">
        <v>77</v>
      </c>
      <c r="R2337">
        <v>1</v>
      </c>
      <c r="S2337">
        <v>4.4000000000000004</v>
      </c>
      <c r="T2337" t="s">
        <v>30</v>
      </c>
      <c r="U2337" t="s">
        <v>52</v>
      </c>
    </row>
    <row r="2338" spans="1:21" x14ac:dyDescent="0.35">
      <c r="A2338" t="s">
        <v>162</v>
      </c>
      <c r="B2338" t="str">
        <f>IF(COUNTIFS($A:$A,$A2338,$C:$C,$C2338,$D:$D,$D2338,$G:$G,$G2338,$K:$K,$K2338,$M:$M,$M2338)&gt;1,"True Duplicate","Unique")</f>
        <v>Unique</v>
      </c>
      <c r="C2338" s="7">
        <v>45071</v>
      </c>
      <c r="D2338" t="s">
        <v>5330</v>
      </c>
      <c r="E2338" t="str">
        <f>IF(COUNTIF($B$2:D2338,D2338)=1,"New Customer","Returning Customer")</f>
        <v>Returning Customer</v>
      </c>
      <c r="F2338" t="s">
        <v>10132</v>
      </c>
      <c r="G2338" t="s">
        <v>120</v>
      </c>
      <c r="H2338" t="s">
        <v>47</v>
      </c>
      <c r="I2338" t="s">
        <v>121</v>
      </c>
      <c r="J2338" s="5">
        <v>467.47</v>
      </c>
      <c r="K2338">
        <v>3</v>
      </c>
      <c r="L2338">
        <v>0.05</v>
      </c>
      <c r="M2338" s="3">
        <f t="shared" si="36"/>
        <v>1402.26</v>
      </c>
      <c r="N2338" t="s">
        <v>104</v>
      </c>
      <c r="O2338" t="s">
        <v>39</v>
      </c>
      <c r="P2338" t="s">
        <v>10129</v>
      </c>
      <c r="Q2338" t="s">
        <v>123</v>
      </c>
      <c r="R2338">
        <v>12</v>
      </c>
      <c r="S2338">
        <v>2.4</v>
      </c>
      <c r="T2338" t="s">
        <v>30</v>
      </c>
      <c r="U2338" t="s">
        <v>60</v>
      </c>
    </row>
    <row r="2339" spans="1:21" x14ac:dyDescent="0.35">
      <c r="A2339" t="s">
        <v>4295</v>
      </c>
      <c r="B2339" t="str">
        <f>IF(COUNTIFS($A:$A,$A2339,$C:$C,$C2339,$D:$D,$D2339,$G:$G,$G2339,$K:$K,$K2339,$M:$M,$M2339)&gt;1,"True Duplicate","Unique")</f>
        <v>Unique</v>
      </c>
      <c r="C2339" s="7">
        <v>45071</v>
      </c>
      <c r="D2339" t="s">
        <v>6711</v>
      </c>
      <c r="E2339" t="str">
        <f>IF(COUNTIF($B$2:D2339,D2339)=1,"New Customer","Returning Customer")</f>
        <v>New Customer</v>
      </c>
      <c r="F2339" t="s">
        <v>72</v>
      </c>
      <c r="G2339" t="s">
        <v>65</v>
      </c>
      <c r="H2339" t="s">
        <v>66</v>
      </c>
      <c r="I2339" t="s">
        <v>67</v>
      </c>
      <c r="J2339" s="5">
        <v>1530.81</v>
      </c>
      <c r="K2339">
        <v>13</v>
      </c>
      <c r="L2339">
        <v>0.25</v>
      </c>
      <c r="M2339" s="3">
        <f t="shared" si="36"/>
        <v>19897.28</v>
      </c>
      <c r="N2339" t="s">
        <v>49</v>
      </c>
      <c r="O2339" t="s">
        <v>111</v>
      </c>
      <c r="P2339" t="s">
        <v>85</v>
      </c>
      <c r="Q2339" t="s">
        <v>41</v>
      </c>
      <c r="R2339">
        <v>11</v>
      </c>
      <c r="S2339">
        <v>4.2</v>
      </c>
      <c r="T2339" t="s">
        <v>30</v>
      </c>
      <c r="U2339" t="s">
        <v>60</v>
      </c>
    </row>
    <row r="2340" spans="1:21" x14ac:dyDescent="0.35">
      <c r="A2340" t="s">
        <v>7050</v>
      </c>
      <c r="B2340" t="str">
        <f>IF(COUNTIFS($A:$A,$A2340,$C:$C,$C2340,$D:$D,$D2340,$G:$G,$G2340,$K:$K,$K2340,$M:$M,$M2340)&gt;1,"True Duplicate","Unique")</f>
        <v>Unique</v>
      </c>
      <c r="C2340" s="7">
        <v>45071</v>
      </c>
      <c r="D2340" t="s">
        <v>8203</v>
      </c>
      <c r="E2340" t="str">
        <f>IF(COUNTIF($B$2:D2340,D2340)=1,"New Customer","Returning Customer")</f>
        <v>New Customer</v>
      </c>
      <c r="F2340" t="s">
        <v>72</v>
      </c>
      <c r="G2340" t="s">
        <v>109</v>
      </c>
      <c r="H2340" t="s">
        <v>74</v>
      </c>
      <c r="I2340" t="s">
        <v>110</v>
      </c>
      <c r="J2340" s="5">
        <v>1623.65</v>
      </c>
      <c r="K2340">
        <v>3</v>
      </c>
      <c r="L2340">
        <v>0.05</v>
      </c>
      <c r="M2340" s="3">
        <f t="shared" si="36"/>
        <v>4870.8</v>
      </c>
      <c r="N2340" t="s">
        <v>38</v>
      </c>
      <c r="O2340" t="s">
        <v>27</v>
      </c>
      <c r="P2340" t="s">
        <v>10129</v>
      </c>
      <c r="Q2340" t="s">
        <v>116</v>
      </c>
      <c r="R2340">
        <v>6</v>
      </c>
      <c r="S2340">
        <v>1.5</v>
      </c>
      <c r="T2340" t="s">
        <v>30</v>
      </c>
      <c r="U2340" t="s">
        <v>52</v>
      </c>
    </row>
    <row r="2341" spans="1:21" x14ac:dyDescent="0.35">
      <c r="A2341" t="s">
        <v>8202</v>
      </c>
      <c r="B2341" t="str">
        <f>IF(COUNTIFS($A:$A,$A2341,$C:$C,$C2341,$D:$D,$D2341,$G:$G,$G2341,$K:$K,$K2341,$M:$M,$M2341)&gt;1,"True Duplicate","Unique")</f>
        <v>Unique</v>
      </c>
      <c r="C2341" s="7">
        <v>45071</v>
      </c>
      <c r="D2341" t="s">
        <v>10067</v>
      </c>
      <c r="E2341" t="str">
        <f>IF(COUNTIF($B$2:D2341,D2341)=1,"New Customer","Returning Customer")</f>
        <v>New Customer</v>
      </c>
      <c r="F2341" t="s">
        <v>10132</v>
      </c>
      <c r="G2341" t="s">
        <v>219</v>
      </c>
      <c r="H2341" t="s">
        <v>47</v>
      </c>
      <c r="I2341" t="s">
        <v>210</v>
      </c>
      <c r="J2341" s="5">
        <v>335.14</v>
      </c>
      <c r="K2341">
        <v>6</v>
      </c>
      <c r="L2341">
        <v>0</v>
      </c>
      <c r="M2341" s="3">
        <f t="shared" si="36"/>
        <v>2010.84</v>
      </c>
      <c r="N2341" t="s">
        <v>98</v>
      </c>
      <c r="O2341" t="s">
        <v>122</v>
      </c>
      <c r="P2341" t="s">
        <v>10129</v>
      </c>
      <c r="Q2341" t="s">
        <v>77</v>
      </c>
      <c r="R2341">
        <v>12</v>
      </c>
      <c r="S2341">
        <v>1.9</v>
      </c>
      <c r="T2341" t="s">
        <v>30</v>
      </c>
      <c r="U2341" t="s">
        <v>60</v>
      </c>
    </row>
    <row r="2342" spans="1:21" x14ac:dyDescent="0.35">
      <c r="A2342" t="s">
        <v>9805</v>
      </c>
      <c r="B2342" t="str">
        <f>IF(COUNTIFS($A:$A,$A2342,$C:$C,$C2342,$D:$D,$D2342,$G:$G,$G2342,$K:$K,$K2342,$M:$M,$M2342)&gt;1,"True Duplicate","Unique")</f>
        <v>Unique</v>
      </c>
      <c r="C2342" s="7">
        <v>45071</v>
      </c>
      <c r="D2342" t="s">
        <v>4297</v>
      </c>
      <c r="E2342" t="str">
        <f>IF(COUNTIF($B$2:D2342,D2342)=1,"New Customer","Returning Customer")</f>
        <v>New Customer</v>
      </c>
      <c r="F2342" t="s">
        <v>72</v>
      </c>
      <c r="G2342" t="s">
        <v>399</v>
      </c>
      <c r="H2342" t="s">
        <v>24</v>
      </c>
      <c r="I2342" t="s">
        <v>182</v>
      </c>
      <c r="J2342" s="5">
        <v>34.72</v>
      </c>
      <c r="K2342">
        <v>11</v>
      </c>
      <c r="L2342">
        <v>0.15</v>
      </c>
      <c r="M2342" s="3">
        <f t="shared" si="36"/>
        <v>380.27</v>
      </c>
      <c r="N2342" t="s">
        <v>98</v>
      </c>
      <c r="O2342" t="s">
        <v>111</v>
      </c>
      <c r="P2342" t="s">
        <v>85</v>
      </c>
      <c r="Q2342" t="s">
        <v>116</v>
      </c>
      <c r="R2342">
        <v>5</v>
      </c>
      <c r="S2342">
        <v>3</v>
      </c>
      <c r="T2342" t="s">
        <v>30</v>
      </c>
      <c r="U2342" t="s">
        <v>60</v>
      </c>
    </row>
    <row r="2343" spans="1:21" x14ac:dyDescent="0.35">
      <c r="A2343" t="s">
        <v>10066</v>
      </c>
      <c r="B2343" t="str">
        <f>IF(COUNTIFS($A:$A,$A2343,$C:$C,$C2343,$D:$D,$D2343,$G:$G,$G2343,$K:$K,$K2343,$M:$M,$M2343)&gt;1,"True Duplicate","Unique")</f>
        <v>Unique</v>
      </c>
      <c r="C2343" s="7">
        <v>45071</v>
      </c>
      <c r="D2343" t="s">
        <v>7051</v>
      </c>
      <c r="E2343" t="str">
        <f>IF(COUNTIF($B$2:D2343,D2343)=1,"New Customer","Returning Customer")</f>
        <v>New Customer</v>
      </c>
      <c r="F2343" t="s">
        <v>10132</v>
      </c>
      <c r="G2343" t="s">
        <v>288</v>
      </c>
      <c r="H2343" t="s">
        <v>57</v>
      </c>
      <c r="I2343" t="s">
        <v>289</v>
      </c>
      <c r="J2343" s="5">
        <v>759.33</v>
      </c>
      <c r="K2343">
        <v>6</v>
      </c>
      <c r="L2343">
        <v>0.1</v>
      </c>
      <c r="M2343" s="3">
        <f t="shared" si="36"/>
        <v>4555.38</v>
      </c>
      <c r="N2343" t="s">
        <v>26</v>
      </c>
      <c r="O2343" t="s">
        <v>111</v>
      </c>
      <c r="P2343" t="s">
        <v>59</v>
      </c>
      <c r="Q2343" t="s">
        <v>116</v>
      </c>
      <c r="R2343">
        <v>13</v>
      </c>
      <c r="S2343">
        <v>3.6</v>
      </c>
      <c r="T2343" t="s">
        <v>30</v>
      </c>
      <c r="U2343" t="s">
        <v>52</v>
      </c>
    </row>
    <row r="2344" spans="1:21" x14ac:dyDescent="0.35">
      <c r="A2344" t="s">
        <v>6304</v>
      </c>
      <c r="B2344" t="str">
        <f>IF(COUNTIFS($A:$A,$A2344,$C:$C,$C2344,$D:$D,$D2344,$G:$G,$G2344,$K:$K,$K2344,$M:$M,$M2344)&gt;1,"True Duplicate","Unique")</f>
        <v>Unique</v>
      </c>
      <c r="C2344" s="7">
        <v>45072</v>
      </c>
      <c r="D2344" t="s">
        <v>7947</v>
      </c>
      <c r="E2344" t="str">
        <f>IF(COUNTIF($B$2:D2344,D2344)=1,"New Customer","Returning Customer")</f>
        <v>New Customer</v>
      </c>
      <c r="F2344" t="s">
        <v>72</v>
      </c>
      <c r="G2344" t="s">
        <v>649</v>
      </c>
      <c r="H2344" t="s">
        <v>57</v>
      </c>
      <c r="I2344" t="s">
        <v>153</v>
      </c>
      <c r="J2344" s="5">
        <v>36.11</v>
      </c>
      <c r="K2344">
        <v>10</v>
      </c>
      <c r="L2344">
        <v>0.25</v>
      </c>
      <c r="M2344" s="3">
        <f t="shared" si="36"/>
        <v>358.6</v>
      </c>
      <c r="N2344" t="s">
        <v>98</v>
      </c>
      <c r="O2344" t="s">
        <v>111</v>
      </c>
      <c r="P2344" t="s">
        <v>85</v>
      </c>
      <c r="Q2344" t="s">
        <v>29</v>
      </c>
      <c r="R2344">
        <v>5</v>
      </c>
      <c r="S2344">
        <v>2.1</v>
      </c>
      <c r="T2344" t="s">
        <v>30</v>
      </c>
      <c r="U2344" t="s">
        <v>60</v>
      </c>
    </row>
    <row r="2345" spans="1:21" x14ac:dyDescent="0.35">
      <c r="A2345" t="s">
        <v>7650</v>
      </c>
      <c r="B2345" t="str">
        <f>IF(COUNTIFS($A:$A,$A2345,$C:$C,$C2345,$D:$D,$D2345,$G:$G,$G2345,$K:$K,$K2345,$M:$M,$M2345)&gt;1,"True Duplicate","Unique")</f>
        <v>Unique</v>
      </c>
      <c r="C2345" s="7">
        <v>45072</v>
      </c>
      <c r="D2345" t="s">
        <v>7651</v>
      </c>
      <c r="E2345" t="str">
        <f>IF(COUNTIF($B$2:D2345,D2345)=1,"New Customer","Returning Customer")</f>
        <v>New Customer</v>
      </c>
      <c r="F2345" t="s">
        <v>10132</v>
      </c>
      <c r="G2345" t="s">
        <v>244</v>
      </c>
      <c r="H2345" t="s">
        <v>36</v>
      </c>
      <c r="I2345" t="s">
        <v>129</v>
      </c>
      <c r="J2345" s="5">
        <v>34.76</v>
      </c>
      <c r="K2345">
        <v>5</v>
      </c>
      <c r="L2345">
        <v>0</v>
      </c>
      <c r="M2345" s="3">
        <f t="shared" si="36"/>
        <v>173.79999999999998</v>
      </c>
      <c r="N2345" t="s">
        <v>76</v>
      </c>
      <c r="O2345" t="s">
        <v>39</v>
      </c>
      <c r="P2345" t="s">
        <v>85</v>
      </c>
      <c r="Q2345" t="s">
        <v>41</v>
      </c>
      <c r="R2345">
        <v>9</v>
      </c>
      <c r="S2345">
        <v>2.5</v>
      </c>
      <c r="T2345" t="s">
        <v>30</v>
      </c>
      <c r="U2345" t="s">
        <v>60</v>
      </c>
    </row>
    <row r="2346" spans="1:21" x14ac:dyDescent="0.35">
      <c r="A2346" t="s">
        <v>7946</v>
      </c>
      <c r="B2346" t="str">
        <f>IF(COUNTIFS($A:$A,$A2346,$C:$C,$C2346,$D:$D,$D2346,$G:$G,$G2346,$K:$K,$K2346,$M:$M,$M2346)&gt;1,"True Duplicate","Unique")</f>
        <v>Unique</v>
      </c>
      <c r="C2346" s="7">
        <v>45072</v>
      </c>
      <c r="D2346" t="s">
        <v>6306</v>
      </c>
      <c r="E2346" t="str">
        <f>IF(COUNTIF($B$2:D2346,D2346)=1,"New Customer","Returning Customer")</f>
        <v>New Customer</v>
      </c>
      <c r="F2346" t="s">
        <v>72</v>
      </c>
      <c r="G2346" t="s">
        <v>470</v>
      </c>
      <c r="H2346" t="s">
        <v>24</v>
      </c>
      <c r="I2346" t="s">
        <v>471</v>
      </c>
      <c r="J2346" s="5">
        <v>412.81</v>
      </c>
      <c r="K2346">
        <v>10</v>
      </c>
      <c r="L2346">
        <v>0</v>
      </c>
      <c r="M2346" s="3">
        <f t="shared" si="36"/>
        <v>4128.1000000000004</v>
      </c>
      <c r="N2346" t="s">
        <v>165</v>
      </c>
      <c r="O2346" t="s">
        <v>39</v>
      </c>
      <c r="P2346" t="s">
        <v>85</v>
      </c>
      <c r="Q2346" t="s">
        <v>29</v>
      </c>
      <c r="R2346">
        <v>4</v>
      </c>
      <c r="S2346">
        <v>2.8</v>
      </c>
      <c r="U2346" t="s">
        <v>60</v>
      </c>
    </row>
    <row r="2347" spans="1:21" x14ac:dyDescent="0.35">
      <c r="A2347" t="s">
        <v>3757</v>
      </c>
      <c r="B2347" t="str">
        <f>IF(COUNTIFS($A:$A,$A2347,$C:$C,$C2347,$D:$D,$D2347,$G:$G,$G2347,$K:$K,$K2347,$M:$M,$M2347)&gt;1,"True Duplicate","Unique")</f>
        <v>Unique</v>
      </c>
      <c r="C2347" s="7">
        <v>45073</v>
      </c>
      <c r="D2347" t="s">
        <v>3759</v>
      </c>
      <c r="E2347" t="str">
        <f>IF(COUNTIF($B$2:D2347,D2347)=1,"New Customer","Returning Customer")</f>
        <v>New Customer</v>
      </c>
      <c r="F2347" t="s">
        <v>10132</v>
      </c>
      <c r="G2347" t="s">
        <v>281</v>
      </c>
      <c r="H2347" t="s">
        <v>74</v>
      </c>
      <c r="I2347" t="s">
        <v>110</v>
      </c>
      <c r="J2347" s="5">
        <v>1949.61</v>
      </c>
      <c r="K2347">
        <v>9</v>
      </c>
      <c r="L2347">
        <v>0.15</v>
      </c>
      <c r="M2347" s="3">
        <f t="shared" si="36"/>
        <v>17545.14</v>
      </c>
      <c r="N2347" t="s">
        <v>142</v>
      </c>
      <c r="O2347" t="s">
        <v>122</v>
      </c>
      <c r="P2347" t="s">
        <v>10129</v>
      </c>
      <c r="Q2347" t="s">
        <v>41</v>
      </c>
      <c r="R2347">
        <v>10</v>
      </c>
      <c r="S2347">
        <v>3.8</v>
      </c>
      <c r="T2347" t="s">
        <v>30</v>
      </c>
      <c r="U2347" t="s">
        <v>60</v>
      </c>
    </row>
    <row r="2348" spans="1:21" x14ac:dyDescent="0.35">
      <c r="A2348" t="s">
        <v>5548</v>
      </c>
      <c r="B2348" t="str">
        <f>IF(COUNTIFS($A:$A,$A2348,$C:$C,$C2348,$D:$D,$D2348,$G:$G,$G2348,$K:$K,$K2348,$M:$M,$M2348)&gt;1,"True Duplicate","Unique")</f>
        <v>Unique</v>
      </c>
      <c r="C2348" s="7">
        <v>45073</v>
      </c>
      <c r="D2348" t="s">
        <v>5549</v>
      </c>
      <c r="E2348" t="str">
        <f>IF(COUNTIF($B$2:D2348,D2348)=1,"New Customer","Returning Customer")</f>
        <v>New Customer</v>
      </c>
      <c r="F2348" t="s">
        <v>72</v>
      </c>
      <c r="G2348" t="s">
        <v>73</v>
      </c>
      <c r="H2348" t="s">
        <v>74</v>
      </c>
      <c r="I2348" t="s">
        <v>75</v>
      </c>
      <c r="J2348" s="5">
        <v>773.87</v>
      </c>
      <c r="K2348">
        <v>8</v>
      </c>
      <c r="L2348">
        <v>0.05</v>
      </c>
      <c r="M2348" s="3">
        <f t="shared" si="36"/>
        <v>6190.56</v>
      </c>
      <c r="N2348" t="s">
        <v>26</v>
      </c>
      <c r="O2348" t="s">
        <v>111</v>
      </c>
      <c r="P2348" t="s">
        <v>10129</v>
      </c>
      <c r="Q2348" t="s">
        <v>77</v>
      </c>
      <c r="R2348">
        <v>3</v>
      </c>
      <c r="S2348">
        <v>2.7</v>
      </c>
      <c r="U2348" t="s">
        <v>60</v>
      </c>
    </row>
    <row r="2349" spans="1:21" x14ac:dyDescent="0.35">
      <c r="A2349" t="s">
        <v>6465</v>
      </c>
      <c r="B2349" t="str">
        <f>IF(COUNTIFS($A:$A,$A2349,$C:$C,$C2349,$D:$D,$D2349,$G:$G,$G2349,$K:$K,$K2349,$M:$M,$M2349)&gt;1,"True Duplicate","Unique")</f>
        <v>Unique</v>
      </c>
      <c r="C2349" s="7">
        <v>45073</v>
      </c>
      <c r="D2349" t="s">
        <v>4070</v>
      </c>
      <c r="E2349" t="str">
        <f>IF(COUNTIF($B$2:D2349,D2349)=1,"New Customer","Returning Customer")</f>
        <v>New Customer</v>
      </c>
      <c r="F2349" t="s">
        <v>72</v>
      </c>
      <c r="G2349" t="s">
        <v>266</v>
      </c>
      <c r="H2349" t="s">
        <v>24</v>
      </c>
      <c r="I2349" t="s">
        <v>267</v>
      </c>
      <c r="J2349" s="5">
        <v>329.15</v>
      </c>
      <c r="K2349">
        <v>11</v>
      </c>
      <c r="L2349">
        <v>0.25</v>
      </c>
      <c r="M2349" s="3">
        <f t="shared" si="36"/>
        <v>3617.8999999999996</v>
      </c>
      <c r="N2349" t="s">
        <v>104</v>
      </c>
      <c r="O2349" t="s">
        <v>111</v>
      </c>
      <c r="P2349" t="s">
        <v>59</v>
      </c>
      <c r="Q2349" t="s">
        <v>77</v>
      </c>
      <c r="R2349">
        <v>4</v>
      </c>
      <c r="S2349">
        <v>4.4000000000000004</v>
      </c>
      <c r="T2349" t="s">
        <v>30</v>
      </c>
      <c r="U2349" t="s">
        <v>60</v>
      </c>
    </row>
    <row r="2350" spans="1:21" x14ac:dyDescent="0.35">
      <c r="A2350" t="s">
        <v>7763</v>
      </c>
      <c r="B2350" t="str">
        <f>IF(COUNTIFS($A:$A,$A2350,$C:$C,$C2350,$D:$D,$D2350,$G:$G,$G2350,$K:$K,$K2350,$M:$M,$M2350)&gt;1,"True Duplicate","Unique")</f>
        <v>Unique</v>
      </c>
      <c r="C2350" s="7">
        <v>45073</v>
      </c>
      <c r="D2350" t="s">
        <v>7764</v>
      </c>
      <c r="E2350" t="str">
        <f>IF(COUNTIF($B$2:D2350,D2350)=1,"New Customer","Returning Customer")</f>
        <v>New Customer</v>
      </c>
      <c r="F2350" t="s">
        <v>10132</v>
      </c>
      <c r="G2350" t="s">
        <v>81</v>
      </c>
      <c r="H2350" t="s">
        <v>57</v>
      </c>
      <c r="I2350" t="s">
        <v>82</v>
      </c>
      <c r="J2350" s="5">
        <v>633.63</v>
      </c>
      <c r="K2350">
        <v>1</v>
      </c>
      <c r="L2350">
        <v>0</v>
      </c>
      <c r="M2350" s="3">
        <f t="shared" si="36"/>
        <v>633.63</v>
      </c>
      <c r="N2350" t="s">
        <v>76</v>
      </c>
      <c r="O2350" t="s">
        <v>27</v>
      </c>
      <c r="P2350" t="s">
        <v>85</v>
      </c>
      <c r="Q2350" t="s">
        <v>41</v>
      </c>
      <c r="R2350">
        <v>4</v>
      </c>
      <c r="S2350">
        <v>1.7</v>
      </c>
      <c r="U2350" t="s">
        <v>52</v>
      </c>
    </row>
    <row r="2351" spans="1:21" x14ac:dyDescent="0.35">
      <c r="A2351" t="s">
        <v>5575</v>
      </c>
      <c r="B2351" t="str">
        <f>IF(COUNTIFS($A:$A,$A2351,$C:$C,$C2351,$D:$D,$D2351,$G:$G,$G2351,$K:$K,$K2351,$M:$M,$M2351)&gt;1,"True Duplicate","Unique")</f>
        <v>Unique</v>
      </c>
      <c r="C2351" s="7">
        <v>45074</v>
      </c>
      <c r="D2351" t="s">
        <v>10087</v>
      </c>
      <c r="E2351" t="str">
        <f>IF(COUNTIF($B$2:D2351,D2351)=1,"New Customer","Returning Customer")</f>
        <v>New Customer</v>
      </c>
      <c r="F2351" t="s">
        <v>10132</v>
      </c>
      <c r="G2351" t="s">
        <v>152</v>
      </c>
      <c r="H2351" t="s">
        <v>57</v>
      </c>
      <c r="I2351" t="s">
        <v>153</v>
      </c>
      <c r="J2351" s="5">
        <v>476.13</v>
      </c>
      <c r="K2351">
        <v>1</v>
      </c>
      <c r="L2351">
        <v>0.15</v>
      </c>
      <c r="M2351" s="3">
        <f t="shared" si="36"/>
        <v>475.98</v>
      </c>
      <c r="N2351" t="s">
        <v>49</v>
      </c>
      <c r="O2351" t="s">
        <v>122</v>
      </c>
      <c r="P2351" t="s">
        <v>59</v>
      </c>
      <c r="Q2351" t="s">
        <v>116</v>
      </c>
      <c r="R2351">
        <v>3</v>
      </c>
      <c r="S2351">
        <v>2</v>
      </c>
      <c r="T2351" t="s">
        <v>51</v>
      </c>
      <c r="U2351" t="s">
        <v>60</v>
      </c>
    </row>
    <row r="2352" spans="1:21" x14ac:dyDescent="0.35">
      <c r="A2352" t="s">
        <v>6062</v>
      </c>
      <c r="B2352" t="str">
        <f>IF(COUNTIFS($A:$A,$A2352,$C:$C,$C2352,$D:$D,$D2352,$G:$G,$G2352,$K:$K,$K2352,$M:$M,$M2352)&gt;1,"True Duplicate","Unique")</f>
        <v>Unique</v>
      </c>
      <c r="C2352" s="7">
        <v>45074</v>
      </c>
      <c r="D2352" t="s">
        <v>6063</v>
      </c>
      <c r="E2352" t="str">
        <f>IF(COUNTIF($B$2:D2352,D2352)=1,"New Customer","Returning Customer")</f>
        <v>New Customer</v>
      </c>
      <c r="F2352" t="s">
        <v>10132</v>
      </c>
      <c r="G2352" t="s">
        <v>445</v>
      </c>
      <c r="H2352" t="s">
        <v>66</v>
      </c>
      <c r="I2352" t="s">
        <v>446</v>
      </c>
      <c r="J2352" s="5">
        <v>604.44000000000005</v>
      </c>
      <c r="K2352">
        <v>6</v>
      </c>
      <c r="L2352">
        <v>0.05</v>
      </c>
      <c r="M2352" s="3">
        <f t="shared" si="36"/>
        <v>3626.3400000000006</v>
      </c>
      <c r="N2352" t="s">
        <v>49</v>
      </c>
      <c r="O2352" t="s">
        <v>111</v>
      </c>
      <c r="P2352" t="s">
        <v>85</v>
      </c>
      <c r="Q2352" t="s">
        <v>123</v>
      </c>
      <c r="R2352">
        <v>11</v>
      </c>
      <c r="S2352">
        <v>2.8</v>
      </c>
      <c r="T2352" t="s">
        <v>30</v>
      </c>
      <c r="U2352" t="s">
        <v>60</v>
      </c>
    </row>
    <row r="2353" spans="1:21" x14ac:dyDescent="0.35">
      <c r="A2353" t="s">
        <v>7833</v>
      </c>
      <c r="B2353" t="str">
        <f>IF(COUNTIFS($A:$A,$A2353,$C:$C,$C2353,$D:$D,$D2353,$G:$G,$G2353,$K:$K,$K2353,$M:$M,$M2353)&gt;1,"True Duplicate","Unique")</f>
        <v>Unique</v>
      </c>
      <c r="C2353" s="7">
        <v>45074</v>
      </c>
      <c r="D2353" t="s">
        <v>7834</v>
      </c>
      <c r="E2353" t="str">
        <f>IF(COUNTIF($B$2:D2353,D2353)=1,"New Customer","Returning Customer")</f>
        <v>New Customer</v>
      </c>
      <c r="F2353" t="s">
        <v>10132</v>
      </c>
      <c r="G2353" t="s">
        <v>128</v>
      </c>
      <c r="H2353" t="s">
        <v>36</v>
      </c>
      <c r="I2353" t="s">
        <v>129</v>
      </c>
      <c r="J2353" s="5">
        <v>19.260000000000002</v>
      </c>
      <c r="K2353">
        <v>8</v>
      </c>
      <c r="L2353">
        <v>0.3</v>
      </c>
      <c r="M2353" s="3">
        <f t="shared" si="36"/>
        <v>151.68</v>
      </c>
      <c r="N2353" t="s">
        <v>104</v>
      </c>
      <c r="O2353" t="s">
        <v>27</v>
      </c>
      <c r="P2353" t="s">
        <v>10129</v>
      </c>
      <c r="Q2353" t="s">
        <v>116</v>
      </c>
      <c r="R2353">
        <v>11</v>
      </c>
      <c r="S2353">
        <v>1.2</v>
      </c>
      <c r="T2353" t="s">
        <v>51</v>
      </c>
      <c r="U2353" t="s">
        <v>52</v>
      </c>
    </row>
    <row r="2354" spans="1:21" x14ac:dyDescent="0.35">
      <c r="A2354" t="s">
        <v>9390</v>
      </c>
      <c r="B2354" t="str">
        <f>IF(COUNTIFS($A:$A,$A2354,$C:$C,$C2354,$D:$D,$D2354,$G:$G,$G2354,$K:$K,$K2354,$M:$M,$M2354)&gt;1,"True Duplicate","Unique")</f>
        <v>Unique</v>
      </c>
      <c r="C2354" s="7">
        <v>45074</v>
      </c>
      <c r="D2354" t="s">
        <v>9391</v>
      </c>
      <c r="E2354" t="str">
        <f>IF(COUNTIF($B$2:D2354,D2354)=1,"New Customer","Returning Customer")</f>
        <v>New Customer</v>
      </c>
      <c r="F2354" t="s">
        <v>10132</v>
      </c>
      <c r="G2354" t="s">
        <v>23</v>
      </c>
      <c r="H2354" t="s">
        <v>24</v>
      </c>
      <c r="I2354" t="s">
        <v>25</v>
      </c>
      <c r="J2354" s="5">
        <v>455.53</v>
      </c>
      <c r="K2354">
        <v>12</v>
      </c>
      <c r="L2354">
        <v>0.05</v>
      </c>
      <c r="M2354" s="3">
        <f t="shared" si="36"/>
        <v>5465.7599999999993</v>
      </c>
      <c r="N2354" t="s">
        <v>38</v>
      </c>
      <c r="O2354" t="s">
        <v>111</v>
      </c>
      <c r="P2354" t="s">
        <v>10129</v>
      </c>
      <c r="Q2354" t="s">
        <v>123</v>
      </c>
      <c r="R2354">
        <v>12</v>
      </c>
      <c r="S2354">
        <v>3.2</v>
      </c>
      <c r="T2354" t="s">
        <v>51</v>
      </c>
      <c r="U2354" t="s">
        <v>52</v>
      </c>
    </row>
    <row r="2355" spans="1:21" x14ac:dyDescent="0.35">
      <c r="A2355" t="s">
        <v>10086</v>
      </c>
      <c r="B2355" t="str">
        <f>IF(COUNTIFS($A:$A,$A2355,$C:$C,$C2355,$D:$D,$D2355,$G:$G,$G2355,$K:$K,$K2355,$M:$M,$M2355)&gt;1,"True Duplicate","Unique")</f>
        <v>Unique</v>
      </c>
      <c r="C2355" s="7">
        <v>45074</v>
      </c>
      <c r="D2355" t="s">
        <v>5577</v>
      </c>
      <c r="E2355" t="str">
        <f>IF(COUNTIF($B$2:D2355,D2355)=1,"New Customer","Returning Customer")</f>
        <v>New Customer</v>
      </c>
      <c r="F2355" t="s">
        <v>10132</v>
      </c>
      <c r="G2355" t="s">
        <v>161</v>
      </c>
      <c r="H2355" t="s">
        <v>74</v>
      </c>
      <c r="I2355" t="s">
        <v>148</v>
      </c>
      <c r="J2355" s="5">
        <v>2001.85</v>
      </c>
      <c r="K2355">
        <v>8</v>
      </c>
      <c r="L2355">
        <v>0.15</v>
      </c>
      <c r="M2355" s="3">
        <f t="shared" si="36"/>
        <v>16013.599999999999</v>
      </c>
      <c r="N2355" t="s">
        <v>302</v>
      </c>
      <c r="O2355" t="s">
        <v>122</v>
      </c>
      <c r="P2355" t="s">
        <v>59</v>
      </c>
      <c r="Q2355" t="s">
        <v>123</v>
      </c>
      <c r="R2355">
        <v>4</v>
      </c>
      <c r="S2355">
        <v>2.2000000000000002</v>
      </c>
      <c r="T2355" t="s">
        <v>30</v>
      </c>
      <c r="U2355" t="s">
        <v>60</v>
      </c>
    </row>
    <row r="2356" spans="1:21" x14ac:dyDescent="0.35">
      <c r="A2356" t="s">
        <v>1220</v>
      </c>
      <c r="B2356" t="str">
        <f>IF(COUNTIFS($A:$A,$A2356,$C:$C,$C2356,$D:$D,$D2356,$G:$G,$G2356,$K:$K,$K2356,$M:$M,$M2356)&gt;1,"True Duplicate","Unique")</f>
        <v>Unique</v>
      </c>
      <c r="C2356" s="7">
        <v>45075</v>
      </c>
      <c r="D2356" t="s">
        <v>3071</v>
      </c>
      <c r="E2356" t="str">
        <f>IF(COUNTIF($B$2:D2356,D2356)=1,"New Customer","Returning Customer")</f>
        <v>New Customer</v>
      </c>
      <c r="F2356" t="s">
        <v>10132</v>
      </c>
      <c r="G2356" t="s">
        <v>323</v>
      </c>
      <c r="H2356" t="s">
        <v>57</v>
      </c>
      <c r="I2356" t="s">
        <v>82</v>
      </c>
      <c r="J2356" s="5">
        <v>434.01</v>
      </c>
      <c r="K2356">
        <v>1</v>
      </c>
      <c r="L2356">
        <v>0.1</v>
      </c>
      <c r="M2356" s="3">
        <f t="shared" si="36"/>
        <v>433.90999999999997</v>
      </c>
      <c r="N2356" t="s">
        <v>165</v>
      </c>
      <c r="O2356" t="s">
        <v>122</v>
      </c>
      <c r="P2356" t="s">
        <v>10129</v>
      </c>
      <c r="Q2356" t="s">
        <v>77</v>
      </c>
      <c r="R2356">
        <v>3</v>
      </c>
      <c r="S2356">
        <v>4.5</v>
      </c>
      <c r="T2356" t="s">
        <v>30</v>
      </c>
      <c r="U2356" t="s">
        <v>60</v>
      </c>
    </row>
    <row r="2357" spans="1:21" x14ac:dyDescent="0.35">
      <c r="A2357" t="s">
        <v>3070</v>
      </c>
      <c r="B2357" t="str">
        <f>IF(COUNTIFS($A:$A,$A2357,$C:$C,$C2357,$D:$D,$D2357,$G:$G,$G2357,$K:$K,$K2357,$M:$M,$M2357)&gt;1,"True Duplicate","Unique")</f>
        <v>Unique</v>
      </c>
      <c r="C2357" s="7">
        <v>45075</v>
      </c>
      <c r="D2357" t="s">
        <v>1222</v>
      </c>
      <c r="E2357" t="str">
        <f>IF(COUNTIF($B$2:D2357,D2357)=1,"New Customer","Returning Customer")</f>
        <v>New Customer</v>
      </c>
      <c r="F2357" t="s">
        <v>72</v>
      </c>
      <c r="G2357" t="s">
        <v>288</v>
      </c>
      <c r="H2357" t="s">
        <v>57</v>
      </c>
      <c r="I2357" t="s">
        <v>289</v>
      </c>
      <c r="J2357" s="5">
        <v>719.37</v>
      </c>
      <c r="K2357">
        <v>1</v>
      </c>
      <c r="L2357">
        <v>0.2</v>
      </c>
      <c r="M2357" s="3">
        <f t="shared" si="36"/>
        <v>719.17</v>
      </c>
      <c r="N2357" t="s">
        <v>98</v>
      </c>
      <c r="O2357" t="s">
        <v>39</v>
      </c>
      <c r="P2357" t="s">
        <v>85</v>
      </c>
      <c r="Q2357" t="s">
        <v>116</v>
      </c>
      <c r="R2357">
        <v>1</v>
      </c>
      <c r="S2357">
        <v>3.1</v>
      </c>
      <c r="T2357" t="s">
        <v>30</v>
      </c>
      <c r="U2357" t="s">
        <v>86</v>
      </c>
    </row>
    <row r="2358" spans="1:21" x14ac:dyDescent="0.35">
      <c r="A2358" t="s">
        <v>5313</v>
      </c>
      <c r="B2358" t="str">
        <f>IF(COUNTIFS($A:$A,$A2358,$C:$C,$C2358,$D:$D,$D2358,$G:$G,$G2358,$K:$K,$K2358,$M:$M,$M2358)&gt;1,"True Duplicate","Unique")</f>
        <v>Unique</v>
      </c>
      <c r="C2358" s="7">
        <v>45075</v>
      </c>
      <c r="D2358" t="s">
        <v>6379</v>
      </c>
      <c r="E2358" t="str">
        <f>IF(COUNTIF($B$2:D2358,D2358)=1,"New Customer","Returning Customer")</f>
        <v>New Customer</v>
      </c>
      <c r="F2358" t="s">
        <v>10132</v>
      </c>
      <c r="G2358" t="s">
        <v>323</v>
      </c>
      <c r="H2358" t="s">
        <v>57</v>
      </c>
      <c r="I2358" t="s">
        <v>82</v>
      </c>
      <c r="J2358" s="5">
        <v>695.86</v>
      </c>
      <c r="K2358">
        <v>4</v>
      </c>
      <c r="L2358">
        <v>0.25</v>
      </c>
      <c r="M2358" s="3">
        <f t="shared" si="36"/>
        <v>2782.44</v>
      </c>
      <c r="N2358" t="s">
        <v>165</v>
      </c>
      <c r="O2358" t="s">
        <v>27</v>
      </c>
      <c r="P2358" t="s">
        <v>166</v>
      </c>
      <c r="Q2358" t="s">
        <v>77</v>
      </c>
      <c r="R2358">
        <v>6</v>
      </c>
      <c r="S2358">
        <v>4</v>
      </c>
      <c r="T2358" t="s">
        <v>30</v>
      </c>
      <c r="U2358" t="s">
        <v>52</v>
      </c>
    </row>
    <row r="2359" spans="1:21" x14ac:dyDescent="0.35">
      <c r="A2359" t="s">
        <v>6378</v>
      </c>
      <c r="B2359" t="str">
        <f>IF(COUNTIFS($A:$A,$A2359,$C:$C,$C2359,$D:$D,$D2359,$G:$G,$G2359,$K:$K,$K2359,$M:$M,$M2359)&gt;1,"True Duplicate","Unique")</f>
        <v>Unique</v>
      </c>
      <c r="C2359" s="7">
        <v>45075</v>
      </c>
      <c r="D2359" t="s">
        <v>5314</v>
      </c>
      <c r="E2359" t="str">
        <f>IF(COUNTIF($B$2:D2359,D2359)=1,"New Customer","Returning Customer")</f>
        <v>Returning Customer</v>
      </c>
      <c r="F2359" t="s">
        <v>10132</v>
      </c>
      <c r="G2359" t="s">
        <v>170</v>
      </c>
      <c r="H2359" t="s">
        <v>66</v>
      </c>
      <c r="I2359" t="s">
        <v>171</v>
      </c>
      <c r="J2359" s="5">
        <v>1369.04</v>
      </c>
      <c r="K2359">
        <v>14</v>
      </c>
      <c r="L2359">
        <v>0.1</v>
      </c>
      <c r="M2359" s="3">
        <f t="shared" si="36"/>
        <v>19165.16</v>
      </c>
      <c r="N2359" t="s">
        <v>104</v>
      </c>
      <c r="O2359" t="s">
        <v>111</v>
      </c>
      <c r="P2359" t="s">
        <v>166</v>
      </c>
      <c r="Q2359" t="s">
        <v>123</v>
      </c>
      <c r="R2359">
        <v>5</v>
      </c>
      <c r="S2359">
        <v>2.2999999999999998</v>
      </c>
      <c r="T2359" t="s">
        <v>30</v>
      </c>
      <c r="U2359" t="s">
        <v>60</v>
      </c>
    </row>
    <row r="2360" spans="1:21" x14ac:dyDescent="0.35">
      <c r="A2360" t="s">
        <v>1681</v>
      </c>
      <c r="B2360" t="str">
        <f>IF(COUNTIFS($A:$A,$A2360,$C:$C,$C2360,$D:$D,$D2360,$G:$G,$G2360,$K:$K,$K2360,$M:$M,$M2360)&gt;1,"True Duplicate","Unique")</f>
        <v>Unique</v>
      </c>
      <c r="C2360" s="7">
        <v>45076</v>
      </c>
      <c r="D2360" t="s">
        <v>3398</v>
      </c>
      <c r="E2360" t="str">
        <f>IF(COUNTIF($B$2:D2360,D2360)=1,"New Customer","Returning Customer")</f>
        <v>New Customer</v>
      </c>
      <c r="F2360" t="s">
        <v>10132</v>
      </c>
      <c r="G2360" t="s">
        <v>445</v>
      </c>
      <c r="H2360" t="s">
        <v>66</v>
      </c>
      <c r="I2360" t="s">
        <v>446</v>
      </c>
      <c r="J2360" s="5">
        <v>438.22</v>
      </c>
      <c r="K2360">
        <v>1</v>
      </c>
      <c r="L2360">
        <v>0</v>
      </c>
      <c r="M2360" s="3">
        <f t="shared" si="36"/>
        <v>438.22</v>
      </c>
      <c r="N2360" t="s">
        <v>104</v>
      </c>
      <c r="O2360" t="s">
        <v>39</v>
      </c>
      <c r="P2360" t="s">
        <v>85</v>
      </c>
      <c r="Q2360" t="s">
        <v>123</v>
      </c>
      <c r="R2360">
        <v>2</v>
      </c>
      <c r="S2360">
        <v>1</v>
      </c>
      <c r="T2360" t="s">
        <v>30</v>
      </c>
      <c r="U2360" t="s">
        <v>86</v>
      </c>
    </row>
    <row r="2361" spans="1:21" x14ac:dyDescent="0.35">
      <c r="A2361" t="s">
        <v>3397</v>
      </c>
      <c r="B2361" t="str">
        <f>IF(COUNTIFS($A:$A,$A2361,$C:$C,$C2361,$D:$D,$D2361,$G:$G,$G2361,$K:$K,$K2361,$M:$M,$M2361)&gt;1,"True Duplicate","Unique")</f>
        <v>Unique</v>
      </c>
      <c r="C2361" s="7">
        <v>45076</v>
      </c>
      <c r="D2361" t="s">
        <v>5276</v>
      </c>
      <c r="E2361" t="str">
        <f>IF(COUNTIF($B$2:D2361,D2361)=1,"New Customer","Returning Customer")</f>
        <v>New Customer</v>
      </c>
      <c r="F2361" t="s">
        <v>72</v>
      </c>
      <c r="G2361" t="s">
        <v>81</v>
      </c>
      <c r="H2361" t="s">
        <v>57</v>
      </c>
      <c r="I2361" t="s">
        <v>82</v>
      </c>
      <c r="J2361" s="5">
        <v>318.99</v>
      </c>
      <c r="K2361">
        <v>6</v>
      </c>
      <c r="L2361">
        <v>0</v>
      </c>
      <c r="M2361" s="3">
        <f t="shared" si="36"/>
        <v>1913.94</v>
      </c>
      <c r="N2361" t="s">
        <v>49</v>
      </c>
      <c r="O2361" t="s">
        <v>39</v>
      </c>
      <c r="P2361" t="s">
        <v>85</v>
      </c>
      <c r="Q2361" t="s">
        <v>29</v>
      </c>
      <c r="R2361">
        <v>8</v>
      </c>
      <c r="S2361">
        <v>3.7</v>
      </c>
      <c r="T2361" t="s">
        <v>112</v>
      </c>
      <c r="U2361" t="s">
        <v>52</v>
      </c>
    </row>
    <row r="2362" spans="1:21" x14ac:dyDescent="0.35">
      <c r="A2362" t="s">
        <v>10043</v>
      </c>
      <c r="B2362" t="str">
        <f>IF(COUNTIFS($A:$A,$A2362,$C:$C,$C2362,$D:$D,$D2362,$G:$G,$G2362,$K:$K,$K2362,$M:$M,$M2362)&gt;1,"True Duplicate","Unique")</f>
        <v>Unique</v>
      </c>
      <c r="C2362" s="7">
        <v>45076</v>
      </c>
      <c r="D2362" t="s">
        <v>1683</v>
      </c>
      <c r="E2362" t="str">
        <f>IF(COUNTIF($B$2:D2362,D2362)=1,"New Customer","Returning Customer")</f>
        <v>New Customer</v>
      </c>
      <c r="F2362" t="s">
        <v>72</v>
      </c>
      <c r="G2362" t="s">
        <v>231</v>
      </c>
      <c r="H2362" t="s">
        <v>57</v>
      </c>
      <c r="I2362" t="s">
        <v>232</v>
      </c>
      <c r="J2362" s="5">
        <v>435.62</v>
      </c>
      <c r="K2362">
        <v>2</v>
      </c>
      <c r="L2362">
        <v>0.1</v>
      </c>
      <c r="M2362" s="3">
        <f t="shared" si="36"/>
        <v>871.04</v>
      </c>
      <c r="N2362" t="s">
        <v>98</v>
      </c>
      <c r="O2362" t="s">
        <v>27</v>
      </c>
      <c r="P2362" t="s">
        <v>85</v>
      </c>
      <c r="Q2362" t="s">
        <v>116</v>
      </c>
      <c r="R2362">
        <v>12</v>
      </c>
      <c r="S2362">
        <v>4.5</v>
      </c>
      <c r="U2362" t="s">
        <v>60</v>
      </c>
    </row>
    <row r="2363" spans="1:21" x14ac:dyDescent="0.35">
      <c r="A2363" t="s">
        <v>1072</v>
      </c>
      <c r="B2363" t="str">
        <f>IF(COUNTIFS($A:$A,$A2363,$C:$C,$C2363,$D:$D,$D2363,$G:$G,$G2363,$K:$K,$K2363,$M:$M,$M2363)&gt;1,"True Duplicate","Unique")</f>
        <v>Unique</v>
      </c>
      <c r="C2363" s="7">
        <v>45077</v>
      </c>
      <c r="D2363" t="s">
        <v>3560</v>
      </c>
      <c r="E2363" t="str">
        <f>IF(COUNTIF($B$2:D2363,D2363)=1,"New Customer","Returning Customer")</f>
        <v>New Customer</v>
      </c>
      <c r="F2363" t="s">
        <v>10132</v>
      </c>
      <c r="G2363" t="s">
        <v>258</v>
      </c>
      <c r="H2363" t="s">
        <v>36</v>
      </c>
      <c r="I2363" t="s">
        <v>259</v>
      </c>
      <c r="J2363" s="5">
        <v>7.02</v>
      </c>
      <c r="K2363">
        <v>7</v>
      </c>
      <c r="L2363">
        <v>0.2</v>
      </c>
      <c r="M2363" s="3">
        <f t="shared" si="36"/>
        <v>47.739999999999995</v>
      </c>
      <c r="N2363" t="s">
        <v>38</v>
      </c>
      <c r="O2363" t="s">
        <v>111</v>
      </c>
      <c r="P2363" t="s">
        <v>166</v>
      </c>
      <c r="Q2363" t="s">
        <v>116</v>
      </c>
      <c r="R2363">
        <v>1</v>
      </c>
      <c r="S2363">
        <v>3.4</v>
      </c>
      <c r="U2363" t="s">
        <v>60</v>
      </c>
    </row>
    <row r="2364" spans="1:21" x14ac:dyDescent="0.35">
      <c r="A2364" t="s">
        <v>3559</v>
      </c>
      <c r="B2364" t="str">
        <f>IF(COUNTIFS($A:$A,$A2364,$C:$C,$C2364,$D:$D,$D2364,$G:$G,$G2364,$K:$K,$K2364,$M:$M,$M2364)&gt;1,"True Duplicate","Unique")</f>
        <v>Unique</v>
      </c>
      <c r="C2364" s="7">
        <v>45077</v>
      </c>
      <c r="D2364" t="s">
        <v>1074</v>
      </c>
      <c r="E2364" t="str">
        <f>IF(COUNTIF($B$2:D2364,D2364)=1,"New Customer","Returning Customer")</f>
        <v>Returning Customer</v>
      </c>
      <c r="F2364" t="s">
        <v>72</v>
      </c>
      <c r="G2364" t="s">
        <v>239</v>
      </c>
      <c r="H2364" t="s">
        <v>66</v>
      </c>
      <c r="I2364" t="s">
        <v>240</v>
      </c>
      <c r="J2364" s="5">
        <v>2144.6999999999998</v>
      </c>
      <c r="K2364">
        <v>3</v>
      </c>
      <c r="L2364">
        <v>0.15</v>
      </c>
      <c r="M2364" s="3">
        <f t="shared" si="36"/>
        <v>6433.65</v>
      </c>
      <c r="N2364" t="s">
        <v>165</v>
      </c>
      <c r="O2364" t="s">
        <v>39</v>
      </c>
      <c r="P2364" t="s">
        <v>85</v>
      </c>
      <c r="Q2364" t="s">
        <v>123</v>
      </c>
      <c r="R2364">
        <v>11</v>
      </c>
      <c r="S2364">
        <v>2.2000000000000002</v>
      </c>
      <c r="T2364" t="s">
        <v>30</v>
      </c>
      <c r="U2364" t="s">
        <v>52</v>
      </c>
    </row>
    <row r="2365" spans="1:21" x14ac:dyDescent="0.35">
      <c r="A2365" t="s">
        <v>6558</v>
      </c>
      <c r="B2365" t="str">
        <f>IF(COUNTIFS($A:$A,$A2365,$C:$C,$C2365,$D:$D,$D2365,$G:$G,$G2365,$K:$K,$K2365,$M:$M,$M2365)&gt;1,"True Duplicate","Unique")</f>
        <v>Unique</v>
      </c>
      <c r="C2365" s="7">
        <v>45077</v>
      </c>
      <c r="D2365" t="s">
        <v>6559</v>
      </c>
      <c r="E2365" t="str">
        <f>IF(COUNTIF($B$2:D2365,D2365)=1,"New Customer","Returning Customer")</f>
        <v>New Customer</v>
      </c>
      <c r="F2365" t="s">
        <v>10132</v>
      </c>
      <c r="G2365" t="s">
        <v>223</v>
      </c>
      <c r="H2365" t="s">
        <v>66</v>
      </c>
      <c r="I2365" t="s">
        <v>171</v>
      </c>
      <c r="J2365" s="5">
        <v>400.62</v>
      </c>
      <c r="K2365">
        <v>5</v>
      </c>
      <c r="L2365">
        <v>0.15</v>
      </c>
      <c r="M2365" s="3">
        <f t="shared" si="36"/>
        <v>2002.3500000000001</v>
      </c>
      <c r="N2365" t="s">
        <v>38</v>
      </c>
      <c r="O2365" t="s">
        <v>122</v>
      </c>
      <c r="P2365" t="s">
        <v>59</v>
      </c>
      <c r="Q2365" t="s">
        <v>77</v>
      </c>
      <c r="R2365">
        <v>1</v>
      </c>
      <c r="S2365">
        <v>2.2999999999999998</v>
      </c>
      <c r="T2365" t="s">
        <v>51</v>
      </c>
      <c r="U2365" t="s">
        <v>60</v>
      </c>
    </row>
    <row r="2366" spans="1:21" x14ac:dyDescent="0.35">
      <c r="A2366" t="s">
        <v>831</v>
      </c>
      <c r="B2366" t="str">
        <f>IF(COUNTIFS($A:$A,$A2366,$C:$C,$C2366,$D:$D,$D2366,$G:$G,$G2366,$K:$K,$K2366,$M:$M,$M2366)&gt;1,"True Duplicate","Unique")</f>
        <v>Unique</v>
      </c>
      <c r="C2366" s="7">
        <v>45078</v>
      </c>
      <c r="D2366" t="s">
        <v>5593</v>
      </c>
      <c r="E2366" t="str">
        <f>IF(COUNTIF($B$2:D2366,D2366)=1,"New Customer","Returning Customer")</f>
        <v>New Customer</v>
      </c>
      <c r="F2366" t="s">
        <v>10132</v>
      </c>
      <c r="G2366" t="s">
        <v>120</v>
      </c>
      <c r="H2366" t="s">
        <v>47</v>
      </c>
      <c r="I2366" t="s">
        <v>121</v>
      </c>
      <c r="J2366" s="5">
        <v>559.73</v>
      </c>
      <c r="K2366">
        <v>1</v>
      </c>
      <c r="L2366">
        <v>0</v>
      </c>
      <c r="M2366" s="3">
        <f t="shared" si="36"/>
        <v>559.73</v>
      </c>
      <c r="N2366" t="s">
        <v>104</v>
      </c>
      <c r="O2366" t="s">
        <v>122</v>
      </c>
      <c r="P2366" t="s">
        <v>59</v>
      </c>
      <c r="Q2366" t="s">
        <v>123</v>
      </c>
      <c r="R2366">
        <v>10</v>
      </c>
      <c r="S2366">
        <v>2</v>
      </c>
      <c r="T2366" t="s">
        <v>30</v>
      </c>
      <c r="U2366" t="s">
        <v>60</v>
      </c>
    </row>
    <row r="2367" spans="1:21" x14ac:dyDescent="0.35">
      <c r="A2367" t="s">
        <v>8052</v>
      </c>
      <c r="B2367" t="str">
        <f>IF(COUNTIFS($A:$A,$A2367,$C:$C,$C2367,$D:$D,$D2367,$G:$G,$G2367,$K:$K,$K2367,$M:$M,$M2367)&gt;1,"True Duplicate","Unique")</f>
        <v>Unique</v>
      </c>
      <c r="C2367" s="7">
        <v>45078</v>
      </c>
      <c r="D2367" t="s">
        <v>8053</v>
      </c>
      <c r="E2367" t="str">
        <f>IF(COUNTIF($B$2:D2367,D2367)=1,"New Customer","Returning Customer")</f>
        <v>New Customer</v>
      </c>
      <c r="F2367" t="s">
        <v>72</v>
      </c>
      <c r="G2367" t="s">
        <v>227</v>
      </c>
      <c r="H2367" t="s">
        <v>47</v>
      </c>
      <c r="I2367" t="s">
        <v>228</v>
      </c>
      <c r="J2367" s="5">
        <v>163.9</v>
      </c>
      <c r="K2367">
        <v>14</v>
      </c>
      <c r="L2367">
        <v>0.2</v>
      </c>
      <c r="M2367" s="3">
        <f t="shared" si="36"/>
        <v>2291.8000000000002</v>
      </c>
      <c r="N2367" t="s">
        <v>142</v>
      </c>
      <c r="O2367" t="s">
        <v>27</v>
      </c>
      <c r="P2367" t="s">
        <v>10129</v>
      </c>
      <c r="Q2367" t="s">
        <v>123</v>
      </c>
      <c r="R2367">
        <v>9</v>
      </c>
      <c r="S2367">
        <v>3.5</v>
      </c>
      <c r="T2367" t="s">
        <v>30</v>
      </c>
      <c r="U2367" t="s">
        <v>60</v>
      </c>
    </row>
    <row r="2368" spans="1:21" x14ac:dyDescent="0.35">
      <c r="A2368" t="s">
        <v>8972</v>
      </c>
      <c r="B2368" t="str">
        <f>IF(COUNTIFS($A:$A,$A2368,$C:$C,$C2368,$D:$D,$D2368,$G:$G,$G2368,$K:$K,$K2368,$M:$M,$M2368)&gt;1,"True Duplicate","Unique")</f>
        <v>Unique</v>
      </c>
      <c r="C2368" s="7">
        <v>45078</v>
      </c>
      <c r="D2368" t="s">
        <v>833</v>
      </c>
      <c r="E2368" t="str">
        <f>IF(COUNTIF($B$2:D2368,D2368)=1,"New Customer","Returning Customer")</f>
        <v>New Customer</v>
      </c>
      <c r="F2368" t="s">
        <v>10132</v>
      </c>
      <c r="G2368" t="s">
        <v>56</v>
      </c>
      <c r="H2368" t="s">
        <v>57</v>
      </c>
      <c r="I2368" t="s">
        <v>58</v>
      </c>
      <c r="J2368" s="5">
        <v>323.86</v>
      </c>
      <c r="K2368">
        <v>9</v>
      </c>
      <c r="L2368">
        <v>0.05</v>
      </c>
      <c r="M2368" s="3">
        <f t="shared" si="36"/>
        <v>2914.29</v>
      </c>
      <c r="N2368" t="s">
        <v>165</v>
      </c>
      <c r="O2368" t="s">
        <v>27</v>
      </c>
      <c r="P2368" t="s">
        <v>10129</v>
      </c>
      <c r="Q2368" t="s">
        <v>123</v>
      </c>
      <c r="R2368">
        <v>10</v>
      </c>
      <c r="S2368">
        <v>2</v>
      </c>
      <c r="T2368" t="s">
        <v>30</v>
      </c>
      <c r="U2368" t="s">
        <v>60</v>
      </c>
    </row>
    <row r="2369" spans="1:21" x14ac:dyDescent="0.35">
      <c r="A2369" t="s">
        <v>5486</v>
      </c>
      <c r="B2369" t="str">
        <f>IF(COUNTIFS($A:$A,$A2369,$C:$C,$C2369,$D:$D,$D2369,$G:$G,$G2369,$K:$K,$K2369,$M:$M,$M2369)&gt;1,"True Duplicate","Unique")</f>
        <v>Unique</v>
      </c>
      <c r="C2369" s="7">
        <v>45079</v>
      </c>
      <c r="D2369" t="s">
        <v>5355</v>
      </c>
      <c r="E2369" t="str">
        <f>IF(COUNTIF($B$2:D2369,D2369)=1,"New Customer","Returning Customer")</f>
        <v>Returning Customer</v>
      </c>
      <c r="F2369" t="s">
        <v>10132</v>
      </c>
      <c r="G2369" t="s">
        <v>73</v>
      </c>
      <c r="H2369" t="s">
        <v>74</v>
      </c>
      <c r="I2369" t="s">
        <v>75</v>
      </c>
      <c r="J2369" s="5">
        <v>87.54</v>
      </c>
      <c r="K2369">
        <v>12</v>
      </c>
      <c r="L2369">
        <v>0.1</v>
      </c>
      <c r="M2369" s="3">
        <f t="shared" si="36"/>
        <v>1049.2800000000002</v>
      </c>
      <c r="N2369" t="s">
        <v>142</v>
      </c>
      <c r="O2369" t="s">
        <v>39</v>
      </c>
      <c r="P2369" t="s">
        <v>166</v>
      </c>
      <c r="Q2369" t="s">
        <v>77</v>
      </c>
      <c r="R2369">
        <v>12</v>
      </c>
      <c r="S2369">
        <v>1.7</v>
      </c>
      <c r="T2369" t="s">
        <v>30</v>
      </c>
      <c r="U2369" t="s">
        <v>60</v>
      </c>
    </row>
    <row r="2370" spans="1:21" x14ac:dyDescent="0.35">
      <c r="A2370" t="s">
        <v>6353</v>
      </c>
      <c r="B2370" t="str">
        <f>IF(COUNTIFS($A:$A,$A2370,$C:$C,$C2370,$D:$D,$D2370,$G:$G,$G2370,$K:$K,$K2370,$M:$M,$M2370)&gt;1,"True Duplicate","Unique")</f>
        <v>Unique</v>
      </c>
      <c r="C2370" s="7">
        <v>45079</v>
      </c>
      <c r="D2370" t="s">
        <v>6354</v>
      </c>
      <c r="E2370" t="str">
        <f>IF(COUNTIF($B$2:D2370,D2370)=1,"New Customer","Returning Customer")</f>
        <v>New Customer</v>
      </c>
      <c r="F2370" t="s">
        <v>72</v>
      </c>
      <c r="G2370" t="s">
        <v>132</v>
      </c>
      <c r="H2370" t="s">
        <v>24</v>
      </c>
      <c r="I2370" t="s">
        <v>133</v>
      </c>
      <c r="J2370" s="5">
        <v>187.7</v>
      </c>
      <c r="K2370">
        <v>9</v>
      </c>
      <c r="L2370">
        <v>0</v>
      </c>
      <c r="M2370" s="3">
        <f t="shared" ref="M2370:M2433" si="37">(J2370-L2370)*K2370</f>
        <v>1689.3</v>
      </c>
      <c r="N2370" t="s">
        <v>302</v>
      </c>
      <c r="O2370" t="s">
        <v>111</v>
      </c>
      <c r="P2370" t="s">
        <v>59</v>
      </c>
      <c r="Q2370" t="s">
        <v>29</v>
      </c>
      <c r="R2370">
        <v>2</v>
      </c>
      <c r="S2370">
        <v>4.2</v>
      </c>
      <c r="T2370" t="s">
        <v>30</v>
      </c>
      <c r="U2370" t="s">
        <v>86</v>
      </c>
    </row>
    <row r="2371" spans="1:21" x14ac:dyDescent="0.35">
      <c r="A2371" t="s">
        <v>6876</v>
      </c>
      <c r="B2371" t="str">
        <f>IF(COUNTIFS($A:$A,$A2371,$C:$C,$C2371,$D:$D,$D2371,$G:$G,$G2371,$K:$K,$K2371,$M:$M,$M2371)&gt;1,"True Duplicate","Unique")</f>
        <v>Unique</v>
      </c>
      <c r="C2371" s="7">
        <v>45079</v>
      </c>
      <c r="D2371" t="s">
        <v>7750</v>
      </c>
      <c r="E2371" t="str">
        <f>IF(COUNTIF($B$2:D2371,D2371)=1,"New Customer","Returning Customer")</f>
        <v>New Customer</v>
      </c>
      <c r="F2371" t="s">
        <v>10132</v>
      </c>
      <c r="G2371" t="s">
        <v>274</v>
      </c>
      <c r="H2371" t="s">
        <v>74</v>
      </c>
      <c r="I2371" t="s">
        <v>75</v>
      </c>
      <c r="J2371" s="5">
        <v>1738.75</v>
      </c>
      <c r="K2371">
        <v>7</v>
      </c>
      <c r="L2371">
        <v>0.05</v>
      </c>
      <c r="M2371" s="3">
        <f t="shared" si="37"/>
        <v>12170.9</v>
      </c>
      <c r="N2371" t="s">
        <v>302</v>
      </c>
      <c r="O2371" t="s">
        <v>39</v>
      </c>
      <c r="P2371" t="s">
        <v>166</v>
      </c>
      <c r="Q2371" t="s">
        <v>116</v>
      </c>
      <c r="R2371">
        <v>8</v>
      </c>
      <c r="S2371">
        <v>1.6</v>
      </c>
      <c r="T2371" t="s">
        <v>30</v>
      </c>
      <c r="U2371" t="s">
        <v>60</v>
      </c>
    </row>
    <row r="2372" spans="1:21" x14ac:dyDescent="0.35">
      <c r="A2372" t="s">
        <v>8108</v>
      </c>
      <c r="B2372" t="str">
        <f>IF(COUNTIFS($A:$A,$A2372,$C:$C,$C2372,$D:$D,$D2372,$G:$G,$G2372,$K:$K,$K2372,$M:$M,$M2372)&gt;1,"True Duplicate","Unique")</f>
        <v>Unique</v>
      </c>
      <c r="C2372" s="7">
        <v>45079</v>
      </c>
      <c r="D2372" t="s">
        <v>5488</v>
      </c>
      <c r="E2372" t="str">
        <f>IF(COUNTIF($B$2:D2372,D2372)=1,"New Customer","Returning Customer")</f>
        <v>Returning Customer</v>
      </c>
      <c r="F2372" t="s">
        <v>10132</v>
      </c>
      <c r="G2372" t="s">
        <v>147</v>
      </c>
      <c r="H2372" t="s">
        <v>74</v>
      </c>
      <c r="I2372" t="s">
        <v>148</v>
      </c>
      <c r="J2372" s="5">
        <v>1836.44</v>
      </c>
      <c r="K2372">
        <v>3</v>
      </c>
      <c r="L2372">
        <v>0.2</v>
      </c>
      <c r="M2372" s="3">
        <f t="shared" si="37"/>
        <v>5508.72</v>
      </c>
      <c r="N2372" t="s">
        <v>302</v>
      </c>
      <c r="O2372" t="s">
        <v>122</v>
      </c>
      <c r="P2372" t="s">
        <v>10129</v>
      </c>
      <c r="Q2372" t="s">
        <v>123</v>
      </c>
      <c r="R2372">
        <v>8</v>
      </c>
      <c r="S2372">
        <v>3.4</v>
      </c>
      <c r="T2372" t="s">
        <v>30</v>
      </c>
      <c r="U2372" t="s">
        <v>60</v>
      </c>
    </row>
    <row r="2373" spans="1:21" x14ac:dyDescent="0.35">
      <c r="A2373" t="s">
        <v>1115</v>
      </c>
      <c r="B2373" t="str">
        <f>IF(COUNTIFS($A:$A,$A2373,$C:$C,$C2373,$D:$D,$D2373,$G:$G,$G2373,$K:$K,$K2373,$M:$M,$M2373)&gt;1,"True Duplicate","Unique")</f>
        <v>Unique</v>
      </c>
      <c r="C2373" s="7">
        <v>45080</v>
      </c>
      <c r="D2373" t="s">
        <v>4322</v>
      </c>
      <c r="E2373" t="str">
        <f>IF(COUNTIF($B$2:D2373,D2373)=1,"New Customer","Returning Customer")</f>
        <v>New Customer</v>
      </c>
      <c r="F2373" t="s">
        <v>72</v>
      </c>
      <c r="G2373" t="s">
        <v>416</v>
      </c>
      <c r="H2373" t="s">
        <v>66</v>
      </c>
      <c r="I2373" t="s">
        <v>417</v>
      </c>
      <c r="J2373" s="5">
        <v>749.38</v>
      </c>
      <c r="K2373">
        <v>3</v>
      </c>
      <c r="L2373">
        <v>0.15</v>
      </c>
      <c r="M2373" s="3">
        <f t="shared" si="37"/>
        <v>2247.69</v>
      </c>
      <c r="N2373" t="s">
        <v>98</v>
      </c>
      <c r="O2373" t="s">
        <v>27</v>
      </c>
      <c r="P2373" t="s">
        <v>166</v>
      </c>
      <c r="Q2373" t="s">
        <v>123</v>
      </c>
      <c r="R2373">
        <v>5</v>
      </c>
      <c r="S2373">
        <v>4.4000000000000004</v>
      </c>
      <c r="T2373" t="s">
        <v>30</v>
      </c>
      <c r="U2373" t="s">
        <v>60</v>
      </c>
    </row>
    <row r="2374" spans="1:21" x14ac:dyDescent="0.35">
      <c r="A2374" t="s">
        <v>2820</v>
      </c>
      <c r="B2374" t="str">
        <f>IF(COUNTIFS($A:$A,$A2374,$C:$C,$C2374,$D:$D,$D2374,$G:$G,$G2374,$K:$K,$K2374,$M:$M,$M2374)&gt;1,"True Duplicate","Unique")</f>
        <v>Unique</v>
      </c>
      <c r="C2374" s="7">
        <v>45080</v>
      </c>
      <c r="D2374" t="s">
        <v>6000</v>
      </c>
      <c r="E2374" t="str">
        <f>IF(COUNTIF($B$2:D2374,D2374)=1,"New Customer","Returning Customer")</f>
        <v>Returning Customer</v>
      </c>
      <c r="F2374" t="s">
        <v>10132</v>
      </c>
      <c r="G2374" t="s">
        <v>251</v>
      </c>
      <c r="H2374" t="s">
        <v>36</v>
      </c>
      <c r="I2374" t="s">
        <v>252</v>
      </c>
      <c r="J2374" s="5">
        <v>12.8</v>
      </c>
      <c r="K2374">
        <v>6</v>
      </c>
      <c r="L2374">
        <v>0.1</v>
      </c>
      <c r="M2374" s="3">
        <f t="shared" si="37"/>
        <v>76.2</v>
      </c>
      <c r="N2374" t="s">
        <v>142</v>
      </c>
      <c r="O2374" t="s">
        <v>122</v>
      </c>
      <c r="P2374" t="s">
        <v>59</v>
      </c>
      <c r="Q2374" t="s">
        <v>123</v>
      </c>
      <c r="R2374">
        <v>3</v>
      </c>
      <c r="S2374">
        <v>1.2</v>
      </c>
      <c r="T2374" t="s">
        <v>30</v>
      </c>
      <c r="U2374" t="s">
        <v>60</v>
      </c>
    </row>
    <row r="2375" spans="1:21" x14ac:dyDescent="0.35">
      <c r="A2375" t="s">
        <v>3647</v>
      </c>
      <c r="B2375" t="str">
        <f>IF(COUNTIFS($A:$A,$A2375,$C:$C,$C2375,$D:$D,$D2375,$G:$G,$G2375,$K:$K,$K2375,$M:$M,$M2375)&gt;1,"True Duplicate","Unique")</f>
        <v>Unique</v>
      </c>
      <c r="C2375" s="7">
        <v>45080</v>
      </c>
      <c r="D2375" t="s">
        <v>2821</v>
      </c>
      <c r="E2375" t="str">
        <f>IF(COUNTIF($B$2:D2375,D2375)=1,"New Customer","Returning Customer")</f>
        <v>New Customer</v>
      </c>
      <c r="F2375" t="s">
        <v>10132</v>
      </c>
      <c r="G2375" t="s">
        <v>198</v>
      </c>
      <c r="H2375" t="s">
        <v>74</v>
      </c>
      <c r="I2375" t="s">
        <v>110</v>
      </c>
      <c r="J2375" s="5">
        <v>1364.43</v>
      </c>
      <c r="K2375">
        <v>3</v>
      </c>
      <c r="L2375">
        <v>0</v>
      </c>
      <c r="M2375" s="3">
        <f t="shared" si="37"/>
        <v>4093.29</v>
      </c>
      <c r="N2375" t="s">
        <v>165</v>
      </c>
      <c r="O2375" t="s">
        <v>39</v>
      </c>
      <c r="P2375" t="s">
        <v>59</v>
      </c>
      <c r="Q2375" t="s">
        <v>123</v>
      </c>
      <c r="R2375">
        <v>12</v>
      </c>
      <c r="S2375">
        <v>1.8</v>
      </c>
      <c r="T2375" t="s">
        <v>30</v>
      </c>
      <c r="U2375" t="s">
        <v>60</v>
      </c>
    </row>
    <row r="2376" spans="1:21" x14ac:dyDescent="0.35">
      <c r="A2376" t="s">
        <v>4321</v>
      </c>
      <c r="B2376" t="str">
        <f>IF(COUNTIFS($A:$A,$A2376,$C:$C,$C2376,$D:$D,$D2376,$G:$G,$G2376,$K:$K,$K2376,$M:$M,$M2376)&gt;1,"True Duplicate","Unique")</f>
        <v>Unique</v>
      </c>
      <c r="C2376" s="7">
        <v>45080</v>
      </c>
      <c r="D2376" t="s">
        <v>3648</v>
      </c>
      <c r="E2376" t="str">
        <f>IF(COUNTIF($B$2:D2376,D2376)=1,"New Customer","Returning Customer")</f>
        <v>New Customer</v>
      </c>
      <c r="F2376" t="s">
        <v>10132</v>
      </c>
      <c r="G2376" t="s">
        <v>23</v>
      </c>
      <c r="H2376" t="s">
        <v>24</v>
      </c>
      <c r="I2376" t="s">
        <v>25</v>
      </c>
      <c r="J2376" s="5">
        <v>439.11</v>
      </c>
      <c r="K2376">
        <v>12</v>
      </c>
      <c r="L2376">
        <v>0.1</v>
      </c>
      <c r="M2376" s="3">
        <f t="shared" si="37"/>
        <v>5268.12</v>
      </c>
      <c r="N2376" t="s">
        <v>165</v>
      </c>
      <c r="O2376" t="s">
        <v>27</v>
      </c>
      <c r="P2376" t="s">
        <v>59</v>
      </c>
      <c r="Q2376" t="s">
        <v>116</v>
      </c>
      <c r="R2376">
        <v>6</v>
      </c>
      <c r="S2376">
        <v>4</v>
      </c>
      <c r="T2376" t="s">
        <v>30</v>
      </c>
      <c r="U2376" t="s">
        <v>60</v>
      </c>
    </row>
    <row r="2377" spans="1:21" x14ac:dyDescent="0.35">
      <c r="A2377" t="s">
        <v>9429</v>
      </c>
      <c r="B2377" t="str">
        <f>IF(COUNTIFS($A:$A,$A2377,$C:$C,$C2377,$D:$D,$D2377,$G:$G,$G2377,$K:$K,$K2377,$M:$M,$M2377)&gt;1,"True Duplicate","Unique")</f>
        <v>Unique</v>
      </c>
      <c r="C2377" s="7">
        <v>45080</v>
      </c>
      <c r="D2377" t="s">
        <v>1117</v>
      </c>
      <c r="E2377" t="str">
        <f>IF(COUNTIF($B$2:D2377,D2377)=1,"New Customer","Returning Customer")</f>
        <v>New Customer</v>
      </c>
      <c r="F2377" t="s">
        <v>10132</v>
      </c>
      <c r="G2377" t="s">
        <v>35</v>
      </c>
      <c r="H2377" t="s">
        <v>36</v>
      </c>
      <c r="I2377" t="s">
        <v>37</v>
      </c>
      <c r="J2377" s="5">
        <v>26.09</v>
      </c>
      <c r="K2377">
        <v>5</v>
      </c>
      <c r="L2377">
        <v>0.15</v>
      </c>
      <c r="M2377" s="3">
        <f t="shared" si="37"/>
        <v>129.70000000000002</v>
      </c>
      <c r="N2377" t="s">
        <v>104</v>
      </c>
      <c r="O2377" t="s">
        <v>27</v>
      </c>
      <c r="P2377" t="s">
        <v>166</v>
      </c>
      <c r="Q2377" t="s">
        <v>77</v>
      </c>
      <c r="R2377">
        <v>6</v>
      </c>
      <c r="S2377">
        <v>4.9000000000000004</v>
      </c>
      <c r="T2377" t="s">
        <v>202</v>
      </c>
      <c r="U2377" t="s">
        <v>60</v>
      </c>
    </row>
    <row r="2378" spans="1:21" x14ac:dyDescent="0.35">
      <c r="A2378" t="s">
        <v>3947</v>
      </c>
      <c r="B2378" t="str">
        <f>IF(COUNTIFS($A:$A,$A2378,$C:$C,$C2378,$D:$D,$D2378,$G:$G,$G2378,$K:$K,$K2378,$M:$M,$M2378)&gt;1,"True Duplicate","Unique")</f>
        <v>Unique</v>
      </c>
      <c r="C2378" s="7">
        <v>45081</v>
      </c>
      <c r="D2378" t="s">
        <v>7012</v>
      </c>
      <c r="E2378" t="str">
        <f>IF(COUNTIF($B$2:D2378,D2378)=1,"New Customer","Returning Customer")</f>
        <v>New Customer</v>
      </c>
      <c r="F2378" t="s">
        <v>10132</v>
      </c>
      <c r="G2378" t="s">
        <v>484</v>
      </c>
      <c r="H2378" t="s">
        <v>74</v>
      </c>
      <c r="I2378" t="s">
        <v>110</v>
      </c>
      <c r="J2378" s="5">
        <v>326.05</v>
      </c>
      <c r="K2378">
        <v>1</v>
      </c>
      <c r="L2378">
        <v>0.1</v>
      </c>
      <c r="M2378" s="3">
        <f t="shared" si="37"/>
        <v>325.95</v>
      </c>
      <c r="N2378" t="s">
        <v>142</v>
      </c>
      <c r="O2378" t="s">
        <v>27</v>
      </c>
      <c r="P2378" t="s">
        <v>10129</v>
      </c>
      <c r="Q2378" t="s">
        <v>77</v>
      </c>
      <c r="R2378">
        <v>7</v>
      </c>
      <c r="S2378">
        <v>3</v>
      </c>
      <c r="T2378" t="s">
        <v>30</v>
      </c>
      <c r="U2378" t="s">
        <v>60</v>
      </c>
    </row>
    <row r="2379" spans="1:21" x14ac:dyDescent="0.35">
      <c r="A2379" t="s">
        <v>9924</v>
      </c>
      <c r="B2379" t="str">
        <f>IF(COUNTIFS($A:$A,$A2379,$C:$C,$C2379,$D:$D,$D2379,$G:$G,$G2379,$K:$K,$K2379,$M:$M,$M2379)&gt;1,"True Duplicate","Unique")</f>
        <v>Unique</v>
      </c>
      <c r="C2379" s="7">
        <v>45081</v>
      </c>
      <c r="D2379" t="s">
        <v>3949</v>
      </c>
      <c r="E2379" t="str">
        <f>IF(COUNTIF($B$2:D2379,D2379)=1,"New Customer","Returning Customer")</f>
        <v>New Customer</v>
      </c>
      <c r="F2379" t="s">
        <v>10132</v>
      </c>
      <c r="G2379" t="s">
        <v>96</v>
      </c>
      <c r="H2379" t="s">
        <v>57</v>
      </c>
      <c r="I2379" t="s">
        <v>97</v>
      </c>
      <c r="J2379" s="5">
        <v>703.21</v>
      </c>
      <c r="K2379">
        <v>6</v>
      </c>
      <c r="L2379">
        <v>0</v>
      </c>
      <c r="M2379" s="3">
        <f t="shared" si="37"/>
        <v>4219.26</v>
      </c>
      <c r="N2379" t="s">
        <v>83</v>
      </c>
      <c r="O2379" t="s">
        <v>111</v>
      </c>
      <c r="P2379" t="s">
        <v>85</v>
      </c>
      <c r="Q2379" t="s">
        <v>123</v>
      </c>
      <c r="R2379">
        <v>1</v>
      </c>
      <c r="S2379">
        <v>4.0999999999999996</v>
      </c>
      <c r="T2379" t="s">
        <v>30</v>
      </c>
      <c r="U2379" t="s">
        <v>60</v>
      </c>
    </row>
    <row r="2380" spans="1:21" x14ac:dyDescent="0.35">
      <c r="A2380" t="s">
        <v>3599</v>
      </c>
      <c r="B2380" t="str">
        <f>IF(COUNTIFS($A:$A,$A2380,$C:$C,$C2380,$D:$D,$D2380,$G:$G,$G2380,$K:$K,$K2380,$M:$M,$M2380)&gt;1,"True Duplicate","Unique")</f>
        <v>Unique</v>
      </c>
      <c r="C2380" s="7">
        <v>45082</v>
      </c>
      <c r="D2380" t="s">
        <v>3601</v>
      </c>
      <c r="E2380" t="str">
        <f>IF(COUNTIF($B$2:D2380,D2380)=1,"New Customer","Returning Customer")</f>
        <v>New Customer</v>
      </c>
      <c r="F2380" t="s">
        <v>72</v>
      </c>
      <c r="G2380" t="s">
        <v>244</v>
      </c>
      <c r="H2380" t="s">
        <v>36</v>
      </c>
      <c r="I2380" t="s">
        <v>129</v>
      </c>
      <c r="J2380" s="5">
        <v>19.64</v>
      </c>
      <c r="K2380">
        <v>5</v>
      </c>
      <c r="L2380">
        <v>0.1</v>
      </c>
      <c r="M2380" s="3">
        <f t="shared" si="37"/>
        <v>97.699999999999989</v>
      </c>
      <c r="N2380" t="s">
        <v>83</v>
      </c>
      <c r="O2380" t="s">
        <v>39</v>
      </c>
      <c r="P2380" t="s">
        <v>166</v>
      </c>
      <c r="Q2380" t="s">
        <v>116</v>
      </c>
      <c r="R2380">
        <v>4</v>
      </c>
      <c r="S2380">
        <v>2.8</v>
      </c>
      <c r="T2380" t="s">
        <v>30</v>
      </c>
      <c r="U2380" t="s">
        <v>52</v>
      </c>
    </row>
    <row r="2381" spans="1:21" x14ac:dyDescent="0.35">
      <c r="A2381" t="s">
        <v>6851</v>
      </c>
      <c r="B2381" t="str">
        <f>IF(COUNTIFS($A:$A,$A2381,$C:$C,$C2381,$D:$D,$D2381,$G:$G,$G2381,$K:$K,$K2381,$M:$M,$M2381)&gt;1,"True Duplicate","Unique")</f>
        <v>Unique</v>
      </c>
      <c r="C2381" s="7">
        <v>45082</v>
      </c>
      <c r="D2381" t="s">
        <v>6852</v>
      </c>
      <c r="E2381" t="str">
        <f>IF(COUNTIF($B$2:D2381,D2381)=1,"New Customer","Returning Customer")</f>
        <v>New Customer</v>
      </c>
      <c r="F2381" t="s">
        <v>10132</v>
      </c>
      <c r="G2381" t="s">
        <v>306</v>
      </c>
      <c r="H2381" t="s">
        <v>36</v>
      </c>
      <c r="I2381" t="s">
        <v>259</v>
      </c>
      <c r="J2381" s="5">
        <v>42.15</v>
      </c>
      <c r="K2381">
        <v>12</v>
      </c>
      <c r="L2381">
        <v>0.2</v>
      </c>
      <c r="M2381" s="3">
        <f t="shared" si="37"/>
        <v>503.4</v>
      </c>
      <c r="N2381" t="s">
        <v>83</v>
      </c>
      <c r="O2381" t="s">
        <v>122</v>
      </c>
      <c r="P2381" t="s">
        <v>59</v>
      </c>
      <c r="Q2381" t="s">
        <v>77</v>
      </c>
      <c r="R2381">
        <v>2</v>
      </c>
      <c r="S2381">
        <v>3</v>
      </c>
      <c r="T2381" t="s">
        <v>30</v>
      </c>
      <c r="U2381" t="s">
        <v>60</v>
      </c>
    </row>
    <row r="2382" spans="1:21" x14ac:dyDescent="0.35">
      <c r="A2382" t="s">
        <v>7529</v>
      </c>
      <c r="B2382" t="str">
        <f>IF(COUNTIFS($A:$A,$A2382,$C:$C,$C2382,$D:$D,$D2382,$G:$G,$G2382,$K:$K,$K2382,$M:$M,$M2382)&gt;1,"True Duplicate","Unique")</f>
        <v>Unique</v>
      </c>
      <c r="C2382" s="7">
        <v>45082</v>
      </c>
      <c r="E2382" t="str">
        <f>IF(COUNTIF($B$2:D2382,D2382)=1,"New Customer","Returning Customer")</f>
        <v>Returning Customer</v>
      </c>
      <c r="F2382" t="s">
        <v>72</v>
      </c>
      <c r="G2382" t="s">
        <v>214</v>
      </c>
      <c r="H2382" t="s">
        <v>66</v>
      </c>
      <c r="I2382" t="s">
        <v>215</v>
      </c>
      <c r="J2382" s="5">
        <v>995.75</v>
      </c>
      <c r="K2382">
        <v>14</v>
      </c>
      <c r="L2382">
        <v>0</v>
      </c>
      <c r="M2382" s="3">
        <f t="shared" si="37"/>
        <v>13940.5</v>
      </c>
      <c r="N2382" t="s">
        <v>38</v>
      </c>
      <c r="O2382" t="s">
        <v>111</v>
      </c>
      <c r="P2382" t="s">
        <v>166</v>
      </c>
      <c r="Q2382" t="s">
        <v>41</v>
      </c>
      <c r="R2382">
        <v>8</v>
      </c>
      <c r="S2382">
        <v>4.8</v>
      </c>
      <c r="T2382" t="s">
        <v>30</v>
      </c>
      <c r="U2382" t="s">
        <v>86</v>
      </c>
    </row>
    <row r="2383" spans="1:21" x14ac:dyDescent="0.35">
      <c r="A2383" t="s">
        <v>4325</v>
      </c>
      <c r="B2383" t="str">
        <f>IF(COUNTIFS($A:$A,$A2383,$C:$C,$C2383,$D:$D,$D2383,$G:$G,$G2383,$K:$K,$K2383,$M:$M,$M2383)&gt;1,"True Duplicate","Unique")</f>
        <v>Unique</v>
      </c>
      <c r="C2383" s="7">
        <v>45083</v>
      </c>
      <c r="D2383" t="s">
        <v>4327</v>
      </c>
      <c r="E2383" t="str">
        <f>IF(COUNTIF($B$2:D2383,D2383)=1,"New Customer","Returning Customer")</f>
        <v>Returning Customer</v>
      </c>
      <c r="F2383" t="s">
        <v>72</v>
      </c>
      <c r="G2383" t="s">
        <v>344</v>
      </c>
      <c r="H2383" t="s">
        <v>24</v>
      </c>
      <c r="I2383" t="s">
        <v>345</v>
      </c>
      <c r="J2383" s="5">
        <v>74.06</v>
      </c>
      <c r="K2383">
        <v>7</v>
      </c>
      <c r="L2383">
        <v>0.2</v>
      </c>
      <c r="M2383" s="3">
        <f t="shared" si="37"/>
        <v>517.02</v>
      </c>
      <c r="N2383" t="s">
        <v>165</v>
      </c>
      <c r="O2383" t="s">
        <v>39</v>
      </c>
      <c r="P2383" t="s">
        <v>10129</v>
      </c>
      <c r="Q2383" t="s">
        <v>41</v>
      </c>
      <c r="S2383">
        <v>2</v>
      </c>
      <c r="T2383" t="s">
        <v>202</v>
      </c>
      <c r="U2383" t="s">
        <v>52</v>
      </c>
    </row>
    <row r="2384" spans="1:21" x14ac:dyDescent="0.35">
      <c r="A2384" t="s">
        <v>5982</v>
      </c>
      <c r="B2384" t="str">
        <f>IF(COUNTIFS($A:$A,$A2384,$C:$C,$C2384,$D:$D,$D2384,$G:$G,$G2384,$K:$K,$K2384,$M:$M,$M2384)&gt;1,"True Duplicate","Unique")</f>
        <v>Unique</v>
      </c>
      <c r="C2384" s="7">
        <v>45083</v>
      </c>
      <c r="D2384" t="s">
        <v>9338</v>
      </c>
      <c r="E2384" t="str">
        <f>IF(COUNTIF($B$2:D2384,D2384)=1,"New Customer","Returning Customer")</f>
        <v>New Customer</v>
      </c>
      <c r="F2384" t="s">
        <v>72</v>
      </c>
      <c r="G2384" t="s">
        <v>219</v>
      </c>
      <c r="H2384" t="s">
        <v>47</v>
      </c>
      <c r="I2384" t="s">
        <v>210</v>
      </c>
      <c r="J2384" s="5">
        <v>58.46</v>
      </c>
      <c r="K2384">
        <v>5</v>
      </c>
      <c r="L2384">
        <v>0.1</v>
      </c>
      <c r="M2384" s="3">
        <f t="shared" si="37"/>
        <v>291.8</v>
      </c>
      <c r="N2384" t="s">
        <v>76</v>
      </c>
      <c r="O2384" t="s">
        <v>111</v>
      </c>
      <c r="P2384" t="s">
        <v>10129</v>
      </c>
      <c r="Q2384" t="s">
        <v>77</v>
      </c>
      <c r="R2384">
        <v>8</v>
      </c>
      <c r="S2384">
        <v>2.6</v>
      </c>
      <c r="T2384" t="s">
        <v>30</v>
      </c>
      <c r="U2384" t="s">
        <v>52</v>
      </c>
    </row>
    <row r="2385" spans="1:21" x14ac:dyDescent="0.35">
      <c r="A2385" t="s">
        <v>9337</v>
      </c>
      <c r="B2385" t="str">
        <f>IF(COUNTIFS($A:$A,$A2385,$C:$C,$C2385,$D:$D,$D2385,$G:$G,$G2385,$K:$K,$K2385,$M:$M,$M2385)&gt;1,"True Duplicate","Unique")</f>
        <v>Unique</v>
      </c>
      <c r="C2385" s="7">
        <v>45083</v>
      </c>
      <c r="D2385" t="s">
        <v>5983</v>
      </c>
      <c r="E2385" t="str">
        <f>IF(COUNTIF($B$2:D2385,D2385)=1,"New Customer","Returning Customer")</f>
        <v>New Customer</v>
      </c>
      <c r="F2385" t="s">
        <v>10132</v>
      </c>
      <c r="G2385" t="s">
        <v>399</v>
      </c>
      <c r="H2385" t="s">
        <v>24</v>
      </c>
      <c r="I2385" t="s">
        <v>182</v>
      </c>
      <c r="J2385" s="5">
        <v>401.66</v>
      </c>
      <c r="K2385">
        <v>12</v>
      </c>
      <c r="L2385">
        <v>0.15</v>
      </c>
      <c r="M2385" s="3">
        <f t="shared" si="37"/>
        <v>4818.1200000000008</v>
      </c>
      <c r="N2385" t="s">
        <v>302</v>
      </c>
      <c r="O2385" t="s">
        <v>111</v>
      </c>
      <c r="P2385" t="s">
        <v>10129</v>
      </c>
      <c r="Q2385" t="s">
        <v>116</v>
      </c>
      <c r="R2385">
        <v>4</v>
      </c>
      <c r="S2385">
        <v>2.4</v>
      </c>
      <c r="T2385" t="s">
        <v>30</v>
      </c>
      <c r="U2385" t="s">
        <v>60</v>
      </c>
    </row>
    <row r="2386" spans="1:21" x14ac:dyDescent="0.35">
      <c r="A2386" t="s">
        <v>1015</v>
      </c>
      <c r="B2386" t="str">
        <f>IF(COUNTIFS($A:$A,$A2386,$C:$C,$C2386,$D:$D,$D2386,$G:$G,$G2386,$K:$K,$K2386,$M:$M,$M2386)&gt;1,"True Duplicate","Unique")</f>
        <v>Unique</v>
      </c>
      <c r="C2386" s="7">
        <v>45084</v>
      </c>
      <c r="D2386" t="s">
        <v>7516</v>
      </c>
      <c r="E2386" t="str">
        <f>IF(COUNTIF($B$2:D2386,D2386)=1,"New Customer","Returning Customer")</f>
        <v>New Customer</v>
      </c>
      <c r="F2386" t="s">
        <v>10132</v>
      </c>
      <c r="G2386" t="s">
        <v>470</v>
      </c>
      <c r="H2386" t="s">
        <v>24</v>
      </c>
      <c r="I2386" t="s">
        <v>471</v>
      </c>
      <c r="J2386" s="5">
        <v>371.48</v>
      </c>
      <c r="K2386">
        <v>1</v>
      </c>
      <c r="L2386">
        <v>0.3</v>
      </c>
      <c r="M2386" s="3">
        <f t="shared" si="37"/>
        <v>371.18</v>
      </c>
      <c r="N2386" t="s">
        <v>83</v>
      </c>
      <c r="O2386" t="s">
        <v>111</v>
      </c>
      <c r="P2386" t="s">
        <v>85</v>
      </c>
      <c r="Q2386" t="s">
        <v>29</v>
      </c>
      <c r="R2386">
        <v>11</v>
      </c>
      <c r="S2386">
        <v>3.8</v>
      </c>
      <c r="T2386" t="s">
        <v>30</v>
      </c>
      <c r="U2386" t="s">
        <v>60</v>
      </c>
    </row>
    <row r="2387" spans="1:21" x14ac:dyDescent="0.35">
      <c r="A2387" t="s">
        <v>4181</v>
      </c>
      <c r="B2387" t="str">
        <f>IF(COUNTIFS($A:$A,$A2387,$C:$C,$C2387,$D:$D,$D2387,$G:$G,$G2387,$K:$K,$K2387,$M:$M,$M2387)&gt;1,"True Duplicate","Unique")</f>
        <v>Unique</v>
      </c>
      <c r="C2387" s="7">
        <v>45084</v>
      </c>
      <c r="D2387" t="s">
        <v>4182</v>
      </c>
      <c r="E2387" t="str">
        <f>IF(COUNTIF($B$2:D2387,D2387)=1,"New Customer","Returning Customer")</f>
        <v>Returning Customer</v>
      </c>
      <c r="F2387" t="s">
        <v>10132</v>
      </c>
      <c r="G2387" t="s">
        <v>445</v>
      </c>
      <c r="H2387" t="s">
        <v>66</v>
      </c>
      <c r="I2387" t="s">
        <v>446</v>
      </c>
      <c r="J2387" s="5">
        <v>1631.19</v>
      </c>
      <c r="K2387">
        <v>4</v>
      </c>
      <c r="L2387">
        <v>0.2</v>
      </c>
      <c r="M2387" s="3">
        <f t="shared" si="37"/>
        <v>6523.96</v>
      </c>
      <c r="N2387" t="s">
        <v>83</v>
      </c>
      <c r="O2387" t="s">
        <v>27</v>
      </c>
      <c r="P2387" t="s">
        <v>59</v>
      </c>
      <c r="Q2387" t="s">
        <v>116</v>
      </c>
      <c r="R2387">
        <v>7</v>
      </c>
      <c r="S2387">
        <v>4.5</v>
      </c>
      <c r="T2387" t="s">
        <v>30</v>
      </c>
      <c r="U2387" t="s">
        <v>52</v>
      </c>
    </row>
    <row r="2388" spans="1:21" x14ac:dyDescent="0.35">
      <c r="A2388" t="s">
        <v>6820</v>
      </c>
      <c r="B2388" t="str">
        <f>IF(COUNTIFS($A:$A,$A2388,$C:$C,$C2388,$D:$D,$D2388,$G:$G,$G2388,$K:$K,$K2388,$M:$M,$M2388)&gt;1,"True Duplicate","Unique")</f>
        <v>Unique</v>
      </c>
      <c r="C2388" s="7">
        <v>45084</v>
      </c>
      <c r="D2388" t="s">
        <v>1017</v>
      </c>
      <c r="E2388" t="str">
        <f>IF(COUNTIF($B$2:D2388,D2388)=1,"New Customer","Returning Customer")</f>
        <v>New Customer</v>
      </c>
      <c r="F2388" t="s">
        <v>10132</v>
      </c>
      <c r="G2388" t="s">
        <v>288</v>
      </c>
      <c r="H2388" t="s">
        <v>57</v>
      </c>
      <c r="I2388" t="s">
        <v>289</v>
      </c>
      <c r="J2388" s="5">
        <v>775.08</v>
      </c>
      <c r="K2388">
        <v>8</v>
      </c>
      <c r="L2388">
        <v>0.25</v>
      </c>
      <c r="M2388" s="3">
        <f t="shared" si="37"/>
        <v>6198.64</v>
      </c>
      <c r="N2388" t="s">
        <v>98</v>
      </c>
      <c r="O2388" t="s">
        <v>39</v>
      </c>
      <c r="P2388" t="s">
        <v>85</v>
      </c>
      <c r="Q2388" t="s">
        <v>41</v>
      </c>
      <c r="R2388">
        <v>5</v>
      </c>
      <c r="S2388">
        <v>4.5999999999999996</v>
      </c>
      <c r="T2388" t="s">
        <v>30</v>
      </c>
      <c r="U2388" t="s">
        <v>60</v>
      </c>
    </row>
    <row r="2389" spans="1:21" x14ac:dyDescent="0.35">
      <c r="A2389" t="s">
        <v>7515</v>
      </c>
      <c r="B2389" t="str">
        <f>IF(COUNTIFS($A:$A,$A2389,$C:$C,$C2389,$D:$D,$D2389,$G:$G,$G2389,$K:$K,$K2389,$M:$M,$M2389)&gt;1,"True Duplicate","Unique")</f>
        <v>Unique</v>
      </c>
      <c r="C2389" s="7">
        <v>45084</v>
      </c>
      <c r="D2389" t="s">
        <v>6821</v>
      </c>
      <c r="E2389" t="str">
        <f>IF(COUNTIF($B$2:D2389,D2389)=1,"New Customer","Returning Customer")</f>
        <v>Returning Customer</v>
      </c>
      <c r="F2389" t="s">
        <v>10132</v>
      </c>
      <c r="G2389" t="s">
        <v>120</v>
      </c>
      <c r="H2389" t="s">
        <v>47</v>
      </c>
      <c r="I2389" t="s">
        <v>121</v>
      </c>
      <c r="J2389" s="5">
        <v>46.64</v>
      </c>
      <c r="K2389">
        <v>1</v>
      </c>
      <c r="L2389">
        <v>0.2</v>
      </c>
      <c r="M2389" s="3">
        <f t="shared" si="37"/>
        <v>46.44</v>
      </c>
      <c r="N2389" t="s">
        <v>142</v>
      </c>
      <c r="O2389" t="s">
        <v>27</v>
      </c>
      <c r="P2389" t="s">
        <v>59</v>
      </c>
      <c r="Q2389" t="s">
        <v>29</v>
      </c>
      <c r="R2389">
        <v>1</v>
      </c>
      <c r="S2389">
        <v>2.2000000000000002</v>
      </c>
      <c r="T2389" t="s">
        <v>51</v>
      </c>
      <c r="U2389" t="s">
        <v>60</v>
      </c>
    </row>
    <row r="2390" spans="1:21" x14ac:dyDescent="0.35">
      <c r="A2390" t="s">
        <v>3670</v>
      </c>
      <c r="B2390" t="str">
        <f>IF(COUNTIFS($A:$A,$A2390,$C:$C,$C2390,$D:$D,$D2390,$G:$G,$G2390,$K:$K,$K2390,$M:$M,$M2390)&gt;1,"True Duplicate","Unique")</f>
        <v>Unique</v>
      </c>
      <c r="C2390" s="7">
        <v>45085</v>
      </c>
      <c r="D2390" t="s">
        <v>5190</v>
      </c>
      <c r="E2390" t="str">
        <f>IF(COUNTIF($B$2:D2390,D2390)=1,"New Customer","Returning Customer")</f>
        <v>New Customer</v>
      </c>
      <c r="F2390" t="s">
        <v>10132</v>
      </c>
      <c r="G2390" t="s">
        <v>170</v>
      </c>
      <c r="H2390" t="s">
        <v>66</v>
      </c>
      <c r="I2390" t="s">
        <v>171</v>
      </c>
      <c r="J2390" s="5">
        <v>1639.9</v>
      </c>
      <c r="K2390">
        <v>14</v>
      </c>
      <c r="L2390">
        <v>0.3</v>
      </c>
      <c r="M2390" s="3">
        <f t="shared" si="37"/>
        <v>22954.400000000001</v>
      </c>
      <c r="N2390" t="s">
        <v>165</v>
      </c>
      <c r="O2390" t="s">
        <v>39</v>
      </c>
      <c r="P2390" t="s">
        <v>59</v>
      </c>
      <c r="Q2390" t="s">
        <v>77</v>
      </c>
      <c r="R2390">
        <v>9</v>
      </c>
      <c r="S2390">
        <v>2</v>
      </c>
      <c r="U2390" t="s">
        <v>60</v>
      </c>
    </row>
    <row r="2391" spans="1:21" x14ac:dyDescent="0.35">
      <c r="A2391" t="s">
        <v>5189</v>
      </c>
      <c r="B2391" t="str">
        <f>IF(COUNTIFS($A:$A,$A2391,$C:$C,$C2391,$D:$D,$D2391,$G:$G,$G2391,$K:$K,$K2391,$M:$M,$M2391)&gt;1,"True Duplicate","Unique")</f>
        <v>Unique</v>
      </c>
      <c r="C2391" s="7">
        <v>45085</v>
      </c>
      <c r="D2391" t="s">
        <v>3672</v>
      </c>
      <c r="E2391" t="str">
        <f>IF(COUNTIF($B$2:D2391,D2391)=1,"New Customer","Returning Customer")</f>
        <v>New Customer</v>
      </c>
      <c r="F2391" t="s">
        <v>10132</v>
      </c>
      <c r="G2391" t="s">
        <v>656</v>
      </c>
      <c r="H2391" t="s">
        <v>47</v>
      </c>
      <c r="I2391" t="s">
        <v>657</v>
      </c>
      <c r="J2391" s="5">
        <v>501.63</v>
      </c>
      <c r="K2391">
        <v>10</v>
      </c>
      <c r="L2391">
        <v>0.1</v>
      </c>
      <c r="M2391" s="3">
        <f t="shared" si="37"/>
        <v>5015.2999999999993</v>
      </c>
      <c r="N2391" t="s">
        <v>165</v>
      </c>
      <c r="O2391" t="s">
        <v>122</v>
      </c>
      <c r="P2391" t="s">
        <v>166</v>
      </c>
      <c r="Q2391" t="s">
        <v>29</v>
      </c>
      <c r="R2391">
        <v>1</v>
      </c>
      <c r="S2391">
        <v>1.9</v>
      </c>
      <c r="T2391" t="s">
        <v>51</v>
      </c>
      <c r="U2391" t="s">
        <v>52</v>
      </c>
    </row>
    <row r="2392" spans="1:21" x14ac:dyDescent="0.35">
      <c r="A2392" t="s">
        <v>3923</v>
      </c>
      <c r="B2392" t="str">
        <f>IF(COUNTIFS($A:$A,$A2392,$C:$C,$C2392,$D:$D,$D2392,$G:$G,$G2392,$K:$K,$K2392,$M:$M,$M2392)&gt;1,"True Duplicate","Unique")</f>
        <v>Unique</v>
      </c>
      <c r="C2392" s="7">
        <v>45086</v>
      </c>
      <c r="D2392" t="s">
        <v>8842</v>
      </c>
      <c r="E2392" t="str">
        <f>IF(COUNTIF($B$2:D2392,D2392)=1,"New Customer","Returning Customer")</f>
        <v>New Customer</v>
      </c>
      <c r="F2392" t="s">
        <v>10132</v>
      </c>
      <c r="G2392" t="s">
        <v>239</v>
      </c>
      <c r="H2392" t="s">
        <v>66</v>
      </c>
      <c r="I2392" t="s">
        <v>240</v>
      </c>
      <c r="J2392" s="5">
        <v>351.88</v>
      </c>
      <c r="K2392">
        <v>5</v>
      </c>
      <c r="L2392">
        <v>0.25</v>
      </c>
      <c r="M2392" s="3">
        <f t="shared" si="37"/>
        <v>1758.15</v>
      </c>
      <c r="N2392" t="s">
        <v>142</v>
      </c>
      <c r="O2392" t="s">
        <v>122</v>
      </c>
      <c r="P2392" t="s">
        <v>85</v>
      </c>
      <c r="Q2392" t="s">
        <v>77</v>
      </c>
      <c r="R2392">
        <v>3</v>
      </c>
      <c r="S2392">
        <v>4.5999999999999996</v>
      </c>
      <c r="T2392" t="s">
        <v>30</v>
      </c>
      <c r="U2392" t="s">
        <v>60</v>
      </c>
    </row>
    <row r="2393" spans="1:21" x14ac:dyDescent="0.35">
      <c r="A2393" t="s">
        <v>5683</v>
      </c>
      <c r="B2393" t="str">
        <f>IF(COUNTIFS($A:$A,$A2393,$C:$C,$C2393,$D:$D,$D2393,$G:$G,$G2393,$K:$K,$K2393,$M:$M,$M2393)&gt;1,"True Duplicate","Unique")</f>
        <v>Unique</v>
      </c>
      <c r="C2393" s="7">
        <v>45086</v>
      </c>
      <c r="D2393" t="s">
        <v>1056</v>
      </c>
      <c r="E2393" t="str">
        <f>IF(COUNTIF($B$2:D2393,D2393)=1,"New Customer","Returning Customer")</f>
        <v>Returning Customer</v>
      </c>
      <c r="F2393" t="s">
        <v>10132</v>
      </c>
      <c r="G2393" t="s">
        <v>10123</v>
      </c>
      <c r="H2393" t="s">
        <v>47</v>
      </c>
      <c r="I2393" t="s">
        <v>10124</v>
      </c>
      <c r="J2393" s="5">
        <v>107.79</v>
      </c>
      <c r="K2393">
        <v>3</v>
      </c>
      <c r="L2393">
        <v>0.05</v>
      </c>
      <c r="M2393" s="3">
        <f t="shared" si="37"/>
        <v>323.22000000000003</v>
      </c>
      <c r="N2393" t="s">
        <v>98</v>
      </c>
      <c r="O2393" t="s">
        <v>27</v>
      </c>
      <c r="P2393" t="s">
        <v>10129</v>
      </c>
      <c r="Q2393" t="s">
        <v>77</v>
      </c>
      <c r="R2393">
        <v>11</v>
      </c>
      <c r="S2393">
        <v>1.8</v>
      </c>
      <c r="T2393" t="s">
        <v>30</v>
      </c>
      <c r="U2393" t="s">
        <v>60</v>
      </c>
    </row>
    <row r="2394" spans="1:21" x14ac:dyDescent="0.35">
      <c r="A2394" t="s">
        <v>8240</v>
      </c>
      <c r="B2394" t="str">
        <f>IF(COUNTIFS($A:$A,$A2394,$C:$C,$C2394,$D:$D,$D2394,$G:$G,$G2394,$K:$K,$K2394,$M:$M,$M2394)&gt;1,"True Duplicate","Unique")</f>
        <v>Unique</v>
      </c>
      <c r="C2394" s="7">
        <v>45086</v>
      </c>
      <c r="D2394" t="s">
        <v>3976</v>
      </c>
      <c r="E2394" t="str">
        <f>IF(COUNTIF($B$2:D2394,D2394)=1,"New Customer","Returning Customer")</f>
        <v>New Customer</v>
      </c>
      <c r="F2394" t="s">
        <v>10132</v>
      </c>
      <c r="G2394" t="s">
        <v>147</v>
      </c>
      <c r="H2394" t="s">
        <v>74</v>
      </c>
      <c r="I2394" t="s">
        <v>148</v>
      </c>
      <c r="J2394" s="5">
        <v>891.95</v>
      </c>
      <c r="K2394">
        <v>10</v>
      </c>
      <c r="L2394">
        <v>0.1</v>
      </c>
      <c r="M2394" s="3">
        <f t="shared" si="37"/>
        <v>8918.5</v>
      </c>
      <c r="N2394" t="s">
        <v>165</v>
      </c>
      <c r="O2394" t="s">
        <v>111</v>
      </c>
      <c r="P2394" t="s">
        <v>10129</v>
      </c>
      <c r="Q2394" t="s">
        <v>123</v>
      </c>
      <c r="R2394">
        <v>4</v>
      </c>
      <c r="S2394">
        <v>3.4</v>
      </c>
      <c r="T2394" t="s">
        <v>30</v>
      </c>
      <c r="U2394" t="s">
        <v>60</v>
      </c>
    </row>
    <row r="2395" spans="1:21" x14ac:dyDescent="0.35">
      <c r="A2395" t="s">
        <v>8841</v>
      </c>
      <c r="B2395" t="str">
        <f>IF(COUNTIFS($A:$A,$A2395,$C:$C,$C2395,$D:$D,$D2395,$G:$G,$G2395,$K:$K,$K2395,$M:$M,$M2395)&gt;1,"True Duplicate","Unique")</f>
        <v>Unique</v>
      </c>
      <c r="C2395" s="7">
        <v>45086</v>
      </c>
      <c r="D2395" t="s">
        <v>8241</v>
      </c>
      <c r="E2395" t="str">
        <f>IF(COUNTIF($B$2:D2395,D2395)=1,"New Customer","Returning Customer")</f>
        <v>New Customer</v>
      </c>
      <c r="F2395" t="s">
        <v>10132</v>
      </c>
      <c r="G2395" t="s">
        <v>399</v>
      </c>
      <c r="H2395" t="s">
        <v>24</v>
      </c>
      <c r="I2395" t="s">
        <v>182</v>
      </c>
      <c r="J2395" s="5">
        <v>179.75</v>
      </c>
      <c r="K2395">
        <v>2</v>
      </c>
      <c r="L2395">
        <v>0.2</v>
      </c>
      <c r="M2395" s="3">
        <f t="shared" si="37"/>
        <v>359.1</v>
      </c>
      <c r="N2395" t="s">
        <v>165</v>
      </c>
      <c r="O2395" t="s">
        <v>122</v>
      </c>
      <c r="P2395" t="s">
        <v>85</v>
      </c>
      <c r="Q2395" t="s">
        <v>116</v>
      </c>
      <c r="R2395">
        <v>1</v>
      </c>
      <c r="S2395">
        <v>2.9</v>
      </c>
      <c r="T2395" t="s">
        <v>30</v>
      </c>
      <c r="U2395" t="s">
        <v>60</v>
      </c>
    </row>
    <row r="2396" spans="1:21" x14ac:dyDescent="0.35">
      <c r="A2396" t="s">
        <v>3469</v>
      </c>
      <c r="B2396" t="str">
        <f>IF(COUNTIFS($A:$A,$A2396,$C:$C,$C2396,$D:$D,$D2396,$G:$G,$G2396,$K:$K,$K2396,$M:$M,$M2396)&gt;1,"True Duplicate","Unique")</f>
        <v>Unique</v>
      </c>
      <c r="C2396" s="7">
        <v>45087</v>
      </c>
      <c r="D2396" t="s">
        <v>3471</v>
      </c>
      <c r="E2396" t="str">
        <f>IF(COUNTIF($B$2:D2396,D2396)=1,"New Customer","Returning Customer")</f>
        <v>New Customer</v>
      </c>
      <c r="F2396" t="s">
        <v>10132</v>
      </c>
      <c r="G2396" t="s">
        <v>128</v>
      </c>
      <c r="H2396" t="s">
        <v>36</v>
      </c>
      <c r="I2396" t="s">
        <v>129</v>
      </c>
      <c r="J2396" s="5">
        <v>15.96</v>
      </c>
      <c r="K2396">
        <v>9</v>
      </c>
      <c r="L2396">
        <v>0.15</v>
      </c>
      <c r="M2396" s="3">
        <f t="shared" si="37"/>
        <v>142.29</v>
      </c>
      <c r="N2396" t="s">
        <v>104</v>
      </c>
      <c r="O2396" t="s">
        <v>39</v>
      </c>
      <c r="P2396" t="s">
        <v>59</v>
      </c>
      <c r="Q2396" t="s">
        <v>29</v>
      </c>
      <c r="R2396">
        <v>1</v>
      </c>
      <c r="S2396">
        <v>1.4</v>
      </c>
      <c r="T2396" t="s">
        <v>30</v>
      </c>
      <c r="U2396" t="s">
        <v>60</v>
      </c>
    </row>
    <row r="2397" spans="1:21" x14ac:dyDescent="0.35">
      <c r="A2397" t="s">
        <v>7450</v>
      </c>
      <c r="B2397" t="str">
        <f>IF(COUNTIFS($A:$A,$A2397,$C:$C,$C2397,$D:$D,$D2397,$G:$G,$G2397,$K:$K,$K2397,$M:$M,$M2397)&gt;1,"True Duplicate","Unique")</f>
        <v>Unique</v>
      </c>
      <c r="C2397" s="7">
        <v>45087</v>
      </c>
      <c r="D2397" t="s">
        <v>7451</v>
      </c>
      <c r="E2397" t="str">
        <f>IF(COUNTIF($B$2:D2397,D2397)=1,"New Customer","Returning Customer")</f>
        <v>New Customer</v>
      </c>
      <c r="F2397" t="s">
        <v>10132</v>
      </c>
      <c r="G2397" t="s">
        <v>96</v>
      </c>
      <c r="H2397" t="s">
        <v>57</v>
      </c>
      <c r="I2397" t="s">
        <v>97</v>
      </c>
      <c r="J2397" s="5">
        <v>584.95000000000005</v>
      </c>
      <c r="K2397">
        <v>10</v>
      </c>
      <c r="L2397">
        <v>0.25</v>
      </c>
      <c r="M2397" s="3">
        <f t="shared" si="37"/>
        <v>5847</v>
      </c>
      <c r="N2397" t="s">
        <v>49</v>
      </c>
      <c r="O2397" t="s">
        <v>39</v>
      </c>
      <c r="P2397" t="s">
        <v>10129</v>
      </c>
      <c r="Q2397" t="s">
        <v>41</v>
      </c>
      <c r="R2397">
        <v>8</v>
      </c>
      <c r="S2397">
        <v>2.8</v>
      </c>
      <c r="T2397" t="s">
        <v>30</v>
      </c>
      <c r="U2397" t="s">
        <v>60</v>
      </c>
    </row>
    <row r="2398" spans="1:21" x14ac:dyDescent="0.35">
      <c r="A2398" t="s">
        <v>43</v>
      </c>
      <c r="B2398" t="str">
        <f>IF(COUNTIFS($A:$A,$A2398,$C:$C,$C2398,$D:$D,$D2398,$G:$G,$G2398,$K:$K,$K2398,$M:$M,$M2398)&gt;1,"True Duplicate","Unique")</f>
        <v>Unique</v>
      </c>
      <c r="C2398" s="7">
        <v>45088</v>
      </c>
      <c r="D2398" t="s">
        <v>5173</v>
      </c>
      <c r="E2398" t="str">
        <f>IF(COUNTIF($B$2:D2398,D2398)=1,"New Customer","Returning Customer")</f>
        <v>Returning Customer</v>
      </c>
      <c r="F2398" t="s">
        <v>10132</v>
      </c>
      <c r="G2398" t="s">
        <v>374</v>
      </c>
      <c r="H2398" t="s">
        <v>36</v>
      </c>
      <c r="I2398" t="s">
        <v>259</v>
      </c>
      <c r="J2398" s="5">
        <v>20.059999999999999</v>
      </c>
      <c r="K2398">
        <v>10</v>
      </c>
      <c r="L2398">
        <v>0.1</v>
      </c>
      <c r="M2398" s="3">
        <f t="shared" si="37"/>
        <v>199.59999999999997</v>
      </c>
      <c r="N2398" t="s">
        <v>83</v>
      </c>
      <c r="O2398" t="s">
        <v>122</v>
      </c>
      <c r="P2398" t="s">
        <v>10129</v>
      </c>
      <c r="Q2398" t="s">
        <v>116</v>
      </c>
      <c r="R2398">
        <v>7</v>
      </c>
      <c r="S2398">
        <v>4.5999999999999996</v>
      </c>
      <c r="T2398" t="s">
        <v>30</v>
      </c>
      <c r="U2398" t="s">
        <v>60</v>
      </c>
    </row>
    <row r="2399" spans="1:21" x14ac:dyDescent="0.35">
      <c r="A2399" t="s">
        <v>843</v>
      </c>
      <c r="B2399" t="str">
        <f>IF(COUNTIFS($A:$A,$A2399,$C:$C,$C2399,$D:$D,$D2399,$G:$G,$G2399,$K:$K,$K2399,$M:$M,$M2399)&gt;1,"True Duplicate","Unique")</f>
        <v>Unique</v>
      </c>
      <c r="C2399" s="7">
        <v>45088</v>
      </c>
      <c r="D2399" t="s">
        <v>6759</v>
      </c>
      <c r="E2399" t="str">
        <f>IF(COUNTIF($B$2:D2399,D2399)=1,"New Customer","Returning Customer")</f>
        <v>New Customer</v>
      </c>
      <c r="F2399" t="s">
        <v>10132</v>
      </c>
      <c r="G2399" t="s">
        <v>214</v>
      </c>
      <c r="H2399" t="s">
        <v>66</v>
      </c>
      <c r="I2399" t="s">
        <v>215</v>
      </c>
      <c r="J2399" s="5">
        <v>562.47</v>
      </c>
      <c r="K2399">
        <v>1</v>
      </c>
      <c r="L2399">
        <v>0.05</v>
      </c>
      <c r="M2399" s="3">
        <f t="shared" si="37"/>
        <v>562.42000000000007</v>
      </c>
      <c r="N2399" t="s">
        <v>26</v>
      </c>
      <c r="O2399" t="s">
        <v>27</v>
      </c>
      <c r="P2399" t="s">
        <v>10129</v>
      </c>
      <c r="Q2399" t="s">
        <v>77</v>
      </c>
      <c r="R2399">
        <v>8</v>
      </c>
      <c r="S2399">
        <v>1.3</v>
      </c>
      <c r="T2399" t="s">
        <v>30</v>
      </c>
      <c r="U2399" t="s">
        <v>60</v>
      </c>
    </row>
    <row r="2400" spans="1:21" x14ac:dyDescent="0.35">
      <c r="A2400" t="s">
        <v>5172</v>
      </c>
      <c r="B2400" t="str">
        <f>IF(COUNTIFS($A:$A,$A2400,$C:$C,$C2400,$D:$D,$D2400,$G:$G,$G2400,$K:$K,$K2400,$M:$M,$M2400)&gt;1,"True Duplicate","Unique")</f>
        <v>Unique</v>
      </c>
      <c r="C2400" s="7">
        <v>45088</v>
      </c>
      <c r="D2400" t="s">
        <v>845</v>
      </c>
      <c r="E2400" t="str">
        <f>IF(COUNTIF($B$2:D2400,D2400)=1,"New Customer","Returning Customer")</f>
        <v>New Customer</v>
      </c>
      <c r="F2400" t="s">
        <v>10132</v>
      </c>
      <c r="G2400" t="s">
        <v>470</v>
      </c>
      <c r="H2400" t="s">
        <v>24</v>
      </c>
      <c r="I2400" t="s">
        <v>471</v>
      </c>
      <c r="J2400" s="5">
        <v>376.39</v>
      </c>
      <c r="K2400">
        <v>12</v>
      </c>
      <c r="L2400">
        <v>0.1</v>
      </c>
      <c r="M2400" s="3">
        <f t="shared" si="37"/>
        <v>4515.4799999999996</v>
      </c>
      <c r="N2400" t="s">
        <v>26</v>
      </c>
      <c r="O2400" t="s">
        <v>39</v>
      </c>
      <c r="P2400" t="s">
        <v>59</v>
      </c>
      <c r="Q2400" t="s">
        <v>29</v>
      </c>
      <c r="R2400">
        <v>13</v>
      </c>
      <c r="S2400">
        <v>3</v>
      </c>
      <c r="T2400" t="s">
        <v>30</v>
      </c>
      <c r="U2400" t="s">
        <v>52</v>
      </c>
    </row>
    <row r="2401" spans="1:21" x14ac:dyDescent="0.35">
      <c r="A2401" t="s">
        <v>1136</v>
      </c>
      <c r="B2401" t="str">
        <f>IF(COUNTIFS($A:$A,$A2401,$C:$C,$C2401,$D:$D,$D2401,$G:$G,$G2401,$K:$K,$K2401,$M:$M,$M2401)&gt;1,"True Duplicate","Unique")</f>
        <v>Unique</v>
      </c>
      <c r="C2401" s="7">
        <v>45089</v>
      </c>
      <c r="D2401" t="s">
        <v>8247</v>
      </c>
      <c r="E2401" t="str">
        <f>IF(COUNTIF($B$2:D2401,D2401)=1,"New Customer","Returning Customer")</f>
        <v>New Customer</v>
      </c>
      <c r="F2401" t="s">
        <v>10132</v>
      </c>
      <c r="G2401" t="s">
        <v>120</v>
      </c>
      <c r="H2401" t="s">
        <v>47</v>
      </c>
      <c r="I2401" t="s">
        <v>121</v>
      </c>
      <c r="J2401" s="5">
        <v>338.89</v>
      </c>
      <c r="K2401">
        <v>12</v>
      </c>
      <c r="L2401">
        <v>0.3</v>
      </c>
      <c r="M2401" s="3">
        <f t="shared" si="37"/>
        <v>4063.08</v>
      </c>
      <c r="N2401" t="s">
        <v>302</v>
      </c>
      <c r="O2401" t="s">
        <v>111</v>
      </c>
      <c r="P2401" t="s">
        <v>166</v>
      </c>
      <c r="Q2401" t="s">
        <v>116</v>
      </c>
      <c r="R2401">
        <v>8</v>
      </c>
      <c r="S2401">
        <v>1.3</v>
      </c>
      <c r="T2401" t="s">
        <v>30</v>
      </c>
      <c r="U2401" t="s">
        <v>60</v>
      </c>
    </row>
    <row r="2402" spans="1:21" x14ac:dyDescent="0.35">
      <c r="A2402" t="s">
        <v>7138</v>
      </c>
      <c r="B2402" t="str">
        <f>IF(COUNTIFS($A:$A,$A2402,$C:$C,$C2402,$D:$D,$D2402,$G:$G,$G2402,$K:$K,$K2402,$M:$M,$M2402)&gt;1,"True Duplicate","Unique")</f>
        <v>Unique</v>
      </c>
      <c r="C2402" s="7">
        <v>45089</v>
      </c>
      <c r="D2402" t="s">
        <v>9921</v>
      </c>
      <c r="E2402" t="str">
        <f>IF(COUNTIF($B$2:D2402,D2402)=1,"New Customer","Returning Customer")</f>
        <v>New Customer</v>
      </c>
      <c r="F2402" t="s">
        <v>10132</v>
      </c>
      <c r="G2402" t="s">
        <v>374</v>
      </c>
      <c r="H2402" t="s">
        <v>36</v>
      </c>
      <c r="I2402" t="s">
        <v>259</v>
      </c>
      <c r="J2402" s="5">
        <v>35.28</v>
      </c>
      <c r="K2402">
        <v>4</v>
      </c>
      <c r="L2402">
        <v>0</v>
      </c>
      <c r="M2402" s="3">
        <f t="shared" si="37"/>
        <v>141.12</v>
      </c>
      <c r="N2402" t="s">
        <v>98</v>
      </c>
      <c r="O2402" t="s">
        <v>111</v>
      </c>
      <c r="P2402" t="s">
        <v>10129</v>
      </c>
      <c r="Q2402" t="s">
        <v>77</v>
      </c>
      <c r="R2402">
        <v>1</v>
      </c>
      <c r="S2402">
        <v>2.8</v>
      </c>
      <c r="T2402" t="s">
        <v>30</v>
      </c>
      <c r="U2402" t="s">
        <v>52</v>
      </c>
    </row>
    <row r="2403" spans="1:21" x14ac:dyDescent="0.35">
      <c r="A2403" t="s">
        <v>8246</v>
      </c>
      <c r="B2403" t="str">
        <f>IF(COUNTIFS($A:$A,$A2403,$C:$C,$C2403,$D:$D,$D2403,$G:$G,$G2403,$K:$K,$K2403,$M:$M,$M2403)&gt;1,"True Duplicate","Unique")</f>
        <v>Unique</v>
      </c>
      <c r="C2403" s="7">
        <v>45089</v>
      </c>
      <c r="D2403" t="s">
        <v>1138</v>
      </c>
      <c r="E2403" t="str">
        <f>IF(COUNTIF($B$2:D2403,D2403)=1,"New Customer","Returning Customer")</f>
        <v>Returning Customer</v>
      </c>
      <c r="F2403" t="s">
        <v>10132</v>
      </c>
      <c r="G2403" t="s">
        <v>181</v>
      </c>
      <c r="H2403" t="s">
        <v>24</v>
      </c>
      <c r="I2403" t="s">
        <v>182</v>
      </c>
      <c r="J2403" s="5">
        <v>335.48</v>
      </c>
      <c r="K2403">
        <v>4</v>
      </c>
      <c r="L2403">
        <v>0</v>
      </c>
      <c r="M2403" s="3">
        <f t="shared" si="37"/>
        <v>1341.92</v>
      </c>
      <c r="N2403" t="s">
        <v>76</v>
      </c>
      <c r="O2403" t="s">
        <v>27</v>
      </c>
      <c r="P2403" t="s">
        <v>59</v>
      </c>
      <c r="Q2403" t="s">
        <v>77</v>
      </c>
      <c r="R2403">
        <v>7</v>
      </c>
      <c r="S2403">
        <v>4.7</v>
      </c>
      <c r="T2403" t="s">
        <v>30</v>
      </c>
      <c r="U2403" t="s">
        <v>60</v>
      </c>
    </row>
    <row r="2404" spans="1:21" x14ac:dyDescent="0.35">
      <c r="A2404" t="s">
        <v>9920</v>
      </c>
      <c r="B2404" t="str">
        <f>IF(COUNTIFS($A:$A,$A2404,$C:$C,$C2404,$D:$D,$D2404,$G:$G,$G2404,$K:$K,$K2404,$M:$M,$M2404)&gt;1,"True Duplicate","Unique")</f>
        <v>Unique</v>
      </c>
      <c r="C2404" s="7">
        <v>45089</v>
      </c>
      <c r="D2404" t="s">
        <v>828</v>
      </c>
      <c r="E2404" t="str">
        <f>IF(COUNTIF($B$2:D2404,D2404)=1,"New Customer","Returning Customer")</f>
        <v>Returning Customer</v>
      </c>
      <c r="F2404" t="s">
        <v>10132</v>
      </c>
      <c r="G2404" t="s">
        <v>403</v>
      </c>
      <c r="H2404" t="s">
        <v>74</v>
      </c>
      <c r="I2404" t="s">
        <v>148</v>
      </c>
      <c r="J2404" s="5">
        <v>1555.12</v>
      </c>
      <c r="K2404">
        <v>6</v>
      </c>
      <c r="L2404">
        <v>0</v>
      </c>
      <c r="M2404" s="3">
        <f t="shared" si="37"/>
        <v>9330.7199999999993</v>
      </c>
      <c r="N2404" t="s">
        <v>83</v>
      </c>
      <c r="O2404" t="s">
        <v>111</v>
      </c>
      <c r="P2404" t="s">
        <v>59</v>
      </c>
      <c r="Q2404" t="s">
        <v>77</v>
      </c>
      <c r="R2404">
        <v>1</v>
      </c>
      <c r="S2404">
        <v>4.8</v>
      </c>
      <c r="T2404" t="s">
        <v>30</v>
      </c>
      <c r="U2404" t="s">
        <v>60</v>
      </c>
    </row>
    <row r="2405" spans="1:21" x14ac:dyDescent="0.35">
      <c r="A2405" t="s">
        <v>248</v>
      </c>
      <c r="B2405" t="str">
        <f>IF(COUNTIFS($A:$A,$A2405,$C:$C,$C2405,$D:$D,$D2405,$G:$G,$G2405,$K:$K,$K2405,$M:$M,$M2405)&gt;1,"True Duplicate","Unique")</f>
        <v>Unique</v>
      </c>
      <c r="C2405" s="7">
        <v>45090</v>
      </c>
      <c r="D2405" t="s">
        <v>1162</v>
      </c>
      <c r="E2405" t="str">
        <f>IF(COUNTIF($B$2:D2405,D2405)=1,"New Customer","Returning Customer")</f>
        <v>New Customer</v>
      </c>
      <c r="F2405" t="s">
        <v>72</v>
      </c>
      <c r="G2405" t="s">
        <v>251</v>
      </c>
      <c r="H2405" t="s">
        <v>36</v>
      </c>
      <c r="I2405" t="s">
        <v>252</v>
      </c>
      <c r="J2405" s="5">
        <v>12.81</v>
      </c>
      <c r="K2405">
        <v>3</v>
      </c>
      <c r="L2405">
        <v>0.1</v>
      </c>
      <c r="M2405" s="3">
        <f t="shared" si="37"/>
        <v>38.130000000000003</v>
      </c>
      <c r="N2405" t="s">
        <v>38</v>
      </c>
      <c r="O2405" t="s">
        <v>39</v>
      </c>
      <c r="P2405" t="s">
        <v>59</v>
      </c>
      <c r="Q2405" t="s">
        <v>116</v>
      </c>
      <c r="R2405">
        <v>3</v>
      </c>
      <c r="S2405">
        <v>4.4000000000000004</v>
      </c>
      <c r="T2405" t="s">
        <v>30</v>
      </c>
      <c r="U2405" t="s">
        <v>60</v>
      </c>
    </row>
    <row r="2406" spans="1:21" x14ac:dyDescent="0.35">
      <c r="A2406" t="s">
        <v>1161</v>
      </c>
      <c r="B2406" t="str">
        <f>IF(COUNTIFS($A:$A,$A2406,$C:$C,$C2406,$D:$D,$D2406,$G:$G,$G2406,$K:$K,$K2406,$M:$M,$M2406)&gt;1,"True Duplicate","Unique")</f>
        <v>Unique</v>
      </c>
      <c r="C2406" s="7">
        <v>45090</v>
      </c>
      <c r="D2406" t="s">
        <v>8838</v>
      </c>
      <c r="E2406" t="str">
        <f>IF(COUNTIF($B$2:D2406,D2406)=1,"New Customer","Returning Customer")</f>
        <v>New Customer</v>
      </c>
      <c r="F2406" t="s">
        <v>72</v>
      </c>
      <c r="G2406" t="s">
        <v>344</v>
      </c>
      <c r="H2406" t="s">
        <v>24</v>
      </c>
      <c r="I2406" t="s">
        <v>345</v>
      </c>
      <c r="J2406" s="5">
        <v>363.58</v>
      </c>
      <c r="K2406">
        <v>1</v>
      </c>
      <c r="L2406">
        <v>0.25</v>
      </c>
      <c r="M2406" s="3">
        <f t="shared" si="37"/>
        <v>363.33</v>
      </c>
      <c r="N2406" t="s">
        <v>98</v>
      </c>
      <c r="O2406" t="s">
        <v>39</v>
      </c>
      <c r="P2406" t="s">
        <v>85</v>
      </c>
      <c r="Q2406" t="s">
        <v>123</v>
      </c>
      <c r="R2406">
        <v>2</v>
      </c>
      <c r="S2406">
        <v>1.1000000000000001</v>
      </c>
      <c r="T2406" t="s">
        <v>30</v>
      </c>
      <c r="U2406" t="s">
        <v>52</v>
      </c>
    </row>
    <row r="2407" spans="1:21" x14ac:dyDescent="0.35">
      <c r="A2407" t="s">
        <v>2588</v>
      </c>
      <c r="B2407" t="str">
        <f>IF(COUNTIFS($A:$A,$A2407,$C:$C,$C2407,$D:$D,$D2407,$G:$G,$G2407,$K:$K,$K2407,$M:$M,$M2407)&gt;1,"True Duplicate","Unique")</f>
        <v>Unique</v>
      </c>
      <c r="C2407" s="7">
        <v>45090</v>
      </c>
      <c r="D2407" t="s">
        <v>4628</v>
      </c>
      <c r="E2407" t="str">
        <f>IF(COUNTIF($B$2:D2407,D2407)=1,"New Customer","Returning Customer")</f>
        <v>New Customer</v>
      </c>
      <c r="F2407" t="s">
        <v>10132</v>
      </c>
      <c r="G2407" t="s">
        <v>102</v>
      </c>
      <c r="H2407" t="s">
        <v>47</v>
      </c>
      <c r="I2407" t="s">
        <v>10125</v>
      </c>
      <c r="J2407" s="5">
        <v>80.13</v>
      </c>
      <c r="K2407">
        <v>10</v>
      </c>
      <c r="L2407">
        <v>0</v>
      </c>
      <c r="M2407" s="3">
        <f t="shared" si="37"/>
        <v>801.3</v>
      </c>
      <c r="N2407" t="s">
        <v>83</v>
      </c>
      <c r="O2407" t="s">
        <v>39</v>
      </c>
      <c r="P2407" t="s">
        <v>10129</v>
      </c>
      <c r="Q2407" t="s">
        <v>41</v>
      </c>
      <c r="R2407">
        <v>1</v>
      </c>
      <c r="S2407">
        <v>1.6</v>
      </c>
      <c r="T2407" t="s">
        <v>30</v>
      </c>
      <c r="U2407" t="s">
        <v>60</v>
      </c>
    </row>
    <row r="2408" spans="1:21" x14ac:dyDescent="0.35">
      <c r="A2408" t="s">
        <v>4627</v>
      </c>
      <c r="B2408" t="str">
        <f>IF(COUNTIFS($A:$A,$A2408,$C:$C,$C2408,$D:$D,$D2408,$G:$G,$G2408,$K:$K,$K2408,$M:$M,$M2408)&gt;1,"True Duplicate","Unique")</f>
        <v>Unique</v>
      </c>
      <c r="C2408" s="7">
        <v>45090</v>
      </c>
      <c r="D2408" t="s">
        <v>5224</v>
      </c>
      <c r="E2408" t="str">
        <f>IF(COUNTIF($B$2:D2408,D2408)=1,"New Customer","Returning Customer")</f>
        <v>New Customer</v>
      </c>
      <c r="F2408" t="s">
        <v>10132</v>
      </c>
      <c r="G2408" t="s">
        <v>656</v>
      </c>
      <c r="H2408" t="s">
        <v>47</v>
      </c>
      <c r="I2408" t="s">
        <v>657</v>
      </c>
      <c r="J2408" s="5">
        <v>409.88</v>
      </c>
      <c r="K2408">
        <v>2</v>
      </c>
      <c r="L2408">
        <v>0</v>
      </c>
      <c r="M2408" s="3">
        <f t="shared" si="37"/>
        <v>819.76</v>
      </c>
      <c r="N2408" t="s">
        <v>98</v>
      </c>
      <c r="O2408" t="s">
        <v>111</v>
      </c>
      <c r="P2408" t="s">
        <v>166</v>
      </c>
      <c r="Q2408" t="s">
        <v>29</v>
      </c>
      <c r="R2408">
        <v>10</v>
      </c>
      <c r="S2408">
        <v>3.1</v>
      </c>
      <c r="T2408" t="s">
        <v>30</v>
      </c>
      <c r="U2408" t="s">
        <v>52</v>
      </c>
    </row>
    <row r="2409" spans="1:21" x14ac:dyDescent="0.35">
      <c r="A2409" t="s">
        <v>5223</v>
      </c>
      <c r="B2409" t="str">
        <f>IF(COUNTIFS($A:$A,$A2409,$C:$C,$C2409,$D:$D,$D2409,$G:$G,$G2409,$K:$K,$K2409,$M:$M,$M2409)&gt;1,"True Duplicate","Unique")</f>
        <v>Unique</v>
      </c>
      <c r="C2409" s="7">
        <v>45090</v>
      </c>
      <c r="D2409" t="s">
        <v>8629</v>
      </c>
      <c r="E2409" t="str">
        <f>IF(COUNTIF($B$2:D2409,D2409)=1,"New Customer","Returning Customer")</f>
        <v>New Customer</v>
      </c>
      <c r="F2409" t="s">
        <v>10132</v>
      </c>
      <c r="G2409" t="s">
        <v>323</v>
      </c>
      <c r="H2409" t="s">
        <v>57</v>
      </c>
      <c r="I2409" t="s">
        <v>82</v>
      </c>
      <c r="J2409" s="5">
        <v>282.52</v>
      </c>
      <c r="K2409">
        <v>10</v>
      </c>
      <c r="L2409">
        <v>0.05</v>
      </c>
      <c r="M2409" s="3">
        <f t="shared" si="37"/>
        <v>2824.7</v>
      </c>
      <c r="N2409" t="s">
        <v>104</v>
      </c>
      <c r="O2409" t="s">
        <v>111</v>
      </c>
      <c r="P2409" t="s">
        <v>10129</v>
      </c>
      <c r="Q2409" t="s">
        <v>123</v>
      </c>
      <c r="R2409">
        <v>10</v>
      </c>
      <c r="S2409">
        <v>3.1</v>
      </c>
      <c r="T2409" t="s">
        <v>30</v>
      </c>
      <c r="U2409" t="s">
        <v>60</v>
      </c>
    </row>
    <row r="2410" spans="1:21" x14ac:dyDescent="0.35">
      <c r="A2410" t="s">
        <v>8628</v>
      </c>
      <c r="B2410" t="str">
        <f>IF(COUNTIFS($A:$A,$A2410,$C:$C,$C2410,$D:$D,$D2410,$G:$G,$G2410,$K:$K,$K2410,$M:$M,$M2410)&gt;1,"True Duplicate","Unique")</f>
        <v>Unique</v>
      </c>
      <c r="C2410" s="7">
        <v>45090</v>
      </c>
      <c r="D2410" t="s">
        <v>250</v>
      </c>
      <c r="E2410" t="str">
        <f>IF(COUNTIF($B$2:D2410,D2410)=1,"New Customer","Returning Customer")</f>
        <v>New Customer</v>
      </c>
      <c r="F2410" t="s">
        <v>10132</v>
      </c>
      <c r="G2410" t="s">
        <v>244</v>
      </c>
      <c r="H2410" t="s">
        <v>36</v>
      </c>
      <c r="I2410" t="s">
        <v>129</v>
      </c>
      <c r="J2410" s="5">
        <v>20.43</v>
      </c>
      <c r="K2410">
        <v>5</v>
      </c>
      <c r="L2410">
        <v>0</v>
      </c>
      <c r="M2410" s="3">
        <f t="shared" si="37"/>
        <v>102.15</v>
      </c>
      <c r="N2410" t="s">
        <v>104</v>
      </c>
      <c r="O2410" t="s">
        <v>122</v>
      </c>
      <c r="P2410" t="s">
        <v>85</v>
      </c>
      <c r="Q2410" t="s">
        <v>116</v>
      </c>
      <c r="R2410">
        <v>12</v>
      </c>
      <c r="S2410">
        <v>3.2</v>
      </c>
      <c r="T2410" t="s">
        <v>30</v>
      </c>
      <c r="U2410" t="s">
        <v>52</v>
      </c>
    </row>
    <row r="2411" spans="1:21" x14ac:dyDescent="0.35">
      <c r="A2411" t="s">
        <v>8837</v>
      </c>
      <c r="B2411" t="str">
        <f>IF(COUNTIFS($A:$A,$A2411,$C:$C,$C2411,$D:$D,$D2411,$G:$G,$G2411,$K:$K,$K2411,$M:$M,$M2411)&gt;1,"True Duplicate","Unique")</f>
        <v>Unique</v>
      </c>
      <c r="C2411" s="7">
        <v>45090</v>
      </c>
      <c r="D2411" t="s">
        <v>2589</v>
      </c>
      <c r="E2411" t="str">
        <f>IF(COUNTIF($B$2:D2411,D2411)=1,"New Customer","Returning Customer")</f>
        <v>New Customer</v>
      </c>
      <c r="F2411" t="s">
        <v>10132</v>
      </c>
      <c r="G2411" t="s">
        <v>176</v>
      </c>
      <c r="H2411" t="s">
        <v>47</v>
      </c>
      <c r="I2411" t="s">
        <v>177</v>
      </c>
      <c r="J2411" s="5">
        <v>123.46</v>
      </c>
      <c r="K2411">
        <v>7</v>
      </c>
      <c r="L2411">
        <v>0</v>
      </c>
      <c r="M2411" s="3">
        <f t="shared" si="37"/>
        <v>864.21999999999991</v>
      </c>
      <c r="N2411" t="s">
        <v>83</v>
      </c>
      <c r="O2411" t="s">
        <v>122</v>
      </c>
      <c r="P2411" t="s">
        <v>166</v>
      </c>
      <c r="Q2411" t="s">
        <v>41</v>
      </c>
      <c r="R2411">
        <v>7</v>
      </c>
      <c r="S2411">
        <v>3.3</v>
      </c>
      <c r="T2411" t="s">
        <v>30</v>
      </c>
      <c r="U2411" t="s">
        <v>52</v>
      </c>
    </row>
    <row r="2412" spans="1:21" x14ac:dyDescent="0.35">
      <c r="A2412" t="s">
        <v>3513</v>
      </c>
      <c r="B2412" t="str">
        <f>IF(COUNTIFS($A:$A,$A2412,$C:$C,$C2412,$D:$D,$D2412,$G:$G,$G2412,$K:$K,$K2412,$M:$M,$M2412)&gt;1,"True Duplicate","Unique")</f>
        <v>Unique</v>
      </c>
      <c r="C2412" s="7">
        <v>45091</v>
      </c>
      <c r="D2412" t="s">
        <v>2401</v>
      </c>
      <c r="E2412" t="str">
        <f>IF(COUNTIF($B$2:D2412,D2412)=1,"New Customer","Returning Customer")</f>
        <v>New Customer</v>
      </c>
      <c r="F2412" t="s">
        <v>72</v>
      </c>
      <c r="G2412" t="s">
        <v>23</v>
      </c>
      <c r="H2412" t="s">
        <v>24</v>
      </c>
      <c r="I2412" t="s">
        <v>25</v>
      </c>
      <c r="J2412" s="5">
        <v>402.16</v>
      </c>
      <c r="K2412">
        <v>12</v>
      </c>
      <c r="L2412">
        <v>0.05</v>
      </c>
      <c r="M2412" s="3">
        <f t="shared" si="37"/>
        <v>4825.32</v>
      </c>
      <c r="N2412" t="s">
        <v>302</v>
      </c>
      <c r="O2412" t="s">
        <v>39</v>
      </c>
      <c r="P2412" t="s">
        <v>10129</v>
      </c>
      <c r="Q2412" t="s">
        <v>116</v>
      </c>
      <c r="R2412">
        <v>12</v>
      </c>
      <c r="S2412">
        <v>3.7</v>
      </c>
      <c r="T2412" t="s">
        <v>30</v>
      </c>
      <c r="U2412" t="s">
        <v>60</v>
      </c>
    </row>
    <row r="2413" spans="1:21" x14ac:dyDescent="0.35">
      <c r="A2413" t="s">
        <v>4851</v>
      </c>
      <c r="B2413" t="str">
        <f>IF(COUNTIFS($A:$A,$A2413,$C:$C,$C2413,$D:$D,$D2413,$G:$G,$G2413,$K:$K,$K2413,$M:$M,$M2413)&gt;1,"True Duplicate","Unique")</f>
        <v>Unique</v>
      </c>
      <c r="C2413" s="7">
        <v>45091</v>
      </c>
      <c r="D2413" t="s">
        <v>4852</v>
      </c>
      <c r="E2413" t="str">
        <f>IF(COUNTIF($B$2:D2413,D2413)=1,"New Customer","Returning Customer")</f>
        <v>New Customer</v>
      </c>
      <c r="F2413" t="s">
        <v>10132</v>
      </c>
      <c r="G2413" t="s">
        <v>872</v>
      </c>
      <c r="H2413" t="s">
        <v>36</v>
      </c>
      <c r="I2413" t="s">
        <v>10127</v>
      </c>
      <c r="J2413" s="5">
        <v>14.15</v>
      </c>
      <c r="K2413">
        <v>12</v>
      </c>
      <c r="L2413">
        <v>0.1</v>
      </c>
      <c r="M2413" s="3">
        <f t="shared" si="37"/>
        <v>168.60000000000002</v>
      </c>
      <c r="N2413" t="s">
        <v>76</v>
      </c>
      <c r="O2413" t="s">
        <v>27</v>
      </c>
      <c r="P2413" t="s">
        <v>10129</v>
      </c>
      <c r="Q2413" t="s">
        <v>29</v>
      </c>
      <c r="R2413">
        <v>12</v>
      </c>
      <c r="S2413">
        <v>2</v>
      </c>
      <c r="T2413" t="s">
        <v>30</v>
      </c>
      <c r="U2413" t="s">
        <v>86</v>
      </c>
    </row>
    <row r="2414" spans="1:21" x14ac:dyDescent="0.35">
      <c r="A2414" t="s">
        <v>1205</v>
      </c>
      <c r="B2414" t="str">
        <f>IF(COUNTIFS($A:$A,$A2414,$C:$C,$C2414,$D:$D,$D2414,$G:$G,$G2414,$K:$K,$K2414,$M:$M,$M2414)&gt;1,"True Duplicate","Unique")</f>
        <v>Unique</v>
      </c>
      <c r="C2414" s="7">
        <v>45092</v>
      </c>
      <c r="D2414" t="s">
        <v>1207</v>
      </c>
      <c r="E2414" t="str">
        <f>IF(COUNTIF($B$2:D2414,D2414)=1,"New Customer","Returning Customer")</f>
        <v>New Customer</v>
      </c>
      <c r="F2414" t="s">
        <v>72</v>
      </c>
      <c r="G2414" t="s">
        <v>293</v>
      </c>
      <c r="H2414" t="s">
        <v>74</v>
      </c>
      <c r="I2414" t="s">
        <v>110</v>
      </c>
      <c r="J2414" s="5">
        <v>1494.7</v>
      </c>
      <c r="K2414">
        <v>11</v>
      </c>
      <c r="L2414">
        <v>0</v>
      </c>
      <c r="M2414" s="3">
        <f t="shared" si="37"/>
        <v>16441.7</v>
      </c>
      <c r="N2414" t="s">
        <v>49</v>
      </c>
      <c r="O2414" t="s">
        <v>39</v>
      </c>
      <c r="P2414" t="s">
        <v>59</v>
      </c>
      <c r="Q2414" t="s">
        <v>123</v>
      </c>
      <c r="R2414">
        <v>4</v>
      </c>
      <c r="S2414">
        <v>4.0999999999999996</v>
      </c>
      <c r="T2414" t="s">
        <v>30</v>
      </c>
      <c r="U2414" t="s">
        <v>52</v>
      </c>
    </row>
    <row r="2415" spans="1:21" x14ac:dyDescent="0.35">
      <c r="A2415" t="s">
        <v>7165</v>
      </c>
      <c r="B2415" t="str">
        <f>IF(COUNTIFS($A:$A,$A2415,$C:$C,$C2415,$D:$D,$D2415,$G:$G,$G2415,$K:$K,$K2415,$M:$M,$M2415)&gt;1,"True Duplicate","Unique")</f>
        <v>Unique</v>
      </c>
      <c r="C2415" s="7">
        <v>45092</v>
      </c>
      <c r="D2415" t="s">
        <v>7166</v>
      </c>
      <c r="E2415" t="str">
        <f>IF(COUNTIF($B$2:D2415,D2415)=1,"New Customer","Returning Customer")</f>
        <v>New Customer</v>
      </c>
      <c r="F2415" t="s">
        <v>10132</v>
      </c>
      <c r="G2415" t="s">
        <v>56</v>
      </c>
      <c r="H2415" t="s">
        <v>57</v>
      </c>
      <c r="I2415" t="s">
        <v>58</v>
      </c>
      <c r="J2415" s="5">
        <v>260.62</v>
      </c>
      <c r="K2415">
        <v>2</v>
      </c>
      <c r="L2415">
        <v>0</v>
      </c>
      <c r="M2415" s="3">
        <f t="shared" si="37"/>
        <v>521.24</v>
      </c>
      <c r="N2415" t="s">
        <v>38</v>
      </c>
      <c r="O2415" t="s">
        <v>27</v>
      </c>
      <c r="P2415" t="s">
        <v>10129</v>
      </c>
      <c r="Q2415" t="s">
        <v>123</v>
      </c>
      <c r="R2415">
        <v>2</v>
      </c>
      <c r="S2415">
        <v>3.9</v>
      </c>
      <c r="T2415" t="s">
        <v>30</v>
      </c>
      <c r="U2415" t="s">
        <v>60</v>
      </c>
    </row>
    <row r="2416" spans="1:21" x14ac:dyDescent="0.35">
      <c r="A2416" t="s">
        <v>7633</v>
      </c>
      <c r="B2416" t="str">
        <f>IF(COUNTIFS($A:$A,$A2416,$C:$C,$C2416,$D:$D,$D2416,$G:$G,$G2416,$K:$K,$K2416,$M:$M,$M2416)&gt;1,"True Duplicate","Unique")</f>
        <v>Unique</v>
      </c>
      <c r="C2416" s="7">
        <v>45092</v>
      </c>
      <c r="D2416" t="s">
        <v>7041</v>
      </c>
      <c r="E2416" t="str">
        <f>IF(COUNTIF($B$2:D2416,D2416)=1,"New Customer","Returning Customer")</f>
        <v>Returning Customer</v>
      </c>
      <c r="F2416" t="s">
        <v>10132</v>
      </c>
      <c r="G2416" t="s">
        <v>370</v>
      </c>
      <c r="H2416" t="s">
        <v>74</v>
      </c>
      <c r="I2416" t="s">
        <v>75</v>
      </c>
      <c r="J2416" s="5">
        <v>1254.5899999999999</v>
      </c>
      <c r="K2416">
        <v>13</v>
      </c>
      <c r="L2416">
        <v>0.2</v>
      </c>
      <c r="M2416" s="3">
        <f t="shared" si="37"/>
        <v>16307.069999999998</v>
      </c>
      <c r="N2416" t="s">
        <v>83</v>
      </c>
      <c r="O2416" t="s">
        <v>27</v>
      </c>
      <c r="P2416" t="s">
        <v>59</v>
      </c>
      <c r="Q2416" t="s">
        <v>41</v>
      </c>
      <c r="R2416">
        <v>11</v>
      </c>
      <c r="S2416">
        <v>4.0999999999999996</v>
      </c>
      <c r="T2416" t="s">
        <v>30</v>
      </c>
      <c r="U2416" t="s">
        <v>60</v>
      </c>
    </row>
    <row r="2417" spans="1:21" x14ac:dyDescent="0.35">
      <c r="A2417" t="s">
        <v>2601</v>
      </c>
      <c r="B2417" t="str">
        <f>IF(COUNTIFS($A:$A,$A2417,$C:$C,$C2417,$D:$D,$D2417,$G:$G,$G2417,$K:$K,$K2417,$M:$M,$M2417)&gt;1,"True Duplicate","Unique")</f>
        <v>Unique</v>
      </c>
      <c r="C2417" s="7">
        <v>45093</v>
      </c>
      <c r="D2417" t="s">
        <v>5476</v>
      </c>
      <c r="E2417" t="str">
        <f>IF(COUNTIF($B$2:D2417,D2417)=1,"New Customer","Returning Customer")</f>
        <v>New Customer</v>
      </c>
      <c r="F2417" t="s">
        <v>72</v>
      </c>
      <c r="G2417" t="s">
        <v>96</v>
      </c>
      <c r="H2417" t="s">
        <v>57</v>
      </c>
      <c r="I2417" t="s">
        <v>97</v>
      </c>
      <c r="J2417" s="5">
        <v>382.44</v>
      </c>
      <c r="L2417">
        <v>0</v>
      </c>
      <c r="M2417" s="3">
        <f t="shared" si="37"/>
        <v>0</v>
      </c>
      <c r="N2417" t="s">
        <v>165</v>
      </c>
      <c r="O2417" t="s">
        <v>122</v>
      </c>
      <c r="P2417" t="s">
        <v>10129</v>
      </c>
      <c r="Q2417" t="s">
        <v>29</v>
      </c>
      <c r="R2417">
        <v>6</v>
      </c>
      <c r="S2417">
        <v>1.2</v>
      </c>
      <c r="T2417" t="s">
        <v>30</v>
      </c>
      <c r="U2417" t="s">
        <v>60</v>
      </c>
    </row>
    <row r="2418" spans="1:21" x14ac:dyDescent="0.35">
      <c r="A2418" t="s">
        <v>4368</v>
      </c>
      <c r="B2418" t="str">
        <f>IF(COUNTIFS($A:$A,$A2418,$C:$C,$C2418,$D:$D,$D2418,$G:$G,$G2418,$K:$K,$K2418,$M:$M,$M2418)&gt;1,"True Duplicate","Unique")</f>
        <v>Unique</v>
      </c>
      <c r="C2418" s="7">
        <v>45093</v>
      </c>
      <c r="D2418" t="s">
        <v>2603</v>
      </c>
      <c r="E2418" t="str">
        <f>IF(COUNTIF($B$2:D2418,D2418)=1,"New Customer","Returning Customer")</f>
        <v>New Customer</v>
      </c>
      <c r="F2418" t="s">
        <v>10132</v>
      </c>
      <c r="G2418" t="s">
        <v>281</v>
      </c>
      <c r="H2418" t="s">
        <v>74</v>
      </c>
      <c r="I2418" t="s">
        <v>110</v>
      </c>
      <c r="J2418" s="5">
        <v>1679.54</v>
      </c>
      <c r="K2418">
        <v>7</v>
      </c>
      <c r="L2418">
        <v>0.1</v>
      </c>
      <c r="M2418" s="3">
        <f t="shared" si="37"/>
        <v>11756.08</v>
      </c>
      <c r="N2418" t="s">
        <v>302</v>
      </c>
      <c r="O2418" t="s">
        <v>122</v>
      </c>
      <c r="P2418" t="s">
        <v>59</v>
      </c>
      <c r="Q2418" t="s">
        <v>77</v>
      </c>
      <c r="R2418">
        <v>6</v>
      </c>
      <c r="S2418">
        <v>1.8</v>
      </c>
      <c r="T2418" t="s">
        <v>51</v>
      </c>
      <c r="U2418" t="s">
        <v>60</v>
      </c>
    </row>
    <row r="2419" spans="1:21" x14ac:dyDescent="0.35">
      <c r="A2419" t="s">
        <v>4868</v>
      </c>
      <c r="B2419" t="str">
        <f>IF(COUNTIFS($A:$A,$A2419,$C:$C,$C2419,$D:$D,$D2419,$G:$G,$G2419,$K:$K,$K2419,$M:$M,$M2419)&gt;1,"True Duplicate","Unique")</f>
        <v>Unique</v>
      </c>
      <c r="C2419" s="7">
        <v>45093</v>
      </c>
      <c r="D2419" t="s">
        <v>5148</v>
      </c>
      <c r="E2419" t="str">
        <f>IF(COUNTIF($B$2:D2419,D2419)=1,"New Customer","Returning Customer")</f>
        <v>New Customer</v>
      </c>
      <c r="F2419" t="s">
        <v>10132</v>
      </c>
      <c r="G2419" t="s">
        <v>198</v>
      </c>
      <c r="H2419" t="s">
        <v>74</v>
      </c>
      <c r="I2419" t="s">
        <v>110</v>
      </c>
      <c r="J2419" s="5">
        <v>53.1</v>
      </c>
      <c r="K2419">
        <v>3</v>
      </c>
      <c r="L2419">
        <v>0</v>
      </c>
      <c r="M2419" s="3">
        <f t="shared" si="37"/>
        <v>159.30000000000001</v>
      </c>
      <c r="N2419" t="s">
        <v>104</v>
      </c>
      <c r="O2419" t="s">
        <v>27</v>
      </c>
      <c r="P2419" t="s">
        <v>85</v>
      </c>
      <c r="Q2419" t="s">
        <v>116</v>
      </c>
      <c r="R2419">
        <v>5</v>
      </c>
      <c r="S2419">
        <v>4.4000000000000004</v>
      </c>
      <c r="U2419" t="s">
        <v>60</v>
      </c>
    </row>
    <row r="2420" spans="1:21" x14ac:dyDescent="0.35">
      <c r="A2420" t="s">
        <v>5475</v>
      </c>
      <c r="B2420" t="str">
        <f>IF(COUNTIFS($A:$A,$A2420,$C:$C,$C2420,$D:$D,$D2420,$G:$G,$G2420,$K:$K,$K2420,$M:$M,$M2420)&gt;1,"True Duplicate","Unique")</f>
        <v>Unique</v>
      </c>
      <c r="C2420" s="7">
        <v>45093</v>
      </c>
      <c r="D2420" t="s">
        <v>4869</v>
      </c>
      <c r="E2420" t="str">
        <f>IF(COUNTIF($B$2:D2420,D2420)=1,"New Customer","Returning Customer")</f>
        <v>New Customer</v>
      </c>
      <c r="F2420" t="s">
        <v>10132</v>
      </c>
      <c r="G2420" t="s">
        <v>23</v>
      </c>
      <c r="H2420" t="s">
        <v>24</v>
      </c>
      <c r="I2420" t="s">
        <v>25</v>
      </c>
      <c r="J2420" s="5">
        <v>311.44</v>
      </c>
      <c r="K2420">
        <v>11</v>
      </c>
      <c r="L2420">
        <v>0</v>
      </c>
      <c r="M2420" s="3">
        <f t="shared" si="37"/>
        <v>3425.84</v>
      </c>
      <c r="N2420" t="s">
        <v>142</v>
      </c>
      <c r="O2420" t="s">
        <v>122</v>
      </c>
      <c r="P2420" t="s">
        <v>59</v>
      </c>
      <c r="Q2420" t="s">
        <v>123</v>
      </c>
      <c r="R2420">
        <v>12</v>
      </c>
      <c r="S2420">
        <v>3.5</v>
      </c>
      <c r="T2420" t="s">
        <v>30</v>
      </c>
      <c r="U2420" t="s">
        <v>60</v>
      </c>
    </row>
    <row r="2421" spans="1:21" x14ac:dyDescent="0.35">
      <c r="A2421" t="s">
        <v>6953</v>
      </c>
      <c r="B2421" t="str">
        <f>IF(COUNTIFS($A:$A,$A2421,$C:$C,$C2421,$D:$D,$D2421,$G:$G,$G2421,$K:$K,$K2421,$M:$M,$M2421)&gt;1,"True Duplicate","Unique")</f>
        <v>Unique</v>
      </c>
      <c r="C2421" s="7">
        <v>45093</v>
      </c>
      <c r="D2421" t="s">
        <v>2398</v>
      </c>
      <c r="E2421" t="str">
        <f>IF(COUNTIF($B$2:D2421,D2421)=1,"New Customer","Returning Customer")</f>
        <v>Returning Customer</v>
      </c>
      <c r="F2421" t="s">
        <v>10132</v>
      </c>
      <c r="G2421" t="s">
        <v>484</v>
      </c>
      <c r="H2421" t="s">
        <v>74</v>
      </c>
      <c r="I2421" t="s">
        <v>110</v>
      </c>
      <c r="J2421" s="5">
        <v>2296.31</v>
      </c>
      <c r="K2421">
        <v>7</v>
      </c>
      <c r="L2421">
        <v>0.05</v>
      </c>
      <c r="M2421" s="3">
        <f t="shared" si="37"/>
        <v>16073.819999999998</v>
      </c>
      <c r="N2421" t="s">
        <v>104</v>
      </c>
      <c r="O2421" t="s">
        <v>39</v>
      </c>
      <c r="P2421" t="s">
        <v>85</v>
      </c>
      <c r="Q2421" t="s">
        <v>123</v>
      </c>
      <c r="R2421">
        <v>12</v>
      </c>
      <c r="S2421">
        <v>2</v>
      </c>
      <c r="T2421" t="s">
        <v>30</v>
      </c>
      <c r="U2421" t="s">
        <v>60</v>
      </c>
    </row>
    <row r="2422" spans="1:21" x14ac:dyDescent="0.35">
      <c r="A2422" t="s">
        <v>8990</v>
      </c>
      <c r="B2422" t="str">
        <f>IF(COUNTIFS($A:$A,$A2422,$C:$C,$C2422,$D:$D,$D2422,$G:$G,$G2422,$K:$K,$K2422,$M:$M,$M2422)&gt;1,"True Duplicate","Unique")</f>
        <v>Unique</v>
      </c>
      <c r="C2422" s="7">
        <v>45093</v>
      </c>
      <c r="D2422" t="s">
        <v>6954</v>
      </c>
      <c r="E2422" t="str">
        <f>IF(COUNTIF($B$2:D2422,D2422)=1,"New Customer","Returning Customer")</f>
        <v>New Customer</v>
      </c>
      <c r="F2422" t="s">
        <v>10132</v>
      </c>
      <c r="G2422" t="s">
        <v>281</v>
      </c>
      <c r="H2422" t="s">
        <v>74</v>
      </c>
      <c r="I2422" t="s">
        <v>110</v>
      </c>
      <c r="J2422" s="5">
        <v>2021.82</v>
      </c>
      <c r="K2422">
        <v>1</v>
      </c>
      <c r="L2422">
        <v>0.05</v>
      </c>
      <c r="M2422" s="3">
        <f t="shared" si="37"/>
        <v>2021.77</v>
      </c>
      <c r="N2422" t="s">
        <v>26</v>
      </c>
      <c r="O2422" t="s">
        <v>111</v>
      </c>
      <c r="P2422" t="s">
        <v>85</v>
      </c>
      <c r="Q2422" t="s">
        <v>77</v>
      </c>
      <c r="R2422">
        <v>8</v>
      </c>
      <c r="S2422">
        <v>3</v>
      </c>
      <c r="T2422" t="s">
        <v>30</v>
      </c>
      <c r="U2422" t="s">
        <v>60</v>
      </c>
    </row>
    <row r="2423" spans="1:21" x14ac:dyDescent="0.35">
      <c r="A2423" t="s">
        <v>9602</v>
      </c>
      <c r="B2423" t="str">
        <f>IF(COUNTIFS($A:$A,$A2423,$C:$C,$C2423,$D:$D,$D2423,$G:$G,$G2423,$K:$K,$K2423,$M:$M,$M2423)&gt;1,"True Duplicate","Unique")</f>
        <v>Unique</v>
      </c>
      <c r="C2423" s="7">
        <v>45093</v>
      </c>
      <c r="D2423" t="s">
        <v>8991</v>
      </c>
      <c r="E2423" t="str">
        <f>IF(COUNTIF($B$2:D2423,D2423)=1,"New Customer","Returning Customer")</f>
        <v>New Customer</v>
      </c>
      <c r="F2423" t="s">
        <v>72</v>
      </c>
      <c r="G2423" t="s">
        <v>96</v>
      </c>
      <c r="H2423" t="s">
        <v>57</v>
      </c>
      <c r="I2423" t="s">
        <v>97</v>
      </c>
      <c r="J2423" s="5">
        <v>141.88</v>
      </c>
      <c r="K2423">
        <v>14</v>
      </c>
      <c r="L2423">
        <v>0.1</v>
      </c>
      <c r="M2423" s="3">
        <f t="shared" si="37"/>
        <v>1984.92</v>
      </c>
      <c r="N2423" t="s">
        <v>76</v>
      </c>
      <c r="O2423" t="s">
        <v>111</v>
      </c>
      <c r="P2423" t="s">
        <v>85</v>
      </c>
      <c r="Q2423" t="s">
        <v>123</v>
      </c>
      <c r="R2423">
        <v>2</v>
      </c>
      <c r="S2423">
        <v>2.9</v>
      </c>
      <c r="T2423" t="s">
        <v>30</v>
      </c>
      <c r="U2423" t="s">
        <v>60</v>
      </c>
    </row>
    <row r="2424" spans="1:21" x14ac:dyDescent="0.35">
      <c r="A2424" t="s">
        <v>2222</v>
      </c>
      <c r="B2424" t="str">
        <f>IF(COUNTIFS($A:$A,$A2424,$C:$C,$C2424,$D:$D,$D2424,$G:$G,$G2424,$K:$K,$K2424,$M:$M,$M2424)&gt;1,"True Duplicate","Unique")</f>
        <v>Unique</v>
      </c>
      <c r="C2424" s="7">
        <v>45094</v>
      </c>
      <c r="D2424" t="s">
        <v>4050</v>
      </c>
      <c r="E2424" t="str">
        <f>IF(COUNTIF($B$2:D2424,D2424)=1,"New Customer","Returning Customer")</f>
        <v>New Customer</v>
      </c>
      <c r="F2424" t="s">
        <v>10132</v>
      </c>
      <c r="G2424" t="s">
        <v>35</v>
      </c>
      <c r="H2424" t="s">
        <v>36</v>
      </c>
      <c r="I2424" t="s">
        <v>37</v>
      </c>
      <c r="J2424" s="5">
        <v>12.87</v>
      </c>
      <c r="K2424">
        <v>3</v>
      </c>
      <c r="L2424">
        <v>0.15</v>
      </c>
      <c r="M2424" s="3">
        <f t="shared" si="37"/>
        <v>38.159999999999997</v>
      </c>
      <c r="N2424" t="s">
        <v>302</v>
      </c>
      <c r="O2424" t="s">
        <v>27</v>
      </c>
      <c r="P2424" t="s">
        <v>59</v>
      </c>
      <c r="Q2424" t="s">
        <v>41</v>
      </c>
      <c r="R2424">
        <v>2</v>
      </c>
      <c r="S2424">
        <v>4.8</v>
      </c>
      <c r="T2424" t="s">
        <v>30</v>
      </c>
      <c r="U2424" t="s">
        <v>60</v>
      </c>
    </row>
    <row r="2425" spans="1:21" x14ac:dyDescent="0.35">
      <c r="A2425" t="s">
        <v>3825</v>
      </c>
      <c r="B2425" t="str">
        <f>IF(COUNTIFS($A:$A,$A2425,$C:$C,$C2425,$D:$D,$D2425,$G:$G,$G2425,$K:$K,$K2425,$M:$M,$M2425)&gt;1,"True Duplicate","Unique")</f>
        <v>Unique</v>
      </c>
      <c r="C2425" s="7">
        <v>45094</v>
      </c>
      <c r="D2425" t="s">
        <v>8317</v>
      </c>
      <c r="E2425" t="str">
        <f>IF(COUNTIF($B$2:D2425,D2425)=1,"New Customer","Returning Customer")</f>
        <v>Returning Customer</v>
      </c>
      <c r="F2425" t="s">
        <v>10132</v>
      </c>
      <c r="G2425" t="s">
        <v>128</v>
      </c>
      <c r="H2425" t="s">
        <v>36</v>
      </c>
      <c r="I2425" t="s">
        <v>129</v>
      </c>
      <c r="J2425" s="5">
        <v>10.34</v>
      </c>
      <c r="K2425">
        <v>4</v>
      </c>
      <c r="L2425">
        <v>0</v>
      </c>
      <c r="M2425" s="3">
        <f t="shared" si="37"/>
        <v>41.36</v>
      </c>
      <c r="N2425" t="s">
        <v>76</v>
      </c>
      <c r="O2425" t="s">
        <v>111</v>
      </c>
      <c r="P2425" t="s">
        <v>85</v>
      </c>
      <c r="Q2425" t="s">
        <v>77</v>
      </c>
      <c r="R2425">
        <v>2</v>
      </c>
      <c r="S2425">
        <v>1.8</v>
      </c>
      <c r="T2425" t="s">
        <v>30</v>
      </c>
      <c r="U2425" t="s">
        <v>60</v>
      </c>
    </row>
    <row r="2426" spans="1:21" x14ac:dyDescent="0.35">
      <c r="A2426" t="s">
        <v>4049</v>
      </c>
      <c r="B2426" t="str">
        <f>IF(COUNTIFS($A:$A,$A2426,$C:$C,$C2426,$D:$D,$D2426,$G:$G,$G2426,$K:$K,$K2426,$M:$M,$M2426)&gt;1,"True Duplicate","Unique")</f>
        <v>Unique</v>
      </c>
      <c r="C2426" s="7">
        <v>45094</v>
      </c>
      <c r="D2426" t="s">
        <v>2224</v>
      </c>
      <c r="E2426" t="str">
        <f>IF(COUNTIF($B$2:D2426,D2426)=1,"New Customer","Returning Customer")</f>
        <v>New Customer</v>
      </c>
      <c r="F2426" t="s">
        <v>10132</v>
      </c>
      <c r="G2426" t="s">
        <v>35</v>
      </c>
      <c r="H2426" t="s">
        <v>36</v>
      </c>
      <c r="I2426" t="s">
        <v>37</v>
      </c>
      <c r="J2426" s="5">
        <v>21.6</v>
      </c>
      <c r="K2426">
        <v>8</v>
      </c>
      <c r="L2426">
        <v>0.05</v>
      </c>
      <c r="M2426" s="3">
        <f t="shared" si="37"/>
        <v>172.4</v>
      </c>
      <c r="N2426" t="s">
        <v>165</v>
      </c>
      <c r="O2426" t="s">
        <v>39</v>
      </c>
      <c r="P2426" t="s">
        <v>10129</v>
      </c>
      <c r="Q2426" t="s">
        <v>77</v>
      </c>
      <c r="R2426">
        <v>2</v>
      </c>
      <c r="S2426">
        <v>4.0999999999999996</v>
      </c>
      <c r="T2426" t="s">
        <v>30</v>
      </c>
      <c r="U2426" t="s">
        <v>86</v>
      </c>
    </row>
    <row r="2427" spans="1:21" x14ac:dyDescent="0.35">
      <c r="A2427" t="s">
        <v>9224</v>
      </c>
      <c r="B2427" t="str">
        <f>IF(COUNTIFS($A:$A,$A2427,$C:$C,$C2427,$D:$D,$D2427,$G:$G,$G2427,$K:$K,$K2427,$M:$M,$M2427)&gt;1,"True Duplicate","Unique")</f>
        <v>Unique</v>
      </c>
      <c r="C2427" s="7">
        <v>45094</v>
      </c>
      <c r="D2427" t="s">
        <v>3826</v>
      </c>
      <c r="E2427" t="str">
        <f>IF(COUNTIF($B$2:D2427,D2427)=1,"New Customer","Returning Customer")</f>
        <v>New Customer</v>
      </c>
      <c r="F2427" t="s">
        <v>72</v>
      </c>
      <c r="G2427" t="s">
        <v>413</v>
      </c>
      <c r="H2427" t="s">
        <v>47</v>
      </c>
      <c r="I2427" t="s">
        <v>10125</v>
      </c>
      <c r="J2427" s="5">
        <v>345.93</v>
      </c>
      <c r="K2427">
        <v>1</v>
      </c>
      <c r="M2427" s="3">
        <f t="shared" si="37"/>
        <v>345.93</v>
      </c>
      <c r="N2427" t="s">
        <v>165</v>
      </c>
      <c r="O2427" t="s">
        <v>27</v>
      </c>
      <c r="P2427" t="s">
        <v>10129</v>
      </c>
      <c r="Q2427" t="s">
        <v>123</v>
      </c>
      <c r="R2427">
        <v>6</v>
      </c>
      <c r="S2427">
        <v>1.8</v>
      </c>
      <c r="T2427" t="s">
        <v>112</v>
      </c>
      <c r="U2427" t="s">
        <v>86</v>
      </c>
    </row>
    <row r="2428" spans="1:21" x14ac:dyDescent="0.35">
      <c r="A2428" t="s">
        <v>793</v>
      </c>
      <c r="B2428" t="str">
        <f>IF(COUNTIFS($A:$A,$A2428,$C:$C,$C2428,$D:$D,$D2428,$G:$G,$G2428,$K:$K,$K2428,$M:$M,$M2428)&gt;1,"True Duplicate","Unique")</f>
        <v>Unique</v>
      </c>
      <c r="C2428" s="7">
        <v>45095</v>
      </c>
      <c r="D2428" t="s">
        <v>3731</v>
      </c>
      <c r="E2428" t="str">
        <f>IF(COUNTIF($B$2:D2428,D2428)=1,"New Customer","Returning Customer")</f>
        <v>Returning Customer</v>
      </c>
      <c r="F2428" t="s">
        <v>10132</v>
      </c>
      <c r="G2428" t="s">
        <v>370</v>
      </c>
      <c r="H2428" t="s">
        <v>74</v>
      </c>
      <c r="I2428" t="s">
        <v>75</v>
      </c>
      <c r="J2428" s="5">
        <v>1856.96</v>
      </c>
      <c r="K2428">
        <v>1</v>
      </c>
      <c r="L2428">
        <v>0.25</v>
      </c>
      <c r="M2428" s="3">
        <f t="shared" si="37"/>
        <v>1856.71</v>
      </c>
      <c r="N2428" t="s">
        <v>165</v>
      </c>
      <c r="O2428" t="s">
        <v>111</v>
      </c>
      <c r="P2428" t="s">
        <v>166</v>
      </c>
      <c r="Q2428" t="s">
        <v>29</v>
      </c>
      <c r="R2428">
        <v>5</v>
      </c>
      <c r="S2428">
        <v>4.2</v>
      </c>
      <c r="T2428" t="s">
        <v>30</v>
      </c>
      <c r="U2428" t="s">
        <v>60</v>
      </c>
    </row>
    <row r="2429" spans="1:21" x14ac:dyDescent="0.35">
      <c r="A2429" t="s">
        <v>2280</v>
      </c>
      <c r="B2429" t="str">
        <f>IF(COUNTIFS($A:$A,$A2429,$C:$C,$C2429,$D:$D,$D2429,$G:$G,$G2429,$K:$K,$K2429,$M:$M,$M2429)&gt;1,"True Duplicate","Unique")</f>
        <v>Unique</v>
      </c>
      <c r="C2429" s="7">
        <v>45095</v>
      </c>
      <c r="D2429" t="s">
        <v>3774</v>
      </c>
      <c r="E2429" t="str">
        <f>IF(COUNTIF($B$2:D2429,D2429)=1,"New Customer","Returning Customer")</f>
        <v>Returning Customer</v>
      </c>
      <c r="F2429" t="s">
        <v>10132</v>
      </c>
      <c r="G2429" t="s">
        <v>323</v>
      </c>
      <c r="H2429" t="s">
        <v>57</v>
      </c>
      <c r="I2429" t="s">
        <v>82</v>
      </c>
      <c r="J2429" s="5">
        <v>742.97</v>
      </c>
      <c r="K2429">
        <v>1</v>
      </c>
      <c r="L2429">
        <v>0.25</v>
      </c>
      <c r="M2429" s="3">
        <f t="shared" si="37"/>
        <v>742.72</v>
      </c>
      <c r="N2429" t="s">
        <v>83</v>
      </c>
      <c r="O2429" t="s">
        <v>27</v>
      </c>
      <c r="P2429" t="s">
        <v>85</v>
      </c>
      <c r="Q2429" t="s">
        <v>41</v>
      </c>
      <c r="R2429">
        <v>13</v>
      </c>
      <c r="S2429">
        <v>3.7</v>
      </c>
      <c r="T2429" t="s">
        <v>51</v>
      </c>
      <c r="U2429" t="s">
        <v>60</v>
      </c>
    </row>
    <row r="2430" spans="1:21" x14ac:dyDescent="0.35">
      <c r="A2430" t="s">
        <v>3773</v>
      </c>
      <c r="B2430" t="str">
        <f>IF(COUNTIFS($A:$A,$A2430,$C:$C,$C2430,$D:$D,$D2430,$G:$G,$G2430,$K:$K,$K2430,$M:$M,$M2430)&gt;1,"True Duplicate","Unique")</f>
        <v>Unique</v>
      </c>
      <c r="C2430" s="7">
        <v>45095</v>
      </c>
      <c r="D2430" t="s">
        <v>2281</v>
      </c>
      <c r="E2430" t="str">
        <f>IF(COUNTIF($B$2:D2430,D2430)=1,"New Customer","Returning Customer")</f>
        <v>New Customer</v>
      </c>
      <c r="F2430" t="s">
        <v>10132</v>
      </c>
      <c r="G2430" t="s">
        <v>470</v>
      </c>
      <c r="H2430" t="s">
        <v>24</v>
      </c>
      <c r="I2430" t="s">
        <v>471</v>
      </c>
      <c r="J2430" s="5">
        <v>421.59</v>
      </c>
      <c r="K2430">
        <v>7</v>
      </c>
      <c r="L2430">
        <v>0.2</v>
      </c>
      <c r="M2430" s="3">
        <f t="shared" si="37"/>
        <v>2949.73</v>
      </c>
      <c r="N2430" t="s">
        <v>83</v>
      </c>
      <c r="O2430" t="s">
        <v>27</v>
      </c>
      <c r="P2430" t="s">
        <v>59</v>
      </c>
      <c r="Q2430" t="s">
        <v>123</v>
      </c>
      <c r="R2430">
        <v>3</v>
      </c>
      <c r="S2430">
        <v>2.2000000000000002</v>
      </c>
      <c r="T2430" t="s">
        <v>30</v>
      </c>
      <c r="U2430" t="s">
        <v>10128</v>
      </c>
    </row>
    <row r="2431" spans="1:21" x14ac:dyDescent="0.35">
      <c r="A2431" t="s">
        <v>3969</v>
      </c>
      <c r="B2431" t="str">
        <f>IF(COUNTIFS($A:$A,$A2431,$C:$C,$C2431,$D:$D,$D2431,$G:$G,$G2431,$K:$K,$K2431,$M:$M,$M2431)&gt;1,"True Duplicate","Unique")</f>
        <v>Unique</v>
      </c>
      <c r="C2431" s="7">
        <v>45095</v>
      </c>
      <c r="D2431" t="s">
        <v>7518</v>
      </c>
      <c r="E2431" t="str">
        <f>IF(COUNTIF($B$2:D2431,D2431)=1,"New Customer","Returning Customer")</f>
        <v>New Customer</v>
      </c>
      <c r="F2431" t="s">
        <v>10132</v>
      </c>
      <c r="G2431" t="s">
        <v>96</v>
      </c>
      <c r="H2431" t="s">
        <v>57</v>
      </c>
      <c r="I2431" t="s">
        <v>97</v>
      </c>
      <c r="J2431" s="5">
        <v>518.32000000000005</v>
      </c>
      <c r="K2431">
        <v>1</v>
      </c>
      <c r="L2431">
        <v>0.25</v>
      </c>
      <c r="M2431" s="3">
        <f t="shared" si="37"/>
        <v>518.07000000000005</v>
      </c>
      <c r="N2431" t="s">
        <v>76</v>
      </c>
      <c r="O2431" t="s">
        <v>122</v>
      </c>
      <c r="P2431" t="s">
        <v>85</v>
      </c>
      <c r="Q2431" t="s">
        <v>29</v>
      </c>
      <c r="R2431">
        <v>3</v>
      </c>
      <c r="S2431">
        <v>3.9</v>
      </c>
      <c r="T2431" t="s">
        <v>30</v>
      </c>
      <c r="U2431" t="s">
        <v>60</v>
      </c>
    </row>
    <row r="2432" spans="1:21" x14ac:dyDescent="0.35">
      <c r="A2432" t="s">
        <v>3995</v>
      </c>
      <c r="B2432" t="str">
        <f>IF(COUNTIFS($A:$A,$A2432,$C:$C,$C2432,$D:$D,$D2432,$G:$G,$G2432,$K:$K,$K2432,$M:$M,$M2432)&gt;1,"True Duplicate","Unique")</f>
        <v>Unique</v>
      </c>
      <c r="C2432" s="7">
        <v>45095</v>
      </c>
      <c r="D2432" t="s">
        <v>795</v>
      </c>
      <c r="E2432" t="str">
        <f>IF(COUNTIF($B$2:D2432,D2432)=1,"New Customer","Returning Customer")</f>
        <v>New Customer</v>
      </c>
      <c r="F2432" t="s">
        <v>10132</v>
      </c>
      <c r="G2432" t="s">
        <v>484</v>
      </c>
      <c r="H2432" t="s">
        <v>74</v>
      </c>
      <c r="I2432" t="s">
        <v>110</v>
      </c>
      <c r="J2432" s="5">
        <v>1252.6199999999999</v>
      </c>
      <c r="K2432">
        <v>4</v>
      </c>
      <c r="L2432">
        <v>0.05</v>
      </c>
      <c r="M2432" s="3">
        <f t="shared" si="37"/>
        <v>5010.28</v>
      </c>
      <c r="N2432" t="s">
        <v>302</v>
      </c>
      <c r="O2432" t="s">
        <v>27</v>
      </c>
      <c r="P2432" t="s">
        <v>166</v>
      </c>
      <c r="Q2432" t="s">
        <v>41</v>
      </c>
      <c r="R2432">
        <v>13</v>
      </c>
      <c r="S2432">
        <v>2.9</v>
      </c>
      <c r="T2432" t="s">
        <v>30</v>
      </c>
      <c r="U2432" t="s">
        <v>52</v>
      </c>
    </row>
    <row r="2433" spans="1:21" x14ac:dyDescent="0.35">
      <c r="A2433" t="s">
        <v>7517</v>
      </c>
      <c r="B2433" t="str">
        <f>IF(COUNTIFS($A:$A,$A2433,$C:$C,$C2433,$D:$D,$D2433,$G:$G,$G2433,$K:$K,$K2433,$M:$M,$M2433)&gt;1,"True Duplicate","Unique")</f>
        <v>Unique</v>
      </c>
      <c r="C2433" s="7">
        <v>45095</v>
      </c>
      <c r="D2433" t="s">
        <v>3970</v>
      </c>
      <c r="E2433" t="str">
        <f>IF(COUNTIF($B$2:D2433,D2433)=1,"New Customer","Returning Customer")</f>
        <v>New Customer</v>
      </c>
      <c r="F2433" t="s">
        <v>10132</v>
      </c>
      <c r="G2433" t="s">
        <v>399</v>
      </c>
      <c r="H2433" t="s">
        <v>24</v>
      </c>
      <c r="I2433" t="s">
        <v>182</v>
      </c>
      <c r="J2433" s="5">
        <v>128.71</v>
      </c>
      <c r="K2433">
        <v>14</v>
      </c>
      <c r="L2433">
        <v>0.05</v>
      </c>
      <c r="M2433" s="3">
        <f t="shared" si="37"/>
        <v>1801.24</v>
      </c>
      <c r="N2433" t="s">
        <v>142</v>
      </c>
      <c r="O2433" t="s">
        <v>122</v>
      </c>
      <c r="P2433" t="s">
        <v>59</v>
      </c>
      <c r="Q2433" t="s">
        <v>116</v>
      </c>
      <c r="R2433">
        <v>13</v>
      </c>
      <c r="S2433">
        <v>3.6</v>
      </c>
      <c r="T2433" t="s">
        <v>30</v>
      </c>
      <c r="U2433" t="s">
        <v>60</v>
      </c>
    </row>
    <row r="2434" spans="1:21" x14ac:dyDescent="0.35">
      <c r="A2434" t="s">
        <v>9260</v>
      </c>
      <c r="B2434" t="str">
        <f>IF(COUNTIFS($A:$A,$A2434,$C:$C,$C2434,$D:$D,$D2434,$G:$G,$G2434,$K:$K,$K2434,$M:$M,$M2434)&gt;1,"True Duplicate","Unique")</f>
        <v>Unique</v>
      </c>
      <c r="C2434" s="7">
        <v>45095</v>
      </c>
      <c r="D2434" t="s">
        <v>9261</v>
      </c>
      <c r="E2434" t="str">
        <f>IF(COUNTIF($B$2:D2434,D2434)=1,"New Customer","Returning Customer")</f>
        <v>New Customer</v>
      </c>
      <c r="F2434" t="s">
        <v>10132</v>
      </c>
      <c r="G2434" t="s">
        <v>239</v>
      </c>
      <c r="H2434" t="s">
        <v>66</v>
      </c>
      <c r="I2434" t="s">
        <v>240</v>
      </c>
      <c r="J2434" s="5">
        <v>598.01</v>
      </c>
      <c r="K2434">
        <v>13</v>
      </c>
      <c r="L2434">
        <v>0.1</v>
      </c>
      <c r="M2434" s="3">
        <f t="shared" ref="M2434:M2497" si="38">(J2434-L2434)*K2434</f>
        <v>7772.83</v>
      </c>
      <c r="N2434" t="s">
        <v>38</v>
      </c>
      <c r="O2434" t="s">
        <v>122</v>
      </c>
      <c r="P2434" t="s">
        <v>85</v>
      </c>
      <c r="Q2434" t="s">
        <v>41</v>
      </c>
      <c r="R2434">
        <v>1</v>
      </c>
      <c r="S2434">
        <v>3.6</v>
      </c>
      <c r="T2434" t="s">
        <v>30</v>
      </c>
      <c r="U2434" t="s">
        <v>60</v>
      </c>
    </row>
    <row r="2435" spans="1:21" x14ac:dyDescent="0.35">
      <c r="A2435" t="s">
        <v>3711</v>
      </c>
      <c r="B2435" t="str">
        <f>IF(COUNTIFS($A:$A,$A2435,$C:$C,$C2435,$D:$D,$D2435,$G:$G,$G2435,$K:$K,$K2435,$M:$M,$M2435)&gt;1,"True Duplicate","Unique")</f>
        <v>Unique</v>
      </c>
      <c r="C2435" s="7">
        <v>45096</v>
      </c>
      <c r="D2435" t="s">
        <v>4600</v>
      </c>
      <c r="E2435" t="str">
        <f>IF(COUNTIF($B$2:D2435,D2435)=1,"New Customer","Returning Customer")</f>
        <v>New Customer</v>
      </c>
      <c r="F2435" t="s">
        <v>72</v>
      </c>
      <c r="G2435" t="s">
        <v>109</v>
      </c>
      <c r="H2435" t="s">
        <v>74</v>
      </c>
      <c r="I2435" t="s">
        <v>110</v>
      </c>
      <c r="J2435" s="5">
        <v>1729.07</v>
      </c>
      <c r="K2435">
        <v>13</v>
      </c>
      <c r="L2435">
        <v>0.1</v>
      </c>
      <c r="M2435" s="3">
        <f t="shared" si="38"/>
        <v>22476.61</v>
      </c>
      <c r="N2435" t="s">
        <v>49</v>
      </c>
      <c r="O2435" t="s">
        <v>39</v>
      </c>
      <c r="P2435" t="s">
        <v>10129</v>
      </c>
      <c r="Q2435" t="s">
        <v>29</v>
      </c>
      <c r="R2435">
        <v>8</v>
      </c>
      <c r="S2435">
        <v>2.2999999999999998</v>
      </c>
      <c r="T2435" t="s">
        <v>30</v>
      </c>
      <c r="U2435" t="s">
        <v>60</v>
      </c>
    </row>
    <row r="2436" spans="1:21" x14ac:dyDescent="0.35">
      <c r="A2436" t="s">
        <v>4599</v>
      </c>
      <c r="B2436" t="str">
        <f>IF(COUNTIFS($A:$A,$A2436,$C:$C,$C2436,$D:$D,$D2436,$G:$G,$G2436,$K:$K,$K2436,$M:$M,$M2436)&gt;1,"True Duplicate","Unique")</f>
        <v>Unique</v>
      </c>
      <c r="C2436" s="7">
        <v>45096</v>
      </c>
      <c r="D2436" t="s">
        <v>3713</v>
      </c>
      <c r="E2436" t="str">
        <f>IF(COUNTIF($B$2:D2436,D2436)=1,"New Customer","Returning Customer")</f>
        <v>New Customer</v>
      </c>
      <c r="F2436" t="s">
        <v>10132</v>
      </c>
      <c r="G2436" t="s">
        <v>445</v>
      </c>
      <c r="H2436" t="s">
        <v>66</v>
      </c>
      <c r="I2436" t="s">
        <v>446</v>
      </c>
      <c r="J2436" s="5">
        <v>1290.43</v>
      </c>
      <c r="K2436">
        <v>8</v>
      </c>
      <c r="L2436">
        <v>0.3</v>
      </c>
      <c r="M2436" s="3">
        <f t="shared" si="38"/>
        <v>10321.040000000001</v>
      </c>
      <c r="N2436" t="s">
        <v>104</v>
      </c>
      <c r="O2436" t="s">
        <v>39</v>
      </c>
      <c r="P2436" t="s">
        <v>59</v>
      </c>
      <c r="Q2436" t="s">
        <v>123</v>
      </c>
      <c r="R2436">
        <v>12</v>
      </c>
      <c r="S2436">
        <v>4.5999999999999996</v>
      </c>
      <c r="T2436" t="s">
        <v>51</v>
      </c>
      <c r="U2436" t="s">
        <v>60</v>
      </c>
    </row>
    <row r="2437" spans="1:21" x14ac:dyDescent="0.35">
      <c r="A2437" t="s">
        <v>6071</v>
      </c>
      <c r="B2437" t="str">
        <f>IF(COUNTIFS($A:$A,$A2437,$C:$C,$C2437,$D:$D,$D2437,$G:$G,$G2437,$K:$K,$K2437,$M:$M,$M2437)&gt;1,"True Duplicate","Unique")</f>
        <v>Unique</v>
      </c>
      <c r="C2437" s="7">
        <v>45096</v>
      </c>
      <c r="D2437" t="s">
        <v>3684</v>
      </c>
      <c r="E2437" t="str">
        <f>IF(COUNTIF($B$2:D2437,D2437)=1,"New Customer","Returning Customer")</f>
        <v>Returning Customer</v>
      </c>
      <c r="F2437" t="s">
        <v>72</v>
      </c>
      <c r="G2437" t="s">
        <v>274</v>
      </c>
      <c r="H2437" t="s">
        <v>74</v>
      </c>
      <c r="I2437" t="s">
        <v>75</v>
      </c>
      <c r="J2437" s="5">
        <v>690.87</v>
      </c>
      <c r="K2437">
        <v>6</v>
      </c>
      <c r="L2437">
        <v>0.2</v>
      </c>
      <c r="M2437" s="3">
        <f t="shared" si="38"/>
        <v>4144.0199999999995</v>
      </c>
      <c r="N2437" t="s">
        <v>104</v>
      </c>
      <c r="O2437" t="s">
        <v>39</v>
      </c>
      <c r="P2437" t="s">
        <v>85</v>
      </c>
      <c r="Q2437" t="s">
        <v>41</v>
      </c>
      <c r="R2437">
        <v>2</v>
      </c>
      <c r="S2437">
        <v>3.6</v>
      </c>
      <c r="U2437" t="s">
        <v>60</v>
      </c>
    </row>
    <row r="2438" spans="1:21" x14ac:dyDescent="0.35">
      <c r="A2438" t="s">
        <v>867</v>
      </c>
      <c r="B2438" t="str">
        <f>IF(COUNTIFS($A:$A,$A2438,$C:$C,$C2438,$D:$D,$D2438,$G:$G,$G2438,$K:$K,$K2438,$M:$M,$M2438)&gt;1,"True Duplicate","Unique")</f>
        <v>Unique</v>
      </c>
      <c r="C2438" s="7">
        <v>45097</v>
      </c>
      <c r="D2438" t="s">
        <v>6846</v>
      </c>
      <c r="E2438" t="str">
        <f>IF(COUNTIF($B$2:D2438,D2438)=1,"New Customer","Returning Customer")</f>
        <v>New Customer</v>
      </c>
      <c r="F2438" t="s">
        <v>10132</v>
      </c>
      <c r="G2438" t="s">
        <v>214</v>
      </c>
      <c r="H2438" t="s">
        <v>66</v>
      </c>
      <c r="I2438" t="s">
        <v>215</v>
      </c>
      <c r="J2438" s="5">
        <v>1904.57</v>
      </c>
      <c r="K2438">
        <v>1</v>
      </c>
      <c r="L2438">
        <v>0.1</v>
      </c>
      <c r="M2438" s="3">
        <f t="shared" si="38"/>
        <v>1904.47</v>
      </c>
      <c r="N2438" t="s">
        <v>104</v>
      </c>
      <c r="O2438" t="s">
        <v>111</v>
      </c>
      <c r="P2438" t="s">
        <v>85</v>
      </c>
      <c r="Q2438" t="s">
        <v>116</v>
      </c>
      <c r="R2438">
        <v>13</v>
      </c>
      <c r="S2438">
        <v>1.4</v>
      </c>
      <c r="T2438" t="s">
        <v>30</v>
      </c>
      <c r="U2438" t="s">
        <v>60</v>
      </c>
    </row>
    <row r="2439" spans="1:21" x14ac:dyDescent="0.35">
      <c r="A2439" t="s">
        <v>3132</v>
      </c>
      <c r="B2439" t="str">
        <f>IF(COUNTIFS($A:$A,$A2439,$C:$C,$C2439,$D:$D,$D2439,$G:$G,$G2439,$K:$K,$K2439,$M:$M,$M2439)&gt;1,"True Duplicate","Unique")</f>
        <v>Unique</v>
      </c>
      <c r="C2439" s="7">
        <v>45097</v>
      </c>
      <c r="D2439" t="s">
        <v>10075</v>
      </c>
      <c r="E2439" t="str">
        <f>IF(COUNTIF($B$2:D2439,D2439)=1,"New Customer","Returning Customer")</f>
        <v>New Customer</v>
      </c>
      <c r="F2439" t="s">
        <v>72</v>
      </c>
      <c r="G2439" t="s">
        <v>152</v>
      </c>
      <c r="H2439" t="s">
        <v>57</v>
      </c>
      <c r="I2439" t="s">
        <v>153</v>
      </c>
      <c r="J2439" s="5">
        <v>643.73</v>
      </c>
      <c r="K2439">
        <v>3</v>
      </c>
      <c r="L2439">
        <v>0.05</v>
      </c>
      <c r="M2439" s="3">
        <f t="shared" si="38"/>
        <v>1931.0400000000002</v>
      </c>
      <c r="N2439" t="s">
        <v>83</v>
      </c>
      <c r="O2439" t="s">
        <v>39</v>
      </c>
      <c r="P2439" t="s">
        <v>10129</v>
      </c>
      <c r="Q2439" t="s">
        <v>116</v>
      </c>
      <c r="R2439">
        <v>2</v>
      </c>
      <c r="S2439">
        <v>2.8</v>
      </c>
      <c r="T2439" t="s">
        <v>30</v>
      </c>
      <c r="U2439" t="s">
        <v>60</v>
      </c>
    </row>
    <row r="2440" spans="1:21" x14ac:dyDescent="0.35">
      <c r="A2440" t="s">
        <v>5348</v>
      </c>
      <c r="B2440" t="str">
        <f>IF(COUNTIFS($A:$A,$A2440,$C:$C,$C2440,$D:$D,$D2440,$G:$G,$G2440,$K:$K,$K2440,$M:$M,$M2440)&gt;1,"True Duplicate","Unique")</f>
        <v>Unique</v>
      </c>
      <c r="C2440" s="7">
        <v>45097</v>
      </c>
      <c r="D2440" t="s">
        <v>869</v>
      </c>
      <c r="E2440" t="str">
        <f>IF(COUNTIF($B$2:D2440,D2440)=1,"New Customer","Returning Customer")</f>
        <v>New Customer</v>
      </c>
      <c r="F2440" t="s">
        <v>10132</v>
      </c>
      <c r="G2440" t="s">
        <v>1182</v>
      </c>
      <c r="H2440" t="s">
        <v>66</v>
      </c>
      <c r="I2440" t="s">
        <v>446</v>
      </c>
      <c r="J2440" s="5">
        <v>1578.65</v>
      </c>
      <c r="K2440">
        <v>7</v>
      </c>
      <c r="L2440">
        <v>0</v>
      </c>
      <c r="M2440" s="3">
        <f t="shared" si="38"/>
        <v>11050.550000000001</v>
      </c>
      <c r="N2440" t="s">
        <v>142</v>
      </c>
      <c r="O2440" t="s">
        <v>39</v>
      </c>
      <c r="P2440" t="s">
        <v>10129</v>
      </c>
      <c r="Q2440" t="s">
        <v>29</v>
      </c>
      <c r="R2440">
        <v>1</v>
      </c>
      <c r="S2440">
        <v>3.7</v>
      </c>
      <c r="T2440" t="s">
        <v>30</v>
      </c>
      <c r="U2440" t="s">
        <v>60</v>
      </c>
    </row>
    <row r="2441" spans="1:21" x14ac:dyDescent="0.35">
      <c r="A2441" t="s">
        <v>6845</v>
      </c>
      <c r="B2441" t="str">
        <f>IF(COUNTIFS($A:$A,$A2441,$C:$C,$C2441,$D:$D,$D2441,$G:$G,$G2441,$K:$K,$K2441,$M:$M,$M2441)&gt;1,"True Duplicate","Unique")</f>
        <v>Unique</v>
      </c>
      <c r="C2441" s="7">
        <v>45097</v>
      </c>
      <c r="D2441" t="s">
        <v>5349</v>
      </c>
      <c r="E2441" t="str">
        <f>IF(COUNTIF($B$2:D2441,D2441)=1,"New Customer","Returning Customer")</f>
        <v>New Customer</v>
      </c>
      <c r="F2441" t="s">
        <v>72</v>
      </c>
      <c r="G2441" t="s">
        <v>209</v>
      </c>
      <c r="H2441" t="s">
        <v>47</v>
      </c>
      <c r="I2441" t="s">
        <v>210</v>
      </c>
      <c r="J2441" s="5">
        <v>416.5</v>
      </c>
      <c r="K2441">
        <v>12</v>
      </c>
      <c r="L2441">
        <v>0.15</v>
      </c>
      <c r="M2441" s="3">
        <f t="shared" si="38"/>
        <v>4996.2000000000007</v>
      </c>
      <c r="N2441" t="s">
        <v>165</v>
      </c>
      <c r="O2441" t="s">
        <v>111</v>
      </c>
      <c r="P2441" t="s">
        <v>59</v>
      </c>
      <c r="Q2441" t="s">
        <v>116</v>
      </c>
      <c r="R2441">
        <v>11</v>
      </c>
      <c r="S2441">
        <v>4.4000000000000004</v>
      </c>
      <c r="T2441" t="s">
        <v>30</v>
      </c>
      <c r="U2441" t="s">
        <v>86</v>
      </c>
    </row>
    <row r="2442" spans="1:21" x14ac:dyDescent="0.35">
      <c r="A2442" t="s">
        <v>10074</v>
      </c>
      <c r="B2442" t="str">
        <f>IF(COUNTIFS($A:$A,$A2442,$C:$C,$C2442,$D:$D,$D2442,$G:$G,$G2442,$K:$K,$K2442,$M:$M,$M2442)&gt;1,"True Duplicate","Unique")</f>
        <v>Unique</v>
      </c>
      <c r="C2442" s="7">
        <v>45097</v>
      </c>
      <c r="D2442" t="s">
        <v>3133</v>
      </c>
      <c r="E2442" t="str">
        <f>IF(COUNTIF($B$2:D2442,D2442)=1,"New Customer","Returning Customer")</f>
        <v>New Customer</v>
      </c>
      <c r="F2442" t="s">
        <v>72</v>
      </c>
      <c r="G2442" t="s">
        <v>244</v>
      </c>
      <c r="H2442" t="s">
        <v>36</v>
      </c>
      <c r="I2442" t="s">
        <v>129</v>
      </c>
      <c r="J2442" s="5">
        <v>35.22</v>
      </c>
      <c r="K2442">
        <v>2</v>
      </c>
      <c r="L2442">
        <v>0.25</v>
      </c>
      <c r="M2442" s="3">
        <f t="shared" si="38"/>
        <v>69.94</v>
      </c>
      <c r="N2442" t="s">
        <v>26</v>
      </c>
      <c r="O2442" t="s">
        <v>122</v>
      </c>
      <c r="P2442" t="s">
        <v>59</v>
      </c>
      <c r="Q2442" t="s">
        <v>77</v>
      </c>
      <c r="R2442">
        <v>9</v>
      </c>
      <c r="S2442">
        <v>4.3</v>
      </c>
      <c r="T2442" t="s">
        <v>30</v>
      </c>
      <c r="U2442" t="s">
        <v>52</v>
      </c>
    </row>
    <row r="2443" spans="1:21" x14ac:dyDescent="0.35">
      <c r="A2443" t="s">
        <v>3812</v>
      </c>
      <c r="B2443" t="str">
        <f>IF(COUNTIFS($A:$A,$A2443,$C:$C,$C2443,$D:$D,$D2443,$G:$G,$G2443,$K:$K,$K2443,$M:$M,$M2443)&gt;1,"True Duplicate","Unique")</f>
        <v>Unique</v>
      </c>
      <c r="C2443" s="7">
        <v>45098</v>
      </c>
      <c r="D2443" t="s">
        <v>3230</v>
      </c>
      <c r="E2443" t="str">
        <f>IF(COUNTIF($B$2:D2443,D2443)=1,"New Customer","Returning Customer")</f>
        <v>New Customer</v>
      </c>
      <c r="F2443" t="s">
        <v>72</v>
      </c>
      <c r="G2443" t="s">
        <v>120</v>
      </c>
      <c r="H2443" t="s">
        <v>47</v>
      </c>
      <c r="I2443" t="s">
        <v>121</v>
      </c>
      <c r="J2443" s="5">
        <v>96.37</v>
      </c>
      <c r="K2443">
        <v>4</v>
      </c>
      <c r="L2443">
        <v>0.15</v>
      </c>
      <c r="M2443" s="3">
        <f t="shared" si="38"/>
        <v>384.88</v>
      </c>
      <c r="N2443" t="s">
        <v>98</v>
      </c>
      <c r="O2443" t="s">
        <v>111</v>
      </c>
      <c r="P2443" t="s">
        <v>59</v>
      </c>
      <c r="Q2443" t="s">
        <v>29</v>
      </c>
      <c r="R2443">
        <v>10</v>
      </c>
      <c r="S2443">
        <v>3.5</v>
      </c>
      <c r="T2443" t="s">
        <v>30</v>
      </c>
      <c r="U2443" t="s">
        <v>60</v>
      </c>
    </row>
    <row r="2444" spans="1:21" x14ac:dyDescent="0.35">
      <c r="A2444" t="s">
        <v>3890</v>
      </c>
      <c r="B2444" t="str">
        <f>IF(COUNTIFS($A:$A,$A2444,$C:$C,$C2444,$D:$D,$D2444,$G:$G,$G2444,$K:$K,$K2444,$M:$M,$M2444)&gt;1,"True Duplicate","Unique")</f>
        <v>Unique</v>
      </c>
      <c r="C2444" s="7">
        <v>45098</v>
      </c>
      <c r="D2444" t="s">
        <v>156</v>
      </c>
      <c r="E2444" t="str">
        <f>IF(COUNTIF($B$2:D2444,D2444)=1,"New Customer","Returning Customer")</f>
        <v>Returning Customer</v>
      </c>
      <c r="F2444" t="s">
        <v>10132</v>
      </c>
      <c r="G2444" t="s">
        <v>96</v>
      </c>
      <c r="H2444" t="s">
        <v>57</v>
      </c>
      <c r="I2444" t="s">
        <v>97</v>
      </c>
      <c r="J2444" s="5">
        <v>71.95</v>
      </c>
      <c r="K2444">
        <v>7</v>
      </c>
      <c r="L2444">
        <v>0</v>
      </c>
      <c r="M2444" s="3">
        <f t="shared" si="38"/>
        <v>503.65000000000003</v>
      </c>
      <c r="N2444" t="s">
        <v>83</v>
      </c>
      <c r="O2444" t="s">
        <v>27</v>
      </c>
      <c r="P2444" t="s">
        <v>59</v>
      </c>
      <c r="Q2444" t="s">
        <v>123</v>
      </c>
      <c r="R2444">
        <v>3</v>
      </c>
      <c r="S2444">
        <v>1.7</v>
      </c>
      <c r="T2444" t="s">
        <v>30</v>
      </c>
      <c r="U2444" t="s">
        <v>86</v>
      </c>
    </row>
    <row r="2445" spans="1:21" x14ac:dyDescent="0.35">
      <c r="A2445" t="s">
        <v>5839</v>
      </c>
      <c r="B2445" t="str">
        <f>IF(COUNTIFS($A:$A,$A2445,$C:$C,$C2445,$D:$D,$D2445,$G:$G,$G2445,$K:$K,$K2445,$M:$M,$M2445)&gt;1,"True Duplicate","Unique")</f>
        <v>Unique</v>
      </c>
      <c r="C2445" s="7">
        <v>45098</v>
      </c>
      <c r="D2445" t="s">
        <v>3814</v>
      </c>
      <c r="E2445" t="str">
        <f>IF(COUNTIF($B$2:D2445,D2445)=1,"New Customer","Returning Customer")</f>
        <v>New Customer</v>
      </c>
      <c r="F2445" t="s">
        <v>10132</v>
      </c>
      <c r="G2445" t="s">
        <v>370</v>
      </c>
      <c r="H2445" t="s">
        <v>74</v>
      </c>
      <c r="I2445" t="s">
        <v>75</v>
      </c>
      <c r="J2445" s="5">
        <v>999.91</v>
      </c>
      <c r="K2445">
        <v>14</v>
      </c>
      <c r="L2445">
        <v>0.15</v>
      </c>
      <c r="M2445" s="3">
        <f t="shared" si="38"/>
        <v>13996.64</v>
      </c>
      <c r="N2445" t="s">
        <v>142</v>
      </c>
      <c r="O2445" t="s">
        <v>122</v>
      </c>
      <c r="P2445" t="s">
        <v>10129</v>
      </c>
      <c r="Q2445" t="s">
        <v>41</v>
      </c>
      <c r="R2445">
        <v>12</v>
      </c>
      <c r="S2445">
        <v>1.8</v>
      </c>
      <c r="T2445" t="s">
        <v>30</v>
      </c>
      <c r="U2445" t="s">
        <v>60</v>
      </c>
    </row>
    <row r="2446" spans="1:21" x14ac:dyDescent="0.35">
      <c r="A2446" t="s">
        <v>5852</v>
      </c>
      <c r="B2446" t="str">
        <f>IF(COUNTIFS($A:$A,$A2446,$C:$C,$C2446,$D:$D,$D2446,$G:$G,$G2446,$K:$K,$K2446,$M:$M,$M2446)&gt;1,"True Duplicate","Unique")</f>
        <v>Unique</v>
      </c>
      <c r="C2446" s="7">
        <v>45098</v>
      </c>
      <c r="D2446" t="s">
        <v>5840</v>
      </c>
      <c r="E2446" t="str">
        <f>IF(COUNTIF($B$2:D2446,D2446)=1,"New Customer","Returning Customer")</f>
        <v>New Customer</v>
      </c>
      <c r="F2446" t="s">
        <v>72</v>
      </c>
      <c r="G2446" t="s">
        <v>323</v>
      </c>
      <c r="H2446" t="s">
        <v>57</v>
      </c>
      <c r="I2446" t="s">
        <v>82</v>
      </c>
      <c r="J2446" s="5">
        <v>121.47</v>
      </c>
      <c r="K2446">
        <v>4</v>
      </c>
      <c r="L2446">
        <v>0.15</v>
      </c>
      <c r="M2446" s="3">
        <f t="shared" si="38"/>
        <v>485.28</v>
      </c>
      <c r="N2446" t="s">
        <v>38</v>
      </c>
      <c r="O2446" t="s">
        <v>27</v>
      </c>
      <c r="P2446" t="s">
        <v>59</v>
      </c>
      <c r="Q2446" t="s">
        <v>77</v>
      </c>
      <c r="R2446">
        <v>4</v>
      </c>
      <c r="S2446">
        <v>3.6</v>
      </c>
      <c r="T2446" t="s">
        <v>30</v>
      </c>
      <c r="U2446" t="s">
        <v>60</v>
      </c>
    </row>
    <row r="2447" spans="1:21" x14ac:dyDescent="0.35">
      <c r="A2447" t="s">
        <v>9284</v>
      </c>
      <c r="B2447" t="str">
        <f>IF(COUNTIFS($A:$A,$A2447,$C:$C,$C2447,$D:$D,$D2447,$G:$G,$G2447,$K:$K,$K2447,$M:$M,$M2447)&gt;1,"True Duplicate","Unique")</f>
        <v>Unique</v>
      </c>
      <c r="C2447" s="7">
        <v>45098</v>
      </c>
      <c r="D2447" t="s">
        <v>6205</v>
      </c>
      <c r="E2447" t="str">
        <f>IF(COUNTIF($B$2:D2447,D2447)=1,"New Customer","Returning Customer")</f>
        <v>Returning Customer</v>
      </c>
      <c r="F2447" t="s">
        <v>10132</v>
      </c>
      <c r="G2447" t="s">
        <v>132</v>
      </c>
      <c r="H2447" t="s">
        <v>24</v>
      </c>
      <c r="I2447" t="s">
        <v>133</v>
      </c>
      <c r="J2447" s="5">
        <v>104.96</v>
      </c>
      <c r="K2447">
        <v>2</v>
      </c>
      <c r="L2447">
        <v>0</v>
      </c>
      <c r="M2447" s="3">
        <f t="shared" si="38"/>
        <v>209.92</v>
      </c>
      <c r="N2447" t="s">
        <v>26</v>
      </c>
      <c r="O2447" t="s">
        <v>122</v>
      </c>
      <c r="P2447" t="s">
        <v>10129</v>
      </c>
      <c r="Q2447" t="s">
        <v>77</v>
      </c>
      <c r="R2447">
        <v>12</v>
      </c>
      <c r="S2447">
        <v>2.9</v>
      </c>
      <c r="T2447" t="s">
        <v>30</v>
      </c>
      <c r="U2447" t="s">
        <v>86</v>
      </c>
    </row>
    <row r="2448" spans="1:21" x14ac:dyDescent="0.35">
      <c r="A2448" t="s">
        <v>962</v>
      </c>
      <c r="B2448" t="str">
        <f>IF(COUNTIFS($A:$A,$A2448,$C:$C,$C2448,$D:$D,$D2448,$G:$G,$G2448,$K:$K,$K2448,$M:$M,$M2448)&gt;1,"True Duplicate","Unique")</f>
        <v>Unique</v>
      </c>
      <c r="C2448" s="7">
        <v>45099</v>
      </c>
      <c r="D2448" t="s">
        <v>964</v>
      </c>
      <c r="E2448" t="str">
        <f>IF(COUNTIF($B$2:D2448,D2448)=1,"New Customer","Returning Customer")</f>
        <v>New Customer</v>
      </c>
      <c r="F2448" t="s">
        <v>10132</v>
      </c>
      <c r="G2448" t="s">
        <v>152</v>
      </c>
      <c r="H2448" t="s">
        <v>57</v>
      </c>
      <c r="I2448" t="s">
        <v>153</v>
      </c>
      <c r="J2448" s="5">
        <v>106.89</v>
      </c>
      <c r="K2448">
        <v>3</v>
      </c>
      <c r="L2448">
        <v>0</v>
      </c>
      <c r="M2448" s="3">
        <f t="shared" si="38"/>
        <v>320.67</v>
      </c>
      <c r="N2448" t="s">
        <v>49</v>
      </c>
      <c r="O2448" t="s">
        <v>122</v>
      </c>
      <c r="P2448" t="s">
        <v>59</v>
      </c>
      <c r="Q2448" t="s">
        <v>77</v>
      </c>
      <c r="R2448">
        <v>13</v>
      </c>
      <c r="S2448">
        <v>4.3</v>
      </c>
      <c r="T2448" t="s">
        <v>30</v>
      </c>
      <c r="U2448" t="s">
        <v>52</v>
      </c>
    </row>
    <row r="2449" spans="1:21" x14ac:dyDescent="0.35">
      <c r="A2449" t="s">
        <v>2548</v>
      </c>
      <c r="B2449" t="str">
        <f>IF(COUNTIFS($A:$A,$A2449,$C:$C,$C2449,$D:$D,$D2449,$G:$G,$G2449,$K:$K,$K2449,$M:$M,$M2449)&gt;1,"True Duplicate","Unique")</f>
        <v>Unique</v>
      </c>
      <c r="C2449" s="7">
        <v>45099</v>
      </c>
      <c r="D2449" t="s">
        <v>2549</v>
      </c>
      <c r="E2449" t="str">
        <f>IF(COUNTIF($B$2:D2449,D2449)=1,"New Customer","Returning Customer")</f>
        <v>Returning Customer</v>
      </c>
      <c r="F2449" t="s">
        <v>10132</v>
      </c>
      <c r="G2449" t="s">
        <v>193</v>
      </c>
      <c r="H2449" t="s">
        <v>24</v>
      </c>
      <c r="I2449" t="s">
        <v>10126</v>
      </c>
      <c r="J2449" s="5">
        <v>171.79</v>
      </c>
      <c r="K2449">
        <v>3</v>
      </c>
      <c r="L2449">
        <v>0.1</v>
      </c>
      <c r="M2449" s="3">
        <f t="shared" si="38"/>
        <v>515.06999999999994</v>
      </c>
      <c r="N2449" t="s">
        <v>83</v>
      </c>
      <c r="O2449" t="s">
        <v>39</v>
      </c>
      <c r="P2449" t="s">
        <v>10129</v>
      </c>
      <c r="Q2449" t="s">
        <v>77</v>
      </c>
      <c r="R2449">
        <v>6</v>
      </c>
      <c r="S2449">
        <v>3</v>
      </c>
      <c r="T2449" t="s">
        <v>30</v>
      </c>
      <c r="U2449" t="s">
        <v>60</v>
      </c>
    </row>
    <row r="2450" spans="1:21" x14ac:dyDescent="0.35">
      <c r="A2450" t="s">
        <v>8876</v>
      </c>
      <c r="B2450" t="str">
        <f>IF(COUNTIFS($A:$A,$A2450,$C:$C,$C2450,$D:$D,$D2450,$G:$G,$G2450,$K:$K,$K2450,$M:$M,$M2450)&gt;1,"True Duplicate","Unique")</f>
        <v>Unique</v>
      </c>
      <c r="C2450" s="7">
        <v>45100</v>
      </c>
      <c r="D2450" t="s">
        <v>9040</v>
      </c>
      <c r="E2450" t="str">
        <f>IF(COUNTIF($B$2:D2450,D2450)=1,"New Customer","Returning Customer")</f>
        <v>New Customer</v>
      </c>
      <c r="F2450" t="s">
        <v>10132</v>
      </c>
      <c r="G2450" t="s">
        <v>872</v>
      </c>
      <c r="H2450" t="s">
        <v>36</v>
      </c>
      <c r="I2450" t="s">
        <v>10127</v>
      </c>
      <c r="J2450" s="5">
        <v>9.42</v>
      </c>
      <c r="K2450">
        <v>12</v>
      </c>
      <c r="L2450">
        <v>0.2</v>
      </c>
      <c r="M2450" s="3">
        <f t="shared" si="38"/>
        <v>110.64000000000001</v>
      </c>
      <c r="N2450" t="s">
        <v>49</v>
      </c>
      <c r="O2450" t="s">
        <v>122</v>
      </c>
      <c r="P2450" t="s">
        <v>166</v>
      </c>
      <c r="Q2450" t="s">
        <v>77</v>
      </c>
      <c r="R2450">
        <v>3</v>
      </c>
      <c r="S2450">
        <v>4.7</v>
      </c>
      <c r="T2450" t="s">
        <v>30</v>
      </c>
      <c r="U2450" t="s">
        <v>52</v>
      </c>
    </row>
    <row r="2451" spans="1:21" x14ac:dyDescent="0.35">
      <c r="A2451" t="s">
        <v>9039</v>
      </c>
      <c r="B2451" t="str">
        <f>IF(COUNTIFS($A:$A,$A2451,$C:$C,$C2451,$D:$D,$D2451,$G:$G,$G2451,$K:$K,$K2451,$M:$M,$M2451)&gt;1,"True Duplicate","Unique")</f>
        <v>Unique</v>
      </c>
      <c r="C2451" s="7">
        <v>45100</v>
      </c>
      <c r="E2451" t="str">
        <f>IF(COUNTIF($B$2:D2451,D2451)=1,"New Customer","Returning Customer")</f>
        <v>Returning Customer</v>
      </c>
      <c r="F2451" t="s">
        <v>10132</v>
      </c>
      <c r="G2451" t="s">
        <v>1182</v>
      </c>
      <c r="H2451" t="s">
        <v>66</v>
      </c>
      <c r="I2451" t="s">
        <v>446</v>
      </c>
      <c r="J2451" s="5">
        <v>738.6</v>
      </c>
      <c r="K2451">
        <v>1</v>
      </c>
      <c r="L2451">
        <v>0</v>
      </c>
      <c r="M2451" s="3">
        <f t="shared" si="38"/>
        <v>738.6</v>
      </c>
      <c r="N2451" t="s">
        <v>38</v>
      </c>
      <c r="O2451" t="s">
        <v>27</v>
      </c>
      <c r="P2451" t="s">
        <v>59</v>
      </c>
      <c r="Q2451" t="s">
        <v>77</v>
      </c>
      <c r="R2451">
        <v>12</v>
      </c>
      <c r="S2451">
        <v>1.2</v>
      </c>
      <c r="T2451" t="s">
        <v>51</v>
      </c>
      <c r="U2451" t="s">
        <v>86</v>
      </c>
    </row>
    <row r="2452" spans="1:21" x14ac:dyDescent="0.35">
      <c r="A2452" t="s">
        <v>3197</v>
      </c>
      <c r="B2452" t="str">
        <f>IF(COUNTIFS($A:$A,$A2452,$C:$C,$C2452,$D:$D,$D2452,$G:$G,$G2452,$K:$K,$K2452,$M:$M,$M2452)&gt;1,"True Duplicate","Unique")</f>
        <v>Unique</v>
      </c>
      <c r="C2452" s="7">
        <v>45101</v>
      </c>
      <c r="D2452" t="s">
        <v>3199</v>
      </c>
      <c r="E2452" t="str">
        <f>IF(COUNTIF($B$2:D2452,D2452)=1,"New Customer","Returning Customer")</f>
        <v>New Customer</v>
      </c>
      <c r="F2452" t="s">
        <v>10132</v>
      </c>
      <c r="G2452" t="s">
        <v>374</v>
      </c>
      <c r="H2452" t="s">
        <v>36</v>
      </c>
      <c r="I2452" t="s">
        <v>259</v>
      </c>
      <c r="J2452" s="5">
        <v>31.77</v>
      </c>
      <c r="K2452">
        <v>14</v>
      </c>
      <c r="L2452">
        <v>0.2</v>
      </c>
      <c r="M2452" s="3">
        <f t="shared" si="38"/>
        <v>441.98</v>
      </c>
      <c r="N2452" t="s">
        <v>49</v>
      </c>
      <c r="O2452" t="s">
        <v>27</v>
      </c>
      <c r="P2452" t="s">
        <v>85</v>
      </c>
      <c r="Q2452" t="s">
        <v>41</v>
      </c>
      <c r="R2452">
        <v>8</v>
      </c>
      <c r="S2452">
        <v>2.9</v>
      </c>
      <c r="T2452" t="s">
        <v>30</v>
      </c>
      <c r="U2452" t="s">
        <v>52</v>
      </c>
    </row>
    <row r="2453" spans="1:21" x14ac:dyDescent="0.35">
      <c r="A2453" t="s">
        <v>4015</v>
      </c>
      <c r="B2453" t="str">
        <f>IF(COUNTIFS($A:$A,$A2453,$C:$C,$C2453,$D:$D,$D2453,$G:$G,$G2453,$K:$K,$K2453,$M:$M,$M2453)&gt;1,"True Duplicate","Unique")</f>
        <v>Unique</v>
      </c>
      <c r="C2453" s="7">
        <v>45101</v>
      </c>
      <c r="D2453" t="s">
        <v>4016</v>
      </c>
      <c r="E2453" t="str">
        <f>IF(COUNTIF($B$2:D2453,D2453)=1,"New Customer","Returning Customer")</f>
        <v>New Customer</v>
      </c>
      <c r="F2453" t="s">
        <v>10132</v>
      </c>
      <c r="G2453" t="s">
        <v>266</v>
      </c>
      <c r="H2453" t="s">
        <v>24</v>
      </c>
      <c r="I2453" t="s">
        <v>267</v>
      </c>
      <c r="J2453" s="5">
        <v>246.27</v>
      </c>
      <c r="K2453">
        <v>1</v>
      </c>
      <c r="L2453">
        <v>0.2</v>
      </c>
      <c r="M2453" s="3">
        <f t="shared" si="38"/>
        <v>246.07000000000002</v>
      </c>
      <c r="N2453" t="s">
        <v>302</v>
      </c>
      <c r="O2453" t="s">
        <v>122</v>
      </c>
      <c r="P2453" t="s">
        <v>59</v>
      </c>
      <c r="Q2453" t="s">
        <v>116</v>
      </c>
      <c r="R2453">
        <v>8</v>
      </c>
      <c r="S2453">
        <v>1.7</v>
      </c>
      <c r="T2453" t="s">
        <v>30</v>
      </c>
      <c r="U2453" t="s">
        <v>86</v>
      </c>
    </row>
    <row r="2454" spans="1:21" x14ac:dyDescent="0.35">
      <c r="A2454" t="s">
        <v>7950</v>
      </c>
      <c r="B2454" t="str">
        <f>IF(COUNTIFS($A:$A,$A2454,$C:$C,$C2454,$D:$D,$D2454,$G:$G,$G2454,$K:$K,$K2454,$M:$M,$M2454)&gt;1,"True Duplicate","Unique")</f>
        <v>Unique</v>
      </c>
      <c r="C2454" s="7">
        <v>45101</v>
      </c>
      <c r="E2454" t="str">
        <f>IF(COUNTIF($B$2:D2454,D2454)=1,"New Customer","Returning Customer")</f>
        <v>Returning Customer</v>
      </c>
      <c r="F2454" t="s">
        <v>10132</v>
      </c>
      <c r="G2454" t="s">
        <v>10123</v>
      </c>
      <c r="H2454" t="s">
        <v>47</v>
      </c>
      <c r="I2454" t="s">
        <v>10124</v>
      </c>
      <c r="J2454" s="5">
        <v>240.22</v>
      </c>
      <c r="K2454">
        <v>12</v>
      </c>
      <c r="L2454">
        <v>0</v>
      </c>
      <c r="M2454" s="3">
        <f t="shared" si="38"/>
        <v>2882.64</v>
      </c>
      <c r="N2454" t="s">
        <v>83</v>
      </c>
      <c r="O2454" t="s">
        <v>111</v>
      </c>
      <c r="P2454" t="s">
        <v>10129</v>
      </c>
      <c r="Q2454" t="s">
        <v>123</v>
      </c>
      <c r="R2454">
        <v>7</v>
      </c>
      <c r="S2454">
        <v>4.3</v>
      </c>
      <c r="T2454" t="s">
        <v>30</v>
      </c>
      <c r="U2454" t="s">
        <v>52</v>
      </c>
    </row>
    <row r="2455" spans="1:21" x14ac:dyDescent="0.35">
      <c r="A2455" t="s">
        <v>4017</v>
      </c>
      <c r="B2455" t="str">
        <f>IF(COUNTIFS($A:$A,$A2455,$C:$C,$C2455,$D:$D,$D2455,$G:$G,$G2455,$K:$K,$K2455,$M:$M,$M2455)&gt;1,"True Duplicate","Unique")</f>
        <v>Unique</v>
      </c>
      <c r="C2455" s="7">
        <v>45102</v>
      </c>
      <c r="D2455" t="s">
        <v>9880</v>
      </c>
      <c r="E2455" t="str">
        <f>IF(COUNTIF($B$2:D2455,D2455)=1,"New Customer","Returning Customer")</f>
        <v>New Customer</v>
      </c>
      <c r="F2455" t="s">
        <v>10132</v>
      </c>
      <c r="G2455" t="s">
        <v>147</v>
      </c>
      <c r="H2455" t="s">
        <v>74</v>
      </c>
      <c r="I2455" t="s">
        <v>148</v>
      </c>
      <c r="J2455" s="5">
        <v>1218.3599999999999</v>
      </c>
      <c r="K2455">
        <v>9</v>
      </c>
      <c r="L2455">
        <v>0</v>
      </c>
      <c r="M2455" s="3">
        <f t="shared" si="38"/>
        <v>10965.24</v>
      </c>
      <c r="N2455" t="s">
        <v>49</v>
      </c>
      <c r="O2455" t="s">
        <v>39</v>
      </c>
      <c r="P2455" t="s">
        <v>166</v>
      </c>
      <c r="Q2455" t="s">
        <v>77</v>
      </c>
      <c r="R2455">
        <v>1</v>
      </c>
      <c r="S2455">
        <v>2.2999999999999998</v>
      </c>
      <c r="T2455" t="s">
        <v>30</v>
      </c>
      <c r="U2455" t="s">
        <v>52</v>
      </c>
    </row>
    <row r="2456" spans="1:21" x14ac:dyDescent="0.35">
      <c r="A2456" t="s">
        <v>4954</v>
      </c>
      <c r="B2456" t="str">
        <f>IF(COUNTIFS($A:$A,$A2456,$C:$C,$C2456,$D:$D,$D2456,$G:$G,$G2456,$K:$K,$K2456,$M:$M,$M2456)&gt;1,"True Duplicate","Unique")</f>
        <v>Unique</v>
      </c>
      <c r="C2456" s="7">
        <v>45102</v>
      </c>
      <c r="D2456" t="s">
        <v>4019</v>
      </c>
      <c r="E2456" t="str">
        <f>IF(COUNTIF($B$2:D2456,D2456)=1,"New Customer","Returning Customer")</f>
        <v>Returning Customer</v>
      </c>
      <c r="F2456" t="s">
        <v>10132</v>
      </c>
      <c r="G2456" t="s">
        <v>227</v>
      </c>
      <c r="H2456" t="s">
        <v>47</v>
      </c>
      <c r="I2456" t="s">
        <v>228</v>
      </c>
      <c r="J2456" s="5">
        <v>558.94000000000005</v>
      </c>
      <c r="K2456">
        <v>12</v>
      </c>
      <c r="L2456">
        <v>0</v>
      </c>
      <c r="M2456" s="3">
        <f t="shared" si="38"/>
        <v>6707.2800000000007</v>
      </c>
      <c r="N2456" t="s">
        <v>142</v>
      </c>
      <c r="O2456" t="s">
        <v>122</v>
      </c>
      <c r="P2456" t="s">
        <v>85</v>
      </c>
      <c r="Q2456" t="s">
        <v>123</v>
      </c>
      <c r="R2456">
        <v>6</v>
      </c>
      <c r="S2456">
        <v>1.4</v>
      </c>
      <c r="U2456" t="s">
        <v>86</v>
      </c>
    </row>
    <row r="2457" spans="1:21" x14ac:dyDescent="0.35">
      <c r="A2457" t="s">
        <v>8219</v>
      </c>
      <c r="B2457" t="str">
        <f>IF(COUNTIFS($A:$A,$A2457,$C:$C,$C2457,$D:$D,$D2457,$G:$G,$G2457,$K:$K,$K2457,$M:$M,$M2457)&gt;1,"True Duplicate","Unique")</f>
        <v>Unique</v>
      </c>
      <c r="C2457" s="7">
        <v>45102</v>
      </c>
      <c r="D2457" t="s">
        <v>9652</v>
      </c>
      <c r="E2457" t="str">
        <f>IF(COUNTIF($B$2:D2457,D2457)=1,"New Customer","Returning Customer")</f>
        <v>New Customer</v>
      </c>
      <c r="F2457" t="s">
        <v>10132</v>
      </c>
      <c r="G2457" t="s">
        <v>872</v>
      </c>
      <c r="H2457" t="s">
        <v>36</v>
      </c>
      <c r="I2457" t="s">
        <v>10127</v>
      </c>
      <c r="J2457" s="5">
        <v>17.010000000000002</v>
      </c>
      <c r="K2457">
        <v>1</v>
      </c>
      <c r="L2457">
        <v>0.05</v>
      </c>
      <c r="M2457" s="3">
        <f t="shared" si="38"/>
        <v>16.96</v>
      </c>
      <c r="N2457" t="s">
        <v>104</v>
      </c>
      <c r="O2457" t="s">
        <v>122</v>
      </c>
      <c r="P2457" t="s">
        <v>59</v>
      </c>
      <c r="Q2457" t="s">
        <v>116</v>
      </c>
      <c r="R2457">
        <v>1</v>
      </c>
      <c r="S2457">
        <v>2.7</v>
      </c>
      <c r="T2457" t="s">
        <v>30</v>
      </c>
      <c r="U2457" t="s">
        <v>86</v>
      </c>
    </row>
    <row r="2458" spans="1:21" x14ac:dyDescent="0.35">
      <c r="A2458" t="s">
        <v>9611</v>
      </c>
      <c r="B2458" t="str">
        <f>IF(COUNTIFS($A:$A,$A2458,$C:$C,$C2458,$D:$D,$D2458,$G:$G,$G2458,$K:$K,$K2458,$M:$M,$M2458)&gt;1,"True Duplicate","Unique")</f>
        <v>Unique</v>
      </c>
      <c r="C2458" s="7">
        <v>45102</v>
      </c>
      <c r="D2458" t="s">
        <v>4955</v>
      </c>
      <c r="E2458" t="str">
        <f>IF(COUNTIF($B$2:D2458,D2458)=1,"New Customer","Returning Customer")</f>
        <v>New Customer</v>
      </c>
      <c r="F2458" t="s">
        <v>72</v>
      </c>
      <c r="G2458" t="s">
        <v>374</v>
      </c>
      <c r="H2458" t="s">
        <v>36</v>
      </c>
      <c r="I2458" t="s">
        <v>259</v>
      </c>
      <c r="J2458" s="5">
        <v>26.05</v>
      </c>
      <c r="K2458">
        <v>4</v>
      </c>
      <c r="L2458">
        <v>0.05</v>
      </c>
      <c r="M2458" s="3">
        <f t="shared" si="38"/>
        <v>104</v>
      </c>
      <c r="N2458" t="s">
        <v>76</v>
      </c>
      <c r="O2458" t="s">
        <v>27</v>
      </c>
      <c r="P2458" t="s">
        <v>85</v>
      </c>
      <c r="Q2458" t="s">
        <v>116</v>
      </c>
      <c r="R2458">
        <v>1</v>
      </c>
      <c r="S2458">
        <v>3.9</v>
      </c>
      <c r="U2458" t="s">
        <v>52</v>
      </c>
    </row>
    <row r="2459" spans="1:21" x14ac:dyDescent="0.35">
      <c r="A2459" t="s">
        <v>9651</v>
      </c>
      <c r="B2459" t="str">
        <f>IF(COUNTIFS($A:$A,$A2459,$C:$C,$C2459,$D:$D,$D2459,$G:$G,$G2459,$K:$K,$K2459,$M:$M,$M2459)&gt;1,"True Duplicate","Unique")</f>
        <v>Unique</v>
      </c>
      <c r="C2459" s="7">
        <v>45102</v>
      </c>
      <c r="D2459" t="s">
        <v>9612</v>
      </c>
      <c r="E2459" t="str">
        <f>IF(COUNTIF($B$2:D2459,D2459)=1,"New Customer","Returning Customer")</f>
        <v>New Customer</v>
      </c>
      <c r="F2459" t="s">
        <v>72</v>
      </c>
      <c r="G2459" t="s">
        <v>281</v>
      </c>
      <c r="H2459" t="s">
        <v>74</v>
      </c>
      <c r="I2459" t="s">
        <v>110</v>
      </c>
      <c r="J2459" s="5">
        <v>528.79</v>
      </c>
      <c r="K2459">
        <v>7</v>
      </c>
      <c r="L2459">
        <v>0.1</v>
      </c>
      <c r="M2459" s="3">
        <f t="shared" si="38"/>
        <v>3700.8299999999995</v>
      </c>
      <c r="N2459" t="s">
        <v>104</v>
      </c>
      <c r="O2459" t="s">
        <v>111</v>
      </c>
      <c r="P2459" t="s">
        <v>10129</v>
      </c>
      <c r="Q2459" t="s">
        <v>116</v>
      </c>
      <c r="R2459">
        <v>12</v>
      </c>
      <c r="S2459">
        <v>3.1</v>
      </c>
      <c r="T2459" t="s">
        <v>30</v>
      </c>
      <c r="U2459" t="s">
        <v>60</v>
      </c>
    </row>
    <row r="2460" spans="1:21" x14ac:dyDescent="0.35">
      <c r="A2460" t="s">
        <v>9879</v>
      </c>
      <c r="B2460" t="str">
        <f>IF(COUNTIFS($A:$A,$A2460,$C:$C,$C2460,$D:$D,$D2460,$G:$G,$G2460,$K:$K,$K2460,$M:$M,$M2460)&gt;1,"True Duplicate","Unique")</f>
        <v>Unique</v>
      </c>
      <c r="C2460" s="7">
        <v>45102</v>
      </c>
      <c r="D2460" t="s">
        <v>1149</v>
      </c>
      <c r="E2460" t="str">
        <f>IF(COUNTIF($B$2:D2460,D2460)=1,"New Customer","Returning Customer")</f>
        <v>Returning Customer</v>
      </c>
      <c r="F2460" t="s">
        <v>10132</v>
      </c>
      <c r="G2460" t="s">
        <v>170</v>
      </c>
      <c r="H2460" t="s">
        <v>66</v>
      </c>
      <c r="I2460" t="s">
        <v>171</v>
      </c>
      <c r="J2460" s="5">
        <v>1913.76</v>
      </c>
      <c r="K2460">
        <v>3</v>
      </c>
      <c r="L2460">
        <v>0.05</v>
      </c>
      <c r="M2460" s="3">
        <f t="shared" si="38"/>
        <v>5741.13</v>
      </c>
      <c r="N2460" t="s">
        <v>83</v>
      </c>
      <c r="O2460" t="s">
        <v>111</v>
      </c>
      <c r="P2460" t="s">
        <v>85</v>
      </c>
      <c r="Q2460" t="s">
        <v>123</v>
      </c>
      <c r="R2460">
        <v>3</v>
      </c>
      <c r="S2460">
        <v>2.6</v>
      </c>
      <c r="T2460" t="s">
        <v>30</v>
      </c>
      <c r="U2460" t="s">
        <v>52</v>
      </c>
    </row>
    <row r="2461" spans="1:21" x14ac:dyDescent="0.35">
      <c r="A2461" t="s">
        <v>923</v>
      </c>
      <c r="B2461" t="str">
        <f>IF(COUNTIFS($A:$A,$A2461,$C:$C,$C2461,$D:$D,$D2461,$G:$G,$G2461,$K:$K,$K2461,$M:$M,$M2461)&gt;1,"True Duplicate","Unique")</f>
        <v>Unique</v>
      </c>
      <c r="C2461" s="7">
        <v>45103</v>
      </c>
      <c r="D2461" t="s">
        <v>2444</v>
      </c>
      <c r="E2461" t="str">
        <f>IF(COUNTIF($B$2:D2461,D2461)=1,"New Customer","Returning Customer")</f>
        <v>New Customer</v>
      </c>
      <c r="F2461" t="s">
        <v>10132</v>
      </c>
      <c r="G2461" t="s">
        <v>370</v>
      </c>
      <c r="H2461" t="s">
        <v>74</v>
      </c>
      <c r="I2461" t="s">
        <v>75</v>
      </c>
      <c r="J2461" s="5">
        <v>773.4</v>
      </c>
      <c r="K2461">
        <v>3</v>
      </c>
      <c r="L2461">
        <v>0.15</v>
      </c>
      <c r="M2461" s="3">
        <f t="shared" si="38"/>
        <v>2319.75</v>
      </c>
      <c r="N2461" t="s">
        <v>49</v>
      </c>
      <c r="O2461" t="s">
        <v>39</v>
      </c>
      <c r="P2461" t="s">
        <v>10129</v>
      </c>
      <c r="Q2461" t="s">
        <v>77</v>
      </c>
      <c r="R2461">
        <v>13</v>
      </c>
      <c r="S2461">
        <v>4.8</v>
      </c>
      <c r="T2461" t="s">
        <v>202</v>
      </c>
      <c r="U2461" t="s">
        <v>86</v>
      </c>
    </row>
    <row r="2462" spans="1:21" x14ac:dyDescent="0.35">
      <c r="A2462" t="s">
        <v>9164</v>
      </c>
      <c r="B2462" t="str">
        <f>IF(COUNTIFS($A:$A,$A2462,$C:$C,$C2462,$D:$D,$D2462,$G:$G,$G2462,$K:$K,$K2462,$M:$M,$M2462)&gt;1,"True Duplicate","Unique")</f>
        <v>Unique</v>
      </c>
      <c r="C2462" s="7">
        <v>45103</v>
      </c>
      <c r="D2462" t="s">
        <v>925</v>
      </c>
      <c r="E2462" t="str">
        <f>IF(COUNTIF($B$2:D2462,D2462)=1,"New Customer","Returning Customer")</f>
        <v>New Customer</v>
      </c>
      <c r="F2462" t="s">
        <v>10132</v>
      </c>
      <c r="G2462" t="s">
        <v>109</v>
      </c>
      <c r="H2462" t="s">
        <v>74</v>
      </c>
      <c r="I2462" t="s">
        <v>110</v>
      </c>
      <c r="J2462" s="5">
        <v>878.95</v>
      </c>
      <c r="K2462">
        <v>4</v>
      </c>
      <c r="L2462">
        <v>0.05</v>
      </c>
      <c r="M2462" s="3">
        <f t="shared" si="38"/>
        <v>3515.6000000000004</v>
      </c>
      <c r="N2462" t="s">
        <v>26</v>
      </c>
      <c r="O2462" t="s">
        <v>122</v>
      </c>
      <c r="P2462" t="s">
        <v>166</v>
      </c>
      <c r="Q2462" t="s">
        <v>116</v>
      </c>
      <c r="R2462">
        <v>1</v>
      </c>
      <c r="S2462">
        <v>1.3</v>
      </c>
      <c r="T2462" t="s">
        <v>51</v>
      </c>
      <c r="U2462" t="s">
        <v>86</v>
      </c>
    </row>
    <row r="2463" spans="1:21" x14ac:dyDescent="0.35">
      <c r="A2463" t="s">
        <v>1163</v>
      </c>
      <c r="B2463" t="str">
        <f>IF(COUNTIFS($A:$A,$A2463,$C:$C,$C2463,$D:$D,$D2463,$G:$G,$G2463,$K:$K,$K2463,$M:$M,$M2463)&gt;1,"True Duplicate","Unique")</f>
        <v>Unique</v>
      </c>
      <c r="C2463" s="7">
        <v>45104</v>
      </c>
      <c r="D2463" t="s">
        <v>1165</v>
      </c>
      <c r="E2463" t="str">
        <f>IF(COUNTIF($B$2:D2463,D2463)=1,"New Customer","Returning Customer")</f>
        <v>New Customer</v>
      </c>
      <c r="F2463" t="s">
        <v>72</v>
      </c>
      <c r="G2463" t="s">
        <v>416</v>
      </c>
      <c r="H2463" t="s">
        <v>66</v>
      </c>
      <c r="I2463" t="s">
        <v>417</v>
      </c>
      <c r="J2463" s="5">
        <v>30.1</v>
      </c>
      <c r="K2463">
        <v>5</v>
      </c>
      <c r="L2463">
        <v>0.15</v>
      </c>
      <c r="M2463" s="3">
        <f t="shared" si="38"/>
        <v>149.75</v>
      </c>
      <c r="N2463" t="s">
        <v>76</v>
      </c>
      <c r="O2463" t="s">
        <v>122</v>
      </c>
      <c r="P2463" t="s">
        <v>166</v>
      </c>
      <c r="Q2463" t="s">
        <v>41</v>
      </c>
      <c r="R2463">
        <v>4</v>
      </c>
      <c r="S2463">
        <v>2.7</v>
      </c>
      <c r="U2463" t="s">
        <v>52</v>
      </c>
    </row>
    <row r="2464" spans="1:21" x14ac:dyDescent="0.35">
      <c r="A2464" t="s">
        <v>4356</v>
      </c>
      <c r="B2464" t="str">
        <f>IF(COUNTIFS($A:$A,$A2464,$C:$C,$C2464,$D:$D,$D2464,$G:$G,$G2464,$K:$K,$K2464,$M:$M,$M2464)&gt;1,"True Duplicate","Unique")</f>
        <v>Unique</v>
      </c>
      <c r="C2464" s="7">
        <v>45104</v>
      </c>
      <c r="D2464" t="s">
        <v>7772</v>
      </c>
      <c r="E2464" t="str">
        <f>IF(COUNTIF($B$2:D2464,D2464)=1,"New Customer","Returning Customer")</f>
        <v>New Customer</v>
      </c>
      <c r="F2464" t="s">
        <v>72</v>
      </c>
      <c r="G2464" t="s">
        <v>35</v>
      </c>
      <c r="H2464" t="s">
        <v>36</v>
      </c>
      <c r="I2464" t="s">
        <v>37</v>
      </c>
      <c r="J2464" s="5">
        <v>42.45</v>
      </c>
      <c r="K2464">
        <v>2</v>
      </c>
      <c r="L2464">
        <v>0.15</v>
      </c>
      <c r="M2464" s="3">
        <f t="shared" si="38"/>
        <v>84.600000000000009</v>
      </c>
      <c r="N2464" t="s">
        <v>83</v>
      </c>
      <c r="O2464" t="s">
        <v>122</v>
      </c>
      <c r="P2464" t="s">
        <v>10129</v>
      </c>
      <c r="Q2464" t="s">
        <v>77</v>
      </c>
      <c r="R2464">
        <v>4</v>
      </c>
      <c r="S2464">
        <v>2</v>
      </c>
      <c r="T2464" t="s">
        <v>112</v>
      </c>
      <c r="U2464" t="s">
        <v>52</v>
      </c>
    </row>
    <row r="2465" spans="1:21" x14ac:dyDescent="0.35">
      <c r="A2465" t="s">
        <v>7771</v>
      </c>
      <c r="B2465" t="str">
        <f>IF(COUNTIFS($A:$A,$A2465,$C:$C,$C2465,$D:$D,$D2465,$G:$G,$G2465,$K:$K,$K2465,$M:$M,$M2465)&gt;1,"True Duplicate","Unique")</f>
        <v>Unique</v>
      </c>
      <c r="C2465" s="7">
        <v>45104</v>
      </c>
      <c r="D2465" t="s">
        <v>4357</v>
      </c>
      <c r="E2465" t="str">
        <f>IF(COUNTIF($B$2:D2465,D2465)=1,"New Customer","Returning Customer")</f>
        <v>New Customer</v>
      </c>
      <c r="F2465" t="s">
        <v>72</v>
      </c>
      <c r="G2465" t="s">
        <v>370</v>
      </c>
      <c r="H2465" t="s">
        <v>74</v>
      </c>
      <c r="I2465" t="s">
        <v>75</v>
      </c>
      <c r="J2465" s="5">
        <v>1666.27</v>
      </c>
      <c r="K2465">
        <v>12</v>
      </c>
      <c r="L2465">
        <v>0</v>
      </c>
      <c r="M2465" s="3">
        <f t="shared" si="38"/>
        <v>19995.239999999998</v>
      </c>
      <c r="N2465" t="s">
        <v>49</v>
      </c>
      <c r="O2465" t="s">
        <v>122</v>
      </c>
      <c r="P2465" t="s">
        <v>10129</v>
      </c>
      <c r="Q2465" t="s">
        <v>77</v>
      </c>
      <c r="R2465">
        <v>8</v>
      </c>
      <c r="S2465">
        <v>4.8</v>
      </c>
      <c r="T2465" t="s">
        <v>30</v>
      </c>
      <c r="U2465" t="s">
        <v>60</v>
      </c>
    </row>
    <row r="2466" spans="1:21" x14ac:dyDescent="0.35">
      <c r="A2466" t="s">
        <v>3344</v>
      </c>
      <c r="B2466" t="str">
        <f>IF(COUNTIFS($A:$A,$A2466,$C:$C,$C2466,$D:$D,$D2466,$G:$G,$G2466,$K:$K,$K2466,$M:$M,$M2466)&gt;1,"True Duplicate","Unique")</f>
        <v>Unique</v>
      </c>
      <c r="C2466" s="7">
        <v>45105</v>
      </c>
      <c r="D2466" t="s">
        <v>9747</v>
      </c>
      <c r="E2466" t="str">
        <f>IF(COUNTIF($B$2:D2466,D2466)=1,"New Customer","Returning Customer")</f>
        <v>New Customer</v>
      </c>
      <c r="F2466" t="s">
        <v>10132</v>
      </c>
      <c r="G2466" t="s">
        <v>214</v>
      </c>
      <c r="H2466" t="s">
        <v>66</v>
      </c>
      <c r="I2466" t="s">
        <v>215</v>
      </c>
      <c r="J2466" s="5">
        <v>1946.19</v>
      </c>
      <c r="K2466">
        <v>11</v>
      </c>
      <c r="L2466">
        <v>0.05</v>
      </c>
      <c r="M2466" s="3">
        <f t="shared" si="38"/>
        <v>21407.54</v>
      </c>
      <c r="N2466" t="s">
        <v>76</v>
      </c>
      <c r="O2466" t="s">
        <v>39</v>
      </c>
      <c r="P2466" t="s">
        <v>10129</v>
      </c>
      <c r="Q2466" t="s">
        <v>116</v>
      </c>
      <c r="R2466">
        <v>10</v>
      </c>
      <c r="S2466">
        <v>2.2999999999999998</v>
      </c>
      <c r="T2466" t="s">
        <v>30</v>
      </c>
      <c r="U2466" t="s">
        <v>60</v>
      </c>
    </row>
    <row r="2467" spans="1:21" x14ac:dyDescent="0.35">
      <c r="A2467" t="s">
        <v>6027</v>
      </c>
      <c r="B2467" t="str">
        <f>IF(COUNTIFS($A:$A,$A2467,$C:$C,$C2467,$D:$D,$D2467,$G:$G,$G2467,$K:$K,$K2467,$M:$M,$M2467)&gt;1,"True Duplicate","Unique")</f>
        <v>Unique</v>
      </c>
      <c r="C2467" s="7">
        <v>45105</v>
      </c>
      <c r="D2467" t="s">
        <v>6028</v>
      </c>
      <c r="E2467" t="str">
        <f>IF(COUNTIF($B$2:D2467,D2467)=1,"New Customer","Returning Customer")</f>
        <v>New Customer</v>
      </c>
      <c r="F2467" t="s">
        <v>10132</v>
      </c>
      <c r="G2467" t="s">
        <v>128</v>
      </c>
      <c r="H2467" t="s">
        <v>36</v>
      </c>
      <c r="I2467" t="s">
        <v>129</v>
      </c>
      <c r="J2467" s="5">
        <v>9.1999999999999993</v>
      </c>
      <c r="K2467">
        <v>13</v>
      </c>
      <c r="L2467">
        <v>0.2</v>
      </c>
      <c r="M2467" s="3">
        <f t="shared" si="38"/>
        <v>117</v>
      </c>
      <c r="N2467" t="s">
        <v>49</v>
      </c>
      <c r="O2467" t="s">
        <v>39</v>
      </c>
      <c r="P2467" t="s">
        <v>10129</v>
      </c>
      <c r="Q2467" t="s">
        <v>116</v>
      </c>
      <c r="R2467">
        <v>7</v>
      </c>
      <c r="S2467">
        <v>3.6</v>
      </c>
      <c r="T2467" t="s">
        <v>30</v>
      </c>
      <c r="U2467" t="s">
        <v>60</v>
      </c>
    </row>
    <row r="2468" spans="1:21" x14ac:dyDescent="0.35">
      <c r="A2468" t="s">
        <v>8451</v>
      </c>
      <c r="B2468" t="str">
        <f>IF(COUNTIFS($A:$A,$A2468,$C:$C,$C2468,$D:$D,$D2468,$G:$G,$G2468,$K:$K,$K2468,$M:$M,$M2468)&gt;1,"True Duplicate","Unique")</f>
        <v>Unique</v>
      </c>
      <c r="C2468" s="7">
        <v>45105</v>
      </c>
      <c r="D2468" t="s">
        <v>3346</v>
      </c>
      <c r="E2468" t="str">
        <f>IF(COUNTIF($B$2:D2468,D2468)=1,"New Customer","Returning Customer")</f>
        <v>Returning Customer</v>
      </c>
      <c r="F2468" t="s">
        <v>10132</v>
      </c>
      <c r="G2468" t="s">
        <v>281</v>
      </c>
      <c r="H2468" t="s">
        <v>74</v>
      </c>
      <c r="I2468" t="s">
        <v>110</v>
      </c>
      <c r="J2468" s="5">
        <v>870.73</v>
      </c>
      <c r="K2468">
        <v>6</v>
      </c>
      <c r="L2468">
        <v>0</v>
      </c>
      <c r="M2468" s="3">
        <f t="shared" si="38"/>
        <v>5224.38</v>
      </c>
      <c r="N2468" t="s">
        <v>165</v>
      </c>
      <c r="O2468" t="s">
        <v>122</v>
      </c>
      <c r="P2468" t="s">
        <v>59</v>
      </c>
      <c r="Q2468" t="s">
        <v>116</v>
      </c>
      <c r="R2468">
        <v>12</v>
      </c>
      <c r="S2468">
        <v>2.8</v>
      </c>
      <c r="T2468" t="s">
        <v>51</v>
      </c>
      <c r="U2468" t="s">
        <v>60</v>
      </c>
    </row>
    <row r="2469" spans="1:21" x14ac:dyDescent="0.35">
      <c r="A2469" t="s">
        <v>9746</v>
      </c>
      <c r="B2469" t="str">
        <f>IF(COUNTIFS($A:$A,$A2469,$C:$C,$C2469,$D:$D,$D2469,$G:$G,$G2469,$K:$K,$K2469,$M:$M,$M2469)&gt;1,"True Duplicate","Unique")</f>
        <v>Unique</v>
      </c>
      <c r="C2469" s="7">
        <v>45105</v>
      </c>
      <c r="D2469" t="s">
        <v>9970</v>
      </c>
      <c r="E2469" t="str">
        <f>IF(COUNTIF($B$2:D2469,D2469)=1,"New Customer","Returning Customer")</f>
        <v>New Customer</v>
      </c>
      <c r="F2469" t="s">
        <v>10132</v>
      </c>
      <c r="G2469" t="s">
        <v>209</v>
      </c>
      <c r="H2469" t="s">
        <v>47</v>
      </c>
      <c r="I2469" t="s">
        <v>210</v>
      </c>
      <c r="J2469" s="5">
        <v>691.91</v>
      </c>
      <c r="K2469">
        <v>13</v>
      </c>
      <c r="L2469">
        <v>0.25</v>
      </c>
      <c r="M2469" s="3">
        <f t="shared" si="38"/>
        <v>8991.58</v>
      </c>
      <c r="N2469" t="s">
        <v>104</v>
      </c>
      <c r="O2469" t="s">
        <v>39</v>
      </c>
      <c r="P2469" t="s">
        <v>10129</v>
      </c>
      <c r="Q2469" t="s">
        <v>77</v>
      </c>
      <c r="R2469">
        <v>3</v>
      </c>
      <c r="S2469">
        <v>4.8</v>
      </c>
      <c r="T2469" t="s">
        <v>30</v>
      </c>
      <c r="U2469" t="s">
        <v>60</v>
      </c>
    </row>
    <row r="2470" spans="1:21" x14ac:dyDescent="0.35">
      <c r="A2470" t="s">
        <v>9969</v>
      </c>
      <c r="B2470" t="str">
        <f>IF(COUNTIFS($A:$A,$A2470,$C:$C,$C2470,$D:$D,$D2470,$G:$G,$G2470,$K:$K,$K2470,$M:$M,$M2470)&gt;1,"True Duplicate","Unique")</f>
        <v>Unique</v>
      </c>
      <c r="C2470" s="7">
        <v>45105</v>
      </c>
      <c r="E2470" t="str">
        <f>IF(COUNTIF($B$2:D2470,D2470)=1,"New Customer","Returning Customer")</f>
        <v>Returning Customer</v>
      </c>
      <c r="F2470" t="s">
        <v>72</v>
      </c>
      <c r="G2470" t="s">
        <v>109</v>
      </c>
      <c r="H2470" t="s">
        <v>74</v>
      </c>
      <c r="I2470" t="s">
        <v>110</v>
      </c>
      <c r="J2470" s="5">
        <v>696.93</v>
      </c>
      <c r="K2470">
        <v>13</v>
      </c>
      <c r="L2470">
        <v>0.05</v>
      </c>
      <c r="M2470" s="3">
        <f t="shared" si="38"/>
        <v>9059.44</v>
      </c>
      <c r="N2470" t="s">
        <v>38</v>
      </c>
      <c r="O2470" t="s">
        <v>122</v>
      </c>
      <c r="P2470" t="s">
        <v>10129</v>
      </c>
      <c r="Q2470" t="s">
        <v>116</v>
      </c>
      <c r="R2470">
        <v>7</v>
      </c>
      <c r="S2470">
        <v>2.8</v>
      </c>
      <c r="T2470" t="s">
        <v>30</v>
      </c>
      <c r="U2470" t="s">
        <v>60</v>
      </c>
    </row>
    <row r="2471" spans="1:21" x14ac:dyDescent="0.35">
      <c r="A2471" t="s">
        <v>4714</v>
      </c>
      <c r="B2471" t="str">
        <f>IF(COUNTIFS($A:$A,$A2471,$C:$C,$C2471,$D:$D,$D2471,$G:$G,$G2471,$K:$K,$K2471,$M:$M,$M2471)&gt;1,"True Duplicate","Unique")</f>
        <v>Unique</v>
      </c>
      <c r="C2471" s="7">
        <v>45106</v>
      </c>
      <c r="D2471" t="s">
        <v>4716</v>
      </c>
      <c r="E2471" t="str">
        <f>IF(COUNTIF($B$2:D2471,D2471)=1,"New Customer","Returning Customer")</f>
        <v>New Customer</v>
      </c>
      <c r="F2471" t="s">
        <v>10132</v>
      </c>
      <c r="G2471" t="s">
        <v>258</v>
      </c>
      <c r="H2471" t="s">
        <v>36</v>
      </c>
      <c r="I2471" t="s">
        <v>259</v>
      </c>
      <c r="J2471" s="5">
        <v>37.76</v>
      </c>
      <c r="K2471">
        <v>3</v>
      </c>
      <c r="L2471">
        <v>0.15</v>
      </c>
      <c r="M2471" s="3">
        <f t="shared" si="38"/>
        <v>112.83</v>
      </c>
      <c r="N2471" t="s">
        <v>49</v>
      </c>
      <c r="O2471" t="s">
        <v>39</v>
      </c>
      <c r="P2471" t="s">
        <v>85</v>
      </c>
      <c r="Q2471" t="s">
        <v>29</v>
      </c>
      <c r="R2471">
        <v>10</v>
      </c>
      <c r="S2471">
        <v>1.6</v>
      </c>
      <c r="T2471" t="s">
        <v>30</v>
      </c>
      <c r="U2471" t="s">
        <v>52</v>
      </c>
    </row>
    <row r="2472" spans="1:21" x14ac:dyDescent="0.35">
      <c r="A2472" t="s">
        <v>6988</v>
      </c>
      <c r="B2472" t="str">
        <f>IF(COUNTIFS($A:$A,$A2472,$C:$C,$C2472,$D:$D,$D2472,$G:$G,$G2472,$K:$K,$K2472,$M:$M,$M2472)&gt;1,"True Duplicate","Unique")</f>
        <v>Unique</v>
      </c>
      <c r="C2472" s="7">
        <v>45106</v>
      </c>
      <c r="D2472" t="s">
        <v>7004</v>
      </c>
      <c r="E2472" t="str">
        <f>IF(COUNTIF($B$2:D2472,D2472)=1,"New Customer","Returning Customer")</f>
        <v>New Customer</v>
      </c>
      <c r="F2472" t="s">
        <v>10132</v>
      </c>
      <c r="G2472" t="s">
        <v>128</v>
      </c>
      <c r="H2472" t="s">
        <v>36</v>
      </c>
      <c r="I2472" t="s">
        <v>129</v>
      </c>
      <c r="J2472" s="5">
        <v>13.19</v>
      </c>
      <c r="K2472">
        <v>3</v>
      </c>
      <c r="L2472">
        <v>0.05</v>
      </c>
      <c r="M2472" s="3">
        <f t="shared" si="38"/>
        <v>39.419999999999995</v>
      </c>
      <c r="N2472" t="s">
        <v>26</v>
      </c>
      <c r="O2472" t="s">
        <v>111</v>
      </c>
      <c r="P2472" t="s">
        <v>85</v>
      </c>
      <c r="Q2472" t="s">
        <v>123</v>
      </c>
      <c r="R2472">
        <v>1</v>
      </c>
      <c r="S2472">
        <v>1</v>
      </c>
      <c r="T2472" t="s">
        <v>30</v>
      </c>
      <c r="U2472" t="s">
        <v>60</v>
      </c>
    </row>
    <row r="2473" spans="1:21" x14ac:dyDescent="0.35">
      <c r="A2473" t="s">
        <v>7003</v>
      </c>
      <c r="B2473" t="str">
        <f>IF(COUNTIFS($A:$A,$A2473,$C:$C,$C2473,$D:$D,$D2473,$G:$G,$G2473,$K:$K,$K2473,$M:$M,$M2473)&gt;1,"True Duplicate","Unique")</f>
        <v>Unique</v>
      </c>
      <c r="C2473" s="7">
        <v>45106</v>
      </c>
      <c r="D2473" t="s">
        <v>6989</v>
      </c>
      <c r="E2473" t="str">
        <f>IF(COUNTIF($B$2:D2473,D2473)=1,"New Customer","Returning Customer")</f>
        <v>New Customer</v>
      </c>
      <c r="F2473" t="s">
        <v>10132</v>
      </c>
      <c r="G2473" t="s">
        <v>470</v>
      </c>
      <c r="H2473" t="s">
        <v>24</v>
      </c>
      <c r="I2473" t="s">
        <v>471</v>
      </c>
      <c r="J2473" s="5">
        <v>430.92</v>
      </c>
      <c r="K2473">
        <v>4</v>
      </c>
      <c r="L2473">
        <v>0.1</v>
      </c>
      <c r="M2473" s="3">
        <f t="shared" si="38"/>
        <v>1723.28</v>
      </c>
      <c r="N2473" t="s">
        <v>38</v>
      </c>
      <c r="O2473" t="s">
        <v>122</v>
      </c>
      <c r="P2473" t="s">
        <v>10129</v>
      </c>
      <c r="Q2473" t="s">
        <v>29</v>
      </c>
      <c r="R2473">
        <v>1</v>
      </c>
      <c r="S2473">
        <v>4.5999999999999996</v>
      </c>
      <c r="T2473" t="s">
        <v>30</v>
      </c>
      <c r="U2473" t="s">
        <v>60</v>
      </c>
    </row>
    <row r="2474" spans="1:21" x14ac:dyDescent="0.35">
      <c r="A2474" t="s">
        <v>7890</v>
      </c>
      <c r="B2474" t="str">
        <f>IF(COUNTIFS($A:$A,$A2474,$C:$C,$C2474,$D:$D,$D2474,$G:$G,$G2474,$K:$K,$K2474,$M:$M,$M2474)&gt;1,"True Duplicate","Unique")</f>
        <v>Unique</v>
      </c>
      <c r="C2474" s="7">
        <v>45106</v>
      </c>
      <c r="D2474" t="s">
        <v>5282</v>
      </c>
      <c r="E2474" t="str">
        <f>IF(COUNTIF($B$2:D2474,D2474)=1,"New Customer","Returning Customer")</f>
        <v>New Customer</v>
      </c>
      <c r="F2474" t="s">
        <v>72</v>
      </c>
      <c r="G2474" t="s">
        <v>403</v>
      </c>
      <c r="H2474" t="s">
        <v>74</v>
      </c>
      <c r="I2474" t="s">
        <v>148</v>
      </c>
      <c r="J2474" s="5">
        <v>1558.51</v>
      </c>
      <c r="K2474">
        <v>2</v>
      </c>
      <c r="L2474">
        <v>0.3</v>
      </c>
      <c r="M2474" s="3">
        <f t="shared" si="38"/>
        <v>3116.42</v>
      </c>
      <c r="N2474" t="s">
        <v>98</v>
      </c>
      <c r="O2474" t="s">
        <v>122</v>
      </c>
      <c r="P2474" t="s">
        <v>166</v>
      </c>
      <c r="Q2474" t="s">
        <v>29</v>
      </c>
      <c r="R2474">
        <v>1</v>
      </c>
      <c r="S2474">
        <v>2.5</v>
      </c>
      <c r="T2474" t="s">
        <v>30</v>
      </c>
      <c r="U2474" t="s">
        <v>10128</v>
      </c>
    </row>
    <row r="2475" spans="1:21" x14ac:dyDescent="0.35">
      <c r="A2475" t="s">
        <v>1240</v>
      </c>
      <c r="B2475" t="str">
        <f>IF(COUNTIFS($A:$A,$A2475,$C:$C,$C2475,$D:$D,$D2475,$G:$G,$G2475,$K:$K,$K2475,$M:$M,$M2475)&gt;1,"True Duplicate","Unique")</f>
        <v>Unique</v>
      </c>
      <c r="C2475" s="7">
        <v>45107</v>
      </c>
      <c r="D2475" t="s">
        <v>3856</v>
      </c>
      <c r="E2475" t="str">
        <f>IF(COUNTIF($B$2:D2475,D2475)=1,"New Customer","Returning Customer")</f>
        <v>New Customer</v>
      </c>
      <c r="F2475" t="s">
        <v>10132</v>
      </c>
      <c r="G2475" t="s">
        <v>198</v>
      </c>
      <c r="H2475" t="s">
        <v>74</v>
      </c>
      <c r="I2475" t="s">
        <v>110</v>
      </c>
      <c r="J2475" s="5">
        <v>1599.59</v>
      </c>
      <c r="L2475">
        <v>0.1</v>
      </c>
      <c r="M2475" s="3">
        <f t="shared" si="38"/>
        <v>0</v>
      </c>
      <c r="N2475" t="s">
        <v>76</v>
      </c>
      <c r="O2475" t="s">
        <v>39</v>
      </c>
      <c r="P2475" t="s">
        <v>59</v>
      </c>
      <c r="Q2475" t="s">
        <v>41</v>
      </c>
      <c r="R2475">
        <v>1</v>
      </c>
      <c r="S2475">
        <v>2</v>
      </c>
      <c r="T2475" t="s">
        <v>112</v>
      </c>
      <c r="U2475" t="s">
        <v>60</v>
      </c>
    </row>
    <row r="2476" spans="1:21" x14ac:dyDescent="0.35">
      <c r="A2476" t="s">
        <v>3855</v>
      </c>
      <c r="B2476" t="str">
        <f>IF(COUNTIFS($A:$A,$A2476,$C:$C,$C2476,$D:$D,$D2476,$G:$G,$G2476,$K:$K,$K2476,$M:$M,$M2476)&gt;1,"True Duplicate","Unique")</f>
        <v>Unique</v>
      </c>
      <c r="C2476" s="7">
        <v>45107</v>
      </c>
      <c r="D2476" t="s">
        <v>9800</v>
      </c>
      <c r="E2476" t="str">
        <f>IF(COUNTIF($B$2:D2476,D2476)=1,"New Customer","Returning Customer")</f>
        <v>New Customer</v>
      </c>
      <c r="F2476" t="s">
        <v>72</v>
      </c>
      <c r="G2476" t="s">
        <v>470</v>
      </c>
      <c r="H2476" t="s">
        <v>24</v>
      </c>
      <c r="I2476" t="s">
        <v>471</v>
      </c>
      <c r="J2476" s="5">
        <v>116.93</v>
      </c>
      <c r="K2476">
        <v>13</v>
      </c>
      <c r="L2476">
        <v>0</v>
      </c>
      <c r="M2476" s="3">
        <f t="shared" si="38"/>
        <v>1520.0900000000001</v>
      </c>
      <c r="N2476" t="s">
        <v>26</v>
      </c>
      <c r="O2476" t="s">
        <v>122</v>
      </c>
      <c r="P2476" t="s">
        <v>59</v>
      </c>
      <c r="Q2476" t="s">
        <v>123</v>
      </c>
      <c r="R2476">
        <v>11</v>
      </c>
      <c r="S2476">
        <v>7</v>
      </c>
      <c r="T2476" t="s">
        <v>112</v>
      </c>
      <c r="U2476" t="s">
        <v>60</v>
      </c>
    </row>
    <row r="2477" spans="1:21" x14ac:dyDescent="0.35">
      <c r="A2477" t="s">
        <v>9815</v>
      </c>
      <c r="B2477" t="str">
        <f>IF(COUNTIFS($A:$A,$A2477,$C:$C,$C2477,$D:$D,$D2477,$G:$G,$G2477,$K:$K,$K2477,$M:$M,$M2477)&gt;1,"True Duplicate","Unique")</f>
        <v>Unique</v>
      </c>
      <c r="C2477" s="7">
        <v>45107</v>
      </c>
      <c r="D2477" t="s">
        <v>1242</v>
      </c>
      <c r="E2477" t="str">
        <f>IF(COUNTIF($B$2:D2477,D2477)=1,"New Customer","Returning Customer")</f>
        <v>Returning Customer</v>
      </c>
      <c r="F2477" t="s">
        <v>72</v>
      </c>
      <c r="G2477" t="s">
        <v>128</v>
      </c>
      <c r="H2477" t="s">
        <v>36</v>
      </c>
      <c r="I2477" t="s">
        <v>129</v>
      </c>
      <c r="J2477" s="5">
        <v>23.05</v>
      </c>
      <c r="K2477">
        <v>14</v>
      </c>
      <c r="L2477">
        <v>0</v>
      </c>
      <c r="M2477" s="3">
        <f t="shared" si="38"/>
        <v>322.7</v>
      </c>
      <c r="N2477" t="s">
        <v>104</v>
      </c>
      <c r="O2477" t="s">
        <v>111</v>
      </c>
      <c r="P2477" t="s">
        <v>10129</v>
      </c>
      <c r="Q2477" t="s">
        <v>116</v>
      </c>
      <c r="R2477">
        <v>6</v>
      </c>
      <c r="S2477">
        <v>1.7</v>
      </c>
      <c r="T2477" t="s">
        <v>30</v>
      </c>
      <c r="U2477" t="s">
        <v>60</v>
      </c>
    </row>
    <row r="2478" spans="1:21" x14ac:dyDescent="0.35">
      <c r="A2478" t="s">
        <v>1009</v>
      </c>
      <c r="B2478" t="str">
        <f>IF(COUNTIFS($A:$A,$A2478,$C:$C,$C2478,$D:$D,$D2478,$G:$G,$G2478,$K:$K,$K2478,$M:$M,$M2478)&gt;1,"True Duplicate","Unique")</f>
        <v>Unique</v>
      </c>
      <c r="C2478" s="7">
        <v>45108</v>
      </c>
      <c r="D2478" t="s">
        <v>1011</v>
      </c>
      <c r="E2478" t="str">
        <f>IF(COUNTIF($B$2:D2478,D2478)=1,"New Customer","Returning Customer")</f>
        <v>New Customer</v>
      </c>
      <c r="F2478" t="s">
        <v>10132</v>
      </c>
      <c r="G2478" t="s">
        <v>274</v>
      </c>
      <c r="H2478" t="s">
        <v>74</v>
      </c>
      <c r="I2478" t="s">
        <v>75</v>
      </c>
      <c r="J2478" s="5">
        <v>1802.78</v>
      </c>
      <c r="K2478">
        <v>9</v>
      </c>
      <c r="L2478">
        <v>0.1</v>
      </c>
      <c r="M2478" s="3">
        <f t="shared" si="38"/>
        <v>16224.12</v>
      </c>
      <c r="N2478" t="s">
        <v>104</v>
      </c>
      <c r="O2478" t="s">
        <v>27</v>
      </c>
      <c r="P2478" t="s">
        <v>59</v>
      </c>
      <c r="Q2478" t="s">
        <v>116</v>
      </c>
      <c r="R2478">
        <v>10</v>
      </c>
      <c r="S2478">
        <v>4.5</v>
      </c>
      <c r="U2478" t="s">
        <v>60</v>
      </c>
    </row>
    <row r="2479" spans="1:21" x14ac:dyDescent="0.35">
      <c r="A2479" t="s">
        <v>3287</v>
      </c>
      <c r="B2479" t="str">
        <f>IF(COUNTIFS($A:$A,$A2479,$C:$C,$C2479,$D:$D,$D2479,$G:$G,$G2479,$K:$K,$K2479,$M:$M,$M2479)&gt;1,"True Duplicate","Unique")</f>
        <v>Unique</v>
      </c>
      <c r="C2479" s="7">
        <v>45108</v>
      </c>
      <c r="D2479" t="s">
        <v>9736</v>
      </c>
      <c r="E2479" t="str">
        <f>IF(COUNTIF($B$2:D2479,D2479)=1,"New Customer","Returning Customer")</f>
        <v>New Customer</v>
      </c>
      <c r="F2479" t="s">
        <v>10132</v>
      </c>
      <c r="G2479" t="s">
        <v>306</v>
      </c>
      <c r="H2479" t="s">
        <v>36</v>
      </c>
      <c r="I2479" t="s">
        <v>259</v>
      </c>
      <c r="J2479" s="5">
        <v>42.64</v>
      </c>
      <c r="K2479">
        <v>2</v>
      </c>
      <c r="L2479">
        <v>0.25</v>
      </c>
      <c r="M2479" s="3">
        <f t="shared" si="38"/>
        <v>84.78</v>
      </c>
      <c r="N2479" t="s">
        <v>302</v>
      </c>
      <c r="O2479" t="s">
        <v>122</v>
      </c>
      <c r="P2479" t="s">
        <v>10129</v>
      </c>
      <c r="Q2479" t="s">
        <v>123</v>
      </c>
      <c r="R2479">
        <v>1</v>
      </c>
      <c r="S2479">
        <v>3.1</v>
      </c>
      <c r="T2479" t="s">
        <v>30</v>
      </c>
      <c r="U2479" t="s">
        <v>60</v>
      </c>
    </row>
    <row r="2480" spans="1:21" x14ac:dyDescent="0.35">
      <c r="A2480" t="s">
        <v>3462</v>
      </c>
      <c r="B2480" t="str">
        <f>IF(COUNTIFS($A:$A,$A2480,$C:$C,$C2480,$D:$D,$D2480,$G:$G,$G2480,$K:$K,$K2480,$M:$M,$M2480)&gt;1,"True Duplicate","Unique")</f>
        <v>Unique</v>
      </c>
      <c r="C2480" s="7">
        <v>45108</v>
      </c>
      <c r="D2480" t="s">
        <v>3464</v>
      </c>
      <c r="E2480" t="str">
        <f>IF(COUNTIF($B$2:D2480,D2480)=1,"New Customer","Returning Customer")</f>
        <v>New Customer</v>
      </c>
      <c r="F2480" t="s">
        <v>10132</v>
      </c>
      <c r="G2480" t="s">
        <v>251</v>
      </c>
      <c r="H2480" t="s">
        <v>36</v>
      </c>
      <c r="I2480" t="s">
        <v>252</v>
      </c>
      <c r="J2480" s="5">
        <v>8.01</v>
      </c>
      <c r="K2480">
        <v>9</v>
      </c>
      <c r="L2480">
        <v>0</v>
      </c>
      <c r="M2480" s="3">
        <f t="shared" si="38"/>
        <v>72.09</v>
      </c>
      <c r="N2480" t="s">
        <v>98</v>
      </c>
      <c r="O2480" t="s">
        <v>111</v>
      </c>
      <c r="P2480" t="s">
        <v>59</v>
      </c>
      <c r="Q2480" t="s">
        <v>116</v>
      </c>
      <c r="R2480">
        <v>4</v>
      </c>
      <c r="S2480">
        <v>4.2</v>
      </c>
      <c r="T2480" t="s">
        <v>30</v>
      </c>
      <c r="U2480" t="s">
        <v>86</v>
      </c>
    </row>
    <row r="2481" spans="1:21" x14ac:dyDescent="0.35">
      <c r="A2481" t="s">
        <v>9735</v>
      </c>
      <c r="B2481" t="str">
        <f>IF(COUNTIFS($A:$A,$A2481,$C:$C,$C2481,$D:$D,$D2481,$G:$G,$G2481,$K:$K,$K2481,$M:$M,$M2481)&gt;1,"True Duplicate","Unique")</f>
        <v>Unique</v>
      </c>
      <c r="C2481" s="7">
        <v>45108</v>
      </c>
      <c r="D2481" t="s">
        <v>3288</v>
      </c>
      <c r="E2481" t="str">
        <f>IF(COUNTIF($B$2:D2481,D2481)=1,"New Customer","Returning Customer")</f>
        <v>New Customer</v>
      </c>
      <c r="F2481" t="s">
        <v>10132</v>
      </c>
      <c r="G2481" t="s">
        <v>152</v>
      </c>
      <c r="H2481" t="s">
        <v>57</v>
      </c>
      <c r="I2481" t="s">
        <v>153</v>
      </c>
      <c r="J2481" s="5">
        <v>37.07</v>
      </c>
      <c r="K2481">
        <v>4</v>
      </c>
      <c r="L2481">
        <v>0.1</v>
      </c>
      <c r="M2481" s="3">
        <f t="shared" si="38"/>
        <v>147.88</v>
      </c>
      <c r="N2481" t="s">
        <v>302</v>
      </c>
      <c r="O2481" t="s">
        <v>111</v>
      </c>
      <c r="P2481" t="s">
        <v>10129</v>
      </c>
      <c r="Q2481" t="s">
        <v>77</v>
      </c>
      <c r="R2481">
        <v>5</v>
      </c>
      <c r="S2481">
        <v>3.3</v>
      </c>
      <c r="T2481" t="s">
        <v>30</v>
      </c>
      <c r="U2481" t="s">
        <v>52</v>
      </c>
    </row>
    <row r="2482" spans="1:21" x14ac:dyDescent="0.35">
      <c r="A2482" t="s">
        <v>2057</v>
      </c>
      <c r="B2482" t="str">
        <f>IF(COUNTIFS($A:$A,$A2482,$C:$C,$C2482,$D:$D,$D2482,$G:$G,$G2482,$K:$K,$K2482,$M:$M,$M2482)&gt;1,"True Duplicate","Unique")</f>
        <v>Unique</v>
      </c>
      <c r="C2482" s="7">
        <v>45109</v>
      </c>
      <c r="D2482" t="s">
        <v>7646</v>
      </c>
      <c r="E2482" t="str">
        <f>IF(COUNTIF($B$2:D2482,D2482)=1,"New Customer","Returning Customer")</f>
        <v>New Customer</v>
      </c>
      <c r="F2482" t="s">
        <v>10132</v>
      </c>
      <c r="G2482" t="s">
        <v>470</v>
      </c>
      <c r="H2482" t="s">
        <v>24</v>
      </c>
      <c r="I2482" t="s">
        <v>471</v>
      </c>
      <c r="J2482" s="5">
        <v>306.55</v>
      </c>
      <c r="K2482">
        <v>9</v>
      </c>
      <c r="L2482">
        <v>0</v>
      </c>
      <c r="M2482" s="3">
        <f t="shared" si="38"/>
        <v>2758.9500000000003</v>
      </c>
      <c r="N2482" t="s">
        <v>142</v>
      </c>
      <c r="O2482" t="s">
        <v>111</v>
      </c>
      <c r="P2482" t="s">
        <v>59</v>
      </c>
      <c r="Q2482" t="s">
        <v>41</v>
      </c>
      <c r="R2482">
        <v>8</v>
      </c>
      <c r="S2482">
        <v>4.5</v>
      </c>
      <c r="T2482" t="s">
        <v>30</v>
      </c>
      <c r="U2482" t="s">
        <v>52</v>
      </c>
    </row>
    <row r="2483" spans="1:21" x14ac:dyDescent="0.35">
      <c r="A2483" t="s">
        <v>4636</v>
      </c>
      <c r="B2483" t="str">
        <f>IF(COUNTIFS($A:$A,$A2483,$C:$C,$C2483,$D:$D,$D2483,$G:$G,$G2483,$K:$K,$K2483,$M:$M,$M2483)&gt;1,"True Duplicate","Unique")</f>
        <v>Unique</v>
      </c>
      <c r="C2483" s="7">
        <v>45109</v>
      </c>
      <c r="D2483" t="s">
        <v>8369</v>
      </c>
      <c r="E2483" t="str">
        <f>IF(COUNTIF($B$2:D2483,D2483)=1,"New Customer","Returning Customer")</f>
        <v>Returning Customer</v>
      </c>
      <c r="F2483" t="s">
        <v>10132</v>
      </c>
      <c r="G2483" t="s">
        <v>35</v>
      </c>
      <c r="H2483" t="s">
        <v>36</v>
      </c>
      <c r="I2483" t="s">
        <v>37</v>
      </c>
      <c r="J2483" s="5">
        <v>44.78</v>
      </c>
      <c r="K2483">
        <v>7</v>
      </c>
      <c r="L2483">
        <v>0.25</v>
      </c>
      <c r="M2483" s="3">
        <f t="shared" si="38"/>
        <v>311.71000000000004</v>
      </c>
      <c r="N2483" t="s">
        <v>104</v>
      </c>
      <c r="O2483" t="s">
        <v>39</v>
      </c>
      <c r="P2483" t="s">
        <v>10129</v>
      </c>
      <c r="Q2483" t="s">
        <v>116</v>
      </c>
      <c r="R2483">
        <v>12</v>
      </c>
      <c r="S2483">
        <v>3.7</v>
      </c>
      <c r="T2483" t="s">
        <v>30</v>
      </c>
      <c r="U2483" t="s">
        <v>52</v>
      </c>
    </row>
    <row r="2484" spans="1:21" x14ac:dyDescent="0.35">
      <c r="A2484" t="s">
        <v>7645</v>
      </c>
      <c r="B2484" t="str">
        <f>IF(COUNTIFS($A:$A,$A2484,$C:$C,$C2484,$D:$D,$D2484,$G:$G,$G2484,$K:$K,$K2484,$M:$M,$M2484)&gt;1,"True Duplicate","Unique")</f>
        <v>Unique</v>
      </c>
      <c r="C2484" s="7">
        <v>45109</v>
      </c>
      <c r="D2484" t="s">
        <v>4637</v>
      </c>
      <c r="E2484" t="str">
        <f>IF(COUNTIF($B$2:D2484,D2484)=1,"New Customer","Returning Customer")</f>
        <v>New Customer</v>
      </c>
      <c r="F2484" t="s">
        <v>72</v>
      </c>
      <c r="G2484" t="s">
        <v>344</v>
      </c>
      <c r="H2484" t="s">
        <v>24</v>
      </c>
      <c r="I2484" t="s">
        <v>345</v>
      </c>
      <c r="J2484" s="5">
        <v>507.27</v>
      </c>
      <c r="K2484">
        <v>4</v>
      </c>
      <c r="L2484">
        <v>0</v>
      </c>
      <c r="M2484" s="3">
        <f t="shared" si="38"/>
        <v>2029.08</v>
      </c>
      <c r="N2484" t="s">
        <v>76</v>
      </c>
      <c r="O2484" t="s">
        <v>27</v>
      </c>
      <c r="P2484" t="s">
        <v>59</v>
      </c>
      <c r="Q2484" t="s">
        <v>116</v>
      </c>
      <c r="R2484">
        <v>7</v>
      </c>
      <c r="S2484">
        <v>5</v>
      </c>
      <c r="T2484" t="s">
        <v>112</v>
      </c>
      <c r="U2484" t="s">
        <v>60</v>
      </c>
    </row>
    <row r="2485" spans="1:21" x14ac:dyDescent="0.35">
      <c r="A2485" t="s">
        <v>8368</v>
      </c>
      <c r="B2485" t="str">
        <f>IF(COUNTIFS($A:$A,$A2485,$C:$C,$C2485,$D:$D,$D2485,$G:$G,$G2485,$K:$K,$K2485,$M:$M,$M2485)&gt;1,"True Duplicate","Unique")</f>
        <v>Unique</v>
      </c>
      <c r="C2485" s="7">
        <v>45109</v>
      </c>
      <c r="D2485" t="s">
        <v>2059</v>
      </c>
      <c r="E2485" t="str">
        <f>IF(COUNTIF($B$2:D2485,D2485)=1,"New Customer","Returning Customer")</f>
        <v>New Customer</v>
      </c>
      <c r="F2485" t="s">
        <v>72</v>
      </c>
      <c r="G2485" t="s">
        <v>128</v>
      </c>
      <c r="H2485" t="s">
        <v>36</v>
      </c>
      <c r="I2485" t="s">
        <v>129</v>
      </c>
      <c r="J2485" s="5">
        <v>38.450000000000003</v>
      </c>
      <c r="K2485">
        <v>8</v>
      </c>
      <c r="L2485">
        <v>0.25</v>
      </c>
      <c r="M2485" s="3">
        <f t="shared" si="38"/>
        <v>305.60000000000002</v>
      </c>
      <c r="N2485" t="s">
        <v>104</v>
      </c>
      <c r="O2485" t="s">
        <v>122</v>
      </c>
      <c r="P2485" t="s">
        <v>59</v>
      </c>
      <c r="Q2485" t="s">
        <v>77</v>
      </c>
      <c r="R2485">
        <v>12</v>
      </c>
      <c r="S2485">
        <v>3.1</v>
      </c>
      <c r="T2485" t="s">
        <v>30</v>
      </c>
      <c r="U2485" t="s">
        <v>52</v>
      </c>
    </row>
    <row r="2486" spans="1:21" x14ac:dyDescent="0.35">
      <c r="A2486" t="s">
        <v>3420</v>
      </c>
      <c r="B2486" t="str">
        <f>IF(COUNTIFS($A:$A,$A2486,$C:$C,$C2486,$D:$D,$D2486,$G:$G,$G2486,$K:$K,$K2486,$M:$M,$M2486)&gt;1,"True Duplicate","Unique")</f>
        <v>Unique</v>
      </c>
      <c r="C2486" s="7">
        <v>45110</v>
      </c>
      <c r="D2486" t="s">
        <v>9369</v>
      </c>
      <c r="E2486" t="str">
        <f>IF(COUNTIF($B$2:D2486,D2486)=1,"New Customer","Returning Customer")</f>
        <v>New Customer</v>
      </c>
      <c r="F2486" t="s">
        <v>10132</v>
      </c>
      <c r="G2486" t="s">
        <v>209</v>
      </c>
      <c r="H2486" t="s">
        <v>47</v>
      </c>
      <c r="I2486" t="s">
        <v>210</v>
      </c>
      <c r="J2486" s="5">
        <v>107.22</v>
      </c>
      <c r="K2486">
        <v>8</v>
      </c>
      <c r="L2486">
        <v>0.05</v>
      </c>
      <c r="M2486" s="3">
        <f t="shared" si="38"/>
        <v>857.36</v>
      </c>
      <c r="N2486" t="s">
        <v>76</v>
      </c>
      <c r="O2486" t="s">
        <v>27</v>
      </c>
      <c r="P2486" t="s">
        <v>59</v>
      </c>
      <c r="Q2486" t="s">
        <v>116</v>
      </c>
      <c r="R2486">
        <v>12</v>
      </c>
      <c r="S2486">
        <v>1.6</v>
      </c>
      <c r="T2486" t="s">
        <v>30</v>
      </c>
      <c r="U2486" t="s">
        <v>60</v>
      </c>
    </row>
    <row r="2487" spans="1:21" x14ac:dyDescent="0.35">
      <c r="A2487" t="s">
        <v>4515</v>
      </c>
      <c r="B2487" t="str">
        <f>IF(COUNTIFS($A:$A,$A2487,$C:$C,$C2487,$D:$D,$D2487,$G:$G,$G2487,$K:$K,$K2487,$M:$M,$M2487)&gt;1,"True Duplicate","Unique")</f>
        <v>Unique</v>
      </c>
      <c r="C2487" s="7">
        <v>45110</v>
      </c>
      <c r="D2487" t="s">
        <v>4516</v>
      </c>
      <c r="E2487" t="str">
        <f>IF(COUNTIF($B$2:D2487,D2487)=1,"New Customer","Returning Customer")</f>
        <v>New Customer</v>
      </c>
      <c r="F2487" t="s">
        <v>10132</v>
      </c>
      <c r="G2487" t="s">
        <v>274</v>
      </c>
      <c r="H2487" t="s">
        <v>74</v>
      </c>
      <c r="I2487" t="s">
        <v>75</v>
      </c>
      <c r="J2487" s="5">
        <v>765.34</v>
      </c>
      <c r="K2487">
        <v>1</v>
      </c>
      <c r="L2487">
        <v>0.1</v>
      </c>
      <c r="M2487" s="3">
        <f t="shared" si="38"/>
        <v>765.24</v>
      </c>
      <c r="N2487" t="s">
        <v>76</v>
      </c>
      <c r="O2487" t="s">
        <v>111</v>
      </c>
      <c r="P2487" t="s">
        <v>10129</v>
      </c>
      <c r="Q2487" t="s">
        <v>116</v>
      </c>
      <c r="R2487">
        <v>3</v>
      </c>
      <c r="S2487">
        <v>1.2</v>
      </c>
      <c r="T2487" t="s">
        <v>30</v>
      </c>
      <c r="U2487" t="s">
        <v>60</v>
      </c>
    </row>
    <row r="2488" spans="1:21" x14ac:dyDescent="0.35">
      <c r="A2488" t="s">
        <v>8334</v>
      </c>
      <c r="B2488" t="str">
        <f>IF(COUNTIFS($A:$A,$A2488,$C:$C,$C2488,$D:$D,$D2488,$G:$G,$G2488,$K:$K,$K2488,$M:$M,$M2488)&gt;1,"True Duplicate","Unique")</f>
        <v>Unique</v>
      </c>
      <c r="C2488" s="7">
        <v>45110</v>
      </c>
      <c r="D2488" t="s">
        <v>9163</v>
      </c>
      <c r="E2488" t="str">
        <f>IF(COUNTIF($B$2:D2488,D2488)=1,"New Customer","Returning Customer")</f>
        <v>New Customer</v>
      </c>
      <c r="F2488" t="s">
        <v>72</v>
      </c>
      <c r="G2488" t="s">
        <v>147</v>
      </c>
      <c r="H2488" t="s">
        <v>74</v>
      </c>
      <c r="I2488" t="s">
        <v>148</v>
      </c>
      <c r="J2488" s="5">
        <v>586.09</v>
      </c>
      <c r="K2488">
        <v>6</v>
      </c>
      <c r="L2488">
        <v>0</v>
      </c>
      <c r="M2488" s="3">
        <f t="shared" si="38"/>
        <v>3516.54</v>
      </c>
      <c r="N2488" t="s">
        <v>26</v>
      </c>
      <c r="O2488" t="s">
        <v>27</v>
      </c>
      <c r="P2488" t="s">
        <v>59</v>
      </c>
      <c r="Q2488" t="s">
        <v>41</v>
      </c>
      <c r="R2488">
        <v>5</v>
      </c>
      <c r="S2488">
        <v>4.7</v>
      </c>
      <c r="T2488" t="s">
        <v>30</v>
      </c>
      <c r="U2488" t="s">
        <v>60</v>
      </c>
    </row>
    <row r="2489" spans="1:21" x14ac:dyDescent="0.35">
      <c r="A2489" t="s">
        <v>9162</v>
      </c>
      <c r="B2489" t="str">
        <f>IF(COUNTIFS($A:$A,$A2489,$C:$C,$C2489,$D:$D,$D2489,$G:$G,$G2489,$K:$K,$K2489,$M:$M,$M2489)&gt;1,"True Duplicate","Unique")</f>
        <v>Unique</v>
      </c>
      <c r="C2489" s="7">
        <v>45110</v>
      </c>
      <c r="D2489" t="s">
        <v>3422</v>
      </c>
      <c r="E2489" t="str">
        <f>IF(COUNTIF($B$2:D2489,D2489)=1,"New Customer","Returning Customer")</f>
        <v>Returning Customer</v>
      </c>
      <c r="F2489" t="s">
        <v>10132</v>
      </c>
      <c r="G2489" t="s">
        <v>219</v>
      </c>
      <c r="H2489" t="s">
        <v>47</v>
      </c>
      <c r="I2489" t="s">
        <v>210</v>
      </c>
      <c r="J2489" s="5">
        <v>140.4</v>
      </c>
      <c r="K2489">
        <v>14</v>
      </c>
      <c r="L2489">
        <v>0.05</v>
      </c>
      <c r="M2489" s="3">
        <f t="shared" si="38"/>
        <v>1964.8999999999999</v>
      </c>
      <c r="N2489" t="s">
        <v>49</v>
      </c>
      <c r="O2489" t="s">
        <v>122</v>
      </c>
      <c r="P2489" t="s">
        <v>166</v>
      </c>
      <c r="Q2489" t="s">
        <v>77</v>
      </c>
      <c r="R2489">
        <v>10</v>
      </c>
      <c r="S2489">
        <v>2.5</v>
      </c>
      <c r="T2489" t="s">
        <v>143</v>
      </c>
      <c r="U2489" t="s">
        <v>60</v>
      </c>
    </row>
    <row r="2490" spans="1:21" x14ac:dyDescent="0.35">
      <c r="A2490" t="s">
        <v>9368</v>
      </c>
      <c r="B2490" t="str">
        <f>IF(COUNTIFS($A:$A,$A2490,$C:$C,$C2490,$D:$D,$D2490,$G:$G,$G2490,$K:$K,$K2490,$M:$M,$M2490)&gt;1,"True Duplicate","Unique")</f>
        <v>Unique</v>
      </c>
      <c r="C2490" s="7">
        <v>45110</v>
      </c>
      <c r="D2490" t="s">
        <v>8335</v>
      </c>
      <c r="E2490" t="str">
        <f>IF(COUNTIF($B$2:D2490,D2490)=1,"New Customer","Returning Customer")</f>
        <v>New Customer</v>
      </c>
      <c r="F2490" t="s">
        <v>10132</v>
      </c>
      <c r="G2490" t="s">
        <v>239</v>
      </c>
      <c r="H2490" t="s">
        <v>66</v>
      </c>
      <c r="I2490" t="s">
        <v>240</v>
      </c>
      <c r="J2490" s="5">
        <v>794.04</v>
      </c>
      <c r="K2490">
        <v>10</v>
      </c>
      <c r="L2490">
        <v>0.15</v>
      </c>
      <c r="M2490" s="3">
        <f t="shared" si="38"/>
        <v>7938.9</v>
      </c>
      <c r="N2490" t="s">
        <v>76</v>
      </c>
      <c r="O2490" t="s">
        <v>111</v>
      </c>
      <c r="P2490" t="s">
        <v>59</v>
      </c>
      <c r="Q2490" t="s">
        <v>116</v>
      </c>
      <c r="R2490">
        <v>5</v>
      </c>
      <c r="S2490">
        <v>1.8</v>
      </c>
      <c r="T2490" t="s">
        <v>30</v>
      </c>
      <c r="U2490" t="s">
        <v>60</v>
      </c>
    </row>
    <row r="2491" spans="1:21" x14ac:dyDescent="0.35">
      <c r="A2491" t="s">
        <v>4239</v>
      </c>
      <c r="B2491" t="str">
        <f>IF(COUNTIFS($A:$A,$A2491,$C:$C,$C2491,$D:$D,$D2491,$G:$G,$G2491,$K:$K,$K2491,$M:$M,$M2491)&gt;1,"True Duplicate","Unique")</f>
        <v>Unique</v>
      </c>
      <c r="C2491" s="7">
        <v>45111</v>
      </c>
      <c r="D2491" t="s">
        <v>8181</v>
      </c>
      <c r="E2491" t="str">
        <f>IF(COUNTIF($B$2:D2491,D2491)=1,"New Customer","Returning Customer")</f>
        <v>New Customer</v>
      </c>
      <c r="F2491" t="s">
        <v>10132</v>
      </c>
      <c r="G2491" t="s">
        <v>181</v>
      </c>
      <c r="H2491" t="s">
        <v>24</v>
      </c>
      <c r="I2491" t="s">
        <v>182</v>
      </c>
      <c r="J2491" s="5">
        <v>88.09</v>
      </c>
      <c r="L2491">
        <v>0.3</v>
      </c>
      <c r="M2491" s="3">
        <f t="shared" si="38"/>
        <v>0</v>
      </c>
      <c r="N2491" t="s">
        <v>83</v>
      </c>
      <c r="O2491" t="s">
        <v>27</v>
      </c>
      <c r="P2491" t="s">
        <v>59</v>
      </c>
      <c r="Q2491" t="s">
        <v>77</v>
      </c>
      <c r="R2491">
        <v>3</v>
      </c>
      <c r="S2491">
        <v>1.8</v>
      </c>
      <c r="T2491" t="s">
        <v>30</v>
      </c>
      <c r="U2491" t="s">
        <v>86</v>
      </c>
    </row>
    <row r="2492" spans="1:21" x14ac:dyDescent="0.35">
      <c r="A2492" t="s">
        <v>5953</v>
      </c>
      <c r="B2492" t="str">
        <f>IF(COUNTIFS($A:$A,$A2492,$C:$C,$C2492,$D:$D,$D2492,$G:$G,$G2492,$K:$K,$K2492,$M:$M,$M2492)&gt;1,"True Duplicate","Unique")</f>
        <v>Unique</v>
      </c>
      <c r="C2492" s="7">
        <v>45111</v>
      </c>
      <c r="D2492" t="s">
        <v>9835</v>
      </c>
      <c r="E2492" t="str">
        <f>IF(COUNTIF($B$2:D2492,D2492)=1,"New Customer","Returning Customer")</f>
        <v>New Customer</v>
      </c>
      <c r="F2492" t="s">
        <v>72</v>
      </c>
      <c r="G2492" t="s">
        <v>251</v>
      </c>
      <c r="H2492" t="s">
        <v>36</v>
      </c>
      <c r="I2492" t="s">
        <v>252</v>
      </c>
      <c r="J2492" s="5">
        <v>25.98</v>
      </c>
      <c r="K2492">
        <v>2</v>
      </c>
      <c r="L2492">
        <v>0.05</v>
      </c>
      <c r="M2492" s="3">
        <f t="shared" si="38"/>
        <v>51.86</v>
      </c>
      <c r="N2492" t="s">
        <v>302</v>
      </c>
      <c r="O2492" t="s">
        <v>27</v>
      </c>
      <c r="P2492" t="s">
        <v>85</v>
      </c>
      <c r="Q2492" t="s">
        <v>29</v>
      </c>
      <c r="R2492">
        <v>12</v>
      </c>
      <c r="S2492">
        <v>2.2000000000000002</v>
      </c>
      <c r="T2492" t="s">
        <v>30</v>
      </c>
      <c r="U2492" t="s">
        <v>60</v>
      </c>
    </row>
    <row r="2493" spans="1:21" x14ac:dyDescent="0.35">
      <c r="A2493" t="s">
        <v>8180</v>
      </c>
      <c r="B2493" t="str">
        <f>IF(COUNTIFS($A:$A,$A2493,$C:$C,$C2493,$D:$D,$D2493,$G:$G,$G2493,$K:$K,$K2493,$M:$M,$M2493)&gt;1,"True Duplicate","Unique")</f>
        <v>Unique</v>
      </c>
      <c r="C2493" s="7">
        <v>45111</v>
      </c>
      <c r="D2493" t="s">
        <v>4241</v>
      </c>
      <c r="E2493" t="str">
        <f>IF(COUNTIF($B$2:D2493,D2493)=1,"New Customer","Returning Customer")</f>
        <v>New Customer</v>
      </c>
      <c r="F2493" t="s">
        <v>72</v>
      </c>
      <c r="G2493" t="s">
        <v>244</v>
      </c>
      <c r="H2493" t="s">
        <v>36</v>
      </c>
      <c r="I2493" t="s">
        <v>129</v>
      </c>
      <c r="J2493" s="5">
        <v>43.05</v>
      </c>
      <c r="K2493">
        <v>9</v>
      </c>
      <c r="L2493">
        <v>0.3</v>
      </c>
      <c r="M2493" s="3">
        <f t="shared" si="38"/>
        <v>384.75</v>
      </c>
      <c r="N2493" t="s">
        <v>26</v>
      </c>
      <c r="O2493" t="s">
        <v>39</v>
      </c>
      <c r="P2493" t="s">
        <v>59</v>
      </c>
      <c r="Q2493" t="s">
        <v>77</v>
      </c>
      <c r="R2493">
        <v>5</v>
      </c>
      <c r="S2493">
        <v>1.1000000000000001</v>
      </c>
      <c r="T2493" t="s">
        <v>30</v>
      </c>
      <c r="U2493" t="s">
        <v>86</v>
      </c>
    </row>
    <row r="2494" spans="1:21" x14ac:dyDescent="0.35">
      <c r="A2494" t="s">
        <v>9834</v>
      </c>
      <c r="B2494" t="str">
        <f>IF(COUNTIFS($A:$A,$A2494,$C:$C,$C2494,$D:$D,$D2494,$G:$G,$G2494,$K:$K,$K2494,$M:$M,$M2494)&gt;1,"True Duplicate","Unique")</f>
        <v>Unique</v>
      </c>
      <c r="C2494" s="7">
        <v>45111</v>
      </c>
      <c r="D2494" t="s">
        <v>5954</v>
      </c>
      <c r="E2494" t="str">
        <f>IF(COUNTIF($B$2:D2494,D2494)=1,"New Customer","Returning Customer")</f>
        <v>New Customer</v>
      </c>
      <c r="F2494" t="s">
        <v>10132</v>
      </c>
      <c r="G2494" t="s">
        <v>132</v>
      </c>
      <c r="H2494" t="s">
        <v>24</v>
      </c>
      <c r="I2494" t="s">
        <v>133</v>
      </c>
      <c r="J2494" s="5">
        <v>81.34</v>
      </c>
      <c r="K2494">
        <v>1</v>
      </c>
      <c r="L2494">
        <v>0.1</v>
      </c>
      <c r="M2494" s="3">
        <f t="shared" si="38"/>
        <v>81.240000000000009</v>
      </c>
      <c r="N2494" t="s">
        <v>98</v>
      </c>
      <c r="O2494" t="s">
        <v>27</v>
      </c>
      <c r="P2494" t="s">
        <v>85</v>
      </c>
      <c r="Q2494" t="s">
        <v>123</v>
      </c>
      <c r="R2494">
        <v>8</v>
      </c>
      <c r="S2494">
        <v>3.5</v>
      </c>
      <c r="T2494" t="s">
        <v>30</v>
      </c>
      <c r="U2494" t="s">
        <v>60</v>
      </c>
    </row>
    <row r="2495" spans="1:21" x14ac:dyDescent="0.35">
      <c r="A2495" t="s">
        <v>6893</v>
      </c>
      <c r="B2495" t="str">
        <f>IF(COUNTIFS($A:$A,$A2495,$C:$C,$C2495,$D:$D,$D2495,$G:$G,$G2495,$K:$K,$K2495,$M:$M,$M2495)&gt;1,"True Duplicate","Unique")</f>
        <v>Unique</v>
      </c>
      <c r="C2495" s="7">
        <v>45112</v>
      </c>
      <c r="D2495" t="s">
        <v>4561</v>
      </c>
      <c r="E2495" t="str">
        <f>IF(COUNTIF($B$2:D2495,D2495)=1,"New Customer","Returning Customer")</f>
        <v>Returning Customer</v>
      </c>
      <c r="F2495" t="s">
        <v>72</v>
      </c>
      <c r="G2495" t="s">
        <v>35</v>
      </c>
      <c r="H2495" t="s">
        <v>36</v>
      </c>
      <c r="I2495" t="s">
        <v>37</v>
      </c>
      <c r="J2495" s="5">
        <v>17.649999999999999</v>
      </c>
      <c r="K2495">
        <v>7</v>
      </c>
      <c r="L2495">
        <v>0.15</v>
      </c>
      <c r="M2495" s="3">
        <f t="shared" si="38"/>
        <v>122.5</v>
      </c>
      <c r="N2495" t="s">
        <v>49</v>
      </c>
      <c r="O2495" t="s">
        <v>39</v>
      </c>
      <c r="P2495" t="s">
        <v>59</v>
      </c>
      <c r="Q2495" t="s">
        <v>123</v>
      </c>
      <c r="R2495">
        <v>9</v>
      </c>
      <c r="S2495">
        <v>2.2999999999999998</v>
      </c>
      <c r="T2495" t="s">
        <v>30</v>
      </c>
      <c r="U2495" t="s">
        <v>52</v>
      </c>
    </row>
    <row r="2496" spans="1:21" x14ac:dyDescent="0.35">
      <c r="A2496" t="s">
        <v>8254</v>
      </c>
      <c r="B2496" t="str">
        <f>IF(COUNTIFS($A:$A,$A2496,$C:$C,$C2496,$D:$D,$D2496,$G:$G,$G2496,$K:$K,$K2496,$M:$M,$M2496)&gt;1,"True Duplicate","Unique")</f>
        <v>Unique</v>
      </c>
      <c r="C2496" s="7">
        <v>45112</v>
      </c>
      <c r="D2496" t="s">
        <v>4365</v>
      </c>
      <c r="E2496" t="str">
        <f>IF(COUNTIF($B$2:D2496,D2496)=1,"New Customer","Returning Customer")</f>
        <v>Returning Customer</v>
      </c>
      <c r="F2496" t="s">
        <v>10132</v>
      </c>
      <c r="G2496" t="s">
        <v>128</v>
      </c>
      <c r="H2496" t="s">
        <v>36</v>
      </c>
      <c r="I2496" t="s">
        <v>129</v>
      </c>
      <c r="J2496" s="5">
        <v>31.45</v>
      </c>
      <c r="K2496">
        <v>12</v>
      </c>
      <c r="L2496">
        <v>0</v>
      </c>
      <c r="M2496" s="3">
        <f t="shared" si="38"/>
        <v>377.4</v>
      </c>
      <c r="N2496" t="s">
        <v>98</v>
      </c>
      <c r="O2496" t="s">
        <v>111</v>
      </c>
      <c r="P2496" t="s">
        <v>59</v>
      </c>
      <c r="Q2496" t="s">
        <v>123</v>
      </c>
      <c r="R2496">
        <v>7</v>
      </c>
      <c r="T2496" t="s">
        <v>30</v>
      </c>
      <c r="U2496" t="s">
        <v>86</v>
      </c>
    </row>
    <row r="2497" spans="1:21" x14ac:dyDescent="0.35">
      <c r="A2497" t="s">
        <v>684</v>
      </c>
      <c r="B2497" t="str">
        <f>IF(COUNTIFS($A:$A,$A2497,$C:$C,$C2497,$D:$D,$D2497,$G:$G,$G2497,$K:$K,$K2497,$M:$M,$M2497)&gt;1,"True Duplicate","Unique")</f>
        <v>Unique</v>
      </c>
      <c r="C2497" s="7">
        <v>45113</v>
      </c>
      <c r="D2497" t="s">
        <v>885</v>
      </c>
      <c r="E2497" t="str">
        <f>IF(COUNTIF($B$2:D2497,D2497)=1,"New Customer","Returning Customer")</f>
        <v>Returning Customer</v>
      </c>
      <c r="F2497" t="s">
        <v>10132</v>
      </c>
      <c r="G2497" t="s">
        <v>445</v>
      </c>
      <c r="H2497" t="s">
        <v>66</v>
      </c>
      <c r="I2497" t="s">
        <v>446</v>
      </c>
      <c r="J2497" s="5">
        <v>177.85</v>
      </c>
      <c r="K2497">
        <v>12</v>
      </c>
      <c r="L2497">
        <v>0</v>
      </c>
      <c r="M2497" s="3">
        <f t="shared" si="38"/>
        <v>2134.1999999999998</v>
      </c>
      <c r="N2497" t="s">
        <v>76</v>
      </c>
      <c r="O2497" t="s">
        <v>111</v>
      </c>
      <c r="P2497" t="s">
        <v>85</v>
      </c>
      <c r="Q2497" t="s">
        <v>116</v>
      </c>
      <c r="R2497">
        <v>4</v>
      </c>
      <c r="S2497">
        <v>1.5</v>
      </c>
      <c r="T2497" t="s">
        <v>30</v>
      </c>
      <c r="U2497" t="s">
        <v>86</v>
      </c>
    </row>
    <row r="2498" spans="1:21" x14ac:dyDescent="0.35">
      <c r="A2498" t="s">
        <v>4149</v>
      </c>
      <c r="B2498" t="str">
        <f>IF(COUNTIFS($A:$A,$A2498,$C:$C,$C2498,$D:$D,$D2498,$G:$G,$G2498,$K:$K,$K2498,$M:$M,$M2498)&gt;1,"True Duplicate","Unique")</f>
        <v>Unique</v>
      </c>
      <c r="C2498" s="7">
        <v>45113</v>
      </c>
      <c r="D2498" t="s">
        <v>4973</v>
      </c>
      <c r="E2498" t="str">
        <f>IF(COUNTIF($B$2:D2498,D2498)=1,"New Customer","Returning Customer")</f>
        <v>Returning Customer</v>
      </c>
      <c r="F2498" t="s">
        <v>10132</v>
      </c>
      <c r="G2498" t="s">
        <v>120</v>
      </c>
      <c r="H2498" t="s">
        <v>47</v>
      </c>
      <c r="I2498" t="s">
        <v>121</v>
      </c>
      <c r="J2498" s="5">
        <v>658</v>
      </c>
      <c r="K2498">
        <v>2</v>
      </c>
      <c r="L2498">
        <v>0.25</v>
      </c>
      <c r="M2498" s="3">
        <f t="shared" ref="M2498:M2561" si="39">(J2498-L2498)*K2498</f>
        <v>1315.5</v>
      </c>
      <c r="N2498" t="s">
        <v>83</v>
      </c>
      <c r="O2498" t="s">
        <v>27</v>
      </c>
      <c r="P2498" t="s">
        <v>85</v>
      </c>
      <c r="Q2498" t="s">
        <v>116</v>
      </c>
      <c r="R2498">
        <v>11</v>
      </c>
      <c r="S2498">
        <v>3.8</v>
      </c>
      <c r="T2498" t="s">
        <v>30</v>
      </c>
      <c r="U2498" t="s">
        <v>60</v>
      </c>
    </row>
    <row r="2499" spans="1:21" x14ac:dyDescent="0.35">
      <c r="A2499" t="s">
        <v>5247</v>
      </c>
      <c r="B2499" t="str">
        <f>IF(COUNTIFS($A:$A,$A2499,$C:$C,$C2499,$D:$D,$D2499,$G:$G,$G2499,$K:$K,$K2499,$M:$M,$M2499)&gt;1,"True Duplicate","Unique")</f>
        <v>Unique</v>
      </c>
      <c r="C2499" s="7">
        <v>45113</v>
      </c>
      <c r="D2499" t="s">
        <v>4150</v>
      </c>
      <c r="E2499" t="str">
        <f>IF(COUNTIF($B$2:D2499,D2499)=1,"New Customer","Returning Customer")</f>
        <v>New Customer</v>
      </c>
      <c r="F2499" t="s">
        <v>10132</v>
      </c>
      <c r="G2499" t="s">
        <v>209</v>
      </c>
      <c r="H2499" t="s">
        <v>47</v>
      </c>
      <c r="I2499" t="s">
        <v>210</v>
      </c>
      <c r="J2499" s="5">
        <v>219.18</v>
      </c>
      <c r="K2499">
        <v>12</v>
      </c>
      <c r="L2499">
        <v>0</v>
      </c>
      <c r="M2499" s="3">
        <f t="shared" si="39"/>
        <v>2630.16</v>
      </c>
      <c r="N2499" t="s">
        <v>76</v>
      </c>
      <c r="O2499" t="s">
        <v>111</v>
      </c>
      <c r="P2499" t="s">
        <v>59</v>
      </c>
      <c r="Q2499" t="s">
        <v>116</v>
      </c>
      <c r="R2499">
        <v>4</v>
      </c>
      <c r="S2499">
        <v>3.7</v>
      </c>
      <c r="T2499" t="s">
        <v>30</v>
      </c>
      <c r="U2499" t="s">
        <v>60</v>
      </c>
    </row>
    <row r="2500" spans="1:21" x14ac:dyDescent="0.35">
      <c r="A2500" t="s">
        <v>5267</v>
      </c>
      <c r="B2500" t="str">
        <f>IF(COUNTIFS($A:$A,$A2500,$C:$C,$C2500,$D:$D,$D2500,$G:$G,$G2500,$K:$K,$K2500,$M:$M,$M2500)&gt;1,"True Duplicate","Unique")</f>
        <v>Unique</v>
      </c>
      <c r="C2500" s="7">
        <v>45113</v>
      </c>
      <c r="D2500" t="s">
        <v>895</v>
      </c>
      <c r="E2500" t="str">
        <f>IF(COUNTIF($B$2:D2500,D2500)=1,"New Customer","Returning Customer")</f>
        <v>Returning Customer</v>
      </c>
      <c r="F2500" t="s">
        <v>10132</v>
      </c>
      <c r="G2500" t="s">
        <v>351</v>
      </c>
      <c r="H2500" t="s">
        <v>57</v>
      </c>
      <c r="I2500" t="s">
        <v>289</v>
      </c>
      <c r="J2500" s="5">
        <v>174.26</v>
      </c>
      <c r="K2500">
        <v>6</v>
      </c>
      <c r="L2500">
        <v>0.1</v>
      </c>
      <c r="M2500" s="3">
        <f t="shared" si="39"/>
        <v>1044.96</v>
      </c>
      <c r="N2500" t="s">
        <v>38</v>
      </c>
      <c r="O2500" t="s">
        <v>122</v>
      </c>
      <c r="P2500" t="s">
        <v>85</v>
      </c>
      <c r="Q2500" t="s">
        <v>116</v>
      </c>
      <c r="R2500">
        <v>6</v>
      </c>
      <c r="S2500">
        <v>4.0999999999999996</v>
      </c>
      <c r="T2500" t="s">
        <v>30</v>
      </c>
      <c r="U2500" t="s">
        <v>60</v>
      </c>
    </row>
    <row r="2501" spans="1:21" x14ac:dyDescent="0.35">
      <c r="A2501" t="s">
        <v>7536</v>
      </c>
      <c r="B2501" t="str">
        <f>IF(COUNTIFS($A:$A,$A2501,$C:$C,$C2501,$D:$D,$D2501,$G:$G,$G2501,$K:$K,$K2501,$M:$M,$M2501)&gt;1,"True Duplicate","Unique")</f>
        <v>Unique</v>
      </c>
      <c r="C2501" s="7">
        <v>45113</v>
      </c>
      <c r="D2501" t="s">
        <v>5268</v>
      </c>
      <c r="E2501" t="str">
        <f>IF(COUNTIF($B$2:D2501,D2501)=1,"New Customer","Returning Customer")</f>
        <v>New Customer</v>
      </c>
      <c r="F2501" t="s">
        <v>72</v>
      </c>
      <c r="G2501" t="s">
        <v>445</v>
      </c>
      <c r="H2501" t="s">
        <v>66</v>
      </c>
      <c r="I2501" t="s">
        <v>446</v>
      </c>
      <c r="J2501" s="5">
        <v>1443.66</v>
      </c>
      <c r="K2501">
        <v>6</v>
      </c>
      <c r="L2501">
        <v>0.1</v>
      </c>
      <c r="M2501" s="3">
        <f t="shared" si="39"/>
        <v>8661.36</v>
      </c>
      <c r="N2501" t="s">
        <v>98</v>
      </c>
      <c r="O2501" t="s">
        <v>27</v>
      </c>
      <c r="P2501" t="s">
        <v>166</v>
      </c>
      <c r="Q2501" t="s">
        <v>123</v>
      </c>
      <c r="R2501">
        <v>4</v>
      </c>
      <c r="S2501">
        <v>1.7</v>
      </c>
      <c r="T2501" t="s">
        <v>30</v>
      </c>
      <c r="U2501" t="s">
        <v>60</v>
      </c>
    </row>
    <row r="2502" spans="1:21" x14ac:dyDescent="0.35">
      <c r="A2502" t="s">
        <v>7850</v>
      </c>
      <c r="B2502" t="str">
        <f>IF(COUNTIFS($A:$A,$A2502,$C:$C,$C2502,$D:$D,$D2502,$G:$G,$G2502,$K:$K,$K2502,$M:$M,$M2502)&gt;1,"True Duplicate","Unique")</f>
        <v>Unique</v>
      </c>
      <c r="C2502" s="7">
        <v>45113</v>
      </c>
      <c r="D2502" t="s">
        <v>5248</v>
      </c>
      <c r="E2502" t="str">
        <f>IF(COUNTIF($B$2:D2502,D2502)=1,"New Customer","Returning Customer")</f>
        <v>New Customer</v>
      </c>
      <c r="F2502" t="s">
        <v>72</v>
      </c>
      <c r="G2502" t="s">
        <v>120</v>
      </c>
      <c r="H2502" t="s">
        <v>47</v>
      </c>
      <c r="I2502" t="s">
        <v>121</v>
      </c>
      <c r="J2502" s="5">
        <v>230.69</v>
      </c>
      <c r="K2502">
        <v>4</v>
      </c>
      <c r="L2502">
        <v>0</v>
      </c>
      <c r="M2502" s="3">
        <f t="shared" si="39"/>
        <v>922.76</v>
      </c>
      <c r="N2502" t="s">
        <v>104</v>
      </c>
      <c r="O2502" t="s">
        <v>39</v>
      </c>
      <c r="P2502" t="s">
        <v>166</v>
      </c>
      <c r="Q2502" t="s">
        <v>77</v>
      </c>
      <c r="R2502">
        <v>5</v>
      </c>
      <c r="S2502">
        <v>1.2</v>
      </c>
      <c r="T2502" t="s">
        <v>30</v>
      </c>
      <c r="U2502" t="s">
        <v>86</v>
      </c>
    </row>
    <row r="2503" spans="1:21" x14ac:dyDescent="0.35">
      <c r="A2503" t="s">
        <v>8013</v>
      </c>
      <c r="B2503" t="str">
        <f>IF(COUNTIFS($A:$A,$A2503,$C:$C,$C2503,$D:$D,$D2503,$G:$G,$G2503,$K:$K,$K2503,$M:$M,$M2503)&gt;1,"True Duplicate","Unique")</f>
        <v>Unique</v>
      </c>
      <c r="C2503" s="7">
        <v>45113</v>
      </c>
      <c r="D2503" t="s">
        <v>686</v>
      </c>
      <c r="E2503" t="str">
        <f>IF(COUNTIF($B$2:D2503,D2503)=1,"New Customer","Returning Customer")</f>
        <v>New Customer</v>
      </c>
      <c r="F2503" t="s">
        <v>72</v>
      </c>
      <c r="G2503" t="s">
        <v>416</v>
      </c>
      <c r="H2503" t="s">
        <v>66</v>
      </c>
      <c r="I2503" t="s">
        <v>417</v>
      </c>
      <c r="J2503" s="5">
        <v>2012.72</v>
      </c>
      <c r="K2503">
        <v>14</v>
      </c>
      <c r="L2503">
        <v>0.1</v>
      </c>
      <c r="M2503" s="3">
        <f t="shared" si="39"/>
        <v>28176.68</v>
      </c>
      <c r="N2503" t="s">
        <v>142</v>
      </c>
      <c r="O2503" t="s">
        <v>122</v>
      </c>
      <c r="P2503" t="s">
        <v>59</v>
      </c>
      <c r="Q2503" t="s">
        <v>77</v>
      </c>
      <c r="R2503">
        <v>9</v>
      </c>
      <c r="S2503">
        <v>2</v>
      </c>
      <c r="T2503" t="s">
        <v>51</v>
      </c>
      <c r="U2503" t="s">
        <v>52</v>
      </c>
    </row>
    <row r="2504" spans="1:21" x14ac:dyDescent="0.35">
      <c r="A2504" t="s">
        <v>8709</v>
      </c>
      <c r="B2504" t="str">
        <f>IF(COUNTIFS($A:$A,$A2504,$C:$C,$C2504,$D:$D,$D2504,$G:$G,$G2504,$K:$K,$K2504,$M:$M,$M2504)&gt;1,"True Duplicate","Unique")</f>
        <v>Unique</v>
      </c>
      <c r="C2504" s="7">
        <v>45113</v>
      </c>
      <c r="D2504" t="s">
        <v>7537</v>
      </c>
      <c r="E2504" t="str">
        <f>IF(COUNTIF($B$2:D2504,D2504)=1,"New Customer","Returning Customer")</f>
        <v>New Customer</v>
      </c>
      <c r="F2504" t="s">
        <v>72</v>
      </c>
      <c r="G2504" t="s">
        <v>193</v>
      </c>
      <c r="H2504" t="s">
        <v>24</v>
      </c>
      <c r="I2504" t="s">
        <v>10126</v>
      </c>
      <c r="J2504" s="5">
        <v>14.41</v>
      </c>
      <c r="K2504">
        <v>1</v>
      </c>
      <c r="L2504">
        <v>0</v>
      </c>
      <c r="M2504" s="3">
        <f t="shared" si="39"/>
        <v>14.41</v>
      </c>
      <c r="N2504" t="s">
        <v>142</v>
      </c>
      <c r="O2504" t="s">
        <v>111</v>
      </c>
      <c r="P2504" t="s">
        <v>59</v>
      </c>
      <c r="Q2504" t="s">
        <v>77</v>
      </c>
      <c r="R2504">
        <v>9</v>
      </c>
      <c r="S2504">
        <v>5</v>
      </c>
      <c r="T2504" t="s">
        <v>30</v>
      </c>
      <c r="U2504" t="s">
        <v>10128</v>
      </c>
    </row>
    <row r="2505" spans="1:21" x14ac:dyDescent="0.35">
      <c r="A2505" t="s">
        <v>1791</v>
      </c>
      <c r="B2505" t="str">
        <f>IF(COUNTIFS($A:$A,$A2505,$C:$C,$C2505,$D:$D,$D2505,$G:$G,$G2505,$K:$K,$K2505,$M:$M,$M2505)&gt;1,"True Duplicate","Unique")</f>
        <v>Unique</v>
      </c>
      <c r="C2505" s="7">
        <v>45114</v>
      </c>
      <c r="D2505" t="s">
        <v>5758</v>
      </c>
      <c r="E2505" t="str">
        <f>IF(COUNTIF($B$2:D2505,D2505)=1,"New Customer","Returning Customer")</f>
        <v>Returning Customer</v>
      </c>
      <c r="F2505" t="s">
        <v>10132</v>
      </c>
      <c r="G2505" t="s">
        <v>35</v>
      </c>
      <c r="H2505" t="s">
        <v>36</v>
      </c>
      <c r="I2505" t="s">
        <v>37</v>
      </c>
      <c r="J2505" s="5">
        <v>37.049999999999997</v>
      </c>
      <c r="K2505">
        <v>2</v>
      </c>
      <c r="L2505">
        <v>0.15</v>
      </c>
      <c r="M2505" s="3">
        <f t="shared" si="39"/>
        <v>73.8</v>
      </c>
      <c r="N2505" t="s">
        <v>98</v>
      </c>
      <c r="O2505" t="s">
        <v>122</v>
      </c>
      <c r="P2505" t="s">
        <v>85</v>
      </c>
      <c r="Q2505" t="s">
        <v>116</v>
      </c>
      <c r="R2505">
        <v>4</v>
      </c>
      <c r="S2505">
        <v>4.0999999999999996</v>
      </c>
      <c r="T2505" t="s">
        <v>30</v>
      </c>
      <c r="U2505" t="s">
        <v>10128</v>
      </c>
    </row>
    <row r="2506" spans="1:21" x14ac:dyDescent="0.35">
      <c r="A2506" t="s">
        <v>1996</v>
      </c>
      <c r="B2506" t="str">
        <f>IF(COUNTIFS($A:$A,$A2506,$C:$C,$C2506,$D:$D,$D2506,$G:$G,$G2506,$K:$K,$K2506,$M:$M,$M2506)&gt;1,"True Duplicate","Unique")</f>
        <v>Unique</v>
      </c>
      <c r="C2506" s="7">
        <v>45114</v>
      </c>
      <c r="D2506" t="s">
        <v>9936</v>
      </c>
      <c r="E2506" t="str">
        <f>IF(COUNTIF($B$2:D2506,D2506)=1,"New Customer","Returning Customer")</f>
        <v>New Customer</v>
      </c>
      <c r="F2506" t="s">
        <v>10132</v>
      </c>
      <c r="G2506" t="s">
        <v>214</v>
      </c>
      <c r="H2506" t="s">
        <v>66</v>
      </c>
      <c r="I2506" t="s">
        <v>215</v>
      </c>
      <c r="J2506" s="5">
        <v>1793.2</v>
      </c>
      <c r="K2506">
        <v>1</v>
      </c>
      <c r="L2506">
        <v>0</v>
      </c>
      <c r="M2506" s="3">
        <f t="shared" si="39"/>
        <v>1793.2</v>
      </c>
      <c r="N2506" t="s">
        <v>26</v>
      </c>
      <c r="O2506" t="s">
        <v>39</v>
      </c>
      <c r="P2506" t="s">
        <v>59</v>
      </c>
      <c r="Q2506" t="s">
        <v>116</v>
      </c>
      <c r="R2506">
        <v>3</v>
      </c>
      <c r="S2506">
        <v>4.9000000000000004</v>
      </c>
      <c r="T2506" t="s">
        <v>112</v>
      </c>
      <c r="U2506" t="s">
        <v>60</v>
      </c>
    </row>
    <row r="2507" spans="1:21" x14ac:dyDescent="0.35">
      <c r="A2507" t="s">
        <v>8676</v>
      </c>
      <c r="B2507" t="str">
        <f>IF(COUNTIFS($A:$A,$A2507,$C:$C,$C2507,$D:$D,$D2507,$G:$G,$G2507,$K:$K,$K2507,$M:$M,$M2507)&gt;1,"True Duplicate","Unique")</f>
        <v>Unique</v>
      </c>
      <c r="C2507" s="7">
        <v>45114</v>
      </c>
      <c r="D2507" t="s">
        <v>8677</v>
      </c>
      <c r="E2507" t="str">
        <f>IF(COUNTIF($B$2:D2507,D2507)=1,"New Customer","Returning Customer")</f>
        <v>New Customer</v>
      </c>
      <c r="F2507" t="s">
        <v>10132</v>
      </c>
      <c r="G2507" t="s">
        <v>227</v>
      </c>
      <c r="H2507" t="s">
        <v>47</v>
      </c>
      <c r="I2507" t="s">
        <v>228</v>
      </c>
      <c r="J2507" s="5">
        <v>609.71</v>
      </c>
      <c r="K2507">
        <v>6</v>
      </c>
      <c r="L2507">
        <v>0.15</v>
      </c>
      <c r="M2507" s="3">
        <f t="shared" si="39"/>
        <v>3657.3600000000006</v>
      </c>
      <c r="N2507" t="s">
        <v>49</v>
      </c>
      <c r="O2507" t="s">
        <v>122</v>
      </c>
      <c r="P2507" t="s">
        <v>85</v>
      </c>
      <c r="Q2507" t="s">
        <v>123</v>
      </c>
      <c r="R2507">
        <v>3</v>
      </c>
      <c r="S2507">
        <v>3.2</v>
      </c>
      <c r="T2507" t="s">
        <v>30</v>
      </c>
      <c r="U2507" t="s">
        <v>60</v>
      </c>
    </row>
    <row r="2508" spans="1:21" x14ac:dyDescent="0.35">
      <c r="A2508" t="s">
        <v>8971</v>
      </c>
      <c r="B2508" t="str">
        <f>IF(COUNTIFS($A:$A,$A2508,$C:$C,$C2508,$D:$D,$D2508,$G:$G,$G2508,$K:$K,$K2508,$M:$M,$M2508)&gt;1,"True Duplicate","Unique")</f>
        <v>Unique</v>
      </c>
      <c r="C2508" s="7">
        <v>45114</v>
      </c>
      <c r="D2508" t="s">
        <v>1793</v>
      </c>
      <c r="E2508" t="str">
        <f>IF(COUNTIF($B$2:D2508,D2508)=1,"New Customer","Returning Customer")</f>
        <v>New Customer</v>
      </c>
      <c r="F2508" t="s">
        <v>10132</v>
      </c>
      <c r="G2508" t="s">
        <v>370</v>
      </c>
      <c r="H2508" t="s">
        <v>74</v>
      </c>
      <c r="I2508" t="s">
        <v>75</v>
      </c>
      <c r="J2508" s="5">
        <v>32.94</v>
      </c>
      <c r="K2508">
        <v>10</v>
      </c>
      <c r="L2508">
        <v>0.05</v>
      </c>
      <c r="M2508" s="3">
        <f t="shared" si="39"/>
        <v>328.9</v>
      </c>
      <c r="N2508" t="s">
        <v>98</v>
      </c>
      <c r="O2508" t="s">
        <v>111</v>
      </c>
      <c r="P2508" t="s">
        <v>166</v>
      </c>
      <c r="Q2508" t="s">
        <v>29</v>
      </c>
      <c r="R2508">
        <v>10</v>
      </c>
      <c r="S2508">
        <v>4.4000000000000004</v>
      </c>
      <c r="T2508" t="s">
        <v>30</v>
      </c>
      <c r="U2508" t="s">
        <v>86</v>
      </c>
    </row>
    <row r="2509" spans="1:21" x14ac:dyDescent="0.35">
      <c r="A2509" t="s">
        <v>9616</v>
      </c>
      <c r="B2509" t="str">
        <f>IF(COUNTIFS($A:$A,$A2509,$C:$C,$C2509,$D:$D,$D2509,$G:$G,$G2509,$K:$K,$K2509,$M:$M,$M2509)&gt;1,"True Duplicate","Unique")</f>
        <v>Unique</v>
      </c>
      <c r="C2509" s="7">
        <v>45114</v>
      </c>
      <c r="D2509" t="s">
        <v>9617</v>
      </c>
      <c r="E2509" t="str">
        <f>IF(COUNTIF($B$2:D2509,D2509)=1,"New Customer","Returning Customer")</f>
        <v>New Customer</v>
      </c>
      <c r="F2509" t="s">
        <v>10132</v>
      </c>
      <c r="G2509" t="s">
        <v>227</v>
      </c>
      <c r="H2509" t="s">
        <v>47</v>
      </c>
      <c r="I2509" t="s">
        <v>228</v>
      </c>
      <c r="J2509" s="5">
        <v>616.53</v>
      </c>
      <c r="K2509">
        <v>8</v>
      </c>
      <c r="L2509">
        <v>0</v>
      </c>
      <c r="M2509" s="3">
        <f t="shared" si="39"/>
        <v>4932.24</v>
      </c>
      <c r="N2509" t="s">
        <v>49</v>
      </c>
      <c r="O2509" t="s">
        <v>39</v>
      </c>
      <c r="P2509" t="s">
        <v>10129</v>
      </c>
      <c r="Q2509" t="s">
        <v>77</v>
      </c>
      <c r="R2509">
        <v>6</v>
      </c>
      <c r="S2509">
        <v>1.6</v>
      </c>
      <c r="T2509" t="s">
        <v>30</v>
      </c>
      <c r="U2509" t="s">
        <v>60</v>
      </c>
    </row>
    <row r="2510" spans="1:21" x14ac:dyDescent="0.35">
      <c r="A2510" t="s">
        <v>9935</v>
      </c>
      <c r="B2510" t="str">
        <f>IF(COUNTIFS($A:$A,$A2510,$C:$C,$C2510,$D:$D,$D2510,$G:$G,$G2510,$K:$K,$K2510,$M:$M,$M2510)&gt;1,"True Duplicate","Unique")</f>
        <v>Unique</v>
      </c>
      <c r="C2510" s="7">
        <v>45114</v>
      </c>
      <c r="D2510" t="s">
        <v>1201</v>
      </c>
      <c r="E2510" t="str">
        <f>IF(COUNTIF($B$2:D2510,D2510)=1,"New Customer","Returning Customer")</f>
        <v>Returning Customer</v>
      </c>
      <c r="F2510" t="s">
        <v>72</v>
      </c>
      <c r="G2510" t="s">
        <v>109</v>
      </c>
      <c r="H2510" t="s">
        <v>74</v>
      </c>
      <c r="I2510" t="s">
        <v>110</v>
      </c>
      <c r="J2510" s="5">
        <v>136.84</v>
      </c>
      <c r="K2510">
        <v>8</v>
      </c>
      <c r="L2510">
        <v>0.3</v>
      </c>
      <c r="M2510" s="3">
        <f t="shared" si="39"/>
        <v>1092.32</v>
      </c>
      <c r="N2510" t="s">
        <v>104</v>
      </c>
      <c r="O2510" t="s">
        <v>122</v>
      </c>
      <c r="P2510" t="s">
        <v>10129</v>
      </c>
      <c r="Q2510" t="s">
        <v>123</v>
      </c>
      <c r="R2510">
        <v>11</v>
      </c>
      <c r="S2510">
        <v>3.4</v>
      </c>
      <c r="T2510" t="s">
        <v>51</v>
      </c>
      <c r="U2510" t="s">
        <v>86</v>
      </c>
    </row>
    <row r="2511" spans="1:21" x14ac:dyDescent="0.35">
      <c r="A2511" t="s">
        <v>1006</v>
      </c>
      <c r="B2511" t="str">
        <f>IF(COUNTIFS($A:$A,$A2511,$C:$C,$C2511,$D:$D,$D2511,$G:$G,$G2511,$K:$K,$K2511,$M:$M,$M2511)&gt;1,"True Duplicate","Unique")</f>
        <v>Unique</v>
      </c>
      <c r="C2511" s="7">
        <v>45115</v>
      </c>
      <c r="D2511" t="s">
        <v>8200</v>
      </c>
      <c r="E2511" t="str">
        <f>IF(COUNTIF($B$2:D2511,D2511)=1,"New Customer","Returning Customer")</f>
        <v>New Customer</v>
      </c>
      <c r="F2511" t="s">
        <v>10132</v>
      </c>
      <c r="G2511" t="s">
        <v>656</v>
      </c>
      <c r="H2511" t="s">
        <v>47</v>
      </c>
      <c r="I2511" t="s">
        <v>657</v>
      </c>
      <c r="J2511" s="5">
        <v>382.45</v>
      </c>
      <c r="K2511">
        <v>6</v>
      </c>
      <c r="L2511">
        <v>0</v>
      </c>
      <c r="M2511" s="3">
        <f t="shared" si="39"/>
        <v>2294.6999999999998</v>
      </c>
      <c r="N2511" t="s">
        <v>165</v>
      </c>
      <c r="O2511" t="s">
        <v>27</v>
      </c>
      <c r="P2511" t="s">
        <v>85</v>
      </c>
      <c r="Q2511" t="s">
        <v>77</v>
      </c>
      <c r="R2511">
        <v>5</v>
      </c>
      <c r="S2511">
        <v>4.5999999999999996</v>
      </c>
      <c r="T2511" t="s">
        <v>30</v>
      </c>
      <c r="U2511" t="s">
        <v>60</v>
      </c>
    </row>
    <row r="2512" spans="1:21" x14ac:dyDescent="0.35">
      <c r="A2512" t="s">
        <v>7557</v>
      </c>
      <c r="B2512" t="str">
        <f>IF(COUNTIFS($A:$A,$A2512,$C:$C,$C2512,$D:$D,$D2512,$G:$G,$G2512,$K:$K,$K2512,$M:$M,$M2512)&gt;1,"True Duplicate","Unique")</f>
        <v>Unique</v>
      </c>
      <c r="C2512" s="7">
        <v>45115</v>
      </c>
      <c r="D2512" t="s">
        <v>7558</v>
      </c>
      <c r="E2512" t="str">
        <f>IF(COUNTIF($B$2:D2512,D2512)=1,"New Customer","Returning Customer")</f>
        <v>New Customer</v>
      </c>
      <c r="F2512" t="s">
        <v>72</v>
      </c>
      <c r="G2512" t="s">
        <v>214</v>
      </c>
      <c r="H2512" t="s">
        <v>66</v>
      </c>
      <c r="I2512" t="s">
        <v>215</v>
      </c>
      <c r="J2512" s="5">
        <v>810.81</v>
      </c>
      <c r="K2512">
        <v>5</v>
      </c>
      <c r="L2512">
        <v>0.15</v>
      </c>
      <c r="M2512" s="3">
        <f t="shared" si="39"/>
        <v>4053.2999999999997</v>
      </c>
      <c r="N2512" t="s">
        <v>83</v>
      </c>
      <c r="O2512" t="s">
        <v>122</v>
      </c>
      <c r="P2512" t="s">
        <v>59</v>
      </c>
      <c r="Q2512" t="s">
        <v>123</v>
      </c>
      <c r="R2512">
        <v>1</v>
      </c>
      <c r="S2512">
        <v>2.1</v>
      </c>
      <c r="T2512" t="s">
        <v>30</v>
      </c>
      <c r="U2512" t="s">
        <v>60</v>
      </c>
    </row>
    <row r="2513" spans="1:21" x14ac:dyDescent="0.35">
      <c r="A2513" t="s">
        <v>8199</v>
      </c>
      <c r="B2513" t="str">
        <f>IF(COUNTIFS($A:$A,$A2513,$C:$C,$C2513,$D:$D,$D2513,$G:$G,$G2513,$K:$K,$K2513,$M:$M,$M2513)&gt;1,"True Duplicate","Unique")</f>
        <v>Unique</v>
      </c>
      <c r="C2513" s="7">
        <v>45115</v>
      </c>
      <c r="D2513" t="s">
        <v>1008</v>
      </c>
      <c r="E2513" t="str">
        <f>IF(COUNTIF($B$2:D2513,D2513)=1,"New Customer","Returning Customer")</f>
        <v>New Customer</v>
      </c>
      <c r="F2513" t="s">
        <v>10132</v>
      </c>
      <c r="G2513" t="s">
        <v>176</v>
      </c>
      <c r="H2513" t="s">
        <v>47</v>
      </c>
      <c r="I2513" t="s">
        <v>177</v>
      </c>
      <c r="J2513" s="5">
        <v>636.52</v>
      </c>
      <c r="K2513">
        <v>10</v>
      </c>
      <c r="L2513">
        <v>0.2</v>
      </c>
      <c r="M2513" s="3">
        <f t="shared" si="39"/>
        <v>6363.1999999999989</v>
      </c>
      <c r="N2513" t="s">
        <v>302</v>
      </c>
      <c r="O2513" t="s">
        <v>39</v>
      </c>
      <c r="P2513" t="s">
        <v>59</v>
      </c>
      <c r="Q2513" t="s">
        <v>116</v>
      </c>
      <c r="R2513">
        <v>9</v>
      </c>
      <c r="S2513">
        <v>2.5</v>
      </c>
      <c r="T2513" t="s">
        <v>143</v>
      </c>
      <c r="U2513" t="s">
        <v>52</v>
      </c>
    </row>
    <row r="2514" spans="1:21" x14ac:dyDescent="0.35">
      <c r="A2514" t="s">
        <v>1581</v>
      </c>
      <c r="B2514" t="str">
        <f>IF(COUNTIFS($A:$A,$A2514,$C:$C,$C2514,$D:$D,$D2514,$G:$G,$G2514,$K:$K,$K2514,$M:$M,$M2514)&gt;1,"True Duplicate","Unique")</f>
        <v>Unique</v>
      </c>
      <c r="C2514" s="7">
        <v>45116</v>
      </c>
      <c r="D2514" t="s">
        <v>1583</v>
      </c>
      <c r="E2514" t="str">
        <f>IF(COUNTIF($B$2:D2514,D2514)=1,"New Customer","Returning Customer")</f>
        <v>Returning Customer</v>
      </c>
      <c r="F2514" t="s">
        <v>10132</v>
      </c>
      <c r="G2514" t="s">
        <v>293</v>
      </c>
      <c r="H2514" t="s">
        <v>74</v>
      </c>
      <c r="I2514" t="s">
        <v>110</v>
      </c>
      <c r="J2514" s="5">
        <v>230.36</v>
      </c>
      <c r="K2514">
        <v>5</v>
      </c>
      <c r="L2514">
        <v>0</v>
      </c>
      <c r="M2514" s="3">
        <f t="shared" si="39"/>
        <v>1151.8000000000002</v>
      </c>
      <c r="N2514" t="s">
        <v>76</v>
      </c>
      <c r="O2514" t="s">
        <v>111</v>
      </c>
      <c r="P2514" t="s">
        <v>10129</v>
      </c>
      <c r="Q2514" t="s">
        <v>123</v>
      </c>
      <c r="R2514">
        <v>10</v>
      </c>
      <c r="S2514">
        <v>3.7</v>
      </c>
      <c r="T2514" t="s">
        <v>30</v>
      </c>
      <c r="U2514" t="s">
        <v>60</v>
      </c>
    </row>
    <row r="2515" spans="1:21" x14ac:dyDescent="0.35">
      <c r="A2515" t="s">
        <v>10051</v>
      </c>
      <c r="B2515" t="str">
        <f>IF(COUNTIFS($A:$A,$A2515,$C:$C,$C2515,$D:$D,$D2515,$G:$G,$G2515,$K:$K,$K2515,$M:$M,$M2515)&gt;1,"True Duplicate","Unique")</f>
        <v>Unique</v>
      </c>
      <c r="C2515" s="7">
        <v>45116</v>
      </c>
      <c r="D2515" t="s">
        <v>1901</v>
      </c>
      <c r="E2515" t="str">
        <f>IF(COUNTIF($B$2:D2515,D2515)=1,"New Customer","Returning Customer")</f>
        <v>New Customer</v>
      </c>
      <c r="F2515" t="s">
        <v>10132</v>
      </c>
      <c r="G2515" t="s">
        <v>198</v>
      </c>
      <c r="H2515" t="s">
        <v>74</v>
      </c>
      <c r="I2515" t="s">
        <v>110</v>
      </c>
      <c r="J2515" s="5">
        <v>87.36</v>
      </c>
      <c r="K2515">
        <v>10</v>
      </c>
      <c r="L2515">
        <v>0.15</v>
      </c>
      <c r="M2515" s="3">
        <f t="shared" si="39"/>
        <v>872.09999999999991</v>
      </c>
      <c r="N2515" t="s">
        <v>302</v>
      </c>
      <c r="O2515" t="s">
        <v>39</v>
      </c>
      <c r="P2515" t="s">
        <v>166</v>
      </c>
      <c r="Q2515" t="s">
        <v>77</v>
      </c>
      <c r="R2515">
        <v>13</v>
      </c>
      <c r="S2515">
        <v>1.7</v>
      </c>
      <c r="T2515" t="s">
        <v>30</v>
      </c>
      <c r="U2515" t="s">
        <v>52</v>
      </c>
    </row>
    <row r="2516" spans="1:21" x14ac:dyDescent="0.35">
      <c r="A2516" t="s">
        <v>31</v>
      </c>
      <c r="B2516" t="str">
        <f>IF(COUNTIFS($A:$A,$A2516,$C:$C,$C2516,$D:$D,$D2516,$G:$G,$G2516,$K:$K,$K2516,$M:$M,$M2516)&gt;1,"True Duplicate","Unique")</f>
        <v>Unique</v>
      </c>
      <c r="C2516" s="7">
        <v>45117</v>
      </c>
      <c r="D2516" t="s">
        <v>8061</v>
      </c>
      <c r="E2516" t="str">
        <f>IF(COUNTIF($B$2:D2516,D2516)=1,"New Customer","Returning Customer")</f>
        <v>Returning Customer</v>
      </c>
      <c r="F2516" t="s">
        <v>10132</v>
      </c>
      <c r="G2516" t="s">
        <v>35</v>
      </c>
      <c r="H2516" t="s">
        <v>36</v>
      </c>
      <c r="I2516" t="s">
        <v>37</v>
      </c>
      <c r="J2516" s="5">
        <v>16.37</v>
      </c>
      <c r="K2516">
        <v>5</v>
      </c>
      <c r="L2516">
        <v>0.25</v>
      </c>
      <c r="M2516" s="3">
        <f t="shared" si="39"/>
        <v>80.600000000000009</v>
      </c>
      <c r="N2516" t="s">
        <v>38</v>
      </c>
      <c r="O2516" t="s">
        <v>39</v>
      </c>
      <c r="P2516" t="s">
        <v>10129</v>
      </c>
      <c r="Q2516" t="s">
        <v>41</v>
      </c>
      <c r="R2516">
        <v>7</v>
      </c>
      <c r="S2516">
        <v>1.4</v>
      </c>
      <c r="T2516" t="s">
        <v>30</v>
      </c>
      <c r="U2516" t="s">
        <v>52</v>
      </c>
    </row>
    <row r="2517" spans="1:21" x14ac:dyDescent="0.35">
      <c r="A2517" t="s">
        <v>2671</v>
      </c>
      <c r="B2517" t="str">
        <f>IF(COUNTIFS($A:$A,$A2517,$C:$C,$C2517,$D:$D,$D2517,$G:$G,$G2517,$K:$K,$K2517,$M:$M,$M2517)&gt;1,"True Duplicate","Unique")</f>
        <v>Unique</v>
      </c>
      <c r="C2517" s="7">
        <v>45117</v>
      </c>
      <c r="D2517" t="s">
        <v>7610</v>
      </c>
      <c r="E2517" t="str">
        <f>IF(COUNTIF($B$2:D2517,D2517)=1,"New Customer","Returning Customer")</f>
        <v>New Customer</v>
      </c>
      <c r="F2517" t="s">
        <v>10132</v>
      </c>
      <c r="G2517" t="s">
        <v>484</v>
      </c>
      <c r="H2517" t="s">
        <v>74</v>
      </c>
      <c r="I2517" t="s">
        <v>110</v>
      </c>
      <c r="J2517" s="5">
        <v>381.67</v>
      </c>
      <c r="K2517">
        <v>3</v>
      </c>
      <c r="L2517">
        <v>0.05</v>
      </c>
      <c r="M2517" s="3">
        <f t="shared" si="39"/>
        <v>1144.8600000000001</v>
      </c>
      <c r="N2517" t="s">
        <v>38</v>
      </c>
      <c r="O2517" t="s">
        <v>122</v>
      </c>
      <c r="P2517" t="s">
        <v>59</v>
      </c>
      <c r="Q2517" t="s">
        <v>116</v>
      </c>
      <c r="R2517">
        <v>9</v>
      </c>
      <c r="S2517">
        <v>3.3</v>
      </c>
      <c r="T2517" t="s">
        <v>30</v>
      </c>
      <c r="U2517" t="s">
        <v>52</v>
      </c>
    </row>
    <row r="2518" spans="1:21" x14ac:dyDescent="0.35">
      <c r="A2518" t="s">
        <v>7609</v>
      </c>
      <c r="B2518" t="str">
        <f>IF(COUNTIFS($A:$A,$A2518,$C:$C,$C2518,$D:$D,$D2518,$G:$G,$G2518,$K:$K,$K2518,$M:$M,$M2518)&gt;1,"True Duplicate","Unique")</f>
        <v>Unique</v>
      </c>
      <c r="C2518" s="7">
        <v>45117</v>
      </c>
      <c r="D2518" t="s">
        <v>33</v>
      </c>
      <c r="E2518" t="str">
        <f>IF(COUNTIF($B$2:D2518,D2518)=1,"New Customer","Returning Customer")</f>
        <v>New Customer</v>
      </c>
      <c r="F2518" t="s">
        <v>72</v>
      </c>
      <c r="G2518" t="s">
        <v>533</v>
      </c>
      <c r="H2518" t="s">
        <v>74</v>
      </c>
      <c r="I2518" t="s">
        <v>534</v>
      </c>
      <c r="J2518" s="5">
        <v>1956.83</v>
      </c>
      <c r="K2518">
        <v>12</v>
      </c>
      <c r="L2518">
        <v>0</v>
      </c>
      <c r="M2518" s="3">
        <f t="shared" si="39"/>
        <v>23481.96</v>
      </c>
      <c r="N2518" t="s">
        <v>165</v>
      </c>
      <c r="O2518" t="s">
        <v>122</v>
      </c>
      <c r="P2518" t="s">
        <v>10129</v>
      </c>
      <c r="Q2518" t="s">
        <v>116</v>
      </c>
      <c r="R2518">
        <v>1</v>
      </c>
      <c r="S2518">
        <v>3.7</v>
      </c>
      <c r="T2518" t="s">
        <v>51</v>
      </c>
      <c r="U2518" t="s">
        <v>60</v>
      </c>
    </row>
    <row r="2519" spans="1:21" x14ac:dyDescent="0.35">
      <c r="A2519" t="s">
        <v>8446</v>
      </c>
      <c r="B2519" t="str">
        <f>IF(COUNTIFS($A:$A,$A2519,$C:$C,$C2519,$D:$D,$D2519,$G:$G,$G2519,$K:$K,$K2519,$M:$M,$M2519)&gt;1,"True Duplicate","Unique")</f>
        <v>Unique</v>
      </c>
      <c r="C2519" s="7">
        <v>45117</v>
      </c>
      <c r="D2519" t="s">
        <v>2672</v>
      </c>
      <c r="E2519" t="str">
        <f>IF(COUNTIF($B$2:D2519,D2519)=1,"New Customer","Returning Customer")</f>
        <v>New Customer</v>
      </c>
      <c r="F2519" t="s">
        <v>10132</v>
      </c>
      <c r="G2519" t="s">
        <v>193</v>
      </c>
      <c r="H2519" t="s">
        <v>24</v>
      </c>
      <c r="I2519" t="s">
        <v>10126</v>
      </c>
      <c r="J2519" s="5">
        <v>308.76</v>
      </c>
      <c r="K2519">
        <v>3</v>
      </c>
      <c r="L2519">
        <v>0.25</v>
      </c>
      <c r="M2519" s="3">
        <f t="shared" si="39"/>
        <v>925.53</v>
      </c>
      <c r="N2519" t="s">
        <v>104</v>
      </c>
      <c r="O2519" t="s">
        <v>111</v>
      </c>
      <c r="P2519" t="s">
        <v>85</v>
      </c>
      <c r="Q2519" t="s">
        <v>116</v>
      </c>
      <c r="R2519">
        <v>6</v>
      </c>
      <c r="S2519">
        <v>1.1000000000000001</v>
      </c>
      <c r="U2519" t="s">
        <v>86</v>
      </c>
    </row>
    <row r="2520" spans="1:21" x14ac:dyDescent="0.35">
      <c r="A2520" t="s">
        <v>6720</v>
      </c>
      <c r="B2520" t="str">
        <f>IF(COUNTIFS($A:$A,$A2520,$C:$C,$C2520,$D:$D,$D2520,$G:$G,$G2520,$K:$K,$K2520,$M:$M,$M2520)&gt;1,"True Duplicate","Unique")</f>
        <v>Unique</v>
      </c>
      <c r="C2520" s="7">
        <v>45118</v>
      </c>
      <c r="D2520" t="s">
        <v>8641</v>
      </c>
      <c r="E2520" t="str">
        <f>IF(COUNTIF($B$2:D2520,D2520)=1,"New Customer","Returning Customer")</f>
        <v>New Customer</v>
      </c>
      <c r="F2520" t="s">
        <v>72</v>
      </c>
      <c r="G2520" t="s">
        <v>147</v>
      </c>
      <c r="H2520" t="s">
        <v>74</v>
      </c>
      <c r="I2520" t="s">
        <v>148</v>
      </c>
      <c r="J2520" s="5">
        <v>740.15</v>
      </c>
      <c r="K2520">
        <v>1</v>
      </c>
      <c r="L2520">
        <v>0.2</v>
      </c>
      <c r="M2520" s="3">
        <f t="shared" si="39"/>
        <v>739.94999999999993</v>
      </c>
      <c r="N2520" t="s">
        <v>104</v>
      </c>
      <c r="O2520" t="s">
        <v>111</v>
      </c>
      <c r="P2520" t="s">
        <v>85</v>
      </c>
      <c r="Q2520" t="s">
        <v>123</v>
      </c>
      <c r="R2520">
        <v>8</v>
      </c>
      <c r="S2520">
        <v>1.6</v>
      </c>
      <c r="T2520" t="s">
        <v>202</v>
      </c>
      <c r="U2520" t="s">
        <v>60</v>
      </c>
    </row>
    <row r="2521" spans="1:21" x14ac:dyDescent="0.35">
      <c r="A2521" t="s">
        <v>8153</v>
      </c>
      <c r="B2521" t="str">
        <f>IF(COUNTIFS($A:$A,$A2521,$C:$C,$C2521,$D:$D,$D2521,$G:$G,$G2521,$K:$K,$K2521,$M:$M,$M2521)&gt;1,"True Duplicate","Unique")</f>
        <v>Unique</v>
      </c>
      <c r="C2521" s="7">
        <v>45118</v>
      </c>
      <c r="D2521" t="s">
        <v>8154</v>
      </c>
      <c r="E2521" t="str">
        <f>IF(COUNTIF($B$2:D2521,D2521)=1,"New Customer","Returning Customer")</f>
        <v>New Customer</v>
      </c>
      <c r="F2521" t="s">
        <v>10132</v>
      </c>
      <c r="G2521" t="s">
        <v>198</v>
      </c>
      <c r="H2521" t="s">
        <v>74</v>
      </c>
      <c r="I2521" t="s">
        <v>110</v>
      </c>
      <c r="J2521" s="5">
        <v>1933.78</v>
      </c>
      <c r="K2521">
        <v>3</v>
      </c>
      <c r="L2521">
        <v>0</v>
      </c>
      <c r="M2521" s="3">
        <f t="shared" si="39"/>
        <v>5801.34</v>
      </c>
      <c r="N2521" t="s">
        <v>76</v>
      </c>
      <c r="O2521" t="s">
        <v>122</v>
      </c>
      <c r="P2521" t="s">
        <v>10129</v>
      </c>
      <c r="Q2521" t="s">
        <v>123</v>
      </c>
      <c r="R2521">
        <v>12</v>
      </c>
      <c r="S2521">
        <v>3.9</v>
      </c>
      <c r="T2521" t="s">
        <v>30</v>
      </c>
      <c r="U2521" t="s">
        <v>60</v>
      </c>
    </row>
    <row r="2522" spans="1:21" x14ac:dyDescent="0.35">
      <c r="A2522" t="s">
        <v>8640</v>
      </c>
      <c r="B2522" t="str">
        <f>IF(COUNTIFS($A:$A,$A2522,$C:$C,$C2522,$D:$D,$D2522,$G:$G,$G2522,$K:$K,$K2522,$M:$M,$M2522)&gt;1,"True Duplicate","Unique")</f>
        <v>Unique</v>
      </c>
      <c r="C2522" s="7">
        <v>45118</v>
      </c>
      <c r="D2522" t="s">
        <v>9411</v>
      </c>
      <c r="E2522" t="str">
        <f>IF(COUNTIF($B$2:D2522,D2522)=1,"New Customer","Returning Customer")</f>
        <v>New Customer</v>
      </c>
      <c r="F2522" t="s">
        <v>10132</v>
      </c>
      <c r="G2522" t="s">
        <v>109</v>
      </c>
      <c r="H2522" t="s">
        <v>74</v>
      </c>
      <c r="I2522" t="s">
        <v>110</v>
      </c>
      <c r="J2522" s="5">
        <v>1255.01</v>
      </c>
      <c r="K2522">
        <v>8</v>
      </c>
      <c r="L2522">
        <v>0</v>
      </c>
      <c r="M2522" s="3">
        <f t="shared" si="39"/>
        <v>10040.08</v>
      </c>
      <c r="N2522" t="s">
        <v>49</v>
      </c>
      <c r="O2522" t="s">
        <v>39</v>
      </c>
      <c r="P2522" t="s">
        <v>59</v>
      </c>
      <c r="Q2522" t="s">
        <v>29</v>
      </c>
      <c r="R2522">
        <v>1</v>
      </c>
      <c r="S2522">
        <v>2.6</v>
      </c>
      <c r="T2522" t="s">
        <v>30</v>
      </c>
      <c r="U2522" t="s">
        <v>10128</v>
      </c>
    </row>
    <row r="2523" spans="1:21" x14ac:dyDescent="0.35">
      <c r="A2523" t="s">
        <v>9410</v>
      </c>
      <c r="B2523" t="str">
        <f>IF(COUNTIFS($A:$A,$A2523,$C:$C,$C2523,$D:$D,$D2523,$G:$G,$G2523,$K:$K,$K2523,$M:$M,$M2523)&gt;1,"True Duplicate","Unique")</f>
        <v>Unique</v>
      </c>
      <c r="C2523" s="7">
        <v>45118</v>
      </c>
      <c r="D2523" t="s">
        <v>6722</v>
      </c>
      <c r="E2523" t="str">
        <f>IF(COUNTIF($B$2:D2523,D2523)=1,"New Customer","Returning Customer")</f>
        <v>New Customer</v>
      </c>
      <c r="F2523" t="s">
        <v>10132</v>
      </c>
      <c r="G2523" t="s">
        <v>258</v>
      </c>
      <c r="H2523" t="s">
        <v>36</v>
      </c>
      <c r="I2523" t="s">
        <v>259</v>
      </c>
      <c r="J2523" s="5">
        <v>22.83</v>
      </c>
      <c r="K2523">
        <v>2</v>
      </c>
      <c r="L2523">
        <v>0.1</v>
      </c>
      <c r="M2523" s="3">
        <f t="shared" si="39"/>
        <v>45.459999999999994</v>
      </c>
      <c r="N2523" t="s">
        <v>142</v>
      </c>
      <c r="O2523" t="s">
        <v>111</v>
      </c>
      <c r="P2523" t="s">
        <v>59</v>
      </c>
      <c r="Q2523" t="s">
        <v>41</v>
      </c>
      <c r="R2523">
        <v>9</v>
      </c>
      <c r="S2523">
        <v>4.0999999999999996</v>
      </c>
      <c r="T2523" t="s">
        <v>30</v>
      </c>
      <c r="U2523" t="s">
        <v>60</v>
      </c>
    </row>
    <row r="2524" spans="1:21" x14ac:dyDescent="0.35">
      <c r="A2524" t="s">
        <v>1000</v>
      </c>
      <c r="B2524" t="str">
        <f>IF(COUNTIFS($A:$A,$A2524,$C:$C,$C2524,$D:$D,$D2524,$G:$G,$G2524,$K:$K,$K2524,$M:$M,$M2524)&gt;1,"True Duplicate","Unique")</f>
        <v>Unique</v>
      </c>
      <c r="C2524" s="7">
        <v>45120</v>
      </c>
      <c r="D2524" t="s">
        <v>9770</v>
      </c>
      <c r="E2524" t="str">
        <f>IF(COUNTIF($B$2:D2524,D2524)=1,"New Customer","Returning Customer")</f>
        <v>New Customer</v>
      </c>
      <c r="F2524" t="s">
        <v>72</v>
      </c>
      <c r="G2524" t="s">
        <v>96</v>
      </c>
      <c r="H2524" t="s">
        <v>57</v>
      </c>
      <c r="I2524" t="s">
        <v>97</v>
      </c>
      <c r="J2524" s="5">
        <v>11.42</v>
      </c>
      <c r="K2524">
        <v>13</v>
      </c>
      <c r="L2524">
        <v>0</v>
      </c>
      <c r="M2524" s="3">
        <f t="shared" si="39"/>
        <v>148.46</v>
      </c>
      <c r="N2524" t="s">
        <v>38</v>
      </c>
      <c r="O2524" t="s">
        <v>111</v>
      </c>
      <c r="P2524" t="s">
        <v>85</v>
      </c>
      <c r="Q2524" t="s">
        <v>77</v>
      </c>
      <c r="R2524">
        <v>2</v>
      </c>
      <c r="S2524">
        <v>4.7</v>
      </c>
      <c r="T2524" t="s">
        <v>30</v>
      </c>
      <c r="U2524" t="s">
        <v>60</v>
      </c>
    </row>
    <row r="2525" spans="1:21" x14ac:dyDescent="0.35">
      <c r="A2525" t="s">
        <v>2628</v>
      </c>
      <c r="B2525" t="str">
        <f>IF(COUNTIFS($A:$A,$A2525,$C:$C,$C2525,$D:$D,$D2525,$G:$G,$G2525,$K:$K,$K2525,$M:$M,$M2525)&gt;1,"True Duplicate","Unique")</f>
        <v>Unique</v>
      </c>
      <c r="C2525" s="7">
        <v>45120</v>
      </c>
      <c r="D2525" t="s">
        <v>1002</v>
      </c>
      <c r="E2525" t="str">
        <f>IF(COUNTIF($B$2:D2525,D2525)=1,"New Customer","Returning Customer")</f>
        <v>New Customer</v>
      </c>
      <c r="F2525" t="s">
        <v>72</v>
      </c>
      <c r="G2525" t="s">
        <v>293</v>
      </c>
      <c r="H2525" t="s">
        <v>74</v>
      </c>
      <c r="I2525" t="s">
        <v>110</v>
      </c>
      <c r="J2525" s="5">
        <v>318.57</v>
      </c>
      <c r="K2525">
        <v>11</v>
      </c>
      <c r="L2525">
        <v>0</v>
      </c>
      <c r="M2525" s="3">
        <f t="shared" si="39"/>
        <v>3504.27</v>
      </c>
      <c r="N2525" t="s">
        <v>165</v>
      </c>
      <c r="O2525" t="s">
        <v>27</v>
      </c>
      <c r="P2525" t="s">
        <v>85</v>
      </c>
      <c r="Q2525" t="s">
        <v>116</v>
      </c>
      <c r="R2525">
        <v>5</v>
      </c>
      <c r="S2525">
        <v>4.2</v>
      </c>
      <c r="T2525" t="s">
        <v>30</v>
      </c>
      <c r="U2525" t="s">
        <v>52</v>
      </c>
    </row>
    <row r="2526" spans="1:21" x14ac:dyDescent="0.35">
      <c r="A2526" t="s">
        <v>3507</v>
      </c>
      <c r="B2526" t="str">
        <f>IF(COUNTIFS($A:$A,$A2526,$C:$C,$C2526,$D:$D,$D2526,$G:$G,$G2526,$K:$K,$K2526,$M:$M,$M2526)&gt;1,"True Duplicate","Unique")</f>
        <v>Unique</v>
      </c>
      <c r="C2526" s="7">
        <v>45120</v>
      </c>
      <c r="D2526" t="s">
        <v>2629</v>
      </c>
      <c r="E2526" t="str">
        <f>IF(COUNTIF($B$2:D2526,D2526)=1,"New Customer","Returning Customer")</f>
        <v>New Customer</v>
      </c>
      <c r="F2526" t="s">
        <v>72</v>
      </c>
      <c r="G2526" t="s">
        <v>193</v>
      </c>
      <c r="H2526" t="s">
        <v>24</v>
      </c>
      <c r="I2526" t="s">
        <v>10126</v>
      </c>
      <c r="J2526" s="5">
        <v>146.71</v>
      </c>
      <c r="K2526">
        <v>2</v>
      </c>
      <c r="L2526">
        <v>0.2</v>
      </c>
      <c r="M2526" s="3">
        <f t="shared" si="39"/>
        <v>293.02000000000004</v>
      </c>
      <c r="N2526" t="s">
        <v>142</v>
      </c>
      <c r="O2526" t="s">
        <v>122</v>
      </c>
      <c r="P2526" t="s">
        <v>166</v>
      </c>
      <c r="Q2526" t="s">
        <v>29</v>
      </c>
      <c r="R2526">
        <v>2</v>
      </c>
      <c r="S2526">
        <v>1.3</v>
      </c>
      <c r="T2526" t="s">
        <v>30</v>
      </c>
      <c r="U2526" t="s">
        <v>60</v>
      </c>
    </row>
    <row r="2527" spans="1:21" x14ac:dyDescent="0.35">
      <c r="A2527" t="s">
        <v>4097</v>
      </c>
      <c r="B2527" t="str">
        <f>IF(COUNTIFS($A:$A,$A2527,$C:$C,$C2527,$D:$D,$D2527,$G:$G,$G2527,$K:$K,$K2527,$M:$M,$M2527)&gt;1,"True Duplicate","Unique")</f>
        <v>Unique</v>
      </c>
      <c r="C2527" s="7">
        <v>45120</v>
      </c>
      <c r="D2527" t="s">
        <v>4098</v>
      </c>
      <c r="E2527" t="str">
        <f>IF(COUNTIF($B$2:D2527,D2527)=1,"New Customer","Returning Customer")</f>
        <v>New Customer</v>
      </c>
      <c r="F2527" t="s">
        <v>10132</v>
      </c>
      <c r="G2527" t="s">
        <v>484</v>
      </c>
      <c r="H2527" t="s">
        <v>74</v>
      </c>
      <c r="I2527" t="s">
        <v>110</v>
      </c>
      <c r="J2527" s="5">
        <v>1640.84</v>
      </c>
      <c r="K2527">
        <v>14</v>
      </c>
      <c r="L2527">
        <v>0</v>
      </c>
      <c r="M2527" s="3">
        <f t="shared" si="39"/>
        <v>22971.759999999998</v>
      </c>
      <c r="N2527" t="s">
        <v>104</v>
      </c>
      <c r="O2527" t="s">
        <v>122</v>
      </c>
      <c r="P2527" t="s">
        <v>59</v>
      </c>
      <c r="Q2527" t="s">
        <v>29</v>
      </c>
      <c r="R2527">
        <v>7</v>
      </c>
      <c r="S2527">
        <v>4.4000000000000004</v>
      </c>
      <c r="T2527" t="s">
        <v>30</v>
      </c>
      <c r="U2527" t="s">
        <v>52</v>
      </c>
    </row>
    <row r="2528" spans="1:21" x14ac:dyDescent="0.35">
      <c r="A2528" t="s">
        <v>9769</v>
      </c>
      <c r="B2528" t="str">
        <f>IF(COUNTIFS($A:$A,$A2528,$C:$C,$C2528,$D:$D,$D2528,$G:$G,$G2528,$K:$K,$K2528,$M:$M,$M2528)&gt;1,"True Duplicate","Unique")</f>
        <v>Unique</v>
      </c>
      <c r="C2528" s="7">
        <v>45120</v>
      </c>
      <c r="D2528" t="s">
        <v>3508</v>
      </c>
      <c r="E2528" t="str">
        <f>IF(COUNTIF($B$2:D2528,D2528)=1,"New Customer","Returning Customer")</f>
        <v>New Customer</v>
      </c>
      <c r="F2528" t="s">
        <v>10132</v>
      </c>
      <c r="G2528" t="s">
        <v>181</v>
      </c>
      <c r="H2528" t="s">
        <v>24</v>
      </c>
      <c r="I2528" t="s">
        <v>182</v>
      </c>
      <c r="J2528" s="5">
        <v>177.59</v>
      </c>
      <c r="K2528">
        <v>3</v>
      </c>
      <c r="L2528">
        <v>0</v>
      </c>
      <c r="M2528" s="3">
        <f t="shared" si="39"/>
        <v>532.77</v>
      </c>
      <c r="N2528" t="s">
        <v>165</v>
      </c>
      <c r="O2528" t="s">
        <v>39</v>
      </c>
      <c r="P2528" t="s">
        <v>166</v>
      </c>
      <c r="Q2528" t="s">
        <v>77</v>
      </c>
      <c r="R2528">
        <v>2</v>
      </c>
      <c r="S2528">
        <v>2.5</v>
      </c>
      <c r="T2528" t="s">
        <v>112</v>
      </c>
      <c r="U2528" t="s">
        <v>52</v>
      </c>
    </row>
    <row r="2529" spans="1:21" x14ac:dyDescent="0.35">
      <c r="A2529" t="s">
        <v>2502</v>
      </c>
      <c r="B2529" t="str">
        <f>IF(COUNTIFS($A:$A,$A2529,$C:$C,$C2529,$D:$D,$D2529,$G:$G,$G2529,$K:$K,$K2529,$M:$M,$M2529)&gt;1,"True Duplicate","Unique")</f>
        <v>Unique</v>
      </c>
      <c r="C2529" s="7">
        <v>45121</v>
      </c>
      <c r="D2529" t="s">
        <v>2504</v>
      </c>
      <c r="E2529" t="str">
        <f>IF(COUNTIF($B$2:D2529,D2529)=1,"New Customer","Returning Customer")</f>
        <v>New Customer</v>
      </c>
      <c r="F2529" t="s">
        <v>10132</v>
      </c>
      <c r="G2529" t="s">
        <v>445</v>
      </c>
      <c r="H2529" t="s">
        <v>66</v>
      </c>
      <c r="I2529" t="s">
        <v>446</v>
      </c>
      <c r="J2529" s="5">
        <v>1743.27</v>
      </c>
      <c r="K2529">
        <v>9</v>
      </c>
      <c r="L2529">
        <v>0.1</v>
      </c>
      <c r="M2529" s="3">
        <f t="shared" si="39"/>
        <v>15688.53</v>
      </c>
      <c r="N2529" t="s">
        <v>26</v>
      </c>
      <c r="O2529" t="s">
        <v>122</v>
      </c>
      <c r="P2529" t="s">
        <v>59</v>
      </c>
      <c r="Q2529" t="s">
        <v>123</v>
      </c>
      <c r="R2529">
        <v>1</v>
      </c>
      <c r="S2529">
        <v>2.2999999999999998</v>
      </c>
      <c r="T2529" t="s">
        <v>30</v>
      </c>
      <c r="U2529" t="s">
        <v>52</v>
      </c>
    </row>
    <row r="2530" spans="1:21" x14ac:dyDescent="0.35">
      <c r="A2530" t="s">
        <v>3047</v>
      </c>
      <c r="B2530" t="str">
        <f>IF(COUNTIFS($A:$A,$A2530,$C:$C,$C2530,$D:$D,$D2530,$G:$G,$G2530,$K:$K,$K2530,$M:$M,$M2530)&gt;1,"True Duplicate","Unique")</f>
        <v>Unique</v>
      </c>
      <c r="C2530" s="7">
        <v>45121</v>
      </c>
      <c r="D2530" t="s">
        <v>6426</v>
      </c>
      <c r="E2530" t="str">
        <f>IF(COUNTIF($B$2:D2530,D2530)=1,"New Customer","Returning Customer")</f>
        <v>New Customer</v>
      </c>
      <c r="F2530" t="s">
        <v>10132</v>
      </c>
      <c r="G2530" t="s">
        <v>10123</v>
      </c>
      <c r="H2530" t="s">
        <v>47</v>
      </c>
      <c r="I2530" t="s">
        <v>10124</v>
      </c>
      <c r="J2530" s="5">
        <v>408.12</v>
      </c>
      <c r="K2530">
        <v>5</v>
      </c>
      <c r="L2530">
        <v>0.15</v>
      </c>
      <c r="M2530" s="3">
        <f t="shared" si="39"/>
        <v>2039.8500000000001</v>
      </c>
      <c r="N2530" t="s">
        <v>142</v>
      </c>
      <c r="O2530" t="s">
        <v>39</v>
      </c>
      <c r="P2530" t="s">
        <v>85</v>
      </c>
      <c r="Q2530" t="s">
        <v>41</v>
      </c>
      <c r="R2530">
        <v>12</v>
      </c>
      <c r="S2530">
        <v>3.3</v>
      </c>
      <c r="T2530" t="s">
        <v>30</v>
      </c>
      <c r="U2530" t="s">
        <v>60</v>
      </c>
    </row>
    <row r="2531" spans="1:21" x14ac:dyDescent="0.35">
      <c r="A2531" t="s">
        <v>3365</v>
      </c>
      <c r="B2531" t="str">
        <f>IF(COUNTIFS($A:$A,$A2531,$C:$C,$C2531,$D:$D,$D2531,$G:$G,$G2531,$K:$K,$K2531,$M:$M,$M2531)&gt;1,"True Duplicate","Unique")</f>
        <v>Unique</v>
      </c>
      <c r="C2531" s="7">
        <v>45121</v>
      </c>
      <c r="D2531" t="s">
        <v>2211</v>
      </c>
      <c r="E2531" t="str">
        <f>IF(COUNTIF($B$2:D2531,D2531)=1,"New Customer","Returning Customer")</f>
        <v>New Customer</v>
      </c>
      <c r="F2531" t="s">
        <v>10132</v>
      </c>
      <c r="G2531" t="s">
        <v>281</v>
      </c>
      <c r="H2531" t="s">
        <v>74</v>
      </c>
      <c r="I2531" t="s">
        <v>110</v>
      </c>
      <c r="J2531" s="5">
        <v>1931.18</v>
      </c>
      <c r="K2531">
        <v>7</v>
      </c>
      <c r="L2531">
        <v>0.05</v>
      </c>
      <c r="M2531" s="3">
        <f t="shared" si="39"/>
        <v>13517.91</v>
      </c>
      <c r="N2531" t="s">
        <v>83</v>
      </c>
      <c r="O2531" t="s">
        <v>39</v>
      </c>
      <c r="P2531" t="s">
        <v>85</v>
      </c>
      <c r="Q2531" t="s">
        <v>123</v>
      </c>
      <c r="R2531">
        <v>6</v>
      </c>
      <c r="S2531">
        <v>2.5</v>
      </c>
      <c r="U2531" t="s">
        <v>60</v>
      </c>
    </row>
    <row r="2532" spans="1:21" x14ac:dyDescent="0.35">
      <c r="A2532" t="s">
        <v>5311</v>
      </c>
      <c r="B2532" t="str">
        <f>IF(COUNTIFS($A:$A,$A2532,$C:$C,$C2532,$D:$D,$D2532,$G:$G,$G2532,$K:$K,$K2532,$M:$M,$M2532)&gt;1,"True Duplicate","Unique")</f>
        <v>Unique</v>
      </c>
      <c r="C2532" s="7">
        <v>45121</v>
      </c>
      <c r="D2532" t="s">
        <v>3048</v>
      </c>
      <c r="E2532" t="str">
        <f>IF(COUNTIF($B$2:D2532,D2532)=1,"New Customer","Returning Customer")</f>
        <v>New Customer</v>
      </c>
      <c r="F2532" t="s">
        <v>10132</v>
      </c>
      <c r="G2532" t="s">
        <v>170</v>
      </c>
      <c r="H2532" t="s">
        <v>66</v>
      </c>
      <c r="I2532" t="s">
        <v>171</v>
      </c>
      <c r="J2532" s="5">
        <v>838.55</v>
      </c>
      <c r="K2532">
        <v>2</v>
      </c>
      <c r="L2532">
        <v>0.05</v>
      </c>
      <c r="M2532" s="3">
        <f t="shared" si="39"/>
        <v>1677</v>
      </c>
      <c r="N2532" t="s">
        <v>26</v>
      </c>
      <c r="O2532" t="s">
        <v>111</v>
      </c>
      <c r="P2532" t="s">
        <v>59</v>
      </c>
      <c r="Q2532" t="s">
        <v>77</v>
      </c>
      <c r="R2532">
        <v>1</v>
      </c>
      <c r="S2532">
        <v>1.3</v>
      </c>
      <c r="T2532" t="s">
        <v>51</v>
      </c>
      <c r="U2532" t="s">
        <v>52</v>
      </c>
    </row>
    <row r="2533" spans="1:21" x14ac:dyDescent="0.35">
      <c r="A2533" t="s">
        <v>5351</v>
      </c>
      <c r="B2533" t="str">
        <f>IF(COUNTIFS($A:$A,$A2533,$C:$C,$C2533,$D:$D,$D2533,$G:$G,$G2533,$K:$K,$K2533,$M:$M,$M2533)&gt;1,"True Duplicate","Unique")</f>
        <v>Unique</v>
      </c>
      <c r="C2533" s="7">
        <v>45121</v>
      </c>
      <c r="D2533" t="s">
        <v>950</v>
      </c>
      <c r="E2533" t="str">
        <f>IF(COUNTIF($B$2:D2533,D2533)=1,"New Customer","Returning Customer")</f>
        <v>New Customer</v>
      </c>
      <c r="F2533" t="s">
        <v>72</v>
      </c>
      <c r="G2533" t="s">
        <v>413</v>
      </c>
      <c r="H2533" t="s">
        <v>47</v>
      </c>
      <c r="I2533" t="s">
        <v>10125</v>
      </c>
      <c r="J2533" s="5">
        <v>62.89</v>
      </c>
      <c r="K2533">
        <v>5</v>
      </c>
      <c r="L2533">
        <v>0.15</v>
      </c>
      <c r="M2533" s="3">
        <f t="shared" si="39"/>
        <v>313.7</v>
      </c>
      <c r="N2533" t="s">
        <v>76</v>
      </c>
      <c r="O2533" t="s">
        <v>39</v>
      </c>
      <c r="P2533" t="s">
        <v>10129</v>
      </c>
      <c r="Q2533" t="s">
        <v>123</v>
      </c>
      <c r="R2533">
        <v>9</v>
      </c>
      <c r="S2533">
        <v>3.3</v>
      </c>
      <c r="T2533" t="s">
        <v>30</v>
      </c>
      <c r="U2533" t="s">
        <v>52</v>
      </c>
    </row>
    <row r="2534" spans="1:21" x14ac:dyDescent="0.35">
      <c r="A2534" t="s">
        <v>6018</v>
      </c>
      <c r="B2534" t="str">
        <f>IF(COUNTIFS($A:$A,$A2534,$C:$C,$C2534,$D:$D,$D2534,$G:$G,$G2534,$K:$K,$K2534,$M:$M,$M2534)&gt;1,"True Duplicate","Unique")</f>
        <v>Unique</v>
      </c>
      <c r="C2534" s="7">
        <v>45121</v>
      </c>
      <c r="D2534" t="s">
        <v>5312</v>
      </c>
      <c r="E2534" t="str">
        <f>IF(COUNTIF($B$2:D2534,D2534)=1,"New Customer","Returning Customer")</f>
        <v>New Customer</v>
      </c>
      <c r="F2534" t="s">
        <v>72</v>
      </c>
      <c r="G2534" t="s">
        <v>193</v>
      </c>
      <c r="H2534" t="s">
        <v>24</v>
      </c>
      <c r="I2534" t="s">
        <v>10126</v>
      </c>
      <c r="J2534" s="5">
        <v>460.31</v>
      </c>
      <c r="K2534">
        <v>13</v>
      </c>
      <c r="L2534">
        <v>0.05</v>
      </c>
      <c r="M2534" s="3">
        <f t="shared" si="39"/>
        <v>5983.38</v>
      </c>
      <c r="N2534" t="s">
        <v>165</v>
      </c>
      <c r="O2534" t="s">
        <v>27</v>
      </c>
      <c r="P2534" t="s">
        <v>10129</v>
      </c>
      <c r="Q2534" t="s">
        <v>77</v>
      </c>
      <c r="R2534">
        <v>8</v>
      </c>
      <c r="S2534">
        <v>2</v>
      </c>
      <c r="U2534" t="s">
        <v>10128</v>
      </c>
    </row>
    <row r="2535" spans="1:21" x14ac:dyDescent="0.35">
      <c r="A2535" t="s">
        <v>6425</v>
      </c>
      <c r="B2535" t="str">
        <f>IF(COUNTIFS($A:$A,$A2535,$C:$C,$C2535,$D:$D,$D2535,$G:$G,$G2535,$K:$K,$K2535,$M:$M,$M2535)&gt;1,"True Duplicate","Unique")</f>
        <v>Unique</v>
      </c>
      <c r="C2535" s="7">
        <v>45121</v>
      </c>
      <c r="D2535" t="s">
        <v>2434</v>
      </c>
      <c r="E2535" t="str">
        <f>IF(COUNTIF($B$2:D2535,D2535)=1,"New Customer","Returning Customer")</f>
        <v>New Customer</v>
      </c>
      <c r="F2535" t="s">
        <v>10132</v>
      </c>
      <c r="G2535" t="s">
        <v>147</v>
      </c>
      <c r="H2535" t="s">
        <v>74</v>
      </c>
      <c r="I2535" t="s">
        <v>148</v>
      </c>
      <c r="J2535" s="5">
        <v>1949.67</v>
      </c>
      <c r="K2535">
        <v>14</v>
      </c>
      <c r="L2535">
        <v>0</v>
      </c>
      <c r="M2535" s="3">
        <f t="shared" si="39"/>
        <v>27295.38</v>
      </c>
      <c r="N2535" t="s">
        <v>49</v>
      </c>
      <c r="O2535" t="s">
        <v>27</v>
      </c>
      <c r="P2535" t="s">
        <v>166</v>
      </c>
      <c r="Q2535" t="s">
        <v>77</v>
      </c>
      <c r="R2535">
        <v>9</v>
      </c>
      <c r="S2535">
        <v>4.8</v>
      </c>
      <c r="U2535" t="s">
        <v>60</v>
      </c>
    </row>
    <row r="2536" spans="1:21" x14ac:dyDescent="0.35">
      <c r="A2536" t="s">
        <v>7577</v>
      </c>
      <c r="B2536" t="str">
        <f>IF(COUNTIFS($A:$A,$A2536,$C:$C,$C2536,$D:$D,$D2536,$G:$G,$G2536,$K:$K,$K2536,$M:$M,$M2536)&gt;1,"True Duplicate","Unique")</f>
        <v>Unique</v>
      </c>
      <c r="C2536" s="7">
        <v>45121</v>
      </c>
      <c r="D2536" t="s">
        <v>5352</v>
      </c>
      <c r="E2536" t="str">
        <f>IF(COUNTIF($B$2:D2536,D2536)=1,"New Customer","Returning Customer")</f>
        <v>New Customer</v>
      </c>
      <c r="F2536" t="s">
        <v>10132</v>
      </c>
      <c r="G2536" t="s">
        <v>374</v>
      </c>
      <c r="H2536" t="s">
        <v>36</v>
      </c>
      <c r="I2536" t="s">
        <v>259</v>
      </c>
      <c r="J2536" s="5">
        <v>35.85</v>
      </c>
      <c r="K2536">
        <v>12</v>
      </c>
      <c r="L2536">
        <v>0.1</v>
      </c>
      <c r="M2536" s="3">
        <f t="shared" si="39"/>
        <v>429</v>
      </c>
      <c r="N2536" t="s">
        <v>83</v>
      </c>
      <c r="O2536" t="s">
        <v>122</v>
      </c>
      <c r="P2536" t="s">
        <v>10129</v>
      </c>
      <c r="Q2536" t="s">
        <v>29</v>
      </c>
      <c r="R2536">
        <v>8</v>
      </c>
      <c r="S2536">
        <v>3.2</v>
      </c>
      <c r="T2536" t="s">
        <v>30</v>
      </c>
      <c r="U2536" t="s">
        <v>60</v>
      </c>
    </row>
    <row r="2537" spans="1:21" x14ac:dyDescent="0.35">
      <c r="A2537" t="s">
        <v>1509</v>
      </c>
      <c r="B2537" t="str">
        <f>IF(COUNTIFS($A:$A,$A2537,$C:$C,$C2537,$D:$D,$D2537,$G:$G,$G2537,$K:$K,$K2537,$M:$M,$M2537)&gt;1,"True Duplicate","Unique")</f>
        <v>Unique</v>
      </c>
      <c r="C2537" s="7">
        <v>45122</v>
      </c>
      <c r="D2537" t="s">
        <v>5497</v>
      </c>
      <c r="E2537" t="str">
        <f>IF(COUNTIF($B$2:D2537,D2537)=1,"New Customer","Returning Customer")</f>
        <v>Returning Customer</v>
      </c>
      <c r="F2537" t="s">
        <v>10132</v>
      </c>
      <c r="G2537" t="s">
        <v>56</v>
      </c>
      <c r="H2537" t="s">
        <v>57</v>
      </c>
      <c r="I2537" t="s">
        <v>58</v>
      </c>
      <c r="J2537" s="5">
        <v>836.43</v>
      </c>
      <c r="K2537">
        <v>1</v>
      </c>
      <c r="L2537">
        <v>0.15</v>
      </c>
      <c r="M2537" s="3">
        <f t="shared" si="39"/>
        <v>836.28</v>
      </c>
      <c r="N2537" t="s">
        <v>26</v>
      </c>
      <c r="O2537" t="s">
        <v>111</v>
      </c>
      <c r="P2537" t="s">
        <v>85</v>
      </c>
      <c r="Q2537" t="s">
        <v>116</v>
      </c>
      <c r="R2537">
        <v>-3</v>
      </c>
      <c r="S2537">
        <v>1</v>
      </c>
      <c r="U2537" t="s">
        <v>60</v>
      </c>
    </row>
    <row r="2538" spans="1:21" x14ac:dyDescent="0.35">
      <c r="A2538" t="s">
        <v>6326</v>
      </c>
      <c r="B2538" t="str">
        <f>IF(COUNTIFS($A:$A,$A2538,$C:$C,$C2538,$D:$D,$D2538,$G:$G,$G2538,$K:$K,$K2538,$M:$M,$M2538)&gt;1,"True Duplicate","Unique")</f>
        <v>Unique</v>
      </c>
      <c r="C2538" s="7">
        <v>45122</v>
      </c>
      <c r="D2538" t="s">
        <v>9964</v>
      </c>
      <c r="E2538" t="str">
        <f>IF(COUNTIF($B$2:D2538,D2538)=1,"New Customer","Returning Customer")</f>
        <v>New Customer</v>
      </c>
      <c r="F2538" t="s">
        <v>72</v>
      </c>
      <c r="G2538" t="s">
        <v>403</v>
      </c>
      <c r="H2538" t="s">
        <v>74</v>
      </c>
      <c r="I2538" t="s">
        <v>148</v>
      </c>
      <c r="J2538" s="5">
        <v>339.83</v>
      </c>
      <c r="K2538">
        <v>9</v>
      </c>
      <c r="L2538">
        <v>0.1</v>
      </c>
      <c r="M2538" s="3">
        <f t="shared" si="39"/>
        <v>3057.5699999999997</v>
      </c>
      <c r="N2538" t="s">
        <v>302</v>
      </c>
      <c r="O2538" t="s">
        <v>39</v>
      </c>
      <c r="P2538" t="s">
        <v>85</v>
      </c>
      <c r="Q2538" t="s">
        <v>116</v>
      </c>
      <c r="R2538">
        <v>2</v>
      </c>
      <c r="S2538">
        <v>2.7</v>
      </c>
      <c r="T2538" t="s">
        <v>30</v>
      </c>
      <c r="U2538" t="s">
        <v>86</v>
      </c>
    </row>
    <row r="2539" spans="1:21" x14ac:dyDescent="0.35">
      <c r="A2539" t="s">
        <v>7239</v>
      </c>
      <c r="B2539" t="str">
        <f>IF(COUNTIFS($A:$A,$A2539,$C:$C,$C2539,$D:$D,$D2539,$G:$G,$G2539,$K:$K,$K2539,$M:$M,$M2539)&gt;1,"True Duplicate","Unique")</f>
        <v>Unique</v>
      </c>
      <c r="C2539" s="7">
        <v>45122</v>
      </c>
      <c r="D2539" t="s">
        <v>9371</v>
      </c>
      <c r="E2539" t="str">
        <f>IF(COUNTIF($B$2:D2539,D2539)=1,"New Customer","Returning Customer")</f>
        <v>New Customer</v>
      </c>
      <c r="F2539" t="s">
        <v>72</v>
      </c>
      <c r="G2539" t="s">
        <v>35</v>
      </c>
      <c r="H2539" t="s">
        <v>36</v>
      </c>
      <c r="I2539" t="s">
        <v>37</v>
      </c>
      <c r="J2539" s="5">
        <v>21.57</v>
      </c>
      <c r="K2539">
        <v>14</v>
      </c>
      <c r="L2539">
        <v>0</v>
      </c>
      <c r="M2539" s="3">
        <f t="shared" si="39"/>
        <v>301.98</v>
      </c>
      <c r="N2539" t="s">
        <v>165</v>
      </c>
      <c r="O2539" t="s">
        <v>122</v>
      </c>
      <c r="P2539" t="s">
        <v>85</v>
      </c>
      <c r="Q2539" t="s">
        <v>123</v>
      </c>
      <c r="R2539">
        <v>10</v>
      </c>
      <c r="S2539">
        <v>4</v>
      </c>
      <c r="T2539" t="s">
        <v>30</v>
      </c>
      <c r="U2539" t="s">
        <v>52</v>
      </c>
    </row>
    <row r="2540" spans="1:21" x14ac:dyDescent="0.35">
      <c r="A2540" t="s">
        <v>7398</v>
      </c>
      <c r="B2540" t="str">
        <f>IF(COUNTIFS($A:$A,$A2540,$C:$C,$C2540,$D:$D,$D2540,$G:$G,$G2540,$K:$K,$K2540,$M:$M,$M2540)&gt;1,"True Duplicate","Unique")</f>
        <v>Unique</v>
      </c>
      <c r="C2540" s="7">
        <v>45122</v>
      </c>
      <c r="D2540" t="s">
        <v>6327</v>
      </c>
      <c r="E2540" t="str">
        <f>IF(COUNTIF($B$2:D2540,D2540)=1,"New Customer","Returning Customer")</f>
        <v>New Customer</v>
      </c>
      <c r="F2540" t="s">
        <v>10132</v>
      </c>
      <c r="G2540" t="s">
        <v>403</v>
      </c>
      <c r="H2540" t="s">
        <v>74</v>
      </c>
      <c r="I2540" t="s">
        <v>148</v>
      </c>
      <c r="J2540" s="5">
        <v>1899.14</v>
      </c>
      <c r="K2540">
        <v>11</v>
      </c>
      <c r="L2540">
        <v>0.1</v>
      </c>
      <c r="M2540" s="3">
        <f t="shared" si="39"/>
        <v>20889.440000000002</v>
      </c>
      <c r="N2540" t="s">
        <v>302</v>
      </c>
      <c r="O2540" t="s">
        <v>111</v>
      </c>
      <c r="P2540" t="s">
        <v>85</v>
      </c>
      <c r="Q2540" t="s">
        <v>123</v>
      </c>
      <c r="R2540">
        <v>7</v>
      </c>
      <c r="S2540">
        <v>2.7</v>
      </c>
      <c r="T2540" t="s">
        <v>30</v>
      </c>
      <c r="U2540" t="s">
        <v>60</v>
      </c>
    </row>
    <row r="2541" spans="1:21" x14ac:dyDescent="0.35">
      <c r="A2541" t="s">
        <v>7581</v>
      </c>
      <c r="B2541" t="str">
        <f>IF(COUNTIFS($A:$A,$A2541,$C:$C,$C2541,$D:$D,$D2541,$G:$G,$G2541,$K:$K,$K2541,$M:$M,$M2541)&gt;1,"True Duplicate","Unique")</f>
        <v>Unique</v>
      </c>
      <c r="C2541" s="7">
        <v>45122</v>
      </c>
      <c r="D2541" t="s">
        <v>1415</v>
      </c>
      <c r="E2541" t="str">
        <f>IF(COUNTIF($B$2:D2541,D2541)=1,"New Customer","Returning Customer")</f>
        <v>Returning Customer</v>
      </c>
      <c r="F2541" t="s">
        <v>10132</v>
      </c>
      <c r="G2541" t="s">
        <v>351</v>
      </c>
      <c r="H2541" t="s">
        <v>57</v>
      </c>
      <c r="I2541" t="s">
        <v>289</v>
      </c>
      <c r="J2541" s="5">
        <v>707.1</v>
      </c>
      <c r="K2541">
        <v>6</v>
      </c>
      <c r="L2541">
        <v>0.1</v>
      </c>
      <c r="M2541" s="3">
        <f t="shared" si="39"/>
        <v>4242</v>
      </c>
      <c r="N2541" t="s">
        <v>302</v>
      </c>
      <c r="O2541" t="s">
        <v>111</v>
      </c>
      <c r="P2541" t="s">
        <v>85</v>
      </c>
      <c r="Q2541" t="s">
        <v>116</v>
      </c>
      <c r="R2541">
        <v>5</v>
      </c>
      <c r="S2541">
        <v>3.1</v>
      </c>
      <c r="T2541" t="s">
        <v>30</v>
      </c>
      <c r="U2541" t="s">
        <v>86</v>
      </c>
    </row>
    <row r="2542" spans="1:21" x14ac:dyDescent="0.35">
      <c r="A2542" t="s">
        <v>7974</v>
      </c>
      <c r="B2542" t="str">
        <f>IF(COUNTIFS($A:$A,$A2542,$C:$C,$C2542,$D:$D,$D2542,$G:$G,$G2542,$K:$K,$K2542,$M:$M,$M2542)&gt;1,"True Duplicate","Unique")</f>
        <v>Unique</v>
      </c>
      <c r="C2542" s="7">
        <v>45122</v>
      </c>
      <c r="D2542" t="s">
        <v>7240</v>
      </c>
      <c r="E2542" t="str">
        <f>IF(COUNTIF($B$2:D2542,D2542)=1,"New Customer","Returning Customer")</f>
        <v>New Customer</v>
      </c>
      <c r="F2542" t="s">
        <v>72</v>
      </c>
      <c r="G2542" t="s">
        <v>102</v>
      </c>
      <c r="H2542" t="s">
        <v>47</v>
      </c>
      <c r="I2542" t="s">
        <v>10125</v>
      </c>
      <c r="J2542" s="5">
        <v>437.42</v>
      </c>
      <c r="K2542">
        <v>6</v>
      </c>
      <c r="L2542">
        <v>0.1</v>
      </c>
      <c r="M2542" s="3">
        <f t="shared" si="39"/>
        <v>2623.92</v>
      </c>
      <c r="N2542" t="s">
        <v>98</v>
      </c>
      <c r="O2542" t="s">
        <v>122</v>
      </c>
      <c r="P2542" t="s">
        <v>10129</v>
      </c>
      <c r="Q2542" t="s">
        <v>41</v>
      </c>
      <c r="R2542">
        <v>4</v>
      </c>
      <c r="S2542">
        <v>1.4</v>
      </c>
      <c r="T2542" t="s">
        <v>30</v>
      </c>
      <c r="U2542" t="s">
        <v>86</v>
      </c>
    </row>
    <row r="2543" spans="1:21" x14ac:dyDescent="0.35">
      <c r="A2543" t="s">
        <v>8979</v>
      </c>
      <c r="B2543" t="str">
        <f>IF(COUNTIFS($A:$A,$A2543,$C:$C,$C2543,$D:$D,$D2543,$G:$G,$G2543,$K:$K,$K2543,$M:$M,$M2543)&gt;1,"True Duplicate","Unique")</f>
        <v>Unique</v>
      </c>
      <c r="C2543" s="7">
        <v>45122</v>
      </c>
      <c r="D2543" t="s">
        <v>3744</v>
      </c>
      <c r="E2543" t="str">
        <f>IF(COUNTIF($B$2:D2543,D2543)=1,"New Customer","Returning Customer")</f>
        <v>Returning Customer</v>
      </c>
      <c r="F2543" t="s">
        <v>10132</v>
      </c>
      <c r="G2543" t="s">
        <v>266</v>
      </c>
      <c r="H2543" t="s">
        <v>24</v>
      </c>
      <c r="I2543" t="s">
        <v>267</v>
      </c>
      <c r="J2543" s="5">
        <v>407.52</v>
      </c>
      <c r="K2543">
        <v>10</v>
      </c>
      <c r="L2543">
        <v>0.2</v>
      </c>
      <c r="M2543" s="3">
        <f t="shared" si="39"/>
        <v>4073.2</v>
      </c>
      <c r="N2543" t="s">
        <v>26</v>
      </c>
      <c r="O2543" t="s">
        <v>111</v>
      </c>
      <c r="P2543" t="s">
        <v>59</v>
      </c>
      <c r="Q2543" t="s">
        <v>77</v>
      </c>
      <c r="R2543">
        <v>7</v>
      </c>
      <c r="S2543">
        <v>4.5999999999999996</v>
      </c>
      <c r="T2543" t="s">
        <v>30</v>
      </c>
      <c r="U2543" t="s">
        <v>60</v>
      </c>
    </row>
    <row r="2544" spans="1:21" x14ac:dyDescent="0.35">
      <c r="A2544" t="s">
        <v>9370</v>
      </c>
      <c r="B2544" t="str">
        <f>IF(COUNTIFS($A:$A,$A2544,$C:$C,$C2544,$D:$D,$D2544,$G:$G,$G2544,$K:$K,$K2544,$M:$M,$M2544)&gt;1,"True Duplicate","Unique")</f>
        <v>Unique</v>
      </c>
      <c r="C2544" s="7">
        <v>45122</v>
      </c>
      <c r="D2544" t="s">
        <v>7975</v>
      </c>
      <c r="E2544" t="str">
        <f>IF(COUNTIF($B$2:D2544,D2544)=1,"New Customer","Returning Customer")</f>
        <v>New Customer</v>
      </c>
      <c r="F2544" t="s">
        <v>10132</v>
      </c>
      <c r="G2544" t="s">
        <v>413</v>
      </c>
      <c r="H2544" t="s">
        <v>47</v>
      </c>
      <c r="I2544" t="s">
        <v>10125</v>
      </c>
      <c r="J2544" s="5">
        <v>107.22</v>
      </c>
      <c r="K2544">
        <v>5</v>
      </c>
      <c r="L2544">
        <v>0.1</v>
      </c>
      <c r="M2544" s="3">
        <f t="shared" si="39"/>
        <v>535.6</v>
      </c>
      <c r="N2544" t="s">
        <v>83</v>
      </c>
      <c r="O2544" t="s">
        <v>39</v>
      </c>
      <c r="P2544" t="s">
        <v>59</v>
      </c>
      <c r="Q2544" t="s">
        <v>116</v>
      </c>
      <c r="R2544">
        <v>12</v>
      </c>
      <c r="S2544">
        <v>2.2000000000000002</v>
      </c>
      <c r="U2544" t="s">
        <v>86</v>
      </c>
    </row>
    <row r="2545" spans="1:21" x14ac:dyDescent="0.35">
      <c r="A2545" t="s">
        <v>9963</v>
      </c>
      <c r="B2545" t="str">
        <f>IF(COUNTIFS($A:$A,$A2545,$C:$C,$C2545,$D:$D,$D2545,$G:$G,$G2545,$K:$K,$K2545,$M:$M,$M2545)&gt;1,"True Duplicate","Unique")</f>
        <v>Unique</v>
      </c>
      <c r="C2545" s="7">
        <v>45122</v>
      </c>
      <c r="D2545" t="s">
        <v>1511</v>
      </c>
      <c r="E2545" t="str">
        <f>IF(COUNTIF($B$2:D2545,D2545)=1,"New Customer","Returning Customer")</f>
        <v>New Customer</v>
      </c>
      <c r="F2545" t="s">
        <v>72</v>
      </c>
      <c r="G2545" t="s">
        <v>533</v>
      </c>
      <c r="H2545" t="s">
        <v>74</v>
      </c>
      <c r="I2545" t="s">
        <v>534</v>
      </c>
      <c r="J2545" s="5">
        <v>1382.92</v>
      </c>
      <c r="K2545">
        <v>9</v>
      </c>
      <c r="L2545">
        <v>0</v>
      </c>
      <c r="M2545" s="3">
        <f t="shared" si="39"/>
        <v>12446.28</v>
      </c>
      <c r="N2545" t="s">
        <v>83</v>
      </c>
      <c r="O2545" t="s">
        <v>39</v>
      </c>
      <c r="P2545" t="s">
        <v>10129</v>
      </c>
      <c r="Q2545" t="s">
        <v>77</v>
      </c>
      <c r="R2545">
        <v>5</v>
      </c>
      <c r="S2545">
        <v>3.5</v>
      </c>
      <c r="T2545" t="s">
        <v>30</v>
      </c>
      <c r="U2545" t="s">
        <v>60</v>
      </c>
    </row>
    <row r="2546" spans="1:21" x14ac:dyDescent="0.35">
      <c r="A2546" t="s">
        <v>195</v>
      </c>
      <c r="B2546" t="str">
        <f>IF(COUNTIFS($A:$A,$A2546,$C:$C,$C2546,$D:$D,$D2546,$G:$G,$G2546,$K:$K,$K2546,$M:$M,$M2546)&gt;1,"True Duplicate","Unique")</f>
        <v>Unique</v>
      </c>
      <c r="C2546" s="7">
        <v>45123</v>
      </c>
      <c r="D2546" t="s">
        <v>5481</v>
      </c>
      <c r="E2546" t="str">
        <f>IF(COUNTIF($B$2:D2546,D2546)=1,"New Customer","Returning Customer")</f>
        <v>New Customer</v>
      </c>
      <c r="F2546" t="s">
        <v>72</v>
      </c>
      <c r="G2546" t="s">
        <v>181</v>
      </c>
      <c r="H2546" t="s">
        <v>24</v>
      </c>
      <c r="I2546" t="s">
        <v>182</v>
      </c>
      <c r="J2546" s="5">
        <v>488.39</v>
      </c>
      <c r="K2546">
        <v>6</v>
      </c>
      <c r="L2546">
        <v>0.05</v>
      </c>
      <c r="M2546" s="3">
        <f t="shared" si="39"/>
        <v>2930.04</v>
      </c>
      <c r="N2546" t="s">
        <v>83</v>
      </c>
      <c r="O2546" t="s">
        <v>111</v>
      </c>
      <c r="P2546" t="s">
        <v>59</v>
      </c>
      <c r="Q2546" t="s">
        <v>123</v>
      </c>
      <c r="R2546">
        <v>6</v>
      </c>
      <c r="S2546">
        <v>4.0999999999999996</v>
      </c>
      <c r="T2546" t="s">
        <v>30</v>
      </c>
      <c r="U2546" t="s">
        <v>60</v>
      </c>
    </row>
    <row r="2547" spans="1:21" x14ac:dyDescent="0.35">
      <c r="A2547" t="s">
        <v>3693</v>
      </c>
      <c r="B2547" t="str">
        <f>IF(COUNTIFS($A:$A,$A2547,$C:$C,$C2547,$D:$D,$D2547,$G:$G,$G2547,$K:$K,$K2547,$M:$M,$M2547)&gt;1,"True Duplicate","Unique")</f>
        <v>Unique</v>
      </c>
      <c r="C2547" s="7">
        <v>45123</v>
      </c>
      <c r="D2547" t="s">
        <v>4710</v>
      </c>
      <c r="E2547" t="str">
        <f>IF(COUNTIF($B$2:D2547,D2547)=1,"New Customer","Returning Customer")</f>
        <v>New Customer</v>
      </c>
      <c r="F2547" t="s">
        <v>72</v>
      </c>
      <c r="G2547" t="s">
        <v>413</v>
      </c>
      <c r="H2547" t="s">
        <v>47</v>
      </c>
      <c r="I2547" t="s">
        <v>10125</v>
      </c>
      <c r="J2547" s="5">
        <v>426.49</v>
      </c>
      <c r="K2547">
        <v>1</v>
      </c>
      <c r="L2547">
        <v>0</v>
      </c>
      <c r="M2547" s="3">
        <f t="shared" si="39"/>
        <v>426.49</v>
      </c>
      <c r="N2547" t="s">
        <v>104</v>
      </c>
      <c r="O2547" t="s">
        <v>111</v>
      </c>
      <c r="P2547" t="s">
        <v>10129</v>
      </c>
      <c r="Q2547" t="s">
        <v>77</v>
      </c>
      <c r="R2547">
        <v>2</v>
      </c>
      <c r="S2547">
        <v>1.8</v>
      </c>
      <c r="T2547" t="s">
        <v>112</v>
      </c>
      <c r="U2547" t="s">
        <v>60</v>
      </c>
    </row>
    <row r="2548" spans="1:21" x14ac:dyDescent="0.35">
      <c r="A2548" t="s">
        <v>5480</v>
      </c>
      <c r="B2548" t="str">
        <f>IF(COUNTIFS($A:$A,$A2548,$C:$C,$C2548,$D:$D,$D2548,$G:$G,$G2548,$K:$K,$K2548,$M:$M,$M2548)&gt;1,"True Duplicate","Unique")</f>
        <v>Unique</v>
      </c>
      <c r="C2548" s="7">
        <v>45123</v>
      </c>
      <c r="D2548" t="s">
        <v>3695</v>
      </c>
      <c r="E2548" t="str">
        <f>IF(COUNTIF($B$2:D2548,D2548)=1,"New Customer","Returning Customer")</f>
        <v>New Customer</v>
      </c>
      <c r="F2548" t="s">
        <v>10132</v>
      </c>
      <c r="G2548" t="s">
        <v>470</v>
      </c>
      <c r="H2548" t="s">
        <v>24</v>
      </c>
      <c r="I2548" t="s">
        <v>471</v>
      </c>
      <c r="J2548" s="5">
        <v>227.54</v>
      </c>
      <c r="K2548">
        <v>1</v>
      </c>
      <c r="L2548">
        <v>0.05</v>
      </c>
      <c r="M2548" s="3">
        <f t="shared" si="39"/>
        <v>227.48999999999998</v>
      </c>
      <c r="N2548" t="s">
        <v>38</v>
      </c>
      <c r="O2548" t="s">
        <v>39</v>
      </c>
      <c r="P2548" t="s">
        <v>10129</v>
      </c>
      <c r="Q2548" t="s">
        <v>41</v>
      </c>
      <c r="R2548">
        <v>9</v>
      </c>
      <c r="S2548">
        <v>3.5</v>
      </c>
      <c r="T2548" t="s">
        <v>51</v>
      </c>
      <c r="U2548" t="s">
        <v>10128</v>
      </c>
    </row>
    <row r="2549" spans="1:21" x14ac:dyDescent="0.35">
      <c r="A2549" t="s">
        <v>5504</v>
      </c>
      <c r="B2549" t="str">
        <f>IF(COUNTIFS($A:$A,$A2549,$C:$C,$C2549,$D:$D,$D2549,$G:$G,$G2549,$K:$K,$K2549,$M:$M,$M2549)&gt;1,"True Duplicate","Unique")</f>
        <v>Unique</v>
      </c>
      <c r="C2549" s="7">
        <v>45123</v>
      </c>
      <c r="D2549" t="s">
        <v>5505</v>
      </c>
      <c r="E2549" t="str">
        <f>IF(COUNTIF($B$2:D2549,D2549)=1,"New Customer","Returning Customer")</f>
        <v>New Customer</v>
      </c>
      <c r="F2549" t="s">
        <v>10132</v>
      </c>
      <c r="G2549" t="s">
        <v>231</v>
      </c>
      <c r="H2549" t="s">
        <v>57</v>
      </c>
      <c r="I2549" t="s">
        <v>232</v>
      </c>
      <c r="J2549" s="5">
        <v>689.33</v>
      </c>
      <c r="K2549">
        <v>11</v>
      </c>
      <c r="L2549">
        <v>0.15</v>
      </c>
      <c r="M2549" s="3">
        <f t="shared" si="39"/>
        <v>7580.9800000000005</v>
      </c>
      <c r="N2549" t="s">
        <v>98</v>
      </c>
      <c r="O2549" t="s">
        <v>27</v>
      </c>
      <c r="P2549" t="s">
        <v>10129</v>
      </c>
      <c r="Q2549" t="s">
        <v>116</v>
      </c>
      <c r="R2549">
        <v>2</v>
      </c>
      <c r="S2549">
        <v>2.2000000000000002</v>
      </c>
      <c r="T2549" t="s">
        <v>30</v>
      </c>
      <c r="U2549" t="s">
        <v>86</v>
      </c>
    </row>
    <row r="2550" spans="1:21" x14ac:dyDescent="0.35">
      <c r="A2550" t="s">
        <v>3591</v>
      </c>
      <c r="B2550" t="str">
        <f>IF(COUNTIFS($A:$A,$A2550,$C:$C,$C2550,$D:$D,$D2550,$G:$G,$G2550,$K:$K,$K2550,$M:$M,$M2550)&gt;1,"True Duplicate","Unique")</f>
        <v>Unique</v>
      </c>
      <c r="C2550" s="7">
        <v>45124</v>
      </c>
      <c r="D2550" t="s">
        <v>5640</v>
      </c>
      <c r="E2550" t="str">
        <f>IF(COUNTIF($B$2:D2550,D2550)=1,"New Customer","Returning Customer")</f>
        <v>Returning Customer</v>
      </c>
      <c r="F2550" t="s">
        <v>10132</v>
      </c>
      <c r="G2550" t="s">
        <v>161</v>
      </c>
      <c r="H2550" t="s">
        <v>74</v>
      </c>
      <c r="I2550" t="s">
        <v>148</v>
      </c>
      <c r="J2550" s="5">
        <v>1576.22</v>
      </c>
      <c r="K2550">
        <v>6</v>
      </c>
      <c r="L2550">
        <v>0.25</v>
      </c>
      <c r="M2550" s="3">
        <f t="shared" si="39"/>
        <v>9455.82</v>
      </c>
      <c r="N2550" t="s">
        <v>302</v>
      </c>
      <c r="O2550" t="s">
        <v>122</v>
      </c>
      <c r="P2550" t="s">
        <v>10129</v>
      </c>
      <c r="Q2550" t="s">
        <v>123</v>
      </c>
      <c r="R2550">
        <v>12</v>
      </c>
      <c r="S2550">
        <v>1.8</v>
      </c>
      <c r="T2550" t="s">
        <v>30</v>
      </c>
      <c r="U2550" t="s">
        <v>52</v>
      </c>
    </row>
    <row r="2551" spans="1:21" x14ac:dyDescent="0.35">
      <c r="A2551" t="s">
        <v>6066</v>
      </c>
      <c r="B2551" t="str">
        <f>IF(COUNTIFS($A:$A,$A2551,$C:$C,$C2551,$D:$D,$D2551,$G:$G,$G2551,$K:$K,$K2551,$M:$M,$M2551)&gt;1,"True Duplicate","Unique")</f>
        <v>Unique</v>
      </c>
      <c r="C2551" s="7">
        <v>45124</v>
      </c>
      <c r="D2551" t="s">
        <v>7715</v>
      </c>
      <c r="E2551" t="str">
        <f>IF(COUNTIF($B$2:D2551,D2551)=1,"New Customer","Returning Customer")</f>
        <v>Returning Customer</v>
      </c>
      <c r="F2551" t="s">
        <v>72</v>
      </c>
      <c r="G2551" t="s">
        <v>484</v>
      </c>
      <c r="H2551" t="s">
        <v>74</v>
      </c>
      <c r="I2551" t="s">
        <v>110</v>
      </c>
      <c r="J2551" s="5">
        <v>1932</v>
      </c>
      <c r="K2551">
        <v>11</v>
      </c>
      <c r="L2551">
        <v>0.2</v>
      </c>
      <c r="M2551" s="3">
        <f t="shared" si="39"/>
        <v>21249.8</v>
      </c>
      <c r="N2551" t="s">
        <v>49</v>
      </c>
      <c r="O2551" t="s">
        <v>111</v>
      </c>
      <c r="P2551" t="s">
        <v>59</v>
      </c>
      <c r="Q2551" t="s">
        <v>116</v>
      </c>
      <c r="R2551">
        <v>8</v>
      </c>
      <c r="S2551">
        <v>4.3</v>
      </c>
      <c r="T2551" t="s">
        <v>30</v>
      </c>
      <c r="U2551" t="s">
        <v>86</v>
      </c>
    </row>
    <row r="2552" spans="1:21" x14ac:dyDescent="0.35">
      <c r="A2552" t="s">
        <v>9506</v>
      </c>
      <c r="B2552" t="str">
        <f>IF(COUNTIFS($A:$A,$A2552,$C:$C,$C2552,$D:$D,$D2552,$G:$G,$G2552,$K:$K,$K2552,$M:$M,$M2552)&gt;1,"True Duplicate","Unique")</f>
        <v>Unique</v>
      </c>
      <c r="C2552" s="7">
        <v>45124</v>
      </c>
      <c r="D2552" t="s">
        <v>3593</v>
      </c>
      <c r="E2552" t="str">
        <f>IF(COUNTIF($B$2:D2552,D2552)=1,"New Customer","Returning Customer")</f>
        <v>New Customer</v>
      </c>
      <c r="F2552" t="s">
        <v>72</v>
      </c>
      <c r="G2552" t="s">
        <v>533</v>
      </c>
      <c r="H2552" t="s">
        <v>74</v>
      </c>
      <c r="I2552" t="s">
        <v>534</v>
      </c>
      <c r="J2552" s="5">
        <v>943.94</v>
      </c>
      <c r="K2552">
        <v>8</v>
      </c>
      <c r="L2552">
        <v>0.05</v>
      </c>
      <c r="M2552" s="3">
        <f t="shared" si="39"/>
        <v>7551.1200000000008</v>
      </c>
      <c r="N2552" t="s">
        <v>142</v>
      </c>
      <c r="O2552" t="s">
        <v>111</v>
      </c>
      <c r="P2552" t="s">
        <v>10129</v>
      </c>
      <c r="Q2552" t="s">
        <v>29</v>
      </c>
      <c r="R2552">
        <v>7</v>
      </c>
      <c r="S2552">
        <v>4.9000000000000004</v>
      </c>
      <c r="T2552" t="s">
        <v>30</v>
      </c>
      <c r="U2552" t="s">
        <v>60</v>
      </c>
    </row>
    <row r="2553" spans="1:21" x14ac:dyDescent="0.35">
      <c r="A2553" t="s">
        <v>9553</v>
      </c>
      <c r="B2553" t="str">
        <f>IF(COUNTIFS($A:$A,$A2553,$C:$C,$C2553,$D:$D,$D2553,$G:$G,$G2553,$K:$K,$K2553,$M:$M,$M2553)&gt;1,"True Duplicate","Unique")</f>
        <v>Unique</v>
      </c>
      <c r="C2553" s="7">
        <v>45124</v>
      </c>
      <c r="D2553" t="s">
        <v>5306</v>
      </c>
      <c r="E2553" t="str">
        <f>IF(COUNTIF($B$2:D2553,D2553)=1,"New Customer","Returning Customer")</f>
        <v>Returning Customer</v>
      </c>
      <c r="F2553" t="s">
        <v>10132</v>
      </c>
      <c r="G2553" t="s">
        <v>351</v>
      </c>
      <c r="H2553" t="s">
        <v>57</v>
      </c>
      <c r="I2553" t="s">
        <v>289</v>
      </c>
      <c r="J2553" s="5">
        <v>248.57</v>
      </c>
      <c r="K2553">
        <v>3</v>
      </c>
      <c r="L2553">
        <v>0.1</v>
      </c>
      <c r="M2553" s="3">
        <f t="shared" si="39"/>
        <v>745.41</v>
      </c>
      <c r="N2553" t="s">
        <v>49</v>
      </c>
      <c r="O2553" t="s">
        <v>122</v>
      </c>
      <c r="P2553" t="s">
        <v>166</v>
      </c>
      <c r="Q2553" t="s">
        <v>41</v>
      </c>
      <c r="R2553">
        <v>4</v>
      </c>
      <c r="S2553">
        <v>3.6</v>
      </c>
      <c r="T2553" t="s">
        <v>30</v>
      </c>
      <c r="U2553" t="s">
        <v>10128</v>
      </c>
    </row>
    <row r="2554" spans="1:21" x14ac:dyDescent="0.35">
      <c r="A2554" t="s">
        <v>840</v>
      </c>
      <c r="B2554" t="str">
        <f>IF(COUNTIFS($A:$A,$A2554,$C:$C,$C2554,$D:$D,$D2554,$G:$G,$G2554,$K:$K,$K2554,$M:$M,$M2554)&gt;1,"True Duplicate","Unique")</f>
        <v>Unique</v>
      </c>
      <c r="C2554" s="7">
        <v>45125</v>
      </c>
      <c r="D2554" t="s">
        <v>9265</v>
      </c>
      <c r="E2554" t="str">
        <f>IF(COUNTIF($B$2:D2554,D2554)=1,"New Customer","Returning Customer")</f>
        <v>New Customer</v>
      </c>
      <c r="F2554" t="s">
        <v>72</v>
      </c>
      <c r="G2554" t="s">
        <v>214</v>
      </c>
      <c r="H2554" t="s">
        <v>66</v>
      </c>
      <c r="I2554" t="s">
        <v>215</v>
      </c>
      <c r="J2554" s="5">
        <v>476.39</v>
      </c>
      <c r="K2554">
        <v>4</v>
      </c>
      <c r="L2554">
        <v>0.25</v>
      </c>
      <c r="M2554" s="3">
        <f t="shared" si="39"/>
        <v>1904.56</v>
      </c>
      <c r="N2554" t="s">
        <v>98</v>
      </c>
      <c r="O2554" t="s">
        <v>27</v>
      </c>
      <c r="P2554" t="s">
        <v>85</v>
      </c>
      <c r="Q2554" t="s">
        <v>123</v>
      </c>
      <c r="R2554">
        <v>5</v>
      </c>
      <c r="S2554">
        <v>1.2</v>
      </c>
      <c r="T2554" t="s">
        <v>30</v>
      </c>
      <c r="U2554" t="s">
        <v>60</v>
      </c>
    </row>
    <row r="2555" spans="1:21" x14ac:dyDescent="0.35">
      <c r="A2555" t="s">
        <v>5138</v>
      </c>
      <c r="B2555" t="str">
        <f>IF(COUNTIFS($A:$A,$A2555,$C:$C,$C2555,$D:$D,$D2555,$G:$G,$G2555,$K:$K,$K2555,$M:$M,$M2555)&gt;1,"True Duplicate","Unique")</f>
        <v>Unique</v>
      </c>
      <c r="C2555" s="7">
        <v>45125</v>
      </c>
      <c r="D2555" t="s">
        <v>842</v>
      </c>
      <c r="E2555" t="str">
        <f>IF(COUNTIF($B$2:D2555,D2555)=1,"New Customer","Returning Customer")</f>
        <v>Returning Customer</v>
      </c>
      <c r="F2555" t="s">
        <v>10132</v>
      </c>
      <c r="G2555" t="s">
        <v>46</v>
      </c>
      <c r="H2555" t="s">
        <v>47</v>
      </c>
      <c r="I2555" t="s">
        <v>10124</v>
      </c>
      <c r="J2555" s="5">
        <v>692.07</v>
      </c>
      <c r="K2555">
        <v>10</v>
      </c>
      <c r="L2555">
        <v>0</v>
      </c>
      <c r="M2555" s="3">
        <f t="shared" si="39"/>
        <v>6920.7000000000007</v>
      </c>
      <c r="N2555" t="s">
        <v>142</v>
      </c>
      <c r="O2555" t="s">
        <v>122</v>
      </c>
      <c r="P2555" t="s">
        <v>10129</v>
      </c>
      <c r="Q2555" t="s">
        <v>123</v>
      </c>
      <c r="R2555">
        <v>13</v>
      </c>
      <c r="S2555">
        <v>1.8</v>
      </c>
      <c r="T2555" t="s">
        <v>30</v>
      </c>
      <c r="U2555" t="s">
        <v>52</v>
      </c>
    </row>
    <row r="2556" spans="1:21" x14ac:dyDescent="0.35">
      <c r="A2556" t="s">
        <v>7378</v>
      </c>
      <c r="B2556" t="str">
        <f>IF(COUNTIFS($A:$A,$A2556,$C:$C,$C2556,$D:$D,$D2556,$G:$G,$G2556,$K:$K,$K2556,$M:$M,$M2556)&gt;1,"True Duplicate","Unique")</f>
        <v>Unique</v>
      </c>
      <c r="C2556" s="7">
        <v>45125</v>
      </c>
      <c r="D2556" t="s">
        <v>7379</v>
      </c>
      <c r="E2556" t="str">
        <f>IF(COUNTIF($B$2:D2556,D2556)=1,"New Customer","Returning Customer")</f>
        <v>New Customer</v>
      </c>
      <c r="F2556" t="s">
        <v>10132</v>
      </c>
      <c r="G2556" t="s">
        <v>484</v>
      </c>
      <c r="H2556" t="s">
        <v>74</v>
      </c>
      <c r="I2556" t="s">
        <v>110</v>
      </c>
      <c r="J2556" s="5">
        <v>650.89</v>
      </c>
      <c r="K2556">
        <v>7</v>
      </c>
      <c r="L2556">
        <v>0</v>
      </c>
      <c r="M2556" s="3">
        <f t="shared" si="39"/>
        <v>4556.2299999999996</v>
      </c>
      <c r="N2556" t="s">
        <v>165</v>
      </c>
      <c r="O2556" t="s">
        <v>111</v>
      </c>
      <c r="P2556" t="s">
        <v>166</v>
      </c>
      <c r="Q2556" t="s">
        <v>77</v>
      </c>
      <c r="R2556">
        <v>4</v>
      </c>
      <c r="S2556">
        <v>1.7</v>
      </c>
      <c r="T2556" t="s">
        <v>30</v>
      </c>
      <c r="U2556" t="s">
        <v>60</v>
      </c>
    </row>
    <row r="2557" spans="1:21" x14ac:dyDescent="0.35">
      <c r="A2557" t="s">
        <v>9264</v>
      </c>
      <c r="B2557" t="str">
        <f>IF(COUNTIFS($A:$A,$A2557,$C:$C,$C2557,$D:$D,$D2557,$G:$G,$G2557,$K:$K,$K2557,$M:$M,$M2557)&gt;1,"True Duplicate","Unique")</f>
        <v>Unique</v>
      </c>
      <c r="C2557" s="7">
        <v>45125</v>
      </c>
      <c r="D2557" t="s">
        <v>4058</v>
      </c>
      <c r="E2557" t="str">
        <f>IF(COUNTIF($B$2:D2557,D2557)=1,"New Customer","Returning Customer")</f>
        <v>Returning Customer</v>
      </c>
      <c r="F2557" t="s">
        <v>72</v>
      </c>
      <c r="G2557" t="s">
        <v>96</v>
      </c>
      <c r="H2557" t="s">
        <v>57</v>
      </c>
      <c r="I2557" t="s">
        <v>97</v>
      </c>
      <c r="J2557" s="5">
        <v>69.13</v>
      </c>
      <c r="K2557">
        <v>10</v>
      </c>
      <c r="L2557">
        <v>0.1</v>
      </c>
      <c r="M2557" s="3">
        <f t="shared" si="39"/>
        <v>690.3</v>
      </c>
      <c r="N2557" t="s">
        <v>49</v>
      </c>
      <c r="O2557" t="s">
        <v>39</v>
      </c>
      <c r="P2557" t="s">
        <v>10129</v>
      </c>
      <c r="Q2557" t="s">
        <v>116</v>
      </c>
      <c r="R2557">
        <v>6</v>
      </c>
      <c r="S2557">
        <v>4</v>
      </c>
      <c r="T2557" t="s">
        <v>30</v>
      </c>
      <c r="U2557" t="s">
        <v>52</v>
      </c>
    </row>
    <row r="2558" spans="1:21" x14ac:dyDescent="0.35">
      <c r="A2558" t="s">
        <v>6265</v>
      </c>
      <c r="B2558" t="str">
        <f>IF(COUNTIFS($A:$A,$A2558,$C:$C,$C2558,$D:$D,$D2558,$G:$G,$G2558,$K:$K,$K2558,$M:$M,$M2558)&gt;1,"True Duplicate","Unique")</f>
        <v>Unique</v>
      </c>
      <c r="C2558" s="7">
        <v>45126</v>
      </c>
      <c r="D2558" t="s">
        <v>1960</v>
      </c>
      <c r="E2558" t="str">
        <f>IF(COUNTIF($B$2:D2558,D2558)=1,"New Customer","Returning Customer")</f>
        <v>New Customer</v>
      </c>
      <c r="F2558" t="s">
        <v>72</v>
      </c>
      <c r="G2558" t="s">
        <v>403</v>
      </c>
      <c r="H2558" t="s">
        <v>74</v>
      </c>
      <c r="I2558" t="s">
        <v>148</v>
      </c>
      <c r="J2558" s="5">
        <v>1173.1500000000001</v>
      </c>
      <c r="K2558">
        <v>7</v>
      </c>
      <c r="L2558">
        <v>0.05</v>
      </c>
      <c r="M2558" s="3">
        <f t="shared" si="39"/>
        <v>8211.7000000000007</v>
      </c>
      <c r="N2558" t="s">
        <v>49</v>
      </c>
      <c r="O2558" t="s">
        <v>122</v>
      </c>
      <c r="P2558" t="s">
        <v>85</v>
      </c>
      <c r="Q2558" t="s">
        <v>29</v>
      </c>
      <c r="R2558">
        <v>6</v>
      </c>
      <c r="S2558">
        <v>2.1</v>
      </c>
      <c r="T2558" t="s">
        <v>30</v>
      </c>
      <c r="U2558" t="s">
        <v>60</v>
      </c>
    </row>
    <row r="2559" spans="1:21" x14ac:dyDescent="0.35">
      <c r="A2559" t="s">
        <v>7666</v>
      </c>
      <c r="B2559" t="str">
        <f>IF(COUNTIFS($A:$A,$A2559,$C:$C,$C2559,$D:$D,$D2559,$G:$G,$G2559,$K:$K,$K2559,$M:$M,$M2559)&gt;1,"True Duplicate","Unique")</f>
        <v>Unique</v>
      </c>
      <c r="C2559" s="7">
        <v>45126</v>
      </c>
      <c r="D2559" t="s">
        <v>6267</v>
      </c>
      <c r="E2559" t="str">
        <f>IF(COUNTIF($B$2:D2559,D2559)=1,"New Customer","Returning Customer")</f>
        <v>New Customer</v>
      </c>
      <c r="F2559" t="s">
        <v>10132</v>
      </c>
      <c r="G2559" t="s">
        <v>132</v>
      </c>
      <c r="H2559" t="s">
        <v>24</v>
      </c>
      <c r="I2559" t="s">
        <v>133</v>
      </c>
      <c r="J2559" s="5">
        <v>421.21</v>
      </c>
      <c r="K2559">
        <v>7</v>
      </c>
      <c r="L2559">
        <v>0.1</v>
      </c>
      <c r="M2559" s="3">
        <f t="shared" si="39"/>
        <v>2947.7699999999995</v>
      </c>
      <c r="N2559" t="s">
        <v>142</v>
      </c>
      <c r="O2559" t="s">
        <v>27</v>
      </c>
      <c r="P2559" t="s">
        <v>59</v>
      </c>
      <c r="Q2559" t="s">
        <v>116</v>
      </c>
      <c r="R2559">
        <v>3</v>
      </c>
      <c r="S2559">
        <v>3</v>
      </c>
      <c r="T2559" t="s">
        <v>51</v>
      </c>
      <c r="U2559" t="s">
        <v>60</v>
      </c>
    </row>
    <row r="2560" spans="1:21" x14ac:dyDescent="0.35">
      <c r="A2560" t="s">
        <v>9823</v>
      </c>
      <c r="B2560" t="str">
        <f>IF(COUNTIFS($A:$A,$A2560,$C:$C,$C2560,$D:$D,$D2560,$G:$G,$G2560,$K:$K,$K2560,$M:$M,$M2560)&gt;1,"True Duplicate","Unique")</f>
        <v>Unique</v>
      </c>
      <c r="C2560" s="7">
        <v>45126</v>
      </c>
      <c r="D2560" t="s">
        <v>7667</v>
      </c>
      <c r="E2560" t="str">
        <f>IF(COUNTIF($B$2:D2560,D2560)=1,"New Customer","Returning Customer")</f>
        <v>New Customer</v>
      </c>
      <c r="F2560" t="s">
        <v>72</v>
      </c>
      <c r="G2560" t="s">
        <v>35</v>
      </c>
      <c r="H2560" t="s">
        <v>36</v>
      </c>
      <c r="I2560" t="s">
        <v>37</v>
      </c>
      <c r="J2560" s="5">
        <v>38.54</v>
      </c>
      <c r="K2560">
        <v>2</v>
      </c>
      <c r="L2560">
        <v>0</v>
      </c>
      <c r="M2560" s="3">
        <f t="shared" si="39"/>
        <v>77.08</v>
      </c>
      <c r="N2560" t="s">
        <v>98</v>
      </c>
      <c r="O2560" t="s">
        <v>27</v>
      </c>
      <c r="P2560" t="s">
        <v>166</v>
      </c>
      <c r="Q2560" t="s">
        <v>77</v>
      </c>
      <c r="R2560">
        <v>7</v>
      </c>
      <c r="S2560">
        <v>3.8</v>
      </c>
      <c r="T2560" t="s">
        <v>30</v>
      </c>
      <c r="U2560" t="s">
        <v>86</v>
      </c>
    </row>
    <row r="2561" spans="1:21" x14ac:dyDescent="0.35">
      <c r="A2561" t="s">
        <v>2134</v>
      </c>
      <c r="B2561" t="str">
        <f>IF(COUNTIFS($A:$A,$A2561,$C:$C,$C2561,$D:$D,$D2561,$G:$G,$G2561,$K:$K,$K2561,$M:$M,$M2561)&gt;1,"True Duplicate","Unique")</f>
        <v>Unique</v>
      </c>
      <c r="C2561" s="7">
        <v>45127</v>
      </c>
      <c r="D2561" t="s">
        <v>7320</v>
      </c>
      <c r="E2561" t="str">
        <f>IF(COUNTIF($B$2:D2561,D2561)=1,"New Customer","Returning Customer")</f>
        <v>Returning Customer</v>
      </c>
      <c r="F2561" t="s">
        <v>10132</v>
      </c>
      <c r="G2561" t="s">
        <v>413</v>
      </c>
      <c r="H2561" t="s">
        <v>47</v>
      </c>
      <c r="I2561" t="s">
        <v>10125</v>
      </c>
      <c r="J2561" s="5">
        <v>699.24</v>
      </c>
      <c r="K2561">
        <v>10</v>
      </c>
      <c r="L2561">
        <v>0</v>
      </c>
      <c r="M2561" s="3">
        <f t="shared" si="39"/>
        <v>6992.4</v>
      </c>
      <c r="N2561" t="s">
        <v>165</v>
      </c>
      <c r="O2561" t="s">
        <v>111</v>
      </c>
      <c r="P2561" t="s">
        <v>85</v>
      </c>
      <c r="Q2561" t="s">
        <v>123</v>
      </c>
      <c r="R2561">
        <v>3</v>
      </c>
      <c r="S2561">
        <v>4.4000000000000004</v>
      </c>
      <c r="T2561" t="s">
        <v>30</v>
      </c>
      <c r="U2561" t="s">
        <v>60</v>
      </c>
    </row>
    <row r="2562" spans="1:21" x14ac:dyDescent="0.35">
      <c r="A2562" t="s">
        <v>8073</v>
      </c>
      <c r="B2562" t="str">
        <f>IF(COUNTIFS($A:$A,$A2562,$C:$C,$C2562,$D:$D,$D2562,$G:$G,$G2562,$K:$K,$K2562,$M:$M,$M2562)&gt;1,"True Duplicate","Unique")</f>
        <v>Unique</v>
      </c>
      <c r="C2562" s="7">
        <v>45127</v>
      </c>
      <c r="D2562" t="s">
        <v>9792</v>
      </c>
      <c r="E2562" t="str">
        <f>IF(COUNTIF($B$2:D2562,D2562)=1,"New Customer","Returning Customer")</f>
        <v>New Customer</v>
      </c>
      <c r="F2562" t="s">
        <v>10132</v>
      </c>
      <c r="G2562" t="s">
        <v>656</v>
      </c>
      <c r="H2562" t="s">
        <v>47</v>
      </c>
      <c r="I2562" t="s">
        <v>657</v>
      </c>
      <c r="J2562" s="5">
        <v>347.19</v>
      </c>
      <c r="K2562">
        <v>4</v>
      </c>
      <c r="L2562">
        <v>0.3</v>
      </c>
      <c r="M2562" s="3">
        <f t="shared" ref="M2562:M2625" si="40">(J2562-L2562)*K2562</f>
        <v>1387.56</v>
      </c>
      <c r="N2562" t="s">
        <v>165</v>
      </c>
      <c r="O2562" t="s">
        <v>39</v>
      </c>
      <c r="P2562" t="s">
        <v>166</v>
      </c>
      <c r="Q2562" t="s">
        <v>29</v>
      </c>
      <c r="R2562">
        <v>11</v>
      </c>
      <c r="S2562">
        <v>3.5</v>
      </c>
      <c r="T2562" t="s">
        <v>30</v>
      </c>
      <c r="U2562" t="s">
        <v>60</v>
      </c>
    </row>
    <row r="2563" spans="1:21" x14ac:dyDescent="0.35">
      <c r="A2563" t="s">
        <v>9790</v>
      </c>
      <c r="B2563" t="str">
        <f>IF(COUNTIFS($A:$A,$A2563,$C:$C,$C2563,$D:$D,$D2563,$G:$G,$G2563,$K:$K,$K2563,$M:$M,$M2563)&gt;1,"True Duplicate","Unique")</f>
        <v>Unique</v>
      </c>
      <c r="C2563" s="7">
        <v>45127</v>
      </c>
      <c r="D2563" t="s">
        <v>8074</v>
      </c>
      <c r="E2563" t="str">
        <f>IF(COUNTIF($B$2:D2563,D2563)=1,"New Customer","Returning Customer")</f>
        <v>New Customer</v>
      </c>
      <c r="F2563" t="s">
        <v>72</v>
      </c>
      <c r="G2563" t="s">
        <v>219</v>
      </c>
      <c r="H2563" t="s">
        <v>47</v>
      </c>
      <c r="I2563" t="s">
        <v>210</v>
      </c>
      <c r="J2563" s="5">
        <v>697.14</v>
      </c>
      <c r="K2563">
        <v>8</v>
      </c>
      <c r="L2563">
        <v>0.15</v>
      </c>
      <c r="M2563" s="3">
        <f t="shared" si="40"/>
        <v>5575.92</v>
      </c>
      <c r="N2563" t="s">
        <v>104</v>
      </c>
      <c r="O2563" t="s">
        <v>111</v>
      </c>
      <c r="P2563" t="s">
        <v>10129</v>
      </c>
      <c r="Q2563" t="s">
        <v>116</v>
      </c>
      <c r="R2563">
        <v>11</v>
      </c>
      <c r="S2563">
        <v>0</v>
      </c>
      <c r="T2563" t="s">
        <v>30</v>
      </c>
      <c r="U2563" t="s">
        <v>60</v>
      </c>
    </row>
    <row r="2564" spans="1:21" x14ac:dyDescent="0.35">
      <c r="A2564" t="s">
        <v>9978</v>
      </c>
      <c r="B2564" t="str">
        <f>IF(COUNTIFS($A:$A,$A2564,$C:$C,$C2564,$D:$D,$D2564,$G:$G,$G2564,$K:$K,$K2564,$M:$M,$M2564)&gt;1,"True Duplicate","Unique")</f>
        <v>Unique</v>
      </c>
      <c r="C2564" s="7">
        <v>45127</v>
      </c>
      <c r="D2564" t="s">
        <v>2136</v>
      </c>
      <c r="E2564" t="str">
        <f>IF(COUNTIF($B$2:D2564,D2564)=1,"New Customer","Returning Customer")</f>
        <v>New Customer</v>
      </c>
      <c r="F2564" t="s">
        <v>10132</v>
      </c>
      <c r="G2564" t="s">
        <v>181</v>
      </c>
      <c r="H2564" t="s">
        <v>24</v>
      </c>
      <c r="I2564" t="s">
        <v>182</v>
      </c>
      <c r="J2564" s="5">
        <v>67.239999999999995</v>
      </c>
      <c r="K2564">
        <v>6</v>
      </c>
      <c r="L2564">
        <v>0.1</v>
      </c>
      <c r="M2564" s="3">
        <f t="shared" si="40"/>
        <v>402.84000000000003</v>
      </c>
      <c r="N2564" t="s">
        <v>49</v>
      </c>
      <c r="O2564" t="s">
        <v>122</v>
      </c>
      <c r="P2564" t="s">
        <v>59</v>
      </c>
      <c r="Q2564" t="s">
        <v>77</v>
      </c>
      <c r="R2564">
        <v>3</v>
      </c>
      <c r="S2564">
        <v>2.5</v>
      </c>
      <c r="T2564" t="s">
        <v>30</v>
      </c>
      <c r="U2564" t="s">
        <v>60</v>
      </c>
    </row>
    <row r="2565" spans="1:21" x14ac:dyDescent="0.35">
      <c r="A2565" t="s">
        <v>199</v>
      </c>
      <c r="B2565" t="str">
        <f>IF(COUNTIFS($A:$A,$A2565,$C:$C,$C2565,$D:$D,$D2565,$G:$G,$G2565,$K:$K,$K2565,$M:$M,$M2565)&gt;1,"True Duplicate","Unique")</f>
        <v>Unique</v>
      </c>
      <c r="C2565" s="7">
        <v>45128</v>
      </c>
      <c r="D2565" t="s">
        <v>6043</v>
      </c>
      <c r="E2565" t="str">
        <f>IF(COUNTIF($B$2:D2565,D2565)=1,"New Customer","Returning Customer")</f>
        <v>New Customer</v>
      </c>
      <c r="F2565" t="s">
        <v>10132</v>
      </c>
      <c r="G2565" t="s">
        <v>445</v>
      </c>
      <c r="H2565" t="s">
        <v>66</v>
      </c>
      <c r="I2565" t="s">
        <v>446</v>
      </c>
      <c r="J2565" s="5">
        <v>405.49</v>
      </c>
      <c r="K2565">
        <v>3</v>
      </c>
      <c r="L2565">
        <v>0.1</v>
      </c>
      <c r="M2565" s="3">
        <f t="shared" si="40"/>
        <v>1216.17</v>
      </c>
      <c r="N2565" t="s">
        <v>142</v>
      </c>
      <c r="O2565" t="s">
        <v>122</v>
      </c>
      <c r="P2565" t="s">
        <v>166</v>
      </c>
      <c r="Q2565" t="s">
        <v>77</v>
      </c>
      <c r="R2565">
        <v>4</v>
      </c>
      <c r="S2565">
        <v>4.8</v>
      </c>
      <c r="T2565" t="s">
        <v>30</v>
      </c>
      <c r="U2565" t="s">
        <v>60</v>
      </c>
    </row>
    <row r="2566" spans="1:21" x14ac:dyDescent="0.35">
      <c r="A2566" t="s">
        <v>1127</v>
      </c>
      <c r="B2566" t="str">
        <f>IF(COUNTIFS($A:$A,$A2566,$C:$C,$C2566,$D:$D,$D2566,$G:$G,$G2566,$K:$K,$K2566,$M:$M,$M2566)&gt;1,"True Duplicate","Unique")</f>
        <v>Unique</v>
      </c>
      <c r="C2566" s="7">
        <v>45128</v>
      </c>
      <c r="D2566" t="s">
        <v>1645</v>
      </c>
      <c r="E2566" t="str">
        <f>IF(COUNTIF($B$2:D2566,D2566)=1,"New Customer","Returning Customer")</f>
        <v>New Customer</v>
      </c>
      <c r="F2566" t="s">
        <v>10132</v>
      </c>
      <c r="G2566" t="s">
        <v>374</v>
      </c>
      <c r="H2566" t="s">
        <v>36</v>
      </c>
      <c r="I2566" t="s">
        <v>259</v>
      </c>
      <c r="J2566" s="5">
        <v>14.57</v>
      </c>
      <c r="K2566">
        <v>12</v>
      </c>
      <c r="L2566">
        <v>0</v>
      </c>
      <c r="M2566" s="3">
        <f t="shared" si="40"/>
        <v>174.84</v>
      </c>
      <c r="N2566" t="s">
        <v>49</v>
      </c>
      <c r="O2566" t="s">
        <v>122</v>
      </c>
      <c r="P2566" t="s">
        <v>85</v>
      </c>
      <c r="Q2566" t="s">
        <v>29</v>
      </c>
      <c r="R2566">
        <v>2</v>
      </c>
      <c r="S2566">
        <v>4.5999999999999996</v>
      </c>
      <c r="T2566" t="s">
        <v>112</v>
      </c>
      <c r="U2566" t="s">
        <v>60</v>
      </c>
    </row>
    <row r="2567" spans="1:21" x14ac:dyDescent="0.35">
      <c r="A2567" t="s">
        <v>1644</v>
      </c>
      <c r="B2567" t="str">
        <f>IF(COUNTIFS($A:$A,$A2567,$C:$C,$C2567,$D:$D,$D2567,$G:$G,$G2567,$K:$K,$K2567,$M:$M,$M2567)&gt;1,"True Duplicate","Unique")</f>
        <v>Unique</v>
      </c>
      <c r="C2567" s="7">
        <v>45128</v>
      </c>
      <c r="D2567" t="s">
        <v>1129</v>
      </c>
      <c r="E2567" t="str">
        <f>IF(COUNTIF($B$2:D2567,D2567)=1,"New Customer","Returning Customer")</f>
        <v>New Customer</v>
      </c>
      <c r="F2567" t="s">
        <v>72</v>
      </c>
      <c r="G2567" t="s">
        <v>10123</v>
      </c>
      <c r="H2567" t="s">
        <v>47</v>
      </c>
      <c r="I2567" t="s">
        <v>10124</v>
      </c>
      <c r="J2567" s="5">
        <v>557.54</v>
      </c>
      <c r="K2567">
        <v>7</v>
      </c>
      <c r="L2567">
        <v>0</v>
      </c>
      <c r="M2567" s="3">
        <f t="shared" si="40"/>
        <v>3902.7799999999997</v>
      </c>
      <c r="N2567" t="s">
        <v>76</v>
      </c>
      <c r="O2567" t="s">
        <v>27</v>
      </c>
      <c r="P2567" t="s">
        <v>85</v>
      </c>
      <c r="Q2567" t="s">
        <v>123</v>
      </c>
      <c r="R2567">
        <v>3</v>
      </c>
      <c r="S2567">
        <v>2.1</v>
      </c>
      <c r="T2567" t="s">
        <v>30</v>
      </c>
      <c r="U2567" t="s">
        <v>60</v>
      </c>
    </row>
    <row r="2568" spans="1:21" x14ac:dyDescent="0.35">
      <c r="A2568" t="s">
        <v>6042</v>
      </c>
      <c r="B2568" t="str">
        <f>IF(COUNTIFS($A:$A,$A2568,$C:$C,$C2568,$D:$D,$D2568,$G:$G,$G2568,$K:$K,$K2568,$M:$M,$M2568)&gt;1,"True Duplicate","Unique")</f>
        <v>Unique</v>
      </c>
      <c r="C2568" s="7">
        <v>45128</v>
      </c>
      <c r="E2568" t="str">
        <f>IF(COUNTIF($B$2:D2568,D2568)=1,"New Customer","Returning Customer")</f>
        <v>Returning Customer</v>
      </c>
      <c r="F2568" t="s">
        <v>72</v>
      </c>
      <c r="G2568" t="s">
        <v>1182</v>
      </c>
      <c r="H2568" t="s">
        <v>66</v>
      </c>
      <c r="I2568" t="s">
        <v>446</v>
      </c>
      <c r="J2568" s="5">
        <v>278.62</v>
      </c>
      <c r="K2568">
        <v>5</v>
      </c>
      <c r="L2568">
        <v>0.1</v>
      </c>
      <c r="M2568" s="3">
        <f t="shared" si="40"/>
        <v>1392.6</v>
      </c>
      <c r="N2568" t="s">
        <v>49</v>
      </c>
      <c r="O2568" t="s">
        <v>111</v>
      </c>
      <c r="P2568" t="s">
        <v>10129</v>
      </c>
      <c r="Q2568" t="s">
        <v>41</v>
      </c>
      <c r="R2568">
        <v>9</v>
      </c>
      <c r="S2568">
        <v>4.5999999999999996</v>
      </c>
      <c r="T2568" t="s">
        <v>30</v>
      </c>
      <c r="U2568" t="s">
        <v>86</v>
      </c>
    </row>
    <row r="2569" spans="1:21" x14ac:dyDescent="0.35">
      <c r="A2569" t="s">
        <v>1145</v>
      </c>
      <c r="B2569" t="str">
        <f>IF(COUNTIFS($A:$A,$A2569,$C:$C,$C2569,$D:$D,$D2569,$G:$G,$G2569,$K:$K,$K2569,$M:$M,$M2569)&gt;1,"True Duplicate","Unique")</f>
        <v>Unique</v>
      </c>
      <c r="C2569" s="7">
        <v>45129</v>
      </c>
      <c r="D2569" t="s">
        <v>2575</v>
      </c>
      <c r="E2569" t="str">
        <f>IF(COUNTIF($B$2:D2569,D2569)=1,"New Customer","Returning Customer")</f>
        <v>New Customer</v>
      </c>
      <c r="F2569" t="s">
        <v>10132</v>
      </c>
      <c r="G2569" t="s">
        <v>214</v>
      </c>
      <c r="H2569" t="s">
        <v>66</v>
      </c>
      <c r="I2569" t="s">
        <v>215</v>
      </c>
      <c r="J2569" s="5">
        <v>922.31</v>
      </c>
      <c r="K2569">
        <v>11</v>
      </c>
      <c r="L2569">
        <v>0</v>
      </c>
      <c r="M2569" s="3">
        <f t="shared" si="40"/>
        <v>10145.41</v>
      </c>
      <c r="N2569" t="s">
        <v>76</v>
      </c>
      <c r="O2569" t="s">
        <v>27</v>
      </c>
      <c r="P2569" t="s">
        <v>10129</v>
      </c>
      <c r="Q2569" t="s">
        <v>29</v>
      </c>
      <c r="R2569">
        <v>12</v>
      </c>
      <c r="S2569">
        <v>4.4000000000000004</v>
      </c>
      <c r="T2569" t="s">
        <v>51</v>
      </c>
      <c r="U2569" t="s">
        <v>60</v>
      </c>
    </row>
    <row r="2570" spans="1:21" x14ac:dyDescent="0.35">
      <c r="A2570" t="s">
        <v>2066</v>
      </c>
      <c r="B2570" t="str">
        <f>IF(COUNTIFS($A:$A,$A2570,$C:$C,$C2570,$D:$D,$D2570,$G:$G,$G2570,$K:$K,$K2570,$M:$M,$M2570)&gt;1,"True Duplicate","Unique")</f>
        <v>Unique</v>
      </c>
      <c r="C2570" s="7">
        <v>45129</v>
      </c>
      <c r="D2570" t="s">
        <v>1147</v>
      </c>
      <c r="E2570" t="str">
        <f>IF(COUNTIF($B$2:D2570,D2570)=1,"New Customer","Returning Customer")</f>
        <v>New Customer</v>
      </c>
      <c r="F2570" t="s">
        <v>72</v>
      </c>
      <c r="G2570" t="s">
        <v>281</v>
      </c>
      <c r="H2570" t="s">
        <v>74</v>
      </c>
      <c r="I2570" t="s">
        <v>110</v>
      </c>
      <c r="J2570" s="5">
        <v>2480.7600000000002</v>
      </c>
      <c r="K2570">
        <v>7</v>
      </c>
      <c r="L2570">
        <v>0.15</v>
      </c>
      <c r="M2570" s="3">
        <f t="shared" si="40"/>
        <v>17364.27</v>
      </c>
      <c r="N2570" t="s">
        <v>165</v>
      </c>
      <c r="O2570" t="s">
        <v>27</v>
      </c>
      <c r="P2570" t="s">
        <v>85</v>
      </c>
      <c r="Q2570" t="s">
        <v>123</v>
      </c>
      <c r="R2570">
        <v>4</v>
      </c>
      <c r="S2570">
        <v>2.5</v>
      </c>
      <c r="T2570" t="s">
        <v>30</v>
      </c>
      <c r="U2570" t="s">
        <v>86</v>
      </c>
    </row>
    <row r="2571" spans="1:21" x14ac:dyDescent="0.35">
      <c r="A2571" t="s">
        <v>2574</v>
      </c>
      <c r="B2571" t="str">
        <f>IF(COUNTIFS($A:$A,$A2571,$C:$C,$C2571,$D:$D,$D2571,$G:$G,$G2571,$K:$K,$K2571,$M:$M,$M2571)&gt;1,"True Duplicate","Unique")</f>
        <v>Unique</v>
      </c>
      <c r="C2571" s="7">
        <v>45129</v>
      </c>
      <c r="D2571" t="s">
        <v>2067</v>
      </c>
      <c r="E2571" t="str">
        <f>IF(COUNTIF($B$2:D2571,D2571)=1,"New Customer","Returning Customer")</f>
        <v>Returning Customer</v>
      </c>
      <c r="F2571" t="s">
        <v>72</v>
      </c>
      <c r="G2571" t="s">
        <v>533</v>
      </c>
      <c r="H2571" t="s">
        <v>74</v>
      </c>
      <c r="I2571" t="s">
        <v>534</v>
      </c>
      <c r="J2571" s="5">
        <v>1861.7</v>
      </c>
      <c r="K2571">
        <v>13</v>
      </c>
      <c r="L2571">
        <v>0</v>
      </c>
      <c r="M2571" s="3">
        <f t="shared" si="40"/>
        <v>24202.100000000002</v>
      </c>
      <c r="N2571" t="s">
        <v>26</v>
      </c>
      <c r="O2571" t="s">
        <v>39</v>
      </c>
      <c r="P2571" t="s">
        <v>85</v>
      </c>
      <c r="Q2571" t="s">
        <v>116</v>
      </c>
      <c r="R2571">
        <v>5</v>
      </c>
      <c r="S2571">
        <v>4.8</v>
      </c>
      <c r="T2571" t="s">
        <v>30</v>
      </c>
      <c r="U2571" t="s">
        <v>86</v>
      </c>
    </row>
    <row r="2572" spans="1:21" x14ac:dyDescent="0.35">
      <c r="A2572" t="s">
        <v>2850</v>
      </c>
      <c r="B2572" t="str">
        <f>IF(COUNTIFS($A:$A,$A2572,$C:$C,$C2572,$D:$D,$D2572,$G:$G,$G2572,$K:$K,$K2572,$M:$M,$M2572)&gt;1,"True Duplicate","Unique")</f>
        <v>Unique</v>
      </c>
      <c r="C2572" s="7">
        <v>45130</v>
      </c>
      <c r="D2572" t="s">
        <v>5106</v>
      </c>
      <c r="E2572" t="str">
        <f>IF(COUNTIF($B$2:D2572,D2572)=1,"New Customer","Returning Customer")</f>
        <v>New Customer</v>
      </c>
      <c r="F2572" t="s">
        <v>10132</v>
      </c>
      <c r="G2572" t="s">
        <v>147</v>
      </c>
      <c r="H2572" t="s">
        <v>74</v>
      </c>
      <c r="I2572" t="s">
        <v>148</v>
      </c>
      <c r="J2572" s="5">
        <v>1668.37</v>
      </c>
      <c r="K2572">
        <v>11</v>
      </c>
      <c r="L2572">
        <v>0</v>
      </c>
      <c r="M2572" s="3">
        <f t="shared" si="40"/>
        <v>18352.07</v>
      </c>
      <c r="N2572" t="s">
        <v>38</v>
      </c>
      <c r="O2572" t="s">
        <v>122</v>
      </c>
      <c r="P2572" t="s">
        <v>59</v>
      </c>
      <c r="Q2572" t="s">
        <v>77</v>
      </c>
      <c r="R2572">
        <v>7</v>
      </c>
      <c r="S2572">
        <v>2</v>
      </c>
      <c r="T2572" t="s">
        <v>30</v>
      </c>
      <c r="U2572" t="s">
        <v>52</v>
      </c>
    </row>
    <row r="2573" spans="1:21" x14ac:dyDescent="0.35">
      <c r="A2573" t="s">
        <v>3515</v>
      </c>
      <c r="B2573" t="str">
        <f>IF(COUNTIFS($A:$A,$A2573,$C:$C,$C2573,$D:$D,$D2573,$G:$G,$G2573,$K:$K,$K2573,$M:$M,$M2573)&gt;1,"True Duplicate","Unique")</f>
        <v>Unique</v>
      </c>
      <c r="C2573" s="7">
        <v>45130</v>
      </c>
      <c r="D2573" t="s">
        <v>208</v>
      </c>
      <c r="E2573" t="str">
        <f>IF(COUNTIF($B$2:D2573,D2573)=1,"New Customer","Returning Customer")</f>
        <v>Returning Customer</v>
      </c>
      <c r="F2573" t="s">
        <v>10132</v>
      </c>
      <c r="G2573" t="s">
        <v>219</v>
      </c>
      <c r="H2573" t="s">
        <v>47</v>
      </c>
      <c r="I2573" t="s">
        <v>210</v>
      </c>
      <c r="J2573" s="5">
        <v>375.11</v>
      </c>
      <c r="K2573">
        <v>12</v>
      </c>
      <c r="L2573">
        <v>0.05</v>
      </c>
      <c r="M2573" s="3">
        <f t="shared" si="40"/>
        <v>4500.72</v>
      </c>
      <c r="N2573" t="s">
        <v>302</v>
      </c>
      <c r="O2573" t="s">
        <v>111</v>
      </c>
      <c r="P2573" t="s">
        <v>10129</v>
      </c>
      <c r="Q2573" t="s">
        <v>29</v>
      </c>
      <c r="R2573">
        <v>4</v>
      </c>
      <c r="S2573">
        <v>3.9</v>
      </c>
      <c r="T2573" t="s">
        <v>30</v>
      </c>
      <c r="U2573" t="s">
        <v>60</v>
      </c>
    </row>
    <row r="2574" spans="1:21" x14ac:dyDescent="0.35">
      <c r="A2574" t="s">
        <v>3623</v>
      </c>
      <c r="B2574" t="str">
        <f>IF(COUNTIFS($A:$A,$A2574,$C:$C,$C2574,$D:$D,$D2574,$G:$G,$G2574,$K:$K,$K2574,$M:$M,$M2574)&gt;1,"True Duplicate","Unique")</f>
        <v>Unique</v>
      </c>
      <c r="C2574" s="7">
        <v>45130</v>
      </c>
      <c r="D2574" t="s">
        <v>5456</v>
      </c>
      <c r="E2574" t="str">
        <f>IF(COUNTIF($B$2:D2574,D2574)=1,"New Customer","Returning Customer")</f>
        <v>New Customer</v>
      </c>
      <c r="F2574" t="s">
        <v>10132</v>
      </c>
      <c r="G2574" t="s">
        <v>403</v>
      </c>
      <c r="H2574" t="s">
        <v>74</v>
      </c>
      <c r="I2574" t="s">
        <v>148</v>
      </c>
      <c r="J2574" s="5">
        <v>171.8</v>
      </c>
      <c r="K2574">
        <v>6</v>
      </c>
      <c r="L2574">
        <v>0.05</v>
      </c>
      <c r="M2574" s="3">
        <f t="shared" si="40"/>
        <v>1030.5</v>
      </c>
      <c r="N2574" t="s">
        <v>83</v>
      </c>
      <c r="O2574" t="s">
        <v>27</v>
      </c>
      <c r="P2574" t="s">
        <v>10129</v>
      </c>
      <c r="Q2574" t="s">
        <v>77</v>
      </c>
      <c r="R2574">
        <v>10</v>
      </c>
      <c r="S2574">
        <v>3.1</v>
      </c>
      <c r="T2574" t="s">
        <v>51</v>
      </c>
      <c r="U2574" t="s">
        <v>60</v>
      </c>
    </row>
    <row r="2575" spans="1:21" x14ac:dyDescent="0.35">
      <c r="A2575" t="s">
        <v>5105</v>
      </c>
      <c r="B2575" t="str">
        <f>IF(COUNTIFS($A:$A,$A2575,$C:$C,$C2575,$D:$D,$D2575,$G:$G,$G2575,$K:$K,$K2575,$M:$M,$M2575)&gt;1,"True Duplicate","Unique")</f>
        <v>Unique</v>
      </c>
      <c r="C2575" s="7">
        <v>45130</v>
      </c>
      <c r="D2575" t="s">
        <v>2852</v>
      </c>
      <c r="E2575" t="str">
        <f>IF(COUNTIF($B$2:D2575,D2575)=1,"New Customer","Returning Customer")</f>
        <v>Returning Customer</v>
      </c>
      <c r="F2575" t="s">
        <v>72</v>
      </c>
      <c r="G2575" t="s">
        <v>351</v>
      </c>
      <c r="H2575" t="s">
        <v>57</v>
      </c>
      <c r="I2575" t="s">
        <v>289</v>
      </c>
      <c r="J2575" s="5">
        <v>483.35</v>
      </c>
      <c r="K2575">
        <v>13</v>
      </c>
      <c r="L2575">
        <v>0.1</v>
      </c>
      <c r="M2575" s="3">
        <f t="shared" si="40"/>
        <v>6282.25</v>
      </c>
      <c r="N2575" t="s">
        <v>98</v>
      </c>
      <c r="O2575" t="s">
        <v>39</v>
      </c>
      <c r="P2575" t="s">
        <v>85</v>
      </c>
      <c r="Q2575" t="s">
        <v>29</v>
      </c>
      <c r="R2575">
        <v>12</v>
      </c>
      <c r="S2575">
        <v>3.9</v>
      </c>
      <c r="T2575" t="s">
        <v>112</v>
      </c>
      <c r="U2575" t="s">
        <v>60</v>
      </c>
    </row>
    <row r="2576" spans="1:21" x14ac:dyDescent="0.35">
      <c r="A2576" t="s">
        <v>5455</v>
      </c>
      <c r="B2576" t="str">
        <f>IF(COUNTIFS($A:$A,$A2576,$C:$C,$C2576,$D:$D,$D2576,$G:$G,$G2576,$K:$K,$K2576,$M:$M,$M2576)&gt;1,"True Duplicate","Unique")</f>
        <v>Unique</v>
      </c>
      <c r="C2576" s="7">
        <v>45130</v>
      </c>
      <c r="D2576" t="s">
        <v>3624</v>
      </c>
      <c r="E2576" t="str">
        <f>IF(COUNTIF($B$2:D2576,D2576)=1,"New Customer","Returning Customer")</f>
        <v>New Customer</v>
      </c>
      <c r="F2576" t="s">
        <v>72</v>
      </c>
      <c r="G2576" t="s">
        <v>251</v>
      </c>
      <c r="H2576" t="s">
        <v>36</v>
      </c>
      <c r="I2576" t="s">
        <v>252</v>
      </c>
      <c r="J2576" s="5">
        <v>37.79</v>
      </c>
      <c r="K2576">
        <v>9</v>
      </c>
      <c r="L2576">
        <v>0.25</v>
      </c>
      <c r="M2576" s="3">
        <f t="shared" si="40"/>
        <v>337.86</v>
      </c>
      <c r="N2576" t="s">
        <v>142</v>
      </c>
      <c r="O2576" t="s">
        <v>27</v>
      </c>
      <c r="P2576" t="s">
        <v>166</v>
      </c>
      <c r="Q2576" t="s">
        <v>123</v>
      </c>
      <c r="R2576">
        <v>9</v>
      </c>
      <c r="S2576">
        <v>3.6</v>
      </c>
      <c r="T2576" t="s">
        <v>30</v>
      </c>
      <c r="U2576" t="s">
        <v>10128</v>
      </c>
    </row>
    <row r="2577" spans="1:21" x14ac:dyDescent="0.35">
      <c r="A2577" t="s">
        <v>7508</v>
      </c>
      <c r="B2577" t="str">
        <f>IF(COUNTIFS($A:$A,$A2577,$C:$C,$C2577,$D:$D,$D2577,$G:$G,$G2577,$K:$K,$K2577,$M:$M,$M2577)&gt;1,"True Duplicate","Unique")</f>
        <v>Unique</v>
      </c>
      <c r="C2577" s="7">
        <v>45130</v>
      </c>
      <c r="D2577" t="s">
        <v>4891</v>
      </c>
      <c r="E2577" t="str">
        <f>IF(COUNTIF($B$2:D2577,D2577)=1,"New Customer","Returning Customer")</f>
        <v>New Customer</v>
      </c>
      <c r="F2577" t="s">
        <v>10132</v>
      </c>
      <c r="G2577" t="s">
        <v>251</v>
      </c>
      <c r="H2577" t="s">
        <v>36</v>
      </c>
      <c r="I2577" t="s">
        <v>252</v>
      </c>
      <c r="J2577" s="5">
        <v>9.84</v>
      </c>
      <c r="K2577">
        <v>3</v>
      </c>
      <c r="L2577">
        <v>0</v>
      </c>
      <c r="M2577" s="3">
        <f t="shared" si="40"/>
        <v>29.52</v>
      </c>
      <c r="N2577" t="s">
        <v>302</v>
      </c>
      <c r="O2577" t="s">
        <v>111</v>
      </c>
      <c r="P2577" t="s">
        <v>166</v>
      </c>
      <c r="Q2577" t="s">
        <v>123</v>
      </c>
      <c r="R2577">
        <v>8</v>
      </c>
      <c r="S2577">
        <v>1.6</v>
      </c>
      <c r="T2577" t="s">
        <v>112</v>
      </c>
      <c r="U2577" t="s">
        <v>60</v>
      </c>
    </row>
    <row r="2578" spans="1:21" x14ac:dyDescent="0.35">
      <c r="A2578" t="s">
        <v>8196</v>
      </c>
      <c r="B2578" t="str">
        <f>IF(COUNTIFS($A:$A,$A2578,$C:$C,$C2578,$D:$D,$D2578,$G:$G,$G2578,$K:$K,$K2578,$M:$M,$M2578)&gt;1,"True Duplicate","Unique")</f>
        <v>Unique</v>
      </c>
      <c r="C2578" s="7">
        <v>45130</v>
      </c>
      <c r="D2578" t="s">
        <v>3516</v>
      </c>
      <c r="E2578" t="str">
        <f>IF(COUNTIF($B$2:D2578,D2578)=1,"New Customer","Returning Customer")</f>
        <v>New Customer</v>
      </c>
      <c r="F2578" t="s">
        <v>72</v>
      </c>
      <c r="G2578" t="s">
        <v>170</v>
      </c>
      <c r="H2578" t="s">
        <v>66</v>
      </c>
      <c r="I2578" t="s">
        <v>171</v>
      </c>
      <c r="J2578" s="5">
        <v>111.41</v>
      </c>
      <c r="K2578">
        <v>7</v>
      </c>
      <c r="L2578">
        <v>0</v>
      </c>
      <c r="M2578" s="3">
        <f t="shared" si="40"/>
        <v>779.87</v>
      </c>
      <c r="N2578" t="s">
        <v>38</v>
      </c>
      <c r="O2578" t="s">
        <v>111</v>
      </c>
      <c r="P2578" t="s">
        <v>85</v>
      </c>
      <c r="Q2578" t="s">
        <v>77</v>
      </c>
      <c r="R2578">
        <v>9</v>
      </c>
      <c r="S2578">
        <v>1.7</v>
      </c>
      <c r="T2578" t="s">
        <v>143</v>
      </c>
      <c r="U2578" t="s">
        <v>60</v>
      </c>
    </row>
    <row r="2579" spans="1:21" x14ac:dyDescent="0.35">
      <c r="A2579" t="s">
        <v>829</v>
      </c>
      <c r="B2579" t="str">
        <f>IF(COUNTIFS($A:$A,$A2579,$C:$C,$C2579,$D:$D,$D2579,$G:$G,$G2579,$K:$K,$K2579,$M:$M,$M2579)&gt;1,"True Duplicate","Unique")</f>
        <v>Unique</v>
      </c>
      <c r="C2579" s="7">
        <v>45131</v>
      </c>
      <c r="D2579" t="s">
        <v>9715</v>
      </c>
      <c r="E2579" t="str">
        <f>IF(COUNTIF($B$2:D2579,D2579)=1,"New Customer","Returning Customer")</f>
        <v>New Customer</v>
      </c>
      <c r="F2579" t="s">
        <v>10132</v>
      </c>
      <c r="G2579" t="s">
        <v>656</v>
      </c>
      <c r="H2579" t="s">
        <v>47</v>
      </c>
      <c r="I2579" t="s">
        <v>657</v>
      </c>
      <c r="J2579" s="5">
        <v>630.5</v>
      </c>
      <c r="K2579">
        <v>1</v>
      </c>
      <c r="L2579">
        <v>0.25</v>
      </c>
      <c r="M2579" s="3">
        <f t="shared" si="40"/>
        <v>630.25</v>
      </c>
      <c r="N2579" t="s">
        <v>302</v>
      </c>
      <c r="O2579" t="s">
        <v>27</v>
      </c>
      <c r="P2579" t="s">
        <v>85</v>
      </c>
      <c r="Q2579" t="s">
        <v>116</v>
      </c>
      <c r="R2579">
        <v>4</v>
      </c>
      <c r="S2579">
        <v>2.2000000000000002</v>
      </c>
      <c r="T2579" t="s">
        <v>30</v>
      </c>
      <c r="U2579" t="s">
        <v>60</v>
      </c>
    </row>
    <row r="2580" spans="1:21" x14ac:dyDescent="0.35">
      <c r="A2580" t="s">
        <v>2390</v>
      </c>
      <c r="B2580" t="str">
        <f>IF(COUNTIFS($A:$A,$A2580,$C:$C,$C2580,$D:$D,$D2580,$G:$G,$G2580,$K:$K,$K2580,$M:$M,$M2580)&gt;1,"True Duplicate","Unique")</f>
        <v>Unique</v>
      </c>
      <c r="C2580" s="7">
        <v>45131</v>
      </c>
      <c r="D2580" t="s">
        <v>2391</v>
      </c>
      <c r="E2580" t="str">
        <f>IF(COUNTIF($B$2:D2580,D2580)=1,"New Customer","Returning Customer")</f>
        <v>New Customer</v>
      </c>
      <c r="F2580" t="s">
        <v>10132</v>
      </c>
      <c r="G2580" t="s">
        <v>258</v>
      </c>
      <c r="H2580" t="s">
        <v>36</v>
      </c>
      <c r="I2580" t="s">
        <v>259</v>
      </c>
      <c r="J2580" s="5">
        <v>35.299999999999997</v>
      </c>
      <c r="K2580">
        <v>8</v>
      </c>
      <c r="L2580">
        <v>0</v>
      </c>
      <c r="M2580" s="3">
        <f t="shared" si="40"/>
        <v>282.39999999999998</v>
      </c>
      <c r="N2580" t="s">
        <v>49</v>
      </c>
      <c r="O2580" t="s">
        <v>27</v>
      </c>
      <c r="P2580" t="s">
        <v>59</v>
      </c>
      <c r="Q2580" t="s">
        <v>116</v>
      </c>
      <c r="R2580">
        <v>9</v>
      </c>
      <c r="S2580">
        <v>2.4</v>
      </c>
      <c r="T2580" t="s">
        <v>30</v>
      </c>
      <c r="U2580" t="s">
        <v>60</v>
      </c>
    </row>
    <row r="2581" spans="1:21" x14ac:dyDescent="0.35">
      <c r="A2581" t="s">
        <v>5524</v>
      </c>
      <c r="B2581" t="str">
        <f>IF(COUNTIFS($A:$A,$A2581,$C:$C,$C2581,$D:$D,$D2581,$G:$G,$G2581,$K:$K,$K2581,$M:$M,$M2581)&gt;1,"True Duplicate","Unique")</f>
        <v>Unique</v>
      </c>
      <c r="C2581" s="7">
        <v>45131</v>
      </c>
      <c r="D2581" t="s">
        <v>238</v>
      </c>
      <c r="E2581" t="str">
        <f>IF(COUNTIF($B$2:D2581,D2581)=1,"New Customer","Returning Customer")</f>
        <v>Returning Customer</v>
      </c>
      <c r="F2581" t="s">
        <v>10132</v>
      </c>
      <c r="G2581" t="s">
        <v>288</v>
      </c>
      <c r="H2581" t="s">
        <v>57</v>
      </c>
      <c r="I2581" t="s">
        <v>289</v>
      </c>
      <c r="J2581" s="5">
        <v>546.85</v>
      </c>
      <c r="K2581">
        <v>13</v>
      </c>
      <c r="L2581">
        <v>0.15</v>
      </c>
      <c r="M2581" s="3">
        <f t="shared" si="40"/>
        <v>7107.1</v>
      </c>
      <c r="N2581" t="s">
        <v>302</v>
      </c>
      <c r="O2581" t="s">
        <v>122</v>
      </c>
      <c r="P2581" t="s">
        <v>59</v>
      </c>
      <c r="Q2581" t="s">
        <v>29</v>
      </c>
      <c r="R2581">
        <v>8</v>
      </c>
      <c r="S2581">
        <v>2.9</v>
      </c>
      <c r="T2581" t="s">
        <v>51</v>
      </c>
      <c r="U2581" t="s">
        <v>60</v>
      </c>
    </row>
    <row r="2582" spans="1:21" x14ac:dyDescent="0.35">
      <c r="A2582" t="s">
        <v>6633</v>
      </c>
      <c r="B2582" t="str">
        <f>IF(COUNTIFS($A:$A,$A2582,$C:$C,$C2582,$D:$D,$D2582,$G:$G,$G2582,$K:$K,$K2582,$M:$M,$M2582)&gt;1,"True Duplicate","Unique")</f>
        <v>Unique</v>
      </c>
      <c r="C2582" s="7">
        <v>45131</v>
      </c>
      <c r="D2582" t="s">
        <v>6634</v>
      </c>
      <c r="E2582" t="str">
        <f>IF(COUNTIF($B$2:D2582,D2582)=1,"New Customer","Returning Customer")</f>
        <v>New Customer</v>
      </c>
      <c r="F2582" t="s">
        <v>10132</v>
      </c>
      <c r="G2582" t="s">
        <v>181</v>
      </c>
      <c r="H2582" t="s">
        <v>24</v>
      </c>
      <c r="I2582" t="s">
        <v>182</v>
      </c>
      <c r="J2582" s="5">
        <v>303.94</v>
      </c>
      <c r="K2582">
        <v>10</v>
      </c>
      <c r="L2582">
        <v>0.2</v>
      </c>
      <c r="M2582" s="3">
        <f t="shared" si="40"/>
        <v>3037.4</v>
      </c>
      <c r="N2582" t="s">
        <v>104</v>
      </c>
      <c r="O2582" t="s">
        <v>27</v>
      </c>
      <c r="P2582" t="s">
        <v>59</v>
      </c>
      <c r="Q2582" t="s">
        <v>123</v>
      </c>
      <c r="R2582">
        <v>13</v>
      </c>
      <c r="S2582">
        <v>4.5999999999999996</v>
      </c>
      <c r="T2582" t="s">
        <v>30</v>
      </c>
      <c r="U2582" t="s">
        <v>60</v>
      </c>
    </row>
    <row r="2583" spans="1:21" x14ac:dyDescent="0.35">
      <c r="A2583" t="s">
        <v>9485</v>
      </c>
      <c r="B2583" t="str">
        <f>IF(COUNTIFS($A:$A,$A2583,$C:$C,$C2583,$D:$D,$D2583,$G:$G,$G2583,$K:$K,$K2583,$M:$M,$M2583)&gt;1,"True Duplicate","Unique")</f>
        <v>Unique</v>
      </c>
      <c r="C2583" s="7">
        <v>45131</v>
      </c>
      <c r="D2583" t="s">
        <v>5525</v>
      </c>
      <c r="E2583" t="str">
        <f>IF(COUNTIF($B$2:D2583,D2583)=1,"New Customer","Returning Customer")</f>
        <v>New Customer</v>
      </c>
      <c r="F2583" t="s">
        <v>10132</v>
      </c>
      <c r="G2583" t="s">
        <v>10123</v>
      </c>
      <c r="H2583" t="s">
        <v>47</v>
      </c>
      <c r="I2583" t="s">
        <v>10124</v>
      </c>
      <c r="J2583" s="5">
        <v>232.67</v>
      </c>
      <c r="K2583">
        <v>11</v>
      </c>
      <c r="L2583">
        <v>0.15</v>
      </c>
      <c r="M2583" s="3">
        <f t="shared" si="40"/>
        <v>2557.7199999999998</v>
      </c>
      <c r="N2583" t="s">
        <v>49</v>
      </c>
      <c r="O2583" t="s">
        <v>27</v>
      </c>
      <c r="P2583" t="s">
        <v>10129</v>
      </c>
      <c r="Q2583" t="s">
        <v>116</v>
      </c>
      <c r="R2583">
        <v>12</v>
      </c>
      <c r="S2583">
        <v>3.6</v>
      </c>
      <c r="T2583" t="s">
        <v>30</v>
      </c>
      <c r="U2583" t="s">
        <v>60</v>
      </c>
    </row>
    <row r="2584" spans="1:21" x14ac:dyDescent="0.35">
      <c r="A2584" t="s">
        <v>9714</v>
      </c>
      <c r="B2584" t="str">
        <f>IF(COUNTIFS($A:$A,$A2584,$C:$C,$C2584,$D:$D,$D2584,$G:$G,$G2584,$K:$K,$K2584,$M:$M,$M2584)&gt;1,"True Duplicate","Unique")</f>
        <v>Unique</v>
      </c>
      <c r="C2584" s="7">
        <v>45131</v>
      </c>
      <c r="E2584" t="str">
        <f>IF(COUNTIF($B$2:D2584,D2584)=1,"New Customer","Returning Customer")</f>
        <v>Returning Customer</v>
      </c>
      <c r="F2584" t="s">
        <v>10132</v>
      </c>
      <c r="G2584" t="s">
        <v>374</v>
      </c>
      <c r="H2584" t="s">
        <v>36</v>
      </c>
      <c r="I2584" t="s">
        <v>259</v>
      </c>
      <c r="J2584" s="5">
        <v>15.82</v>
      </c>
      <c r="K2584">
        <v>2</v>
      </c>
      <c r="L2584">
        <v>0.05</v>
      </c>
      <c r="M2584" s="3">
        <f t="shared" si="40"/>
        <v>31.54</v>
      </c>
      <c r="N2584" t="s">
        <v>98</v>
      </c>
      <c r="O2584" t="s">
        <v>111</v>
      </c>
      <c r="P2584" t="s">
        <v>59</v>
      </c>
      <c r="Q2584" t="s">
        <v>123</v>
      </c>
      <c r="R2584">
        <v>4</v>
      </c>
      <c r="S2584">
        <v>4.5999999999999996</v>
      </c>
      <c r="T2584" t="s">
        <v>51</v>
      </c>
      <c r="U2584" t="s">
        <v>60</v>
      </c>
    </row>
    <row r="2585" spans="1:21" x14ac:dyDescent="0.35">
      <c r="A2585" t="s">
        <v>3044</v>
      </c>
      <c r="B2585" t="str">
        <f>IF(COUNTIFS($A:$A,$A2585,$C:$C,$C2585,$D:$D,$D2585,$G:$G,$G2585,$K:$K,$K2585,$M:$M,$M2585)&gt;1,"True Duplicate","Unique")</f>
        <v>Unique</v>
      </c>
      <c r="C2585" s="7">
        <v>45132</v>
      </c>
      <c r="D2585" t="s">
        <v>3046</v>
      </c>
      <c r="E2585" t="str">
        <f>IF(COUNTIF($B$2:D2585,D2585)=1,"New Customer","Returning Customer")</f>
        <v>Returning Customer</v>
      </c>
      <c r="F2585" t="s">
        <v>72</v>
      </c>
      <c r="G2585" t="s">
        <v>152</v>
      </c>
      <c r="H2585" t="s">
        <v>57</v>
      </c>
      <c r="I2585" t="s">
        <v>153</v>
      </c>
      <c r="J2585" s="5">
        <v>734.17</v>
      </c>
      <c r="K2585">
        <v>11</v>
      </c>
      <c r="L2585">
        <v>0</v>
      </c>
      <c r="M2585" s="3">
        <f t="shared" si="40"/>
        <v>8075.87</v>
      </c>
      <c r="N2585" t="s">
        <v>83</v>
      </c>
      <c r="O2585" t="s">
        <v>27</v>
      </c>
      <c r="P2585" t="s">
        <v>59</v>
      </c>
      <c r="Q2585" t="s">
        <v>41</v>
      </c>
      <c r="R2585">
        <v>1</v>
      </c>
      <c r="S2585">
        <v>3.9</v>
      </c>
      <c r="T2585" t="s">
        <v>30</v>
      </c>
      <c r="U2585" t="s">
        <v>52</v>
      </c>
    </row>
    <row r="2586" spans="1:21" x14ac:dyDescent="0.35">
      <c r="A2586" t="s">
        <v>6539</v>
      </c>
      <c r="B2586" t="str">
        <f>IF(COUNTIFS($A:$A,$A2586,$C:$C,$C2586,$D:$D,$D2586,$G:$G,$G2586,$K:$K,$K2586,$M:$M,$M2586)&gt;1,"True Duplicate","Unique")</f>
        <v>Unique</v>
      </c>
      <c r="C2586" s="7">
        <v>45132</v>
      </c>
      <c r="D2586" t="s">
        <v>8938</v>
      </c>
      <c r="E2586" t="str">
        <f>IF(COUNTIF($B$2:D2586,D2586)=1,"New Customer","Returning Customer")</f>
        <v>New Customer</v>
      </c>
      <c r="F2586" t="s">
        <v>10132</v>
      </c>
      <c r="G2586" t="s">
        <v>170</v>
      </c>
      <c r="H2586" t="s">
        <v>66</v>
      </c>
      <c r="I2586" t="s">
        <v>171</v>
      </c>
      <c r="J2586" s="5">
        <v>1745.8</v>
      </c>
      <c r="K2586">
        <v>7</v>
      </c>
      <c r="M2586" s="3">
        <f t="shared" si="40"/>
        <v>12220.6</v>
      </c>
      <c r="N2586" t="s">
        <v>76</v>
      </c>
      <c r="O2586" t="s">
        <v>111</v>
      </c>
      <c r="P2586" t="s">
        <v>166</v>
      </c>
      <c r="Q2586" t="s">
        <v>116</v>
      </c>
      <c r="R2586">
        <v>4</v>
      </c>
      <c r="S2586">
        <v>3.9</v>
      </c>
      <c r="T2586" t="s">
        <v>112</v>
      </c>
      <c r="U2586" t="s">
        <v>60</v>
      </c>
    </row>
    <row r="2587" spans="1:21" x14ac:dyDescent="0.35">
      <c r="A2587" t="s">
        <v>8472</v>
      </c>
      <c r="B2587" t="str">
        <f>IF(COUNTIFS($A:$A,$A2587,$C:$C,$C2587,$D:$D,$D2587,$G:$G,$G2587,$K:$K,$K2587,$M:$M,$M2587)&gt;1,"True Duplicate","Unique")</f>
        <v>Unique</v>
      </c>
      <c r="C2587" s="7">
        <v>45132</v>
      </c>
      <c r="D2587" t="s">
        <v>6540</v>
      </c>
      <c r="E2587" t="str">
        <f>IF(COUNTIF($B$2:D2587,D2587)=1,"New Customer","Returning Customer")</f>
        <v>New Customer</v>
      </c>
      <c r="F2587" t="s">
        <v>10132</v>
      </c>
      <c r="G2587" t="s">
        <v>198</v>
      </c>
      <c r="H2587" t="s">
        <v>74</v>
      </c>
      <c r="I2587" t="s">
        <v>110</v>
      </c>
      <c r="J2587" s="5">
        <v>1747.19</v>
      </c>
      <c r="K2587">
        <v>1</v>
      </c>
      <c r="L2587">
        <v>0.1</v>
      </c>
      <c r="M2587" s="3">
        <f t="shared" si="40"/>
        <v>1747.0900000000001</v>
      </c>
      <c r="N2587" t="s">
        <v>142</v>
      </c>
      <c r="O2587" t="s">
        <v>39</v>
      </c>
      <c r="P2587" t="s">
        <v>59</v>
      </c>
      <c r="Q2587" t="s">
        <v>29</v>
      </c>
      <c r="R2587">
        <v>2</v>
      </c>
      <c r="S2587">
        <v>3.5</v>
      </c>
      <c r="T2587" t="s">
        <v>30</v>
      </c>
      <c r="U2587" t="s">
        <v>60</v>
      </c>
    </row>
    <row r="2588" spans="1:21" x14ac:dyDescent="0.35">
      <c r="A2588" t="s">
        <v>8937</v>
      </c>
      <c r="B2588" t="str">
        <f>IF(COUNTIFS($A:$A,$A2588,$C:$C,$C2588,$D:$D,$D2588,$G:$G,$G2588,$K:$K,$K2588,$M:$M,$M2588)&gt;1,"True Duplicate","Unique")</f>
        <v>Unique</v>
      </c>
      <c r="C2588" s="7">
        <v>45132</v>
      </c>
      <c r="D2588" t="s">
        <v>6358</v>
      </c>
      <c r="E2588" t="str">
        <f>IF(COUNTIF($B$2:D2588,D2588)=1,"New Customer","Returning Customer")</f>
        <v>New Customer</v>
      </c>
      <c r="F2588" t="s">
        <v>10132</v>
      </c>
      <c r="G2588" t="s">
        <v>445</v>
      </c>
      <c r="H2588" t="s">
        <v>66</v>
      </c>
      <c r="I2588" t="s">
        <v>446</v>
      </c>
      <c r="J2588" s="5">
        <v>1195.56</v>
      </c>
      <c r="K2588">
        <v>14</v>
      </c>
      <c r="L2588">
        <v>0.1</v>
      </c>
      <c r="M2588" s="3">
        <f t="shared" si="40"/>
        <v>16736.440000000002</v>
      </c>
      <c r="N2588" t="s">
        <v>302</v>
      </c>
      <c r="O2588" t="s">
        <v>39</v>
      </c>
      <c r="P2588" t="s">
        <v>166</v>
      </c>
      <c r="Q2588" t="s">
        <v>123</v>
      </c>
      <c r="R2588">
        <v>7</v>
      </c>
      <c r="S2588">
        <v>2.7</v>
      </c>
      <c r="U2588" t="s">
        <v>52</v>
      </c>
    </row>
    <row r="2589" spans="1:21" x14ac:dyDescent="0.35">
      <c r="A2589" t="s">
        <v>1858</v>
      </c>
      <c r="B2589" t="str">
        <f>IF(COUNTIFS($A:$A,$A2589,$C:$C,$C2589,$D:$D,$D2589,$G:$G,$G2589,$K:$K,$K2589,$M:$M,$M2589)&gt;1,"True Duplicate","Unique")</f>
        <v>Unique</v>
      </c>
      <c r="C2589" s="7">
        <v>45133</v>
      </c>
      <c r="D2589" t="s">
        <v>6402</v>
      </c>
      <c r="E2589" t="str">
        <f>IF(COUNTIF($B$2:D2589,D2589)=1,"New Customer","Returning Customer")</f>
        <v>New Customer</v>
      </c>
      <c r="F2589" t="s">
        <v>72</v>
      </c>
      <c r="G2589" t="s">
        <v>244</v>
      </c>
      <c r="H2589" t="s">
        <v>36</v>
      </c>
      <c r="I2589" t="s">
        <v>129</v>
      </c>
      <c r="J2589" s="5">
        <v>33.119999999999997</v>
      </c>
      <c r="K2589">
        <v>11</v>
      </c>
      <c r="L2589">
        <v>0.15</v>
      </c>
      <c r="M2589" s="3">
        <f t="shared" si="40"/>
        <v>362.66999999999996</v>
      </c>
      <c r="N2589" t="s">
        <v>98</v>
      </c>
      <c r="O2589" t="s">
        <v>122</v>
      </c>
      <c r="P2589" t="s">
        <v>166</v>
      </c>
      <c r="Q2589" t="s">
        <v>77</v>
      </c>
      <c r="R2589">
        <v>10</v>
      </c>
      <c r="S2589">
        <v>2.2000000000000002</v>
      </c>
      <c r="T2589" t="s">
        <v>202</v>
      </c>
      <c r="U2589" t="s">
        <v>86</v>
      </c>
    </row>
    <row r="2590" spans="1:21" x14ac:dyDescent="0.35">
      <c r="A2590" t="s">
        <v>3060</v>
      </c>
      <c r="B2590" t="str">
        <f>IF(COUNTIFS($A:$A,$A2590,$C:$C,$C2590,$D:$D,$D2590,$G:$G,$G2590,$K:$K,$K2590,$M:$M,$M2590)&gt;1,"True Duplicate","Unique")</f>
        <v>Unique</v>
      </c>
      <c r="C2590" s="7">
        <v>45133</v>
      </c>
      <c r="D2590" t="s">
        <v>3061</v>
      </c>
      <c r="E2590" t="str">
        <f>IF(COUNTIF($B$2:D2590,D2590)=1,"New Customer","Returning Customer")</f>
        <v>New Customer</v>
      </c>
      <c r="F2590" t="s">
        <v>10132</v>
      </c>
      <c r="G2590" t="s">
        <v>293</v>
      </c>
      <c r="H2590" t="s">
        <v>74</v>
      </c>
      <c r="I2590" t="s">
        <v>110</v>
      </c>
      <c r="J2590" s="5">
        <v>2006.29</v>
      </c>
      <c r="K2590">
        <v>9</v>
      </c>
      <c r="L2590">
        <v>0.1</v>
      </c>
      <c r="M2590" s="3">
        <f t="shared" si="40"/>
        <v>18055.71</v>
      </c>
      <c r="N2590" t="s">
        <v>165</v>
      </c>
      <c r="O2590" t="s">
        <v>122</v>
      </c>
      <c r="P2590" t="s">
        <v>166</v>
      </c>
      <c r="Q2590" t="s">
        <v>116</v>
      </c>
      <c r="R2590">
        <v>11</v>
      </c>
      <c r="S2590">
        <v>2.2000000000000002</v>
      </c>
      <c r="T2590" t="s">
        <v>30</v>
      </c>
      <c r="U2590" t="s">
        <v>60</v>
      </c>
    </row>
    <row r="2591" spans="1:21" x14ac:dyDescent="0.35">
      <c r="A2591" t="s">
        <v>6401</v>
      </c>
      <c r="B2591" t="str">
        <f>IF(COUNTIFS($A:$A,$A2591,$C:$C,$C2591,$D:$D,$D2591,$G:$G,$G2591,$K:$K,$K2591,$M:$M,$M2591)&gt;1,"True Duplicate","Unique")</f>
        <v>Unique</v>
      </c>
      <c r="C2591" s="7">
        <v>45133</v>
      </c>
      <c r="D2591" t="s">
        <v>1860</v>
      </c>
      <c r="E2591" t="str">
        <f>IF(COUNTIF($B$2:D2591,D2591)=1,"New Customer","Returning Customer")</f>
        <v>New Customer</v>
      </c>
      <c r="F2591" t="s">
        <v>72</v>
      </c>
      <c r="G2591" t="s">
        <v>656</v>
      </c>
      <c r="H2591" t="s">
        <v>47</v>
      </c>
      <c r="I2591" t="s">
        <v>657</v>
      </c>
      <c r="J2591" s="5">
        <v>558.85</v>
      </c>
      <c r="K2591">
        <v>2</v>
      </c>
      <c r="L2591">
        <v>0.1</v>
      </c>
      <c r="M2591" s="3">
        <f t="shared" si="40"/>
        <v>1117.5</v>
      </c>
      <c r="N2591" t="s">
        <v>104</v>
      </c>
      <c r="O2591" t="s">
        <v>122</v>
      </c>
      <c r="P2591" t="s">
        <v>59</v>
      </c>
      <c r="Q2591" t="s">
        <v>116</v>
      </c>
      <c r="R2591">
        <v>6</v>
      </c>
      <c r="S2591">
        <v>4.5</v>
      </c>
      <c r="T2591" t="s">
        <v>30</v>
      </c>
      <c r="U2591" t="s">
        <v>86</v>
      </c>
    </row>
    <row r="2592" spans="1:21" x14ac:dyDescent="0.35">
      <c r="A2592" t="s">
        <v>719</v>
      </c>
      <c r="B2592" t="str">
        <f>IF(COUNTIFS($A:$A,$A2592,$C:$C,$C2592,$D:$D,$D2592,$G:$G,$G2592,$K:$K,$K2592,$M:$M,$M2592)&gt;1,"True Duplicate","Unique")</f>
        <v>Unique</v>
      </c>
      <c r="C2592" s="7">
        <v>45134</v>
      </c>
      <c r="D2592" t="s">
        <v>5339</v>
      </c>
      <c r="E2592" t="str">
        <f>IF(COUNTIF($B$2:D2592,D2592)=1,"New Customer","Returning Customer")</f>
        <v>New Customer</v>
      </c>
      <c r="F2592" t="s">
        <v>10132</v>
      </c>
      <c r="G2592" t="s">
        <v>223</v>
      </c>
      <c r="H2592" t="s">
        <v>66</v>
      </c>
      <c r="I2592" t="s">
        <v>171</v>
      </c>
      <c r="J2592" s="5">
        <v>1444.98</v>
      </c>
      <c r="K2592">
        <v>5</v>
      </c>
      <c r="L2592">
        <v>0.1</v>
      </c>
      <c r="M2592" s="3">
        <f t="shared" si="40"/>
        <v>7224.4000000000005</v>
      </c>
      <c r="N2592" t="s">
        <v>104</v>
      </c>
      <c r="O2592" t="s">
        <v>39</v>
      </c>
      <c r="P2592" t="s">
        <v>10129</v>
      </c>
      <c r="Q2592" t="s">
        <v>77</v>
      </c>
      <c r="R2592">
        <v>9</v>
      </c>
      <c r="S2592">
        <v>4</v>
      </c>
      <c r="T2592" t="s">
        <v>112</v>
      </c>
      <c r="U2592" t="s">
        <v>60</v>
      </c>
    </row>
    <row r="2593" spans="1:21" x14ac:dyDescent="0.35">
      <c r="A2593" t="s">
        <v>4797</v>
      </c>
      <c r="B2593" t="str">
        <f>IF(COUNTIFS($A:$A,$A2593,$C:$C,$C2593,$D:$D,$D2593,$G:$G,$G2593,$K:$K,$K2593,$M:$M,$M2593)&gt;1,"True Duplicate","Unique")</f>
        <v>Unique</v>
      </c>
      <c r="C2593" s="7">
        <v>45134</v>
      </c>
      <c r="D2593" t="s">
        <v>7049</v>
      </c>
      <c r="E2593" t="str">
        <f>IF(COUNTIF($B$2:D2593,D2593)=1,"New Customer","Returning Customer")</f>
        <v>New Customer</v>
      </c>
      <c r="F2593" t="s">
        <v>10132</v>
      </c>
      <c r="G2593" t="s">
        <v>102</v>
      </c>
      <c r="H2593" t="s">
        <v>47</v>
      </c>
      <c r="I2593" t="s">
        <v>10125</v>
      </c>
      <c r="J2593" s="5">
        <v>231.29</v>
      </c>
      <c r="K2593">
        <v>10</v>
      </c>
      <c r="L2593">
        <v>0.15</v>
      </c>
      <c r="M2593" s="3">
        <f t="shared" si="40"/>
        <v>2311.3999999999996</v>
      </c>
      <c r="N2593" t="s">
        <v>302</v>
      </c>
      <c r="O2593" t="s">
        <v>39</v>
      </c>
      <c r="P2593" t="s">
        <v>59</v>
      </c>
      <c r="Q2593" t="s">
        <v>41</v>
      </c>
      <c r="R2593">
        <v>7</v>
      </c>
      <c r="S2593">
        <v>3.6</v>
      </c>
      <c r="T2593" t="s">
        <v>30</v>
      </c>
      <c r="U2593" t="s">
        <v>60</v>
      </c>
    </row>
    <row r="2594" spans="1:21" x14ac:dyDescent="0.35">
      <c r="A2594" t="s">
        <v>5338</v>
      </c>
      <c r="B2594" t="str">
        <f>IF(COUNTIFS($A:$A,$A2594,$C:$C,$C2594,$D:$D,$D2594,$G:$G,$G2594,$K:$K,$K2594,$M:$M,$M2594)&gt;1,"True Duplicate","Unique")</f>
        <v>Unique</v>
      </c>
      <c r="C2594" s="7">
        <v>45134</v>
      </c>
      <c r="D2594" t="s">
        <v>4798</v>
      </c>
      <c r="E2594" t="str">
        <f>IF(COUNTIF($B$2:D2594,D2594)=1,"New Customer","Returning Customer")</f>
        <v>New Customer</v>
      </c>
      <c r="F2594" t="s">
        <v>10132</v>
      </c>
      <c r="G2594" t="s">
        <v>351</v>
      </c>
      <c r="H2594" t="s">
        <v>57</v>
      </c>
      <c r="I2594" t="s">
        <v>289</v>
      </c>
      <c r="J2594" s="5">
        <v>678.35</v>
      </c>
      <c r="K2594">
        <v>13</v>
      </c>
      <c r="L2594">
        <v>0.2</v>
      </c>
      <c r="M2594" s="3">
        <f t="shared" si="40"/>
        <v>8815.9499999999989</v>
      </c>
      <c r="N2594" t="s">
        <v>49</v>
      </c>
      <c r="O2594" t="s">
        <v>39</v>
      </c>
      <c r="P2594" t="s">
        <v>10129</v>
      </c>
      <c r="Q2594" t="s">
        <v>116</v>
      </c>
      <c r="R2594">
        <v>5</v>
      </c>
      <c r="S2594">
        <v>1.6</v>
      </c>
      <c r="T2594" t="s">
        <v>30</v>
      </c>
      <c r="U2594" t="s">
        <v>60</v>
      </c>
    </row>
    <row r="2595" spans="1:21" x14ac:dyDescent="0.35">
      <c r="A2595" t="s">
        <v>7048</v>
      </c>
      <c r="B2595" t="str">
        <f>IF(COUNTIFS($A:$A,$A2595,$C:$C,$C2595,$D:$D,$D2595,$G:$G,$G2595,$K:$K,$K2595,$M:$M,$M2595)&gt;1,"True Duplicate","Unique")</f>
        <v>Unique</v>
      </c>
      <c r="C2595" s="7">
        <v>45134</v>
      </c>
      <c r="D2595" t="s">
        <v>721</v>
      </c>
      <c r="E2595" t="str">
        <f>IF(COUNTIF($B$2:D2595,D2595)=1,"New Customer","Returning Customer")</f>
        <v>New Customer</v>
      </c>
      <c r="F2595" t="s">
        <v>10132</v>
      </c>
      <c r="G2595" t="s">
        <v>227</v>
      </c>
      <c r="H2595" t="s">
        <v>47</v>
      </c>
      <c r="I2595" t="s">
        <v>228</v>
      </c>
      <c r="J2595" s="5">
        <v>269.47000000000003</v>
      </c>
      <c r="K2595">
        <v>14</v>
      </c>
      <c r="L2595">
        <v>0.15</v>
      </c>
      <c r="M2595" s="3">
        <f t="shared" si="40"/>
        <v>3770.4800000000005</v>
      </c>
      <c r="N2595" t="s">
        <v>165</v>
      </c>
      <c r="O2595" t="s">
        <v>122</v>
      </c>
      <c r="P2595" t="s">
        <v>59</v>
      </c>
      <c r="Q2595" t="s">
        <v>77</v>
      </c>
      <c r="R2595">
        <v>10</v>
      </c>
      <c r="S2595">
        <v>2.7</v>
      </c>
      <c r="T2595" t="s">
        <v>30</v>
      </c>
      <c r="U2595" t="s">
        <v>52</v>
      </c>
    </row>
    <row r="2596" spans="1:21" x14ac:dyDescent="0.35">
      <c r="A2596" t="s">
        <v>8236</v>
      </c>
      <c r="B2596" t="str">
        <f>IF(COUNTIFS($A:$A,$A2596,$C:$C,$C2596,$D:$D,$D2596,$G:$G,$G2596,$K:$K,$K2596,$M:$M,$M2596)&gt;1,"True Duplicate","Unique")</f>
        <v>Unique</v>
      </c>
      <c r="C2596" s="7">
        <v>45134</v>
      </c>
      <c r="D2596" t="s">
        <v>8237</v>
      </c>
      <c r="E2596" t="str">
        <f>IF(COUNTIF($B$2:D2596,D2596)=1,"New Customer","Returning Customer")</f>
        <v>New Customer</v>
      </c>
      <c r="F2596" t="s">
        <v>10132</v>
      </c>
      <c r="G2596" t="s">
        <v>251</v>
      </c>
      <c r="H2596" t="s">
        <v>36</v>
      </c>
      <c r="I2596" t="s">
        <v>252</v>
      </c>
      <c r="J2596" s="5">
        <v>41.48</v>
      </c>
      <c r="K2596">
        <v>13</v>
      </c>
      <c r="L2596">
        <v>0</v>
      </c>
      <c r="M2596" s="3">
        <f t="shared" si="40"/>
        <v>539.24</v>
      </c>
      <c r="N2596" t="s">
        <v>98</v>
      </c>
      <c r="O2596" t="s">
        <v>111</v>
      </c>
      <c r="P2596" t="s">
        <v>85</v>
      </c>
      <c r="Q2596" t="s">
        <v>116</v>
      </c>
      <c r="R2596">
        <v>6</v>
      </c>
      <c r="S2596">
        <v>4.0999999999999996</v>
      </c>
      <c r="T2596" t="s">
        <v>30</v>
      </c>
      <c r="U2596" t="s">
        <v>10128</v>
      </c>
    </row>
    <row r="2597" spans="1:21" x14ac:dyDescent="0.35">
      <c r="A2597" t="s">
        <v>5910</v>
      </c>
      <c r="B2597" t="str">
        <f>IF(COUNTIFS($A:$A,$A2597,$C:$C,$C2597,$D:$D,$D2597,$G:$G,$G2597,$K:$K,$K2597,$M:$M,$M2597)&gt;1,"True Duplicate","Unique")</f>
        <v>Unique</v>
      </c>
      <c r="C2597" s="7">
        <v>45135</v>
      </c>
      <c r="D2597" t="s">
        <v>7922</v>
      </c>
      <c r="E2597" t="str">
        <f>IF(COUNTIF($B$2:D2597,D2597)=1,"New Customer","Returning Customer")</f>
        <v>Returning Customer</v>
      </c>
      <c r="F2597" t="s">
        <v>10132</v>
      </c>
      <c r="G2597" t="s">
        <v>323</v>
      </c>
      <c r="H2597" t="s">
        <v>57</v>
      </c>
      <c r="I2597" t="s">
        <v>82</v>
      </c>
      <c r="J2597" s="5">
        <v>332.59</v>
      </c>
      <c r="K2597">
        <v>12</v>
      </c>
      <c r="L2597">
        <v>0.05</v>
      </c>
      <c r="M2597" s="3">
        <f t="shared" si="40"/>
        <v>3990.4799999999996</v>
      </c>
      <c r="N2597" t="s">
        <v>142</v>
      </c>
      <c r="O2597" t="s">
        <v>27</v>
      </c>
      <c r="P2597" t="s">
        <v>85</v>
      </c>
      <c r="Q2597" t="s">
        <v>123</v>
      </c>
      <c r="R2597">
        <v>1</v>
      </c>
      <c r="S2597">
        <v>3.2</v>
      </c>
      <c r="T2597" t="s">
        <v>30</v>
      </c>
      <c r="U2597" t="s">
        <v>86</v>
      </c>
    </row>
    <row r="2598" spans="1:21" x14ac:dyDescent="0.35">
      <c r="A2598" t="s">
        <v>8046</v>
      </c>
      <c r="B2598" t="str">
        <f>IF(COUNTIFS($A:$A,$A2598,$C:$C,$C2598,$D:$D,$D2598,$G:$G,$G2598,$K:$K,$K2598,$M:$M,$M2598)&gt;1,"True Duplicate","Unique")</f>
        <v>Unique</v>
      </c>
      <c r="C2598" s="7">
        <v>45135</v>
      </c>
      <c r="D2598" t="s">
        <v>8825</v>
      </c>
      <c r="E2598" t="str">
        <f>IF(COUNTIF($B$2:D2598,D2598)=1,"New Customer","Returning Customer")</f>
        <v>New Customer</v>
      </c>
      <c r="F2598" t="s">
        <v>72</v>
      </c>
      <c r="G2598" t="s">
        <v>65</v>
      </c>
      <c r="H2598" t="s">
        <v>66</v>
      </c>
      <c r="I2598" t="s">
        <v>67</v>
      </c>
      <c r="J2598" s="5">
        <v>918.41</v>
      </c>
      <c r="K2598">
        <v>11</v>
      </c>
      <c r="L2598">
        <v>0.25</v>
      </c>
      <c r="M2598" s="3">
        <f t="shared" si="40"/>
        <v>10099.76</v>
      </c>
      <c r="N2598" t="s">
        <v>142</v>
      </c>
      <c r="O2598" t="s">
        <v>27</v>
      </c>
      <c r="P2598" t="s">
        <v>85</v>
      </c>
      <c r="Q2598" t="s">
        <v>29</v>
      </c>
      <c r="R2598">
        <v>7</v>
      </c>
      <c r="S2598">
        <v>1.2</v>
      </c>
      <c r="T2598" t="s">
        <v>51</v>
      </c>
      <c r="U2598" t="s">
        <v>86</v>
      </c>
    </row>
    <row r="2599" spans="1:21" x14ac:dyDescent="0.35">
      <c r="A2599" t="s">
        <v>8824</v>
      </c>
      <c r="B2599" t="str">
        <f>IF(COUNTIFS($A:$A,$A2599,$C:$C,$C2599,$D:$D,$D2599,$G:$G,$G2599,$K:$K,$K2599,$M:$M,$M2599)&gt;1,"True Duplicate","Unique")</f>
        <v>Unique</v>
      </c>
      <c r="C2599" s="7">
        <v>45135</v>
      </c>
      <c r="D2599" t="s">
        <v>5659</v>
      </c>
      <c r="E2599" t="str">
        <f>IF(COUNTIF($B$2:D2599,D2599)=1,"New Customer","Returning Customer")</f>
        <v>Returning Customer</v>
      </c>
      <c r="F2599" t="s">
        <v>10132</v>
      </c>
      <c r="G2599" t="s">
        <v>132</v>
      </c>
      <c r="H2599" t="s">
        <v>24</v>
      </c>
      <c r="I2599" t="s">
        <v>133</v>
      </c>
      <c r="J2599" s="5">
        <v>98.83</v>
      </c>
      <c r="K2599">
        <v>7</v>
      </c>
      <c r="L2599">
        <v>0</v>
      </c>
      <c r="M2599" s="3">
        <f t="shared" si="40"/>
        <v>691.81</v>
      </c>
      <c r="N2599" t="s">
        <v>165</v>
      </c>
      <c r="O2599" t="s">
        <v>111</v>
      </c>
      <c r="P2599" t="s">
        <v>85</v>
      </c>
      <c r="Q2599" t="s">
        <v>77</v>
      </c>
      <c r="R2599">
        <v>13</v>
      </c>
      <c r="S2599">
        <v>0</v>
      </c>
      <c r="T2599" t="s">
        <v>30</v>
      </c>
      <c r="U2599" t="s">
        <v>86</v>
      </c>
    </row>
    <row r="2600" spans="1:21" x14ac:dyDescent="0.35">
      <c r="A2600" t="s">
        <v>1807</v>
      </c>
      <c r="B2600" t="str">
        <f>IF(COUNTIFS($A:$A,$A2600,$C:$C,$C2600,$D:$D,$D2600,$G:$G,$G2600,$K:$K,$K2600,$M:$M,$M2600)&gt;1,"True Duplicate","Unique")</f>
        <v>Unique</v>
      </c>
      <c r="C2600" s="7">
        <v>45136</v>
      </c>
      <c r="D2600" t="s">
        <v>2427</v>
      </c>
      <c r="E2600" t="str">
        <f>IF(COUNTIF($B$2:D2600,D2600)=1,"New Customer","Returning Customer")</f>
        <v>New Customer</v>
      </c>
      <c r="F2600" t="s">
        <v>72</v>
      </c>
      <c r="G2600" t="s">
        <v>872</v>
      </c>
      <c r="H2600" t="s">
        <v>36</v>
      </c>
      <c r="I2600" t="s">
        <v>10127</v>
      </c>
      <c r="J2600" s="5">
        <v>44.62</v>
      </c>
      <c r="K2600">
        <v>6</v>
      </c>
      <c r="L2600">
        <v>0.1</v>
      </c>
      <c r="M2600" s="3">
        <f t="shared" si="40"/>
        <v>267.12</v>
      </c>
      <c r="N2600" t="s">
        <v>83</v>
      </c>
      <c r="O2600" t="s">
        <v>39</v>
      </c>
      <c r="P2600" t="s">
        <v>166</v>
      </c>
      <c r="Q2600" t="s">
        <v>29</v>
      </c>
      <c r="R2600">
        <v>9</v>
      </c>
      <c r="S2600">
        <v>2</v>
      </c>
      <c r="T2600" t="s">
        <v>30</v>
      </c>
      <c r="U2600" t="s">
        <v>60</v>
      </c>
    </row>
    <row r="2601" spans="1:21" x14ac:dyDescent="0.35">
      <c r="A2601" t="s">
        <v>5443</v>
      </c>
      <c r="B2601" t="str">
        <f>IF(COUNTIFS($A:$A,$A2601,$C:$C,$C2601,$D:$D,$D2601,$G:$G,$G2601,$K:$K,$K2601,$M:$M,$M2601)&gt;1,"True Duplicate","Unique")</f>
        <v>Unique</v>
      </c>
      <c r="C2601" s="7">
        <v>45136</v>
      </c>
      <c r="D2601" t="s">
        <v>8017</v>
      </c>
      <c r="E2601" t="str">
        <f>IF(COUNTIF($B$2:D2601,D2601)=1,"New Customer","Returning Customer")</f>
        <v>New Customer</v>
      </c>
      <c r="F2601" t="s">
        <v>10132</v>
      </c>
      <c r="G2601" t="s">
        <v>23</v>
      </c>
      <c r="H2601" t="s">
        <v>24</v>
      </c>
      <c r="I2601" t="s">
        <v>25</v>
      </c>
      <c r="J2601" s="5">
        <v>120.12</v>
      </c>
      <c r="K2601">
        <v>7</v>
      </c>
      <c r="L2601">
        <v>0.25</v>
      </c>
      <c r="M2601" s="3">
        <f t="shared" si="40"/>
        <v>839.09</v>
      </c>
      <c r="N2601" t="s">
        <v>302</v>
      </c>
      <c r="O2601" t="s">
        <v>111</v>
      </c>
      <c r="P2601" t="s">
        <v>10129</v>
      </c>
      <c r="Q2601" t="s">
        <v>77</v>
      </c>
      <c r="R2601">
        <v>12</v>
      </c>
      <c r="S2601">
        <v>3.9</v>
      </c>
      <c r="T2601" t="s">
        <v>51</v>
      </c>
      <c r="U2601" t="s">
        <v>52</v>
      </c>
    </row>
    <row r="2602" spans="1:21" x14ac:dyDescent="0.35">
      <c r="A2602" t="s">
        <v>7134</v>
      </c>
      <c r="B2602" t="str">
        <f>IF(COUNTIFS($A:$A,$A2602,$C:$C,$C2602,$D:$D,$D2602,$G:$G,$G2602,$K:$K,$K2602,$M:$M,$M2602)&gt;1,"True Duplicate","Unique")</f>
        <v>Unique</v>
      </c>
      <c r="C2602" s="7">
        <v>45136</v>
      </c>
      <c r="D2602" t="s">
        <v>1809</v>
      </c>
      <c r="E2602" t="str">
        <f>IF(COUNTIF($B$2:D2602,D2602)=1,"New Customer","Returning Customer")</f>
        <v>Returning Customer</v>
      </c>
      <c r="F2602" t="s">
        <v>10132</v>
      </c>
      <c r="G2602" t="s">
        <v>533</v>
      </c>
      <c r="H2602" t="s">
        <v>74</v>
      </c>
      <c r="I2602" t="s">
        <v>534</v>
      </c>
      <c r="J2602" s="5">
        <v>236.91</v>
      </c>
      <c r="K2602">
        <v>5</v>
      </c>
      <c r="L2602">
        <v>0.05</v>
      </c>
      <c r="M2602" s="3">
        <f t="shared" si="40"/>
        <v>1184.3</v>
      </c>
      <c r="N2602" t="s">
        <v>104</v>
      </c>
      <c r="O2602" t="s">
        <v>111</v>
      </c>
      <c r="P2602" t="s">
        <v>10129</v>
      </c>
      <c r="Q2602" t="s">
        <v>116</v>
      </c>
      <c r="R2602">
        <v>2</v>
      </c>
      <c r="S2602">
        <v>3.8</v>
      </c>
      <c r="T2602" t="s">
        <v>30</v>
      </c>
      <c r="U2602" t="s">
        <v>60</v>
      </c>
    </row>
    <row r="2603" spans="1:21" x14ac:dyDescent="0.35">
      <c r="A2603" t="s">
        <v>8016</v>
      </c>
      <c r="B2603" t="str">
        <f>IF(COUNTIFS($A:$A,$A2603,$C:$C,$C2603,$D:$D,$D2603,$G:$G,$G2603,$K:$K,$K2603,$M:$M,$M2603)&gt;1,"True Duplicate","Unique")</f>
        <v>Unique</v>
      </c>
      <c r="C2603" s="7">
        <v>45136</v>
      </c>
      <c r="D2603" t="s">
        <v>9643</v>
      </c>
      <c r="E2603" t="str">
        <f>IF(COUNTIF($B$2:D2603,D2603)=1,"New Customer","Returning Customer")</f>
        <v>New Customer</v>
      </c>
      <c r="F2603" t="s">
        <v>10132</v>
      </c>
      <c r="G2603" t="s">
        <v>138</v>
      </c>
      <c r="H2603" t="s">
        <v>24</v>
      </c>
      <c r="I2603" t="s">
        <v>133</v>
      </c>
      <c r="J2603" s="5">
        <v>403.29</v>
      </c>
      <c r="K2603">
        <v>10</v>
      </c>
      <c r="L2603">
        <v>0</v>
      </c>
      <c r="M2603" s="3">
        <f t="shared" si="40"/>
        <v>4032.9</v>
      </c>
      <c r="N2603" t="s">
        <v>76</v>
      </c>
      <c r="O2603" t="s">
        <v>122</v>
      </c>
      <c r="P2603" t="s">
        <v>166</v>
      </c>
      <c r="Q2603" t="s">
        <v>29</v>
      </c>
      <c r="R2603">
        <v>10</v>
      </c>
      <c r="S2603">
        <v>2.2000000000000002</v>
      </c>
      <c r="T2603" t="s">
        <v>143</v>
      </c>
      <c r="U2603" t="s">
        <v>60</v>
      </c>
    </row>
    <row r="2604" spans="1:21" x14ac:dyDescent="0.35">
      <c r="A2604" t="s">
        <v>9642</v>
      </c>
      <c r="B2604" t="str">
        <f>IF(COUNTIFS($A:$A,$A2604,$C:$C,$C2604,$D:$D,$D2604,$G:$G,$G2604,$K:$K,$K2604,$M:$M,$M2604)&gt;1,"True Duplicate","Unique")</f>
        <v>Unique</v>
      </c>
      <c r="C2604" s="7">
        <v>45136</v>
      </c>
      <c r="D2604" t="s">
        <v>7135</v>
      </c>
      <c r="E2604" t="str">
        <f>IF(COUNTIF($B$2:D2604,D2604)=1,"New Customer","Returning Customer")</f>
        <v>New Customer</v>
      </c>
      <c r="F2604" t="s">
        <v>10132</v>
      </c>
      <c r="G2604" t="s">
        <v>132</v>
      </c>
      <c r="H2604" t="s">
        <v>24</v>
      </c>
      <c r="I2604" t="s">
        <v>133</v>
      </c>
      <c r="J2604" s="5">
        <v>90.79</v>
      </c>
      <c r="K2604">
        <v>1</v>
      </c>
      <c r="L2604">
        <v>0.2</v>
      </c>
      <c r="M2604" s="3">
        <f t="shared" si="40"/>
        <v>90.59</v>
      </c>
      <c r="N2604" t="s">
        <v>83</v>
      </c>
      <c r="O2604" t="s">
        <v>122</v>
      </c>
      <c r="P2604" t="s">
        <v>10129</v>
      </c>
      <c r="Q2604" t="s">
        <v>41</v>
      </c>
      <c r="R2604">
        <v>4</v>
      </c>
      <c r="S2604">
        <v>4.3</v>
      </c>
      <c r="T2604" t="s">
        <v>30</v>
      </c>
      <c r="U2604" t="s">
        <v>52</v>
      </c>
    </row>
    <row r="2605" spans="1:21" x14ac:dyDescent="0.35">
      <c r="A2605" t="s">
        <v>837</v>
      </c>
      <c r="B2605" t="str">
        <f>IF(COUNTIFS($A:$A,$A2605,$C:$C,$C2605,$D:$D,$D2605,$G:$G,$G2605,$K:$K,$K2605,$M:$M,$M2605)&gt;1,"True Duplicate","Unique")</f>
        <v>Unique</v>
      </c>
      <c r="C2605" s="7">
        <v>45137</v>
      </c>
      <c r="D2605" t="s">
        <v>4006</v>
      </c>
      <c r="E2605" t="str">
        <f>IF(COUNTIF($B$2:D2605,D2605)=1,"New Customer","Returning Customer")</f>
        <v>New Customer</v>
      </c>
      <c r="F2605" t="s">
        <v>72</v>
      </c>
      <c r="G2605" t="s">
        <v>35</v>
      </c>
      <c r="H2605" t="s">
        <v>36</v>
      </c>
      <c r="I2605" t="s">
        <v>37</v>
      </c>
      <c r="J2605" s="5">
        <v>41.16</v>
      </c>
      <c r="K2605">
        <v>3</v>
      </c>
      <c r="L2605">
        <v>0</v>
      </c>
      <c r="M2605" s="3">
        <f t="shared" si="40"/>
        <v>123.47999999999999</v>
      </c>
      <c r="N2605" t="s">
        <v>26</v>
      </c>
      <c r="O2605" t="s">
        <v>39</v>
      </c>
      <c r="P2605" t="s">
        <v>85</v>
      </c>
      <c r="Q2605" t="s">
        <v>29</v>
      </c>
      <c r="R2605">
        <v>1</v>
      </c>
      <c r="S2605">
        <v>3.1</v>
      </c>
      <c r="T2605" t="s">
        <v>30</v>
      </c>
      <c r="U2605" t="s">
        <v>60</v>
      </c>
    </row>
    <row r="2606" spans="1:21" x14ac:dyDescent="0.35">
      <c r="A2606" t="s">
        <v>4005</v>
      </c>
      <c r="B2606" t="str">
        <f>IF(COUNTIFS($A:$A,$A2606,$C:$C,$C2606,$D:$D,$D2606,$G:$G,$G2606,$K:$K,$K2606,$M:$M,$M2606)&gt;1,"True Duplicate","Unique")</f>
        <v>Unique</v>
      </c>
      <c r="C2606" s="7">
        <v>45137</v>
      </c>
      <c r="D2606" t="s">
        <v>4726</v>
      </c>
      <c r="E2606" t="str">
        <f>IF(COUNTIF($B$2:D2606,D2606)=1,"New Customer","Returning Customer")</f>
        <v>Returning Customer</v>
      </c>
      <c r="F2606" t="s">
        <v>10132</v>
      </c>
      <c r="G2606" t="s">
        <v>73</v>
      </c>
      <c r="H2606" t="s">
        <v>74</v>
      </c>
      <c r="I2606" t="s">
        <v>75</v>
      </c>
      <c r="J2606" s="5">
        <v>1717.2</v>
      </c>
      <c r="K2606">
        <v>10</v>
      </c>
      <c r="L2606">
        <v>0.1</v>
      </c>
      <c r="M2606" s="3">
        <f t="shared" si="40"/>
        <v>17171</v>
      </c>
      <c r="N2606" t="s">
        <v>38</v>
      </c>
      <c r="O2606" t="s">
        <v>111</v>
      </c>
      <c r="P2606" t="s">
        <v>85</v>
      </c>
      <c r="Q2606" t="s">
        <v>41</v>
      </c>
      <c r="R2606">
        <v>8</v>
      </c>
      <c r="S2606">
        <v>2</v>
      </c>
      <c r="T2606" t="s">
        <v>30</v>
      </c>
      <c r="U2606" t="s">
        <v>86</v>
      </c>
    </row>
    <row r="2607" spans="1:21" x14ac:dyDescent="0.35">
      <c r="A2607" t="s">
        <v>5423</v>
      </c>
      <c r="B2607" t="str">
        <f>IF(COUNTIFS($A:$A,$A2607,$C:$C,$C2607,$D:$D,$D2607,$G:$G,$G2607,$K:$K,$K2607,$M:$M,$M2607)&gt;1,"True Duplicate","Unique")</f>
        <v>Unique</v>
      </c>
      <c r="C2607" s="7">
        <v>45137</v>
      </c>
      <c r="D2607" t="s">
        <v>839</v>
      </c>
      <c r="E2607" t="str">
        <f>IF(COUNTIF($B$2:D2607,D2607)=1,"New Customer","Returning Customer")</f>
        <v>New Customer</v>
      </c>
      <c r="F2607" t="s">
        <v>10132</v>
      </c>
      <c r="G2607" t="s">
        <v>649</v>
      </c>
      <c r="H2607" t="s">
        <v>57</v>
      </c>
      <c r="I2607" t="s">
        <v>153</v>
      </c>
      <c r="J2607" s="5">
        <v>299.77</v>
      </c>
      <c r="K2607">
        <v>5</v>
      </c>
      <c r="L2607">
        <v>0.3</v>
      </c>
      <c r="M2607" s="3">
        <f t="shared" si="40"/>
        <v>1497.35</v>
      </c>
      <c r="N2607" t="s">
        <v>49</v>
      </c>
      <c r="O2607" t="s">
        <v>39</v>
      </c>
      <c r="P2607" t="s">
        <v>10129</v>
      </c>
      <c r="Q2607" t="s">
        <v>123</v>
      </c>
      <c r="R2607">
        <v>4</v>
      </c>
      <c r="S2607">
        <v>3.8</v>
      </c>
      <c r="T2607" t="s">
        <v>30</v>
      </c>
      <c r="U2607" t="s">
        <v>52</v>
      </c>
    </row>
    <row r="2608" spans="1:21" x14ac:dyDescent="0.35">
      <c r="A2608" t="s">
        <v>7948</v>
      </c>
      <c r="B2608" t="str">
        <f>IF(COUNTIFS($A:$A,$A2608,$C:$C,$C2608,$D:$D,$D2608,$G:$G,$G2608,$K:$K,$K2608,$M:$M,$M2608)&gt;1,"True Duplicate","Unique")</f>
        <v>Unique</v>
      </c>
      <c r="C2608" s="7">
        <v>45137</v>
      </c>
      <c r="D2608" t="s">
        <v>9396</v>
      </c>
      <c r="E2608" t="str">
        <f>IF(COUNTIF($B$2:D2608,D2608)=1,"New Customer","Returning Customer")</f>
        <v>New Customer</v>
      </c>
      <c r="F2608" t="s">
        <v>72</v>
      </c>
      <c r="G2608" t="s">
        <v>138</v>
      </c>
      <c r="H2608" t="s">
        <v>24</v>
      </c>
      <c r="I2608" t="s">
        <v>133</v>
      </c>
      <c r="J2608" s="5">
        <v>91.33</v>
      </c>
      <c r="K2608">
        <v>3</v>
      </c>
      <c r="L2608">
        <v>0.15</v>
      </c>
      <c r="M2608" s="3">
        <f t="shared" si="40"/>
        <v>273.53999999999996</v>
      </c>
      <c r="N2608" t="s">
        <v>302</v>
      </c>
      <c r="O2608" t="s">
        <v>122</v>
      </c>
      <c r="P2608" t="s">
        <v>85</v>
      </c>
      <c r="Q2608" t="s">
        <v>29</v>
      </c>
      <c r="R2608">
        <v>7</v>
      </c>
      <c r="S2608">
        <v>1.1000000000000001</v>
      </c>
      <c r="T2608" t="s">
        <v>30</v>
      </c>
      <c r="U2608" t="s">
        <v>60</v>
      </c>
    </row>
    <row r="2609" spans="1:21" x14ac:dyDescent="0.35">
      <c r="A2609" t="s">
        <v>9395</v>
      </c>
      <c r="B2609" t="str">
        <f>IF(COUNTIFS($A:$A,$A2609,$C:$C,$C2609,$D:$D,$D2609,$G:$G,$G2609,$K:$K,$K2609,$M:$M,$M2609)&gt;1,"True Duplicate","Unique")</f>
        <v>Unique</v>
      </c>
      <c r="C2609" s="7">
        <v>45137</v>
      </c>
      <c r="D2609" t="s">
        <v>1483</v>
      </c>
      <c r="E2609" t="str">
        <f>IF(COUNTIF($B$2:D2609,D2609)=1,"New Customer","Returning Customer")</f>
        <v>Returning Customer</v>
      </c>
      <c r="F2609" t="s">
        <v>10132</v>
      </c>
      <c r="G2609" t="s">
        <v>484</v>
      </c>
      <c r="H2609" t="s">
        <v>74</v>
      </c>
      <c r="I2609" t="s">
        <v>110</v>
      </c>
      <c r="J2609" s="5">
        <v>2270.52</v>
      </c>
      <c r="K2609">
        <v>4</v>
      </c>
      <c r="L2609">
        <v>0.1</v>
      </c>
      <c r="M2609" s="3">
        <f t="shared" si="40"/>
        <v>9081.68</v>
      </c>
      <c r="N2609" t="s">
        <v>302</v>
      </c>
      <c r="O2609" t="s">
        <v>27</v>
      </c>
      <c r="P2609" t="s">
        <v>59</v>
      </c>
      <c r="Q2609" t="s">
        <v>77</v>
      </c>
      <c r="R2609">
        <v>13</v>
      </c>
      <c r="S2609">
        <v>3.2</v>
      </c>
      <c r="T2609" t="s">
        <v>30</v>
      </c>
      <c r="U2609" t="s">
        <v>52</v>
      </c>
    </row>
    <row r="2610" spans="1:21" x14ac:dyDescent="0.35">
      <c r="A2610" t="s">
        <v>2693</v>
      </c>
      <c r="B2610" t="str">
        <f>IF(COUNTIFS($A:$A,$A2610,$C:$C,$C2610,$D:$D,$D2610,$G:$G,$G2610,$K:$K,$K2610,$M:$M,$M2610)&gt;1,"True Duplicate","Unique")</f>
        <v>Unique</v>
      </c>
      <c r="C2610" s="7">
        <v>45138</v>
      </c>
      <c r="D2610" t="s">
        <v>2695</v>
      </c>
      <c r="E2610" t="str">
        <f>IF(COUNTIF($B$2:D2610,D2610)=1,"New Customer","Returning Customer")</f>
        <v>New Customer</v>
      </c>
      <c r="F2610" t="s">
        <v>72</v>
      </c>
      <c r="G2610" t="s">
        <v>239</v>
      </c>
      <c r="H2610" t="s">
        <v>66</v>
      </c>
      <c r="I2610" t="s">
        <v>240</v>
      </c>
      <c r="J2610" s="5">
        <v>74.25</v>
      </c>
      <c r="K2610">
        <v>3</v>
      </c>
      <c r="L2610">
        <v>0.05</v>
      </c>
      <c r="M2610" s="3">
        <f t="shared" si="40"/>
        <v>222.60000000000002</v>
      </c>
      <c r="N2610" t="s">
        <v>104</v>
      </c>
      <c r="O2610" t="s">
        <v>39</v>
      </c>
      <c r="P2610" t="s">
        <v>59</v>
      </c>
      <c r="Q2610" t="s">
        <v>29</v>
      </c>
      <c r="R2610">
        <v>3</v>
      </c>
      <c r="S2610">
        <v>4.3</v>
      </c>
      <c r="T2610" t="s">
        <v>30</v>
      </c>
      <c r="U2610" t="s">
        <v>86</v>
      </c>
    </row>
    <row r="2611" spans="1:21" x14ac:dyDescent="0.35">
      <c r="A2611" t="s">
        <v>5323</v>
      </c>
      <c r="B2611" t="str">
        <f>IF(COUNTIFS($A:$A,$A2611,$C:$C,$C2611,$D:$D,$D2611,$G:$G,$G2611,$K:$K,$K2611,$M:$M,$M2611)&gt;1,"True Duplicate","Unique")</f>
        <v>Unique</v>
      </c>
      <c r="C2611" s="7">
        <v>45138</v>
      </c>
      <c r="D2611" t="s">
        <v>5324</v>
      </c>
      <c r="E2611" t="str">
        <f>IF(COUNTIF($B$2:D2611,D2611)=1,"New Customer","Returning Customer")</f>
        <v>New Customer</v>
      </c>
      <c r="F2611" t="s">
        <v>10132</v>
      </c>
      <c r="G2611" t="s">
        <v>258</v>
      </c>
      <c r="H2611" t="s">
        <v>36</v>
      </c>
      <c r="I2611" t="s">
        <v>259</v>
      </c>
      <c r="J2611" s="5">
        <v>27.73</v>
      </c>
      <c r="K2611">
        <v>3</v>
      </c>
      <c r="L2611">
        <v>0</v>
      </c>
      <c r="M2611" s="3">
        <f t="shared" si="40"/>
        <v>83.19</v>
      </c>
      <c r="N2611" t="s">
        <v>49</v>
      </c>
      <c r="O2611" t="s">
        <v>39</v>
      </c>
      <c r="P2611" t="s">
        <v>10129</v>
      </c>
      <c r="Q2611" t="s">
        <v>77</v>
      </c>
      <c r="R2611">
        <v>6</v>
      </c>
      <c r="S2611">
        <v>3.9</v>
      </c>
      <c r="T2611" t="s">
        <v>30</v>
      </c>
      <c r="U2611" t="s">
        <v>52</v>
      </c>
    </row>
    <row r="2612" spans="1:21" x14ac:dyDescent="0.35">
      <c r="A2612" t="s">
        <v>544</v>
      </c>
      <c r="B2612" t="str">
        <f>IF(COUNTIFS($A:$A,$A2612,$C:$C,$C2612,$D:$D,$D2612,$G:$G,$G2612,$K:$K,$K2612,$M:$M,$M2612)&gt;1,"True Duplicate","Unique")</f>
        <v>Unique</v>
      </c>
      <c r="C2612" s="7">
        <v>45139</v>
      </c>
      <c r="D2612" t="s">
        <v>6076</v>
      </c>
      <c r="E2612" t="str">
        <f>IF(COUNTIF($B$2:D2612,D2612)=1,"New Customer","Returning Customer")</f>
        <v>New Customer</v>
      </c>
      <c r="F2612" t="s">
        <v>10132</v>
      </c>
      <c r="G2612" t="s">
        <v>227</v>
      </c>
      <c r="H2612" t="s">
        <v>47</v>
      </c>
      <c r="I2612" t="s">
        <v>228</v>
      </c>
      <c r="J2612" s="5">
        <v>272.73</v>
      </c>
      <c r="K2612">
        <v>3</v>
      </c>
      <c r="L2612">
        <v>0</v>
      </c>
      <c r="M2612" s="3">
        <f t="shared" si="40"/>
        <v>818.19</v>
      </c>
      <c r="N2612" t="s">
        <v>76</v>
      </c>
      <c r="O2612" t="s">
        <v>111</v>
      </c>
      <c r="P2612" t="s">
        <v>59</v>
      </c>
      <c r="Q2612" t="s">
        <v>123</v>
      </c>
      <c r="R2612">
        <v>5</v>
      </c>
      <c r="S2612">
        <v>2</v>
      </c>
      <c r="T2612" t="s">
        <v>30</v>
      </c>
      <c r="U2612" t="s">
        <v>52</v>
      </c>
    </row>
    <row r="2613" spans="1:21" x14ac:dyDescent="0.35">
      <c r="A2613" t="s">
        <v>2883</v>
      </c>
      <c r="B2613" t="str">
        <f>IF(COUNTIFS($A:$A,$A2613,$C:$C,$C2613,$D:$D,$D2613,$G:$G,$G2613,$K:$K,$K2613,$M:$M,$M2613)&gt;1,"True Duplicate","Unique")</f>
        <v>Unique</v>
      </c>
      <c r="C2613" s="7">
        <v>45139</v>
      </c>
      <c r="D2613" t="s">
        <v>8285</v>
      </c>
      <c r="E2613" t="str">
        <f>IF(COUNTIF($B$2:D2613,D2613)=1,"New Customer","Returning Customer")</f>
        <v>New Customer</v>
      </c>
      <c r="F2613" t="s">
        <v>72</v>
      </c>
      <c r="G2613" t="s">
        <v>81</v>
      </c>
      <c r="H2613" t="s">
        <v>57</v>
      </c>
      <c r="I2613" t="s">
        <v>82</v>
      </c>
      <c r="J2613" s="5">
        <v>318.75</v>
      </c>
      <c r="K2613">
        <v>11</v>
      </c>
      <c r="L2613">
        <v>0.25</v>
      </c>
      <c r="M2613" s="3">
        <f t="shared" si="40"/>
        <v>3503.5</v>
      </c>
      <c r="N2613" t="s">
        <v>26</v>
      </c>
      <c r="O2613" t="s">
        <v>122</v>
      </c>
      <c r="P2613" t="s">
        <v>10129</v>
      </c>
      <c r="Q2613" t="s">
        <v>123</v>
      </c>
      <c r="R2613">
        <v>3</v>
      </c>
      <c r="S2613">
        <v>4</v>
      </c>
      <c r="T2613" t="s">
        <v>30</v>
      </c>
      <c r="U2613" t="s">
        <v>86</v>
      </c>
    </row>
    <row r="2614" spans="1:21" x14ac:dyDescent="0.35">
      <c r="A2614" t="s">
        <v>3778</v>
      </c>
      <c r="B2614" t="str">
        <f>IF(COUNTIFS($A:$A,$A2614,$C:$C,$C2614,$D:$D,$D2614,$G:$G,$G2614,$K:$K,$K2614,$M:$M,$M2614)&gt;1,"True Duplicate","Unique")</f>
        <v>Unique</v>
      </c>
      <c r="C2614" s="7">
        <v>45139</v>
      </c>
      <c r="D2614" t="s">
        <v>3779</v>
      </c>
      <c r="E2614" t="str">
        <f>IF(COUNTIF($B$2:D2614,D2614)=1,"New Customer","Returning Customer")</f>
        <v>New Customer</v>
      </c>
      <c r="F2614" t="s">
        <v>10132</v>
      </c>
      <c r="G2614" t="s">
        <v>209</v>
      </c>
      <c r="H2614" t="s">
        <v>47</v>
      </c>
      <c r="I2614" t="s">
        <v>210</v>
      </c>
      <c r="J2614" s="5">
        <v>285.85000000000002</v>
      </c>
      <c r="K2614">
        <v>13</v>
      </c>
      <c r="L2614">
        <v>0.1</v>
      </c>
      <c r="M2614" s="3">
        <f t="shared" si="40"/>
        <v>3714.75</v>
      </c>
      <c r="N2614" t="s">
        <v>165</v>
      </c>
      <c r="O2614" t="s">
        <v>27</v>
      </c>
      <c r="P2614" t="s">
        <v>85</v>
      </c>
      <c r="Q2614" t="s">
        <v>116</v>
      </c>
      <c r="R2614">
        <v>12</v>
      </c>
      <c r="S2614">
        <v>2.2999999999999998</v>
      </c>
      <c r="T2614" t="s">
        <v>30</v>
      </c>
      <c r="U2614" t="s">
        <v>60</v>
      </c>
    </row>
    <row r="2615" spans="1:21" x14ac:dyDescent="0.35">
      <c r="A2615" t="s">
        <v>6075</v>
      </c>
      <c r="B2615" t="str">
        <f>IF(COUNTIFS($A:$A,$A2615,$C:$C,$C2615,$D:$D,$D2615,$G:$G,$G2615,$K:$K,$K2615,$M:$M,$M2615)&gt;1,"True Duplicate","Unique")</f>
        <v>Unique</v>
      </c>
      <c r="C2615" s="7">
        <v>45139</v>
      </c>
      <c r="D2615" t="s">
        <v>4846</v>
      </c>
      <c r="E2615" t="str">
        <f>IF(COUNTIF($B$2:D2615,D2615)=1,"New Customer","Returning Customer")</f>
        <v>New Customer</v>
      </c>
      <c r="F2615" t="s">
        <v>10132</v>
      </c>
      <c r="G2615" t="s">
        <v>56</v>
      </c>
      <c r="H2615" t="s">
        <v>57</v>
      </c>
      <c r="I2615" t="s">
        <v>58</v>
      </c>
      <c r="J2615" s="5">
        <v>494.39</v>
      </c>
      <c r="K2615">
        <v>7</v>
      </c>
      <c r="M2615" s="3">
        <f t="shared" si="40"/>
        <v>3460.73</v>
      </c>
      <c r="N2615" t="s">
        <v>38</v>
      </c>
      <c r="O2615" t="s">
        <v>111</v>
      </c>
      <c r="P2615" t="s">
        <v>85</v>
      </c>
      <c r="Q2615" t="s">
        <v>123</v>
      </c>
      <c r="R2615">
        <v>2</v>
      </c>
      <c r="S2615">
        <v>4.4000000000000004</v>
      </c>
      <c r="T2615" t="s">
        <v>30</v>
      </c>
      <c r="U2615" t="s">
        <v>86</v>
      </c>
    </row>
    <row r="2616" spans="1:21" x14ac:dyDescent="0.35">
      <c r="A2616" t="s">
        <v>7608</v>
      </c>
      <c r="B2616" t="str">
        <f>IF(COUNTIFS($A:$A,$A2616,$C:$C,$C2616,$D:$D,$D2616,$G:$G,$G2616,$K:$K,$K2616,$M:$M,$M2616)&gt;1,"True Duplicate","Unique")</f>
        <v>Unique</v>
      </c>
      <c r="C2616" s="7">
        <v>45139</v>
      </c>
      <c r="D2616" t="s">
        <v>546</v>
      </c>
      <c r="E2616" t="str">
        <f>IF(COUNTIF($B$2:D2616,D2616)=1,"New Customer","Returning Customer")</f>
        <v>Returning Customer</v>
      </c>
      <c r="F2616" t="s">
        <v>72</v>
      </c>
      <c r="G2616" t="s">
        <v>231</v>
      </c>
      <c r="H2616" t="s">
        <v>57</v>
      </c>
      <c r="I2616" t="s">
        <v>232</v>
      </c>
      <c r="J2616" s="5">
        <v>393.92</v>
      </c>
      <c r="K2616">
        <v>7</v>
      </c>
      <c r="L2616">
        <v>0.1</v>
      </c>
      <c r="M2616" s="3">
        <f t="shared" si="40"/>
        <v>2756.74</v>
      </c>
      <c r="N2616" t="s">
        <v>38</v>
      </c>
      <c r="O2616" t="s">
        <v>39</v>
      </c>
      <c r="P2616" t="s">
        <v>59</v>
      </c>
      <c r="Q2616" t="s">
        <v>123</v>
      </c>
      <c r="R2616">
        <v>3</v>
      </c>
      <c r="S2616">
        <v>3.8</v>
      </c>
      <c r="T2616" t="s">
        <v>30</v>
      </c>
      <c r="U2616" t="s">
        <v>60</v>
      </c>
    </row>
    <row r="2617" spans="1:21" x14ac:dyDescent="0.35">
      <c r="A2617" t="s">
        <v>7933</v>
      </c>
      <c r="B2617" t="str">
        <f>IF(COUNTIFS($A:$A,$A2617,$C:$C,$C2617,$D:$D,$D2617,$G:$G,$G2617,$K:$K,$K2617,$M:$M,$M2617)&gt;1,"True Duplicate","Unique")</f>
        <v>Unique</v>
      </c>
      <c r="C2617" s="7">
        <v>45139</v>
      </c>
      <c r="D2617" t="s">
        <v>5985</v>
      </c>
      <c r="E2617" t="str">
        <f>IF(COUNTIF($B$2:D2617,D2617)=1,"New Customer","Returning Customer")</f>
        <v>Returning Customer</v>
      </c>
      <c r="F2617" t="s">
        <v>72</v>
      </c>
      <c r="G2617" t="s">
        <v>138</v>
      </c>
      <c r="H2617" t="s">
        <v>24</v>
      </c>
      <c r="I2617" t="s">
        <v>133</v>
      </c>
      <c r="J2617" s="5">
        <v>237.92</v>
      </c>
      <c r="K2617">
        <v>14</v>
      </c>
      <c r="L2617">
        <v>0.05</v>
      </c>
      <c r="M2617" s="3">
        <f t="shared" si="40"/>
        <v>3330.18</v>
      </c>
      <c r="N2617" t="s">
        <v>302</v>
      </c>
      <c r="O2617" t="s">
        <v>27</v>
      </c>
      <c r="P2617" t="s">
        <v>85</v>
      </c>
      <c r="Q2617" t="s">
        <v>116</v>
      </c>
      <c r="R2617">
        <v>5</v>
      </c>
      <c r="S2617">
        <v>3.8</v>
      </c>
      <c r="T2617" t="s">
        <v>30</v>
      </c>
      <c r="U2617" t="s">
        <v>86</v>
      </c>
    </row>
    <row r="2618" spans="1:21" x14ac:dyDescent="0.35">
      <c r="A2618" t="s">
        <v>8284</v>
      </c>
      <c r="B2618" t="str">
        <f>IF(COUNTIFS($A:$A,$A2618,$C:$C,$C2618,$D:$D,$D2618,$G:$G,$G2618,$K:$K,$K2618,$M:$M,$M2618)&gt;1,"True Duplicate","Unique")</f>
        <v>Unique</v>
      </c>
      <c r="C2618" s="7">
        <v>45139</v>
      </c>
      <c r="D2618" t="s">
        <v>2884</v>
      </c>
      <c r="E2618" t="str">
        <f>IF(COUNTIF($B$2:D2618,D2618)=1,"New Customer","Returning Customer")</f>
        <v>New Customer</v>
      </c>
      <c r="F2618" t="s">
        <v>10132</v>
      </c>
      <c r="G2618" t="s">
        <v>219</v>
      </c>
      <c r="H2618" t="s">
        <v>47</v>
      </c>
      <c r="I2618" t="s">
        <v>210</v>
      </c>
      <c r="J2618" s="5">
        <v>38.96</v>
      </c>
      <c r="K2618">
        <v>10</v>
      </c>
      <c r="L2618">
        <v>0.15</v>
      </c>
      <c r="M2618" s="3">
        <f t="shared" si="40"/>
        <v>388.1</v>
      </c>
      <c r="N2618" t="s">
        <v>165</v>
      </c>
      <c r="O2618" t="s">
        <v>39</v>
      </c>
      <c r="P2618" t="s">
        <v>10129</v>
      </c>
      <c r="Q2618" t="s">
        <v>77</v>
      </c>
      <c r="R2618">
        <v>8</v>
      </c>
      <c r="S2618">
        <v>2.4</v>
      </c>
      <c r="T2618" t="s">
        <v>30</v>
      </c>
      <c r="U2618" t="s">
        <v>86</v>
      </c>
    </row>
    <row r="2619" spans="1:21" x14ac:dyDescent="0.35">
      <c r="A2619" t="s">
        <v>8414</v>
      </c>
      <c r="B2619" t="str">
        <f>IF(COUNTIFS($A:$A,$A2619,$C:$C,$C2619,$D:$D,$D2619,$G:$G,$G2619,$K:$K,$K2619,$M:$M,$M2619)&gt;1,"True Duplicate","Unique")</f>
        <v>Unique</v>
      </c>
      <c r="C2619" s="7">
        <v>45139</v>
      </c>
      <c r="D2619" t="s">
        <v>8691</v>
      </c>
      <c r="E2619" t="str">
        <f>IF(COUNTIF($B$2:D2619,D2619)=1,"New Customer","Returning Customer")</f>
        <v>New Customer</v>
      </c>
      <c r="F2619" t="s">
        <v>72</v>
      </c>
      <c r="G2619" t="s">
        <v>872</v>
      </c>
      <c r="H2619" t="s">
        <v>36</v>
      </c>
      <c r="I2619" t="s">
        <v>10127</v>
      </c>
      <c r="J2619" s="5">
        <v>28.96</v>
      </c>
      <c r="L2619">
        <v>0.25</v>
      </c>
      <c r="M2619" s="3">
        <f t="shared" si="40"/>
        <v>0</v>
      </c>
      <c r="N2619" t="s">
        <v>104</v>
      </c>
      <c r="O2619" t="s">
        <v>39</v>
      </c>
      <c r="P2619" t="s">
        <v>59</v>
      </c>
      <c r="Q2619" t="s">
        <v>77</v>
      </c>
      <c r="R2619">
        <v>3</v>
      </c>
      <c r="S2619">
        <v>4.5</v>
      </c>
      <c r="T2619" t="s">
        <v>30</v>
      </c>
      <c r="U2619" t="s">
        <v>60</v>
      </c>
    </row>
    <row r="2620" spans="1:21" x14ac:dyDescent="0.35">
      <c r="A2620" t="s">
        <v>8690</v>
      </c>
      <c r="B2620" t="str">
        <f>IF(COUNTIFS($A:$A,$A2620,$C:$C,$C2620,$D:$D,$D2620,$G:$G,$G2620,$K:$K,$K2620,$M:$M,$M2620)&gt;1,"True Duplicate","Unique")</f>
        <v>Unique</v>
      </c>
      <c r="C2620" s="7">
        <v>45139</v>
      </c>
      <c r="D2620" t="s">
        <v>8415</v>
      </c>
      <c r="E2620" t="str">
        <f>IF(COUNTIF($B$2:D2620,D2620)=1,"New Customer","Returning Customer")</f>
        <v>New Customer</v>
      </c>
      <c r="F2620" t="s">
        <v>72</v>
      </c>
      <c r="G2620" t="s">
        <v>445</v>
      </c>
      <c r="H2620" t="s">
        <v>66</v>
      </c>
      <c r="I2620" t="s">
        <v>446</v>
      </c>
      <c r="J2620" s="5">
        <v>1762.01</v>
      </c>
      <c r="K2620">
        <v>13</v>
      </c>
      <c r="L2620">
        <v>0.1</v>
      </c>
      <c r="M2620" s="3">
        <f t="shared" si="40"/>
        <v>22904.83</v>
      </c>
      <c r="N2620" t="s">
        <v>26</v>
      </c>
      <c r="O2620" t="s">
        <v>111</v>
      </c>
      <c r="P2620" t="s">
        <v>10129</v>
      </c>
      <c r="Q2620" t="s">
        <v>77</v>
      </c>
      <c r="R2620">
        <v>5</v>
      </c>
      <c r="S2620">
        <v>4.0999999999999996</v>
      </c>
      <c r="T2620" t="s">
        <v>30</v>
      </c>
      <c r="U2620" t="s">
        <v>60</v>
      </c>
    </row>
    <row r="2621" spans="1:21" x14ac:dyDescent="0.35">
      <c r="A2621" t="s">
        <v>310</v>
      </c>
      <c r="B2621" t="str">
        <f>IF(COUNTIFS($A:$A,$A2621,$C:$C,$C2621,$D:$D,$D2621,$G:$G,$G2621,$K:$K,$K2621,$M:$M,$M2621)&gt;1,"True Duplicate","Unique")</f>
        <v>Unique</v>
      </c>
      <c r="C2621" s="7">
        <v>45140</v>
      </c>
      <c r="D2621" t="s">
        <v>4565</v>
      </c>
      <c r="E2621" t="str">
        <f>IF(COUNTIF($B$2:D2621,D2621)=1,"New Customer","Returning Customer")</f>
        <v>New Customer</v>
      </c>
      <c r="F2621" t="s">
        <v>10132</v>
      </c>
      <c r="G2621" t="s">
        <v>10123</v>
      </c>
      <c r="H2621" t="s">
        <v>47</v>
      </c>
      <c r="I2621" t="s">
        <v>10124</v>
      </c>
      <c r="J2621" s="5">
        <v>346.36</v>
      </c>
      <c r="K2621">
        <v>13</v>
      </c>
      <c r="L2621">
        <v>0.1</v>
      </c>
      <c r="M2621" s="3">
        <f t="shared" si="40"/>
        <v>4501.38</v>
      </c>
      <c r="N2621" t="s">
        <v>165</v>
      </c>
      <c r="O2621" t="s">
        <v>39</v>
      </c>
      <c r="P2621" t="s">
        <v>85</v>
      </c>
      <c r="Q2621" t="s">
        <v>123</v>
      </c>
      <c r="R2621">
        <v>13</v>
      </c>
      <c r="S2621">
        <v>3.4</v>
      </c>
      <c r="T2621" t="s">
        <v>30</v>
      </c>
      <c r="U2621" t="s">
        <v>86</v>
      </c>
    </row>
    <row r="2622" spans="1:21" x14ac:dyDescent="0.35">
      <c r="A2622" t="s">
        <v>4564</v>
      </c>
      <c r="B2622" t="str">
        <f>IF(COUNTIFS($A:$A,$A2622,$C:$C,$C2622,$D:$D,$D2622,$G:$G,$G2622,$K:$K,$K2622,$M:$M,$M2622)&gt;1,"True Duplicate","Unique")</f>
        <v>Unique</v>
      </c>
      <c r="C2622" s="7">
        <v>45140</v>
      </c>
      <c r="D2622" t="s">
        <v>312</v>
      </c>
      <c r="E2622" t="str">
        <f>IF(COUNTIF($B$2:D2622,D2622)=1,"New Customer","Returning Customer")</f>
        <v>New Customer</v>
      </c>
      <c r="F2622" t="s">
        <v>72</v>
      </c>
      <c r="G2622" t="s">
        <v>138</v>
      </c>
      <c r="H2622" t="s">
        <v>24</v>
      </c>
      <c r="I2622" t="s">
        <v>133</v>
      </c>
      <c r="J2622" s="5">
        <v>142.13</v>
      </c>
      <c r="K2622">
        <v>12</v>
      </c>
      <c r="L2622">
        <v>0.15</v>
      </c>
      <c r="M2622" s="3">
        <f t="shared" si="40"/>
        <v>1703.7599999999998</v>
      </c>
      <c r="N2622" t="s">
        <v>104</v>
      </c>
      <c r="O2622" t="s">
        <v>111</v>
      </c>
      <c r="P2622" t="s">
        <v>166</v>
      </c>
      <c r="Q2622" t="s">
        <v>41</v>
      </c>
      <c r="R2622">
        <v>10</v>
      </c>
      <c r="S2622">
        <v>1.9</v>
      </c>
      <c r="T2622" t="s">
        <v>51</v>
      </c>
      <c r="U2622" t="s">
        <v>52</v>
      </c>
    </row>
    <row r="2623" spans="1:21" x14ac:dyDescent="0.35">
      <c r="A2623" t="s">
        <v>7291</v>
      </c>
      <c r="B2623" t="str">
        <f>IF(COUNTIFS($A:$A,$A2623,$C:$C,$C2623,$D:$D,$D2623,$G:$G,$G2623,$K:$K,$K2623,$M:$M,$M2623)&gt;1,"True Duplicate","Unique")</f>
        <v>Unique</v>
      </c>
      <c r="C2623" s="7">
        <v>45140</v>
      </c>
      <c r="D2623" t="s">
        <v>9283</v>
      </c>
      <c r="E2623" t="str">
        <f>IF(COUNTIF($B$2:D2623,D2623)=1,"New Customer","Returning Customer")</f>
        <v>New Customer</v>
      </c>
      <c r="F2623" t="s">
        <v>10132</v>
      </c>
      <c r="G2623" t="s">
        <v>274</v>
      </c>
      <c r="H2623" t="s">
        <v>74</v>
      </c>
      <c r="I2623" t="s">
        <v>75</v>
      </c>
      <c r="J2623" s="5">
        <v>650.64</v>
      </c>
      <c r="K2623">
        <v>9</v>
      </c>
      <c r="L2623">
        <v>0.05</v>
      </c>
      <c r="M2623" s="3">
        <f t="shared" si="40"/>
        <v>5855.31</v>
      </c>
      <c r="N2623" t="s">
        <v>165</v>
      </c>
      <c r="O2623" t="s">
        <v>122</v>
      </c>
      <c r="P2623" t="s">
        <v>59</v>
      </c>
      <c r="Q2623" t="s">
        <v>77</v>
      </c>
      <c r="R2623">
        <v>1</v>
      </c>
      <c r="S2623">
        <v>4</v>
      </c>
      <c r="T2623" t="s">
        <v>202</v>
      </c>
      <c r="U2623" t="s">
        <v>60</v>
      </c>
    </row>
    <row r="2624" spans="1:21" x14ac:dyDescent="0.35">
      <c r="A2624" t="s">
        <v>8729</v>
      </c>
      <c r="B2624" t="str">
        <f>IF(COUNTIFS($A:$A,$A2624,$C:$C,$C2624,$D:$D,$D2624,$G:$G,$G2624,$K:$K,$K2624,$M:$M,$M2624)&gt;1,"True Duplicate","Unique")</f>
        <v>Unique</v>
      </c>
      <c r="C2624" s="7">
        <v>45140</v>
      </c>
      <c r="D2624" t="s">
        <v>1114</v>
      </c>
      <c r="E2624" t="str">
        <f>IF(COUNTIF($B$2:D2624,D2624)=1,"New Customer","Returning Customer")</f>
        <v>Returning Customer</v>
      </c>
      <c r="F2624" t="s">
        <v>10132</v>
      </c>
      <c r="G2624" t="s">
        <v>198</v>
      </c>
      <c r="H2624" t="s">
        <v>74</v>
      </c>
      <c r="I2624" t="s">
        <v>110</v>
      </c>
      <c r="J2624" s="5">
        <v>1254.44</v>
      </c>
      <c r="K2624">
        <v>5</v>
      </c>
      <c r="L2624">
        <v>0.3</v>
      </c>
      <c r="M2624" s="3">
        <f t="shared" si="40"/>
        <v>6270.7000000000007</v>
      </c>
      <c r="N2624" t="s">
        <v>165</v>
      </c>
      <c r="O2624" t="s">
        <v>39</v>
      </c>
      <c r="P2624" t="s">
        <v>85</v>
      </c>
      <c r="Q2624" t="s">
        <v>29</v>
      </c>
      <c r="R2624">
        <v>9</v>
      </c>
      <c r="S2624">
        <v>1.8</v>
      </c>
      <c r="T2624" t="s">
        <v>202</v>
      </c>
      <c r="U2624" t="s">
        <v>60</v>
      </c>
    </row>
    <row r="2625" spans="1:21" x14ac:dyDescent="0.35">
      <c r="A2625" t="s">
        <v>9282</v>
      </c>
      <c r="B2625" t="str">
        <f>IF(COUNTIFS($A:$A,$A2625,$C:$C,$C2625,$D:$D,$D2625,$G:$G,$G2625,$K:$K,$K2625,$M:$M,$M2625)&gt;1,"True Duplicate","Unique")</f>
        <v>Unique</v>
      </c>
      <c r="C2625" s="7">
        <v>45140</v>
      </c>
      <c r="D2625" t="s">
        <v>7292</v>
      </c>
      <c r="E2625" t="str">
        <f>IF(COUNTIF($B$2:D2625,D2625)=1,"New Customer","Returning Customer")</f>
        <v>New Customer</v>
      </c>
      <c r="F2625" t="s">
        <v>10132</v>
      </c>
      <c r="G2625" t="s">
        <v>484</v>
      </c>
      <c r="H2625" t="s">
        <v>74</v>
      </c>
      <c r="I2625" t="s">
        <v>110</v>
      </c>
      <c r="J2625" s="5">
        <v>1568.93</v>
      </c>
      <c r="K2625">
        <v>12</v>
      </c>
      <c r="L2625">
        <v>0.1</v>
      </c>
      <c r="M2625" s="3">
        <f t="shared" si="40"/>
        <v>18825.960000000003</v>
      </c>
      <c r="N2625" t="s">
        <v>165</v>
      </c>
      <c r="O2625" t="s">
        <v>39</v>
      </c>
      <c r="P2625" t="s">
        <v>59</v>
      </c>
      <c r="Q2625" t="s">
        <v>77</v>
      </c>
      <c r="R2625">
        <v>8</v>
      </c>
      <c r="S2625">
        <v>1.5</v>
      </c>
      <c r="T2625" t="s">
        <v>30</v>
      </c>
      <c r="U2625" t="s">
        <v>60</v>
      </c>
    </row>
    <row r="2626" spans="1:21" x14ac:dyDescent="0.35">
      <c r="A2626" t="s">
        <v>3872</v>
      </c>
      <c r="B2626" t="str">
        <f>IF(COUNTIFS($A:$A,$A2626,$C:$C,$C2626,$D:$D,$D2626,$G:$G,$G2626,$K:$K,$K2626,$M:$M,$M2626)&gt;1,"True Duplicate","Unique")</f>
        <v>Unique</v>
      </c>
      <c r="C2626" s="7">
        <v>45141</v>
      </c>
      <c r="D2626" t="s">
        <v>4411</v>
      </c>
      <c r="E2626" t="str">
        <f>IF(COUNTIF($B$2:D2626,D2626)=1,"New Customer","Returning Customer")</f>
        <v>Returning Customer</v>
      </c>
      <c r="F2626" t="s">
        <v>10132</v>
      </c>
      <c r="G2626" t="s">
        <v>274</v>
      </c>
      <c r="H2626" t="s">
        <v>74</v>
      </c>
      <c r="I2626" t="s">
        <v>75</v>
      </c>
      <c r="J2626" s="5">
        <v>1535.69</v>
      </c>
      <c r="K2626">
        <v>12</v>
      </c>
      <c r="L2626">
        <v>0</v>
      </c>
      <c r="M2626" s="3">
        <f t="shared" ref="M2626:M2689" si="41">(J2626-L2626)*K2626</f>
        <v>18428.28</v>
      </c>
      <c r="N2626" t="s">
        <v>26</v>
      </c>
      <c r="O2626" t="s">
        <v>39</v>
      </c>
      <c r="P2626" t="s">
        <v>85</v>
      </c>
      <c r="Q2626" t="s">
        <v>123</v>
      </c>
      <c r="R2626">
        <v>11</v>
      </c>
      <c r="S2626">
        <v>1</v>
      </c>
      <c r="T2626" t="s">
        <v>30</v>
      </c>
      <c r="U2626" t="s">
        <v>60</v>
      </c>
    </row>
    <row r="2627" spans="1:21" x14ac:dyDescent="0.35">
      <c r="A2627" t="s">
        <v>4013</v>
      </c>
      <c r="B2627" t="str">
        <f>IF(COUNTIFS($A:$A,$A2627,$C:$C,$C2627,$D:$D,$D2627,$G:$G,$G2627,$K:$K,$K2627,$M:$M,$M2627)&gt;1,"True Duplicate","Unique")</f>
        <v>Unique</v>
      </c>
      <c r="C2627" s="7">
        <v>45141</v>
      </c>
      <c r="D2627" t="s">
        <v>3874</v>
      </c>
      <c r="E2627" t="str">
        <f>IF(COUNTIF($B$2:D2627,D2627)=1,"New Customer","Returning Customer")</f>
        <v>New Customer</v>
      </c>
      <c r="F2627" t="s">
        <v>72</v>
      </c>
      <c r="G2627" t="s">
        <v>239</v>
      </c>
      <c r="H2627" t="s">
        <v>66</v>
      </c>
      <c r="I2627" t="s">
        <v>240</v>
      </c>
      <c r="J2627" s="5">
        <v>148.72999999999999</v>
      </c>
      <c r="K2627">
        <v>10</v>
      </c>
      <c r="L2627">
        <v>0</v>
      </c>
      <c r="M2627" s="3">
        <f t="shared" si="41"/>
        <v>1487.3</v>
      </c>
      <c r="N2627" t="s">
        <v>26</v>
      </c>
      <c r="O2627" t="s">
        <v>122</v>
      </c>
      <c r="P2627" t="s">
        <v>85</v>
      </c>
      <c r="Q2627" t="s">
        <v>41</v>
      </c>
      <c r="R2627">
        <v>9</v>
      </c>
      <c r="S2627">
        <v>1.9</v>
      </c>
      <c r="T2627" t="s">
        <v>112</v>
      </c>
      <c r="U2627" t="s">
        <v>52</v>
      </c>
    </row>
    <row r="2628" spans="1:21" x14ac:dyDescent="0.35">
      <c r="A2628" t="s">
        <v>4169</v>
      </c>
      <c r="B2628" t="str">
        <f>IF(COUNTIFS($A:$A,$A2628,$C:$C,$C2628,$D:$D,$D2628,$G:$G,$G2628,$K:$K,$K2628,$M:$M,$M2628)&gt;1,"True Duplicate","Unique")</f>
        <v>Unique</v>
      </c>
      <c r="C2628" s="7">
        <v>45141</v>
      </c>
      <c r="D2628" t="s">
        <v>7290</v>
      </c>
      <c r="E2628" t="str">
        <f>IF(COUNTIF($B$2:D2628,D2628)=1,"New Customer","Returning Customer")</f>
        <v>New Customer</v>
      </c>
      <c r="F2628" t="s">
        <v>72</v>
      </c>
      <c r="G2628" t="s">
        <v>306</v>
      </c>
      <c r="H2628" t="s">
        <v>36</v>
      </c>
      <c r="I2628" t="s">
        <v>259</v>
      </c>
      <c r="J2628" s="5">
        <v>24.37</v>
      </c>
      <c r="K2628">
        <v>9</v>
      </c>
      <c r="L2628">
        <v>0</v>
      </c>
      <c r="M2628" s="3">
        <f t="shared" si="41"/>
        <v>219.33</v>
      </c>
      <c r="N2628" t="s">
        <v>26</v>
      </c>
      <c r="O2628" t="s">
        <v>111</v>
      </c>
      <c r="P2628" t="s">
        <v>85</v>
      </c>
      <c r="Q2628" t="s">
        <v>41</v>
      </c>
      <c r="R2628">
        <v>12</v>
      </c>
      <c r="S2628">
        <v>5</v>
      </c>
      <c r="T2628" t="s">
        <v>30</v>
      </c>
      <c r="U2628" t="s">
        <v>60</v>
      </c>
    </row>
    <row r="2629" spans="1:21" x14ac:dyDescent="0.35">
      <c r="A2629" t="s">
        <v>7289</v>
      </c>
      <c r="B2629" t="str">
        <f>IF(COUNTIFS($A:$A,$A2629,$C:$C,$C2629,$D:$D,$D2629,$G:$G,$G2629,$K:$K,$K2629,$M:$M,$M2629)&gt;1,"True Duplicate","Unique")</f>
        <v>Unique</v>
      </c>
      <c r="C2629" s="7">
        <v>45141</v>
      </c>
      <c r="D2629" t="s">
        <v>4170</v>
      </c>
      <c r="E2629" t="str">
        <f>IF(COUNTIF($B$2:D2629,D2629)=1,"New Customer","Returning Customer")</f>
        <v>Returning Customer</v>
      </c>
      <c r="F2629" t="s">
        <v>10132</v>
      </c>
      <c r="G2629" t="s">
        <v>1182</v>
      </c>
      <c r="H2629" t="s">
        <v>66</v>
      </c>
      <c r="I2629" t="s">
        <v>446</v>
      </c>
      <c r="J2629" s="5">
        <v>1930.62</v>
      </c>
      <c r="K2629">
        <v>7</v>
      </c>
      <c r="L2629">
        <v>0.1</v>
      </c>
      <c r="M2629" s="3">
        <f t="shared" si="41"/>
        <v>13513.64</v>
      </c>
      <c r="N2629" t="s">
        <v>49</v>
      </c>
      <c r="O2629" t="s">
        <v>122</v>
      </c>
      <c r="P2629" t="s">
        <v>59</v>
      </c>
      <c r="Q2629" t="s">
        <v>123</v>
      </c>
      <c r="R2629">
        <v>5</v>
      </c>
      <c r="S2629">
        <v>2.4</v>
      </c>
      <c r="T2629" t="s">
        <v>30</v>
      </c>
      <c r="U2629" t="s">
        <v>52</v>
      </c>
    </row>
    <row r="2630" spans="1:21" x14ac:dyDescent="0.35">
      <c r="A2630" t="s">
        <v>10026</v>
      </c>
      <c r="B2630" t="str">
        <f>IF(COUNTIFS($A:$A,$A2630,$C:$C,$C2630,$D:$D,$D2630,$G:$G,$G2630,$K:$K,$K2630,$M:$M,$M2630)&gt;1,"True Duplicate","Unique")</f>
        <v>Unique</v>
      </c>
      <c r="C2630" s="7">
        <v>45141</v>
      </c>
      <c r="D2630" t="s">
        <v>4014</v>
      </c>
      <c r="E2630" t="str">
        <f>IF(COUNTIF($B$2:D2630,D2630)=1,"New Customer","Returning Customer")</f>
        <v>Returning Customer</v>
      </c>
      <c r="F2630" t="s">
        <v>72</v>
      </c>
      <c r="G2630" t="s">
        <v>416</v>
      </c>
      <c r="H2630" t="s">
        <v>66</v>
      </c>
      <c r="I2630" t="s">
        <v>417</v>
      </c>
      <c r="J2630" s="5">
        <v>2197.79</v>
      </c>
      <c r="K2630">
        <v>13</v>
      </c>
      <c r="L2630">
        <v>0</v>
      </c>
      <c r="M2630" s="3">
        <f t="shared" si="41"/>
        <v>28571.27</v>
      </c>
      <c r="N2630" t="s">
        <v>38</v>
      </c>
      <c r="O2630" t="s">
        <v>111</v>
      </c>
      <c r="P2630" t="s">
        <v>10129</v>
      </c>
      <c r="Q2630" t="s">
        <v>41</v>
      </c>
      <c r="R2630">
        <v>1</v>
      </c>
      <c r="S2630">
        <v>2.1</v>
      </c>
      <c r="T2630" t="s">
        <v>30</v>
      </c>
      <c r="U2630" t="s">
        <v>60</v>
      </c>
    </row>
    <row r="2631" spans="1:21" x14ac:dyDescent="0.35">
      <c r="A2631" t="s">
        <v>53</v>
      </c>
      <c r="B2631" t="str">
        <f>IF(COUNTIFS($A:$A,$A2631,$C:$C,$C2631,$D:$D,$D2631,$G:$G,$G2631,$K:$K,$K2631,$M:$M,$M2631)&gt;1,"True Duplicate","Unique")</f>
        <v>Unique</v>
      </c>
      <c r="C2631" s="7">
        <v>45142</v>
      </c>
      <c r="D2631" t="s">
        <v>9161</v>
      </c>
      <c r="E2631" t="str">
        <f>IF(COUNTIF($B$2:D2631,D2631)=1,"New Customer","Returning Customer")</f>
        <v>New Customer</v>
      </c>
      <c r="F2631" t="s">
        <v>72</v>
      </c>
      <c r="G2631" t="s">
        <v>56</v>
      </c>
      <c r="H2631" t="s">
        <v>57</v>
      </c>
      <c r="I2631" t="s">
        <v>58</v>
      </c>
      <c r="J2631" s="5">
        <v>230.7</v>
      </c>
      <c r="K2631">
        <v>4</v>
      </c>
      <c r="L2631">
        <v>0</v>
      </c>
      <c r="M2631" s="3">
        <f t="shared" si="41"/>
        <v>922.8</v>
      </c>
      <c r="N2631" t="s">
        <v>38</v>
      </c>
      <c r="O2631" t="s">
        <v>27</v>
      </c>
      <c r="P2631" t="s">
        <v>59</v>
      </c>
      <c r="Q2631" t="s">
        <v>41</v>
      </c>
      <c r="R2631">
        <v>11</v>
      </c>
      <c r="S2631">
        <v>1.9</v>
      </c>
      <c r="U2631" t="s">
        <v>60</v>
      </c>
    </row>
    <row r="2632" spans="1:21" x14ac:dyDescent="0.35">
      <c r="A2632" t="s">
        <v>158</v>
      </c>
      <c r="B2632" t="str">
        <f>IF(COUNTIFS($A:$A,$A2632,$C:$C,$C2632,$D:$D,$D2632,$G:$G,$G2632,$K:$K,$K2632,$M:$M,$M2632)&gt;1,"True Duplicate","Unique")</f>
        <v>Unique</v>
      </c>
      <c r="C2632" s="7">
        <v>45142</v>
      </c>
      <c r="D2632" t="s">
        <v>6135</v>
      </c>
      <c r="E2632" t="str">
        <f>IF(COUNTIF($B$2:D2632,D2632)=1,"New Customer","Returning Customer")</f>
        <v>Returning Customer</v>
      </c>
      <c r="F2632" t="s">
        <v>72</v>
      </c>
      <c r="G2632" t="s">
        <v>374</v>
      </c>
      <c r="H2632" t="s">
        <v>36</v>
      </c>
      <c r="I2632" t="s">
        <v>259</v>
      </c>
      <c r="J2632" s="5">
        <v>36.770000000000003</v>
      </c>
      <c r="K2632">
        <v>4</v>
      </c>
      <c r="L2632">
        <v>0.25</v>
      </c>
      <c r="M2632" s="3">
        <f t="shared" si="41"/>
        <v>146.08000000000001</v>
      </c>
      <c r="N2632" t="s">
        <v>302</v>
      </c>
      <c r="O2632" t="s">
        <v>122</v>
      </c>
      <c r="P2632" t="s">
        <v>166</v>
      </c>
      <c r="Q2632" t="s">
        <v>123</v>
      </c>
      <c r="R2632">
        <v>3</v>
      </c>
      <c r="S2632">
        <v>1.6</v>
      </c>
      <c r="T2632" t="s">
        <v>30</v>
      </c>
      <c r="U2632" t="s">
        <v>60</v>
      </c>
    </row>
    <row r="2633" spans="1:21" x14ac:dyDescent="0.35">
      <c r="A2633" t="s">
        <v>1070</v>
      </c>
      <c r="B2633" t="str">
        <f>IF(COUNTIFS($A:$A,$A2633,$C:$C,$C2633,$D:$D,$D2633,$G:$G,$G2633,$K:$K,$K2633,$M:$M,$M2633)&gt;1,"True Duplicate","Unique")</f>
        <v>Unique</v>
      </c>
      <c r="C2633" s="7">
        <v>45142</v>
      </c>
      <c r="D2633" t="s">
        <v>55</v>
      </c>
      <c r="E2633" t="str">
        <f>IF(COUNTIF($B$2:D2633,D2633)=1,"New Customer","Returning Customer")</f>
        <v>Returning Customer</v>
      </c>
      <c r="F2633" t="s">
        <v>72</v>
      </c>
      <c r="G2633" t="s">
        <v>416</v>
      </c>
      <c r="H2633" t="s">
        <v>66</v>
      </c>
      <c r="I2633" t="s">
        <v>417</v>
      </c>
      <c r="J2633" s="5">
        <v>1213.5999999999999</v>
      </c>
      <c r="K2633">
        <v>12</v>
      </c>
      <c r="L2633">
        <v>0.05</v>
      </c>
      <c r="M2633" s="3">
        <f t="shared" si="41"/>
        <v>14562.599999999999</v>
      </c>
      <c r="N2633" t="s">
        <v>98</v>
      </c>
      <c r="O2633" t="s">
        <v>122</v>
      </c>
      <c r="P2633" t="s">
        <v>85</v>
      </c>
      <c r="Q2633" t="s">
        <v>123</v>
      </c>
      <c r="R2633">
        <v>12</v>
      </c>
      <c r="S2633">
        <v>4.5999999999999996</v>
      </c>
      <c r="T2633" t="s">
        <v>51</v>
      </c>
      <c r="U2633" t="s">
        <v>60</v>
      </c>
    </row>
    <row r="2634" spans="1:21" x14ac:dyDescent="0.35">
      <c r="A2634" t="s">
        <v>2961</v>
      </c>
      <c r="B2634" t="str">
        <f>IF(COUNTIFS($A:$A,$A2634,$C:$C,$C2634,$D:$D,$D2634,$G:$G,$G2634,$K:$K,$K2634,$M:$M,$M2634)&gt;1,"True Duplicate","Unique")</f>
        <v>Unique</v>
      </c>
      <c r="C2634" s="7">
        <v>45142</v>
      </c>
      <c r="D2634" t="s">
        <v>1071</v>
      </c>
      <c r="E2634" t="str">
        <f>IF(COUNTIF($B$2:D2634,D2634)=1,"New Customer","Returning Customer")</f>
        <v>New Customer</v>
      </c>
      <c r="F2634" t="s">
        <v>10132</v>
      </c>
      <c r="G2634" t="s">
        <v>872</v>
      </c>
      <c r="H2634" t="s">
        <v>36</v>
      </c>
      <c r="I2634" t="s">
        <v>10127</v>
      </c>
      <c r="J2634" s="5">
        <v>30.48</v>
      </c>
      <c r="K2634">
        <v>11</v>
      </c>
      <c r="L2634">
        <v>0</v>
      </c>
      <c r="M2634" s="3">
        <f t="shared" si="41"/>
        <v>335.28000000000003</v>
      </c>
      <c r="N2634" t="s">
        <v>302</v>
      </c>
      <c r="O2634" t="s">
        <v>122</v>
      </c>
      <c r="P2634" t="s">
        <v>10129</v>
      </c>
      <c r="Q2634" t="s">
        <v>116</v>
      </c>
      <c r="R2634">
        <v>5</v>
      </c>
      <c r="S2634">
        <v>2.2999999999999998</v>
      </c>
      <c r="T2634" t="s">
        <v>30</v>
      </c>
      <c r="U2634" t="s">
        <v>86</v>
      </c>
    </row>
    <row r="2635" spans="1:21" x14ac:dyDescent="0.35">
      <c r="A2635" t="s">
        <v>5042</v>
      </c>
      <c r="B2635" t="str">
        <f>IF(COUNTIFS($A:$A,$A2635,$C:$C,$C2635,$D:$D,$D2635,$G:$G,$G2635,$K:$K,$K2635,$M:$M,$M2635)&gt;1,"True Duplicate","Unique")</f>
        <v>Unique</v>
      </c>
      <c r="C2635" s="7">
        <v>45142</v>
      </c>
      <c r="D2635" t="s">
        <v>3263</v>
      </c>
      <c r="E2635" t="str">
        <f>IF(COUNTIF($B$2:D2635,D2635)=1,"New Customer","Returning Customer")</f>
        <v>New Customer</v>
      </c>
      <c r="F2635" t="s">
        <v>10132</v>
      </c>
      <c r="G2635" t="s">
        <v>351</v>
      </c>
      <c r="H2635" t="s">
        <v>57</v>
      </c>
      <c r="I2635" t="s">
        <v>289</v>
      </c>
      <c r="J2635" s="5">
        <v>323.36</v>
      </c>
      <c r="K2635">
        <v>6</v>
      </c>
      <c r="L2635">
        <v>0.05</v>
      </c>
      <c r="M2635" s="3">
        <f t="shared" si="41"/>
        <v>1939.8600000000001</v>
      </c>
      <c r="N2635" t="s">
        <v>49</v>
      </c>
      <c r="O2635" t="s">
        <v>122</v>
      </c>
      <c r="P2635" t="s">
        <v>85</v>
      </c>
      <c r="Q2635" t="s">
        <v>116</v>
      </c>
      <c r="R2635">
        <v>10</v>
      </c>
      <c r="S2635">
        <v>3.2</v>
      </c>
      <c r="T2635" t="s">
        <v>30</v>
      </c>
      <c r="U2635" t="s">
        <v>52</v>
      </c>
    </row>
    <row r="2636" spans="1:21" x14ac:dyDescent="0.35">
      <c r="A2636" t="s">
        <v>6768</v>
      </c>
      <c r="B2636" t="str">
        <f>IF(COUNTIFS($A:$A,$A2636,$C:$C,$C2636,$D:$D,$D2636,$G:$G,$G2636,$K:$K,$K2636,$M:$M,$M2636)&gt;1,"True Duplicate","Unique")</f>
        <v>Unique</v>
      </c>
      <c r="C2636" s="7">
        <v>45142</v>
      </c>
      <c r="D2636" t="s">
        <v>2947</v>
      </c>
      <c r="E2636" t="str">
        <f>IF(COUNTIF($B$2:D2636,D2636)=1,"New Customer","Returning Customer")</f>
        <v>New Customer</v>
      </c>
      <c r="F2636" t="s">
        <v>72</v>
      </c>
      <c r="G2636" t="s">
        <v>484</v>
      </c>
      <c r="H2636" t="s">
        <v>74</v>
      </c>
      <c r="I2636" t="s">
        <v>110</v>
      </c>
      <c r="J2636" s="5">
        <v>2104.38</v>
      </c>
      <c r="K2636">
        <v>12</v>
      </c>
      <c r="L2636">
        <v>0.1</v>
      </c>
      <c r="M2636" s="3">
        <f t="shared" si="41"/>
        <v>25251.360000000001</v>
      </c>
      <c r="N2636" t="s">
        <v>104</v>
      </c>
      <c r="O2636" t="s">
        <v>122</v>
      </c>
      <c r="P2636" t="s">
        <v>59</v>
      </c>
      <c r="Q2636" t="s">
        <v>77</v>
      </c>
      <c r="R2636">
        <v>2</v>
      </c>
      <c r="S2636">
        <v>3.5</v>
      </c>
      <c r="T2636" t="s">
        <v>30</v>
      </c>
      <c r="U2636" t="s">
        <v>60</v>
      </c>
    </row>
    <row r="2637" spans="1:21" x14ac:dyDescent="0.35">
      <c r="A2637" t="s">
        <v>7226</v>
      </c>
      <c r="B2637" t="str">
        <f>IF(COUNTIFS($A:$A,$A2637,$C:$C,$C2637,$D:$D,$D2637,$G:$G,$G2637,$K:$K,$K2637,$M:$M,$M2637)&gt;1,"True Duplicate","Unique")</f>
        <v>Unique</v>
      </c>
      <c r="C2637" s="7">
        <v>45142</v>
      </c>
      <c r="D2637" t="s">
        <v>6769</v>
      </c>
      <c r="E2637" t="str">
        <f>IF(COUNTIF($B$2:D2637,D2637)=1,"New Customer","Returning Customer")</f>
        <v>New Customer</v>
      </c>
      <c r="F2637" t="s">
        <v>10132</v>
      </c>
      <c r="G2637" t="s">
        <v>281</v>
      </c>
      <c r="H2637" t="s">
        <v>74</v>
      </c>
      <c r="I2637" t="s">
        <v>110</v>
      </c>
      <c r="J2637" s="5">
        <v>488.58</v>
      </c>
      <c r="K2637">
        <v>14</v>
      </c>
      <c r="L2637">
        <v>0.15</v>
      </c>
      <c r="M2637" s="3">
        <f t="shared" si="41"/>
        <v>6838.02</v>
      </c>
      <c r="N2637" t="s">
        <v>165</v>
      </c>
      <c r="O2637" t="s">
        <v>122</v>
      </c>
      <c r="P2637" t="s">
        <v>59</v>
      </c>
      <c r="Q2637" t="s">
        <v>77</v>
      </c>
      <c r="R2637">
        <v>4</v>
      </c>
      <c r="S2637">
        <v>2.1</v>
      </c>
      <c r="T2637" t="s">
        <v>30</v>
      </c>
      <c r="U2637" t="s">
        <v>60</v>
      </c>
    </row>
    <row r="2638" spans="1:21" x14ac:dyDescent="0.35">
      <c r="A2638" t="s">
        <v>9160</v>
      </c>
      <c r="B2638" t="str">
        <f>IF(COUNTIFS($A:$A,$A2638,$C:$C,$C2638,$D:$D,$D2638,$G:$G,$G2638,$K:$K,$K2638,$M:$M,$M2638)&gt;1,"True Duplicate","Unique")</f>
        <v>Unique</v>
      </c>
      <c r="C2638" s="7">
        <v>45142</v>
      </c>
      <c r="D2638" t="s">
        <v>871</v>
      </c>
      <c r="E2638" t="str">
        <f>IF(COUNTIF($B$2:D2638,D2638)=1,"New Customer","Returning Customer")</f>
        <v>Returning Customer</v>
      </c>
      <c r="F2638" t="s">
        <v>72</v>
      </c>
      <c r="G2638" t="s">
        <v>56</v>
      </c>
      <c r="H2638" t="s">
        <v>57</v>
      </c>
      <c r="I2638" t="s">
        <v>58</v>
      </c>
      <c r="J2638" s="5">
        <v>169.41</v>
      </c>
      <c r="K2638">
        <v>2</v>
      </c>
      <c r="L2638">
        <v>0.15</v>
      </c>
      <c r="M2638" s="3">
        <f t="shared" si="41"/>
        <v>338.52</v>
      </c>
      <c r="N2638" t="s">
        <v>165</v>
      </c>
      <c r="O2638" t="s">
        <v>111</v>
      </c>
      <c r="P2638" t="s">
        <v>59</v>
      </c>
      <c r="Q2638" t="s">
        <v>77</v>
      </c>
      <c r="R2638">
        <v>10</v>
      </c>
      <c r="S2638">
        <v>3.4</v>
      </c>
      <c r="T2638" t="s">
        <v>30</v>
      </c>
      <c r="U2638" t="s">
        <v>86</v>
      </c>
    </row>
    <row r="2639" spans="1:21" x14ac:dyDescent="0.35">
      <c r="A2639" t="s">
        <v>9477</v>
      </c>
      <c r="B2639" t="str">
        <f>IF(COUNTIFS($A:$A,$A2639,$C:$C,$C2639,$D:$D,$D2639,$G:$G,$G2639,$K:$K,$K2639,$M:$M,$M2639)&gt;1,"True Duplicate","Unique")</f>
        <v>Unique</v>
      </c>
      <c r="C2639" s="7">
        <v>45142</v>
      </c>
      <c r="D2639" t="s">
        <v>1523</v>
      </c>
      <c r="E2639" t="str">
        <f>IF(COUNTIF($B$2:D2639,D2639)=1,"New Customer","Returning Customer")</f>
        <v>Returning Customer</v>
      </c>
      <c r="F2639" t="s">
        <v>10132</v>
      </c>
      <c r="G2639" t="s">
        <v>56</v>
      </c>
      <c r="H2639" t="s">
        <v>57</v>
      </c>
      <c r="I2639" t="s">
        <v>58</v>
      </c>
      <c r="J2639" s="5">
        <v>786.28</v>
      </c>
      <c r="K2639">
        <v>5</v>
      </c>
      <c r="L2639">
        <v>0.15</v>
      </c>
      <c r="M2639" s="3">
        <f t="shared" si="41"/>
        <v>3930.65</v>
      </c>
      <c r="N2639" t="s">
        <v>165</v>
      </c>
      <c r="O2639" t="s">
        <v>122</v>
      </c>
      <c r="P2639" t="s">
        <v>10129</v>
      </c>
      <c r="Q2639" t="s">
        <v>77</v>
      </c>
      <c r="R2639">
        <v>10</v>
      </c>
      <c r="S2639">
        <v>4</v>
      </c>
      <c r="T2639" t="s">
        <v>30</v>
      </c>
      <c r="U2639" t="s">
        <v>86</v>
      </c>
    </row>
    <row r="2640" spans="1:21" x14ac:dyDescent="0.35">
      <c r="A2640" t="s">
        <v>10047</v>
      </c>
      <c r="B2640" t="str">
        <f>IF(COUNTIFS($A:$A,$A2640,$C:$C,$C2640,$D:$D,$D2640,$G:$G,$G2640,$K:$K,$K2640,$M:$M,$M2640)&gt;1,"True Duplicate","Unique")</f>
        <v>Unique</v>
      </c>
      <c r="C2640" s="7">
        <v>45142</v>
      </c>
      <c r="E2640" t="str">
        <f>IF(COUNTIF($B$2:D2640,D2640)=1,"New Customer","Returning Customer")</f>
        <v>Returning Customer</v>
      </c>
      <c r="F2640" t="s">
        <v>72</v>
      </c>
      <c r="G2640" t="s">
        <v>416</v>
      </c>
      <c r="H2640" t="s">
        <v>66</v>
      </c>
      <c r="I2640" t="s">
        <v>417</v>
      </c>
      <c r="J2640" s="5">
        <v>1514.49</v>
      </c>
      <c r="K2640">
        <v>5</v>
      </c>
      <c r="L2640">
        <v>0.15</v>
      </c>
      <c r="M2640" s="3">
        <f t="shared" si="41"/>
        <v>7571.7</v>
      </c>
      <c r="N2640" t="s">
        <v>49</v>
      </c>
      <c r="O2640" t="s">
        <v>122</v>
      </c>
      <c r="P2640" t="s">
        <v>166</v>
      </c>
      <c r="Q2640" t="s">
        <v>77</v>
      </c>
      <c r="R2640">
        <v>5</v>
      </c>
      <c r="S2640">
        <v>1.8</v>
      </c>
      <c r="T2640" t="s">
        <v>30</v>
      </c>
      <c r="U2640" t="s">
        <v>60</v>
      </c>
    </row>
    <row r="2641" spans="1:21" x14ac:dyDescent="0.35">
      <c r="A2641" t="s">
        <v>1564</v>
      </c>
      <c r="B2641" t="str">
        <f>IF(COUNTIFS($A:$A,$A2641,$C:$C,$C2641,$D:$D,$D2641,$G:$G,$G2641,$K:$K,$K2641,$M:$M,$M2641)&gt;1,"True Duplicate","Unique")</f>
        <v>Unique</v>
      </c>
      <c r="C2641" s="7">
        <v>45143</v>
      </c>
      <c r="D2641" t="s">
        <v>517</v>
      </c>
      <c r="E2641" t="str">
        <f>IF(COUNTIF($B$2:D2641,D2641)=1,"New Customer","Returning Customer")</f>
        <v>Returning Customer</v>
      </c>
      <c r="F2641" t="s">
        <v>72</v>
      </c>
      <c r="G2641" t="s">
        <v>73</v>
      </c>
      <c r="H2641" t="s">
        <v>74</v>
      </c>
      <c r="I2641" t="s">
        <v>75</v>
      </c>
      <c r="J2641" s="5">
        <v>1216.49</v>
      </c>
      <c r="K2641">
        <v>11</v>
      </c>
      <c r="L2641">
        <v>0</v>
      </c>
      <c r="M2641" s="3">
        <f t="shared" si="41"/>
        <v>13381.39</v>
      </c>
      <c r="N2641" t="s">
        <v>98</v>
      </c>
      <c r="O2641" t="s">
        <v>27</v>
      </c>
      <c r="P2641" t="s">
        <v>59</v>
      </c>
      <c r="Q2641" t="s">
        <v>29</v>
      </c>
      <c r="R2641">
        <v>13</v>
      </c>
      <c r="S2641">
        <v>3.3</v>
      </c>
      <c r="T2641" t="s">
        <v>30</v>
      </c>
      <c r="U2641" t="s">
        <v>60</v>
      </c>
    </row>
    <row r="2642" spans="1:21" x14ac:dyDescent="0.35">
      <c r="A2642" t="s">
        <v>4088</v>
      </c>
      <c r="B2642" t="str">
        <f>IF(COUNTIFS($A:$A,$A2642,$C:$C,$C2642,$D:$D,$D2642,$G:$G,$G2642,$K:$K,$K2642,$M:$M,$M2642)&gt;1,"True Duplicate","Unique")</f>
        <v>Unique</v>
      </c>
      <c r="C2642" s="7">
        <v>45143</v>
      </c>
      <c r="D2642" t="s">
        <v>1566</v>
      </c>
      <c r="E2642" t="str">
        <f>IF(COUNTIF($B$2:D2642,D2642)=1,"New Customer","Returning Customer")</f>
        <v>New Customer</v>
      </c>
      <c r="F2642" t="s">
        <v>72</v>
      </c>
      <c r="G2642" t="s">
        <v>132</v>
      </c>
      <c r="H2642" t="s">
        <v>24</v>
      </c>
      <c r="I2642" t="s">
        <v>133</v>
      </c>
      <c r="J2642" s="5">
        <v>199.27</v>
      </c>
      <c r="K2642">
        <v>2</v>
      </c>
      <c r="L2642">
        <v>0.05</v>
      </c>
      <c r="M2642" s="3">
        <f t="shared" si="41"/>
        <v>398.44</v>
      </c>
      <c r="N2642" t="s">
        <v>49</v>
      </c>
      <c r="O2642" t="s">
        <v>27</v>
      </c>
      <c r="P2642" t="s">
        <v>59</v>
      </c>
      <c r="Q2642" t="s">
        <v>77</v>
      </c>
      <c r="R2642">
        <v>12</v>
      </c>
      <c r="S2642">
        <v>4.2</v>
      </c>
      <c r="T2642" t="s">
        <v>30</v>
      </c>
      <c r="U2642" t="s">
        <v>52</v>
      </c>
    </row>
    <row r="2643" spans="1:21" x14ac:dyDescent="0.35">
      <c r="A2643" t="s">
        <v>4832</v>
      </c>
      <c r="B2643" t="str">
        <f>IF(COUNTIFS($A:$A,$A2643,$C:$C,$C2643,$D:$D,$D2643,$G:$G,$G2643,$K:$K,$K2643,$M:$M,$M2643)&gt;1,"True Duplicate","Unique")</f>
        <v>Unique</v>
      </c>
      <c r="C2643" s="7">
        <v>45143</v>
      </c>
      <c r="D2643" t="s">
        <v>4833</v>
      </c>
      <c r="E2643" t="str">
        <f>IF(COUNTIF($B$2:D2643,D2643)=1,"New Customer","Returning Customer")</f>
        <v>New Customer</v>
      </c>
      <c r="F2643" t="s">
        <v>10132</v>
      </c>
      <c r="G2643" t="s">
        <v>872</v>
      </c>
      <c r="H2643" t="s">
        <v>36</v>
      </c>
      <c r="I2643" t="s">
        <v>10127</v>
      </c>
      <c r="J2643" s="5">
        <v>31.57</v>
      </c>
      <c r="K2643">
        <v>11</v>
      </c>
      <c r="L2643">
        <v>0</v>
      </c>
      <c r="M2643" s="3">
        <f t="shared" si="41"/>
        <v>347.27</v>
      </c>
      <c r="N2643" t="s">
        <v>83</v>
      </c>
      <c r="O2643" t="s">
        <v>27</v>
      </c>
      <c r="P2643" t="s">
        <v>166</v>
      </c>
      <c r="Q2643" t="s">
        <v>116</v>
      </c>
      <c r="R2643">
        <v>12</v>
      </c>
      <c r="S2643">
        <v>2.1</v>
      </c>
      <c r="T2643" t="s">
        <v>30</v>
      </c>
      <c r="U2643" t="s">
        <v>52</v>
      </c>
    </row>
    <row r="2644" spans="1:21" x14ac:dyDescent="0.35">
      <c r="A2644" t="s">
        <v>5831</v>
      </c>
      <c r="B2644" t="str">
        <f>IF(COUNTIFS($A:$A,$A2644,$C:$C,$C2644,$D:$D,$D2644,$G:$G,$G2644,$K:$K,$K2644,$M:$M,$M2644)&gt;1,"True Duplicate","Unique")</f>
        <v>Unique</v>
      </c>
      <c r="C2644" s="7">
        <v>45143</v>
      </c>
      <c r="D2644" t="s">
        <v>5832</v>
      </c>
      <c r="E2644" t="str">
        <f>IF(COUNTIF($B$2:D2644,D2644)=1,"New Customer","Returning Customer")</f>
        <v>Returning Customer</v>
      </c>
      <c r="F2644" t="s">
        <v>10132</v>
      </c>
      <c r="G2644" t="s">
        <v>227</v>
      </c>
      <c r="H2644" t="s">
        <v>47</v>
      </c>
      <c r="I2644" t="s">
        <v>228</v>
      </c>
      <c r="J2644" s="5">
        <v>267.83</v>
      </c>
      <c r="L2644">
        <v>0.1</v>
      </c>
      <c r="M2644" s="3">
        <f t="shared" si="41"/>
        <v>0</v>
      </c>
      <c r="N2644" t="s">
        <v>49</v>
      </c>
      <c r="O2644" t="s">
        <v>122</v>
      </c>
      <c r="P2644" t="s">
        <v>10129</v>
      </c>
      <c r="Q2644" t="s">
        <v>77</v>
      </c>
      <c r="R2644">
        <v>1</v>
      </c>
      <c r="S2644">
        <v>3.8</v>
      </c>
      <c r="T2644" t="s">
        <v>30</v>
      </c>
      <c r="U2644" t="s">
        <v>52</v>
      </c>
    </row>
    <row r="2645" spans="1:21" x14ac:dyDescent="0.35">
      <c r="A2645" t="s">
        <v>6208</v>
      </c>
      <c r="B2645" t="str">
        <f>IF(COUNTIFS($A:$A,$A2645,$C:$C,$C2645,$D:$D,$D2645,$G:$G,$G2645,$K:$K,$K2645,$M:$M,$M2645)&gt;1,"True Duplicate","Unique")</f>
        <v>Unique</v>
      </c>
      <c r="C2645" s="7">
        <v>45143</v>
      </c>
      <c r="D2645" t="s">
        <v>4089</v>
      </c>
      <c r="E2645" t="str">
        <f>IF(COUNTIF($B$2:D2645,D2645)=1,"New Customer","Returning Customer")</f>
        <v>New Customer</v>
      </c>
      <c r="F2645" t="s">
        <v>10132</v>
      </c>
      <c r="G2645" t="s">
        <v>81</v>
      </c>
      <c r="H2645" t="s">
        <v>57</v>
      </c>
      <c r="I2645" t="s">
        <v>82</v>
      </c>
      <c r="J2645" s="5">
        <v>423.3</v>
      </c>
      <c r="K2645">
        <v>3</v>
      </c>
      <c r="L2645">
        <v>0.25</v>
      </c>
      <c r="M2645" s="3">
        <f t="shared" si="41"/>
        <v>1269.1500000000001</v>
      </c>
      <c r="N2645" t="s">
        <v>76</v>
      </c>
      <c r="O2645" t="s">
        <v>122</v>
      </c>
      <c r="P2645" t="s">
        <v>85</v>
      </c>
      <c r="Q2645" t="s">
        <v>29</v>
      </c>
      <c r="R2645">
        <v>8</v>
      </c>
      <c r="S2645">
        <v>1</v>
      </c>
      <c r="T2645" t="s">
        <v>202</v>
      </c>
      <c r="U2645" t="s">
        <v>60</v>
      </c>
    </row>
    <row r="2646" spans="1:21" x14ac:dyDescent="0.35">
      <c r="A2646" t="s">
        <v>2244</v>
      </c>
      <c r="B2646" t="str">
        <f>IF(COUNTIFS($A:$A,$A2646,$C:$C,$C2646,$D:$D,$D2646,$G:$G,$G2646,$K:$K,$K2646,$M:$M,$M2646)&gt;1,"True Duplicate","Unique")</f>
        <v>Unique</v>
      </c>
      <c r="C2646" s="7">
        <v>45144</v>
      </c>
      <c r="D2646" t="s">
        <v>2444</v>
      </c>
      <c r="E2646" t="str">
        <f>IF(COUNTIF($B$2:D2646,D2646)=1,"New Customer","Returning Customer")</f>
        <v>Returning Customer</v>
      </c>
      <c r="F2646" t="s">
        <v>72</v>
      </c>
      <c r="G2646" t="s">
        <v>413</v>
      </c>
      <c r="H2646" t="s">
        <v>47</v>
      </c>
      <c r="I2646" t="s">
        <v>10125</v>
      </c>
      <c r="J2646" s="5">
        <v>603.23</v>
      </c>
      <c r="K2646">
        <v>5</v>
      </c>
      <c r="L2646">
        <v>0</v>
      </c>
      <c r="M2646" s="3">
        <f t="shared" si="41"/>
        <v>3016.15</v>
      </c>
      <c r="N2646" t="s">
        <v>98</v>
      </c>
      <c r="O2646" t="s">
        <v>111</v>
      </c>
      <c r="P2646" t="s">
        <v>10129</v>
      </c>
      <c r="Q2646" t="s">
        <v>77</v>
      </c>
      <c r="R2646">
        <v>13</v>
      </c>
      <c r="S2646">
        <v>2.1</v>
      </c>
      <c r="T2646" t="s">
        <v>30</v>
      </c>
      <c r="U2646" t="s">
        <v>52</v>
      </c>
    </row>
    <row r="2647" spans="1:21" x14ac:dyDescent="0.35">
      <c r="A2647" t="s">
        <v>2442</v>
      </c>
      <c r="B2647" t="str">
        <f>IF(COUNTIFS($A:$A,$A2647,$C:$C,$C2647,$D:$D,$D2647,$G:$G,$G2647,$K:$K,$K2647,$M:$M,$M2647)&gt;1,"True Duplicate","Unique")</f>
        <v>Unique</v>
      </c>
      <c r="C2647" s="7">
        <v>45144</v>
      </c>
      <c r="D2647" t="s">
        <v>4900</v>
      </c>
      <c r="E2647" t="str">
        <f>IF(COUNTIF($B$2:D2647,D2647)=1,"New Customer","Returning Customer")</f>
        <v>Returning Customer</v>
      </c>
      <c r="F2647" t="s">
        <v>72</v>
      </c>
      <c r="G2647" t="s">
        <v>470</v>
      </c>
      <c r="H2647" t="s">
        <v>24</v>
      </c>
      <c r="I2647" t="s">
        <v>471</v>
      </c>
      <c r="J2647" s="5">
        <v>404.94</v>
      </c>
      <c r="K2647">
        <v>4</v>
      </c>
      <c r="L2647">
        <v>0</v>
      </c>
      <c r="M2647" s="3">
        <f t="shared" si="41"/>
        <v>1619.76</v>
      </c>
      <c r="N2647" t="s">
        <v>98</v>
      </c>
      <c r="O2647" t="s">
        <v>27</v>
      </c>
      <c r="P2647" t="s">
        <v>85</v>
      </c>
      <c r="Q2647" t="s">
        <v>116</v>
      </c>
      <c r="R2647">
        <v>13</v>
      </c>
      <c r="S2647">
        <v>2.4</v>
      </c>
      <c r="T2647" t="s">
        <v>30</v>
      </c>
      <c r="U2647" t="s">
        <v>52</v>
      </c>
    </row>
    <row r="2648" spans="1:21" x14ac:dyDescent="0.35">
      <c r="A2648" t="s">
        <v>3208</v>
      </c>
      <c r="B2648" t="str">
        <f>IF(COUNTIFS($A:$A,$A2648,$C:$C,$C2648,$D:$D,$D2648,$G:$G,$G2648,$K:$K,$K2648,$M:$M,$M2648)&gt;1,"True Duplicate","Unique")</f>
        <v>Unique</v>
      </c>
      <c r="C2648" s="7">
        <v>45144</v>
      </c>
      <c r="D2648" t="s">
        <v>8280</v>
      </c>
      <c r="E2648" t="str">
        <f>IF(COUNTIF($B$2:D2648,D2648)=1,"New Customer","Returning Customer")</f>
        <v>Returning Customer</v>
      </c>
      <c r="F2648" t="s">
        <v>10132</v>
      </c>
      <c r="G2648" t="s">
        <v>181</v>
      </c>
      <c r="H2648" t="s">
        <v>24</v>
      </c>
      <c r="I2648" t="s">
        <v>182</v>
      </c>
      <c r="J2648" s="5">
        <v>41.54</v>
      </c>
      <c r="K2648">
        <v>13</v>
      </c>
      <c r="L2648">
        <v>0.05</v>
      </c>
      <c r="M2648" s="3">
        <f t="shared" si="41"/>
        <v>539.37</v>
      </c>
      <c r="N2648" t="s">
        <v>302</v>
      </c>
      <c r="O2648" t="s">
        <v>27</v>
      </c>
      <c r="P2648" t="s">
        <v>10129</v>
      </c>
      <c r="Q2648" t="s">
        <v>77</v>
      </c>
      <c r="R2648">
        <v>13</v>
      </c>
      <c r="S2648">
        <v>4.0999999999999996</v>
      </c>
      <c r="T2648" t="s">
        <v>112</v>
      </c>
      <c r="U2648" t="s">
        <v>52</v>
      </c>
    </row>
    <row r="2649" spans="1:21" x14ac:dyDescent="0.35">
      <c r="A2649" t="s">
        <v>4123</v>
      </c>
      <c r="B2649" t="str">
        <f>IF(COUNTIFS($A:$A,$A2649,$C:$C,$C2649,$D:$D,$D2649,$G:$G,$G2649,$K:$K,$K2649,$M:$M,$M2649)&gt;1,"True Duplicate","Unique")</f>
        <v>Unique</v>
      </c>
      <c r="C2649" s="7">
        <v>45144</v>
      </c>
      <c r="D2649" t="s">
        <v>4124</v>
      </c>
      <c r="E2649" t="str">
        <f>IF(COUNTIF($B$2:D2649,D2649)=1,"New Customer","Returning Customer")</f>
        <v>New Customer</v>
      </c>
      <c r="F2649" t="s">
        <v>10132</v>
      </c>
      <c r="G2649" t="s">
        <v>533</v>
      </c>
      <c r="H2649" t="s">
        <v>74</v>
      </c>
      <c r="I2649" t="s">
        <v>534</v>
      </c>
      <c r="J2649" s="5">
        <v>1389.76</v>
      </c>
      <c r="K2649">
        <v>3</v>
      </c>
      <c r="L2649">
        <v>0.1</v>
      </c>
      <c r="M2649" s="3">
        <f t="shared" si="41"/>
        <v>4168.9800000000005</v>
      </c>
      <c r="N2649" t="s">
        <v>165</v>
      </c>
      <c r="O2649" t="s">
        <v>122</v>
      </c>
      <c r="P2649" t="s">
        <v>10129</v>
      </c>
      <c r="Q2649" t="s">
        <v>116</v>
      </c>
      <c r="R2649">
        <v>4</v>
      </c>
      <c r="S2649">
        <v>4.9000000000000004</v>
      </c>
      <c r="T2649" t="s">
        <v>51</v>
      </c>
      <c r="U2649" t="s">
        <v>60</v>
      </c>
    </row>
    <row r="2650" spans="1:21" x14ac:dyDescent="0.35">
      <c r="A2650" t="s">
        <v>4899</v>
      </c>
      <c r="B2650" t="str">
        <f>IF(COUNTIFS($A:$A,$A2650,$C:$C,$C2650,$D:$D,$D2650,$G:$G,$G2650,$K:$K,$K2650,$M:$M,$M2650)&gt;1,"True Duplicate","Unique")</f>
        <v>Unique</v>
      </c>
      <c r="C2650" s="7">
        <v>45144</v>
      </c>
      <c r="D2650" t="s">
        <v>2246</v>
      </c>
      <c r="E2650" t="str">
        <f>IF(COUNTIF($B$2:D2650,D2650)=1,"New Customer","Returning Customer")</f>
        <v>New Customer</v>
      </c>
      <c r="F2650" t="s">
        <v>10132</v>
      </c>
      <c r="G2650" t="s">
        <v>288</v>
      </c>
      <c r="H2650" t="s">
        <v>57</v>
      </c>
      <c r="I2650" t="s">
        <v>289</v>
      </c>
      <c r="J2650" s="5">
        <v>440.77</v>
      </c>
      <c r="K2650">
        <v>6</v>
      </c>
      <c r="L2650">
        <v>0.05</v>
      </c>
      <c r="M2650" s="3">
        <f t="shared" si="41"/>
        <v>2644.3199999999997</v>
      </c>
      <c r="N2650" t="s">
        <v>49</v>
      </c>
      <c r="O2650" t="s">
        <v>122</v>
      </c>
      <c r="P2650" t="s">
        <v>85</v>
      </c>
      <c r="Q2650" t="s">
        <v>123</v>
      </c>
      <c r="R2650">
        <v>13</v>
      </c>
      <c r="S2650">
        <v>3.2</v>
      </c>
      <c r="T2650" t="s">
        <v>30</v>
      </c>
      <c r="U2650" t="s">
        <v>60</v>
      </c>
    </row>
    <row r="2651" spans="1:21" x14ac:dyDescent="0.35">
      <c r="A2651" t="s">
        <v>9531</v>
      </c>
      <c r="B2651" t="str">
        <f>IF(COUNTIFS($A:$A,$A2651,$C:$C,$C2651,$D:$D,$D2651,$G:$G,$G2651,$K:$K,$K2651,$M:$M,$M2651)&gt;1,"True Duplicate","Unique")</f>
        <v>Unique</v>
      </c>
      <c r="C2651" s="7">
        <v>45144</v>
      </c>
      <c r="D2651" t="s">
        <v>3209</v>
      </c>
      <c r="E2651" t="str">
        <f>IF(COUNTIF($B$2:D2651,D2651)=1,"New Customer","Returning Customer")</f>
        <v>Returning Customer</v>
      </c>
      <c r="F2651" t="s">
        <v>10132</v>
      </c>
      <c r="G2651" t="s">
        <v>293</v>
      </c>
      <c r="H2651" t="s">
        <v>74</v>
      </c>
      <c r="I2651" t="s">
        <v>110</v>
      </c>
      <c r="J2651" s="5">
        <v>534.39</v>
      </c>
      <c r="K2651">
        <v>9</v>
      </c>
      <c r="L2651">
        <v>0.1</v>
      </c>
      <c r="M2651" s="3">
        <f t="shared" si="41"/>
        <v>4808.6099999999997</v>
      </c>
      <c r="N2651" t="s">
        <v>302</v>
      </c>
      <c r="O2651" t="s">
        <v>39</v>
      </c>
      <c r="P2651" t="s">
        <v>166</v>
      </c>
      <c r="Q2651" t="s">
        <v>77</v>
      </c>
      <c r="R2651">
        <v>12</v>
      </c>
      <c r="S2651">
        <v>1.1000000000000001</v>
      </c>
      <c r="T2651" t="s">
        <v>30</v>
      </c>
      <c r="U2651" t="s">
        <v>60</v>
      </c>
    </row>
    <row r="2652" spans="1:21" x14ac:dyDescent="0.35">
      <c r="A2652" t="s">
        <v>1673</v>
      </c>
      <c r="B2652" t="str">
        <f>IF(COUNTIFS($A:$A,$A2652,$C:$C,$C2652,$D:$D,$D2652,$G:$G,$G2652,$K:$K,$K2652,$M:$M,$M2652)&gt;1,"True Duplicate","Unique")</f>
        <v>Unique</v>
      </c>
      <c r="C2652" s="7">
        <v>45145</v>
      </c>
      <c r="D2652" t="s">
        <v>9524</v>
      </c>
      <c r="E2652" t="str">
        <f>IF(COUNTIF($B$2:D2652,D2652)=1,"New Customer","Returning Customer")</f>
        <v>New Customer</v>
      </c>
      <c r="F2652" t="s">
        <v>10132</v>
      </c>
      <c r="G2652" t="s">
        <v>416</v>
      </c>
      <c r="H2652" t="s">
        <v>66</v>
      </c>
      <c r="I2652" t="s">
        <v>417</v>
      </c>
      <c r="J2652" s="5">
        <v>609.14</v>
      </c>
      <c r="K2652">
        <v>3</v>
      </c>
      <c r="L2652">
        <v>0</v>
      </c>
      <c r="M2652" s="3">
        <f t="shared" si="41"/>
        <v>1827.42</v>
      </c>
      <c r="N2652" t="s">
        <v>38</v>
      </c>
      <c r="O2652" t="s">
        <v>111</v>
      </c>
      <c r="P2652" t="s">
        <v>85</v>
      </c>
      <c r="Q2652" t="s">
        <v>123</v>
      </c>
      <c r="R2652">
        <v>13</v>
      </c>
      <c r="S2652">
        <v>2.1</v>
      </c>
      <c r="T2652" t="s">
        <v>30</v>
      </c>
      <c r="U2652" t="s">
        <v>60</v>
      </c>
    </row>
    <row r="2653" spans="1:21" x14ac:dyDescent="0.35">
      <c r="A2653" t="s">
        <v>4203</v>
      </c>
      <c r="B2653" t="str">
        <f>IF(COUNTIFS($A:$A,$A2653,$C:$C,$C2653,$D:$D,$D2653,$G:$G,$G2653,$K:$K,$K2653,$M:$M,$M2653)&gt;1,"True Duplicate","Unique")</f>
        <v>Unique</v>
      </c>
      <c r="C2653" s="7">
        <v>45145</v>
      </c>
      <c r="D2653" t="s">
        <v>9109</v>
      </c>
      <c r="E2653" t="str">
        <f>IF(COUNTIF($B$2:D2653,D2653)=1,"New Customer","Returning Customer")</f>
        <v>New Customer</v>
      </c>
      <c r="F2653" t="s">
        <v>10132</v>
      </c>
      <c r="G2653" t="s">
        <v>46</v>
      </c>
      <c r="H2653" t="s">
        <v>47</v>
      </c>
      <c r="I2653" t="s">
        <v>10124</v>
      </c>
      <c r="J2653" s="5">
        <v>686.17</v>
      </c>
      <c r="K2653">
        <v>13</v>
      </c>
      <c r="L2653">
        <v>0.1</v>
      </c>
      <c r="M2653" s="3">
        <f t="shared" si="41"/>
        <v>8918.91</v>
      </c>
      <c r="N2653" t="s">
        <v>26</v>
      </c>
      <c r="O2653" t="s">
        <v>111</v>
      </c>
      <c r="P2653" t="s">
        <v>59</v>
      </c>
      <c r="Q2653" t="s">
        <v>41</v>
      </c>
      <c r="R2653">
        <v>4</v>
      </c>
      <c r="S2653">
        <v>4.5</v>
      </c>
      <c r="T2653" t="s">
        <v>30</v>
      </c>
      <c r="U2653" t="s">
        <v>60</v>
      </c>
    </row>
    <row r="2654" spans="1:21" x14ac:dyDescent="0.35">
      <c r="A2654" t="s">
        <v>7872</v>
      </c>
      <c r="B2654" t="str">
        <f>IF(COUNTIFS($A:$A,$A2654,$C:$C,$C2654,$D:$D,$D2654,$G:$G,$G2654,$K:$K,$K2654,$M:$M,$M2654)&gt;1,"True Duplicate","Unique")</f>
        <v>Unique</v>
      </c>
      <c r="C2654" s="7">
        <v>45145</v>
      </c>
      <c r="D2654" t="s">
        <v>4204</v>
      </c>
      <c r="E2654" t="str">
        <f>IF(COUNTIF($B$2:D2654,D2654)=1,"New Customer","Returning Customer")</f>
        <v>New Customer</v>
      </c>
      <c r="F2654" t="s">
        <v>10132</v>
      </c>
      <c r="G2654" t="s">
        <v>399</v>
      </c>
      <c r="H2654" t="s">
        <v>24</v>
      </c>
      <c r="I2654" t="s">
        <v>182</v>
      </c>
      <c r="J2654" s="5">
        <v>415.94</v>
      </c>
      <c r="K2654">
        <v>13</v>
      </c>
      <c r="L2654">
        <v>0.1</v>
      </c>
      <c r="M2654" s="3">
        <f t="shared" si="41"/>
        <v>5405.92</v>
      </c>
      <c r="N2654" t="s">
        <v>302</v>
      </c>
      <c r="O2654" t="s">
        <v>27</v>
      </c>
      <c r="P2654" t="s">
        <v>166</v>
      </c>
      <c r="Q2654" t="s">
        <v>77</v>
      </c>
      <c r="R2654">
        <v>9</v>
      </c>
      <c r="S2654">
        <v>3.1</v>
      </c>
      <c r="T2654" t="s">
        <v>30</v>
      </c>
      <c r="U2654" t="s">
        <v>60</v>
      </c>
    </row>
    <row r="2655" spans="1:21" x14ac:dyDescent="0.35">
      <c r="A2655" t="s">
        <v>9108</v>
      </c>
      <c r="B2655" t="str">
        <f>IF(COUNTIFS($A:$A,$A2655,$C:$C,$C2655,$D:$D,$D2655,$G:$G,$G2655,$K:$K,$K2655,$M:$M,$M2655)&gt;1,"True Duplicate","Unique")</f>
        <v>Unique</v>
      </c>
      <c r="C2655" s="7">
        <v>45145</v>
      </c>
      <c r="D2655" t="s">
        <v>7873</v>
      </c>
      <c r="E2655" t="str">
        <f>IF(COUNTIF($B$2:D2655,D2655)=1,"New Customer","Returning Customer")</f>
        <v>New Customer</v>
      </c>
      <c r="F2655" t="s">
        <v>10132</v>
      </c>
      <c r="G2655" t="s">
        <v>239</v>
      </c>
      <c r="H2655" t="s">
        <v>66</v>
      </c>
      <c r="I2655" t="s">
        <v>240</v>
      </c>
      <c r="J2655" s="5">
        <v>37.479999999999997</v>
      </c>
      <c r="K2655">
        <v>13</v>
      </c>
      <c r="L2655">
        <v>0</v>
      </c>
      <c r="M2655" s="3">
        <f t="shared" si="41"/>
        <v>487.23999999999995</v>
      </c>
      <c r="N2655" t="s">
        <v>104</v>
      </c>
      <c r="O2655" t="s">
        <v>39</v>
      </c>
      <c r="P2655" t="s">
        <v>166</v>
      </c>
      <c r="Q2655" t="s">
        <v>77</v>
      </c>
      <c r="R2655">
        <v>6</v>
      </c>
      <c r="S2655">
        <v>2.8</v>
      </c>
      <c r="T2655" t="s">
        <v>30</v>
      </c>
      <c r="U2655" t="s">
        <v>60</v>
      </c>
    </row>
    <row r="2656" spans="1:21" x14ac:dyDescent="0.35">
      <c r="A2656" t="s">
        <v>9523</v>
      </c>
      <c r="B2656" t="str">
        <f>IF(COUNTIFS($A:$A,$A2656,$C:$C,$C2656,$D:$D,$D2656,$G:$G,$G2656,$K:$K,$K2656,$M:$M,$M2656)&gt;1,"True Duplicate","Unique")</f>
        <v>Unique</v>
      </c>
      <c r="C2656" s="7">
        <v>45145</v>
      </c>
      <c r="D2656" t="s">
        <v>1675</v>
      </c>
      <c r="E2656" t="str">
        <f>IF(COUNTIF($B$2:D2656,D2656)=1,"New Customer","Returning Customer")</f>
        <v>New Customer</v>
      </c>
      <c r="F2656" t="s">
        <v>72</v>
      </c>
      <c r="G2656" t="s">
        <v>281</v>
      </c>
      <c r="H2656" t="s">
        <v>74</v>
      </c>
      <c r="I2656" t="s">
        <v>110</v>
      </c>
      <c r="J2656" s="5">
        <v>1739.08</v>
      </c>
      <c r="K2656">
        <v>8</v>
      </c>
      <c r="L2656">
        <v>0</v>
      </c>
      <c r="M2656" s="3">
        <f t="shared" si="41"/>
        <v>13912.64</v>
      </c>
      <c r="N2656" t="s">
        <v>49</v>
      </c>
      <c r="O2656" t="s">
        <v>39</v>
      </c>
      <c r="P2656" t="s">
        <v>10129</v>
      </c>
      <c r="Q2656" t="s">
        <v>123</v>
      </c>
      <c r="R2656">
        <v>1</v>
      </c>
      <c r="S2656">
        <v>3.1</v>
      </c>
      <c r="T2656" t="s">
        <v>51</v>
      </c>
      <c r="U2656" t="s">
        <v>60</v>
      </c>
    </row>
    <row r="2657" spans="1:21" x14ac:dyDescent="0.35">
      <c r="A2657" t="s">
        <v>2255</v>
      </c>
      <c r="B2657" t="str">
        <f>IF(COUNTIFS($A:$A,$A2657,$C:$C,$C2657,$D:$D,$D2657,$G:$G,$G2657,$K:$K,$K2657,$M:$M,$M2657)&gt;1,"True Duplicate","Unique")</f>
        <v>Unique</v>
      </c>
      <c r="C2657" s="7">
        <v>45146</v>
      </c>
      <c r="D2657" t="s">
        <v>8043</v>
      </c>
      <c r="E2657" t="str">
        <f>IF(COUNTIF($B$2:D2657,D2657)=1,"New Customer","Returning Customer")</f>
        <v>Returning Customer</v>
      </c>
      <c r="F2657" t="s">
        <v>72</v>
      </c>
      <c r="G2657" t="s">
        <v>23</v>
      </c>
      <c r="H2657" t="s">
        <v>24</v>
      </c>
      <c r="I2657" t="s">
        <v>25</v>
      </c>
      <c r="J2657" s="5">
        <v>419.6</v>
      </c>
      <c r="K2657">
        <v>8</v>
      </c>
      <c r="L2657">
        <v>0.1</v>
      </c>
      <c r="M2657" s="3">
        <f t="shared" si="41"/>
        <v>3356</v>
      </c>
      <c r="N2657" t="s">
        <v>302</v>
      </c>
      <c r="O2657" t="s">
        <v>111</v>
      </c>
      <c r="P2657" t="s">
        <v>85</v>
      </c>
      <c r="Q2657" t="s">
        <v>77</v>
      </c>
      <c r="R2657">
        <v>9</v>
      </c>
      <c r="S2657">
        <v>3.6</v>
      </c>
      <c r="T2657" t="s">
        <v>30</v>
      </c>
      <c r="U2657" t="s">
        <v>52</v>
      </c>
    </row>
    <row r="2658" spans="1:21" x14ac:dyDescent="0.35">
      <c r="A2658" t="s">
        <v>5183</v>
      </c>
      <c r="B2658" t="str">
        <f>IF(COUNTIFS($A:$A,$A2658,$C:$C,$C2658,$D:$D,$D2658,$G:$G,$G2658,$K:$K,$K2658,$M:$M,$M2658)&gt;1,"True Duplicate","Unique")</f>
        <v>Unique</v>
      </c>
      <c r="C2658" s="7">
        <v>45146</v>
      </c>
      <c r="D2658" t="s">
        <v>5184</v>
      </c>
      <c r="E2658" t="str">
        <f>IF(COUNTIF($B$2:D2658,D2658)=1,"New Customer","Returning Customer")</f>
        <v>New Customer</v>
      </c>
      <c r="F2658" t="s">
        <v>10132</v>
      </c>
      <c r="G2658" t="s">
        <v>46</v>
      </c>
      <c r="H2658" t="s">
        <v>47</v>
      </c>
      <c r="I2658" t="s">
        <v>10124</v>
      </c>
      <c r="J2658" s="5">
        <v>502.62</v>
      </c>
      <c r="K2658">
        <v>1</v>
      </c>
      <c r="L2658">
        <v>0</v>
      </c>
      <c r="M2658" s="3">
        <f t="shared" si="41"/>
        <v>502.62</v>
      </c>
      <c r="N2658" t="s">
        <v>83</v>
      </c>
      <c r="O2658" t="s">
        <v>39</v>
      </c>
      <c r="P2658" t="s">
        <v>10129</v>
      </c>
      <c r="Q2658" t="s">
        <v>41</v>
      </c>
      <c r="R2658">
        <v>2</v>
      </c>
      <c r="S2658">
        <v>1.8</v>
      </c>
      <c r="T2658" t="s">
        <v>51</v>
      </c>
      <c r="U2658" t="s">
        <v>60</v>
      </c>
    </row>
    <row r="2659" spans="1:21" x14ac:dyDescent="0.35">
      <c r="A2659" t="s">
        <v>6714</v>
      </c>
      <c r="B2659" t="str">
        <f>IF(COUNTIFS($A:$A,$A2659,$C:$C,$C2659,$D:$D,$D2659,$G:$G,$G2659,$K:$K,$K2659,$M:$M,$M2659)&gt;1,"True Duplicate","Unique")</f>
        <v>Unique</v>
      </c>
      <c r="C2659" s="7">
        <v>45146</v>
      </c>
      <c r="D2659" t="s">
        <v>6715</v>
      </c>
      <c r="E2659" t="str">
        <f>IF(COUNTIF($B$2:D2659,D2659)=1,"New Customer","Returning Customer")</f>
        <v>New Customer</v>
      </c>
      <c r="F2659" t="s">
        <v>72</v>
      </c>
      <c r="G2659" t="s">
        <v>176</v>
      </c>
      <c r="H2659" t="s">
        <v>47</v>
      </c>
      <c r="I2659" t="s">
        <v>177</v>
      </c>
      <c r="J2659" s="5">
        <v>149.38</v>
      </c>
      <c r="K2659">
        <v>6</v>
      </c>
      <c r="L2659">
        <v>0.1</v>
      </c>
      <c r="M2659" s="3">
        <f t="shared" si="41"/>
        <v>895.68000000000006</v>
      </c>
      <c r="N2659" t="s">
        <v>38</v>
      </c>
      <c r="O2659" t="s">
        <v>111</v>
      </c>
      <c r="P2659" t="s">
        <v>10129</v>
      </c>
      <c r="Q2659" t="s">
        <v>77</v>
      </c>
      <c r="R2659">
        <v>8</v>
      </c>
      <c r="S2659">
        <v>3</v>
      </c>
      <c r="T2659" t="s">
        <v>30</v>
      </c>
      <c r="U2659" t="s">
        <v>52</v>
      </c>
    </row>
    <row r="2660" spans="1:21" x14ac:dyDescent="0.35">
      <c r="A2660" t="s">
        <v>8042</v>
      </c>
      <c r="B2660" t="str">
        <f>IF(COUNTIFS($A:$A,$A2660,$C:$C,$C2660,$D:$D,$D2660,$G:$G,$G2660,$K:$K,$K2660,$M:$M,$M2660)&gt;1,"True Duplicate","Unique")</f>
        <v>Unique</v>
      </c>
      <c r="C2660" s="7">
        <v>45146</v>
      </c>
      <c r="D2660" t="s">
        <v>2257</v>
      </c>
      <c r="E2660" t="str">
        <f>IF(COUNTIF($B$2:D2660,D2660)=1,"New Customer","Returning Customer")</f>
        <v>New Customer</v>
      </c>
      <c r="F2660" t="s">
        <v>72</v>
      </c>
      <c r="G2660" t="s">
        <v>219</v>
      </c>
      <c r="H2660" t="s">
        <v>47</v>
      </c>
      <c r="I2660" t="s">
        <v>210</v>
      </c>
      <c r="J2660" s="5">
        <v>633.64</v>
      </c>
      <c r="K2660">
        <v>13</v>
      </c>
      <c r="L2660">
        <v>0</v>
      </c>
      <c r="M2660" s="3">
        <f t="shared" si="41"/>
        <v>8237.32</v>
      </c>
      <c r="N2660" t="s">
        <v>49</v>
      </c>
      <c r="O2660" t="s">
        <v>27</v>
      </c>
      <c r="P2660" t="s">
        <v>85</v>
      </c>
      <c r="Q2660" t="s">
        <v>116</v>
      </c>
      <c r="R2660">
        <v>5</v>
      </c>
      <c r="S2660">
        <v>3.4</v>
      </c>
      <c r="T2660" t="s">
        <v>30</v>
      </c>
      <c r="U2660" t="s">
        <v>60</v>
      </c>
    </row>
    <row r="2661" spans="1:21" x14ac:dyDescent="0.35">
      <c r="A2661" t="s">
        <v>7694</v>
      </c>
      <c r="B2661" t="str">
        <f>IF(COUNTIFS($A:$A,$A2661,$C:$C,$C2661,$D:$D,$D2661,$G:$G,$G2661,$K:$K,$K2661,$M:$M,$M2661)&gt;1,"True Duplicate","Unique")</f>
        <v>Unique</v>
      </c>
      <c r="C2661" s="7">
        <v>45147</v>
      </c>
      <c r="D2661" t="s">
        <v>7696</v>
      </c>
      <c r="E2661" t="str">
        <f>IF(COUNTIF($B$2:D2661,D2661)=1,"New Customer","Returning Customer")</f>
        <v>New Customer</v>
      </c>
      <c r="F2661" t="s">
        <v>10132</v>
      </c>
      <c r="G2661" t="s">
        <v>258</v>
      </c>
      <c r="H2661" t="s">
        <v>36</v>
      </c>
      <c r="I2661" t="s">
        <v>259</v>
      </c>
      <c r="J2661" s="5">
        <v>18.04</v>
      </c>
      <c r="K2661">
        <v>10</v>
      </c>
      <c r="L2661">
        <v>0.05</v>
      </c>
      <c r="M2661" s="3">
        <f t="shared" si="41"/>
        <v>179.89999999999998</v>
      </c>
      <c r="N2661" t="s">
        <v>76</v>
      </c>
      <c r="O2661" t="s">
        <v>111</v>
      </c>
      <c r="P2661" t="s">
        <v>10129</v>
      </c>
      <c r="Q2661" t="s">
        <v>77</v>
      </c>
      <c r="R2661">
        <v>13</v>
      </c>
      <c r="S2661">
        <v>3.8</v>
      </c>
      <c r="T2661" t="s">
        <v>30</v>
      </c>
      <c r="U2661" t="s">
        <v>60</v>
      </c>
    </row>
    <row r="2662" spans="1:21" x14ac:dyDescent="0.35">
      <c r="A2662" t="s">
        <v>811</v>
      </c>
      <c r="B2662" t="str">
        <f>IF(COUNTIFS($A:$A,$A2662,$C:$C,$C2662,$D:$D,$D2662,$G:$G,$G2662,$K:$K,$K2662,$M:$M,$M2662)&gt;1,"True Duplicate","Unique")</f>
        <v>Unique</v>
      </c>
      <c r="C2662" s="7">
        <v>45149</v>
      </c>
      <c r="D2662" t="s">
        <v>8441</v>
      </c>
      <c r="E2662" t="str">
        <f>IF(COUNTIF($B$2:D2662,D2662)=1,"New Customer","Returning Customer")</f>
        <v>New Customer</v>
      </c>
      <c r="F2662" t="s">
        <v>10132</v>
      </c>
      <c r="G2662" t="s">
        <v>223</v>
      </c>
      <c r="H2662" t="s">
        <v>66</v>
      </c>
      <c r="I2662" t="s">
        <v>171</v>
      </c>
      <c r="J2662" s="5">
        <v>1208.48</v>
      </c>
      <c r="K2662">
        <v>4</v>
      </c>
      <c r="L2662">
        <v>0</v>
      </c>
      <c r="M2662" s="3">
        <f t="shared" si="41"/>
        <v>4833.92</v>
      </c>
      <c r="N2662" t="s">
        <v>49</v>
      </c>
      <c r="O2662" t="s">
        <v>39</v>
      </c>
      <c r="P2662" t="s">
        <v>166</v>
      </c>
      <c r="Q2662" t="s">
        <v>77</v>
      </c>
      <c r="R2662">
        <v>5</v>
      </c>
      <c r="S2662">
        <v>3.6</v>
      </c>
      <c r="T2662" t="s">
        <v>30</v>
      </c>
      <c r="U2662" t="s">
        <v>52</v>
      </c>
    </row>
    <row r="2663" spans="1:21" x14ac:dyDescent="0.35">
      <c r="A2663" t="s">
        <v>3465</v>
      </c>
      <c r="B2663" t="str">
        <f>IF(COUNTIFS($A:$A,$A2663,$C:$C,$C2663,$D:$D,$D2663,$G:$G,$G2663,$K:$K,$K2663,$M:$M,$M2663)&gt;1,"True Duplicate","Unique")</f>
        <v>Unique</v>
      </c>
      <c r="C2663" s="7">
        <v>45149</v>
      </c>
      <c r="D2663" t="s">
        <v>7665</v>
      </c>
      <c r="E2663" t="str">
        <f>IF(COUNTIF($B$2:D2663,D2663)=1,"New Customer","Returning Customer")</f>
        <v>New Customer</v>
      </c>
      <c r="F2663" t="s">
        <v>10132</v>
      </c>
      <c r="G2663" t="s">
        <v>161</v>
      </c>
      <c r="H2663" t="s">
        <v>74</v>
      </c>
      <c r="I2663" t="s">
        <v>148</v>
      </c>
      <c r="J2663" s="5">
        <v>147.34</v>
      </c>
      <c r="K2663">
        <v>6</v>
      </c>
      <c r="L2663">
        <v>0.15</v>
      </c>
      <c r="M2663" s="3">
        <f t="shared" si="41"/>
        <v>883.14</v>
      </c>
      <c r="N2663" t="s">
        <v>26</v>
      </c>
      <c r="O2663" t="s">
        <v>39</v>
      </c>
      <c r="P2663" t="s">
        <v>59</v>
      </c>
      <c r="Q2663" t="s">
        <v>77</v>
      </c>
      <c r="R2663">
        <v>7</v>
      </c>
      <c r="S2663">
        <v>3.7</v>
      </c>
      <c r="T2663" t="s">
        <v>30</v>
      </c>
      <c r="U2663" t="s">
        <v>60</v>
      </c>
    </row>
    <row r="2664" spans="1:21" x14ac:dyDescent="0.35">
      <c r="A2664" t="s">
        <v>4707</v>
      </c>
      <c r="B2664" t="str">
        <f>IF(COUNTIFS($A:$A,$A2664,$C:$C,$C2664,$D:$D,$D2664,$G:$G,$G2664,$K:$K,$K2664,$M:$M,$M2664)&gt;1,"True Duplicate","Unique")</f>
        <v>Unique</v>
      </c>
      <c r="C2664" s="7">
        <v>45149</v>
      </c>
      <c r="D2664" t="s">
        <v>8854</v>
      </c>
      <c r="E2664" t="str">
        <f>IF(COUNTIF($B$2:D2664,D2664)=1,"New Customer","Returning Customer")</f>
        <v>New Customer</v>
      </c>
      <c r="F2664" t="s">
        <v>10132</v>
      </c>
      <c r="G2664" t="s">
        <v>56</v>
      </c>
      <c r="H2664" t="s">
        <v>57</v>
      </c>
      <c r="I2664" t="s">
        <v>58</v>
      </c>
      <c r="J2664" s="5">
        <v>241.55</v>
      </c>
      <c r="K2664">
        <v>4</v>
      </c>
      <c r="L2664">
        <v>0</v>
      </c>
      <c r="M2664" s="3">
        <f t="shared" si="41"/>
        <v>966.2</v>
      </c>
      <c r="N2664" t="s">
        <v>76</v>
      </c>
      <c r="O2664" t="s">
        <v>39</v>
      </c>
      <c r="P2664" t="s">
        <v>85</v>
      </c>
      <c r="Q2664" t="s">
        <v>123</v>
      </c>
      <c r="R2664">
        <v>12</v>
      </c>
      <c r="S2664">
        <v>2.5</v>
      </c>
      <c r="T2664" t="s">
        <v>51</v>
      </c>
      <c r="U2664" t="s">
        <v>60</v>
      </c>
    </row>
    <row r="2665" spans="1:21" x14ac:dyDescent="0.35">
      <c r="A2665" t="s">
        <v>7664</v>
      </c>
      <c r="B2665" t="str">
        <f>IF(COUNTIFS($A:$A,$A2665,$C:$C,$C2665,$D:$D,$D2665,$G:$G,$G2665,$K:$K,$K2665,$M:$M,$M2665)&gt;1,"True Duplicate","Unique")</f>
        <v>Unique</v>
      </c>
      <c r="C2665" s="7">
        <v>45149</v>
      </c>
      <c r="D2665" t="s">
        <v>8611</v>
      </c>
      <c r="E2665" t="str">
        <f>IF(COUNTIF($B$2:D2665,D2665)=1,"New Customer","Returning Customer")</f>
        <v>New Customer</v>
      </c>
      <c r="F2665" t="s">
        <v>10132</v>
      </c>
      <c r="G2665" t="s">
        <v>533</v>
      </c>
      <c r="H2665" t="s">
        <v>74</v>
      </c>
      <c r="I2665" t="s">
        <v>534</v>
      </c>
      <c r="J2665" s="5">
        <v>2291.04</v>
      </c>
      <c r="K2665">
        <v>7</v>
      </c>
      <c r="L2665">
        <v>0.1</v>
      </c>
      <c r="M2665" s="3">
        <f t="shared" si="41"/>
        <v>16036.58</v>
      </c>
      <c r="N2665" t="s">
        <v>83</v>
      </c>
      <c r="O2665" t="s">
        <v>27</v>
      </c>
      <c r="P2665" t="s">
        <v>166</v>
      </c>
      <c r="Q2665" t="s">
        <v>116</v>
      </c>
      <c r="R2665">
        <v>2</v>
      </c>
      <c r="S2665">
        <v>1.5</v>
      </c>
      <c r="T2665" t="s">
        <v>30</v>
      </c>
      <c r="U2665" t="s">
        <v>60</v>
      </c>
    </row>
    <row r="2666" spans="1:21" x14ac:dyDescent="0.35">
      <c r="A2666" t="s">
        <v>8398</v>
      </c>
      <c r="B2666" t="str">
        <f>IF(COUNTIFS($A:$A,$A2666,$C:$C,$C2666,$D:$D,$D2666,$G:$G,$G2666,$K:$K,$K2666,$M:$M,$M2666)&gt;1,"True Duplicate","Unique")</f>
        <v>Unique</v>
      </c>
      <c r="C2666" s="7">
        <v>45149</v>
      </c>
      <c r="D2666" t="s">
        <v>813</v>
      </c>
      <c r="E2666" t="str">
        <f>IF(COUNTIF($B$2:D2666,D2666)=1,"New Customer","Returning Customer")</f>
        <v>New Customer</v>
      </c>
      <c r="F2666" t="s">
        <v>72</v>
      </c>
      <c r="G2666" t="s">
        <v>293</v>
      </c>
      <c r="H2666" t="s">
        <v>74</v>
      </c>
      <c r="I2666" t="s">
        <v>110</v>
      </c>
      <c r="J2666" s="5">
        <v>1200.7</v>
      </c>
      <c r="K2666">
        <v>11</v>
      </c>
      <c r="L2666">
        <v>0</v>
      </c>
      <c r="M2666" s="3">
        <f t="shared" si="41"/>
        <v>13207.7</v>
      </c>
      <c r="N2666" t="s">
        <v>98</v>
      </c>
      <c r="O2666" t="s">
        <v>122</v>
      </c>
      <c r="P2666" t="s">
        <v>10129</v>
      </c>
      <c r="Q2666" t="s">
        <v>77</v>
      </c>
      <c r="R2666">
        <v>13</v>
      </c>
      <c r="S2666">
        <v>1.2</v>
      </c>
      <c r="T2666" t="s">
        <v>30</v>
      </c>
      <c r="U2666" t="s">
        <v>60</v>
      </c>
    </row>
    <row r="2667" spans="1:21" x14ac:dyDescent="0.35">
      <c r="A2667" t="s">
        <v>8440</v>
      </c>
      <c r="B2667" t="str">
        <f>IF(COUNTIFS($A:$A,$A2667,$C:$C,$C2667,$D:$D,$D2667,$G:$G,$G2667,$K:$K,$K2667,$M:$M,$M2667)&gt;1,"True Duplicate","Unique")</f>
        <v>Unique</v>
      </c>
      <c r="C2667" s="7">
        <v>45149</v>
      </c>
      <c r="D2667" t="s">
        <v>4708</v>
      </c>
      <c r="E2667" t="str">
        <f>IF(COUNTIF($B$2:D2667,D2667)=1,"New Customer","Returning Customer")</f>
        <v>New Customer</v>
      </c>
      <c r="F2667" t="s">
        <v>72</v>
      </c>
      <c r="G2667" t="s">
        <v>266</v>
      </c>
      <c r="H2667" t="s">
        <v>24</v>
      </c>
      <c r="I2667" t="s">
        <v>267</v>
      </c>
      <c r="J2667" s="5">
        <v>432.81</v>
      </c>
      <c r="K2667">
        <v>2</v>
      </c>
      <c r="L2667">
        <v>0.15</v>
      </c>
      <c r="M2667" s="3">
        <f t="shared" si="41"/>
        <v>865.32</v>
      </c>
      <c r="N2667" t="s">
        <v>302</v>
      </c>
      <c r="O2667" t="s">
        <v>111</v>
      </c>
      <c r="P2667" t="s">
        <v>59</v>
      </c>
      <c r="Q2667" t="s">
        <v>29</v>
      </c>
      <c r="R2667">
        <v>9</v>
      </c>
      <c r="S2667">
        <v>4.5999999999999996</v>
      </c>
      <c r="T2667" t="s">
        <v>30</v>
      </c>
      <c r="U2667" t="s">
        <v>60</v>
      </c>
    </row>
    <row r="2668" spans="1:21" x14ac:dyDescent="0.35">
      <c r="A2668" t="s">
        <v>8610</v>
      </c>
      <c r="B2668" t="str">
        <f>IF(COUNTIFS($A:$A,$A2668,$C:$C,$C2668,$D:$D,$D2668,$G:$G,$G2668,$K:$K,$K2668,$M:$M,$M2668)&gt;1,"True Duplicate","Unique")</f>
        <v>Unique</v>
      </c>
      <c r="C2668" s="7">
        <v>45149</v>
      </c>
      <c r="D2668" t="s">
        <v>8399</v>
      </c>
      <c r="E2668" t="str">
        <f>IF(COUNTIF($B$2:D2668,D2668)=1,"New Customer","Returning Customer")</f>
        <v>New Customer</v>
      </c>
      <c r="F2668" t="s">
        <v>10132</v>
      </c>
      <c r="G2668" t="s">
        <v>223</v>
      </c>
      <c r="H2668" t="s">
        <v>66</v>
      </c>
      <c r="I2668" t="s">
        <v>171</v>
      </c>
      <c r="J2668" s="5">
        <v>706.92</v>
      </c>
      <c r="K2668">
        <v>4</v>
      </c>
      <c r="L2668">
        <v>0.3</v>
      </c>
      <c r="M2668" s="3">
        <f t="shared" si="41"/>
        <v>2826.48</v>
      </c>
      <c r="N2668" t="s">
        <v>76</v>
      </c>
      <c r="O2668" t="s">
        <v>39</v>
      </c>
      <c r="P2668" t="s">
        <v>10129</v>
      </c>
      <c r="Q2668" t="s">
        <v>123</v>
      </c>
      <c r="R2668">
        <v>2</v>
      </c>
      <c r="S2668">
        <v>1.6</v>
      </c>
      <c r="T2668" t="s">
        <v>30</v>
      </c>
      <c r="U2668" t="s">
        <v>60</v>
      </c>
    </row>
    <row r="2669" spans="1:21" x14ac:dyDescent="0.35">
      <c r="A2669" t="s">
        <v>8853</v>
      </c>
      <c r="B2669" t="str">
        <f>IF(COUNTIFS($A:$A,$A2669,$C:$C,$C2669,$D:$D,$D2669,$G:$G,$G2669,$K:$K,$K2669,$M:$M,$M2669)&gt;1,"True Duplicate","Unique")</f>
        <v>Unique</v>
      </c>
      <c r="C2669" s="7">
        <v>45149</v>
      </c>
      <c r="D2669" t="s">
        <v>3466</v>
      </c>
      <c r="E2669" t="str">
        <f>IF(COUNTIF($B$2:D2669,D2669)=1,"New Customer","Returning Customer")</f>
        <v>New Customer</v>
      </c>
      <c r="F2669" t="s">
        <v>10132</v>
      </c>
      <c r="G2669" t="s">
        <v>470</v>
      </c>
      <c r="H2669" t="s">
        <v>24</v>
      </c>
      <c r="I2669" t="s">
        <v>471</v>
      </c>
      <c r="J2669" s="5">
        <v>204.84</v>
      </c>
      <c r="K2669">
        <v>3</v>
      </c>
      <c r="L2669">
        <v>0.15</v>
      </c>
      <c r="M2669" s="3">
        <f t="shared" si="41"/>
        <v>614.06999999999994</v>
      </c>
      <c r="N2669" t="s">
        <v>38</v>
      </c>
      <c r="O2669" t="s">
        <v>27</v>
      </c>
      <c r="P2669" t="s">
        <v>85</v>
      </c>
      <c r="Q2669" t="s">
        <v>123</v>
      </c>
      <c r="R2669">
        <v>11</v>
      </c>
      <c r="S2669">
        <v>2.6</v>
      </c>
      <c r="T2669" t="s">
        <v>30</v>
      </c>
      <c r="U2669" t="s">
        <v>86</v>
      </c>
    </row>
    <row r="2670" spans="1:21" x14ac:dyDescent="0.35">
      <c r="A2670" t="s">
        <v>3341</v>
      </c>
      <c r="B2670" t="str">
        <f>IF(COUNTIFS($A:$A,$A2670,$C:$C,$C2670,$D:$D,$D2670,$G:$G,$G2670,$K:$K,$K2670,$M:$M,$M2670)&gt;1,"True Duplicate","Unique")</f>
        <v>Unique</v>
      </c>
      <c r="C2670" s="7">
        <v>45150</v>
      </c>
      <c r="D2670" t="s">
        <v>3343</v>
      </c>
      <c r="E2670" t="str">
        <f>IF(COUNTIF($B$2:D2670,D2670)=1,"New Customer","Returning Customer")</f>
        <v>New Customer</v>
      </c>
      <c r="F2670" t="s">
        <v>10132</v>
      </c>
      <c r="G2670" t="s">
        <v>413</v>
      </c>
      <c r="H2670" t="s">
        <v>47</v>
      </c>
      <c r="I2670" t="s">
        <v>10125</v>
      </c>
      <c r="J2670" s="5">
        <v>586.55999999999995</v>
      </c>
      <c r="K2670">
        <v>8</v>
      </c>
      <c r="L2670">
        <v>0.15</v>
      </c>
      <c r="M2670" s="3">
        <f t="shared" si="41"/>
        <v>4691.28</v>
      </c>
      <c r="N2670" t="s">
        <v>83</v>
      </c>
      <c r="O2670" t="s">
        <v>27</v>
      </c>
      <c r="P2670" t="s">
        <v>59</v>
      </c>
      <c r="Q2670" t="s">
        <v>116</v>
      </c>
      <c r="R2670">
        <v>10</v>
      </c>
      <c r="S2670">
        <v>2.8</v>
      </c>
      <c r="T2670" t="s">
        <v>30</v>
      </c>
      <c r="U2670" t="s">
        <v>52</v>
      </c>
    </row>
    <row r="2671" spans="1:21" x14ac:dyDescent="0.35">
      <c r="A2671" t="s">
        <v>2558</v>
      </c>
      <c r="B2671" t="str">
        <f>IF(COUNTIFS($A:$A,$A2671,$C:$C,$C2671,$D:$D,$D2671,$G:$G,$G2671,$K:$K,$K2671,$M:$M,$M2671)&gt;1,"True Duplicate","Unique")</f>
        <v>Unique</v>
      </c>
      <c r="C2671" s="7">
        <v>45151</v>
      </c>
      <c r="D2671" t="s">
        <v>3978</v>
      </c>
      <c r="E2671" t="str">
        <f>IF(COUNTIF($B$2:D2671,D2671)=1,"New Customer","Returning Customer")</f>
        <v>New Customer</v>
      </c>
      <c r="F2671" t="s">
        <v>72</v>
      </c>
      <c r="G2671" t="s">
        <v>484</v>
      </c>
      <c r="H2671" t="s">
        <v>74</v>
      </c>
      <c r="I2671" t="s">
        <v>110</v>
      </c>
      <c r="J2671" s="5">
        <v>771.35</v>
      </c>
      <c r="K2671">
        <v>13</v>
      </c>
      <c r="L2671">
        <v>0.1</v>
      </c>
      <c r="M2671" s="3">
        <f t="shared" si="41"/>
        <v>10026.25</v>
      </c>
      <c r="N2671" t="s">
        <v>76</v>
      </c>
      <c r="O2671" t="s">
        <v>27</v>
      </c>
      <c r="P2671" t="s">
        <v>85</v>
      </c>
      <c r="Q2671" t="s">
        <v>116</v>
      </c>
      <c r="R2671">
        <v>9</v>
      </c>
      <c r="S2671">
        <v>4</v>
      </c>
      <c r="T2671" t="s">
        <v>30</v>
      </c>
      <c r="U2671" t="s">
        <v>10128</v>
      </c>
    </row>
    <row r="2672" spans="1:21" x14ac:dyDescent="0.35">
      <c r="A2672" t="s">
        <v>3857</v>
      </c>
      <c r="B2672" t="str">
        <f>IF(COUNTIFS($A:$A,$A2672,$C:$C,$C2672,$D:$D,$D2672,$G:$G,$G2672,$K:$K,$K2672,$M:$M,$M2672)&gt;1,"True Duplicate","Unique")</f>
        <v>Unique</v>
      </c>
      <c r="C2672" s="7">
        <v>45151</v>
      </c>
      <c r="D2672" t="s">
        <v>3858</v>
      </c>
      <c r="E2672" t="str">
        <f>IF(COUNTIF($B$2:D2672,D2672)=1,"New Customer","Returning Customer")</f>
        <v>New Customer</v>
      </c>
      <c r="F2672" t="s">
        <v>10132</v>
      </c>
      <c r="G2672" t="s">
        <v>214</v>
      </c>
      <c r="H2672" t="s">
        <v>66</v>
      </c>
      <c r="I2672" t="s">
        <v>215</v>
      </c>
      <c r="J2672" s="5">
        <v>321.02999999999997</v>
      </c>
      <c r="K2672">
        <v>14</v>
      </c>
      <c r="L2672">
        <v>0.15</v>
      </c>
      <c r="M2672" s="3">
        <f t="shared" si="41"/>
        <v>4492.32</v>
      </c>
      <c r="N2672" t="s">
        <v>49</v>
      </c>
      <c r="O2672" t="s">
        <v>111</v>
      </c>
      <c r="P2672" t="s">
        <v>10129</v>
      </c>
      <c r="Q2672" t="s">
        <v>123</v>
      </c>
      <c r="R2672">
        <v>4</v>
      </c>
      <c r="S2672">
        <v>3.3</v>
      </c>
      <c r="T2672" t="s">
        <v>30</v>
      </c>
      <c r="U2672" t="s">
        <v>60</v>
      </c>
    </row>
    <row r="2673" spans="1:21" x14ac:dyDescent="0.35">
      <c r="A2673" t="s">
        <v>4532</v>
      </c>
      <c r="B2673" t="str">
        <f>IF(COUNTIFS($A:$A,$A2673,$C:$C,$C2673,$D:$D,$D2673,$G:$G,$G2673,$K:$K,$K2673,$M:$M,$M2673)&gt;1,"True Duplicate","Unique")</f>
        <v>Unique</v>
      </c>
      <c r="C2673" s="7">
        <v>45151</v>
      </c>
      <c r="D2673" t="s">
        <v>6292</v>
      </c>
      <c r="E2673" t="str">
        <f>IF(COUNTIF($B$2:D2673,D2673)=1,"New Customer","Returning Customer")</f>
        <v>Returning Customer</v>
      </c>
      <c r="F2673" t="s">
        <v>10132</v>
      </c>
      <c r="G2673" t="s">
        <v>176</v>
      </c>
      <c r="H2673" t="s">
        <v>47</v>
      </c>
      <c r="I2673" t="s">
        <v>177</v>
      </c>
      <c r="J2673" s="5">
        <v>627.84</v>
      </c>
      <c r="K2673">
        <v>13</v>
      </c>
      <c r="L2673">
        <v>0.3</v>
      </c>
      <c r="M2673" s="3">
        <f t="shared" si="41"/>
        <v>8158.0200000000013</v>
      </c>
      <c r="N2673" t="s">
        <v>104</v>
      </c>
      <c r="O2673" t="s">
        <v>27</v>
      </c>
      <c r="P2673" t="s">
        <v>85</v>
      </c>
      <c r="Q2673" t="s">
        <v>123</v>
      </c>
      <c r="R2673">
        <v>7</v>
      </c>
      <c r="S2673">
        <v>4.4000000000000004</v>
      </c>
      <c r="U2673" t="s">
        <v>60</v>
      </c>
    </row>
    <row r="2674" spans="1:21" x14ac:dyDescent="0.35">
      <c r="A2674" t="s">
        <v>6291</v>
      </c>
      <c r="B2674" t="str">
        <f>IF(COUNTIFS($A:$A,$A2674,$C:$C,$C2674,$D:$D,$D2674,$G:$G,$G2674,$K:$K,$K2674,$M:$M,$M2674)&gt;1,"True Duplicate","Unique")</f>
        <v>Unique</v>
      </c>
      <c r="C2674" s="7">
        <v>45151</v>
      </c>
      <c r="D2674" t="s">
        <v>9610</v>
      </c>
      <c r="E2674" t="str">
        <f>IF(COUNTIF($B$2:D2674,D2674)=1,"New Customer","Returning Customer")</f>
        <v>Returning Customer</v>
      </c>
      <c r="F2674" t="s">
        <v>10132</v>
      </c>
      <c r="G2674" t="s">
        <v>374</v>
      </c>
      <c r="H2674" t="s">
        <v>36</v>
      </c>
      <c r="I2674" t="s">
        <v>259</v>
      </c>
      <c r="J2674" s="5">
        <v>10.47</v>
      </c>
      <c r="K2674">
        <v>1</v>
      </c>
      <c r="L2674">
        <v>0.25</v>
      </c>
      <c r="M2674" s="3">
        <f t="shared" si="41"/>
        <v>10.220000000000001</v>
      </c>
      <c r="N2674" t="s">
        <v>302</v>
      </c>
      <c r="O2674" t="s">
        <v>27</v>
      </c>
      <c r="P2674" t="s">
        <v>59</v>
      </c>
      <c r="Q2674" t="s">
        <v>116</v>
      </c>
      <c r="R2674">
        <v>12</v>
      </c>
      <c r="S2674">
        <v>3.9</v>
      </c>
      <c r="U2674" t="s">
        <v>60</v>
      </c>
    </row>
    <row r="2675" spans="1:21" x14ac:dyDescent="0.35">
      <c r="A2675" t="s">
        <v>9844</v>
      </c>
      <c r="B2675" t="str">
        <f>IF(COUNTIFS($A:$A,$A2675,$C:$C,$C2675,$D:$D,$D2675,$G:$G,$G2675,$K:$K,$K2675,$M:$M,$M2675)&gt;1,"True Duplicate","Unique")</f>
        <v>Unique</v>
      </c>
      <c r="C2675" s="7">
        <v>45151</v>
      </c>
      <c r="D2675" t="s">
        <v>2560</v>
      </c>
      <c r="E2675" t="str">
        <f>IF(COUNTIF($B$2:D2675,D2675)=1,"New Customer","Returning Customer")</f>
        <v>New Customer</v>
      </c>
      <c r="F2675" t="s">
        <v>10132</v>
      </c>
      <c r="G2675" t="s">
        <v>281</v>
      </c>
      <c r="H2675" t="s">
        <v>74</v>
      </c>
      <c r="I2675" t="s">
        <v>110</v>
      </c>
      <c r="J2675" s="5">
        <v>516.79999999999995</v>
      </c>
      <c r="K2675">
        <v>3</v>
      </c>
      <c r="L2675">
        <v>0</v>
      </c>
      <c r="M2675" s="3">
        <f t="shared" si="41"/>
        <v>1550.3999999999999</v>
      </c>
      <c r="N2675" t="s">
        <v>38</v>
      </c>
      <c r="O2675" t="s">
        <v>39</v>
      </c>
      <c r="P2675" t="s">
        <v>10129</v>
      </c>
      <c r="Q2675" t="s">
        <v>77</v>
      </c>
      <c r="R2675">
        <v>9</v>
      </c>
      <c r="S2675">
        <v>4.5</v>
      </c>
      <c r="T2675" t="s">
        <v>30</v>
      </c>
      <c r="U2675" t="s">
        <v>60</v>
      </c>
    </row>
    <row r="2676" spans="1:21" x14ac:dyDescent="0.35">
      <c r="A2676" t="s">
        <v>9845</v>
      </c>
      <c r="B2676" t="str">
        <f>IF(COUNTIFS($A:$A,$A2676,$C:$C,$C2676,$D:$D,$D2676,$G:$G,$G2676,$K:$K,$K2676,$M:$M,$M2676)&gt;1,"True Duplicate","Unique")</f>
        <v>Unique</v>
      </c>
      <c r="C2676" s="7">
        <v>45151</v>
      </c>
      <c r="D2676" t="s">
        <v>4533</v>
      </c>
      <c r="E2676" t="str">
        <f>IF(COUNTIF($B$2:D2676,D2676)=1,"New Customer","Returning Customer")</f>
        <v>New Customer</v>
      </c>
      <c r="F2676" t="s">
        <v>72</v>
      </c>
      <c r="G2676" t="s">
        <v>656</v>
      </c>
      <c r="H2676" t="s">
        <v>47</v>
      </c>
      <c r="I2676" t="s">
        <v>657</v>
      </c>
      <c r="J2676" s="5">
        <v>324.82</v>
      </c>
      <c r="K2676">
        <v>2</v>
      </c>
      <c r="L2676">
        <v>0.2</v>
      </c>
      <c r="M2676" s="3">
        <f t="shared" si="41"/>
        <v>649.24</v>
      </c>
      <c r="N2676" t="s">
        <v>142</v>
      </c>
      <c r="O2676" t="s">
        <v>27</v>
      </c>
      <c r="P2676" t="s">
        <v>59</v>
      </c>
      <c r="Q2676" t="s">
        <v>77</v>
      </c>
      <c r="R2676">
        <v>6</v>
      </c>
      <c r="S2676">
        <v>2.5</v>
      </c>
      <c r="T2676" t="s">
        <v>30</v>
      </c>
      <c r="U2676" t="s">
        <v>60</v>
      </c>
    </row>
    <row r="2677" spans="1:21" x14ac:dyDescent="0.35">
      <c r="A2677" t="s">
        <v>598</v>
      </c>
      <c r="B2677" t="str">
        <f>IF(COUNTIFS($A:$A,$A2677,$C:$C,$C2677,$D:$D,$D2677,$G:$G,$G2677,$K:$K,$K2677,$M:$M,$M2677)&gt;1,"True Duplicate","Unique")</f>
        <v>Unique</v>
      </c>
      <c r="C2677" s="7">
        <v>45152</v>
      </c>
      <c r="D2677" t="s">
        <v>9996</v>
      </c>
      <c r="E2677" t="str">
        <f>IF(COUNTIF($B$2:D2677,D2677)=1,"New Customer","Returning Customer")</f>
        <v>New Customer</v>
      </c>
      <c r="F2677" t="s">
        <v>10132</v>
      </c>
      <c r="G2677" t="s">
        <v>344</v>
      </c>
      <c r="H2677" t="s">
        <v>24</v>
      </c>
      <c r="I2677" t="s">
        <v>345</v>
      </c>
      <c r="J2677" s="5">
        <v>470.17</v>
      </c>
      <c r="K2677">
        <v>4</v>
      </c>
      <c r="L2677">
        <v>0.25</v>
      </c>
      <c r="M2677" s="3">
        <f t="shared" si="41"/>
        <v>1879.68</v>
      </c>
      <c r="N2677" t="s">
        <v>38</v>
      </c>
      <c r="O2677" t="s">
        <v>27</v>
      </c>
      <c r="P2677" t="s">
        <v>85</v>
      </c>
      <c r="Q2677" t="s">
        <v>123</v>
      </c>
      <c r="R2677">
        <v>2</v>
      </c>
      <c r="S2677">
        <v>4.8</v>
      </c>
      <c r="T2677" t="s">
        <v>30</v>
      </c>
      <c r="U2677" t="s">
        <v>86</v>
      </c>
    </row>
    <row r="2678" spans="1:21" x14ac:dyDescent="0.35">
      <c r="A2678" t="s">
        <v>2125</v>
      </c>
      <c r="B2678" t="str">
        <f>IF(COUNTIFS($A:$A,$A2678,$C:$C,$C2678,$D:$D,$D2678,$G:$G,$G2678,$K:$K,$K2678,$M:$M,$M2678)&gt;1,"True Duplicate","Unique")</f>
        <v>Unique</v>
      </c>
      <c r="C2678" s="7">
        <v>45152</v>
      </c>
      <c r="D2678" t="s">
        <v>2126</v>
      </c>
      <c r="E2678" t="str">
        <f>IF(COUNTIF($B$2:D2678,D2678)=1,"New Customer","Returning Customer")</f>
        <v>New Customer</v>
      </c>
      <c r="F2678" t="s">
        <v>10132</v>
      </c>
      <c r="G2678" t="s">
        <v>128</v>
      </c>
      <c r="H2678" t="s">
        <v>36</v>
      </c>
      <c r="I2678" t="s">
        <v>129</v>
      </c>
      <c r="J2678" s="5">
        <v>38.18</v>
      </c>
      <c r="K2678">
        <v>10</v>
      </c>
      <c r="L2678">
        <v>0.15</v>
      </c>
      <c r="M2678" s="3">
        <f t="shared" si="41"/>
        <v>380.3</v>
      </c>
      <c r="N2678" t="s">
        <v>142</v>
      </c>
      <c r="O2678" t="s">
        <v>111</v>
      </c>
      <c r="P2678" t="s">
        <v>10129</v>
      </c>
      <c r="Q2678" t="s">
        <v>77</v>
      </c>
      <c r="R2678">
        <v>2</v>
      </c>
      <c r="S2678">
        <v>4.4000000000000004</v>
      </c>
      <c r="T2678" t="s">
        <v>30</v>
      </c>
      <c r="U2678" t="s">
        <v>52</v>
      </c>
    </row>
    <row r="2679" spans="1:21" x14ac:dyDescent="0.35">
      <c r="A2679" t="s">
        <v>2234</v>
      </c>
      <c r="B2679" t="str">
        <f>IF(COUNTIFS($A:$A,$A2679,$C:$C,$C2679,$D:$D,$D2679,$G:$G,$G2679,$K:$K,$K2679,$M:$M,$M2679)&gt;1,"True Duplicate","Unique")</f>
        <v>Unique</v>
      </c>
      <c r="C2679" s="7">
        <v>45152</v>
      </c>
      <c r="D2679" t="s">
        <v>2755</v>
      </c>
      <c r="E2679" t="str">
        <f>IF(COUNTIF($B$2:D2679,D2679)=1,"New Customer","Returning Customer")</f>
        <v>New Customer</v>
      </c>
      <c r="F2679" t="s">
        <v>72</v>
      </c>
      <c r="G2679" t="s">
        <v>445</v>
      </c>
      <c r="H2679" t="s">
        <v>66</v>
      </c>
      <c r="I2679" t="s">
        <v>446</v>
      </c>
      <c r="J2679" s="5">
        <v>1529.48</v>
      </c>
      <c r="K2679">
        <v>2</v>
      </c>
      <c r="L2679">
        <v>0.1</v>
      </c>
      <c r="M2679" s="3">
        <f t="shared" si="41"/>
        <v>3058.76</v>
      </c>
      <c r="N2679" t="s">
        <v>26</v>
      </c>
      <c r="O2679" t="s">
        <v>27</v>
      </c>
      <c r="P2679" t="s">
        <v>166</v>
      </c>
      <c r="Q2679" t="s">
        <v>41</v>
      </c>
      <c r="R2679">
        <v>11</v>
      </c>
      <c r="S2679">
        <v>2.7</v>
      </c>
      <c r="T2679" t="s">
        <v>30</v>
      </c>
      <c r="U2679" t="s">
        <v>10128</v>
      </c>
    </row>
    <row r="2680" spans="1:21" x14ac:dyDescent="0.35">
      <c r="A2680" t="s">
        <v>2946</v>
      </c>
      <c r="B2680" t="str">
        <f>IF(COUNTIFS($A:$A,$A2680,$C:$C,$C2680,$D:$D,$D2680,$G:$G,$G2680,$K:$K,$K2680,$M:$M,$M2680)&gt;1,"True Duplicate","Unique")</f>
        <v>Unique</v>
      </c>
      <c r="C2680" s="7">
        <v>45152</v>
      </c>
      <c r="D2680" t="s">
        <v>6918</v>
      </c>
      <c r="E2680" t="str">
        <f>IF(COUNTIF($B$2:D2680,D2680)=1,"New Customer","Returning Customer")</f>
        <v>Returning Customer</v>
      </c>
      <c r="F2680" t="s">
        <v>10132</v>
      </c>
      <c r="G2680" t="s">
        <v>484</v>
      </c>
      <c r="H2680" t="s">
        <v>74</v>
      </c>
      <c r="I2680" t="s">
        <v>110</v>
      </c>
      <c r="J2680" s="5">
        <v>934.58</v>
      </c>
      <c r="K2680">
        <v>13</v>
      </c>
      <c r="L2680">
        <v>0.15</v>
      </c>
      <c r="M2680" s="3">
        <f t="shared" si="41"/>
        <v>12147.59</v>
      </c>
      <c r="N2680" t="s">
        <v>165</v>
      </c>
      <c r="O2680" t="s">
        <v>122</v>
      </c>
      <c r="P2680" t="s">
        <v>85</v>
      </c>
      <c r="Q2680" t="s">
        <v>116</v>
      </c>
      <c r="R2680">
        <v>4</v>
      </c>
      <c r="S2680">
        <v>3.9</v>
      </c>
      <c r="T2680" t="s">
        <v>30</v>
      </c>
      <c r="U2680" t="s">
        <v>52</v>
      </c>
    </row>
    <row r="2681" spans="1:21" x14ac:dyDescent="0.35">
      <c r="A2681" t="s">
        <v>6643</v>
      </c>
      <c r="B2681" t="str">
        <f>IF(COUNTIFS($A:$A,$A2681,$C:$C,$C2681,$D:$D,$D2681,$G:$G,$G2681,$K:$K,$K2681,$M:$M,$M2681)&gt;1,"True Duplicate","Unique")</f>
        <v>Unique</v>
      </c>
      <c r="C2681" s="7">
        <v>45152</v>
      </c>
      <c r="D2681" t="s">
        <v>600</v>
      </c>
      <c r="E2681" t="str">
        <f>IF(COUNTIF($B$2:D2681,D2681)=1,"New Customer","Returning Customer")</f>
        <v>New Customer</v>
      </c>
      <c r="F2681" t="s">
        <v>10132</v>
      </c>
      <c r="G2681" t="s">
        <v>193</v>
      </c>
      <c r="H2681" t="s">
        <v>24</v>
      </c>
      <c r="I2681" t="s">
        <v>10126</v>
      </c>
      <c r="J2681" s="5">
        <v>380.44</v>
      </c>
      <c r="K2681">
        <v>9</v>
      </c>
      <c r="L2681">
        <v>0.1</v>
      </c>
      <c r="M2681" s="3">
        <f t="shared" si="41"/>
        <v>3423.06</v>
      </c>
      <c r="N2681" t="s">
        <v>302</v>
      </c>
      <c r="O2681" t="s">
        <v>27</v>
      </c>
      <c r="P2681" t="s">
        <v>10129</v>
      </c>
      <c r="Q2681" t="s">
        <v>116</v>
      </c>
      <c r="R2681">
        <v>4</v>
      </c>
      <c r="S2681">
        <v>2</v>
      </c>
      <c r="T2681" t="s">
        <v>30</v>
      </c>
      <c r="U2681" t="s">
        <v>60</v>
      </c>
    </row>
    <row r="2682" spans="1:21" x14ac:dyDescent="0.35">
      <c r="A2682" t="s">
        <v>6917</v>
      </c>
      <c r="B2682" t="str">
        <f>IF(COUNTIFS($A:$A,$A2682,$C:$C,$C2682,$D:$D,$D2682,$G:$G,$G2682,$K:$K,$K2682,$M:$M,$M2682)&gt;1,"True Duplicate","Unique")</f>
        <v>Unique</v>
      </c>
      <c r="C2682" s="7">
        <v>45152</v>
      </c>
      <c r="D2682" t="s">
        <v>6644</v>
      </c>
      <c r="E2682" t="str">
        <f>IF(COUNTIF($B$2:D2682,D2682)=1,"New Customer","Returning Customer")</f>
        <v>New Customer</v>
      </c>
      <c r="F2682" t="s">
        <v>10132</v>
      </c>
      <c r="G2682" t="s">
        <v>152</v>
      </c>
      <c r="H2682" t="s">
        <v>57</v>
      </c>
      <c r="I2682" t="s">
        <v>153</v>
      </c>
      <c r="J2682" s="5">
        <v>187.57</v>
      </c>
      <c r="K2682">
        <v>10</v>
      </c>
      <c r="L2682">
        <v>0</v>
      </c>
      <c r="M2682" s="3">
        <f t="shared" si="41"/>
        <v>1875.6999999999998</v>
      </c>
      <c r="N2682" t="s">
        <v>98</v>
      </c>
      <c r="O2682" t="s">
        <v>122</v>
      </c>
      <c r="P2682" t="s">
        <v>10129</v>
      </c>
      <c r="Q2682" t="s">
        <v>77</v>
      </c>
      <c r="R2682">
        <v>1</v>
      </c>
      <c r="S2682">
        <v>1.6</v>
      </c>
      <c r="T2682" t="s">
        <v>30</v>
      </c>
      <c r="U2682" t="s">
        <v>60</v>
      </c>
    </row>
    <row r="2683" spans="1:21" x14ac:dyDescent="0.35">
      <c r="A2683" t="s">
        <v>9995</v>
      </c>
      <c r="B2683" t="str">
        <f>IF(COUNTIFS($A:$A,$A2683,$C:$C,$C2683,$D:$D,$D2683,$G:$G,$G2683,$K:$K,$K2683,$M:$M,$M2683)&gt;1,"True Duplicate","Unique")</f>
        <v>Unique</v>
      </c>
      <c r="C2683" s="7">
        <v>45152</v>
      </c>
      <c r="D2683" t="s">
        <v>2235</v>
      </c>
      <c r="E2683" t="str">
        <f>IF(COUNTIF($B$2:D2683,D2683)=1,"New Customer","Returning Customer")</f>
        <v>New Customer</v>
      </c>
      <c r="F2683" t="s">
        <v>10132</v>
      </c>
      <c r="G2683" t="s">
        <v>152</v>
      </c>
      <c r="H2683" t="s">
        <v>57</v>
      </c>
      <c r="I2683" t="s">
        <v>153</v>
      </c>
      <c r="J2683" s="5">
        <v>275.85000000000002</v>
      </c>
      <c r="K2683">
        <v>6</v>
      </c>
      <c r="L2683">
        <v>0.25</v>
      </c>
      <c r="M2683" s="3">
        <f t="shared" si="41"/>
        <v>1653.6000000000001</v>
      </c>
      <c r="N2683" t="s">
        <v>302</v>
      </c>
      <c r="O2683" t="s">
        <v>39</v>
      </c>
      <c r="P2683" t="s">
        <v>85</v>
      </c>
      <c r="Q2683" t="s">
        <v>116</v>
      </c>
      <c r="R2683">
        <v>11</v>
      </c>
      <c r="S2683">
        <v>1.4</v>
      </c>
      <c r="T2683" t="s">
        <v>112</v>
      </c>
      <c r="U2683" t="s">
        <v>86</v>
      </c>
    </row>
    <row r="2684" spans="1:21" x14ac:dyDescent="0.35">
      <c r="A2684" t="s">
        <v>10014</v>
      </c>
      <c r="B2684" t="str">
        <f>IF(COUNTIFS($A:$A,$A2684,$C:$C,$C2684,$D:$D,$D2684,$G:$G,$G2684,$K:$K,$K2684,$M:$M,$M2684)&gt;1,"True Duplicate","Unique")</f>
        <v>Unique</v>
      </c>
      <c r="C2684" s="7">
        <v>45152</v>
      </c>
      <c r="D2684" t="s">
        <v>2947</v>
      </c>
      <c r="E2684" t="str">
        <f>IF(COUNTIF($B$2:D2684,D2684)=1,"New Customer","Returning Customer")</f>
        <v>Returning Customer</v>
      </c>
      <c r="F2684" t="s">
        <v>10132</v>
      </c>
      <c r="G2684" t="s">
        <v>73</v>
      </c>
      <c r="H2684" t="s">
        <v>74</v>
      </c>
      <c r="I2684" t="s">
        <v>75</v>
      </c>
      <c r="J2684" s="5">
        <v>2448.46</v>
      </c>
      <c r="K2684">
        <v>3</v>
      </c>
      <c r="L2684">
        <v>0.1</v>
      </c>
      <c r="M2684" s="3">
        <f t="shared" si="41"/>
        <v>7345.08</v>
      </c>
      <c r="N2684" t="s">
        <v>26</v>
      </c>
      <c r="O2684" t="s">
        <v>27</v>
      </c>
      <c r="P2684" t="s">
        <v>85</v>
      </c>
      <c r="Q2684" t="s">
        <v>41</v>
      </c>
      <c r="R2684">
        <v>7</v>
      </c>
      <c r="S2684">
        <v>5</v>
      </c>
      <c r="T2684" t="s">
        <v>30</v>
      </c>
      <c r="U2684" t="s">
        <v>60</v>
      </c>
    </row>
    <row r="2685" spans="1:21" x14ac:dyDescent="0.35">
      <c r="A2685" t="s">
        <v>973</v>
      </c>
      <c r="B2685" t="str">
        <f>IF(COUNTIFS($A:$A,$A2685,$C:$C,$C2685,$D:$D,$D2685,$G:$G,$G2685,$K:$K,$K2685,$M:$M,$M2685)&gt;1,"True Duplicate","Unique")</f>
        <v>Unique</v>
      </c>
      <c r="C2685" s="7">
        <v>45153</v>
      </c>
      <c r="D2685" t="s">
        <v>975</v>
      </c>
      <c r="E2685" t="str">
        <f>IF(COUNTIF($B$2:D2685,D2685)=1,"New Customer","Returning Customer")</f>
        <v>Returning Customer</v>
      </c>
      <c r="F2685" t="s">
        <v>10132</v>
      </c>
      <c r="G2685" t="s">
        <v>281</v>
      </c>
      <c r="H2685" t="s">
        <v>74</v>
      </c>
      <c r="I2685" t="s">
        <v>110</v>
      </c>
      <c r="J2685" s="5">
        <v>284.38</v>
      </c>
      <c r="K2685">
        <v>14</v>
      </c>
      <c r="L2685">
        <v>0</v>
      </c>
      <c r="M2685" s="3">
        <f t="shared" si="41"/>
        <v>3981.3199999999997</v>
      </c>
      <c r="N2685" t="s">
        <v>38</v>
      </c>
      <c r="O2685" t="s">
        <v>27</v>
      </c>
      <c r="P2685" t="s">
        <v>59</v>
      </c>
      <c r="Q2685" t="s">
        <v>116</v>
      </c>
      <c r="R2685">
        <v>3</v>
      </c>
      <c r="S2685">
        <v>4.7</v>
      </c>
      <c r="T2685" t="s">
        <v>30</v>
      </c>
      <c r="U2685" t="s">
        <v>60</v>
      </c>
    </row>
    <row r="2686" spans="1:21" x14ac:dyDescent="0.35">
      <c r="A2686" t="s">
        <v>2465</v>
      </c>
      <c r="B2686" t="str">
        <f>IF(COUNTIFS($A:$A,$A2686,$C:$C,$C2686,$D:$D,$D2686,$G:$G,$G2686,$K:$K,$K2686,$M:$M,$M2686)&gt;1,"True Duplicate","Unique")</f>
        <v>Unique</v>
      </c>
      <c r="C2686" s="7">
        <v>45153</v>
      </c>
      <c r="D2686" t="s">
        <v>2466</v>
      </c>
      <c r="E2686" t="str">
        <f>IF(COUNTIF($B$2:D2686,D2686)=1,"New Customer","Returning Customer")</f>
        <v>Returning Customer</v>
      </c>
      <c r="F2686" t="s">
        <v>10132</v>
      </c>
      <c r="G2686" t="s">
        <v>227</v>
      </c>
      <c r="H2686" t="s">
        <v>47</v>
      </c>
      <c r="I2686" t="s">
        <v>228</v>
      </c>
      <c r="J2686" s="5">
        <v>583.37</v>
      </c>
      <c r="K2686">
        <v>8</v>
      </c>
      <c r="L2686">
        <v>0.1</v>
      </c>
      <c r="M2686" s="3">
        <f t="shared" si="41"/>
        <v>4666.16</v>
      </c>
      <c r="N2686" t="s">
        <v>104</v>
      </c>
      <c r="O2686" t="s">
        <v>122</v>
      </c>
      <c r="P2686" t="s">
        <v>10129</v>
      </c>
      <c r="Q2686" t="s">
        <v>116</v>
      </c>
      <c r="R2686">
        <v>6</v>
      </c>
      <c r="S2686">
        <v>2.8</v>
      </c>
      <c r="T2686" t="s">
        <v>30</v>
      </c>
      <c r="U2686" t="s">
        <v>60</v>
      </c>
    </row>
    <row r="2687" spans="1:21" x14ac:dyDescent="0.35">
      <c r="A2687" t="s">
        <v>781</v>
      </c>
      <c r="B2687" t="str">
        <f>IF(COUNTIFS($A:$A,$A2687,$C:$C,$C2687,$D:$D,$D2687,$G:$G,$G2687,$K:$K,$K2687,$M:$M,$M2687)&gt;1,"True Duplicate","Unique")</f>
        <v>Unique</v>
      </c>
      <c r="C2687" s="7">
        <v>45154</v>
      </c>
      <c r="D2687" t="s">
        <v>783</v>
      </c>
      <c r="E2687" t="str">
        <f>IF(COUNTIF($B$2:D2687,D2687)=1,"New Customer","Returning Customer")</f>
        <v>New Customer</v>
      </c>
      <c r="F2687" t="s">
        <v>10132</v>
      </c>
      <c r="G2687" t="s">
        <v>649</v>
      </c>
      <c r="H2687" t="s">
        <v>57</v>
      </c>
      <c r="I2687" t="s">
        <v>153</v>
      </c>
      <c r="J2687" s="5">
        <v>12.98</v>
      </c>
      <c r="K2687">
        <v>11</v>
      </c>
      <c r="L2687">
        <v>0</v>
      </c>
      <c r="M2687" s="3">
        <f t="shared" si="41"/>
        <v>142.78</v>
      </c>
      <c r="N2687" t="s">
        <v>76</v>
      </c>
      <c r="O2687" t="s">
        <v>122</v>
      </c>
      <c r="P2687" t="s">
        <v>85</v>
      </c>
      <c r="Q2687" t="s">
        <v>29</v>
      </c>
      <c r="R2687">
        <v>6</v>
      </c>
      <c r="S2687">
        <v>2.2000000000000002</v>
      </c>
      <c r="T2687" t="s">
        <v>30</v>
      </c>
      <c r="U2687" t="s">
        <v>60</v>
      </c>
    </row>
    <row r="2688" spans="1:21" x14ac:dyDescent="0.35">
      <c r="A2688" t="s">
        <v>2522</v>
      </c>
      <c r="B2688" t="str">
        <f>IF(COUNTIFS($A:$A,$A2688,$C:$C,$C2688,$D:$D,$D2688,$G:$G,$G2688,$K:$K,$K2688,$M:$M,$M2688)&gt;1,"True Duplicate","Unique")</f>
        <v>Unique</v>
      </c>
      <c r="C2688" s="7">
        <v>45154</v>
      </c>
      <c r="D2688" t="s">
        <v>5302</v>
      </c>
      <c r="E2688" t="str">
        <f>IF(COUNTIF($B$2:D2688,D2688)=1,"New Customer","Returning Customer")</f>
        <v>Returning Customer</v>
      </c>
      <c r="F2688" t="s">
        <v>72</v>
      </c>
      <c r="G2688" t="s">
        <v>656</v>
      </c>
      <c r="H2688" t="s">
        <v>47</v>
      </c>
      <c r="I2688" t="s">
        <v>657</v>
      </c>
      <c r="J2688" s="5">
        <v>658.92</v>
      </c>
      <c r="K2688">
        <v>8</v>
      </c>
      <c r="L2688">
        <v>0.05</v>
      </c>
      <c r="M2688" s="3">
        <f t="shared" si="41"/>
        <v>5270.96</v>
      </c>
      <c r="N2688" t="s">
        <v>104</v>
      </c>
      <c r="O2688" t="s">
        <v>27</v>
      </c>
      <c r="P2688" t="s">
        <v>85</v>
      </c>
      <c r="Q2688" t="s">
        <v>123</v>
      </c>
      <c r="R2688">
        <v>3</v>
      </c>
      <c r="S2688">
        <v>4.5999999999999996</v>
      </c>
      <c r="T2688" t="s">
        <v>30</v>
      </c>
      <c r="U2688" t="s">
        <v>60</v>
      </c>
    </row>
    <row r="2689" spans="1:21" x14ac:dyDescent="0.35">
      <c r="A2689" t="s">
        <v>5301</v>
      </c>
      <c r="B2689" t="str">
        <f>IF(COUNTIFS($A:$A,$A2689,$C:$C,$C2689,$D:$D,$D2689,$G:$G,$G2689,$K:$K,$K2689,$M:$M,$M2689)&gt;1,"True Duplicate","Unique")</f>
        <v>Unique</v>
      </c>
      <c r="C2689" s="7">
        <v>45154</v>
      </c>
      <c r="D2689" t="s">
        <v>7932</v>
      </c>
      <c r="E2689" t="str">
        <f>IF(COUNTIF($B$2:D2689,D2689)=1,"New Customer","Returning Customer")</f>
        <v>New Customer</v>
      </c>
      <c r="F2689" t="s">
        <v>10132</v>
      </c>
      <c r="G2689" t="s">
        <v>209</v>
      </c>
      <c r="H2689" t="s">
        <v>47</v>
      </c>
      <c r="I2689" t="s">
        <v>210</v>
      </c>
      <c r="J2689" s="5">
        <v>212.52</v>
      </c>
      <c r="K2689">
        <v>12</v>
      </c>
      <c r="L2689">
        <v>0</v>
      </c>
      <c r="M2689" s="3">
        <f t="shared" si="41"/>
        <v>2550.2400000000002</v>
      </c>
      <c r="N2689" t="s">
        <v>142</v>
      </c>
      <c r="O2689" t="s">
        <v>122</v>
      </c>
      <c r="P2689" t="s">
        <v>10129</v>
      </c>
      <c r="Q2689" t="s">
        <v>123</v>
      </c>
      <c r="R2689">
        <v>12</v>
      </c>
      <c r="S2689">
        <v>4.5</v>
      </c>
      <c r="T2689" t="s">
        <v>30</v>
      </c>
      <c r="U2689" t="s">
        <v>52</v>
      </c>
    </row>
    <row r="2690" spans="1:21" x14ac:dyDescent="0.35">
      <c r="A2690" t="s">
        <v>7931</v>
      </c>
      <c r="B2690" t="str">
        <f>IF(COUNTIFS($A:$A,$A2690,$C:$C,$C2690,$D:$D,$D2690,$G:$G,$G2690,$K:$K,$K2690,$M:$M,$M2690)&gt;1,"True Duplicate","Unique")</f>
        <v>Unique</v>
      </c>
      <c r="C2690" s="7">
        <v>45154</v>
      </c>
      <c r="D2690" t="s">
        <v>2523</v>
      </c>
      <c r="E2690" t="str">
        <f>IF(COUNTIF($B$2:D2690,D2690)=1,"New Customer","Returning Customer")</f>
        <v>New Customer</v>
      </c>
      <c r="F2690" t="s">
        <v>10132</v>
      </c>
      <c r="G2690" t="s">
        <v>872</v>
      </c>
      <c r="H2690" t="s">
        <v>36</v>
      </c>
      <c r="I2690" t="s">
        <v>10127</v>
      </c>
      <c r="J2690" s="5">
        <v>39.869999999999997</v>
      </c>
      <c r="K2690">
        <v>10</v>
      </c>
      <c r="L2690">
        <v>0.05</v>
      </c>
      <c r="M2690" s="3">
        <f t="shared" ref="M2690:M2753" si="42">(J2690-L2690)*K2690</f>
        <v>398.2</v>
      </c>
      <c r="N2690" t="s">
        <v>83</v>
      </c>
      <c r="O2690" t="s">
        <v>27</v>
      </c>
      <c r="P2690" t="s">
        <v>166</v>
      </c>
      <c r="Q2690" t="s">
        <v>116</v>
      </c>
      <c r="R2690">
        <v>8</v>
      </c>
      <c r="S2690">
        <v>4.4000000000000004</v>
      </c>
      <c r="T2690" t="s">
        <v>30</v>
      </c>
      <c r="U2690" t="s">
        <v>52</v>
      </c>
    </row>
    <row r="2691" spans="1:21" x14ac:dyDescent="0.35">
      <c r="A2691" t="s">
        <v>1311</v>
      </c>
      <c r="B2691" t="str">
        <f>IF(COUNTIFS($A:$A,$A2691,$C:$C,$C2691,$D:$D,$D2691,$G:$G,$G2691,$K:$K,$K2691,$M:$M,$M2691)&gt;1,"True Duplicate","Unique")</f>
        <v>Unique</v>
      </c>
      <c r="C2691" s="7">
        <v>45155</v>
      </c>
      <c r="D2691" t="s">
        <v>6536</v>
      </c>
      <c r="E2691" t="str">
        <f>IF(COUNTIF($B$2:D2691,D2691)=1,"New Customer","Returning Customer")</f>
        <v>Returning Customer</v>
      </c>
      <c r="F2691" t="s">
        <v>10132</v>
      </c>
      <c r="G2691" t="s">
        <v>214</v>
      </c>
      <c r="H2691" t="s">
        <v>66</v>
      </c>
      <c r="I2691" t="s">
        <v>215</v>
      </c>
      <c r="J2691" s="5">
        <v>785.54</v>
      </c>
      <c r="K2691">
        <v>4</v>
      </c>
      <c r="L2691">
        <v>0</v>
      </c>
      <c r="M2691" s="3">
        <f t="shared" si="42"/>
        <v>3142.16</v>
      </c>
      <c r="N2691" t="s">
        <v>302</v>
      </c>
      <c r="O2691" t="s">
        <v>111</v>
      </c>
      <c r="P2691" t="s">
        <v>10129</v>
      </c>
      <c r="Q2691" t="s">
        <v>123</v>
      </c>
      <c r="R2691">
        <v>9</v>
      </c>
      <c r="S2691">
        <v>6</v>
      </c>
      <c r="T2691" t="s">
        <v>30</v>
      </c>
      <c r="U2691" t="s">
        <v>86</v>
      </c>
    </row>
    <row r="2692" spans="1:21" x14ac:dyDescent="0.35">
      <c r="A2692" t="s">
        <v>2343</v>
      </c>
      <c r="B2692" t="str">
        <f>IF(COUNTIFS($A:$A,$A2692,$C:$C,$C2692,$D:$D,$D2692,$G:$G,$G2692,$K:$K,$K2692,$M:$M,$M2692)&gt;1,"True Duplicate","Unique")</f>
        <v>Unique</v>
      </c>
      <c r="C2692" s="7">
        <v>45155</v>
      </c>
      <c r="D2692" t="s">
        <v>1313</v>
      </c>
      <c r="E2692" t="str">
        <f>IF(COUNTIF($B$2:D2692,D2692)=1,"New Customer","Returning Customer")</f>
        <v>New Customer</v>
      </c>
      <c r="F2692" t="s">
        <v>72</v>
      </c>
      <c r="G2692" t="s">
        <v>109</v>
      </c>
      <c r="H2692" t="s">
        <v>74</v>
      </c>
      <c r="I2692" t="s">
        <v>110</v>
      </c>
      <c r="J2692" s="5">
        <v>407.57</v>
      </c>
      <c r="K2692">
        <v>6</v>
      </c>
      <c r="L2692">
        <v>0.15</v>
      </c>
      <c r="M2692" s="3">
        <f t="shared" si="42"/>
        <v>2444.52</v>
      </c>
      <c r="N2692" t="s">
        <v>98</v>
      </c>
      <c r="O2692" t="s">
        <v>122</v>
      </c>
      <c r="P2692" t="s">
        <v>10129</v>
      </c>
      <c r="Q2692" t="s">
        <v>77</v>
      </c>
      <c r="R2692">
        <v>4</v>
      </c>
      <c r="S2692">
        <v>4.9000000000000004</v>
      </c>
      <c r="T2692" t="s">
        <v>30</v>
      </c>
      <c r="U2692" t="s">
        <v>52</v>
      </c>
    </row>
    <row r="2693" spans="1:21" x14ac:dyDescent="0.35">
      <c r="A2693" t="s">
        <v>2642</v>
      </c>
      <c r="B2693" t="str">
        <f>IF(COUNTIFS($A:$A,$A2693,$C:$C,$C2693,$D:$D,$D2693,$G:$G,$G2693,$K:$K,$K2693,$M:$M,$M2693)&gt;1,"True Duplicate","Unique")</f>
        <v>Unique</v>
      </c>
      <c r="C2693" s="7">
        <v>45155</v>
      </c>
      <c r="D2693" t="s">
        <v>10008</v>
      </c>
      <c r="E2693" t="str">
        <f>IF(COUNTIF($B$2:D2693,D2693)=1,"New Customer","Returning Customer")</f>
        <v>New Customer</v>
      </c>
      <c r="F2693" t="s">
        <v>10132</v>
      </c>
      <c r="G2693" t="s">
        <v>399</v>
      </c>
      <c r="H2693" t="s">
        <v>24</v>
      </c>
      <c r="I2693" t="s">
        <v>182</v>
      </c>
      <c r="J2693" s="5">
        <v>331.65</v>
      </c>
      <c r="K2693">
        <v>2</v>
      </c>
      <c r="L2693">
        <v>0.05</v>
      </c>
      <c r="M2693" s="3">
        <f t="shared" si="42"/>
        <v>663.19999999999993</v>
      </c>
      <c r="N2693" t="s">
        <v>142</v>
      </c>
      <c r="O2693" t="s">
        <v>111</v>
      </c>
      <c r="P2693" t="s">
        <v>85</v>
      </c>
      <c r="Q2693" t="s">
        <v>123</v>
      </c>
      <c r="R2693">
        <v>1</v>
      </c>
      <c r="S2693">
        <v>2.6</v>
      </c>
      <c r="T2693" t="s">
        <v>30</v>
      </c>
      <c r="U2693" t="s">
        <v>10128</v>
      </c>
    </row>
    <row r="2694" spans="1:21" x14ac:dyDescent="0.35">
      <c r="A2694" t="s">
        <v>5009</v>
      </c>
      <c r="B2694" t="str">
        <f>IF(COUNTIFS($A:$A,$A2694,$C:$C,$C2694,$D:$D,$D2694,$G:$G,$G2694,$K:$K,$K2694,$M:$M,$M2694)&gt;1,"True Duplicate","Unique")</f>
        <v>Unique</v>
      </c>
      <c r="C2694" s="7">
        <v>45155</v>
      </c>
      <c r="D2694" t="s">
        <v>523</v>
      </c>
      <c r="E2694" t="str">
        <f>IF(COUNTIF($B$2:D2694,D2694)=1,"New Customer","Returning Customer")</f>
        <v>Returning Customer</v>
      </c>
      <c r="F2694" t="s">
        <v>72</v>
      </c>
      <c r="G2694" t="s">
        <v>23</v>
      </c>
      <c r="H2694" t="s">
        <v>24</v>
      </c>
      <c r="I2694" t="s">
        <v>25</v>
      </c>
      <c r="J2694" s="5">
        <v>14.42</v>
      </c>
      <c r="K2694">
        <v>9</v>
      </c>
      <c r="L2694">
        <v>0.15</v>
      </c>
      <c r="M2694" s="3">
        <f t="shared" si="42"/>
        <v>128.43</v>
      </c>
      <c r="N2694" t="s">
        <v>83</v>
      </c>
      <c r="O2694" t="s">
        <v>111</v>
      </c>
      <c r="P2694" t="s">
        <v>59</v>
      </c>
      <c r="Q2694" t="s">
        <v>29</v>
      </c>
      <c r="R2694">
        <v>2</v>
      </c>
      <c r="S2694">
        <v>1.9</v>
      </c>
      <c r="T2694" t="s">
        <v>30</v>
      </c>
      <c r="U2694" t="s">
        <v>60</v>
      </c>
    </row>
    <row r="2695" spans="1:21" x14ac:dyDescent="0.35">
      <c r="A2695" t="s">
        <v>8128</v>
      </c>
      <c r="B2695" t="str">
        <f>IF(COUNTIFS($A:$A,$A2695,$C:$C,$C2695,$D:$D,$D2695,$G:$G,$G2695,$K:$K,$K2695,$M:$M,$M2695)&gt;1,"True Duplicate","Unique")</f>
        <v>Unique</v>
      </c>
      <c r="C2695" s="7">
        <v>45155</v>
      </c>
      <c r="D2695" t="s">
        <v>2344</v>
      </c>
      <c r="E2695" t="str">
        <f>IF(COUNTIF($B$2:D2695,D2695)=1,"New Customer","Returning Customer")</f>
        <v>New Customer</v>
      </c>
      <c r="F2695" t="s">
        <v>10132</v>
      </c>
      <c r="G2695" t="s">
        <v>370</v>
      </c>
      <c r="H2695" t="s">
        <v>74</v>
      </c>
      <c r="I2695" t="s">
        <v>75</v>
      </c>
      <c r="J2695" s="5">
        <v>202.37</v>
      </c>
      <c r="K2695">
        <v>5</v>
      </c>
      <c r="L2695">
        <v>0</v>
      </c>
      <c r="M2695" s="3">
        <f t="shared" si="42"/>
        <v>1011.85</v>
      </c>
      <c r="N2695" t="s">
        <v>83</v>
      </c>
      <c r="O2695" t="s">
        <v>111</v>
      </c>
      <c r="P2695" t="s">
        <v>10129</v>
      </c>
      <c r="Q2695" t="s">
        <v>123</v>
      </c>
      <c r="R2695">
        <v>10</v>
      </c>
      <c r="S2695">
        <v>1.2</v>
      </c>
      <c r="U2695" t="s">
        <v>52</v>
      </c>
    </row>
    <row r="2696" spans="1:21" x14ac:dyDescent="0.35">
      <c r="A2696" t="s">
        <v>9130</v>
      </c>
      <c r="B2696" t="str">
        <f>IF(COUNTIFS($A:$A,$A2696,$C:$C,$C2696,$D:$D,$D2696,$G:$G,$G2696,$K:$K,$K2696,$M:$M,$M2696)&gt;1,"True Duplicate","Unique")</f>
        <v>Unique</v>
      </c>
      <c r="C2696" s="7">
        <v>45155</v>
      </c>
      <c r="D2696" t="s">
        <v>9131</v>
      </c>
      <c r="E2696" t="str">
        <f>IF(COUNTIF($B$2:D2696,D2696)=1,"New Customer","Returning Customer")</f>
        <v>New Customer</v>
      </c>
      <c r="F2696" t="s">
        <v>10132</v>
      </c>
      <c r="G2696" t="s">
        <v>370</v>
      </c>
      <c r="H2696" t="s">
        <v>74</v>
      </c>
      <c r="I2696" t="s">
        <v>75</v>
      </c>
      <c r="J2696" s="5">
        <v>1757.8</v>
      </c>
      <c r="K2696">
        <v>1</v>
      </c>
      <c r="L2696">
        <v>0</v>
      </c>
      <c r="M2696" s="3">
        <f t="shared" si="42"/>
        <v>1757.8</v>
      </c>
      <c r="N2696" t="s">
        <v>165</v>
      </c>
      <c r="O2696" t="s">
        <v>122</v>
      </c>
      <c r="P2696" t="s">
        <v>85</v>
      </c>
      <c r="Q2696" t="s">
        <v>29</v>
      </c>
      <c r="R2696">
        <v>9</v>
      </c>
      <c r="S2696">
        <v>1.3</v>
      </c>
      <c r="T2696" t="s">
        <v>30</v>
      </c>
      <c r="U2696" t="s">
        <v>52</v>
      </c>
    </row>
    <row r="2697" spans="1:21" x14ac:dyDescent="0.35">
      <c r="A2697" t="s">
        <v>10007</v>
      </c>
      <c r="B2697" t="str">
        <f>IF(COUNTIFS($A:$A,$A2697,$C:$C,$C2697,$D:$D,$D2697,$G:$G,$G2697,$K:$K,$K2697,$M:$M,$M2697)&gt;1,"True Duplicate","Unique")</f>
        <v>Unique</v>
      </c>
      <c r="C2697" s="7">
        <v>45155</v>
      </c>
      <c r="D2697" t="s">
        <v>2643</v>
      </c>
      <c r="E2697" t="str">
        <f>IF(COUNTIF($B$2:D2697,D2697)=1,"New Customer","Returning Customer")</f>
        <v>New Customer</v>
      </c>
      <c r="F2697" t="s">
        <v>10132</v>
      </c>
      <c r="G2697" t="s">
        <v>147</v>
      </c>
      <c r="H2697" t="s">
        <v>74</v>
      </c>
      <c r="I2697" t="s">
        <v>148</v>
      </c>
      <c r="J2697" s="5">
        <v>1238.8699999999999</v>
      </c>
      <c r="K2697">
        <v>8</v>
      </c>
      <c r="L2697">
        <v>0.15</v>
      </c>
      <c r="M2697" s="3">
        <f t="shared" si="42"/>
        <v>9909.7599999999984</v>
      </c>
      <c r="N2697" t="s">
        <v>98</v>
      </c>
      <c r="O2697" t="s">
        <v>122</v>
      </c>
      <c r="P2697" t="s">
        <v>85</v>
      </c>
      <c r="Q2697" t="s">
        <v>116</v>
      </c>
      <c r="R2697">
        <v>1</v>
      </c>
      <c r="S2697">
        <v>4.9000000000000004</v>
      </c>
      <c r="T2697" t="s">
        <v>30</v>
      </c>
      <c r="U2697" t="s">
        <v>60</v>
      </c>
    </row>
    <row r="2698" spans="1:21" x14ac:dyDescent="0.35">
      <c r="A2698" t="s">
        <v>3888</v>
      </c>
      <c r="B2698" t="str">
        <f>IF(COUNTIFS($A:$A,$A2698,$C:$C,$C2698,$D:$D,$D2698,$G:$G,$G2698,$K:$K,$K2698,$M:$M,$M2698)&gt;1,"True Duplicate","Unique")</f>
        <v>Unique</v>
      </c>
      <c r="C2698" s="7">
        <v>45156</v>
      </c>
      <c r="D2698" t="s">
        <v>350</v>
      </c>
      <c r="E2698" t="str">
        <f>IF(COUNTIF($B$2:D2698,D2698)=1,"New Customer","Returning Customer")</f>
        <v>Returning Customer</v>
      </c>
      <c r="F2698" t="s">
        <v>10132</v>
      </c>
      <c r="G2698" t="s">
        <v>872</v>
      </c>
      <c r="H2698" t="s">
        <v>36</v>
      </c>
      <c r="I2698" t="s">
        <v>10127</v>
      </c>
      <c r="J2698" s="5">
        <v>38.29</v>
      </c>
      <c r="K2698">
        <v>11</v>
      </c>
      <c r="L2698">
        <v>0.05</v>
      </c>
      <c r="M2698" s="3">
        <f t="shared" si="42"/>
        <v>420.64000000000004</v>
      </c>
      <c r="N2698" t="s">
        <v>26</v>
      </c>
      <c r="O2698" t="s">
        <v>111</v>
      </c>
      <c r="P2698" t="s">
        <v>59</v>
      </c>
      <c r="Q2698" t="s">
        <v>116</v>
      </c>
      <c r="R2698">
        <v>12</v>
      </c>
      <c r="S2698">
        <v>4.4000000000000004</v>
      </c>
      <c r="T2698" t="s">
        <v>143</v>
      </c>
      <c r="U2698" t="s">
        <v>60</v>
      </c>
    </row>
    <row r="2699" spans="1:21" x14ac:dyDescent="0.35">
      <c r="A2699" t="s">
        <v>7766</v>
      </c>
      <c r="B2699" t="str">
        <f>IF(COUNTIFS($A:$A,$A2699,$C:$C,$C2699,$D:$D,$D2699,$G:$G,$G2699,$K:$K,$K2699,$M:$M,$M2699)&gt;1,"True Duplicate","Unique")</f>
        <v>Unique</v>
      </c>
      <c r="C2699" s="7">
        <v>45156</v>
      </c>
      <c r="D2699" t="s">
        <v>1631</v>
      </c>
      <c r="E2699" t="str">
        <f>IF(COUNTIF($B$2:D2699,D2699)=1,"New Customer","Returning Customer")</f>
        <v>Returning Customer</v>
      </c>
      <c r="F2699" t="s">
        <v>10132</v>
      </c>
      <c r="G2699" t="s">
        <v>306</v>
      </c>
      <c r="H2699" t="s">
        <v>36</v>
      </c>
      <c r="I2699" t="s">
        <v>259</v>
      </c>
      <c r="J2699" s="5">
        <v>16.03</v>
      </c>
      <c r="K2699">
        <v>10</v>
      </c>
      <c r="L2699">
        <v>0.2</v>
      </c>
      <c r="M2699" s="3">
        <f t="shared" si="42"/>
        <v>158.30000000000001</v>
      </c>
      <c r="N2699" t="s">
        <v>49</v>
      </c>
      <c r="O2699" t="s">
        <v>122</v>
      </c>
      <c r="P2699" t="s">
        <v>10129</v>
      </c>
      <c r="Q2699" t="s">
        <v>123</v>
      </c>
      <c r="R2699">
        <v>3</v>
      </c>
      <c r="S2699">
        <v>2.7</v>
      </c>
      <c r="T2699" t="s">
        <v>51</v>
      </c>
      <c r="U2699" t="s">
        <v>60</v>
      </c>
    </row>
    <row r="2700" spans="1:21" x14ac:dyDescent="0.35">
      <c r="A2700" t="s">
        <v>8762</v>
      </c>
      <c r="B2700" t="str">
        <f>IF(COUNTIFS($A:$A,$A2700,$C:$C,$C2700,$D:$D,$D2700,$G:$G,$G2700,$K:$K,$K2700,$M:$M,$M2700)&gt;1,"True Duplicate","Unique")</f>
        <v>Unique</v>
      </c>
      <c r="C2700" s="7">
        <v>45156</v>
      </c>
      <c r="D2700" t="s">
        <v>8404</v>
      </c>
      <c r="E2700" t="str">
        <f>IF(COUNTIF($B$2:D2700,D2700)=1,"New Customer","Returning Customer")</f>
        <v>Returning Customer</v>
      </c>
      <c r="F2700" t="s">
        <v>10132</v>
      </c>
      <c r="G2700" t="s">
        <v>258</v>
      </c>
      <c r="H2700" t="s">
        <v>36</v>
      </c>
      <c r="I2700" t="s">
        <v>259</v>
      </c>
      <c r="J2700" s="5">
        <v>13.71</v>
      </c>
      <c r="K2700">
        <v>9</v>
      </c>
      <c r="L2700">
        <v>0.15</v>
      </c>
      <c r="M2700" s="3">
        <f t="shared" si="42"/>
        <v>122.04</v>
      </c>
      <c r="N2700" t="s">
        <v>38</v>
      </c>
      <c r="O2700" t="s">
        <v>39</v>
      </c>
      <c r="P2700" t="s">
        <v>10129</v>
      </c>
      <c r="Q2700" t="s">
        <v>77</v>
      </c>
      <c r="R2700">
        <v>7</v>
      </c>
      <c r="S2700">
        <v>2.6</v>
      </c>
      <c r="T2700" t="s">
        <v>30</v>
      </c>
      <c r="U2700" t="s">
        <v>60</v>
      </c>
    </row>
    <row r="2701" spans="1:21" x14ac:dyDescent="0.35">
      <c r="A2701" t="s">
        <v>2972</v>
      </c>
      <c r="B2701" t="str">
        <f>IF(COUNTIFS($A:$A,$A2701,$C:$C,$C2701,$D:$D,$D2701,$G:$G,$G2701,$K:$K,$K2701,$M:$M,$M2701)&gt;1,"True Duplicate","Unique")</f>
        <v>Unique</v>
      </c>
      <c r="C2701" s="7">
        <v>45157</v>
      </c>
      <c r="D2701" t="s">
        <v>8126</v>
      </c>
      <c r="E2701" t="str">
        <f>IF(COUNTIF($B$2:D2701,D2701)=1,"New Customer","Returning Customer")</f>
        <v>Returning Customer</v>
      </c>
      <c r="F2701" t="s">
        <v>72</v>
      </c>
      <c r="G2701" t="s">
        <v>301</v>
      </c>
      <c r="H2701" t="s">
        <v>57</v>
      </c>
      <c r="I2701" t="s">
        <v>97</v>
      </c>
      <c r="J2701" s="5">
        <v>239.46</v>
      </c>
      <c r="K2701">
        <v>11</v>
      </c>
      <c r="L2701">
        <v>0</v>
      </c>
      <c r="M2701" s="3">
        <f t="shared" si="42"/>
        <v>2634.06</v>
      </c>
      <c r="N2701" t="s">
        <v>302</v>
      </c>
      <c r="O2701" t="s">
        <v>122</v>
      </c>
      <c r="P2701" t="s">
        <v>59</v>
      </c>
      <c r="Q2701" t="s">
        <v>77</v>
      </c>
      <c r="R2701">
        <v>8</v>
      </c>
      <c r="S2701">
        <v>4.5</v>
      </c>
      <c r="T2701" t="s">
        <v>30</v>
      </c>
      <c r="U2701" t="s">
        <v>60</v>
      </c>
    </row>
    <row r="2702" spans="1:21" x14ac:dyDescent="0.35">
      <c r="A2702" t="s">
        <v>4277</v>
      </c>
      <c r="B2702" t="str">
        <f>IF(COUNTIFS($A:$A,$A2702,$C:$C,$C2702,$D:$D,$D2702,$G:$G,$G2702,$K:$K,$K2702,$M:$M,$M2702)&gt;1,"True Duplicate","Unique")</f>
        <v>Unique</v>
      </c>
      <c r="C2702" s="7">
        <v>45157</v>
      </c>
      <c r="D2702" t="s">
        <v>1515</v>
      </c>
      <c r="E2702" t="str">
        <f>IF(COUNTIF($B$2:D2702,D2702)=1,"New Customer","Returning Customer")</f>
        <v>New Customer</v>
      </c>
      <c r="F2702" t="s">
        <v>10132</v>
      </c>
      <c r="G2702" t="s">
        <v>403</v>
      </c>
      <c r="H2702" t="s">
        <v>74</v>
      </c>
      <c r="I2702" t="s">
        <v>148</v>
      </c>
      <c r="J2702" s="5">
        <v>1320.81</v>
      </c>
      <c r="K2702">
        <v>13</v>
      </c>
      <c r="L2702">
        <v>0.15</v>
      </c>
      <c r="M2702" s="3">
        <f t="shared" si="42"/>
        <v>17168.579999999998</v>
      </c>
      <c r="N2702" t="s">
        <v>302</v>
      </c>
      <c r="O2702" t="s">
        <v>39</v>
      </c>
      <c r="P2702" t="s">
        <v>59</v>
      </c>
      <c r="Q2702" t="s">
        <v>77</v>
      </c>
      <c r="R2702">
        <v>3</v>
      </c>
      <c r="S2702">
        <v>4.2</v>
      </c>
      <c r="T2702" t="s">
        <v>30</v>
      </c>
      <c r="U2702" t="s">
        <v>60</v>
      </c>
    </row>
    <row r="2703" spans="1:21" x14ac:dyDescent="0.35">
      <c r="A2703" t="s">
        <v>4486</v>
      </c>
      <c r="B2703" t="str">
        <f>IF(COUNTIFS($A:$A,$A2703,$C:$C,$C2703,$D:$D,$D2703,$G:$G,$G2703,$K:$K,$K2703,$M:$M,$M2703)&gt;1,"True Duplicate","Unique")</f>
        <v>Unique</v>
      </c>
      <c r="C2703" s="7">
        <v>45157</v>
      </c>
      <c r="D2703" t="s">
        <v>4487</v>
      </c>
      <c r="E2703" t="str">
        <f>IF(COUNTIF($B$2:D2703,D2703)=1,"New Customer","Returning Customer")</f>
        <v>New Customer</v>
      </c>
      <c r="F2703" t="s">
        <v>72</v>
      </c>
      <c r="G2703" t="s">
        <v>239</v>
      </c>
      <c r="H2703" t="s">
        <v>66</v>
      </c>
      <c r="I2703" t="s">
        <v>240</v>
      </c>
      <c r="J2703" s="5">
        <v>1886.11</v>
      </c>
      <c r="K2703">
        <v>2</v>
      </c>
      <c r="L2703">
        <v>0.25</v>
      </c>
      <c r="M2703" s="3">
        <f t="shared" si="42"/>
        <v>3771.72</v>
      </c>
      <c r="N2703" t="s">
        <v>98</v>
      </c>
      <c r="O2703" t="s">
        <v>39</v>
      </c>
      <c r="P2703" t="s">
        <v>85</v>
      </c>
      <c r="Q2703" t="s">
        <v>41</v>
      </c>
      <c r="R2703">
        <v>5</v>
      </c>
      <c r="S2703">
        <v>4.0999999999999996</v>
      </c>
      <c r="T2703" t="s">
        <v>30</v>
      </c>
      <c r="U2703" t="s">
        <v>60</v>
      </c>
    </row>
    <row r="2704" spans="1:21" x14ac:dyDescent="0.35">
      <c r="A2704" t="s">
        <v>5817</v>
      </c>
      <c r="B2704" t="str">
        <f>IF(COUNTIFS($A:$A,$A2704,$C:$C,$C2704,$D:$D,$D2704,$G:$G,$G2704,$K:$K,$K2704,$M:$M,$M2704)&gt;1,"True Duplicate","Unique")</f>
        <v>Unique</v>
      </c>
      <c r="C2704" s="7">
        <v>45157</v>
      </c>
      <c r="D2704" t="s">
        <v>4278</v>
      </c>
      <c r="E2704" t="str">
        <f>IF(COUNTIF($B$2:D2704,D2704)=1,"New Customer","Returning Customer")</f>
        <v>New Customer</v>
      </c>
      <c r="F2704" t="s">
        <v>72</v>
      </c>
      <c r="G2704" t="s">
        <v>266</v>
      </c>
      <c r="H2704" t="s">
        <v>24</v>
      </c>
      <c r="I2704" t="s">
        <v>267</v>
      </c>
      <c r="J2704" s="5">
        <v>381.22</v>
      </c>
      <c r="K2704">
        <v>12</v>
      </c>
      <c r="L2704">
        <v>0</v>
      </c>
      <c r="M2704" s="3">
        <f t="shared" si="42"/>
        <v>4574.6400000000003</v>
      </c>
      <c r="N2704" t="s">
        <v>76</v>
      </c>
      <c r="O2704" t="s">
        <v>111</v>
      </c>
      <c r="P2704" t="s">
        <v>85</v>
      </c>
      <c r="Q2704" t="s">
        <v>41</v>
      </c>
      <c r="R2704">
        <v>4</v>
      </c>
      <c r="S2704">
        <v>2.2000000000000002</v>
      </c>
      <c r="T2704" t="s">
        <v>30</v>
      </c>
      <c r="U2704" t="s">
        <v>60</v>
      </c>
    </row>
    <row r="2705" spans="1:21" x14ac:dyDescent="0.35">
      <c r="A2705" t="s">
        <v>7169</v>
      </c>
      <c r="B2705" t="str">
        <f>IF(COUNTIFS($A:$A,$A2705,$C:$C,$C2705,$D:$D,$D2705,$G:$G,$G2705,$K:$K,$K2705,$M:$M,$M2705)&gt;1,"True Duplicate","Unique")</f>
        <v>Unique</v>
      </c>
      <c r="C2705" s="7">
        <v>45157</v>
      </c>
      <c r="D2705" t="s">
        <v>2974</v>
      </c>
      <c r="E2705" t="str">
        <f>IF(COUNTIF($B$2:D2705,D2705)=1,"New Customer","Returning Customer")</f>
        <v>Returning Customer</v>
      </c>
      <c r="F2705" t="s">
        <v>72</v>
      </c>
      <c r="G2705" t="s">
        <v>147</v>
      </c>
      <c r="H2705" t="s">
        <v>74</v>
      </c>
      <c r="I2705" t="s">
        <v>148</v>
      </c>
      <c r="J2705" s="5">
        <v>2137.79</v>
      </c>
      <c r="K2705">
        <v>11</v>
      </c>
      <c r="L2705">
        <v>0.1</v>
      </c>
      <c r="M2705" s="3">
        <f t="shared" si="42"/>
        <v>23514.59</v>
      </c>
      <c r="N2705" t="s">
        <v>98</v>
      </c>
      <c r="O2705" t="s">
        <v>122</v>
      </c>
      <c r="P2705" t="s">
        <v>85</v>
      </c>
      <c r="Q2705" t="s">
        <v>77</v>
      </c>
      <c r="R2705">
        <v>5</v>
      </c>
      <c r="S2705">
        <v>2.8</v>
      </c>
      <c r="T2705" t="s">
        <v>51</v>
      </c>
      <c r="U2705" t="s">
        <v>52</v>
      </c>
    </row>
    <row r="2706" spans="1:21" x14ac:dyDescent="0.35">
      <c r="A2706" t="s">
        <v>8786</v>
      </c>
      <c r="B2706" t="str">
        <f>IF(COUNTIFS($A:$A,$A2706,$C:$C,$C2706,$D:$D,$D2706,$G:$G,$G2706,$K:$K,$K2706,$M:$M,$M2706)&gt;1,"True Duplicate","Unique")</f>
        <v>Unique</v>
      </c>
      <c r="C2706" s="7">
        <v>45157</v>
      </c>
      <c r="D2706" t="s">
        <v>8890</v>
      </c>
      <c r="E2706" t="str">
        <f>IF(COUNTIF($B$2:D2706,D2706)=1,"New Customer","Returning Customer")</f>
        <v>New Customer</v>
      </c>
      <c r="F2706" t="s">
        <v>10132</v>
      </c>
      <c r="G2706" t="s">
        <v>470</v>
      </c>
      <c r="H2706" t="s">
        <v>24</v>
      </c>
      <c r="I2706" t="s">
        <v>471</v>
      </c>
      <c r="J2706" s="5">
        <v>189.38</v>
      </c>
      <c r="K2706">
        <v>12</v>
      </c>
      <c r="L2706">
        <v>0.05</v>
      </c>
      <c r="M2706" s="3">
        <f t="shared" si="42"/>
        <v>2271.96</v>
      </c>
      <c r="N2706" t="s">
        <v>83</v>
      </c>
      <c r="O2706" t="s">
        <v>27</v>
      </c>
      <c r="P2706" t="s">
        <v>166</v>
      </c>
      <c r="Q2706" t="s">
        <v>116</v>
      </c>
      <c r="R2706">
        <v>2</v>
      </c>
      <c r="S2706">
        <v>2.6</v>
      </c>
      <c r="T2706" t="s">
        <v>30</v>
      </c>
      <c r="U2706" t="s">
        <v>60</v>
      </c>
    </row>
    <row r="2707" spans="1:21" x14ac:dyDescent="0.35">
      <c r="A2707" t="s">
        <v>8889</v>
      </c>
      <c r="B2707" t="str">
        <f>IF(COUNTIFS($A:$A,$A2707,$C:$C,$C2707,$D:$D,$D2707,$G:$G,$G2707,$K:$K,$K2707,$M:$M,$M2707)&gt;1,"True Duplicate","Unique")</f>
        <v>Unique</v>
      </c>
      <c r="C2707" s="7">
        <v>45157</v>
      </c>
      <c r="D2707" t="s">
        <v>10060</v>
      </c>
      <c r="E2707" t="str">
        <f>IF(COUNTIF($B$2:D2707,D2707)=1,"New Customer","Returning Customer")</f>
        <v>New Customer</v>
      </c>
      <c r="F2707" t="s">
        <v>10132</v>
      </c>
      <c r="G2707" t="s">
        <v>484</v>
      </c>
      <c r="H2707" t="s">
        <v>74</v>
      </c>
      <c r="I2707" t="s">
        <v>110</v>
      </c>
      <c r="J2707" s="5">
        <v>667.19</v>
      </c>
      <c r="K2707">
        <v>2</v>
      </c>
      <c r="L2707">
        <v>0.05</v>
      </c>
      <c r="M2707" s="3">
        <f t="shared" si="42"/>
        <v>1334.2800000000002</v>
      </c>
      <c r="N2707" t="s">
        <v>104</v>
      </c>
      <c r="O2707" t="s">
        <v>39</v>
      </c>
      <c r="P2707" t="s">
        <v>10129</v>
      </c>
      <c r="Q2707" t="s">
        <v>77</v>
      </c>
      <c r="R2707">
        <v>11</v>
      </c>
      <c r="S2707">
        <v>3.7</v>
      </c>
      <c r="U2707" t="s">
        <v>60</v>
      </c>
    </row>
    <row r="2708" spans="1:21" x14ac:dyDescent="0.35">
      <c r="A2708" t="s">
        <v>9898</v>
      </c>
      <c r="B2708" t="str">
        <f>IF(COUNTIFS($A:$A,$A2708,$C:$C,$C2708,$D:$D,$D2708,$G:$G,$G2708,$K:$K,$K2708,$M:$M,$M2708)&gt;1,"True Duplicate","Unique")</f>
        <v>Unique</v>
      </c>
      <c r="C2708" s="7">
        <v>45157</v>
      </c>
      <c r="D2708" t="s">
        <v>6576</v>
      </c>
      <c r="E2708" t="str">
        <f>IF(COUNTIF($B$2:D2708,D2708)=1,"New Customer","Returning Customer")</f>
        <v>New Customer</v>
      </c>
      <c r="F2708" t="s">
        <v>72</v>
      </c>
      <c r="G2708" t="s">
        <v>56</v>
      </c>
      <c r="H2708" t="s">
        <v>57</v>
      </c>
      <c r="I2708" t="s">
        <v>58</v>
      </c>
      <c r="J2708" s="5">
        <v>395.26</v>
      </c>
      <c r="K2708">
        <v>5</v>
      </c>
      <c r="L2708">
        <v>0.2</v>
      </c>
      <c r="M2708" s="3">
        <f t="shared" si="42"/>
        <v>1975.3</v>
      </c>
      <c r="N2708" t="s">
        <v>104</v>
      </c>
      <c r="O2708" t="s">
        <v>111</v>
      </c>
      <c r="P2708" t="s">
        <v>166</v>
      </c>
      <c r="Q2708" t="s">
        <v>77</v>
      </c>
      <c r="R2708">
        <v>4</v>
      </c>
      <c r="S2708">
        <v>2.1</v>
      </c>
      <c r="T2708" t="s">
        <v>30</v>
      </c>
      <c r="U2708" t="s">
        <v>60</v>
      </c>
    </row>
    <row r="2709" spans="1:21" x14ac:dyDescent="0.35">
      <c r="A2709" t="s">
        <v>10059</v>
      </c>
      <c r="B2709" t="str">
        <f>IF(COUNTIFS($A:$A,$A2709,$C:$C,$C2709,$D:$D,$D2709,$G:$G,$G2709,$K:$K,$K2709,$M:$M,$M2709)&gt;1,"True Duplicate","Unique")</f>
        <v>Unique</v>
      </c>
      <c r="C2709" s="7">
        <v>45157</v>
      </c>
      <c r="D2709" t="s">
        <v>5966</v>
      </c>
      <c r="E2709" t="str">
        <f>IF(COUNTIF($B$2:D2709,D2709)=1,"New Customer","Returning Customer")</f>
        <v>New Customer</v>
      </c>
      <c r="F2709" t="s">
        <v>10132</v>
      </c>
      <c r="G2709" t="s">
        <v>96</v>
      </c>
      <c r="H2709" t="s">
        <v>57</v>
      </c>
      <c r="I2709" t="s">
        <v>97</v>
      </c>
      <c r="J2709" s="5">
        <v>779.58</v>
      </c>
      <c r="K2709">
        <v>13</v>
      </c>
      <c r="L2709">
        <v>0</v>
      </c>
      <c r="M2709" s="3">
        <f t="shared" si="42"/>
        <v>10134.540000000001</v>
      </c>
      <c r="N2709" t="s">
        <v>26</v>
      </c>
      <c r="O2709" t="s">
        <v>39</v>
      </c>
      <c r="P2709" t="s">
        <v>85</v>
      </c>
      <c r="Q2709" t="s">
        <v>77</v>
      </c>
      <c r="R2709">
        <v>3</v>
      </c>
      <c r="S2709">
        <v>1.8</v>
      </c>
      <c r="T2709" t="s">
        <v>30</v>
      </c>
      <c r="U2709" t="s">
        <v>60</v>
      </c>
    </row>
    <row r="2710" spans="1:21" x14ac:dyDescent="0.35">
      <c r="A2710" t="s">
        <v>475</v>
      </c>
      <c r="B2710" t="str">
        <f>IF(COUNTIFS($A:$A,$A2710,$C:$C,$C2710,$D:$D,$D2710,$G:$G,$G2710,$K:$K,$K2710,$M:$M,$M2710)&gt;1,"True Duplicate","Unique")</f>
        <v>Unique</v>
      </c>
      <c r="C2710" s="7">
        <v>45158</v>
      </c>
      <c r="D2710" t="s">
        <v>477</v>
      </c>
      <c r="E2710" t="str">
        <f>IF(COUNTIF($B$2:D2710,D2710)=1,"New Customer","Returning Customer")</f>
        <v>New Customer</v>
      </c>
      <c r="F2710" t="s">
        <v>10132</v>
      </c>
      <c r="G2710" t="s">
        <v>56</v>
      </c>
      <c r="H2710" t="s">
        <v>57</v>
      </c>
      <c r="I2710" t="s">
        <v>58</v>
      </c>
      <c r="J2710" s="5">
        <v>733.8</v>
      </c>
      <c r="K2710">
        <v>4</v>
      </c>
      <c r="L2710">
        <v>0.15</v>
      </c>
      <c r="M2710" s="3">
        <f t="shared" si="42"/>
        <v>2934.6</v>
      </c>
      <c r="N2710" t="s">
        <v>104</v>
      </c>
      <c r="O2710" t="s">
        <v>27</v>
      </c>
      <c r="P2710" t="s">
        <v>10129</v>
      </c>
      <c r="Q2710" t="s">
        <v>29</v>
      </c>
      <c r="R2710">
        <v>3</v>
      </c>
      <c r="S2710">
        <v>2.5</v>
      </c>
      <c r="T2710" t="s">
        <v>30</v>
      </c>
      <c r="U2710" t="s">
        <v>60</v>
      </c>
    </row>
    <row r="2711" spans="1:21" x14ac:dyDescent="0.35">
      <c r="A2711" t="s">
        <v>5721</v>
      </c>
      <c r="B2711" t="str">
        <f>IF(COUNTIFS($A:$A,$A2711,$C:$C,$C2711,$D:$D,$D2711,$G:$G,$G2711,$K:$K,$K2711,$M:$M,$M2711)&gt;1,"True Duplicate","Unique")</f>
        <v>Unique</v>
      </c>
      <c r="C2711" s="7">
        <v>45158</v>
      </c>
      <c r="D2711" t="s">
        <v>5722</v>
      </c>
      <c r="E2711" t="str">
        <f>IF(COUNTIF($B$2:D2711,D2711)=1,"New Customer","Returning Customer")</f>
        <v>Returning Customer</v>
      </c>
      <c r="F2711" t="s">
        <v>10132</v>
      </c>
      <c r="G2711" t="s">
        <v>23</v>
      </c>
      <c r="H2711" t="s">
        <v>24</v>
      </c>
      <c r="I2711" t="s">
        <v>25</v>
      </c>
      <c r="J2711" s="5">
        <v>477.41</v>
      </c>
      <c r="K2711">
        <v>12</v>
      </c>
      <c r="L2711">
        <v>0.2</v>
      </c>
      <c r="M2711" s="3">
        <f t="shared" si="42"/>
        <v>5726.52</v>
      </c>
      <c r="N2711" t="s">
        <v>26</v>
      </c>
      <c r="O2711" t="s">
        <v>39</v>
      </c>
      <c r="P2711" t="s">
        <v>85</v>
      </c>
      <c r="Q2711" t="s">
        <v>77</v>
      </c>
      <c r="R2711">
        <v>5</v>
      </c>
      <c r="S2711">
        <v>4.3</v>
      </c>
      <c r="T2711" t="s">
        <v>30</v>
      </c>
      <c r="U2711" t="s">
        <v>52</v>
      </c>
    </row>
    <row r="2712" spans="1:21" x14ac:dyDescent="0.35">
      <c r="A2712" t="s">
        <v>6212</v>
      </c>
      <c r="B2712" t="str">
        <f>IF(COUNTIFS($A:$A,$A2712,$C:$C,$C2712,$D:$D,$D2712,$G:$G,$G2712,$K:$K,$K2712,$M:$M,$M2712)&gt;1,"True Duplicate","Unique")</f>
        <v>Unique</v>
      </c>
      <c r="C2712" s="7">
        <v>45158</v>
      </c>
      <c r="D2712" t="s">
        <v>7247</v>
      </c>
      <c r="E2712" t="str">
        <f>IF(COUNTIF($B$2:D2712,D2712)=1,"New Customer","Returning Customer")</f>
        <v>New Customer</v>
      </c>
      <c r="F2712" t="s">
        <v>10132</v>
      </c>
      <c r="G2712" t="s">
        <v>96</v>
      </c>
      <c r="H2712" t="s">
        <v>57</v>
      </c>
      <c r="I2712" t="s">
        <v>97</v>
      </c>
      <c r="J2712" s="5">
        <v>607.79</v>
      </c>
      <c r="K2712">
        <v>13</v>
      </c>
      <c r="L2712">
        <v>0.1</v>
      </c>
      <c r="M2712" s="3">
        <f t="shared" si="42"/>
        <v>7899.9699999999993</v>
      </c>
      <c r="N2712" t="s">
        <v>76</v>
      </c>
      <c r="O2712" t="s">
        <v>111</v>
      </c>
      <c r="P2712" t="s">
        <v>10129</v>
      </c>
      <c r="Q2712" t="s">
        <v>123</v>
      </c>
      <c r="R2712">
        <v>5</v>
      </c>
      <c r="S2712">
        <v>3.1</v>
      </c>
      <c r="T2712" t="s">
        <v>30</v>
      </c>
      <c r="U2712" t="s">
        <v>86</v>
      </c>
    </row>
    <row r="2713" spans="1:21" x14ac:dyDescent="0.35">
      <c r="A2713" t="s">
        <v>7246</v>
      </c>
      <c r="B2713" t="str">
        <f>IF(COUNTIFS($A:$A,$A2713,$C:$C,$C2713,$D:$D,$D2713,$G:$G,$G2713,$K:$K,$K2713,$M:$M,$M2713)&gt;1,"True Duplicate","Unique")</f>
        <v>Unique</v>
      </c>
      <c r="C2713" s="7">
        <v>45158</v>
      </c>
      <c r="D2713" t="s">
        <v>6213</v>
      </c>
      <c r="E2713" t="str">
        <f>IF(COUNTIF($B$2:D2713,D2713)=1,"New Customer","Returning Customer")</f>
        <v>New Customer</v>
      </c>
      <c r="F2713" t="s">
        <v>10132</v>
      </c>
      <c r="G2713" t="s">
        <v>170</v>
      </c>
      <c r="H2713" t="s">
        <v>66</v>
      </c>
      <c r="I2713" t="s">
        <v>171</v>
      </c>
      <c r="J2713" s="5">
        <v>668.68</v>
      </c>
      <c r="K2713">
        <v>13</v>
      </c>
      <c r="L2713">
        <v>0.1</v>
      </c>
      <c r="M2713" s="3">
        <f t="shared" si="42"/>
        <v>8691.5399999999991</v>
      </c>
      <c r="N2713" t="s">
        <v>26</v>
      </c>
      <c r="O2713" t="s">
        <v>122</v>
      </c>
      <c r="P2713" t="s">
        <v>59</v>
      </c>
      <c r="Q2713" t="s">
        <v>41</v>
      </c>
      <c r="R2713">
        <v>6</v>
      </c>
      <c r="S2713">
        <v>1.8</v>
      </c>
      <c r="T2713" t="s">
        <v>30</v>
      </c>
      <c r="U2713" t="s">
        <v>52</v>
      </c>
    </row>
    <row r="2714" spans="1:21" x14ac:dyDescent="0.35">
      <c r="A2714" t="s">
        <v>7316</v>
      </c>
      <c r="B2714" t="str">
        <f>IF(COUNTIFS($A:$A,$A2714,$C:$C,$C2714,$D:$D,$D2714,$G:$G,$G2714,$K:$K,$K2714,$M:$M,$M2714)&gt;1,"True Duplicate","Unique")</f>
        <v>Unique</v>
      </c>
      <c r="C2714" s="7">
        <v>45158</v>
      </c>
      <c r="D2714" t="s">
        <v>7317</v>
      </c>
      <c r="E2714" t="str">
        <f>IF(COUNTIF($B$2:D2714,D2714)=1,"New Customer","Returning Customer")</f>
        <v>New Customer</v>
      </c>
      <c r="F2714" t="s">
        <v>10132</v>
      </c>
      <c r="G2714" t="s">
        <v>288</v>
      </c>
      <c r="H2714" t="s">
        <v>57</v>
      </c>
      <c r="I2714" t="s">
        <v>289</v>
      </c>
      <c r="J2714" s="5">
        <v>593.96</v>
      </c>
      <c r="K2714">
        <v>9</v>
      </c>
      <c r="L2714">
        <v>0.15</v>
      </c>
      <c r="M2714" s="3">
        <f t="shared" si="42"/>
        <v>5344.2900000000009</v>
      </c>
      <c r="N2714" t="s">
        <v>49</v>
      </c>
      <c r="O2714" t="s">
        <v>122</v>
      </c>
      <c r="P2714" t="s">
        <v>59</v>
      </c>
      <c r="Q2714" t="s">
        <v>116</v>
      </c>
      <c r="R2714">
        <v>9</v>
      </c>
      <c r="S2714">
        <v>3.7</v>
      </c>
      <c r="T2714" t="s">
        <v>30</v>
      </c>
      <c r="U2714" t="s">
        <v>60</v>
      </c>
    </row>
    <row r="2715" spans="1:21" x14ac:dyDescent="0.35">
      <c r="A2715" t="s">
        <v>806</v>
      </c>
      <c r="B2715" t="str">
        <f>IF(COUNTIFS($A:$A,$A2715,$C:$C,$C2715,$D:$D,$D2715,$G:$G,$G2715,$K:$K,$K2715,$M:$M,$M2715)&gt;1,"True Duplicate","Unique")</f>
        <v>Unique</v>
      </c>
      <c r="C2715" s="7">
        <v>45159</v>
      </c>
      <c r="D2715" t="s">
        <v>8193</v>
      </c>
      <c r="E2715" t="str">
        <f>IF(COUNTIF($B$2:D2715,D2715)=1,"New Customer","Returning Customer")</f>
        <v>New Customer</v>
      </c>
      <c r="F2715" t="s">
        <v>72</v>
      </c>
      <c r="G2715" t="s">
        <v>193</v>
      </c>
      <c r="H2715" t="s">
        <v>24</v>
      </c>
      <c r="I2715" t="s">
        <v>10126</v>
      </c>
      <c r="J2715" s="5">
        <v>486.64</v>
      </c>
      <c r="K2715">
        <v>1</v>
      </c>
      <c r="L2715">
        <v>0.25</v>
      </c>
      <c r="M2715" s="3">
        <f t="shared" si="42"/>
        <v>486.39</v>
      </c>
      <c r="N2715" t="s">
        <v>38</v>
      </c>
      <c r="O2715" t="s">
        <v>111</v>
      </c>
      <c r="P2715" t="s">
        <v>10129</v>
      </c>
      <c r="Q2715" t="s">
        <v>77</v>
      </c>
      <c r="R2715">
        <v>8</v>
      </c>
      <c r="S2715">
        <v>2.2000000000000002</v>
      </c>
      <c r="U2715" t="s">
        <v>86</v>
      </c>
    </row>
    <row r="2716" spans="1:21" x14ac:dyDescent="0.35">
      <c r="A2716" t="s">
        <v>2178</v>
      </c>
      <c r="B2716" t="str">
        <f>IF(COUNTIFS($A:$A,$A2716,$C:$C,$C2716,$D:$D,$D2716,$G:$G,$G2716,$K:$K,$K2716,$M:$M,$M2716)&gt;1,"True Duplicate","Unique")</f>
        <v>Unique</v>
      </c>
      <c r="C2716" s="7">
        <v>45159</v>
      </c>
      <c r="D2716" t="s">
        <v>55</v>
      </c>
      <c r="E2716" t="str">
        <f>IF(COUNTIF($B$2:D2716,D2716)=1,"New Customer","Returning Customer")</f>
        <v>Returning Customer</v>
      </c>
      <c r="F2716" t="s">
        <v>10132</v>
      </c>
      <c r="G2716" t="s">
        <v>1182</v>
      </c>
      <c r="H2716" t="s">
        <v>66</v>
      </c>
      <c r="I2716" t="s">
        <v>446</v>
      </c>
      <c r="J2716" s="5">
        <v>1556.81</v>
      </c>
      <c r="K2716">
        <v>12</v>
      </c>
      <c r="L2716">
        <v>0</v>
      </c>
      <c r="M2716" s="3">
        <f t="shared" si="42"/>
        <v>18681.72</v>
      </c>
      <c r="N2716" t="s">
        <v>76</v>
      </c>
      <c r="O2716" t="s">
        <v>39</v>
      </c>
      <c r="P2716" t="s">
        <v>85</v>
      </c>
      <c r="Q2716" t="s">
        <v>123</v>
      </c>
      <c r="R2716">
        <v>1</v>
      </c>
      <c r="S2716">
        <v>1.3</v>
      </c>
      <c r="T2716" t="s">
        <v>30</v>
      </c>
      <c r="U2716" t="s">
        <v>86</v>
      </c>
    </row>
    <row r="2717" spans="1:21" x14ac:dyDescent="0.35">
      <c r="A2717" t="s">
        <v>2644</v>
      </c>
      <c r="B2717" t="str">
        <f>IF(COUNTIFS($A:$A,$A2717,$C:$C,$C2717,$D:$D,$D2717,$G:$G,$G2717,$K:$K,$K2717,$M:$M,$M2717)&gt;1,"True Duplicate","Unique")</f>
        <v>Unique</v>
      </c>
      <c r="C2717" s="7">
        <v>45159</v>
      </c>
      <c r="D2717" t="s">
        <v>2179</v>
      </c>
      <c r="E2717" t="str">
        <f>IF(COUNTIF($B$2:D2717,D2717)=1,"New Customer","Returning Customer")</f>
        <v>Returning Customer</v>
      </c>
      <c r="F2717" t="s">
        <v>72</v>
      </c>
      <c r="G2717" t="s">
        <v>227</v>
      </c>
      <c r="H2717" t="s">
        <v>47</v>
      </c>
      <c r="I2717" t="s">
        <v>228</v>
      </c>
      <c r="J2717" s="5">
        <v>26.69</v>
      </c>
      <c r="K2717">
        <v>14</v>
      </c>
      <c r="L2717">
        <v>0</v>
      </c>
      <c r="M2717" s="3">
        <f t="shared" si="42"/>
        <v>373.66</v>
      </c>
      <c r="N2717" t="s">
        <v>38</v>
      </c>
      <c r="O2717" t="s">
        <v>111</v>
      </c>
      <c r="P2717" t="s">
        <v>166</v>
      </c>
      <c r="Q2717" t="s">
        <v>123</v>
      </c>
      <c r="R2717">
        <v>4</v>
      </c>
      <c r="S2717">
        <v>3.8</v>
      </c>
      <c r="T2717" t="s">
        <v>30</v>
      </c>
      <c r="U2717" t="s">
        <v>60</v>
      </c>
    </row>
    <row r="2718" spans="1:21" x14ac:dyDescent="0.35">
      <c r="A2718" t="s">
        <v>6328</v>
      </c>
      <c r="B2718" t="str">
        <f>IF(COUNTIFS($A:$A,$A2718,$C:$C,$C2718,$D:$D,$D2718,$G:$G,$G2718,$K:$K,$K2718,$M:$M,$M2718)&gt;1,"True Duplicate","Unique")</f>
        <v>Unique</v>
      </c>
      <c r="C2718" s="7">
        <v>45159</v>
      </c>
      <c r="D2718" t="s">
        <v>6329</v>
      </c>
      <c r="E2718" t="str">
        <f>IF(COUNTIF($B$2:D2718,D2718)=1,"New Customer","Returning Customer")</f>
        <v>New Customer</v>
      </c>
      <c r="F2718" t="s">
        <v>10132</v>
      </c>
      <c r="G2718" t="s">
        <v>120</v>
      </c>
      <c r="H2718" t="s">
        <v>47</v>
      </c>
      <c r="I2718" t="s">
        <v>121</v>
      </c>
      <c r="J2718" s="5">
        <v>578.69000000000005</v>
      </c>
      <c r="K2718">
        <v>2</v>
      </c>
      <c r="L2718">
        <v>0.05</v>
      </c>
      <c r="M2718" s="3">
        <f t="shared" si="42"/>
        <v>1157.2800000000002</v>
      </c>
      <c r="N2718" t="s">
        <v>165</v>
      </c>
      <c r="O2718" t="s">
        <v>39</v>
      </c>
      <c r="P2718" t="s">
        <v>59</v>
      </c>
      <c r="Q2718" t="s">
        <v>116</v>
      </c>
      <c r="R2718">
        <v>1</v>
      </c>
      <c r="S2718">
        <v>1.8</v>
      </c>
      <c r="T2718" t="s">
        <v>30</v>
      </c>
      <c r="U2718" t="s">
        <v>60</v>
      </c>
    </row>
    <row r="2719" spans="1:21" x14ac:dyDescent="0.35">
      <c r="A2719" t="s">
        <v>8192</v>
      </c>
      <c r="B2719" t="str">
        <f>IF(COUNTIFS($A:$A,$A2719,$C:$C,$C2719,$D:$D,$D2719,$G:$G,$G2719,$K:$K,$K2719,$M:$M,$M2719)&gt;1,"True Duplicate","Unique")</f>
        <v>Unique</v>
      </c>
      <c r="C2719" s="7">
        <v>45159</v>
      </c>
      <c r="D2719" t="s">
        <v>2645</v>
      </c>
      <c r="E2719" t="str">
        <f>IF(COUNTIF($B$2:D2719,D2719)=1,"New Customer","Returning Customer")</f>
        <v>New Customer</v>
      </c>
      <c r="F2719" t="s">
        <v>10132</v>
      </c>
      <c r="G2719" t="s">
        <v>152</v>
      </c>
      <c r="H2719" t="s">
        <v>57</v>
      </c>
      <c r="I2719" t="s">
        <v>153</v>
      </c>
      <c r="J2719" s="5">
        <v>419.62</v>
      </c>
      <c r="K2719">
        <v>3</v>
      </c>
      <c r="L2719">
        <v>0.1</v>
      </c>
      <c r="M2719" s="3">
        <f t="shared" si="42"/>
        <v>1258.56</v>
      </c>
      <c r="N2719" t="s">
        <v>142</v>
      </c>
      <c r="O2719" t="s">
        <v>122</v>
      </c>
      <c r="P2719" t="s">
        <v>10129</v>
      </c>
      <c r="Q2719" t="s">
        <v>41</v>
      </c>
      <c r="R2719">
        <v>4</v>
      </c>
      <c r="S2719">
        <v>5</v>
      </c>
      <c r="T2719" t="s">
        <v>30</v>
      </c>
      <c r="U2719" t="s">
        <v>52</v>
      </c>
    </row>
    <row r="2720" spans="1:21" x14ac:dyDescent="0.35">
      <c r="A2720" t="s">
        <v>2100</v>
      </c>
      <c r="B2720" t="str">
        <f>IF(COUNTIFS($A:$A,$A2720,$C:$C,$C2720,$D:$D,$D2720,$G:$G,$G2720,$K:$K,$K2720,$M:$M,$M2720)&gt;1,"True Duplicate","Unique")</f>
        <v>Unique</v>
      </c>
      <c r="C2720" s="7">
        <v>45160</v>
      </c>
      <c r="D2720" t="s">
        <v>4674</v>
      </c>
      <c r="E2720" t="str">
        <f>IF(COUNTIF($B$2:D2720,D2720)=1,"New Customer","Returning Customer")</f>
        <v>New Customer</v>
      </c>
      <c r="F2720" t="s">
        <v>10132</v>
      </c>
      <c r="G2720" t="s">
        <v>209</v>
      </c>
      <c r="H2720" t="s">
        <v>47</v>
      </c>
      <c r="I2720" t="s">
        <v>210</v>
      </c>
      <c r="J2720" s="5">
        <v>275.91000000000003</v>
      </c>
      <c r="K2720">
        <v>12</v>
      </c>
      <c r="L2720">
        <v>0.05</v>
      </c>
      <c r="M2720" s="3">
        <f t="shared" si="42"/>
        <v>3310.32</v>
      </c>
      <c r="N2720" t="s">
        <v>104</v>
      </c>
      <c r="O2720" t="s">
        <v>122</v>
      </c>
      <c r="P2720" t="s">
        <v>166</v>
      </c>
      <c r="Q2720" t="s">
        <v>41</v>
      </c>
      <c r="R2720">
        <v>4</v>
      </c>
      <c r="S2720">
        <v>3.5</v>
      </c>
      <c r="T2720" t="s">
        <v>30</v>
      </c>
      <c r="U2720" t="s">
        <v>60</v>
      </c>
    </row>
    <row r="2721" spans="1:21" x14ac:dyDescent="0.35">
      <c r="A2721" t="s">
        <v>4673</v>
      </c>
      <c r="B2721" t="str">
        <f>IF(COUNTIFS($A:$A,$A2721,$C:$C,$C2721,$D:$D,$D2721,$G:$G,$G2721,$K:$K,$K2721,$M:$M,$M2721)&gt;1,"True Duplicate","Unique")</f>
        <v>Unique</v>
      </c>
      <c r="C2721" s="7">
        <v>45160</v>
      </c>
      <c r="D2721" t="s">
        <v>2102</v>
      </c>
      <c r="E2721" t="str">
        <f>IF(COUNTIF($B$2:D2721,D2721)=1,"New Customer","Returning Customer")</f>
        <v>New Customer</v>
      </c>
      <c r="F2721" t="s">
        <v>10132</v>
      </c>
      <c r="G2721" t="s">
        <v>484</v>
      </c>
      <c r="H2721" t="s">
        <v>74</v>
      </c>
      <c r="I2721" t="s">
        <v>110</v>
      </c>
      <c r="J2721" s="5">
        <v>1355.16</v>
      </c>
      <c r="K2721">
        <v>6</v>
      </c>
      <c r="L2721">
        <v>0.1</v>
      </c>
      <c r="M2721" s="3">
        <f t="shared" si="42"/>
        <v>8130.3600000000006</v>
      </c>
      <c r="N2721" t="s">
        <v>98</v>
      </c>
      <c r="O2721" t="s">
        <v>27</v>
      </c>
      <c r="P2721" t="s">
        <v>85</v>
      </c>
      <c r="Q2721" t="s">
        <v>77</v>
      </c>
      <c r="R2721">
        <v>5</v>
      </c>
      <c r="S2721">
        <v>2.2000000000000002</v>
      </c>
      <c r="T2721" t="s">
        <v>30</v>
      </c>
      <c r="U2721" t="s">
        <v>86</v>
      </c>
    </row>
    <row r="2722" spans="1:21" x14ac:dyDescent="0.35">
      <c r="A2722" t="s">
        <v>2155</v>
      </c>
      <c r="B2722" t="str">
        <f>IF(COUNTIFS($A:$A,$A2722,$C:$C,$C2722,$D:$D,$D2722,$G:$G,$G2722,$K:$K,$K2722,$M:$M,$M2722)&gt;1,"True Duplicate","Unique")</f>
        <v>Unique</v>
      </c>
      <c r="C2722" s="7">
        <v>45162</v>
      </c>
      <c r="D2722" t="s">
        <v>2383</v>
      </c>
      <c r="E2722" t="str">
        <f>IF(COUNTIF($B$2:D2722,D2722)=1,"New Customer","Returning Customer")</f>
        <v>Returning Customer</v>
      </c>
      <c r="F2722" t="s">
        <v>10132</v>
      </c>
      <c r="G2722" t="s">
        <v>239</v>
      </c>
      <c r="H2722" t="s">
        <v>66</v>
      </c>
      <c r="I2722" t="s">
        <v>240</v>
      </c>
      <c r="J2722" s="5">
        <v>720.12</v>
      </c>
      <c r="K2722">
        <v>11</v>
      </c>
      <c r="L2722">
        <v>0.2</v>
      </c>
      <c r="M2722" s="3">
        <f t="shared" si="42"/>
        <v>7919.12</v>
      </c>
      <c r="N2722" t="s">
        <v>142</v>
      </c>
      <c r="O2722" t="s">
        <v>122</v>
      </c>
      <c r="P2722" t="s">
        <v>85</v>
      </c>
      <c r="Q2722" t="s">
        <v>77</v>
      </c>
      <c r="R2722">
        <v>10</v>
      </c>
      <c r="S2722">
        <v>3.3</v>
      </c>
      <c r="T2722" t="s">
        <v>30</v>
      </c>
      <c r="U2722" t="s">
        <v>60</v>
      </c>
    </row>
    <row r="2723" spans="1:21" x14ac:dyDescent="0.35">
      <c r="A2723" t="s">
        <v>4553</v>
      </c>
      <c r="B2723" t="str">
        <f>IF(COUNTIFS($A:$A,$A2723,$C:$C,$C2723,$D:$D,$D2723,$G:$G,$G2723,$K:$K,$K2723,$M:$M,$M2723)&gt;1,"True Duplicate","Unique")</f>
        <v>Unique</v>
      </c>
      <c r="C2723" s="7">
        <v>45162</v>
      </c>
      <c r="D2723" t="s">
        <v>2157</v>
      </c>
      <c r="E2723" t="str">
        <f>IF(COUNTIF($B$2:D2723,D2723)=1,"New Customer","Returning Customer")</f>
        <v>Returning Customer</v>
      </c>
      <c r="F2723" t="s">
        <v>10132</v>
      </c>
      <c r="G2723" t="s">
        <v>344</v>
      </c>
      <c r="H2723" t="s">
        <v>24</v>
      </c>
      <c r="I2723" t="s">
        <v>345</v>
      </c>
      <c r="J2723" s="5">
        <v>336.31</v>
      </c>
      <c r="K2723">
        <v>10</v>
      </c>
      <c r="L2723">
        <v>0.3</v>
      </c>
      <c r="M2723" s="3">
        <f t="shared" si="42"/>
        <v>3360.1</v>
      </c>
      <c r="N2723" t="s">
        <v>26</v>
      </c>
      <c r="O2723" t="s">
        <v>122</v>
      </c>
      <c r="P2723" t="s">
        <v>85</v>
      </c>
      <c r="Q2723" t="s">
        <v>77</v>
      </c>
      <c r="R2723">
        <v>12</v>
      </c>
      <c r="S2723">
        <v>3</v>
      </c>
      <c r="T2723" t="s">
        <v>30</v>
      </c>
      <c r="U2723" t="s">
        <v>60</v>
      </c>
    </row>
    <row r="2724" spans="1:21" x14ac:dyDescent="0.35">
      <c r="A2724" t="s">
        <v>6965</v>
      </c>
      <c r="B2724" t="str">
        <f>IF(COUNTIFS($A:$A,$A2724,$C:$C,$C2724,$D:$D,$D2724,$G:$G,$G2724,$K:$K,$K2724,$M:$M,$M2724)&gt;1,"True Duplicate","Unique")</f>
        <v>Unique</v>
      </c>
      <c r="C2724" s="7">
        <v>45162</v>
      </c>
      <c r="D2724" t="s">
        <v>6966</v>
      </c>
      <c r="E2724" t="str">
        <f>IF(COUNTIF($B$2:D2724,D2724)=1,"New Customer","Returning Customer")</f>
        <v>New Customer</v>
      </c>
      <c r="F2724" t="s">
        <v>10132</v>
      </c>
      <c r="G2724" t="s">
        <v>81</v>
      </c>
      <c r="H2724" t="s">
        <v>57</v>
      </c>
      <c r="I2724" t="s">
        <v>82</v>
      </c>
      <c r="J2724" s="5">
        <v>114.05</v>
      </c>
      <c r="K2724">
        <v>6</v>
      </c>
      <c r="L2724">
        <v>0</v>
      </c>
      <c r="M2724" s="3">
        <f t="shared" si="42"/>
        <v>684.3</v>
      </c>
      <c r="N2724" t="s">
        <v>165</v>
      </c>
      <c r="O2724" t="s">
        <v>27</v>
      </c>
      <c r="P2724" t="s">
        <v>85</v>
      </c>
      <c r="Q2724" t="s">
        <v>29</v>
      </c>
      <c r="R2724">
        <v>1</v>
      </c>
      <c r="S2724">
        <v>4.7</v>
      </c>
      <c r="T2724" t="s">
        <v>202</v>
      </c>
      <c r="U2724" t="s">
        <v>60</v>
      </c>
    </row>
    <row r="2725" spans="1:21" x14ac:dyDescent="0.35">
      <c r="A2725" t="s">
        <v>7474</v>
      </c>
      <c r="B2725" t="str">
        <f>IF(COUNTIFS($A:$A,$A2725,$C:$C,$C2725,$D:$D,$D2725,$G:$G,$G2725,$K:$K,$K2725,$M:$M,$M2725)&gt;1,"True Duplicate","Unique")</f>
        <v>Unique</v>
      </c>
      <c r="C2725" s="7">
        <v>45162</v>
      </c>
      <c r="D2725" t="s">
        <v>4585</v>
      </c>
      <c r="E2725" t="str">
        <f>IF(COUNTIF($B$2:D2725,D2725)=1,"New Customer","Returning Customer")</f>
        <v>New Customer</v>
      </c>
      <c r="F2725" t="s">
        <v>10132</v>
      </c>
      <c r="G2725" t="s">
        <v>374</v>
      </c>
      <c r="H2725" t="s">
        <v>36</v>
      </c>
      <c r="I2725" t="s">
        <v>259</v>
      </c>
      <c r="J2725" s="5">
        <v>28.47</v>
      </c>
      <c r="K2725">
        <v>8</v>
      </c>
      <c r="L2725">
        <v>0.2</v>
      </c>
      <c r="M2725" s="3">
        <f t="shared" si="42"/>
        <v>226.16</v>
      </c>
      <c r="N2725" t="s">
        <v>142</v>
      </c>
      <c r="O2725" t="s">
        <v>111</v>
      </c>
      <c r="P2725" t="s">
        <v>10129</v>
      </c>
      <c r="Q2725" t="s">
        <v>123</v>
      </c>
      <c r="R2725">
        <v>1</v>
      </c>
      <c r="S2725">
        <v>1.6</v>
      </c>
      <c r="T2725" t="s">
        <v>51</v>
      </c>
      <c r="U2725" t="s">
        <v>60</v>
      </c>
    </row>
    <row r="2726" spans="1:21" x14ac:dyDescent="0.35">
      <c r="A2726" t="s">
        <v>3121</v>
      </c>
      <c r="B2726" t="str">
        <f>IF(COUNTIFS($A:$A,$A2726,$C:$C,$C2726,$D:$D,$D2726,$G:$G,$G2726,$K:$K,$K2726,$M:$M,$M2726)&gt;1,"True Duplicate","Unique")</f>
        <v>Unique</v>
      </c>
      <c r="C2726" s="7">
        <v>45163</v>
      </c>
      <c r="D2726" t="s">
        <v>9433</v>
      </c>
      <c r="E2726" t="str">
        <f>IF(COUNTIF($B$2:D2726,D2726)=1,"New Customer","Returning Customer")</f>
        <v>New Customer</v>
      </c>
      <c r="F2726" t="s">
        <v>10132</v>
      </c>
      <c r="G2726" t="s">
        <v>266</v>
      </c>
      <c r="H2726" t="s">
        <v>24</v>
      </c>
      <c r="I2726" t="s">
        <v>267</v>
      </c>
      <c r="J2726" s="5">
        <v>363.29</v>
      </c>
      <c r="K2726">
        <v>6</v>
      </c>
      <c r="L2726">
        <v>0</v>
      </c>
      <c r="M2726" s="3">
        <f t="shared" si="42"/>
        <v>2179.7400000000002</v>
      </c>
      <c r="N2726" t="s">
        <v>49</v>
      </c>
      <c r="O2726" t="s">
        <v>39</v>
      </c>
      <c r="P2726" t="s">
        <v>10129</v>
      </c>
      <c r="Q2726" t="s">
        <v>41</v>
      </c>
      <c r="R2726">
        <v>11</v>
      </c>
      <c r="S2726">
        <v>2</v>
      </c>
      <c r="T2726" t="s">
        <v>30</v>
      </c>
      <c r="U2726" t="s">
        <v>60</v>
      </c>
    </row>
    <row r="2727" spans="1:21" x14ac:dyDescent="0.35">
      <c r="A2727" t="s">
        <v>7088</v>
      </c>
      <c r="B2727" t="str">
        <f>IF(COUNTIFS($A:$A,$A2727,$C:$C,$C2727,$D:$D,$D2727,$G:$G,$G2727,$K:$K,$K2727,$M:$M,$M2727)&gt;1,"True Duplicate","Unique")</f>
        <v>Unique</v>
      </c>
      <c r="C2727" s="7">
        <v>45163</v>
      </c>
      <c r="D2727" t="s">
        <v>7089</v>
      </c>
      <c r="E2727" t="str">
        <f>IF(COUNTIF($B$2:D2727,D2727)=1,"New Customer","Returning Customer")</f>
        <v>New Customer</v>
      </c>
      <c r="F2727" t="s">
        <v>72</v>
      </c>
      <c r="G2727" t="s">
        <v>102</v>
      </c>
      <c r="H2727" t="s">
        <v>47</v>
      </c>
      <c r="I2727" t="s">
        <v>10125</v>
      </c>
      <c r="J2727" s="5">
        <v>190.49</v>
      </c>
      <c r="L2727">
        <v>0</v>
      </c>
      <c r="M2727" s="3">
        <f t="shared" si="42"/>
        <v>0</v>
      </c>
      <c r="N2727" t="s">
        <v>26</v>
      </c>
      <c r="O2727" t="s">
        <v>39</v>
      </c>
      <c r="P2727" t="s">
        <v>85</v>
      </c>
      <c r="Q2727" t="s">
        <v>41</v>
      </c>
      <c r="R2727">
        <v>12</v>
      </c>
      <c r="S2727">
        <v>3</v>
      </c>
      <c r="T2727" t="s">
        <v>143</v>
      </c>
      <c r="U2727" t="s">
        <v>60</v>
      </c>
    </row>
    <row r="2728" spans="1:21" x14ac:dyDescent="0.35">
      <c r="A2728" t="s">
        <v>7770</v>
      </c>
      <c r="B2728" t="str">
        <f>IF(COUNTIFS($A:$A,$A2728,$C:$C,$C2728,$D:$D,$D2728,$G:$G,$G2728,$K:$K,$K2728,$M:$M,$M2728)&gt;1,"True Duplicate","Unique")</f>
        <v>Unique</v>
      </c>
      <c r="C2728" s="7">
        <v>45163</v>
      </c>
      <c r="D2728" t="s">
        <v>3123</v>
      </c>
      <c r="E2728" t="str">
        <f>IF(COUNTIF($B$2:D2728,D2728)=1,"New Customer","Returning Customer")</f>
        <v>New Customer</v>
      </c>
      <c r="F2728" t="s">
        <v>10132</v>
      </c>
      <c r="G2728" t="s">
        <v>274</v>
      </c>
      <c r="H2728" t="s">
        <v>74</v>
      </c>
      <c r="I2728" t="s">
        <v>75</v>
      </c>
      <c r="J2728" s="5">
        <v>729.78</v>
      </c>
      <c r="K2728">
        <v>3</v>
      </c>
      <c r="L2728">
        <v>0.25</v>
      </c>
      <c r="M2728" s="3">
        <f t="shared" si="42"/>
        <v>2188.59</v>
      </c>
      <c r="N2728" t="s">
        <v>104</v>
      </c>
      <c r="O2728" t="s">
        <v>39</v>
      </c>
      <c r="P2728" t="s">
        <v>10129</v>
      </c>
      <c r="Q2728" t="s">
        <v>116</v>
      </c>
      <c r="R2728">
        <v>8</v>
      </c>
      <c r="S2728">
        <v>3.1</v>
      </c>
      <c r="T2728" t="s">
        <v>30</v>
      </c>
      <c r="U2728" t="s">
        <v>60</v>
      </c>
    </row>
    <row r="2729" spans="1:21" x14ac:dyDescent="0.35">
      <c r="A2729" t="s">
        <v>9432</v>
      </c>
      <c r="B2729" t="str">
        <f>IF(COUNTIFS($A:$A,$A2729,$C:$C,$C2729,$D:$D,$D2729,$G:$G,$G2729,$K:$K,$K2729,$M:$M,$M2729)&gt;1,"True Duplicate","Unique")</f>
        <v>Unique</v>
      </c>
      <c r="C2729" s="7">
        <v>45163</v>
      </c>
      <c r="D2729" t="s">
        <v>3691</v>
      </c>
      <c r="E2729" t="str">
        <f>IF(COUNTIF($B$2:D2729,D2729)=1,"New Customer","Returning Customer")</f>
        <v>Returning Customer</v>
      </c>
      <c r="F2729" t="s">
        <v>10132</v>
      </c>
      <c r="G2729" t="s">
        <v>656</v>
      </c>
      <c r="H2729" t="s">
        <v>47</v>
      </c>
      <c r="I2729" t="s">
        <v>657</v>
      </c>
      <c r="J2729" s="5">
        <v>46.76</v>
      </c>
      <c r="K2729">
        <v>3</v>
      </c>
      <c r="L2729">
        <v>0.25</v>
      </c>
      <c r="M2729" s="3">
        <f t="shared" si="42"/>
        <v>139.53</v>
      </c>
      <c r="N2729" t="s">
        <v>83</v>
      </c>
      <c r="O2729" t="s">
        <v>122</v>
      </c>
      <c r="P2729" t="s">
        <v>166</v>
      </c>
      <c r="Q2729" t="s">
        <v>77</v>
      </c>
      <c r="R2729">
        <v>11</v>
      </c>
      <c r="S2729">
        <v>2.5</v>
      </c>
      <c r="T2729" t="s">
        <v>30</v>
      </c>
      <c r="U2729" t="s">
        <v>86</v>
      </c>
    </row>
    <row r="2730" spans="1:21" x14ac:dyDescent="0.35">
      <c r="A2730" t="s">
        <v>521</v>
      </c>
      <c r="B2730" t="str">
        <f>IF(COUNTIFS($A:$A,$A2730,$C:$C,$C2730,$D:$D,$D2730,$G:$G,$G2730,$K:$K,$K2730,$M:$M,$M2730)&gt;1,"True Duplicate","Unique")</f>
        <v>Unique</v>
      </c>
      <c r="C2730" s="7">
        <v>45164</v>
      </c>
      <c r="D2730" t="s">
        <v>9783</v>
      </c>
      <c r="E2730" t="str">
        <f>IF(COUNTIF($B$2:D2730,D2730)=1,"New Customer","Returning Customer")</f>
        <v>New Customer</v>
      </c>
      <c r="F2730" t="s">
        <v>10132</v>
      </c>
      <c r="G2730" t="s">
        <v>344</v>
      </c>
      <c r="H2730" t="s">
        <v>24</v>
      </c>
      <c r="I2730" t="s">
        <v>345</v>
      </c>
      <c r="J2730" s="5">
        <v>510.09</v>
      </c>
      <c r="K2730">
        <v>9</v>
      </c>
      <c r="L2730">
        <v>0.05</v>
      </c>
      <c r="M2730" s="3">
        <f t="shared" si="42"/>
        <v>4590.3599999999997</v>
      </c>
      <c r="N2730" t="s">
        <v>98</v>
      </c>
      <c r="O2730" t="s">
        <v>39</v>
      </c>
      <c r="P2730" t="s">
        <v>10129</v>
      </c>
      <c r="Q2730" t="s">
        <v>41</v>
      </c>
      <c r="R2730">
        <v>1</v>
      </c>
      <c r="S2730">
        <v>1.7</v>
      </c>
      <c r="T2730" t="s">
        <v>30</v>
      </c>
      <c r="U2730" t="s">
        <v>60</v>
      </c>
    </row>
    <row r="2731" spans="1:21" x14ac:dyDescent="0.35">
      <c r="A2731" t="s">
        <v>5028</v>
      </c>
      <c r="B2731" t="str">
        <f>IF(COUNTIFS($A:$A,$A2731,$C:$C,$C2731,$D:$D,$D2731,$G:$G,$G2731,$K:$K,$K2731,$M:$M,$M2731)&gt;1,"True Duplicate","Unique")</f>
        <v>Unique</v>
      </c>
      <c r="C2731" s="7">
        <v>45164</v>
      </c>
      <c r="D2731" t="s">
        <v>6412</v>
      </c>
      <c r="E2731" t="str">
        <f>IF(COUNTIF($B$2:D2731,D2731)=1,"New Customer","Returning Customer")</f>
        <v>New Customer</v>
      </c>
      <c r="F2731" t="s">
        <v>10132</v>
      </c>
      <c r="G2731" t="s">
        <v>23</v>
      </c>
      <c r="H2731" t="s">
        <v>24</v>
      </c>
      <c r="I2731" t="s">
        <v>25</v>
      </c>
      <c r="J2731" s="5">
        <v>66</v>
      </c>
      <c r="K2731">
        <v>14</v>
      </c>
      <c r="L2731">
        <v>0.1</v>
      </c>
      <c r="M2731" s="3">
        <f t="shared" si="42"/>
        <v>922.60000000000014</v>
      </c>
      <c r="N2731" t="s">
        <v>26</v>
      </c>
      <c r="O2731" t="s">
        <v>39</v>
      </c>
      <c r="P2731" t="s">
        <v>85</v>
      </c>
      <c r="Q2731" t="s">
        <v>116</v>
      </c>
      <c r="R2731">
        <v>11</v>
      </c>
      <c r="S2731">
        <v>3.9</v>
      </c>
      <c r="T2731" t="s">
        <v>30</v>
      </c>
      <c r="U2731" t="s">
        <v>52</v>
      </c>
    </row>
    <row r="2732" spans="1:21" x14ac:dyDescent="0.35">
      <c r="A2732" t="s">
        <v>5902</v>
      </c>
      <c r="B2732" t="str">
        <f>IF(COUNTIFS($A:$A,$A2732,$C:$C,$C2732,$D:$D,$D2732,$G:$G,$G2732,$K:$K,$K2732,$M:$M,$M2732)&gt;1,"True Duplicate","Unique")</f>
        <v>Unique</v>
      </c>
      <c r="C2732" s="7">
        <v>45164</v>
      </c>
      <c r="D2732" t="s">
        <v>2113</v>
      </c>
      <c r="E2732" t="str">
        <f>IF(COUNTIF($B$2:D2732,D2732)=1,"New Customer","Returning Customer")</f>
        <v>Returning Customer</v>
      </c>
      <c r="F2732" t="s">
        <v>72</v>
      </c>
      <c r="G2732" t="s">
        <v>65</v>
      </c>
      <c r="H2732" t="s">
        <v>66</v>
      </c>
      <c r="I2732" t="s">
        <v>67</v>
      </c>
      <c r="J2732" s="5">
        <v>1894.44</v>
      </c>
      <c r="K2732">
        <v>6</v>
      </c>
      <c r="L2732">
        <v>0</v>
      </c>
      <c r="M2732" s="3">
        <f t="shared" si="42"/>
        <v>11366.64</v>
      </c>
      <c r="N2732" t="s">
        <v>76</v>
      </c>
      <c r="O2732" t="s">
        <v>39</v>
      </c>
      <c r="P2732" t="s">
        <v>10129</v>
      </c>
      <c r="Q2732" t="s">
        <v>77</v>
      </c>
      <c r="R2732">
        <v>5</v>
      </c>
      <c r="S2732">
        <v>3.3</v>
      </c>
      <c r="T2732" t="s">
        <v>30</v>
      </c>
      <c r="U2732" t="s">
        <v>86</v>
      </c>
    </row>
    <row r="2733" spans="1:21" x14ac:dyDescent="0.35">
      <c r="A2733" t="s">
        <v>6411</v>
      </c>
      <c r="B2733" t="str">
        <f>IF(COUNTIFS($A:$A,$A2733,$C:$C,$C2733,$D:$D,$D2733,$G:$G,$G2733,$K:$K,$K2733,$M:$M,$M2733)&gt;1,"True Duplicate","Unique")</f>
        <v>Unique</v>
      </c>
      <c r="C2733" s="7">
        <v>45164</v>
      </c>
      <c r="D2733" t="s">
        <v>523</v>
      </c>
      <c r="E2733" t="str">
        <f>IF(COUNTIF($B$2:D2733,D2733)=1,"New Customer","Returning Customer")</f>
        <v>Returning Customer</v>
      </c>
      <c r="F2733" t="s">
        <v>10132</v>
      </c>
      <c r="G2733" t="s">
        <v>258</v>
      </c>
      <c r="H2733" t="s">
        <v>36</v>
      </c>
      <c r="I2733" t="s">
        <v>259</v>
      </c>
      <c r="J2733" s="5">
        <v>41.68</v>
      </c>
      <c r="K2733">
        <v>11</v>
      </c>
      <c r="L2733">
        <v>0.05</v>
      </c>
      <c r="M2733" s="3">
        <f t="shared" si="42"/>
        <v>457.93</v>
      </c>
      <c r="N2733" t="s">
        <v>83</v>
      </c>
      <c r="O2733" t="s">
        <v>27</v>
      </c>
      <c r="P2733" t="s">
        <v>10129</v>
      </c>
      <c r="Q2733" t="s">
        <v>116</v>
      </c>
      <c r="R2733">
        <v>2</v>
      </c>
      <c r="S2733">
        <v>4.5</v>
      </c>
      <c r="T2733" t="s">
        <v>30</v>
      </c>
      <c r="U2733" t="s">
        <v>86</v>
      </c>
    </row>
    <row r="2734" spans="1:21" x14ac:dyDescent="0.35">
      <c r="A2734" t="s">
        <v>9379</v>
      </c>
      <c r="B2734" t="str">
        <f>IF(COUNTIFS($A:$A,$A2734,$C:$C,$C2734,$D:$D,$D2734,$G:$G,$G2734,$K:$K,$K2734,$M:$M,$M2734)&gt;1,"True Duplicate","Unique")</f>
        <v>Unique</v>
      </c>
      <c r="C2734" s="7">
        <v>45164</v>
      </c>
      <c r="D2734" t="s">
        <v>3131</v>
      </c>
      <c r="E2734" t="str">
        <f>IF(COUNTIF($B$2:D2734,D2734)=1,"New Customer","Returning Customer")</f>
        <v>Returning Customer</v>
      </c>
      <c r="F2734" t="s">
        <v>10132</v>
      </c>
      <c r="G2734" t="s">
        <v>102</v>
      </c>
      <c r="H2734" t="s">
        <v>47</v>
      </c>
      <c r="I2734" t="s">
        <v>10125</v>
      </c>
      <c r="J2734" s="5">
        <v>75.23</v>
      </c>
      <c r="K2734">
        <v>12</v>
      </c>
      <c r="L2734">
        <v>0</v>
      </c>
      <c r="M2734" s="3">
        <f t="shared" si="42"/>
        <v>902.76</v>
      </c>
      <c r="N2734" t="s">
        <v>76</v>
      </c>
      <c r="O2734" t="s">
        <v>122</v>
      </c>
      <c r="P2734" t="s">
        <v>59</v>
      </c>
      <c r="Q2734" t="s">
        <v>41</v>
      </c>
      <c r="R2734">
        <v>5</v>
      </c>
      <c r="S2734">
        <v>2.6</v>
      </c>
      <c r="T2734" t="s">
        <v>30</v>
      </c>
      <c r="U2734" t="s">
        <v>60</v>
      </c>
    </row>
    <row r="2735" spans="1:21" x14ac:dyDescent="0.35">
      <c r="A2735" t="s">
        <v>9782</v>
      </c>
      <c r="B2735" t="str">
        <f>IF(COUNTIFS($A:$A,$A2735,$C:$C,$C2735,$D:$D,$D2735,$G:$G,$G2735,$K:$K,$K2735,$M:$M,$M2735)&gt;1,"True Duplicate","Unique")</f>
        <v>Unique</v>
      </c>
      <c r="C2735" s="7">
        <v>45164</v>
      </c>
      <c r="D2735" t="s">
        <v>9380</v>
      </c>
      <c r="E2735" t="str">
        <f>IF(COUNTIF($B$2:D2735,D2735)=1,"New Customer","Returning Customer")</f>
        <v>New Customer</v>
      </c>
      <c r="F2735" t="s">
        <v>72</v>
      </c>
      <c r="G2735" t="s">
        <v>351</v>
      </c>
      <c r="H2735" t="s">
        <v>57</v>
      </c>
      <c r="I2735" t="s">
        <v>289</v>
      </c>
      <c r="J2735" s="5">
        <v>447.35</v>
      </c>
      <c r="K2735">
        <v>7</v>
      </c>
      <c r="L2735">
        <v>0</v>
      </c>
      <c r="M2735" s="3">
        <f t="shared" si="42"/>
        <v>3131.4500000000003</v>
      </c>
      <c r="N2735" t="s">
        <v>38</v>
      </c>
      <c r="O2735" t="s">
        <v>39</v>
      </c>
      <c r="P2735" t="s">
        <v>59</v>
      </c>
      <c r="Q2735" t="s">
        <v>123</v>
      </c>
      <c r="R2735">
        <v>7</v>
      </c>
      <c r="S2735">
        <v>4.5999999999999996</v>
      </c>
      <c r="T2735" t="s">
        <v>51</v>
      </c>
      <c r="U2735" t="s">
        <v>60</v>
      </c>
    </row>
    <row r="2736" spans="1:21" x14ac:dyDescent="0.35">
      <c r="A2736" t="s">
        <v>778</v>
      </c>
      <c r="B2736" t="str">
        <f>IF(COUNTIFS($A:$A,$A2736,$C:$C,$C2736,$D:$D,$D2736,$G:$G,$G2736,$K:$K,$K2736,$M:$M,$M2736)&gt;1,"True Duplicate","Unique")</f>
        <v>Unique</v>
      </c>
      <c r="C2736" s="7">
        <v>45165</v>
      </c>
      <c r="D2736" t="s">
        <v>8225</v>
      </c>
      <c r="E2736" t="str">
        <f>IF(COUNTIF($B$2:D2736,D2736)=1,"New Customer","Returning Customer")</f>
        <v>New Customer</v>
      </c>
      <c r="F2736" t="s">
        <v>10132</v>
      </c>
      <c r="G2736" t="s">
        <v>35</v>
      </c>
      <c r="H2736" t="s">
        <v>36</v>
      </c>
      <c r="I2736" t="s">
        <v>37</v>
      </c>
      <c r="J2736" s="5">
        <v>17.510000000000002</v>
      </c>
      <c r="K2736">
        <v>10</v>
      </c>
      <c r="L2736">
        <v>0</v>
      </c>
      <c r="M2736" s="3">
        <f t="shared" si="42"/>
        <v>175.10000000000002</v>
      </c>
      <c r="N2736" t="s">
        <v>104</v>
      </c>
      <c r="O2736" t="s">
        <v>111</v>
      </c>
      <c r="P2736" t="s">
        <v>10129</v>
      </c>
      <c r="Q2736" t="s">
        <v>77</v>
      </c>
      <c r="R2736">
        <v>8</v>
      </c>
      <c r="S2736">
        <v>3.1</v>
      </c>
      <c r="T2736" t="s">
        <v>30</v>
      </c>
      <c r="U2736" t="s">
        <v>52</v>
      </c>
    </row>
    <row r="2737" spans="1:21" x14ac:dyDescent="0.35">
      <c r="A2737" t="s">
        <v>1118</v>
      </c>
      <c r="B2737" t="str">
        <f>IF(COUNTIFS($A:$A,$A2737,$C:$C,$C2737,$D:$D,$D2737,$G:$G,$G2737,$K:$K,$K2737,$M:$M,$M2737)&gt;1,"True Duplicate","Unique")</f>
        <v>Unique</v>
      </c>
      <c r="C2737" s="7">
        <v>45165</v>
      </c>
      <c r="D2737" t="s">
        <v>4469</v>
      </c>
      <c r="E2737" t="str">
        <f>IF(COUNTIF($B$2:D2737,D2737)=1,"New Customer","Returning Customer")</f>
        <v>New Customer</v>
      </c>
      <c r="F2737" t="s">
        <v>72</v>
      </c>
      <c r="G2737" t="s">
        <v>231</v>
      </c>
      <c r="H2737" t="s">
        <v>57</v>
      </c>
      <c r="I2737" t="s">
        <v>232</v>
      </c>
      <c r="J2737" s="5">
        <v>697.48</v>
      </c>
      <c r="K2737">
        <v>3</v>
      </c>
      <c r="L2737">
        <v>0.25</v>
      </c>
      <c r="M2737" s="3">
        <f t="shared" si="42"/>
        <v>2091.69</v>
      </c>
      <c r="N2737" t="s">
        <v>76</v>
      </c>
      <c r="O2737" t="s">
        <v>111</v>
      </c>
      <c r="P2737" t="s">
        <v>59</v>
      </c>
      <c r="Q2737" t="s">
        <v>123</v>
      </c>
      <c r="R2737">
        <v>5</v>
      </c>
      <c r="S2737">
        <v>3.1</v>
      </c>
      <c r="T2737" t="s">
        <v>30</v>
      </c>
      <c r="U2737" t="s">
        <v>52</v>
      </c>
    </row>
    <row r="2738" spans="1:21" x14ac:dyDescent="0.35">
      <c r="A2738" t="s">
        <v>4468</v>
      </c>
      <c r="B2738" t="str">
        <f>IF(COUNTIFS($A:$A,$A2738,$C:$C,$C2738,$D:$D,$D2738,$G:$G,$G2738,$K:$K,$K2738,$M:$M,$M2738)&gt;1,"True Duplicate","Unique")</f>
        <v>Unique</v>
      </c>
      <c r="C2738" s="7">
        <v>45165</v>
      </c>
      <c r="D2738" t="s">
        <v>1119</v>
      </c>
      <c r="E2738" t="str">
        <f>IF(COUNTIF($B$2:D2738,D2738)=1,"New Customer","Returning Customer")</f>
        <v>New Customer</v>
      </c>
      <c r="F2738" t="s">
        <v>10132</v>
      </c>
      <c r="G2738" t="s">
        <v>209</v>
      </c>
      <c r="H2738" t="s">
        <v>47</v>
      </c>
      <c r="I2738" t="s">
        <v>210</v>
      </c>
      <c r="J2738" s="5">
        <v>123.8</v>
      </c>
      <c r="K2738">
        <v>2</v>
      </c>
      <c r="L2738">
        <v>0</v>
      </c>
      <c r="M2738" s="3">
        <f t="shared" si="42"/>
        <v>247.6</v>
      </c>
      <c r="N2738" t="s">
        <v>98</v>
      </c>
      <c r="O2738" t="s">
        <v>111</v>
      </c>
      <c r="P2738" t="s">
        <v>85</v>
      </c>
      <c r="Q2738" t="s">
        <v>77</v>
      </c>
      <c r="R2738">
        <v>6</v>
      </c>
      <c r="S2738">
        <v>3.2</v>
      </c>
      <c r="T2738" t="s">
        <v>30</v>
      </c>
      <c r="U2738" t="s">
        <v>60</v>
      </c>
    </row>
    <row r="2739" spans="1:21" x14ac:dyDescent="0.35">
      <c r="A2739" t="s">
        <v>5633</v>
      </c>
      <c r="B2739" t="str">
        <f>IF(COUNTIFS($A:$A,$A2739,$C:$C,$C2739,$D:$D,$D2739,$G:$G,$G2739,$K:$K,$K2739,$M:$M,$M2739)&gt;1,"True Duplicate","Unique")</f>
        <v>Unique</v>
      </c>
      <c r="C2739" s="7">
        <v>45165</v>
      </c>
      <c r="D2739" t="s">
        <v>780</v>
      </c>
      <c r="E2739" t="str">
        <f>IF(COUNTIF($B$2:D2739,D2739)=1,"New Customer","Returning Customer")</f>
        <v>New Customer</v>
      </c>
      <c r="F2739" t="s">
        <v>72</v>
      </c>
      <c r="G2739" t="s">
        <v>656</v>
      </c>
      <c r="H2739" t="s">
        <v>47</v>
      </c>
      <c r="I2739" t="s">
        <v>657</v>
      </c>
      <c r="J2739" s="5">
        <v>578.41999999999996</v>
      </c>
      <c r="K2739">
        <v>13</v>
      </c>
      <c r="L2739">
        <v>0.05</v>
      </c>
      <c r="M2739" s="3">
        <f t="shared" si="42"/>
        <v>7518.81</v>
      </c>
      <c r="N2739" t="s">
        <v>104</v>
      </c>
      <c r="O2739" t="s">
        <v>39</v>
      </c>
      <c r="P2739" t="s">
        <v>10129</v>
      </c>
      <c r="Q2739" t="s">
        <v>123</v>
      </c>
      <c r="R2739">
        <v>5</v>
      </c>
      <c r="S2739">
        <v>3.8</v>
      </c>
      <c r="T2739" t="s">
        <v>30</v>
      </c>
      <c r="U2739" t="s">
        <v>52</v>
      </c>
    </row>
    <row r="2740" spans="1:21" x14ac:dyDescent="0.35">
      <c r="A2740" t="s">
        <v>6035</v>
      </c>
      <c r="B2740" t="str">
        <f>IF(COUNTIFS($A:$A,$A2740,$C:$C,$C2740,$D:$D,$D2740,$G:$G,$G2740,$K:$K,$K2740,$M:$M,$M2740)&gt;1,"True Duplicate","Unique")</f>
        <v>Unique</v>
      </c>
      <c r="C2740" s="7">
        <v>45165</v>
      </c>
      <c r="D2740" t="s">
        <v>5634</v>
      </c>
      <c r="E2740" t="str">
        <f>IF(COUNTIF($B$2:D2740,D2740)=1,"New Customer","Returning Customer")</f>
        <v>New Customer</v>
      </c>
      <c r="F2740" t="s">
        <v>72</v>
      </c>
      <c r="G2740" t="s">
        <v>109</v>
      </c>
      <c r="H2740" t="s">
        <v>74</v>
      </c>
      <c r="I2740" t="s">
        <v>110</v>
      </c>
      <c r="J2740" s="5">
        <v>1527.95</v>
      </c>
      <c r="K2740">
        <v>8</v>
      </c>
      <c r="L2740">
        <v>0.1</v>
      </c>
      <c r="M2740" s="3">
        <f t="shared" si="42"/>
        <v>12222.800000000001</v>
      </c>
      <c r="N2740" t="s">
        <v>98</v>
      </c>
      <c r="O2740" t="s">
        <v>122</v>
      </c>
      <c r="P2740" t="s">
        <v>166</v>
      </c>
      <c r="Q2740" t="s">
        <v>29</v>
      </c>
      <c r="R2740">
        <v>13</v>
      </c>
      <c r="S2740">
        <v>4.4000000000000004</v>
      </c>
      <c r="T2740" t="s">
        <v>30</v>
      </c>
      <c r="U2740" t="s">
        <v>86</v>
      </c>
    </row>
    <row r="2741" spans="1:21" x14ac:dyDescent="0.35">
      <c r="A2741" t="s">
        <v>8224</v>
      </c>
      <c r="B2741" t="str">
        <f>IF(COUNTIFS($A:$A,$A2741,$C:$C,$C2741,$D:$D,$D2741,$G:$G,$G2741,$K:$K,$K2741,$M:$M,$M2741)&gt;1,"True Duplicate","Unique")</f>
        <v>Unique</v>
      </c>
      <c r="C2741" s="7">
        <v>45165</v>
      </c>
      <c r="D2741" t="s">
        <v>8544</v>
      </c>
      <c r="E2741" t="str">
        <f>IF(COUNTIF($B$2:D2741,D2741)=1,"New Customer","Returning Customer")</f>
        <v>New Customer</v>
      </c>
      <c r="F2741" t="s">
        <v>10132</v>
      </c>
      <c r="G2741" t="s">
        <v>23</v>
      </c>
      <c r="H2741" t="s">
        <v>24</v>
      </c>
      <c r="I2741" t="s">
        <v>25</v>
      </c>
      <c r="J2741" s="5">
        <v>362.29</v>
      </c>
      <c r="K2741">
        <v>3</v>
      </c>
      <c r="L2741">
        <v>0</v>
      </c>
      <c r="M2741" s="3">
        <f t="shared" si="42"/>
        <v>1086.8700000000001</v>
      </c>
      <c r="N2741" t="s">
        <v>38</v>
      </c>
      <c r="O2741" t="s">
        <v>122</v>
      </c>
      <c r="P2741" t="s">
        <v>10129</v>
      </c>
      <c r="Q2741" t="s">
        <v>123</v>
      </c>
      <c r="R2741">
        <v>12</v>
      </c>
      <c r="S2741">
        <v>2.9</v>
      </c>
      <c r="T2741" t="s">
        <v>30</v>
      </c>
      <c r="U2741" t="s">
        <v>60</v>
      </c>
    </row>
    <row r="2742" spans="1:21" x14ac:dyDescent="0.35">
      <c r="A2742" t="s">
        <v>8543</v>
      </c>
      <c r="B2742" t="str">
        <f>IF(COUNTIFS($A:$A,$A2742,$C:$C,$C2742,$D:$D,$D2742,$G:$G,$G2742,$K:$K,$K2742,$M:$M,$M2742)&gt;1,"True Duplicate","Unique")</f>
        <v>Unique</v>
      </c>
      <c r="C2742" s="7">
        <v>45165</v>
      </c>
      <c r="D2742" t="s">
        <v>6036</v>
      </c>
      <c r="E2742" t="str">
        <f>IF(COUNTIF($B$2:D2742,D2742)=1,"New Customer","Returning Customer")</f>
        <v>New Customer</v>
      </c>
      <c r="F2742" t="s">
        <v>10132</v>
      </c>
      <c r="G2742" t="s">
        <v>370</v>
      </c>
      <c r="H2742" t="s">
        <v>74</v>
      </c>
      <c r="I2742" t="s">
        <v>75</v>
      </c>
      <c r="J2742" s="5">
        <v>1846.26</v>
      </c>
      <c r="K2742">
        <v>10</v>
      </c>
      <c r="L2742">
        <v>0.1</v>
      </c>
      <c r="M2742" s="3">
        <f t="shared" si="42"/>
        <v>18461.600000000002</v>
      </c>
      <c r="N2742" t="s">
        <v>38</v>
      </c>
      <c r="O2742" t="s">
        <v>39</v>
      </c>
      <c r="P2742" t="s">
        <v>85</v>
      </c>
      <c r="Q2742" t="s">
        <v>41</v>
      </c>
      <c r="R2742">
        <v>1</v>
      </c>
      <c r="S2742">
        <v>5</v>
      </c>
      <c r="T2742" t="s">
        <v>30</v>
      </c>
      <c r="U2742" t="s">
        <v>52</v>
      </c>
    </row>
    <row r="2743" spans="1:21" x14ac:dyDescent="0.35">
      <c r="A2743" t="s">
        <v>10016</v>
      </c>
      <c r="B2743" t="str">
        <f>IF(COUNTIFS($A:$A,$A2743,$C:$C,$C2743,$D:$D,$D2743,$G:$G,$G2743,$K:$K,$K2743,$M:$M,$M2743)&gt;1,"True Duplicate","Unique")</f>
        <v>Unique</v>
      </c>
      <c r="C2743" s="7">
        <v>45165</v>
      </c>
      <c r="D2743" t="s">
        <v>10017</v>
      </c>
      <c r="E2743" t="str">
        <f>IF(COUNTIF($B$2:D2743,D2743)=1,"New Customer","Returning Customer")</f>
        <v>New Customer</v>
      </c>
      <c r="F2743" t="s">
        <v>10132</v>
      </c>
      <c r="G2743" t="s">
        <v>445</v>
      </c>
      <c r="H2743" t="s">
        <v>66</v>
      </c>
      <c r="I2743" t="s">
        <v>446</v>
      </c>
      <c r="J2743" s="5">
        <v>70.34</v>
      </c>
      <c r="K2743">
        <v>11</v>
      </c>
      <c r="L2743">
        <v>0.05</v>
      </c>
      <c r="M2743" s="3">
        <f t="shared" si="42"/>
        <v>773.19</v>
      </c>
      <c r="N2743" t="s">
        <v>26</v>
      </c>
      <c r="O2743" t="s">
        <v>39</v>
      </c>
      <c r="P2743" t="s">
        <v>85</v>
      </c>
      <c r="Q2743" t="s">
        <v>29</v>
      </c>
      <c r="R2743">
        <v>9</v>
      </c>
      <c r="S2743">
        <v>3.2</v>
      </c>
      <c r="T2743" t="s">
        <v>30</v>
      </c>
      <c r="U2743" t="s">
        <v>60</v>
      </c>
    </row>
    <row r="2744" spans="1:21" x14ac:dyDescent="0.35">
      <c r="A2744" t="s">
        <v>1828</v>
      </c>
      <c r="B2744" t="str">
        <f>IF(COUNTIFS($A:$A,$A2744,$C:$C,$C2744,$D:$D,$D2744,$G:$G,$G2744,$K:$K,$K2744,$M:$M,$M2744)&gt;1,"True Duplicate","Unique")</f>
        <v>Unique</v>
      </c>
      <c r="C2744" s="7">
        <v>45166</v>
      </c>
      <c r="D2744" t="s">
        <v>5991</v>
      </c>
      <c r="E2744" t="str">
        <f>IF(COUNTIF($B$2:D2744,D2744)=1,"New Customer","Returning Customer")</f>
        <v>New Customer</v>
      </c>
      <c r="F2744" t="s">
        <v>10132</v>
      </c>
      <c r="G2744" t="s">
        <v>214</v>
      </c>
      <c r="H2744" t="s">
        <v>66</v>
      </c>
      <c r="I2744" t="s">
        <v>215</v>
      </c>
      <c r="J2744" s="5">
        <v>360.7</v>
      </c>
      <c r="K2744">
        <v>2</v>
      </c>
      <c r="L2744">
        <v>0</v>
      </c>
      <c r="M2744" s="3">
        <f t="shared" si="42"/>
        <v>721.4</v>
      </c>
      <c r="N2744" t="s">
        <v>26</v>
      </c>
      <c r="O2744" t="s">
        <v>122</v>
      </c>
      <c r="P2744" t="s">
        <v>166</v>
      </c>
      <c r="Q2744" t="s">
        <v>29</v>
      </c>
      <c r="R2744">
        <v>12</v>
      </c>
      <c r="S2744">
        <v>3.5</v>
      </c>
      <c r="T2744" t="s">
        <v>30</v>
      </c>
      <c r="U2744" t="s">
        <v>60</v>
      </c>
    </row>
    <row r="2745" spans="1:21" x14ac:dyDescent="0.35">
      <c r="A2745" t="s">
        <v>5990</v>
      </c>
      <c r="B2745" t="str">
        <f>IF(COUNTIFS($A:$A,$A2745,$C:$C,$C2745,$D:$D,$D2745,$G:$G,$G2745,$K:$K,$K2745,$M:$M,$M2745)&gt;1,"True Duplicate","Unique")</f>
        <v>Unique</v>
      </c>
      <c r="C2745" s="7">
        <v>45166</v>
      </c>
      <c r="D2745" t="s">
        <v>1830</v>
      </c>
      <c r="E2745" t="str">
        <f>IF(COUNTIF($B$2:D2745,D2745)=1,"New Customer","Returning Customer")</f>
        <v>New Customer</v>
      </c>
      <c r="F2745" t="s">
        <v>72</v>
      </c>
      <c r="G2745" t="s">
        <v>293</v>
      </c>
      <c r="H2745" t="s">
        <v>74</v>
      </c>
      <c r="I2745" t="s">
        <v>110</v>
      </c>
      <c r="J2745" s="5">
        <v>1976.39</v>
      </c>
      <c r="K2745">
        <v>10</v>
      </c>
      <c r="L2745">
        <v>0</v>
      </c>
      <c r="M2745" s="3">
        <f t="shared" si="42"/>
        <v>19763.900000000001</v>
      </c>
      <c r="N2745" t="s">
        <v>302</v>
      </c>
      <c r="O2745" t="s">
        <v>111</v>
      </c>
      <c r="P2745" t="s">
        <v>10129</v>
      </c>
      <c r="Q2745" t="s">
        <v>77</v>
      </c>
      <c r="R2745">
        <v>1</v>
      </c>
      <c r="S2745">
        <v>1.5</v>
      </c>
      <c r="T2745" t="s">
        <v>30</v>
      </c>
      <c r="U2745" t="s">
        <v>52</v>
      </c>
    </row>
    <row r="2746" spans="1:21" x14ac:dyDescent="0.35">
      <c r="A2746" t="s">
        <v>1937</v>
      </c>
      <c r="B2746" t="str">
        <f>IF(COUNTIFS($A:$A,$A2746,$C:$C,$C2746,$D:$D,$D2746,$G:$G,$G2746,$K:$K,$K2746,$M:$M,$M2746)&gt;1,"True Duplicate","Unique")</f>
        <v>Unique</v>
      </c>
      <c r="C2746" s="7">
        <v>45167</v>
      </c>
      <c r="D2746" t="s">
        <v>4785</v>
      </c>
      <c r="E2746" t="str">
        <f>IF(COUNTIF($B$2:D2746,D2746)=1,"New Customer","Returning Customer")</f>
        <v>New Customer</v>
      </c>
      <c r="F2746" t="s">
        <v>10132</v>
      </c>
      <c r="G2746" t="s">
        <v>470</v>
      </c>
      <c r="H2746" t="s">
        <v>24</v>
      </c>
      <c r="I2746" t="s">
        <v>471</v>
      </c>
      <c r="J2746" s="5">
        <v>461.09</v>
      </c>
      <c r="K2746">
        <v>5</v>
      </c>
      <c r="L2746">
        <v>0.15</v>
      </c>
      <c r="M2746" s="3">
        <f t="shared" si="42"/>
        <v>2304.6999999999998</v>
      </c>
      <c r="N2746" t="s">
        <v>302</v>
      </c>
      <c r="O2746" t="s">
        <v>122</v>
      </c>
      <c r="P2746" t="s">
        <v>59</v>
      </c>
      <c r="Q2746" t="s">
        <v>41</v>
      </c>
      <c r="R2746">
        <v>4</v>
      </c>
      <c r="S2746">
        <v>4.0999999999999996</v>
      </c>
      <c r="T2746" t="s">
        <v>30</v>
      </c>
      <c r="U2746" t="s">
        <v>52</v>
      </c>
    </row>
    <row r="2747" spans="1:21" x14ac:dyDescent="0.35">
      <c r="A2747" t="s">
        <v>2339</v>
      </c>
      <c r="B2747" t="str">
        <f>IF(COUNTIFS($A:$A,$A2747,$C:$C,$C2747,$D:$D,$D2747,$G:$G,$G2747,$K:$K,$K2747,$M:$M,$M2747)&gt;1,"True Duplicate","Unique")</f>
        <v>Unique</v>
      </c>
      <c r="C2747" s="7">
        <v>45167</v>
      </c>
      <c r="D2747" t="s">
        <v>8821</v>
      </c>
      <c r="E2747" t="str">
        <f>IF(COUNTIF($B$2:D2747,D2747)=1,"New Customer","Returning Customer")</f>
        <v>New Customer</v>
      </c>
      <c r="F2747" t="s">
        <v>10132</v>
      </c>
      <c r="G2747" t="s">
        <v>374</v>
      </c>
      <c r="H2747" t="s">
        <v>36</v>
      </c>
      <c r="I2747" t="s">
        <v>259</v>
      </c>
      <c r="J2747" s="5">
        <v>41.25</v>
      </c>
      <c r="K2747">
        <v>13</v>
      </c>
      <c r="L2747">
        <v>0</v>
      </c>
      <c r="M2747" s="3">
        <f t="shared" si="42"/>
        <v>536.25</v>
      </c>
      <c r="N2747" t="s">
        <v>104</v>
      </c>
      <c r="O2747" t="s">
        <v>27</v>
      </c>
      <c r="P2747" t="s">
        <v>59</v>
      </c>
      <c r="Q2747" t="s">
        <v>77</v>
      </c>
      <c r="R2747">
        <v>6</v>
      </c>
      <c r="S2747">
        <v>3.9</v>
      </c>
      <c r="T2747" t="s">
        <v>51</v>
      </c>
      <c r="U2747" t="s">
        <v>60</v>
      </c>
    </row>
    <row r="2748" spans="1:21" x14ac:dyDescent="0.35">
      <c r="A2748" t="s">
        <v>4301</v>
      </c>
      <c r="B2748" t="str">
        <f>IF(COUNTIFS($A:$A,$A2748,$C:$C,$C2748,$D:$D,$D2748,$G:$G,$G2748,$K:$K,$K2748,$M:$M,$M2748)&gt;1,"True Duplicate","Unique")</f>
        <v>Unique</v>
      </c>
      <c r="C2748" s="7">
        <v>45167</v>
      </c>
      <c r="D2748" t="s">
        <v>1939</v>
      </c>
      <c r="E2748" t="str">
        <f>IF(COUNTIF($B$2:D2748,D2748)=1,"New Customer","Returning Customer")</f>
        <v>Returning Customer</v>
      </c>
      <c r="F2748" t="s">
        <v>10132</v>
      </c>
      <c r="G2748" t="s">
        <v>128</v>
      </c>
      <c r="H2748" t="s">
        <v>36</v>
      </c>
      <c r="I2748" t="s">
        <v>129</v>
      </c>
      <c r="J2748" s="5">
        <v>16.37</v>
      </c>
      <c r="K2748">
        <v>5</v>
      </c>
      <c r="L2748">
        <v>0.15</v>
      </c>
      <c r="M2748" s="3">
        <f t="shared" si="42"/>
        <v>81.100000000000009</v>
      </c>
      <c r="N2748" t="s">
        <v>104</v>
      </c>
      <c r="O2748" t="s">
        <v>39</v>
      </c>
      <c r="P2748" t="s">
        <v>59</v>
      </c>
      <c r="Q2748" t="s">
        <v>123</v>
      </c>
      <c r="R2748">
        <v>4</v>
      </c>
      <c r="S2748">
        <v>4.8</v>
      </c>
      <c r="T2748" t="s">
        <v>30</v>
      </c>
      <c r="U2748" t="s">
        <v>60</v>
      </c>
    </row>
    <row r="2749" spans="1:21" x14ac:dyDescent="0.35">
      <c r="A2749" t="s">
        <v>4784</v>
      </c>
      <c r="B2749" t="str">
        <f>IF(COUNTIFS($A:$A,$A2749,$C:$C,$C2749,$D:$D,$D2749,$G:$G,$G2749,$K:$K,$K2749,$M:$M,$M2749)&gt;1,"True Duplicate","Unique")</f>
        <v>Unique</v>
      </c>
      <c r="C2749" s="7">
        <v>45167</v>
      </c>
      <c r="D2749" t="s">
        <v>2841</v>
      </c>
      <c r="E2749" t="str">
        <f>IF(COUNTIF($B$2:D2749,D2749)=1,"New Customer","Returning Customer")</f>
        <v>Returning Customer</v>
      </c>
      <c r="F2749" t="s">
        <v>10132</v>
      </c>
      <c r="G2749" t="s">
        <v>147</v>
      </c>
      <c r="H2749" t="s">
        <v>74</v>
      </c>
      <c r="I2749" t="s">
        <v>148</v>
      </c>
      <c r="J2749" s="5">
        <v>1570.59</v>
      </c>
      <c r="K2749">
        <v>14</v>
      </c>
      <c r="L2749">
        <v>0.1</v>
      </c>
      <c r="M2749" s="3">
        <f t="shared" si="42"/>
        <v>21986.86</v>
      </c>
      <c r="N2749" t="s">
        <v>83</v>
      </c>
      <c r="O2749" t="s">
        <v>39</v>
      </c>
      <c r="P2749" t="s">
        <v>10129</v>
      </c>
      <c r="Q2749" t="s">
        <v>116</v>
      </c>
      <c r="R2749">
        <v>2</v>
      </c>
      <c r="S2749">
        <v>3.8</v>
      </c>
      <c r="T2749" t="s">
        <v>30</v>
      </c>
      <c r="U2749" t="s">
        <v>60</v>
      </c>
    </row>
    <row r="2750" spans="1:21" x14ac:dyDescent="0.35">
      <c r="A2750" t="s">
        <v>8820</v>
      </c>
      <c r="B2750" t="str">
        <f>IF(COUNTIFS($A:$A,$A2750,$C:$C,$C2750,$D:$D,$D2750,$G:$G,$G2750,$K:$K,$K2750,$M:$M,$M2750)&gt;1,"True Duplicate","Unique")</f>
        <v>Unique</v>
      </c>
      <c r="C2750" s="7">
        <v>45167</v>
      </c>
      <c r="D2750" t="s">
        <v>2340</v>
      </c>
      <c r="E2750" t="str">
        <f>IF(COUNTIF($B$2:D2750,D2750)=1,"New Customer","Returning Customer")</f>
        <v>New Customer</v>
      </c>
      <c r="F2750" t="s">
        <v>10132</v>
      </c>
      <c r="G2750" t="s">
        <v>374</v>
      </c>
      <c r="H2750" t="s">
        <v>36</v>
      </c>
      <c r="I2750" t="s">
        <v>259</v>
      </c>
      <c r="J2750" s="5">
        <v>17.89</v>
      </c>
      <c r="K2750">
        <v>1</v>
      </c>
      <c r="L2750">
        <v>0.2</v>
      </c>
      <c r="M2750" s="3">
        <f t="shared" si="42"/>
        <v>17.690000000000001</v>
      </c>
      <c r="N2750" t="s">
        <v>104</v>
      </c>
      <c r="O2750" t="s">
        <v>111</v>
      </c>
      <c r="P2750" t="s">
        <v>166</v>
      </c>
      <c r="Q2750" t="s">
        <v>123</v>
      </c>
      <c r="R2750">
        <v>7</v>
      </c>
      <c r="S2750">
        <v>2.4</v>
      </c>
      <c r="T2750" t="s">
        <v>30</v>
      </c>
      <c r="U2750" t="s">
        <v>52</v>
      </c>
    </row>
    <row r="2751" spans="1:21" x14ac:dyDescent="0.35">
      <c r="A2751" t="s">
        <v>8177</v>
      </c>
      <c r="B2751" t="str">
        <f>IF(COUNTIFS($A:$A,$A2751,$C:$C,$C2751,$D:$D,$D2751,$G:$G,$G2751,$K:$K,$K2751,$M:$M,$M2751)&gt;1,"True Duplicate","Unique")</f>
        <v>Unique</v>
      </c>
      <c r="C2751" s="7">
        <v>45168</v>
      </c>
      <c r="D2751" t="s">
        <v>8179</v>
      </c>
      <c r="E2751" t="str">
        <f>IF(COUNTIF($B$2:D2751,D2751)=1,"New Customer","Returning Customer")</f>
        <v>New Customer</v>
      </c>
      <c r="F2751" t="s">
        <v>10132</v>
      </c>
      <c r="G2751" t="s">
        <v>470</v>
      </c>
      <c r="H2751" t="s">
        <v>24</v>
      </c>
      <c r="I2751" t="s">
        <v>471</v>
      </c>
      <c r="J2751" s="5">
        <v>105.1</v>
      </c>
      <c r="K2751">
        <v>5</v>
      </c>
      <c r="L2751">
        <v>0</v>
      </c>
      <c r="M2751" s="3">
        <f t="shared" si="42"/>
        <v>525.5</v>
      </c>
      <c r="N2751" t="s">
        <v>104</v>
      </c>
      <c r="O2751" t="s">
        <v>39</v>
      </c>
      <c r="P2751" t="s">
        <v>59</v>
      </c>
      <c r="Q2751" t="s">
        <v>77</v>
      </c>
      <c r="R2751">
        <v>7</v>
      </c>
      <c r="S2751">
        <v>2.2999999999999998</v>
      </c>
      <c r="T2751" t="s">
        <v>30</v>
      </c>
      <c r="U2751" t="s">
        <v>10128</v>
      </c>
    </row>
    <row r="2752" spans="1:21" x14ac:dyDescent="0.35">
      <c r="A2752" t="s">
        <v>9653</v>
      </c>
      <c r="B2752" t="str">
        <f>IF(COUNTIFS($A:$A,$A2752,$C:$C,$C2752,$D:$D,$D2752,$G:$G,$G2752,$K:$K,$K2752,$M:$M,$M2752)&gt;1,"True Duplicate","Unique")</f>
        <v>Unique</v>
      </c>
      <c r="C2752" s="7">
        <v>45168</v>
      </c>
      <c r="D2752" t="s">
        <v>9654</v>
      </c>
      <c r="E2752" t="str">
        <f>IF(COUNTIF($B$2:D2752,D2752)=1,"New Customer","Returning Customer")</f>
        <v>New Customer</v>
      </c>
      <c r="F2752" t="s">
        <v>72</v>
      </c>
      <c r="G2752" t="s">
        <v>181</v>
      </c>
      <c r="H2752" t="s">
        <v>24</v>
      </c>
      <c r="I2752" t="s">
        <v>182</v>
      </c>
      <c r="J2752" s="5">
        <v>83.11</v>
      </c>
      <c r="K2752">
        <v>11</v>
      </c>
      <c r="L2752">
        <v>0.2</v>
      </c>
      <c r="M2752" s="3">
        <f t="shared" si="42"/>
        <v>912.01</v>
      </c>
      <c r="N2752" t="s">
        <v>165</v>
      </c>
      <c r="O2752" t="s">
        <v>122</v>
      </c>
      <c r="P2752" t="s">
        <v>85</v>
      </c>
      <c r="Q2752" t="s">
        <v>116</v>
      </c>
      <c r="R2752">
        <v>13</v>
      </c>
      <c r="S2752">
        <v>2.2999999999999998</v>
      </c>
      <c r="T2752" t="s">
        <v>112</v>
      </c>
      <c r="U2752" t="s">
        <v>86</v>
      </c>
    </row>
    <row r="2753" spans="1:21" x14ac:dyDescent="0.35">
      <c r="A2753" t="s">
        <v>1991</v>
      </c>
      <c r="B2753" t="str">
        <f>IF(COUNTIFS($A:$A,$A2753,$C:$C,$C2753,$D:$D,$D2753,$G:$G,$G2753,$K:$K,$K2753,$M:$M,$M2753)&gt;1,"True Duplicate","Unique")</f>
        <v>Unique</v>
      </c>
      <c r="C2753" s="7">
        <v>45169</v>
      </c>
      <c r="D2753" t="s">
        <v>5960</v>
      </c>
      <c r="E2753" t="str">
        <f>IF(COUNTIF($B$2:D2753,D2753)=1,"New Customer","Returning Customer")</f>
        <v>Returning Customer</v>
      </c>
      <c r="F2753" t="s">
        <v>10132</v>
      </c>
      <c r="G2753" t="s">
        <v>132</v>
      </c>
      <c r="H2753" t="s">
        <v>24</v>
      </c>
      <c r="I2753" t="s">
        <v>133</v>
      </c>
      <c r="J2753" s="5">
        <v>164.21</v>
      </c>
      <c r="K2753">
        <v>14</v>
      </c>
      <c r="L2753">
        <v>0.3</v>
      </c>
      <c r="M2753" s="3">
        <f t="shared" si="42"/>
        <v>2294.7399999999998</v>
      </c>
      <c r="N2753" t="s">
        <v>98</v>
      </c>
      <c r="O2753" t="s">
        <v>111</v>
      </c>
      <c r="P2753" t="s">
        <v>59</v>
      </c>
      <c r="Q2753" t="s">
        <v>116</v>
      </c>
      <c r="R2753">
        <v>12</v>
      </c>
      <c r="S2753">
        <v>3.9</v>
      </c>
      <c r="T2753" t="s">
        <v>51</v>
      </c>
      <c r="U2753" t="s">
        <v>60</v>
      </c>
    </row>
    <row r="2754" spans="1:21" x14ac:dyDescent="0.35">
      <c r="A2754" t="s">
        <v>6613</v>
      </c>
      <c r="B2754" t="str">
        <f>IF(COUNTIFS($A:$A,$A2754,$C:$C,$C2754,$D:$D,$D2754,$G:$G,$G2754,$K:$K,$K2754,$M:$M,$M2754)&gt;1,"True Duplicate","Unique")</f>
        <v>Unique</v>
      </c>
      <c r="C2754" s="7">
        <v>45169</v>
      </c>
      <c r="D2754" t="s">
        <v>1993</v>
      </c>
      <c r="E2754" t="str">
        <f>IF(COUNTIF($B$2:D2754,D2754)=1,"New Customer","Returning Customer")</f>
        <v>New Customer</v>
      </c>
      <c r="F2754" t="s">
        <v>10132</v>
      </c>
      <c r="G2754" t="s">
        <v>370</v>
      </c>
      <c r="H2754" t="s">
        <v>74</v>
      </c>
      <c r="I2754" t="s">
        <v>75</v>
      </c>
      <c r="J2754" s="5">
        <v>183.47</v>
      </c>
      <c r="K2754">
        <v>4</v>
      </c>
      <c r="L2754">
        <v>0.1</v>
      </c>
      <c r="M2754" s="3">
        <f t="shared" ref="M2754:M2817" si="43">(J2754-L2754)*K2754</f>
        <v>733.48</v>
      </c>
      <c r="N2754" t="s">
        <v>76</v>
      </c>
      <c r="O2754" t="s">
        <v>111</v>
      </c>
      <c r="P2754" t="s">
        <v>85</v>
      </c>
      <c r="Q2754" t="s">
        <v>116</v>
      </c>
      <c r="R2754">
        <v>13</v>
      </c>
      <c r="S2754">
        <v>1.2</v>
      </c>
      <c r="T2754" t="s">
        <v>30</v>
      </c>
      <c r="U2754" t="s">
        <v>60</v>
      </c>
    </row>
    <row r="2755" spans="1:21" x14ac:dyDescent="0.35">
      <c r="A2755" t="s">
        <v>7218</v>
      </c>
      <c r="B2755" t="str">
        <f>IF(COUNTIFS($A:$A,$A2755,$C:$C,$C2755,$D:$D,$D2755,$G:$G,$G2755,$K:$K,$K2755,$M:$M,$M2755)&gt;1,"True Duplicate","Unique")</f>
        <v>Unique</v>
      </c>
      <c r="C2755" s="7">
        <v>45169</v>
      </c>
      <c r="D2755" t="s">
        <v>7219</v>
      </c>
      <c r="E2755" t="str">
        <f>IF(COUNTIF($B$2:D2755,D2755)=1,"New Customer","Returning Customer")</f>
        <v>New Customer</v>
      </c>
      <c r="F2755" t="s">
        <v>10132</v>
      </c>
      <c r="G2755" t="s">
        <v>56</v>
      </c>
      <c r="H2755" t="s">
        <v>57</v>
      </c>
      <c r="I2755" t="s">
        <v>58</v>
      </c>
      <c r="J2755" s="5">
        <v>177.51</v>
      </c>
      <c r="K2755">
        <v>13</v>
      </c>
      <c r="L2755">
        <v>0</v>
      </c>
      <c r="M2755" s="3">
        <f t="shared" si="43"/>
        <v>2307.63</v>
      </c>
      <c r="N2755" t="s">
        <v>76</v>
      </c>
      <c r="O2755" t="s">
        <v>27</v>
      </c>
      <c r="P2755" t="s">
        <v>85</v>
      </c>
      <c r="Q2755" t="s">
        <v>123</v>
      </c>
      <c r="R2755">
        <v>5</v>
      </c>
      <c r="S2755">
        <v>3.8</v>
      </c>
      <c r="T2755" t="s">
        <v>30</v>
      </c>
      <c r="U2755" t="s">
        <v>10128</v>
      </c>
    </row>
    <row r="2756" spans="1:21" x14ac:dyDescent="0.35">
      <c r="A2756" t="s">
        <v>8377</v>
      </c>
      <c r="B2756" t="str">
        <f>IF(COUNTIFS($A:$A,$A2756,$C:$C,$C2756,$D:$D,$D2756,$G:$G,$G2756,$K:$K,$K2756,$M:$M,$M2756)&gt;1,"True Duplicate","Unique")</f>
        <v>Unique</v>
      </c>
      <c r="C2756" s="7">
        <v>45169</v>
      </c>
      <c r="D2756" t="s">
        <v>6614</v>
      </c>
      <c r="E2756" t="str">
        <f>IF(COUNTIF($B$2:D2756,D2756)=1,"New Customer","Returning Customer")</f>
        <v>New Customer</v>
      </c>
      <c r="F2756" t="s">
        <v>72</v>
      </c>
      <c r="G2756" t="s">
        <v>281</v>
      </c>
      <c r="H2756" t="s">
        <v>74</v>
      </c>
      <c r="I2756" t="s">
        <v>110</v>
      </c>
      <c r="J2756" s="5">
        <v>935.39</v>
      </c>
      <c r="K2756">
        <v>9</v>
      </c>
      <c r="L2756">
        <v>0.25</v>
      </c>
      <c r="M2756" s="3">
        <f t="shared" si="43"/>
        <v>8416.26</v>
      </c>
      <c r="N2756" t="s">
        <v>49</v>
      </c>
      <c r="O2756" t="s">
        <v>39</v>
      </c>
      <c r="P2756" t="s">
        <v>85</v>
      </c>
      <c r="Q2756" t="s">
        <v>116</v>
      </c>
      <c r="R2756">
        <v>5</v>
      </c>
      <c r="S2756">
        <v>2.4</v>
      </c>
      <c r="T2756" t="s">
        <v>30</v>
      </c>
      <c r="U2756" t="s">
        <v>60</v>
      </c>
    </row>
    <row r="2757" spans="1:21" x14ac:dyDescent="0.35">
      <c r="A2757" t="s">
        <v>3350</v>
      </c>
      <c r="B2757" t="str">
        <f>IF(COUNTIFS($A:$A,$A2757,$C:$C,$C2757,$D:$D,$D2757,$G:$G,$G2757,$K:$K,$K2757,$M:$M,$M2757)&gt;1,"True Duplicate","Unique")</f>
        <v>Unique</v>
      </c>
      <c r="C2757" s="7">
        <v>45170</v>
      </c>
      <c r="D2757" t="s">
        <v>3352</v>
      </c>
      <c r="E2757" t="str">
        <f>IF(COUNTIF($B$2:D2757,D2757)=1,"New Customer","Returning Customer")</f>
        <v>New Customer</v>
      </c>
      <c r="F2757" t="s">
        <v>10132</v>
      </c>
      <c r="G2757" t="s">
        <v>170</v>
      </c>
      <c r="H2757" t="s">
        <v>66</v>
      </c>
      <c r="I2757" t="s">
        <v>171</v>
      </c>
      <c r="J2757" s="5">
        <v>752.82</v>
      </c>
      <c r="K2757">
        <v>8</v>
      </c>
      <c r="L2757">
        <v>0.15</v>
      </c>
      <c r="M2757" s="3">
        <f t="shared" si="43"/>
        <v>6021.3600000000006</v>
      </c>
      <c r="N2757" t="s">
        <v>38</v>
      </c>
      <c r="O2757" t="s">
        <v>27</v>
      </c>
      <c r="P2757" t="s">
        <v>10129</v>
      </c>
      <c r="Q2757" t="s">
        <v>123</v>
      </c>
      <c r="R2757">
        <v>5</v>
      </c>
      <c r="S2757">
        <v>3.4</v>
      </c>
      <c r="T2757" t="s">
        <v>51</v>
      </c>
      <c r="U2757" t="s">
        <v>60</v>
      </c>
    </row>
    <row r="2758" spans="1:21" x14ac:dyDescent="0.35">
      <c r="A2758" t="s">
        <v>8999</v>
      </c>
      <c r="B2758" t="str">
        <f>IF(COUNTIFS($A:$A,$A2758,$C:$C,$C2758,$D:$D,$D2758,$G:$G,$G2758,$K:$K,$K2758,$M:$M,$M2758)&gt;1,"True Duplicate","Unique")</f>
        <v>Unique</v>
      </c>
      <c r="C2758" s="7">
        <v>45170</v>
      </c>
      <c r="D2758" t="s">
        <v>1259</v>
      </c>
      <c r="E2758" t="str">
        <f>IF(COUNTIF($B$2:D2758,D2758)=1,"New Customer","Returning Customer")</f>
        <v>New Customer</v>
      </c>
      <c r="F2758" t="s">
        <v>72</v>
      </c>
      <c r="G2758" t="s">
        <v>351</v>
      </c>
      <c r="H2758" t="s">
        <v>57</v>
      </c>
      <c r="I2758" t="s">
        <v>289</v>
      </c>
      <c r="J2758" s="5">
        <v>726.92</v>
      </c>
      <c r="K2758">
        <v>14</v>
      </c>
      <c r="L2758">
        <v>0.05</v>
      </c>
      <c r="M2758" s="3">
        <f t="shared" si="43"/>
        <v>10176.18</v>
      </c>
      <c r="N2758" t="s">
        <v>142</v>
      </c>
      <c r="O2758" t="s">
        <v>27</v>
      </c>
      <c r="P2758" t="s">
        <v>10129</v>
      </c>
      <c r="Q2758" t="s">
        <v>123</v>
      </c>
      <c r="R2758">
        <v>4</v>
      </c>
      <c r="S2758">
        <v>3.2</v>
      </c>
      <c r="T2758" t="s">
        <v>30</v>
      </c>
      <c r="U2758" t="s">
        <v>60</v>
      </c>
    </row>
    <row r="2759" spans="1:21" x14ac:dyDescent="0.35">
      <c r="A2759" t="s">
        <v>9254</v>
      </c>
      <c r="B2759" t="str">
        <f>IF(COUNTIFS($A:$A,$A2759,$C:$C,$C2759,$D:$D,$D2759,$G:$G,$G2759,$K:$K,$K2759,$M:$M,$M2759)&gt;1,"True Duplicate","Unique")</f>
        <v>Unique</v>
      </c>
      <c r="C2759" s="7">
        <v>45170</v>
      </c>
      <c r="D2759" t="s">
        <v>10098</v>
      </c>
      <c r="E2759" t="str">
        <f>IF(COUNTIF($B$2:D2759,D2759)=1,"New Customer","Returning Customer")</f>
        <v>New Customer</v>
      </c>
      <c r="F2759" t="s">
        <v>10132</v>
      </c>
      <c r="G2759" t="s">
        <v>872</v>
      </c>
      <c r="H2759" t="s">
        <v>36</v>
      </c>
      <c r="I2759" t="s">
        <v>10127</v>
      </c>
      <c r="J2759" s="5">
        <v>22.81</v>
      </c>
      <c r="K2759">
        <v>4</v>
      </c>
      <c r="L2759">
        <v>0.25</v>
      </c>
      <c r="M2759" s="3">
        <f t="shared" si="43"/>
        <v>90.24</v>
      </c>
      <c r="N2759" t="s">
        <v>302</v>
      </c>
      <c r="O2759" t="s">
        <v>39</v>
      </c>
      <c r="P2759" t="s">
        <v>166</v>
      </c>
      <c r="Q2759" t="s">
        <v>77</v>
      </c>
      <c r="R2759">
        <v>4</v>
      </c>
      <c r="S2759">
        <v>1.2</v>
      </c>
      <c r="T2759" t="s">
        <v>30</v>
      </c>
      <c r="U2759" t="s">
        <v>86</v>
      </c>
    </row>
    <row r="2760" spans="1:21" x14ac:dyDescent="0.35">
      <c r="A2760" t="s">
        <v>10097</v>
      </c>
      <c r="B2760" t="str">
        <f>IF(COUNTIFS($A:$A,$A2760,$C:$C,$C2760,$D:$D,$D2760,$G:$G,$G2760,$K:$K,$K2760,$M:$M,$M2760)&gt;1,"True Duplicate","Unique")</f>
        <v>Unique</v>
      </c>
      <c r="C2760" s="7">
        <v>45170</v>
      </c>
      <c r="D2760" t="s">
        <v>9000</v>
      </c>
      <c r="E2760" t="str">
        <f>IF(COUNTIF($B$2:D2760,D2760)=1,"New Customer","Returning Customer")</f>
        <v>New Customer</v>
      </c>
      <c r="F2760" t="s">
        <v>10132</v>
      </c>
      <c r="G2760" t="s">
        <v>176</v>
      </c>
      <c r="H2760" t="s">
        <v>47</v>
      </c>
      <c r="I2760" t="s">
        <v>177</v>
      </c>
      <c r="J2760" s="5">
        <v>443.04</v>
      </c>
      <c r="K2760">
        <v>5</v>
      </c>
      <c r="L2760">
        <v>0</v>
      </c>
      <c r="M2760" s="3">
        <f t="shared" si="43"/>
        <v>2215.2000000000003</v>
      </c>
      <c r="N2760" t="s">
        <v>165</v>
      </c>
      <c r="O2760" t="s">
        <v>111</v>
      </c>
      <c r="P2760" t="s">
        <v>59</v>
      </c>
      <c r="Q2760" t="s">
        <v>123</v>
      </c>
      <c r="R2760">
        <v>9</v>
      </c>
      <c r="S2760">
        <v>3.5</v>
      </c>
      <c r="T2760" t="s">
        <v>30</v>
      </c>
      <c r="U2760" t="s">
        <v>10128</v>
      </c>
    </row>
    <row r="2761" spans="1:21" x14ac:dyDescent="0.35">
      <c r="A2761" t="s">
        <v>3679</v>
      </c>
      <c r="B2761" t="str">
        <f>IF(COUNTIFS($A:$A,$A2761,$C:$C,$C2761,$D:$D,$D2761,$G:$G,$G2761,$K:$K,$K2761,$M:$M,$M2761)&gt;1,"True Duplicate","Unique")</f>
        <v>Unique</v>
      </c>
      <c r="C2761" s="7">
        <v>45171</v>
      </c>
      <c r="D2761" t="s">
        <v>5826</v>
      </c>
      <c r="E2761" t="str">
        <f>IF(COUNTIF($B$2:D2761,D2761)=1,"New Customer","Returning Customer")</f>
        <v>Returning Customer</v>
      </c>
      <c r="F2761" t="s">
        <v>10132</v>
      </c>
      <c r="G2761" t="s">
        <v>533</v>
      </c>
      <c r="H2761" t="s">
        <v>74</v>
      </c>
      <c r="I2761" t="s">
        <v>534</v>
      </c>
      <c r="J2761" s="5">
        <v>1248.07</v>
      </c>
      <c r="K2761">
        <v>7</v>
      </c>
      <c r="L2761">
        <v>0.25</v>
      </c>
      <c r="M2761" s="3">
        <f t="shared" si="43"/>
        <v>8734.74</v>
      </c>
      <c r="N2761" t="s">
        <v>98</v>
      </c>
      <c r="O2761" t="s">
        <v>122</v>
      </c>
      <c r="P2761" t="s">
        <v>59</v>
      </c>
      <c r="Q2761" t="s">
        <v>123</v>
      </c>
      <c r="R2761">
        <v>10</v>
      </c>
      <c r="S2761">
        <v>3.6</v>
      </c>
      <c r="T2761" t="s">
        <v>30</v>
      </c>
      <c r="U2761" t="s">
        <v>52</v>
      </c>
    </row>
    <row r="2762" spans="1:21" x14ac:dyDescent="0.35">
      <c r="A2762" t="s">
        <v>4350</v>
      </c>
      <c r="B2762" t="str">
        <f>IF(COUNTIFS($A:$A,$A2762,$C:$C,$C2762,$D:$D,$D2762,$G:$G,$G2762,$K:$K,$K2762,$M:$M,$M2762)&gt;1,"True Duplicate","Unique")</f>
        <v>Unique</v>
      </c>
      <c r="C2762" s="7">
        <v>45171</v>
      </c>
      <c r="D2762" t="s">
        <v>3681</v>
      </c>
      <c r="E2762" t="str">
        <f>IF(COUNTIF($B$2:D2762,D2762)=1,"New Customer","Returning Customer")</f>
        <v>New Customer</v>
      </c>
      <c r="F2762" t="s">
        <v>72</v>
      </c>
      <c r="G2762" t="s">
        <v>239</v>
      </c>
      <c r="H2762" t="s">
        <v>66</v>
      </c>
      <c r="I2762" t="s">
        <v>240</v>
      </c>
      <c r="J2762" s="5">
        <v>577.55999999999995</v>
      </c>
      <c r="K2762">
        <v>7</v>
      </c>
      <c r="L2762">
        <v>0.15</v>
      </c>
      <c r="M2762" s="3">
        <f t="shared" si="43"/>
        <v>4041.87</v>
      </c>
      <c r="N2762" t="s">
        <v>49</v>
      </c>
      <c r="O2762" t="s">
        <v>27</v>
      </c>
      <c r="P2762" t="s">
        <v>85</v>
      </c>
      <c r="Q2762" t="s">
        <v>123</v>
      </c>
      <c r="R2762">
        <v>12</v>
      </c>
      <c r="S2762">
        <v>2.5</v>
      </c>
      <c r="T2762" t="s">
        <v>30</v>
      </c>
      <c r="U2762" t="s">
        <v>10128</v>
      </c>
    </row>
    <row r="2763" spans="1:21" x14ac:dyDescent="0.35">
      <c r="A2763" t="s">
        <v>6297</v>
      </c>
      <c r="B2763" t="str">
        <f>IF(COUNTIFS($A:$A,$A2763,$C:$C,$C2763,$D:$D,$D2763,$G:$G,$G2763,$K:$K,$K2763,$M:$M,$M2763)&gt;1,"True Duplicate","Unique")</f>
        <v>Unique</v>
      </c>
      <c r="C2763" s="7">
        <v>45171</v>
      </c>
      <c r="D2763" t="s">
        <v>4351</v>
      </c>
      <c r="E2763" t="str">
        <f>IF(COUNTIF($B$2:D2763,D2763)=1,"New Customer","Returning Customer")</f>
        <v>New Customer</v>
      </c>
      <c r="F2763" t="s">
        <v>10132</v>
      </c>
      <c r="G2763" t="s">
        <v>872</v>
      </c>
      <c r="H2763" t="s">
        <v>36</v>
      </c>
      <c r="I2763" t="s">
        <v>10127</v>
      </c>
      <c r="J2763" s="5">
        <v>26.51</v>
      </c>
      <c r="K2763">
        <v>12</v>
      </c>
      <c r="L2763">
        <v>0.15</v>
      </c>
      <c r="M2763" s="3">
        <f t="shared" si="43"/>
        <v>316.32000000000005</v>
      </c>
      <c r="N2763" t="s">
        <v>165</v>
      </c>
      <c r="O2763" t="s">
        <v>111</v>
      </c>
      <c r="P2763" t="s">
        <v>59</v>
      </c>
      <c r="Q2763" t="s">
        <v>116</v>
      </c>
      <c r="R2763">
        <v>13</v>
      </c>
      <c r="S2763">
        <v>2.9</v>
      </c>
      <c r="T2763" t="s">
        <v>30</v>
      </c>
      <c r="U2763" t="s">
        <v>60</v>
      </c>
    </row>
    <row r="2764" spans="1:21" x14ac:dyDescent="0.35">
      <c r="A2764" t="s">
        <v>3530</v>
      </c>
      <c r="B2764" t="str">
        <f>IF(COUNTIFS($A:$A,$A2764,$C:$C,$C2764,$D:$D,$D2764,$G:$G,$G2764,$K:$K,$K2764,$M:$M,$M2764)&gt;1,"True Duplicate","Unique")</f>
        <v>Unique</v>
      </c>
      <c r="C2764" s="7">
        <v>45172</v>
      </c>
      <c r="D2764" t="s">
        <v>8983</v>
      </c>
      <c r="E2764" t="str">
        <f>IF(COUNTIF($B$2:D2764,D2764)=1,"New Customer","Returning Customer")</f>
        <v>New Customer</v>
      </c>
      <c r="F2764" t="s">
        <v>10132</v>
      </c>
      <c r="G2764" t="s">
        <v>251</v>
      </c>
      <c r="H2764" t="s">
        <v>36</v>
      </c>
      <c r="I2764" t="s">
        <v>252</v>
      </c>
      <c r="J2764" s="5">
        <v>11.21</v>
      </c>
      <c r="K2764">
        <v>7</v>
      </c>
      <c r="L2764">
        <v>0</v>
      </c>
      <c r="M2764" s="3">
        <f t="shared" si="43"/>
        <v>78.47</v>
      </c>
      <c r="N2764" t="s">
        <v>49</v>
      </c>
      <c r="O2764" t="s">
        <v>111</v>
      </c>
      <c r="P2764" t="s">
        <v>85</v>
      </c>
      <c r="Q2764" t="s">
        <v>116</v>
      </c>
      <c r="R2764">
        <v>8</v>
      </c>
      <c r="S2764">
        <v>4.7</v>
      </c>
      <c r="T2764" t="s">
        <v>51</v>
      </c>
      <c r="U2764" t="s">
        <v>60</v>
      </c>
    </row>
    <row r="2765" spans="1:21" x14ac:dyDescent="0.35">
      <c r="A2765" t="s">
        <v>4880</v>
      </c>
      <c r="B2765" t="str">
        <f>IF(COUNTIFS($A:$A,$A2765,$C:$C,$C2765,$D:$D,$D2765,$G:$G,$G2765,$K:$K,$K2765,$M:$M,$M2765)&gt;1,"True Duplicate","Unique")</f>
        <v>Unique</v>
      </c>
      <c r="C2765" s="7">
        <v>45172</v>
      </c>
      <c r="D2765" t="s">
        <v>3882</v>
      </c>
      <c r="E2765" t="str">
        <f>IF(COUNTIF($B$2:D2765,D2765)=1,"New Customer","Returning Customer")</f>
        <v>Returning Customer</v>
      </c>
      <c r="F2765" t="s">
        <v>10132</v>
      </c>
      <c r="G2765" t="s">
        <v>109</v>
      </c>
      <c r="H2765" t="s">
        <v>74</v>
      </c>
      <c r="I2765" t="s">
        <v>110</v>
      </c>
      <c r="J2765" s="5">
        <v>1516.94</v>
      </c>
      <c r="K2765">
        <v>9</v>
      </c>
      <c r="L2765">
        <v>0</v>
      </c>
      <c r="M2765" s="3">
        <f t="shared" si="43"/>
        <v>13652.460000000001</v>
      </c>
      <c r="N2765" t="s">
        <v>49</v>
      </c>
      <c r="O2765" t="s">
        <v>27</v>
      </c>
      <c r="P2765" t="s">
        <v>85</v>
      </c>
      <c r="Q2765" t="s">
        <v>41</v>
      </c>
      <c r="R2765">
        <v>11</v>
      </c>
      <c r="S2765">
        <v>2.7</v>
      </c>
      <c r="T2765" t="s">
        <v>30</v>
      </c>
      <c r="U2765" t="s">
        <v>60</v>
      </c>
    </row>
    <row r="2766" spans="1:21" x14ac:dyDescent="0.35">
      <c r="A2766" t="s">
        <v>5211</v>
      </c>
      <c r="B2766" t="str">
        <f>IF(COUNTIFS($A:$A,$A2766,$C:$C,$C2766,$D:$D,$D2766,$G:$G,$G2766,$K:$K,$K2766,$M:$M,$M2766)&gt;1,"True Duplicate","Unique")</f>
        <v>Unique</v>
      </c>
      <c r="C2766" s="7">
        <v>45172</v>
      </c>
      <c r="D2766" t="s">
        <v>3532</v>
      </c>
      <c r="E2766" t="str">
        <f>IF(COUNTIF($B$2:D2766,D2766)=1,"New Customer","Returning Customer")</f>
        <v>New Customer</v>
      </c>
      <c r="F2766" t="s">
        <v>72</v>
      </c>
      <c r="G2766" t="s">
        <v>872</v>
      </c>
      <c r="H2766" t="s">
        <v>36</v>
      </c>
      <c r="I2766" t="s">
        <v>10127</v>
      </c>
      <c r="J2766" s="5">
        <v>24.06</v>
      </c>
      <c r="K2766">
        <v>2</v>
      </c>
      <c r="L2766">
        <v>0</v>
      </c>
      <c r="M2766" s="3">
        <f t="shared" si="43"/>
        <v>48.12</v>
      </c>
      <c r="N2766" t="s">
        <v>302</v>
      </c>
      <c r="O2766" t="s">
        <v>39</v>
      </c>
      <c r="P2766" t="s">
        <v>59</v>
      </c>
      <c r="Q2766" t="s">
        <v>116</v>
      </c>
      <c r="R2766">
        <v>6</v>
      </c>
      <c r="S2766">
        <v>3.5</v>
      </c>
      <c r="T2766" t="s">
        <v>30</v>
      </c>
      <c r="U2766" t="s">
        <v>60</v>
      </c>
    </row>
    <row r="2767" spans="1:21" x14ac:dyDescent="0.35">
      <c r="A2767" t="s">
        <v>8982</v>
      </c>
      <c r="B2767" t="str">
        <f>IF(COUNTIFS($A:$A,$A2767,$C:$C,$C2767,$D:$D,$D2767,$G:$G,$G2767,$K:$K,$K2767,$M:$M,$M2767)&gt;1,"True Duplicate","Unique")</f>
        <v>Unique</v>
      </c>
      <c r="C2767" s="7">
        <v>45172</v>
      </c>
      <c r="D2767" t="s">
        <v>4881</v>
      </c>
      <c r="E2767" t="str">
        <f>IF(COUNTIF($B$2:D2767,D2767)=1,"New Customer","Returning Customer")</f>
        <v>New Customer</v>
      </c>
      <c r="F2767" t="s">
        <v>72</v>
      </c>
      <c r="G2767" t="s">
        <v>344</v>
      </c>
      <c r="H2767" t="s">
        <v>24</v>
      </c>
      <c r="I2767" t="s">
        <v>345</v>
      </c>
      <c r="J2767" s="5">
        <v>150.54</v>
      </c>
      <c r="K2767">
        <v>11</v>
      </c>
      <c r="L2767">
        <v>0.05</v>
      </c>
      <c r="M2767" s="3">
        <f t="shared" si="43"/>
        <v>1655.3899999999999</v>
      </c>
      <c r="N2767" t="s">
        <v>142</v>
      </c>
      <c r="O2767" t="s">
        <v>27</v>
      </c>
      <c r="P2767" t="s">
        <v>10129</v>
      </c>
      <c r="Q2767" t="s">
        <v>123</v>
      </c>
      <c r="R2767">
        <v>2</v>
      </c>
      <c r="S2767">
        <v>2.4</v>
      </c>
      <c r="T2767" t="s">
        <v>30</v>
      </c>
      <c r="U2767" t="s">
        <v>10128</v>
      </c>
    </row>
    <row r="2768" spans="1:21" x14ac:dyDescent="0.35">
      <c r="A2768" t="s">
        <v>4210</v>
      </c>
      <c r="B2768" t="str">
        <f>IF(COUNTIFS($A:$A,$A2768,$C:$C,$C2768,$D:$D,$D2768,$G:$G,$G2768,$K:$K,$K2768,$M:$M,$M2768)&gt;1,"True Duplicate","Unique")</f>
        <v>Unique</v>
      </c>
      <c r="C2768" s="7">
        <v>45173</v>
      </c>
      <c r="D2768" t="s">
        <v>9567</v>
      </c>
      <c r="E2768" t="str">
        <f>IF(COUNTIF($B$2:D2768,D2768)=1,"New Customer","Returning Customer")</f>
        <v>New Customer</v>
      </c>
      <c r="F2768" t="s">
        <v>72</v>
      </c>
      <c r="G2768" t="s">
        <v>102</v>
      </c>
      <c r="H2768" t="s">
        <v>47</v>
      </c>
      <c r="I2768" t="s">
        <v>10125</v>
      </c>
      <c r="J2768" s="5">
        <v>511.02</v>
      </c>
      <c r="K2768">
        <v>14</v>
      </c>
      <c r="L2768">
        <v>0.2</v>
      </c>
      <c r="M2768" s="3">
        <f t="shared" si="43"/>
        <v>7151.48</v>
      </c>
      <c r="N2768" t="s">
        <v>26</v>
      </c>
      <c r="O2768" t="s">
        <v>27</v>
      </c>
      <c r="P2768" t="s">
        <v>85</v>
      </c>
      <c r="Q2768" t="s">
        <v>123</v>
      </c>
      <c r="R2768">
        <v>4</v>
      </c>
      <c r="S2768">
        <v>1.3</v>
      </c>
      <c r="T2768" t="s">
        <v>30</v>
      </c>
      <c r="U2768" t="s">
        <v>60</v>
      </c>
    </row>
    <row r="2769" spans="1:21" x14ac:dyDescent="0.35">
      <c r="A2769" t="s">
        <v>7406</v>
      </c>
      <c r="B2769" t="str">
        <f>IF(COUNTIFS($A:$A,$A2769,$C:$C,$C2769,$D:$D,$D2769,$G:$G,$G2769,$K:$K,$K2769,$M:$M,$M2769)&gt;1,"True Duplicate","Unique")</f>
        <v>Unique</v>
      </c>
      <c r="C2769" s="7">
        <v>45173</v>
      </c>
      <c r="D2769" t="s">
        <v>4212</v>
      </c>
      <c r="E2769" t="str">
        <f>IF(COUNTIF($B$2:D2769,D2769)=1,"New Customer","Returning Customer")</f>
        <v>New Customer</v>
      </c>
      <c r="F2769" t="s">
        <v>10132</v>
      </c>
      <c r="G2769" t="s">
        <v>161</v>
      </c>
      <c r="H2769" t="s">
        <v>74</v>
      </c>
      <c r="I2769" t="s">
        <v>148</v>
      </c>
      <c r="J2769" s="5">
        <v>1102.72</v>
      </c>
      <c r="K2769">
        <v>7</v>
      </c>
      <c r="L2769">
        <v>0</v>
      </c>
      <c r="M2769" s="3">
        <f t="shared" si="43"/>
        <v>7719.04</v>
      </c>
      <c r="N2769" t="s">
        <v>76</v>
      </c>
      <c r="O2769" t="s">
        <v>27</v>
      </c>
      <c r="P2769" t="s">
        <v>10129</v>
      </c>
      <c r="Q2769" t="s">
        <v>116</v>
      </c>
      <c r="R2769">
        <v>12</v>
      </c>
      <c r="S2769">
        <v>2.7</v>
      </c>
      <c r="T2769" t="s">
        <v>30</v>
      </c>
      <c r="U2769" t="s">
        <v>60</v>
      </c>
    </row>
    <row r="2770" spans="1:21" x14ac:dyDescent="0.35">
      <c r="A2770" t="s">
        <v>7457</v>
      </c>
      <c r="B2770" t="str">
        <f>IF(COUNTIFS($A:$A,$A2770,$C:$C,$C2770,$D:$D,$D2770,$G:$G,$G2770,$K:$K,$K2770,$M:$M,$M2770)&gt;1,"True Duplicate","Unique")</f>
        <v>Unique</v>
      </c>
      <c r="C2770" s="7">
        <v>45173</v>
      </c>
      <c r="D2770" t="s">
        <v>3311</v>
      </c>
      <c r="E2770" t="str">
        <f>IF(COUNTIF($B$2:D2770,D2770)=1,"New Customer","Returning Customer")</f>
        <v>Returning Customer</v>
      </c>
      <c r="F2770" t="s">
        <v>10132</v>
      </c>
      <c r="G2770" t="s">
        <v>323</v>
      </c>
      <c r="H2770" t="s">
        <v>57</v>
      </c>
      <c r="I2770" t="s">
        <v>82</v>
      </c>
      <c r="J2770" s="5">
        <v>104.87</v>
      </c>
      <c r="K2770">
        <v>10</v>
      </c>
      <c r="L2770">
        <v>0</v>
      </c>
      <c r="M2770" s="3">
        <f t="shared" si="43"/>
        <v>1048.7</v>
      </c>
      <c r="N2770" t="s">
        <v>104</v>
      </c>
      <c r="O2770" t="s">
        <v>39</v>
      </c>
      <c r="P2770" t="s">
        <v>59</v>
      </c>
      <c r="Q2770" t="s">
        <v>123</v>
      </c>
      <c r="R2770">
        <v>13</v>
      </c>
      <c r="S2770">
        <v>3.4</v>
      </c>
      <c r="T2770" t="s">
        <v>30</v>
      </c>
      <c r="U2770" t="s">
        <v>60</v>
      </c>
    </row>
    <row r="2771" spans="1:21" x14ac:dyDescent="0.35">
      <c r="A2771" t="s">
        <v>7796</v>
      </c>
      <c r="B2771" t="str">
        <f>IF(COUNTIFS($A:$A,$A2771,$C:$C,$C2771,$D:$D,$D2771,$G:$G,$G2771,$K:$K,$K2771,$M:$M,$M2771)&gt;1,"True Duplicate","Unique")</f>
        <v>Unique</v>
      </c>
      <c r="C2771" s="7">
        <v>45173</v>
      </c>
      <c r="D2771" t="s">
        <v>4074</v>
      </c>
      <c r="E2771" t="str">
        <f>IF(COUNTIF($B$2:D2771,D2771)=1,"New Customer","Returning Customer")</f>
        <v>Returning Customer</v>
      </c>
      <c r="F2771" t="s">
        <v>10132</v>
      </c>
      <c r="G2771" t="s">
        <v>872</v>
      </c>
      <c r="H2771" t="s">
        <v>36</v>
      </c>
      <c r="I2771" t="s">
        <v>10127</v>
      </c>
      <c r="J2771" s="5">
        <v>31.61</v>
      </c>
      <c r="K2771">
        <v>13</v>
      </c>
      <c r="L2771">
        <v>0.05</v>
      </c>
      <c r="M2771" s="3">
        <f t="shared" si="43"/>
        <v>410.28</v>
      </c>
      <c r="N2771" t="s">
        <v>142</v>
      </c>
      <c r="O2771" t="s">
        <v>27</v>
      </c>
      <c r="P2771" t="s">
        <v>10129</v>
      </c>
      <c r="Q2771" t="s">
        <v>116</v>
      </c>
      <c r="R2771">
        <v>12</v>
      </c>
      <c r="S2771">
        <v>2.8</v>
      </c>
      <c r="T2771" t="s">
        <v>30</v>
      </c>
      <c r="U2771" t="s">
        <v>52</v>
      </c>
    </row>
    <row r="2772" spans="1:21" x14ac:dyDescent="0.35">
      <c r="A2772" t="s">
        <v>9319</v>
      </c>
      <c r="B2772" t="str">
        <f>IF(COUNTIFS($A:$A,$A2772,$C:$C,$C2772,$D:$D,$D2772,$G:$G,$G2772,$K:$K,$K2772,$M:$M,$M2772)&gt;1,"True Duplicate","Unique")</f>
        <v>Unique</v>
      </c>
      <c r="C2772" s="7">
        <v>45173</v>
      </c>
      <c r="D2772" t="s">
        <v>7407</v>
      </c>
      <c r="E2772" t="str">
        <f>IF(COUNTIF($B$2:D2772,D2772)=1,"New Customer","Returning Customer")</f>
        <v>New Customer</v>
      </c>
      <c r="F2772" t="s">
        <v>10132</v>
      </c>
      <c r="G2772" t="s">
        <v>176</v>
      </c>
      <c r="H2772" t="s">
        <v>47</v>
      </c>
      <c r="I2772" t="s">
        <v>177</v>
      </c>
      <c r="J2772" s="5">
        <v>308.24</v>
      </c>
      <c r="K2772">
        <v>3</v>
      </c>
      <c r="L2772">
        <v>0</v>
      </c>
      <c r="M2772" s="3">
        <f t="shared" si="43"/>
        <v>924.72</v>
      </c>
      <c r="N2772" t="s">
        <v>76</v>
      </c>
      <c r="O2772" t="s">
        <v>122</v>
      </c>
      <c r="P2772" t="s">
        <v>59</v>
      </c>
      <c r="Q2772" t="s">
        <v>116</v>
      </c>
      <c r="R2772">
        <v>1</v>
      </c>
      <c r="S2772">
        <v>1.6</v>
      </c>
      <c r="T2772" t="s">
        <v>30</v>
      </c>
      <c r="U2772" t="s">
        <v>60</v>
      </c>
    </row>
    <row r="2773" spans="1:21" x14ac:dyDescent="0.35">
      <c r="A2773" t="s">
        <v>9566</v>
      </c>
      <c r="B2773" t="str">
        <f>IF(COUNTIFS($A:$A,$A2773,$C:$C,$C2773,$D:$D,$D2773,$G:$G,$G2773,$K:$K,$K2773,$M:$M,$M2773)&gt;1,"True Duplicate","Unique")</f>
        <v>Unique</v>
      </c>
      <c r="C2773" s="7">
        <v>45173</v>
      </c>
      <c r="D2773" t="s">
        <v>9320</v>
      </c>
      <c r="E2773" t="str">
        <f>IF(COUNTIF($B$2:D2773,D2773)=1,"New Customer","Returning Customer")</f>
        <v>New Customer</v>
      </c>
      <c r="F2773" t="s">
        <v>72</v>
      </c>
      <c r="G2773" t="s">
        <v>403</v>
      </c>
      <c r="H2773" t="s">
        <v>74</v>
      </c>
      <c r="I2773" t="s">
        <v>148</v>
      </c>
      <c r="J2773" s="5">
        <v>1655.35</v>
      </c>
      <c r="K2773">
        <v>7</v>
      </c>
      <c r="L2773">
        <v>0.05</v>
      </c>
      <c r="M2773" s="3">
        <f t="shared" si="43"/>
        <v>11587.1</v>
      </c>
      <c r="N2773" t="s">
        <v>26</v>
      </c>
      <c r="O2773" t="s">
        <v>39</v>
      </c>
      <c r="P2773" t="s">
        <v>10129</v>
      </c>
      <c r="Q2773" t="s">
        <v>29</v>
      </c>
      <c r="R2773">
        <v>10</v>
      </c>
      <c r="S2773">
        <v>2.4</v>
      </c>
      <c r="T2773" t="s">
        <v>51</v>
      </c>
      <c r="U2773" t="s">
        <v>52</v>
      </c>
    </row>
    <row r="2774" spans="1:21" x14ac:dyDescent="0.35">
      <c r="A2774" t="s">
        <v>1328</v>
      </c>
      <c r="B2774" t="str">
        <f>IF(COUNTIFS($A:$A,$A2774,$C:$C,$C2774,$D:$D,$D2774,$G:$G,$G2774,$K:$K,$K2774,$M:$M,$M2774)&gt;1,"True Duplicate","Unique")</f>
        <v>Unique</v>
      </c>
      <c r="C2774" s="7">
        <v>45174</v>
      </c>
      <c r="D2774" t="s">
        <v>5532</v>
      </c>
      <c r="E2774" t="str">
        <f>IF(COUNTIF($B$2:D2774,D2774)=1,"New Customer","Returning Customer")</f>
        <v>Returning Customer</v>
      </c>
      <c r="F2774" t="s">
        <v>10132</v>
      </c>
      <c r="G2774" t="s">
        <v>1182</v>
      </c>
      <c r="H2774" t="s">
        <v>66</v>
      </c>
      <c r="I2774" t="s">
        <v>446</v>
      </c>
      <c r="J2774" s="5">
        <v>1209.6600000000001</v>
      </c>
      <c r="K2774">
        <v>7</v>
      </c>
      <c r="L2774">
        <v>0.25</v>
      </c>
      <c r="M2774" s="3">
        <f t="shared" si="43"/>
        <v>8465.8700000000008</v>
      </c>
      <c r="N2774" t="s">
        <v>98</v>
      </c>
      <c r="O2774" t="s">
        <v>122</v>
      </c>
      <c r="P2774" t="s">
        <v>10129</v>
      </c>
      <c r="Q2774" t="s">
        <v>123</v>
      </c>
      <c r="R2774">
        <v>4</v>
      </c>
      <c r="S2774">
        <v>1.8</v>
      </c>
      <c r="T2774" t="s">
        <v>30</v>
      </c>
      <c r="U2774" t="s">
        <v>60</v>
      </c>
    </row>
    <row r="2775" spans="1:21" x14ac:dyDescent="0.35">
      <c r="A2775" t="s">
        <v>4897</v>
      </c>
      <c r="B2775" t="str">
        <f>IF(COUNTIFS($A:$A,$A2775,$C:$C,$C2775,$D:$D,$D2775,$G:$G,$G2775,$K:$K,$K2775,$M:$M,$M2775)&gt;1,"True Duplicate","Unique")</f>
        <v>Unique</v>
      </c>
      <c r="C2775" s="7">
        <v>45174</v>
      </c>
      <c r="D2775" t="s">
        <v>7844</v>
      </c>
      <c r="E2775" t="str">
        <f>IF(COUNTIF($B$2:D2775,D2775)=1,"New Customer","Returning Customer")</f>
        <v>New Customer</v>
      </c>
      <c r="F2775" t="s">
        <v>10132</v>
      </c>
      <c r="G2775" t="s">
        <v>10123</v>
      </c>
      <c r="H2775" t="s">
        <v>47</v>
      </c>
      <c r="I2775" t="s">
        <v>10124</v>
      </c>
      <c r="J2775" s="5">
        <v>191.95</v>
      </c>
      <c r="K2775">
        <v>7</v>
      </c>
      <c r="L2775">
        <v>0</v>
      </c>
      <c r="M2775" s="3">
        <f t="shared" si="43"/>
        <v>1343.6499999999999</v>
      </c>
      <c r="N2775" t="s">
        <v>38</v>
      </c>
      <c r="O2775" t="s">
        <v>111</v>
      </c>
      <c r="P2775" t="s">
        <v>85</v>
      </c>
      <c r="Q2775" t="s">
        <v>77</v>
      </c>
      <c r="R2775">
        <v>13</v>
      </c>
      <c r="S2775">
        <v>3.4</v>
      </c>
      <c r="T2775" t="s">
        <v>30</v>
      </c>
      <c r="U2775" t="s">
        <v>10128</v>
      </c>
    </row>
    <row r="2776" spans="1:21" x14ac:dyDescent="0.35">
      <c r="A2776" t="s">
        <v>7268</v>
      </c>
      <c r="B2776" t="str">
        <f>IF(COUNTIFS($A:$A,$A2776,$C:$C,$C2776,$D:$D,$D2776,$G:$G,$G2776,$K:$K,$K2776,$M:$M,$M2776)&gt;1,"True Duplicate","Unique")</f>
        <v>Unique</v>
      </c>
      <c r="C2776" s="7">
        <v>45174</v>
      </c>
      <c r="D2776" t="s">
        <v>7269</v>
      </c>
      <c r="E2776" t="str">
        <f>IF(COUNTIF($B$2:D2776,D2776)=1,"New Customer","Returning Customer")</f>
        <v>New Customer</v>
      </c>
      <c r="F2776" t="s">
        <v>10132</v>
      </c>
      <c r="G2776" t="s">
        <v>23</v>
      </c>
      <c r="H2776" t="s">
        <v>24</v>
      </c>
      <c r="I2776" t="s">
        <v>25</v>
      </c>
      <c r="J2776" s="5">
        <v>521.86</v>
      </c>
      <c r="K2776">
        <v>11</v>
      </c>
      <c r="L2776">
        <v>0.2</v>
      </c>
      <c r="M2776" s="3">
        <f t="shared" si="43"/>
        <v>5738.2599999999993</v>
      </c>
      <c r="N2776" t="s">
        <v>104</v>
      </c>
      <c r="O2776" t="s">
        <v>27</v>
      </c>
      <c r="P2776" t="s">
        <v>10129</v>
      </c>
      <c r="Q2776" t="s">
        <v>123</v>
      </c>
      <c r="R2776">
        <v>12</v>
      </c>
      <c r="S2776">
        <v>3</v>
      </c>
      <c r="T2776" t="s">
        <v>30</v>
      </c>
      <c r="U2776" t="s">
        <v>86</v>
      </c>
    </row>
    <row r="2777" spans="1:21" x14ac:dyDescent="0.35">
      <c r="A2777" t="s">
        <v>7767</v>
      </c>
      <c r="B2777" t="str">
        <f>IF(COUNTIFS($A:$A,$A2777,$C:$C,$C2777,$D:$D,$D2777,$G:$G,$G2777,$K:$K,$K2777,$M:$M,$M2777)&gt;1,"True Duplicate","Unique")</f>
        <v>Unique</v>
      </c>
      <c r="C2777" s="7">
        <v>45174</v>
      </c>
      <c r="D2777" t="s">
        <v>4898</v>
      </c>
      <c r="E2777" t="str">
        <f>IF(COUNTIF($B$2:D2777,D2777)=1,"New Customer","Returning Customer")</f>
        <v>Returning Customer</v>
      </c>
      <c r="F2777" t="s">
        <v>10132</v>
      </c>
      <c r="G2777" t="s">
        <v>193</v>
      </c>
      <c r="H2777" t="s">
        <v>24</v>
      </c>
      <c r="I2777" t="s">
        <v>10126</v>
      </c>
      <c r="J2777" s="5">
        <v>433.09</v>
      </c>
      <c r="K2777">
        <v>3</v>
      </c>
      <c r="L2777">
        <v>0.05</v>
      </c>
      <c r="M2777" s="3">
        <f t="shared" si="43"/>
        <v>1299.1199999999999</v>
      </c>
      <c r="N2777" t="s">
        <v>38</v>
      </c>
      <c r="O2777" t="s">
        <v>27</v>
      </c>
      <c r="P2777" t="s">
        <v>59</v>
      </c>
      <c r="Q2777" t="s">
        <v>123</v>
      </c>
      <c r="R2777">
        <v>5</v>
      </c>
      <c r="S2777">
        <v>4.5999999999999996</v>
      </c>
      <c r="T2777" t="s">
        <v>30</v>
      </c>
      <c r="U2777" t="s">
        <v>60</v>
      </c>
    </row>
    <row r="2778" spans="1:21" x14ac:dyDescent="0.35">
      <c r="A2778" t="s">
        <v>7843</v>
      </c>
      <c r="B2778" t="str">
        <f>IF(COUNTIFS($A:$A,$A2778,$C:$C,$C2778,$D:$D,$D2778,$G:$G,$G2778,$K:$K,$K2778,$M:$M,$M2778)&gt;1,"True Duplicate","Unique")</f>
        <v>Unique</v>
      </c>
      <c r="C2778" s="7">
        <v>45174</v>
      </c>
      <c r="D2778" t="s">
        <v>1330</v>
      </c>
      <c r="E2778" t="str">
        <f>IF(COUNTIF($B$2:D2778,D2778)=1,"New Customer","Returning Customer")</f>
        <v>New Customer</v>
      </c>
      <c r="F2778" t="s">
        <v>72</v>
      </c>
      <c r="G2778" t="s">
        <v>152</v>
      </c>
      <c r="H2778" t="s">
        <v>57</v>
      </c>
      <c r="I2778" t="s">
        <v>153</v>
      </c>
      <c r="J2778" s="5">
        <v>422.06</v>
      </c>
      <c r="K2778">
        <v>12</v>
      </c>
      <c r="L2778">
        <v>0.1</v>
      </c>
      <c r="M2778" s="3">
        <f t="shared" si="43"/>
        <v>5063.5199999999995</v>
      </c>
      <c r="N2778" t="s">
        <v>165</v>
      </c>
      <c r="O2778" t="s">
        <v>122</v>
      </c>
      <c r="P2778" t="s">
        <v>59</v>
      </c>
      <c r="Q2778" t="s">
        <v>123</v>
      </c>
      <c r="R2778">
        <v>10</v>
      </c>
      <c r="S2778">
        <v>1.9</v>
      </c>
      <c r="T2778" t="s">
        <v>30</v>
      </c>
      <c r="U2778" t="s">
        <v>52</v>
      </c>
    </row>
    <row r="2779" spans="1:21" x14ac:dyDescent="0.35">
      <c r="A2779" t="s">
        <v>494</v>
      </c>
      <c r="B2779" t="str">
        <f>IF(COUNTIFS($A:$A,$A2779,$C:$C,$C2779,$D:$D,$D2779,$G:$G,$G2779,$K:$K,$K2779,$M:$M,$M2779)&gt;1,"True Duplicate","Unique")</f>
        <v>Unique</v>
      </c>
      <c r="C2779" s="7">
        <v>45175</v>
      </c>
      <c r="D2779" t="s">
        <v>6074</v>
      </c>
      <c r="E2779" t="str">
        <f>IF(COUNTIF($B$2:D2779,D2779)=1,"New Customer","Returning Customer")</f>
        <v>New Customer</v>
      </c>
      <c r="F2779" t="s">
        <v>10132</v>
      </c>
      <c r="G2779" t="s">
        <v>120</v>
      </c>
      <c r="H2779" t="s">
        <v>47</v>
      </c>
      <c r="I2779" t="s">
        <v>121</v>
      </c>
      <c r="J2779" s="5">
        <v>183.87</v>
      </c>
      <c r="K2779">
        <v>13</v>
      </c>
      <c r="L2779">
        <v>0.05</v>
      </c>
      <c r="M2779" s="3">
        <f t="shared" si="43"/>
        <v>2389.66</v>
      </c>
      <c r="N2779" t="s">
        <v>98</v>
      </c>
      <c r="O2779" t="s">
        <v>122</v>
      </c>
      <c r="P2779" t="s">
        <v>85</v>
      </c>
      <c r="Q2779" t="s">
        <v>123</v>
      </c>
      <c r="R2779">
        <v>12</v>
      </c>
      <c r="S2779">
        <v>1.1000000000000001</v>
      </c>
      <c r="U2779" t="s">
        <v>60</v>
      </c>
    </row>
    <row r="2780" spans="1:21" x14ac:dyDescent="0.35">
      <c r="A2780" t="s">
        <v>3327</v>
      </c>
      <c r="B2780" t="str">
        <f>IF(COUNTIFS($A:$A,$A2780,$C:$C,$C2780,$D:$D,$D2780,$G:$G,$G2780,$K:$K,$K2780,$M:$M,$M2780)&gt;1,"True Duplicate","Unique")</f>
        <v>Unique</v>
      </c>
      <c r="C2780" s="7">
        <v>45175</v>
      </c>
      <c r="D2780" t="s">
        <v>8601</v>
      </c>
      <c r="E2780" t="str">
        <f>IF(COUNTIF($B$2:D2780,D2780)=1,"New Customer","Returning Customer")</f>
        <v>New Customer</v>
      </c>
      <c r="F2780" t="s">
        <v>10132</v>
      </c>
      <c r="G2780" t="s">
        <v>109</v>
      </c>
      <c r="H2780" t="s">
        <v>74</v>
      </c>
      <c r="I2780" t="s">
        <v>110</v>
      </c>
      <c r="J2780" s="5">
        <v>1223.3800000000001</v>
      </c>
      <c r="K2780">
        <v>9</v>
      </c>
      <c r="L2780">
        <v>0</v>
      </c>
      <c r="M2780" s="3">
        <f t="shared" si="43"/>
        <v>11010.420000000002</v>
      </c>
      <c r="N2780" t="s">
        <v>98</v>
      </c>
      <c r="O2780" t="s">
        <v>111</v>
      </c>
      <c r="P2780" t="s">
        <v>59</v>
      </c>
      <c r="Q2780" t="s">
        <v>29</v>
      </c>
      <c r="R2780">
        <v>12</v>
      </c>
      <c r="S2780">
        <v>2</v>
      </c>
      <c r="T2780" t="s">
        <v>30</v>
      </c>
      <c r="U2780" t="s">
        <v>60</v>
      </c>
    </row>
    <row r="2781" spans="1:21" x14ac:dyDescent="0.35">
      <c r="A2781" t="s">
        <v>5764</v>
      </c>
      <c r="B2781" t="str">
        <f>IF(COUNTIFS($A:$A,$A2781,$C:$C,$C2781,$D:$D,$D2781,$G:$G,$G2781,$K:$K,$K2781,$M:$M,$M2781)&gt;1,"True Duplicate","Unique")</f>
        <v>Unique</v>
      </c>
      <c r="C2781" s="7">
        <v>45175</v>
      </c>
      <c r="D2781" t="s">
        <v>496</v>
      </c>
      <c r="E2781" t="str">
        <f>IF(COUNTIF($B$2:D2781,D2781)=1,"New Customer","Returning Customer")</f>
        <v>Returning Customer</v>
      </c>
      <c r="F2781" t="s">
        <v>10132</v>
      </c>
      <c r="G2781" t="s">
        <v>239</v>
      </c>
      <c r="H2781" t="s">
        <v>66</v>
      </c>
      <c r="I2781" t="s">
        <v>240</v>
      </c>
      <c r="J2781" s="5">
        <v>1707.16</v>
      </c>
      <c r="K2781">
        <v>3</v>
      </c>
      <c r="L2781">
        <v>0.3</v>
      </c>
      <c r="M2781" s="3">
        <f t="shared" si="43"/>
        <v>5120.58</v>
      </c>
      <c r="N2781" t="s">
        <v>38</v>
      </c>
      <c r="O2781" t="s">
        <v>39</v>
      </c>
      <c r="P2781" t="s">
        <v>10129</v>
      </c>
      <c r="Q2781" t="s">
        <v>77</v>
      </c>
      <c r="R2781">
        <v>2</v>
      </c>
      <c r="S2781">
        <v>4.5999999999999996</v>
      </c>
      <c r="U2781" t="s">
        <v>60</v>
      </c>
    </row>
    <row r="2782" spans="1:21" x14ac:dyDescent="0.35">
      <c r="A2782" t="s">
        <v>6073</v>
      </c>
      <c r="B2782" t="str">
        <f>IF(COUNTIFS($A:$A,$A2782,$C:$C,$C2782,$D:$D,$D2782,$G:$G,$G2782,$K:$K,$K2782,$M:$M,$M2782)&gt;1,"True Duplicate","Unique")</f>
        <v>Unique</v>
      </c>
      <c r="C2782" s="7">
        <v>45175</v>
      </c>
      <c r="D2782" t="s">
        <v>7500</v>
      </c>
      <c r="E2782" t="str">
        <f>IF(COUNTIF($B$2:D2782,D2782)=1,"New Customer","Returning Customer")</f>
        <v>New Customer</v>
      </c>
      <c r="F2782" t="s">
        <v>10132</v>
      </c>
      <c r="G2782" t="s">
        <v>81</v>
      </c>
      <c r="H2782" t="s">
        <v>57</v>
      </c>
      <c r="I2782" t="s">
        <v>82</v>
      </c>
      <c r="J2782" s="5">
        <v>608.35</v>
      </c>
      <c r="K2782">
        <v>12</v>
      </c>
      <c r="L2782">
        <v>0.3</v>
      </c>
      <c r="M2782" s="3">
        <f t="shared" si="43"/>
        <v>7296.6</v>
      </c>
      <c r="N2782" t="s">
        <v>83</v>
      </c>
      <c r="O2782" t="s">
        <v>39</v>
      </c>
      <c r="P2782" t="s">
        <v>59</v>
      </c>
      <c r="Q2782" t="s">
        <v>29</v>
      </c>
      <c r="R2782">
        <v>2</v>
      </c>
      <c r="S2782">
        <v>2.5</v>
      </c>
      <c r="T2782" t="s">
        <v>30</v>
      </c>
      <c r="U2782" t="s">
        <v>86</v>
      </c>
    </row>
    <row r="2783" spans="1:21" x14ac:dyDescent="0.35">
      <c r="A2783" t="s">
        <v>6150</v>
      </c>
      <c r="B2783" t="str">
        <f>IF(COUNTIFS($A:$A,$A2783,$C:$C,$C2783,$D:$D,$D2783,$G:$G,$G2783,$K:$K,$K2783,$M:$M,$M2783)&gt;1,"True Duplicate","Unique")</f>
        <v>Unique</v>
      </c>
      <c r="C2783" s="7">
        <v>45175</v>
      </c>
      <c r="D2783" t="s">
        <v>3328</v>
      </c>
      <c r="E2783" t="str">
        <f>IF(COUNTIF($B$2:D2783,D2783)=1,"New Customer","Returning Customer")</f>
        <v>New Customer</v>
      </c>
      <c r="F2783" t="s">
        <v>72</v>
      </c>
      <c r="G2783" t="s">
        <v>533</v>
      </c>
      <c r="H2783" t="s">
        <v>74</v>
      </c>
      <c r="I2783" t="s">
        <v>534</v>
      </c>
      <c r="J2783" s="5">
        <v>716.53</v>
      </c>
      <c r="K2783">
        <v>9</v>
      </c>
      <c r="L2783">
        <v>0</v>
      </c>
      <c r="M2783" s="3">
        <f t="shared" si="43"/>
        <v>6448.7699999999995</v>
      </c>
      <c r="N2783" t="s">
        <v>38</v>
      </c>
      <c r="O2783" t="s">
        <v>111</v>
      </c>
      <c r="P2783" t="s">
        <v>166</v>
      </c>
      <c r="Q2783" t="s">
        <v>29</v>
      </c>
      <c r="R2783">
        <v>9</v>
      </c>
      <c r="S2783">
        <v>4.0999999999999996</v>
      </c>
      <c r="T2783" t="s">
        <v>30</v>
      </c>
      <c r="U2783" t="s">
        <v>60</v>
      </c>
    </row>
    <row r="2784" spans="1:21" x14ac:dyDescent="0.35">
      <c r="A2784" t="s">
        <v>7499</v>
      </c>
      <c r="B2784" t="str">
        <f>IF(COUNTIFS($A:$A,$A2784,$C:$C,$C2784,$D:$D,$D2784,$G:$G,$G2784,$K:$K,$K2784,$M:$M,$M2784)&gt;1,"True Duplicate","Unique")</f>
        <v>Unique</v>
      </c>
      <c r="C2784" s="7">
        <v>45175</v>
      </c>
      <c r="D2784" t="s">
        <v>6151</v>
      </c>
      <c r="E2784" t="str">
        <f>IF(COUNTIF($B$2:D2784,D2784)=1,"New Customer","Returning Customer")</f>
        <v>New Customer</v>
      </c>
      <c r="F2784" t="s">
        <v>10132</v>
      </c>
      <c r="G2784" t="s">
        <v>301</v>
      </c>
      <c r="H2784" t="s">
        <v>57</v>
      </c>
      <c r="I2784" t="s">
        <v>97</v>
      </c>
      <c r="J2784" s="5">
        <v>550.45000000000005</v>
      </c>
      <c r="K2784">
        <v>6</v>
      </c>
      <c r="L2784">
        <v>0.2</v>
      </c>
      <c r="M2784" s="3">
        <f t="shared" si="43"/>
        <v>3301.5</v>
      </c>
      <c r="N2784" t="s">
        <v>104</v>
      </c>
      <c r="O2784" t="s">
        <v>27</v>
      </c>
      <c r="P2784" t="s">
        <v>85</v>
      </c>
      <c r="Q2784" t="s">
        <v>123</v>
      </c>
      <c r="R2784">
        <v>3</v>
      </c>
      <c r="S2784">
        <v>4.9000000000000004</v>
      </c>
      <c r="T2784" t="s">
        <v>30</v>
      </c>
      <c r="U2784" t="s">
        <v>52</v>
      </c>
    </row>
    <row r="2785" spans="1:21" x14ac:dyDescent="0.35">
      <c r="A2785" t="s">
        <v>8600</v>
      </c>
      <c r="B2785" t="str">
        <f>IF(COUNTIFS($A:$A,$A2785,$C:$C,$C2785,$D:$D,$D2785,$G:$G,$G2785,$K:$K,$K2785,$M:$M,$M2785)&gt;1,"True Duplicate","Unique")</f>
        <v>Unique</v>
      </c>
      <c r="C2785" s="7">
        <v>45175</v>
      </c>
      <c r="D2785" t="s">
        <v>5765</v>
      </c>
      <c r="E2785" t="str">
        <f>IF(COUNTIF($B$2:D2785,D2785)=1,"New Customer","Returning Customer")</f>
        <v>New Customer</v>
      </c>
      <c r="F2785" t="s">
        <v>10132</v>
      </c>
      <c r="G2785" t="s">
        <v>193</v>
      </c>
      <c r="H2785" t="s">
        <v>24</v>
      </c>
      <c r="I2785" t="s">
        <v>10126</v>
      </c>
      <c r="J2785" s="5">
        <v>71.02</v>
      </c>
      <c r="K2785">
        <v>10</v>
      </c>
      <c r="L2785">
        <v>0.25</v>
      </c>
      <c r="M2785" s="3">
        <f t="shared" si="43"/>
        <v>707.69999999999993</v>
      </c>
      <c r="N2785" t="s">
        <v>76</v>
      </c>
      <c r="O2785" t="s">
        <v>111</v>
      </c>
      <c r="P2785" t="s">
        <v>10129</v>
      </c>
      <c r="Q2785" t="s">
        <v>77</v>
      </c>
      <c r="R2785">
        <v>4</v>
      </c>
      <c r="S2785">
        <v>4.4000000000000004</v>
      </c>
      <c r="T2785" t="s">
        <v>30</v>
      </c>
      <c r="U2785" t="s">
        <v>60</v>
      </c>
    </row>
    <row r="2786" spans="1:21" x14ac:dyDescent="0.35">
      <c r="A2786" t="s">
        <v>2550</v>
      </c>
      <c r="B2786" t="str">
        <f>IF(COUNTIFS($A:$A,$A2786,$C:$C,$C2786,$D:$D,$D2786,$G:$G,$G2786,$K:$K,$K2786,$M:$M,$M2786)&gt;1,"True Duplicate","Unique")</f>
        <v>Unique</v>
      </c>
      <c r="C2786" s="7">
        <v>45176</v>
      </c>
      <c r="D2786" t="s">
        <v>1839</v>
      </c>
      <c r="E2786" t="str">
        <f>IF(COUNTIF($B$2:D2786,D2786)=1,"New Customer","Returning Customer")</f>
        <v>Returning Customer</v>
      </c>
      <c r="F2786" t="s">
        <v>10132</v>
      </c>
      <c r="G2786" t="s">
        <v>399</v>
      </c>
      <c r="H2786" t="s">
        <v>24</v>
      </c>
      <c r="I2786" t="s">
        <v>182</v>
      </c>
      <c r="J2786" s="5">
        <v>229.3</v>
      </c>
      <c r="K2786">
        <v>5</v>
      </c>
      <c r="L2786">
        <v>0.15</v>
      </c>
      <c r="M2786" s="3">
        <f t="shared" si="43"/>
        <v>1145.75</v>
      </c>
      <c r="N2786" t="s">
        <v>142</v>
      </c>
      <c r="O2786" t="s">
        <v>39</v>
      </c>
      <c r="P2786" t="s">
        <v>10129</v>
      </c>
      <c r="Q2786" t="s">
        <v>116</v>
      </c>
      <c r="R2786">
        <v>7</v>
      </c>
      <c r="S2786">
        <v>3</v>
      </c>
      <c r="T2786" t="s">
        <v>112</v>
      </c>
      <c r="U2786" t="s">
        <v>86</v>
      </c>
    </row>
    <row r="2787" spans="1:21" x14ac:dyDescent="0.35">
      <c r="A2787" t="s">
        <v>3385</v>
      </c>
      <c r="B2787" t="str">
        <f>IF(COUNTIFS($A:$A,$A2787,$C:$C,$C2787,$D:$D,$D2787,$G:$G,$G2787,$K:$K,$K2787,$M:$M,$M2787)&gt;1,"True Duplicate","Unique")</f>
        <v>Unique</v>
      </c>
      <c r="C2787" s="7">
        <v>45176</v>
      </c>
      <c r="D2787" t="s">
        <v>3386</v>
      </c>
      <c r="E2787" t="str">
        <f>IF(COUNTIF($B$2:D2787,D2787)=1,"New Customer","Returning Customer")</f>
        <v>New Customer</v>
      </c>
      <c r="F2787" t="s">
        <v>10132</v>
      </c>
      <c r="G2787" t="s">
        <v>109</v>
      </c>
      <c r="H2787" t="s">
        <v>74</v>
      </c>
      <c r="I2787" t="s">
        <v>110</v>
      </c>
      <c r="J2787" s="5">
        <v>1130.5899999999999</v>
      </c>
      <c r="K2787">
        <v>4</v>
      </c>
      <c r="L2787">
        <v>0</v>
      </c>
      <c r="M2787" s="3">
        <f t="shared" si="43"/>
        <v>4522.3599999999997</v>
      </c>
      <c r="N2787" t="s">
        <v>76</v>
      </c>
      <c r="O2787" t="s">
        <v>111</v>
      </c>
      <c r="P2787" t="s">
        <v>59</v>
      </c>
      <c r="Q2787" t="s">
        <v>29</v>
      </c>
      <c r="R2787">
        <v>5</v>
      </c>
      <c r="S2787">
        <v>2.5</v>
      </c>
      <c r="T2787" t="s">
        <v>30</v>
      </c>
      <c r="U2787" t="s">
        <v>60</v>
      </c>
    </row>
    <row r="2788" spans="1:21" x14ac:dyDescent="0.35">
      <c r="A2788" t="s">
        <v>3444</v>
      </c>
      <c r="B2788" t="str">
        <f>IF(COUNTIFS($A:$A,$A2788,$C:$C,$C2788,$D:$D,$D2788,$G:$G,$G2788,$K:$K,$K2788,$M:$M,$M2788)&gt;1,"True Duplicate","Unique")</f>
        <v>Unique</v>
      </c>
      <c r="C2788" s="7">
        <v>45176</v>
      </c>
      <c r="D2788" t="s">
        <v>2552</v>
      </c>
      <c r="E2788" t="str">
        <f>IF(COUNTIF($B$2:D2788,D2788)=1,"New Customer","Returning Customer")</f>
        <v>New Customer</v>
      </c>
      <c r="F2788" t="s">
        <v>72</v>
      </c>
      <c r="G2788" t="s">
        <v>102</v>
      </c>
      <c r="H2788" t="s">
        <v>47</v>
      </c>
      <c r="I2788" t="s">
        <v>10125</v>
      </c>
      <c r="J2788" s="5">
        <v>634.85</v>
      </c>
      <c r="K2788">
        <v>10</v>
      </c>
      <c r="L2788">
        <v>0.1</v>
      </c>
      <c r="M2788" s="3">
        <f t="shared" si="43"/>
        <v>6347.5</v>
      </c>
      <c r="N2788" t="s">
        <v>302</v>
      </c>
      <c r="O2788" t="s">
        <v>27</v>
      </c>
      <c r="P2788" t="s">
        <v>59</v>
      </c>
      <c r="Q2788" t="s">
        <v>41</v>
      </c>
      <c r="R2788">
        <v>8</v>
      </c>
      <c r="S2788">
        <v>4.5</v>
      </c>
      <c r="T2788" t="s">
        <v>30</v>
      </c>
      <c r="U2788" t="s">
        <v>60</v>
      </c>
    </row>
    <row r="2789" spans="1:21" x14ac:dyDescent="0.35">
      <c r="A2789" t="s">
        <v>6755</v>
      </c>
      <c r="B2789" t="str">
        <f>IF(COUNTIFS($A:$A,$A2789,$C:$C,$C2789,$D:$D,$D2789,$G:$G,$G2789,$K:$K,$K2789,$M:$M,$M2789)&gt;1,"True Duplicate","Unique")</f>
        <v>Unique</v>
      </c>
      <c r="C2789" s="7">
        <v>45176</v>
      </c>
      <c r="D2789" t="s">
        <v>3445</v>
      </c>
      <c r="E2789" t="str">
        <f>IF(COUNTIF($B$2:D2789,D2789)=1,"New Customer","Returning Customer")</f>
        <v>New Customer</v>
      </c>
      <c r="F2789" t="s">
        <v>10132</v>
      </c>
      <c r="G2789" t="s">
        <v>209</v>
      </c>
      <c r="H2789" t="s">
        <v>47</v>
      </c>
      <c r="I2789" t="s">
        <v>210</v>
      </c>
      <c r="J2789" s="5">
        <v>529.54</v>
      </c>
      <c r="K2789">
        <v>11</v>
      </c>
      <c r="L2789">
        <v>0</v>
      </c>
      <c r="M2789" s="3">
        <f t="shared" si="43"/>
        <v>5824.94</v>
      </c>
      <c r="N2789" t="s">
        <v>83</v>
      </c>
      <c r="O2789" t="s">
        <v>27</v>
      </c>
      <c r="P2789" t="s">
        <v>166</v>
      </c>
      <c r="Q2789" t="s">
        <v>29</v>
      </c>
      <c r="R2789">
        <v>2</v>
      </c>
      <c r="S2789">
        <v>4</v>
      </c>
      <c r="T2789" t="s">
        <v>51</v>
      </c>
      <c r="U2789" t="s">
        <v>60</v>
      </c>
    </row>
    <row r="2790" spans="1:21" x14ac:dyDescent="0.35">
      <c r="A2790" t="s">
        <v>4290</v>
      </c>
      <c r="B2790" t="str">
        <f>IF(COUNTIFS($A:$A,$A2790,$C:$C,$C2790,$D:$D,$D2790,$G:$G,$G2790,$K:$K,$K2790,$M:$M,$M2790)&gt;1,"True Duplicate","Unique")</f>
        <v>Unique</v>
      </c>
      <c r="C2790" s="7">
        <v>45177</v>
      </c>
      <c r="D2790" t="s">
        <v>2945</v>
      </c>
      <c r="E2790" t="str">
        <f>IF(COUNTIF($B$2:D2790,D2790)=1,"New Customer","Returning Customer")</f>
        <v>New Customer</v>
      </c>
      <c r="F2790" t="s">
        <v>10132</v>
      </c>
      <c r="G2790" t="s">
        <v>227</v>
      </c>
      <c r="H2790" t="s">
        <v>47</v>
      </c>
      <c r="I2790" t="s">
        <v>228</v>
      </c>
      <c r="J2790" s="5">
        <v>255.75</v>
      </c>
      <c r="K2790">
        <v>7</v>
      </c>
      <c r="L2790">
        <v>0.05</v>
      </c>
      <c r="M2790" s="3">
        <f t="shared" si="43"/>
        <v>1789.8999999999999</v>
      </c>
      <c r="N2790" t="s">
        <v>98</v>
      </c>
      <c r="O2790" t="s">
        <v>39</v>
      </c>
      <c r="P2790" t="s">
        <v>10129</v>
      </c>
      <c r="Q2790" t="s">
        <v>116</v>
      </c>
      <c r="R2790">
        <v>10</v>
      </c>
      <c r="S2790">
        <v>2.2999999999999998</v>
      </c>
      <c r="T2790" t="s">
        <v>30</v>
      </c>
      <c r="U2790" t="s">
        <v>60</v>
      </c>
    </row>
    <row r="2791" spans="1:21" x14ac:dyDescent="0.35">
      <c r="A2791" t="s">
        <v>4294</v>
      </c>
      <c r="B2791" t="str">
        <f>IF(COUNTIFS($A:$A,$A2791,$C:$C,$C2791,$D:$D,$D2791,$G:$G,$G2791,$K:$K,$K2791,$M:$M,$M2791)&gt;1,"True Duplicate","Unique")</f>
        <v>Unique</v>
      </c>
      <c r="C2791" s="7">
        <v>45177</v>
      </c>
      <c r="D2791" t="s">
        <v>7469</v>
      </c>
      <c r="E2791" t="str">
        <f>IF(COUNTIF($B$2:D2791,D2791)=1,"New Customer","Returning Customer")</f>
        <v>New Customer</v>
      </c>
      <c r="F2791" t="s">
        <v>10132</v>
      </c>
      <c r="G2791" t="s">
        <v>374</v>
      </c>
      <c r="H2791" t="s">
        <v>36</v>
      </c>
      <c r="I2791" t="s">
        <v>259</v>
      </c>
      <c r="J2791" s="5">
        <v>31.45</v>
      </c>
      <c r="K2791">
        <v>11</v>
      </c>
      <c r="L2791">
        <v>0</v>
      </c>
      <c r="M2791" s="3">
        <f t="shared" si="43"/>
        <v>345.95</v>
      </c>
      <c r="N2791" t="s">
        <v>26</v>
      </c>
      <c r="O2791" t="s">
        <v>27</v>
      </c>
      <c r="P2791" t="s">
        <v>10129</v>
      </c>
      <c r="Q2791" t="s">
        <v>29</v>
      </c>
      <c r="R2791">
        <v>13</v>
      </c>
      <c r="S2791">
        <v>1.6</v>
      </c>
      <c r="T2791" t="s">
        <v>30</v>
      </c>
      <c r="U2791" t="s">
        <v>86</v>
      </c>
    </row>
    <row r="2792" spans="1:21" x14ac:dyDescent="0.35">
      <c r="A2792" t="s">
        <v>5331</v>
      </c>
      <c r="B2792" t="str">
        <f>IF(COUNTIFS($A:$A,$A2792,$C:$C,$C2792,$D:$D,$D2792,$G:$G,$G2792,$K:$K,$K2792,$M:$M,$M2792)&gt;1,"True Duplicate","Unique")</f>
        <v>Unique</v>
      </c>
      <c r="C2792" s="7">
        <v>45177</v>
      </c>
      <c r="D2792" t="s">
        <v>3273</v>
      </c>
      <c r="E2792" t="str">
        <f>IF(COUNTIF($B$2:D2792,D2792)=1,"New Customer","Returning Customer")</f>
        <v>Returning Customer</v>
      </c>
      <c r="F2792" t="s">
        <v>10132</v>
      </c>
      <c r="G2792" t="s">
        <v>161</v>
      </c>
      <c r="H2792" t="s">
        <v>74</v>
      </c>
      <c r="I2792" t="s">
        <v>148</v>
      </c>
      <c r="J2792" s="5">
        <v>1775.29</v>
      </c>
      <c r="K2792">
        <v>11</v>
      </c>
      <c r="L2792">
        <v>0.05</v>
      </c>
      <c r="M2792" s="3">
        <f t="shared" si="43"/>
        <v>19527.64</v>
      </c>
      <c r="N2792" t="s">
        <v>142</v>
      </c>
      <c r="O2792" t="s">
        <v>122</v>
      </c>
      <c r="P2792" t="s">
        <v>166</v>
      </c>
      <c r="Q2792" t="s">
        <v>116</v>
      </c>
      <c r="R2792">
        <v>10</v>
      </c>
      <c r="S2792">
        <v>2.6</v>
      </c>
      <c r="T2792" t="s">
        <v>30</v>
      </c>
      <c r="U2792" t="s">
        <v>86</v>
      </c>
    </row>
    <row r="2793" spans="1:21" x14ac:dyDescent="0.35">
      <c r="A2793" t="s">
        <v>7468</v>
      </c>
      <c r="B2793" t="str">
        <f>IF(COUNTIFS($A:$A,$A2793,$C:$C,$C2793,$D:$D,$D2793,$G:$G,$G2793,$K:$K,$K2793,$M:$M,$M2793)&gt;1,"True Duplicate","Unique")</f>
        <v>Unique</v>
      </c>
      <c r="C2793" s="7">
        <v>45177</v>
      </c>
      <c r="D2793" t="s">
        <v>226</v>
      </c>
      <c r="E2793" t="str">
        <f>IF(COUNTIF($B$2:D2793,D2793)=1,"New Customer","Returning Customer")</f>
        <v>New Customer</v>
      </c>
      <c r="F2793" t="s">
        <v>10132</v>
      </c>
      <c r="G2793" t="s">
        <v>266</v>
      </c>
      <c r="H2793" t="s">
        <v>24</v>
      </c>
      <c r="I2793" t="s">
        <v>267</v>
      </c>
      <c r="J2793" s="5">
        <v>375.44</v>
      </c>
      <c r="K2793">
        <v>8</v>
      </c>
      <c r="L2793">
        <v>0.25</v>
      </c>
      <c r="M2793" s="3">
        <f t="shared" si="43"/>
        <v>3001.52</v>
      </c>
      <c r="N2793" t="s">
        <v>76</v>
      </c>
      <c r="O2793" t="s">
        <v>39</v>
      </c>
      <c r="P2793" t="s">
        <v>85</v>
      </c>
      <c r="Q2793" t="s">
        <v>116</v>
      </c>
      <c r="R2793">
        <v>10</v>
      </c>
      <c r="S2793">
        <v>3.5</v>
      </c>
      <c r="T2793" t="s">
        <v>30</v>
      </c>
      <c r="U2793" t="s">
        <v>52</v>
      </c>
    </row>
    <row r="2794" spans="1:21" x14ac:dyDescent="0.35">
      <c r="A2794" t="s">
        <v>1606</v>
      </c>
      <c r="B2794" t="str">
        <f>IF(COUNTIFS($A:$A,$A2794,$C:$C,$C2794,$D:$D,$D2794,$G:$G,$G2794,$K:$K,$K2794,$M:$M,$M2794)&gt;1,"True Duplicate","Unique")</f>
        <v>Unique</v>
      </c>
      <c r="C2794" s="7">
        <v>45178</v>
      </c>
      <c r="D2794" t="s">
        <v>2670</v>
      </c>
      <c r="E2794" t="str">
        <f>IF(COUNTIF($B$2:D2794,D2794)=1,"New Customer","Returning Customer")</f>
        <v>New Customer</v>
      </c>
      <c r="F2794" t="s">
        <v>10132</v>
      </c>
      <c r="G2794" t="s">
        <v>35</v>
      </c>
      <c r="H2794" t="s">
        <v>36</v>
      </c>
      <c r="I2794" t="s">
        <v>37</v>
      </c>
      <c r="J2794" s="5">
        <v>37.32</v>
      </c>
      <c r="K2794">
        <v>8</v>
      </c>
      <c r="L2794">
        <v>0.3</v>
      </c>
      <c r="M2794" s="3">
        <f t="shared" si="43"/>
        <v>296.16000000000003</v>
      </c>
      <c r="N2794" t="s">
        <v>83</v>
      </c>
      <c r="O2794" t="s">
        <v>27</v>
      </c>
      <c r="P2794" t="s">
        <v>59</v>
      </c>
      <c r="Q2794" t="s">
        <v>123</v>
      </c>
      <c r="R2794">
        <v>4</v>
      </c>
      <c r="S2794">
        <v>2.2000000000000002</v>
      </c>
      <c r="T2794" t="s">
        <v>30</v>
      </c>
      <c r="U2794" t="s">
        <v>60</v>
      </c>
    </row>
    <row r="2795" spans="1:21" x14ac:dyDescent="0.35">
      <c r="A2795" t="s">
        <v>2669</v>
      </c>
      <c r="B2795" t="str">
        <f>IF(COUNTIFS($A:$A,$A2795,$C:$C,$C2795,$D:$D,$D2795,$G:$G,$G2795,$K:$K,$K2795,$M:$M,$M2795)&gt;1,"True Duplicate","Unique")</f>
        <v>Unique</v>
      </c>
      <c r="C2795" s="7">
        <v>45178</v>
      </c>
      <c r="D2795" t="s">
        <v>1608</v>
      </c>
      <c r="E2795" t="str">
        <f>IF(COUNTIF($B$2:D2795,D2795)=1,"New Customer","Returning Customer")</f>
        <v>Returning Customer</v>
      </c>
      <c r="F2795" t="s">
        <v>72</v>
      </c>
      <c r="G2795" t="s">
        <v>198</v>
      </c>
      <c r="H2795" t="s">
        <v>74</v>
      </c>
      <c r="I2795" t="s">
        <v>110</v>
      </c>
      <c r="J2795" s="5">
        <v>831.47</v>
      </c>
      <c r="K2795">
        <v>12</v>
      </c>
      <c r="L2795">
        <v>0.15</v>
      </c>
      <c r="M2795" s="3">
        <f t="shared" si="43"/>
        <v>9975.84</v>
      </c>
      <c r="N2795" t="s">
        <v>38</v>
      </c>
      <c r="O2795" t="s">
        <v>122</v>
      </c>
      <c r="P2795" t="s">
        <v>10129</v>
      </c>
      <c r="Q2795" t="s">
        <v>77</v>
      </c>
      <c r="R2795">
        <v>3</v>
      </c>
      <c r="S2795">
        <v>2.8</v>
      </c>
      <c r="T2795" t="s">
        <v>143</v>
      </c>
      <c r="U2795" t="s">
        <v>52</v>
      </c>
    </row>
    <row r="2796" spans="1:21" x14ac:dyDescent="0.35">
      <c r="A2796" t="s">
        <v>3673</v>
      </c>
      <c r="B2796" t="str">
        <f>IF(COUNTIFS($A:$A,$A2796,$C:$C,$C2796,$D:$D,$D2796,$G:$G,$G2796,$K:$K,$K2796,$M:$M,$M2796)&gt;1,"True Duplicate","Unique")</f>
        <v>Unique</v>
      </c>
      <c r="C2796" s="7">
        <v>45178</v>
      </c>
      <c r="D2796" t="s">
        <v>2743</v>
      </c>
      <c r="E2796" t="str">
        <f>IF(COUNTIF($B$2:D2796,D2796)=1,"New Customer","Returning Customer")</f>
        <v>Returning Customer</v>
      </c>
      <c r="F2796" t="s">
        <v>72</v>
      </c>
      <c r="G2796" t="s">
        <v>132</v>
      </c>
      <c r="H2796" t="s">
        <v>24</v>
      </c>
      <c r="I2796" t="s">
        <v>133</v>
      </c>
      <c r="J2796" s="5">
        <v>492.89</v>
      </c>
      <c r="K2796">
        <v>5</v>
      </c>
      <c r="L2796">
        <v>0</v>
      </c>
      <c r="M2796" s="3">
        <f t="shared" si="43"/>
        <v>2464.4499999999998</v>
      </c>
      <c r="N2796" t="s">
        <v>26</v>
      </c>
      <c r="O2796" t="s">
        <v>111</v>
      </c>
      <c r="P2796" t="s">
        <v>59</v>
      </c>
      <c r="Q2796" t="s">
        <v>123</v>
      </c>
      <c r="R2796">
        <v>8</v>
      </c>
      <c r="S2796">
        <v>2.9</v>
      </c>
      <c r="T2796" t="s">
        <v>30</v>
      </c>
      <c r="U2796" t="s">
        <v>60</v>
      </c>
    </row>
    <row r="2797" spans="1:21" x14ac:dyDescent="0.35">
      <c r="A2797" t="s">
        <v>4434</v>
      </c>
      <c r="B2797" t="str">
        <f>IF(COUNTIFS($A:$A,$A2797,$C:$C,$C2797,$D:$D,$D2797,$G:$G,$G2797,$K:$K,$K2797,$M:$M,$M2797)&gt;1,"True Duplicate","Unique")</f>
        <v>Unique</v>
      </c>
      <c r="C2797" s="7">
        <v>45178</v>
      </c>
      <c r="D2797" t="s">
        <v>3674</v>
      </c>
      <c r="E2797" t="str">
        <f>IF(COUNTIF($B$2:D2797,D2797)=1,"New Customer","Returning Customer")</f>
        <v>New Customer</v>
      </c>
      <c r="F2797" t="s">
        <v>72</v>
      </c>
      <c r="G2797" t="s">
        <v>214</v>
      </c>
      <c r="H2797" t="s">
        <v>66</v>
      </c>
      <c r="I2797" t="s">
        <v>215</v>
      </c>
      <c r="J2797" s="5">
        <v>2117.37</v>
      </c>
      <c r="K2797">
        <v>6</v>
      </c>
      <c r="L2797">
        <v>0</v>
      </c>
      <c r="M2797" s="3">
        <f t="shared" si="43"/>
        <v>12704.22</v>
      </c>
      <c r="N2797" t="s">
        <v>26</v>
      </c>
      <c r="O2797" t="s">
        <v>27</v>
      </c>
      <c r="P2797" t="s">
        <v>85</v>
      </c>
      <c r="Q2797" t="s">
        <v>123</v>
      </c>
      <c r="R2797">
        <v>11</v>
      </c>
      <c r="S2797">
        <v>2.2000000000000002</v>
      </c>
      <c r="U2797" t="s">
        <v>60</v>
      </c>
    </row>
    <row r="2798" spans="1:21" x14ac:dyDescent="0.35">
      <c r="A2798" t="s">
        <v>9551</v>
      </c>
      <c r="B2798" t="str">
        <f>IF(COUNTIFS($A:$A,$A2798,$C:$C,$C2798,$D:$D,$D2798,$G:$G,$G2798,$K:$K,$K2798,$M:$M,$M2798)&gt;1,"True Duplicate","Unique")</f>
        <v>Unique</v>
      </c>
      <c r="C2798" s="7">
        <v>45178</v>
      </c>
      <c r="D2798" t="s">
        <v>9520</v>
      </c>
      <c r="E2798" t="str">
        <f>IF(COUNTIF($B$2:D2798,D2798)=1,"New Customer","Returning Customer")</f>
        <v>Returning Customer</v>
      </c>
      <c r="F2798" t="s">
        <v>72</v>
      </c>
      <c r="G2798" t="s">
        <v>266</v>
      </c>
      <c r="H2798" t="s">
        <v>24</v>
      </c>
      <c r="I2798" t="s">
        <v>267</v>
      </c>
      <c r="J2798" s="5">
        <v>100.31</v>
      </c>
      <c r="K2798">
        <v>7</v>
      </c>
      <c r="L2798">
        <v>0</v>
      </c>
      <c r="M2798" s="3">
        <f t="shared" si="43"/>
        <v>702.17000000000007</v>
      </c>
      <c r="N2798" t="s">
        <v>49</v>
      </c>
      <c r="O2798" t="s">
        <v>122</v>
      </c>
      <c r="P2798" t="s">
        <v>10129</v>
      </c>
      <c r="Q2798" t="s">
        <v>29</v>
      </c>
      <c r="R2798">
        <v>6</v>
      </c>
      <c r="S2798">
        <v>2.2999999999999998</v>
      </c>
      <c r="T2798" t="s">
        <v>30</v>
      </c>
      <c r="U2798" t="s">
        <v>10128</v>
      </c>
    </row>
    <row r="2799" spans="1:21" x14ac:dyDescent="0.35">
      <c r="A2799" t="s">
        <v>9929</v>
      </c>
      <c r="B2799" t="str">
        <f>IF(COUNTIFS($A:$A,$A2799,$C:$C,$C2799,$D:$D,$D2799,$G:$G,$G2799,$K:$K,$K2799,$M:$M,$M2799)&gt;1,"True Duplicate","Unique")</f>
        <v>Unique</v>
      </c>
      <c r="C2799" s="7">
        <v>45178</v>
      </c>
      <c r="D2799" t="s">
        <v>9552</v>
      </c>
      <c r="E2799" t="str">
        <f>IF(COUNTIF($B$2:D2799,D2799)=1,"New Customer","Returning Customer")</f>
        <v>New Customer</v>
      </c>
      <c r="F2799" t="s">
        <v>10132</v>
      </c>
      <c r="G2799" t="s">
        <v>138</v>
      </c>
      <c r="H2799" t="s">
        <v>24</v>
      </c>
      <c r="I2799" t="s">
        <v>133</v>
      </c>
      <c r="J2799" s="5">
        <v>470.78</v>
      </c>
      <c r="K2799">
        <v>6</v>
      </c>
      <c r="L2799">
        <v>0.05</v>
      </c>
      <c r="M2799" s="3">
        <f t="shared" si="43"/>
        <v>2824.3799999999997</v>
      </c>
      <c r="N2799" t="s">
        <v>98</v>
      </c>
      <c r="O2799" t="s">
        <v>27</v>
      </c>
      <c r="P2799" t="s">
        <v>10129</v>
      </c>
      <c r="Q2799" t="s">
        <v>123</v>
      </c>
      <c r="R2799">
        <v>9</v>
      </c>
      <c r="S2799">
        <v>1.8</v>
      </c>
      <c r="T2799" t="s">
        <v>30</v>
      </c>
      <c r="U2799" t="s">
        <v>52</v>
      </c>
    </row>
    <row r="2800" spans="1:21" x14ac:dyDescent="0.35">
      <c r="A2800" t="s">
        <v>10092</v>
      </c>
      <c r="B2800" t="str">
        <f>IF(COUNTIFS($A:$A,$A2800,$C:$C,$C2800,$D:$D,$D2800,$G:$G,$G2800,$K:$K,$K2800,$M:$M,$M2800)&gt;1,"True Duplicate","Unique")</f>
        <v>Unique</v>
      </c>
      <c r="C2800" s="7">
        <v>45178</v>
      </c>
      <c r="D2800" t="s">
        <v>9930</v>
      </c>
      <c r="E2800" t="str">
        <f>IF(COUNTIF($B$2:D2800,D2800)=1,"New Customer","Returning Customer")</f>
        <v>New Customer</v>
      </c>
      <c r="F2800" t="s">
        <v>10132</v>
      </c>
      <c r="G2800" t="s">
        <v>649</v>
      </c>
      <c r="H2800" t="s">
        <v>57</v>
      </c>
      <c r="I2800" t="s">
        <v>153</v>
      </c>
      <c r="J2800" s="5">
        <v>245.59</v>
      </c>
      <c r="K2800">
        <v>1</v>
      </c>
      <c r="L2800">
        <v>0.05</v>
      </c>
      <c r="M2800" s="3">
        <f t="shared" si="43"/>
        <v>245.54</v>
      </c>
      <c r="N2800" t="s">
        <v>49</v>
      </c>
      <c r="O2800" t="s">
        <v>111</v>
      </c>
      <c r="P2800" t="s">
        <v>59</v>
      </c>
      <c r="Q2800" t="s">
        <v>77</v>
      </c>
      <c r="R2800">
        <v>6</v>
      </c>
      <c r="S2800">
        <v>4.5</v>
      </c>
      <c r="T2800" t="s">
        <v>30</v>
      </c>
      <c r="U2800" t="s">
        <v>60</v>
      </c>
    </row>
    <row r="2801" spans="1:21" x14ac:dyDescent="0.35">
      <c r="A2801" t="s">
        <v>943</v>
      </c>
      <c r="B2801" t="str">
        <f>IF(COUNTIFS($A:$A,$A2801,$C:$C,$C2801,$D:$D,$D2801,$G:$G,$G2801,$K:$K,$K2801,$M:$M,$M2801)&gt;1,"True Duplicate","Unique")</f>
        <v>Unique</v>
      </c>
      <c r="C2801" s="7">
        <v>45179</v>
      </c>
      <c r="D2801" t="s">
        <v>8093</v>
      </c>
      <c r="E2801" t="str">
        <f>IF(COUNTIF($B$2:D2801,D2801)=1,"New Customer","Returning Customer")</f>
        <v>New Customer</v>
      </c>
      <c r="F2801" t="s">
        <v>10132</v>
      </c>
      <c r="G2801" t="s">
        <v>351</v>
      </c>
      <c r="H2801" t="s">
        <v>57</v>
      </c>
      <c r="I2801" t="s">
        <v>289</v>
      </c>
      <c r="J2801" s="5">
        <v>822.19</v>
      </c>
      <c r="K2801">
        <v>1</v>
      </c>
      <c r="L2801">
        <v>0.15</v>
      </c>
      <c r="M2801" s="3">
        <f t="shared" si="43"/>
        <v>822.04000000000008</v>
      </c>
      <c r="N2801" t="s">
        <v>26</v>
      </c>
      <c r="O2801" t="s">
        <v>27</v>
      </c>
      <c r="P2801" t="s">
        <v>59</v>
      </c>
      <c r="Q2801" t="s">
        <v>29</v>
      </c>
      <c r="R2801">
        <v>4</v>
      </c>
      <c r="S2801">
        <v>3.2</v>
      </c>
      <c r="T2801" t="s">
        <v>30</v>
      </c>
      <c r="U2801" t="s">
        <v>86</v>
      </c>
    </row>
    <row r="2802" spans="1:21" x14ac:dyDescent="0.35">
      <c r="A2802" t="s">
        <v>2311</v>
      </c>
      <c r="B2802" t="str">
        <f>IF(COUNTIFS($A:$A,$A2802,$C:$C,$C2802,$D:$D,$D2802,$G:$G,$G2802,$K:$K,$K2802,$M:$M,$M2802)&gt;1,"True Duplicate","Unique")</f>
        <v>Unique</v>
      </c>
      <c r="C2802" s="7">
        <v>45179</v>
      </c>
      <c r="D2802" t="s">
        <v>2792</v>
      </c>
      <c r="E2802" t="str">
        <f>IF(COUNTIF($B$2:D2802,D2802)=1,"New Customer","Returning Customer")</f>
        <v>Returning Customer</v>
      </c>
      <c r="F2802" t="s">
        <v>72</v>
      </c>
      <c r="G2802" t="s">
        <v>872</v>
      </c>
      <c r="H2802" t="s">
        <v>36</v>
      </c>
      <c r="I2802" t="s">
        <v>10127</v>
      </c>
      <c r="J2802" s="5">
        <v>13.46</v>
      </c>
      <c r="K2802">
        <v>13</v>
      </c>
      <c r="L2802">
        <v>0.1</v>
      </c>
      <c r="M2802" s="3">
        <f t="shared" si="43"/>
        <v>173.68</v>
      </c>
      <c r="N2802" t="s">
        <v>76</v>
      </c>
      <c r="O2802" t="s">
        <v>39</v>
      </c>
      <c r="P2802" t="s">
        <v>85</v>
      </c>
      <c r="Q2802" t="s">
        <v>116</v>
      </c>
      <c r="R2802">
        <v>10</v>
      </c>
      <c r="S2802">
        <v>4.0999999999999996</v>
      </c>
      <c r="T2802" t="s">
        <v>51</v>
      </c>
      <c r="U2802" t="s">
        <v>86</v>
      </c>
    </row>
    <row r="2803" spans="1:21" x14ac:dyDescent="0.35">
      <c r="A2803" t="s">
        <v>2826</v>
      </c>
      <c r="B2803" t="str">
        <f>IF(COUNTIFS($A:$A,$A2803,$C:$C,$C2803,$D:$D,$D2803,$G:$G,$G2803,$K:$K,$K2803,$M:$M,$M2803)&gt;1,"True Duplicate","Unique")</f>
        <v>Unique</v>
      </c>
      <c r="C2803" s="7">
        <v>45179</v>
      </c>
      <c r="D2803" t="s">
        <v>7106</v>
      </c>
      <c r="E2803" t="str">
        <f>IF(COUNTIF($B$2:D2803,D2803)=1,"New Customer","Returning Customer")</f>
        <v>New Customer</v>
      </c>
      <c r="F2803" t="s">
        <v>10132</v>
      </c>
      <c r="G2803" t="s">
        <v>109</v>
      </c>
      <c r="H2803" t="s">
        <v>74</v>
      </c>
      <c r="I2803" t="s">
        <v>110</v>
      </c>
      <c r="J2803" s="5">
        <v>2081.9499999999998</v>
      </c>
      <c r="K2803">
        <v>8</v>
      </c>
      <c r="L2803">
        <v>0.1</v>
      </c>
      <c r="M2803" s="3">
        <f t="shared" si="43"/>
        <v>16654.8</v>
      </c>
      <c r="N2803" t="s">
        <v>98</v>
      </c>
      <c r="O2803" t="s">
        <v>111</v>
      </c>
      <c r="P2803" t="s">
        <v>59</v>
      </c>
      <c r="Q2803" t="s">
        <v>116</v>
      </c>
      <c r="R2803">
        <v>4</v>
      </c>
      <c r="S2803">
        <v>1.7</v>
      </c>
      <c r="T2803" t="s">
        <v>30</v>
      </c>
      <c r="U2803" t="s">
        <v>86</v>
      </c>
    </row>
    <row r="2804" spans="1:21" x14ac:dyDescent="0.35">
      <c r="A2804" t="s">
        <v>4817</v>
      </c>
      <c r="B2804" t="str">
        <f>IF(COUNTIFS($A:$A,$A2804,$C:$C,$C2804,$D:$D,$D2804,$G:$G,$G2804,$K:$K,$K2804,$M:$M,$M2804)&gt;1,"True Duplicate","Unique")</f>
        <v>Unique</v>
      </c>
      <c r="C2804" s="7">
        <v>45179</v>
      </c>
      <c r="D2804" t="s">
        <v>945</v>
      </c>
      <c r="E2804" t="str">
        <f>IF(COUNTIF($B$2:D2804,D2804)=1,"New Customer","Returning Customer")</f>
        <v>New Customer</v>
      </c>
      <c r="F2804" t="s">
        <v>10132</v>
      </c>
      <c r="G2804" t="s">
        <v>351</v>
      </c>
      <c r="H2804" t="s">
        <v>57</v>
      </c>
      <c r="I2804" t="s">
        <v>289</v>
      </c>
      <c r="J2804" s="5">
        <v>778.38</v>
      </c>
      <c r="K2804">
        <v>14</v>
      </c>
      <c r="L2804">
        <v>0</v>
      </c>
      <c r="M2804" s="3">
        <f t="shared" si="43"/>
        <v>10897.32</v>
      </c>
      <c r="N2804" t="s">
        <v>104</v>
      </c>
      <c r="O2804" t="s">
        <v>111</v>
      </c>
      <c r="P2804" t="s">
        <v>85</v>
      </c>
      <c r="Q2804" t="s">
        <v>29</v>
      </c>
      <c r="R2804">
        <v>3</v>
      </c>
      <c r="S2804">
        <v>2.2999999999999998</v>
      </c>
      <c r="T2804" t="s">
        <v>51</v>
      </c>
      <c r="U2804" t="s">
        <v>60</v>
      </c>
    </row>
    <row r="2805" spans="1:21" x14ac:dyDescent="0.35">
      <c r="A2805" t="s">
        <v>5626</v>
      </c>
      <c r="B2805" t="str">
        <f>IF(COUNTIFS($A:$A,$A2805,$C:$C,$C2805,$D:$D,$D2805,$G:$G,$G2805,$K:$K,$K2805,$M:$M,$M2805)&gt;1,"True Duplicate","Unique")</f>
        <v>Unique</v>
      </c>
      <c r="C2805" s="7">
        <v>45179</v>
      </c>
      <c r="D2805" t="s">
        <v>6552</v>
      </c>
      <c r="E2805" t="str">
        <f>IF(COUNTIF($B$2:D2805,D2805)=1,"New Customer","Returning Customer")</f>
        <v>New Customer</v>
      </c>
      <c r="F2805" t="s">
        <v>10132</v>
      </c>
      <c r="G2805" t="s">
        <v>170</v>
      </c>
      <c r="H2805" t="s">
        <v>66</v>
      </c>
      <c r="I2805" t="s">
        <v>171</v>
      </c>
      <c r="J2805" s="5">
        <v>1638.17</v>
      </c>
      <c r="K2805">
        <v>3</v>
      </c>
      <c r="L2805">
        <v>0.05</v>
      </c>
      <c r="M2805" s="3">
        <f t="shared" si="43"/>
        <v>4914.3600000000006</v>
      </c>
      <c r="N2805" t="s">
        <v>165</v>
      </c>
      <c r="O2805" t="s">
        <v>39</v>
      </c>
      <c r="P2805" t="s">
        <v>10129</v>
      </c>
      <c r="Q2805" t="s">
        <v>116</v>
      </c>
      <c r="R2805">
        <v>4</v>
      </c>
      <c r="S2805">
        <v>1.6</v>
      </c>
      <c r="T2805" t="s">
        <v>30</v>
      </c>
      <c r="U2805" t="s">
        <v>60</v>
      </c>
    </row>
    <row r="2806" spans="1:21" x14ac:dyDescent="0.35">
      <c r="A2806" t="s">
        <v>6551</v>
      </c>
      <c r="B2806" t="str">
        <f>IF(COUNTIFS($A:$A,$A2806,$C:$C,$C2806,$D:$D,$D2806,$G:$G,$G2806,$K:$K,$K2806,$M:$M,$M2806)&gt;1,"True Duplicate","Unique")</f>
        <v>Unique</v>
      </c>
      <c r="C2806" s="7">
        <v>45179</v>
      </c>
      <c r="D2806" t="s">
        <v>4818</v>
      </c>
      <c r="E2806" t="str">
        <f>IF(COUNTIF($B$2:D2806,D2806)=1,"New Customer","Returning Customer")</f>
        <v>New Customer</v>
      </c>
      <c r="F2806" t="s">
        <v>72</v>
      </c>
      <c r="G2806" t="s">
        <v>239</v>
      </c>
      <c r="H2806" t="s">
        <v>66</v>
      </c>
      <c r="I2806" t="s">
        <v>240</v>
      </c>
      <c r="J2806" s="5">
        <v>2044.74</v>
      </c>
      <c r="K2806">
        <v>11</v>
      </c>
      <c r="L2806">
        <v>0</v>
      </c>
      <c r="M2806" s="3">
        <f t="shared" si="43"/>
        <v>22492.14</v>
      </c>
      <c r="N2806" t="s">
        <v>49</v>
      </c>
      <c r="O2806" t="s">
        <v>39</v>
      </c>
      <c r="P2806" t="s">
        <v>59</v>
      </c>
      <c r="Q2806" t="s">
        <v>41</v>
      </c>
      <c r="R2806">
        <v>13</v>
      </c>
      <c r="S2806">
        <v>1.1000000000000001</v>
      </c>
      <c r="T2806" t="s">
        <v>30</v>
      </c>
      <c r="U2806" t="s">
        <v>60</v>
      </c>
    </row>
    <row r="2807" spans="1:21" x14ac:dyDescent="0.35">
      <c r="A2807" t="s">
        <v>7105</v>
      </c>
      <c r="B2807" t="str">
        <f>IF(COUNTIFS($A:$A,$A2807,$C:$C,$C2807,$D:$D,$D2807,$G:$G,$G2807,$K:$K,$K2807,$M:$M,$M2807)&gt;1,"True Duplicate","Unique")</f>
        <v>Unique</v>
      </c>
      <c r="C2807" s="7">
        <v>45179</v>
      </c>
      <c r="D2807" t="s">
        <v>2827</v>
      </c>
      <c r="E2807" t="str">
        <f>IF(COUNTIF($B$2:D2807,D2807)=1,"New Customer","Returning Customer")</f>
        <v>New Customer</v>
      </c>
      <c r="F2807" t="s">
        <v>10132</v>
      </c>
      <c r="G2807" t="s">
        <v>533</v>
      </c>
      <c r="H2807" t="s">
        <v>74</v>
      </c>
      <c r="I2807" t="s">
        <v>534</v>
      </c>
      <c r="J2807" s="5">
        <v>1343.57</v>
      </c>
      <c r="K2807">
        <v>6</v>
      </c>
      <c r="L2807">
        <v>0.1</v>
      </c>
      <c r="M2807" s="3">
        <f t="shared" si="43"/>
        <v>8060.82</v>
      </c>
      <c r="N2807" t="s">
        <v>38</v>
      </c>
      <c r="O2807" t="s">
        <v>111</v>
      </c>
      <c r="P2807" t="s">
        <v>10129</v>
      </c>
      <c r="Q2807" t="s">
        <v>77</v>
      </c>
      <c r="R2807">
        <v>11</v>
      </c>
      <c r="S2807">
        <v>4.5999999999999996</v>
      </c>
      <c r="T2807" t="s">
        <v>112</v>
      </c>
      <c r="U2807" t="s">
        <v>86</v>
      </c>
    </row>
    <row r="2808" spans="1:21" x14ac:dyDescent="0.35">
      <c r="A2808" t="s">
        <v>8092</v>
      </c>
      <c r="B2808" t="str">
        <f>IF(COUNTIFS($A:$A,$A2808,$C:$C,$C2808,$D:$D,$D2808,$G:$G,$G2808,$K:$K,$K2808,$M:$M,$M2808)&gt;1,"True Duplicate","Unique")</f>
        <v>Unique</v>
      </c>
      <c r="C2808" s="7">
        <v>45179</v>
      </c>
      <c r="D2808" t="s">
        <v>4531</v>
      </c>
      <c r="E2808" t="str">
        <f>IF(COUNTIF($B$2:D2808,D2808)=1,"New Customer","Returning Customer")</f>
        <v>Returning Customer</v>
      </c>
      <c r="F2808" t="s">
        <v>10132</v>
      </c>
      <c r="G2808" t="s">
        <v>399</v>
      </c>
      <c r="H2808" t="s">
        <v>24</v>
      </c>
      <c r="I2808" t="s">
        <v>182</v>
      </c>
      <c r="J2808" s="5">
        <v>179.45</v>
      </c>
      <c r="K2808">
        <v>11</v>
      </c>
      <c r="L2808">
        <v>0</v>
      </c>
      <c r="M2808" s="3">
        <f t="shared" si="43"/>
        <v>1973.9499999999998</v>
      </c>
      <c r="N2808" t="s">
        <v>26</v>
      </c>
      <c r="O2808" t="s">
        <v>27</v>
      </c>
      <c r="P2808" t="s">
        <v>166</v>
      </c>
      <c r="Q2808" t="s">
        <v>123</v>
      </c>
      <c r="R2808">
        <v>5</v>
      </c>
      <c r="S2808">
        <v>5</v>
      </c>
      <c r="T2808" t="s">
        <v>30</v>
      </c>
      <c r="U2808" t="s">
        <v>86</v>
      </c>
    </row>
    <row r="2809" spans="1:21" x14ac:dyDescent="0.35">
      <c r="A2809" t="s">
        <v>8439</v>
      </c>
      <c r="B2809" t="str">
        <f>IF(COUNTIFS($A:$A,$A2809,$C:$C,$C2809,$D:$D,$D2809,$G:$G,$G2809,$K:$K,$K2809,$M:$M,$M2809)&gt;1,"True Duplicate","Unique")</f>
        <v>Unique</v>
      </c>
      <c r="C2809" s="7">
        <v>45179</v>
      </c>
      <c r="D2809" t="s">
        <v>2312</v>
      </c>
      <c r="E2809" t="str">
        <f>IF(COUNTIF($B$2:D2809,D2809)=1,"New Customer","Returning Customer")</f>
        <v>New Customer</v>
      </c>
      <c r="F2809" t="s">
        <v>10132</v>
      </c>
      <c r="G2809" t="s">
        <v>323</v>
      </c>
      <c r="H2809" t="s">
        <v>57</v>
      </c>
      <c r="I2809" t="s">
        <v>82</v>
      </c>
      <c r="J2809" s="5">
        <v>357.11</v>
      </c>
      <c r="K2809">
        <v>5</v>
      </c>
      <c r="L2809">
        <v>0.1</v>
      </c>
      <c r="M2809" s="3">
        <f t="shared" si="43"/>
        <v>1785.05</v>
      </c>
      <c r="N2809" t="s">
        <v>38</v>
      </c>
      <c r="O2809" t="s">
        <v>111</v>
      </c>
      <c r="P2809" t="s">
        <v>10129</v>
      </c>
      <c r="Q2809" t="s">
        <v>123</v>
      </c>
      <c r="R2809">
        <v>6</v>
      </c>
      <c r="S2809">
        <v>2.4</v>
      </c>
      <c r="T2809" t="s">
        <v>30</v>
      </c>
      <c r="U2809" t="s">
        <v>52</v>
      </c>
    </row>
    <row r="2810" spans="1:21" x14ac:dyDescent="0.35">
      <c r="A2810" t="s">
        <v>338</v>
      </c>
      <c r="B2810" t="str">
        <f>IF(COUNTIFS($A:$A,$A2810,$C:$C,$C2810,$D:$D,$D2810,$G:$G,$G2810,$K:$K,$K2810,$M:$M,$M2810)&gt;1,"True Duplicate","Unique")</f>
        <v>Unique</v>
      </c>
      <c r="C2810" s="7">
        <v>45180</v>
      </c>
      <c r="D2810" t="s">
        <v>340</v>
      </c>
      <c r="E2810" t="str">
        <f>IF(COUNTIF($B$2:D2810,D2810)=1,"New Customer","Returning Customer")</f>
        <v>New Customer</v>
      </c>
      <c r="F2810" t="s">
        <v>10132</v>
      </c>
      <c r="G2810" t="s">
        <v>239</v>
      </c>
      <c r="H2810" t="s">
        <v>66</v>
      </c>
      <c r="I2810" t="s">
        <v>240</v>
      </c>
      <c r="J2810" s="5">
        <v>941.29</v>
      </c>
      <c r="K2810">
        <v>10</v>
      </c>
      <c r="L2810">
        <v>0</v>
      </c>
      <c r="M2810" s="3">
        <f t="shared" si="43"/>
        <v>9412.9</v>
      </c>
      <c r="N2810" t="s">
        <v>76</v>
      </c>
      <c r="O2810" t="s">
        <v>122</v>
      </c>
      <c r="P2810" t="s">
        <v>85</v>
      </c>
      <c r="Q2810" t="s">
        <v>77</v>
      </c>
      <c r="R2810">
        <v>9</v>
      </c>
      <c r="S2810">
        <v>2</v>
      </c>
      <c r="T2810" t="s">
        <v>30</v>
      </c>
      <c r="U2810" t="s">
        <v>86</v>
      </c>
    </row>
    <row r="2811" spans="1:21" x14ac:dyDescent="0.35">
      <c r="A2811" t="s">
        <v>2529</v>
      </c>
      <c r="B2811" t="str">
        <f>IF(COUNTIFS($A:$A,$A2811,$C:$C,$C2811,$D:$D,$D2811,$G:$G,$G2811,$K:$K,$K2811,$M:$M,$M2811)&gt;1,"True Duplicate","Unique")</f>
        <v>Unique</v>
      </c>
      <c r="C2811" s="7">
        <v>45180</v>
      </c>
      <c r="D2811" t="s">
        <v>9071</v>
      </c>
      <c r="E2811" t="str">
        <f>IF(COUNTIF($B$2:D2811,D2811)=1,"New Customer","Returning Customer")</f>
        <v>New Customer</v>
      </c>
      <c r="F2811" t="s">
        <v>10132</v>
      </c>
      <c r="G2811" t="s">
        <v>109</v>
      </c>
      <c r="H2811" t="s">
        <v>74</v>
      </c>
      <c r="I2811" t="s">
        <v>110</v>
      </c>
      <c r="J2811" s="5">
        <v>77.19</v>
      </c>
      <c r="K2811">
        <v>10</v>
      </c>
      <c r="L2811">
        <v>0.1</v>
      </c>
      <c r="M2811" s="3">
        <f t="shared" si="43"/>
        <v>770.90000000000009</v>
      </c>
      <c r="N2811" t="s">
        <v>49</v>
      </c>
      <c r="O2811" t="s">
        <v>122</v>
      </c>
      <c r="P2811" t="s">
        <v>10129</v>
      </c>
      <c r="Q2811" t="s">
        <v>77</v>
      </c>
      <c r="R2811">
        <v>3</v>
      </c>
      <c r="S2811">
        <v>3.9</v>
      </c>
      <c r="T2811" t="s">
        <v>30</v>
      </c>
      <c r="U2811" t="s">
        <v>86</v>
      </c>
    </row>
    <row r="2812" spans="1:21" x14ac:dyDescent="0.35">
      <c r="A2812" t="s">
        <v>3381</v>
      </c>
      <c r="B2812" t="str">
        <f>IF(COUNTIFS($A:$A,$A2812,$C:$C,$C2812,$D:$D,$D2812,$G:$G,$G2812,$K:$K,$K2812,$M:$M,$M2812)&gt;1,"True Duplicate","Unique")</f>
        <v>Unique</v>
      </c>
      <c r="C2812" s="7">
        <v>45180</v>
      </c>
      <c r="D2812" t="s">
        <v>3382</v>
      </c>
      <c r="E2812" t="str">
        <f>IF(COUNTIF($B$2:D2812,D2812)=1,"New Customer","Returning Customer")</f>
        <v>New Customer</v>
      </c>
      <c r="F2812" t="s">
        <v>72</v>
      </c>
      <c r="G2812" t="s">
        <v>46</v>
      </c>
      <c r="H2812" t="s">
        <v>47</v>
      </c>
      <c r="I2812" t="s">
        <v>10124</v>
      </c>
      <c r="J2812" s="5">
        <v>208.03</v>
      </c>
      <c r="K2812">
        <v>10</v>
      </c>
      <c r="L2812">
        <v>0</v>
      </c>
      <c r="M2812" s="3">
        <f t="shared" si="43"/>
        <v>2080.3000000000002</v>
      </c>
      <c r="N2812" t="s">
        <v>26</v>
      </c>
      <c r="O2812" t="s">
        <v>39</v>
      </c>
      <c r="P2812" t="s">
        <v>59</v>
      </c>
      <c r="Q2812" t="s">
        <v>116</v>
      </c>
      <c r="R2812">
        <v>7</v>
      </c>
      <c r="S2812">
        <v>2</v>
      </c>
      <c r="T2812" t="s">
        <v>30</v>
      </c>
      <c r="U2812" t="s">
        <v>86</v>
      </c>
    </row>
    <row r="2813" spans="1:21" x14ac:dyDescent="0.35">
      <c r="A2813" t="s">
        <v>6877</v>
      </c>
      <c r="B2813" t="str">
        <f>IF(COUNTIFS($A:$A,$A2813,$C:$C,$C2813,$D:$D,$D2813,$G:$G,$G2813,$K:$K,$K2813,$M:$M,$M2813)&gt;1,"True Duplicate","Unique")</f>
        <v>Unique</v>
      </c>
      <c r="C2813" s="7">
        <v>45180</v>
      </c>
      <c r="D2813" t="s">
        <v>10077</v>
      </c>
      <c r="E2813" t="str">
        <f>IF(COUNTIF($B$2:D2813,D2813)=1,"New Customer","Returning Customer")</f>
        <v>New Customer</v>
      </c>
      <c r="F2813" t="s">
        <v>10132</v>
      </c>
      <c r="G2813" t="s">
        <v>231</v>
      </c>
      <c r="H2813" t="s">
        <v>57</v>
      </c>
      <c r="I2813" t="s">
        <v>232</v>
      </c>
      <c r="J2813" s="5">
        <v>42.58</v>
      </c>
      <c r="K2813">
        <v>13</v>
      </c>
      <c r="L2813">
        <v>0</v>
      </c>
      <c r="M2813" s="3">
        <f t="shared" si="43"/>
        <v>553.54</v>
      </c>
      <c r="N2813" t="s">
        <v>76</v>
      </c>
      <c r="O2813" t="s">
        <v>39</v>
      </c>
      <c r="P2813" t="s">
        <v>10129</v>
      </c>
      <c r="Q2813" t="s">
        <v>77</v>
      </c>
      <c r="R2813">
        <v>12</v>
      </c>
      <c r="S2813">
        <v>3.6</v>
      </c>
      <c r="T2813" t="s">
        <v>30</v>
      </c>
      <c r="U2813" t="s">
        <v>52</v>
      </c>
    </row>
    <row r="2814" spans="1:21" x14ac:dyDescent="0.35">
      <c r="A2814" t="s">
        <v>9070</v>
      </c>
      <c r="B2814" t="str">
        <f>IF(COUNTIFS($A:$A,$A2814,$C:$C,$C2814,$D:$D,$D2814,$G:$G,$G2814,$K:$K,$K2814,$M:$M,$M2814)&gt;1,"True Duplicate","Unique")</f>
        <v>Unique</v>
      </c>
      <c r="C2814" s="7">
        <v>45180</v>
      </c>
      <c r="D2814" t="s">
        <v>6724</v>
      </c>
      <c r="E2814" t="str">
        <f>IF(COUNTIF($B$2:D2814,D2814)=1,"New Customer","Returning Customer")</f>
        <v>Returning Customer</v>
      </c>
      <c r="F2814" t="s">
        <v>10132</v>
      </c>
      <c r="G2814" t="s">
        <v>138</v>
      </c>
      <c r="H2814" t="s">
        <v>24</v>
      </c>
      <c r="I2814" t="s">
        <v>133</v>
      </c>
      <c r="J2814" s="5">
        <v>540.30999999999995</v>
      </c>
      <c r="K2814">
        <v>12</v>
      </c>
      <c r="L2814">
        <v>0.3</v>
      </c>
      <c r="M2814" s="3">
        <f t="shared" si="43"/>
        <v>6480.12</v>
      </c>
      <c r="N2814" t="s">
        <v>98</v>
      </c>
      <c r="O2814" t="s">
        <v>122</v>
      </c>
      <c r="P2814" t="s">
        <v>10129</v>
      </c>
      <c r="Q2814" t="s">
        <v>77</v>
      </c>
      <c r="R2814">
        <v>9</v>
      </c>
      <c r="S2814">
        <v>4.5999999999999996</v>
      </c>
      <c r="T2814" t="s">
        <v>30</v>
      </c>
      <c r="U2814" t="s">
        <v>60</v>
      </c>
    </row>
    <row r="2815" spans="1:21" x14ac:dyDescent="0.35">
      <c r="A2815" t="s">
        <v>10076</v>
      </c>
      <c r="B2815" t="str">
        <f>IF(COUNTIFS($A:$A,$A2815,$C:$C,$C2815,$D:$D,$D2815,$G:$G,$G2815,$K:$K,$K2815,$M:$M,$M2815)&gt;1,"True Duplicate","Unique")</f>
        <v>Unique</v>
      </c>
      <c r="C2815" s="7">
        <v>45180</v>
      </c>
      <c r="D2815" t="s">
        <v>2530</v>
      </c>
      <c r="E2815" t="str">
        <f>IF(COUNTIF($B$2:D2815,D2815)=1,"New Customer","Returning Customer")</f>
        <v>New Customer</v>
      </c>
      <c r="F2815" t="s">
        <v>10132</v>
      </c>
      <c r="G2815" t="s">
        <v>46</v>
      </c>
      <c r="H2815" t="s">
        <v>47</v>
      </c>
      <c r="I2815" t="s">
        <v>10124</v>
      </c>
      <c r="J2815" s="5">
        <v>586.54999999999995</v>
      </c>
      <c r="K2815">
        <v>7</v>
      </c>
      <c r="L2815">
        <v>0.1</v>
      </c>
      <c r="M2815" s="3">
        <f t="shared" si="43"/>
        <v>4105.1499999999996</v>
      </c>
      <c r="N2815" t="s">
        <v>26</v>
      </c>
      <c r="O2815" t="s">
        <v>39</v>
      </c>
      <c r="P2815" t="s">
        <v>166</v>
      </c>
      <c r="Q2815" t="s">
        <v>77</v>
      </c>
      <c r="R2815">
        <v>7</v>
      </c>
      <c r="S2815">
        <v>1.8</v>
      </c>
      <c r="T2815" t="s">
        <v>30</v>
      </c>
      <c r="U2815" t="s">
        <v>10128</v>
      </c>
    </row>
    <row r="2816" spans="1:21" x14ac:dyDescent="0.35">
      <c r="A2816" t="s">
        <v>3955</v>
      </c>
      <c r="B2816" t="str">
        <f>IF(COUNTIFS($A:$A,$A2816,$C:$C,$C2816,$D:$D,$D2816,$G:$G,$G2816,$K:$K,$K2816,$M:$M,$M2816)&gt;1,"True Duplicate","Unique")</f>
        <v>Unique</v>
      </c>
      <c r="C2816" s="7">
        <v>45181</v>
      </c>
      <c r="D2816" t="s">
        <v>4401</v>
      </c>
      <c r="E2816" t="str">
        <f>IF(COUNTIF($B$2:D2816,D2816)=1,"New Customer","Returning Customer")</f>
        <v>New Customer</v>
      </c>
      <c r="F2816" t="s">
        <v>72</v>
      </c>
      <c r="G2816" t="s">
        <v>251</v>
      </c>
      <c r="H2816" t="s">
        <v>36</v>
      </c>
      <c r="I2816" t="s">
        <v>252</v>
      </c>
      <c r="J2816" s="5">
        <v>26.1</v>
      </c>
      <c r="K2816">
        <v>2</v>
      </c>
      <c r="L2816">
        <v>0.25</v>
      </c>
      <c r="M2816" s="3">
        <f t="shared" si="43"/>
        <v>51.7</v>
      </c>
      <c r="N2816" t="s">
        <v>76</v>
      </c>
      <c r="O2816" t="s">
        <v>111</v>
      </c>
      <c r="P2816" t="s">
        <v>166</v>
      </c>
      <c r="Q2816" t="s">
        <v>123</v>
      </c>
      <c r="R2816">
        <v>8</v>
      </c>
      <c r="S2816">
        <v>4.9000000000000004</v>
      </c>
      <c r="T2816" t="s">
        <v>30</v>
      </c>
      <c r="U2816" t="s">
        <v>52</v>
      </c>
    </row>
    <row r="2817" spans="1:21" x14ac:dyDescent="0.35">
      <c r="A2817" t="s">
        <v>4400</v>
      </c>
      <c r="B2817" t="str">
        <f>IF(COUNTIFS($A:$A,$A2817,$C:$C,$C2817,$D:$D,$D2817,$G:$G,$G2817,$K:$K,$K2817,$M:$M,$M2817)&gt;1,"True Duplicate","Unique")</f>
        <v>Unique</v>
      </c>
      <c r="C2817" s="7">
        <v>45181</v>
      </c>
      <c r="D2817" t="s">
        <v>6065</v>
      </c>
      <c r="E2817" t="str">
        <f>IF(COUNTIF($B$2:D2817,D2817)=1,"New Customer","Returning Customer")</f>
        <v>Returning Customer</v>
      </c>
      <c r="F2817" t="s">
        <v>10132</v>
      </c>
      <c r="G2817" t="s">
        <v>306</v>
      </c>
      <c r="H2817" t="s">
        <v>36</v>
      </c>
      <c r="I2817" t="s">
        <v>259</v>
      </c>
      <c r="J2817" s="5">
        <v>19.2</v>
      </c>
      <c r="K2817">
        <v>14</v>
      </c>
      <c r="L2817">
        <v>0</v>
      </c>
      <c r="M2817" s="3">
        <f t="shared" si="43"/>
        <v>268.8</v>
      </c>
      <c r="N2817" t="s">
        <v>26</v>
      </c>
      <c r="O2817" t="s">
        <v>122</v>
      </c>
      <c r="P2817" t="s">
        <v>85</v>
      </c>
      <c r="Q2817" t="s">
        <v>123</v>
      </c>
      <c r="R2817">
        <v>6</v>
      </c>
      <c r="S2817">
        <v>4.7</v>
      </c>
      <c r="T2817" t="s">
        <v>30</v>
      </c>
      <c r="U2817" t="s">
        <v>52</v>
      </c>
    </row>
    <row r="2818" spans="1:21" x14ac:dyDescent="0.35">
      <c r="A2818" t="s">
        <v>6064</v>
      </c>
      <c r="B2818" t="str">
        <f>IF(COUNTIFS($A:$A,$A2818,$C:$C,$C2818,$D:$D,$D2818,$G:$G,$G2818,$K:$K,$K2818,$M:$M,$M2818)&gt;1,"True Duplicate","Unique")</f>
        <v>Unique</v>
      </c>
      <c r="C2818" s="7">
        <v>45181</v>
      </c>
      <c r="D2818" t="s">
        <v>3957</v>
      </c>
      <c r="E2818" t="str">
        <f>IF(COUNTIF($B$2:D2818,D2818)=1,"New Customer","Returning Customer")</f>
        <v>New Customer</v>
      </c>
      <c r="F2818" t="s">
        <v>72</v>
      </c>
      <c r="G2818" t="s">
        <v>109</v>
      </c>
      <c r="H2818" t="s">
        <v>74</v>
      </c>
      <c r="I2818" t="s">
        <v>110</v>
      </c>
      <c r="J2818" s="5">
        <v>2217.7399999999998</v>
      </c>
      <c r="K2818">
        <v>14</v>
      </c>
      <c r="L2818">
        <v>0.05</v>
      </c>
      <c r="M2818" s="3">
        <f t="shared" ref="M2818:M2881" si="44">(J2818-L2818)*K2818</f>
        <v>31047.659999999996</v>
      </c>
      <c r="N2818" t="s">
        <v>302</v>
      </c>
      <c r="O2818" t="s">
        <v>27</v>
      </c>
      <c r="P2818" t="s">
        <v>10129</v>
      </c>
      <c r="Q2818" t="s">
        <v>116</v>
      </c>
      <c r="R2818">
        <v>7</v>
      </c>
      <c r="S2818">
        <v>4.8</v>
      </c>
      <c r="T2818" t="s">
        <v>30</v>
      </c>
      <c r="U2818" t="s">
        <v>60</v>
      </c>
    </row>
    <row r="2819" spans="1:21" x14ac:dyDescent="0.35">
      <c r="A2819" t="s">
        <v>7365</v>
      </c>
      <c r="B2819" t="str">
        <f>IF(COUNTIFS($A:$A,$A2819,$C:$C,$C2819,$D:$D,$D2819,$G:$G,$G2819,$K:$K,$K2819,$M:$M,$M2819)&gt;1,"True Duplicate","Unique")</f>
        <v>Unique</v>
      </c>
      <c r="C2819" s="7">
        <v>45181</v>
      </c>
      <c r="D2819" t="s">
        <v>7366</v>
      </c>
      <c r="E2819" t="str">
        <f>IF(COUNTIF($B$2:D2819,D2819)=1,"New Customer","Returning Customer")</f>
        <v>New Customer</v>
      </c>
      <c r="F2819" t="s">
        <v>10132</v>
      </c>
      <c r="G2819" t="s">
        <v>266</v>
      </c>
      <c r="H2819" t="s">
        <v>24</v>
      </c>
      <c r="I2819" t="s">
        <v>267</v>
      </c>
      <c r="J2819" s="5">
        <v>370.61</v>
      </c>
      <c r="K2819">
        <v>7</v>
      </c>
      <c r="L2819">
        <v>0.2</v>
      </c>
      <c r="M2819" s="3">
        <f t="shared" si="44"/>
        <v>2592.8700000000003</v>
      </c>
      <c r="N2819" t="s">
        <v>49</v>
      </c>
      <c r="O2819" t="s">
        <v>122</v>
      </c>
      <c r="P2819" t="s">
        <v>85</v>
      </c>
      <c r="Q2819" t="s">
        <v>77</v>
      </c>
      <c r="R2819">
        <v>7</v>
      </c>
      <c r="S2819">
        <v>3.3</v>
      </c>
      <c r="T2819" t="s">
        <v>51</v>
      </c>
      <c r="U2819" t="s">
        <v>60</v>
      </c>
    </row>
    <row r="2820" spans="1:21" x14ac:dyDescent="0.35">
      <c r="A2820" t="s">
        <v>1287</v>
      </c>
      <c r="B2820" t="str">
        <f>IF(COUNTIFS($A:$A,$A2820,$C:$C,$C2820,$D:$D,$D2820,$G:$G,$G2820,$K:$K,$K2820,$M:$M,$M2820)&gt;1,"True Duplicate","Unique")</f>
        <v>Unique</v>
      </c>
      <c r="C2820" s="7">
        <v>45182</v>
      </c>
      <c r="D2820" t="s">
        <v>496</v>
      </c>
      <c r="E2820" t="str">
        <f>IF(COUNTIF($B$2:D2820,D2820)=1,"New Customer","Returning Customer")</f>
        <v>Returning Customer</v>
      </c>
      <c r="F2820" t="s">
        <v>72</v>
      </c>
      <c r="G2820" t="s">
        <v>193</v>
      </c>
      <c r="H2820" t="s">
        <v>24</v>
      </c>
      <c r="I2820" t="s">
        <v>10126</v>
      </c>
      <c r="J2820" s="5">
        <v>120.1</v>
      </c>
      <c r="K2820">
        <v>6</v>
      </c>
      <c r="L2820">
        <v>0</v>
      </c>
      <c r="M2820" s="3">
        <f t="shared" si="44"/>
        <v>720.59999999999991</v>
      </c>
      <c r="N2820" t="s">
        <v>76</v>
      </c>
      <c r="O2820" t="s">
        <v>111</v>
      </c>
      <c r="P2820" t="s">
        <v>59</v>
      </c>
      <c r="Q2820" t="s">
        <v>116</v>
      </c>
      <c r="R2820">
        <v>11</v>
      </c>
      <c r="S2820">
        <v>1.9</v>
      </c>
      <c r="T2820" t="s">
        <v>51</v>
      </c>
      <c r="U2820" t="s">
        <v>60</v>
      </c>
    </row>
    <row r="2821" spans="1:21" x14ac:dyDescent="0.35">
      <c r="A2821" t="s">
        <v>3106</v>
      </c>
      <c r="B2821" t="str">
        <f>IF(COUNTIFS($A:$A,$A2821,$C:$C,$C2821,$D:$D,$D2821,$G:$G,$G2821,$K:$K,$K2821,$M:$M,$M2821)&gt;1,"True Duplicate","Unique")</f>
        <v>Unique</v>
      </c>
      <c r="C2821" s="7">
        <v>45182</v>
      </c>
      <c r="D2821" t="s">
        <v>3166</v>
      </c>
      <c r="E2821" t="str">
        <f>IF(COUNTIF($B$2:D2821,D2821)=1,"New Customer","Returning Customer")</f>
        <v>New Customer</v>
      </c>
      <c r="F2821" t="s">
        <v>72</v>
      </c>
      <c r="G2821" t="s">
        <v>370</v>
      </c>
      <c r="H2821" t="s">
        <v>74</v>
      </c>
      <c r="I2821" t="s">
        <v>75</v>
      </c>
      <c r="J2821" s="5">
        <v>2050.09</v>
      </c>
      <c r="K2821">
        <v>2</v>
      </c>
      <c r="L2821">
        <v>0.2</v>
      </c>
      <c r="M2821" s="3">
        <f t="shared" si="44"/>
        <v>4099.7800000000007</v>
      </c>
      <c r="N2821" t="s">
        <v>104</v>
      </c>
      <c r="O2821" t="s">
        <v>122</v>
      </c>
      <c r="P2821" t="s">
        <v>59</v>
      </c>
      <c r="Q2821" t="s">
        <v>41</v>
      </c>
      <c r="R2821">
        <v>2</v>
      </c>
      <c r="S2821">
        <v>2.7</v>
      </c>
      <c r="T2821" t="s">
        <v>30</v>
      </c>
      <c r="U2821" t="s">
        <v>60</v>
      </c>
    </row>
    <row r="2822" spans="1:21" x14ac:dyDescent="0.35">
      <c r="A2822" t="s">
        <v>3165</v>
      </c>
      <c r="B2822" t="str">
        <f>IF(COUNTIFS($A:$A,$A2822,$C:$C,$C2822,$D:$D,$D2822,$G:$G,$G2822,$K:$K,$K2822,$M:$M,$M2822)&gt;1,"True Duplicate","Unique")</f>
        <v>Unique</v>
      </c>
      <c r="C2822" s="7">
        <v>45182</v>
      </c>
      <c r="D2822" t="s">
        <v>1042</v>
      </c>
      <c r="E2822" t="str">
        <f>IF(COUNTIF($B$2:D2822,D2822)=1,"New Customer","Returning Customer")</f>
        <v>Returning Customer</v>
      </c>
      <c r="F2822" t="s">
        <v>10132</v>
      </c>
      <c r="G2822" t="s">
        <v>147</v>
      </c>
      <c r="H2822" t="s">
        <v>74</v>
      </c>
      <c r="I2822" t="s">
        <v>148</v>
      </c>
      <c r="J2822" s="5">
        <v>1275.73</v>
      </c>
      <c r="K2822">
        <v>11</v>
      </c>
      <c r="L2822">
        <v>0.05</v>
      </c>
      <c r="M2822" s="3">
        <f t="shared" si="44"/>
        <v>14032.480000000001</v>
      </c>
      <c r="N2822" t="s">
        <v>49</v>
      </c>
      <c r="O2822" t="s">
        <v>122</v>
      </c>
      <c r="P2822" t="s">
        <v>85</v>
      </c>
      <c r="Q2822" t="s">
        <v>29</v>
      </c>
      <c r="R2822">
        <v>13</v>
      </c>
      <c r="S2822">
        <v>1.1000000000000001</v>
      </c>
      <c r="T2822" t="s">
        <v>30</v>
      </c>
      <c r="U2822" t="s">
        <v>52</v>
      </c>
    </row>
    <row r="2823" spans="1:21" x14ac:dyDescent="0.35">
      <c r="A2823" t="s">
        <v>4395</v>
      </c>
      <c r="B2823" t="str">
        <f>IF(COUNTIFS($A:$A,$A2823,$C:$C,$C2823,$D:$D,$D2823,$G:$G,$G2823,$K:$K,$K2823,$M:$M,$M2823)&gt;1,"True Duplicate","Unique")</f>
        <v>Unique</v>
      </c>
      <c r="C2823" s="7">
        <v>45182</v>
      </c>
      <c r="D2823" t="s">
        <v>3107</v>
      </c>
      <c r="E2823" t="str">
        <f>IF(COUNTIF($B$2:D2823,D2823)=1,"New Customer","Returning Customer")</f>
        <v>New Customer</v>
      </c>
      <c r="F2823" t="s">
        <v>72</v>
      </c>
      <c r="G2823" t="s">
        <v>23</v>
      </c>
      <c r="H2823" t="s">
        <v>24</v>
      </c>
      <c r="I2823" t="s">
        <v>25</v>
      </c>
      <c r="J2823" s="5">
        <v>266.77999999999997</v>
      </c>
      <c r="K2823">
        <v>3</v>
      </c>
      <c r="L2823">
        <v>0</v>
      </c>
      <c r="M2823" s="3">
        <f t="shared" si="44"/>
        <v>800.33999999999992</v>
      </c>
      <c r="N2823" t="s">
        <v>83</v>
      </c>
      <c r="O2823" t="s">
        <v>27</v>
      </c>
      <c r="P2823" t="s">
        <v>59</v>
      </c>
      <c r="Q2823" t="s">
        <v>41</v>
      </c>
      <c r="R2823">
        <v>13</v>
      </c>
      <c r="S2823">
        <v>3.8</v>
      </c>
      <c r="T2823" t="s">
        <v>30</v>
      </c>
      <c r="U2823" t="s">
        <v>60</v>
      </c>
    </row>
    <row r="2824" spans="1:21" x14ac:dyDescent="0.35">
      <c r="A2824" t="s">
        <v>5431</v>
      </c>
      <c r="B2824" t="str">
        <f>IF(COUNTIFS($A:$A,$A2824,$C:$C,$C2824,$D:$D,$D2824,$G:$G,$G2824,$K:$K,$K2824,$M:$M,$M2824)&gt;1,"True Duplicate","Unique")</f>
        <v>Unique</v>
      </c>
      <c r="C2824" s="7">
        <v>45182</v>
      </c>
      <c r="D2824" t="s">
        <v>4396</v>
      </c>
      <c r="E2824" t="str">
        <f>IF(COUNTIF($B$2:D2824,D2824)=1,"New Customer","Returning Customer")</f>
        <v>New Customer</v>
      </c>
      <c r="F2824" t="s">
        <v>72</v>
      </c>
      <c r="G2824" t="s">
        <v>35</v>
      </c>
      <c r="H2824" t="s">
        <v>36</v>
      </c>
      <c r="I2824" t="s">
        <v>37</v>
      </c>
      <c r="J2824" s="5">
        <v>43.55</v>
      </c>
      <c r="K2824">
        <v>7</v>
      </c>
      <c r="L2824">
        <v>0</v>
      </c>
      <c r="M2824" s="3">
        <f t="shared" si="44"/>
        <v>304.84999999999997</v>
      </c>
      <c r="N2824" t="s">
        <v>26</v>
      </c>
      <c r="O2824" t="s">
        <v>122</v>
      </c>
      <c r="P2824" t="s">
        <v>59</v>
      </c>
      <c r="Q2824" t="s">
        <v>123</v>
      </c>
      <c r="R2824">
        <v>3</v>
      </c>
      <c r="S2824">
        <v>1.1000000000000001</v>
      </c>
      <c r="T2824" t="s">
        <v>30</v>
      </c>
      <c r="U2824" t="s">
        <v>60</v>
      </c>
    </row>
    <row r="2825" spans="1:21" x14ac:dyDescent="0.35">
      <c r="A2825" t="s">
        <v>6712</v>
      </c>
      <c r="B2825" t="str">
        <f>IF(COUNTIFS($A:$A,$A2825,$C:$C,$C2825,$D:$D,$D2825,$G:$G,$G2825,$K:$K,$K2825,$M:$M,$M2825)&gt;1,"True Duplicate","Unique")</f>
        <v>Unique</v>
      </c>
      <c r="C2825" s="7">
        <v>45182</v>
      </c>
      <c r="D2825" t="s">
        <v>6713</v>
      </c>
      <c r="E2825" t="str">
        <f>IF(COUNTIF($B$2:D2825,D2825)=1,"New Customer","Returning Customer")</f>
        <v>New Customer</v>
      </c>
      <c r="F2825" t="s">
        <v>10132</v>
      </c>
      <c r="G2825" t="s">
        <v>223</v>
      </c>
      <c r="H2825" t="s">
        <v>66</v>
      </c>
      <c r="I2825" t="s">
        <v>171</v>
      </c>
      <c r="J2825" s="5">
        <v>1327.67</v>
      </c>
      <c r="K2825">
        <v>9</v>
      </c>
      <c r="L2825">
        <v>0.25</v>
      </c>
      <c r="M2825" s="3">
        <f t="shared" si="44"/>
        <v>11946.78</v>
      </c>
      <c r="N2825" t="s">
        <v>26</v>
      </c>
      <c r="O2825" t="s">
        <v>111</v>
      </c>
      <c r="P2825" t="s">
        <v>10129</v>
      </c>
      <c r="Q2825" t="s">
        <v>123</v>
      </c>
      <c r="S2825">
        <v>2.4</v>
      </c>
      <c r="T2825" t="s">
        <v>51</v>
      </c>
      <c r="U2825" t="s">
        <v>86</v>
      </c>
    </row>
    <row r="2826" spans="1:21" x14ac:dyDescent="0.35">
      <c r="A2826" t="s">
        <v>2484</v>
      </c>
      <c r="B2826" t="str">
        <f>IF(COUNTIFS($A:$A,$A2826,$C:$C,$C2826,$D:$D,$D2826,$G:$G,$G2826,$K:$K,$K2826,$M:$M,$M2826)&gt;1,"True Duplicate","Unique")</f>
        <v>Unique</v>
      </c>
      <c r="C2826" s="7">
        <v>45183</v>
      </c>
      <c r="D2826" t="s">
        <v>8174</v>
      </c>
      <c r="E2826" t="str">
        <f>IF(COUNTIF($B$2:D2826,D2826)=1,"New Customer","Returning Customer")</f>
        <v>New Customer</v>
      </c>
      <c r="F2826" t="s">
        <v>10132</v>
      </c>
      <c r="G2826" t="s">
        <v>244</v>
      </c>
      <c r="H2826" t="s">
        <v>36</v>
      </c>
      <c r="I2826" t="s">
        <v>129</v>
      </c>
      <c r="J2826" s="5">
        <v>43.59</v>
      </c>
      <c r="K2826">
        <v>11</v>
      </c>
      <c r="L2826">
        <v>0.1</v>
      </c>
      <c r="M2826" s="3">
        <f t="shared" si="44"/>
        <v>478.39000000000004</v>
      </c>
      <c r="N2826" t="s">
        <v>98</v>
      </c>
      <c r="O2826" t="s">
        <v>39</v>
      </c>
      <c r="P2826" t="s">
        <v>59</v>
      </c>
      <c r="Q2826" t="s">
        <v>41</v>
      </c>
      <c r="R2826">
        <v>4</v>
      </c>
      <c r="S2826">
        <v>4.4000000000000004</v>
      </c>
      <c r="T2826" t="s">
        <v>112</v>
      </c>
      <c r="U2826" t="s">
        <v>60</v>
      </c>
    </row>
    <row r="2827" spans="1:21" x14ac:dyDescent="0.35">
      <c r="A2827" t="s">
        <v>4586</v>
      </c>
      <c r="B2827" t="str">
        <f>IF(COUNTIFS($A:$A,$A2827,$C:$C,$C2827,$D:$D,$D2827,$G:$G,$G2827,$K:$K,$K2827,$M:$M,$M2827)&gt;1,"True Duplicate","Unique")</f>
        <v>Unique</v>
      </c>
      <c r="C2827" s="7">
        <v>45183</v>
      </c>
      <c r="D2827" t="s">
        <v>4587</v>
      </c>
      <c r="E2827" t="str">
        <f>IF(COUNTIF($B$2:D2827,D2827)=1,"New Customer","Returning Customer")</f>
        <v>New Customer</v>
      </c>
      <c r="F2827" t="s">
        <v>72</v>
      </c>
      <c r="G2827" t="s">
        <v>152</v>
      </c>
      <c r="H2827" t="s">
        <v>57</v>
      </c>
      <c r="I2827" t="s">
        <v>153</v>
      </c>
      <c r="J2827" s="5">
        <v>491.07</v>
      </c>
      <c r="K2827">
        <v>8</v>
      </c>
      <c r="L2827">
        <v>0.1</v>
      </c>
      <c r="M2827" s="3">
        <f t="shared" si="44"/>
        <v>3927.7599999999998</v>
      </c>
      <c r="N2827" t="s">
        <v>83</v>
      </c>
      <c r="O2827" t="s">
        <v>122</v>
      </c>
      <c r="P2827" t="s">
        <v>10129</v>
      </c>
      <c r="Q2827" t="s">
        <v>123</v>
      </c>
      <c r="R2827">
        <v>1</v>
      </c>
      <c r="S2827">
        <v>1.3</v>
      </c>
      <c r="T2827" t="s">
        <v>30</v>
      </c>
      <c r="U2827" t="s">
        <v>60</v>
      </c>
    </row>
    <row r="2828" spans="1:21" x14ac:dyDescent="0.35">
      <c r="A2828" t="s">
        <v>5026</v>
      </c>
      <c r="B2828" t="str">
        <f>IF(COUNTIFS($A:$A,$A2828,$C:$C,$C2828,$D:$D,$D2828,$G:$G,$G2828,$K:$K,$K2828,$M:$M,$M2828)&gt;1,"True Duplicate","Unique")</f>
        <v>Unique</v>
      </c>
      <c r="C2828" s="7">
        <v>45183</v>
      </c>
      <c r="D2828" t="s">
        <v>5027</v>
      </c>
      <c r="E2828" t="str">
        <f>IF(COUNTIF($B$2:D2828,D2828)=1,"New Customer","Returning Customer")</f>
        <v>New Customer</v>
      </c>
      <c r="F2828" t="s">
        <v>10132</v>
      </c>
      <c r="G2828" t="s">
        <v>198</v>
      </c>
      <c r="H2828" t="s">
        <v>74</v>
      </c>
      <c r="I2828" t="s">
        <v>110</v>
      </c>
      <c r="J2828" s="5">
        <v>2275.79</v>
      </c>
      <c r="K2828">
        <v>4</v>
      </c>
      <c r="L2828">
        <v>0.1</v>
      </c>
      <c r="M2828" s="3">
        <f t="shared" si="44"/>
        <v>9102.76</v>
      </c>
      <c r="N2828" t="s">
        <v>76</v>
      </c>
      <c r="O2828" t="s">
        <v>111</v>
      </c>
      <c r="P2828" t="s">
        <v>10129</v>
      </c>
      <c r="Q2828" t="s">
        <v>77</v>
      </c>
      <c r="R2828">
        <v>2</v>
      </c>
      <c r="S2828">
        <v>3.3</v>
      </c>
      <c r="T2828" t="s">
        <v>30</v>
      </c>
      <c r="U2828" t="s">
        <v>60</v>
      </c>
    </row>
    <row r="2829" spans="1:21" x14ac:dyDescent="0.35">
      <c r="A2829" t="s">
        <v>8173</v>
      </c>
      <c r="B2829" t="str">
        <f>IF(COUNTIFS($A:$A,$A2829,$C:$C,$C2829,$D:$D,$D2829,$G:$G,$G2829,$K:$K,$K2829,$M:$M,$M2829)&gt;1,"True Duplicate","Unique")</f>
        <v>Unique</v>
      </c>
      <c r="C2829" s="7">
        <v>45183</v>
      </c>
      <c r="D2829" t="s">
        <v>2486</v>
      </c>
      <c r="E2829" t="str">
        <f>IF(COUNTIF($B$2:D2829,D2829)=1,"New Customer","Returning Customer")</f>
        <v>New Customer</v>
      </c>
      <c r="F2829" t="s">
        <v>72</v>
      </c>
      <c r="G2829" t="s">
        <v>35</v>
      </c>
      <c r="H2829" t="s">
        <v>36</v>
      </c>
      <c r="I2829" t="s">
        <v>37</v>
      </c>
      <c r="J2829" s="5">
        <v>26.54</v>
      </c>
      <c r="K2829">
        <v>5</v>
      </c>
      <c r="L2829">
        <v>0.1</v>
      </c>
      <c r="M2829" s="3">
        <f t="shared" si="44"/>
        <v>132.19999999999999</v>
      </c>
      <c r="N2829" t="s">
        <v>104</v>
      </c>
      <c r="O2829" t="s">
        <v>111</v>
      </c>
      <c r="P2829" t="s">
        <v>85</v>
      </c>
      <c r="Q2829" t="s">
        <v>29</v>
      </c>
      <c r="R2829">
        <v>3</v>
      </c>
      <c r="S2829">
        <v>4</v>
      </c>
      <c r="T2829" t="s">
        <v>30</v>
      </c>
      <c r="U2829" t="s">
        <v>60</v>
      </c>
    </row>
    <row r="2830" spans="1:21" x14ac:dyDescent="0.35">
      <c r="A2830" t="s">
        <v>10010</v>
      </c>
      <c r="B2830" t="str">
        <f>IF(COUNTIFS($A:$A,$A2830,$C:$C,$C2830,$D:$D,$D2830,$G:$G,$G2830,$K:$K,$K2830,$M:$M,$M2830)&gt;1,"True Duplicate","Unique")</f>
        <v>Unique</v>
      </c>
      <c r="C2830" s="7">
        <v>45183</v>
      </c>
      <c r="D2830" t="s">
        <v>10011</v>
      </c>
      <c r="E2830" t="str">
        <f>IF(COUNTIF($B$2:D2830,D2830)=1,"New Customer","Returning Customer")</f>
        <v>New Customer</v>
      </c>
      <c r="F2830" t="s">
        <v>72</v>
      </c>
      <c r="G2830" t="s">
        <v>370</v>
      </c>
      <c r="H2830" t="s">
        <v>74</v>
      </c>
      <c r="I2830" t="s">
        <v>75</v>
      </c>
      <c r="J2830" s="5">
        <v>1529.37</v>
      </c>
      <c r="K2830">
        <v>10</v>
      </c>
      <c r="L2830">
        <v>0</v>
      </c>
      <c r="M2830" s="3">
        <f t="shared" si="44"/>
        <v>15293.699999999999</v>
      </c>
      <c r="N2830" t="s">
        <v>142</v>
      </c>
      <c r="O2830" t="s">
        <v>39</v>
      </c>
      <c r="P2830" t="s">
        <v>10129</v>
      </c>
      <c r="Q2830" t="s">
        <v>77</v>
      </c>
      <c r="R2830">
        <v>3</v>
      </c>
      <c r="S2830">
        <v>3.6</v>
      </c>
      <c r="T2830" t="s">
        <v>30</v>
      </c>
      <c r="U2830" t="s">
        <v>52</v>
      </c>
    </row>
    <row r="2831" spans="1:21" x14ac:dyDescent="0.35">
      <c r="A2831" t="s">
        <v>790</v>
      </c>
      <c r="B2831" t="str">
        <f>IF(COUNTIFS($A:$A,$A2831,$C:$C,$C2831,$D:$D,$D2831,$G:$G,$G2831,$K:$K,$K2831,$M:$M,$M2831)&gt;1,"True Duplicate","Unique")</f>
        <v>Unique</v>
      </c>
      <c r="C2831" s="7">
        <v>45184</v>
      </c>
      <c r="D2831" t="s">
        <v>2532</v>
      </c>
      <c r="E2831" t="str">
        <f>IF(COUNTIF($B$2:D2831,D2831)=1,"New Customer","Returning Customer")</f>
        <v>New Customer</v>
      </c>
      <c r="F2831" t="s">
        <v>10132</v>
      </c>
      <c r="G2831" t="s">
        <v>23</v>
      </c>
      <c r="H2831" t="s">
        <v>24</v>
      </c>
      <c r="I2831" t="s">
        <v>25</v>
      </c>
      <c r="J2831" s="5">
        <v>149.97999999999999</v>
      </c>
      <c r="K2831">
        <v>9</v>
      </c>
      <c r="L2831">
        <v>0.1</v>
      </c>
      <c r="M2831" s="3">
        <f t="shared" si="44"/>
        <v>1348.92</v>
      </c>
      <c r="N2831" t="s">
        <v>49</v>
      </c>
      <c r="O2831" t="s">
        <v>39</v>
      </c>
      <c r="P2831" t="s">
        <v>59</v>
      </c>
      <c r="Q2831" t="s">
        <v>29</v>
      </c>
      <c r="R2831">
        <v>7</v>
      </c>
      <c r="S2831">
        <v>4.8</v>
      </c>
      <c r="T2831" t="s">
        <v>30</v>
      </c>
      <c r="U2831" t="s">
        <v>60</v>
      </c>
    </row>
    <row r="2832" spans="1:21" x14ac:dyDescent="0.35">
      <c r="A2832" t="s">
        <v>2212</v>
      </c>
      <c r="B2832" t="str">
        <f>IF(COUNTIFS($A:$A,$A2832,$C:$C,$C2832,$D:$D,$D2832,$G:$G,$G2832,$K:$K,$K2832,$M:$M,$M2832)&gt;1,"True Duplicate","Unique")</f>
        <v>Unique</v>
      </c>
      <c r="C2832" s="7">
        <v>45184</v>
      </c>
      <c r="D2832" t="s">
        <v>4857</v>
      </c>
      <c r="E2832" t="str">
        <f>IF(COUNTIF($B$2:D2832,D2832)=1,"New Customer","Returning Customer")</f>
        <v>New Customer</v>
      </c>
      <c r="F2832" t="s">
        <v>10132</v>
      </c>
      <c r="G2832" t="s">
        <v>416</v>
      </c>
      <c r="H2832" t="s">
        <v>66</v>
      </c>
      <c r="I2832" t="s">
        <v>417</v>
      </c>
      <c r="J2832" s="5">
        <v>1015.02</v>
      </c>
      <c r="K2832">
        <v>1</v>
      </c>
      <c r="L2832">
        <v>0.25</v>
      </c>
      <c r="M2832" s="3">
        <f t="shared" si="44"/>
        <v>1014.77</v>
      </c>
      <c r="N2832" t="s">
        <v>165</v>
      </c>
      <c r="O2832" t="s">
        <v>27</v>
      </c>
      <c r="P2832" t="s">
        <v>166</v>
      </c>
      <c r="Q2832" t="s">
        <v>123</v>
      </c>
      <c r="R2832">
        <v>3</v>
      </c>
      <c r="S2832">
        <v>4.5999999999999996</v>
      </c>
      <c r="T2832" t="s">
        <v>143</v>
      </c>
      <c r="U2832" t="s">
        <v>10128</v>
      </c>
    </row>
    <row r="2833" spans="1:21" x14ac:dyDescent="0.35">
      <c r="A2833" t="s">
        <v>2531</v>
      </c>
      <c r="B2833" t="str">
        <f>IF(COUNTIFS($A:$A,$A2833,$C:$C,$C2833,$D:$D,$D2833,$G:$G,$G2833,$K:$K,$K2833,$M:$M,$M2833)&gt;1,"True Duplicate","Unique")</f>
        <v>Unique</v>
      </c>
      <c r="C2833" s="7">
        <v>45184</v>
      </c>
      <c r="D2833" t="s">
        <v>2213</v>
      </c>
      <c r="E2833" t="str">
        <f>IF(COUNTIF($B$2:D2833,D2833)=1,"New Customer","Returning Customer")</f>
        <v>New Customer</v>
      </c>
      <c r="F2833" t="s">
        <v>10132</v>
      </c>
      <c r="G2833" t="s">
        <v>81</v>
      </c>
      <c r="H2833" t="s">
        <v>57</v>
      </c>
      <c r="I2833" t="s">
        <v>82</v>
      </c>
      <c r="J2833" s="5">
        <v>752.76</v>
      </c>
      <c r="K2833">
        <v>5</v>
      </c>
      <c r="L2833">
        <v>0</v>
      </c>
      <c r="M2833" s="3">
        <f t="shared" si="44"/>
        <v>3763.8</v>
      </c>
      <c r="N2833" t="s">
        <v>98</v>
      </c>
      <c r="O2833" t="s">
        <v>27</v>
      </c>
      <c r="P2833" t="s">
        <v>10129</v>
      </c>
      <c r="Q2833" t="s">
        <v>123</v>
      </c>
      <c r="R2833">
        <v>2</v>
      </c>
      <c r="S2833">
        <v>2.5</v>
      </c>
      <c r="U2833" t="s">
        <v>60</v>
      </c>
    </row>
    <row r="2834" spans="1:21" x14ac:dyDescent="0.35">
      <c r="A2834" t="s">
        <v>4856</v>
      </c>
      <c r="B2834" t="str">
        <f>IF(COUNTIFS($A:$A,$A2834,$C:$C,$C2834,$D:$D,$D2834,$G:$G,$G2834,$K:$K,$K2834,$M:$M,$M2834)&gt;1,"True Duplicate","Unique")</f>
        <v>Unique</v>
      </c>
      <c r="C2834" s="7">
        <v>45184</v>
      </c>
      <c r="D2834" t="s">
        <v>792</v>
      </c>
      <c r="E2834" t="str">
        <f>IF(COUNTIF($B$2:D2834,D2834)=1,"New Customer","Returning Customer")</f>
        <v>New Customer</v>
      </c>
      <c r="F2834" t="s">
        <v>10132</v>
      </c>
      <c r="G2834" t="s">
        <v>227</v>
      </c>
      <c r="H2834" t="s">
        <v>47</v>
      </c>
      <c r="I2834" t="s">
        <v>228</v>
      </c>
      <c r="J2834" s="5">
        <v>510.32</v>
      </c>
      <c r="K2834">
        <v>10</v>
      </c>
      <c r="L2834">
        <v>0.2</v>
      </c>
      <c r="M2834" s="3">
        <f t="shared" si="44"/>
        <v>5101.2</v>
      </c>
      <c r="N2834" t="s">
        <v>76</v>
      </c>
      <c r="O2834" t="s">
        <v>39</v>
      </c>
      <c r="P2834" t="s">
        <v>85</v>
      </c>
      <c r="Q2834" t="s">
        <v>29</v>
      </c>
      <c r="R2834">
        <v>7</v>
      </c>
      <c r="S2834">
        <v>3.3</v>
      </c>
      <c r="T2834" t="s">
        <v>30</v>
      </c>
      <c r="U2834" t="s">
        <v>60</v>
      </c>
    </row>
    <row r="2835" spans="1:21" x14ac:dyDescent="0.35">
      <c r="A2835" t="s">
        <v>7304</v>
      </c>
      <c r="B2835" t="str">
        <f>IF(COUNTIFS($A:$A,$A2835,$C:$C,$C2835,$D:$D,$D2835,$G:$G,$G2835,$K:$K,$K2835,$M:$M,$M2835)&gt;1,"True Duplicate","Unique")</f>
        <v>Unique</v>
      </c>
      <c r="C2835" s="7">
        <v>45184</v>
      </c>
      <c r="D2835" t="s">
        <v>7305</v>
      </c>
      <c r="E2835" t="str">
        <f>IF(COUNTIF($B$2:D2835,D2835)=1,"New Customer","Returning Customer")</f>
        <v>Returning Customer</v>
      </c>
      <c r="F2835" t="s">
        <v>10132</v>
      </c>
      <c r="G2835" t="s">
        <v>65</v>
      </c>
      <c r="H2835" t="s">
        <v>66</v>
      </c>
      <c r="I2835" t="s">
        <v>67</v>
      </c>
      <c r="J2835" s="5">
        <v>1523.03</v>
      </c>
      <c r="K2835">
        <v>8</v>
      </c>
      <c r="L2835">
        <v>0</v>
      </c>
      <c r="M2835" s="3">
        <f t="shared" si="44"/>
        <v>12184.24</v>
      </c>
      <c r="N2835" t="s">
        <v>38</v>
      </c>
      <c r="O2835" t="s">
        <v>39</v>
      </c>
      <c r="P2835" t="s">
        <v>10129</v>
      </c>
      <c r="Q2835" t="s">
        <v>123</v>
      </c>
      <c r="R2835">
        <v>10</v>
      </c>
      <c r="S2835">
        <v>1.4</v>
      </c>
      <c r="T2835" t="s">
        <v>30</v>
      </c>
      <c r="U2835" t="s">
        <v>10128</v>
      </c>
    </row>
    <row r="2836" spans="1:21" x14ac:dyDescent="0.35">
      <c r="A2836" t="s">
        <v>497</v>
      </c>
      <c r="B2836" t="str">
        <f>IF(COUNTIFS($A:$A,$A2836,$C:$C,$C2836,$D:$D,$D2836,$G:$G,$G2836,$K:$K,$K2836,$M:$M,$M2836)&gt;1,"True Duplicate","Unique")</f>
        <v>Unique</v>
      </c>
      <c r="C2836" s="7">
        <v>45185</v>
      </c>
      <c r="D2836" t="s">
        <v>8011</v>
      </c>
      <c r="E2836" t="str">
        <f>IF(COUNTIF($B$2:D2836,D2836)=1,"New Customer","Returning Customer")</f>
        <v>New Customer</v>
      </c>
      <c r="F2836" t="s">
        <v>10132</v>
      </c>
      <c r="G2836" t="s">
        <v>484</v>
      </c>
      <c r="H2836" t="s">
        <v>74</v>
      </c>
      <c r="I2836" t="s">
        <v>110</v>
      </c>
      <c r="J2836" s="5">
        <v>2309.3200000000002</v>
      </c>
      <c r="K2836">
        <v>13</v>
      </c>
      <c r="L2836">
        <v>0</v>
      </c>
      <c r="M2836" s="3">
        <f t="shared" si="44"/>
        <v>30021.160000000003</v>
      </c>
      <c r="N2836" t="s">
        <v>26</v>
      </c>
      <c r="O2836" t="s">
        <v>111</v>
      </c>
      <c r="P2836" t="s">
        <v>59</v>
      </c>
      <c r="Q2836" t="s">
        <v>116</v>
      </c>
      <c r="R2836">
        <v>4</v>
      </c>
      <c r="S2836">
        <v>3.8</v>
      </c>
      <c r="T2836" t="s">
        <v>30</v>
      </c>
      <c r="U2836" t="s">
        <v>52</v>
      </c>
    </row>
    <row r="2837" spans="1:21" x14ac:dyDescent="0.35">
      <c r="A2837" t="s">
        <v>2760</v>
      </c>
      <c r="B2837" t="str">
        <f>IF(COUNTIFS($A:$A,$A2837,$C:$C,$C2837,$D:$D,$D2837,$G:$G,$G2837,$K:$K,$K2837,$M:$M,$M2837)&gt;1,"True Duplicate","Unique")</f>
        <v>Unique</v>
      </c>
      <c r="C2837" s="7">
        <v>45185</v>
      </c>
      <c r="D2837" t="s">
        <v>499</v>
      </c>
      <c r="E2837" t="str">
        <f>IF(COUNTIF($B$2:D2837,D2837)=1,"New Customer","Returning Customer")</f>
        <v>New Customer</v>
      </c>
      <c r="F2837" t="s">
        <v>10132</v>
      </c>
      <c r="G2837" t="s">
        <v>244</v>
      </c>
      <c r="H2837" t="s">
        <v>36</v>
      </c>
      <c r="I2837" t="s">
        <v>129</v>
      </c>
      <c r="J2837" s="5">
        <v>30.12</v>
      </c>
      <c r="K2837">
        <v>1</v>
      </c>
      <c r="L2837">
        <v>0.2</v>
      </c>
      <c r="M2837" s="3">
        <f t="shared" si="44"/>
        <v>29.92</v>
      </c>
      <c r="N2837" t="s">
        <v>26</v>
      </c>
      <c r="O2837" t="s">
        <v>27</v>
      </c>
      <c r="P2837" t="s">
        <v>10129</v>
      </c>
      <c r="Q2837" t="s">
        <v>77</v>
      </c>
      <c r="R2837">
        <v>5</v>
      </c>
      <c r="S2837">
        <v>1.3</v>
      </c>
      <c r="T2837" t="s">
        <v>30</v>
      </c>
      <c r="U2837" t="s">
        <v>86</v>
      </c>
    </row>
    <row r="2838" spans="1:21" x14ac:dyDescent="0.35">
      <c r="A2838" t="s">
        <v>4790</v>
      </c>
      <c r="B2838" t="str">
        <f>IF(COUNTIFS($A:$A,$A2838,$C:$C,$C2838,$D:$D,$D2838,$G:$G,$G2838,$K:$K,$K2838,$M:$M,$M2838)&gt;1,"True Duplicate","Unique")</f>
        <v>Unique</v>
      </c>
      <c r="C2838" s="7">
        <v>45185</v>
      </c>
      <c r="D2838" t="s">
        <v>5276</v>
      </c>
      <c r="E2838" t="str">
        <f>IF(COUNTIF($B$2:D2838,D2838)=1,"New Customer","Returning Customer")</f>
        <v>Returning Customer</v>
      </c>
      <c r="F2838" t="s">
        <v>10132</v>
      </c>
      <c r="G2838" t="s">
        <v>533</v>
      </c>
      <c r="H2838" t="s">
        <v>74</v>
      </c>
      <c r="I2838" t="s">
        <v>534</v>
      </c>
      <c r="J2838" s="5">
        <v>2431.14</v>
      </c>
      <c r="K2838">
        <v>2</v>
      </c>
      <c r="L2838">
        <v>0</v>
      </c>
      <c r="M2838" s="3">
        <f t="shared" si="44"/>
        <v>4862.28</v>
      </c>
      <c r="N2838" t="s">
        <v>142</v>
      </c>
      <c r="O2838" t="s">
        <v>39</v>
      </c>
      <c r="P2838" t="s">
        <v>166</v>
      </c>
      <c r="Q2838" t="s">
        <v>77</v>
      </c>
      <c r="R2838">
        <v>8</v>
      </c>
      <c r="S2838">
        <v>4.3</v>
      </c>
      <c r="T2838" t="s">
        <v>30</v>
      </c>
      <c r="U2838" t="s">
        <v>60</v>
      </c>
    </row>
    <row r="2839" spans="1:21" x14ac:dyDescent="0.35">
      <c r="A2839" t="s">
        <v>5275</v>
      </c>
      <c r="B2839" t="str">
        <f>IF(COUNTIFS($A:$A,$A2839,$C:$C,$C2839,$D:$D,$D2839,$G:$G,$G2839,$K:$K,$K2839,$M:$M,$M2839)&gt;1,"True Duplicate","Unique")</f>
        <v>Unique</v>
      </c>
      <c r="C2839" s="7">
        <v>45185</v>
      </c>
      <c r="D2839" t="s">
        <v>8059</v>
      </c>
      <c r="E2839" t="str">
        <f>IF(COUNTIF($B$2:D2839,D2839)=1,"New Customer","Returning Customer")</f>
        <v>New Customer</v>
      </c>
      <c r="F2839" t="s">
        <v>10132</v>
      </c>
      <c r="G2839" t="s">
        <v>56</v>
      </c>
      <c r="H2839" t="s">
        <v>57</v>
      </c>
      <c r="I2839" t="s">
        <v>58</v>
      </c>
      <c r="J2839" s="5">
        <v>289.06</v>
      </c>
      <c r="K2839">
        <v>13</v>
      </c>
      <c r="L2839">
        <v>0.05</v>
      </c>
      <c r="M2839" s="3">
        <f t="shared" si="44"/>
        <v>3757.13</v>
      </c>
      <c r="N2839" t="s">
        <v>104</v>
      </c>
      <c r="O2839" t="s">
        <v>27</v>
      </c>
      <c r="P2839" t="s">
        <v>10129</v>
      </c>
      <c r="Q2839" t="s">
        <v>116</v>
      </c>
      <c r="R2839">
        <v>4</v>
      </c>
      <c r="S2839">
        <v>3.9</v>
      </c>
      <c r="T2839" t="s">
        <v>30</v>
      </c>
      <c r="U2839" t="s">
        <v>60</v>
      </c>
    </row>
    <row r="2840" spans="1:21" x14ac:dyDescent="0.35">
      <c r="A2840" t="s">
        <v>6186</v>
      </c>
      <c r="B2840" t="str">
        <f>IF(COUNTIFS($A:$A,$A2840,$C:$C,$C2840,$D:$D,$D2840,$G:$G,$G2840,$K:$K,$K2840,$M:$M,$M2840)&gt;1,"True Duplicate","Unique")</f>
        <v>Unique</v>
      </c>
      <c r="C2840" s="7">
        <v>45185</v>
      </c>
      <c r="D2840" t="s">
        <v>3988</v>
      </c>
      <c r="E2840" t="str">
        <f>IF(COUNTIF($B$2:D2840,D2840)=1,"New Customer","Returning Customer")</f>
        <v>New Customer</v>
      </c>
      <c r="F2840" t="s">
        <v>10132</v>
      </c>
      <c r="G2840" t="s">
        <v>65</v>
      </c>
      <c r="H2840" t="s">
        <v>66</v>
      </c>
      <c r="I2840" t="s">
        <v>67</v>
      </c>
      <c r="J2840" s="5">
        <v>526.4</v>
      </c>
      <c r="K2840">
        <v>5</v>
      </c>
      <c r="L2840">
        <v>0.05</v>
      </c>
      <c r="M2840" s="3">
        <f t="shared" si="44"/>
        <v>2631.75</v>
      </c>
      <c r="N2840" t="s">
        <v>83</v>
      </c>
      <c r="O2840" t="s">
        <v>27</v>
      </c>
      <c r="P2840" t="s">
        <v>166</v>
      </c>
      <c r="Q2840" t="s">
        <v>123</v>
      </c>
      <c r="R2840">
        <v>1</v>
      </c>
      <c r="S2840">
        <v>3.7</v>
      </c>
      <c r="T2840" t="s">
        <v>30</v>
      </c>
      <c r="U2840" t="s">
        <v>60</v>
      </c>
    </row>
    <row r="2841" spans="1:21" x14ac:dyDescent="0.35">
      <c r="A2841" t="s">
        <v>8010</v>
      </c>
      <c r="B2841" t="str">
        <f>IF(COUNTIFS($A:$A,$A2841,$C:$C,$C2841,$D:$D,$D2841,$G:$G,$G2841,$K:$K,$K2841,$M:$M,$M2841)&gt;1,"True Duplicate","Unique")</f>
        <v>Unique</v>
      </c>
      <c r="C2841" s="7">
        <v>45185</v>
      </c>
      <c r="D2841" t="s">
        <v>2761</v>
      </c>
      <c r="E2841" t="str">
        <f>IF(COUNTIF($B$2:D2841,D2841)=1,"New Customer","Returning Customer")</f>
        <v>Returning Customer</v>
      </c>
      <c r="F2841" t="s">
        <v>72</v>
      </c>
      <c r="G2841" t="s">
        <v>239</v>
      </c>
      <c r="H2841" t="s">
        <v>66</v>
      </c>
      <c r="I2841" t="s">
        <v>240</v>
      </c>
      <c r="J2841" s="5">
        <v>332.37</v>
      </c>
      <c r="K2841">
        <v>7</v>
      </c>
      <c r="L2841">
        <v>0.1</v>
      </c>
      <c r="M2841" s="3">
        <f t="shared" si="44"/>
        <v>2325.89</v>
      </c>
      <c r="N2841" t="s">
        <v>302</v>
      </c>
      <c r="O2841" t="s">
        <v>122</v>
      </c>
      <c r="P2841" t="s">
        <v>166</v>
      </c>
      <c r="Q2841" t="s">
        <v>116</v>
      </c>
      <c r="R2841">
        <v>6</v>
      </c>
      <c r="S2841">
        <v>3.4</v>
      </c>
      <c r="T2841" t="s">
        <v>30</v>
      </c>
      <c r="U2841" t="s">
        <v>86</v>
      </c>
    </row>
    <row r="2842" spans="1:21" x14ac:dyDescent="0.35">
      <c r="A2842" t="s">
        <v>8058</v>
      </c>
      <c r="B2842" t="str">
        <f>IF(COUNTIFS($A:$A,$A2842,$C:$C,$C2842,$D:$D,$D2842,$G:$G,$G2842,$K:$K,$K2842,$M:$M,$M2842)&gt;1,"True Duplicate","Unique")</f>
        <v>Unique</v>
      </c>
      <c r="C2842" s="7">
        <v>45185</v>
      </c>
      <c r="D2842" t="s">
        <v>9911</v>
      </c>
      <c r="E2842" t="str">
        <f>IF(COUNTIF($B$2:D2842,D2842)=1,"New Customer","Returning Customer")</f>
        <v>New Customer</v>
      </c>
      <c r="F2842" t="s">
        <v>10132</v>
      </c>
      <c r="G2842" t="s">
        <v>266</v>
      </c>
      <c r="H2842" t="s">
        <v>24</v>
      </c>
      <c r="I2842" t="s">
        <v>267</v>
      </c>
      <c r="J2842" s="5">
        <v>441.42</v>
      </c>
      <c r="K2842">
        <v>12</v>
      </c>
      <c r="L2842">
        <v>0.05</v>
      </c>
      <c r="M2842" s="3">
        <f t="shared" si="44"/>
        <v>5296.4400000000005</v>
      </c>
      <c r="N2842" t="s">
        <v>165</v>
      </c>
      <c r="O2842" t="s">
        <v>39</v>
      </c>
      <c r="P2842" t="s">
        <v>85</v>
      </c>
      <c r="Q2842" t="s">
        <v>116</v>
      </c>
      <c r="R2842">
        <v>8</v>
      </c>
      <c r="S2842">
        <v>3</v>
      </c>
      <c r="T2842" t="s">
        <v>30</v>
      </c>
      <c r="U2842" t="s">
        <v>60</v>
      </c>
    </row>
    <row r="2843" spans="1:21" x14ac:dyDescent="0.35">
      <c r="A2843" t="s">
        <v>9607</v>
      </c>
      <c r="B2843" t="str">
        <f>IF(COUNTIFS($A:$A,$A2843,$C:$C,$C2843,$D:$D,$D2843,$G:$G,$G2843,$K:$K,$K2843,$M:$M,$M2843)&gt;1,"True Duplicate","Unique")</f>
        <v>Unique</v>
      </c>
      <c r="C2843" s="7">
        <v>45185</v>
      </c>
      <c r="D2843" t="s">
        <v>4791</v>
      </c>
      <c r="E2843" t="str">
        <f>IF(COUNTIF($B$2:D2843,D2843)=1,"New Customer","Returning Customer")</f>
        <v>New Customer</v>
      </c>
      <c r="F2843" t="s">
        <v>10132</v>
      </c>
      <c r="G2843" t="s">
        <v>351</v>
      </c>
      <c r="H2843" t="s">
        <v>57</v>
      </c>
      <c r="I2843" t="s">
        <v>289</v>
      </c>
      <c r="J2843" s="5">
        <v>208.41</v>
      </c>
      <c r="K2843">
        <v>10</v>
      </c>
      <c r="L2843">
        <v>0.05</v>
      </c>
      <c r="M2843" s="3">
        <f t="shared" si="44"/>
        <v>2083.6</v>
      </c>
      <c r="N2843" t="s">
        <v>98</v>
      </c>
      <c r="O2843" t="s">
        <v>27</v>
      </c>
      <c r="P2843" t="s">
        <v>10129</v>
      </c>
      <c r="Q2843" t="s">
        <v>41</v>
      </c>
      <c r="R2843">
        <v>2</v>
      </c>
      <c r="S2843">
        <v>4.3</v>
      </c>
      <c r="T2843" t="s">
        <v>30</v>
      </c>
      <c r="U2843" t="s">
        <v>60</v>
      </c>
    </row>
    <row r="2844" spans="1:21" x14ac:dyDescent="0.35">
      <c r="A2844" t="s">
        <v>9910</v>
      </c>
      <c r="B2844" t="str">
        <f>IF(COUNTIFS($A:$A,$A2844,$C:$C,$C2844,$D:$D,$D2844,$G:$G,$G2844,$K:$K,$K2844,$M:$M,$M2844)&gt;1,"True Duplicate","Unique")</f>
        <v>Unique</v>
      </c>
      <c r="C2844" s="7">
        <v>45185</v>
      </c>
      <c r="D2844" t="s">
        <v>9608</v>
      </c>
      <c r="E2844" t="str">
        <f>IF(COUNTIF($B$2:D2844,D2844)=1,"New Customer","Returning Customer")</f>
        <v>New Customer</v>
      </c>
      <c r="F2844" t="s">
        <v>10132</v>
      </c>
      <c r="G2844" t="s">
        <v>274</v>
      </c>
      <c r="H2844" t="s">
        <v>74</v>
      </c>
      <c r="I2844" t="s">
        <v>75</v>
      </c>
      <c r="J2844" s="5">
        <v>1034.23</v>
      </c>
      <c r="K2844">
        <v>8</v>
      </c>
      <c r="L2844">
        <v>0.1</v>
      </c>
      <c r="M2844" s="3">
        <f t="shared" si="44"/>
        <v>8273.0400000000009</v>
      </c>
      <c r="N2844" t="s">
        <v>98</v>
      </c>
      <c r="O2844" t="s">
        <v>111</v>
      </c>
      <c r="P2844" t="s">
        <v>10129</v>
      </c>
      <c r="Q2844" t="s">
        <v>123</v>
      </c>
      <c r="R2844">
        <v>2</v>
      </c>
      <c r="S2844">
        <v>4</v>
      </c>
      <c r="T2844" t="s">
        <v>30</v>
      </c>
      <c r="U2844" t="s">
        <v>52</v>
      </c>
    </row>
    <row r="2845" spans="1:21" x14ac:dyDescent="0.35">
      <c r="A2845" t="s">
        <v>1949</v>
      </c>
      <c r="B2845" t="str">
        <f>IF(COUNTIFS($A:$A,$A2845,$C:$C,$C2845,$D:$D,$D2845,$G:$G,$G2845,$K:$K,$K2845,$M:$M,$M2845)&gt;1,"True Duplicate","Unique")</f>
        <v>Unique</v>
      </c>
      <c r="C2845" s="7">
        <v>45186</v>
      </c>
      <c r="D2845" t="s">
        <v>5865</v>
      </c>
      <c r="E2845" t="str">
        <f>IF(COUNTIF($B$2:D2845,D2845)=1,"New Customer","Returning Customer")</f>
        <v>New Customer</v>
      </c>
      <c r="F2845" t="s">
        <v>72</v>
      </c>
      <c r="G2845" t="s">
        <v>445</v>
      </c>
      <c r="H2845" t="s">
        <v>66</v>
      </c>
      <c r="I2845" t="s">
        <v>446</v>
      </c>
      <c r="J2845" s="5">
        <v>606.07000000000005</v>
      </c>
      <c r="K2845">
        <v>11</v>
      </c>
      <c r="L2845">
        <v>0</v>
      </c>
      <c r="M2845" s="3">
        <f t="shared" si="44"/>
        <v>6666.77</v>
      </c>
      <c r="N2845" t="s">
        <v>83</v>
      </c>
      <c r="O2845" t="s">
        <v>27</v>
      </c>
      <c r="P2845" t="s">
        <v>85</v>
      </c>
      <c r="Q2845" t="s">
        <v>123</v>
      </c>
      <c r="R2845">
        <v>5</v>
      </c>
      <c r="S2845">
        <v>4.7</v>
      </c>
      <c r="T2845" t="s">
        <v>30</v>
      </c>
      <c r="U2845" t="s">
        <v>60</v>
      </c>
    </row>
    <row r="2846" spans="1:21" x14ac:dyDescent="0.35">
      <c r="A2846" t="s">
        <v>3262</v>
      </c>
      <c r="B2846" t="str">
        <f>IF(COUNTIFS($A:$A,$A2846,$C:$C,$C2846,$D:$D,$D2846,$G:$G,$G2846,$K:$K,$K2846,$M:$M,$M2846)&gt;1,"True Duplicate","Unique")</f>
        <v>Unique</v>
      </c>
      <c r="C2846" s="7">
        <v>45186</v>
      </c>
      <c r="D2846" t="s">
        <v>7780</v>
      </c>
      <c r="E2846" t="str">
        <f>IF(COUNTIF($B$2:D2846,D2846)=1,"New Customer","Returning Customer")</f>
        <v>New Customer</v>
      </c>
      <c r="F2846" t="s">
        <v>10132</v>
      </c>
      <c r="G2846" t="s">
        <v>10123</v>
      </c>
      <c r="H2846" t="s">
        <v>47</v>
      </c>
      <c r="I2846" t="s">
        <v>10124</v>
      </c>
      <c r="J2846" s="5">
        <v>463.72</v>
      </c>
      <c r="K2846">
        <v>7</v>
      </c>
      <c r="L2846">
        <v>0.1</v>
      </c>
      <c r="M2846" s="3">
        <f t="shared" si="44"/>
        <v>3245.34</v>
      </c>
      <c r="N2846" t="s">
        <v>26</v>
      </c>
      <c r="O2846" t="s">
        <v>39</v>
      </c>
      <c r="P2846" t="s">
        <v>10129</v>
      </c>
      <c r="Q2846" t="s">
        <v>123</v>
      </c>
      <c r="R2846">
        <v>1</v>
      </c>
      <c r="S2846">
        <v>2.4</v>
      </c>
      <c r="T2846" t="s">
        <v>30</v>
      </c>
      <c r="U2846" t="s">
        <v>52</v>
      </c>
    </row>
    <row r="2847" spans="1:21" x14ac:dyDescent="0.35">
      <c r="A2847" t="s">
        <v>5021</v>
      </c>
      <c r="B2847" t="str">
        <f>IF(COUNTIFS($A:$A,$A2847,$C:$C,$C2847,$D:$D,$D2847,$G:$G,$G2847,$K:$K,$K2847,$M:$M,$M2847)&gt;1,"True Duplicate","Unique")</f>
        <v>Unique</v>
      </c>
      <c r="C2847" s="7">
        <v>45186</v>
      </c>
      <c r="D2847" t="s">
        <v>5041</v>
      </c>
      <c r="E2847" t="str">
        <f>IF(COUNTIF($B$2:D2847,D2847)=1,"New Customer","Returning Customer")</f>
        <v>New Customer</v>
      </c>
      <c r="F2847" t="s">
        <v>72</v>
      </c>
      <c r="G2847" t="s">
        <v>649</v>
      </c>
      <c r="H2847" t="s">
        <v>57</v>
      </c>
      <c r="I2847" t="s">
        <v>153</v>
      </c>
      <c r="J2847" s="5">
        <v>576.19000000000005</v>
      </c>
      <c r="K2847">
        <v>5</v>
      </c>
      <c r="L2847">
        <v>0.05</v>
      </c>
      <c r="M2847" s="3">
        <f t="shared" si="44"/>
        <v>2880.7000000000007</v>
      </c>
      <c r="N2847" t="s">
        <v>165</v>
      </c>
      <c r="O2847" t="s">
        <v>27</v>
      </c>
      <c r="P2847" t="s">
        <v>85</v>
      </c>
      <c r="Q2847" t="s">
        <v>116</v>
      </c>
      <c r="R2847">
        <v>2</v>
      </c>
      <c r="S2847">
        <v>4.9000000000000004</v>
      </c>
      <c r="T2847" t="s">
        <v>30</v>
      </c>
      <c r="U2847" t="s">
        <v>86</v>
      </c>
    </row>
    <row r="2848" spans="1:21" x14ac:dyDescent="0.35">
      <c r="A2848" t="s">
        <v>5040</v>
      </c>
      <c r="B2848" t="str">
        <f>IF(COUNTIFS($A:$A,$A2848,$C:$C,$C2848,$D:$D,$D2848,$G:$G,$G2848,$K:$K,$K2848,$M:$M,$M2848)&gt;1,"True Duplicate","Unique")</f>
        <v>Unique</v>
      </c>
      <c r="C2848" s="7">
        <v>45186</v>
      </c>
      <c r="D2848" t="s">
        <v>3263</v>
      </c>
      <c r="E2848" t="str">
        <f>IF(COUNTIF($B$2:D2848,D2848)=1,"New Customer","Returning Customer")</f>
        <v>Returning Customer</v>
      </c>
      <c r="F2848" t="s">
        <v>72</v>
      </c>
      <c r="G2848" t="s">
        <v>470</v>
      </c>
      <c r="H2848" t="s">
        <v>24</v>
      </c>
      <c r="I2848" t="s">
        <v>471</v>
      </c>
      <c r="J2848" s="5">
        <v>223.12</v>
      </c>
      <c r="K2848">
        <v>14</v>
      </c>
      <c r="L2848">
        <v>0.3</v>
      </c>
      <c r="M2848" s="3">
        <f t="shared" si="44"/>
        <v>3119.48</v>
      </c>
      <c r="N2848" t="s">
        <v>302</v>
      </c>
      <c r="O2848" t="s">
        <v>111</v>
      </c>
      <c r="P2848" t="s">
        <v>10129</v>
      </c>
      <c r="Q2848" t="s">
        <v>123</v>
      </c>
      <c r="R2848">
        <v>12</v>
      </c>
      <c r="S2848">
        <v>2.5</v>
      </c>
      <c r="T2848" t="s">
        <v>30</v>
      </c>
      <c r="U2848" t="s">
        <v>52</v>
      </c>
    </row>
    <row r="2849" spans="1:21" x14ac:dyDescent="0.35">
      <c r="A2849" t="s">
        <v>5864</v>
      </c>
      <c r="B2849" t="str">
        <f>IF(COUNTIFS($A:$A,$A2849,$C:$C,$C2849,$D:$D,$D2849,$G:$G,$G2849,$K:$K,$K2849,$M:$M,$M2849)&gt;1,"True Duplicate","Unique")</f>
        <v>Unique</v>
      </c>
      <c r="C2849" s="7">
        <v>45186</v>
      </c>
      <c r="D2849" t="s">
        <v>5022</v>
      </c>
      <c r="E2849" t="str">
        <f>IF(COUNTIF($B$2:D2849,D2849)=1,"New Customer","Returning Customer")</f>
        <v>New Customer</v>
      </c>
      <c r="F2849" t="s">
        <v>72</v>
      </c>
      <c r="G2849" t="s">
        <v>128</v>
      </c>
      <c r="H2849" t="s">
        <v>36</v>
      </c>
      <c r="I2849" t="s">
        <v>129</v>
      </c>
      <c r="J2849" s="5">
        <v>12.02</v>
      </c>
      <c r="K2849">
        <v>10</v>
      </c>
      <c r="L2849">
        <v>0</v>
      </c>
      <c r="M2849" s="3">
        <f t="shared" si="44"/>
        <v>120.19999999999999</v>
      </c>
      <c r="N2849" t="s">
        <v>26</v>
      </c>
      <c r="O2849" t="s">
        <v>111</v>
      </c>
      <c r="P2849" t="s">
        <v>10129</v>
      </c>
      <c r="Q2849" t="s">
        <v>123</v>
      </c>
      <c r="R2849">
        <v>3</v>
      </c>
      <c r="S2849">
        <v>4.8</v>
      </c>
      <c r="T2849" t="s">
        <v>202</v>
      </c>
      <c r="U2849" t="s">
        <v>60</v>
      </c>
    </row>
    <row r="2850" spans="1:21" x14ac:dyDescent="0.35">
      <c r="A2850" t="s">
        <v>7779</v>
      </c>
      <c r="B2850" t="str">
        <f>IF(COUNTIFS($A:$A,$A2850,$C:$C,$C2850,$D:$D,$D2850,$G:$G,$G2850,$K:$K,$K2850,$M:$M,$M2850)&gt;1,"True Duplicate","Unique")</f>
        <v>Unique</v>
      </c>
      <c r="C2850" s="7">
        <v>45186</v>
      </c>
      <c r="D2850" t="s">
        <v>10094</v>
      </c>
      <c r="E2850" t="str">
        <f>IF(COUNTIF($B$2:D2850,D2850)=1,"New Customer","Returning Customer")</f>
        <v>New Customer</v>
      </c>
      <c r="F2850" t="s">
        <v>72</v>
      </c>
      <c r="G2850" t="s">
        <v>109</v>
      </c>
      <c r="H2850" t="s">
        <v>74</v>
      </c>
      <c r="I2850" t="s">
        <v>110</v>
      </c>
      <c r="J2850" s="5">
        <v>791.95</v>
      </c>
      <c r="K2850">
        <v>12</v>
      </c>
      <c r="L2850">
        <v>0</v>
      </c>
      <c r="M2850" s="3">
        <f t="shared" si="44"/>
        <v>9503.4000000000015</v>
      </c>
      <c r="N2850" t="s">
        <v>49</v>
      </c>
      <c r="O2850" t="s">
        <v>27</v>
      </c>
      <c r="P2850" t="s">
        <v>10129</v>
      </c>
      <c r="Q2850" t="s">
        <v>77</v>
      </c>
      <c r="R2850">
        <v>12</v>
      </c>
      <c r="S2850">
        <v>4.3</v>
      </c>
      <c r="T2850" t="s">
        <v>30</v>
      </c>
      <c r="U2850" t="s">
        <v>10128</v>
      </c>
    </row>
    <row r="2851" spans="1:21" x14ac:dyDescent="0.35">
      <c r="A2851" t="s">
        <v>10093</v>
      </c>
      <c r="B2851" t="str">
        <f>IF(COUNTIFS($A:$A,$A2851,$C:$C,$C2851,$D:$D,$D2851,$G:$G,$G2851,$K:$K,$K2851,$M:$M,$M2851)&gt;1,"True Duplicate","Unique")</f>
        <v>Unique</v>
      </c>
      <c r="C2851" s="7">
        <v>45186</v>
      </c>
      <c r="D2851" t="s">
        <v>1951</v>
      </c>
      <c r="E2851" t="str">
        <f>IF(COUNTIF($B$2:D2851,D2851)=1,"New Customer","Returning Customer")</f>
        <v>New Customer</v>
      </c>
      <c r="F2851" t="s">
        <v>72</v>
      </c>
      <c r="G2851" t="s">
        <v>223</v>
      </c>
      <c r="H2851" t="s">
        <v>66</v>
      </c>
      <c r="I2851" t="s">
        <v>171</v>
      </c>
      <c r="J2851" s="5">
        <v>86.02</v>
      </c>
      <c r="K2851">
        <v>11</v>
      </c>
      <c r="L2851">
        <v>0.15</v>
      </c>
      <c r="M2851" s="3">
        <f t="shared" si="44"/>
        <v>944.56999999999994</v>
      </c>
      <c r="N2851" t="s">
        <v>26</v>
      </c>
      <c r="O2851" t="s">
        <v>39</v>
      </c>
      <c r="P2851" t="s">
        <v>10129</v>
      </c>
      <c r="Q2851" t="s">
        <v>116</v>
      </c>
      <c r="R2851">
        <v>7</v>
      </c>
      <c r="S2851">
        <v>3.1</v>
      </c>
      <c r="T2851" t="s">
        <v>202</v>
      </c>
      <c r="U2851" t="s">
        <v>60</v>
      </c>
    </row>
    <row r="2852" spans="1:21" x14ac:dyDescent="0.35">
      <c r="A2852" t="s">
        <v>3745</v>
      </c>
      <c r="B2852" t="str">
        <f>IF(COUNTIFS($A:$A,$A2852,$C:$C,$C2852,$D:$D,$D2852,$G:$G,$G2852,$K:$K,$K2852,$M:$M,$M2852)&gt;1,"True Duplicate","Unique")</f>
        <v>Unique</v>
      </c>
      <c r="C2852" s="7">
        <v>45187</v>
      </c>
      <c r="D2852" t="s">
        <v>1310</v>
      </c>
      <c r="E2852" t="str">
        <f>IF(COUNTIF($B$2:D2852,D2852)=1,"New Customer","Returning Customer")</f>
        <v>Returning Customer</v>
      </c>
      <c r="F2852" t="s">
        <v>72</v>
      </c>
      <c r="G2852" t="s">
        <v>244</v>
      </c>
      <c r="H2852" t="s">
        <v>36</v>
      </c>
      <c r="I2852" t="s">
        <v>129</v>
      </c>
      <c r="J2852" s="5">
        <v>12.43</v>
      </c>
      <c r="K2852">
        <v>13</v>
      </c>
      <c r="L2852">
        <v>0.1</v>
      </c>
      <c r="M2852" s="3">
        <f t="shared" si="44"/>
        <v>160.29</v>
      </c>
      <c r="N2852" t="s">
        <v>104</v>
      </c>
      <c r="O2852" t="s">
        <v>122</v>
      </c>
      <c r="P2852" t="s">
        <v>166</v>
      </c>
      <c r="Q2852" t="s">
        <v>123</v>
      </c>
      <c r="R2852">
        <v>10</v>
      </c>
      <c r="S2852">
        <v>2.8</v>
      </c>
      <c r="U2852" t="s">
        <v>52</v>
      </c>
    </row>
    <row r="2853" spans="1:21" x14ac:dyDescent="0.35">
      <c r="A2853" t="s">
        <v>6133</v>
      </c>
      <c r="B2853" t="str">
        <f>IF(COUNTIFS($A:$A,$A2853,$C:$C,$C2853,$D:$D,$D2853,$G:$G,$G2853,$K:$K,$K2853,$M:$M,$M2853)&gt;1,"True Duplicate","Unique")</f>
        <v>Unique</v>
      </c>
      <c r="C2853" s="7">
        <v>45187</v>
      </c>
      <c r="D2853" t="s">
        <v>1048</v>
      </c>
      <c r="E2853" t="str">
        <f>IF(COUNTIF($B$2:D2853,D2853)=1,"New Customer","Returning Customer")</f>
        <v>Returning Customer</v>
      </c>
      <c r="F2853" t="s">
        <v>72</v>
      </c>
      <c r="G2853" t="s">
        <v>416</v>
      </c>
      <c r="H2853" t="s">
        <v>66</v>
      </c>
      <c r="I2853" t="s">
        <v>417</v>
      </c>
      <c r="J2853" s="5">
        <v>831.47</v>
      </c>
      <c r="K2853">
        <v>1</v>
      </c>
      <c r="L2853">
        <v>0.1</v>
      </c>
      <c r="M2853" s="3">
        <f t="shared" si="44"/>
        <v>831.37</v>
      </c>
      <c r="N2853" t="s">
        <v>165</v>
      </c>
      <c r="O2853" t="s">
        <v>122</v>
      </c>
      <c r="P2853" t="s">
        <v>59</v>
      </c>
      <c r="Q2853" t="s">
        <v>29</v>
      </c>
      <c r="R2853">
        <v>7</v>
      </c>
      <c r="S2853">
        <v>3.6</v>
      </c>
      <c r="U2853" t="s">
        <v>86</v>
      </c>
    </row>
    <row r="2854" spans="1:21" x14ac:dyDescent="0.35">
      <c r="A2854" t="s">
        <v>7672</v>
      </c>
      <c r="B2854" t="str">
        <f>IF(COUNTIFS($A:$A,$A2854,$C:$C,$C2854,$D:$D,$D2854,$G:$G,$G2854,$K:$K,$K2854,$M:$M,$M2854)&gt;1,"True Duplicate","Unique")</f>
        <v>Unique</v>
      </c>
      <c r="C2854" s="7">
        <v>45187</v>
      </c>
      <c r="D2854" t="s">
        <v>9855</v>
      </c>
      <c r="E2854" t="str">
        <f>IF(COUNTIF($B$2:D2854,D2854)=1,"New Customer","Returning Customer")</f>
        <v>New Customer</v>
      </c>
      <c r="F2854" t="s">
        <v>10132</v>
      </c>
      <c r="G2854" t="s">
        <v>23</v>
      </c>
      <c r="H2854" t="s">
        <v>24</v>
      </c>
      <c r="I2854" t="s">
        <v>25</v>
      </c>
      <c r="J2854" s="5">
        <v>253.44</v>
      </c>
      <c r="K2854">
        <v>12</v>
      </c>
      <c r="L2854">
        <v>0.2</v>
      </c>
      <c r="M2854" s="3">
        <f t="shared" si="44"/>
        <v>3038.88</v>
      </c>
      <c r="N2854" t="s">
        <v>49</v>
      </c>
      <c r="O2854" t="s">
        <v>27</v>
      </c>
      <c r="P2854" t="s">
        <v>166</v>
      </c>
      <c r="Q2854" t="s">
        <v>29</v>
      </c>
      <c r="R2854">
        <v>11</v>
      </c>
      <c r="S2854">
        <v>3.6</v>
      </c>
      <c r="U2854" t="s">
        <v>60</v>
      </c>
    </row>
    <row r="2855" spans="1:21" x14ac:dyDescent="0.35">
      <c r="A2855" t="s">
        <v>7676</v>
      </c>
      <c r="B2855" t="str">
        <f>IF(COUNTIFS($A:$A,$A2855,$C:$C,$C2855,$D:$D,$D2855,$G:$G,$G2855,$K:$K,$K2855,$M:$M,$M2855)&gt;1,"True Duplicate","Unique")</f>
        <v>Unique</v>
      </c>
      <c r="C2855" s="7">
        <v>45187</v>
      </c>
      <c r="D2855" t="s">
        <v>7673</v>
      </c>
      <c r="E2855" t="str">
        <f>IF(COUNTIF($B$2:D2855,D2855)=1,"New Customer","Returning Customer")</f>
        <v>New Customer</v>
      </c>
      <c r="F2855" t="s">
        <v>10132</v>
      </c>
      <c r="G2855" t="s">
        <v>306</v>
      </c>
      <c r="H2855" t="s">
        <v>36</v>
      </c>
      <c r="I2855" t="s">
        <v>259</v>
      </c>
      <c r="J2855" s="5">
        <v>22.68</v>
      </c>
      <c r="K2855">
        <v>10</v>
      </c>
      <c r="L2855">
        <v>0</v>
      </c>
      <c r="M2855" s="3">
        <f t="shared" si="44"/>
        <v>226.8</v>
      </c>
      <c r="N2855" t="s">
        <v>142</v>
      </c>
      <c r="O2855" t="s">
        <v>27</v>
      </c>
      <c r="P2855" t="s">
        <v>10129</v>
      </c>
      <c r="Q2855" t="s">
        <v>123</v>
      </c>
      <c r="R2855">
        <v>4</v>
      </c>
      <c r="S2855">
        <v>1.9</v>
      </c>
      <c r="T2855" t="s">
        <v>30</v>
      </c>
      <c r="U2855" t="s">
        <v>60</v>
      </c>
    </row>
    <row r="2856" spans="1:21" x14ac:dyDescent="0.35">
      <c r="A2856" t="s">
        <v>9854</v>
      </c>
      <c r="B2856" t="str">
        <f>IF(COUNTIFS($A:$A,$A2856,$C:$C,$C2856,$D:$D,$D2856,$G:$G,$G2856,$K:$K,$K2856,$M:$M,$M2856)&gt;1,"True Duplicate","Unique")</f>
        <v>Unique</v>
      </c>
      <c r="C2856" s="7">
        <v>45187</v>
      </c>
      <c r="D2856" t="s">
        <v>3747</v>
      </c>
      <c r="E2856" t="str">
        <f>IF(COUNTIF($B$2:D2856,D2856)=1,"New Customer","Returning Customer")</f>
        <v>New Customer</v>
      </c>
      <c r="F2856" t="s">
        <v>10132</v>
      </c>
      <c r="G2856" t="s">
        <v>872</v>
      </c>
      <c r="H2856" t="s">
        <v>36</v>
      </c>
      <c r="I2856" t="s">
        <v>10127</v>
      </c>
      <c r="J2856" s="5">
        <v>11.69</v>
      </c>
      <c r="K2856">
        <v>5</v>
      </c>
      <c r="L2856">
        <v>0.2</v>
      </c>
      <c r="M2856" s="3">
        <f t="shared" si="44"/>
        <v>57.45</v>
      </c>
      <c r="N2856" t="s">
        <v>26</v>
      </c>
      <c r="O2856" t="s">
        <v>111</v>
      </c>
      <c r="P2856" t="s">
        <v>10129</v>
      </c>
      <c r="Q2856" t="s">
        <v>116</v>
      </c>
      <c r="R2856">
        <v>10</v>
      </c>
      <c r="S2856">
        <v>1.4</v>
      </c>
      <c r="T2856" t="s">
        <v>30</v>
      </c>
      <c r="U2856" t="s">
        <v>60</v>
      </c>
    </row>
    <row r="2857" spans="1:21" x14ac:dyDescent="0.35">
      <c r="A2857" t="s">
        <v>5973</v>
      </c>
      <c r="B2857" t="str">
        <f>IF(COUNTIFS($A:$A,$A2857,$C:$C,$C2857,$D:$D,$D2857,$G:$G,$G2857,$K:$K,$K2857,$M:$M,$M2857)&gt;1,"True Duplicate","Unique")</f>
        <v>Unique</v>
      </c>
      <c r="C2857" s="7">
        <v>45188</v>
      </c>
      <c r="D2857" t="s">
        <v>5493</v>
      </c>
      <c r="E2857" t="str">
        <f>IF(COUNTIF($B$2:D2857,D2857)=1,"New Customer","Returning Customer")</f>
        <v>Returning Customer</v>
      </c>
      <c r="F2857" t="s">
        <v>10132</v>
      </c>
      <c r="G2857" t="s">
        <v>73</v>
      </c>
      <c r="H2857" t="s">
        <v>74</v>
      </c>
      <c r="I2857" t="s">
        <v>75</v>
      </c>
      <c r="J2857" s="5">
        <v>1712.11</v>
      </c>
      <c r="K2857">
        <v>13</v>
      </c>
      <c r="L2857">
        <v>0</v>
      </c>
      <c r="M2857" s="3">
        <f t="shared" si="44"/>
        <v>22257.43</v>
      </c>
      <c r="N2857" t="s">
        <v>142</v>
      </c>
      <c r="O2857" t="s">
        <v>111</v>
      </c>
      <c r="P2857" t="s">
        <v>166</v>
      </c>
      <c r="Q2857" t="s">
        <v>41</v>
      </c>
      <c r="R2857">
        <v>2</v>
      </c>
      <c r="S2857">
        <v>3.9</v>
      </c>
      <c r="T2857" t="s">
        <v>51</v>
      </c>
      <c r="U2857" t="s">
        <v>60</v>
      </c>
    </row>
    <row r="2858" spans="1:21" x14ac:dyDescent="0.35">
      <c r="A2858" t="s">
        <v>6764</v>
      </c>
      <c r="B2858" t="str">
        <f>IF(COUNTIFS($A:$A,$A2858,$C:$C,$C2858,$D:$D,$D2858,$G:$G,$G2858,$K:$K,$K2858,$M:$M,$M2858)&gt;1,"True Duplicate","Unique")</f>
        <v>Unique</v>
      </c>
      <c r="C2858" s="7">
        <v>45188</v>
      </c>
      <c r="D2858" t="s">
        <v>5975</v>
      </c>
      <c r="E2858" t="str">
        <f>IF(COUNTIF($B$2:D2858,D2858)=1,"New Customer","Returning Customer")</f>
        <v>New Customer</v>
      </c>
      <c r="F2858" t="s">
        <v>10132</v>
      </c>
      <c r="G2858" t="s">
        <v>413</v>
      </c>
      <c r="H2858" t="s">
        <v>47</v>
      </c>
      <c r="I2858" t="s">
        <v>10125</v>
      </c>
      <c r="J2858" s="5">
        <v>417.73</v>
      </c>
      <c r="K2858">
        <v>4</v>
      </c>
      <c r="L2858">
        <v>0</v>
      </c>
      <c r="M2858" s="3">
        <f t="shared" si="44"/>
        <v>1670.92</v>
      </c>
      <c r="N2858" t="s">
        <v>302</v>
      </c>
      <c r="O2858" t="s">
        <v>39</v>
      </c>
      <c r="P2858" t="s">
        <v>59</v>
      </c>
      <c r="Q2858" t="s">
        <v>116</v>
      </c>
      <c r="R2858">
        <v>1</v>
      </c>
      <c r="S2858">
        <v>3.5</v>
      </c>
      <c r="T2858" t="s">
        <v>30</v>
      </c>
      <c r="U2858" t="s">
        <v>52</v>
      </c>
    </row>
    <row r="2859" spans="1:21" x14ac:dyDescent="0.35">
      <c r="A2859" t="s">
        <v>8632</v>
      </c>
      <c r="B2859" t="str">
        <f>IF(COUNTIFS($A:$A,$A2859,$C:$C,$C2859,$D:$D,$D2859,$G:$G,$G2859,$K:$K,$K2859,$M:$M,$M2859)&gt;1,"True Duplicate","Unique")</f>
        <v>Unique</v>
      </c>
      <c r="C2859" s="7">
        <v>45188</v>
      </c>
      <c r="D2859" t="s">
        <v>6765</v>
      </c>
      <c r="E2859" t="str">
        <f>IF(COUNTIF($B$2:D2859,D2859)=1,"New Customer","Returning Customer")</f>
        <v>New Customer</v>
      </c>
      <c r="F2859" t="s">
        <v>10132</v>
      </c>
      <c r="G2859" t="s">
        <v>251</v>
      </c>
      <c r="H2859" t="s">
        <v>36</v>
      </c>
      <c r="I2859" t="s">
        <v>252</v>
      </c>
      <c r="J2859" s="5">
        <v>17.22</v>
      </c>
      <c r="K2859">
        <v>13</v>
      </c>
      <c r="L2859">
        <v>0</v>
      </c>
      <c r="M2859" s="3">
        <f t="shared" si="44"/>
        <v>223.85999999999999</v>
      </c>
      <c r="N2859" t="s">
        <v>104</v>
      </c>
      <c r="O2859" t="s">
        <v>39</v>
      </c>
      <c r="P2859" t="s">
        <v>10129</v>
      </c>
      <c r="Q2859" t="s">
        <v>29</v>
      </c>
      <c r="R2859">
        <v>5</v>
      </c>
      <c r="S2859">
        <v>2.9</v>
      </c>
      <c r="T2859" t="s">
        <v>30</v>
      </c>
      <c r="U2859" t="s">
        <v>60</v>
      </c>
    </row>
    <row r="2860" spans="1:21" x14ac:dyDescent="0.35">
      <c r="A2860" t="s">
        <v>10033</v>
      </c>
      <c r="B2860" t="str">
        <f>IF(COUNTIFS($A:$A,$A2860,$C:$C,$C2860,$D:$D,$D2860,$G:$G,$G2860,$K:$K,$K2860,$M:$M,$M2860)&gt;1,"True Duplicate","Unique")</f>
        <v>Unique</v>
      </c>
      <c r="C2860" s="7">
        <v>45188</v>
      </c>
      <c r="D2860" t="s">
        <v>8633</v>
      </c>
      <c r="E2860" t="str">
        <f>IF(COUNTIF($B$2:D2860,D2860)=1,"New Customer","Returning Customer")</f>
        <v>New Customer</v>
      </c>
      <c r="F2860" t="s">
        <v>72</v>
      </c>
      <c r="G2860" t="s">
        <v>109</v>
      </c>
      <c r="H2860" t="s">
        <v>74</v>
      </c>
      <c r="I2860" t="s">
        <v>110</v>
      </c>
      <c r="J2860" s="5">
        <v>1599.2</v>
      </c>
      <c r="K2860">
        <v>10</v>
      </c>
      <c r="L2860">
        <v>0.05</v>
      </c>
      <c r="M2860" s="3">
        <f t="shared" si="44"/>
        <v>15991.5</v>
      </c>
      <c r="N2860" t="s">
        <v>104</v>
      </c>
      <c r="O2860" t="s">
        <v>39</v>
      </c>
      <c r="P2860" t="s">
        <v>166</v>
      </c>
      <c r="Q2860" t="s">
        <v>116</v>
      </c>
      <c r="R2860">
        <v>11</v>
      </c>
      <c r="S2860">
        <v>2.9</v>
      </c>
      <c r="T2860" t="s">
        <v>30</v>
      </c>
      <c r="U2860" t="s">
        <v>60</v>
      </c>
    </row>
    <row r="2861" spans="1:21" x14ac:dyDescent="0.35">
      <c r="A2861" t="s">
        <v>2216</v>
      </c>
      <c r="B2861" t="str">
        <f>IF(COUNTIFS($A:$A,$A2861,$C:$C,$C2861,$D:$D,$D2861,$G:$G,$G2861,$K:$K,$K2861,$M:$M,$M2861)&gt;1,"True Duplicate","Unique")</f>
        <v>Unique</v>
      </c>
      <c r="C2861" s="7">
        <v>45189</v>
      </c>
      <c r="D2861" t="s">
        <v>7993</v>
      </c>
      <c r="E2861" t="str">
        <f>IF(COUNTIF($B$2:D2861,D2861)=1,"New Customer","Returning Customer")</f>
        <v>New Customer</v>
      </c>
      <c r="F2861" t="s">
        <v>10132</v>
      </c>
      <c r="G2861" t="s">
        <v>484</v>
      </c>
      <c r="H2861" t="s">
        <v>74</v>
      </c>
      <c r="I2861" t="s">
        <v>110</v>
      </c>
      <c r="J2861" s="5">
        <v>1033.8</v>
      </c>
      <c r="K2861">
        <v>2</v>
      </c>
      <c r="L2861">
        <v>0.15</v>
      </c>
      <c r="M2861" s="3">
        <f t="shared" si="44"/>
        <v>2067.2999999999997</v>
      </c>
      <c r="N2861" t="s">
        <v>26</v>
      </c>
      <c r="O2861" t="s">
        <v>39</v>
      </c>
      <c r="P2861" t="s">
        <v>85</v>
      </c>
      <c r="Q2861" t="s">
        <v>123</v>
      </c>
      <c r="R2861">
        <v>2</v>
      </c>
      <c r="S2861">
        <v>1.5</v>
      </c>
      <c r="T2861" t="s">
        <v>30</v>
      </c>
      <c r="U2861" t="s">
        <v>60</v>
      </c>
    </row>
    <row r="2862" spans="1:21" x14ac:dyDescent="0.35">
      <c r="A2862" t="s">
        <v>7599</v>
      </c>
      <c r="B2862" t="str">
        <f>IF(COUNTIFS($A:$A,$A2862,$C:$C,$C2862,$D:$D,$D2862,$G:$G,$G2862,$K:$K,$K2862,$M:$M,$M2862)&gt;1,"True Duplicate","Unique")</f>
        <v>Unique</v>
      </c>
      <c r="C2862" s="7">
        <v>45189</v>
      </c>
      <c r="D2862" t="s">
        <v>2218</v>
      </c>
      <c r="E2862" t="str">
        <f>IF(COUNTIF($B$2:D2862,D2862)=1,"New Customer","Returning Customer")</f>
        <v>New Customer</v>
      </c>
      <c r="F2862" t="s">
        <v>72</v>
      </c>
      <c r="G2862" t="s">
        <v>301</v>
      </c>
      <c r="H2862" t="s">
        <v>57</v>
      </c>
      <c r="I2862" t="s">
        <v>97</v>
      </c>
      <c r="J2862" s="5">
        <v>99.85</v>
      </c>
      <c r="K2862">
        <v>11</v>
      </c>
      <c r="L2862">
        <v>0.05</v>
      </c>
      <c r="M2862" s="3">
        <f t="shared" si="44"/>
        <v>1097.8</v>
      </c>
      <c r="N2862" t="s">
        <v>26</v>
      </c>
      <c r="O2862" t="s">
        <v>122</v>
      </c>
      <c r="P2862" t="s">
        <v>59</v>
      </c>
      <c r="Q2862" t="s">
        <v>116</v>
      </c>
      <c r="R2862">
        <v>13</v>
      </c>
      <c r="S2862">
        <v>2.2999999999999998</v>
      </c>
      <c r="T2862" t="s">
        <v>30</v>
      </c>
      <c r="U2862" t="s">
        <v>10128</v>
      </c>
    </row>
    <row r="2863" spans="1:21" x14ac:dyDescent="0.35">
      <c r="A2863" t="s">
        <v>7992</v>
      </c>
      <c r="B2863" t="str">
        <f>IF(COUNTIFS($A:$A,$A2863,$C:$C,$C2863,$D:$D,$D2863,$G:$G,$G2863,$K:$K,$K2863,$M:$M,$M2863)&gt;1,"True Duplicate","Unique")</f>
        <v>Unique</v>
      </c>
      <c r="C2863" s="7">
        <v>45189</v>
      </c>
      <c r="D2863" t="s">
        <v>7600</v>
      </c>
      <c r="E2863" t="str">
        <f>IF(COUNTIF($B$2:D2863,D2863)=1,"New Customer","Returning Customer")</f>
        <v>New Customer</v>
      </c>
      <c r="F2863" t="s">
        <v>10132</v>
      </c>
      <c r="G2863" t="s">
        <v>73</v>
      </c>
      <c r="H2863" t="s">
        <v>74</v>
      </c>
      <c r="I2863" t="s">
        <v>75</v>
      </c>
      <c r="J2863" s="5">
        <v>1102.6300000000001</v>
      </c>
      <c r="K2863">
        <v>9</v>
      </c>
      <c r="L2863">
        <v>0.2</v>
      </c>
      <c r="M2863" s="3">
        <f t="shared" si="44"/>
        <v>9921.8700000000008</v>
      </c>
      <c r="N2863" t="s">
        <v>76</v>
      </c>
      <c r="O2863" t="s">
        <v>122</v>
      </c>
      <c r="P2863" t="s">
        <v>166</v>
      </c>
      <c r="Q2863" t="s">
        <v>123</v>
      </c>
      <c r="R2863">
        <v>-1</v>
      </c>
      <c r="S2863">
        <v>4.7</v>
      </c>
      <c r="T2863" t="s">
        <v>112</v>
      </c>
      <c r="U2863" t="s">
        <v>52</v>
      </c>
    </row>
    <row r="2864" spans="1:21" x14ac:dyDescent="0.35">
      <c r="A2864" t="s">
        <v>5194</v>
      </c>
      <c r="B2864" t="str">
        <f>IF(COUNTIFS($A:$A,$A2864,$C:$C,$C2864,$D:$D,$D2864,$G:$G,$G2864,$K:$K,$K2864,$M:$M,$M2864)&gt;1,"True Duplicate","Unique")</f>
        <v>Unique</v>
      </c>
      <c r="C2864" s="7">
        <v>45190</v>
      </c>
      <c r="D2864" t="s">
        <v>9073</v>
      </c>
      <c r="E2864" t="str">
        <f>IF(COUNTIF($B$2:D2864,D2864)=1,"New Customer","Returning Customer")</f>
        <v>New Customer</v>
      </c>
      <c r="F2864" t="s">
        <v>72</v>
      </c>
      <c r="G2864" t="s">
        <v>301</v>
      </c>
      <c r="H2864" t="s">
        <v>57</v>
      </c>
      <c r="I2864" t="s">
        <v>97</v>
      </c>
      <c r="J2864" s="5">
        <v>276.01</v>
      </c>
      <c r="K2864">
        <v>10</v>
      </c>
      <c r="L2864">
        <v>0.25</v>
      </c>
      <c r="M2864" s="3">
        <f t="shared" si="44"/>
        <v>2757.6</v>
      </c>
      <c r="N2864" t="s">
        <v>38</v>
      </c>
      <c r="O2864" t="s">
        <v>122</v>
      </c>
      <c r="P2864" t="s">
        <v>85</v>
      </c>
      <c r="Q2864" t="s">
        <v>29</v>
      </c>
      <c r="R2864">
        <v>8</v>
      </c>
      <c r="S2864">
        <v>5</v>
      </c>
      <c r="T2864" t="s">
        <v>30</v>
      </c>
      <c r="U2864" t="s">
        <v>60</v>
      </c>
    </row>
    <row r="2865" spans="1:21" x14ac:dyDescent="0.35">
      <c r="A2865" t="s">
        <v>9072</v>
      </c>
      <c r="B2865" t="str">
        <f>IF(COUNTIFS($A:$A,$A2865,$C:$C,$C2865,$D:$D,$D2865,$G:$G,$G2865,$K:$K,$K2865,$M:$M,$M2865)&gt;1,"True Duplicate","Unique")</f>
        <v>Unique</v>
      </c>
      <c r="C2865" s="7">
        <v>45190</v>
      </c>
      <c r="D2865" t="s">
        <v>5196</v>
      </c>
      <c r="E2865" t="str">
        <f>IF(COUNTIF($B$2:D2865,D2865)=1,"New Customer","Returning Customer")</f>
        <v>New Customer</v>
      </c>
      <c r="F2865" t="s">
        <v>10132</v>
      </c>
      <c r="G2865" t="s">
        <v>152</v>
      </c>
      <c r="H2865" t="s">
        <v>57</v>
      </c>
      <c r="I2865" t="s">
        <v>153</v>
      </c>
      <c r="J2865" s="5">
        <v>407.17</v>
      </c>
      <c r="K2865">
        <v>5</v>
      </c>
      <c r="L2865">
        <v>0</v>
      </c>
      <c r="M2865" s="3">
        <f t="shared" si="44"/>
        <v>2035.8500000000001</v>
      </c>
      <c r="N2865" t="s">
        <v>165</v>
      </c>
      <c r="O2865" t="s">
        <v>111</v>
      </c>
      <c r="P2865" t="s">
        <v>10129</v>
      </c>
      <c r="Q2865" t="s">
        <v>29</v>
      </c>
      <c r="R2865">
        <v>11</v>
      </c>
      <c r="S2865">
        <v>1.9</v>
      </c>
      <c r="T2865" t="s">
        <v>30</v>
      </c>
      <c r="U2865" t="s">
        <v>10128</v>
      </c>
    </row>
    <row r="2866" spans="1:21" x14ac:dyDescent="0.35">
      <c r="A2866" t="s">
        <v>1447</v>
      </c>
      <c r="B2866" t="str">
        <f>IF(COUNTIFS($A:$A,$A2866,$C:$C,$C2866,$D:$D,$D2866,$G:$G,$G2866,$K:$K,$K2866,$M:$M,$M2866)&gt;1,"True Duplicate","Unique")</f>
        <v>Unique</v>
      </c>
      <c r="C2866" s="7">
        <v>45191</v>
      </c>
      <c r="D2866" t="s">
        <v>2776</v>
      </c>
      <c r="E2866" t="str">
        <f>IF(COUNTIF($B$2:D2866,D2866)=1,"New Customer","Returning Customer")</f>
        <v>Returning Customer</v>
      </c>
      <c r="F2866" t="s">
        <v>10132</v>
      </c>
      <c r="G2866" t="s">
        <v>416</v>
      </c>
      <c r="H2866" t="s">
        <v>66</v>
      </c>
      <c r="I2866" t="s">
        <v>417</v>
      </c>
      <c r="J2866" s="5">
        <v>493.6</v>
      </c>
      <c r="K2866">
        <v>12</v>
      </c>
      <c r="L2866">
        <v>0.2</v>
      </c>
      <c r="M2866" s="3">
        <f t="shared" si="44"/>
        <v>5920.8</v>
      </c>
      <c r="N2866" t="s">
        <v>83</v>
      </c>
      <c r="O2866" t="s">
        <v>39</v>
      </c>
      <c r="P2866" t="s">
        <v>166</v>
      </c>
      <c r="Q2866" t="s">
        <v>77</v>
      </c>
      <c r="R2866">
        <v>2</v>
      </c>
      <c r="S2866">
        <v>2.5</v>
      </c>
      <c r="T2866" t="s">
        <v>30</v>
      </c>
      <c r="U2866" t="s">
        <v>52</v>
      </c>
    </row>
    <row r="2867" spans="1:21" x14ac:dyDescent="0.35">
      <c r="A2867" t="s">
        <v>2775</v>
      </c>
      <c r="B2867" t="str">
        <f>IF(COUNTIFS($A:$A,$A2867,$C:$C,$C2867,$D:$D,$D2867,$G:$G,$G2867,$K:$K,$K2867,$M:$M,$M2867)&gt;1,"True Duplicate","Unique")</f>
        <v>Unique</v>
      </c>
      <c r="C2867" s="7">
        <v>45191</v>
      </c>
      <c r="D2867" t="s">
        <v>9166</v>
      </c>
      <c r="E2867" t="str">
        <f>IF(COUNTIF($B$2:D2867,D2867)=1,"New Customer","Returning Customer")</f>
        <v>New Customer</v>
      </c>
      <c r="F2867" t="s">
        <v>10132</v>
      </c>
      <c r="G2867" t="s">
        <v>351</v>
      </c>
      <c r="H2867" t="s">
        <v>57</v>
      </c>
      <c r="I2867" t="s">
        <v>289</v>
      </c>
      <c r="J2867" s="5">
        <v>455.67</v>
      </c>
      <c r="K2867">
        <v>13</v>
      </c>
      <c r="L2867">
        <v>0.1</v>
      </c>
      <c r="M2867" s="3">
        <f t="shared" si="44"/>
        <v>5922.41</v>
      </c>
      <c r="N2867" t="s">
        <v>76</v>
      </c>
      <c r="O2867" t="s">
        <v>111</v>
      </c>
      <c r="P2867" t="s">
        <v>10129</v>
      </c>
      <c r="Q2867" t="s">
        <v>116</v>
      </c>
      <c r="R2867">
        <v>11</v>
      </c>
      <c r="S2867">
        <v>1.7</v>
      </c>
      <c r="T2867" t="s">
        <v>30</v>
      </c>
      <c r="U2867" t="s">
        <v>60</v>
      </c>
    </row>
    <row r="2868" spans="1:21" x14ac:dyDescent="0.35">
      <c r="A2868" t="s">
        <v>9165</v>
      </c>
      <c r="B2868" t="str">
        <f>IF(COUNTIFS($A:$A,$A2868,$C:$C,$C2868,$D:$D,$D2868,$G:$G,$G2868,$K:$K,$K2868,$M:$M,$M2868)&gt;1,"True Duplicate","Unique")</f>
        <v>Unique</v>
      </c>
      <c r="C2868" s="7">
        <v>45191</v>
      </c>
      <c r="D2868" t="s">
        <v>1449</v>
      </c>
      <c r="E2868" t="str">
        <f>IF(COUNTIF($B$2:D2868,D2868)=1,"New Customer","Returning Customer")</f>
        <v>New Customer</v>
      </c>
      <c r="F2868" t="s">
        <v>10132</v>
      </c>
      <c r="G2868" t="s">
        <v>258</v>
      </c>
      <c r="H2868" t="s">
        <v>36</v>
      </c>
      <c r="I2868" t="s">
        <v>259</v>
      </c>
      <c r="J2868" s="5">
        <v>34.83</v>
      </c>
      <c r="K2868">
        <v>3</v>
      </c>
      <c r="L2868">
        <v>0.1</v>
      </c>
      <c r="M2868" s="3">
        <f t="shared" si="44"/>
        <v>104.19</v>
      </c>
      <c r="N2868" t="s">
        <v>26</v>
      </c>
      <c r="O2868" t="s">
        <v>39</v>
      </c>
      <c r="P2868" t="s">
        <v>10129</v>
      </c>
      <c r="Q2868" t="s">
        <v>77</v>
      </c>
      <c r="R2868">
        <v>11</v>
      </c>
      <c r="S2868">
        <v>3.6</v>
      </c>
      <c r="T2868" t="s">
        <v>30</v>
      </c>
      <c r="U2868" t="s">
        <v>52</v>
      </c>
    </row>
    <row r="2869" spans="1:21" x14ac:dyDescent="0.35">
      <c r="A2869" t="s">
        <v>9718</v>
      </c>
      <c r="B2869" t="str">
        <f>IF(COUNTIFS($A:$A,$A2869,$C:$C,$C2869,$D:$D,$D2869,$G:$G,$G2869,$K:$K,$K2869,$M:$M,$M2869)&gt;1,"True Duplicate","Unique")</f>
        <v>Unique</v>
      </c>
      <c r="C2869" s="7">
        <v>45191</v>
      </c>
      <c r="D2869" t="s">
        <v>9719</v>
      </c>
      <c r="E2869" t="str">
        <f>IF(COUNTIF($B$2:D2869,D2869)=1,"New Customer","Returning Customer")</f>
        <v>New Customer</v>
      </c>
      <c r="F2869" t="s">
        <v>10132</v>
      </c>
      <c r="G2869" t="s">
        <v>170</v>
      </c>
      <c r="H2869" t="s">
        <v>66</v>
      </c>
      <c r="I2869" t="s">
        <v>171</v>
      </c>
      <c r="J2869" s="5">
        <v>1519.52</v>
      </c>
      <c r="K2869">
        <v>14</v>
      </c>
      <c r="L2869">
        <v>0.3</v>
      </c>
      <c r="M2869" s="3">
        <f t="shared" si="44"/>
        <v>21269.08</v>
      </c>
      <c r="N2869" t="s">
        <v>83</v>
      </c>
      <c r="O2869" t="s">
        <v>111</v>
      </c>
      <c r="P2869" t="s">
        <v>59</v>
      </c>
      <c r="Q2869" t="s">
        <v>123</v>
      </c>
      <c r="R2869">
        <v>6</v>
      </c>
      <c r="S2869">
        <v>4.5</v>
      </c>
      <c r="U2869" t="s">
        <v>10128</v>
      </c>
    </row>
    <row r="2870" spans="1:21" x14ac:dyDescent="0.35">
      <c r="A2870" t="s">
        <v>424</v>
      </c>
      <c r="B2870" t="str">
        <f>IF(COUNTIFS($A:$A,$A2870,$C:$C,$C2870,$D:$D,$D2870,$G:$G,$G2870,$K:$K,$K2870,$M:$M,$M2870)&gt;1,"True Duplicate","Unique")</f>
        <v>Unique</v>
      </c>
      <c r="C2870" s="7">
        <v>45192</v>
      </c>
      <c r="D2870" t="s">
        <v>426</v>
      </c>
      <c r="E2870" t="str">
        <f>IF(COUNTIF($B$2:D2870,D2870)=1,"New Customer","Returning Customer")</f>
        <v>New Customer</v>
      </c>
      <c r="F2870" t="s">
        <v>72</v>
      </c>
      <c r="G2870" t="s">
        <v>301</v>
      </c>
      <c r="H2870" t="s">
        <v>57</v>
      </c>
      <c r="I2870" t="s">
        <v>97</v>
      </c>
      <c r="J2870" s="5">
        <v>795.83</v>
      </c>
      <c r="K2870">
        <v>5</v>
      </c>
      <c r="L2870">
        <v>0</v>
      </c>
      <c r="M2870" s="3">
        <f t="shared" si="44"/>
        <v>3979.15</v>
      </c>
      <c r="N2870" t="s">
        <v>104</v>
      </c>
      <c r="O2870" t="s">
        <v>39</v>
      </c>
      <c r="P2870" t="s">
        <v>10129</v>
      </c>
      <c r="Q2870" t="s">
        <v>116</v>
      </c>
      <c r="R2870">
        <v>4</v>
      </c>
      <c r="S2870">
        <v>3.7</v>
      </c>
      <c r="T2870" t="s">
        <v>30</v>
      </c>
      <c r="U2870" t="s">
        <v>86</v>
      </c>
    </row>
    <row r="2871" spans="1:21" x14ac:dyDescent="0.35">
      <c r="A2871" t="s">
        <v>1370</v>
      </c>
      <c r="B2871" t="str">
        <f>IF(COUNTIFS($A:$A,$A2871,$C:$C,$C2871,$D:$D,$D2871,$G:$G,$G2871,$K:$K,$K2871,$M:$M,$M2871)&gt;1,"True Duplicate","Unique")</f>
        <v>Unique</v>
      </c>
      <c r="C2871" s="7">
        <v>45192</v>
      </c>
      <c r="D2871" t="s">
        <v>1371</v>
      </c>
      <c r="E2871" t="str">
        <f>IF(COUNTIF($B$2:D2871,D2871)=1,"New Customer","Returning Customer")</f>
        <v>New Customer</v>
      </c>
      <c r="F2871" t="s">
        <v>10132</v>
      </c>
      <c r="G2871" t="s">
        <v>656</v>
      </c>
      <c r="H2871" t="s">
        <v>47</v>
      </c>
      <c r="I2871" t="s">
        <v>657</v>
      </c>
      <c r="J2871" s="5">
        <v>30.65</v>
      </c>
      <c r="K2871">
        <v>7</v>
      </c>
      <c r="L2871">
        <v>0.1</v>
      </c>
      <c r="M2871" s="3">
        <f t="shared" si="44"/>
        <v>213.84999999999997</v>
      </c>
      <c r="N2871" t="s">
        <v>165</v>
      </c>
      <c r="O2871" t="s">
        <v>27</v>
      </c>
      <c r="P2871" t="s">
        <v>85</v>
      </c>
      <c r="Q2871" t="s">
        <v>116</v>
      </c>
      <c r="R2871">
        <v>6</v>
      </c>
      <c r="S2871">
        <v>3.1</v>
      </c>
      <c r="T2871" t="s">
        <v>30</v>
      </c>
      <c r="U2871" t="s">
        <v>60</v>
      </c>
    </row>
    <row r="2872" spans="1:21" x14ac:dyDescent="0.35">
      <c r="A2872" t="s">
        <v>2362</v>
      </c>
      <c r="B2872" t="str">
        <f>IF(COUNTIFS($A:$A,$A2872,$C:$C,$C2872,$D:$D,$D2872,$G:$G,$G2872,$K:$K,$K2872,$M:$M,$M2872)&gt;1,"True Duplicate","Unique")</f>
        <v>Unique</v>
      </c>
      <c r="C2872" s="7">
        <v>45192</v>
      </c>
      <c r="D2872" t="s">
        <v>2449</v>
      </c>
      <c r="E2872" t="str">
        <f>IF(COUNTIF($B$2:D2872,D2872)=1,"New Customer","Returning Customer")</f>
        <v>New Customer</v>
      </c>
      <c r="F2872" t="s">
        <v>72</v>
      </c>
      <c r="G2872" t="s">
        <v>470</v>
      </c>
      <c r="H2872" t="s">
        <v>24</v>
      </c>
      <c r="I2872" t="s">
        <v>471</v>
      </c>
      <c r="J2872" s="5">
        <v>216.5</v>
      </c>
      <c r="K2872">
        <v>13</v>
      </c>
      <c r="L2872">
        <v>0.1</v>
      </c>
      <c r="M2872" s="3">
        <f t="shared" si="44"/>
        <v>2813.2000000000003</v>
      </c>
      <c r="N2872" t="s">
        <v>98</v>
      </c>
      <c r="O2872" t="s">
        <v>27</v>
      </c>
      <c r="P2872" t="s">
        <v>59</v>
      </c>
      <c r="Q2872" t="s">
        <v>123</v>
      </c>
      <c r="R2872">
        <v>5</v>
      </c>
      <c r="S2872">
        <v>5</v>
      </c>
      <c r="T2872" t="s">
        <v>30</v>
      </c>
      <c r="U2872" t="s">
        <v>60</v>
      </c>
    </row>
    <row r="2873" spans="1:21" x14ac:dyDescent="0.35">
      <c r="A2873" t="s">
        <v>2448</v>
      </c>
      <c r="B2873" t="str">
        <f>IF(COUNTIFS($A:$A,$A2873,$C:$C,$C2873,$D:$D,$D2873,$G:$G,$G2873,$K:$K,$K2873,$M:$M,$M2873)&gt;1,"True Duplicate","Unique")</f>
        <v>Unique</v>
      </c>
      <c r="C2873" s="7">
        <v>45192</v>
      </c>
      <c r="D2873" t="s">
        <v>2363</v>
      </c>
      <c r="E2873" t="str">
        <f>IF(COUNTIF($B$2:D2873,D2873)=1,"New Customer","Returning Customer")</f>
        <v>New Customer</v>
      </c>
      <c r="F2873" t="s">
        <v>10132</v>
      </c>
      <c r="G2873" t="s">
        <v>374</v>
      </c>
      <c r="H2873" t="s">
        <v>36</v>
      </c>
      <c r="I2873" t="s">
        <v>259</v>
      </c>
      <c r="J2873" s="5">
        <v>35.4</v>
      </c>
      <c r="K2873">
        <v>10</v>
      </c>
      <c r="L2873">
        <v>0.1</v>
      </c>
      <c r="M2873" s="3">
        <f t="shared" si="44"/>
        <v>353</v>
      </c>
      <c r="N2873" t="s">
        <v>98</v>
      </c>
      <c r="O2873" t="s">
        <v>27</v>
      </c>
      <c r="P2873" t="s">
        <v>10129</v>
      </c>
      <c r="Q2873" t="s">
        <v>116</v>
      </c>
      <c r="R2873">
        <v>3</v>
      </c>
      <c r="S2873">
        <v>3.6</v>
      </c>
      <c r="T2873" t="s">
        <v>143</v>
      </c>
      <c r="U2873" t="s">
        <v>60</v>
      </c>
    </row>
    <row r="2874" spans="1:21" x14ac:dyDescent="0.35">
      <c r="A2874" t="s">
        <v>6803</v>
      </c>
      <c r="B2874" t="str">
        <f>IF(COUNTIFS($A:$A,$A2874,$C:$C,$C2874,$D:$D,$D2874,$G:$G,$G2874,$K:$K,$K2874,$M:$M,$M2874)&gt;1,"True Duplicate","Unique")</f>
        <v>Unique</v>
      </c>
      <c r="C2874" s="7">
        <v>45192</v>
      </c>
      <c r="D2874" t="s">
        <v>6900</v>
      </c>
      <c r="E2874" t="str">
        <f>IF(COUNTIF($B$2:D2874,D2874)=1,"New Customer","Returning Customer")</f>
        <v>Returning Customer</v>
      </c>
      <c r="F2874" t="s">
        <v>10132</v>
      </c>
      <c r="G2874" t="s">
        <v>445</v>
      </c>
      <c r="H2874" t="s">
        <v>66</v>
      </c>
      <c r="I2874" t="s">
        <v>446</v>
      </c>
      <c r="J2874" s="5">
        <v>1782.06</v>
      </c>
      <c r="K2874">
        <v>2</v>
      </c>
      <c r="L2874">
        <v>0.25</v>
      </c>
      <c r="M2874" s="3">
        <f t="shared" si="44"/>
        <v>3563.62</v>
      </c>
      <c r="N2874" t="s">
        <v>165</v>
      </c>
      <c r="O2874" t="s">
        <v>27</v>
      </c>
      <c r="P2874" t="s">
        <v>166</v>
      </c>
      <c r="Q2874" t="s">
        <v>123</v>
      </c>
      <c r="R2874">
        <v>12</v>
      </c>
      <c r="S2874">
        <v>2.4</v>
      </c>
      <c r="T2874" t="s">
        <v>51</v>
      </c>
      <c r="U2874" t="s">
        <v>60</v>
      </c>
    </row>
    <row r="2875" spans="1:21" x14ac:dyDescent="0.35">
      <c r="A2875" t="s">
        <v>6883</v>
      </c>
      <c r="B2875" t="str">
        <f>IF(COUNTIFS($A:$A,$A2875,$C:$C,$C2875,$D:$D,$D2875,$G:$G,$G2875,$K:$K,$K2875,$M:$M,$M2875)&gt;1,"True Duplicate","Unique")</f>
        <v>Unique</v>
      </c>
      <c r="C2875" s="7">
        <v>45192</v>
      </c>
      <c r="D2875" t="s">
        <v>6804</v>
      </c>
      <c r="E2875" t="str">
        <f>IF(COUNTIF($B$2:D2875,D2875)=1,"New Customer","Returning Customer")</f>
        <v>New Customer</v>
      </c>
      <c r="F2875" t="s">
        <v>10132</v>
      </c>
      <c r="G2875" t="s">
        <v>293</v>
      </c>
      <c r="H2875" t="s">
        <v>74</v>
      </c>
      <c r="I2875" t="s">
        <v>110</v>
      </c>
      <c r="J2875" s="5">
        <v>1868.19</v>
      </c>
      <c r="K2875">
        <v>5</v>
      </c>
      <c r="L2875">
        <v>0.15</v>
      </c>
      <c r="M2875" s="3">
        <f t="shared" si="44"/>
        <v>9340.2000000000007</v>
      </c>
      <c r="N2875" t="s">
        <v>38</v>
      </c>
      <c r="O2875" t="s">
        <v>122</v>
      </c>
      <c r="P2875" t="s">
        <v>166</v>
      </c>
      <c r="Q2875" t="s">
        <v>123</v>
      </c>
      <c r="R2875">
        <v>9</v>
      </c>
      <c r="S2875">
        <v>4.8</v>
      </c>
      <c r="T2875" t="s">
        <v>30</v>
      </c>
      <c r="U2875" t="s">
        <v>86</v>
      </c>
    </row>
    <row r="2876" spans="1:21" x14ac:dyDescent="0.35">
      <c r="A2876" t="s">
        <v>6899</v>
      </c>
      <c r="B2876" t="str">
        <f>IF(COUNTIFS($A:$A,$A2876,$C:$C,$C2876,$D:$D,$D2876,$G:$G,$G2876,$K:$K,$K2876,$M:$M,$M2876)&gt;1,"True Duplicate","Unique")</f>
        <v>Unique</v>
      </c>
      <c r="C2876" s="7">
        <v>45192</v>
      </c>
      <c r="D2876" t="s">
        <v>5811</v>
      </c>
      <c r="E2876" t="str">
        <f>IF(COUNTIF($B$2:D2876,D2876)=1,"New Customer","Returning Customer")</f>
        <v>New Customer</v>
      </c>
      <c r="F2876" t="s">
        <v>10132</v>
      </c>
      <c r="G2876" t="s">
        <v>132</v>
      </c>
      <c r="H2876" t="s">
        <v>24</v>
      </c>
      <c r="I2876" t="s">
        <v>133</v>
      </c>
      <c r="J2876" s="5">
        <v>61.23</v>
      </c>
      <c r="K2876">
        <v>2</v>
      </c>
      <c r="L2876">
        <v>0.2</v>
      </c>
      <c r="M2876" s="3">
        <f t="shared" si="44"/>
        <v>122.05999999999999</v>
      </c>
      <c r="N2876" t="s">
        <v>142</v>
      </c>
      <c r="O2876" t="s">
        <v>27</v>
      </c>
      <c r="P2876" t="s">
        <v>59</v>
      </c>
      <c r="Q2876" t="s">
        <v>123</v>
      </c>
      <c r="R2876">
        <v>4</v>
      </c>
      <c r="S2876">
        <v>4.0999999999999996</v>
      </c>
      <c r="T2876" t="s">
        <v>30</v>
      </c>
      <c r="U2876" t="s">
        <v>60</v>
      </c>
    </row>
    <row r="2877" spans="1:21" x14ac:dyDescent="0.35">
      <c r="A2877" t="s">
        <v>3635</v>
      </c>
      <c r="B2877" t="str">
        <f>IF(COUNTIFS($A:$A,$A2877,$C:$C,$C2877,$D:$D,$D2877,$G:$G,$G2877,$K:$K,$K2877,$M:$M,$M2877)&gt;1,"True Duplicate","Unique")</f>
        <v>Unique</v>
      </c>
      <c r="C2877" s="7">
        <v>45193</v>
      </c>
      <c r="D2877" t="s">
        <v>3637</v>
      </c>
      <c r="E2877" t="str">
        <f>IF(COUNTIF($B$2:D2877,D2877)=1,"New Customer","Returning Customer")</f>
        <v>New Customer</v>
      </c>
      <c r="F2877" t="s">
        <v>72</v>
      </c>
      <c r="G2877" t="s">
        <v>102</v>
      </c>
      <c r="H2877" t="s">
        <v>47</v>
      </c>
      <c r="I2877" t="s">
        <v>10125</v>
      </c>
      <c r="J2877" s="5">
        <v>149.24</v>
      </c>
      <c r="K2877">
        <v>9</v>
      </c>
      <c r="L2877">
        <v>0.1</v>
      </c>
      <c r="M2877" s="3">
        <f t="shared" si="44"/>
        <v>1342.2600000000002</v>
      </c>
      <c r="N2877" t="s">
        <v>142</v>
      </c>
      <c r="O2877" t="s">
        <v>27</v>
      </c>
      <c r="P2877" t="s">
        <v>166</v>
      </c>
      <c r="Q2877" t="s">
        <v>116</v>
      </c>
      <c r="R2877">
        <v>13</v>
      </c>
      <c r="S2877">
        <v>2.6</v>
      </c>
      <c r="T2877" t="s">
        <v>112</v>
      </c>
      <c r="U2877" t="s">
        <v>52</v>
      </c>
    </row>
    <row r="2878" spans="1:21" x14ac:dyDescent="0.35">
      <c r="A2878" t="s">
        <v>6451</v>
      </c>
      <c r="B2878" t="str">
        <f>IF(COUNTIFS($A:$A,$A2878,$C:$C,$C2878,$D:$D,$D2878,$G:$G,$G2878,$K:$K,$K2878,$M:$M,$M2878)&gt;1,"True Duplicate","Unique")</f>
        <v>Unique</v>
      </c>
      <c r="C2878" s="7">
        <v>45193</v>
      </c>
      <c r="D2878" t="s">
        <v>6452</v>
      </c>
      <c r="E2878" t="str">
        <f>IF(COUNTIF($B$2:D2878,D2878)=1,"New Customer","Returning Customer")</f>
        <v>Returning Customer</v>
      </c>
      <c r="F2878" t="s">
        <v>72</v>
      </c>
      <c r="G2878" t="s">
        <v>223</v>
      </c>
      <c r="H2878" t="s">
        <v>66</v>
      </c>
      <c r="I2878" t="s">
        <v>171</v>
      </c>
      <c r="J2878" s="5">
        <v>496.76</v>
      </c>
      <c r="K2878">
        <v>3</v>
      </c>
      <c r="L2878">
        <v>0.15</v>
      </c>
      <c r="M2878" s="3">
        <f t="shared" si="44"/>
        <v>1489.83</v>
      </c>
      <c r="N2878" t="s">
        <v>49</v>
      </c>
      <c r="O2878" t="s">
        <v>27</v>
      </c>
      <c r="P2878" t="s">
        <v>10129</v>
      </c>
      <c r="Q2878" t="s">
        <v>123</v>
      </c>
      <c r="R2878">
        <v>6</v>
      </c>
      <c r="S2878">
        <v>3.6</v>
      </c>
      <c r="T2878" t="s">
        <v>30</v>
      </c>
      <c r="U2878" t="s">
        <v>60</v>
      </c>
    </row>
    <row r="2879" spans="1:21" x14ac:dyDescent="0.35">
      <c r="A2879" t="s">
        <v>5113</v>
      </c>
      <c r="B2879" t="str">
        <f>IF(COUNTIFS($A:$A,$A2879,$C:$C,$C2879,$D:$D,$D2879,$G:$G,$G2879,$K:$K,$K2879,$M:$M,$M2879)&gt;1,"True Duplicate","Unique")</f>
        <v>Unique</v>
      </c>
      <c r="C2879" s="7">
        <v>45194</v>
      </c>
      <c r="D2879" t="s">
        <v>5718</v>
      </c>
      <c r="E2879" t="str">
        <f>IF(COUNTIF($B$2:D2879,D2879)=1,"New Customer","Returning Customer")</f>
        <v>Returning Customer</v>
      </c>
      <c r="F2879" t="s">
        <v>10132</v>
      </c>
      <c r="G2879" t="s">
        <v>152</v>
      </c>
      <c r="H2879" t="s">
        <v>57</v>
      </c>
      <c r="I2879" t="s">
        <v>153</v>
      </c>
      <c r="J2879" s="5">
        <v>817.63</v>
      </c>
      <c r="K2879">
        <v>7</v>
      </c>
      <c r="L2879">
        <v>0.1</v>
      </c>
      <c r="M2879" s="3">
        <f t="shared" si="44"/>
        <v>5722.71</v>
      </c>
      <c r="N2879" t="s">
        <v>302</v>
      </c>
      <c r="O2879" t="s">
        <v>122</v>
      </c>
      <c r="P2879" t="s">
        <v>10129</v>
      </c>
      <c r="Q2879" t="s">
        <v>116</v>
      </c>
      <c r="R2879">
        <v>6</v>
      </c>
      <c r="S2879">
        <v>1.5</v>
      </c>
      <c r="T2879" t="s">
        <v>112</v>
      </c>
      <c r="U2879" t="s">
        <v>86</v>
      </c>
    </row>
    <row r="2880" spans="1:21" x14ac:dyDescent="0.35">
      <c r="A2880" t="s">
        <v>5717</v>
      </c>
      <c r="B2880" t="str">
        <f>IF(COUNTIFS($A:$A,$A2880,$C:$C,$C2880,$D:$D,$D2880,$G:$G,$G2880,$K:$K,$K2880,$M:$M,$M2880)&gt;1,"True Duplicate","Unique")</f>
        <v>Unique</v>
      </c>
      <c r="C2880" s="7">
        <v>45194</v>
      </c>
      <c r="D2880" t="s">
        <v>8724</v>
      </c>
      <c r="E2880" t="str">
        <f>IF(COUNTIF($B$2:D2880,D2880)=1,"New Customer","Returning Customer")</f>
        <v>New Customer</v>
      </c>
      <c r="F2880" t="s">
        <v>72</v>
      </c>
      <c r="G2880" t="s">
        <v>301</v>
      </c>
      <c r="H2880" t="s">
        <v>57</v>
      </c>
      <c r="I2880" t="s">
        <v>97</v>
      </c>
      <c r="J2880" s="5">
        <v>738.32</v>
      </c>
      <c r="K2880">
        <v>1</v>
      </c>
      <c r="L2880">
        <v>0</v>
      </c>
      <c r="M2880" s="3">
        <f t="shared" si="44"/>
        <v>738.32</v>
      </c>
      <c r="N2880" t="s">
        <v>142</v>
      </c>
      <c r="O2880" t="s">
        <v>39</v>
      </c>
      <c r="P2880" t="s">
        <v>10129</v>
      </c>
      <c r="Q2880" t="s">
        <v>123</v>
      </c>
      <c r="R2880">
        <v>3</v>
      </c>
      <c r="S2880">
        <v>2.4</v>
      </c>
      <c r="T2880" t="s">
        <v>30</v>
      </c>
      <c r="U2880" t="s">
        <v>60</v>
      </c>
    </row>
    <row r="2881" spans="1:21" x14ac:dyDescent="0.35">
      <c r="A2881" t="s">
        <v>6594</v>
      </c>
      <c r="B2881" t="str">
        <f>IF(COUNTIFS($A:$A,$A2881,$C:$C,$C2881,$D:$D,$D2881,$G:$G,$G2881,$K:$K,$K2881,$M:$M,$M2881)&gt;1,"True Duplicate","Unique")</f>
        <v>Unique</v>
      </c>
      <c r="C2881" s="7">
        <v>45194</v>
      </c>
      <c r="D2881" t="s">
        <v>5115</v>
      </c>
      <c r="E2881" t="str">
        <f>IF(COUNTIF($B$2:D2881,D2881)=1,"New Customer","Returning Customer")</f>
        <v>New Customer</v>
      </c>
      <c r="F2881" t="s">
        <v>72</v>
      </c>
      <c r="G2881" t="s">
        <v>323</v>
      </c>
      <c r="H2881" t="s">
        <v>57</v>
      </c>
      <c r="I2881" t="s">
        <v>82</v>
      </c>
      <c r="J2881" s="5">
        <v>151.03</v>
      </c>
      <c r="K2881">
        <v>13</v>
      </c>
      <c r="L2881">
        <v>0</v>
      </c>
      <c r="M2881" s="3">
        <f t="shared" si="44"/>
        <v>1963.39</v>
      </c>
      <c r="N2881" t="s">
        <v>26</v>
      </c>
      <c r="O2881" t="s">
        <v>122</v>
      </c>
      <c r="P2881" t="s">
        <v>85</v>
      </c>
      <c r="Q2881" t="s">
        <v>29</v>
      </c>
      <c r="R2881">
        <v>7</v>
      </c>
      <c r="S2881">
        <v>4.9000000000000004</v>
      </c>
      <c r="T2881" t="s">
        <v>30</v>
      </c>
      <c r="U2881" t="s">
        <v>52</v>
      </c>
    </row>
    <row r="2882" spans="1:21" x14ac:dyDescent="0.35">
      <c r="A2882" t="s">
        <v>7233</v>
      </c>
      <c r="B2882" t="str">
        <f>IF(COUNTIFS($A:$A,$A2882,$C:$C,$C2882,$D:$D,$D2882,$G:$G,$G2882,$K:$K,$K2882,$M:$M,$M2882)&gt;1,"True Duplicate","Unique")</f>
        <v>Unique</v>
      </c>
      <c r="C2882" s="7">
        <v>45194</v>
      </c>
      <c r="D2882" t="s">
        <v>6595</v>
      </c>
      <c r="E2882" t="str">
        <f>IF(COUNTIF($B$2:D2882,D2882)=1,"New Customer","Returning Customer")</f>
        <v>New Customer</v>
      </c>
      <c r="F2882" t="s">
        <v>72</v>
      </c>
      <c r="G2882" t="s">
        <v>209</v>
      </c>
      <c r="H2882" t="s">
        <v>47</v>
      </c>
      <c r="I2882" t="s">
        <v>210</v>
      </c>
      <c r="J2882" s="5">
        <v>489.15</v>
      </c>
      <c r="K2882">
        <v>2</v>
      </c>
      <c r="L2882">
        <v>0</v>
      </c>
      <c r="M2882" s="3">
        <f t="shared" ref="M2882:M2945" si="45">(J2882-L2882)*K2882</f>
        <v>978.3</v>
      </c>
      <c r="N2882" t="s">
        <v>104</v>
      </c>
      <c r="O2882" t="s">
        <v>111</v>
      </c>
      <c r="P2882" t="s">
        <v>85</v>
      </c>
      <c r="Q2882" t="s">
        <v>41</v>
      </c>
      <c r="R2882">
        <v>8</v>
      </c>
      <c r="S2882">
        <v>4.8</v>
      </c>
      <c r="T2882" t="s">
        <v>30</v>
      </c>
      <c r="U2882" t="s">
        <v>60</v>
      </c>
    </row>
    <row r="2883" spans="1:21" x14ac:dyDescent="0.35">
      <c r="A2883" t="s">
        <v>8723</v>
      </c>
      <c r="B2883" t="str">
        <f>IF(COUNTIFS($A:$A,$A2883,$C:$C,$C2883,$D:$D,$D2883,$G:$G,$G2883,$K:$K,$K2883,$M:$M,$M2883)&gt;1,"True Duplicate","Unique")</f>
        <v>Unique</v>
      </c>
      <c r="C2883" s="7">
        <v>45194</v>
      </c>
      <c r="D2883" t="s">
        <v>7234</v>
      </c>
      <c r="E2883" t="str">
        <f>IF(COUNTIF($B$2:D2883,D2883)=1,"New Customer","Returning Customer")</f>
        <v>Returning Customer</v>
      </c>
      <c r="F2883" t="s">
        <v>72</v>
      </c>
      <c r="G2883" t="s">
        <v>323</v>
      </c>
      <c r="H2883" t="s">
        <v>57</v>
      </c>
      <c r="I2883" t="s">
        <v>82</v>
      </c>
      <c r="J2883" s="5">
        <v>405.93</v>
      </c>
      <c r="K2883">
        <v>11</v>
      </c>
      <c r="L2883">
        <v>0.25</v>
      </c>
      <c r="M2883" s="3">
        <f t="shared" si="45"/>
        <v>4462.4800000000005</v>
      </c>
      <c r="N2883" t="s">
        <v>302</v>
      </c>
      <c r="O2883" t="s">
        <v>111</v>
      </c>
      <c r="P2883" t="s">
        <v>10129</v>
      </c>
      <c r="Q2883" t="s">
        <v>77</v>
      </c>
      <c r="R2883">
        <v>1</v>
      </c>
      <c r="S2883">
        <v>4.3</v>
      </c>
      <c r="T2883" t="s">
        <v>30</v>
      </c>
      <c r="U2883" t="s">
        <v>60</v>
      </c>
    </row>
    <row r="2884" spans="1:21" x14ac:dyDescent="0.35">
      <c r="A2884" t="s">
        <v>3651</v>
      </c>
      <c r="B2884" t="str">
        <f>IF(COUNTIFS($A:$A,$A2884,$C:$C,$C2884,$D:$D,$D2884,$G:$G,$G2884,$K:$K,$K2884,$M:$M,$M2884)&gt;1,"True Duplicate","Unique")</f>
        <v>Unique</v>
      </c>
      <c r="C2884" s="7">
        <v>45195</v>
      </c>
      <c r="D2884" t="s">
        <v>9980</v>
      </c>
      <c r="E2884" t="str">
        <f>IF(COUNTIF($B$2:D2884,D2884)=1,"New Customer","Returning Customer")</f>
        <v>New Customer</v>
      </c>
      <c r="F2884" t="s">
        <v>10132</v>
      </c>
      <c r="G2884" t="s">
        <v>649</v>
      </c>
      <c r="H2884" t="s">
        <v>57</v>
      </c>
      <c r="I2884" t="s">
        <v>153</v>
      </c>
      <c r="J2884" s="5">
        <v>642.76</v>
      </c>
      <c r="K2884">
        <v>12</v>
      </c>
      <c r="L2884">
        <v>0.1</v>
      </c>
      <c r="M2884" s="3">
        <f t="shared" si="45"/>
        <v>7711.92</v>
      </c>
      <c r="N2884" t="s">
        <v>26</v>
      </c>
      <c r="O2884" t="s">
        <v>122</v>
      </c>
      <c r="P2884" t="s">
        <v>85</v>
      </c>
      <c r="Q2884" t="s">
        <v>77</v>
      </c>
      <c r="R2884">
        <v>13</v>
      </c>
      <c r="S2884">
        <v>1.8</v>
      </c>
      <c r="T2884" t="s">
        <v>143</v>
      </c>
      <c r="U2884" t="s">
        <v>60</v>
      </c>
    </row>
    <row r="2885" spans="1:21" x14ac:dyDescent="0.35">
      <c r="A2885" t="s">
        <v>8700</v>
      </c>
      <c r="B2885" t="str">
        <f>IF(COUNTIFS($A:$A,$A2885,$C:$C,$C2885,$D:$D,$D2885,$G:$G,$G2885,$K:$K,$K2885,$M:$M,$M2885)&gt;1,"True Duplicate","Unique")</f>
        <v>Unique</v>
      </c>
      <c r="C2885" s="7">
        <v>45195</v>
      </c>
      <c r="D2885" t="s">
        <v>284</v>
      </c>
      <c r="E2885" t="str">
        <f>IF(COUNTIF($B$2:D2885,D2885)=1,"New Customer","Returning Customer")</f>
        <v>Returning Customer</v>
      </c>
      <c r="F2885" t="s">
        <v>72</v>
      </c>
      <c r="G2885" t="s">
        <v>288</v>
      </c>
      <c r="H2885" t="s">
        <v>57</v>
      </c>
      <c r="I2885" t="s">
        <v>289</v>
      </c>
      <c r="J2885" s="5">
        <v>156.83000000000001</v>
      </c>
      <c r="K2885">
        <v>11</v>
      </c>
      <c r="L2885">
        <v>0</v>
      </c>
      <c r="M2885" s="3">
        <f t="shared" si="45"/>
        <v>1725.13</v>
      </c>
      <c r="N2885" t="s">
        <v>49</v>
      </c>
      <c r="O2885" t="s">
        <v>39</v>
      </c>
      <c r="P2885" t="s">
        <v>166</v>
      </c>
      <c r="Q2885" t="s">
        <v>29</v>
      </c>
      <c r="R2885">
        <v>2</v>
      </c>
      <c r="S2885">
        <v>2.4</v>
      </c>
      <c r="T2885" t="s">
        <v>30</v>
      </c>
      <c r="U2885" t="s">
        <v>60</v>
      </c>
    </row>
    <row r="2886" spans="1:21" x14ac:dyDescent="0.35">
      <c r="A2886" t="s">
        <v>8807</v>
      </c>
      <c r="B2886" t="str">
        <f>IF(COUNTIFS($A:$A,$A2886,$C:$C,$C2886,$D:$D,$D2886,$G:$G,$G2886,$K:$K,$K2886,$M:$M,$M2886)&gt;1,"True Duplicate","Unique")</f>
        <v>Unique</v>
      </c>
      <c r="C2886" s="7">
        <v>45195</v>
      </c>
      <c r="D2886" t="s">
        <v>8701</v>
      </c>
      <c r="E2886" t="str">
        <f>IF(COUNTIF($B$2:D2886,D2886)=1,"New Customer","Returning Customer")</f>
        <v>New Customer</v>
      </c>
      <c r="F2886" t="s">
        <v>10132</v>
      </c>
      <c r="G2886" t="s">
        <v>209</v>
      </c>
      <c r="H2886" t="s">
        <v>47</v>
      </c>
      <c r="I2886" t="s">
        <v>210</v>
      </c>
      <c r="J2886" s="5">
        <v>548.85</v>
      </c>
      <c r="K2886">
        <v>8</v>
      </c>
      <c r="L2886">
        <v>0</v>
      </c>
      <c r="M2886" s="3">
        <f t="shared" si="45"/>
        <v>4390.8</v>
      </c>
      <c r="N2886" t="s">
        <v>142</v>
      </c>
      <c r="O2886" t="s">
        <v>39</v>
      </c>
      <c r="P2886" t="s">
        <v>10129</v>
      </c>
      <c r="Q2886" t="s">
        <v>29</v>
      </c>
      <c r="R2886">
        <v>12</v>
      </c>
      <c r="S2886">
        <v>4.5</v>
      </c>
      <c r="T2886" t="s">
        <v>30</v>
      </c>
      <c r="U2886" t="s">
        <v>52</v>
      </c>
    </row>
    <row r="2887" spans="1:21" x14ac:dyDescent="0.35">
      <c r="A2887" t="s">
        <v>9979</v>
      </c>
      <c r="B2887" t="str">
        <f>IF(COUNTIFS($A:$A,$A2887,$C:$C,$C2887,$D:$D,$D2887,$G:$G,$G2887,$K:$K,$K2887,$M:$M,$M2887)&gt;1,"True Duplicate","Unique")</f>
        <v>Unique</v>
      </c>
      <c r="C2887" s="7">
        <v>45195</v>
      </c>
      <c r="D2887" t="s">
        <v>3653</v>
      </c>
      <c r="E2887" t="str">
        <f>IF(COUNTIF($B$2:D2887,D2887)=1,"New Customer","Returning Customer")</f>
        <v>Returning Customer</v>
      </c>
      <c r="F2887" t="s">
        <v>10132</v>
      </c>
      <c r="G2887" t="s">
        <v>219</v>
      </c>
      <c r="H2887" t="s">
        <v>47</v>
      </c>
      <c r="I2887" t="s">
        <v>210</v>
      </c>
      <c r="J2887" s="5">
        <v>514.04999999999995</v>
      </c>
      <c r="K2887">
        <v>5</v>
      </c>
      <c r="L2887">
        <v>0.1</v>
      </c>
      <c r="M2887" s="3">
        <f t="shared" si="45"/>
        <v>2569.7499999999995</v>
      </c>
      <c r="N2887" t="s">
        <v>83</v>
      </c>
      <c r="O2887" t="s">
        <v>27</v>
      </c>
      <c r="P2887" t="s">
        <v>59</v>
      </c>
      <c r="Q2887" t="s">
        <v>116</v>
      </c>
      <c r="R2887">
        <v>4</v>
      </c>
      <c r="S2887">
        <v>1</v>
      </c>
      <c r="T2887" t="s">
        <v>30</v>
      </c>
      <c r="U2887" t="s">
        <v>86</v>
      </c>
    </row>
    <row r="2888" spans="1:21" x14ac:dyDescent="0.35">
      <c r="A2888" t="s">
        <v>5068</v>
      </c>
      <c r="B2888" t="str">
        <f>IF(COUNTIFS($A:$A,$A2888,$C:$C,$C2888,$D:$D,$D2888,$G:$G,$G2888,$K:$K,$K2888,$M:$M,$M2888)&gt;1,"True Duplicate","Unique")</f>
        <v>Unique</v>
      </c>
      <c r="C2888" s="7">
        <v>45196</v>
      </c>
      <c r="D2888" t="s">
        <v>1862</v>
      </c>
      <c r="E2888" t="str">
        <f>IF(COUNTIF($B$2:D2888,D2888)=1,"New Customer","Returning Customer")</f>
        <v>Returning Customer</v>
      </c>
      <c r="F2888" t="s">
        <v>10132</v>
      </c>
      <c r="G2888" t="s">
        <v>274</v>
      </c>
      <c r="H2888" t="s">
        <v>74</v>
      </c>
      <c r="I2888" t="s">
        <v>75</v>
      </c>
      <c r="J2888" s="5">
        <v>957.47</v>
      </c>
      <c r="K2888">
        <v>6</v>
      </c>
      <c r="L2888">
        <v>0.15</v>
      </c>
      <c r="M2888" s="3">
        <f t="shared" si="45"/>
        <v>5743.92</v>
      </c>
      <c r="N2888" t="s">
        <v>26</v>
      </c>
      <c r="O2888" t="s">
        <v>27</v>
      </c>
      <c r="P2888" t="s">
        <v>10129</v>
      </c>
      <c r="Q2888" t="s">
        <v>41</v>
      </c>
      <c r="R2888">
        <v>4</v>
      </c>
      <c r="S2888">
        <v>3.7</v>
      </c>
      <c r="T2888" t="s">
        <v>51</v>
      </c>
      <c r="U2888" t="s">
        <v>60</v>
      </c>
    </row>
    <row r="2889" spans="1:21" x14ac:dyDescent="0.35">
      <c r="A2889" t="s">
        <v>6250</v>
      </c>
      <c r="B2889" t="str">
        <f>IF(COUNTIFS($A:$A,$A2889,$C:$C,$C2889,$D:$D,$D2889,$G:$G,$G2889,$K:$K,$K2889,$M:$M,$M2889)&gt;1,"True Duplicate","Unique")</f>
        <v>Unique</v>
      </c>
      <c r="C2889" s="7">
        <v>45196</v>
      </c>
      <c r="D2889" t="s">
        <v>5070</v>
      </c>
      <c r="E2889" t="str">
        <f>IF(COUNTIF($B$2:D2889,D2889)=1,"New Customer","Returning Customer")</f>
        <v>New Customer</v>
      </c>
      <c r="F2889" t="s">
        <v>10132</v>
      </c>
      <c r="G2889" t="s">
        <v>293</v>
      </c>
      <c r="H2889" t="s">
        <v>74</v>
      </c>
      <c r="I2889" t="s">
        <v>110</v>
      </c>
      <c r="J2889" s="5">
        <v>805.37</v>
      </c>
      <c r="K2889">
        <v>3</v>
      </c>
      <c r="L2889">
        <v>0.15</v>
      </c>
      <c r="M2889" s="3">
        <f t="shared" si="45"/>
        <v>2415.66</v>
      </c>
      <c r="N2889" t="s">
        <v>165</v>
      </c>
      <c r="O2889" t="s">
        <v>27</v>
      </c>
      <c r="P2889" t="s">
        <v>10129</v>
      </c>
      <c r="Q2889" t="s">
        <v>116</v>
      </c>
      <c r="R2889">
        <v>7</v>
      </c>
      <c r="S2889">
        <v>3.2</v>
      </c>
      <c r="T2889" t="s">
        <v>30</v>
      </c>
      <c r="U2889" t="s">
        <v>86</v>
      </c>
    </row>
    <row r="2890" spans="1:21" x14ac:dyDescent="0.35">
      <c r="A2890" t="s">
        <v>224</v>
      </c>
      <c r="B2890" t="str">
        <f>IF(COUNTIFS($A:$A,$A2890,$C:$C,$C2890,$D:$D,$D2890,$G:$G,$G2890,$K:$K,$K2890,$M:$M,$M2890)&gt;1,"True Duplicate","Unique")</f>
        <v>Unique</v>
      </c>
      <c r="C2890" s="7">
        <v>45197</v>
      </c>
      <c r="D2890" t="s">
        <v>8289</v>
      </c>
      <c r="E2890" t="str">
        <f>IF(COUNTIF($B$2:D2890,D2890)=1,"New Customer","Returning Customer")</f>
        <v>New Customer</v>
      </c>
      <c r="F2890" t="s">
        <v>72</v>
      </c>
      <c r="G2890" t="s">
        <v>227</v>
      </c>
      <c r="H2890" t="s">
        <v>47</v>
      </c>
      <c r="I2890" t="s">
        <v>228</v>
      </c>
      <c r="J2890" s="5">
        <v>134.91</v>
      </c>
      <c r="K2890">
        <v>3</v>
      </c>
      <c r="L2890">
        <v>0.05</v>
      </c>
      <c r="M2890" s="3">
        <f t="shared" si="45"/>
        <v>404.57999999999993</v>
      </c>
      <c r="N2890" t="s">
        <v>26</v>
      </c>
      <c r="O2890" t="s">
        <v>27</v>
      </c>
      <c r="P2890" t="s">
        <v>59</v>
      </c>
      <c r="Q2890" t="s">
        <v>123</v>
      </c>
      <c r="R2890">
        <v>-3</v>
      </c>
      <c r="S2890">
        <v>2.5</v>
      </c>
      <c r="T2890" t="s">
        <v>30</v>
      </c>
      <c r="U2890" t="s">
        <v>86</v>
      </c>
    </row>
    <row r="2891" spans="1:21" x14ac:dyDescent="0.35">
      <c r="A2891" t="s">
        <v>3489</v>
      </c>
      <c r="B2891" t="str">
        <f>IF(COUNTIFS($A:$A,$A2891,$C:$C,$C2891,$D:$D,$D2891,$G:$G,$G2891,$K:$K,$K2891,$M:$M,$M2891)&gt;1,"True Duplicate","Unique")</f>
        <v>Unique</v>
      </c>
      <c r="C2891" s="7">
        <v>45197</v>
      </c>
      <c r="D2891" t="s">
        <v>4220</v>
      </c>
      <c r="E2891" t="str">
        <f>IF(COUNTIF($B$2:D2891,D2891)=1,"New Customer","Returning Customer")</f>
        <v>New Customer</v>
      </c>
      <c r="F2891" t="s">
        <v>72</v>
      </c>
      <c r="G2891" t="s">
        <v>274</v>
      </c>
      <c r="H2891" t="s">
        <v>74</v>
      </c>
      <c r="I2891" t="s">
        <v>75</v>
      </c>
      <c r="J2891" s="5">
        <v>727.9</v>
      </c>
      <c r="K2891">
        <v>13</v>
      </c>
      <c r="L2891">
        <v>0.2</v>
      </c>
      <c r="M2891" s="3">
        <f t="shared" si="45"/>
        <v>9460.0999999999985</v>
      </c>
      <c r="N2891" t="s">
        <v>98</v>
      </c>
      <c r="O2891" t="s">
        <v>111</v>
      </c>
      <c r="P2891" t="s">
        <v>166</v>
      </c>
      <c r="Q2891" t="s">
        <v>77</v>
      </c>
      <c r="R2891">
        <v>6</v>
      </c>
      <c r="S2891">
        <v>3.7</v>
      </c>
      <c r="T2891" t="s">
        <v>112</v>
      </c>
      <c r="U2891" t="s">
        <v>60</v>
      </c>
    </row>
    <row r="2892" spans="1:21" x14ac:dyDescent="0.35">
      <c r="A2892" t="s">
        <v>4219</v>
      </c>
      <c r="B2892" t="str">
        <f>IF(COUNTIFS($A:$A,$A2892,$C:$C,$C2892,$D:$D,$D2892,$G:$G,$G2892,$K:$K,$K2892,$M:$M,$M2892)&gt;1,"True Duplicate","Unique")</f>
        <v>Unique</v>
      </c>
      <c r="C2892" s="7">
        <v>45197</v>
      </c>
      <c r="D2892" t="s">
        <v>6258</v>
      </c>
      <c r="E2892" t="str">
        <f>IF(COUNTIF($B$2:D2892,D2892)=1,"New Customer","Returning Customer")</f>
        <v>New Customer</v>
      </c>
      <c r="F2892" t="s">
        <v>10132</v>
      </c>
      <c r="G2892" t="s">
        <v>370</v>
      </c>
      <c r="H2892" t="s">
        <v>74</v>
      </c>
      <c r="I2892" t="s">
        <v>75</v>
      </c>
      <c r="J2892" s="5">
        <v>1194.3599999999999</v>
      </c>
      <c r="K2892">
        <v>9</v>
      </c>
      <c r="L2892">
        <v>0</v>
      </c>
      <c r="M2892" s="3">
        <f t="shared" si="45"/>
        <v>10749.24</v>
      </c>
      <c r="N2892" t="s">
        <v>76</v>
      </c>
      <c r="O2892" t="s">
        <v>122</v>
      </c>
      <c r="P2892" t="s">
        <v>10129</v>
      </c>
      <c r="Q2892" t="s">
        <v>77</v>
      </c>
      <c r="R2892">
        <v>13</v>
      </c>
      <c r="S2892">
        <v>3.8</v>
      </c>
      <c r="T2892" t="s">
        <v>51</v>
      </c>
      <c r="U2892" t="s">
        <v>52</v>
      </c>
    </row>
    <row r="2893" spans="1:21" x14ac:dyDescent="0.35">
      <c r="A2893" t="s">
        <v>6257</v>
      </c>
      <c r="B2893" t="str">
        <f>IF(COUNTIFS($A:$A,$A2893,$C:$C,$C2893,$D:$D,$D2893,$G:$G,$G2893,$K:$K,$K2893,$M:$M,$M2893)&gt;1,"True Duplicate","Unique")</f>
        <v>Unique</v>
      </c>
      <c r="C2893" s="7">
        <v>45197</v>
      </c>
      <c r="D2893" t="s">
        <v>226</v>
      </c>
      <c r="E2893" t="str">
        <f>IF(COUNTIF($B$2:D2893,D2893)=1,"New Customer","Returning Customer")</f>
        <v>Returning Customer</v>
      </c>
      <c r="F2893" t="s">
        <v>10132</v>
      </c>
      <c r="G2893" t="s">
        <v>109</v>
      </c>
      <c r="H2893" t="s">
        <v>74</v>
      </c>
      <c r="I2893" t="s">
        <v>110</v>
      </c>
      <c r="J2893" s="5">
        <v>1953.14</v>
      </c>
      <c r="K2893">
        <v>13</v>
      </c>
      <c r="L2893">
        <v>0.05</v>
      </c>
      <c r="M2893" s="3">
        <f t="shared" si="45"/>
        <v>25390.170000000002</v>
      </c>
      <c r="N2893" t="s">
        <v>302</v>
      </c>
      <c r="O2893" t="s">
        <v>122</v>
      </c>
      <c r="P2893" t="s">
        <v>59</v>
      </c>
      <c r="Q2893" t="s">
        <v>116</v>
      </c>
      <c r="R2893">
        <v>4</v>
      </c>
      <c r="S2893">
        <v>4.0999999999999996</v>
      </c>
      <c r="T2893" t="s">
        <v>202</v>
      </c>
      <c r="U2893" t="s">
        <v>60</v>
      </c>
    </row>
    <row r="2894" spans="1:21" x14ac:dyDescent="0.35">
      <c r="A2894" t="s">
        <v>8288</v>
      </c>
      <c r="B2894" t="str">
        <f>IF(COUNTIFS($A:$A,$A2894,$C:$C,$C2894,$D:$D,$D2894,$G:$G,$G2894,$K:$K,$K2894,$M:$M,$M2894)&gt;1,"True Duplicate","Unique")</f>
        <v>Unique</v>
      </c>
      <c r="C2894" s="7">
        <v>45197</v>
      </c>
      <c r="D2894" t="s">
        <v>3490</v>
      </c>
      <c r="E2894" t="str">
        <f>IF(COUNTIF($B$2:D2894,D2894)=1,"New Customer","Returning Customer")</f>
        <v>New Customer</v>
      </c>
      <c r="F2894" t="s">
        <v>72</v>
      </c>
      <c r="G2894" t="s">
        <v>872</v>
      </c>
      <c r="H2894" t="s">
        <v>36</v>
      </c>
      <c r="I2894" t="s">
        <v>10127</v>
      </c>
      <c r="J2894" s="5">
        <v>9.1199999999999992</v>
      </c>
      <c r="K2894">
        <v>4</v>
      </c>
      <c r="L2894">
        <v>0</v>
      </c>
      <c r="M2894" s="3">
        <f t="shared" si="45"/>
        <v>36.479999999999997</v>
      </c>
      <c r="N2894" t="s">
        <v>165</v>
      </c>
      <c r="O2894" t="s">
        <v>122</v>
      </c>
      <c r="P2894" t="s">
        <v>166</v>
      </c>
      <c r="Q2894" t="s">
        <v>123</v>
      </c>
      <c r="R2894">
        <v>12</v>
      </c>
      <c r="S2894">
        <v>2.4</v>
      </c>
      <c r="T2894" t="s">
        <v>30</v>
      </c>
      <c r="U2894" t="s">
        <v>60</v>
      </c>
    </row>
    <row r="2895" spans="1:21" x14ac:dyDescent="0.35">
      <c r="A2895" t="s">
        <v>5557</v>
      </c>
      <c r="B2895" t="str">
        <f>IF(COUNTIFS($A:$A,$A2895,$C:$C,$C2895,$D:$D,$D2895,$G:$G,$G2895,$K:$K,$K2895,$M:$M,$M2895)&gt;1,"True Duplicate","Unique")</f>
        <v>Unique</v>
      </c>
      <c r="C2895" s="7">
        <v>45198</v>
      </c>
      <c r="D2895" t="s">
        <v>5559</v>
      </c>
      <c r="E2895" t="str">
        <f>IF(COUNTIF($B$2:D2895,D2895)=1,"New Customer","Returning Customer")</f>
        <v>Returning Customer</v>
      </c>
      <c r="F2895" t="s">
        <v>72</v>
      </c>
      <c r="G2895" t="s">
        <v>251</v>
      </c>
      <c r="H2895" t="s">
        <v>36</v>
      </c>
      <c r="I2895" t="s">
        <v>252</v>
      </c>
      <c r="J2895" s="5">
        <v>22.89</v>
      </c>
      <c r="K2895">
        <v>10</v>
      </c>
      <c r="L2895">
        <v>0.2</v>
      </c>
      <c r="M2895" s="3">
        <f t="shared" si="45"/>
        <v>226.9</v>
      </c>
      <c r="N2895" t="s">
        <v>26</v>
      </c>
      <c r="O2895" t="s">
        <v>111</v>
      </c>
      <c r="P2895" t="s">
        <v>10129</v>
      </c>
      <c r="Q2895" t="s">
        <v>41</v>
      </c>
      <c r="R2895">
        <v>11</v>
      </c>
      <c r="S2895">
        <v>4.8</v>
      </c>
      <c r="T2895" t="s">
        <v>143</v>
      </c>
      <c r="U2895" t="s">
        <v>60</v>
      </c>
    </row>
    <row r="2896" spans="1:21" x14ac:dyDescent="0.35">
      <c r="A2896" t="s">
        <v>7189</v>
      </c>
      <c r="B2896" t="str">
        <f>IF(COUNTIFS($A:$A,$A2896,$C:$C,$C2896,$D:$D,$D2896,$G:$G,$G2896,$K:$K,$K2896,$M:$M,$M2896)&gt;1,"True Duplicate","Unique")</f>
        <v>Unique</v>
      </c>
      <c r="C2896" s="7">
        <v>45198</v>
      </c>
      <c r="D2896" t="s">
        <v>6987</v>
      </c>
      <c r="E2896" t="str">
        <f>IF(COUNTIF($B$2:D2896,D2896)=1,"New Customer","Returning Customer")</f>
        <v>Returning Customer</v>
      </c>
      <c r="F2896" t="s">
        <v>10132</v>
      </c>
      <c r="G2896" t="s">
        <v>132</v>
      </c>
      <c r="H2896" t="s">
        <v>24</v>
      </c>
      <c r="I2896" t="s">
        <v>133</v>
      </c>
      <c r="J2896" s="5">
        <v>103.84</v>
      </c>
      <c r="K2896">
        <v>13</v>
      </c>
      <c r="L2896">
        <v>0.3</v>
      </c>
      <c r="M2896" s="3">
        <f t="shared" si="45"/>
        <v>1346.02</v>
      </c>
      <c r="N2896" t="s">
        <v>302</v>
      </c>
      <c r="O2896" t="s">
        <v>27</v>
      </c>
      <c r="P2896" t="s">
        <v>166</v>
      </c>
      <c r="Q2896" t="s">
        <v>123</v>
      </c>
      <c r="R2896">
        <v>5</v>
      </c>
      <c r="S2896">
        <v>2.2999999999999998</v>
      </c>
      <c r="T2896" t="s">
        <v>30</v>
      </c>
      <c r="U2896" t="s">
        <v>52</v>
      </c>
    </row>
    <row r="2897" spans="1:21" x14ac:dyDescent="0.35">
      <c r="A2897" t="s">
        <v>10078</v>
      </c>
      <c r="B2897" t="str">
        <f>IF(COUNTIFS($A:$A,$A2897,$C:$C,$C2897,$D:$D,$D2897,$G:$G,$G2897,$K:$K,$K2897,$M:$M,$M2897)&gt;1,"True Duplicate","Unique")</f>
        <v>Unique</v>
      </c>
      <c r="C2897" s="7">
        <v>45198</v>
      </c>
      <c r="D2897" t="s">
        <v>7190</v>
      </c>
      <c r="E2897" t="str">
        <f>IF(COUNTIF($B$2:D2897,D2897)=1,"New Customer","Returning Customer")</f>
        <v>New Customer</v>
      </c>
      <c r="F2897" t="s">
        <v>10132</v>
      </c>
      <c r="G2897" t="s">
        <v>399</v>
      </c>
      <c r="H2897" t="s">
        <v>24</v>
      </c>
      <c r="I2897" t="s">
        <v>182</v>
      </c>
      <c r="J2897" s="5">
        <v>170.24</v>
      </c>
      <c r="K2897">
        <v>2</v>
      </c>
      <c r="L2897">
        <v>0.1</v>
      </c>
      <c r="M2897" s="3">
        <f t="shared" si="45"/>
        <v>340.28000000000003</v>
      </c>
      <c r="N2897" t="s">
        <v>142</v>
      </c>
      <c r="O2897" t="s">
        <v>122</v>
      </c>
      <c r="P2897" t="s">
        <v>59</v>
      </c>
      <c r="Q2897" t="s">
        <v>29</v>
      </c>
      <c r="R2897">
        <v>4</v>
      </c>
      <c r="S2897">
        <v>1.8</v>
      </c>
      <c r="T2897" t="s">
        <v>30</v>
      </c>
      <c r="U2897" t="s">
        <v>52</v>
      </c>
    </row>
    <row r="2898" spans="1:21" x14ac:dyDescent="0.35">
      <c r="A2898" t="s">
        <v>87</v>
      </c>
      <c r="B2898" t="str">
        <f>IF(COUNTIFS($A:$A,$A2898,$C:$C,$C2898,$D:$D,$D2898,$G:$G,$G2898,$K:$K,$K2898,$M:$M,$M2898)&gt;1,"True Duplicate","Unique")</f>
        <v>Unique</v>
      </c>
      <c r="C2898" s="7">
        <v>45199</v>
      </c>
      <c r="D2898" t="s">
        <v>5710</v>
      </c>
      <c r="E2898" t="str">
        <f>IF(COUNTIF($B$2:D2898,D2898)=1,"New Customer","Returning Customer")</f>
        <v>New Customer</v>
      </c>
      <c r="F2898" t="s">
        <v>10132</v>
      </c>
      <c r="G2898" t="s">
        <v>23</v>
      </c>
      <c r="H2898" t="s">
        <v>24</v>
      </c>
      <c r="I2898" t="s">
        <v>25</v>
      </c>
      <c r="J2898" s="5">
        <v>126.87</v>
      </c>
      <c r="K2898">
        <v>10</v>
      </c>
      <c r="L2898">
        <v>0.25</v>
      </c>
      <c r="M2898" s="3">
        <f t="shared" si="45"/>
        <v>1266.2</v>
      </c>
      <c r="N2898" t="s">
        <v>49</v>
      </c>
      <c r="O2898" t="s">
        <v>39</v>
      </c>
      <c r="P2898" t="s">
        <v>85</v>
      </c>
      <c r="Q2898" t="s">
        <v>77</v>
      </c>
      <c r="R2898">
        <v>9</v>
      </c>
      <c r="S2898">
        <v>1.2</v>
      </c>
      <c r="T2898" t="s">
        <v>30</v>
      </c>
      <c r="U2898" t="s">
        <v>60</v>
      </c>
    </row>
    <row r="2899" spans="1:21" x14ac:dyDescent="0.35">
      <c r="A2899" t="s">
        <v>5709</v>
      </c>
      <c r="B2899" t="str">
        <f>IF(COUNTIFS($A:$A,$A2899,$C:$C,$C2899,$D:$D,$D2899,$G:$G,$G2899,$K:$K,$K2899,$M:$M,$M2899)&gt;1,"True Duplicate","Unique")</f>
        <v>Unique</v>
      </c>
      <c r="C2899" s="7">
        <v>45199</v>
      </c>
      <c r="D2899" t="s">
        <v>89</v>
      </c>
      <c r="E2899" t="str">
        <f>IF(COUNTIF($B$2:D2899,D2899)=1,"New Customer","Returning Customer")</f>
        <v>Returning Customer</v>
      </c>
      <c r="F2899" t="s">
        <v>10132</v>
      </c>
      <c r="G2899" t="s">
        <v>445</v>
      </c>
      <c r="H2899" t="s">
        <v>66</v>
      </c>
      <c r="I2899" t="s">
        <v>446</v>
      </c>
      <c r="J2899" s="5">
        <v>2118.77</v>
      </c>
      <c r="K2899">
        <v>6</v>
      </c>
      <c r="L2899">
        <v>0.25</v>
      </c>
      <c r="M2899" s="3">
        <f t="shared" si="45"/>
        <v>12711.119999999999</v>
      </c>
      <c r="N2899" t="s">
        <v>165</v>
      </c>
      <c r="O2899" t="s">
        <v>27</v>
      </c>
      <c r="P2899" t="s">
        <v>10129</v>
      </c>
      <c r="Q2899" t="s">
        <v>29</v>
      </c>
      <c r="R2899">
        <v>8</v>
      </c>
      <c r="S2899">
        <v>4</v>
      </c>
      <c r="T2899" t="s">
        <v>30</v>
      </c>
      <c r="U2899" t="s">
        <v>60</v>
      </c>
    </row>
    <row r="2900" spans="1:21" x14ac:dyDescent="0.35">
      <c r="A2900" t="s">
        <v>6698</v>
      </c>
      <c r="B2900" t="str">
        <f>IF(COUNTIFS($A:$A,$A2900,$C:$C,$C2900,$D:$D,$D2900,$G:$G,$G2900,$K:$K,$K2900,$M:$M,$M2900)&gt;1,"True Duplicate","Unique")</f>
        <v>Unique</v>
      </c>
      <c r="C2900" s="7">
        <v>45199</v>
      </c>
      <c r="D2900" t="s">
        <v>6699</v>
      </c>
      <c r="E2900" t="str">
        <f>IF(COUNTIF($B$2:D2900,D2900)=1,"New Customer","Returning Customer")</f>
        <v>New Customer</v>
      </c>
      <c r="F2900" t="s">
        <v>10132</v>
      </c>
      <c r="G2900" t="s">
        <v>223</v>
      </c>
      <c r="H2900" t="s">
        <v>66</v>
      </c>
      <c r="I2900" t="s">
        <v>171</v>
      </c>
      <c r="J2900" s="5">
        <v>1265.5999999999999</v>
      </c>
      <c r="K2900">
        <v>2</v>
      </c>
      <c r="L2900">
        <v>0.05</v>
      </c>
      <c r="M2900" s="3">
        <f t="shared" si="45"/>
        <v>2531.1</v>
      </c>
      <c r="N2900" t="s">
        <v>38</v>
      </c>
      <c r="O2900" t="s">
        <v>27</v>
      </c>
      <c r="P2900" t="s">
        <v>166</v>
      </c>
      <c r="Q2900" t="s">
        <v>77</v>
      </c>
      <c r="R2900">
        <v>10</v>
      </c>
      <c r="S2900">
        <v>3.7</v>
      </c>
      <c r="T2900" t="s">
        <v>30</v>
      </c>
      <c r="U2900" t="s">
        <v>52</v>
      </c>
    </row>
    <row r="2901" spans="1:21" x14ac:dyDescent="0.35">
      <c r="A2901" t="s">
        <v>2747</v>
      </c>
      <c r="B2901" t="str">
        <f>IF(COUNTIFS($A:$A,$A2901,$C:$C,$C2901,$D:$D,$D2901,$G:$G,$G2901,$K:$K,$K2901,$M:$M,$M2901)&gt;1,"True Duplicate","Unique")</f>
        <v>Unique</v>
      </c>
      <c r="C2901" s="7">
        <v>45200</v>
      </c>
      <c r="D2901" t="s">
        <v>9401</v>
      </c>
      <c r="E2901" t="str">
        <f>IF(COUNTIF($B$2:D2901,D2901)=1,"New Customer","Returning Customer")</f>
        <v>New Customer</v>
      </c>
      <c r="F2901" t="s">
        <v>72</v>
      </c>
      <c r="G2901" t="s">
        <v>181</v>
      </c>
      <c r="H2901" t="s">
        <v>24</v>
      </c>
      <c r="I2901" t="s">
        <v>182</v>
      </c>
      <c r="J2901" s="5">
        <v>267.61</v>
      </c>
      <c r="K2901">
        <v>6</v>
      </c>
      <c r="L2901">
        <v>0.2</v>
      </c>
      <c r="M2901" s="3">
        <f t="shared" si="45"/>
        <v>1604.46</v>
      </c>
      <c r="N2901" t="s">
        <v>38</v>
      </c>
      <c r="O2901" t="s">
        <v>111</v>
      </c>
      <c r="P2901" t="s">
        <v>85</v>
      </c>
      <c r="Q2901" t="s">
        <v>123</v>
      </c>
      <c r="R2901">
        <v>3</v>
      </c>
      <c r="S2901">
        <v>4.5999999999999996</v>
      </c>
      <c r="T2901" t="s">
        <v>30</v>
      </c>
      <c r="U2901" t="s">
        <v>86</v>
      </c>
    </row>
    <row r="2902" spans="1:21" x14ac:dyDescent="0.35">
      <c r="A2902" t="s">
        <v>2965</v>
      </c>
      <c r="B2902" t="str">
        <f>IF(COUNTIFS($A:$A,$A2902,$C:$C,$C2902,$D:$D,$D2902,$G:$G,$G2902,$K:$K,$K2902,$M:$M,$M2902)&gt;1,"True Duplicate","Unique")</f>
        <v>Unique</v>
      </c>
      <c r="C2902" s="7">
        <v>45200</v>
      </c>
      <c r="D2902" t="s">
        <v>2966</v>
      </c>
      <c r="E2902" t="str">
        <f>IF(COUNTIF($B$2:D2902,D2902)=1,"New Customer","Returning Customer")</f>
        <v>New Customer</v>
      </c>
      <c r="F2902" t="s">
        <v>10132</v>
      </c>
      <c r="G2902" t="s">
        <v>301</v>
      </c>
      <c r="H2902" t="s">
        <v>57</v>
      </c>
      <c r="I2902" t="s">
        <v>97</v>
      </c>
      <c r="J2902" s="5">
        <v>238.57</v>
      </c>
      <c r="K2902">
        <v>4</v>
      </c>
      <c r="L2902">
        <v>0.1</v>
      </c>
      <c r="M2902" s="3">
        <f t="shared" si="45"/>
        <v>953.88</v>
      </c>
      <c r="N2902" t="s">
        <v>83</v>
      </c>
      <c r="O2902" t="s">
        <v>27</v>
      </c>
      <c r="P2902" t="s">
        <v>59</v>
      </c>
      <c r="Q2902" t="s">
        <v>123</v>
      </c>
      <c r="R2902">
        <v>8</v>
      </c>
      <c r="S2902">
        <v>4.8</v>
      </c>
      <c r="T2902" t="s">
        <v>30</v>
      </c>
      <c r="U2902" t="s">
        <v>60</v>
      </c>
    </row>
    <row r="2903" spans="1:21" x14ac:dyDescent="0.35">
      <c r="A2903" t="s">
        <v>5701</v>
      </c>
      <c r="B2903" t="str">
        <f>IF(COUNTIFS($A:$A,$A2903,$C:$C,$C2903,$D:$D,$D2903,$G:$G,$G2903,$K:$K,$K2903,$M:$M,$M2903)&gt;1,"True Duplicate","Unique")</f>
        <v>Unique</v>
      </c>
      <c r="C2903" s="7">
        <v>45200</v>
      </c>
      <c r="D2903" t="s">
        <v>5355</v>
      </c>
      <c r="E2903" t="str">
        <f>IF(COUNTIF($B$2:D2903,D2903)=1,"New Customer","Returning Customer")</f>
        <v>Returning Customer</v>
      </c>
      <c r="F2903" t="s">
        <v>72</v>
      </c>
      <c r="G2903" t="s">
        <v>251</v>
      </c>
      <c r="H2903" t="s">
        <v>36</v>
      </c>
      <c r="I2903" t="s">
        <v>252</v>
      </c>
      <c r="J2903" s="5">
        <v>39.6</v>
      </c>
      <c r="K2903">
        <v>6</v>
      </c>
      <c r="L2903">
        <v>0</v>
      </c>
      <c r="M2903" s="3">
        <f t="shared" si="45"/>
        <v>237.60000000000002</v>
      </c>
      <c r="N2903" t="s">
        <v>142</v>
      </c>
      <c r="O2903" t="s">
        <v>122</v>
      </c>
      <c r="P2903" t="s">
        <v>166</v>
      </c>
      <c r="Q2903" t="s">
        <v>77</v>
      </c>
      <c r="R2903">
        <v>10</v>
      </c>
      <c r="S2903">
        <v>4.9000000000000004</v>
      </c>
      <c r="T2903" t="s">
        <v>51</v>
      </c>
      <c r="U2903" t="s">
        <v>60</v>
      </c>
    </row>
    <row r="2904" spans="1:21" x14ac:dyDescent="0.35">
      <c r="A2904" t="s">
        <v>9400</v>
      </c>
      <c r="B2904" t="str">
        <f>IF(COUNTIFS($A:$A,$A2904,$C:$C,$C2904,$D:$D,$D2904,$G:$G,$G2904,$K:$K,$K2904,$M:$M,$M2904)&gt;1,"True Duplicate","Unique")</f>
        <v>Unique</v>
      </c>
      <c r="C2904" s="7">
        <v>45200</v>
      </c>
      <c r="D2904" t="s">
        <v>2749</v>
      </c>
      <c r="E2904" t="str">
        <f>IF(COUNTIF($B$2:D2904,D2904)=1,"New Customer","Returning Customer")</f>
        <v>New Customer</v>
      </c>
      <c r="F2904" t="s">
        <v>10132</v>
      </c>
      <c r="G2904" t="s">
        <v>176</v>
      </c>
      <c r="H2904" t="s">
        <v>47</v>
      </c>
      <c r="I2904" t="s">
        <v>177</v>
      </c>
      <c r="J2904" s="5">
        <v>514.78</v>
      </c>
      <c r="K2904">
        <v>9</v>
      </c>
      <c r="L2904">
        <v>0.3</v>
      </c>
      <c r="M2904" s="3">
        <f t="shared" si="45"/>
        <v>4630.32</v>
      </c>
      <c r="N2904" t="s">
        <v>142</v>
      </c>
      <c r="O2904" t="s">
        <v>39</v>
      </c>
      <c r="P2904" t="s">
        <v>85</v>
      </c>
      <c r="Q2904" t="s">
        <v>77</v>
      </c>
      <c r="R2904">
        <v>-3</v>
      </c>
      <c r="S2904">
        <v>4.9000000000000004</v>
      </c>
      <c r="T2904" t="s">
        <v>30</v>
      </c>
      <c r="U2904" t="s">
        <v>52</v>
      </c>
    </row>
    <row r="2905" spans="1:21" x14ac:dyDescent="0.35">
      <c r="A2905" t="s">
        <v>9689</v>
      </c>
      <c r="B2905" t="str">
        <f>IF(COUNTIFS($A:$A,$A2905,$C:$C,$C2905,$D:$D,$D2905,$G:$G,$G2905,$K:$K,$K2905,$M:$M,$M2905)&gt;1,"True Duplicate","Unique")</f>
        <v>Unique</v>
      </c>
      <c r="C2905" s="7">
        <v>45200</v>
      </c>
      <c r="D2905" t="s">
        <v>7044</v>
      </c>
      <c r="E2905" t="str">
        <f>IF(COUNTIF($B$2:D2905,D2905)=1,"New Customer","Returning Customer")</f>
        <v>Returning Customer</v>
      </c>
      <c r="F2905" t="s">
        <v>72</v>
      </c>
      <c r="G2905" t="s">
        <v>170</v>
      </c>
      <c r="H2905" t="s">
        <v>66</v>
      </c>
      <c r="I2905" t="s">
        <v>171</v>
      </c>
      <c r="J2905" s="5">
        <v>921.44</v>
      </c>
      <c r="K2905">
        <v>6</v>
      </c>
      <c r="L2905">
        <v>0</v>
      </c>
      <c r="M2905" s="3">
        <f t="shared" si="45"/>
        <v>5528.64</v>
      </c>
      <c r="N2905" t="s">
        <v>165</v>
      </c>
      <c r="O2905" t="s">
        <v>111</v>
      </c>
      <c r="P2905" t="s">
        <v>85</v>
      </c>
      <c r="Q2905" t="s">
        <v>77</v>
      </c>
      <c r="R2905">
        <v>12</v>
      </c>
      <c r="S2905">
        <v>1.1000000000000001</v>
      </c>
      <c r="T2905" t="s">
        <v>30</v>
      </c>
      <c r="U2905" t="s">
        <v>60</v>
      </c>
    </row>
    <row r="2906" spans="1:21" x14ac:dyDescent="0.35">
      <c r="A2906" t="s">
        <v>178</v>
      </c>
      <c r="B2906" t="str">
        <f>IF(COUNTIFS($A:$A,$A2906,$C:$C,$C2906,$D:$D,$D2906,$G:$G,$G2906,$K:$K,$K2906,$M:$M,$M2906)&gt;1,"True Duplicate","Unique")</f>
        <v>Unique</v>
      </c>
      <c r="C2906" s="7">
        <v>45201</v>
      </c>
      <c r="D2906" t="s">
        <v>746</v>
      </c>
      <c r="E2906" t="str">
        <f>IF(COUNTIF($B$2:D2906,D2906)=1,"New Customer","Returning Customer")</f>
        <v>New Customer</v>
      </c>
      <c r="F2906" t="s">
        <v>10132</v>
      </c>
      <c r="G2906" t="s">
        <v>181</v>
      </c>
      <c r="H2906" t="s">
        <v>24</v>
      </c>
      <c r="I2906" t="s">
        <v>182</v>
      </c>
      <c r="J2906" s="5">
        <v>377.49</v>
      </c>
      <c r="K2906">
        <v>12</v>
      </c>
      <c r="L2906">
        <v>0.25</v>
      </c>
      <c r="M2906" s="3">
        <f t="shared" si="45"/>
        <v>4526.88</v>
      </c>
      <c r="N2906" t="s">
        <v>104</v>
      </c>
      <c r="O2906" t="s">
        <v>111</v>
      </c>
      <c r="P2906" t="s">
        <v>10129</v>
      </c>
      <c r="Q2906" t="s">
        <v>123</v>
      </c>
      <c r="R2906">
        <v>6</v>
      </c>
      <c r="S2906">
        <v>3.9</v>
      </c>
      <c r="U2906" t="s">
        <v>60</v>
      </c>
    </row>
    <row r="2907" spans="1:21" x14ac:dyDescent="0.35">
      <c r="A2907" t="s">
        <v>745</v>
      </c>
      <c r="B2907" t="str">
        <f>IF(COUNTIFS($A:$A,$A2907,$C:$C,$C2907,$D:$D,$D2907,$G:$G,$G2907,$K:$K,$K2907,$M:$M,$M2907)&gt;1,"True Duplicate","Unique")</f>
        <v>Unique</v>
      </c>
      <c r="C2907" s="7">
        <v>45201</v>
      </c>
      <c r="D2907" t="s">
        <v>4842</v>
      </c>
      <c r="E2907" t="str">
        <f>IF(COUNTIF($B$2:D2907,D2907)=1,"New Customer","Returning Customer")</f>
        <v>Returning Customer</v>
      </c>
      <c r="F2907" t="s">
        <v>10132</v>
      </c>
      <c r="G2907" t="s">
        <v>323</v>
      </c>
      <c r="H2907" t="s">
        <v>57</v>
      </c>
      <c r="I2907" t="s">
        <v>82</v>
      </c>
      <c r="J2907" s="5">
        <v>474.71</v>
      </c>
      <c r="K2907">
        <v>4</v>
      </c>
      <c r="L2907">
        <v>0.15</v>
      </c>
      <c r="M2907" s="3">
        <f t="shared" si="45"/>
        <v>1898.24</v>
      </c>
      <c r="N2907" t="s">
        <v>302</v>
      </c>
      <c r="O2907" t="s">
        <v>39</v>
      </c>
      <c r="P2907" t="s">
        <v>10129</v>
      </c>
      <c r="Q2907" t="s">
        <v>41</v>
      </c>
      <c r="R2907">
        <v>12</v>
      </c>
      <c r="S2907">
        <v>2.6</v>
      </c>
      <c r="T2907" t="s">
        <v>30</v>
      </c>
      <c r="U2907" t="s">
        <v>60</v>
      </c>
    </row>
    <row r="2908" spans="1:21" x14ac:dyDescent="0.35">
      <c r="A2908" t="s">
        <v>3176</v>
      </c>
      <c r="B2908" t="str">
        <f>IF(COUNTIFS($A:$A,$A2908,$C:$C,$C2908,$D:$D,$D2908,$G:$G,$G2908,$K:$K,$K2908,$M:$M,$M2908)&gt;1,"True Duplicate","Unique")</f>
        <v>Unique</v>
      </c>
      <c r="C2908" s="7">
        <v>45201</v>
      </c>
      <c r="D2908" t="s">
        <v>180</v>
      </c>
      <c r="E2908" t="str">
        <f>IF(COUNTIF($B$2:D2908,D2908)=1,"New Customer","Returning Customer")</f>
        <v>New Customer</v>
      </c>
      <c r="F2908" t="s">
        <v>10132</v>
      </c>
      <c r="G2908" t="s">
        <v>132</v>
      </c>
      <c r="H2908" t="s">
        <v>24</v>
      </c>
      <c r="I2908" t="s">
        <v>133</v>
      </c>
      <c r="J2908" s="5">
        <v>49.59</v>
      </c>
      <c r="K2908">
        <v>6</v>
      </c>
      <c r="L2908">
        <v>0.05</v>
      </c>
      <c r="M2908" s="3">
        <f t="shared" si="45"/>
        <v>297.24</v>
      </c>
      <c r="N2908" t="s">
        <v>98</v>
      </c>
      <c r="O2908" t="s">
        <v>122</v>
      </c>
      <c r="P2908" t="s">
        <v>85</v>
      </c>
      <c r="Q2908" t="s">
        <v>123</v>
      </c>
      <c r="R2908">
        <v>4</v>
      </c>
      <c r="S2908">
        <v>3.1</v>
      </c>
      <c r="T2908" t="s">
        <v>30</v>
      </c>
      <c r="U2908" t="s">
        <v>60</v>
      </c>
    </row>
    <row r="2909" spans="1:21" x14ac:dyDescent="0.35">
      <c r="A2909" t="s">
        <v>3256</v>
      </c>
      <c r="B2909" t="str">
        <f>IF(COUNTIFS($A:$A,$A2909,$C:$C,$C2909,$D:$D,$D2909,$G:$G,$G2909,$K:$K,$K2909,$M:$M,$M2909)&gt;1,"True Duplicate","Unique")</f>
        <v>Unique</v>
      </c>
      <c r="C2909" s="7">
        <v>45201</v>
      </c>
      <c r="D2909" t="s">
        <v>3177</v>
      </c>
      <c r="E2909" t="str">
        <f>IF(COUNTIF($B$2:D2909,D2909)=1,"New Customer","Returning Customer")</f>
        <v>New Customer</v>
      </c>
      <c r="F2909" t="s">
        <v>72</v>
      </c>
      <c r="G2909" t="s">
        <v>198</v>
      </c>
      <c r="H2909" t="s">
        <v>74</v>
      </c>
      <c r="I2909" t="s">
        <v>110</v>
      </c>
      <c r="J2909" s="5">
        <v>1700.77</v>
      </c>
      <c r="K2909">
        <v>12</v>
      </c>
      <c r="L2909">
        <v>0.2</v>
      </c>
      <c r="M2909" s="3">
        <f t="shared" si="45"/>
        <v>20406.84</v>
      </c>
      <c r="N2909" t="s">
        <v>26</v>
      </c>
      <c r="O2909" t="s">
        <v>122</v>
      </c>
      <c r="P2909" t="s">
        <v>85</v>
      </c>
      <c r="Q2909" t="s">
        <v>123</v>
      </c>
      <c r="R2909">
        <v>9</v>
      </c>
      <c r="S2909">
        <v>2.8</v>
      </c>
      <c r="T2909" t="s">
        <v>30</v>
      </c>
      <c r="U2909" t="s">
        <v>86</v>
      </c>
    </row>
    <row r="2910" spans="1:21" x14ac:dyDescent="0.35">
      <c r="A2910" t="s">
        <v>4841</v>
      </c>
      <c r="B2910" t="str">
        <f>IF(COUNTIFS($A:$A,$A2910,$C:$C,$C2910,$D:$D,$D2910,$G:$G,$G2910,$K:$K,$K2910,$M:$M,$M2910)&gt;1,"True Duplicate","Unique")</f>
        <v>Unique</v>
      </c>
      <c r="C2910" s="7">
        <v>45201</v>
      </c>
      <c r="D2910" t="s">
        <v>3257</v>
      </c>
      <c r="E2910" t="str">
        <f>IF(COUNTIF($B$2:D2910,D2910)=1,"New Customer","Returning Customer")</f>
        <v>New Customer</v>
      </c>
      <c r="F2910" t="s">
        <v>10132</v>
      </c>
      <c r="G2910" t="s">
        <v>293</v>
      </c>
      <c r="H2910" t="s">
        <v>74</v>
      </c>
      <c r="I2910" t="s">
        <v>110</v>
      </c>
      <c r="J2910" s="5">
        <v>1815.59</v>
      </c>
      <c r="K2910">
        <v>13</v>
      </c>
      <c r="L2910">
        <v>0</v>
      </c>
      <c r="M2910" s="3">
        <f t="shared" si="45"/>
        <v>23602.67</v>
      </c>
      <c r="N2910" t="s">
        <v>76</v>
      </c>
      <c r="O2910" t="s">
        <v>111</v>
      </c>
      <c r="P2910" t="s">
        <v>10129</v>
      </c>
      <c r="Q2910" t="s">
        <v>41</v>
      </c>
      <c r="R2910">
        <v>4</v>
      </c>
      <c r="S2910">
        <v>2.1</v>
      </c>
      <c r="U2910" t="s">
        <v>52</v>
      </c>
    </row>
    <row r="2911" spans="1:21" x14ac:dyDescent="0.35">
      <c r="A2911" t="s">
        <v>7482</v>
      </c>
      <c r="B2911" t="str">
        <f>IF(COUNTIFS($A:$A,$A2911,$C:$C,$C2911,$D:$D,$D2911,$G:$G,$G2911,$K:$K,$K2911,$M:$M,$M2911)&gt;1,"True Duplicate","Unique")</f>
        <v>Unique</v>
      </c>
      <c r="C2911" s="7">
        <v>45202</v>
      </c>
      <c r="D2911" t="s">
        <v>709</v>
      </c>
      <c r="E2911" t="str">
        <f>IF(COUNTIF($B$2:D2911,D2911)=1,"New Customer","Returning Customer")</f>
        <v>Returning Customer</v>
      </c>
      <c r="F2911" t="s">
        <v>10132</v>
      </c>
      <c r="G2911" t="s">
        <v>181</v>
      </c>
      <c r="H2911" t="s">
        <v>24</v>
      </c>
      <c r="I2911" t="s">
        <v>182</v>
      </c>
      <c r="J2911" s="5">
        <v>387.71</v>
      </c>
      <c r="K2911">
        <v>8</v>
      </c>
      <c r="L2911">
        <v>0.25</v>
      </c>
      <c r="M2911" s="3">
        <f t="shared" si="45"/>
        <v>3099.68</v>
      </c>
      <c r="N2911" t="s">
        <v>104</v>
      </c>
      <c r="O2911" t="s">
        <v>122</v>
      </c>
      <c r="P2911" t="s">
        <v>166</v>
      </c>
      <c r="Q2911" t="s">
        <v>116</v>
      </c>
      <c r="R2911">
        <v>3</v>
      </c>
      <c r="S2911">
        <v>3.3</v>
      </c>
      <c r="T2911" t="s">
        <v>112</v>
      </c>
      <c r="U2911" t="s">
        <v>60</v>
      </c>
    </row>
    <row r="2912" spans="1:21" x14ac:dyDescent="0.35">
      <c r="A2912" t="s">
        <v>7680</v>
      </c>
      <c r="B2912" t="str">
        <f>IF(COUNTIFS($A:$A,$A2912,$C:$C,$C2912,$D:$D,$D2912,$G:$G,$G2912,$K:$K,$K2912,$M:$M,$M2912)&gt;1,"True Duplicate","Unique")</f>
        <v>Unique</v>
      </c>
      <c r="C2912" s="7">
        <v>45202</v>
      </c>
      <c r="D2912" t="s">
        <v>7484</v>
      </c>
      <c r="E2912" t="str">
        <f>IF(COUNTIF($B$2:D2912,D2912)=1,"New Customer","Returning Customer")</f>
        <v>New Customer</v>
      </c>
      <c r="F2912" t="s">
        <v>10132</v>
      </c>
      <c r="G2912" t="s">
        <v>484</v>
      </c>
      <c r="H2912" t="s">
        <v>74</v>
      </c>
      <c r="I2912" t="s">
        <v>110</v>
      </c>
      <c r="J2912" s="5">
        <v>1874.84</v>
      </c>
      <c r="K2912">
        <v>4</v>
      </c>
      <c r="L2912">
        <v>0.05</v>
      </c>
      <c r="M2912" s="3">
        <f t="shared" si="45"/>
        <v>7499.16</v>
      </c>
      <c r="N2912" t="s">
        <v>142</v>
      </c>
      <c r="O2912" t="s">
        <v>39</v>
      </c>
      <c r="P2912" t="s">
        <v>10129</v>
      </c>
      <c r="Q2912" t="s">
        <v>116</v>
      </c>
      <c r="R2912">
        <v>8</v>
      </c>
      <c r="S2912">
        <v>1.9</v>
      </c>
      <c r="T2912" t="s">
        <v>30</v>
      </c>
      <c r="U2912" t="s">
        <v>60</v>
      </c>
    </row>
    <row r="2913" spans="1:21" x14ac:dyDescent="0.35">
      <c r="A2913" t="s">
        <v>106</v>
      </c>
      <c r="B2913" t="str">
        <f>IF(COUNTIFS($A:$A,$A2913,$C:$C,$C2913,$D:$D,$D2913,$G:$G,$G2913,$K:$K,$K2913,$M:$M,$M2913)&gt;1,"True Duplicate","Unique")</f>
        <v>Unique</v>
      </c>
      <c r="C2913" s="7">
        <v>45203</v>
      </c>
      <c r="D2913" t="s">
        <v>9688</v>
      </c>
      <c r="E2913" t="str">
        <f>IF(COUNTIF($B$2:D2913,D2913)=1,"New Customer","Returning Customer")</f>
        <v>New Customer</v>
      </c>
      <c r="F2913" t="s">
        <v>10132</v>
      </c>
      <c r="G2913" t="s">
        <v>170</v>
      </c>
      <c r="H2913" t="s">
        <v>66</v>
      </c>
      <c r="I2913" t="s">
        <v>171</v>
      </c>
      <c r="J2913" s="5">
        <v>1938.45</v>
      </c>
      <c r="K2913">
        <v>6</v>
      </c>
      <c r="L2913">
        <v>0</v>
      </c>
      <c r="M2913" s="3">
        <f t="shared" si="45"/>
        <v>11630.7</v>
      </c>
      <c r="N2913" t="s">
        <v>38</v>
      </c>
      <c r="O2913" t="s">
        <v>39</v>
      </c>
      <c r="P2913" t="s">
        <v>10129</v>
      </c>
      <c r="Q2913" t="s">
        <v>116</v>
      </c>
      <c r="R2913">
        <v>6</v>
      </c>
      <c r="S2913">
        <v>0</v>
      </c>
      <c r="T2913" t="s">
        <v>30</v>
      </c>
      <c r="U2913" t="s">
        <v>52</v>
      </c>
    </row>
    <row r="2914" spans="1:21" x14ac:dyDescent="0.35">
      <c r="A2914" t="s">
        <v>1037</v>
      </c>
      <c r="B2914" t="str">
        <f>IF(COUNTIFS($A:$A,$A2914,$C:$C,$C2914,$D:$D,$D2914,$G:$G,$G2914,$K:$K,$K2914,$M:$M,$M2914)&gt;1,"True Duplicate","Unique")</f>
        <v>Unique</v>
      </c>
      <c r="C2914" s="7">
        <v>45203</v>
      </c>
      <c r="D2914" t="s">
        <v>1039</v>
      </c>
      <c r="E2914" t="str">
        <f>IF(COUNTIF($B$2:D2914,D2914)=1,"New Customer","Returning Customer")</f>
        <v>New Customer</v>
      </c>
      <c r="F2914" t="s">
        <v>10132</v>
      </c>
      <c r="G2914" t="s">
        <v>227</v>
      </c>
      <c r="H2914" t="s">
        <v>47</v>
      </c>
      <c r="I2914" t="s">
        <v>228</v>
      </c>
      <c r="J2914" s="5">
        <v>218.62</v>
      </c>
      <c r="K2914">
        <v>8</v>
      </c>
      <c r="L2914">
        <v>0</v>
      </c>
      <c r="M2914" s="3">
        <f t="shared" si="45"/>
        <v>1748.96</v>
      </c>
      <c r="N2914" t="s">
        <v>76</v>
      </c>
      <c r="O2914" t="s">
        <v>39</v>
      </c>
      <c r="P2914" t="s">
        <v>85</v>
      </c>
      <c r="Q2914" t="s">
        <v>29</v>
      </c>
      <c r="R2914">
        <v>10</v>
      </c>
      <c r="S2914">
        <v>1.5</v>
      </c>
      <c r="T2914" t="s">
        <v>30</v>
      </c>
      <c r="U2914" t="s">
        <v>86</v>
      </c>
    </row>
    <row r="2915" spans="1:21" x14ac:dyDescent="0.35">
      <c r="A2915" t="s">
        <v>3390</v>
      </c>
      <c r="B2915" t="str">
        <f>IF(COUNTIFS($A:$A,$A2915,$C:$C,$C2915,$D:$D,$D2915,$G:$G,$G2915,$K:$K,$K2915,$M:$M,$M2915)&gt;1,"True Duplicate","Unique")</f>
        <v>Unique</v>
      </c>
      <c r="C2915" s="7">
        <v>45203</v>
      </c>
      <c r="D2915" t="s">
        <v>3391</v>
      </c>
      <c r="E2915" t="str">
        <f>IF(COUNTIF($B$2:D2915,D2915)=1,"New Customer","Returning Customer")</f>
        <v>Returning Customer</v>
      </c>
      <c r="F2915" t="s">
        <v>10132</v>
      </c>
      <c r="G2915" t="s">
        <v>266</v>
      </c>
      <c r="H2915" t="s">
        <v>24</v>
      </c>
      <c r="I2915" t="s">
        <v>267</v>
      </c>
      <c r="J2915" s="5">
        <v>175.73</v>
      </c>
      <c r="K2915">
        <v>6</v>
      </c>
      <c r="L2915">
        <v>0</v>
      </c>
      <c r="M2915" s="3">
        <f t="shared" si="45"/>
        <v>1054.3799999999999</v>
      </c>
      <c r="N2915" t="s">
        <v>104</v>
      </c>
      <c r="O2915" t="s">
        <v>27</v>
      </c>
      <c r="P2915" t="s">
        <v>10129</v>
      </c>
      <c r="Q2915" t="s">
        <v>41</v>
      </c>
      <c r="R2915">
        <v>10</v>
      </c>
      <c r="S2915">
        <v>1.4</v>
      </c>
      <c r="T2915" t="s">
        <v>30</v>
      </c>
      <c r="U2915" t="s">
        <v>60</v>
      </c>
    </row>
    <row r="2916" spans="1:21" x14ac:dyDescent="0.35">
      <c r="A2916" t="s">
        <v>3569</v>
      </c>
      <c r="B2916" t="str">
        <f>IF(COUNTIFS($A:$A,$A2916,$C:$C,$C2916,$D:$D,$D2916,$G:$G,$G2916,$K:$K,$K2916,$M:$M,$M2916)&gt;1,"True Duplicate","Unique")</f>
        <v>Unique</v>
      </c>
      <c r="C2916" s="7">
        <v>45203</v>
      </c>
      <c r="D2916" t="s">
        <v>3999</v>
      </c>
      <c r="E2916" t="str">
        <f>IF(COUNTIF($B$2:D2916,D2916)=1,"New Customer","Returning Customer")</f>
        <v>Returning Customer</v>
      </c>
      <c r="F2916" t="s">
        <v>10132</v>
      </c>
      <c r="G2916" t="s">
        <v>872</v>
      </c>
      <c r="H2916" t="s">
        <v>36</v>
      </c>
      <c r="I2916" t="s">
        <v>10127</v>
      </c>
      <c r="J2916" s="5">
        <v>28.06</v>
      </c>
      <c r="K2916">
        <v>14</v>
      </c>
      <c r="L2916">
        <v>0</v>
      </c>
      <c r="M2916" s="3">
        <f t="shared" si="45"/>
        <v>392.84</v>
      </c>
      <c r="N2916" t="s">
        <v>98</v>
      </c>
      <c r="O2916" t="s">
        <v>39</v>
      </c>
      <c r="P2916" t="s">
        <v>85</v>
      </c>
      <c r="Q2916" t="s">
        <v>29</v>
      </c>
      <c r="R2916">
        <v>13</v>
      </c>
      <c r="S2916">
        <v>3.8</v>
      </c>
      <c r="T2916" t="s">
        <v>30</v>
      </c>
      <c r="U2916" t="s">
        <v>52</v>
      </c>
    </row>
    <row r="2917" spans="1:21" x14ac:dyDescent="0.35">
      <c r="A2917" t="s">
        <v>3998</v>
      </c>
      <c r="B2917" t="str">
        <f>IF(COUNTIFS($A:$A,$A2917,$C:$C,$C2917,$D:$D,$D2917,$G:$G,$G2917,$K:$K,$K2917,$M:$M,$M2917)&gt;1,"True Duplicate","Unique")</f>
        <v>Unique</v>
      </c>
      <c r="C2917" s="7">
        <v>45203</v>
      </c>
      <c r="D2917" t="s">
        <v>3570</v>
      </c>
      <c r="E2917" t="str">
        <f>IF(COUNTIF($B$2:D2917,D2917)=1,"New Customer","Returning Customer")</f>
        <v>New Customer</v>
      </c>
      <c r="F2917" t="s">
        <v>10132</v>
      </c>
      <c r="G2917" t="s">
        <v>251</v>
      </c>
      <c r="H2917" t="s">
        <v>36</v>
      </c>
      <c r="I2917" t="s">
        <v>252</v>
      </c>
      <c r="J2917" s="5">
        <v>18.010000000000002</v>
      </c>
      <c r="K2917">
        <v>10</v>
      </c>
      <c r="L2917">
        <v>0.3</v>
      </c>
      <c r="M2917" s="3">
        <f t="shared" si="45"/>
        <v>177.10000000000002</v>
      </c>
      <c r="N2917" t="s">
        <v>98</v>
      </c>
      <c r="O2917" t="s">
        <v>111</v>
      </c>
      <c r="P2917" t="s">
        <v>10129</v>
      </c>
      <c r="Q2917" t="s">
        <v>41</v>
      </c>
      <c r="R2917">
        <v>3</v>
      </c>
      <c r="S2917">
        <v>2.2999999999999998</v>
      </c>
      <c r="T2917" t="s">
        <v>202</v>
      </c>
      <c r="U2917" t="s">
        <v>60</v>
      </c>
    </row>
    <row r="2918" spans="1:21" x14ac:dyDescent="0.35">
      <c r="A2918" t="s">
        <v>4022</v>
      </c>
      <c r="B2918" t="str">
        <f>IF(COUNTIFS($A:$A,$A2918,$C:$C,$C2918,$D:$D,$D2918,$G:$G,$G2918,$K:$K,$K2918,$M:$M,$M2918)&gt;1,"True Duplicate","Unique")</f>
        <v>Unique</v>
      </c>
      <c r="C2918" s="7">
        <v>45203</v>
      </c>
      <c r="D2918" t="s">
        <v>3646</v>
      </c>
      <c r="E2918" t="str">
        <f>IF(COUNTIF($B$2:D2918,D2918)=1,"New Customer","Returning Customer")</f>
        <v>Returning Customer</v>
      </c>
      <c r="F2918" t="s">
        <v>72</v>
      </c>
      <c r="G2918" t="s">
        <v>193</v>
      </c>
      <c r="H2918" t="s">
        <v>24</v>
      </c>
      <c r="I2918" t="s">
        <v>10126</v>
      </c>
      <c r="J2918" s="5">
        <v>336.81</v>
      </c>
      <c r="K2918">
        <v>7</v>
      </c>
      <c r="L2918">
        <v>0.05</v>
      </c>
      <c r="M2918" s="3">
        <f t="shared" si="45"/>
        <v>2357.3199999999997</v>
      </c>
      <c r="N2918" t="s">
        <v>83</v>
      </c>
      <c r="O2918" t="s">
        <v>39</v>
      </c>
      <c r="P2918" t="s">
        <v>59</v>
      </c>
      <c r="Q2918" t="s">
        <v>29</v>
      </c>
      <c r="R2918">
        <v>4</v>
      </c>
      <c r="S2918">
        <v>1.1000000000000001</v>
      </c>
      <c r="T2918" t="s">
        <v>51</v>
      </c>
      <c r="U2918" t="s">
        <v>60</v>
      </c>
    </row>
    <row r="2919" spans="1:21" x14ac:dyDescent="0.35">
      <c r="A2919" t="s">
        <v>5614</v>
      </c>
      <c r="B2919" t="str">
        <f>IF(COUNTIFS($A:$A,$A2919,$C:$C,$C2919,$D:$D,$D2919,$G:$G,$G2919,$K:$K,$K2919,$M:$M,$M2919)&gt;1,"True Duplicate","Unique")</f>
        <v>Unique</v>
      </c>
      <c r="C2919" s="7">
        <v>45203</v>
      </c>
      <c r="D2919" t="s">
        <v>7185</v>
      </c>
      <c r="E2919" t="str">
        <f>IF(COUNTIF($B$2:D2919,D2919)=1,"New Customer","Returning Customer")</f>
        <v>New Customer</v>
      </c>
      <c r="F2919" t="s">
        <v>10132</v>
      </c>
      <c r="G2919" t="s">
        <v>413</v>
      </c>
      <c r="H2919" t="s">
        <v>47</v>
      </c>
      <c r="I2919" t="s">
        <v>10125</v>
      </c>
      <c r="J2919" s="5">
        <v>535.61</v>
      </c>
      <c r="K2919">
        <v>4</v>
      </c>
      <c r="L2919">
        <v>0</v>
      </c>
      <c r="M2919" s="3">
        <f t="shared" si="45"/>
        <v>2142.44</v>
      </c>
      <c r="N2919" t="s">
        <v>26</v>
      </c>
      <c r="O2919" t="s">
        <v>111</v>
      </c>
      <c r="P2919" t="s">
        <v>10129</v>
      </c>
      <c r="Q2919" t="s">
        <v>123</v>
      </c>
      <c r="R2919">
        <v>5</v>
      </c>
      <c r="S2919">
        <v>1.8</v>
      </c>
      <c r="T2919" t="s">
        <v>30</v>
      </c>
      <c r="U2919" t="s">
        <v>60</v>
      </c>
    </row>
    <row r="2920" spans="1:21" x14ac:dyDescent="0.35">
      <c r="A2920" t="s">
        <v>6113</v>
      </c>
      <c r="B2920" t="str">
        <f>IF(COUNTIFS($A:$A,$A2920,$C:$C,$C2920,$D:$D,$D2920,$G:$G,$G2920,$K:$K,$K2920,$M:$M,$M2920)&gt;1,"True Duplicate","Unique")</f>
        <v>Unique</v>
      </c>
      <c r="C2920" s="7">
        <v>45203</v>
      </c>
      <c r="D2920" t="s">
        <v>5615</v>
      </c>
      <c r="E2920" t="str">
        <f>IF(COUNTIF($B$2:D2920,D2920)=1,"New Customer","Returning Customer")</f>
        <v>New Customer</v>
      </c>
      <c r="F2920" t="s">
        <v>10132</v>
      </c>
      <c r="G2920" t="s">
        <v>73</v>
      </c>
      <c r="H2920" t="s">
        <v>74</v>
      </c>
      <c r="I2920" t="s">
        <v>75</v>
      </c>
      <c r="J2920" s="5">
        <v>2328.9299999999998</v>
      </c>
      <c r="K2920">
        <v>5</v>
      </c>
      <c r="L2920">
        <v>0</v>
      </c>
      <c r="M2920" s="3">
        <f t="shared" si="45"/>
        <v>11644.65</v>
      </c>
      <c r="N2920" t="s">
        <v>142</v>
      </c>
      <c r="O2920" t="s">
        <v>122</v>
      </c>
      <c r="P2920" t="s">
        <v>59</v>
      </c>
      <c r="Q2920" t="s">
        <v>29</v>
      </c>
      <c r="R2920">
        <v>10</v>
      </c>
      <c r="S2920">
        <v>1.5</v>
      </c>
      <c r="T2920" t="s">
        <v>30</v>
      </c>
      <c r="U2920" t="s">
        <v>60</v>
      </c>
    </row>
    <row r="2921" spans="1:21" x14ac:dyDescent="0.35">
      <c r="A2921" t="s">
        <v>7184</v>
      </c>
      <c r="B2921" t="str">
        <f>IF(COUNTIFS($A:$A,$A2921,$C:$C,$C2921,$D:$D,$D2921,$G:$G,$G2921,$K:$K,$K2921,$M:$M,$M2921)&gt;1,"True Duplicate","Unique")</f>
        <v>Unique</v>
      </c>
      <c r="C2921" s="7">
        <v>45203</v>
      </c>
      <c r="D2921" t="s">
        <v>7641</v>
      </c>
      <c r="E2921" t="str">
        <f>IF(COUNTIF($B$2:D2921,D2921)=1,"New Customer","Returning Customer")</f>
        <v>Returning Customer</v>
      </c>
      <c r="F2921" t="s">
        <v>10132</v>
      </c>
      <c r="G2921" t="s">
        <v>306</v>
      </c>
      <c r="H2921" t="s">
        <v>36</v>
      </c>
      <c r="I2921" t="s">
        <v>259</v>
      </c>
      <c r="J2921" s="5">
        <v>36.6</v>
      </c>
      <c r="K2921">
        <v>2</v>
      </c>
      <c r="L2921">
        <v>0</v>
      </c>
      <c r="M2921" s="3">
        <f t="shared" si="45"/>
        <v>73.2</v>
      </c>
      <c r="N2921" t="s">
        <v>49</v>
      </c>
      <c r="O2921" t="s">
        <v>27</v>
      </c>
      <c r="P2921" t="s">
        <v>10129</v>
      </c>
      <c r="Q2921" t="s">
        <v>116</v>
      </c>
      <c r="R2921">
        <v>10</v>
      </c>
      <c r="S2921">
        <v>1.4</v>
      </c>
      <c r="T2921" t="s">
        <v>30</v>
      </c>
      <c r="U2921" t="s">
        <v>86</v>
      </c>
    </row>
    <row r="2922" spans="1:21" x14ac:dyDescent="0.35">
      <c r="A2922" t="s">
        <v>8662</v>
      </c>
      <c r="B2922" t="str">
        <f>IF(COUNTIFS($A:$A,$A2922,$C:$C,$C2922,$D:$D,$D2922,$G:$G,$G2922,$K:$K,$K2922,$M:$M,$M2922)&gt;1,"True Duplicate","Unique")</f>
        <v>Unique</v>
      </c>
      <c r="C2922" s="7">
        <v>45203</v>
      </c>
      <c r="D2922" t="s">
        <v>8176</v>
      </c>
      <c r="E2922" t="str">
        <f>IF(COUNTIF($B$2:D2922,D2922)=1,"New Customer","Returning Customer")</f>
        <v>Returning Customer</v>
      </c>
      <c r="F2922" t="s">
        <v>10132</v>
      </c>
      <c r="G2922" t="s">
        <v>128</v>
      </c>
      <c r="H2922" t="s">
        <v>36</v>
      </c>
      <c r="I2922" t="s">
        <v>129</v>
      </c>
      <c r="J2922" s="5">
        <v>36.04</v>
      </c>
      <c r="K2922">
        <v>5</v>
      </c>
      <c r="L2922">
        <v>0.1</v>
      </c>
      <c r="M2922" s="3">
        <f t="shared" si="45"/>
        <v>179.7</v>
      </c>
      <c r="N2922" t="s">
        <v>26</v>
      </c>
      <c r="O2922" t="s">
        <v>111</v>
      </c>
      <c r="P2922" t="s">
        <v>85</v>
      </c>
      <c r="Q2922" t="s">
        <v>116</v>
      </c>
      <c r="R2922">
        <v>4</v>
      </c>
      <c r="S2922">
        <v>4.5999999999999996</v>
      </c>
      <c r="T2922" t="s">
        <v>30</v>
      </c>
      <c r="U2922" t="s">
        <v>86</v>
      </c>
    </row>
    <row r="2923" spans="1:21" x14ac:dyDescent="0.35">
      <c r="A2923" t="s">
        <v>9562</v>
      </c>
      <c r="B2923" t="str">
        <f>IF(COUNTIFS($A:$A,$A2923,$C:$C,$C2923,$D:$D,$D2923,$G:$G,$G2923,$K:$K,$K2923,$M:$M,$M2923)&gt;1,"True Duplicate","Unique")</f>
        <v>Unique</v>
      </c>
      <c r="C2923" s="7">
        <v>45203</v>
      </c>
      <c r="D2923" t="s">
        <v>6114</v>
      </c>
      <c r="E2923" t="str">
        <f>IF(COUNTIF($B$2:D2923,D2923)=1,"New Customer","Returning Customer")</f>
        <v>New Customer</v>
      </c>
      <c r="F2923" t="s">
        <v>72</v>
      </c>
      <c r="G2923" t="s">
        <v>219</v>
      </c>
      <c r="H2923" t="s">
        <v>47</v>
      </c>
      <c r="I2923" t="s">
        <v>210</v>
      </c>
      <c r="J2923" s="5">
        <v>17.73</v>
      </c>
      <c r="K2923">
        <v>8</v>
      </c>
      <c r="L2923">
        <v>0.25</v>
      </c>
      <c r="M2923" s="3">
        <f t="shared" si="45"/>
        <v>139.84</v>
      </c>
      <c r="N2923" t="s">
        <v>98</v>
      </c>
      <c r="O2923" t="s">
        <v>111</v>
      </c>
      <c r="P2923" t="s">
        <v>10129</v>
      </c>
      <c r="Q2923" t="s">
        <v>77</v>
      </c>
      <c r="R2923">
        <v>12</v>
      </c>
      <c r="S2923">
        <v>4.0999999999999996</v>
      </c>
      <c r="T2923" t="s">
        <v>30</v>
      </c>
      <c r="U2923" t="s">
        <v>60</v>
      </c>
    </row>
    <row r="2924" spans="1:21" x14ac:dyDescent="0.35">
      <c r="A2924" t="s">
        <v>10109</v>
      </c>
      <c r="B2924" t="str">
        <f>IF(COUNTIFS($A:$A,$A2924,$C:$C,$C2924,$D:$D,$D2924,$G:$G,$G2924,$K:$K,$K2924,$M:$M,$M2924)&gt;1,"True Duplicate","Unique")</f>
        <v>Unique</v>
      </c>
      <c r="C2924" s="7">
        <v>45203</v>
      </c>
      <c r="D2924" t="s">
        <v>8663</v>
      </c>
      <c r="E2924" t="str">
        <f>IF(COUNTIF($B$2:D2924,D2924)=1,"New Customer","Returning Customer")</f>
        <v>New Customer</v>
      </c>
      <c r="F2924" t="s">
        <v>10132</v>
      </c>
      <c r="G2924" t="s">
        <v>323</v>
      </c>
      <c r="H2924" t="s">
        <v>57</v>
      </c>
      <c r="I2924" t="s">
        <v>82</v>
      </c>
      <c r="J2924" s="5">
        <v>36.57</v>
      </c>
      <c r="K2924">
        <v>8</v>
      </c>
      <c r="L2924">
        <v>0.15</v>
      </c>
      <c r="M2924" s="3">
        <f t="shared" si="45"/>
        <v>291.36</v>
      </c>
      <c r="N2924" t="s">
        <v>142</v>
      </c>
      <c r="O2924" t="s">
        <v>39</v>
      </c>
      <c r="P2924" t="s">
        <v>10129</v>
      </c>
      <c r="Q2924" t="s">
        <v>77</v>
      </c>
      <c r="R2924">
        <v>5</v>
      </c>
      <c r="S2924">
        <v>2.2000000000000002</v>
      </c>
      <c r="T2924" t="s">
        <v>30</v>
      </c>
      <c r="U2924" t="s">
        <v>60</v>
      </c>
    </row>
    <row r="2925" spans="1:21" x14ac:dyDescent="0.35">
      <c r="A2925" t="s">
        <v>3527</v>
      </c>
      <c r="B2925" t="str">
        <f>IF(COUNTIFS($A:$A,$A2925,$C:$C,$C2925,$D:$D,$D2925,$G:$G,$G2925,$K:$K,$K2925,$M:$M,$M2925)&gt;1,"True Duplicate","Unique")</f>
        <v>Unique</v>
      </c>
      <c r="C2925" s="7">
        <v>45204</v>
      </c>
      <c r="D2925" t="s">
        <v>3529</v>
      </c>
      <c r="E2925" t="str">
        <f>IF(COUNTIF($B$2:D2925,D2925)=1,"New Customer","Returning Customer")</f>
        <v>New Customer</v>
      </c>
      <c r="F2925" t="s">
        <v>10132</v>
      </c>
      <c r="G2925" t="s">
        <v>219</v>
      </c>
      <c r="H2925" t="s">
        <v>47</v>
      </c>
      <c r="I2925" t="s">
        <v>210</v>
      </c>
      <c r="J2925" s="5">
        <v>326.49</v>
      </c>
      <c r="K2925">
        <v>2</v>
      </c>
      <c r="L2925">
        <v>0</v>
      </c>
      <c r="M2925" s="3">
        <f t="shared" si="45"/>
        <v>652.98</v>
      </c>
      <c r="N2925" t="s">
        <v>104</v>
      </c>
      <c r="O2925" t="s">
        <v>39</v>
      </c>
      <c r="P2925" t="s">
        <v>10129</v>
      </c>
      <c r="Q2925" t="s">
        <v>77</v>
      </c>
      <c r="R2925">
        <v>9</v>
      </c>
      <c r="S2925">
        <v>1.5</v>
      </c>
      <c r="T2925" t="s">
        <v>30</v>
      </c>
      <c r="U2925" t="s">
        <v>60</v>
      </c>
    </row>
    <row r="2926" spans="1:21" x14ac:dyDescent="0.35">
      <c r="A2926" t="s">
        <v>3748</v>
      </c>
      <c r="B2926" t="str">
        <f>IF(COUNTIFS($A:$A,$A2926,$C:$C,$C2926,$D:$D,$D2926,$G:$G,$G2926,$K:$K,$K2926,$M:$M,$M2926)&gt;1,"True Duplicate","Unique")</f>
        <v>Unique</v>
      </c>
      <c r="C2926" s="7">
        <v>45204</v>
      </c>
      <c r="D2926" t="s">
        <v>3749</v>
      </c>
      <c r="E2926" t="str">
        <f>IF(COUNTIF($B$2:D2926,D2926)=1,"New Customer","Returning Customer")</f>
        <v>New Customer</v>
      </c>
      <c r="F2926" t="s">
        <v>72</v>
      </c>
      <c r="G2926" t="s">
        <v>138</v>
      </c>
      <c r="H2926" t="s">
        <v>24</v>
      </c>
      <c r="I2926" t="s">
        <v>133</v>
      </c>
      <c r="J2926" s="5">
        <v>337.3</v>
      </c>
      <c r="K2926">
        <v>7</v>
      </c>
      <c r="L2926">
        <v>0.3</v>
      </c>
      <c r="M2926" s="3">
        <f t="shared" si="45"/>
        <v>2359</v>
      </c>
      <c r="N2926" t="s">
        <v>26</v>
      </c>
      <c r="O2926" t="s">
        <v>39</v>
      </c>
      <c r="P2926" t="s">
        <v>59</v>
      </c>
      <c r="Q2926" t="s">
        <v>116</v>
      </c>
      <c r="R2926">
        <v>5</v>
      </c>
      <c r="S2926">
        <v>4.9000000000000004</v>
      </c>
      <c r="T2926" t="s">
        <v>51</v>
      </c>
      <c r="U2926" t="s">
        <v>52</v>
      </c>
    </row>
    <row r="2927" spans="1:21" x14ac:dyDescent="0.35">
      <c r="A2927" t="s">
        <v>4352</v>
      </c>
      <c r="B2927" t="str">
        <f>IF(COUNTIFS($A:$A,$A2927,$C:$C,$C2927,$D:$D,$D2927,$G:$G,$G2927,$K:$K,$K2927,$M:$M,$M2927)&gt;1,"True Duplicate","Unique")</f>
        <v>Unique</v>
      </c>
      <c r="C2927" s="7">
        <v>45204</v>
      </c>
      <c r="D2927" t="s">
        <v>9314</v>
      </c>
      <c r="E2927" t="str">
        <f>IF(COUNTIF($B$2:D2927,D2927)=1,"New Customer","Returning Customer")</f>
        <v>New Customer</v>
      </c>
      <c r="F2927" t="s">
        <v>10132</v>
      </c>
      <c r="G2927" t="s">
        <v>323</v>
      </c>
      <c r="H2927" t="s">
        <v>57</v>
      </c>
      <c r="I2927" t="s">
        <v>82</v>
      </c>
      <c r="J2927" s="5">
        <v>412.43</v>
      </c>
      <c r="K2927">
        <v>10</v>
      </c>
      <c r="L2927">
        <v>0.2</v>
      </c>
      <c r="M2927" s="3">
        <f t="shared" si="45"/>
        <v>4122.3</v>
      </c>
      <c r="N2927" t="s">
        <v>49</v>
      </c>
      <c r="O2927" t="s">
        <v>27</v>
      </c>
      <c r="P2927" t="s">
        <v>59</v>
      </c>
      <c r="Q2927" t="s">
        <v>29</v>
      </c>
      <c r="R2927">
        <v>6</v>
      </c>
      <c r="S2927">
        <v>3.3</v>
      </c>
      <c r="T2927" t="s">
        <v>30</v>
      </c>
      <c r="U2927" t="s">
        <v>52</v>
      </c>
    </row>
    <row r="2928" spans="1:21" x14ac:dyDescent="0.35">
      <c r="A2928" t="s">
        <v>4792</v>
      </c>
      <c r="B2928" t="str">
        <f>IF(COUNTIFS($A:$A,$A2928,$C:$C,$C2928,$D:$D,$D2928,$G:$G,$G2928,$K:$K,$K2928,$M:$M,$M2928)&gt;1,"True Duplicate","Unique")</f>
        <v>Unique</v>
      </c>
      <c r="C2928" s="7">
        <v>45204</v>
      </c>
      <c r="D2928" t="s">
        <v>8818</v>
      </c>
      <c r="E2928" t="str">
        <f>IF(COUNTIF($B$2:D2928,D2928)=1,"New Customer","Returning Customer")</f>
        <v>New Customer</v>
      </c>
      <c r="F2928" t="s">
        <v>10132</v>
      </c>
      <c r="G2928" t="s">
        <v>533</v>
      </c>
      <c r="H2928" t="s">
        <v>74</v>
      </c>
      <c r="I2928" t="s">
        <v>534</v>
      </c>
      <c r="J2928" s="5">
        <v>2354.84</v>
      </c>
      <c r="K2928">
        <v>13</v>
      </c>
      <c r="L2928">
        <v>0.25</v>
      </c>
      <c r="M2928" s="3">
        <f t="shared" si="45"/>
        <v>30609.670000000002</v>
      </c>
      <c r="N2928" t="s">
        <v>142</v>
      </c>
      <c r="O2928" t="s">
        <v>122</v>
      </c>
      <c r="P2928" t="s">
        <v>85</v>
      </c>
      <c r="Q2928" t="s">
        <v>116</v>
      </c>
      <c r="R2928">
        <v>11</v>
      </c>
      <c r="S2928">
        <v>3.3</v>
      </c>
      <c r="T2928" t="s">
        <v>30</v>
      </c>
      <c r="U2928" t="s">
        <v>86</v>
      </c>
    </row>
    <row r="2929" spans="1:21" x14ac:dyDescent="0.35">
      <c r="A2929" t="s">
        <v>8817</v>
      </c>
      <c r="B2929" t="str">
        <f>IF(COUNTIFS($A:$A,$A2929,$C:$C,$C2929,$D:$D,$D2929,$G:$G,$G2929,$K:$K,$K2929,$M:$M,$M2929)&gt;1,"True Duplicate","Unique")</f>
        <v>Unique</v>
      </c>
      <c r="C2929" s="7">
        <v>45204</v>
      </c>
      <c r="D2929" t="s">
        <v>1245</v>
      </c>
      <c r="E2929" t="str">
        <f>IF(COUNTIF($B$2:D2929,D2929)=1,"New Customer","Returning Customer")</f>
        <v>Returning Customer</v>
      </c>
      <c r="F2929" t="s">
        <v>72</v>
      </c>
      <c r="G2929" t="s">
        <v>227</v>
      </c>
      <c r="H2929" t="s">
        <v>47</v>
      </c>
      <c r="I2929" t="s">
        <v>228</v>
      </c>
      <c r="J2929" s="5">
        <v>624.07000000000005</v>
      </c>
      <c r="K2929">
        <v>7</v>
      </c>
      <c r="L2929">
        <v>0.15</v>
      </c>
      <c r="M2929" s="3">
        <f t="shared" si="45"/>
        <v>4367.4400000000005</v>
      </c>
      <c r="N2929" t="s">
        <v>38</v>
      </c>
      <c r="O2929" t="s">
        <v>39</v>
      </c>
      <c r="P2929" t="s">
        <v>10129</v>
      </c>
      <c r="Q2929" t="s">
        <v>116</v>
      </c>
      <c r="R2929">
        <v>11</v>
      </c>
      <c r="S2929">
        <v>3.9</v>
      </c>
      <c r="T2929" t="s">
        <v>30</v>
      </c>
      <c r="U2929" t="s">
        <v>52</v>
      </c>
    </row>
    <row r="2930" spans="1:21" x14ac:dyDescent="0.35">
      <c r="A2930" t="s">
        <v>8865</v>
      </c>
      <c r="B2930" t="str">
        <f>IF(COUNTIFS($A:$A,$A2930,$C:$C,$C2930,$D:$D,$D2930,$G:$G,$G2930,$K:$K,$K2930,$M:$M,$M2930)&gt;1,"True Duplicate","Unique")</f>
        <v>Unique</v>
      </c>
      <c r="C2930" s="7">
        <v>45204</v>
      </c>
      <c r="D2930" t="s">
        <v>1939</v>
      </c>
      <c r="E2930" t="str">
        <f>IF(COUNTIF($B$2:D2930,D2930)=1,"New Customer","Returning Customer")</f>
        <v>Returning Customer</v>
      </c>
      <c r="F2930" t="s">
        <v>10132</v>
      </c>
      <c r="G2930" t="s">
        <v>374</v>
      </c>
      <c r="H2930" t="s">
        <v>36</v>
      </c>
      <c r="I2930" t="s">
        <v>259</v>
      </c>
      <c r="J2930" s="5">
        <v>32.159999999999997</v>
      </c>
      <c r="K2930">
        <v>10</v>
      </c>
      <c r="L2930">
        <v>0.25</v>
      </c>
      <c r="M2930" s="3">
        <f t="shared" si="45"/>
        <v>319.09999999999997</v>
      </c>
      <c r="N2930" t="s">
        <v>302</v>
      </c>
      <c r="O2930" t="s">
        <v>39</v>
      </c>
      <c r="P2930" t="s">
        <v>10129</v>
      </c>
      <c r="Q2930" t="s">
        <v>77</v>
      </c>
      <c r="R2930">
        <v>5</v>
      </c>
      <c r="S2930">
        <v>3.2</v>
      </c>
      <c r="T2930" t="s">
        <v>30</v>
      </c>
      <c r="U2930" t="s">
        <v>60</v>
      </c>
    </row>
    <row r="2931" spans="1:21" x14ac:dyDescent="0.35">
      <c r="A2931" t="s">
        <v>9313</v>
      </c>
      <c r="B2931" t="str">
        <f>IF(COUNTIFS($A:$A,$A2931,$C:$C,$C2931,$D:$D,$D2931,$G:$G,$G2931,$K:$K,$K2931,$M:$M,$M2931)&gt;1,"True Duplicate","Unique")</f>
        <v>Unique</v>
      </c>
      <c r="C2931" s="7">
        <v>45204</v>
      </c>
      <c r="D2931" t="s">
        <v>8866</v>
      </c>
      <c r="E2931" t="str">
        <f>IF(COUNTIF($B$2:D2931,D2931)=1,"New Customer","Returning Customer")</f>
        <v>New Customer</v>
      </c>
      <c r="F2931" t="s">
        <v>72</v>
      </c>
      <c r="G2931" t="s">
        <v>399</v>
      </c>
      <c r="H2931" t="s">
        <v>24</v>
      </c>
      <c r="I2931" t="s">
        <v>182</v>
      </c>
      <c r="J2931" s="5">
        <v>545.37</v>
      </c>
      <c r="K2931">
        <v>11</v>
      </c>
      <c r="L2931">
        <v>0</v>
      </c>
      <c r="M2931" s="3">
        <f t="shared" si="45"/>
        <v>5999.07</v>
      </c>
      <c r="N2931" t="s">
        <v>83</v>
      </c>
      <c r="O2931" t="s">
        <v>27</v>
      </c>
      <c r="P2931" t="s">
        <v>59</v>
      </c>
      <c r="Q2931" t="s">
        <v>116</v>
      </c>
      <c r="R2931">
        <v>2</v>
      </c>
      <c r="S2931">
        <v>3.1</v>
      </c>
      <c r="U2931" t="s">
        <v>86</v>
      </c>
    </row>
    <row r="2932" spans="1:21" x14ac:dyDescent="0.35">
      <c r="A2932" t="s">
        <v>2929</v>
      </c>
      <c r="B2932" t="str">
        <f>IF(COUNTIFS($A:$A,$A2932,$C:$C,$C2932,$D:$D,$D2932,$G:$G,$G2932,$K:$K,$K2932,$M:$M,$M2932)&gt;1,"True Duplicate","Unique")</f>
        <v>Unique</v>
      </c>
      <c r="C2932" s="7">
        <v>45205</v>
      </c>
      <c r="D2932" t="s">
        <v>6548</v>
      </c>
      <c r="E2932" t="str">
        <f>IF(COUNTIF($B$2:D2932,D2932)=1,"New Customer","Returning Customer")</f>
        <v>Returning Customer</v>
      </c>
      <c r="F2932" t="s">
        <v>10132</v>
      </c>
      <c r="G2932" t="s">
        <v>239</v>
      </c>
      <c r="H2932" t="s">
        <v>66</v>
      </c>
      <c r="I2932" t="s">
        <v>240</v>
      </c>
      <c r="J2932" s="5">
        <v>892.51</v>
      </c>
      <c r="K2932">
        <v>3</v>
      </c>
      <c r="L2932">
        <v>0.2</v>
      </c>
      <c r="M2932" s="3">
        <f t="shared" si="45"/>
        <v>2676.93</v>
      </c>
      <c r="N2932" t="s">
        <v>76</v>
      </c>
      <c r="O2932" t="s">
        <v>27</v>
      </c>
      <c r="P2932" t="s">
        <v>10129</v>
      </c>
      <c r="Q2932" t="s">
        <v>123</v>
      </c>
      <c r="R2932">
        <v>5</v>
      </c>
      <c r="S2932">
        <v>3.4</v>
      </c>
      <c r="T2932" t="s">
        <v>30</v>
      </c>
      <c r="U2932" t="s">
        <v>60</v>
      </c>
    </row>
    <row r="2933" spans="1:21" x14ac:dyDescent="0.35">
      <c r="A2933" t="s">
        <v>7439</v>
      </c>
      <c r="B2933" t="str">
        <f>IF(COUNTIFS($A:$A,$A2933,$C:$C,$C2933,$D:$D,$D2933,$G:$G,$G2933,$K:$K,$K2933,$M:$M,$M2933)&gt;1,"True Duplicate","Unique")</f>
        <v>Unique</v>
      </c>
      <c r="C2933" s="7">
        <v>45205</v>
      </c>
      <c r="D2933" t="s">
        <v>5792</v>
      </c>
      <c r="E2933" t="str">
        <f>IF(COUNTIF($B$2:D2933,D2933)=1,"New Customer","Returning Customer")</f>
        <v>New Customer</v>
      </c>
      <c r="F2933" t="s">
        <v>10132</v>
      </c>
      <c r="G2933" t="s">
        <v>109</v>
      </c>
      <c r="H2933" t="s">
        <v>74</v>
      </c>
      <c r="I2933" t="s">
        <v>110</v>
      </c>
      <c r="J2933" s="5">
        <v>1483.01</v>
      </c>
      <c r="K2933">
        <v>14</v>
      </c>
      <c r="L2933">
        <v>0.25</v>
      </c>
      <c r="M2933" s="3">
        <f t="shared" si="45"/>
        <v>20758.64</v>
      </c>
      <c r="N2933" t="s">
        <v>98</v>
      </c>
      <c r="O2933" t="s">
        <v>111</v>
      </c>
      <c r="P2933" t="s">
        <v>85</v>
      </c>
      <c r="Q2933" t="s">
        <v>41</v>
      </c>
      <c r="R2933">
        <v>3</v>
      </c>
      <c r="S2933">
        <v>1.6</v>
      </c>
      <c r="T2933" t="s">
        <v>30</v>
      </c>
      <c r="U2933" t="s">
        <v>52</v>
      </c>
    </row>
    <row r="2934" spans="1:21" x14ac:dyDescent="0.35">
      <c r="A2934" t="s">
        <v>9460</v>
      </c>
      <c r="B2934" t="str">
        <f>IF(COUNTIFS($A:$A,$A2934,$C:$C,$C2934,$D:$D,$D2934,$G:$G,$G2934,$K:$K,$K2934,$M:$M,$M2934)&gt;1,"True Duplicate","Unique")</f>
        <v>Unique</v>
      </c>
      <c r="C2934" s="7">
        <v>45205</v>
      </c>
      <c r="D2934" t="s">
        <v>329</v>
      </c>
      <c r="E2934" t="str">
        <f>IF(COUNTIF($B$2:D2934,D2934)=1,"New Customer","Returning Customer")</f>
        <v>New Customer</v>
      </c>
      <c r="F2934" t="s">
        <v>10132</v>
      </c>
      <c r="G2934" t="s">
        <v>198</v>
      </c>
      <c r="H2934" t="s">
        <v>74</v>
      </c>
      <c r="I2934" t="s">
        <v>110</v>
      </c>
      <c r="J2934" s="5">
        <v>338.98</v>
      </c>
      <c r="K2934">
        <v>7</v>
      </c>
      <c r="L2934">
        <v>0.1</v>
      </c>
      <c r="M2934" s="3">
        <f t="shared" si="45"/>
        <v>2372.16</v>
      </c>
      <c r="N2934" t="s">
        <v>98</v>
      </c>
      <c r="O2934" t="s">
        <v>111</v>
      </c>
      <c r="P2934" t="s">
        <v>166</v>
      </c>
      <c r="Q2934" t="s">
        <v>29</v>
      </c>
      <c r="R2934">
        <v>13</v>
      </c>
      <c r="S2934">
        <v>1.9</v>
      </c>
      <c r="T2934" t="s">
        <v>30</v>
      </c>
      <c r="U2934" t="s">
        <v>60</v>
      </c>
    </row>
    <row r="2935" spans="1:21" x14ac:dyDescent="0.35">
      <c r="A2935" t="s">
        <v>3150</v>
      </c>
      <c r="B2935" t="str">
        <f>IF(COUNTIFS($A:$A,$A2935,$C:$C,$C2935,$D:$D,$D2935,$G:$G,$G2935,$K:$K,$K2935,$M:$M,$M2935)&gt;1,"True Duplicate","Unique")</f>
        <v>Unique</v>
      </c>
      <c r="C2935" s="7">
        <v>45206</v>
      </c>
      <c r="D2935" t="s">
        <v>201</v>
      </c>
      <c r="E2935" t="str">
        <f>IF(COUNTIF($B$2:D2935,D2935)=1,"New Customer","Returning Customer")</f>
        <v>New Customer</v>
      </c>
      <c r="F2935" t="s">
        <v>72</v>
      </c>
      <c r="G2935" t="s">
        <v>109</v>
      </c>
      <c r="H2935" t="s">
        <v>74</v>
      </c>
      <c r="I2935" t="s">
        <v>110</v>
      </c>
      <c r="J2935" s="5">
        <v>1573.64</v>
      </c>
      <c r="K2935">
        <v>5</v>
      </c>
      <c r="L2935">
        <v>0.1</v>
      </c>
      <c r="M2935" s="3">
        <f t="shared" si="45"/>
        <v>7867.7000000000007</v>
      </c>
      <c r="N2935" t="s">
        <v>302</v>
      </c>
      <c r="O2935" t="s">
        <v>111</v>
      </c>
      <c r="P2935" t="s">
        <v>59</v>
      </c>
      <c r="Q2935" t="s">
        <v>116</v>
      </c>
      <c r="R2935">
        <v>11</v>
      </c>
      <c r="S2935">
        <v>1.4</v>
      </c>
      <c r="U2935" t="s">
        <v>60</v>
      </c>
    </row>
    <row r="2936" spans="1:21" x14ac:dyDescent="0.35">
      <c r="A2936" t="s">
        <v>4765</v>
      </c>
      <c r="B2936" t="str">
        <f>IF(COUNTIFS($A:$A,$A2936,$C:$C,$C2936,$D:$D,$D2936,$G:$G,$G2936,$K:$K,$K2936,$M:$M,$M2936)&gt;1,"True Duplicate","Unique")</f>
        <v>Unique</v>
      </c>
      <c r="C2936" s="7">
        <v>45206</v>
      </c>
      <c r="D2936" t="s">
        <v>3152</v>
      </c>
      <c r="E2936" t="str">
        <f>IF(COUNTIF($B$2:D2936,D2936)=1,"New Customer","Returning Customer")</f>
        <v>New Customer</v>
      </c>
      <c r="F2936" t="s">
        <v>72</v>
      </c>
      <c r="G2936" t="s">
        <v>244</v>
      </c>
      <c r="H2936" t="s">
        <v>36</v>
      </c>
      <c r="I2936" t="s">
        <v>129</v>
      </c>
      <c r="J2936" s="5">
        <v>19.190000000000001</v>
      </c>
      <c r="K2936">
        <v>11</v>
      </c>
      <c r="L2936">
        <v>0.25</v>
      </c>
      <c r="M2936" s="3">
        <f t="shared" si="45"/>
        <v>208.34</v>
      </c>
      <c r="N2936" t="s">
        <v>26</v>
      </c>
      <c r="O2936" t="s">
        <v>39</v>
      </c>
      <c r="P2936" t="s">
        <v>85</v>
      </c>
      <c r="Q2936" t="s">
        <v>123</v>
      </c>
      <c r="R2936">
        <v>1</v>
      </c>
      <c r="S2936">
        <v>1.5</v>
      </c>
      <c r="T2936" t="s">
        <v>30</v>
      </c>
      <c r="U2936" t="s">
        <v>60</v>
      </c>
    </row>
    <row r="2937" spans="1:21" x14ac:dyDescent="0.35">
      <c r="A2937" t="s">
        <v>8719</v>
      </c>
      <c r="B2937" t="str">
        <f>IF(COUNTIFS($A:$A,$A2937,$C:$C,$C2937,$D:$D,$D2937,$G:$G,$G2937,$K:$K,$K2937,$M:$M,$M2937)&gt;1,"True Duplicate","Unique")</f>
        <v>Unique</v>
      </c>
      <c r="C2937" s="7">
        <v>45206</v>
      </c>
      <c r="D2937" t="s">
        <v>8720</v>
      </c>
      <c r="E2937" t="str">
        <f>IF(COUNTIF($B$2:D2937,D2937)=1,"New Customer","Returning Customer")</f>
        <v>New Customer</v>
      </c>
      <c r="F2937" t="s">
        <v>72</v>
      </c>
      <c r="G2937" t="s">
        <v>227</v>
      </c>
      <c r="H2937" t="s">
        <v>47</v>
      </c>
      <c r="I2937" t="s">
        <v>228</v>
      </c>
      <c r="J2937" s="5">
        <v>389.41</v>
      </c>
      <c r="K2937">
        <v>3</v>
      </c>
      <c r="L2937">
        <v>0.1</v>
      </c>
      <c r="M2937" s="3">
        <f t="shared" si="45"/>
        <v>1167.93</v>
      </c>
      <c r="N2937" t="s">
        <v>165</v>
      </c>
      <c r="O2937" t="s">
        <v>27</v>
      </c>
      <c r="P2937" t="s">
        <v>59</v>
      </c>
      <c r="Q2937" t="s">
        <v>29</v>
      </c>
      <c r="R2937">
        <v>6</v>
      </c>
      <c r="S2937">
        <v>3</v>
      </c>
      <c r="T2937" t="s">
        <v>143</v>
      </c>
      <c r="U2937" t="s">
        <v>52</v>
      </c>
    </row>
    <row r="2938" spans="1:21" x14ac:dyDescent="0.35">
      <c r="A2938" t="s">
        <v>8734</v>
      </c>
      <c r="B2938" t="str">
        <f>IF(COUNTIFS($A:$A,$A2938,$C:$C,$C2938,$D:$D,$D2938,$G:$G,$G2938,$K:$K,$K2938,$M:$M,$M2938)&gt;1,"True Duplicate","Unique")</f>
        <v>Unique</v>
      </c>
      <c r="C2938" s="7">
        <v>45206</v>
      </c>
      <c r="D2938" t="s">
        <v>8735</v>
      </c>
      <c r="E2938" t="str">
        <f>IF(COUNTIF($B$2:D2938,D2938)=1,"New Customer","Returning Customer")</f>
        <v>New Customer</v>
      </c>
      <c r="F2938" t="s">
        <v>72</v>
      </c>
      <c r="G2938" t="s">
        <v>23</v>
      </c>
      <c r="H2938" t="s">
        <v>24</v>
      </c>
      <c r="I2938" t="s">
        <v>25</v>
      </c>
      <c r="J2938" s="5">
        <v>471.04</v>
      </c>
      <c r="L2938">
        <v>0.05</v>
      </c>
      <c r="M2938" s="3">
        <f t="shared" si="45"/>
        <v>0</v>
      </c>
      <c r="N2938" t="s">
        <v>83</v>
      </c>
      <c r="O2938" t="s">
        <v>39</v>
      </c>
      <c r="P2938" t="s">
        <v>10129</v>
      </c>
      <c r="Q2938" t="s">
        <v>77</v>
      </c>
      <c r="R2938">
        <v>8</v>
      </c>
      <c r="S2938">
        <v>2.2000000000000002</v>
      </c>
      <c r="T2938" t="s">
        <v>30</v>
      </c>
      <c r="U2938" t="s">
        <v>60</v>
      </c>
    </row>
    <row r="2939" spans="1:21" x14ac:dyDescent="0.35">
      <c r="A2939" t="s">
        <v>7017</v>
      </c>
      <c r="B2939" t="str">
        <f>IF(COUNTIFS($A:$A,$A2939,$C:$C,$C2939,$D:$D,$D2939,$G:$G,$G2939,$K:$K,$K2939,$M:$M,$M2939)&gt;1,"True Duplicate","Unique")</f>
        <v>Unique</v>
      </c>
      <c r="C2939" s="7">
        <v>45207</v>
      </c>
      <c r="D2939" t="s">
        <v>7019</v>
      </c>
      <c r="E2939" t="str">
        <f>IF(COUNTIF($B$2:D2939,D2939)=1,"New Customer","Returning Customer")</f>
        <v>New Customer</v>
      </c>
      <c r="F2939" t="s">
        <v>72</v>
      </c>
      <c r="G2939" t="s">
        <v>649</v>
      </c>
      <c r="H2939" t="s">
        <v>57</v>
      </c>
      <c r="I2939" t="s">
        <v>153</v>
      </c>
      <c r="J2939" s="5">
        <v>686.27</v>
      </c>
      <c r="K2939">
        <v>14</v>
      </c>
      <c r="L2939">
        <v>0.1</v>
      </c>
      <c r="M2939" s="3">
        <f t="shared" si="45"/>
        <v>9606.3799999999992</v>
      </c>
      <c r="N2939" t="s">
        <v>165</v>
      </c>
      <c r="O2939" t="s">
        <v>111</v>
      </c>
      <c r="P2939" t="s">
        <v>10129</v>
      </c>
      <c r="Q2939" t="s">
        <v>77</v>
      </c>
      <c r="R2939">
        <v>8</v>
      </c>
      <c r="S2939">
        <v>4.8</v>
      </c>
      <c r="T2939" t="s">
        <v>30</v>
      </c>
      <c r="U2939" t="s">
        <v>60</v>
      </c>
    </row>
    <row r="2940" spans="1:21" x14ac:dyDescent="0.35">
      <c r="A2940" t="s">
        <v>9858</v>
      </c>
      <c r="B2940" t="str">
        <f>IF(COUNTIFS($A:$A,$A2940,$C:$C,$C2940,$D:$D,$D2940,$G:$G,$G2940,$K:$K,$K2940,$M:$M,$M2940)&gt;1,"True Duplicate","Unique")</f>
        <v>Unique</v>
      </c>
      <c r="C2940" s="7">
        <v>45207</v>
      </c>
      <c r="D2940" t="s">
        <v>9859</v>
      </c>
      <c r="E2940" t="str">
        <f>IF(COUNTIF($B$2:D2940,D2940)=1,"New Customer","Returning Customer")</f>
        <v>New Customer</v>
      </c>
      <c r="F2940" t="s">
        <v>72</v>
      </c>
      <c r="G2940" t="s">
        <v>152</v>
      </c>
      <c r="H2940" t="s">
        <v>57</v>
      </c>
      <c r="I2940" t="s">
        <v>153</v>
      </c>
      <c r="J2940" s="5">
        <v>314.87</v>
      </c>
      <c r="K2940">
        <v>2</v>
      </c>
      <c r="L2940">
        <v>0.2</v>
      </c>
      <c r="M2940" s="3">
        <f t="shared" si="45"/>
        <v>629.34</v>
      </c>
      <c r="N2940" t="s">
        <v>26</v>
      </c>
      <c r="O2940" t="s">
        <v>39</v>
      </c>
      <c r="P2940" t="s">
        <v>59</v>
      </c>
      <c r="Q2940" t="s">
        <v>77</v>
      </c>
      <c r="R2940">
        <v>8</v>
      </c>
      <c r="S2940">
        <v>1.1000000000000001</v>
      </c>
      <c r="T2940" t="s">
        <v>30</v>
      </c>
      <c r="U2940" t="s">
        <v>86</v>
      </c>
    </row>
    <row r="2941" spans="1:21" x14ac:dyDescent="0.35">
      <c r="A2941" t="s">
        <v>982</v>
      </c>
      <c r="B2941" t="str">
        <f>IF(COUNTIFS($A:$A,$A2941,$C:$C,$C2941,$D:$D,$D2941,$G:$G,$G2941,$K:$K,$K2941,$M:$M,$M2941)&gt;1,"True Duplicate","Unique")</f>
        <v>Unique</v>
      </c>
      <c r="C2941" s="7">
        <v>45208</v>
      </c>
      <c r="D2941" t="s">
        <v>4028</v>
      </c>
      <c r="E2941" t="str">
        <f>IF(COUNTIF($B$2:D2941,D2941)=1,"New Customer","Returning Customer")</f>
        <v>Returning Customer</v>
      </c>
      <c r="F2941" t="s">
        <v>10132</v>
      </c>
      <c r="G2941" t="s">
        <v>46</v>
      </c>
      <c r="H2941" t="s">
        <v>47</v>
      </c>
      <c r="I2941" t="s">
        <v>10124</v>
      </c>
      <c r="J2941" s="5">
        <v>227.81</v>
      </c>
      <c r="K2941">
        <v>14</v>
      </c>
      <c r="L2941">
        <v>0.15</v>
      </c>
      <c r="M2941" s="3">
        <f t="shared" si="45"/>
        <v>3187.24</v>
      </c>
      <c r="N2941" t="s">
        <v>83</v>
      </c>
      <c r="O2941" t="s">
        <v>122</v>
      </c>
      <c r="P2941" t="s">
        <v>59</v>
      </c>
      <c r="Q2941" t="s">
        <v>116</v>
      </c>
      <c r="R2941">
        <v>8</v>
      </c>
      <c r="S2941">
        <v>4.7</v>
      </c>
      <c r="T2941" t="s">
        <v>30</v>
      </c>
      <c r="U2941" t="s">
        <v>60</v>
      </c>
    </row>
    <row r="2942" spans="1:21" x14ac:dyDescent="0.35">
      <c r="A2942" t="s">
        <v>4027</v>
      </c>
      <c r="B2942" t="str">
        <f>IF(COUNTIFS($A:$A,$A2942,$C:$C,$C2942,$D:$D,$D2942,$G:$G,$G2942,$K:$K,$K2942,$M:$M,$M2942)&gt;1,"True Duplicate","Unique")</f>
        <v>Unique</v>
      </c>
      <c r="C2942" s="7">
        <v>45208</v>
      </c>
      <c r="D2942" t="s">
        <v>3994</v>
      </c>
      <c r="E2942" t="str">
        <f>IF(COUNTIF($B$2:D2942,D2942)=1,"New Customer","Returning Customer")</f>
        <v>Returning Customer</v>
      </c>
      <c r="F2942" t="s">
        <v>10132</v>
      </c>
      <c r="G2942" t="s">
        <v>73</v>
      </c>
      <c r="H2942" t="s">
        <v>74</v>
      </c>
      <c r="I2942" t="s">
        <v>75</v>
      </c>
      <c r="J2942" s="5">
        <v>1839.49</v>
      </c>
      <c r="K2942">
        <v>3</v>
      </c>
      <c r="L2942">
        <v>0</v>
      </c>
      <c r="M2942" s="3">
        <f t="shared" si="45"/>
        <v>5518.47</v>
      </c>
      <c r="N2942" t="s">
        <v>26</v>
      </c>
      <c r="O2942" t="s">
        <v>111</v>
      </c>
      <c r="P2942" t="s">
        <v>59</v>
      </c>
      <c r="Q2942" t="s">
        <v>123</v>
      </c>
      <c r="R2942">
        <v>12</v>
      </c>
      <c r="S2942">
        <v>3.1</v>
      </c>
      <c r="T2942" t="s">
        <v>30</v>
      </c>
      <c r="U2942" t="s">
        <v>60</v>
      </c>
    </row>
    <row r="2943" spans="1:21" x14ac:dyDescent="0.35">
      <c r="A2943" t="s">
        <v>4512</v>
      </c>
      <c r="B2943" t="str">
        <f>IF(COUNTIFS($A:$A,$A2943,$C:$C,$C2943,$D:$D,$D2943,$G:$G,$G2943,$K:$K,$K2943,$M:$M,$M2943)&gt;1,"True Duplicate","Unique")</f>
        <v>Unique</v>
      </c>
      <c r="C2943" s="7">
        <v>45208</v>
      </c>
      <c r="D2943" t="s">
        <v>984</v>
      </c>
      <c r="E2943" t="str">
        <f>IF(COUNTIF($B$2:D2943,D2943)=1,"New Customer","Returning Customer")</f>
        <v>New Customer</v>
      </c>
      <c r="F2943" t="s">
        <v>10132</v>
      </c>
      <c r="G2943" t="s">
        <v>56</v>
      </c>
      <c r="H2943" t="s">
        <v>57</v>
      </c>
      <c r="I2943" t="s">
        <v>58</v>
      </c>
      <c r="J2943" s="5">
        <v>643.16</v>
      </c>
      <c r="K2943">
        <v>12</v>
      </c>
      <c r="L2943">
        <v>0.25</v>
      </c>
      <c r="M2943" s="3">
        <f t="shared" si="45"/>
        <v>7714.92</v>
      </c>
      <c r="N2943" t="s">
        <v>76</v>
      </c>
      <c r="O2943" t="s">
        <v>27</v>
      </c>
      <c r="P2943" t="s">
        <v>59</v>
      </c>
      <c r="Q2943" t="s">
        <v>116</v>
      </c>
      <c r="R2943">
        <v>7</v>
      </c>
      <c r="S2943">
        <v>2.6</v>
      </c>
      <c r="T2943" t="s">
        <v>30</v>
      </c>
      <c r="U2943" t="s">
        <v>60</v>
      </c>
    </row>
    <row r="2944" spans="1:21" x14ac:dyDescent="0.35">
      <c r="A2944" t="s">
        <v>2666</v>
      </c>
      <c r="B2944" t="str">
        <f>IF(COUNTIFS($A:$A,$A2944,$C:$C,$C2944,$D:$D,$D2944,$G:$G,$G2944,$K:$K,$K2944,$M:$M,$M2944)&gt;1,"True Duplicate","Unique")</f>
        <v>Unique</v>
      </c>
      <c r="C2944" s="7">
        <v>45209</v>
      </c>
      <c r="D2944" t="s">
        <v>5532</v>
      </c>
      <c r="E2944" t="str">
        <f>IF(COUNTIF($B$2:D2944,D2944)=1,"New Customer","Returning Customer")</f>
        <v>Returning Customer</v>
      </c>
      <c r="F2944" t="s">
        <v>10132</v>
      </c>
      <c r="G2944" t="s">
        <v>306</v>
      </c>
      <c r="H2944" t="s">
        <v>36</v>
      </c>
      <c r="I2944" t="s">
        <v>259</v>
      </c>
      <c r="J2944" s="5">
        <v>40.049999999999997</v>
      </c>
      <c r="K2944">
        <v>2</v>
      </c>
      <c r="L2944">
        <v>0.05</v>
      </c>
      <c r="M2944" s="3">
        <f t="shared" si="45"/>
        <v>80</v>
      </c>
      <c r="N2944" t="s">
        <v>83</v>
      </c>
      <c r="O2944" t="s">
        <v>122</v>
      </c>
      <c r="P2944" t="s">
        <v>59</v>
      </c>
      <c r="Q2944" t="s">
        <v>116</v>
      </c>
      <c r="R2944">
        <v>3</v>
      </c>
      <c r="S2944">
        <v>2.9</v>
      </c>
      <c r="U2944" t="s">
        <v>52</v>
      </c>
    </row>
    <row r="2945" spans="1:21" x14ac:dyDescent="0.35">
      <c r="A2945" t="s">
        <v>5531</v>
      </c>
      <c r="B2945" t="str">
        <f>IF(COUNTIFS($A:$A,$A2945,$C:$C,$C2945,$D:$D,$D2945,$G:$G,$G2945,$K:$K,$K2945,$M:$M,$M2945)&gt;1,"True Duplicate","Unique")</f>
        <v>Unique</v>
      </c>
      <c r="C2945" s="7">
        <v>45209</v>
      </c>
      <c r="D2945" t="s">
        <v>2668</v>
      </c>
      <c r="E2945" t="str">
        <f>IF(COUNTIF($B$2:D2945,D2945)=1,"New Customer","Returning Customer")</f>
        <v>New Customer</v>
      </c>
      <c r="F2945" t="s">
        <v>10132</v>
      </c>
      <c r="G2945" t="s">
        <v>198</v>
      </c>
      <c r="H2945" t="s">
        <v>74</v>
      </c>
      <c r="I2945" t="s">
        <v>110</v>
      </c>
      <c r="J2945" s="5">
        <v>879.59</v>
      </c>
      <c r="K2945">
        <v>9</v>
      </c>
      <c r="L2945">
        <v>0.3</v>
      </c>
      <c r="M2945" s="3">
        <f t="shared" si="45"/>
        <v>7913.6100000000006</v>
      </c>
      <c r="N2945" t="s">
        <v>38</v>
      </c>
      <c r="O2945" t="s">
        <v>27</v>
      </c>
      <c r="P2945" t="s">
        <v>59</v>
      </c>
      <c r="Q2945" t="s">
        <v>41</v>
      </c>
      <c r="R2945">
        <v>4</v>
      </c>
      <c r="S2945">
        <v>4.2</v>
      </c>
      <c r="T2945" t="s">
        <v>30</v>
      </c>
      <c r="U2945" t="s">
        <v>86</v>
      </c>
    </row>
    <row r="2946" spans="1:21" x14ac:dyDescent="0.35">
      <c r="A2946" t="s">
        <v>6525</v>
      </c>
      <c r="B2946" t="str">
        <f>IF(COUNTIFS($A:$A,$A2946,$C:$C,$C2946,$D:$D,$D2946,$G:$G,$G2946,$K:$K,$K2946,$M:$M,$M2946)&gt;1,"True Duplicate","Unique")</f>
        <v>Unique</v>
      </c>
      <c r="C2946" s="7">
        <v>45209</v>
      </c>
      <c r="D2946" t="s">
        <v>7216</v>
      </c>
      <c r="E2946" t="str">
        <f>IF(COUNTIF($B$2:D2946,D2946)=1,"New Customer","Returning Customer")</f>
        <v>New Customer</v>
      </c>
      <c r="F2946" t="s">
        <v>10132</v>
      </c>
      <c r="G2946" t="s">
        <v>344</v>
      </c>
      <c r="H2946" t="s">
        <v>24</v>
      </c>
      <c r="I2946" t="s">
        <v>345</v>
      </c>
      <c r="J2946" s="5">
        <v>518.52</v>
      </c>
      <c r="K2946">
        <v>5</v>
      </c>
      <c r="L2946">
        <v>0.2</v>
      </c>
      <c r="M2946" s="3">
        <f t="shared" ref="M2946:M3009" si="46">(J2946-L2946)*K2946</f>
        <v>2591.5999999999995</v>
      </c>
      <c r="N2946" t="s">
        <v>98</v>
      </c>
      <c r="O2946" t="s">
        <v>27</v>
      </c>
      <c r="P2946" t="s">
        <v>10129</v>
      </c>
      <c r="Q2946" t="s">
        <v>123</v>
      </c>
      <c r="R2946">
        <v>8</v>
      </c>
      <c r="S2946">
        <v>3.9</v>
      </c>
      <c r="T2946" t="s">
        <v>202</v>
      </c>
      <c r="U2946" t="s">
        <v>60</v>
      </c>
    </row>
    <row r="2947" spans="1:21" x14ac:dyDescent="0.35">
      <c r="A2947" t="s">
        <v>7215</v>
      </c>
      <c r="B2947" t="str">
        <f>IF(COUNTIFS($A:$A,$A2947,$C:$C,$C2947,$D:$D,$D2947,$G:$G,$G2947,$K:$K,$K2947,$M:$M,$M2947)&gt;1,"True Duplicate","Unique")</f>
        <v>Unique</v>
      </c>
      <c r="C2947" s="7">
        <v>45209</v>
      </c>
      <c r="D2947" t="s">
        <v>6960</v>
      </c>
      <c r="E2947" t="str">
        <f>IF(COUNTIF($B$2:D2947,D2947)=1,"New Customer","Returning Customer")</f>
        <v>Returning Customer</v>
      </c>
      <c r="F2947" t="s">
        <v>10132</v>
      </c>
      <c r="G2947" t="s">
        <v>109</v>
      </c>
      <c r="H2947" t="s">
        <v>74</v>
      </c>
      <c r="I2947" t="s">
        <v>110</v>
      </c>
      <c r="J2947" s="5">
        <v>967.54</v>
      </c>
      <c r="K2947">
        <v>6</v>
      </c>
      <c r="L2947">
        <v>0.05</v>
      </c>
      <c r="M2947" s="3">
        <f t="shared" si="46"/>
        <v>5804.9400000000005</v>
      </c>
      <c r="N2947" t="s">
        <v>302</v>
      </c>
      <c r="O2947" t="s">
        <v>27</v>
      </c>
      <c r="P2947" t="s">
        <v>166</v>
      </c>
      <c r="Q2947" t="s">
        <v>41</v>
      </c>
      <c r="R2947">
        <v>11</v>
      </c>
      <c r="S2947">
        <v>3.6</v>
      </c>
      <c r="T2947" t="s">
        <v>30</v>
      </c>
      <c r="U2947" t="s">
        <v>52</v>
      </c>
    </row>
    <row r="2948" spans="1:21" x14ac:dyDescent="0.35">
      <c r="A2948" t="s">
        <v>7549</v>
      </c>
      <c r="B2948" t="str">
        <f>IF(COUNTIFS($A:$A,$A2948,$C:$C,$C2948,$D:$D,$D2948,$G:$G,$G2948,$K:$K,$K2948,$M:$M,$M2948)&gt;1,"True Duplicate","Unique")</f>
        <v>Unique</v>
      </c>
      <c r="C2948" s="7">
        <v>45209</v>
      </c>
      <c r="D2948" t="s">
        <v>6526</v>
      </c>
      <c r="E2948" t="str">
        <f>IF(COUNTIF($B$2:D2948,D2948)=1,"New Customer","Returning Customer")</f>
        <v>New Customer</v>
      </c>
      <c r="F2948" t="s">
        <v>10132</v>
      </c>
      <c r="G2948" t="s">
        <v>96</v>
      </c>
      <c r="H2948" t="s">
        <v>57</v>
      </c>
      <c r="I2948" t="s">
        <v>97</v>
      </c>
      <c r="J2948" s="5">
        <v>530.02</v>
      </c>
      <c r="K2948">
        <v>2</v>
      </c>
      <c r="L2948">
        <v>0.15</v>
      </c>
      <c r="M2948" s="3">
        <f t="shared" si="46"/>
        <v>1059.74</v>
      </c>
      <c r="N2948" t="s">
        <v>49</v>
      </c>
      <c r="O2948" t="s">
        <v>39</v>
      </c>
      <c r="P2948" t="s">
        <v>10129</v>
      </c>
      <c r="Q2948" t="s">
        <v>77</v>
      </c>
      <c r="R2948">
        <v>11</v>
      </c>
      <c r="S2948">
        <v>2</v>
      </c>
      <c r="T2948" t="s">
        <v>30</v>
      </c>
      <c r="U2948" t="s">
        <v>86</v>
      </c>
    </row>
    <row r="2949" spans="1:21" x14ac:dyDescent="0.35">
      <c r="A2949" t="s">
        <v>491</v>
      </c>
      <c r="B2949" t="str">
        <f>IF(COUNTIFS($A:$A,$A2949,$C:$C,$C2949,$D:$D,$D2949,$G:$G,$G2949,$K:$K,$K2949,$M:$M,$M2949)&gt;1,"True Duplicate","Unique")</f>
        <v>Unique</v>
      </c>
      <c r="C2949" s="7">
        <v>45210</v>
      </c>
      <c r="D2949" t="s">
        <v>493</v>
      </c>
      <c r="E2949" t="str">
        <f>IF(COUNTIF($B$2:D2949,D2949)=1,"New Customer","Returning Customer")</f>
        <v>New Customer</v>
      </c>
      <c r="F2949" t="s">
        <v>72</v>
      </c>
      <c r="G2949" t="s">
        <v>281</v>
      </c>
      <c r="H2949" t="s">
        <v>74</v>
      </c>
      <c r="I2949" t="s">
        <v>110</v>
      </c>
      <c r="J2949" s="5">
        <v>707.18</v>
      </c>
      <c r="K2949">
        <v>4</v>
      </c>
      <c r="L2949">
        <v>0.3</v>
      </c>
      <c r="M2949" s="3">
        <f t="shared" si="46"/>
        <v>2827.52</v>
      </c>
      <c r="N2949" t="s">
        <v>142</v>
      </c>
      <c r="O2949" t="s">
        <v>111</v>
      </c>
      <c r="P2949" t="s">
        <v>10129</v>
      </c>
      <c r="Q2949" t="s">
        <v>29</v>
      </c>
      <c r="R2949">
        <v>9</v>
      </c>
      <c r="S2949">
        <v>2</v>
      </c>
      <c r="T2949" t="s">
        <v>30</v>
      </c>
      <c r="U2949" t="s">
        <v>86</v>
      </c>
    </row>
    <row r="2950" spans="1:21" x14ac:dyDescent="0.35">
      <c r="A2950" t="s">
        <v>2275</v>
      </c>
      <c r="B2950" t="str">
        <f>IF(COUNTIFS($A:$A,$A2950,$C:$C,$C2950,$D:$D,$D2950,$G:$G,$G2950,$K:$K,$K2950,$M:$M,$M2950)&gt;1,"True Duplicate","Unique")</f>
        <v>Unique</v>
      </c>
      <c r="C2950" s="7">
        <v>45210</v>
      </c>
      <c r="D2950" t="s">
        <v>9025</v>
      </c>
      <c r="E2950" t="str">
        <f>IF(COUNTIF($B$2:D2950,D2950)=1,"New Customer","Returning Customer")</f>
        <v>New Customer</v>
      </c>
      <c r="F2950" t="s">
        <v>10132</v>
      </c>
      <c r="G2950" t="s">
        <v>649</v>
      </c>
      <c r="H2950" t="s">
        <v>57</v>
      </c>
      <c r="I2950" t="s">
        <v>153</v>
      </c>
      <c r="J2950" s="5">
        <v>374.54</v>
      </c>
      <c r="K2950">
        <v>3</v>
      </c>
      <c r="L2950">
        <v>0.25</v>
      </c>
      <c r="M2950" s="3">
        <f t="shared" si="46"/>
        <v>1122.8700000000001</v>
      </c>
      <c r="N2950" t="s">
        <v>302</v>
      </c>
      <c r="O2950" t="s">
        <v>27</v>
      </c>
      <c r="P2950" t="s">
        <v>85</v>
      </c>
      <c r="Q2950" t="s">
        <v>116</v>
      </c>
      <c r="R2950">
        <v>9</v>
      </c>
      <c r="S2950">
        <v>2.6</v>
      </c>
      <c r="T2950" t="s">
        <v>30</v>
      </c>
      <c r="U2950" t="s">
        <v>52</v>
      </c>
    </row>
    <row r="2951" spans="1:21" x14ac:dyDescent="0.35">
      <c r="A2951" t="s">
        <v>3296</v>
      </c>
      <c r="B2951" t="str">
        <f>IF(COUNTIFS($A:$A,$A2951,$C:$C,$C2951,$D:$D,$D2951,$G:$G,$G2951,$K:$K,$K2951,$M:$M,$M2951)&gt;1,"True Duplicate","Unique")</f>
        <v>Unique</v>
      </c>
      <c r="C2951" s="7">
        <v>45210</v>
      </c>
      <c r="D2951" t="s">
        <v>9034</v>
      </c>
      <c r="E2951" t="str">
        <f>IF(COUNTIF($B$2:D2951,D2951)=1,"New Customer","Returning Customer")</f>
        <v>New Customer</v>
      </c>
      <c r="F2951" t="s">
        <v>72</v>
      </c>
      <c r="G2951" t="s">
        <v>102</v>
      </c>
      <c r="H2951" t="s">
        <v>47</v>
      </c>
      <c r="I2951" t="s">
        <v>10125</v>
      </c>
      <c r="J2951" s="5">
        <v>571.47</v>
      </c>
      <c r="K2951">
        <v>2</v>
      </c>
      <c r="L2951">
        <v>0.05</v>
      </c>
      <c r="M2951" s="3">
        <f t="shared" si="46"/>
        <v>1142.8400000000001</v>
      </c>
      <c r="N2951" t="s">
        <v>38</v>
      </c>
      <c r="O2951" t="s">
        <v>27</v>
      </c>
      <c r="P2951" t="s">
        <v>166</v>
      </c>
      <c r="Q2951" t="s">
        <v>41</v>
      </c>
      <c r="R2951">
        <v>5</v>
      </c>
      <c r="S2951">
        <v>5</v>
      </c>
      <c r="T2951" t="s">
        <v>30</v>
      </c>
      <c r="U2951" t="s">
        <v>60</v>
      </c>
    </row>
    <row r="2952" spans="1:21" x14ac:dyDescent="0.35">
      <c r="A2952" t="s">
        <v>3613</v>
      </c>
      <c r="B2952" t="str">
        <f>IF(COUNTIFS($A:$A,$A2952,$C:$C,$C2952,$D:$D,$D2952,$G:$G,$G2952,$K:$K,$K2952,$M:$M,$M2952)&gt;1,"True Duplicate","Unique")</f>
        <v>Unique</v>
      </c>
      <c r="C2952" s="7">
        <v>45210</v>
      </c>
      <c r="D2952" t="s">
        <v>3614</v>
      </c>
      <c r="E2952" t="str">
        <f>IF(COUNTIF($B$2:D2952,D2952)=1,"New Customer","Returning Customer")</f>
        <v>New Customer</v>
      </c>
      <c r="F2952" t="s">
        <v>72</v>
      </c>
      <c r="G2952" t="s">
        <v>219</v>
      </c>
      <c r="H2952" t="s">
        <v>47</v>
      </c>
      <c r="I2952" t="s">
        <v>210</v>
      </c>
      <c r="J2952" s="5">
        <v>331.66</v>
      </c>
      <c r="K2952">
        <v>6</v>
      </c>
      <c r="L2952">
        <v>0.2</v>
      </c>
      <c r="M2952" s="3">
        <f t="shared" si="46"/>
        <v>1988.7600000000002</v>
      </c>
      <c r="N2952" t="s">
        <v>49</v>
      </c>
      <c r="O2952" t="s">
        <v>111</v>
      </c>
      <c r="P2952" t="s">
        <v>10129</v>
      </c>
      <c r="Q2952" t="s">
        <v>116</v>
      </c>
      <c r="R2952">
        <v>8</v>
      </c>
      <c r="S2952">
        <v>3.7</v>
      </c>
      <c r="T2952" t="s">
        <v>30</v>
      </c>
      <c r="U2952" t="s">
        <v>10128</v>
      </c>
    </row>
    <row r="2953" spans="1:21" x14ac:dyDescent="0.35">
      <c r="A2953" t="s">
        <v>9024</v>
      </c>
      <c r="B2953" t="str">
        <f>IF(COUNTIFS($A:$A,$A2953,$C:$C,$C2953,$D:$D,$D2953,$G:$G,$G2953,$K:$K,$K2953,$M:$M,$M2953)&gt;1,"True Duplicate","Unique")</f>
        <v>Unique</v>
      </c>
      <c r="C2953" s="7">
        <v>45210</v>
      </c>
      <c r="D2953" t="s">
        <v>3297</v>
      </c>
      <c r="E2953" t="str">
        <f>IF(COUNTIF($B$2:D2953,D2953)=1,"New Customer","Returning Customer")</f>
        <v>New Customer</v>
      </c>
      <c r="F2953" t="s">
        <v>72</v>
      </c>
      <c r="G2953" t="s">
        <v>244</v>
      </c>
      <c r="H2953" t="s">
        <v>36</v>
      </c>
      <c r="I2953" t="s">
        <v>129</v>
      </c>
      <c r="J2953" s="5">
        <v>15.85</v>
      </c>
      <c r="K2953">
        <v>2</v>
      </c>
      <c r="L2953">
        <v>0.25</v>
      </c>
      <c r="M2953" s="3">
        <f t="shared" si="46"/>
        <v>31.2</v>
      </c>
      <c r="N2953" t="s">
        <v>104</v>
      </c>
      <c r="O2953" t="s">
        <v>111</v>
      </c>
      <c r="P2953" t="s">
        <v>10129</v>
      </c>
      <c r="Q2953" t="s">
        <v>123</v>
      </c>
      <c r="R2953">
        <v>11</v>
      </c>
      <c r="S2953">
        <v>4</v>
      </c>
      <c r="T2953" t="s">
        <v>202</v>
      </c>
      <c r="U2953" t="s">
        <v>86</v>
      </c>
    </row>
    <row r="2954" spans="1:21" x14ac:dyDescent="0.35">
      <c r="A2954" t="s">
        <v>9033</v>
      </c>
      <c r="B2954" t="str">
        <f>IF(COUNTIFS($A:$A,$A2954,$C:$C,$C2954,$D:$D,$D2954,$G:$G,$G2954,$K:$K,$K2954,$M:$M,$M2954)&gt;1,"True Duplicate","Unique")</f>
        <v>Unique</v>
      </c>
      <c r="C2954" s="7">
        <v>45210</v>
      </c>
      <c r="D2954" t="s">
        <v>2276</v>
      </c>
      <c r="E2954" t="str">
        <f>IF(COUNTIF($B$2:D2954,D2954)=1,"New Customer","Returning Customer")</f>
        <v>New Customer</v>
      </c>
      <c r="F2954" t="s">
        <v>72</v>
      </c>
      <c r="G2954" t="s">
        <v>244</v>
      </c>
      <c r="H2954" t="s">
        <v>36</v>
      </c>
      <c r="I2954" t="s">
        <v>129</v>
      </c>
      <c r="J2954" s="5">
        <v>44.92</v>
      </c>
      <c r="K2954">
        <v>14</v>
      </c>
      <c r="L2954">
        <v>0.15</v>
      </c>
      <c r="M2954" s="3">
        <f t="shared" si="46"/>
        <v>626.78000000000009</v>
      </c>
      <c r="N2954" t="s">
        <v>49</v>
      </c>
      <c r="O2954" t="s">
        <v>111</v>
      </c>
      <c r="P2954" t="s">
        <v>85</v>
      </c>
      <c r="Q2954" t="s">
        <v>77</v>
      </c>
      <c r="R2954">
        <v>9</v>
      </c>
      <c r="S2954">
        <v>3.4</v>
      </c>
      <c r="T2954" t="s">
        <v>30</v>
      </c>
      <c r="U2954" t="s">
        <v>52</v>
      </c>
    </row>
    <row r="2955" spans="1:21" x14ac:dyDescent="0.35">
      <c r="A2955" t="s">
        <v>2291</v>
      </c>
      <c r="B2955" t="str">
        <f>IF(COUNTIFS($A:$A,$A2955,$C:$C,$C2955,$D:$D,$D2955,$G:$G,$G2955,$K:$K,$K2955,$M:$M,$M2955)&gt;1,"True Duplicate","Unique")</f>
        <v>Unique</v>
      </c>
      <c r="C2955" s="7">
        <v>45211</v>
      </c>
      <c r="D2955" t="s">
        <v>3689</v>
      </c>
      <c r="E2955" t="str">
        <f>IF(COUNTIF($B$2:D2955,D2955)=1,"New Customer","Returning Customer")</f>
        <v>New Customer</v>
      </c>
      <c r="F2955" t="s">
        <v>10132</v>
      </c>
      <c r="G2955" t="s">
        <v>484</v>
      </c>
      <c r="H2955" t="s">
        <v>74</v>
      </c>
      <c r="I2955" t="s">
        <v>110</v>
      </c>
      <c r="J2955" s="5">
        <v>1993.42</v>
      </c>
      <c r="K2955">
        <v>14</v>
      </c>
      <c r="L2955">
        <v>0</v>
      </c>
      <c r="M2955" s="3">
        <f t="shared" si="46"/>
        <v>27907.88</v>
      </c>
      <c r="N2955" t="s">
        <v>165</v>
      </c>
      <c r="O2955" t="s">
        <v>39</v>
      </c>
      <c r="P2955" t="s">
        <v>10129</v>
      </c>
      <c r="Q2955" t="s">
        <v>123</v>
      </c>
      <c r="R2955">
        <v>8</v>
      </c>
      <c r="S2955">
        <v>4.3</v>
      </c>
      <c r="T2955" t="s">
        <v>30</v>
      </c>
      <c r="U2955" t="s">
        <v>52</v>
      </c>
    </row>
    <row r="2956" spans="1:21" x14ac:dyDescent="0.35">
      <c r="A2956" t="s">
        <v>3688</v>
      </c>
      <c r="B2956" t="str">
        <f>IF(COUNTIFS($A:$A,$A2956,$C:$C,$C2956,$D:$D,$D2956,$G:$G,$G2956,$K:$K,$K2956,$M:$M,$M2956)&gt;1,"True Duplicate","Unique")</f>
        <v>Unique</v>
      </c>
      <c r="C2956" s="7">
        <v>45211</v>
      </c>
      <c r="D2956" t="s">
        <v>5170</v>
      </c>
      <c r="E2956" t="str">
        <f>IF(COUNTIF($B$2:D2956,D2956)=1,"New Customer","Returning Customer")</f>
        <v>Returning Customer</v>
      </c>
      <c r="F2956" t="s">
        <v>10132</v>
      </c>
      <c r="G2956" t="s">
        <v>223</v>
      </c>
      <c r="H2956" t="s">
        <v>66</v>
      </c>
      <c r="I2956" t="s">
        <v>171</v>
      </c>
      <c r="J2956" s="5">
        <v>1766.11</v>
      </c>
      <c r="K2956">
        <v>13</v>
      </c>
      <c r="L2956">
        <v>0</v>
      </c>
      <c r="M2956" s="3">
        <f t="shared" si="46"/>
        <v>22959.43</v>
      </c>
      <c r="N2956" t="s">
        <v>98</v>
      </c>
      <c r="O2956" t="s">
        <v>27</v>
      </c>
      <c r="P2956" t="s">
        <v>10129</v>
      </c>
      <c r="Q2956" t="s">
        <v>116</v>
      </c>
      <c r="R2956">
        <v>12</v>
      </c>
      <c r="S2956">
        <v>3.3</v>
      </c>
      <c r="T2956" t="s">
        <v>30</v>
      </c>
      <c r="U2956" t="s">
        <v>86</v>
      </c>
    </row>
    <row r="2957" spans="1:21" x14ac:dyDescent="0.35">
      <c r="A2957" t="s">
        <v>3987</v>
      </c>
      <c r="B2957" t="str">
        <f>IF(COUNTIFS($A:$A,$A2957,$C:$C,$C2957,$D:$D,$D2957,$G:$G,$G2957,$K:$K,$K2957,$M:$M,$M2957)&gt;1,"True Duplicate","Unique")</f>
        <v>Unique</v>
      </c>
      <c r="C2957" s="7">
        <v>45211</v>
      </c>
      <c r="D2957" t="s">
        <v>9555</v>
      </c>
      <c r="E2957" t="str">
        <f>IF(COUNTIF($B$2:D2957,D2957)=1,"New Customer","Returning Customer")</f>
        <v>New Customer</v>
      </c>
      <c r="F2957" t="s">
        <v>10132</v>
      </c>
      <c r="G2957" t="s">
        <v>306</v>
      </c>
      <c r="H2957" t="s">
        <v>36</v>
      </c>
      <c r="I2957" t="s">
        <v>259</v>
      </c>
      <c r="J2957" s="5">
        <v>31.74</v>
      </c>
      <c r="K2957">
        <v>7</v>
      </c>
      <c r="L2957">
        <v>0</v>
      </c>
      <c r="M2957" s="3">
        <f t="shared" si="46"/>
        <v>222.17999999999998</v>
      </c>
      <c r="N2957" t="s">
        <v>76</v>
      </c>
      <c r="O2957" t="s">
        <v>111</v>
      </c>
      <c r="P2957" t="s">
        <v>59</v>
      </c>
      <c r="Q2957" t="s">
        <v>41</v>
      </c>
      <c r="R2957">
        <v>11</v>
      </c>
      <c r="S2957">
        <v>3.7</v>
      </c>
      <c r="T2957" t="s">
        <v>30</v>
      </c>
      <c r="U2957" t="s">
        <v>86</v>
      </c>
    </row>
    <row r="2958" spans="1:21" x14ac:dyDescent="0.35">
      <c r="A2958" t="s">
        <v>5169</v>
      </c>
      <c r="B2958" t="str">
        <f>IF(COUNTIFS($A:$A,$A2958,$C:$C,$C2958,$D:$D,$D2958,$G:$G,$G2958,$K:$K,$K2958,$M:$M,$M2958)&gt;1,"True Duplicate","Unique")</f>
        <v>Unique</v>
      </c>
      <c r="C2958" s="7">
        <v>45211</v>
      </c>
      <c r="D2958" t="s">
        <v>6017</v>
      </c>
      <c r="E2958" t="str">
        <f>IF(COUNTIF($B$2:D2958,D2958)=1,"New Customer","Returning Customer")</f>
        <v>New Customer</v>
      </c>
      <c r="F2958" t="s">
        <v>10132</v>
      </c>
      <c r="G2958" t="s">
        <v>344</v>
      </c>
      <c r="H2958" t="s">
        <v>24</v>
      </c>
      <c r="I2958" t="s">
        <v>345</v>
      </c>
      <c r="J2958" s="5">
        <v>518.1</v>
      </c>
      <c r="K2958">
        <v>10</v>
      </c>
      <c r="L2958">
        <v>0.1</v>
      </c>
      <c r="M2958" s="3">
        <f t="shared" si="46"/>
        <v>5180</v>
      </c>
      <c r="N2958" t="s">
        <v>104</v>
      </c>
      <c r="O2958" t="s">
        <v>111</v>
      </c>
      <c r="P2958" t="s">
        <v>85</v>
      </c>
      <c r="Q2958" t="s">
        <v>123</v>
      </c>
      <c r="R2958">
        <v>2</v>
      </c>
      <c r="S2958">
        <v>1.4</v>
      </c>
      <c r="T2958" t="s">
        <v>30</v>
      </c>
      <c r="U2958" t="s">
        <v>86</v>
      </c>
    </row>
    <row r="2959" spans="1:21" x14ac:dyDescent="0.35">
      <c r="A2959" t="s">
        <v>6016</v>
      </c>
      <c r="B2959" t="str">
        <f>IF(COUNTIFS($A:$A,$A2959,$C:$C,$C2959,$D:$D,$D2959,$G:$G,$G2959,$K:$K,$K2959,$M:$M,$M2959)&gt;1,"True Duplicate","Unique")</f>
        <v>Unique</v>
      </c>
      <c r="C2959" s="7">
        <v>45211</v>
      </c>
      <c r="D2959" t="s">
        <v>3988</v>
      </c>
      <c r="E2959" t="str">
        <f>IF(COUNTIF($B$2:D2959,D2959)=1,"New Customer","Returning Customer")</f>
        <v>Returning Customer</v>
      </c>
      <c r="F2959" t="s">
        <v>10132</v>
      </c>
      <c r="G2959" t="s">
        <v>281</v>
      </c>
      <c r="H2959" t="s">
        <v>74</v>
      </c>
      <c r="I2959" t="s">
        <v>110</v>
      </c>
      <c r="J2959" s="5">
        <v>1591.22</v>
      </c>
      <c r="K2959">
        <v>7</v>
      </c>
      <c r="L2959">
        <v>0</v>
      </c>
      <c r="M2959" s="3">
        <f t="shared" si="46"/>
        <v>11138.54</v>
      </c>
      <c r="N2959" t="s">
        <v>302</v>
      </c>
      <c r="O2959" t="s">
        <v>27</v>
      </c>
      <c r="P2959" t="s">
        <v>10129</v>
      </c>
      <c r="Q2959" t="s">
        <v>77</v>
      </c>
      <c r="R2959">
        <v>8</v>
      </c>
      <c r="S2959">
        <v>2.2000000000000002</v>
      </c>
      <c r="T2959" t="s">
        <v>30</v>
      </c>
      <c r="U2959" t="s">
        <v>60</v>
      </c>
    </row>
    <row r="2960" spans="1:21" x14ac:dyDescent="0.35">
      <c r="A2960" t="s">
        <v>8928</v>
      </c>
      <c r="B2960" t="str">
        <f>IF(COUNTIFS($A:$A,$A2960,$C:$C,$C2960,$D:$D,$D2960,$G:$G,$G2960,$K:$K,$K2960,$M:$M,$M2960)&gt;1,"True Duplicate","Unique")</f>
        <v>Unique</v>
      </c>
      <c r="C2960" s="7">
        <v>45211</v>
      </c>
      <c r="D2960" t="s">
        <v>8929</v>
      </c>
      <c r="E2960" t="str">
        <f>IF(COUNTIF($B$2:D2960,D2960)=1,"New Customer","Returning Customer")</f>
        <v>New Customer</v>
      </c>
      <c r="F2960" t="s">
        <v>10132</v>
      </c>
      <c r="G2960" t="s">
        <v>198</v>
      </c>
      <c r="H2960" t="s">
        <v>74</v>
      </c>
      <c r="I2960" t="s">
        <v>110</v>
      </c>
      <c r="J2960" s="5">
        <v>1595.09</v>
      </c>
      <c r="K2960">
        <v>13</v>
      </c>
      <c r="L2960">
        <v>0</v>
      </c>
      <c r="M2960" s="3">
        <f t="shared" si="46"/>
        <v>20736.169999999998</v>
      </c>
      <c r="N2960" t="s">
        <v>76</v>
      </c>
      <c r="O2960" t="s">
        <v>122</v>
      </c>
      <c r="P2960" t="s">
        <v>166</v>
      </c>
      <c r="Q2960" t="s">
        <v>116</v>
      </c>
      <c r="R2960">
        <v>9</v>
      </c>
      <c r="S2960">
        <v>3.9</v>
      </c>
      <c r="T2960" t="s">
        <v>30</v>
      </c>
      <c r="U2960" t="s">
        <v>60</v>
      </c>
    </row>
    <row r="2961" spans="1:21" x14ac:dyDescent="0.35">
      <c r="A2961" t="s">
        <v>9554</v>
      </c>
      <c r="B2961" t="str">
        <f>IF(COUNTIFS($A:$A,$A2961,$C:$C,$C2961,$D:$D,$D2961,$G:$G,$G2961,$K:$K,$K2961,$M:$M,$M2961)&gt;1,"True Duplicate","Unique")</f>
        <v>Unique</v>
      </c>
      <c r="C2961" s="7">
        <v>45211</v>
      </c>
      <c r="D2961" t="s">
        <v>2293</v>
      </c>
      <c r="E2961" t="str">
        <f>IF(COUNTIF($B$2:D2961,D2961)=1,"New Customer","Returning Customer")</f>
        <v>New Customer</v>
      </c>
      <c r="F2961" t="s">
        <v>72</v>
      </c>
      <c r="G2961" t="s">
        <v>102</v>
      </c>
      <c r="H2961" t="s">
        <v>47</v>
      </c>
      <c r="I2961" t="s">
        <v>10125</v>
      </c>
      <c r="J2961" s="5">
        <v>554.96</v>
      </c>
      <c r="K2961">
        <v>3</v>
      </c>
      <c r="L2961">
        <v>0.05</v>
      </c>
      <c r="M2961" s="3">
        <f t="shared" si="46"/>
        <v>1664.7300000000002</v>
      </c>
      <c r="N2961" t="s">
        <v>104</v>
      </c>
      <c r="O2961" t="s">
        <v>27</v>
      </c>
      <c r="P2961" t="s">
        <v>10129</v>
      </c>
      <c r="Q2961" t="s">
        <v>77</v>
      </c>
      <c r="R2961">
        <v>11</v>
      </c>
      <c r="S2961">
        <v>1.8</v>
      </c>
      <c r="T2961" t="s">
        <v>30</v>
      </c>
      <c r="U2961" t="s">
        <v>86</v>
      </c>
    </row>
    <row r="2962" spans="1:21" x14ac:dyDescent="0.35">
      <c r="A2962" t="s">
        <v>2414</v>
      </c>
      <c r="B2962" t="str">
        <f>IF(COUNTIFS($A:$A,$A2962,$C:$C,$C2962,$D:$D,$D2962,$G:$G,$G2962,$K:$K,$K2962,$M:$M,$M2962)&gt;1,"True Duplicate","Unique")</f>
        <v>Unique</v>
      </c>
      <c r="C2962" s="7">
        <v>45212</v>
      </c>
      <c r="D2962" t="s">
        <v>5805</v>
      </c>
      <c r="E2962" t="str">
        <f>IF(COUNTIF($B$2:D2962,D2962)=1,"New Customer","Returning Customer")</f>
        <v>New Customer</v>
      </c>
      <c r="F2962" t="s">
        <v>10132</v>
      </c>
      <c r="G2962" t="s">
        <v>227</v>
      </c>
      <c r="H2962" t="s">
        <v>47</v>
      </c>
      <c r="I2962" t="s">
        <v>228</v>
      </c>
      <c r="J2962" s="5">
        <v>439.17</v>
      </c>
      <c r="K2962">
        <v>4</v>
      </c>
      <c r="L2962">
        <v>0.3</v>
      </c>
      <c r="M2962" s="3">
        <f t="shared" si="46"/>
        <v>1755.48</v>
      </c>
      <c r="N2962" t="s">
        <v>83</v>
      </c>
      <c r="O2962" t="s">
        <v>122</v>
      </c>
      <c r="P2962" t="s">
        <v>85</v>
      </c>
      <c r="Q2962" t="s">
        <v>116</v>
      </c>
      <c r="R2962">
        <v>11</v>
      </c>
      <c r="S2962">
        <v>4.2</v>
      </c>
      <c r="T2962" t="s">
        <v>30</v>
      </c>
      <c r="U2962" t="s">
        <v>86</v>
      </c>
    </row>
    <row r="2963" spans="1:21" x14ac:dyDescent="0.35">
      <c r="A2963" t="s">
        <v>6635</v>
      </c>
      <c r="B2963" t="str">
        <f>IF(COUNTIFS($A:$A,$A2963,$C:$C,$C2963,$D:$D,$D2963,$G:$G,$G2963,$K:$K,$K2963,$M:$M,$M2963)&gt;1,"True Duplicate","Unique")</f>
        <v>Unique</v>
      </c>
      <c r="C2963" s="7">
        <v>45212</v>
      </c>
      <c r="D2963" t="s">
        <v>9184</v>
      </c>
      <c r="E2963" t="str">
        <f>IF(COUNTIF($B$2:D2963,D2963)=1,"New Customer","Returning Customer")</f>
        <v>New Customer</v>
      </c>
      <c r="F2963" t="s">
        <v>10132</v>
      </c>
      <c r="G2963" t="s">
        <v>35</v>
      </c>
      <c r="H2963" t="s">
        <v>36</v>
      </c>
      <c r="I2963" t="s">
        <v>37</v>
      </c>
      <c r="J2963" s="5">
        <v>10.85</v>
      </c>
      <c r="K2963">
        <v>2</v>
      </c>
      <c r="L2963">
        <v>0.25</v>
      </c>
      <c r="M2963" s="3">
        <f t="shared" si="46"/>
        <v>21.2</v>
      </c>
      <c r="N2963" t="s">
        <v>49</v>
      </c>
      <c r="O2963" t="s">
        <v>111</v>
      </c>
      <c r="P2963" t="s">
        <v>85</v>
      </c>
      <c r="Q2963" t="s">
        <v>116</v>
      </c>
      <c r="R2963">
        <v>5</v>
      </c>
      <c r="S2963">
        <v>1.8</v>
      </c>
      <c r="T2963" t="s">
        <v>30</v>
      </c>
      <c r="U2963" t="s">
        <v>60</v>
      </c>
    </row>
    <row r="2964" spans="1:21" x14ac:dyDescent="0.35">
      <c r="A2964" t="s">
        <v>9183</v>
      </c>
      <c r="B2964" t="str">
        <f>IF(COUNTIFS($A:$A,$A2964,$C:$C,$C2964,$D:$D,$D2964,$G:$G,$G2964,$K:$K,$K2964,$M:$M,$M2964)&gt;1,"True Duplicate","Unique")</f>
        <v>Unique</v>
      </c>
      <c r="C2964" s="7">
        <v>45212</v>
      </c>
      <c r="D2964" t="s">
        <v>2416</v>
      </c>
      <c r="E2964" t="str">
        <f>IF(COUNTIF($B$2:D2964,D2964)=1,"New Customer","Returning Customer")</f>
        <v>New Customer</v>
      </c>
      <c r="F2964" t="s">
        <v>10132</v>
      </c>
      <c r="G2964" t="s">
        <v>239</v>
      </c>
      <c r="H2964" t="s">
        <v>66</v>
      </c>
      <c r="I2964" t="s">
        <v>240</v>
      </c>
      <c r="J2964" s="5">
        <v>1410.17</v>
      </c>
      <c r="K2964">
        <v>4</v>
      </c>
      <c r="L2964">
        <v>0</v>
      </c>
      <c r="M2964" s="3">
        <f t="shared" si="46"/>
        <v>5640.68</v>
      </c>
      <c r="N2964" t="s">
        <v>76</v>
      </c>
      <c r="O2964" t="s">
        <v>111</v>
      </c>
      <c r="P2964" t="s">
        <v>10129</v>
      </c>
      <c r="Q2964" t="s">
        <v>41</v>
      </c>
      <c r="R2964">
        <v>5</v>
      </c>
      <c r="S2964">
        <v>4.2</v>
      </c>
      <c r="T2964" t="s">
        <v>30</v>
      </c>
      <c r="U2964" t="s">
        <v>60</v>
      </c>
    </row>
    <row r="2965" spans="1:21" x14ac:dyDescent="0.35">
      <c r="A2965" t="s">
        <v>9493</v>
      </c>
      <c r="B2965" t="str">
        <f>IF(COUNTIFS($A:$A,$A2965,$C:$C,$C2965,$D:$D,$D2965,$G:$G,$G2965,$K:$K,$K2965,$M:$M,$M2965)&gt;1,"True Duplicate","Unique")</f>
        <v>Unique</v>
      </c>
      <c r="C2965" s="7">
        <v>45212</v>
      </c>
      <c r="D2965" t="s">
        <v>9494</v>
      </c>
      <c r="E2965" t="str">
        <f>IF(COUNTIF($B$2:D2965,D2965)=1,"New Customer","Returning Customer")</f>
        <v>New Customer</v>
      </c>
      <c r="F2965" t="s">
        <v>10132</v>
      </c>
      <c r="G2965" t="s">
        <v>181</v>
      </c>
      <c r="H2965" t="s">
        <v>24</v>
      </c>
      <c r="I2965" t="s">
        <v>182</v>
      </c>
      <c r="J2965" s="5">
        <v>543.30999999999995</v>
      </c>
      <c r="K2965">
        <v>9</v>
      </c>
      <c r="L2965">
        <v>0.2</v>
      </c>
      <c r="M2965" s="3">
        <f t="shared" si="46"/>
        <v>4887.9899999999989</v>
      </c>
      <c r="N2965" t="s">
        <v>76</v>
      </c>
      <c r="O2965" t="s">
        <v>27</v>
      </c>
      <c r="P2965" t="s">
        <v>59</v>
      </c>
      <c r="Q2965" t="s">
        <v>77</v>
      </c>
      <c r="R2965">
        <v>7</v>
      </c>
      <c r="S2965">
        <v>2</v>
      </c>
      <c r="T2965" t="s">
        <v>30</v>
      </c>
      <c r="U2965" t="s">
        <v>60</v>
      </c>
    </row>
    <row r="2966" spans="1:21" x14ac:dyDescent="0.35">
      <c r="A2966" t="s">
        <v>559</v>
      </c>
      <c r="B2966" t="str">
        <f>IF(COUNTIFS($A:$A,$A2966,$C:$C,$C2966,$D:$D,$D2966,$G:$G,$G2966,$K:$K,$K2966,$M:$M,$M2966)&gt;1,"True Duplicate","Unique")</f>
        <v>Unique</v>
      </c>
      <c r="C2966" s="7">
        <v>45213</v>
      </c>
      <c r="D2966" t="s">
        <v>5894</v>
      </c>
      <c r="E2966" t="str">
        <f>IF(COUNTIF($B$2:D2966,D2966)=1,"New Customer","Returning Customer")</f>
        <v>New Customer</v>
      </c>
      <c r="F2966" t="s">
        <v>10132</v>
      </c>
      <c r="G2966" t="s">
        <v>399</v>
      </c>
      <c r="H2966" t="s">
        <v>24</v>
      </c>
      <c r="I2966" t="s">
        <v>182</v>
      </c>
      <c r="J2966" s="5">
        <v>237.27</v>
      </c>
      <c r="K2966">
        <v>4</v>
      </c>
      <c r="L2966">
        <v>0</v>
      </c>
      <c r="M2966" s="3">
        <f t="shared" si="46"/>
        <v>949.08</v>
      </c>
      <c r="N2966" t="s">
        <v>26</v>
      </c>
      <c r="O2966" t="s">
        <v>39</v>
      </c>
      <c r="P2966" t="s">
        <v>10129</v>
      </c>
      <c r="Q2966" t="s">
        <v>123</v>
      </c>
      <c r="R2966">
        <v>10</v>
      </c>
      <c r="S2966">
        <v>3.9</v>
      </c>
      <c r="T2966" t="s">
        <v>30</v>
      </c>
      <c r="U2966" t="s">
        <v>60</v>
      </c>
    </row>
    <row r="2967" spans="1:21" x14ac:dyDescent="0.35">
      <c r="A2967" t="s">
        <v>5251</v>
      </c>
      <c r="B2967" t="str">
        <f>IF(COUNTIFS($A:$A,$A2967,$C:$C,$C2967,$D:$D,$D2967,$G:$G,$G2967,$K:$K,$K2967,$M:$M,$M2967)&gt;1,"True Duplicate","Unique")</f>
        <v>Unique</v>
      </c>
      <c r="C2967" s="7">
        <v>45213</v>
      </c>
      <c r="D2967" t="s">
        <v>5252</v>
      </c>
      <c r="E2967" t="str">
        <f>IF(COUNTIF($B$2:D2967,D2967)=1,"New Customer","Returning Customer")</f>
        <v>Returning Customer</v>
      </c>
      <c r="F2967" t="s">
        <v>10132</v>
      </c>
      <c r="G2967" t="s">
        <v>198</v>
      </c>
      <c r="H2967" t="s">
        <v>74</v>
      </c>
      <c r="I2967" t="s">
        <v>110</v>
      </c>
      <c r="J2967" s="5">
        <v>172.22</v>
      </c>
      <c r="K2967">
        <v>13</v>
      </c>
      <c r="L2967">
        <v>0.1</v>
      </c>
      <c r="M2967" s="3">
        <f t="shared" si="46"/>
        <v>2237.56</v>
      </c>
      <c r="N2967" t="s">
        <v>302</v>
      </c>
      <c r="O2967" t="s">
        <v>122</v>
      </c>
      <c r="P2967" t="s">
        <v>59</v>
      </c>
      <c r="Q2967" t="s">
        <v>123</v>
      </c>
      <c r="R2967">
        <v>10</v>
      </c>
      <c r="S2967">
        <v>2.4</v>
      </c>
      <c r="U2967" t="s">
        <v>60</v>
      </c>
    </row>
    <row r="2968" spans="1:21" x14ac:dyDescent="0.35">
      <c r="A2968" t="s">
        <v>5344</v>
      </c>
      <c r="B2968" t="str">
        <f>IF(COUNTIFS($A:$A,$A2968,$C:$C,$C2968,$D:$D,$D2968,$G:$G,$G2968,$K:$K,$K2968,$M:$M,$M2968)&gt;1,"True Duplicate","Unique")</f>
        <v>Unique</v>
      </c>
      <c r="C2968" s="7">
        <v>45213</v>
      </c>
      <c r="D2968" t="s">
        <v>561</v>
      </c>
      <c r="E2968" t="str">
        <f>IF(COUNTIF($B$2:D2968,D2968)=1,"New Customer","Returning Customer")</f>
        <v>New Customer</v>
      </c>
      <c r="F2968" t="s">
        <v>10132</v>
      </c>
      <c r="G2968" t="s">
        <v>176</v>
      </c>
      <c r="H2968" t="s">
        <v>47</v>
      </c>
      <c r="I2968" t="s">
        <v>177</v>
      </c>
      <c r="J2968" s="5">
        <v>178.51</v>
      </c>
      <c r="K2968">
        <v>4</v>
      </c>
      <c r="L2968">
        <v>0</v>
      </c>
      <c r="M2968" s="3">
        <f t="shared" si="46"/>
        <v>714.04</v>
      </c>
      <c r="N2968" t="s">
        <v>83</v>
      </c>
      <c r="O2968" t="s">
        <v>122</v>
      </c>
      <c r="P2968" t="s">
        <v>10129</v>
      </c>
      <c r="Q2968" t="s">
        <v>29</v>
      </c>
      <c r="R2968">
        <v>13</v>
      </c>
      <c r="S2968">
        <v>4.2</v>
      </c>
      <c r="T2968" t="s">
        <v>51</v>
      </c>
      <c r="U2968" t="s">
        <v>52</v>
      </c>
    </row>
    <row r="2969" spans="1:21" x14ac:dyDescent="0.35">
      <c r="A2969" t="s">
        <v>5893</v>
      </c>
      <c r="B2969" t="str">
        <f>IF(COUNTIFS($A:$A,$A2969,$C:$C,$C2969,$D:$D,$D2969,$G:$G,$G2969,$K:$K,$K2969,$M:$M,$M2969)&gt;1,"True Duplicate","Unique")</f>
        <v>Unique</v>
      </c>
      <c r="C2969" s="7">
        <v>45213</v>
      </c>
      <c r="D2969" t="s">
        <v>1680</v>
      </c>
      <c r="E2969" t="str">
        <f>IF(COUNTIF($B$2:D2969,D2969)=1,"New Customer","Returning Customer")</f>
        <v>New Customer</v>
      </c>
      <c r="F2969" t="s">
        <v>10132</v>
      </c>
      <c r="G2969" t="s">
        <v>258</v>
      </c>
      <c r="H2969" t="s">
        <v>36</v>
      </c>
      <c r="I2969" t="s">
        <v>259</v>
      </c>
      <c r="J2969" s="5">
        <v>34.450000000000003</v>
      </c>
      <c r="K2969">
        <v>10</v>
      </c>
      <c r="L2969">
        <v>0.2</v>
      </c>
      <c r="M2969" s="3">
        <f t="shared" si="46"/>
        <v>342.5</v>
      </c>
      <c r="N2969" t="s">
        <v>26</v>
      </c>
      <c r="O2969" t="s">
        <v>122</v>
      </c>
      <c r="P2969" t="s">
        <v>10129</v>
      </c>
      <c r="Q2969" t="s">
        <v>116</v>
      </c>
      <c r="R2969">
        <v>3</v>
      </c>
      <c r="S2969">
        <v>2.2999999999999998</v>
      </c>
      <c r="T2969" t="s">
        <v>143</v>
      </c>
      <c r="U2969" t="s">
        <v>52</v>
      </c>
    </row>
    <row r="2970" spans="1:21" x14ac:dyDescent="0.35">
      <c r="A2970" t="s">
        <v>6569</v>
      </c>
      <c r="B2970" t="str">
        <f>IF(COUNTIFS($A:$A,$A2970,$C:$C,$C2970,$D:$D,$D2970,$G:$G,$G2970,$K:$K,$K2970,$M:$M,$M2970)&gt;1,"True Duplicate","Unique")</f>
        <v>Unique</v>
      </c>
      <c r="C2970" s="7">
        <v>45213</v>
      </c>
      <c r="D2970" t="s">
        <v>9207</v>
      </c>
      <c r="E2970" t="str">
        <f>IF(COUNTIF($B$2:D2970,D2970)=1,"New Customer","Returning Customer")</f>
        <v>New Customer</v>
      </c>
      <c r="F2970" t="s">
        <v>72</v>
      </c>
      <c r="G2970" t="s">
        <v>231</v>
      </c>
      <c r="H2970" t="s">
        <v>57</v>
      </c>
      <c r="I2970" t="s">
        <v>232</v>
      </c>
      <c r="J2970" s="5">
        <v>338.95</v>
      </c>
      <c r="K2970">
        <v>2</v>
      </c>
      <c r="L2970">
        <v>0.3</v>
      </c>
      <c r="M2970" s="3">
        <f t="shared" si="46"/>
        <v>677.3</v>
      </c>
      <c r="N2970" t="s">
        <v>165</v>
      </c>
      <c r="O2970" t="s">
        <v>27</v>
      </c>
      <c r="P2970" t="s">
        <v>85</v>
      </c>
      <c r="Q2970" t="s">
        <v>77</v>
      </c>
      <c r="R2970">
        <v>5</v>
      </c>
      <c r="S2970">
        <v>2.6</v>
      </c>
      <c r="T2970" t="s">
        <v>30</v>
      </c>
      <c r="U2970" t="s">
        <v>60</v>
      </c>
    </row>
    <row r="2971" spans="1:21" x14ac:dyDescent="0.35">
      <c r="A2971" t="s">
        <v>7618</v>
      </c>
      <c r="B2971" t="str">
        <f>IF(COUNTIFS($A:$A,$A2971,$C:$C,$C2971,$D:$D,$D2971,$G:$G,$G2971,$K:$K,$K2971,$M:$M,$M2971)&gt;1,"True Duplicate","Unique")</f>
        <v>Unique</v>
      </c>
      <c r="C2971" s="7">
        <v>45213</v>
      </c>
      <c r="D2971" t="s">
        <v>7619</v>
      </c>
      <c r="E2971" t="str">
        <f>IF(COUNTIF($B$2:D2971,D2971)=1,"New Customer","Returning Customer")</f>
        <v>New Customer</v>
      </c>
      <c r="F2971" t="s">
        <v>72</v>
      </c>
      <c r="G2971" t="s">
        <v>306</v>
      </c>
      <c r="H2971" t="s">
        <v>36</v>
      </c>
      <c r="I2971" t="s">
        <v>259</v>
      </c>
      <c r="J2971" s="5">
        <v>42.21</v>
      </c>
      <c r="K2971">
        <v>4</v>
      </c>
      <c r="L2971">
        <v>0.1</v>
      </c>
      <c r="M2971" s="3">
        <f t="shared" si="46"/>
        <v>168.44</v>
      </c>
      <c r="N2971" t="s">
        <v>104</v>
      </c>
      <c r="O2971" t="s">
        <v>27</v>
      </c>
      <c r="P2971" t="s">
        <v>10129</v>
      </c>
      <c r="Q2971" t="s">
        <v>116</v>
      </c>
      <c r="R2971">
        <v>4</v>
      </c>
      <c r="S2971">
        <v>2.2999999999999998</v>
      </c>
      <c r="T2971" t="s">
        <v>30</v>
      </c>
      <c r="U2971" t="s">
        <v>60</v>
      </c>
    </row>
    <row r="2972" spans="1:21" x14ac:dyDescent="0.35">
      <c r="A2972" t="s">
        <v>9206</v>
      </c>
      <c r="B2972" t="str">
        <f>IF(COUNTIFS($A:$A,$A2972,$C:$C,$C2972,$D:$D,$D2972,$G:$G,$G2972,$K:$K,$K2972,$M:$M,$M2972)&gt;1,"True Duplicate","Unique")</f>
        <v>Unique</v>
      </c>
      <c r="C2972" s="7">
        <v>45213</v>
      </c>
      <c r="D2972" t="s">
        <v>6570</v>
      </c>
      <c r="E2972" t="str">
        <f>IF(COUNTIF($B$2:D2972,D2972)=1,"New Customer","Returning Customer")</f>
        <v>New Customer</v>
      </c>
      <c r="F2972" t="s">
        <v>10132</v>
      </c>
      <c r="G2972" t="s">
        <v>193</v>
      </c>
      <c r="H2972" t="s">
        <v>24</v>
      </c>
      <c r="I2972" t="s">
        <v>10126</v>
      </c>
      <c r="J2972" s="5">
        <v>340.27</v>
      </c>
      <c r="K2972">
        <v>3</v>
      </c>
      <c r="L2972">
        <v>0.25</v>
      </c>
      <c r="M2972" s="3">
        <f t="shared" si="46"/>
        <v>1020.06</v>
      </c>
      <c r="N2972" t="s">
        <v>49</v>
      </c>
      <c r="O2972" t="s">
        <v>27</v>
      </c>
      <c r="P2972" t="s">
        <v>10129</v>
      </c>
      <c r="Q2972" t="s">
        <v>123</v>
      </c>
      <c r="R2972">
        <v>12</v>
      </c>
      <c r="S2972">
        <v>1.4</v>
      </c>
      <c r="T2972" t="s">
        <v>30</v>
      </c>
      <c r="U2972" t="s">
        <v>52</v>
      </c>
    </row>
    <row r="2973" spans="1:21" x14ac:dyDescent="0.35">
      <c r="A2973" t="s">
        <v>19</v>
      </c>
      <c r="B2973" t="str">
        <f>IF(COUNTIFS($A:$A,$A2973,$C:$C,$C2973,$D:$D,$D2973,$G:$G,$G2973,$K:$K,$K2973,$M:$M,$M2973)&gt;1,"True Duplicate","Unique")</f>
        <v>Unique</v>
      </c>
      <c r="C2973" s="7">
        <v>45214</v>
      </c>
      <c r="D2973" t="s">
        <v>1968</v>
      </c>
      <c r="E2973" t="str">
        <f>IF(COUNTIF($B$2:D2973,D2973)=1,"New Customer","Returning Customer")</f>
        <v>New Customer</v>
      </c>
      <c r="F2973" t="s">
        <v>72</v>
      </c>
      <c r="G2973" t="s">
        <v>23</v>
      </c>
      <c r="H2973" t="s">
        <v>24</v>
      </c>
      <c r="I2973" t="s">
        <v>25</v>
      </c>
      <c r="J2973" s="5">
        <v>151.57</v>
      </c>
      <c r="K2973">
        <v>9</v>
      </c>
      <c r="L2973">
        <v>0</v>
      </c>
      <c r="M2973" s="3">
        <f t="shared" si="46"/>
        <v>1364.1299999999999</v>
      </c>
      <c r="N2973" t="s">
        <v>26</v>
      </c>
      <c r="O2973" t="s">
        <v>27</v>
      </c>
      <c r="P2973" t="s">
        <v>10129</v>
      </c>
      <c r="Q2973" t="s">
        <v>29</v>
      </c>
      <c r="R2973">
        <v>6</v>
      </c>
      <c r="S2973">
        <v>4.7</v>
      </c>
      <c r="T2973" t="s">
        <v>30</v>
      </c>
      <c r="U2973" t="s">
        <v>10128</v>
      </c>
    </row>
    <row r="2974" spans="1:21" x14ac:dyDescent="0.35">
      <c r="A2974" t="s">
        <v>3451</v>
      </c>
      <c r="B2974" t="str">
        <f>IF(COUNTIFS($A:$A,$A2974,$C:$C,$C2974,$D:$D,$D2974,$G:$G,$G2974,$K:$K,$K2974,$M:$M,$M2974)&gt;1,"True Duplicate","Unique")</f>
        <v>Unique</v>
      </c>
      <c r="C2974" s="7">
        <v>45214</v>
      </c>
      <c r="D2974" t="s">
        <v>3453</v>
      </c>
      <c r="E2974" t="str">
        <f>IF(COUNTIF($B$2:D2974,D2974)=1,"New Customer","Returning Customer")</f>
        <v>New Customer</v>
      </c>
      <c r="F2974" t="s">
        <v>72</v>
      </c>
      <c r="G2974" t="s">
        <v>209</v>
      </c>
      <c r="H2974" t="s">
        <v>47</v>
      </c>
      <c r="I2974" t="s">
        <v>210</v>
      </c>
      <c r="J2974" s="5">
        <v>663.13</v>
      </c>
      <c r="K2974">
        <v>10</v>
      </c>
      <c r="L2974">
        <v>0</v>
      </c>
      <c r="M2974" s="3">
        <f t="shared" si="46"/>
        <v>6631.3</v>
      </c>
      <c r="N2974" t="s">
        <v>49</v>
      </c>
      <c r="O2974" t="s">
        <v>39</v>
      </c>
      <c r="P2974" t="s">
        <v>10129</v>
      </c>
      <c r="Q2974" t="s">
        <v>41</v>
      </c>
      <c r="R2974">
        <v>8</v>
      </c>
      <c r="S2974">
        <v>2.7</v>
      </c>
      <c r="T2974" t="s">
        <v>51</v>
      </c>
      <c r="U2974" t="s">
        <v>60</v>
      </c>
    </row>
    <row r="2975" spans="1:21" x14ac:dyDescent="0.35">
      <c r="A2975" t="s">
        <v>9412</v>
      </c>
      <c r="B2975" t="str">
        <f>IF(COUNTIFS($A:$A,$A2975,$C:$C,$C2975,$D:$D,$D2975,$G:$G,$G2975,$K:$K,$K2975,$M:$M,$M2975)&gt;1,"True Duplicate","Unique")</f>
        <v>Unique</v>
      </c>
      <c r="C2975" s="7">
        <v>45214</v>
      </c>
      <c r="D2975" t="s">
        <v>7617</v>
      </c>
      <c r="E2975" t="str">
        <f>IF(COUNTIF($B$2:D2975,D2975)=1,"New Customer","Returning Customer")</f>
        <v>Returning Customer</v>
      </c>
      <c r="F2975" t="s">
        <v>10132</v>
      </c>
      <c r="G2975" t="s">
        <v>209</v>
      </c>
      <c r="H2975" t="s">
        <v>47</v>
      </c>
      <c r="I2975" t="s">
        <v>210</v>
      </c>
      <c r="J2975" s="5">
        <v>609.07000000000005</v>
      </c>
      <c r="K2975">
        <v>6</v>
      </c>
      <c r="L2975">
        <v>0.05</v>
      </c>
      <c r="M2975" s="3">
        <f t="shared" si="46"/>
        <v>3654.1200000000008</v>
      </c>
      <c r="N2975" t="s">
        <v>83</v>
      </c>
      <c r="O2975" t="s">
        <v>122</v>
      </c>
      <c r="P2975" t="s">
        <v>59</v>
      </c>
      <c r="Q2975" t="s">
        <v>29</v>
      </c>
      <c r="R2975">
        <v>2</v>
      </c>
      <c r="S2975">
        <v>4.5999999999999996</v>
      </c>
      <c r="T2975" t="s">
        <v>202</v>
      </c>
      <c r="U2975" t="s">
        <v>60</v>
      </c>
    </row>
    <row r="2976" spans="1:21" x14ac:dyDescent="0.35">
      <c r="A2976" t="s">
        <v>9464</v>
      </c>
      <c r="B2976" t="str">
        <f>IF(COUNTIFS($A:$A,$A2976,$C:$C,$C2976,$D:$D,$D2976,$G:$G,$G2976,$K:$K,$K2976,$M:$M,$M2976)&gt;1,"True Duplicate","Unique")</f>
        <v>Unique</v>
      </c>
      <c r="C2976" s="7">
        <v>45214</v>
      </c>
      <c r="D2976" t="s">
        <v>21</v>
      </c>
      <c r="E2976" t="str">
        <f>IF(COUNTIF($B$2:D2976,D2976)=1,"New Customer","Returning Customer")</f>
        <v>New Customer</v>
      </c>
      <c r="F2976" t="s">
        <v>72</v>
      </c>
      <c r="G2976" t="s">
        <v>301</v>
      </c>
      <c r="H2976" t="s">
        <v>57</v>
      </c>
      <c r="I2976" t="s">
        <v>97</v>
      </c>
      <c r="J2976" s="5">
        <v>419.8</v>
      </c>
      <c r="K2976">
        <v>4</v>
      </c>
      <c r="L2976">
        <v>0</v>
      </c>
      <c r="M2976" s="3">
        <f t="shared" si="46"/>
        <v>1679.2</v>
      </c>
      <c r="N2976" t="s">
        <v>83</v>
      </c>
      <c r="O2976" t="s">
        <v>39</v>
      </c>
      <c r="P2976" t="s">
        <v>10129</v>
      </c>
      <c r="Q2976" t="s">
        <v>123</v>
      </c>
      <c r="R2976">
        <v>8</v>
      </c>
      <c r="S2976">
        <v>1.6</v>
      </c>
      <c r="T2976" t="s">
        <v>30</v>
      </c>
      <c r="U2976" t="s">
        <v>60</v>
      </c>
    </row>
    <row r="2977" spans="1:21" x14ac:dyDescent="0.35">
      <c r="A2977" t="s">
        <v>8486</v>
      </c>
      <c r="B2977" t="str">
        <f>IF(COUNTIFS($A:$A,$A2977,$C:$C,$C2977,$D:$D,$D2977,$G:$G,$G2977,$K:$K,$K2977,$M:$M,$M2977)&gt;1,"True Duplicate","Unique")</f>
        <v>Unique</v>
      </c>
      <c r="C2977" s="7">
        <v>45215</v>
      </c>
      <c r="D2977" t="s">
        <v>8488</v>
      </c>
      <c r="E2977" t="str">
        <f>IF(COUNTIF($B$2:D2977,D2977)=1,"New Customer","Returning Customer")</f>
        <v>New Customer</v>
      </c>
      <c r="F2977" t="s">
        <v>10132</v>
      </c>
      <c r="G2977" t="s">
        <v>10123</v>
      </c>
      <c r="H2977" t="s">
        <v>47</v>
      </c>
      <c r="I2977" t="s">
        <v>10124</v>
      </c>
      <c r="J2977" s="5">
        <v>311.54000000000002</v>
      </c>
      <c r="K2977">
        <v>8</v>
      </c>
      <c r="L2977">
        <v>0.15</v>
      </c>
      <c r="M2977" s="3">
        <f t="shared" si="46"/>
        <v>2491.1200000000003</v>
      </c>
      <c r="N2977" t="s">
        <v>26</v>
      </c>
      <c r="O2977" t="s">
        <v>39</v>
      </c>
      <c r="P2977" t="s">
        <v>85</v>
      </c>
      <c r="Q2977" t="s">
        <v>77</v>
      </c>
      <c r="R2977">
        <v>7</v>
      </c>
      <c r="S2977">
        <v>1.2</v>
      </c>
      <c r="T2977" t="s">
        <v>30</v>
      </c>
      <c r="U2977" t="s">
        <v>60</v>
      </c>
    </row>
    <row r="2978" spans="1:21" x14ac:dyDescent="0.35">
      <c r="A2978" t="s">
        <v>9625</v>
      </c>
      <c r="B2978" t="str">
        <f>IF(COUNTIFS($A:$A,$A2978,$C:$C,$C2978,$D:$D,$D2978,$G:$G,$G2978,$K:$K,$K2978,$M:$M,$M2978)&gt;1,"True Duplicate","Unique")</f>
        <v>Unique</v>
      </c>
      <c r="C2978" s="7">
        <v>45215</v>
      </c>
      <c r="D2978" t="s">
        <v>9626</v>
      </c>
      <c r="E2978" t="str">
        <f>IF(COUNTIF($B$2:D2978,D2978)=1,"New Customer","Returning Customer")</f>
        <v>New Customer</v>
      </c>
      <c r="F2978" t="s">
        <v>10132</v>
      </c>
      <c r="G2978" t="s">
        <v>301</v>
      </c>
      <c r="H2978" t="s">
        <v>57</v>
      </c>
      <c r="I2978" t="s">
        <v>97</v>
      </c>
      <c r="J2978" s="5">
        <v>137.43</v>
      </c>
      <c r="K2978">
        <v>6</v>
      </c>
      <c r="L2978">
        <v>0.1</v>
      </c>
      <c r="M2978" s="3">
        <f t="shared" si="46"/>
        <v>823.98</v>
      </c>
      <c r="N2978" t="s">
        <v>49</v>
      </c>
      <c r="O2978" t="s">
        <v>39</v>
      </c>
      <c r="P2978" t="s">
        <v>59</v>
      </c>
      <c r="Q2978" t="s">
        <v>77</v>
      </c>
      <c r="R2978">
        <v>7</v>
      </c>
      <c r="S2978">
        <v>2.6</v>
      </c>
      <c r="T2978" t="s">
        <v>143</v>
      </c>
      <c r="U2978" t="s">
        <v>10128</v>
      </c>
    </row>
    <row r="2979" spans="1:21" x14ac:dyDescent="0.35">
      <c r="A2979" t="s">
        <v>2613</v>
      </c>
      <c r="B2979" t="str">
        <f>IF(COUNTIFS($A:$A,$A2979,$C:$C,$C2979,$D:$D,$D2979,$G:$G,$G2979,$K:$K,$K2979,$M:$M,$M2979)&gt;1,"True Duplicate","Unique")</f>
        <v>Unique</v>
      </c>
      <c r="C2979" s="7">
        <v>45216</v>
      </c>
      <c r="D2979" t="s">
        <v>7199</v>
      </c>
      <c r="E2979" t="str">
        <f>IF(COUNTIF($B$2:D2979,D2979)=1,"New Customer","Returning Customer")</f>
        <v>New Customer</v>
      </c>
      <c r="F2979" t="s">
        <v>10132</v>
      </c>
      <c r="G2979" t="s">
        <v>281</v>
      </c>
      <c r="H2979" t="s">
        <v>74</v>
      </c>
      <c r="I2979" t="s">
        <v>110</v>
      </c>
      <c r="J2979" s="5">
        <v>1718.92</v>
      </c>
      <c r="K2979">
        <v>13</v>
      </c>
      <c r="L2979">
        <v>0.2</v>
      </c>
      <c r="M2979" s="3">
        <f t="shared" si="46"/>
        <v>22343.360000000001</v>
      </c>
      <c r="N2979" t="s">
        <v>104</v>
      </c>
      <c r="O2979" t="s">
        <v>111</v>
      </c>
      <c r="P2979" t="s">
        <v>85</v>
      </c>
      <c r="Q2979" t="s">
        <v>123</v>
      </c>
      <c r="R2979">
        <v>13</v>
      </c>
      <c r="S2979">
        <v>4.8</v>
      </c>
      <c r="T2979" t="s">
        <v>30</v>
      </c>
      <c r="U2979" t="s">
        <v>60</v>
      </c>
    </row>
    <row r="2980" spans="1:21" x14ac:dyDescent="0.35">
      <c r="A2980" t="s">
        <v>3766</v>
      </c>
      <c r="B2980" t="str">
        <f>IF(COUNTIFS($A:$A,$A2980,$C:$C,$C2980,$D:$D,$D2980,$G:$G,$G2980,$K:$K,$K2980,$M:$M,$M2980)&gt;1,"True Duplicate","Unique")</f>
        <v>Unique</v>
      </c>
      <c r="C2980" s="7">
        <v>45216</v>
      </c>
      <c r="D2980" t="s">
        <v>2615</v>
      </c>
      <c r="E2980" t="str">
        <f>IF(COUNTIF($B$2:D2980,D2980)=1,"New Customer","Returning Customer")</f>
        <v>New Customer</v>
      </c>
      <c r="F2980" t="s">
        <v>10132</v>
      </c>
      <c r="G2980" t="s">
        <v>35</v>
      </c>
      <c r="H2980" t="s">
        <v>36</v>
      </c>
      <c r="I2980" t="s">
        <v>37</v>
      </c>
      <c r="J2980" s="5">
        <v>29.99</v>
      </c>
      <c r="L2980">
        <v>0.05</v>
      </c>
      <c r="M2980" s="3">
        <f t="shared" si="46"/>
        <v>0</v>
      </c>
      <c r="N2980" t="s">
        <v>104</v>
      </c>
      <c r="O2980" t="s">
        <v>111</v>
      </c>
      <c r="P2980" t="s">
        <v>10129</v>
      </c>
      <c r="Q2980" t="s">
        <v>123</v>
      </c>
      <c r="R2980">
        <v>11</v>
      </c>
      <c r="S2980">
        <v>4</v>
      </c>
      <c r="T2980" t="s">
        <v>30</v>
      </c>
      <c r="U2980" t="s">
        <v>86</v>
      </c>
    </row>
    <row r="2981" spans="1:21" x14ac:dyDescent="0.35">
      <c r="A2981" t="s">
        <v>7198</v>
      </c>
      <c r="B2981" t="str">
        <f>IF(COUNTIFS($A:$A,$A2981,$C:$C,$C2981,$D:$D,$D2981,$G:$G,$G2981,$K:$K,$K2981,$M:$M,$M2981)&gt;1,"True Duplicate","Unique")</f>
        <v>Unique</v>
      </c>
      <c r="C2981" s="7">
        <v>45216</v>
      </c>
      <c r="D2981" t="s">
        <v>839</v>
      </c>
      <c r="E2981" t="str">
        <f>IF(COUNTIF($B$2:D2981,D2981)=1,"New Customer","Returning Customer")</f>
        <v>Returning Customer</v>
      </c>
      <c r="F2981" t="s">
        <v>10132</v>
      </c>
      <c r="G2981" t="s">
        <v>374</v>
      </c>
      <c r="H2981" t="s">
        <v>36</v>
      </c>
      <c r="I2981" t="s">
        <v>259</v>
      </c>
      <c r="J2981" s="5">
        <v>13.41</v>
      </c>
      <c r="K2981">
        <v>1</v>
      </c>
      <c r="L2981">
        <v>0.2</v>
      </c>
      <c r="M2981" s="3">
        <f t="shared" si="46"/>
        <v>13.21</v>
      </c>
      <c r="N2981" t="s">
        <v>98</v>
      </c>
      <c r="O2981" t="s">
        <v>39</v>
      </c>
      <c r="P2981" t="s">
        <v>59</v>
      </c>
      <c r="Q2981" t="s">
        <v>77</v>
      </c>
      <c r="R2981">
        <v>11</v>
      </c>
      <c r="S2981">
        <v>2.4</v>
      </c>
      <c r="T2981" t="s">
        <v>30</v>
      </c>
      <c r="U2981" t="s">
        <v>86</v>
      </c>
    </row>
    <row r="2982" spans="1:21" x14ac:dyDescent="0.35">
      <c r="A2982" t="s">
        <v>2326</v>
      </c>
      <c r="B2982" t="str">
        <f>IF(COUNTIFS($A:$A,$A2982,$C:$C,$C2982,$D:$D,$D2982,$G:$G,$G2982,$K:$K,$K2982,$M:$M,$M2982)&gt;1,"True Duplicate","Unique")</f>
        <v>Unique</v>
      </c>
      <c r="C2982" s="7">
        <v>45217</v>
      </c>
      <c r="D2982" t="s">
        <v>8952</v>
      </c>
      <c r="E2982" t="str">
        <f>IF(COUNTIF($B$2:D2982,D2982)=1,"New Customer","Returning Customer")</f>
        <v>New Customer</v>
      </c>
      <c r="F2982" t="s">
        <v>72</v>
      </c>
      <c r="G2982" t="s">
        <v>656</v>
      </c>
      <c r="H2982" t="s">
        <v>47</v>
      </c>
      <c r="I2982" t="s">
        <v>657</v>
      </c>
      <c r="J2982" s="5">
        <v>329.27</v>
      </c>
      <c r="K2982">
        <v>12</v>
      </c>
      <c r="L2982">
        <v>0</v>
      </c>
      <c r="M2982" s="3">
        <f t="shared" si="46"/>
        <v>3951.24</v>
      </c>
      <c r="N2982" t="s">
        <v>302</v>
      </c>
      <c r="O2982" t="s">
        <v>39</v>
      </c>
      <c r="P2982" t="s">
        <v>10129</v>
      </c>
      <c r="Q2982" t="s">
        <v>116</v>
      </c>
      <c r="R2982">
        <v>12</v>
      </c>
      <c r="S2982">
        <v>4.5999999999999996</v>
      </c>
      <c r="T2982" t="s">
        <v>30</v>
      </c>
      <c r="U2982" t="s">
        <v>52</v>
      </c>
    </row>
    <row r="2983" spans="1:21" x14ac:dyDescent="0.35">
      <c r="A2983" t="s">
        <v>5216</v>
      </c>
      <c r="B2983" t="str">
        <f>IF(COUNTIFS($A:$A,$A2983,$C:$C,$C2983,$D:$D,$D2983,$G:$G,$G2983,$K:$K,$K2983,$M:$M,$M2983)&gt;1,"True Duplicate","Unique")</f>
        <v>Unique</v>
      </c>
      <c r="C2983" s="7">
        <v>45217</v>
      </c>
      <c r="D2983" t="s">
        <v>2328</v>
      </c>
      <c r="E2983" t="str">
        <f>IF(COUNTIF($B$2:D2983,D2983)=1,"New Customer","Returning Customer")</f>
        <v>New Customer</v>
      </c>
      <c r="F2983" t="s">
        <v>72</v>
      </c>
      <c r="G2983" t="s">
        <v>81</v>
      </c>
      <c r="H2983" t="s">
        <v>57</v>
      </c>
      <c r="I2983" t="s">
        <v>82</v>
      </c>
      <c r="J2983" s="5">
        <v>32.06</v>
      </c>
      <c r="K2983">
        <v>13</v>
      </c>
      <c r="L2983">
        <v>0</v>
      </c>
      <c r="M2983" s="3">
        <f t="shared" si="46"/>
        <v>416.78000000000003</v>
      </c>
      <c r="N2983" t="s">
        <v>26</v>
      </c>
      <c r="O2983" t="s">
        <v>27</v>
      </c>
      <c r="P2983" t="s">
        <v>59</v>
      </c>
      <c r="Q2983" t="s">
        <v>116</v>
      </c>
      <c r="R2983">
        <v>7</v>
      </c>
      <c r="S2983">
        <v>1.9</v>
      </c>
      <c r="T2983" t="s">
        <v>143</v>
      </c>
      <c r="U2983" t="s">
        <v>52</v>
      </c>
    </row>
    <row r="2984" spans="1:21" x14ac:dyDescent="0.35">
      <c r="A2984" t="s">
        <v>7231</v>
      </c>
      <c r="B2984" t="str">
        <f>IF(COUNTIFS($A:$A,$A2984,$C:$C,$C2984,$D:$D,$D2984,$G:$G,$G2984,$K:$K,$K2984,$M:$M,$M2984)&gt;1,"True Duplicate","Unique")</f>
        <v>Unique</v>
      </c>
      <c r="C2984" s="7">
        <v>45217</v>
      </c>
      <c r="D2984" t="s">
        <v>4231</v>
      </c>
      <c r="E2984" t="str">
        <f>IF(COUNTIF($B$2:D2984,D2984)=1,"New Customer","Returning Customer")</f>
        <v>Returning Customer</v>
      </c>
      <c r="F2984" t="s">
        <v>10132</v>
      </c>
      <c r="G2984" t="s">
        <v>301</v>
      </c>
      <c r="H2984" t="s">
        <v>57</v>
      </c>
      <c r="I2984" t="s">
        <v>97</v>
      </c>
      <c r="J2984" s="5">
        <v>219.01</v>
      </c>
      <c r="K2984">
        <v>6</v>
      </c>
      <c r="L2984">
        <v>0.3</v>
      </c>
      <c r="M2984" s="3">
        <f t="shared" si="46"/>
        <v>1312.2599999999998</v>
      </c>
      <c r="N2984" t="s">
        <v>38</v>
      </c>
      <c r="O2984" t="s">
        <v>122</v>
      </c>
      <c r="P2984" t="s">
        <v>85</v>
      </c>
      <c r="Q2984" t="s">
        <v>116</v>
      </c>
      <c r="R2984">
        <v>13</v>
      </c>
      <c r="T2984" t="s">
        <v>30</v>
      </c>
      <c r="U2984" t="s">
        <v>86</v>
      </c>
    </row>
    <row r="2985" spans="1:21" x14ac:dyDescent="0.35">
      <c r="A2985" t="s">
        <v>8026</v>
      </c>
      <c r="B2985" t="str">
        <f>IF(COUNTIFS($A:$A,$A2985,$C:$C,$C2985,$D:$D,$D2985,$G:$G,$G2985,$K:$K,$K2985,$M:$M,$M2985)&gt;1,"True Duplicate","Unique")</f>
        <v>Unique</v>
      </c>
      <c r="C2985" s="7">
        <v>45217</v>
      </c>
      <c r="D2985" t="s">
        <v>7232</v>
      </c>
      <c r="E2985" t="str">
        <f>IF(COUNTIF($B$2:D2985,D2985)=1,"New Customer","Returning Customer")</f>
        <v>New Customer</v>
      </c>
      <c r="F2985" t="s">
        <v>72</v>
      </c>
      <c r="G2985" t="s">
        <v>370</v>
      </c>
      <c r="H2985" t="s">
        <v>74</v>
      </c>
      <c r="I2985" t="s">
        <v>75</v>
      </c>
      <c r="J2985" s="5">
        <v>1394.35</v>
      </c>
      <c r="K2985">
        <v>1</v>
      </c>
      <c r="L2985">
        <v>0</v>
      </c>
      <c r="M2985" s="3">
        <f t="shared" si="46"/>
        <v>1394.35</v>
      </c>
      <c r="N2985" t="s">
        <v>76</v>
      </c>
      <c r="O2985" t="s">
        <v>111</v>
      </c>
      <c r="P2985" t="s">
        <v>85</v>
      </c>
      <c r="Q2985" t="s">
        <v>77</v>
      </c>
      <c r="R2985">
        <v>10</v>
      </c>
      <c r="S2985">
        <v>2</v>
      </c>
      <c r="T2985" t="s">
        <v>30</v>
      </c>
      <c r="U2985" t="s">
        <v>60</v>
      </c>
    </row>
    <row r="2986" spans="1:21" x14ac:dyDescent="0.35">
      <c r="A2986" t="s">
        <v>8458</v>
      </c>
      <c r="B2986" t="str">
        <f>IF(COUNTIFS($A:$A,$A2986,$C:$C,$C2986,$D:$D,$D2986,$G:$G,$G2986,$K:$K,$K2986,$M:$M,$M2986)&gt;1,"True Duplicate","Unique")</f>
        <v>Unique</v>
      </c>
      <c r="C2986" s="7">
        <v>45217</v>
      </c>
      <c r="D2986" t="s">
        <v>5217</v>
      </c>
      <c r="E2986" t="str">
        <f>IF(COUNTIF($B$2:D2986,D2986)=1,"New Customer","Returning Customer")</f>
        <v>Returning Customer</v>
      </c>
      <c r="F2986" t="s">
        <v>72</v>
      </c>
      <c r="G2986" t="s">
        <v>120</v>
      </c>
      <c r="H2986" t="s">
        <v>47</v>
      </c>
      <c r="I2986" t="s">
        <v>121</v>
      </c>
      <c r="J2986" s="5">
        <v>526.5</v>
      </c>
      <c r="K2986">
        <v>8</v>
      </c>
      <c r="L2986">
        <v>0</v>
      </c>
      <c r="M2986" s="3">
        <f t="shared" si="46"/>
        <v>4212</v>
      </c>
      <c r="N2986" t="s">
        <v>142</v>
      </c>
      <c r="O2986" t="s">
        <v>111</v>
      </c>
      <c r="P2986" t="s">
        <v>85</v>
      </c>
      <c r="Q2986" t="s">
        <v>77</v>
      </c>
      <c r="R2986">
        <v>12</v>
      </c>
      <c r="S2986">
        <v>2.6</v>
      </c>
      <c r="T2986" t="s">
        <v>30</v>
      </c>
      <c r="U2986" t="s">
        <v>60</v>
      </c>
    </row>
    <row r="2987" spans="1:21" x14ac:dyDescent="0.35">
      <c r="A2987" t="s">
        <v>8951</v>
      </c>
      <c r="B2987" t="str">
        <f>IF(COUNTIFS($A:$A,$A2987,$C:$C,$C2987,$D:$D,$D2987,$G:$G,$G2987,$K:$K,$K2987,$M:$M,$M2987)&gt;1,"True Duplicate","Unique")</f>
        <v>Unique</v>
      </c>
      <c r="C2987" s="7">
        <v>45217</v>
      </c>
      <c r="D2987" t="s">
        <v>8027</v>
      </c>
      <c r="E2987" t="str">
        <f>IF(COUNTIF($B$2:D2987,D2987)=1,"New Customer","Returning Customer")</f>
        <v>New Customer</v>
      </c>
      <c r="F2987" t="s">
        <v>10132</v>
      </c>
      <c r="G2987" t="s">
        <v>109</v>
      </c>
      <c r="H2987" t="s">
        <v>74</v>
      </c>
      <c r="I2987" t="s">
        <v>110</v>
      </c>
      <c r="J2987" s="5">
        <v>2041.22</v>
      </c>
      <c r="K2987">
        <v>12</v>
      </c>
      <c r="L2987">
        <v>0.15</v>
      </c>
      <c r="M2987" s="3">
        <f t="shared" si="46"/>
        <v>24492.84</v>
      </c>
      <c r="N2987" t="s">
        <v>49</v>
      </c>
      <c r="O2987" t="s">
        <v>39</v>
      </c>
      <c r="P2987" t="s">
        <v>166</v>
      </c>
      <c r="Q2987" t="s">
        <v>116</v>
      </c>
      <c r="R2987">
        <v>9</v>
      </c>
      <c r="S2987">
        <v>1.5</v>
      </c>
      <c r="T2987" t="s">
        <v>30</v>
      </c>
      <c r="U2987" t="s">
        <v>86</v>
      </c>
    </row>
    <row r="2988" spans="1:21" x14ac:dyDescent="0.35">
      <c r="A2988" t="s">
        <v>9495</v>
      </c>
      <c r="B2988" t="str">
        <f>IF(COUNTIFS($A:$A,$A2988,$C:$C,$C2988,$D:$D,$D2988,$G:$G,$G2988,$K:$K,$K2988,$M:$M,$M2988)&gt;1,"True Duplicate","Unique")</f>
        <v>Unique</v>
      </c>
      <c r="C2988" s="7">
        <v>45217</v>
      </c>
      <c r="D2988" t="s">
        <v>9496</v>
      </c>
      <c r="E2988" t="str">
        <f>IF(COUNTIF($B$2:D2988,D2988)=1,"New Customer","Returning Customer")</f>
        <v>New Customer</v>
      </c>
      <c r="F2988" t="s">
        <v>72</v>
      </c>
      <c r="G2988" t="s">
        <v>351</v>
      </c>
      <c r="H2988" t="s">
        <v>57</v>
      </c>
      <c r="I2988" t="s">
        <v>289</v>
      </c>
      <c r="J2988" s="5">
        <v>527.63</v>
      </c>
      <c r="K2988">
        <v>5</v>
      </c>
      <c r="L2988">
        <v>0.2</v>
      </c>
      <c r="M2988" s="3">
        <f t="shared" si="46"/>
        <v>2637.1499999999996</v>
      </c>
      <c r="N2988" t="s">
        <v>302</v>
      </c>
      <c r="O2988" t="s">
        <v>27</v>
      </c>
      <c r="P2988" t="s">
        <v>166</v>
      </c>
      <c r="Q2988" t="s">
        <v>116</v>
      </c>
      <c r="R2988">
        <v>3</v>
      </c>
      <c r="S2988">
        <v>3.8</v>
      </c>
      <c r="T2988" t="s">
        <v>30</v>
      </c>
      <c r="U2988" t="s">
        <v>60</v>
      </c>
    </row>
    <row r="2989" spans="1:21" x14ac:dyDescent="0.35">
      <c r="A2989" t="s">
        <v>2052</v>
      </c>
      <c r="B2989" t="str">
        <f>IF(COUNTIFS($A:$A,$A2989,$C:$C,$C2989,$D:$D,$D2989,$G:$G,$G2989,$K:$K,$K2989,$M:$M,$M2989)&gt;1,"True Duplicate","Unique")</f>
        <v>Unique</v>
      </c>
      <c r="C2989" s="7">
        <v>45218</v>
      </c>
      <c r="D2989" t="s">
        <v>5150</v>
      </c>
      <c r="E2989" t="str">
        <f>IF(COUNTIF($B$2:D2989,D2989)=1,"New Customer","Returning Customer")</f>
        <v>New Customer</v>
      </c>
      <c r="F2989" t="s">
        <v>10132</v>
      </c>
      <c r="G2989" t="s">
        <v>132</v>
      </c>
      <c r="H2989" t="s">
        <v>24</v>
      </c>
      <c r="I2989" t="s">
        <v>133</v>
      </c>
      <c r="J2989" s="5">
        <v>137.69999999999999</v>
      </c>
      <c r="K2989">
        <v>9</v>
      </c>
      <c r="L2989">
        <v>0.1</v>
      </c>
      <c r="M2989" s="3">
        <f t="shared" si="46"/>
        <v>1238.3999999999999</v>
      </c>
      <c r="N2989" t="s">
        <v>165</v>
      </c>
      <c r="O2989" t="s">
        <v>111</v>
      </c>
      <c r="P2989" t="s">
        <v>166</v>
      </c>
      <c r="Q2989" t="s">
        <v>123</v>
      </c>
      <c r="R2989">
        <v>3</v>
      </c>
      <c r="S2989">
        <v>4.5</v>
      </c>
      <c r="T2989" t="s">
        <v>30</v>
      </c>
      <c r="U2989" t="s">
        <v>52</v>
      </c>
    </row>
    <row r="2990" spans="1:21" x14ac:dyDescent="0.35">
      <c r="A2990" t="s">
        <v>3210</v>
      </c>
      <c r="B2990" t="str">
        <f>IF(COUNTIFS($A:$A,$A2990,$C:$C,$C2990,$D:$D,$D2990,$G:$G,$G2990,$K:$K,$K2990,$M:$M,$M2990)&gt;1,"True Duplicate","Unique")</f>
        <v>Unique</v>
      </c>
      <c r="C2990" s="7">
        <v>45218</v>
      </c>
      <c r="D2990" t="s">
        <v>3211</v>
      </c>
      <c r="E2990" t="str">
        <f>IF(COUNTIF($B$2:D2990,D2990)=1,"New Customer","Returning Customer")</f>
        <v>Returning Customer</v>
      </c>
      <c r="F2990" t="s">
        <v>10132</v>
      </c>
      <c r="G2990" t="s">
        <v>244</v>
      </c>
      <c r="H2990" t="s">
        <v>36</v>
      </c>
      <c r="I2990" t="s">
        <v>129</v>
      </c>
      <c r="J2990" s="5">
        <v>10.93</v>
      </c>
      <c r="K2990">
        <v>11</v>
      </c>
      <c r="L2990">
        <v>0.05</v>
      </c>
      <c r="M2990" s="3">
        <f t="shared" si="46"/>
        <v>119.67999999999999</v>
      </c>
      <c r="N2990" t="s">
        <v>98</v>
      </c>
      <c r="O2990" t="s">
        <v>27</v>
      </c>
      <c r="P2990" t="s">
        <v>166</v>
      </c>
      <c r="Q2990" t="s">
        <v>116</v>
      </c>
      <c r="R2990">
        <v>2</v>
      </c>
      <c r="S2990">
        <v>3.9</v>
      </c>
      <c r="T2990" t="s">
        <v>30</v>
      </c>
      <c r="U2990" t="s">
        <v>86</v>
      </c>
    </row>
    <row r="2991" spans="1:21" x14ac:dyDescent="0.35">
      <c r="A2991" t="s">
        <v>5149</v>
      </c>
      <c r="B2991" t="str">
        <f>IF(COUNTIFS($A:$A,$A2991,$C:$C,$C2991,$D:$D,$D2991,$G:$G,$G2991,$K:$K,$K2991,$M:$M,$M2991)&gt;1,"True Duplicate","Unique")</f>
        <v>Unique</v>
      </c>
      <c r="C2991" s="7">
        <v>45218</v>
      </c>
      <c r="D2991" t="s">
        <v>2054</v>
      </c>
      <c r="E2991" t="str">
        <f>IF(COUNTIF($B$2:D2991,D2991)=1,"New Customer","Returning Customer")</f>
        <v>New Customer</v>
      </c>
      <c r="F2991" t="s">
        <v>10132</v>
      </c>
      <c r="G2991" t="s">
        <v>656</v>
      </c>
      <c r="H2991" t="s">
        <v>47</v>
      </c>
      <c r="I2991" t="s">
        <v>657</v>
      </c>
      <c r="J2991" s="5">
        <v>589.01</v>
      </c>
      <c r="K2991">
        <v>14</v>
      </c>
      <c r="L2991">
        <v>0.2</v>
      </c>
      <c r="M2991" s="3">
        <f t="shared" si="46"/>
        <v>8243.34</v>
      </c>
      <c r="N2991" t="s">
        <v>302</v>
      </c>
      <c r="O2991" t="s">
        <v>111</v>
      </c>
      <c r="P2991" t="s">
        <v>85</v>
      </c>
      <c r="Q2991" t="s">
        <v>41</v>
      </c>
      <c r="R2991">
        <v>12</v>
      </c>
      <c r="S2991">
        <v>2.7</v>
      </c>
      <c r="T2991" t="s">
        <v>30</v>
      </c>
      <c r="U2991" t="s">
        <v>60</v>
      </c>
    </row>
    <row r="2992" spans="1:21" x14ac:dyDescent="0.35">
      <c r="A2992" t="s">
        <v>1492</v>
      </c>
      <c r="B2992" t="str">
        <f>IF(COUNTIFS($A:$A,$A2992,$C:$C,$C2992,$D:$D,$D2992,$G:$G,$G2992,$K:$K,$K2992,$M:$M,$M2992)&gt;1,"True Duplicate","Unique")</f>
        <v>Unique</v>
      </c>
      <c r="C2992" s="7">
        <v>45220</v>
      </c>
      <c r="D2992" t="s">
        <v>6665</v>
      </c>
      <c r="E2992" t="str">
        <f>IF(COUNTIF($B$2:D2992,D2992)=1,"New Customer","Returning Customer")</f>
        <v>New Customer</v>
      </c>
      <c r="F2992" t="s">
        <v>72</v>
      </c>
      <c r="G2992" t="s">
        <v>73</v>
      </c>
      <c r="H2992" t="s">
        <v>74</v>
      </c>
      <c r="I2992" t="s">
        <v>75</v>
      </c>
      <c r="J2992" s="5">
        <v>1731.18</v>
      </c>
      <c r="K2992">
        <v>4</v>
      </c>
      <c r="L2992">
        <v>0</v>
      </c>
      <c r="M2992" s="3">
        <f t="shared" si="46"/>
        <v>6924.72</v>
      </c>
      <c r="N2992" t="s">
        <v>38</v>
      </c>
      <c r="O2992" t="s">
        <v>111</v>
      </c>
      <c r="P2992" t="s">
        <v>10129</v>
      </c>
      <c r="Q2992" t="s">
        <v>116</v>
      </c>
      <c r="R2992">
        <v>13</v>
      </c>
      <c r="S2992">
        <v>1.7</v>
      </c>
      <c r="T2992" t="s">
        <v>51</v>
      </c>
      <c r="U2992" t="s">
        <v>60</v>
      </c>
    </row>
    <row r="2993" spans="1:21" x14ac:dyDescent="0.35">
      <c r="A2993" t="s">
        <v>5356</v>
      </c>
      <c r="B2993" t="str">
        <f>IF(COUNTIFS($A:$A,$A2993,$C:$C,$C2993,$D:$D,$D2993,$G:$G,$G2993,$K:$K,$K2993,$M:$M,$M2993)&gt;1,"True Duplicate","Unique")</f>
        <v>Unique</v>
      </c>
      <c r="C2993" s="7">
        <v>45220</v>
      </c>
      <c r="D2993" t="s">
        <v>5357</v>
      </c>
      <c r="E2993" t="str">
        <f>IF(COUNTIF($B$2:D2993,D2993)=1,"New Customer","Returning Customer")</f>
        <v>New Customer</v>
      </c>
      <c r="F2993" t="s">
        <v>10132</v>
      </c>
      <c r="G2993" t="s">
        <v>656</v>
      </c>
      <c r="H2993" t="s">
        <v>47</v>
      </c>
      <c r="I2993" t="s">
        <v>657</v>
      </c>
      <c r="J2993" s="5">
        <v>341.71</v>
      </c>
      <c r="K2993">
        <v>14</v>
      </c>
      <c r="L2993">
        <v>0.05</v>
      </c>
      <c r="M2993" s="3">
        <f t="shared" si="46"/>
        <v>4783.24</v>
      </c>
      <c r="N2993" t="s">
        <v>38</v>
      </c>
      <c r="O2993" t="s">
        <v>122</v>
      </c>
      <c r="P2993" t="s">
        <v>85</v>
      </c>
      <c r="Q2993" t="s">
        <v>123</v>
      </c>
      <c r="R2993">
        <v>12</v>
      </c>
      <c r="S2993">
        <v>2.6</v>
      </c>
      <c r="T2993" t="s">
        <v>30</v>
      </c>
      <c r="U2993" t="s">
        <v>60</v>
      </c>
    </row>
    <row r="2994" spans="1:21" x14ac:dyDescent="0.35">
      <c r="A2994" t="s">
        <v>6664</v>
      </c>
      <c r="B2994" t="str">
        <f>IF(COUNTIFS($A:$A,$A2994,$C:$C,$C2994,$D:$D,$D2994,$G:$G,$G2994,$K:$K,$K2994,$M:$M,$M2994)&gt;1,"True Duplicate","Unique")</f>
        <v>Unique</v>
      </c>
      <c r="C2994" s="7">
        <v>45220</v>
      </c>
      <c r="D2994" t="s">
        <v>9470</v>
      </c>
      <c r="E2994" t="str">
        <f>IF(COUNTIF($B$2:D2994,D2994)=1,"New Customer","Returning Customer")</f>
        <v>New Customer</v>
      </c>
      <c r="F2994" t="s">
        <v>10132</v>
      </c>
      <c r="G2994" t="s">
        <v>109</v>
      </c>
      <c r="H2994" t="s">
        <v>74</v>
      </c>
      <c r="I2994" t="s">
        <v>110</v>
      </c>
      <c r="J2994" s="5">
        <v>2246.84</v>
      </c>
      <c r="K2994">
        <v>3</v>
      </c>
      <c r="L2994">
        <v>0</v>
      </c>
      <c r="M2994" s="3">
        <f t="shared" si="46"/>
        <v>6740.52</v>
      </c>
      <c r="N2994" t="s">
        <v>83</v>
      </c>
      <c r="O2994" t="s">
        <v>111</v>
      </c>
      <c r="P2994" t="s">
        <v>166</v>
      </c>
      <c r="Q2994" t="s">
        <v>123</v>
      </c>
      <c r="R2994">
        <v>9</v>
      </c>
      <c r="S2994">
        <v>1.5</v>
      </c>
      <c r="T2994" t="s">
        <v>30</v>
      </c>
      <c r="U2994" t="s">
        <v>86</v>
      </c>
    </row>
    <row r="2995" spans="1:21" x14ac:dyDescent="0.35">
      <c r="A2995" t="s">
        <v>8039</v>
      </c>
      <c r="B2995" t="str">
        <f>IF(COUNTIFS($A:$A,$A2995,$C:$C,$C2995,$D:$D,$D2995,$G:$G,$G2995,$K:$K,$K2995,$M:$M,$M2995)&gt;1,"True Duplicate","Unique")</f>
        <v>Unique</v>
      </c>
      <c r="C2995" s="7">
        <v>45220</v>
      </c>
      <c r="D2995" t="s">
        <v>4533</v>
      </c>
      <c r="E2995" t="str">
        <f>IF(COUNTIF($B$2:D2995,D2995)=1,"New Customer","Returning Customer")</f>
        <v>Returning Customer</v>
      </c>
      <c r="F2995" t="s">
        <v>10132</v>
      </c>
      <c r="G2995" t="s">
        <v>445</v>
      </c>
      <c r="H2995" t="s">
        <v>66</v>
      </c>
      <c r="I2995" t="s">
        <v>446</v>
      </c>
      <c r="J2995" s="5">
        <v>682.84</v>
      </c>
      <c r="K2995">
        <v>4</v>
      </c>
      <c r="L2995">
        <v>0.15</v>
      </c>
      <c r="M2995" s="3">
        <f t="shared" si="46"/>
        <v>2730.76</v>
      </c>
      <c r="N2995" t="s">
        <v>26</v>
      </c>
      <c r="O2995" t="s">
        <v>122</v>
      </c>
      <c r="P2995" t="s">
        <v>10129</v>
      </c>
      <c r="Q2995" t="s">
        <v>77</v>
      </c>
      <c r="R2995">
        <v>7</v>
      </c>
      <c r="S2995">
        <v>3.9</v>
      </c>
      <c r="T2995" t="s">
        <v>30</v>
      </c>
      <c r="U2995" t="s">
        <v>10128</v>
      </c>
    </row>
    <row r="2996" spans="1:21" x14ac:dyDescent="0.35">
      <c r="A2996" t="s">
        <v>9469</v>
      </c>
      <c r="B2996" t="str">
        <f>IF(COUNTIFS($A:$A,$A2996,$C:$C,$C2996,$D:$D,$D2996,$G:$G,$G2996,$K:$K,$K2996,$M:$M,$M2996)&gt;1,"True Duplicate","Unique")</f>
        <v>Unique</v>
      </c>
      <c r="C2996" s="7">
        <v>45220</v>
      </c>
      <c r="D2996" t="s">
        <v>1494</v>
      </c>
      <c r="E2996" t="str">
        <f>IF(COUNTIF($B$2:D2996,D2996)=1,"New Customer","Returning Customer")</f>
        <v>New Customer</v>
      </c>
      <c r="F2996" t="s">
        <v>72</v>
      </c>
      <c r="G2996" t="s">
        <v>109</v>
      </c>
      <c r="H2996" t="s">
        <v>74</v>
      </c>
      <c r="I2996" t="s">
        <v>110</v>
      </c>
      <c r="J2996" s="5">
        <v>626.91999999999996</v>
      </c>
      <c r="K2996">
        <v>9</v>
      </c>
      <c r="L2996">
        <v>0.1</v>
      </c>
      <c r="M2996" s="3">
        <f t="shared" si="46"/>
        <v>5641.3799999999992</v>
      </c>
      <c r="N2996" t="s">
        <v>142</v>
      </c>
      <c r="O2996" t="s">
        <v>27</v>
      </c>
      <c r="P2996" t="s">
        <v>166</v>
      </c>
      <c r="Q2996" t="s">
        <v>123</v>
      </c>
      <c r="R2996">
        <v>13</v>
      </c>
      <c r="S2996">
        <v>2.5</v>
      </c>
      <c r="T2996" t="s">
        <v>30</v>
      </c>
      <c r="U2996" t="s">
        <v>10128</v>
      </c>
    </row>
    <row r="2997" spans="1:21" x14ac:dyDescent="0.35">
      <c r="A2997" t="s">
        <v>5941</v>
      </c>
      <c r="B2997" t="str">
        <f>IF(COUNTIFS($A:$A,$A2997,$C:$C,$C2997,$D:$D,$D2997,$G:$G,$G2997,$K:$K,$K2997,$M:$M,$M2997)&gt;1,"True Duplicate","Unique")</f>
        <v>Unique</v>
      </c>
      <c r="C2997" s="7">
        <v>45221</v>
      </c>
      <c r="D2997" t="s">
        <v>5943</v>
      </c>
      <c r="E2997" t="str">
        <f>IF(COUNTIF($B$2:D2997,D2997)=1,"New Customer","Returning Customer")</f>
        <v>New Customer</v>
      </c>
      <c r="F2997" t="s">
        <v>10132</v>
      </c>
      <c r="G2997" t="s">
        <v>533</v>
      </c>
      <c r="H2997" t="s">
        <v>74</v>
      </c>
      <c r="I2997" t="s">
        <v>534</v>
      </c>
      <c r="J2997" s="5">
        <v>749.42</v>
      </c>
      <c r="K2997">
        <v>3</v>
      </c>
      <c r="L2997">
        <v>0</v>
      </c>
      <c r="M2997" s="3">
        <f t="shared" si="46"/>
        <v>2248.2599999999998</v>
      </c>
      <c r="N2997" t="s">
        <v>98</v>
      </c>
      <c r="O2997" t="s">
        <v>122</v>
      </c>
      <c r="P2997" t="s">
        <v>10129</v>
      </c>
      <c r="Q2997" t="s">
        <v>29</v>
      </c>
      <c r="R2997">
        <v>10</v>
      </c>
      <c r="S2997">
        <v>4.5</v>
      </c>
      <c r="T2997" t="s">
        <v>202</v>
      </c>
      <c r="U2997" t="s">
        <v>52</v>
      </c>
    </row>
    <row r="2998" spans="1:21" x14ac:dyDescent="0.35">
      <c r="A2998" t="s">
        <v>7061</v>
      </c>
      <c r="B2998" t="str">
        <f>IF(COUNTIFS($A:$A,$A2998,$C:$C,$C2998,$D:$D,$D2998,$G:$G,$G2998,$K:$K,$K2998,$M:$M,$M2998)&gt;1,"True Duplicate","Unique")</f>
        <v>Unique</v>
      </c>
      <c r="C2998" s="7">
        <v>45221</v>
      </c>
      <c r="D2998" t="s">
        <v>6428</v>
      </c>
      <c r="E2998" t="str">
        <f>IF(COUNTIF($B$2:D2998,D2998)=1,"New Customer","Returning Customer")</f>
        <v>Returning Customer</v>
      </c>
      <c r="F2998" t="s">
        <v>10132</v>
      </c>
      <c r="G2998" t="s">
        <v>351</v>
      </c>
      <c r="H2998" t="s">
        <v>57</v>
      </c>
      <c r="I2998" t="s">
        <v>289</v>
      </c>
      <c r="J2998" s="5">
        <v>229.36</v>
      </c>
      <c r="K2998">
        <v>8</v>
      </c>
      <c r="L2998">
        <v>0</v>
      </c>
      <c r="M2998" s="3">
        <f t="shared" si="46"/>
        <v>1834.88</v>
      </c>
      <c r="N2998" t="s">
        <v>26</v>
      </c>
      <c r="O2998" t="s">
        <v>122</v>
      </c>
      <c r="P2998" t="s">
        <v>85</v>
      </c>
      <c r="Q2998" t="s">
        <v>41</v>
      </c>
      <c r="R2998">
        <v>12</v>
      </c>
      <c r="S2998">
        <v>1.1000000000000001</v>
      </c>
      <c r="T2998" t="s">
        <v>30</v>
      </c>
      <c r="U2998" t="s">
        <v>60</v>
      </c>
    </row>
    <row r="2999" spans="1:21" x14ac:dyDescent="0.35">
      <c r="A2999" t="s">
        <v>9644</v>
      </c>
      <c r="B2999" t="str">
        <f>IF(COUNTIFS($A:$A,$A2999,$C:$C,$C2999,$D:$D,$D2999,$G:$G,$G2999,$K:$K,$K2999,$M:$M,$M2999)&gt;1,"True Duplicate","Unique")</f>
        <v>Unique</v>
      </c>
      <c r="C2999" s="7">
        <v>45221</v>
      </c>
      <c r="D2999" t="s">
        <v>9645</v>
      </c>
      <c r="E2999" t="str">
        <f>IF(COUNTIF($B$2:D2999,D2999)=1,"New Customer","Returning Customer")</f>
        <v>New Customer</v>
      </c>
      <c r="F2999" t="s">
        <v>72</v>
      </c>
      <c r="G2999" t="s">
        <v>413</v>
      </c>
      <c r="H2999" t="s">
        <v>47</v>
      </c>
      <c r="I2999" t="s">
        <v>10125</v>
      </c>
      <c r="J2999" s="5">
        <v>679.73</v>
      </c>
      <c r="K2999">
        <v>13</v>
      </c>
      <c r="L2999">
        <v>0</v>
      </c>
      <c r="M2999" s="3">
        <f t="shared" si="46"/>
        <v>8836.49</v>
      </c>
      <c r="N2999" t="s">
        <v>98</v>
      </c>
      <c r="O2999" t="s">
        <v>122</v>
      </c>
      <c r="P2999" t="s">
        <v>10129</v>
      </c>
      <c r="Q2999" t="s">
        <v>116</v>
      </c>
      <c r="R2999">
        <v>2</v>
      </c>
      <c r="S2999">
        <v>3.9</v>
      </c>
      <c r="T2999" t="s">
        <v>30</v>
      </c>
      <c r="U2999" t="s">
        <v>60</v>
      </c>
    </row>
    <row r="3000" spans="1:21" x14ac:dyDescent="0.35">
      <c r="A3000" t="s">
        <v>2663</v>
      </c>
      <c r="B3000" t="str">
        <f>IF(COUNTIFS($A:$A,$A3000,$C:$C,$C3000,$D:$D,$D3000,$G:$G,$G3000,$K:$K,$K3000,$M:$M,$M3000)&gt;1,"True Duplicate","Unique")</f>
        <v>Unique</v>
      </c>
      <c r="C3000" s="7">
        <v>45222</v>
      </c>
      <c r="D3000" t="s">
        <v>6502</v>
      </c>
      <c r="E3000" t="str">
        <f>IF(COUNTIF($B$2:D3000,D3000)=1,"New Customer","Returning Customer")</f>
        <v>New Customer</v>
      </c>
      <c r="F3000" t="s">
        <v>72</v>
      </c>
      <c r="G3000" t="s">
        <v>147</v>
      </c>
      <c r="H3000" t="s">
        <v>74</v>
      </c>
      <c r="I3000" t="s">
        <v>148</v>
      </c>
      <c r="J3000" s="5">
        <v>551.64</v>
      </c>
      <c r="K3000">
        <v>2</v>
      </c>
      <c r="L3000">
        <v>0</v>
      </c>
      <c r="M3000" s="3">
        <f t="shared" si="46"/>
        <v>1103.28</v>
      </c>
      <c r="N3000" t="s">
        <v>76</v>
      </c>
      <c r="O3000" t="s">
        <v>122</v>
      </c>
      <c r="P3000" t="s">
        <v>10129</v>
      </c>
      <c r="Q3000" t="s">
        <v>29</v>
      </c>
      <c r="R3000">
        <v>9</v>
      </c>
      <c r="S3000">
        <v>2.1</v>
      </c>
      <c r="T3000" t="s">
        <v>30</v>
      </c>
      <c r="U3000" t="s">
        <v>52</v>
      </c>
    </row>
    <row r="3001" spans="1:21" x14ac:dyDescent="0.35">
      <c r="A3001" t="s">
        <v>3302</v>
      </c>
      <c r="B3001" t="str">
        <f>IF(COUNTIFS($A:$A,$A3001,$C:$C,$C3001,$D:$D,$D3001,$G:$G,$G3001,$K:$K,$K3001,$M:$M,$M3001)&gt;1,"True Duplicate","Unique")</f>
        <v>Unique</v>
      </c>
      <c r="C3001" s="7">
        <v>45222</v>
      </c>
      <c r="D3001" t="s">
        <v>9444</v>
      </c>
      <c r="E3001" t="str">
        <f>IF(COUNTIF($B$2:D3001,D3001)=1,"New Customer","Returning Customer")</f>
        <v>New Customer</v>
      </c>
      <c r="F3001" t="s">
        <v>10132</v>
      </c>
      <c r="G3001" t="s">
        <v>161</v>
      </c>
      <c r="H3001" t="s">
        <v>74</v>
      </c>
      <c r="I3001" t="s">
        <v>148</v>
      </c>
      <c r="J3001" s="5">
        <v>1850.86</v>
      </c>
      <c r="K3001">
        <v>2</v>
      </c>
      <c r="L3001">
        <v>0.05</v>
      </c>
      <c r="M3001" s="3">
        <f t="shared" si="46"/>
        <v>3701.62</v>
      </c>
      <c r="N3001" t="s">
        <v>38</v>
      </c>
      <c r="O3001" t="s">
        <v>122</v>
      </c>
      <c r="P3001" t="s">
        <v>10129</v>
      </c>
      <c r="Q3001" t="s">
        <v>116</v>
      </c>
      <c r="R3001">
        <v>13</v>
      </c>
      <c r="S3001">
        <v>1.4</v>
      </c>
      <c r="T3001" t="s">
        <v>30</v>
      </c>
      <c r="U3001" t="s">
        <v>60</v>
      </c>
    </row>
    <row r="3002" spans="1:21" x14ac:dyDescent="0.35">
      <c r="A3002" t="s">
        <v>6501</v>
      </c>
      <c r="B3002" t="str">
        <f>IF(COUNTIFS($A:$A,$A3002,$C:$C,$C3002,$D:$D,$D3002,$G:$G,$G3002,$K:$K,$K3002,$M:$M,$M3002)&gt;1,"True Duplicate","Unique")</f>
        <v>Unique</v>
      </c>
      <c r="C3002" s="7">
        <v>45222</v>
      </c>
      <c r="D3002" t="s">
        <v>3303</v>
      </c>
      <c r="E3002" t="str">
        <f>IF(COUNTIF($B$2:D3002,D3002)=1,"New Customer","Returning Customer")</f>
        <v>New Customer</v>
      </c>
      <c r="F3002" t="s">
        <v>10132</v>
      </c>
      <c r="G3002" t="s">
        <v>73</v>
      </c>
      <c r="H3002" t="s">
        <v>74</v>
      </c>
      <c r="I3002" t="s">
        <v>75</v>
      </c>
      <c r="J3002" s="5">
        <v>515.64</v>
      </c>
      <c r="K3002">
        <v>6</v>
      </c>
      <c r="L3002">
        <v>0.05</v>
      </c>
      <c r="M3002" s="3">
        <f t="shared" si="46"/>
        <v>3093.54</v>
      </c>
      <c r="N3002" t="s">
        <v>49</v>
      </c>
      <c r="O3002" t="s">
        <v>111</v>
      </c>
      <c r="P3002" t="s">
        <v>10129</v>
      </c>
      <c r="Q3002" t="s">
        <v>77</v>
      </c>
      <c r="R3002">
        <v>10</v>
      </c>
      <c r="S3002">
        <v>1.5</v>
      </c>
      <c r="T3002" t="s">
        <v>202</v>
      </c>
      <c r="U3002" t="s">
        <v>60</v>
      </c>
    </row>
    <row r="3003" spans="1:21" x14ac:dyDescent="0.35">
      <c r="A3003" t="s">
        <v>9227</v>
      </c>
      <c r="B3003" t="str">
        <f>IF(COUNTIFS($A:$A,$A3003,$C:$C,$C3003,$D:$D,$D3003,$G:$G,$G3003,$K:$K,$K3003,$M:$M,$M3003)&gt;1,"True Duplicate","Unique")</f>
        <v>Unique</v>
      </c>
      <c r="C3003" s="7">
        <v>45222</v>
      </c>
      <c r="D3003" t="s">
        <v>2665</v>
      </c>
      <c r="E3003" t="str">
        <f>IF(COUNTIF($B$2:D3003,D3003)=1,"New Customer","Returning Customer")</f>
        <v>New Customer</v>
      </c>
      <c r="F3003" t="s">
        <v>10132</v>
      </c>
      <c r="G3003" t="s">
        <v>231</v>
      </c>
      <c r="H3003" t="s">
        <v>57</v>
      </c>
      <c r="I3003" t="s">
        <v>232</v>
      </c>
      <c r="J3003" s="5">
        <v>489.65</v>
      </c>
      <c r="K3003">
        <v>8</v>
      </c>
      <c r="L3003">
        <v>0.05</v>
      </c>
      <c r="M3003" s="3">
        <f t="shared" si="46"/>
        <v>3916.7999999999997</v>
      </c>
      <c r="N3003" t="s">
        <v>165</v>
      </c>
      <c r="O3003" t="s">
        <v>39</v>
      </c>
      <c r="P3003" t="s">
        <v>85</v>
      </c>
      <c r="Q3003" t="s">
        <v>77</v>
      </c>
      <c r="R3003">
        <v>3</v>
      </c>
      <c r="S3003">
        <v>4</v>
      </c>
      <c r="T3003" t="s">
        <v>143</v>
      </c>
      <c r="U3003" t="s">
        <v>60</v>
      </c>
    </row>
    <row r="3004" spans="1:21" x14ac:dyDescent="0.35">
      <c r="A3004" t="s">
        <v>9443</v>
      </c>
      <c r="B3004" t="str">
        <f>IF(COUNTIFS($A:$A,$A3004,$C:$C,$C3004,$D:$D,$D3004,$G:$G,$G3004,$K:$K,$K3004,$M:$M,$M3004)&gt;1,"True Duplicate","Unique")</f>
        <v>Unique</v>
      </c>
      <c r="C3004" s="7">
        <v>45222</v>
      </c>
      <c r="D3004" t="s">
        <v>10082</v>
      </c>
      <c r="E3004" t="str">
        <f>IF(COUNTIF($B$2:D3004,D3004)=1,"New Customer","Returning Customer")</f>
        <v>New Customer</v>
      </c>
      <c r="F3004" t="s">
        <v>10132</v>
      </c>
      <c r="G3004" t="s">
        <v>128</v>
      </c>
      <c r="H3004" t="s">
        <v>36</v>
      </c>
      <c r="I3004" t="s">
        <v>129</v>
      </c>
      <c r="J3004" s="5">
        <v>18.010000000000002</v>
      </c>
      <c r="K3004">
        <v>13</v>
      </c>
      <c r="L3004">
        <v>0.25</v>
      </c>
      <c r="M3004" s="3">
        <f t="shared" si="46"/>
        <v>230.88000000000002</v>
      </c>
      <c r="N3004" t="s">
        <v>98</v>
      </c>
      <c r="O3004" t="s">
        <v>39</v>
      </c>
      <c r="P3004" t="s">
        <v>85</v>
      </c>
      <c r="Q3004" t="s">
        <v>77</v>
      </c>
      <c r="R3004">
        <v>13</v>
      </c>
      <c r="S3004">
        <v>4.7</v>
      </c>
      <c r="T3004" t="s">
        <v>30</v>
      </c>
      <c r="U3004" t="s">
        <v>60</v>
      </c>
    </row>
    <row r="3005" spans="1:21" x14ac:dyDescent="0.35">
      <c r="A3005" t="s">
        <v>10081</v>
      </c>
      <c r="B3005" t="str">
        <f>IF(COUNTIFS($A:$A,$A3005,$C:$C,$C3005,$D:$D,$D3005,$G:$G,$G3005,$K:$K,$K3005,$M:$M,$M3005)&gt;1,"True Duplicate","Unique")</f>
        <v>Unique</v>
      </c>
      <c r="C3005" s="7">
        <v>45222</v>
      </c>
      <c r="D3005" t="s">
        <v>2557</v>
      </c>
      <c r="E3005" t="str">
        <f>IF(COUNTIF($B$2:D3005,D3005)=1,"New Customer","Returning Customer")</f>
        <v>Returning Customer</v>
      </c>
      <c r="F3005" t="s">
        <v>72</v>
      </c>
      <c r="G3005" t="s">
        <v>65</v>
      </c>
      <c r="H3005" t="s">
        <v>66</v>
      </c>
      <c r="I3005" t="s">
        <v>67</v>
      </c>
      <c r="J3005" s="5">
        <v>1187.3</v>
      </c>
      <c r="K3005">
        <v>5</v>
      </c>
      <c r="L3005">
        <v>0</v>
      </c>
      <c r="M3005" s="3">
        <f t="shared" si="46"/>
        <v>5936.5</v>
      </c>
      <c r="N3005" t="s">
        <v>49</v>
      </c>
      <c r="O3005" t="s">
        <v>27</v>
      </c>
      <c r="P3005" t="s">
        <v>59</v>
      </c>
      <c r="Q3005" t="s">
        <v>123</v>
      </c>
      <c r="R3005">
        <v>2</v>
      </c>
      <c r="S3005">
        <v>4.2</v>
      </c>
      <c r="T3005" t="s">
        <v>30</v>
      </c>
      <c r="U3005" t="s">
        <v>86</v>
      </c>
    </row>
    <row r="3006" spans="1:21" x14ac:dyDescent="0.35">
      <c r="A3006" t="s">
        <v>4171</v>
      </c>
      <c r="B3006" t="str">
        <f>IF(COUNTIFS($A:$A,$A3006,$C:$C,$C3006,$D:$D,$D3006,$G:$G,$G3006,$K:$K,$K3006,$M:$M,$M3006)&gt;1,"True Duplicate","Unique")</f>
        <v>Unique</v>
      </c>
      <c r="C3006" s="7">
        <v>45223</v>
      </c>
      <c r="D3006" t="s">
        <v>5499</v>
      </c>
      <c r="E3006" t="str">
        <f>IF(COUNTIF($B$2:D3006,D3006)=1,"New Customer","Returning Customer")</f>
        <v>New Customer</v>
      </c>
      <c r="F3006" t="s">
        <v>10132</v>
      </c>
      <c r="G3006" t="s">
        <v>244</v>
      </c>
      <c r="H3006" t="s">
        <v>36</v>
      </c>
      <c r="I3006" t="s">
        <v>129</v>
      </c>
      <c r="J3006" s="5">
        <v>30.04</v>
      </c>
      <c r="K3006">
        <v>2</v>
      </c>
      <c r="L3006">
        <v>0</v>
      </c>
      <c r="M3006" s="3">
        <f t="shared" si="46"/>
        <v>60.08</v>
      </c>
      <c r="N3006" t="s">
        <v>104</v>
      </c>
      <c r="O3006" t="s">
        <v>39</v>
      </c>
      <c r="P3006" t="s">
        <v>10129</v>
      </c>
      <c r="Q3006" t="s">
        <v>123</v>
      </c>
      <c r="R3006">
        <v>11</v>
      </c>
      <c r="S3006">
        <v>4.5999999999999996</v>
      </c>
      <c r="T3006" t="s">
        <v>30</v>
      </c>
      <c r="U3006" t="s">
        <v>86</v>
      </c>
    </row>
    <row r="3007" spans="1:21" x14ac:dyDescent="0.35">
      <c r="A3007" t="s">
        <v>5498</v>
      </c>
      <c r="B3007" t="str">
        <f>IF(COUNTIFS($A:$A,$A3007,$C:$C,$C3007,$D:$D,$D3007,$G:$G,$G3007,$K:$K,$K3007,$M:$M,$M3007)&gt;1,"True Duplicate","Unique")</f>
        <v>Unique</v>
      </c>
      <c r="C3007" s="7">
        <v>45223</v>
      </c>
      <c r="D3007" t="s">
        <v>9586</v>
      </c>
      <c r="E3007" t="str">
        <f>IF(COUNTIF($B$2:D3007,D3007)=1,"New Customer","Returning Customer")</f>
        <v>New Customer</v>
      </c>
      <c r="F3007" t="s">
        <v>10132</v>
      </c>
      <c r="G3007" t="s">
        <v>274</v>
      </c>
      <c r="H3007" t="s">
        <v>74</v>
      </c>
      <c r="I3007" t="s">
        <v>75</v>
      </c>
      <c r="J3007" s="5">
        <v>1766.27</v>
      </c>
      <c r="K3007">
        <v>7</v>
      </c>
      <c r="L3007">
        <v>0.05</v>
      </c>
      <c r="M3007" s="3">
        <f t="shared" si="46"/>
        <v>12363.54</v>
      </c>
      <c r="N3007" t="s">
        <v>104</v>
      </c>
      <c r="O3007" t="s">
        <v>111</v>
      </c>
      <c r="P3007" t="s">
        <v>10129</v>
      </c>
      <c r="Q3007" t="s">
        <v>41</v>
      </c>
      <c r="R3007">
        <v>9</v>
      </c>
      <c r="S3007">
        <v>2.4</v>
      </c>
      <c r="T3007" t="s">
        <v>112</v>
      </c>
      <c r="U3007" t="s">
        <v>60</v>
      </c>
    </row>
    <row r="3008" spans="1:21" x14ac:dyDescent="0.35">
      <c r="A3008" t="s">
        <v>8477</v>
      </c>
      <c r="B3008" t="str">
        <f>IF(COUNTIFS($A:$A,$A3008,$C:$C,$C3008,$D:$D,$D3008,$G:$G,$G3008,$K:$K,$K3008,$M:$M,$M3008)&gt;1,"True Duplicate","Unique")</f>
        <v>Unique</v>
      </c>
      <c r="C3008" s="7">
        <v>45223</v>
      </c>
      <c r="D3008" t="s">
        <v>1132</v>
      </c>
      <c r="E3008" t="str">
        <f>IF(COUNTIF($B$2:D3008,D3008)=1,"New Customer","Returning Customer")</f>
        <v>New Customer</v>
      </c>
      <c r="F3008" t="s">
        <v>10132</v>
      </c>
      <c r="G3008" t="s">
        <v>1182</v>
      </c>
      <c r="H3008" t="s">
        <v>66</v>
      </c>
      <c r="I3008" t="s">
        <v>446</v>
      </c>
      <c r="J3008" s="5">
        <v>2122.69</v>
      </c>
      <c r="K3008">
        <v>10</v>
      </c>
      <c r="L3008">
        <v>0</v>
      </c>
      <c r="M3008" s="3">
        <f t="shared" si="46"/>
        <v>21226.9</v>
      </c>
      <c r="N3008" t="s">
        <v>38</v>
      </c>
      <c r="O3008" t="s">
        <v>122</v>
      </c>
      <c r="P3008" t="s">
        <v>59</v>
      </c>
      <c r="Q3008" t="s">
        <v>116</v>
      </c>
      <c r="R3008">
        <v>1</v>
      </c>
      <c r="S3008">
        <v>1.2</v>
      </c>
      <c r="U3008" t="s">
        <v>86</v>
      </c>
    </row>
    <row r="3009" spans="1:21" x14ac:dyDescent="0.35">
      <c r="A3009" t="s">
        <v>9585</v>
      </c>
      <c r="B3009" t="str">
        <f>IF(COUNTIFS($A:$A,$A3009,$C:$C,$C3009,$D:$D,$D3009,$G:$G,$G3009,$K:$K,$K3009,$M:$M,$M3009)&gt;1,"True Duplicate","Unique")</f>
        <v>Unique</v>
      </c>
      <c r="C3009" s="7">
        <v>45223</v>
      </c>
      <c r="D3009" t="s">
        <v>8478</v>
      </c>
      <c r="E3009" t="str">
        <f>IF(COUNTIF($B$2:D3009,D3009)=1,"New Customer","Returning Customer")</f>
        <v>New Customer</v>
      </c>
      <c r="F3009" t="s">
        <v>10132</v>
      </c>
      <c r="G3009" t="s">
        <v>351</v>
      </c>
      <c r="H3009" t="s">
        <v>57</v>
      </c>
      <c r="I3009" t="s">
        <v>289</v>
      </c>
      <c r="J3009" s="5">
        <v>166.59</v>
      </c>
      <c r="K3009">
        <v>8</v>
      </c>
      <c r="L3009">
        <v>0</v>
      </c>
      <c r="M3009" s="3">
        <f t="shared" si="46"/>
        <v>1332.72</v>
      </c>
      <c r="N3009" t="s">
        <v>142</v>
      </c>
      <c r="O3009" t="s">
        <v>111</v>
      </c>
      <c r="P3009" t="s">
        <v>10129</v>
      </c>
      <c r="Q3009" t="s">
        <v>77</v>
      </c>
      <c r="R3009">
        <v>6</v>
      </c>
      <c r="S3009">
        <v>3.7</v>
      </c>
      <c r="T3009" t="s">
        <v>30</v>
      </c>
      <c r="U3009" t="s">
        <v>60</v>
      </c>
    </row>
    <row r="3010" spans="1:21" x14ac:dyDescent="0.35">
      <c r="A3010" t="s">
        <v>1133</v>
      </c>
      <c r="B3010" t="str">
        <f>IF(COUNTIFS($A:$A,$A3010,$C:$C,$C3010,$D:$D,$D3010,$G:$G,$G3010,$K:$K,$K3010,$M:$M,$M3010)&gt;1,"True Duplicate","Unique")</f>
        <v>Unique</v>
      </c>
      <c r="C3010" s="7">
        <v>45224</v>
      </c>
      <c r="D3010" t="s">
        <v>3913</v>
      </c>
      <c r="E3010" t="str">
        <f>IF(COUNTIF($B$2:D3010,D3010)=1,"New Customer","Returning Customer")</f>
        <v>New Customer</v>
      </c>
      <c r="F3010" t="s">
        <v>10132</v>
      </c>
      <c r="G3010" t="s">
        <v>193</v>
      </c>
      <c r="H3010" t="s">
        <v>24</v>
      </c>
      <c r="I3010" t="s">
        <v>10126</v>
      </c>
      <c r="J3010" s="5">
        <v>140.69999999999999</v>
      </c>
      <c r="K3010">
        <v>1</v>
      </c>
      <c r="L3010">
        <v>0</v>
      </c>
      <c r="M3010" s="3">
        <f t="shared" ref="M3010:M3073" si="47">(J3010-L3010)*K3010</f>
        <v>140.69999999999999</v>
      </c>
      <c r="N3010" t="s">
        <v>38</v>
      </c>
      <c r="O3010" t="s">
        <v>27</v>
      </c>
      <c r="P3010" t="s">
        <v>10129</v>
      </c>
      <c r="Q3010" t="s">
        <v>123</v>
      </c>
      <c r="R3010">
        <v>12</v>
      </c>
      <c r="S3010">
        <v>3.7</v>
      </c>
      <c r="T3010" t="s">
        <v>30</v>
      </c>
      <c r="U3010" t="s">
        <v>60</v>
      </c>
    </row>
    <row r="3011" spans="1:21" x14ac:dyDescent="0.35">
      <c r="A3011" t="s">
        <v>3912</v>
      </c>
      <c r="B3011" t="str">
        <f>IF(COUNTIFS($A:$A,$A3011,$C:$C,$C3011,$D:$D,$D3011,$G:$G,$G3011,$K:$K,$K3011,$M:$M,$M3011)&gt;1,"True Duplicate","Unique")</f>
        <v>Unique</v>
      </c>
      <c r="C3011" s="7">
        <v>45224</v>
      </c>
      <c r="D3011" t="s">
        <v>3944</v>
      </c>
      <c r="E3011" t="str">
        <f>IF(COUNTIF($B$2:D3011,D3011)=1,"New Customer","Returning Customer")</f>
        <v>Returning Customer</v>
      </c>
      <c r="F3011" t="s">
        <v>10132</v>
      </c>
      <c r="G3011" t="s">
        <v>96</v>
      </c>
      <c r="H3011" t="s">
        <v>57</v>
      </c>
      <c r="I3011" t="s">
        <v>97</v>
      </c>
      <c r="J3011" s="5">
        <v>821.66</v>
      </c>
      <c r="K3011">
        <v>8</v>
      </c>
      <c r="L3011">
        <v>0.1</v>
      </c>
      <c r="M3011" s="3">
        <f t="shared" si="47"/>
        <v>6572.48</v>
      </c>
      <c r="N3011" t="s">
        <v>49</v>
      </c>
      <c r="O3011" t="s">
        <v>111</v>
      </c>
      <c r="P3011" t="s">
        <v>59</v>
      </c>
      <c r="Q3011" t="s">
        <v>123</v>
      </c>
      <c r="R3011">
        <v>1</v>
      </c>
      <c r="S3011">
        <v>4.3</v>
      </c>
      <c r="T3011" t="s">
        <v>112</v>
      </c>
      <c r="U3011" t="s">
        <v>60</v>
      </c>
    </row>
    <row r="3012" spans="1:21" x14ac:dyDescent="0.35">
      <c r="A3012" t="s">
        <v>4133</v>
      </c>
      <c r="B3012" t="str">
        <f>IF(COUNTIFS($A:$A,$A3012,$C:$C,$C3012,$D:$D,$D3012,$G:$G,$G3012,$K:$K,$K3012,$M:$M,$M3012)&gt;1,"True Duplicate","Unique")</f>
        <v>Unique</v>
      </c>
      <c r="C3012" s="7">
        <v>45224</v>
      </c>
      <c r="D3012" t="s">
        <v>4134</v>
      </c>
      <c r="E3012" t="str">
        <f>IF(COUNTIF($B$2:D3012,D3012)=1,"New Customer","Returning Customer")</f>
        <v>New Customer</v>
      </c>
      <c r="F3012" t="s">
        <v>72</v>
      </c>
      <c r="G3012" t="s">
        <v>399</v>
      </c>
      <c r="H3012" t="s">
        <v>24</v>
      </c>
      <c r="I3012" t="s">
        <v>182</v>
      </c>
      <c r="J3012" s="5">
        <v>544.09</v>
      </c>
      <c r="K3012">
        <v>12</v>
      </c>
      <c r="L3012">
        <v>0.1</v>
      </c>
      <c r="M3012" s="3">
        <f t="shared" si="47"/>
        <v>6527.88</v>
      </c>
      <c r="N3012" t="s">
        <v>83</v>
      </c>
      <c r="O3012" t="s">
        <v>111</v>
      </c>
      <c r="P3012" t="s">
        <v>59</v>
      </c>
      <c r="Q3012" t="s">
        <v>116</v>
      </c>
      <c r="R3012">
        <v>11</v>
      </c>
      <c r="S3012">
        <v>2.5</v>
      </c>
      <c r="T3012" t="s">
        <v>30</v>
      </c>
      <c r="U3012" t="s">
        <v>60</v>
      </c>
    </row>
    <row r="3013" spans="1:21" x14ac:dyDescent="0.35">
      <c r="A3013" t="s">
        <v>6519</v>
      </c>
      <c r="B3013" t="str">
        <f>IF(COUNTIFS($A:$A,$A3013,$C:$C,$C3013,$D:$D,$D3013,$G:$G,$G3013,$K:$K,$K3013,$M:$M,$M3013)&gt;1,"True Duplicate","Unique")</f>
        <v>Unique</v>
      </c>
      <c r="C3013" s="7">
        <v>45224</v>
      </c>
      <c r="D3013" t="s">
        <v>7301</v>
      </c>
      <c r="E3013" t="str">
        <f>IF(COUNTIF($B$2:D3013,D3013)=1,"New Customer","Returning Customer")</f>
        <v>New Customer</v>
      </c>
      <c r="F3013" t="s">
        <v>10132</v>
      </c>
      <c r="G3013" t="s">
        <v>170</v>
      </c>
      <c r="H3013" t="s">
        <v>66</v>
      </c>
      <c r="I3013" t="s">
        <v>171</v>
      </c>
      <c r="J3013" s="5">
        <v>1865.02</v>
      </c>
      <c r="K3013">
        <v>6</v>
      </c>
      <c r="L3013">
        <v>0</v>
      </c>
      <c r="M3013" s="3">
        <f t="shared" si="47"/>
        <v>11190.119999999999</v>
      </c>
      <c r="N3013" t="s">
        <v>98</v>
      </c>
      <c r="O3013" t="s">
        <v>122</v>
      </c>
      <c r="P3013" t="s">
        <v>10129</v>
      </c>
      <c r="Q3013" t="s">
        <v>77</v>
      </c>
      <c r="R3013">
        <v>8</v>
      </c>
      <c r="S3013">
        <v>1.2</v>
      </c>
      <c r="T3013" t="s">
        <v>30</v>
      </c>
      <c r="U3013" t="s">
        <v>60</v>
      </c>
    </row>
    <row r="3014" spans="1:21" x14ac:dyDescent="0.35">
      <c r="A3014" t="s">
        <v>7300</v>
      </c>
      <c r="B3014" t="str">
        <f>IF(COUNTIFS($A:$A,$A3014,$C:$C,$C3014,$D:$D,$D3014,$G:$G,$G3014,$K:$K,$K3014,$M:$M,$M3014)&gt;1,"True Duplicate","Unique")</f>
        <v>Unique</v>
      </c>
      <c r="C3014" s="7">
        <v>45224</v>
      </c>
      <c r="D3014" t="s">
        <v>1135</v>
      </c>
      <c r="E3014" t="str">
        <f>IF(COUNTIF($B$2:D3014,D3014)=1,"New Customer","Returning Customer")</f>
        <v>New Customer</v>
      </c>
      <c r="F3014" t="s">
        <v>10132</v>
      </c>
      <c r="G3014" t="s">
        <v>152</v>
      </c>
      <c r="H3014" t="s">
        <v>57</v>
      </c>
      <c r="I3014" t="s">
        <v>153</v>
      </c>
      <c r="J3014" s="5">
        <v>559</v>
      </c>
      <c r="K3014">
        <v>9</v>
      </c>
      <c r="L3014">
        <v>0.15</v>
      </c>
      <c r="M3014" s="3">
        <f t="shared" si="47"/>
        <v>5029.6500000000005</v>
      </c>
      <c r="N3014" t="s">
        <v>26</v>
      </c>
      <c r="O3014" t="s">
        <v>39</v>
      </c>
      <c r="P3014" t="s">
        <v>10129</v>
      </c>
      <c r="Q3014" t="s">
        <v>123</v>
      </c>
      <c r="R3014">
        <v>9</v>
      </c>
      <c r="S3014">
        <v>1.2</v>
      </c>
      <c r="U3014" t="s">
        <v>52</v>
      </c>
    </row>
    <row r="3015" spans="1:21" x14ac:dyDescent="0.35">
      <c r="A3015" t="s">
        <v>5221</v>
      </c>
      <c r="B3015" t="str">
        <f>IF(COUNTIFS($A:$A,$A3015,$C:$C,$C3015,$D:$D,$D3015,$G:$G,$G3015,$K:$K,$K3015,$M:$M,$M3015)&gt;1,"True Duplicate","Unique")</f>
        <v>Unique</v>
      </c>
      <c r="C3015" s="7">
        <v>45225</v>
      </c>
      <c r="D3015" t="s">
        <v>9023</v>
      </c>
      <c r="E3015" t="str">
        <f>IF(COUNTIF($B$2:D3015,D3015)=1,"New Customer","Returning Customer")</f>
        <v>New Customer</v>
      </c>
      <c r="F3015" t="s">
        <v>10132</v>
      </c>
      <c r="G3015" t="s">
        <v>266</v>
      </c>
      <c r="H3015" t="s">
        <v>24</v>
      </c>
      <c r="I3015" t="s">
        <v>267</v>
      </c>
      <c r="J3015" s="5">
        <v>332.14</v>
      </c>
      <c r="K3015">
        <v>3</v>
      </c>
      <c r="L3015">
        <v>0.1</v>
      </c>
      <c r="M3015" s="3">
        <f t="shared" si="47"/>
        <v>996.11999999999989</v>
      </c>
      <c r="N3015" t="s">
        <v>142</v>
      </c>
      <c r="O3015" t="s">
        <v>27</v>
      </c>
      <c r="P3015" t="s">
        <v>10129</v>
      </c>
      <c r="Q3015" t="s">
        <v>116</v>
      </c>
      <c r="R3015">
        <v>4</v>
      </c>
      <c r="S3015">
        <v>2.8</v>
      </c>
      <c r="T3015" t="s">
        <v>30</v>
      </c>
      <c r="U3015" t="s">
        <v>60</v>
      </c>
    </row>
    <row r="3016" spans="1:21" x14ac:dyDescent="0.35">
      <c r="A3016" t="s">
        <v>9022</v>
      </c>
      <c r="B3016" t="str">
        <f>IF(COUNTIFS($A:$A,$A3016,$C:$C,$C3016,$D:$D,$D3016,$G:$G,$G3016,$K:$K,$K3016,$M:$M,$M3016)&gt;1,"True Duplicate","Unique")</f>
        <v>Unique</v>
      </c>
      <c r="C3016" s="7">
        <v>45225</v>
      </c>
      <c r="D3016" t="s">
        <v>5035</v>
      </c>
      <c r="E3016" t="str">
        <f>IF(COUNTIF($B$2:D3016,D3016)=1,"New Customer","Returning Customer")</f>
        <v>Returning Customer</v>
      </c>
      <c r="F3016" t="s">
        <v>10132</v>
      </c>
      <c r="G3016" t="s">
        <v>102</v>
      </c>
      <c r="H3016" t="s">
        <v>47</v>
      </c>
      <c r="I3016" t="s">
        <v>10125</v>
      </c>
      <c r="J3016" s="5">
        <v>512.25</v>
      </c>
      <c r="K3016">
        <v>4</v>
      </c>
      <c r="L3016">
        <v>0.2</v>
      </c>
      <c r="M3016" s="3">
        <f t="shared" si="47"/>
        <v>2048.1999999999998</v>
      </c>
      <c r="N3016" t="s">
        <v>38</v>
      </c>
      <c r="O3016" t="s">
        <v>111</v>
      </c>
      <c r="P3016" t="s">
        <v>10129</v>
      </c>
      <c r="Q3016" t="s">
        <v>77</v>
      </c>
      <c r="R3016">
        <v>8</v>
      </c>
      <c r="S3016">
        <v>2.8</v>
      </c>
      <c r="T3016" t="s">
        <v>51</v>
      </c>
      <c r="U3016" t="s">
        <v>60</v>
      </c>
    </row>
    <row r="3017" spans="1:21" x14ac:dyDescent="0.35">
      <c r="A3017" t="s">
        <v>1484</v>
      </c>
      <c r="B3017" t="str">
        <f>IF(COUNTIFS($A:$A,$A3017,$C:$C,$C3017,$D:$D,$D3017,$G:$G,$G3017,$K:$K,$K3017,$M:$M,$M3017)&gt;1,"True Duplicate","Unique")</f>
        <v>Unique</v>
      </c>
      <c r="C3017" s="7">
        <v>45226</v>
      </c>
      <c r="D3017" t="s">
        <v>1486</v>
      </c>
      <c r="E3017" t="str">
        <f>IF(COUNTIF($B$2:D3017,D3017)=1,"New Customer","Returning Customer")</f>
        <v>New Customer</v>
      </c>
      <c r="F3017" t="s">
        <v>10132</v>
      </c>
      <c r="G3017" t="s">
        <v>445</v>
      </c>
      <c r="H3017" t="s">
        <v>66</v>
      </c>
      <c r="I3017" t="s">
        <v>446</v>
      </c>
      <c r="J3017" s="5">
        <v>883.5</v>
      </c>
      <c r="K3017">
        <v>11</v>
      </c>
      <c r="L3017">
        <v>0.15</v>
      </c>
      <c r="M3017" s="3">
        <f t="shared" si="47"/>
        <v>9716.85</v>
      </c>
      <c r="N3017" t="s">
        <v>26</v>
      </c>
      <c r="O3017" t="s">
        <v>27</v>
      </c>
      <c r="P3017" t="s">
        <v>10129</v>
      </c>
      <c r="Q3017" t="s">
        <v>116</v>
      </c>
      <c r="R3017">
        <v>4</v>
      </c>
      <c r="S3017">
        <v>2.7</v>
      </c>
      <c r="T3017" t="s">
        <v>112</v>
      </c>
      <c r="U3017" t="s">
        <v>60</v>
      </c>
    </row>
    <row r="3018" spans="1:21" x14ac:dyDescent="0.35">
      <c r="A3018" t="s">
        <v>6562</v>
      </c>
      <c r="B3018" t="str">
        <f>IF(COUNTIFS($A:$A,$A3018,$C:$C,$C3018,$D:$D,$D3018,$G:$G,$G3018,$K:$K,$K3018,$M:$M,$M3018)&gt;1,"True Duplicate","Unique")</f>
        <v>Unique</v>
      </c>
      <c r="C3018" s="7">
        <v>45226</v>
      </c>
      <c r="D3018" t="s">
        <v>8253</v>
      </c>
      <c r="E3018" t="str">
        <f>IF(COUNTIF($B$2:D3018,D3018)=1,"New Customer","Returning Customer")</f>
        <v>New Customer</v>
      </c>
      <c r="F3018" t="s">
        <v>10132</v>
      </c>
      <c r="G3018" t="s">
        <v>258</v>
      </c>
      <c r="H3018" t="s">
        <v>36</v>
      </c>
      <c r="I3018" t="s">
        <v>259</v>
      </c>
      <c r="J3018" s="5">
        <v>33.159999999999997</v>
      </c>
      <c r="K3018">
        <v>7</v>
      </c>
      <c r="L3018">
        <v>0</v>
      </c>
      <c r="M3018" s="3">
        <f t="shared" si="47"/>
        <v>232.11999999999998</v>
      </c>
      <c r="N3018" t="s">
        <v>83</v>
      </c>
      <c r="O3018" t="s">
        <v>39</v>
      </c>
      <c r="P3018" t="s">
        <v>85</v>
      </c>
      <c r="Q3018" t="s">
        <v>116</v>
      </c>
      <c r="R3018">
        <v>10</v>
      </c>
      <c r="S3018">
        <v>4.3</v>
      </c>
      <c r="T3018" t="s">
        <v>30</v>
      </c>
      <c r="U3018" t="s">
        <v>60</v>
      </c>
    </row>
    <row r="3019" spans="1:21" x14ac:dyDescent="0.35">
      <c r="A3019" t="s">
        <v>8215</v>
      </c>
      <c r="B3019" t="str">
        <f>IF(COUNTIFS($A:$A,$A3019,$C:$C,$C3019,$D:$D,$D3019,$G:$G,$G3019,$K:$K,$K3019,$M:$M,$M3019)&gt;1,"True Duplicate","Unique")</f>
        <v>Unique</v>
      </c>
      <c r="C3019" s="7">
        <v>45226</v>
      </c>
      <c r="D3019" t="s">
        <v>8227</v>
      </c>
      <c r="E3019" t="str">
        <f>IF(COUNTIF($B$2:D3019,D3019)=1,"New Customer","Returning Customer")</f>
        <v>New Customer</v>
      </c>
      <c r="F3019" t="s">
        <v>10132</v>
      </c>
      <c r="G3019" t="s">
        <v>344</v>
      </c>
      <c r="H3019" t="s">
        <v>24</v>
      </c>
      <c r="I3019" t="s">
        <v>345</v>
      </c>
      <c r="J3019" s="5">
        <v>457.67</v>
      </c>
      <c r="K3019">
        <v>10</v>
      </c>
      <c r="L3019">
        <v>0.2</v>
      </c>
      <c r="M3019" s="3">
        <f t="shared" si="47"/>
        <v>4574.7000000000007</v>
      </c>
      <c r="N3019" t="s">
        <v>26</v>
      </c>
      <c r="O3019" t="s">
        <v>27</v>
      </c>
      <c r="P3019" t="s">
        <v>85</v>
      </c>
      <c r="Q3019" t="s">
        <v>77</v>
      </c>
      <c r="R3019">
        <v>10</v>
      </c>
      <c r="S3019">
        <v>2.5</v>
      </c>
      <c r="T3019" t="s">
        <v>30</v>
      </c>
      <c r="U3019" t="s">
        <v>52</v>
      </c>
    </row>
    <row r="3020" spans="1:21" x14ac:dyDescent="0.35">
      <c r="A3020" t="s">
        <v>8226</v>
      </c>
      <c r="B3020" t="str">
        <f>IF(COUNTIFS($A:$A,$A3020,$C:$C,$C3020,$D:$D,$D3020,$G:$G,$G3020,$K:$K,$K3020,$M:$M,$M3020)&gt;1,"True Duplicate","Unique")</f>
        <v>Unique</v>
      </c>
      <c r="C3020" s="7">
        <v>45226</v>
      </c>
      <c r="D3020" t="s">
        <v>6563</v>
      </c>
      <c r="E3020" t="str">
        <f>IF(COUNTIF($B$2:D3020,D3020)=1,"New Customer","Returning Customer")</f>
        <v>New Customer</v>
      </c>
      <c r="F3020" t="s">
        <v>10132</v>
      </c>
      <c r="G3020" t="s">
        <v>370</v>
      </c>
      <c r="H3020" t="s">
        <v>74</v>
      </c>
      <c r="I3020" t="s">
        <v>75</v>
      </c>
      <c r="J3020" s="5">
        <v>922.76</v>
      </c>
      <c r="K3020">
        <v>1</v>
      </c>
      <c r="L3020">
        <v>0.05</v>
      </c>
      <c r="M3020" s="3">
        <f t="shared" si="47"/>
        <v>922.71</v>
      </c>
      <c r="N3020" t="s">
        <v>302</v>
      </c>
      <c r="O3020" t="s">
        <v>27</v>
      </c>
      <c r="P3020" t="s">
        <v>10129</v>
      </c>
      <c r="Q3020" t="s">
        <v>41</v>
      </c>
      <c r="R3020">
        <v>3</v>
      </c>
      <c r="S3020">
        <v>3.8</v>
      </c>
      <c r="T3020" t="s">
        <v>30</v>
      </c>
      <c r="U3020" t="s">
        <v>60</v>
      </c>
    </row>
    <row r="3021" spans="1:21" x14ac:dyDescent="0.35">
      <c r="A3021" t="s">
        <v>8252</v>
      </c>
      <c r="B3021" t="str">
        <f>IF(COUNTIFS($A:$A,$A3021,$C:$C,$C3021,$D:$D,$D3021,$G:$G,$G3021,$K:$K,$K3021,$M:$M,$M3021)&gt;1,"True Duplicate","Unique")</f>
        <v>Unique</v>
      </c>
      <c r="C3021" s="7">
        <v>45226</v>
      </c>
      <c r="D3021" t="s">
        <v>8216</v>
      </c>
      <c r="E3021" t="str">
        <f>IF(COUNTIF($B$2:D3021,D3021)=1,"New Customer","Returning Customer")</f>
        <v>New Customer</v>
      </c>
      <c r="F3021" t="s">
        <v>10132</v>
      </c>
      <c r="G3021" t="s">
        <v>258</v>
      </c>
      <c r="H3021" t="s">
        <v>36</v>
      </c>
      <c r="I3021" t="s">
        <v>259</v>
      </c>
      <c r="J3021" s="5">
        <v>9.93</v>
      </c>
      <c r="K3021">
        <v>2</v>
      </c>
      <c r="L3021">
        <v>0</v>
      </c>
      <c r="M3021" s="3">
        <f t="shared" si="47"/>
        <v>19.86</v>
      </c>
      <c r="N3021" t="s">
        <v>26</v>
      </c>
      <c r="O3021" t="s">
        <v>27</v>
      </c>
      <c r="P3021" t="s">
        <v>59</v>
      </c>
      <c r="Q3021" t="s">
        <v>41</v>
      </c>
      <c r="R3021">
        <v>8</v>
      </c>
      <c r="S3021">
        <v>4.4000000000000004</v>
      </c>
      <c r="T3021" t="s">
        <v>30</v>
      </c>
      <c r="U3021" t="s">
        <v>60</v>
      </c>
    </row>
    <row r="3022" spans="1:21" x14ac:dyDescent="0.35">
      <c r="A3022" t="s">
        <v>268</v>
      </c>
      <c r="B3022" t="str">
        <f>IF(COUNTIFS($A:$A,$A3022,$C:$C,$C3022,$D:$D,$D3022,$G:$G,$G3022,$K:$K,$K3022,$M:$M,$M3022)&gt;1,"True Duplicate","Unique")</f>
        <v>Unique</v>
      </c>
      <c r="C3022" s="7">
        <v>45227</v>
      </c>
      <c r="D3022" t="s">
        <v>270</v>
      </c>
      <c r="E3022" t="str">
        <f>IF(COUNTIF($B$2:D3022,D3022)=1,"New Customer","Returning Customer")</f>
        <v>Returning Customer</v>
      </c>
      <c r="F3022" t="s">
        <v>10132</v>
      </c>
      <c r="G3022" t="s">
        <v>244</v>
      </c>
      <c r="H3022" t="s">
        <v>36</v>
      </c>
      <c r="I3022" t="s">
        <v>129</v>
      </c>
      <c r="J3022" s="5">
        <v>7.02</v>
      </c>
      <c r="K3022">
        <v>3</v>
      </c>
      <c r="L3022">
        <v>0</v>
      </c>
      <c r="M3022" s="3">
        <f t="shared" si="47"/>
        <v>21.06</v>
      </c>
      <c r="N3022" t="s">
        <v>76</v>
      </c>
      <c r="O3022" t="s">
        <v>27</v>
      </c>
      <c r="P3022" t="s">
        <v>85</v>
      </c>
      <c r="Q3022" t="s">
        <v>116</v>
      </c>
      <c r="R3022">
        <v>8</v>
      </c>
      <c r="S3022">
        <v>3.2</v>
      </c>
      <c r="T3022" t="s">
        <v>30</v>
      </c>
      <c r="U3022" t="s">
        <v>60</v>
      </c>
    </row>
    <row r="3023" spans="1:21" x14ac:dyDescent="0.35">
      <c r="A3023" t="s">
        <v>4160</v>
      </c>
      <c r="B3023" t="str">
        <f>IF(COUNTIFS($A:$A,$A3023,$C:$C,$C3023,$D:$D,$D3023,$G:$G,$G3023,$K:$K,$K3023,$M:$M,$M3023)&gt;1,"True Duplicate","Unique")</f>
        <v>Unique</v>
      </c>
      <c r="C3023" s="7">
        <v>45227</v>
      </c>
      <c r="D3023" t="s">
        <v>4161</v>
      </c>
      <c r="E3023" t="str">
        <f>IF(COUNTIF($B$2:D3023,D3023)=1,"New Customer","Returning Customer")</f>
        <v>New Customer</v>
      </c>
      <c r="F3023" t="s">
        <v>10132</v>
      </c>
      <c r="G3023" t="s">
        <v>1182</v>
      </c>
      <c r="H3023" t="s">
        <v>66</v>
      </c>
      <c r="I3023" t="s">
        <v>446</v>
      </c>
      <c r="J3023" s="5">
        <v>116.85</v>
      </c>
      <c r="K3023">
        <v>7</v>
      </c>
      <c r="L3023">
        <v>0.1</v>
      </c>
      <c r="M3023" s="3">
        <f t="shared" si="47"/>
        <v>817.25</v>
      </c>
      <c r="N3023" t="s">
        <v>98</v>
      </c>
      <c r="O3023" t="s">
        <v>111</v>
      </c>
      <c r="P3023" t="s">
        <v>10129</v>
      </c>
      <c r="Q3023" t="s">
        <v>123</v>
      </c>
      <c r="R3023">
        <v>2</v>
      </c>
      <c r="S3023">
        <v>2.2000000000000002</v>
      </c>
      <c r="T3023" t="s">
        <v>143</v>
      </c>
      <c r="U3023" t="s">
        <v>86</v>
      </c>
    </row>
    <row r="3024" spans="1:21" x14ac:dyDescent="0.35">
      <c r="A3024" t="s">
        <v>7899</v>
      </c>
      <c r="B3024" t="str">
        <f>IF(COUNTIFS($A:$A,$A3024,$C:$C,$C3024,$D:$D,$D3024,$G:$G,$G3024,$K:$K,$K3024,$M:$M,$M3024)&gt;1,"True Duplicate","Unique")</f>
        <v>Unique</v>
      </c>
      <c r="C3024" s="7">
        <v>45227</v>
      </c>
      <c r="D3024" t="s">
        <v>615</v>
      </c>
      <c r="E3024" t="str">
        <f>IF(COUNTIF($B$2:D3024,D3024)=1,"New Customer","Returning Customer")</f>
        <v>Returning Customer</v>
      </c>
      <c r="F3024" t="s">
        <v>72</v>
      </c>
      <c r="G3024" t="s">
        <v>152</v>
      </c>
      <c r="H3024" t="s">
        <v>57</v>
      </c>
      <c r="I3024" t="s">
        <v>153</v>
      </c>
      <c r="J3024" s="5">
        <v>334.14</v>
      </c>
      <c r="K3024">
        <v>4</v>
      </c>
      <c r="L3024">
        <v>0.25</v>
      </c>
      <c r="M3024" s="3">
        <f t="shared" si="47"/>
        <v>1335.56</v>
      </c>
      <c r="N3024" t="s">
        <v>104</v>
      </c>
      <c r="O3024" t="s">
        <v>27</v>
      </c>
      <c r="P3024" t="s">
        <v>85</v>
      </c>
      <c r="Q3024" t="s">
        <v>41</v>
      </c>
      <c r="R3024">
        <v>1</v>
      </c>
      <c r="S3024">
        <v>3.4</v>
      </c>
      <c r="T3024" t="s">
        <v>30</v>
      </c>
      <c r="U3024" t="s">
        <v>52</v>
      </c>
    </row>
    <row r="3025" spans="1:21" x14ac:dyDescent="0.35">
      <c r="A3025" t="s">
        <v>410</v>
      </c>
      <c r="B3025" t="str">
        <f>IF(COUNTIFS($A:$A,$A3025,$C:$C,$C3025,$D:$D,$D3025,$G:$G,$G3025,$K:$K,$K3025,$M:$M,$M3025)&gt;1,"True Duplicate","Unique")</f>
        <v>Unique</v>
      </c>
      <c r="C3025" s="7">
        <v>45228</v>
      </c>
      <c r="D3025" t="s">
        <v>7413</v>
      </c>
      <c r="E3025" t="str">
        <f>IF(COUNTIF($B$2:D3025,D3025)=1,"New Customer","Returning Customer")</f>
        <v>New Customer</v>
      </c>
      <c r="F3025" t="s">
        <v>10132</v>
      </c>
      <c r="G3025" t="s">
        <v>413</v>
      </c>
      <c r="H3025" t="s">
        <v>47</v>
      </c>
      <c r="I3025" t="s">
        <v>10125</v>
      </c>
      <c r="J3025" s="5">
        <v>175.75</v>
      </c>
      <c r="K3025">
        <v>5</v>
      </c>
      <c r="L3025">
        <v>0.05</v>
      </c>
      <c r="M3025" s="3">
        <f t="shared" si="47"/>
        <v>878.5</v>
      </c>
      <c r="N3025" t="s">
        <v>26</v>
      </c>
      <c r="O3025" t="s">
        <v>122</v>
      </c>
      <c r="P3025" t="s">
        <v>10129</v>
      </c>
      <c r="Q3025" t="s">
        <v>41</v>
      </c>
      <c r="R3025">
        <v>2</v>
      </c>
      <c r="S3025">
        <v>4.0999999999999996</v>
      </c>
      <c r="T3025" t="s">
        <v>30</v>
      </c>
      <c r="U3025" t="s">
        <v>60</v>
      </c>
    </row>
    <row r="3026" spans="1:21" x14ac:dyDescent="0.35">
      <c r="A3026" t="s">
        <v>5087</v>
      </c>
      <c r="B3026" t="str">
        <f>IF(COUNTIFS($A:$A,$A3026,$C:$C,$C3026,$D:$D,$D3026,$G:$G,$G3026,$K:$K,$K3026,$M:$M,$M3026)&gt;1,"True Duplicate","Unique")</f>
        <v>Unique</v>
      </c>
      <c r="C3026" s="7">
        <v>45228</v>
      </c>
      <c r="D3026" t="s">
        <v>5204</v>
      </c>
      <c r="E3026" t="str">
        <f>IF(COUNTIF($B$2:D3026,D3026)=1,"New Customer","Returning Customer")</f>
        <v>New Customer</v>
      </c>
      <c r="F3026" t="s">
        <v>10132</v>
      </c>
      <c r="G3026" t="s">
        <v>323</v>
      </c>
      <c r="H3026" t="s">
        <v>57</v>
      </c>
      <c r="I3026" t="s">
        <v>82</v>
      </c>
      <c r="J3026" s="5">
        <v>45.74</v>
      </c>
      <c r="K3026">
        <v>14</v>
      </c>
      <c r="L3026">
        <v>0.2</v>
      </c>
      <c r="M3026" s="3">
        <f t="shared" si="47"/>
        <v>637.55999999999995</v>
      </c>
      <c r="N3026" t="s">
        <v>49</v>
      </c>
      <c r="O3026" t="s">
        <v>111</v>
      </c>
      <c r="P3026" t="s">
        <v>10129</v>
      </c>
      <c r="Q3026" t="s">
        <v>29</v>
      </c>
      <c r="R3026">
        <v>11</v>
      </c>
      <c r="S3026">
        <v>2.2000000000000002</v>
      </c>
      <c r="T3026" t="s">
        <v>30</v>
      </c>
      <c r="U3026" t="s">
        <v>60</v>
      </c>
    </row>
    <row r="3027" spans="1:21" x14ac:dyDescent="0.35">
      <c r="A3027" t="s">
        <v>5203</v>
      </c>
      <c r="B3027" t="str">
        <f>IF(COUNTIFS($A:$A,$A3027,$C:$C,$C3027,$D:$D,$D3027,$G:$G,$G3027,$K:$K,$K3027,$M:$M,$M3027)&gt;1,"True Duplicate","Unique")</f>
        <v>Unique</v>
      </c>
      <c r="C3027" s="7">
        <v>45228</v>
      </c>
      <c r="D3027" t="s">
        <v>5088</v>
      </c>
      <c r="E3027" t="str">
        <f>IF(COUNTIF($B$2:D3027,D3027)=1,"New Customer","Returning Customer")</f>
        <v>New Customer</v>
      </c>
      <c r="F3027" t="s">
        <v>10132</v>
      </c>
      <c r="G3027" t="s">
        <v>219</v>
      </c>
      <c r="H3027" t="s">
        <v>47</v>
      </c>
      <c r="I3027" t="s">
        <v>210</v>
      </c>
      <c r="J3027" s="5">
        <v>259.62</v>
      </c>
      <c r="K3027">
        <v>3</v>
      </c>
      <c r="L3027">
        <v>0.05</v>
      </c>
      <c r="M3027" s="3">
        <f t="shared" si="47"/>
        <v>778.71</v>
      </c>
      <c r="N3027" t="s">
        <v>76</v>
      </c>
      <c r="O3027" t="s">
        <v>111</v>
      </c>
      <c r="P3027" t="s">
        <v>166</v>
      </c>
      <c r="Q3027" t="s">
        <v>77</v>
      </c>
      <c r="R3027">
        <v>2</v>
      </c>
      <c r="S3027">
        <v>3.4</v>
      </c>
      <c r="T3027" t="s">
        <v>51</v>
      </c>
      <c r="U3027" t="s">
        <v>60</v>
      </c>
    </row>
    <row r="3028" spans="1:21" x14ac:dyDescent="0.35">
      <c r="A3028" t="s">
        <v>7069</v>
      </c>
      <c r="B3028" t="str">
        <f>IF(COUNTIFS($A:$A,$A3028,$C:$C,$C3028,$D:$D,$D3028,$G:$G,$G3028,$K:$K,$K3028,$M:$M,$M3028)&gt;1,"True Duplicate","Unique")</f>
        <v>Unique</v>
      </c>
      <c r="C3028" s="7">
        <v>45228</v>
      </c>
      <c r="D3028" t="s">
        <v>7070</v>
      </c>
      <c r="E3028" t="str">
        <f>IF(COUNTIF($B$2:D3028,D3028)=1,"New Customer","Returning Customer")</f>
        <v>Returning Customer</v>
      </c>
      <c r="F3028" t="s">
        <v>10132</v>
      </c>
      <c r="G3028" t="s">
        <v>96</v>
      </c>
      <c r="H3028" t="s">
        <v>57</v>
      </c>
      <c r="I3028" t="s">
        <v>97</v>
      </c>
      <c r="J3028" s="5">
        <v>135.94</v>
      </c>
      <c r="K3028">
        <v>11</v>
      </c>
      <c r="L3028">
        <v>0.3</v>
      </c>
      <c r="M3028" s="3">
        <f t="shared" si="47"/>
        <v>1492.04</v>
      </c>
      <c r="N3028" t="s">
        <v>83</v>
      </c>
      <c r="O3028" t="s">
        <v>27</v>
      </c>
      <c r="P3028" t="s">
        <v>59</v>
      </c>
      <c r="Q3028" t="s">
        <v>29</v>
      </c>
      <c r="R3028">
        <v>10</v>
      </c>
      <c r="S3028">
        <v>1.5</v>
      </c>
      <c r="T3028" t="s">
        <v>30</v>
      </c>
      <c r="U3028" t="s">
        <v>52</v>
      </c>
    </row>
    <row r="3029" spans="1:21" x14ac:dyDescent="0.35">
      <c r="A3029" t="s">
        <v>7412</v>
      </c>
      <c r="B3029" t="str">
        <f>IF(COUNTIFS($A:$A,$A3029,$C:$C,$C3029,$D:$D,$D3029,$G:$G,$G3029,$K:$K,$K3029,$M:$M,$M3029)&gt;1,"True Duplicate","Unique")</f>
        <v>Unique</v>
      </c>
      <c r="C3029" s="7">
        <v>45228</v>
      </c>
      <c r="D3029" t="s">
        <v>412</v>
      </c>
      <c r="E3029" t="str">
        <f>IF(COUNTIF($B$2:D3029,D3029)=1,"New Customer","Returning Customer")</f>
        <v>Returning Customer</v>
      </c>
      <c r="F3029" t="s">
        <v>10132</v>
      </c>
      <c r="G3029" t="s">
        <v>649</v>
      </c>
      <c r="H3029" t="s">
        <v>57</v>
      </c>
      <c r="I3029" t="s">
        <v>153</v>
      </c>
      <c r="J3029" s="5">
        <v>88.08</v>
      </c>
      <c r="K3029">
        <v>14</v>
      </c>
      <c r="L3029">
        <v>0.05</v>
      </c>
      <c r="M3029" s="3">
        <f t="shared" si="47"/>
        <v>1232.42</v>
      </c>
      <c r="N3029" t="s">
        <v>302</v>
      </c>
      <c r="O3029" t="s">
        <v>27</v>
      </c>
      <c r="P3029" t="s">
        <v>59</v>
      </c>
      <c r="Q3029" t="s">
        <v>29</v>
      </c>
      <c r="R3029">
        <v>5</v>
      </c>
      <c r="S3029">
        <v>4.2</v>
      </c>
      <c r="T3029" t="s">
        <v>30</v>
      </c>
      <c r="U3029" t="s">
        <v>86</v>
      </c>
    </row>
    <row r="3030" spans="1:21" x14ac:dyDescent="0.35">
      <c r="A3030" t="s">
        <v>333</v>
      </c>
      <c r="B3030" t="str">
        <f>IF(COUNTIFS($A:$A,$A3030,$C:$C,$C3030,$D:$D,$D3030,$G:$G,$G3030,$K:$K,$K3030,$M:$M,$M3030)&gt;1,"True Duplicate","Unique")</f>
        <v>Unique</v>
      </c>
      <c r="C3030" s="7">
        <v>45229</v>
      </c>
      <c r="D3030" t="s">
        <v>335</v>
      </c>
      <c r="E3030" t="str">
        <f>IF(COUNTIF($B$2:D3030,D3030)=1,"New Customer","Returning Customer")</f>
        <v>New Customer</v>
      </c>
      <c r="F3030" t="s">
        <v>10132</v>
      </c>
      <c r="G3030" t="s">
        <v>170</v>
      </c>
      <c r="H3030" t="s">
        <v>66</v>
      </c>
      <c r="I3030" t="s">
        <v>171</v>
      </c>
      <c r="J3030" s="5">
        <v>596.35</v>
      </c>
      <c r="K3030">
        <v>2</v>
      </c>
      <c r="L3030">
        <v>0.15</v>
      </c>
      <c r="M3030" s="3">
        <f t="shared" si="47"/>
        <v>1192.4000000000001</v>
      </c>
      <c r="N3030" t="s">
        <v>302</v>
      </c>
      <c r="O3030" t="s">
        <v>122</v>
      </c>
      <c r="P3030" t="s">
        <v>10129</v>
      </c>
      <c r="Q3030" t="s">
        <v>123</v>
      </c>
      <c r="R3030">
        <v>10</v>
      </c>
      <c r="S3030">
        <v>1.7</v>
      </c>
      <c r="T3030" t="s">
        <v>112</v>
      </c>
      <c r="U3030" t="s">
        <v>60</v>
      </c>
    </row>
    <row r="3031" spans="1:21" x14ac:dyDescent="0.35">
      <c r="A3031" t="s">
        <v>1715</v>
      </c>
      <c r="B3031" t="str">
        <f>IF(COUNTIFS($A:$A,$A3031,$C:$C,$C3031,$D:$D,$D3031,$G:$G,$G3031,$K:$K,$K3031,$M:$M,$M3031)&gt;1,"True Duplicate","Unique")</f>
        <v>Unique</v>
      </c>
      <c r="C3031" s="7">
        <v>45229</v>
      </c>
      <c r="D3031" t="s">
        <v>3275</v>
      </c>
      <c r="E3031" t="str">
        <f>IF(COUNTIF($B$2:D3031,D3031)=1,"New Customer","Returning Customer")</f>
        <v>New Customer</v>
      </c>
      <c r="F3031" t="s">
        <v>10132</v>
      </c>
      <c r="G3031" t="s">
        <v>152</v>
      </c>
      <c r="H3031" t="s">
        <v>57</v>
      </c>
      <c r="I3031" t="s">
        <v>153</v>
      </c>
      <c r="J3031" s="5">
        <v>21.88</v>
      </c>
      <c r="K3031">
        <v>10</v>
      </c>
      <c r="L3031">
        <v>0.15</v>
      </c>
      <c r="M3031" s="3">
        <f t="shared" si="47"/>
        <v>217.3</v>
      </c>
      <c r="N3031" t="s">
        <v>76</v>
      </c>
      <c r="O3031" t="s">
        <v>27</v>
      </c>
      <c r="P3031" t="s">
        <v>166</v>
      </c>
      <c r="Q3031" t="s">
        <v>116</v>
      </c>
      <c r="R3031">
        <v>8</v>
      </c>
      <c r="S3031">
        <v>2.4</v>
      </c>
      <c r="T3031" t="s">
        <v>143</v>
      </c>
      <c r="U3031" t="s">
        <v>60</v>
      </c>
    </row>
    <row r="3032" spans="1:21" x14ac:dyDescent="0.35">
      <c r="A3032" t="s">
        <v>1723</v>
      </c>
      <c r="B3032" t="str">
        <f>IF(COUNTIFS($A:$A,$A3032,$C:$C,$C3032,$D:$D,$D3032,$G:$G,$G3032,$K:$K,$K3032,$M:$M,$M3032)&gt;1,"True Duplicate","Unique")</f>
        <v>Unique</v>
      </c>
      <c r="C3032" s="7">
        <v>45229</v>
      </c>
      <c r="D3032" t="s">
        <v>1732</v>
      </c>
      <c r="E3032" t="str">
        <f>IF(COUNTIF($B$2:D3032,D3032)=1,"New Customer","Returning Customer")</f>
        <v>New Customer</v>
      </c>
      <c r="F3032" t="s">
        <v>10132</v>
      </c>
      <c r="G3032" t="s">
        <v>301</v>
      </c>
      <c r="H3032" t="s">
        <v>57</v>
      </c>
      <c r="I3032" t="s">
        <v>97</v>
      </c>
      <c r="J3032" s="5">
        <v>828.41</v>
      </c>
      <c r="K3032">
        <v>7</v>
      </c>
      <c r="L3032">
        <v>0</v>
      </c>
      <c r="M3032" s="3">
        <f t="shared" si="47"/>
        <v>5798.87</v>
      </c>
      <c r="N3032" t="s">
        <v>98</v>
      </c>
      <c r="O3032" t="s">
        <v>27</v>
      </c>
      <c r="P3032" t="s">
        <v>10129</v>
      </c>
      <c r="Q3032" t="s">
        <v>123</v>
      </c>
      <c r="R3032">
        <v>7</v>
      </c>
      <c r="S3032">
        <v>2.2999999999999998</v>
      </c>
      <c r="T3032" t="s">
        <v>30</v>
      </c>
      <c r="U3032" t="s">
        <v>60</v>
      </c>
    </row>
    <row r="3033" spans="1:21" x14ac:dyDescent="0.35">
      <c r="A3033" t="s">
        <v>1731</v>
      </c>
      <c r="B3033" t="str">
        <f>IF(COUNTIFS($A:$A,$A3033,$C:$C,$C3033,$D:$D,$D3033,$G:$G,$G3033,$K:$K,$K3033,$M:$M,$M3033)&gt;1,"True Duplicate","Unique")</f>
        <v>Unique</v>
      </c>
      <c r="C3033" s="7">
        <v>45229</v>
      </c>
      <c r="D3033" t="s">
        <v>1716</v>
      </c>
      <c r="E3033" t="str">
        <f>IF(COUNTIF($B$2:D3033,D3033)=1,"New Customer","Returning Customer")</f>
        <v>New Customer</v>
      </c>
      <c r="F3033" t="s">
        <v>72</v>
      </c>
      <c r="G3033" t="s">
        <v>239</v>
      </c>
      <c r="H3033" t="s">
        <v>66</v>
      </c>
      <c r="I3033" t="s">
        <v>240</v>
      </c>
      <c r="J3033" s="5">
        <v>293.54000000000002</v>
      </c>
      <c r="K3033">
        <v>14</v>
      </c>
      <c r="L3033">
        <v>0</v>
      </c>
      <c r="M3033" s="3">
        <f t="shared" si="47"/>
        <v>4109.5600000000004</v>
      </c>
      <c r="N3033" t="s">
        <v>26</v>
      </c>
      <c r="O3033" t="s">
        <v>39</v>
      </c>
      <c r="P3033" t="s">
        <v>85</v>
      </c>
      <c r="Q3033" t="s">
        <v>116</v>
      </c>
      <c r="R3033">
        <v>12</v>
      </c>
      <c r="S3033">
        <v>2.4</v>
      </c>
      <c r="T3033" t="s">
        <v>30</v>
      </c>
      <c r="U3033" t="s">
        <v>86</v>
      </c>
    </row>
    <row r="3034" spans="1:21" x14ac:dyDescent="0.35">
      <c r="A3034" t="s">
        <v>3274</v>
      </c>
      <c r="B3034" t="str">
        <f>IF(COUNTIFS($A:$A,$A3034,$C:$C,$C3034,$D:$D,$D3034,$G:$G,$G3034,$K:$K,$K3034,$M:$M,$M3034)&gt;1,"True Duplicate","Unique")</f>
        <v>Unique</v>
      </c>
      <c r="C3034" s="7">
        <v>45229</v>
      </c>
      <c r="D3034" t="s">
        <v>6346</v>
      </c>
      <c r="E3034" t="str">
        <f>IF(COUNTIF($B$2:D3034,D3034)=1,"New Customer","Returning Customer")</f>
        <v>New Customer</v>
      </c>
      <c r="F3034" t="s">
        <v>10132</v>
      </c>
      <c r="G3034" t="s">
        <v>132</v>
      </c>
      <c r="H3034" t="s">
        <v>24</v>
      </c>
      <c r="I3034" t="s">
        <v>133</v>
      </c>
      <c r="J3034" s="5">
        <v>84.65</v>
      </c>
      <c r="K3034">
        <v>14</v>
      </c>
      <c r="L3034">
        <v>0</v>
      </c>
      <c r="M3034" s="3">
        <f t="shared" si="47"/>
        <v>1185.1000000000001</v>
      </c>
      <c r="N3034" t="s">
        <v>26</v>
      </c>
      <c r="O3034" t="s">
        <v>122</v>
      </c>
      <c r="P3034" t="s">
        <v>10129</v>
      </c>
      <c r="Q3034" t="s">
        <v>116</v>
      </c>
      <c r="R3034">
        <v>9</v>
      </c>
      <c r="S3034">
        <v>2.8</v>
      </c>
      <c r="T3034" t="s">
        <v>30</v>
      </c>
      <c r="U3034" t="s">
        <v>86</v>
      </c>
    </row>
    <row r="3035" spans="1:21" x14ac:dyDescent="0.35">
      <c r="A3035" t="s">
        <v>6152</v>
      </c>
      <c r="B3035" t="str">
        <f>IF(COUNTIFS($A:$A,$A3035,$C:$C,$C3035,$D:$D,$D3035,$G:$G,$G3035,$K:$K,$K3035,$M:$M,$M3035)&gt;1,"True Duplicate","Unique")</f>
        <v>Unique</v>
      </c>
      <c r="C3035" s="7">
        <v>45229</v>
      </c>
      <c r="D3035" t="s">
        <v>1724</v>
      </c>
      <c r="E3035" t="str">
        <f>IF(COUNTIF($B$2:D3035,D3035)=1,"New Customer","Returning Customer")</f>
        <v>New Customer</v>
      </c>
      <c r="F3035" t="s">
        <v>72</v>
      </c>
      <c r="G3035" t="s">
        <v>399</v>
      </c>
      <c r="H3035" t="s">
        <v>24</v>
      </c>
      <c r="I3035" t="s">
        <v>182</v>
      </c>
      <c r="J3035" s="5">
        <v>465.91</v>
      </c>
      <c r="K3035">
        <v>7</v>
      </c>
      <c r="L3035">
        <v>0.05</v>
      </c>
      <c r="M3035" s="3">
        <f t="shared" si="47"/>
        <v>3261.02</v>
      </c>
      <c r="N3035" t="s">
        <v>83</v>
      </c>
      <c r="O3035" t="s">
        <v>122</v>
      </c>
      <c r="P3035" t="s">
        <v>10129</v>
      </c>
      <c r="Q3035" t="s">
        <v>123</v>
      </c>
      <c r="R3035">
        <v>2</v>
      </c>
      <c r="S3035">
        <v>4.7</v>
      </c>
      <c r="T3035" t="s">
        <v>143</v>
      </c>
      <c r="U3035" t="s">
        <v>60</v>
      </c>
    </row>
    <row r="3036" spans="1:21" x14ac:dyDescent="0.35">
      <c r="A3036" t="s">
        <v>6345</v>
      </c>
      <c r="B3036" t="str">
        <f>IF(COUNTIFS($A:$A,$A3036,$C:$C,$C3036,$D:$D,$D3036,$G:$G,$G3036,$K:$K,$K3036,$M:$M,$M3036)&gt;1,"True Duplicate","Unique")</f>
        <v>Unique</v>
      </c>
      <c r="C3036" s="7">
        <v>45229</v>
      </c>
      <c r="D3036" t="s">
        <v>6153</v>
      </c>
      <c r="E3036" t="str">
        <f>IF(COUNTIF($B$2:D3036,D3036)=1,"New Customer","Returning Customer")</f>
        <v>New Customer</v>
      </c>
      <c r="F3036" t="s">
        <v>72</v>
      </c>
      <c r="G3036" t="s">
        <v>293</v>
      </c>
      <c r="H3036" t="s">
        <v>74</v>
      </c>
      <c r="I3036" t="s">
        <v>110</v>
      </c>
      <c r="J3036" s="5">
        <v>1116.93</v>
      </c>
      <c r="K3036">
        <v>12</v>
      </c>
      <c r="L3036">
        <v>0.1</v>
      </c>
      <c r="M3036" s="3">
        <f t="shared" si="47"/>
        <v>13401.960000000003</v>
      </c>
      <c r="N3036" t="s">
        <v>104</v>
      </c>
      <c r="O3036" t="s">
        <v>111</v>
      </c>
      <c r="P3036" t="s">
        <v>10129</v>
      </c>
      <c r="Q3036" t="s">
        <v>77</v>
      </c>
      <c r="R3036">
        <v>8</v>
      </c>
      <c r="S3036">
        <v>4</v>
      </c>
      <c r="T3036" t="s">
        <v>30</v>
      </c>
      <c r="U3036" t="s">
        <v>86</v>
      </c>
    </row>
    <row r="3037" spans="1:21" x14ac:dyDescent="0.35">
      <c r="A3037" t="s">
        <v>2201</v>
      </c>
      <c r="B3037" t="str">
        <f>IF(COUNTIFS($A:$A,$A3037,$C:$C,$C3037,$D:$D,$D3037,$G:$G,$G3037,$K:$K,$K3037,$M:$M,$M3037)&gt;1,"True Duplicate","Unique")</f>
        <v>Unique</v>
      </c>
      <c r="C3037" s="7">
        <v>45230</v>
      </c>
      <c r="D3037" t="s">
        <v>2203</v>
      </c>
      <c r="E3037" t="str">
        <f>IF(COUNTIF($B$2:D3037,D3037)=1,"New Customer","Returning Customer")</f>
        <v>Returning Customer</v>
      </c>
      <c r="F3037" t="s">
        <v>10132</v>
      </c>
      <c r="G3037" t="s">
        <v>46</v>
      </c>
      <c r="H3037" t="s">
        <v>47</v>
      </c>
      <c r="I3037" t="s">
        <v>10124</v>
      </c>
      <c r="J3037" s="5">
        <v>418.04</v>
      </c>
      <c r="K3037">
        <v>3</v>
      </c>
      <c r="L3037">
        <v>0</v>
      </c>
      <c r="M3037" s="3">
        <f t="shared" si="47"/>
        <v>1254.1200000000001</v>
      </c>
      <c r="N3037" t="s">
        <v>76</v>
      </c>
      <c r="O3037" t="s">
        <v>27</v>
      </c>
      <c r="P3037" t="s">
        <v>59</v>
      </c>
      <c r="Q3037" t="s">
        <v>77</v>
      </c>
      <c r="R3037">
        <v>11</v>
      </c>
      <c r="S3037">
        <v>4.9000000000000004</v>
      </c>
      <c r="T3037" t="s">
        <v>30</v>
      </c>
      <c r="U3037" t="s">
        <v>60</v>
      </c>
    </row>
    <row r="3038" spans="1:21" x14ac:dyDescent="0.35">
      <c r="A3038" t="s">
        <v>2380</v>
      </c>
      <c r="B3038" t="str">
        <f>IF(COUNTIFS($A:$A,$A3038,$C:$C,$C3038,$D:$D,$D3038,$G:$G,$G3038,$K:$K,$K3038,$M:$M,$M3038)&gt;1,"True Duplicate","Unique")</f>
        <v>Unique</v>
      </c>
      <c r="C3038" s="7">
        <v>45230</v>
      </c>
      <c r="D3038" t="s">
        <v>2381</v>
      </c>
      <c r="E3038" t="str">
        <f>IF(COUNTIF($B$2:D3038,D3038)=1,"New Customer","Returning Customer")</f>
        <v>Returning Customer</v>
      </c>
      <c r="F3038" t="s">
        <v>10132</v>
      </c>
      <c r="G3038" t="s">
        <v>374</v>
      </c>
      <c r="H3038" t="s">
        <v>36</v>
      </c>
      <c r="I3038" t="s">
        <v>259</v>
      </c>
      <c r="J3038" s="5">
        <v>44.16</v>
      </c>
      <c r="K3038">
        <v>11</v>
      </c>
      <c r="L3038">
        <v>0</v>
      </c>
      <c r="M3038" s="3">
        <f t="shared" si="47"/>
        <v>485.76</v>
      </c>
      <c r="N3038" t="s">
        <v>165</v>
      </c>
      <c r="O3038" t="s">
        <v>111</v>
      </c>
      <c r="P3038" t="s">
        <v>85</v>
      </c>
      <c r="Q3038" t="s">
        <v>116</v>
      </c>
      <c r="R3038">
        <v>11</v>
      </c>
      <c r="S3038">
        <v>3</v>
      </c>
      <c r="T3038" t="s">
        <v>30</v>
      </c>
      <c r="U3038" t="s">
        <v>52</v>
      </c>
    </row>
    <row r="3039" spans="1:21" x14ac:dyDescent="0.35">
      <c r="A3039" t="s">
        <v>7131</v>
      </c>
      <c r="B3039" t="str">
        <f>IF(COUNTIFS($A:$A,$A3039,$C:$C,$C3039,$D:$D,$D3039,$G:$G,$G3039,$K:$K,$K3039,$M:$M,$M3039)&gt;1,"True Duplicate","Unique")</f>
        <v>Unique</v>
      </c>
      <c r="C3039" s="7">
        <v>45230</v>
      </c>
      <c r="D3039" t="s">
        <v>7132</v>
      </c>
      <c r="E3039" t="str">
        <f>IF(COUNTIF($B$2:D3039,D3039)=1,"New Customer","Returning Customer")</f>
        <v>New Customer</v>
      </c>
      <c r="F3039" t="s">
        <v>10132</v>
      </c>
      <c r="G3039" t="s">
        <v>65</v>
      </c>
      <c r="H3039" t="s">
        <v>66</v>
      </c>
      <c r="I3039" t="s">
        <v>67</v>
      </c>
      <c r="J3039" s="5">
        <v>1501.13</v>
      </c>
      <c r="K3039">
        <v>1</v>
      </c>
      <c r="L3039">
        <v>0.25</v>
      </c>
      <c r="M3039" s="3">
        <f t="shared" si="47"/>
        <v>1500.88</v>
      </c>
      <c r="N3039" t="s">
        <v>76</v>
      </c>
      <c r="O3039" t="s">
        <v>122</v>
      </c>
      <c r="P3039" t="s">
        <v>85</v>
      </c>
      <c r="Q3039" t="s">
        <v>77</v>
      </c>
      <c r="R3039">
        <v>9</v>
      </c>
      <c r="S3039">
        <v>3.7</v>
      </c>
      <c r="T3039" t="s">
        <v>30</v>
      </c>
      <c r="U3039" t="s">
        <v>60</v>
      </c>
    </row>
    <row r="3040" spans="1:21" x14ac:dyDescent="0.35">
      <c r="A3040" t="s">
        <v>3100</v>
      </c>
      <c r="B3040" t="str">
        <f>IF(COUNTIFS($A:$A,$A3040,$C:$C,$C3040,$D:$D,$D3040,$G:$G,$G3040,$K:$K,$K3040,$M:$M,$M3040)&gt;1,"True Duplicate","Unique")</f>
        <v>Unique</v>
      </c>
      <c r="C3040" s="7">
        <v>45231</v>
      </c>
      <c r="D3040" t="s">
        <v>3102</v>
      </c>
      <c r="E3040" t="str">
        <f>IF(COUNTIF($B$2:D3040,D3040)=1,"New Customer","Returning Customer")</f>
        <v>New Customer</v>
      </c>
      <c r="F3040" t="s">
        <v>10132</v>
      </c>
      <c r="G3040" t="s">
        <v>470</v>
      </c>
      <c r="H3040" t="s">
        <v>24</v>
      </c>
      <c r="I3040" t="s">
        <v>471</v>
      </c>
      <c r="J3040" s="5">
        <v>197.36</v>
      </c>
      <c r="K3040">
        <v>2</v>
      </c>
      <c r="L3040">
        <v>0.1</v>
      </c>
      <c r="M3040" s="3">
        <f t="shared" si="47"/>
        <v>394.52000000000004</v>
      </c>
      <c r="N3040" t="s">
        <v>49</v>
      </c>
      <c r="O3040" t="s">
        <v>39</v>
      </c>
      <c r="P3040" t="s">
        <v>59</v>
      </c>
      <c r="Q3040" t="s">
        <v>123</v>
      </c>
      <c r="R3040">
        <v>9</v>
      </c>
      <c r="S3040">
        <v>3.3</v>
      </c>
      <c r="T3040" t="s">
        <v>143</v>
      </c>
      <c r="U3040" t="s">
        <v>60</v>
      </c>
    </row>
    <row r="3041" spans="1:21" x14ac:dyDescent="0.35">
      <c r="A3041" t="s">
        <v>3723</v>
      </c>
      <c r="B3041" t="str">
        <f>IF(COUNTIFS($A:$A,$A3041,$C:$C,$C3041,$D:$D,$D3041,$G:$G,$G3041,$K:$K,$K3041,$M:$M,$M3041)&gt;1,"True Duplicate","Unique")</f>
        <v>Unique</v>
      </c>
      <c r="C3041" s="7">
        <v>45231</v>
      </c>
      <c r="D3041" t="s">
        <v>6229</v>
      </c>
      <c r="E3041" t="str">
        <f>IF(COUNTIF($B$2:D3041,D3041)=1,"New Customer","Returning Customer")</f>
        <v>New Customer</v>
      </c>
      <c r="F3041" t="s">
        <v>10132</v>
      </c>
      <c r="G3041" t="s">
        <v>81</v>
      </c>
      <c r="H3041" t="s">
        <v>57</v>
      </c>
      <c r="I3041" t="s">
        <v>82</v>
      </c>
      <c r="J3041" s="5">
        <v>848.45</v>
      </c>
      <c r="K3041">
        <v>2</v>
      </c>
      <c r="L3041">
        <v>0.15</v>
      </c>
      <c r="M3041" s="3">
        <f t="shared" si="47"/>
        <v>1696.6000000000001</v>
      </c>
      <c r="N3041" t="s">
        <v>49</v>
      </c>
      <c r="O3041" t="s">
        <v>27</v>
      </c>
      <c r="P3041" t="s">
        <v>10129</v>
      </c>
      <c r="Q3041" t="s">
        <v>77</v>
      </c>
      <c r="R3041">
        <v>10</v>
      </c>
      <c r="S3041">
        <v>4.5999999999999996</v>
      </c>
      <c r="T3041" t="s">
        <v>30</v>
      </c>
      <c r="U3041" t="s">
        <v>10128</v>
      </c>
    </row>
    <row r="3042" spans="1:21" x14ac:dyDescent="0.35">
      <c r="A3042" t="s">
        <v>6228</v>
      </c>
      <c r="B3042" t="str">
        <f>IF(COUNTIFS($A:$A,$A3042,$C:$C,$C3042,$D:$D,$D3042,$G:$G,$G3042,$K:$K,$K3042,$M:$M,$M3042)&gt;1,"True Duplicate","Unique")</f>
        <v>Unique</v>
      </c>
      <c r="C3042" s="7">
        <v>45231</v>
      </c>
      <c r="D3042" t="s">
        <v>9517</v>
      </c>
      <c r="E3042" t="str">
        <f>IF(COUNTIF($B$2:D3042,D3042)=1,"New Customer","Returning Customer")</f>
        <v>New Customer</v>
      </c>
      <c r="F3042" t="s">
        <v>72</v>
      </c>
      <c r="G3042" t="s">
        <v>46</v>
      </c>
      <c r="H3042" t="s">
        <v>47</v>
      </c>
      <c r="I3042" t="s">
        <v>10124</v>
      </c>
      <c r="J3042" s="5">
        <v>77.760000000000005</v>
      </c>
      <c r="K3042">
        <v>8</v>
      </c>
      <c r="L3042">
        <v>0.05</v>
      </c>
      <c r="M3042" s="3">
        <f t="shared" si="47"/>
        <v>621.68000000000006</v>
      </c>
      <c r="N3042" t="s">
        <v>302</v>
      </c>
      <c r="O3042" t="s">
        <v>111</v>
      </c>
      <c r="P3042" t="s">
        <v>10129</v>
      </c>
      <c r="Q3042" t="s">
        <v>123</v>
      </c>
      <c r="R3042">
        <v>5</v>
      </c>
      <c r="S3042">
        <v>2.2999999999999998</v>
      </c>
      <c r="U3042" t="s">
        <v>60</v>
      </c>
    </row>
    <row r="3043" spans="1:21" x14ac:dyDescent="0.35">
      <c r="A3043" t="s">
        <v>6383</v>
      </c>
      <c r="B3043" t="str">
        <f>IF(COUNTIFS($A:$A,$A3043,$C:$C,$C3043,$D:$D,$D3043,$G:$G,$G3043,$K:$K,$K3043,$M:$M,$M3043)&gt;1,"True Duplicate","Unique")</f>
        <v>Unique</v>
      </c>
      <c r="C3043" s="7">
        <v>45231</v>
      </c>
      <c r="D3043" t="s">
        <v>6384</v>
      </c>
      <c r="E3043" t="str">
        <f>IF(COUNTIF($B$2:D3043,D3043)=1,"New Customer","Returning Customer")</f>
        <v>New Customer</v>
      </c>
      <c r="F3043" t="s">
        <v>10132</v>
      </c>
      <c r="G3043" t="s">
        <v>251</v>
      </c>
      <c r="H3043" t="s">
        <v>36</v>
      </c>
      <c r="I3043" t="s">
        <v>252</v>
      </c>
      <c r="J3043" s="5">
        <v>22.66</v>
      </c>
      <c r="K3043">
        <v>5</v>
      </c>
      <c r="L3043">
        <v>0.05</v>
      </c>
      <c r="M3043" s="3">
        <f t="shared" si="47"/>
        <v>113.05</v>
      </c>
      <c r="N3043" t="s">
        <v>98</v>
      </c>
      <c r="O3043" t="s">
        <v>111</v>
      </c>
      <c r="P3043" t="s">
        <v>10129</v>
      </c>
      <c r="Q3043" t="s">
        <v>123</v>
      </c>
      <c r="R3043">
        <v>3</v>
      </c>
      <c r="S3043">
        <v>2.8</v>
      </c>
      <c r="T3043" t="s">
        <v>30</v>
      </c>
      <c r="U3043" t="s">
        <v>60</v>
      </c>
    </row>
    <row r="3044" spans="1:21" x14ac:dyDescent="0.35">
      <c r="A3044" t="s">
        <v>6499</v>
      </c>
      <c r="B3044" t="str">
        <f>IF(COUNTIFS($A:$A,$A3044,$C:$C,$C3044,$D:$D,$D3044,$G:$G,$G3044,$K:$K,$K3044,$M:$M,$M3044)&gt;1,"True Duplicate","Unique")</f>
        <v>Unique</v>
      </c>
      <c r="C3044" s="7">
        <v>45231</v>
      </c>
      <c r="D3044" t="s">
        <v>6500</v>
      </c>
      <c r="E3044" t="str">
        <f>IF(COUNTIF($B$2:D3044,D3044)=1,"New Customer","Returning Customer")</f>
        <v>New Customer</v>
      </c>
      <c r="F3044" t="s">
        <v>72</v>
      </c>
      <c r="G3044" t="s">
        <v>181</v>
      </c>
      <c r="H3044" t="s">
        <v>24</v>
      </c>
      <c r="I3044" t="s">
        <v>182</v>
      </c>
      <c r="J3044" s="5">
        <v>505.5</v>
      </c>
      <c r="K3044">
        <v>6</v>
      </c>
      <c r="L3044">
        <v>0</v>
      </c>
      <c r="M3044" s="3">
        <f t="shared" si="47"/>
        <v>3033</v>
      </c>
      <c r="N3044" t="s">
        <v>83</v>
      </c>
      <c r="O3044" t="s">
        <v>39</v>
      </c>
      <c r="P3044" t="s">
        <v>166</v>
      </c>
      <c r="Q3044" t="s">
        <v>41</v>
      </c>
      <c r="R3044">
        <v>1</v>
      </c>
      <c r="S3044">
        <v>2.7</v>
      </c>
      <c r="T3044" t="s">
        <v>30</v>
      </c>
      <c r="U3044" t="s">
        <v>86</v>
      </c>
    </row>
    <row r="3045" spans="1:21" x14ac:dyDescent="0.35">
      <c r="A3045" t="s">
        <v>9516</v>
      </c>
      <c r="B3045" t="str">
        <f>IF(COUNTIFS($A:$A,$A3045,$C:$C,$C3045,$D:$D,$D3045,$G:$G,$G3045,$K:$K,$K3045,$M:$M,$M3045)&gt;1,"True Duplicate","Unique")</f>
        <v>Unique</v>
      </c>
      <c r="C3045" s="7">
        <v>45231</v>
      </c>
      <c r="D3045" t="s">
        <v>3724</v>
      </c>
      <c r="E3045" t="str">
        <f>IF(COUNTIF($B$2:D3045,D3045)=1,"New Customer","Returning Customer")</f>
        <v>New Customer</v>
      </c>
      <c r="F3045" t="s">
        <v>72</v>
      </c>
      <c r="G3045" t="s">
        <v>258</v>
      </c>
      <c r="H3045" t="s">
        <v>36</v>
      </c>
      <c r="I3045" t="s">
        <v>259</v>
      </c>
      <c r="J3045" s="5">
        <v>42.22</v>
      </c>
      <c r="K3045">
        <v>11</v>
      </c>
      <c r="L3045">
        <v>0.1</v>
      </c>
      <c r="M3045" s="3">
        <f t="shared" si="47"/>
        <v>463.32</v>
      </c>
      <c r="N3045" t="s">
        <v>98</v>
      </c>
      <c r="O3045" t="s">
        <v>39</v>
      </c>
      <c r="P3045" t="s">
        <v>85</v>
      </c>
      <c r="Q3045" t="s">
        <v>123</v>
      </c>
      <c r="R3045">
        <v>13</v>
      </c>
      <c r="S3045">
        <v>2.2999999999999998</v>
      </c>
      <c r="T3045" t="s">
        <v>30</v>
      </c>
      <c r="U3045" t="s">
        <v>52</v>
      </c>
    </row>
    <row r="3046" spans="1:21" x14ac:dyDescent="0.35">
      <c r="A3046" t="s">
        <v>439</v>
      </c>
      <c r="B3046" t="str">
        <f>IF(COUNTIFS($A:$A,$A3046,$C:$C,$C3046,$D:$D,$D3046,$G:$G,$G3046,$K:$K,$K3046,$M:$M,$M3046)&gt;1,"True Duplicate","Unique")</f>
        <v>Unique</v>
      </c>
      <c r="C3046" s="7">
        <v>45232</v>
      </c>
      <c r="D3046" t="s">
        <v>5173</v>
      </c>
      <c r="E3046" t="str">
        <f>IF(COUNTIF($B$2:D3046,D3046)=1,"New Customer","Returning Customer")</f>
        <v>Returning Customer</v>
      </c>
      <c r="F3046" t="s">
        <v>10132</v>
      </c>
      <c r="G3046" t="s">
        <v>231</v>
      </c>
      <c r="H3046" t="s">
        <v>57</v>
      </c>
      <c r="I3046" t="s">
        <v>232</v>
      </c>
      <c r="J3046" s="5">
        <v>169.94</v>
      </c>
      <c r="K3046">
        <v>3</v>
      </c>
      <c r="L3046">
        <v>0.3</v>
      </c>
      <c r="M3046" s="3">
        <f t="shared" si="47"/>
        <v>508.91999999999996</v>
      </c>
      <c r="N3046" t="s">
        <v>142</v>
      </c>
      <c r="O3046" t="s">
        <v>111</v>
      </c>
      <c r="P3046" t="s">
        <v>85</v>
      </c>
      <c r="Q3046" t="s">
        <v>123</v>
      </c>
      <c r="R3046">
        <v>9</v>
      </c>
      <c r="S3046">
        <v>2.2000000000000002</v>
      </c>
      <c r="T3046" t="s">
        <v>30</v>
      </c>
      <c r="U3046" t="s">
        <v>86</v>
      </c>
    </row>
    <row r="3047" spans="1:21" x14ac:dyDescent="0.35">
      <c r="A3047" t="s">
        <v>1872</v>
      </c>
      <c r="B3047" t="str">
        <f>IF(COUNTIFS($A:$A,$A3047,$C:$C,$C3047,$D:$D,$D3047,$G:$G,$G3047,$K:$K,$K3047,$M:$M,$M3047)&gt;1,"True Duplicate","Unique")</f>
        <v>Unique</v>
      </c>
      <c r="C3047" s="7">
        <v>45232</v>
      </c>
      <c r="D3047" t="s">
        <v>1873</v>
      </c>
      <c r="E3047" t="str">
        <f>IF(COUNTIF($B$2:D3047,D3047)=1,"New Customer","Returning Customer")</f>
        <v>New Customer</v>
      </c>
      <c r="F3047" t="s">
        <v>72</v>
      </c>
      <c r="G3047" t="s">
        <v>484</v>
      </c>
      <c r="H3047" t="s">
        <v>74</v>
      </c>
      <c r="I3047" t="s">
        <v>110</v>
      </c>
      <c r="J3047" s="5">
        <v>2335.17</v>
      </c>
      <c r="K3047">
        <v>1</v>
      </c>
      <c r="L3047">
        <v>0.1</v>
      </c>
      <c r="M3047" s="3">
        <f t="shared" si="47"/>
        <v>2335.0700000000002</v>
      </c>
      <c r="N3047" t="s">
        <v>142</v>
      </c>
      <c r="O3047" t="s">
        <v>27</v>
      </c>
      <c r="P3047" t="s">
        <v>59</v>
      </c>
      <c r="Q3047" t="s">
        <v>77</v>
      </c>
      <c r="R3047">
        <v>9</v>
      </c>
      <c r="S3047">
        <v>3.9</v>
      </c>
      <c r="T3047" t="s">
        <v>30</v>
      </c>
      <c r="U3047" t="s">
        <v>60</v>
      </c>
    </row>
    <row r="3048" spans="1:21" x14ac:dyDescent="0.35">
      <c r="A3048" t="s">
        <v>3776</v>
      </c>
      <c r="B3048" t="str">
        <f>IF(COUNTIFS($A:$A,$A3048,$C:$C,$C3048,$D:$D,$D3048,$G:$G,$G3048,$K:$K,$K3048,$M:$M,$M3048)&gt;1,"True Duplicate","Unique")</f>
        <v>Unique</v>
      </c>
      <c r="C3048" s="7">
        <v>45232</v>
      </c>
      <c r="D3048" t="s">
        <v>3777</v>
      </c>
      <c r="E3048" t="str">
        <f>IF(COUNTIF($B$2:D3048,D3048)=1,"New Customer","Returning Customer")</f>
        <v>New Customer</v>
      </c>
      <c r="F3048" t="s">
        <v>10132</v>
      </c>
      <c r="G3048" t="s">
        <v>35</v>
      </c>
      <c r="H3048" t="s">
        <v>36</v>
      </c>
      <c r="I3048" t="s">
        <v>37</v>
      </c>
      <c r="J3048" s="5">
        <v>27.12</v>
      </c>
      <c r="K3048">
        <v>2</v>
      </c>
      <c r="L3048">
        <v>0.2</v>
      </c>
      <c r="M3048" s="3">
        <f t="shared" si="47"/>
        <v>53.84</v>
      </c>
      <c r="N3048" t="s">
        <v>49</v>
      </c>
      <c r="O3048" t="s">
        <v>111</v>
      </c>
      <c r="P3048" t="s">
        <v>85</v>
      </c>
      <c r="Q3048" t="s">
        <v>123</v>
      </c>
      <c r="R3048">
        <v>11</v>
      </c>
      <c r="S3048">
        <v>1.6</v>
      </c>
      <c r="T3048" t="s">
        <v>30</v>
      </c>
      <c r="U3048" t="s">
        <v>60</v>
      </c>
    </row>
    <row r="3049" spans="1:21" x14ac:dyDescent="0.35">
      <c r="A3049" t="s">
        <v>9360</v>
      </c>
      <c r="B3049" t="str">
        <f>IF(COUNTIFS($A:$A,$A3049,$C:$C,$C3049,$D:$D,$D3049,$G:$G,$G3049,$K:$K,$K3049,$M:$M,$M3049)&gt;1,"True Duplicate","Unique")</f>
        <v>Unique</v>
      </c>
      <c r="C3049" s="7">
        <v>45232</v>
      </c>
      <c r="D3049" t="s">
        <v>441</v>
      </c>
      <c r="E3049" t="str">
        <f>IF(COUNTIF($B$2:D3049,D3049)=1,"New Customer","Returning Customer")</f>
        <v>Returning Customer</v>
      </c>
      <c r="F3049" t="s">
        <v>10132</v>
      </c>
      <c r="G3049" t="s">
        <v>161</v>
      </c>
      <c r="H3049" t="s">
        <v>74</v>
      </c>
      <c r="I3049" t="s">
        <v>148</v>
      </c>
      <c r="J3049" s="5">
        <v>1390.85</v>
      </c>
      <c r="K3049">
        <v>9</v>
      </c>
      <c r="L3049">
        <v>0.25</v>
      </c>
      <c r="M3049" s="3">
        <f t="shared" si="47"/>
        <v>12515.4</v>
      </c>
      <c r="N3049" t="s">
        <v>165</v>
      </c>
      <c r="O3049" t="s">
        <v>27</v>
      </c>
      <c r="P3049" t="s">
        <v>10129</v>
      </c>
      <c r="Q3049" t="s">
        <v>123</v>
      </c>
      <c r="R3049">
        <v>4</v>
      </c>
      <c r="S3049">
        <v>4.7</v>
      </c>
      <c r="U3049" t="s">
        <v>60</v>
      </c>
    </row>
    <row r="3050" spans="1:21" x14ac:dyDescent="0.35">
      <c r="A3050" t="s">
        <v>2952</v>
      </c>
      <c r="B3050" t="str">
        <f>IF(COUNTIFS($A:$A,$A3050,$C:$C,$C3050,$D:$D,$D3050,$G:$G,$G3050,$K:$K,$K3050,$M:$M,$M3050)&gt;1,"True Duplicate","Unique")</f>
        <v>Unique</v>
      </c>
      <c r="C3050" s="7">
        <v>45233</v>
      </c>
      <c r="D3050" t="s">
        <v>4351</v>
      </c>
      <c r="E3050" t="str">
        <f>IF(COUNTIF($B$2:D3050,D3050)=1,"New Customer","Returning Customer")</f>
        <v>Returning Customer</v>
      </c>
      <c r="F3050" t="s">
        <v>10132</v>
      </c>
      <c r="G3050" t="s">
        <v>344</v>
      </c>
      <c r="H3050" t="s">
        <v>24</v>
      </c>
      <c r="I3050" t="s">
        <v>345</v>
      </c>
      <c r="J3050" s="5">
        <v>315.64</v>
      </c>
      <c r="K3050">
        <v>11</v>
      </c>
      <c r="L3050">
        <v>0.1</v>
      </c>
      <c r="M3050" s="3">
        <f t="shared" si="47"/>
        <v>3470.9399999999996</v>
      </c>
      <c r="N3050" t="s">
        <v>98</v>
      </c>
      <c r="O3050" t="s">
        <v>39</v>
      </c>
      <c r="P3050" t="s">
        <v>59</v>
      </c>
      <c r="Q3050" t="s">
        <v>29</v>
      </c>
      <c r="R3050">
        <v>9</v>
      </c>
      <c r="S3050">
        <v>4</v>
      </c>
      <c r="T3050" t="s">
        <v>30</v>
      </c>
      <c r="U3050" t="s">
        <v>52</v>
      </c>
    </row>
    <row r="3051" spans="1:21" x14ac:dyDescent="0.35">
      <c r="A3051" t="s">
        <v>4910</v>
      </c>
      <c r="B3051" t="str">
        <f>IF(COUNTIFS($A:$A,$A3051,$C:$C,$C3051,$D:$D,$D3051,$G:$G,$G3051,$K:$K,$K3051,$M:$M,$M3051)&gt;1,"True Duplicate","Unique")</f>
        <v>Unique</v>
      </c>
      <c r="C3051" s="7">
        <v>45233</v>
      </c>
      <c r="D3051" t="s">
        <v>619</v>
      </c>
      <c r="E3051" t="str">
        <f>IF(COUNTIF($B$2:D3051,D3051)=1,"New Customer","Returning Customer")</f>
        <v>New Customer</v>
      </c>
      <c r="F3051" t="s">
        <v>10132</v>
      </c>
      <c r="G3051" t="s">
        <v>533</v>
      </c>
      <c r="H3051" t="s">
        <v>74</v>
      </c>
      <c r="I3051" t="s">
        <v>534</v>
      </c>
      <c r="J3051" s="5">
        <v>2287.11</v>
      </c>
      <c r="K3051">
        <v>8</v>
      </c>
      <c r="L3051">
        <v>0</v>
      </c>
      <c r="M3051" s="3">
        <f t="shared" si="47"/>
        <v>18296.88</v>
      </c>
      <c r="N3051" t="s">
        <v>49</v>
      </c>
      <c r="O3051" t="s">
        <v>27</v>
      </c>
      <c r="P3051" t="s">
        <v>85</v>
      </c>
      <c r="Q3051" t="s">
        <v>29</v>
      </c>
      <c r="R3051">
        <v>2</v>
      </c>
      <c r="S3051">
        <v>4.5</v>
      </c>
      <c r="T3051" t="s">
        <v>30</v>
      </c>
      <c r="U3051" t="s">
        <v>86</v>
      </c>
    </row>
    <row r="3052" spans="1:21" x14ac:dyDescent="0.35">
      <c r="A3052" t="s">
        <v>5905</v>
      </c>
      <c r="B3052" t="str">
        <f>IF(COUNTIFS($A:$A,$A3052,$C:$C,$C3052,$D:$D,$D3052,$G:$G,$G3052,$K:$K,$K3052,$M:$M,$M3052)&gt;1,"True Duplicate","Unique")</f>
        <v>Unique</v>
      </c>
      <c r="C3052" s="7">
        <v>45233</v>
      </c>
      <c r="D3052" t="s">
        <v>4911</v>
      </c>
      <c r="E3052" t="str">
        <f>IF(COUNTIF($B$2:D3052,D3052)=1,"New Customer","Returning Customer")</f>
        <v>New Customer</v>
      </c>
      <c r="F3052" t="s">
        <v>10132</v>
      </c>
      <c r="G3052" t="s">
        <v>102</v>
      </c>
      <c r="H3052" t="s">
        <v>47</v>
      </c>
      <c r="I3052" t="s">
        <v>10125</v>
      </c>
      <c r="J3052" s="5">
        <v>81.12</v>
      </c>
      <c r="K3052">
        <v>4</v>
      </c>
      <c r="L3052">
        <v>0</v>
      </c>
      <c r="M3052" s="3">
        <f t="shared" si="47"/>
        <v>324.48</v>
      </c>
      <c r="N3052" t="s">
        <v>98</v>
      </c>
      <c r="O3052" t="s">
        <v>27</v>
      </c>
      <c r="P3052" t="s">
        <v>10129</v>
      </c>
      <c r="Q3052" t="s">
        <v>41</v>
      </c>
      <c r="R3052">
        <v>8</v>
      </c>
      <c r="S3052">
        <v>2.2000000000000002</v>
      </c>
      <c r="T3052" t="s">
        <v>30</v>
      </c>
      <c r="U3052" t="s">
        <v>10128</v>
      </c>
    </row>
    <row r="3053" spans="1:21" x14ac:dyDescent="0.35">
      <c r="A3053" t="s">
        <v>5364</v>
      </c>
      <c r="B3053" t="str">
        <f>IF(COUNTIFS($A:$A,$A3053,$C:$C,$C3053,$D:$D,$D3053,$G:$G,$G3053,$K:$K,$K3053,$M:$M,$M3053)&gt;1,"True Duplicate","Unique")</f>
        <v>Unique</v>
      </c>
      <c r="C3053" s="7">
        <v>45234</v>
      </c>
      <c r="D3053" t="s">
        <v>5366</v>
      </c>
      <c r="E3053" t="str">
        <f>IF(COUNTIF($B$2:D3053,D3053)=1,"New Customer","Returning Customer")</f>
        <v>New Customer</v>
      </c>
      <c r="F3053" t="s">
        <v>10132</v>
      </c>
      <c r="G3053" t="s">
        <v>193</v>
      </c>
      <c r="H3053" t="s">
        <v>24</v>
      </c>
      <c r="I3053" t="s">
        <v>10126</v>
      </c>
      <c r="J3053" s="5">
        <v>382.91</v>
      </c>
      <c r="K3053">
        <v>8</v>
      </c>
      <c r="M3053" s="3">
        <f t="shared" si="47"/>
        <v>3063.28</v>
      </c>
      <c r="N3053" t="s">
        <v>49</v>
      </c>
      <c r="O3053" t="s">
        <v>39</v>
      </c>
      <c r="P3053" t="s">
        <v>10129</v>
      </c>
      <c r="Q3053" t="s">
        <v>29</v>
      </c>
      <c r="R3053">
        <v>12</v>
      </c>
      <c r="S3053">
        <v>2.5</v>
      </c>
      <c r="T3053" t="s">
        <v>30</v>
      </c>
      <c r="U3053" t="s">
        <v>52</v>
      </c>
    </row>
    <row r="3054" spans="1:21" x14ac:dyDescent="0.35">
      <c r="A3054" t="s">
        <v>5663</v>
      </c>
      <c r="B3054" t="str">
        <f>IF(COUNTIFS($A:$A,$A3054,$C:$C,$C3054,$D:$D,$D3054,$G:$G,$G3054,$K:$K,$K3054,$M:$M,$M3054)&gt;1,"True Duplicate","Unique")</f>
        <v>Unique</v>
      </c>
      <c r="C3054" s="7">
        <v>45234</v>
      </c>
      <c r="D3054" t="s">
        <v>5830</v>
      </c>
      <c r="E3054" t="str">
        <f>IF(COUNTIF($B$2:D3054,D3054)=1,"New Customer","Returning Customer")</f>
        <v>Returning Customer</v>
      </c>
      <c r="F3054" t="s">
        <v>10132</v>
      </c>
      <c r="G3054" t="s">
        <v>198</v>
      </c>
      <c r="H3054" t="s">
        <v>74</v>
      </c>
      <c r="I3054" t="s">
        <v>110</v>
      </c>
      <c r="J3054" s="5">
        <v>2484.98</v>
      </c>
      <c r="K3054">
        <v>3</v>
      </c>
      <c r="L3054">
        <v>0.15</v>
      </c>
      <c r="M3054" s="3">
        <f t="shared" si="47"/>
        <v>7454.49</v>
      </c>
      <c r="N3054" t="s">
        <v>302</v>
      </c>
      <c r="O3054" t="s">
        <v>111</v>
      </c>
      <c r="P3054" t="s">
        <v>85</v>
      </c>
      <c r="Q3054" t="s">
        <v>123</v>
      </c>
      <c r="R3054">
        <v>6</v>
      </c>
      <c r="S3054">
        <v>4.5</v>
      </c>
      <c r="T3054" t="s">
        <v>30</v>
      </c>
      <c r="U3054" t="s">
        <v>60</v>
      </c>
    </row>
    <row r="3055" spans="1:21" x14ac:dyDescent="0.35">
      <c r="A3055" t="s">
        <v>7795</v>
      </c>
      <c r="B3055" t="str">
        <f>IF(COUNTIFS($A:$A,$A3055,$C:$C,$C3055,$D:$D,$D3055,$G:$G,$G3055,$K:$K,$K3055,$M:$M,$M3055)&gt;1,"True Duplicate","Unique")</f>
        <v>Unique</v>
      </c>
      <c r="C3055" s="7">
        <v>45234</v>
      </c>
      <c r="D3055" t="s">
        <v>5664</v>
      </c>
      <c r="E3055" t="str">
        <f>IF(COUNTIF($B$2:D3055,D3055)=1,"New Customer","Returning Customer")</f>
        <v>New Customer</v>
      </c>
      <c r="F3055" t="s">
        <v>10132</v>
      </c>
      <c r="G3055" t="s">
        <v>170</v>
      </c>
      <c r="H3055" t="s">
        <v>66</v>
      </c>
      <c r="I3055" t="s">
        <v>171</v>
      </c>
      <c r="J3055" s="5">
        <v>1555.5</v>
      </c>
      <c r="K3055">
        <v>7</v>
      </c>
      <c r="L3055">
        <v>0.3</v>
      </c>
      <c r="M3055" s="3">
        <f t="shared" si="47"/>
        <v>10886.4</v>
      </c>
      <c r="N3055" t="s">
        <v>142</v>
      </c>
      <c r="O3055" t="s">
        <v>122</v>
      </c>
      <c r="P3055" t="s">
        <v>85</v>
      </c>
      <c r="Q3055" t="s">
        <v>41</v>
      </c>
      <c r="R3055">
        <v>11</v>
      </c>
      <c r="S3055">
        <v>2.4</v>
      </c>
      <c r="T3055" t="s">
        <v>112</v>
      </c>
      <c r="U3055" t="s">
        <v>10128</v>
      </c>
    </row>
    <row r="3056" spans="1:21" x14ac:dyDescent="0.35">
      <c r="A3056" t="s">
        <v>4117</v>
      </c>
      <c r="B3056" t="str">
        <f>IF(COUNTIFS($A:$A,$A3056,$C:$C,$C3056,$D:$D,$D3056,$G:$G,$G3056,$K:$K,$K3056,$M:$M,$M3056)&gt;1,"True Duplicate","Unique")</f>
        <v>Unique</v>
      </c>
      <c r="C3056" s="7">
        <v>45235</v>
      </c>
      <c r="D3056" t="s">
        <v>6629</v>
      </c>
      <c r="E3056" t="str">
        <f>IF(COUNTIF($B$2:D3056,D3056)=1,"New Customer","Returning Customer")</f>
        <v>New Customer</v>
      </c>
      <c r="F3056" t="s">
        <v>10132</v>
      </c>
      <c r="G3056" t="s">
        <v>198</v>
      </c>
      <c r="H3056" t="s">
        <v>74</v>
      </c>
      <c r="I3056" t="s">
        <v>110</v>
      </c>
      <c r="J3056" s="5">
        <v>1432.15</v>
      </c>
      <c r="K3056">
        <v>8</v>
      </c>
      <c r="L3056">
        <v>0</v>
      </c>
      <c r="M3056" s="3">
        <f t="shared" si="47"/>
        <v>11457.2</v>
      </c>
      <c r="N3056" t="s">
        <v>302</v>
      </c>
      <c r="O3056" t="s">
        <v>122</v>
      </c>
      <c r="P3056" t="s">
        <v>85</v>
      </c>
      <c r="Q3056" t="s">
        <v>29</v>
      </c>
      <c r="R3056">
        <v>10</v>
      </c>
      <c r="S3056">
        <v>3.9</v>
      </c>
      <c r="T3056" t="s">
        <v>30</v>
      </c>
      <c r="U3056" t="s">
        <v>86</v>
      </c>
    </row>
    <row r="3057" spans="1:21" x14ac:dyDescent="0.35">
      <c r="A3057" t="s">
        <v>5767</v>
      </c>
      <c r="B3057" t="str">
        <f>IF(COUNTIFS($A:$A,$A3057,$C:$C,$C3057,$D:$D,$D3057,$G:$G,$G3057,$K:$K,$K3057,$M:$M,$M3057)&gt;1,"True Duplicate","Unique")</f>
        <v>Unique</v>
      </c>
      <c r="C3057" s="7">
        <v>45235</v>
      </c>
      <c r="D3057" t="s">
        <v>4100</v>
      </c>
      <c r="E3057" t="str">
        <f>IF(COUNTIF($B$2:D3057,D3057)=1,"New Customer","Returning Customer")</f>
        <v>Returning Customer</v>
      </c>
      <c r="F3057" t="s">
        <v>10132</v>
      </c>
      <c r="G3057" t="s">
        <v>109</v>
      </c>
      <c r="H3057" t="s">
        <v>74</v>
      </c>
      <c r="I3057" t="s">
        <v>110</v>
      </c>
      <c r="J3057" s="5">
        <v>1831.37</v>
      </c>
      <c r="K3057">
        <v>5</v>
      </c>
      <c r="L3057">
        <v>0.05</v>
      </c>
      <c r="M3057" s="3">
        <f t="shared" si="47"/>
        <v>9156.6</v>
      </c>
      <c r="N3057" t="s">
        <v>38</v>
      </c>
      <c r="O3057" t="s">
        <v>122</v>
      </c>
      <c r="P3057" t="s">
        <v>10129</v>
      </c>
      <c r="Q3057" t="s">
        <v>41</v>
      </c>
      <c r="R3057">
        <v>10</v>
      </c>
      <c r="S3057">
        <v>2.4</v>
      </c>
      <c r="T3057" t="s">
        <v>30</v>
      </c>
      <c r="U3057" t="s">
        <v>86</v>
      </c>
    </row>
    <row r="3058" spans="1:21" x14ac:dyDescent="0.35">
      <c r="A3058" t="s">
        <v>6183</v>
      </c>
      <c r="B3058" t="str">
        <f>IF(COUNTIFS($A:$A,$A3058,$C:$C,$C3058,$D:$D,$D3058,$G:$G,$G3058,$K:$K,$K3058,$M:$M,$M3058)&gt;1,"True Duplicate","Unique")</f>
        <v>Unique</v>
      </c>
      <c r="C3058" s="7">
        <v>45235</v>
      </c>
      <c r="D3058" t="s">
        <v>4231</v>
      </c>
      <c r="E3058" t="str">
        <f>IF(COUNTIF($B$2:D3058,D3058)=1,"New Customer","Returning Customer")</f>
        <v>Returning Customer</v>
      </c>
      <c r="F3058" t="s">
        <v>10132</v>
      </c>
      <c r="G3058" t="s">
        <v>81</v>
      </c>
      <c r="H3058" t="s">
        <v>57</v>
      </c>
      <c r="I3058" t="s">
        <v>82</v>
      </c>
      <c r="J3058" s="5">
        <v>15.36</v>
      </c>
      <c r="K3058">
        <v>5</v>
      </c>
      <c r="L3058">
        <v>0.2</v>
      </c>
      <c r="M3058" s="3">
        <f t="shared" si="47"/>
        <v>75.8</v>
      </c>
      <c r="N3058" t="s">
        <v>142</v>
      </c>
      <c r="O3058" t="s">
        <v>27</v>
      </c>
      <c r="P3058" t="s">
        <v>85</v>
      </c>
      <c r="Q3058" t="s">
        <v>29</v>
      </c>
      <c r="R3058">
        <v>7</v>
      </c>
      <c r="S3058">
        <v>1.4</v>
      </c>
      <c r="T3058" t="s">
        <v>30</v>
      </c>
      <c r="U3058" t="s">
        <v>60</v>
      </c>
    </row>
    <row r="3059" spans="1:21" x14ac:dyDescent="0.35">
      <c r="A3059" t="s">
        <v>6283</v>
      </c>
      <c r="B3059" t="str">
        <f>IF(COUNTIFS($A:$A,$A3059,$C:$C,$C3059,$D:$D,$D3059,$G:$G,$G3059,$K:$K,$K3059,$M:$M,$M3059)&gt;1,"True Duplicate","Unique")</f>
        <v>Unique</v>
      </c>
      <c r="C3059" s="7">
        <v>45235</v>
      </c>
      <c r="D3059" t="s">
        <v>4119</v>
      </c>
      <c r="E3059" t="str">
        <f>IF(COUNTIF($B$2:D3059,D3059)=1,"New Customer","Returning Customer")</f>
        <v>New Customer</v>
      </c>
      <c r="F3059" t="s">
        <v>72</v>
      </c>
      <c r="G3059" t="s">
        <v>872</v>
      </c>
      <c r="H3059" t="s">
        <v>36</v>
      </c>
      <c r="I3059" t="s">
        <v>10127</v>
      </c>
      <c r="J3059" s="5">
        <v>33.07</v>
      </c>
      <c r="K3059">
        <v>1</v>
      </c>
      <c r="L3059">
        <v>0.1</v>
      </c>
      <c r="M3059" s="3">
        <f t="shared" si="47"/>
        <v>32.97</v>
      </c>
      <c r="N3059" t="s">
        <v>38</v>
      </c>
      <c r="O3059" t="s">
        <v>122</v>
      </c>
      <c r="P3059" t="s">
        <v>59</v>
      </c>
      <c r="Q3059" t="s">
        <v>123</v>
      </c>
      <c r="R3059">
        <v>1</v>
      </c>
      <c r="S3059">
        <v>4.8</v>
      </c>
      <c r="T3059" t="s">
        <v>30</v>
      </c>
      <c r="U3059" t="s">
        <v>60</v>
      </c>
    </row>
    <row r="3060" spans="1:21" x14ac:dyDescent="0.35">
      <c r="A3060" t="s">
        <v>6628</v>
      </c>
      <c r="B3060" t="str">
        <f>IF(COUNTIFS($A:$A,$A3060,$C:$C,$C3060,$D:$D,$D3060,$G:$G,$G3060,$K:$K,$K3060,$M:$M,$M3060)&gt;1,"True Duplicate","Unique")</f>
        <v>Unique</v>
      </c>
      <c r="C3060" s="7">
        <v>45235</v>
      </c>
      <c r="D3060" t="s">
        <v>3107</v>
      </c>
      <c r="E3060" t="str">
        <f>IF(COUNTIF($B$2:D3060,D3060)=1,"New Customer","Returning Customer")</f>
        <v>Returning Customer</v>
      </c>
      <c r="F3060" t="s">
        <v>10132</v>
      </c>
      <c r="G3060" t="s">
        <v>231</v>
      </c>
      <c r="H3060" t="s">
        <v>57</v>
      </c>
      <c r="I3060" t="s">
        <v>232</v>
      </c>
      <c r="J3060" s="5">
        <v>424.19</v>
      </c>
      <c r="K3060">
        <v>2</v>
      </c>
      <c r="L3060">
        <v>0.1</v>
      </c>
      <c r="M3060" s="3">
        <f t="shared" si="47"/>
        <v>848.18</v>
      </c>
      <c r="N3060" t="s">
        <v>104</v>
      </c>
      <c r="O3060" t="s">
        <v>122</v>
      </c>
      <c r="P3060" t="s">
        <v>10129</v>
      </c>
      <c r="Q3060" t="s">
        <v>77</v>
      </c>
      <c r="R3060">
        <v>5</v>
      </c>
      <c r="S3060">
        <v>3.3</v>
      </c>
      <c r="T3060" t="s">
        <v>112</v>
      </c>
      <c r="U3060" t="s">
        <v>10128</v>
      </c>
    </row>
    <row r="3061" spans="1:21" x14ac:dyDescent="0.35">
      <c r="A3061" t="s">
        <v>8925</v>
      </c>
      <c r="B3061" t="str">
        <f>IF(COUNTIFS($A:$A,$A3061,$C:$C,$C3061,$D:$D,$D3061,$G:$G,$G3061,$K:$K,$K3061,$M:$M,$M3061)&gt;1,"True Duplicate","Unique")</f>
        <v>Unique</v>
      </c>
      <c r="C3061" s="7">
        <v>45235</v>
      </c>
      <c r="D3061" t="s">
        <v>6184</v>
      </c>
      <c r="E3061" t="str">
        <f>IF(COUNTIF($B$2:D3061,D3061)=1,"New Customer","Returning Customer")</f>
        <v>New Customer</v>
      </c>
      <c r="F3061" t="s">
        <v>10132</v>
      </c>
      <c r="G3061" t="s">
        <v>35</v>
      </c>
      <c r="H3061" t="s">
        <v>36</v>
      </c>
      <c r="I3061" t="s">
        <v>37</v>
      </c>
      <c r="J3061" s="5">
        <v>29.71</v>
      </c>
      <c r="K3061">
        <v>2</v>
      </c>
      <c r="L3061">
        <v>0</v>
      </c>
      <c r="M3061" s="3">
        <f t="shared" si="47"/>
        <v>59.42</v>
      </c>
      <c r="N3061" t="s">
        <v>49</v>
      </c>
      <c r="O3061" t="s">
        <v>122</v>
      </c>
      <c r="P3061" t="s">
        <v>59</v>
      </c>
      <c r="Q3061" t="s">
        <v>29</v>
      </c>
      <c r="R3061">
        <v>5</v>
      </c>
      <c r="S3061">
        <v>0</v>
      </c>
      <c r="T3061" t="s">
        <v>30</v>
      </c>
      <c r="U3061" t="s">
        <v>60</v>
      </c>
    </row>
    <row r="3062" spans="1:21" x14ac:dyDescent="0.35">
      <c r="A3062" t="s">
        <v>9466</v>
      </c>
      <c r="B3062" t="str">
        <f>IF(COUNTIFS($A:$A,$A3062,$C:$C,$C3062,$D:$D,$D3062,$G:$G,$G3062,$K:$K,$K3062,$M:$M,$M3062)&gt;1,"True Duplicate","Unique")</f>
        <v>Unique</v>
      </c>
      <c r="C3062" s="7">
        <v>45235</v>
      </c>
      <c r="D3062" t="s">
        <v>6284</v>
      </c>
      <c r="E3062" t="str">
        <f>IF(COUNTIF($B$2:D3062,D3062)=1,"New Customer","Returning Customer")</f>
        <v>New Customer</v>
      </c>
      <c r="F3062" t="s">
        <v>72</v>
      </c>
      <c r="G3062" t="s">
        <v>288</v>
      </c>
      <c r="H3062" t="s">
        <v>57</v>
      </c>
      <c r="I3062" t="s">
        <v>289</v>
      </c>
      <c r="J3062" s="5">
        <v>174.72</v>
      </c>
      <c r="K3062">
        <v>3</v>
      </c>
      <c r="L3062">
        <v>0.2</v>
      </c>
      <c r="M3062" s="3">
        <f t="shared" si="47"/>
        <v>523.56000000000006</v>
      </c>
      <c r="N3062" t="s">
        <v>98</v>
      </c>
      <c r="O3062" t="s">
        <v>27</v>
      </c>
      <c r="P3062" t="s">
        <v>10129</v>
      </c>
      <c r="Q3062" t="s">
        <v>116</v>
      </c>
      <c r="R3062">
        <v>5</v>
      </c>
      <c r="S3062">
        <v>1.7</v>
      </c>
      <c r="T3062" t="s">
        <v>30</v>
      </c>
      <c r="U3062" t="s">
        <v>60</v>
      </c>
    </row>
    <row r="3063" spans="1:21" x14ac:dyDescent="0.35">
      <c r="A3063" t="s">
        <v>3571</v>
      </c>
      <c r="B3063" t="str">
        <f>IF(COUNTIFS($A:$A,$A3063,$C:$C,$C3063,$D:$D,$D3063,$G:$G,$G3063,$K:$K,$K3063,$M:$M,$M3063)&gt;1,"True Duplicate","Unique")</f>
        <v>Unique</v>
      </c>
      <c r="C3063" s="7">
        <v>45236</v>
      </c>
      <c r="D3063" t="s">
        <v>9614</v>
      </c>
      <c r="E3063" t="str">
        <f>IF(COUNTIF($B$2:D3063,D3063)=1,"New Customer","Returning Customer")</f>
        <v>New Customer</v>
      </c>
      <c r="F3063" t="s">
        <v>10132</v>
      </c>
      <c r="G3063" t="s">
        <v>56</v>
      </c>
      <c r="H3063" t="s">
        <v>57</v>
      </c>
      <c r="I3063" t="s">
        <v>58</v>
      </c>
      <c r="J3063" s="5">
        <v>337.98</v>
      </c>
      <c r="K3063">
        <v>6</v>
      </c>
      <c r="L3063">
        <v>0</v>
      </c>
      <c r="M3063" s="3">
        <f t="shared" si="47"/>
        <v>2027.88</v>
      </c>
      <c r="N3063" t="s">
        <v>26</v>
      </c>
      <c r="O3063" t="s">
        <v>39</v>
      </c>
      <c r="P3063" t="s">
        <v>166</v>
      </c>
      <c r="Q3063" t="s">
        <v>116</v>
      </c>
      <c r="R3063">
        <v>4</v>
      </c>
      <c r="S3063">
        <v>2</v>
      </c>
      <c r="T3063" t="s">
        <v>51</v>
      </c>
      <c r="U3063" t="s">
        <v>86</v>
      </c>
    </row>
    <row r="3064" spans="1:21" x14ac:dyDescent="0.35">
      <c r="A3064" t="s">
        <v>4153</v>
      </c>
      <c r="B3064" t="str">
        <f>IF(COUNTIFS($A:$A,$A3064,$C:$C,$C3064,$D:$D,$D3064,$G:$G,$G3064,$K:$K,$K3064,$M:$M,$M3064)&gt;1,"True Duplicate","Unique")</f>
        <v>Unique</v>
      </c>
      <c r="C3064" s="7">
        <v>45236</v>
      </c>
      <c r="D3064" t="s">
        <v>7570</v>
      </c>
      <c r="E3064" t="str">
        <f>IF(COUNTIF($B$2:D3064,D3064)=1,"New Customer","Returning Customer")</f>
        <v>New Customer</v>
      </c>
      <c r="F3064" t="s">
        <v>10132</v>
      </c>
      <c r="G3064" t="s">
        <v>403</v>
      </c>
      <c r="H3064" t="s">
        <v>74</v>
      </c>
      <c r="I3064" t="s">
        <v>148</v>
      </c>
      <c r="J3064" s="5">
        <v>509.66</v>
      </c>
      <c r="K3064">
        <v>12</v>
      </c>
      <c r="L3064">
        <v>0.05</v>
      </c>
      <c r="M3064" s="3">
        <f t="shared" si="47"/>
        <v>6115.32</v>
      </c>
      <c r="N3064" t="s">
        <v>104</v>
      </c>
      <c r="O3064" t="s">
        <v>39</v>
      </c>
      <c r="P3064" t="s">
        <v>59</v>
      </c>
      <c r="Q3064" t="s">
        <v>116</v>
      </c>
      <c r="R3064">
        <v>2</v>
      </c>
      <c r="S3064">
        <v>2.7</v>
      </c>
      <c r="T3064" t="s">
        <v>30</v>
      </c>
      <c r="U3064" t="s">
        <v>60</v>
      </c>
    </row>
    <row r="3065" spans="1:21" x14ac:dyDescent="0.35">
      <c r="A3065" t="s">
        <v>5555</v>
      </c>
      <c r="B3065" t="str">
        <f>IF(COUNTIFS($A:$A,$A3065,$C:$C,$C3065,$D:$D,$D3065,$G:$G,$G3065,$K:$K,$K3065,$M:$M,$M3065)&gt;1,"True Duplicate","Unique")</f>
        <v>Unique</v>
      </c>
      <c r="C3065" s="7">
        <v>45236</v>
      </c>
      <c r="D3065" t="s">
        <v>3573</v>
      </c>
      <c r="E3065" t="str">
        <f>IF(COUNTIF($B$2:D3065,D3065)=1,"New Customer","Returning Customer")</f>
        <v>New Customer</v>
      </c>
      <c r="F3065" t="s">
        <v>10132</v>
      </c>
      <c r="G3065" t="s">
        <v>128</v>
      </c>
      <c r="H3065" t="s">
        <v>36</v>
      </c>
      <c r="I3065" t="s">
        <v>129</v>
      </c>
      <c r="J3065" s="5">
        <v>26.41</v>
      </c>
      <c r="K3065">
        <v>6</v>
      </c>
      <c r="L3065">
        <v>0.05</v>
      </c>
      <c r="M3065" s="3">
        <f t="shared" si="47"/>
        <v>158.16</v>
      </c>
      <c r="N3065" t="s">
        <v>302</v>
      </c>
      <c r="O3065" t="s">
        <v>122</v>
      </c>
      <c r="P3065" t="s">
        <v>85</v>
      </c>
      <c r="Q3065" t="s">
        <v>116</v>
      </c>
      <c r="R3065">
        <v>2</v>
      </c>
      <c r="S3065">
        <v>4.0999999999999996</v>
      </c>
      <c r="T3065" t="s">
        <v>30</v>
      </c>
      <c r="U3065" t="s">
        <v>60</v>
      </c>
    </row>
    <row r="3066" spans="1:21" x14ac:dyDescent="0.35">
      <c r="A3066" t="s">
        <v>6060</v>
      </c>
      <c r="B3066" t="str">
        <f>IF(COUNTIFS($A:$A,$A3066,$C:$C,$C3066,$D:$D,$D3066,$G:$G,$G3066,$K:$K,$K3066,$M:$M,$M3066)&gt;1,"True Duplicate","Unique")</f>
        <v>Unique</v>
      </c>
      <c r="C3066" s="7">
        <v>45236</v>
      </c>
      <c r="D3066" t="s">
        <v>5556</v>
      </c>
      <c r="E3066" t="str">
        <f>IF(COUNTIF($B$2:D3066,D3066)=1,"New Customer","Returning Customer")</f>
        <v>New Customer</v>
      </c>
      <c r="F3066" t="s">
        <v>10132</v>
      </c>
      <c r="G3066" t="s">
        <v>96</v>
      </c>
      <c r="H3066" t="s">
        <v>57</v>
      </c>
      <c r="I3066" t="s">
        <v>97</v>
      </c>
      <c r="J3066" s="5">
        <v>666.14</v>
      </c>
      <c r="K3066">
        <v>12</v>
      </c>
      <c r="L3066">
        <v>0.25</v>
      </c>
      <c r="M3066" s="3">
        <f t="shared" si="47"/>
        <v>7990.68</v>
      </c>
      <c r="N3066" t="s">
        <v>38</v>
      </c>
      <c r="O3066" t="s">
        <v>39</v>
      </c>
      <c r="P3066" t="s">
        <v>85</v>
      </c>
      <c r="Q3066" t="s">
        <v>116</v>
      </c>
      <c r="R3066">
        <v>4</v>
      </c>
      <c r="S3066">
        <v>4</v>
      </c>
      <c r="T3066" t="s">
        <v>30</v>
      </c>
      <c r="U3066" t="s">
        <v>52</v>
      </c>
    </row>
    <row r="3067" spans="1:21" x14ac:dyDescent="0.35">
      <c r="A3067" t="s">
        <v>7569</v>
      </c>
      <c r="B3067" t="str">
        <f>IF(COUNTIFS($A:$A,$A3067,$C:$C,$C3067,$D:$D,$D3067,$G:$G,$G3067,$K:$K,$K3067,$M:$M,$M3067)&gt;1,"True Duplicate","Unique")</f>
        <v>Unique</v>
      </c>
      <c r="C3067" s="7">
        <v>45236</v>
      </c>
      <c r="D3067" t="s">
        <v>4154</v>
      </c>
      <c r="E3067" t="str">
        <f>IF(COUNTIF($B$2:D3067,D3067)=1,"New Customer","Returning Customer")</f>
        <v>New Customer</v>
      </c>
      <c r="F3067" t="s">
        <v>72</v>
      </c>
      <c r="G3067" t="s">
        <v>227</v>
      </c>
      <c r="H3067" t="s">
        <v>47</v>
      </c>
      <c r="I3067" t="s">
        <v>228</v>
      </c>
      <c r="J3067" s="5">
        <v>337.52</v>
      </c>
      <c r="K3067">
        <v>1</v>
      </c>
      <c r="L3067">
        <v>0.2</v>
      </c>
      <c r="M3067" s="3">
        <f t="shared" si="47"/>
        <v>337.32</v>
      </c>
      <c r="N3067" t="s">
        <v>165</v>
      </c>
      <c r="O3067" t="s">
        <v>122</v>
      </c>
      <c r="P3067" t="s">
        <v>10129</v>
      </c>
      <c r="Q3067" t="s">
        <v>77</v>
      </c>
      <c r="R3067">
        <v>10</v>
      </c>
      <c r="S3067">
        <v>2</v>
      </c>
      <c r="T3067" t="s">
        <v>30</v>
      </c>
      <c r="U3067" t="s">
        <v>86</v>
      </c>
    </row>
    <row r="3068" spans="1:21" x14ac:dyDescent="0.35">
      <c r="A3068" t="s">
        <v>9613</v>
      </c>
      <c r="B3068" t="str">
        <f>IF(COUNTIFS($A:$A,$A3068,$C:$C,$C3068,$D:$D,$D3068,$G:$G,$G3068,$K:$K,$K3068,$M:$M,$M3068)&gt;1,"True Duplicate","Unique")</f>
        <v>Unique</v>
      </c>
      <c r="C3068" s="7">
        <v>45236</v>
      </c>
      <c r="D3068" t="s">
        <v>6061</v>
      </c>
      <c r="E3068" t="str">
        <f>IF(COUNTIF($B$2:D3068,D3068)=1,"New Customer","Returning Customer")</f>
        <v>New Customer</v>
      </c>
      <c r="F3068" t="s">
        <v>72</v>
      </c>
      <c r="G3068" t="s">
        <v>416</v>
      </c>
      <c r="H3068" t="s">
        <v>66</v>
      </c>
      <c r="I3068" t="s">
        <v>417</v>
      </c>
      <c r="J3068" s="5">
        <v>1789.55</v>
      </c>
      <c r="K3068">
        <v>2</v>
      </c>
      <c r="L3068">
        <v>0.05</v>
      </c>
      <c r="M3068" s="3">
        <f t="shared" si="47"/>
        <v>3579</v>
      </c>
      <c r="N3068" t="s">
        <v>83</v>
      </c>
      <c r="O3068" t="s">
        <v>39</v>
      </c>
      <c r="P3068" t="s">
        <v>59</v>
      </c>
      <c r="Q3068" t="s">
        <v>77</v>
      </c>
      <c r="R3068">
        <v>5</v>
      </c>
      <c r="S3068">
        <v>1.9</v>
      </c>
      <c r="T3068" t="s">
        <v>202</v>
      </c>
      <c r="U3068" t="s">
        <v>60</v>
      </c>
    </row>
    <row r="3069" spans="1:21" x14ac:dyDescent="0.35">
      <c r="A3069" t="s">
        <v>1246</v>
      </c>
      <c r="B3069" t="str">
        <f>IF(COUNTIFS($A:$A,$A3069,$C:$C,$C3069,$D:$D,$D3069,$G:$G,$G3069,$K:$K,$K3069,$M:$M,$M3069)&gt;1,"True Duplicate","Unique")</f>
        <v>Unique</v>
      </c>
      <c r="C3069" s="7">
        <v>45237</v>
      </c>
      <c r="D3069" t="s">
        <v>1248</v>
      </c>
      <c r="E3069" t="str">
        <f>IF(COUNTIF($B$2:D3069,D3069)=1,"New Customer","Returning Customer")</f>
        <v>New Customer</v>
      </c>
      <c r="F3069" t="s">
        <v>72</v>
      </c>
      <c r="G3069" t="s">
        <v>152</v>
      </c>
      <c r="H3069" t="s">
        <v>57</v>
      </c>
      <c r="I3069" t="s">
        <v>153</v>
      </c>
      <c r="J3069" s="5">
        <v>447.89</v>
      </c>
      <c r="K3069">
        <v>13</v>
      </c>
      <c r="L3069">
        <v>0.15</v>
      </c>
      <c r="M3069" s="3">
        <f t="shared" si="47"/>
        <v>5820.62</v>
      </c>
      <c r="N3069" t="s">
        <v>302</v>
      </c>
      <c r="O3069" t="s">
        <v>122</v>
      </c>
      <c r="P3069" t="s">
        <v>85</v>
      </c>
      <c r="Q3069" t="s">
        <v>116</v>
      </c>
      <c r="R3069">
        <v>8</v>
      </c>
      <c r="S3069">
        <v>3.9</v>
      </c>
      <c r="T3069" t="s">
        <v>30</v>
      </c>
      <c r="U3069" t="s">
        <v>60</v>
      </c>
    </row>
    <row r="3070" spans="1:21" x14ac:dyDescent="0.35">
      <c r="A3070" t="s">
        <v>263</v>
      </c>
      <c r="B3070" t="str">
        <f>IF(COUNTIFS($A:$A,$A3070,$C:$C,$C3070,$D:$D,$D3070,$G:$G,$G3070,$K:$K,$K3070,$M:$M,$M3070)&gt;1,"True Duplicate","Unique")</f>
        <v>Unique</v>
      </c>
      <c r="C3070" s="7">
        <v>45238</v>
      </c>
      <c r="D3070" t="s">
        <v>6163</v>
      </c>
      <c r="E3070" t="str">
        <f>IF(COUNTIF($B$2:D3070,D3070)=1,"New Customer","Returning Customer")</f>
        <v>New Customer</v>
      </c>
      <c r="F3070" t="s">
        <v>10132</v>
      </c>
      <c r="G3070" t="s">
        <v>266</v>
      </c>
      <c r="H3070" t="s">
        <v>24</v>
      </c>
      <c r="I3070" t="s">
        <v>267</v>
      </c>
      <c r="J3070" s="5">
        <v>295.45</v>
      </c>
      <c r="K3070">
        <v>14</v>
      </c>
      <c r="L3070">
        <v>0</v>
      </c>
      <c r="M3070" s="3">
        <f t="shared" si="47"/>
        <v>4136.3</v>
      </c>
      <c r="N3070" t="s">
        <v>38</v>
      </c>
      <c r="O3070" t="s">
        <v>27</v>
      </c>
      <c r="P3070" t="s">
        <v>10129</v>
      </c>
      <c r="Q3070" t="s">
        <v>77</v>
      </c>
      <c r="R3070">
        <v>11</v>
      </c>
      <c r="S3070">
        <v>4.9000000000000004</v>
      </c>
      <c r="T3070" t="s">
        <v>30</v>
      </c>
      <c r="U3070" t="s">
        <v>60</v>
      </c>
    </row>
    <row r="3071" spans="1:21" x14ac:dyDescent="0.35">
      <c r="A3071" t="s">
        <v>6162</v>
      </c>
      <c r="B3071" t="str">
        <f>IF(COUNTIFS($A:$A,$A3071,$C:$C,$C3071,$D:$D,$D3071,$G:$G,$G3071,$K:$K,$K3071,$M:$M,$M3071)&gt;1,"True Duplicate","Unique")</f>
        <v>Unique</v>
      </c>
      <c r="C3071" s="7">
        <v>45238</v>
      </c>
      <c r="D3071" t="s">
        <v>265</v>
      </c>
      <c r="E3071" t="str">
        <f>IF(COUNTIF($B$2:D3071,D3071)=1,"New Customer","Returning Customer")</f>
        <v>New Customer</v>
      </c>
      <c r="F3071" t="s">
        <v>10132</v>
      </c>
      <c r="G3071" t="s">
        <v>132</v>
      </c>
      <c r="H3071" t="s">
        <v>24</v>
      </c>
      <c r="I3071" t="s">
        <v>133</v>
      </c>
      <c r="J3071" s="5">
        <v>313.58</v>
      </c>
      <c r="K3071">
        <v>14</v>
      </c>
      <c r="L3071">
        <v>0</v>
      </c>
      <c r="M3071" s="3">
        <f t="shared" si="47"/>
        <v>4390.12</v>
      </c>
      <c r="N3071" t="s">
        <v>76</v>
      </c>
      <c r="O3071" t="s">
        <v>111</v>
      </c>
      <c r="P3071" t="s">
        <v>85</v>
      </c>
      <c r="Q3071" t="s">
        <v>116</v>
      </c>
      <c r="R3071">
        <v>3</v>
      </c>
      <c r="S3071">
        <v>4.2</v>
      </c>
      <c r="T3071" t="s">
        <v>112</v>
      </c>
      <c r="U3071" t="s">
        <v>60</v>
      </c>
    </row>
    <row r="3072" spans="1:21" x14ac:dyDescent="0.35">
      <c r="A3072" t="s">
        <v>7031</v>
      </c>
      <c r="B3072" t="str">
        <f>IF(COUNTIFS($A:$A,$A3072,$C:$C,$C3072,$D:$D,$D3072,$G:$G,$G3072,$K:$K,$K3072,$M:$M,$M3072)&gt;1,"True Duplicate","Unique")</f>
        <v>Unique</v>
      </c>
      <c r="C3072" s="7">
        <v>45238</v>
      </c>
      <c r="D3072" t="s">
        <v>7032</v>
      </c>
      <c r="E3072" t="str">
        <f>IF(COUNTIF($B$2:D3072,D3072)=1,"New Customer","Returning Customer")</f>
        <v>New Customer</v>
      </c>
      <c r="F3072" t="s">
        <v>72</v>
      </c>
      <c r="G3072" t="s">
        <v>484</v>
      </c>
      <c r="H3072" t="s">
        <v>74</v>
      </c>
      <c r="I3072" t="s">
        <v>110</v>
      </c>
      <c r="J3072" s="5">
        <v>641.22</v>
      </c>
      <c r="K3072">
        <v>10</v>
      </c>
      <c r="L3072">
        <v>0.05</v>
      </c>
      <c r="M3072" s="3">
        <f t="shared" si="47"/>
        <v>6411.7000000000007</v>
      </c>
      <c r="N3072" t="s">
        <v>104</v>
      </c>
      <c r="O3072" t="s">
        <v>111</v>
      </c>
      <c r="P3072" t="s">
        <v>166</v>
      </c>
      <c r="Q3072" t="s">
        <v>29</v>
      </c>
      <c r="R3072">
        <v>3</v>
      </c>
      <c r="S3072">
        <v>3.1</v>
      </c>
      <c r="T3072" t="s">
        <v>51</v>
      </c>
      <c r="U3072" t="s">
        <v>10128</v>
      </c>
    </row>
    <row r="3073" spans="1:21" x14ac:dyDescent="0.35">
      <c r="A3073" t="s">
        <v>769</v>
      </c>
      <c r="B3073" t="str">
        <f>IF(COUNTIFS($A:$A,$A3073,$C:$C,$C3073,$D:$D,$D3073,$G:$G,$G3073,$K:$K,$K3073,$M:$M,$M3073)&gt;1,"True Duplicate","Unique")</f>
        <v>Unique</v>
      </c>
      <c r="C3073" s="7">
        <v>45240</v>
      </c>
      <c r="D3073" t="s">
        <v>2338</v>
      </c>
      <c r="E3073" t="str">
        <f>IF(COUNTIF($B$2:D3073,D3073)=1,"New Customer","Returning Customer")</f>
        <v>Returning Customer</v>
      </c>
      <c r="F3073" t="s">
        <v>72</v>
      </c>
      <c r="G3073" t="s">
        <v>258</v>
      </c>
      <c r="H3073" t="s">
        <v>36</v>
      </c>
      <c r="I3073" t="s">
        <v>259</v>
      </c>
      <c r="J3073" s="5">
        <v>39.15</v>
      </c>
      <c r="K3073">
        <v>11</v>
      </c>
      <c r="L3073">
        <v>0.15</v>
      </c>
      <c r="M3073" s="3">
        <f t="shared" si="47"/>
        <v>429</v>
      </c>
      <c r="N3073" t="s">
        <v>76</v>
      </c>
      <c r="O3073" t="s">
        <v>122</v>
      </c>
      <c r="P3073" t="s">
        <v>85</v>
      </c>
      <c r="Q3073" t="s">
        <v>123</v>
      </c>
      <c r="R3073">
        <v>3</v>
      </c>
      <c r="S3073">
        <v>3.8</v>
      </c>
      <c r="T3073" t="s">
        <v>30</v>
      </c>
      <c r="U3073" t="s">
        <v>52</v>
      </c>
    </row>
    <row r="3074" spans="1:21" x14ac:dyDescent="0.35">
      <c r="A3074" t="s">
        <v>2337</v>
      </c>
      <c r="B3074" t="str">
        <f>IF(COUNTIFS($A:$A,$A3074,$C:$C,$C3074,$D:$D,$D3074,$G:$G,$G3074,$K:$K,$K3074,$M:$M,$M3074)&gt;1,"True Duplicate","Unique")</f>
        <v>Unique</v>
      </c>
      <c r="C3074" s="7">
        <v>45240</v>
      </c>
      <c r="D3074" t="s">
        <v>5761</v>
      </c>
      <c r="E3074" t="str">
        <f>IF(COUNTIF($B$2:D3074,D3074)=1,"New Customer","Returning Customer")</f>
        <v>New Customer</v>
      </c>
      <c r="F3074" t="s">
        <v>10132</v>
      </c>
      <c r="G3074" t="s">
        <v>231</v>
      </c>
      <c r="H3074" t="s">
        <v>57</v>
      </c>
      <c r="I3074" t="s">
        <v>232</v>
      </c>
      <c r="J3074" s="5">
        <v>685.89</v>
      </c>
      <c r="K3074">
        <v>1</v>
      </c>
      <c r="L3074">
        <v>0</v>
      </c>
      <c r="M3074" s="3">
        <f t="shared" ref="M3074:M3137" si="48">(J3074-L3074)*K3074</f>
        <v>685.89</v>
      </c>
      <c r="N3074" t="s">
        <v>302</v>
      </c>
      <c r="O3074" t="s">
        <v>39</v>
      </c>
      <c r="P3074" t="s">
        <v>59</v>
      </c>
      <c r="Q3074" t="s">
        <v>116</v>
      </c>
      <c r="R3074">
        <v>12</v>
      </c>
      <c r="S3074">
        <v>4.8</v>
      </c>
      <c r="T3074" t="s">
        <v>30</v>
      </c>
      <c r="U3074" t="s">
        <v>60</v>
      </c>
    </row>
    <row r="3075" spans="1:21" x14ac:dyDescent="0.35">
      <c r="A3075" t="s">
        <v>5760</v>
      </c>
      <c r="B3075" t="str">
        <f>IF(COUNTIFS($A:$A,$A3075,$C:$C,$C3075,$D:$D,$D3075,$G:$G,$G3075,$K:$K,$K3075,$M:$M,$M3075)&gt;1,"True Duplicate","Unique")</f>
        <v>Unique</v>
      </c>
      <c r="C3075" s="7">
        <v>45240</v>
      </c>
      <c r="D3075" t="s">
        <v>7882</v>
      </c>
      <c r="E3075" t="str">
        <f>IF(COUNTIF($B$2:D3075,D3075)=1,"New Customer","Returning Customer")</f>
        <v>New Customer</v>
      </c>
      <c r="F3075" t="s">
        <v>72</v>
      </c>
      <c r="G3075" t="s">
        <v>445</v>
      </c>
      <c r="H3075" t="s">
        <v>66</v>
      </c>
      <c r="I3075" t="s">
        <v>446</v>
      </c>
      <c r="J3075" s="5">
        <v>732.15</v>
      </c>
      <c r="K3075">
        <v>12</v>
      </c>
      <c r="L3075">
        <v>0.3</v>
      </c>
      <c r="M3075" s="3">
        <f t="shared" si="48"/>
        <v>8782.2000000000007</v>
      </c>
      <c r="N3075" t="s">
        <v>83</v>
      </c>
      <c r="O3075" t="s">
        <v>122</v>
      </c>
      <c r="P3075" t="s">
        <v>85</v>
      </c>
      <c r="Q3075" t="s">
        <v>116</v>
      </c>
      <c r="R3075">
        <v>9</v>
      </c>
      <c r="S3075">
        <v>1.6</v>
      </c>
      <c r="T3075" t="s">
        <v>30</v>
      </c>
      <c r="U3075" t="s">
        <v>52</v>
      </c>
    </row>
    <row r="3076" spans="1:21" x14ac:dyDescent="0.35">
      <c r="A3076" t="s">
        <v>5793</v>
      </c>
      <c r="B3076" t="str">
        <f>IF(COUNTIFS($A:$A,$A3076,$C:$C,$C3076,$D:$D,$D3076,$G:$G,$G3076,$K:$K,$K3076,$M:$M,$M3076)&gt;1,"True Duplicate","Unique")</f>
        <v>Unique</v>
      </c>
      <c r="C3076" s="7">
        <v>45240</v>
      </c>
      <c r="D3076" t="s">
        <v>4589</v>
      </c>
      <c r="E3076" t="str">
        <f>IF(COUNTIF($B$2:D3076,D3076)=1,"New Customer","Returning Customer")</f>
        <v>Returning Customer</v>
      </c>
      <c r="F3076" t="s">
        <v>72</v>
      </c>
      <c r="G3076" t="s">
        <v>323</v>
      </c>
      <c r="H3076" t="s">
        <v>57</v>
      </c>
      <c r="I3076" t="s">
        <v>82</v>
      </c>
      <c r="J3076" s="5">
        <v>417.68</v>
      </c>
      <c r="K3076">
        <v>11</v>
      </c>
      <c r="L3076">
        <v>0.05</v>
      </c>
      <c r="M3076" s="3">
        <f t="shared" si="48"/>
        <v>4593.93</v>
      </c>
      <c r="N3076" t="s">
        <v>26</v>
      </c>
      <c r="O3076" t="s">
        <v>111</v>
      </c>
      <c r="P3076" t="s">
        <v>85</v>
      </c>
      <c r="Q3076" t="s">
        <v>77</v>
      </c>
      <c r="R3076">
        <v>3</v>
      </c>
      <c r="S3076">
        <v>1.9</v>
      </c>
      <c r="T3076" t="s">
        <v>30</v>
      </c>
      <c r="U3076" t="s">
        <v>86</v>
      </c>
    </row>
    <row r="3077" spans="1:21" x14ac:dyDescent="0.35">
      <c r="A3077" t="s">
        <v>6649</v>
      </c>
      <c r="B3077" t="str">
        <f>IF(COUNTIFS($A:$A,$A3077,$C:$C,$C3077,$D:$D,$D3077,$G:$G,$G3077,$K:$K,$K3077,$M:$M,$M3077)&gt;1,"True Duplicate","Unique")</f>
        <v>Unique</v>
      </c>
      <c r="C3077" s="7">
        <v>45240</v>
      </c>
      <c r="D3077" t="s">
        <v>771</v>
      </c>
      <c r="E3077" t="str">
        <f>IF(COUNTIF($B$2:D3077,D3077)=1,"New Customer","Returning Customer")</f>
        <v>New Customer</v>
      </c>
      <c r="F3077" t="s">
        <v>10132</v>
      </c>
      <c r="G3077" t="s">
        <v>445</v>
      </c>
      <c r="H3077" t="s">
        <v>66</v>
      </c>
      <c r="I3077" t="s">
        <v>446</v>
      </c>
      <c r="J3077" s="5">
        <v>1863.45</v>
      </c>
      <c r="K3077">
        <v>6</v>
      </c>
      <c r="L3077">
        <v>0.05</v>
      </c>
      <c r="M3077" s="3">
        <f t="shared" si="48"/>
        <v>11180.400000000001</v>
      </c>
      <c r="N3077" t="s">
        <v>26</v>
      </c>
      <c r="O3077" t="s">
        <v>111</v>
      </c>
      <c r="P3077" t="s">
        <v>10129</v>
      </c>
      <c r="Q3077" t="s">
        <v>123</v>
      </c>
      <c r="R3077">
        <v>2</v>
      </c>
      <c r="S3077">
        <v>2.2000000000000002</v>
      </c>
      <c r="T3077" t="s">
        <v>30</v>
      </c>
      <c r="U3077" t="s">
        <v>60</v>
      </c>
    </row>
    <row r="3078" spans="1:21" x14ac:dyDescent="0.35">
      <c r="A3078" t="s">
        <v>7881</v>
      </c>
      <c r="B3078" t="str">
        <f>IF(COUNTIFS($A:$A,$A3078,$C:$C,$C3078,$D:$D,$D3078,$G:$G,$G3078,$K:$K,$K3078,$M:$M,$M3078)&gt;1,"True Duplicate","Unique")</f>
        <v>Unique</v>
      </c>
      <c r="C3078" s="7">
        <v>45240</v>
      </c>
      <c r="D3078" t="s">
        <v>9974</v>
      </c>
      <c r="E3078" t="str">
        <f>IF(COUNTIF($B$2:D3078,D3078)=1,"New Customer","Returning Customer")</f>
        <v>New Customer</v>
      </c>
      <c r="F3078" t="s">
        <v>10132</v>
      </c>
      <c r="G3078" t="s">
        <v>161</v>
      </c>
      <c r="H3078" t="s">
        <v>74</v>
      </c>
      <c r="I3078" t="s">
        <v>148</v>
      </c>
      <c r="J3078" s="5">
        <v>36.880000000000003</v>
      </c>
      <c r="K3078">
        <v>2</v>
      </c>
      <c r="L3078">
        <v>0.25</v>
      </c>
      <c r="M3078" s="3">
        <f t="shared" si="48"/>
        <v>73.260000000000005</v>
      </c>
      <c r="N3078" t="s">
        <v>302</v>
      </c>
      <c r="O3078" t="s">
        <v>111</v>
      </c>
      <c r="P3078" t="s">
        <v>10129</v>
      </c>
      <c r="Q3078" t="s">
        <v>116</v>
      </c>
      <c r="R3078">
        <v>11</v>
      </c>
      <c r="S3078">
        <v>3.9</v>
      </c>
      <c r="U3078" t="s">
        <v>52</v>
      </c>
    </row>
    <row r="3079" spans="1:21" x14ac:dyDescent="0.35">
      <c r="A3079" t="s">
        <v>8065</v>
      </c>
      <c r="B3079" t="str">
        <f>IF(COUNTIFS($A:$A,$A3079,$C:$C,$C3079,$D:$D,$D3079,$G:$G,$G3079,$K:$K,$K3079,$M:$M,$M3079)&gt;1,"True Duplicate","Unique")</f>
        <v>Unique</v>
      </c>
      <c r="C3079" s="7">
        <v>45240</v>
      </c>
      <c r="D3079" t="s">
        <v>5794</v>
      </c>
      <c r="E3079" t="str">
        <f>IF(COUNTIF($B$2:D3079,D3079)=1,"New Customer","Returning Customer")</f>
        <v>Returning Customer</v>
      </c>
      <c r="F3079" t="s">
        <v>72</v>
      </c>
      <c r="G3079" t="s">
        <v>293</v>
      </c>
      <c r="H3079" t="s">
        <v>74</v>
      </c>
      <c r="I3079" t="s">
        <v>110</v>
      </c>
      <c r="J3079" s="5">
        <v>1161.24</v>
      </c>
      <c r="K3079">
        <v>14</v>
      </c>
      <c r="L3079">
        <v>0.1</v>
      </c>
      <c r="M3079" s="3">
        <f t="shared" si="48"/>
        <v>16255.960000000001</v>
      </c>
      <c r="N3079" t="s">
        <v>38</v>
      </c>
      <c r="O3079" t="s">
        <v>27</v>
      </c>
      <c r="P3079" t="s">
        <v>85</v>
      </c>
      <c r="Q3079" t="s">
        <v>123</v>
      </c>
      <c r="R3079">
        <v>13</v>
      </c>
      <c r="S3079">
        <v>2.9</v>
      </c>
      <c r="T3079" t="s">
        <v>30</v>
      </c>
      <c r="U3079" t="s">
        <v>60</v>
      </c>
    </row>
    <row r="3080" spans="1:21" x14ac:dyDescent="0.35">
      <c r="A3080" t="s">
        <v>8744</v>
      </c>
      <c r="B3080" t="str">
        <f>IF(COUNTIFS($A:$A,$A3080,$C:$C,$C3080,$D:$D,$D3080,$G:$G,$G3080,$K:$K,$K3080,$M:$M,$M3080)&gt;1,"True Duplicate","Unique")</f>
        <v>Unique</v>
      </c>
      <c r="C3080" s="7">
        <v>45240</v>
      </c>
      <c r="D3080" t="s">
        <v>8066</v>
      </c>
      <c r="E3080" t="str">
        <f>IF(COUNTIF($B$2:D3080,D3080)=1,"New Customer","Returning Customer")</f>
        <v>Returning Customer</v>
      </c>
      <c r="F3080" t="s">
        <v>72</v>
      </c>
      <c r="G3080" t="s">
        <v>161</v>
      </c>
      <c r="H3080" t="s">
        <v>74</v>
      </c>
      <c r="I3080" t="s">
        <v>148</v>
      </c>
      <c r="J3080" s="5">
        <v>582.99</v>
      </c>
      <c r="K3080">
        <v>2</v>
      </c>
      <c r="L3080">
        <v>0.25</v>
      </c>
      <c r="M3080" s="3">
        <f t="shared" si="48"/>
        <v>1165.48</v>
      </c>
      <c r="N3080" t="s">
        <v>83</v>
      </c>
      <c r="O3080" t="s">
        <v>122</v>
      </c>
      <c r="P3080" t="s">
        <v>59</v>
      </c>
      <c r="Q3080" t="s">
        <v>116</v>
      </c>
      <c r="R3080">
        <v>13</v>
      </c>
      <c r="S3080">
        <v>2.6</v>
      </c>
      <c r="T3080" t="s">
        <v>30</v>
      </c>
      <c r="U3080" t="s">
        <v>10128</v>
      </c>
    </row>
    <row r="3081" spans="1:21" x14ac:dyDescent="0.35">
      <c r="A3081" t="s">
        <v>9973</v>
      </c>
      <c r="B3081" t="str">
        <f>IF(COUNTIFS($A:$A,$A3081,$C:$C,$C3081,$D:$D,$D3081,$G:$G,$G3081,$K:$K,$K3081,$M:$M,$M3081)&gt;1,"True Duplicate","Unique")</f>
        <v>Unique</v>
      </c>
      <c r="C3081" s="7">
        <v>45240</v>
      </c>
      <c r="D3081" t="s">
        <v>6650</v>
      </c>
      <c r="E3081" t="str">
        <f>IF(COUNTIF($B$2:D3081,D3081)=1,"New Customer","Returning Customer")</f>
        <v>New Customer</v>
      </c>
      <c r="F3081" t="s">
        <v>10132</v>
      </c>
      <c r="G3081" t="s">
        <v>374</v>
      </c>
      <c r="H3081" t="s">
        <v>36</v>
      </c>
      <c r="I3081" t="s">
        <v>259</v>
      </c>
      <c r="J3081" s="5">
        <v>26.94</v>
      </c>
      <c r="K3081">
        <v>4</v>
      </c>
      <c r="L3081">
        <v>0.25</v>
      </c>
      <c r="M3081" s="3">
        <f t="shared" si="48"/>
        <v>106.76</v>
      </c>
      <c r="N3081" t="s">
        <v>83</v>
      </c>
      <c r="O3081" t="s">
        <v>122</v>
      </c>
      <c r="P3081" t="s">
        <v>85</v>
      </c>
      <c r="Q3081" t="s">
        <v>116</v>
      </c>
      <c r="R3081">
        <v>7</v>
      </c>
      <c r="S3081">
        <v>1.1000000000000001</v>
      </c>
      <c r="T3081" t="s">
        <v>30</v>
      </c>
      <c r="U3081" t="s">
        <v>60</v>
      </c>
    </row>
    <row r="3082" spans="1:21" x14ac:dyDescent="0.35">
      <c r="A3082" t="s">
        <v>8359</v>
      </c>
      <c r="B3082" t="str">
        <f>IF(COUNTIFS($A:$A,$A3082,$C:$C,$C3082,$D:$D,$D3082,$G:$G,$G3082,$K:$K,$K3082,$M:$M,$M3082)&gt;1,"True Duplicate","Unique")</f>
        <v>Unique</v>
      </c>
      <c r="C3082" s="7">
        <v>45241</v>
      </c>
      <c r="D3082" t="s">
        <v>1577</v>
      </c>
      <c r="E3082" t="str">
        <f>IF(COUNTIF($B$2:D3082,D3082)=1,"New Customer","Returning Customer")</f>
        <v>Returning Customer</v>
      </c>
      <c r="F3082" t="s">
        <v>72</v>
      </c>
      <c r="G3082" t="s">
        <v>239</v>
      </c>
      <c r="H3082" t="s">
        <v>66</v>
      </c>
      <c r="I3082" t="s">
        <v>240</v>
      </c>
      <c r="J3082" s="5">
        <v>1116.26</v>
      </c>
      <c r="K3082">
        <v>6</v>
      </c>
      <c r="L3082">
        <v>0.05</v>
      </c>
      <c r="M3082" s="3">
        <f t="shared" si="48"/>
        <v>6697.26</v>
      </c>
      <c r="N3082" t="s">
        <v>104</v>
      </c>
      <c r="O3082" t="s">
        <v>111</v>
      </c>
      <c r="P3082" t="s">
        <v>59</v>
      </c>
      <c r="Q3082" t="s">
        <v>41</v>
      </c>
      <c r="R3082">
        <v>5</v>
      </c>
      <c r="S3082">
        <v>2.7</v>
      </c>
      <c r="T3082" t="s">
        <v>51</v>
      </c>
      <c r="U3082" t="s">
        <v>52</v>
      </c>
    </row>
    <row r="3083" spans="1:21" x14ac:dyDescent="0.35">
      <c r="A3083" t="s">
        <v>184</v>
      </c>
      <c r="B3083" t="str">
        <f>IF(COUNTIFS($A:$A,$A3083,$C:$C,$C3083,$D:$D,$D3083,$G:$G,$G3083,$K:$K,$K3083,$M:$M,$M3083)&gt;1,"True Duplicate","Unique")</f>
        <v>Unique</v>
      </c>
      <c r="C3083" s="7">
        <v>45242</v>
      </c>
      <c r="D3083" t="s">
        <v>4330</v>
      </c>
      <c r="E3083" t="str">
        <f>IF(COUNTIF($B$2:D3083,D3083)=1,"New Customer","Returning Customer")</f>
        <v>Returning Customer</v>
      </c>
      <c r="F3083" t="s">
        <v>72</v>
      </c>
      <c r="G3083" t="s">
        <v>161</v>
      </c>
      <c r="H3083" t="s">
        <v>74</v>
      </c>
      <c r="I3083" t="s">
        <v>148</v>
      </c>
      <c r="J3083" s="5">
        <v>1349.37</v>
      </c>
      <c r="K3083">
        <v>13</v>
      </c>
      <c r="L3083">
        <v>0</v>
      </c>
      <c r="M3083" s="3">
        <f t="shared" si="48"/>
        <v>17541.809999999998</v>
      </c>
      <c r="N3083" t="s">
        <v>98</v>
      </c>
      <c r="O3083" t="s">
        <v>111</v>
      </c>
      <c r="P3083" t="s">
        <v>10129</v>
      </c>
      <c r="Q3083" t="s">
        <v>116</v>
      </c>
      <c r="R3083">
        <v>7</v>
      </c>
      <c r="S3083">
        <v>1.4</v>
      </c>
      <c r="T3083" t="s">
        <v>112</v>
      </c>
      <c r="U3083" t="s">
        <v>52</v>
      </c>
    </row>
    <row r="3084" spans="1:21" x14ac:dyDescent="0.35">
      <c r="A3084" t="s">
        <v>6567</v>
      </c>
      <c r="B3084" t="str">
        <f>IF(COUNTIFS($A:$A,$A3084,$C:$C,$C3084,$D:$D,$D3084,$G:$G,$G3084,$K:$K,$K3084,$M:$M,$M3084)&gt;1,"True Duplicate","Unique")</f>
        <v>Unique</v>
      </c>
      <c r="C3084" s="7">
        <v>45242</v>
      </c>
      <c r="D3084" t="s">
        <v>186</v>
      </c>
      <c r="E3084" t="str">
        <f>IF(COUNTIF($B$2:D3084,D3084)=1,"New Customer","Returning Customer")</f>
        <v>New Customer</v>
      </c>
      <c r="F3084" t="s">
        <v>10132</v>
      </c>
      <c r="G3084" t="s">
        <v>198</v>
      </c>
      <c r="H3084" t="s">
        <v>74</v>
      </c>
      <c r="I3084" t="s">
        <v>110</v>
      </c>
      <c r="J3084" s="5">
        <v>2372.7399999999998</v>
      </c>
      <c r="K3084">
        <v>13</v>
      </c>
      <c r="L3084">
        <v>0.05</v>
      </c>
      <c r="M3084" s="3">
        <f t="shared" si="48"/>
        <v>30844.969999999994</v>
      </c>
      <c r="N3084" t="s">
        <v>38</v>
      </c>
      <c r="O3084" t="s">
        <v>111</v>
      </c>
      <c r="P3084" t="s">
        <v>85</v>
      </c>
      <c r="Q3084" t="s">
        <v>29</v>
      </c>
      <c r="R3084">
        <v>10</v>
      </c>
      <c r="S3084">
        <v>2</v>
      </c>
      <c r="T3084" t="s">
        <v>30</v>
      </c>
      <c r="U3084" t="s">
        <v>52</v>
      </c>
    </row>
    <row r="3085" spans="1:21" x14ac:dyDescent="0.35">
      <c r="A3085" t="s">
        <v>9866</v>
      </c>
      <c r="B3085" t="str">
        <f>IF(COUNTIFS($A:$A,$A3085,$C:$C,$C3085,$D:$D,$D3085,$G:$G,$G3085,$K:$K,$K3085,$M:$M,$M3085)&gt;1,"True Duplicate","Unique")</f>
        <v>Unique</v>
      </c>
      <c r="C3085" s="7">
        <v>45242</v>
      </c>
      <c r="D3085" t="s">
        <v>3830</v>
      </c>
      <c r="E3085" t="str">
        <f>IF(COUNTIF($B$2:D3085,D3085)=1,"New Customer","Returning Customer")</f>
        <v>Returning Customer</v>
      </c>
      <c r="F3085" t="s">
        <v>10132</v>
      </c>
      <c r="G3085" t="s">
        <v>46</v>
      </c>
      <c r="H3085" t="s">
        <v>47</v>
      </c>
      <c r="I3085" t="s">
        <v>10124</v>
      </c>
      <c r="J3085" s="5">
        <v>364.03</v>
      </c>
      <c r="K3085">
        <v>10</v>
      </c>
      <c r="L3085">
        <v>0.25</v>
      </c>
      <c r="M3085" s="3">
        <f t="shared" si="48"/>
        <v>3637.7999999999997</v>
      </c>
      <c r="N3085" t="s">
        <v>83</v>
      </c>
      <c r="O3085" t="s">
        <v>111</v>
      </c>
      <c r="P3085" t="s">
        <v>10129</v>
      </c>
      <c r="Q3085" t="s">
        <v>77</v>
      </c>
      <c r="R3085">
        <v>11</v>
      </c>
      <c r="S3085">
        <v>4.3</v>
      </c>
      <c r="T3085" t="s">
        <v>51</v>
      </c>
      <c r="U3085" t="s">
        <v>52</v>
      </c>
    </row>
    <row r="3086" spans="1:21" x14ac:dyDescent="0.35">
      <c r="A3086" t="s">
        <v>1155</v>
      </c>
      <c r="B3086" t="str">
        <f>IF(COUNTIFS($A:$A,$A3086,$C:$C,$C3086,$D:$D,$D3086,$G:$G,$G3086,$K:$K,$K3086,$M:$M,$M3086)&gt;1,"True Duplicate","Unique")</f>
        <v>Unique</v>
      </c>
      <c r="C3086" s="7">
        <v>45243</v>
      </c>
      <c r="D3086" t="s">
        <v>6557</v>
      </c>
      <c r="E3086" t="str">
        <f>IF(COUNTIF($B$2:D3086,D3086)=1,"New Customer","Returning Customer")</f>
        <v>Returning Customer</v>
      </c>
      <c r="F3086" t="s">
        <v>10132</v>
      </c>
      <c r="G3086" t="s">
        <v>138</v>
      </c>
      <c r="H3086" t="s">
        <v>24</v>
      </c>
      <c r="I3086" t="s">
        <v>133</v>
      </c>
      <c r="J3086" s="5">
        <v>275.95</v>
      </c>
      <c r="K3086">
        <v>1</v>
      </c>
      <c r="L3086">
        <v>0.1</v>
      </c>
      <c r="M3086" s="3">
        <f t="shared" si="48"/>
        <v>275.84999999999997</v>
      </c>
      <c r="N3086" t="s">
        <v>142</v>
      </c>
      <c r="O3086" t="s">
        <v>111</v>
      </c>
      <c r="P3086" t="s">
        <v>10129</v>
      </c>
      <c r="Q3086" t="s">
        <v>41</v>
      </c>
      <c r="R3086">
        <v>4</v>
      </c>
      <c r="S3086">
        <v>3</v>
      </c>
      <c r="T3086" t="s">
        <v>30</v>
      </c>
      <c r="U3086" t="s">
        <v>60</v>
      </c>
    </row>
    <row r="3087" spans="1:21" x14ac:dyDescent="0.35">
      <c r="A3087" t="s">
        <v>1984</v>
      </c>
      <c r="B3087" t="str">
        <f>IF(COUNTIFS($A:$A,$A3087,$C:$C,$C3087,$D:$D,$D3087,$G:$G,$G3087,$K:$K,$K3087,$M:$M,$M3087)&gt;1,"True Duplicate","Unique")</f>
        <v>Unique</v>
      </c>
      <c r="C3087" s="7">
        <v>45243</v>
      </c>
      <c r="D3087" t="s">
        <v>1985</v>
      </c>
      <c r="E3087" t="str">
        <f>IF(COUNTIF($B$2:D3087,D3087)=1,"New Customer","Returning Customer")</f>
        <v>New Customer</v>
      </c>
      <c r="F3087" t="s">
        <v>10132</v>
      </c>
      <c r="G3087" t="s">
        <v>214</v>
      </c>
      <c r="H3087" t="s">
        <v>66</v>
      </c>
      <c r="I3087" t="s">
        <v>215</v>
      </c>
      <c r="J3087" s="5">
        <v>1889.57</v>
      </c>
      <c r="K3087">
        <v>7</v>
      </c>
      <c r="L3087">
        <v>0.05</v>
      </c>
      <c r="M3087" s="3">
        <f t="shared" si="48"/>
        <v>13226.64</v>
      </c>
      <c r="N3087" t="s">
        <v>302</v>
      </c>
      <c r="O3087" t="s">
        <v>27</v>
      </c>
      <c r="P3087" t="s">
        <v>59</v>
      </c>
      <c r="Q3087" t="s">
        <v>116</v>
      </c>
      <c r="R3087">
        <v>6</v>
      </c>
      <c r="S3087">
        <v>2.8</v>
      </c>
      <c r="T3087" t="s">
        <v>51</v>
      </c>
      <c r="U3087" t="s">
        <v>86</v>
      </c>
    </row>
    <row r="3088" spans="1:21" x14ac:dyDescent="0.35">
      <c r="A3088" t="s">
        <v>3702</v>
      </c>
      <c r="B3088" t="str">
        <f>IF(COUNTIFS($A:$A,$A3088,$C:$C,$C3088,$D:$D,$D3088,$G:$G,$G3088,$K:$K,$K3088,$M:$M,$M3088)&gt;1,"True Duplicate","Unique")</f>
        <v>Unique</v>
      </c>
      <c r="C3088" s="7">
        <v>45243</v>
      </c>
      <c r="D3088" t="s">
        <v>1157</v>
      </c>
      <c r="E3088" t="str">
        <f>IF(COUNTIF($B$2:D3088,D3088)=1,"New Customer","Returning Customer")</f>
        <v>New Customer</v>
      </c>
      <c r="F3088" t="s">
        <v>72</v>
      </c>
      <c r="G3088" t="s">
        <v>301</v>
      </c>
      <c r="H3088" t="s">
        <v>57</v>
      </c>
      <c r="I3088" t="s">
        <v>97</v>
      </c>
      <c r="J3088" s="5">
        <v>565.16999999999996</v>
      </c>
      <c r="K3088">
        <v>6</v>
      </c>
      <c r="L3088">
        <v>0</v>
      </c>
      <c r="M3088" s="3">
        <f t="shared" si="48"/>
        <v>3391.0199999999995</v>
      </c>
      <c r="N3088" t="s">
        <v>83</v>
      </c>
      <c r="O3088" t="s">
        <v>27</v>
      </c>
      <c r="P3088" t="s">
        <v>10129</v>
      </c>
      <c r="Q3088" t="s">
        <v>77</v>
      </c>
      <c r="R3088">
        <v>13</v>
      </c>
      <c r="S3088">
        <v>2</v>
      </c>
      <c r="T3088" t="s">
        <v>202</v>
      </c>
      <c r="U3088" t="s">
        <v>60</v>
      </c>
    </row>
    <row r="3089" spans="1:21" x14ac:dyDescent="0.35">
      <c r="A3089" t="s">
        <v>3934</v>
      </c>
      <c r="B3089" t="str">
        <f>IF(COUNTIFS($A:$A,$A3089,$C:$C,$C3089,$D:$D,$D3089,$G:$G,$G3089,$K:$K,$K3089,$M:$M,$M3089)&gt;1,"True Duplicate","Unique")</f>
        <v>Unique</v>
      </c>
      <c r="C3089" s="7">
        <v>45243</v>
      </c>
      <c r="D3089" t="s">
        <v>3703</v>
      </c>
      <c r="E3089" t="str">
        <f>IF(COUNTIF($B$2:D3089,D3089)=1,"New Customer","Returning Customer")</f>
        <v>New Customer</v>
      </c>
      <c r="F3089" t="s">
        <v>10132</v>
      </c>
      <c r="G3089" t="s">
        <v>214</v>
      </c>
      <c r="H3089" t="s">
        <v>66</v>
      </c>
      <c r="I3089" t="s">
        <v>215</v>
      </c>
      <c r="J3089" s="5">
        <v>2071.0500000000002</v>
      </c>
      <c r="K3089">
        <v>9</v>
      </c>
      <c r="L3089">
        <v>0.25</v>
      </c>
      <c r="M3089" s="3">
        <f t="shared" si="48"/>
        <v>18637.2</v>
      </c>
      <c r="N3089" t="s">
        <v>98</v>
      </c>
      <c r="O3089" t="s">
        <v>122</v>
      </c>
      <c r="P3089" t="s">
        <v>166</v>
      </c>
      <c r="Q3089" t="s">
        <v>77</v>
      </c>
      <c r="R3089">
        <v>1</v>
      </c>
      <c r="S3089">
        <v>4.4000000000000004</v>
      </c>
      <c r="T3089" t="s">
        <v>30</v>
      </c>
      <c r="U3089" t="s">
        <v>60</v>
      </c>
    </row>
    <row r="3090" spans="1:21" x14ac:dyDescent="0.35">
      <c r="A3090" t="s">
        <v>7150</v>
      </c>
      <c r="B3090" t="str">
        <f>IF(COUNTIFS($A:$A,$A3090,$C:$C,$C3090,$D:$D,$D3090,$G:$G,$G3090,$K:$K,$K3090,$M:$M,$M3090)&gt;1,"True Duplicate","Unique")</f>
        <v>Unique</v>
      </c>
      <c r="C3090" s="7">
        <v>45243</v>
      </c>
      <c r="D3090" t="s">
        <v>3935</v>
      </c>
      <c r="E3090" t="str">
        <f>IF(COUNTIF($B$2:D3090,D3090)=1,"New Customer","Returning Customer")</f>
        <v>New Customer</v>
      </c>
      <c r="F3090" t="s">
        <v>72</v>
      </c>
      <c r="G3090" t="s">
        <v>416</v>
      </c>
      <c r="H3090" t="s">
        <v>66</v>
      </c>
      <c r="I3090" t="s">
        <v>417</v>
      </c>
      <c r="J3090" s="5">
        <v>1044.71</v>
      </c>
      <c r="K3090">
        <v>1</v>
      </c>
      <c r="L3090">
        <v>0</v>
      </c>
      <c r="M3090" s="3">
        <f t="shared" si="48"/>
        <v>1044.71</v>
      </c>
      <c r="N3090" t="s">
        <v>104</v>
      </c>
      <c r="O3090" t="s">
        <v>39</v>
      </c>
      <c r="P3090" t="s">
        <v>85</v>
      </c>
      <c r="Q3090" t="s">
        <v>116</v>
      </c>
      <c r="R3090">
        <v>2</v>
      </c>
      <c r="S3090">
        <v>4.5999999999999996</v>
      </c>
      <c r="T3090" t="s">
        <v>30</v>
      </c>
      <c r="U3090" t="s">
        <v>60</v>
      </c>
    </row>
    <row r="3091" spans="1:21" x14ac:dyDescent="0.35">
      <c r="A3091" t="s">
        <v>1284</v>
      </c>
      <c r="B3091" t="str">
        <f>IF(COUNTIFS($A:$A,$A3091,$C:$C,$C3091,$D:$D,$D3091,$G:$G,$G3091,$K:$K,$K3091,$M:$M,$M3091)&gt;1,"True Duplicate","Unique")</f>
        <v>Unique</v>
      </c>
      <c r="C3091" s="7">
        <v>45244</v>
      </c>
      <c r="D3091" t="s">
        <v>1286</v>
      </c>
      <c r="E3091" t="str">
        <f>IF(COUNTIF($B$2:D3091,D3091)=1,"New Customer","Returning Customer")</f>
        <v>New Customer</v>
      </c>
      <c r="F3091" t="s">
        <v>10132</v>
      </c>
      <c r="G3091" t="s">
        <v>176</v>
      </c>
      <c r="H3091" t="s">
        <v>47</v>
      </c>
      <c r="I3091" t="s">
        <v>177</v>
      </c>
      <c r="J3091" s="5">
        <v>298.05</v>
      </c>
      <c r="K3091">
        <v>2</v>
      </c>
      <c r="L3091">
        <v>0</v>
      </c>
      <c r="M3091" s="3">
        <f t="shared" si="48"/>
        <v>596.1</v>
      </c>
      <c r="N3091" t="s">
        <v>38</v>
      </c>
      <c r="O3091" t="s">
        <v>27</v>
      </c>
      <c r="P3091" t="s">
        <v>59</v>
      </c>
      <c r="Q3091" t="s">
        <v>116</v>
      </c>
      <c r="R3091">
        <v>9</v>
      </c>
      <c r="S3091">
        <v>4</v>
      </c>
      <c r="T3091" t="s">
        <v>30</v>
      </c>
      <c r="U3091" t="s">
        <v>60</v>
      </c>
    </row>
    <row r="3092" spans="1:21" x14ac:dyDescent="0.35">
      <c r="A3092" t="s">
        <v>6775</v>
      </c>
      <c r="B3092" t="str">
        <f>IF(COUNTIFS($A:$A,$A3092,$C:$C,$C3092,$D:$D,$D3092,$G:$G,$G3092,$K:$K,$K3092,$M:$M,$M3092)&gt;1,"True Duplicate","Unique")</f>
        <v>Unique</v>
      </c>
      <c r="C3092" s="7">
        <v>45244</v>
      </c>
      <c r="D3092" t="s">
        <v>7254</v>
      </c>
      <c r="E3092" t="str">
        <f>IF(COUNTIF($B$2:D3092,D3092)=1,"New Customer","Returning Customer")</f>
        <v>New Customer</v>
      </c>
      <c r="F3092" t="s">
        <v>10132</v>
      </c>
      <c r="G3092" t="s">
        <v>1182</v>
      </c>
      <c r="H3092" t="s">
        <v>66</v>
      </c>
      <c r="I3092" t="s">
        <v>446</v>
      </c>
      <c r="J3092" s="5">
        <v>1909.56</v>
      </c>
      <c r="K3092">
        <v>9</v>
      </c>
      <c r="L3092">
        <v>0.3</v>
      </c>
      <c r="M3092" s="3">
        <f t="shared" si="48"/>
        <v>17183.34</v>
      </c>
      <c r="N3092" t="s">
        <v>142</v>
      </c>
      <c r="O3092" t="s">
        <v>122</v>
      </c>
      <c r="P3092" t="s">
        <v>59</v>
      </c>
      <c r="Q3092" t="s">
        <v>29</v>
      </c>
      <c r="R3092">
        <v>9</v>
      </c>
      <c r="S3092">
        <v>3.8</v>
      </c>
      <c r="T3092" t="s">
        <v>51</v>
      </c>
      <c r="U3092" t="s">
        <v>52</v>
      </c>
    </row>
    <row r="3093" spans="1:21" x14ac:dyDescent="0.35">
      <c r="A3093" t="s">
        <v>7253</v>
      </c>
      <c r="B3093" t="str">
        <f>IF(COUNTIFS($A:$A,$A3093,$C:$C,$C3093,$D:$D,$D3093,$G:$G,$G3093,$K:$K,$K3093,$M:$M,$M3093)&gt;1,"True Duplicate","Unique")</f>
        <v>Unique</v>
      </c>
      <c r="C3093" s="7">
        <v>45244</v>
      </c>
      <c r="D3093" t="s">
        <v>6774</v>
      </c>
      <c r="E3093" t="str">
        <f>IF(COUNTIF($B$2:D3093,D3093)=1,"New Customer","Returning Customer")</f>
        <v>Returning Customer</v>
      </c>
      <c r="F3093" t="s">
        <v>10132</v>
      </c>
      <c r="G3093" t="s">
        <v>1182</v>
      </c>
      <c r="H3093" t="s">
        <v>66</v>
      </c>
      <c r="I3093" t="s">
        <v>446</v>
      </c>
      <c r="J3093" s="5">
        <v>1319.28</v>
      </c>
      <c r="K3093">
        <v>13</v>
      </c>
      <c r="L3093">
        <v>0</v>
      </c>
      <c r="M3093" s="3">
        <f t="shared" si="48"/>
        <v>17150.64</v>
      </c>
      <c r="N3093" t="s">
        <v>104</v>
      </c>
      <c r="O3093" t="s">
        <v>39</v>
      </c>
      <c r="P3093" t="s">
        <v>59</v>
      </c>
      <c r="Q3093" t="s">
        <v>123</v>
      </c>
      <c r="R3093">
        <v>10</v>
      </c>
      <c r="S3093">
        <v>1.3</v>
      </c>
      <c r="T3093" t="s">
        <v>30</v>
      </c>
      <c r="U3093" t="s">
        <v>60</v>
      </c>
    </row>
    <row r="3094" spans="1:21" x14ac:dyDescent="0.35">
      <c r="A3094" t="s">
        <v>8497</v>
      </c>
      <c r="B3094" t="str">
        <f>IF(COUNTIFS($A:$A,$A3094,$C:$C,$C3094,$D:$D,$D3094,$G:$G,$G3094,$K:$K,$K3094,$M:$M,$M3094)&gt;1,"True Duplicate","Unique")</f>
        <v>Unique</v>
      </c>
      <c r="C3094" s="7">
        <v>45244</v>
      </c>
      <c r="D3094" t="s">
        <v>8241</v>
      </c>
      <c r="E3094" t="str">
        <f>IF(COUNTIF($B$2:D3094,D3094)=1,"New Customer","Returning Customer")</f>
        <v>Returning Customer</v>
      </c>
      <c r="F3094" t="s">
        <v>72</v>
      </c>
      <c r="G3094" t="s">
        <v>81</v>
      </c>
      <c r="H3094" t="s">
        <v>57</v>
      </c>
      <c r="I3094" t="s">
        <v>82</v>
      </c>
      <c r="J3094" s="5">
        <v>332.83</v>
      </c>
      <c r="K3094">
        <v>2</v>
      </c>
      <c r="L3094">
        <v>0.1</v>
      </c>
      <c r="M3094" s="3">
        <f t="shared" si="48"/>
        <v>665.45999999999992</v>
      </c>
      <c r="N3094" t="s">
        <v>142</v>
      </c>
      <c r="O3094" t="s">
        <v>122</v>
      </c>
      <c r="P3094" t="s">
        <v>10129</v>
      </c>
      <c r="Q3094" t="s">
        <v>77</v>
      </c>
      <c r="R3094">
        <v>8</v>
      </c>
      <c r="S3094">
        <v>2.2000000000000002</v>
      </c>
      <c r="T3094" t="s">
        <v>143</v>
      </c>
      <c r="U3094" t="s">
        <v>60</v>
      </c>
    </row>
    <row r="3095" spans="1:21" x14ac:dyDescent="0.35">
      <c r="A3095" t="s">
        <v>4475</v>
      </c>
      <c r="B3095" t="str">
        <f>IF(COUNTIFS($A:$A,$A3095,$C:$C,$C3095,$D:$D,$D3095,$G:$G,$G3095,$K:$K,$K3095,$M:$M,$M3095)&gt;1,"True Duplicate","Unique")</f>
        <v>Unique</v>
      </c>
      <c r="C3095" s="7">
        <v>45245</v>
      </c>
      <c r="D3095" t="s">
        <v>7576</v>
      </c>
      <c r="E3095" t="str">
        <f>IF(COUNTIF($B$2:D3095,D3095)=1,"New Customer","Returning Customer")</f>
        <v>New Customer</v>
      </c>
      <c r="F3095" t="s">
        <v>10132</v>
      </c>
      <c r="G3095" t="s">
        <v>198</v>
      </c>
      <c r="H3095" t="s">
        <v>74</v>
      </c>
      <c r="I3095" t="s">
        <v>110</v>
      </c>
      <c r="J3095" s="5">
        <v>477.7</v>
      </c>
      <c r="K3095">
        <v>10</v>
      </c>
      <c r="L3095">
        <v>0.3</v>
      </c>
      <c r="M3095" s="3">
        <f t="shared" si="48"/>
        <v>4774</v>
      </c>
      <c r="N3095" t="s">
        <v>104</v>
      </c>
      <c r="O3095" t="s">
        <v>111</v>
      </c>
      <c r="P3095" t="s">
        <v>85</v>
      </c>
      <c r="Q3095" t="s">
        <v>29</v>
      </c>
      <c r="R3095">
        <v>2</v>
      </c>
      <c r="S3095">
        <v>3.9</v>
      </c>
      <c r="T3095" t="s">
        <v>30</v>
      </c>
      <c r="U3095" t="s">
        <v>60</v>
      </c>
    </row>
    <row r="3096" spans="1:21" x14ac:dyDescent="0.35">
      <c r="A3096" t="s">
        <v>5590</v>
      </c>
      <c r="B3096" t="str">
        <f>IF(COUNTIFS($A:$A,$A3096,$C:$C,$C3096,$D:$D,$D3096,$G:$G,$G3096,$K:$K,$K3096,$M:$M,$M3096)&gt;1,"True Duplicate","Unique")</f>
        <v>Unique</v>
      </c>
      <c r="C3096" s="7">
        <v>45245</v>
      </c>
      <c r="D3096" t="s">
        <v>6058</v>
      </c>
      <c r="E3096" t="str">
        <f>IF(COUNTIF($B$2:D3096,D3096)=1,"New Customer","Returning Customer")</f>
        <v>New Customer</v>
      </c>
      <c r="F3096" t="s">
        <v>10132</v>
      </c>
      <c r="G3096" t="s">
        <v>403</v>
      </c>
      <c r="H3096" t="s">
        <v>74</v>
      </c>
      <c r="I3096" t="s">
        <v>148</v>
      </c>
      <c r="J3096" s="5">
        <v>38.81</v>
      </c>
      <c r="K3096">
        <v>13</v>
      </c>
      <c r="L3096">
        <v>0.05</v>
      </c>
      <c r="M3096" s="3">
        <f t="shared" si="48"/>
        <v>503.88000000000005</v>
      </c>
      <c r="N3096" t="s">
        <v>165</v>
      </c>
      <c r="O3096" t="s">
        <v>122</v>
      </c>
      <c r="P3096" t="s">
        <v>10129</v>
      </c>
      <c r="Q3096" t="s">
        <v>77</v>
      </c>
      <c r="R3096">
        <v>1</v>
      </c>
      <c r="S3096">
        <v>2.9</v>
      </c>
      <c r="T3096" t="s">
        <v>30</v>
      </c>
      <c r="U3096" t="s">
        <v>60</v>
      </c>
    </row>
    <row r="3097" spans="1:21" x14ac:dyDescent="0.35">
      <c r="A3097" t="s">
        <v>6057</v>
      </c>
      <c r="B3097" t="str">
        <f>IF(COUNTIFS($A:$A,$A3097,$C:$C,$C3097,$D:$D,$D3097,$G:$G,$G3097,$K:$K,$K3097,$M:$M,$M3097)&gt;1,"True Duplicate","Unique")</f>
        <v>Unique</v>
      </c>
      <c r="C3097" s="7">
        <v>45245</v>
      </c>
      <c r="D3097" t="s">
        <v>9476</v>
      </c>
      <c r="E3097" t="str">
        <f>IF(COUNTIF($B$2:D3097,D3097)=1,"New Customer","Returning Customer")</f>
        <v>New Customer</v>
      </c>
      <c r="F3097" t="s">
        <v>72</v>
      </c>
      <c r="G3097" t="s">
        <v>470</v>
      </c>
      <c r="H3097" t="s">
        <v>24</v>
      </c>
      <c r="I3097" t="s">
        <v>471</v>
      </c>
      <c r="J3097" s="5">
        <v>98.49</v>
      </c>
      <c r="K3097">
        <v>10</v>
      </c>
      <c r="L3097">
        <v>0.25</v>
      </c>
      <c r="M3097" s="3">
        <f t="shared" si="48"/>
        <v>982.4</v>
      </c>
      <c r="N3097" t="s">
        <v>104</v>
      </c>
      <c r="O3097" t="s">
        <v>122</v>
      </c>
      <c r="P3097" t="s">
        <v>85</v>
      </c>
      <c r="Q3097" t="s">
        <v>77</v>
      </c>
      <c r="R3097">
        <v>6</v>
      </c>
      <c r="S3097">
        <v>1.1000000000000001</v>
      </c>
      <c r="T3097" t="s">
        <v>30</v>
      </c>
      <c r="U3097" t="s">
        <v>60</v>
      </c>
    </row>
    <row r="3098" spans="1:21" x14ac:dyDescent="0.35">
      <c r="A3098" t="s">
        <v>7575</v>
      </c>
      <c r="B3098" t="str">
        <f>IF(COUNTIFS($A:$A,$A3098,$C:$C,$C3098,$D:$D,$D3098,$G:$G,$G3098,$K:$K,$K3098,$M:$M,$M3098)&gt;1,"True Duplicate","Unique")</f>
        <v>Unique</v>
      </c>
      <c r="C3098" s="7">
        <v>45245</v>
      </c>
      <c r="D3098" t="s">
        <v>9764</v>
      </c>
      <c r="E3098" t="str">
        <f>IF(COUNTIF($B$2:D3098,D3098)=1,"New Customer","Returning Customer")</f>
        <v>New Customer</v>
      </c>
      <c r="F3098" t="s">
        <v>72</v>
      </c>
      <c r="G3098" t="s">
        <v>258</v>
      </c>
      <c r="H3098" t="s">
        <v>36</v>
      </c>
      <c r="I3098" t="s">
        <v>259</v>
      </c>
      <c r="J3098" s="5">
        <v>11.33</v>
      </c>
      <c r="K3098">
        <v>5</v>
      </c>
      <c r="L3098">
        <v>0.1</v>
      </c>
      <c r="M3098" s="3">
        <f t="shared" si="48"/>
        <v>56.150000000000006</v>
      </c>
      <c r="N3098" t="s">
        <v>142</v>
      </c>
      <c r="O3098" t="s">
        <v>27</v>
      </c>
      <c r="P3098" t="s">
        <v>10129</v>
      </c>
      <c r="Q3098" t="s">
        <v>77</v>
      </c>
      <c r="R3098">
        <v>1</v>
      </c>
      <c r="S3098">
        <v>3.9</v>
      </c>
      <c r="T3098" t="s">
        <v>30</v>
      </c>
      <c r="U3098" t="s">
        <v>60</v>
      </c>
    </row>
    <row r="3099" spans="1:21" x14ac:dyDescent="0.35">
      <c r="A3099" t="s">
        <v>8419</v>
      </c>
      <c r="B3099" t="str">
        <f>IF(COUNTIFS($A:$A,$A3099,$C:$C,$C3099,$D:$D,$D3099,$G:$G,$G3099,$K:$K,$K3099,$M:$M,$M3099)&gt;1,"True Duplicate","Unique")</f>
        <v>Unique</v>
      </c>
      <c r="C3099" s="7">
        <v>45245</v>
      </c>
      <c r="D3099" t="s">
        <v>4477</v>
      </c>
      <c r="E3099" t="str">
        <f>IF(COUNTIF($B$2:D3099,D3099)=1,"New Customer","Returning Customer")</f>
        <v>New Customer</v>
      </c>
      <c r="F3099" t="s">
        <v>10132</v>
      </c>
      <c r="G3099" t="s">
        <v>46</v>
      </c>
      <c r="H3099" t="s">
        <v>47</v>
      </c>
      <c r="I3099" t="s">
        <v>10124</v>
      </c>
      <c r="J3099" s="5">
        <v>462.33</v>
      </c>
      <c r="K3099">
        <v>9</v>
      </c>
      <c r="L3099">
        <v>0.2</v>
      </c>
      <c r="M3099" s="3">
        <f t="shared" si="48"/>
        <v>4159.17</v>
      </c>
      <c r="N3099" t="s">
        <v>38</v>
      </c>
      <c r="O3099" t="s">
        <v>39</v>
      </c>
      <c r="P3099" t="s">
        <v>85</v>
      </c>
      <c r="Q3099" t="s">
        <v>116</v>
      </c>
      <c r="R3099">
        <v>1</v>
      </c>
      <c r="S3099">
        <v>4</v>
      </c>
      <c r="T3099" t="s">
        <v>30</v>
      </c>
      <c r="U3099" t="s">
        <v>60</v>
      </c>
    </row>
    <row r="3100" spans="1:21" x14ac:dyDescent="0.35">
      <c r="A3100" t="s">
        <v>9763</v>
      </c>
      <c r="B3100" t="str">
        <f>IF(COUNTIFS($A:$A,$A3100,$C:$C,$C3100,$D:$D,$D3100,$G:$G,$G3100,$K:$K,$K3100,$M:$M,$M3100)&gt;1,"True Duplicate","Unique")</f>
        <v>Unique</v>
      </c>
      <c r="C3100" s="7">
        <v>45245</v>
      </c>
      <c r="D3100" t="s">
        <v>5591</v>
      </c>
      <c r="E3100" t="str">
        <f>IF(COUNTIF($B$2:D3100,D3100)=1,"New Customer","Returning Customer")</f>
        <v>New Customer</v>
      </c>
      <c r="F3100" t="s">
        <v>10132</v>
      </c>
      <c r="G3100" t="s">
        <v>209</v>
      </c>
      <c r="H3100" t="s">
        <v>47</v>
      </c>
      <c r="I3100" t="s">
        <v>210</v>
      </c>
      <c r="J3100" s="5">
        <v>40.78</v>
      </c>
      <c r="K3100">
        <v>2</v>
      </c>
      <c r="L3100">
        <v>0</v>
      </c>
      <c r="M3100" s="3">
        <f t="shared" si="48"/>
        <v>81.56</v>
      </c>
      <c r="N3100" t="s">
        <v>76</v>
      </c>
      <c r="O3100" t="s">
        <v>111</v>
      </c>
      <c r="P3100" t="s">
        <v>85</v>
      </c>
      <c r="Q3100" t="s">
        <v>116</v>
      </c>
      <c r="R3100">
        <v>5</v>
      </c>
      <c r="S3100">
        <v>4.7</v>
      </c>
      <c r="T3100" t="s">
        <v>30</v>
      </c>
      <c r="U3100" t="s">
        <v>60</v>
      </c>
    </row>
    <row r="3101" spans="1:21" x14ac:dyDescent="0.35">
      <c r="A3101" t="s">
        <v>9931</v>
      </c>
      <c r="B3101" t="str">
        <f>IF(COUNTIFS($A:$A,$A3101,$C:$C,$C3101,$D:$D,$D3101,$G:$G,$G3101,$K:$K,$K3101,$M:$M,$M3101)&gt;1,"True Duplicate","Unique")</f>
        <v>Unique</v>
      </c>
      <c r="C3101" s="7">
        <v>45245</v>
      </c>
      <c r="D3101" t="s">
        <v>6588</v>
      </c>
      <c r="E3101" t="str">
        <f>IF(COUNTIF($B$2:D3101,D3101)=1,"New Customer","Returning Customer")</f>
        <v>Returning Customer</v>
      </c>
      <c r="F3101" t="s">
        <v>72</v>
      </c>
      <c r="G3101" t="s">
        <v>293</v>
      </c>
      <c r="H3101" t="s">
        <v>74</v>
      </c>
      <c r="I3101" t="s">
        <v>110</v>
      </c>
      <c r="J3101" s="5">
        <v>1672.49</v>
      </c>
      <c r="K3101">
        <v>14</v>
      </c>
      <c r="L3101">
        <v>0</v>
      </c>
      <c r="M3101" s="3">
        <f t="shared" si="48"/>
        <v>23414.86</v>
      </c>
      <c r="N3101" t="s">
        <v>98</v>
      </c>
      <c r="O3101" t="s">
        <v>122</v>
      </c>
      <c r="P3101" t="s">
        <v>10129</v>
      </c>
      <c r="Q3101" t="s">
        <v>29</v>
      </c>
      <c r="R3101">
        <v>2</v>
      </c>
      <c r="S3101">
        <v>2.2000000000000002</v>
      </c>
      <c r="T3101" t="s">
        <v>30</v>
      </c>
      <c r="U3101" t="s">
        <v>60</v>
      </c>
    </row>
    <row r="3102" spans="1:21" x14ac:dyDescent="0.35">
      <c r="A3102" t="s">
        <v>1684</v>
      </c>
      <c r="B3102" t="str">
        <f>IF(COUNTIFS($A:$A,$A3102,$C:$C,$C3102,$D:$D,$D3102,$G:$G,$G3102,$K:$K,$K3102,$M:$M,$M3102)&gt;1,"True Duplicate","Unique")</f>
        <v>Unique</v>
      </c>
      <c r="C3102" s="7">
        <v>45246</v>
      </c>
      <c r="D3102" t="s">
        <v>5574</v>
      </c>
      <c r="E3102" t="str">
        <f>IF(COUNTIF($B$2:D3102,D3102)=1,"New Customer","Returning Customer")</f>
        <v>New Customer</v>
      </c>
      <c r="F3102" t="s">
        <v>10132</v>
      </c>
      <c r="G3102" t="s">
        <v>128</v>
      </c>
      <c r="H3102" t="s">
        <v>36</v>
      </c>
      <c r="I3102" t="s">
        <v>129</v>
      </c>
      <c r="J3102" s="5">
        <v>11.54</v>
      </c>
      <c r="K3102">
        <v>11</v>
      </c>
      <c r="L3102">
        <v>0.05</v>
      </c>
      <c r="M3102" s="3">
        <f t="shared" si="48"/>
        <v>126.38999999999999</v>
      </c>
      <c r="N3102" t="s">
        <v>38</v>
      </c>
      <c r="O3102" t="s">
        <v>39</v>
      </c>
      <c r="P3102" t="s">
        <v>10129</v>
      </c>
      <c r="Q3102" t="s">
        <v>116</v>
      </c>
      <c r="R3102">
        <v>10</v>
      </c>
      <c r="S3102">
        <v>3.5</v>
      </c>
      <c r="T3102" t="s">
        <v>30</v>
      </c>
      <c r="U3102" t="s">
        <v>60</v>
      </c>
    </row>
    <row r="3103" spans="1:21" x14ac:dyDescent="0.35">
      <c r="A3103" t="s">
        <v>5573</v>
      </c>
      <c r="B3103" t="str">
        <f>IF(COUNTIFS($A:$A,$A3103,$C:$C,$C3103,$D:$D,$D3103,$G:$G,$G3103,$K:$K,$K3103,$M:$M,$M3103)&gt;1,"True Duplicate","Unique")</f>
        <v>Unique</v>
      </c>
      <c r="C3103" s="7">
        <v>45246</v>
      </c>
      <c r="D3103" t="s">
        <v>8057</v>
      </c>
      <c r="E3103" t="str">
        <f>IF(COUNTIF($B$2:D3103,D3103)=1,"New Customer","Returning Customer")</f>
        <v>New Customer</v>
      </c>
      <c r="F3103" t="s">
        <v>10132</v>
      </c>
      <c r="G3103" t="s">
        <v>96</v>
      </c>
      <c r="H3103" t="s">
        <v>57</v>
      </c>
      <c r="I3103" t="s">
        <v>97</v>
      </c>
      <c r="J3103" s="5">
        <v>849.92</v>
      </c>
      <c r="K3103">
        <v>5</v>
      </c>
      <c r="L3103">
        <v>0.1</v>
      </c>
      <c r="M3103" s="3">
        <f t="shared" si="48"/>
        <v>4249.0999999999995</v>
      </c>
      <c r="N3103" t="s">
        <v>104</v>
      </c>
      <c r="O3103" t="s">
        <v>27</v>
      </c>
      <c r="P3103" t="s">
        <v>85</v>
      </c>
      <c r="Q3103" t="s">
        <v>77</v>
      </c>
      <c r="R3103">
        <v>3</v>
      </c>
      <c r="S3103">
        <v>3.5</v>
      </c>
      <c r="T3103" t="s">
        <v>30</v>
      </c>
      <c r="U3103" t="s">
        <v>60</v>
      </c>
    </row>
    <row r="3104" spans="1:21" x14ac:dyDescent="0.35">
      <c r="A3104" t="s">
        <v>8056</v>
      </c>
      <c r="B3104" t="str">
        <f>IF(COUNTIFS($A:$A,$A3104,$C:$C,$C3104,$D:$D,$D3104,$G:$G,$G3104,$K:$K,$K3104,$M:$M,$M3104)&gt;1,"True Duplicate","Unique")</f>
        <v>Unique</v>
      </c>
      <c r="C3104" s="7">
        <v>45246</v>
      </c>
      <c r="D3104" t="s">
        <v>1686</v>
      </c>
      <c r="E3104" t="str">
        <f>IF(COUNTIF($B$2:D3104,D3104)=1,"New Customer","Returning Customer")</f>
        <v>New Customer</v>
      </c>
      <c r="F3104" t="s">
        <v>10132</v>
      </c>
      <c r="G3104" t="s">
        <v>73</v>
      </c>
      <c r="H3104" t="s">
        <v>74</v>
      </c>
      <c r="I3104" t="s">
        <v>75</v>
      </c>
      <c r="J3104" s="5">
        <v>465.67</v>
      </c>
      <c r="K3104">
        <v>10</v>
      </c>
      <c r="L3104">
        <v>0.1</v>
      </c>
      <c r="M3104" s="3">
        <f t="shared" si="48"/>
        <v>4655.7</v>
      </c>
      <c r="N3104" t="s">
        <v>302</v>
      </c>
      <c r="O3104" t="s">
        <v>111</v>
      </c>
      <c r="P3104" t="s">
        <v>85</v>
      </c>
      <c r="Q3104" t="s">
        <v>123</v>
      </c>
      <c r="R3104">
        <v>8</v>
      </c>
      <c r="S3104">
        <v>2.1</v>
      </c>
      <c r="T3104" t="s">
        <v>30</v>
      </c>
      <c r="U3104" t="s">
        <v>60</v>
      </c>
    </row>
    <row r="3105" spans="1:21" x14ac:dyDescent="0.35">
      <c r="A3105" t="s">
        <v>9875</v>
      </c>
      <c r="B3105" t="str">
        <f>IF(COUNTIFS($A:$A,$A3105,$C:$C,$C3105,$D:$D,$D3105,$G:$G,$G3105,$K:$K,$K3105,$M:$M,$M3105)&gt;1,"True Duplicate","Unique")</f>
        <v>Unique</v>
      </c>
      <c r="C3105" s="7">
        <v>45246</v>
      </c>
      <c r="D3105" t="s">
        <v>6769</v>
      </c>
      <c r="E3105" t="str">
        <f>IF(COUNTIF($B$2:D3105,D3105)=1,"New Customer","Returning Customer")</f>
        <v>Returning Customer</v>
      </c>
      <c r="F3105" t="s">
        <v>72</v>
      </c>
      <c r="G3105" t="s">
        <v>649</v>
      </c>
      <c r="H3105" t="s">
        <v>57</v>
      </c>
      <c r="I3105" t="s">
        <v>153</v>
      </c>
      <c r="J3105" s="5">
        <v>485.01</v>
      </c>
      <c r="K3105">
        <v>1</v>
      </c>
      <c r="L3105">
        <v>0</v>
      </c>
      <c r="M3105" s="3">
        <f t="shared" si="48"/>
        <v>485.01</v>
      </c>
      <c r="N3105" t="s">
        <v>98</v>
      </c>
      <c r="O3105" t="s">
        <v>39</v>
      </c>
      <c r="P3105" t="s">
        <v>85</v>
      </c>
      <c r="Q3105" t="s">
        <v>77</v>
      </c>
      <c r="R3105">
        <v>2</v>
      </c>
      <c r="S3105">
        <v>4.5999999999999996</v>
      </c>
      <c r="T3105" t="s">
        <v>30</v>
      </c>
      <c r="U3105" t="s">
        <v>60</v>
      </c>
    </row>
    <row r="3106" spans="1:21" x14ac:dyDescent="0.35">
      <c r="A3106" t="s">
        <v>2038</v>
      </c>
      <c r="B3106" t="str">
        <f>IF(COUNTIFS($A:$A,$A3106,$C:$C,$C3106,$D:$D,$D3106,$G:$G,$G3106,$K:$K,$K3106,$M:$M,$M3106)&gt;1,"True Duplicate","Unique")</f>
        <v>Unique</v>
      </c>
      <c r="C3106" s="7">
        <v>45247</v>
      </c>
      <c r="D3106" t="s">
        <v>2040</v>
      </c>
      <c r="E3106" t="str">
        <f>IF(COUNTIF($B$2:D3106,D3106)=1,"New Customer","Returning Customer")</f>
        <v>New Customer</v>
      </c>
      <c r="F3106" t="s">
        <v>72</v>
      </c>
      <c r="G3106" t="s">
        <v>416</v>
      </c>
      <c r="H3106" t="s">
        <v>66</v>
      </c>
      <c r="I3106" t="s">
        <v>417</v>
      </c>
      <c r="J3106" s="5">
        <v>2042.18</v>
      </c>
      <c r="K3106">
        <v>7</v>
      </c>
      <c r="L3106">
        <v>0.1</v>
      </c>
      <c r="M3106" s="3">
        <f t="shared" si="48"/>
        <v>14294.560000000001</v>
      </c>
      <c r="N3106" t="s">
        <v>104</v>
      </c>
      <c r="O3106" t="s">
        <v>39</v>
      </c>
      <c r="P3106" t="s">
        <v>85</v>
      </c>
      <c r="Q3106" t="s">
        <v>116</v>
      </c>
      <c r="R3106">
        <v>3</v>
      </c>
      <c r="S3106">
        <v>3.3</v>
      </c>
      <c r="T3106" t="s">
        <v>30</v>
      </c>
      <c r="U3106" t="s">
        <v>52</v>
      </c>
    </row>
    <row r="3107" spans="1:21" x14ac:dyDescent="0.35">
      <c r="A3107" t="s">
        <v>4686</v>
      </c>
      <c r="B3107" t="str">
        <f>IF(COUNTIFS($A:$A,$A3107,$C:$C,$C3107,$D:$D,$D3107,$G:$G,$G3107,$K:$K,$K3107,$M:$M,$M3107)&gt;1,"True Duplicate","Unique")</f>
        <v>Unique</v>
      </c>
      <c r="C3107" s="7">
        <v>45247</v>
      </c>
      <c r="D3107" t="s">
        <v>4824</v>
      </c>
      <c r="E3107" t="str">
        <f>IF(COUNTIF($B$2:D3107,D3107)=1,"New Customer","Returning Customer")</f>
        <v>New Customer</v>
      </c>
      <c r="F3107" t="s">
        <v>72</v>
      </c>
      <c r="G3107" t="s">
        <v>176</v>
      </c>
      <c r="H3107" t="s">
        <v>47</v>
      </c>
      <c r="I3107" t="s">
        <v>177</v>
      </c>
      <c r="J3107" s="5">
        <v>165.21</v>
      </c>
      <c r="K3107">
        <v>10</v>
      </c>
      <c r="L3107">
        <v>0.05</v>
      </c>
      <c r="M3107" s="3">
        <f t="shared" si="48"/>
        <v>1651.6</v>
      </c>
      <c r="N3107" t="s">
        <v>76</v>
      </c>
      <c r="O3107" t="s">
        <v>39</v>
      </c>
      <c r="P3107" t="s">
        <v>10129</v>
      </c>
      <c r="Q3107" t="s">
        <v>123</v>
      </c>
      <c r="R3107">
        <v>4</v>
      </c>
      <c r="S3107">
        <v>4.5999999999999996</v>
      </c>
      <c r="T3107" t="s">
        <v>30</v>
      </c>
      <c r="U3107" t="s">
        <v>60</v>
      </c>
    </row>
    <row r="3108" spans="1:21" x14ac:dyDescent="0.35">
      <c r="A3108" t="s">
        <v>4823</v>
      </c>
      <c r="B3108" t="str">
        <f>IF(COUNTIFS($A:$A,$A3108,$C:$C,$C3108,$D:$D,$D3108,$G:$G,$G3108,$K:$K,$K3108,$M:$M,$M3108)&gt;1,"True Duplicate","Unique")</f>
        <v>Unique</v>
      </c>
      <c r="C3108" s="7">
        <v>45247</v>
      </c>
      <c r="D3108" t="s">
        <v>5539</v>
      </c>
      <c r="E3108" t="str">
        <f>IF(COUNTIF($B$2:D3108,D3108)=1,"New Customer","Returning Customer")</f>
        <v>New Customer</v>
      </c>
      <c r="F3108" t="s">
        <v>72</v>
      </c>
      <c r="G3108" t="s">
        <v>656</v>
      </c>
      <c r="H3108" t="s">
        <v>47</v>
      </c>
      <c r="I3108" t="s">
        <v>657</v>
      </c>
      <c r="J3108" s="5">
        <v>395.41</v>
      </c>
      <c r="K3108">
        <v>2</v>
      </c>
      <c r="L3108">
        <v>0.2</v>
      </c>
      <c r="M3108" s="3">
        <f t="shared" si="48"/>
        <v>790.42000000000007</v>
      </c>
      <c r="N3108" t="s">
        <v>76</v>
      </c>
      <c r="O3108" t="s">
        <v>27</v>
      </c>
      <c r="P3108" t="s">
        <v>166</v>
      </c>
      <c r="Q3108" t="s">
        <v>41</v>
      </c>
      <c r="R3108">
        <v>12</v>
      </c>
      <c r="S3108">
        <v>1.4</v>
      </c>
      <c r="T3108" t="s">
        <v>30</v>
      </c>
      <c r="U3108" t="s">
        <v>10128</v>
      </c>
    </row>
    <row r="3109" spans="1:21" x14ac:dyDescent="0.35">
      <c r="A3109" t="s">
        <v>5538</v>
      </c>
      <c r="B3109" t="str">
        <f>IF(COUNTIFS($A:$A,$A3109,$C:$C,$C3109,$D:$D,$D3109,$G:$G,$G3109,$K:$K,$K3109,$M:$M,$M3109)&gt;1,"True Duplicate","Unique")</f>
        <v>Unique</v>
      </c>
      <c r="C3109" s="7">
        <v>45247</v>
      </c>
      <c r="D3109" t="s">
        <v>2389</v>
      </c>
      <c r="E3109" t="str">
        <f>IF(COUNTIF($B$2:D3109,D3109)=1,"New Customer","Returning Customer")</f>
        <v>Returning Customer</v>
      </c>
      <c r="F3109" t="s">
        <v>72</v>
      </c>
      <c r="G3109" t="s">
        <v>244</v>
      </c>
      <c r="H3109" t="s">
        <v>36</v>
      </c>
      <c r="I3109" t="s">
        <v>129</v>
      </c>
      <c r="J3109" s="5">
        <v>33.83</v>
      </c>
      <c r="K3109">
        <v>4</v>
      </c>
      <c r="L3109">
        <v>0.2</v>
      </c>
      <c r="M3109" s="3">
        <f t="shared" si="48"/>
        <v>134.51999999999998</v>
      </c>
      <c r="N3109" t="s">
        <v>76</v>
      </c>
      <c r="O3109" t="s">
        <v>122</v>
      </c>
      <c r="P3109" t="s">
        <v>166</v>
      </c>
      <c r="Q3109" t="s">
        <v>77</v>
      </c>
      <c r="R3109">
        <v>3</v>
      </c>
      <c r="S3109">
        <v>4.3</v>
      </c>
      <c r="T3109" t="s">
        <v>202</v>
      </c>
      <c r="U3109" t="s">
        <v>60</v>
      </c>
    </row>
    <row r="3110" spans="1:21" x14ac:dyDescent="0.35">
      <c r="A3110" t="s">
        <v>8432</v>
      </c>
      <c r="B3110" t="str">
        <f>IF(COUNTIFS($A:$A,$A3110,$C:$C,$C3110,$D:$D,$D3110,$G:$G,$G3110,$K:$K,$K3110,$M:$M,$M3110)&gt;1,"True Duplicate","Unique")</f>
        <v>Unique</v>
      </c>
      <c r="C3110" s="7">
        <v>45247</v>
      </c>
      <c r="D3110" t="s">
        <v>8433</v>
      </c>
      <c r="E3110" t="str">
        <f>IF(COUNTIF($B$2:D3110,D3110)=1,"New Customer","Returning Customer")</f>
        <v>New Customer</v>
      </c>
      <c r="F3110" t="s">
        <v>72</v>
      </c>
      <c r="G3110" t="s">
        <v>81</v>
      </c>
      <c r="H3110" t="s">
        <v>57</v>
      </c>
      <c r="I3110" t="s">
        <v>82</v>
      </c>
      <c r="J3110" s="5">
        <v>317.14</v>
      </c>
      <c r="K3110">
        <v>5</v>
      </c>
      <c r="L3110">
        <v>0.05</v>
      </c>
      <c r="M3110" s="3">
        <f t="shared" si="48"/>
        <v>1585.4499999999998</v>
      </c>
      <c r="N3110" t="s">
        <v>38</v>
      </c>
      <c r="O3110" t="s">
        <v>111</v>
      </c>
      <c r="P3110" t="s">
        <v>59</v>
      </c>
      <c r="Q3110" t="s">
        <v>116</v>
      </c>
      <c r="R3110">
        <v>6</v>
      </c>
      <c r="S3110">
        <v>2.7</v>
      </c>
      <c r="T3110" t="s">
        <v>51</v>
      </c>
      <c r="U3110" t="s">
        <v>86</v>
      </c>
    </row>
    <row r="3111" spans="1:21" x14ac:dyDescent="0.35">
      <c r="A3111" t="s">
        <v>1003</v>
      </c>
      <c r="B3111" t="str">
        <f>IF(COUNTIFS($A:$A,$A3111,$C:$C,$C3111,$D:$D,$D3111,$G:$G,$G3111,$K:$K,$K3111,$M:$M,$M3111)&gt;1,"True Duplicate","Unique")</f>
        <v>Unique</v>
      </c>
      <c r="C3111" s="7">
        <v>45248</v>
      </c>
      <c r="D3111" t="s">
        <v>5339</v>
      </c>
      <c r="E3111" t="str">
        <f>IF(COUNTIF($B$2:D3111,D3111)=1,"New Customer","Returning Customer")</f>
        <v>Returning Customer</v>
      </c>
      <c r="F3111" t="s">
        <v>10132</v>
      </c>
      <c r="G3111" t="s">
        <v>323</v>
      </c>
      <c r="H3111" t="s">
        <v>57</v>
      </c>
      <c r="I3111" t="s">
        <v>82</v>
      </c>
      <c r="J3111" s="5">
        <v>787.48</v>
      </c>
      <c r="K3111">
        <v>3</v>
      </c>
      <c r="L3111">
        <v>0.25</v>
      </c>
      <c r="M3111" s="3">
        <f t="shared" si="48"/>
        <v>2361.69</v>
      </c>
      <c r="N3111" t="s">
        <v>26</v>
      </c>
      <c r="O3111" t="s">
        <v>122</v>
      </c>
      <c r="P3111" t="s">
        <v>10129</v>
      </c>
      <c r="Q3111" t="s">
        <v>77</v>
      </c>
      <c r="R3111">
        <v>7</v>
      </c>
      <c r="S3111">
        <v>1</v>
      </c>
      <c r="T3111" t="s">
        <v>143</v>
      </c>
      <c r="U3111" t="s">
        <v>60</v>
      </c>
    </row>
    <row r="3112" spans="1:21" x14ac:dyDescent="0.35">
      <c r="A3112" t="s">
        <v>2489</v>
      </c>
      <c r="B3112" t="str">
        <f>IF(COUNTIFS($A:$A,$A3112,$C:$C,$C3112,$D:$D,$D3112,$G:$G,$G3112,$K:$K,$K3112,$M:$M,$M3112)&gt;1,"True Duplicate","Unique")</f>
        <v>Unique</v>
      </c>
      <c r="C3112" s="7">
        <v>45248</v>
      </c>
      <c r="D3112" t="s">
        <v>1005</v>
      </c>
      <c r="E3112" t="str">
        <f>IF(COUNTIF($B$2:D3112,D3112)=1,"New Customer","Returning Customer")</f>
        <v>New Customer</v>
      </c>
      <c r="F3112" t="s">
        <v>72</v>
      </c>
      <c r="G3112" t="s">
        <v>209</v>
      </c>
      <c r="H3112" t="s">
        <v>47</v>
      </c>
      <c r="I3112" t="s">
        <v>210</v>
      </c>
      <c r="J3112" s="5">
        <v>603.78</v>
      </c>
      <c r="K3112">
        <v>11</v>
      </c>
      <c r="L3112">
        <v>0</v>
      </c>
      <c r="M3112" s="3">
        <f t="shared" si="48"/>
        <v>6641.58</v>
      </c>
      <c r="N3112" t="s">
        <v>38</v>
      </c>
      <c r="O3112" t="s">
        <v>39</v>
      </c>
      <c r="P3112" t="s">
        <v>10129</v>
      </c>
      <c r="Q3112" t="s">
        <v>123</v>
      </c>
      <c r="R3112">
        <v>7</v>
      </c>
      <c r="S3112">
        <v>3.1</v>
      </c>
      <c r="T3112" t="s">
        <v>30</v>
      </c>
      <c r="U3112" t="s">
        <v>60</v>
      </c>
    </row>
    <row r="3113" spans="1:21" x14ac:dyDescent="0.35">
      <c r="A3113" t="s">
        <v>6575</v>
      </c>
      <c r="B3113" t="str">
        <f>IF(COUNTIFS($A:$A,$A3113,$C:$C,$C3113,$D:$D,$D3113,$G:$G,$G3113,$K:$K,$K3113,$M:$M,$M3113)&gt;1,"True Duplicate","Unique")</f>
        <v>Unique</v>
      </c>
      <c r="C3113" s="7">
        <v>45248</v>
      </c>
      <c r="D3113" t="s">
        <v>6576</v>
      </c>
      <c r="E3113" t="str">
        <f>IF(COUNTIF($B$2:D3113,D3113)=1,"New Customer","Returning Customer")</f>
        <v>Returning Customer</v>
      </c>
      <c r="F3113" t="s">
        <v>10132</v>
      </c>
      <c r="G3113" t="s">
        <v>323</v>
      </c>
      <c r="H3113" t="s">
        <v>57</v>
      </c>
      <c r="I3113" t="s">
        <v>82</v>
      </c>
      <c r="J3113" s="5">
        <v>37.200000000000003</v>
      </c>
      <c r="K3113">
        <v>8</v>
      </c>
      <c r="L3113">
        <v>0</v>
      </c>
      <c r="M3113" s="3">
        <f t="shared" si="48"/>
        <v>297.60000000000002</v>
      </c>
      <c r="N3113" t="s">
        <v>49</v>
      </c>
      <c r="O3113" t="s">
        <v>39</v>
      </c>
      <c r="P3113" t="s">
        <v>10129</v>
      </c>
      <c r="Q3113" t="s">
        <v>41</v>
      </c>
      <c r="R3113">
        <v>13</v>
      </c>
      <c r="S3113">
        <v>2.1</v>
      </c>
      <c r="T3113" t="s">
        <v>30</v>
      </c>
      <c r="U3113" t="s">
        <v>86</v>
      </c>
    </row>
    <row r="3114" spans="1:21" x14ac:dyDescent="0.35">
      <c r="A3114" t="s">
        <v>9185</v>
      </c>
      <c r="B3114" t="str">
        <f>IF(COUNTIFS($A:$A,$A3114,$C:$C,$C3114,$D:$D,$D3114,$G:$G,$G3114,$K:$K,$K3114,$M:$M,$M3114)&gt;1,"True Duplicate","Unique")</f>
        <v>Unique</v>
      </c>
      <c r="C3114" s="7">
        <v>45248</v>
      </c>
      <c r="D3114" t="s">
        <v>2490</v>
      </c>
      <c r="E3114" t="str">
        <f>IF(COUNTIF($B$2:D3114,D3114)=1,"New Customer","Returning Customer")</f>
        <v>New Customer</v>
      </c>
      <c r="F3114" t="s">
        <v>72</v>
      </c>
      <c r="G3114" t="s">
        <v>239</v>
      </c>
      <c r="H3114" t="s">
        <v>66</v>
      </c>
      <c r="I3114" t="s">
        <v>240</v>
      </c>
      <c r="J3114" s="5">
        <v>845.07</v>
      </c>
      <c r="K3114">
        <v>8</v>
      </c>
      <c r="L3114">
        <v>0.1</v>
      </c>
      <c r="M3114" s="3">
        <f t="shared" si="48"/>
        <v>6759.76</v>
      </c>
      <c r="N3114" t="s">
        <v>302</v>
      </c>
      <c r="O3114" t="s">
        <v>111</v>
      </c>
      <c r="P3114" t="s">
        <v>85</v>
      </c>
      <c r="Q3114" t="s">
        <v>123</v>
      </c>
      <c r="R3114">
        <v>10</v>
      </c>
      <c r="S3114">
        <v>1.9</v>
      </c>
      <c r="T3114" t="s">
        <v>51</v>
      </c>
      <c r="U3114" t="s">
        <v>60</v>
      </c>
    </row>
    <row r="3115" spans="1:21" x14ac:dyDescent="0.35">
      <c r="A3115" t="s">
        <v>1502</v>
      </c>
      <c r="B3115" t="str">
        <f>IF(COUNTIFS($A:$A,$A3115,$C:$C,$C3115,$D:$D,$D3115,$G:$G,$G3115,$K:$K,$K3115,$M:$M,$M3115)&gt;1,"True Duplicate","Unique")</f>
        <v>Unique</v>
      </c>
      <c r="C3115" s="7">
        <v>45249</v>
      </c>
      <c r="D3115" t="s">
        <v>2003</v>
      </c>
      <c r="E3115" t="str">
        <f>IF(COUNTIF($B$2:D3115,D3115)=1,"New Customer","Returning Customer")</f>
        <v>New Customer</v>
      </c>
      <c r="F3115" t="s">
        <v>72</v>
      </c>
      <c r="G3115" t="s">
        <v>198</v>
      </c>
      <c r="H3115" t="s">
        <v>74</v>
      </c>
      <c r="I3115" t="s">
        <v>110</v>
      </c>
      <c r="J3115" s="5">
        <v>2127.98</v>
      </c>
      <c r="K3115">
        <v>13</v>
      </c>
      <c r="L3115">
        <v>0.1</v>
      </c>
      <c r="M3115" s="3">
        <f t="shared" si="48"/>
        <v>27662.440000000002</v>
      </c>
      <c r="N3115" t="s">
        <v>83</v>
      </c>
      <c r="O3115" t="s">
        <v>27</v>
      </c>
      <c r="P3115" t="s">
        <v>59</v>
      </c>
      <c r="Q3115" t="s">
        <v>77</v>
      </c>
      <c r="R3115">
        <v>5</v>
      </c>
      <c r="S3115">
        <v>1.3</v>
      </c>
      <c r="T3115" t="s">
        <v>30</v>
      </c>
      <c r="U3115" t="s">
        <v>60</v>
      </c>
    </row>
    <row r="3116" spans="1:21" x14ac:dyDescent="0.35">
      <c r="A3116" t="s">
        <v>1797</v>
      </c>
      <c r="B3116" t="str">
        <f>IF(COUNTIFS($A:$A,$A3116,$C:$C,$C3116,$D:$D,$D3116,$G:$G,$G3116,$K:$K,$K3116,$M:$M,$M3116)&gt;1,"True Duplicate","Unique")</f>
        <v>Unique</v>
      </c>
      <c r="C3116" s="7">
        <v>45249</v>
      </c>
      <c r="D3116" t="s">
        <v>1504</v>
      </c>
      <c r="E3116" t="str">
        <f>IF(COUNTIF($B$2:D3116,D3116)=1,"New Customer","Returning Customer")</f>
        <v>New Customer</v>
      </c>
      <c r="F3116" t="s">
        <v>72</v>
      </c>
      <c r="G3116" t="s">
        <v>403</v>
      </c>
      <c r="H3116" t="s">
        <v>74</v>
      </c>
      <c r="I3116" t="s">
        <v>148</v>
      </c>
      <c r="J3116" s="5">
        <v>1313.59</v>
      </c>
      <c r="K3116">
        <v>10</v>
      </c>
      <c r="L3116">
        <v>0.2</v>
      </c>
      <c r="M3116" s="3">
        <f t="shared" si="48"/>
        <v>13133.899999999998</v>
      </c>
      <c r="N3116" t="s">
        <v>83</v>
      </c>
      <c r="O3116" t="s">
        <v>39</v>
      </c>
      <c r="P3116" t="s">
        <v>59</v>
      </c>
      <c r="Q3116" t="s">
        <v>41</v>
      </c>
      <c r="R3116">
        <v>4</v>
      </c>
      <c r="S3116">
        <v>7</v>
      </c>
      <c r="T3116" t="s">
        <v>30</v>
      </c>
      <c r="U3116" t="s">
        <v>86</v>
      </c>
    </row>
    <row r="3117" spans="1:21" x14ac:dyDescent="0.35">
      <c r="A3117" t="s">
        <v>2002</v>
      </c>
      <c r="B3117" t="str">
        <f>IF(COUNTIFS($A:$A,$A3117,$C:$C,$C3117,$D:$D,$D3117,$G:$G,$G3117,$K:$K,$K3117,$M:$M,$M3117)&gt;1,"True Duplicate","Unique")</f>
        <v>Unique</v>
      </c>
      <c r="C3117" s="7">
        <v>45249</v>
      </c>
      <c r="D3117" t="s">
        <v>1798</v>
      </c>
      <c r="E3117" t="str">
        <f>IF(COUNTIF($B$2:D3117,D3117)=1,"New Customer","Returning Customer")</f>
        <v>New Customer</v>
      </c>
      <c r="F3117" t="s">
        <v>72</v>
      </c>
      <c r="G3117" t="s">
        <v>120</v>
      </c>
      <c r="H3117" t="s">
        <v>47</v>
      </c>
      <c r="I3117" t="s">
        <v>121</v>
      </c>
      <c r="J3117" s="5">
        <v>228.39</v>
      </c>
      <c r="K3117">
        <v>7</v>
      </c>
      <c r="L3117">
        <v>0.05</v>
      </c>
      <c r="M3117" s="3">
        <f t="shared" si="48"/>
        <v>1598.3799999999999</v>
      </c>
      <c r="N3117" t="s">
        <v>98</v>
      </c>
      <c r="O3117" t="s">
        <v>27</v>
      </c>
      <c r="P3117" t="s">
        <v>166</v>
      </c>
      <c r="Q3117" t="s">
        <v>123</v>
      </c>
      <c r="R3117">
        <v>11</v>
      </c>
      <c r="S3117">
        <v>1.1000000000000001</v>
      </c>
      <c r="T3117" t="s">
        <v>30</v>
      </c>
      <c r="U3117" t="s">
        <v>60</v>
      </c>
    </row>
    <row r="3118" spans="1:21" x14ac:dyDescent="0.35">
      <c r="A3118" t="s">
        <v>2195</v>
      </c>
      <c r="B3118" t="str">
        <f>IF(COUNTIFS($A:$A,$A3118,$C:$C,$C3118,$D:$D,$D3118,$G:$G,$G3118,$K:$K,$K3118,$M:$M,$M3118)&gt;1,"True Duplicate","Unique")</f>
        <v>Unique</v>
      </c>
      <c r="C3118" s="7">
        <v>45249</v>
      </c>
      <c r="D3118" t="s">
        <v>2196</v>
      </c>
      <c r="E3118" t="str">
        <f>IF(COUNTIF($B$2:D3118,D3118)=1,"New Customer","Returning Customer")</f>
        <v>New Customer</v>
      </c>
      <c r="F3118" t="s">
        <v>72</v>
      </c>
      <c r="G3118" t="s">
        <v>219</v>
      </c>
      <c r="H3118" t="s">
        <v>47</v>
      </c>
      <c r="I3118" t="s">
        <v>210</v>
      </c>
      <c r="J3118" s="5">
        <v>352.79</v>
      </c>
      <c r="K3118">
        <v>1</v>
      </c>
      <c r="L3118">
        <v>0.15</v>
      </c>
      <c r="M3118" s="3">
        <f t="shared" si="48"/>
        <v>352.64000000000004</v>
      </c>
      <c r="N3118" t="s">
        <v>49</v>
      </c>
      <c r="O3118" t="s">
        <v>111</v>
      </c>
      <c r="P3118" t="s">
        <v>59</v>
      </c>
      <c r="Q3118" t="s">
        <v>116</v>
      </c>
      <c r="R3118">
        <v>10</v>
      </c>
      <c r="S3118">
        <v>2.2999999999999998</v>
      </c>
      <c r="T3118" t="s">
        <v>30</v>
      </c>
      <c r="U3118" t="s">
        <v>52</v>
      </c>
    </row>
    <row r="3119" spans="1:21" x14ac:dyDescent="0.35">
      <c r="A3119" t="s">
        <v>5762</v>
      </c>
      <c r="B3119" t="str">
        <f>IF(COUNTIFS($A:$A,$A3119,$C:$C,$C3119,$D:$D,$D3119,$G:$G,$G3119,$K:$K,$K3119,$M:$M,$M3119)&gt;1,"True Duplicate","Unique")</f>
        <v>Unique</v>
      </c>
      <c r="C3119" s="7">
        <v>45249</v>
      </c>
      <c r="D3119" t="s">
        <v>9091</v>
      </c>
      <c r="E3119" t="str">
        <f>IF(COUNTIF($B$2:D3119,D3119)=1,"New Customer","Returning Customer")</f>
        <v>New Customer</v>
      </c>
      <c r="F3119" t="s">
        <v>72</v>
      </c>
      <c r="G3119" t="s">
        <v>102</v>
      </c>
      <c r="H3119" t="s">
        <v>47</v>
      </c>
      <c r="I3119" t="s">
        <v>10125</v>
      </c>
      <c r="J3119" s="5">
        <v>13.7</v>
      </c>
      <c r="K3119">
        <v>11</v>
      </c>
      <c r="L3119">
        <v>0.15</v>
      </c>
      <c r="M3119" s="3">
        <f t="shared" si="48"/>
        <v>149.04999999999998</v>
      </c>
      <c r="N3119" t="s">
        <v>98</v>
      </c>
      <c r="O3119" t="s">
        <v>122</v>
      </c>
      <c r="P3119" t="s">
        <v>10129</v>
      </c>
      <c r="Q3119" t="s">
        <v>77</v>
      </c>
      <c r="R3119">
        <v>6</v>
      </c>
      <c r="S3119">
        <v>3.8</v>
      </c>
      <c r="T3119" t="s">
        <v>30</v>
      </c>
      <c r="U3119" t="s">
        <v>86</v>
      </c>
    </row>
    <row r="3120" spans="1:21" x14ac:dyDescent="0.35">
      <c r="A3120" t="s">
        <v>8684</v>
      </c>
      <c r="B3120" t="str">
        <f>IF(COUNTIFS($A:$A,$A3120,$C:$C,$C3120,$D:$D,$D3120,$G:$G,$G3120,$K:$K,$K3120,$M:$M,$M3120)&gt;1,"True Duplicate","Unique")</f>
        <v>Unique</v>
      </c>
      <c r="C3120" s="7">
        <v>45249</v>
      </c>
      <c r="D3120" t="s">
        <v>5763</v>
      </c>
      <c r="E3120" t="str">
        <f>IF(COUNTIF($B$2:D3120,D3120)=1,"New Customer","Returning Customer")</f>
        <v>New Customer</v>
      </c>
      <c r="F3120" t="s">
        <v>72</v>
      </c>
      <c r="G3120" t="s">
        <v>1182</v>
      </c>
      <c r="H3120" t="s">
        <v>66</v>
      </c>
      <c r="I3120" t="s">
        <v>446</v>
      </c>
      <c r="J3120" s="5">
        <v>502.61</v>
      </c>
      <c r="K3120">
        <v>2</v>
      </c>
      <c r="L3120">
        <v>0</v>
      </c>
      <c r="M3120" s="3">
        <f t="shared" si="48"/>
        <v>1005.22</v>
      </c>
      <c r="N3120" t="s">
        <v>26</v>
      </c>
      <c r="O3120" t="s">
        <v>122</v>
      </c>
      <c r="P3120" t="s">
        <v>10129</v>
      </c>
      <c r="Q3120" t="s">
        <v>123</v>
      </c>
      <c r="R3120">
        <v>3</v>
      </c>
      <c r="S3120">
        <v>1.9</v>
      </c>
      <c r="T3120" t="s">
        <v>30</v>
      </c>
      <c r="U3120" t="s">
        <v>52</v>
      </c>
    </row>
    <row r="3121" spans="1:21" x14ac:dyDescent="0.35">
      <c r="A3121" t="s">
        <v>9090</v>
      </c>
      <c r="B3121" t="str">
        <f>IF(COUNTIFS($A:$A,$A3121,$C:$C,$C3121,$D:$D,$D3121,$G:$G,$G3121,$K:$K,$K3121,$M:$M,$M3121)&gt;1,"True Duplicate","Unique")</f>
        <v>Unique</v>
      </c>
      <c r="C3121" s="7">
        <v>45249</v>
      </c>
      <c r="D3121" t="s">
        <v>9913</v>
      </c>
      <c r="E3121" t="str">
        <f>IF(COUNTIF($B$2:D3121,D3121)=1,"New Customer","Returning Customer")</f>
        <v>New Customer</v>
      </c>
      <c r="F3121" t="s">
        <v>10132</v>
      </c>
      <c r="G3121" t="s">
        <v>266</v>
      </c>
      <c r="H3121" t="s">
        <v>24</v>
      </c>
      <c r="I3121" t="s">
        <v>267</v>
      </c>
      <c r="J3121" s="5">
        <v>489.04</v>
      </c>
      <c r="K3121">
        <v>3</v>
      </c>
      <c r="L3121">
        <v>0.05</v>
      </c>
      <c r="M3121" s="3">
        <f t="shared" si="48"/>
        <v>1466.97</v>
      </c>
      <c r="N3121" t="s">
        <v>98</v>
      </c>
      <c r="O3121" t="s">
        <v>111</v>
      </c>
      <c r="P3121" t="s">
        <v>10129</v>
      </c>
      <c r="Q3121" t="s">
        <v>116</v>
      </c>
      <c r="R3121">
        <v>11</v>
      </c>
      <c r="S3121">
        <v>2.9</v>
      </c>
      <c r="T3121" t="s">
        <v>51</v>
      </c>
      <c r="U3121" t="s">
        <v>60</v>
      </c>
    </row>
    <row r="3122" spans="1:21" x14ac:dyDescent="0.35">
      <c r="A3122" t="s">
        <v>9912</v>
      </c>
      <c r="B3122" t="str">
        <f>IF(COUNTIFS($A:$A,$A3122,$C:$C,$C3122,$D:$D,$D3122,$G:$G,$G3122,$K:$K,$K3122,$M:$M,$M3122)&gt;1,"True Duplicate","Unique")</f>
        <v>Unique</v>
      </c>
      <c r="C3122" s="7">
        <v>45249</v>
      </c>
      <c r="D3122" t="s">
        <v>8685</v>
      </c>
      <c r="E3122" t="str">
        <f>IF(COUNTIF($B$2:D3122,D3122)=1,"New Customer","Returning Customer")</f>
        <v>New Customer</v>
      </c>
      <c r="F3122" t="s">
        <v>10132</v>
      </c>
      <c r="G3122" t="s">
        <v>223</v>
      </c>
      <c r="H3122" t="s">
        <v>66</v>
      </c>
      <c r="I3122" t="s">
        <v>171</v>
      </c>
      <c r="J3122" s="5">
        <v>191.26</v>
      </c>
      <c r="K3122">
        <v>7</v>
      </c>
      <c r="L3122">
        <v>0</v>
      </c>
      <c r="M3122" s="3">
        <f t="shared" si="48"/>
        <v>1338.82</v>
      </c>
      <c r="N3122" t="s">
        <v>165</v>
      </c>
      <c r="O3122" t="s">
        <v>122</v>
      </c>
      <c r="P3122" t="s">
        <v>166</v>
      </c>
      <c r="Q3122" t="s">
        <v>116</v>
      </c>
      <c r="R3122">
        <v>2</v>
      </c>
      <c r="S3122">
        <v>2</v>
      </c>
      <c r="T3122" t="s">
        <v>30</v>
      </c>
      <c r="U3122" t="s">
        <v>60</v>
      </c>
    </row>
    <row r="3123" spans="1:21" x14ac:dyDescent="0.35">
      <c r="A3123" t="s">
        <v>3312</v>
      </c>
      <c r="B3123" t="str">
        <f>IF(COUNTIFS($A:$A,$A3123,$C:$C,$C3123,$D:$D,$D3123,$G:$G,$G3123,$K:$K,$K3123,$M:$M,$M3123)&gt;1,"True Duplicate","Unique")</f>
        <v>Unique</v>
      </c>
      <c r="C3123" s="7">
        <v>45250</v>
      </c>
      <c r="D3123" t="s">
        <v>3314</v>
      </c>
      <c r="E3123" t="str">
        <f>IF(COUNTIF($B$2:D3123,D3123)=1,"New Customer","Returning Customer")</f>
        <v>New Customer</v>
      </c>
      <c r="F3123" t="s">
        <v>10132</v>
      </c>
      <c r="G3123" t="s">
        <v>484</v>
      </c>
      <c r="H3123" t="s">
        <v>74</v>
      </c>
      <c r="I3123" t="s">
        <v>110</v>
      </c>
      <c r="J3123" s="5">
        <v>914.14</v>
      </c>
      <c r="K3123">
        <v>5</v>
      </c>
      <c r="L3123">
        <v>0.1</v>
      </c>
      <c r="M3123" s="3">
        <f t="shared" si="48"/>
        <v>4570.2</v>
      </c>
      <c r="N3123" t="s">
        <v>38</v>
      </c>
      <c r="O3123" t="s">
        <v>111</v>
      </c>
      <c r="P3123" t="s">
        <v>85</v>
      </c>
      <c r="Q3123" t="s">
        <v>77</v>
      </c>
      <c r="R3123">
        <v>11</v>
      </c>
      <c r="S3123">
        <v>3.5</v>
      </c>
      <c r="T3123" t="s">
        <v>30</v>
      </c>
      <c r="U3123" t="s">
        <v>60</v>
      </c>
    </row>
    <row r="3124" spans="1:21" x14ac:dyDescent="0.35">
      <c r="A3124" t="s">
        <v>6004</v>
      </c>
      <c r="B3124" t="str">
        <f>IF(COUNTIFS($A:$A,$A3124,$C:$C,$C3124,$D:$D,$D3124,$G:$G,$G3124,$K:$K,$K3124,$M:$M,$M3124)&gt;1,"True Duplicate","Unique")</f>
        <v>Unique</v>
      </c>
      <c r="C3124" s="7">
        <v>45250</v>
      </c>
      <c r="D3124" t="s">
        <v>6005</v>
      </c>
      <c r="E3124" t="str">
        <f>IF(COUNTIF($B$2:D3124,D3124)=1,"New Customer","Returning Customer")</f>
        <v>New Customer</v>
      </c>
      <c r="F3124" t="s">
        <v>10132</v>
      </c>
      <c r="G3124" t="s">
        <v>416</v>
      </c>
      <c r="H3124" t="s">
        <v>66</v>
      </c>
      <c r="I3124" t="s">
        <v>417</v>
      </c>
      <c r="J3124" s="5">
        <v>1362.21</v>
      </c>
      <c r="K3124">
        <v>2</v>
      </c>
      <c r="L3124">
        <v>0</v>
      </c>
      <c r="M3124" s="3">
        <f t="shared" si="48"/>
        <v>2724.42</v>
      </c>
      <c r="N3124" t="s">
        <v>26</v>
      </c>
      <c r="O3124" t="s">
        <v>111</v>
      </c>
      <c r="P3124" t="s">
        <v>10129</v>
      </c>
      <c r="Q3124" t="s">
        <v>116</v>
      </c>
      <c r="R3124">
        <v>13</v>
      </c>
      <c r="S3124">
        <v>4.3</v>
      </c>
      <c r="T3124" t="s">
        <v>30</v>
      </c>
      <c r="U3124" t="s">
        <v>60</v>
      </c>
    </row>
    <row r="3125" spans="1:21" x14ac:dyDescent="0.35">
      <c r="A3125" t="s">
        <v>7999</v>
      </c>
      <c r="B3125" t="str">
        <f>IF(COUNTIFS($A:$A,$A3125,$C:$C,$C3125,$D:$D,$D3125,$G:$G,$G3125,$K:$K,$K3125,$M:$M,$M3125)&gt;1,"True Duplicate","Unique")</f>
        <v>Unique</v>
      </c>
      <c r="C3125" s="7">
        <v>45250</v>
      </c>
      <c r="D3125" t="s">
        <v>4992</v>
      </c>
      <c r="E3125" t="str">
        <f>IF(COUNTIF($B$2:D3125,D3125)=1,"New Customer","Returning Customer")</f>
        <v>Returning Customer</v>
      </c>
      <c r="F3125" t="s">
        <v>72</v>
      </c>
      <c r="G3125" t="s">
        <v>470</v>
      </c>
      <c r="H3125" t="s">
        <v>24</v>
      </c>
      <c r="I3125" t="s">
        <v>471</v>
      </c>
      <c r="J3125" s="5">
        <v>264.89999999999998</v>
      </c>
      <c r="K3125">
        <v>10</v>
      </c>
      <c r="L3125">
        <v>0</v>
      </c>
      <c r="M3125" s="3">
        <f t="shared" si="48"/>
        <v>2649</v>
      </c>
      <c r="N3125" t="s">
        <v>26</v>
      </c>
      <c r="O3125" t="s">
        <v>39</v>
      </c>
      <c r="P3125" t="s">
        <v>59</v>
      </c>
      <c r="Q3125" t="s">
        <v>77</v>
      </c>
      <c r="R3125">
        <v>7</v>
      </c>
      <c r="S3125">
        <v>4.0999999999999996</v>
      </c>
      <c r="T3125" t="s">
        <v>30</v>
      </c>
      <c r="U3125" t="s">
        <v>86</v>
      </c>
    </row>
    <row r="3126" spans="1:21" x14ac:dyDescent="0.35">
      <c r="A3126" t="s">
        <v>3362</v>
      </c>
      <c r="B3126" t="str">
        <f>IF(COUNTIFS($A:$A,$A3126,$C:$C,$C3126,$D:$D,$D3126,$G:$G,$G3126,$K:$K,$K3126,$M:$M,$M3126)&gt;1,"True Duplicate","Unique")</f>
        <v>Unique</v>
      </c>
      <c r="C3126" s="7">
        <v>45251</v>
      </c>
      <c r="D3126" t="s">
        <v>7012</v>
      </c>
      <c r="E3126" t="str">
        <f>IF(COUNTIF($B$2:D3126,D3126)=1,"New Customer","Returning Customer")</f>
        <v>Returning Customer</v>
      </c>
      <c r="F3126" t="s">
        <v>72</v>
      </c>
      <c r="G3126" t="s">
        <v>109</v>
      </c>
      <c r="H3126" t="s">
        <v>74</v>
      </c>
      <c r="I3126" t="s">
        <v>110</v>
      </c>
      <c r="J3126" s="5">
        <v>2080.89</v>
      </c>
      <c r="K3126">
        <v>10</v>
      </c>
      <c r="L3126">
        <v>0</v>
      </c>
      <c r="M3126" s="3">
        <f t="shared" si="48"/>
        <v>20808.899999999998</v>
      </c>
      <c r="N3126" t="s">
        <v>26</v>
      </c>
      <c r="O3126" t="s">
        <v>122</v>
      </c>
      <c r="P3126" t="s">
        <v>10129</v>
      </c>
      <c r="Q3126" t="s">
        <v>116</v>
      </c>
      <c r="R3126">
        <v>12</v>
      </c>
      <c r="S3126">
        <v>2.8</v>
      </c>
      <c r="T3126" t="s">
        <v>51</v>
      </c>
      <c r="U3126" t="s">
        <v>52</v>
      </c>
    </row>
    <row r="3127" spans="1:21" x14ac:dyDescent="0.35">
      <c r="A3127" t="s">
        <v>7011</v>
      </c>
      <c r="B3127" t="str">
        <f>IF(COUNTIFS($A:$A,$A3127,$C:$C,$C3127,$D:$D,$D3127,$G:$G,$G3127,$K:$K,$K3127,$M:$M,$M3127)&gt;1,"True Duplicate","Unique")</f>
        <v>Unique</v>
      </c>
      <c r="C3127" s="7">
        <v>45251</v>
      </c>
      <c r="D3127" t="s">
        <v>3364</v>
      </c>
      <c r="E3127" t="str">
        <f>IF(COUNTIF($B$2:D3127,D3127)=1,"New Customer","Returning Customer")</f>
        <v>New Customer</v>
      </c>
      <c r="F3127" t="s">
        <v>10132</v>
      </c>
      <c r="G3127" t="s">
        <v>223</v>
      </c>
      <c r="H3127" t="s">
        <v>66</v>
      </c>
      <c r="I3127" t="s">
        <v>171</v>
      </c>
      <c r="J3127" s="5">
        <v>1329.69</v>
      </c>
      <c r="K3127">
        <v>7</v>
      </c>
      <c r="L3127">
        <v>0</v>
      </c>
      <c r="M3127" s="3">
        <f t="shared" si="48"/>
        <v>9307.83</v>
      </c>
      <c r="N3127" t="s">
        <v>76</v>
      </c>
      <c r="O3127" t="s">
        <v>27</v>
      </c>
      <c r="P3127" t="s">
        <v>10129</v>
      </c>
      <c r="Q3127" t="s">
        <v>77</v>
      </c>
      <c r="R3127">
        <v>3</v>
      </c>
      <c r="S3127">
        <v>4.3</v>
      </c>
      <c r="T3127" t="s">
        <v>30</v>
      </c>
      <c r="U3127" t="s">
        <v>60</v>
      </c>
    </row>
    <row r="3128" spans="1:21" x14ac:dyDescent="0.35">
      <c r="A3128" t="s">
        <v>1478</v>
      </c>
      <c r="B3128" t="str">
        <f>IF(COUNTIFS($A:$A,$A3128,$C:$C,$C3128,$D:$D,$D3128,$G:$G,$G3128,$K:$K,$K3128,$M:$M,$M3128)&gt;1,"True Duplicate","Unique")</f>
        <v>Unique</v>
      </c>
      <c r="C3128" s="7">
        <v>45252</v>
      </c>
      <c r="D3128" t="s">
        <v>6868</v>
      </c>
      <c r="E3128" t="str">
        <f>IF(COUNTIF($B$2:D3128,D3128)=1,"New Customer","Returning Customer")</f>
        <v>New Customer</v>
      </c>
      <c r="F3128" t="s">
        <v>10132</v>
      </c>
      <c r="G3128" t="s">
        <v>258</v>
      </c>
      <c r="H3128" t="s">
        <v>36</v>
      </c>
      <c r="I3128" t="s">
        <v>259</v>
      </c>
      <c r="J3128" s="5">
        <v>32.74</v>
      </c>
      <c r="K3128">
        <v>3</v>
      </c>
      <c r="L3128">
        <v>0.15</v>
      </c>
      <c r="M3128" s="3">
        <f t="shared" si="48"/>
        <v>97.77000000000001</v>
      </c>
      <c r="N3128" t="s">
        <v>98</v>
      </c>
      <c r="O3128" t="s">
        <v>39</v>
      </c>
      <c r="P3128" t="s">
        <v>85</v>
      </c>
      <c r="Q3128" t="s">
        <v>116</v>
      </c>
      <c r="R3128">
        <v>6</v>
      </c>
      <c r="S3128">
        <v>1.6</v>
      </c>
      <c r="T3128" t="s">
        <v>30</v>
      </c>
      <c r="U3128" t="s">
        <v>60</v>
      </c>
    </row>
    <row r="3129" spans="1:21" x14ac:dyDescent="0.35">
      <c r="A3129" t="s">
        <v>6480</v>
      </c>
      <c r="B3129" t="str">
        <f>IF(COUNTIFS($A:$A,$A3129,$C:$C,$C3129,$D:$D,$D3129,$G:$G,$G3129,$K:$K,$K3129,$M:$M,$M3129)&gt;1,"True Duplicate","Unique")</f>
        <v>Unique</v>
      </c>
      <c r="C3129" s="7">
        <v>45252</v>
      </c>
      <c r="D3129" t="s">
        <v>8607</v>
      </c>
      <c r="E3129" t="str">
        <f>IF(COUNTIF($B$2:D3129,D3129)=1,"New Customer","Returning Customer")</f>
        <v>New Customer</v>
      </c>
      <c r="F3129" t="s">
        <v>72</v>
      </c>
      <c r="G3129" t="s">
        <v>23</v>
      </c>
      <c r="H3129" t="s">
        <v>24</v>
      </c>
      <c r="I3129" t="s">
        <v>25</v>
      </c>
      <c r="J3129" s="5">
        <v>110.02</v>
      </c>
      <c r="K3129">
        <v>5</v>
      </c>
      <c r="L3129">
        <v>0</v>
      </c>
      <c r="M3129" s="3">
        <f t="shared" si="48"/>
        <v>550.1</v>
      </c>
      <c r="N3129" t="s">
        <v>165</v>
      </c>
      <c r="O3129" t="s">
        <v>111</v>
      </c>
      <c r="P3129" t="s">
        <v>59</v>
      </c>
      <c r="Q3129" t="s">
        <v>41</v>
      </c>
      <c r="R3129">
        <v>6</v>
      </c>
      <c r="S3129">
        <v>1.2</v>
      </c>
      <c r="T3129" t="s">
        <v>30</v>
      </c>
      <c r="U3129" t="s">
        <v>52</v>
      </c>
    </row>
    <row r="3130" spans="1:21" x14ac:dyDescent="0.35">
      <c r="A3130" t="s">
        <v>7008</v>
      </c>
      <c r="B3130" t="str">
        <f>IF(COUNTIFS($A:$A,$A3130,$C:$C,$C3130,$D:$D,$D3130,$G:$G,$G3130,$K:$K,$K3130,$M:$M,$M3130)&gt;1,"True Duplicate","Unique")</f>
        <v>Unique</v>
      </c>
      <c r="C3130" s="7">
        <v>45252</v>
      </c>
      <c r="D3130" t="s">
        <v>763</v>
      </c>
      <c r="E3130" t="str">
        <f>IF(COUNTIF($B$2:D3130,D3130)=1,"New Customer","Returning Customer")</f>
        <v>New Customer</v>
      </c>
      <c r="F3130" t="s">
        <v>10132</v>
      </c>
      <c r="G3130" t="s">
        <v>46</v>
      </c>
      <c r="H3130" t="s">
        <v>47</v>
      </c>
      <c r="I3130" t="s">
        <v>10124</v>
      </c>
      <c r="J3130" s="5">
        <v>639.12</v>
      </c>
      <c r="K3130">
        <v>8</v>
      </c>
      <c r="L3130">
        <v>0.1</v>
      </c>
      <c r="M3130" s="3">
        <f t="shared" si="48"/>
        <v>5112.16</v>
      </c>
      <c r="N3130" t="s">
        <v>142</v>
      </c>
      <c r="O3130" t="s">
        <v>27</v>
      </c>
      <c r="P3130" t="s">
        <v>10129</v>
      </c>
      <c r="Q3130" t="s">
        <v>77</v>
      </c>
      <c r="R3130">
        <v>11</v>
      </c>
      <c r="S3130">
        <v>4.4000000000000004</v>
      </c>
      <c r="U3130" t="s">
        <v>60</v>
      </c>
    </row>
    <row r="3131" spans="1:21" x14ac:dyDescent="0.35">
      <c r="A3131" t="s">
        <v>8606</v>
      </c>
      <c r="B3131" t="str">
        <f>IF(COUNTIFS($A:$A,$A3131,$C:$C,$C3131,$D:$D,$D3131,$G:$G,$G3131,$K:$K,$K3131,$M:$M,$M3131)&gt;1,"True Duplicate","Unique")</f>
        <v>Unique</v>
      </c>
      <c r="C3131" s="7">
        <v>45252</v>
      </c>
      <c r="D3131" t="s">
        <v>1480</v>
      </c>
      <c r="E3131" t="str">
        <f>IF(COUNTIF($B$2:D3131,D3131)=1,"New Customer","Returning Customer")</f>
        <v>New Customer</v>
      </c>
      <c r="F3131" t="s">
        <v>10132</v>
      </c>
      <c r="G3131" t="s">
        <v>81</v>
      </c>
      <c r="H3131" t="s">
        <v>57</v>
      </c>
      <c r="I3131" t="s">
        <v>82</v>
      </c>
      <c r="J3131" s="5">
        <v>845.13</v>
      </c>
      <c r="K3131">
        <v>8</v>
      </c>
      <c r="L3131">
        <v>0.05</v>
      </c>
      <c r="M3131" s="3">
        <f t="shared" si="48"/>
        <v>6760.64</v>
      </c>
      <c r="N3131" t="s">
        <v>83</v>
      </c>
      <c r="O3131" t="s">
        <v>122</v>
      </c>
      <c r="P3131" t="s">
        <v>10129</v>
      </c>
      <c r="Q3131" t="s">
        <v>123</v>
      </c>
      <c r="R3131">
        <v>11</v>
      </c>
      <c r="S3131">
        <v>3</v>
      </c>
      <c r="T3131" t="s">
        <v>30</v>
      </c>
      <c r="U3131" t="s">
        <v>52</v>
      </c>
    </row>
    <row r="3132" spans="1:21" x14ac:dyDescent="0.35">
      <c r="A3132" t="s">
        <v>9542</v>
      </c>
      <c r="B3132" t="str">
        <f>IF(COUNTIFS($A:$A,$A3132,$C:$C,$C3132,$D:$D,$D3132,$G:$G,$G3132,$K:$K,$K3132,$M:$M,$M3132)&gt;1,"True Duplicate","Unique")</f>
        <v>Unique</v>
      </c>
      <c r="C3132" s="7">
        <v>45252</v>
      </c>
      <c r="D3132" t="s">
        <v>6481</v>
      </c>
      <c r="E3132" t="str">
        <f>IF(COUNTIF($B$2:D3132,D3132)=1,"New Customer","Returning Customer")</f>
        <v>Returning Customer</v>
      </c>
      <c r="F3132" t="s">
        <v>72</v>
      </c>
      <c r="G3132" t="s">
        <v>214</v>
      </c>
      <c r="H3132" t="s">
        <v>66</v>
      </c>
      <c r="I3132" t="s">
        <v>215</v>
      </c>
      <c r="J3132" s="5">
        <v>326.42</v>
      </c>
      <c r="K3132">
        <v>12</v>
      </c>
      <c r="L3132">
        <v>0.2</v>
      </c>
      <c r="M3132" s="3">
        <f t="shared" si="48"/>
        <v>3914.6400000000003</v>
      </c>
      <c r="N3132" t="s">
        <v>98</v>
      </c>
      <c r="O3132" t="s">
        <v>39</v>
      </c>
      <c r="P3132" t="s">
        <v>59</v>
      </c>
      <c r="Q3132" t="s">
        <v>77</v>
      </c>
      <c r="R3132">
        <v>8</v>
      </c>
      <c r="S3132">
        <v>4.5</v>
      </c>
      <c r="T3132" t="s">
        <v>30</v>
      </c>
      <c r="U3132" t="s">
        <v>60</v>
      </c>
    </row>
    <row r="3133" spans="1:21" x14ac:dyDescent="0.35">
      <c r="A3133" t="s">
        <v>1032</v>
      </c>
      <c r="B3133" t="str">
        <f>IF(COUNTIFS($A:$A,$A3133,$C:$C,$C3133,$D:$D,$D3133,$G:$G,$G3133,$K:$K,$K3133,$M:$M,$M3133)&gt;1,"True Duplicate","Unique")</f>
        <v>Unique</v>
      </c>
      <c r="C3133" s="7">
        <v>45253</v>
      </c>
      <c r="D3133" t="s">
        <v>3267</v>
      </c>
      <c r="E3133" t="str">
        <f>IF(COUNTIF($B$2:D3133,D3133)=1,"New Customer","Returning Customer")</f>
        <v>New Customer</v>
      </c>
      <c r="F3133" t="s">
        <v>10132</v>
      </c>
      <c r="G3133" t="s">
        <v>484</v>
      </c>
      <c r="H3133" t="s">
        <v>74</v>
      </c>
      <c r="I3133" t="s">
        <v>110</v>
      </c>
      <c r="J3133" s="5">
        <v>2122.3200000000002</v>
      </c>
      <c r="K3133">
        <v>11</v>
      </c>
      <c r="L3133">
        <v>0</v>
      </c>
      <c r="M3133" s="3">
        <f t="shared" si="48"/>
        <v>23345.52</v>
      </c>
      <c r="N3133" t="s">
        <v>26</v>
      </c>
      <c r="O3133" t="s">
        <v>111</v>
      </c>
      <c r="P3133" t="s">
        <v>10129</v>
      </c>
      <c r="Q3133" t="s">
        <v>77</v>
      </c>
      <c r="R3133">
        <v>12</v>
      </c>
      <c r="S3133">
        <v>3.8</v>
      </c>
      <c r="T3133" t="s">
        <v>51</v>
      </c>
      <c r="U3133" t="s">
        <v>60</v>
      </c>
    </row>
    <row r="3134" spans="1:21" x14ac:dyDescent="0.35">
      <c r="A3134" t="s">
        <v>1393</v>
      </c>
      <c r="B3134" t="str">
        <f>IF(COUNTIFS($A:$A,$A3134,$C:$C,$C3134,$D:$D,$D3134,$G:$G,$G3134,$K:$K,$K3134,$M:$M,$M3134)&gt;1,"True Duplicate","Unique")</f>
        <v>Unique</v>
      </c>
      <c r="C3134" s="7">
        <v>45253</v>
      </c>
      <c r="D3134" t="s">
        <v>4615</v>
      </c>
      <c r="E3134" t="str">
        <f>IF(COUNTIF($B$2:D3134,D3134)=1,"New Customer","Returning Customer")</f>
        <v>New Customer</v>
      </c>
      <c r="F3134" t="s">
        <v>10132</v>
      </c>
      <c r="G3134" t="s">
        <v>374</v>
      </c>
      <c r="H3134" t="s">
        <v>36</v>
      </c>
      <c r="I3134" t="s">
        <v>259</v>
      </c>
      <c r="J3134" s="5">
        <v>35.93</v>
      </c>
      <c r="K3134">
        <v>4</v>
      </c>
      <c r="L3134">
        <v>0</v>
      </c>
      <c r="M3134" s="3">
        <f t="shared" si="48"/>
        <v>143.72</v>
      </c>
      <c r="N3134" t="s">
        <v>83</v>
      </c>
      <c r="O3134" t="s">
        <v>27</v>
      </c>
      <c r="P3134" t="s">
        <v>85</v>
      </c>
      <c r="Q3134" t="s">
        <v>77</v>
      </c>
      <c r="R3134">
        <v>12</v>
      </c>
      <c r="S3134">
        <v>4.7</v>
      </c>
      <c r="T3134" t="s">
        <v>30</v>
      </c>
      <c r="U3134" t="s">
        <v>86</v>
      </c>
    </row>
    <row r="3135" spans="1:21" x14ac:dyDescent="0.35">
      <c r="A3135" t="s">
        <v>3266</v>
      </c>
      <c r="B3135" t="str">
        <f>IF(COUNTIFS($A:$A,$A3135,$C:$C,$C3135,$D:$D,$D3135,$G:$G,$G3135,$K:$K,$K3135,$M:$M,$M3135)&gt;1,"True Duplicate","Unique")</f>
        <v>Unique</v>
      </c>
      <c r="C3135" s="7">
        <v>45253</v>
      </c>
      <c r="D3135" t="s">
        <v>1394</v>
      </c>
      <c r="E3135" t="str">
        <f>IF(COUNTIF($B$2:D3135,D3135)=1,"New Customer","Returning Customer")</f>
        <v>New Customer</v>
      </c>
      <c r="F3135" t="s">
        <v>72</v>
      </c>
      <c r="G3135" t="s">
        <v>181</v>
      </c>
      <c r="H3135" t="s">
        <v>24</v>
      </c>
      <c r="I3135" t="s">
        <v>182</v>
      </c>
      <c r="J3135" s="5">
        <v>481.32</v>
      </c>
      <c r="K3135">
        <v>1</v>
      </c>
      <c r="L3135">
        <v>0.2</v>
      </c>
      <c r="M3135" s="3">
        <f t="shared" si="48"/>
        <v>481.12</v>
      </c>
      <c r="N3135" t="s">
        <v>38</v>
      </c>
      <c r="O3135" t="s">
        <v>27</v>
      </c>
      <c r="P3135" t="s">
        <v>10129</v>
      </c>
      <c r="Q3135" t="s">
        <v>77</v>
      </c>
      <c r="R3135">
        <v>2</v>
      </c>
      <c r="S3135">
        <v>1.3</v>
      </c>
      <c r="T3135" t="s">
        <v>30</v>
      </c>
      <c r="U3135" t="s">
        <v>86</v>
      </c>
    </row>
    <row r="3136" spans="1:21" x14ac:dyDescent="0.35">
      <c r="A3136" t="s">
        <v>4613</v>
      </c>
      <c r="B3136" t="str">
        <f>IF(COUNTIFS($A:$A,$A3136,$C:$C,$C3136,$D:$D,$D3136,$G:$G,$G3136,$K:$K,$K3136,$M:$M,$M3136)&gt;1,"True Duplicate","Unique")</f>
        <v>Unique</v>
      </c>
      <c r="C3136" s="7">
        <v>45253</v>
      </c>
      <c r="D3136" t="s">
        <v>1034</v>
      </c>
      <c r="E3136" t="str">
        <f>IF(COUNTIF($B$2:D3136,D3136)=1,"New Customer","Returning Customer")</f>
        <v>New Customer</v>
      </c>
      <c r="F3136" t="s">
        <v>72</v>
      </c>
      <c r="G3136" t="s">
        <v>399</v>
      </c>
      <c r="H3136" t="s">
        <v>24</v>
      </c>
      <c r="I3136" t="s">
        <v>182</v>
      </c>
      <c r="J3136" s="5">
        <v>39.29</v>
      </c>
      <c r="K3136">
        <v>13</v>
      </c>
      <c r="L3136">
        <v>0</v>
      </c>
      <c r="M3136" s="3">
        <f t="shared" si="48"/>
        <v>510.77</v>
      </c>
      <c r="N3136" t="s">
        <v>49</v>
      </c>
      <c r="O3136" t="s">
        <v>111</v>
      </c>
      <c r="P3136" t="s">
        <v>166</v>
      </c>
      <c r="Q3136" t="s">
        <v>123</v>
      </c>
      <c r="R3136">
        <v>3</v>
      </c>
      <c r="S3136">
        <v>2.2999999999999998</v>
      </c>
      <c r="T3136" t="s">
        <v>30</v>
      </c>
      <c r="U3136" t="s">
        <v>60</v>
      </c>
    </row>
    <row r="3137" spans="1:21" x14ac:dyDescent="0.35">
      <c r="A3137" t="s">
        <v>5072</v>
      </c>
      <c r="B3137" t="str">
        <f>IF(COUNTIFS($A:$A,$A3137,$C:$C,$C3137,$D:$D,$D3137,$G:$G,$G3137,$K:$K,$K3137,$M:$M,$M3137)&gt;1,"True Duplicate","Unique")</f>
        <v>Unique</v>
      </c>
      <c r="C3137" s="7">
        <v>45253</v>
      </c>
      <c r="D3137" t="s">
        <v>7276</v>
      </c>
      <c r="E3137" t="str">
        <f>IF(COUNTIF($B$2:D3137,D3137)=1,"New Customer","Returning Customer")</f>
        <v>New Customer</v>
      </c>
      <c r="F3137" t="s">
        <v>10132</v>
      </c>
      <c r="G3137" t="s">
        <v>470</v>
      </c>
      <c r="H3137" t="s">
        <v>24</v>
      </c>
      <c r="I3137" t="s">
        <v>471</v>
      </c>
      <c r="J3137" s="5">
        <v>38.409999999999997</v>
      </c>
      <c r="K3137">
        <v>4</v>
      </c>
      <c r="L3137">
        <v>0.1</v>
      </c>
      <c r="M3137" s="3">
        <f t="shared" si="48"/>
        <v>153.23999999999998</v>
      </c>
      <c r="N3137" t="s">
        <v>83</v>
      </c>
      <c r="O3137" t="s">
        <v>39</v>
      </c>
      <c r="P3137" t="s">
        <v>10129</v>
      </c>
      <c r="Q3137" t="s">
        <v>116</v>
      </c>
      <c r="R3137">
        <v>2</v>
      </c>
      <c r="S3137">
        <v>3.7</v>
      </c>
      <c r="T3137" t="s">
        <v>30</v>
      </c>
      <c r="U3137" t="s">
        <v>60</v>
      </c>
    </row>
    <row r="3138" spans="1:21" x14ac:dyDescent="0.35">
      <c r="A3138" t="s">
        <v>7275</v>
      </c>
      <c r="B3138" t="str">
        <f>IF(COUNTIFS($A:$A,$A3138,$C:$C,$C3138,$D:$D,$D3138,$G:$G,$G3138,$K:$K,$K3138,$M:$M,$M3138)&gt;1,"True Duplicate","Unique")</f>
        <v>Unique</v>
      </c>
      <c r="C3138" s="7">
        <v>45253</v>
      </c>
      <c r="D3138" t="s">
        <v>5073</v>
      </c>
      <c r="E3138" t="str">
        <f>IF(COUNTIF($B$2:D3138,D3138)=1,"New Customer","Returning Customer")</f>
        <v>New Customer</v>
      </c>
      <c r="F3138" t="s">
        <v>10132</v>
      </c>
      <c r="G3138" t="s">
        <v>239</v>
      </c>
      <c r="H3138" t="s">
        <v>66</v>
      </c>
      <c r="I3138" t="s">
        <v>240</v>
      </c>
      <c r="J3138" s="5">
        <v>1604.68</v>
      </c>
      <c r="K3138">
        <v>2</v>
      </c>
      <c r="L3138">
        <v>0.3</v>
      </c>
      <c r="M3138" s="3">
        <f t="shared" ref="M3138:M3201" si="49">(J3138-L3138)*K3138</f>
        <v>3208.76</v>
      </c>
      <c r="N3138" t="s">
        <v>98</v>
      </c>
      <c r="O3138" t="s">
        <v>39</v>
      </c>
      <c r="P3138" t="s">
        <v>85</v>
      </c>
      <c r="Q3138" t="s">
        <v>29</v>
      </c>
      <c r="R3138">
        <v>10</v>
      </c>
      <c r="S3138">
        <v>3.3</v>
      </c>
      <c r="T3138" t="s">
        <v>30</v>
      </c>
      <c r="U3138" t="s">
        <v>52</v>
      </c>
    </row>
    <row r="3139" spans="1:21" x14ac:dyDescent="0.35">
      <c r="A3139" t="s">
        <v>4763</v>
      </c>
      <c r="B3139" t="str">
        <f>IF(COUNTIFS($A:$A,$A3139,$C:$C,$C3139,$D:$D,$D3139,$G:$G,$G3139,$K:$K,$K3139,$M:$M,$M3139)&gt;1,"True Duplicate","Unique")</f>
        <v>Unique</v>
      </c>
      <c r="C3139" s="7">
        <v>45254</v>
      </c>
      <c r="D3139" t="s">
        <v>4474</v>
      </c>
      <c r="E3139" t="str">
        <f>IF(COUNTIF($B$2:D3139,D3139)=1,"New Customer","Returning Customer")</f>
        <v>Returning Customer</v>
      </c>
      <c r="F3139" t="s">
        <v>72</v>
      </c>
      <c r="G3139" t="s">
        <v>128</v>
      </c>
      <c r="H3139" t="s">
        <v>36</v>
      </c>
      <c r="I3139" t="s">
        <v>129</v>
      </c>
      <c r="J3139" s="5">
        <v>32.56</v>
      </c>
      <c r="K3139">
        <v>1</v>
      </c>
      <c r="L3139">
        <v>0.05</v>
      </c>
      <c r="M3139" s="3">
        <f t="shared" si="49"/>
        <v>32.510000000000005</v>
      </c>
      <c r="N3139" t="s">
        <v>98</v>
      </c>
      <c r="O3139" t="s">
        <v>122</v>
      </c>
      <c r="P3139" t="s">
        <v>85</v>
      </c>
      <c r="Q3139" t="s">
        <v>116</v>
      </c>
      <c r="R3139">
        <v>3</v>
      </c>
      <c r="S3139">
        <v>2.5</v>
      </c>
      <c r="T3139" t="s">
        <v>30</v>
      </c>
      <c r="U3139" t="s">
        <v>60</v>
      </c>
    </row>
    <row r="3140" spans="1:21" x14ac:dyDescent="0.35">
      <c r="A3140" t="s">
        <v>7762</v>
      </c>
      <c r="B3140" t="str">
        <f>IF(COUNTIFS($A:$A,$A3140,$C:$C,$C3140,$D:$D,$D3140,$G:$G,$G3140,$K:$K,$K3140,$M:$M,$M3140)&gt;1,"True Duplicate","Unique")</f>
        <v>Unique</v>
      </c>
      <c r="C3140" s="7">
        <v>45254</v>
      </c>
      <c r="D3140" t="s">
        <v>3309</v>
      </c>
      <c r="E3140" t="str">
        <f>IF(COUNTIF($B$2:D3140,D3140)=1,"New Customer","Returning Customer")</f>
        <v>Returning Customer</v>
      </c>
      <c r="F3140" t="s">
        <v>72</v>
      </c>
      <c r="G3140" t="s">
        <v>258</v>
      </c>
      <c r="H3140" t="s">
        <v>36</v>
      </c>
      <c r="I3140" t="s">
        <v>259</v>
      </c>
      <c r="J3140" s="5">
        <v>39.86</v>
      </c>
      <c r="K3140">
        <v>12</v>
      </c>
      <c r="L3140">
        <v>0</v>
      </c>
      <c r="M3140" s="3">
        <f t="shared" si="49"/>
        <v>478.32</v>
      </c>
      <c r="N3140" t="s">
        <v>83</v>
      </c>
      <c r="O3140" t="s">
        <v>39</v>
      </c>
      <c r="P3140" t="s">
        <v>10129</v>
      </c>
      <c r="Q3140" t="s">
        <v>116</v>
      </c>
      <c r="R3140">
        <v>9</v>
      </c>
      <c r="S3140">
        <v>3.7</v>
      </c>
      <c r="T3140" t="s">
        <v>30</v>
      </c>
      <c r="U3140" t="s">
        <v>60</v>
      </c>
    </row>
    <row r="3141" spans="1:21" x14ac:dyDescent="0.35">
      <c r="A3141" t="s">
        <v>93</v>
      </c>
      <c r="B3141" t="str">
        <f>IF(COUNTIFS($A:$A,$A3141,$C:$C,$C3141,$D:$D,$D3141,$G:$G,$G3141,$K:$K,$K3141,$M:$M,$M3141)&gt;1,"True Duplicate","Unique")</f>
        <v>Unique</v>
      </c>
      <c r="C3141" s="7">
        <v>45255</v>
      </c>
      <c r="D3141" t="s">
        <v>1100</v>
      </c>
      <c r="E3141" t="str">
        <f>IF(COUNTIF($B$2:D3141,D3141)=1,"New Customer","Returning Customer")</f>
        <v>Returning Customer</v>
      </c>
      <c r="F3141" t="s">
        <v>72</v>
      </c>
      <c r="G3141" t="s">
        <v>96</v>
      </c>
      <c r="H3141" t="s">
        <v>57</v>
      </c>
      <c r="I3141" t="s">
        <v>97</v>
      </c>
      <c r="J3141" s="5">
        <v>847.93</v>
      </c>
      <c r="K3141">
        <v>11</v>
      </c>
      <c r="L3141">
        <v>0.1</v>
      </c>
      <c r="M3141" s="3">
        <f t="shared" si="49"/>
        <v>9326.1299999999992</v>
      </c>
      <c r="N3141" t="s">
        <v>98</v>
      </c>
      <c r="O3141" t="s">
        <v>122</v>
      </c>
      <c r="P3141" t="s">
        <v>85</v>
      </c>
      <c r="Q3141" t="s">
        <v>77</v>
      </c>
      <c r="R3141">
        <v>8</v>
      </c>
      <c r="S3141">
        <v>1.5</v>
      </c>
      <c r="T3141" t="s">
        <v>30</v>
      </c>
      <c r="U3141" t="s">
        <v>52</v>
      </c>
    </row>
    <row r="3142" spans="1:21" x14ac:dyDescent="0.35">
      <c r="A3142" t="s">
        <v>2350</v>
      </c>
      <c r="B3142" t="str">
        <f>IF(COUNTIFS($A:$A,$A3142,$C:$C,$C3142,$D:$D,$D3142,$G:$G,$G3142,$K:$K,$K3142,$M:$M,$M3142)&gt;1,"True Duplicate","Unique")</f>
        <v>Unique</v>
      </c>
      <c r="C3142" s="7">
        <v>45255</v>
      </c>
      <c r="D3142" t="s">
        <v>5861</v>
      </c>
      <c r="E3142" t="str">
        <f>IF(COUNTIF($B$2:D3142,D3142)=1,"New Customer","Returning Customer")</f>
        <v>Returning Customer</v>
      </c>
      <c r="F3142" t="s">
        <v>10132</v>
      </c>
      <c r="G3142" t="s">
        <v>344</v>
      </c>
      <c r="H3142" t="s">
        <v>24</v>
      </c>
      <c r="I3142" t="s">
        <v>345</v>
      </c>
      <c r="J3142" s="5">
        <v>326.45999999999998</v>
      </c>
      <c r="K3142">
        <v>12</v>
      </c>
      <c r="L3142">
        <v>0.05</v>
      </c>
      <c r="M3142" s="3">
        <f t="shared" si="49"/>
        <v>3916.9199999999996</v>
      </c>
      <c r="N3142" t="s">
        <v>98</v>
      </c>
      <c r="O3142" t="s">
        <v>122</v>
      </c>
      <c r="P3142" t="s">
        <v>59</v>
      </c>
      <c r="Q3142" t="s">
        <v>123</v>
      </c>
      <c r="R3142">
        <v>6</v>
      </c>
      <c r="S3142">
        <v>2.4</v>
      </c>
      <c r="T3142" t="s">
        <v>30</v>
      </c>
      <c r="U3142" t="s">
        <v>60</v>
      </c>
    </row>
    <row r="3143" spans="1:21" x14ac:dyDescent="0.35">
      <c r="A3143" t="s">
        <v>3029</v>
      </c>
      <c r="B3143" t="str">
        <f>IF(COUNTIFS($A:$A,$A3143,$C:$C,$C3143,$D:$D,$D3143,$G:$G,$G3143,$K:$K,$K3143,$M:$M,$M3143)&gt;1,"True Duplicate","Unique")</f>
        <v>Unique</v>
      </c>
      <c r="C3143" s="7">
        <v>45255</v>
      </c>
      <c r="D3143" t="s">
        <v>8345</v>
      </c>
      <c r="E3143" t="str">
        <f>IF(COUNTIF($B$2:D3143,D3143)=1,"New Customer","Returning Customer")</f>
        <v>New Customer</v>
      </c>
      <c r="F3143" t="s">
        <v>72</v>
      </c>
      <c r="G3143" t="s">
        <v>266</v>
      </c>
      <c r="H3143" t="s">
        <v>24</v>
      </c>
      <c r="I3143" t="s">
        <v>267</v>
      </c>
      <c r="J3143" s="5">
        <v>459.68</v>
      </c>
      <c r="K3143">
        <v>2</v>
      </c>
      <c r="L3143">
        <v>0.2</v>
      </c>
      <c r="M3143" s="3">
        <f t="shared" si="49"/>
        <v>918.96</v>
      </c>
      <c r="N3143" t="s">
        <v>49</v>
      </c>
      <c r="O3143" t="s">
        <v>122</v>
      </c>
      <c r="P3143" t="s">
        <v>59</v>
      </c>
      <c r="Q3143" t="s">
        <v>116</v>
      </c>
      <c r="R3143">
        <v>7</v>
      </c>
      <c r="S3143">
        <v>3.9</v>
      </c>
      <c r="T3143" t="s">
        <v>30</v>
      </c>
      <c r="U3143" t="s">
        <v>60</v>
      </c>
    </row>
    <row r="3144" spans="1:21" x14ac:dyDescent="0.35">
      <c r="A3144" t="s">
        <v>5860</v>
      </c>
      <c r="B3144" t="str">
        <f>IF(COUNTIFS($A:$A,$A3144,$C:$C,$C3144,$D:$D,$D3144,$G:$G,$G3144,$K:$K,$K3144,$M:$M,$M3144)&gt;1,"True Duplicate","Unique")</f>
        <v>Unique</v>
      </c>
      <c r="C3144" s="7">
        <v>45255</v>
      </c>
      <c r="D3144" t="s">
        <v>4195</v>
      </c>
      <c r="E3144" t="str">
        <f>IF(COUNTIF($B$2:D3144,D3144)=1,"New Customer","Returning Customer")</f>
        <v>Returning Customer</v>
      </c>
      <c r="F3144" t="s">
        <v>10132</v>
      </c>
      <c r="G3144" t="s">
        <v>370</v>
      </c>
      <c r="H3144" t="s">
        <v>74</v>
      </c>
      <c r="I3144" t="s">
        <v>75</v>
      </c>
      <c r="J3144" s="5">
        <v>2470.56</v>
      </c>
      <c r="K3144">
        <v>3</v>
      </c>
      <c r="L3144">
        <v>0</v>
      </c>
      <c r="M3144" s="3">
        <f t="shared" si="49"/>
        <v>7411.68</v>
      </c>
      <c r="N3144" t="s">
        <v>26</v>
      </c>
      <c r="O3144" t="s">
        <v>39</v>
      </c>
      <c r="P3144" t="s">
        <v>59</v>
      </c>
      <c r="Q3144" t="s">
        <v>41</v>
      </c>
      <c r="R3144">
        <v>7</v>
      </c>
      <c r="S3144">
        <v>3.5</v>
      </c>
      <c r="T3144" t="s">
        <v>30</v>
      </c>
      <c r="U3144" t="s">
        <v>60</v>
      </c>
    </row>
    <row r="3145" spans="1:21" x14ac:dyDescent="0.35">
      <c r="A3145" t="s">
        <v>7351</v>
      </c>
      <c r="B3145" t="str">
        <f>IF(COUNTIFS($A:$A,$A3145,$C:$C,$C3145,$D:$D,$D3145,$G:$G,$G3145,$K:$K,$K3145,$M:$M,$M3145)&gt;1,"True Duplicate","Unique")</f>
        <v>Unique</v>
      </c>
      <c r="C3145" s="7">
        <v>45255</v>
      </c>
      <c r="D3145" t="s">
        <v>95</v>
      </c>
      <c r="E3145" t="str">
        <f>IF(COUNTIF($B$2:D3145,D3145)=1,"New Customer","Returning Customer")</f>
        <v>Returning Customer</v>
      </c>
      <c r="F3145" t="s">
        <v>10132</v>
      </c>
      <c r="G3145" t="s">
        <v>147</v>
      </c>
      <c r="H3145" t="s">
        <v>74</v>
      </c>
      <c r="I3145" t="s">
        <v>148</v>
      </c>
      <c r="J3145" s="5">
        <v>748.95</v>
      </c>
      <c r="K3145">
        <v>4</v>
      </c>
      <c r="L3145">
        <v>0.1</v>
      </c>
      <c r="M3145" s="3">
        <f t="shared" si="49"/>
        <v>2995.4</v>
      </c>
      <c r="N3145" t="s">
        <v>83</v>
      </c>
      <c r="O3145" t="s">
        <v>111</v>
      </c>
      <c r="P3145" t="s">
        <v>10129</v>
      </c>
      <c r="Q3145" t="s">
        <v>116</v>
      </c>
      <c r="R3145">
        <v>11</v>
      </c>
      <c r="S3145">
        <v>1.1000000000000001</v>
      </c>
      <c r="T3145" t="s">
        <v>30</v>
      </c>
      <c r="U3145" t="s">
        <v>60</v>
      </c>
    </row>
    <row r="3146" spans="1:21" x14ac:dyDescent="0.35">
      <c r="A3146" t="s">
        <v>8344</v>
      </c>
      <c r="B3146" t="str">
        <f>IF(COUNTIFS($A:$A,$A3146,$C:$C,$C3146,$D:$D,$D3146,$G:$G,$G3146,$K:$K,$K3146,$M:$M,$M3146)&gt;1,"True Duplicate","Unique")</f>
        <v>Unique</v>
      </c>
      <c r="C3146" s="7">
        <v>45255</v>
      </c>
      <c r="D3146" t="s">
        <v>3030</v>
      </c>
      <c r="E3146" t="str">
        <f>IF(COUNTIF($B$2:D3146,D3146)=1,"New Customer","Returning Customer")</f>
        <v>New Customer</v>
      </c>
      <c r="F3146" t="s">
        <v>72</v>
      </c>
      <c r="G3146" t="s">
        <v>323</v>
      </c>
      <c r="H3146" t="s">
        <v>57</v>
      </c>
      <c r="I3146" t="s">
        <v>82</v>
      </c>
      <c r="J3146" s="5">
        <v>433.66</v>
      </c>
      <c r="K3146">
        <v>10</v>
      </c>
      <c r="L3146">
        <v>0</v>
      </c>
      <c r="M3146" s="3">
        <f t="shared" si="49"/>
        <v>4336.6000000000004</v>
      </c>
      <c r="N3146" t="s">
        <v>142</v>
      </c>
      <c r="O3146" t="s">
        <v>122</v>
      </c>
      <c r="P3146" t="s">
        <v>59</v>
      </c>
      <c r="Q3146" t="s">
        <v>77</v>
      </c>
      <c r="R3146">
        <v>4</v>
      </c>
      <c r="S3146">
        <v>1.5</v>
      </c>
      <c r="T3146" t="s">
        <v>30</v>
      </c>
      <c r="U3146" t="s">
        <v>60</v>
      </c>
    </row>
    <row r="3147" spans="1:21" x14ac:dyDescent="0.35">
      <c r="A3147" t="s">
        <v>1387</v>
      </c>
      <c r="B3147" t="str">
        <f>IF(COUNTIFS($A:$A,$A3147,$C:$C,$C3147,$D:$D,$D3147,$G:$G,$G3147,$K:$K,$K3147,$M:$M,$M3147)&gt;1,"True Duplicate","Unique")</f>
        <v>Unique</v>
      </c>
      <c r="C3147" s="7">
        <v>45256</v>
      </c>
      <c r="D3147" t="s">
        <v>3978</v>
      </c>
      <c r="E3147" t="str">
        <f>IF(COUNTIF($B$2:D3147,D3147)=1,"New Customer","Returning Customer")</f>
        <v>Returning Customer</v>
      </c>
      <c r="F3147" t="s">
        <v>72</v>
      </c>
      <c r="G3147" t="s">
        <v>223</v>
      </c>
      <c r="H3147" t="s">
        <v>66</v>
      </c>
      <c r="I3147" t="s">
        <v>171</v>
      </c>
      <c r="J3147" s="5">
        <v>479.84</v>
      </c>
      <c r="K3147">
        <v>9</v>
      </c>
      <c r="L3147">
        <v>0.1</v>
      </c>
      <c r="M3147" s="3">
        <f t="shared" si="49"/>
        <v>4317.66</v>
      </c>
      <c r="N3147" t="s">
        <v>302</v>
      </c>
      <c r="O3147" t="s">
        <v>27</v>
      </c>
      <c r="P3147" t="s">
        <v>85</v>
      </c>
      <c r="Q3147" t="s">
        <v>77</v>
      </c>
      <c r="R3147">
        <v>7</v>
      </c>
      <c r="S3147">
        <v>4.3</v>
      </c>
      <c r="T3147" t="s">
        <v>112</v>
      </c>
      <c r="U3147" t="s">
        <v>86</v>
      </c>
    </row>
    <row r="3148" spans="1:21" x14ac:dyDescent="0.35">
      <c r="A3148" t="s">
        <v>3977</v>
      </c>
      <c r="B3148" t="str">
        <f>IF(COUNTIFS($A:$A,$A3148,$C:$C,$C3148,$D:$D,$D3148,$G:$G,$G3148,$K:$K,$K3148,$M:$M,$M3148)&gt;1,"True Duplicate","Unique")</f>
        <v>Unique</v>
      </c>
      <c r="C3148" s="7">
        <v>45256</v>
      </c>
      <c r="D3148" t="s">
        <v>8785</v>
      </c>
      <c r="E3148" t="str">
        <f>IF(COUNTIF($B$2:D3148,D3148)=1,"New Customer","Returning Customer")</f>
        <v>New Customer</v>
      </c>
      <c r="F3148" t="s">
        <v>72</v>
      </c>
      <c r="G3148" t="s">
        <v>102</v>
      </c>
      <c r="H3148" t="s">
        <v>47</v>
      </c>
      <c r="I3148" t="s">
        <v>10125</v>
      </c>
      <c r="J3148" s="5">
        <v>31.52</v>
      </c>
      <c r="K3148">
        <v>6</v>
      </c>
      <c r="L3148">
        <v>0.25</v>
      </c>
      <c r="M3148" s="3">
        <f t="shared" si="49"/>
        <v>187.62</v>
      </c>
      <c r="N3148" t="s">
        <v>26</v>
      </c>
      <c r="O3148" t="s">
        <v>111</v>
      </c>
      <c r="P3148" t="s">
        <v>59</v>
      </c>
      <c r="Q3148" t="s">
        <v>116</v>
      </c>
      <c r="R3148">
        <v>13</v>
      </c>
      <c r="S3148">
        <v>4.4000000000000004</v>
      </c>
      <c r="T3148" t="s">
        <v>30</v>
      </c>
      <c r="U3148" t="s">
        <v>60</v>
      </c>
    </row>
    <row r="3149" spans="1:21" x14ac:dyDescent="0.35">
      <c r="A3149" t="s">
        <v>4547</v>
      </c>
      <c r="B3149" t="str">
        <f>IF(COUNTIFS($A:$A,$A3149,$C:$C,$C3149,$D:$D,$D3149,$G:$G,$G3149,$K:$K,$K3149,$M:$M,$M3149)&gt;1,"True Duplicate","Unique")</f>
        <v>Unique</v>
      </c>
      <c r="C3149" s="7">
        <v>45256</v>
      </c>
      <c r="D3149" t="s">
        <v>3731</v>
      </c>
      <c r="E3149" t="str">
        <f>IF(COUNTIF($B$2:D3149,D3149)=1,"New Customer","Returning Customer")</f>
        <v>Returning Customer</v>
      </c>
      <c r="F3149" t="s">
        <v>10132</v>
      </c>
      <c r="G3149" t="s">
        <v>301</v>
      </c>
      <c r="H3149" t="s">
        <v>57</v>
      </c>
      <c r="I3149" t="s">
        <v>97</v>
      </c>
      <c r="J3149" s="5">
        <v>122.2</v>
      </c>
      <c r="K3149">
        <v>4</v>
      </c>
      <c r="L3149">
        <v>0.1</v>
      </c>
      <c r="M3149" s="3">
        <f t="shared" si="49"/>
        <v>488.40000000000003</v>
      </c>
      <c r="N3149" t="s">
        <v>165</v>
      </c>
      <c r="O3149" t="s">
        <v>27</v>
      </c>
      <c r="P3149" t="s">
        <v>59</v>
      </c>
      <c r="Q3149" t="s">
        <v>123</v>
      </c>
      <c r="R3149">
        <v>6</v>
      </c>
      <c r="S3149">
        <v>2.2000000000000002</v>
      </c>
      <c r="T3149" t="s">
        <v>30</v>
      </c>
      <c r="U3149" t="s">
        <v>86</v>
      </c>
    </row>
    <row r="3150" spans="1:21" x14ac:dyDescent="0.35">
      <c r="A3150" t="s">
        <v>4886</v>
      </c>
      <c r="B3150" t="str">
        <f>IF(COUNTIFS($A:$A,$A3150,$C:$C,$C3150,$D:$D,$D3150,$G:$G,$G3150,$K:$K,$K3150,$M:$M,$M3150)&gt;1,"True Duplicate","Unique")</f>
        <v>Unique</v>
      </c>
      <c r="C3150" s="7">
        <v>45256</v>
      </c>
      <c r="D3150" t="s">
        <v>1389</v>
      </c>
      <c r="E3150" t="str">
        <f>IF(COUNTIF($B$2:D3150,D3150)=1,"New Customer","Returning Customer")</f>
        <v>New Customer</v>
      </c>
      <c r="F3150" t="s">
        <v>10132</v>
      </c>
      <c r="G3150" t="s">
        <v>56</v>
      </c>
      <c r="H3150" t="s">
        <v>57</v>
      </c>
      <c r="I3150" t="s">
        <v>58</v>
      </c>
      <c r="J3150" s="5">
        <v>473.75</v>
      </c>
      <c r="K3150">
        <v>10</v>
      </c>
      <c r="L3150">
        <v>0</v>
      </c>
      <c r="M3150" s="3">
        <f t="shared" si="49"/>
        <v>4737.5</v>
      </c>
      <c r="N3150" t="s">
        <v>38</v>
      </c>
      <c r="O3150" t="s">
        <v>111</v>
      </c>
      <c r="P3150" t="s">
        <v>166</v>
      </c>
      <c r="Q3150" t="s">
        <v>77</v>
      </c>
      <c r="R3150">
        <v>1</v>
      </c>
      <c r="S3150">
        <v>1.4</v>
      </c>
      <c r="T3150" t="s">
        <v>30</v>
      </c>
      <c r="U3150" t="s">
        <v>60</v>
      </c>
    </row>
    <row r="3151" spans="1:21" x14ac:dyDescent="0.35">
      <c r="A3151" t="s">
        <v>5100</v>
      </c>
      <c r="B3151" t="str">
        <f>IF(COUNTIFS($A:$A,$A3151,$C:$C,$C3151,$D:$D,$D3151,$G:$G,$G3151,$K:$K,$K3151,$M:$M,$M3151)&gt;1,"True Duplicate","Unique")</f>
        <v>Unique</v>
      </c>
      <c r="C3151" s="7">
        <v>45256</v>
      </c>
      <c r="D3151" t="s">
        <v>4887</v>
      </c>
      <c r="E3151" t="str">
        <f>IF(COUNTIF($B$2:D3151,D3151)=1,"New Customer","Returning Customer")</f>
        <v>New Customer</v>
      </c>
      <c r="F3151" t="s">
        <v>10132</v>
      </c>
      <c r="G3151" t="s">
        <v>351</v>
      </c>
      <c r="H3151" t="s">
        <v>57</v>
      </c>
      <c r="I3151" t="s">
        <v>289</v>
      </c>
      <c r="J3151" s="5">
        <v>72.45</v>
      </c>
      <c r="K3151">
        <v>13</v>
      </c>
      <c r="L3151">
        <v>0.25</v>
      </c>
      <c r="M3151" s="3">
        <f t="shared" si="49"/>
        <v>938.6</v>
      </c>
      <c r="N3151" t="s">
        <v>26</v>
      </c>
      <c r="O3151" t="s">
        <v>122</v>
      </c>
      <c r="P3151" t="s">
        <v>59</v>
      </c>
      <c r="Q3151" t="s">
        <v>77</v>
      </c>
      <c r="R3151">
        <v>10</v>
      </c>
      <c r="S3151">
        <v>2.4</v>
      </c>
      <c r="T3151" t="s">
        <v>30</v>
      </c>
      <c r="U3151" t="s">
        <v>60</v>
      </c>
    </row>
    <row r="3152" spans="1:21" x14ac:dyDescent="0.35">
      <c r="A3152" t="s">
        <v>8784</v>
      </c>
      <c r="B3152" t="str">
        <f>IF(COUNTIFS($A:$A,$A3152,$C:$C,$C3152,$D:$D,$D3152,$G:$G,$G3152,$K:$K,$K3152,$M:$M,$M3152)&gt;1,"True Duplicate","Unique")</f>
        <v>Unique</v>
      </c>
      <c r="C3152" s="7">
        <v>45256</v>
      </c>
      <c r="D3152" t="s">
        <v>4548</v>
      </c>
      <c r="E3152" t="str">
        <f>IF(COUNTIF($B$2:D3152,D3152)=1,"New Customer","Returning Customer")</f>
        <v>New Customer</v>
      </c>
      <c r="F3152" t="s">
        <v>10132</v>
      </c>
      <c r="G3152" t="s">
        <v>351</v>
      </c>
      <c r="H3152" t="s">
        <v>57</v>
      </c>
      <c r="I3152" t="s">
        <v>289</v>
      </c>
      <c r="J3152" s="5">
        <v>387.88</v>
      </c>
      <c r="K3152">
        <v>2</v>
      </c>
      <c r="L3152">
        <v>0.05</v>
      </c>
      <c r="M3152" s="3">
        <f t="shared" si="49"/>
        <v>775.66</v>
      </c>
      <c r="N3152" t="s">
        <v>142</v>
      </c>
      <c r="O3152" t="s">
        <v>39</v>
      </c>
      <c r="P3152" t="s">
        <v>59</v>
      </c>
      <c r="Q3152" t="s">
        <v>41</v>
      </c>
      <c r="R3152">
        <v>6</v>
      </c>
      <c r="S3152">
        <v>1.9</v>
      </c>
      <c r="T3152" t="s">
        <v>30</v>
      </c>
      <c r="U3152" t="s">
        <v>86</v>
      </c>
    </row>
    <row r="3153" spans="1:21" x14ac:dyDescent="0.35">
      <c r="A3153" t="s">
        <v>3321</v>
      </c>
      <c r="B3153" t="str">
        <f>IF(COUNTIFS($A:$A,$A3153,$C:$C,$C3153,$D:$D,$D3153,$G:$G,$G3153,$K:$K,$K3153,$M:$M,$M3153)&gt;1,"True Duplicate","Unique")</f>
        <v>Unique</v>
      </c>
      <c r="C3153" s="7">
        <v>45257</v>
      </c>
      <c r="D3153" t="s">
        <v>6140</v>
      </c>
      <c r="E3153" t="str">
        <f>IF(COUNTIF($B$2:D3153,D3153)=1,"New Customer","Returning Customer")</f>
        <v>New Customer</v>
      </c>
      <c r="F3153" t="s">
        <v>72</v>
      </c>
      <c r="G3153" t="s">
        <v>351</v>
      </c>
      <c r="H3153" t="s">
        <v>57</v>
      </c>
      <c r="I3153" t="s">
        <v>289</v>
      </c>
      <c r="J3153" s="5">
        <v>189.92</v>
      </c>
      <c r="K3153">
        <v>5</v>
      </c>
      <c r="L3153">
        <v>0.15</v>
      </c>
      <c r="M3153" s="3">
        <f t="shared" si="49"/>
        <v>948.84999999999991</v>
      </c>
      <c r="N3153" t="s">
        <v>38</v>
      </c>
      <c r="O3153" t="s">
        <v>39</v>
      </c>
      <c r="P3153" t="s">
        <v>10129</v>
      </c>
      <c r="Q3153" t="s">
        <v>77</v>
      </c>
      <c r="R3153">
        <v>6</v>
      </c>
      <c r="S3153">
        <v>1.2</v>
      </c>
      <c r="T3153" t="s">
        <v>30</v>
      </c>
      <c r="U3153" t="s">
        <v>60</v>
      </c>
    </row>
    <row r="3154" spans="1:21" x14ac:dyDescent="0.35">
      <c r="A3154" t="s">
        <v>5656</v>
      </c>
      <c r="B3154" t="str">
        <f>IF(COUNTIFS($A:$A,$A3154,$C:$C,$C3154,$D:$D,$D3154,$G:$G,$G3154,$K:$K,$K3154,$M:$M,$M3154)&gt;1,"True Duplicate","Unique")</f>
        <v>Unique</v>
      </c>
      <c r="C3154" s="7">
        <v>45257</v>
      </c>
      <c r="D3154" t="s">
        <v>3323</v>
      </c>
      <c r="E3154" t="str">
        <f>IF(COUNTIF($B$2:D3154,D3154)=1,"New Customer","Returning Customer")</f>
        <v>New Customer</v>
      </c>
      <c r="F3154" t="s">
        <v>10132</v>
      </c>
      <c r="G3154" t="s">
        <v>223</v>
      </c>
      <c r="H3154" t="s">
        <v>66</v>
      </c>
      <c r="I3154" t="s">
        <v>171</v>
      </c>
      <c r="J3154" s="5">
        <v>999.32</v>
      </c>
      <c r="K3154">
        <v>4</v>
      </c>
      <c r="L3154">
        <v>0.2</v>
      </c>
      <c r="M3154" s="3">
        <f t="shared" si="49"/>
        <v>3996.48</v>
      </c>
      <c r="N3154" t="s">
        <v>76</v>
      </c>
      <c r="O3154" t="s">
        <v>27</v>
      </c>
      <c r="P3154" t="s">
        <v>166</v>
      </c>
      <c r="Q3154" t="s">
        <v>77</v>
      </c>
      <c r="R3154">
        <v>5</v>
      </c>
      <c r="S3154">
        <v>2.5</v>
      </c>
      <c r="T3154" t="s">
        <v>30</v>
      </c>
      <c r="U3154" t="s">
        <v>60</v>
      </c>
    </row>
    <row r="3155" spans="1:21" x14ac:dyDescent="0.35">
      <c r="A3155" t="s">
        <v>5842</v>
      </c>
      <c r="B3155" t="str">
        <f>IF(COUNTIFS($A:$A,$A3155,$C:$C,$C3155,$D:$D,$D3155,$G:$G,$G3155,$K:$K,$K3155,$M:$M,$M3155)&gt;1,"True Duplicate","Unique")</f>
        <v>Unique</v>
      </c>
      <c r="C3155" s="7">
        <v>45257</v>
      </c>
      <c r="D3155" t="s">
        <v>5657</v>
      </c>
      <c r="E3155" t="str">
        <f>IF(COUNTIF($B$2:D3155,D3155)=1,"New Customer","Returning Customer")</f>
        <v>New Customer</v>
      </c>
      <c r="F3155" t="s">
        <v>10132</v>
      </c>
      <c r="G3155" t="s">
        <v>323</v>
      </c>
      <c r="H3155" t="s">
        <v>57</v>
      </c>
      <c r="I3155" t="s">
        <v>82</v>
      </c>
      <c r="J3155" s="5">
        <v>597.53</v>
      </c>
      <c r="K3155">
        <v>14</v>
      </c>
      <c r="L3155">
        <v>0</v>
      </c>
      <c r="M3155" s="3">
        <f t="shared" si="49"/>
        <v>8365.42</v>
      </c>
      <c r="N3155" t="s">
        <v>26</v>
      </c>
      <c r="O3155" t="s">
        <v>39</v>
      </c>
      <c r="P3155" t="s">
        <v>10129</v>
      </c>
      <c r="Q3155" t="s">
        <v>116</v>
      </c>
      <c r="R3155">
        <v>6</v>
      </c>
      <c r="S3155">
        <v>4.2</v>
      </c>
      <c r="T3155" t="s">
        <v>30</v>
      </c>
      <c r="U3155" t="s">
        <v>86</v>
      </c>
    </row>
    <row r="3156" spans="1:21" x14ac:dyDescent="0.35">
      <c r="A3156" t="s">
        <v>6139</v>
      </c>
      <c r="B3156" t="str">
        <f>IF(COUNTIFS($A:$A,$A3156,$C:$C,$C3156,$D:$D,$D3156,$G:$G,$G3156,$K:$K,$K3156,$M:$M,$M3156)&gt;1,"True Duplicate","Unique")</f>
        <v>Unique</v>
      </c>
      <c r="C3156" s="7">
        <v>45257</v>
      </c>
      <c r="D3156" t="s">
        <v>5843</v>
      </c>
      <c r="E3156" t="str">
        <f>IF(COUNTIF($B$2:D3156,D3156)=1,"New Customer","Returning Customer")</f>
        <v>New Customer</v>
      </c>
      <c r="F3156" t="s">
        <v>10132</v>
      </c>
      <c r="G3156" t="s">
        <v>128</v>
      </c>
      <c r="H3156" t="s">
        <v>36</v>
      </c>
      <c r="I3156" t="s">
        <v>129</v>
      </c>
      <c r="J3156" s="5">
        <v>37.56</v>
      </c>
      <c r="K3156">
        <v>6</v>
      </c>
      <c r="L3156">
        <v>0.05</v>
      </c>
      <c r="M3156" s="3">
        <f t="shared" si="49"/>
        <v>225.06000000000003</v>
      </c>
      <c r="N3156" t="s">
        <v>104</v>
      </c>
      <c r="O3156" t="s">
        <v>27</v>
      </c>
      <c r="P3156" t="s">
        <v>166</v>
      </c>
      <c r="Q3156" t="s">
        <v>123</v>
      </c>
      <c r="R3156">
        <v>7</v>
      </c>
      <c r="S3156">
        <v>3.6</v>
      </c>
      <c r="T3156" t="s">
        <v>30</v>
      </c>
      <c r="U3156" t="s">
        <v>52</v>
      </c>
    </row>
    <row r="3157" spans="1:21" x14ac:dyDescent="0.35">
      <c r="A3157" t="s">
        <v>1302</v>
      </c>
      <c r="B3157" t="str">
        <f>IF(COUNTIFS($A:$A,$A3157,$C:$C,$C3157,$D:$D,$D3157,$G:$G,$G3157,$K:$K,$K3157,$M:$M,$M3157)&gt;1,"True Duplicate","Unique")</f>
        <v>Unique</v>
      </c>
      <c r="C3157" s="7">
        <v>45258</v>
      </c>
      <c r="D3157" t="s">
        <v>2703</v>
      </c>
      <c r="E3157" t="str">
        <f>IF(COUNTIF($B$2:D3157,D3157)=1,"New Customer","Returning Customer")</f>
        <v>New Customer</v>
      </c>
      <c r="F3157" t="s">
        <v>72</v>
      </c>
      <c r="G3157" t="s">
        <v>96</v>
      </c>
      <c r="H3157" t="s">
        <v>57</v>
      </c>
      <c r="I3157" t="s">
        <v>97</v>
      </c>
      <c r="J3157" s="5">
        <v>653.1</v>
      </c>
      <c r="K3157">
        <v>5</v>
      </c>
      <c r="L3157">
        <v>0.1</v>
      </c>
      <c r="M3157" s="3">
        <f t="shared" si="49"/>
        <v>3265</v>
      </c>
      <c r="N3157" t="s">
        <v>98</v>
      </c>
      <c r="O3157" t="s">
        <v>111</v>
      </c>
      <c r="P3157" t="s">
        <v>85</v>
      </c>
      <c r="Q3157" t="s">
        <v>77</v>
      </c>
      <c r="R3157">
        <v>10</v>
      </c>
      <c r="S3157">
        <v>2.8</v>
      </c>
      <c r="T3157" t="s">
        <v>30</v>
      </c>
      <c r="U3157" t="s">
        <v>60</v>
      </c>
    </row>
    <row r="3158" spans="1:21" x14ac:dyDescent="0.35">
      <c r="A3158" t="s">
        <v>2702</v>
      </c>
      <c r="B3158" t="str">
        <f>IF(COUNTIFS($A:$A,$A3158,$C:$C,$C3158,$D:$D,$D3158,$G:$G,$G3158,$K:$K,$K3158,$M:$M,$M3158)&gt;1,"True Duplicate","Unique")</f>
        <v>Unique</v>
      </c>
      <c r="C3158" s="7">
        <v>45258</v>
      </c>
      <c r="D3158" t="s">
        <v>4630</v>
      </c>
      <c r="E3158" t="str">
        <f>IF(COUNTIF($B$2:D3158,D3158)=1,"New Customer","Returning Customer")</f>
        <v>Returning Customer</v>
      </c>
      <c r="F3158" t="s">
        <v>10132</v>
      </c>
      <c r="G3158" t="s">
        <v>81</v>
      </c>
      <c r="H3158" t="s">
        <v>57</v>
      </c>
      <c r="I3158" t="s">
        <v>82</v>
      </c>
      <c r="J3158" s="5">
        <v>281.97000000000003</v>
      </c>
      <c r="K3158">
        <v>13</v>
      </c>
      <c r="L3158">
        <v>0.15</v>
      </c>
      <c r="M3158" s="3">
        <f t="shared" si="49"/>
        <v>3663.6600000000008</v>
      </c>
      <c r="N3158" t="s">
        <v>83</v>
      </c>
      <c r="O3158" t="s">
        <v>122</v>
      </c>
      <c r="P3158" t="s">
        <v>10129</v>
      </c>
      <c r="Q3158" t="s">
        <v>116</v>
      </c>
      <c r="R3158">
        <v>10</v>
      </c>
      <c r="S3158">
        <v>4.5</v>
      </c>
      <c r="T3158" t="s">
        <v>30</v>
      </c>
      <c r="U3158" t="s">
        <v>60</v>
      </c>
    </row>
    <row r="3159" spans="1:21" x14ac:dyDescent="0.35">
      <c r="A3159" t="s">
        <v>4629</v>
      </c>
      <c r="B3159" t="str">
        <f>IF(COUNTIFS($A:$A,$A3159,$C:$C,$C3159,$D:$D,$D3159,$G:$G,$G3159,$K:$K,$K3159,$M:$M,$M3159)&gt;1,"True Duplicate","Unique")</f>
        <v>Unique</v>
      </c>
      <c r="C3159" s="7">
        <v>45258</v>
      </c>
      <c r="D3159" t="s">
        <v>1304</v>
      </c>
      <c r="E3159" t="str">
        <f>IF(COUNTIF($B$2:D3159,D3159)=1,"New Customer","Returning Customer")</f>
        <v>New Customer</v>
      </c>
      <c r="F3159" t="s">
        <v>10132</v>
      </c>
      <c r="G3159" t="s">
        <v>344</v>
      </c>
      <c r="H3159" t="s">
        <v>24</v>
      </c>
      <c r="I3159" t="s">
        <v>345</v>
      </c>
      <c r="J3159" s="5">
        <v>32.549999999999997</v>
      </c>
      <c r="K3159">
        <v>5</v>
      </c>
      <c r="L3159">
        <v>0.2</v>
      </c>
      <c r="M3159" s="3">
        <f t="shared" si="49"/>
        <v>161.74999999999997</v>
      </c>
      <c r="N3159" t="s">
        <v>104</v>
      </c>
      <c r="O3159" t="s">
        <v>111</v>
      </c>
      <c r="P3159" t="s">
        <v>10129</v>
      </c>
      <c r="Q3159" t="s">
        <v>123</v>
      </c>
      <c r="R3159">
        <v>6</v>
      </c>
      <c r="S3159">
        <v>4.4000000000000004</v>
      </c>
      <c r="T3159" t="s">
        <v>143</v>
      </c>
      <c r="U3159" t="s">
        <v>52</v>
      </c>
    </row>
    <row r="3160" spans="1:21" x14ac:dyDescent="0.35">
      <c r="A3160" t="s">
        <v>5159</v>
      </c>
      <c r="B3160" t="str">
        <f>IF(COUNTIFS($A:$A,$A3160,$C:$C,$C3160,$D:$D,$D3160,$G:$G,$G3160,$K:$K,$K3160,$M:$M,$M3160)&gt;1,"True Duplicate","Unique")</f>
        <v>Unique</v>
      </c>
      <c r="C3160" s="7">
        <v>45258</v>
      </c>
      <c r="D3160" t="s">
        <v>7176</v>
      </c>
      <c r="E3160" t="str">
        <f>IF(COUNTIF($B$2:D3160,D3160)=1,"New Customer","Returning Customer")</f>
        <v>New Customer</v>
      </c>
      <c r="F3160" t="s">
        <v>10132</v>
      </c>
      <c r="G3160" t="s">
        <v>399</v>
      </c>
      <c r="H3160" t="s">
        <v>24</v>
      </c>
      <c r="I3160" t="s">
        <v>182</v>
      </c>
      <c r="J3160" s="5">
        <v>427.27</v>
      </c>
      <c r="K3160">
        <v>1</v>
      </c>
      <c r="L3160">
        <v>0.3</v>
      </c>
      <c r="M3160" s="3">
        <f t="shared" si="49"/>
        <v>426.96999999999997</v>
      </c>
      <c r="N3160" t="s">
        <v>165</v>
      </c>
      <c r="O3160" t="s">
        <v>122</v>
      </c>
      <c r="P3160" t="s">
        <v>85</v>
      </c>
      <c r="Q3160" t="s">
        <v>116</v>
      </c>
      <c r="R3160">
        <v>12</v>
      </c>
      <c r="S3160">
        <v>3.4</v>
      </c>
      <c r="T3160" t="s">
        <v>30</v>
      </c>
      <c r="U3160" t="s">
        <v>52</v>
      </c>
    </row>
    <row r="3161" spans="1:21" x14ac:dyDescent="0.35">
      <c r="A3161" t="s">
        <v>7175</v>
      </c>
      <c r="B3161" t="str">
        <f>IF(COUNTIFS($A:$A,$A3161,$C:$C,$C3161,$D:$D,$D3161,$G:$G,$G3161,$K:$K,$K3161,$M:$M,$M3161)&gt;1,"True Duplicate","Unique")</f>
        <v>Unique</v>
      </c>
      <c r="C3161" s="7">
        <v>45258</v>
      </c>
      <c r="D3161" t="s">
        <v>5160</v>
      </c>
      <c r="E3161" t="str">
        <f>IF(COUNTIF($B$2:D3161,D3161)=1,"New Customer","Returning Customer")</f>
        <v>Returning Customer</v>
      </c>
      <c r="F3161" t="s">
        <v>10132</v>
      </c>
      <c r="G3161" t="s">
        <v>301</v>
      </c>
      <c r="H3161" t="s">
        <v>57</v>
      </c>
      <c r="I3161" t="s">
        <v>97</v>
      </c>
      <c r="J3161" s="5">
        <v>488.3</v>
      </c>
      <c r="K3161">
        <v>8</v>
      </c>
      <c r="L3161">
        <v>0</v>
      </c>
      <c r="M3161" s="3">
        <f t="shared" si="49"/>
        <v>3906.4</v>
      </c>
      <c r="N3161" t="s">
        <v>98</v>
      </c>
      <c r="O3161" t="s">
        <v>111</v>
      </c>
      <c r="P3161" t="s">
        <v>59</v>
      </c>
      <c r="Q3161" t="s">
        <v>77</v>
      </c>
      <c r="R3161">
        <v>11</v>
      </c>
      <c r="S3161">
        <v>1.2</v>
      </c>
      <c r="T3161" t="s">
        <v>30</v>
      </c>
      <c r="U3161" t="s">
        <v>10128</v>
      </c>
    </row>
    <row r="3162" spans="1:21" x14ac:dyDescent="0.35">
      <c r="A3162" t="s">
        <v>375</v>
      </c>
      <c r="B3162" t="str">
        <f>IF(COUNTIFS($A:$A,$A3162,$C:$C,$C3162,$D:$D,$D3162,$G:$G,$G3162,$K:$K,$K3162,$M:$M,$M3162)&gt;1,"True Duplicate","Unique")</f>
        <v>Unique</v>
      </c>
      <c r="C3162" s="7">
        <v>45259</v>
      </c>
      <c r="D3162" t="s">
        <v>377</v>
      </c>
      <c r="E3162" t="str">
        <f>IF(COUNTIF($B$2:D3162,D3162)=1,"New Customer","Returning Customer")</f>
        <v>New Customer</v>
      </c>
      <c r="F3162" t="s">
        <v>10132</v>
      </c>
      <c r="G3162" t="s">
        <v>223</v>
      </c>
      <c r="H3162" t="s">
        <v>66</v>
      </c>
      <c r="I3162" t="s">
        <v>171</v>
      </c>
      <c r="J3162" s="5">
        <v>508.29</v>
      </c>
      <c r="K3162">
        <v>5</v>
      </c>
      <c r="L3162">
        <v>0</v>
      </c>
      <c r="M3162" s="3">
        <f t="shared" si="49"/>
        <v>2541.4500000000003</v>
      </c>
      <c r="N3162" t="s">
        <v>142</v>
      </c>
      <c r="O3162" t="s">
        <v>39</v>
      </c>
      <c r="P3162" t="s">
        <v>85</v>
      </c>
      <c r="Q3162" t="s">
        <v>116</v>
      </c>
      <c r="R3162">
        <v>10</v>
      </c>
      <c r="S3162">
        <v>4.7</v>
      </c>
      <c r="T3162" t="s">
        <v>30</v>
      </c>
      <c r="U3162" t="s">
        <v>60</v>
      </c>
    </row>
    <row r="3163" spans="1:21" x14ac:dyDescent="0.35">
      <c r="A3163" t="s">
        <v>4845</v>
      </c>
      <c r="B3163" t="str">
        <f>IF(COUNTIFS($A:$A,$A3163,$C:$C,$C3163,$D:$D,$D3163,$G:$G,$G3163,$K:$K,$K3163,$M:$M,$M3163)&gt;1,"True Duplicate","Unique")</f>
        <v>Unique</v>
      </c>
      <c r="C3163" s="7">
        <v>45259</v>
      </c>
      <c r="D3163" t="s">
        <v>1324</v>
      </c>
      <c r="E3163" t="str">
        <f>IF(COUNTIF($B$2:D3163,D3163)=1,"New Customer","Returning Customer")</f>
        <v>Returning Customer</v>
      </c>
      <c r="F3163" t="s">
        <v>10132</v>
      </c>
      <c r="G3163" t="s">
        <v>266</v>
      </c>
      <c r="H3163" t="s">
        <v>24</v>
      </c>
      <c r="I3163" t="s">
        <v>267</v>
      </c>
      <c r="J3163" s="5">
        <v>153.51</v>
      </c>
      <c r="K3163">
        <v>7</v>
      </c>
      <c r="L3163">
        <v>0</v>
      </c>
      <c r="M3163" s="3">
        <f t="shared" si="49"/>
        <v>1074.57</v>
      </c>
      <c r="N3163" t="s">
        <v>104</v>
      </c>
      <c r="O3163" t="s">
        <v>111</v>
      </c>
      <c r="P3163" t="s">
        <v>166</v>
      </c>
      <c r="Q3163" t="s">
        <v>41</v>
      </c>
      <c r="R3163">
        <v>11</v>
      </c>
      <c r="S3163">
        <v>1.2</v>
      </c>
      <c r="T3163" t="s">
        <v>51</v>
      </c>
      <c r="U3163" t="s">
        <v>10128</v>
      </c>
    </row>
    <row r="3164" spans="1:21" x14ac:dyDescent="0.35">
      <c r="A3164" t="s">
        <v>5587</v>
      </c>
      <c r="B3164" t="str">
        <f>IF(COUNTIFS($A:$A,$A3164,$C:$C,$C3164,$D:$D,$D3164,$G:$G,$G3164,$K:$K,$K3164,$M:$M,$M3164)&gt;1,"True Duplicate","Unique")</f>
        <v>Unique</v>
      </c>
      <c r="C3164" s="7">
        <v>45259</v>
      </c>
      <c r="D3164" t="s">
        <v>5856</v>
      </c>
      <c r="E3164" t="str">
        <f>IF(COUNTIF($B$2:D3164,D3164)=1,"New Customer","Returning Customer")</f>
        <v>Returning Customer</v>
      </c>
      <c r="F3164" t="s">
        <v>72</v>
      </c>
      <c r="G3164" t="s">
        <v>147</v>
      </c>
      <c r="H3164" t="s">
        <v>74</v>
      </c>
      <c r="I3164" t="s">
        <v>148</v>
      </c>
      <c r="J3164" s="5">
        <v>148.22</v>
      </c>
      <c r="K3164">
        <v>6</v>
      </c>
      <c r="L3164">
        <v>0</v>
      </c>
      <c r="M3164" s="3">
        <f t="shared" si="49"/>
        <v>889.31999999999994</v>
      </c>
      <c r="N3164" t="s">
        <v>302</v>
      </c>
      <c r="O3164" t="s">
        <v>39</v>
      </c>
      <c r="P3164" t="s">
        <v>59</v>
      </c>
      <c r="Q3164" t="s">
        <v>116</v>
      </c>
      <c r="R3164">
        <v>6</v>
      </c>
      <c r="S3164">
        <v>3.7</v>
      </c>
      <c r="T3164" t="s">
        <v>30</v>
      </c>
      <c r="U3164" t="s">
        <v>60</v>
      </c>
    </row>
    <row r="3165" spans="1:21" x14ac:dyDescent="0.35">
      <c r="A3165" t="s">
        <v>6109</v>
      </c>
      <c r="B3165" t="str">
        <f>IF(COUNTIFS($A:$A,$A3165,$C:$C,$C3165,$D:$D,$D3165,$G:$G,$G3165,$K:$K,$K3165,$M:$M,$M3165)&gt;1,"True Duplicate","Unique")</f>
        <v>Unique</v>
      </c>
      <c r="C3165" s="7">
        <v>45259</v>
      </c>
      <c r="D3165" t="s">
        <v>4846</v>
      </c>
      <c r="E3165" t="str">
        <f>IF(COUNTIF($B$2:D3165,D3165)=1,"New Customer","Returning Customer")</f>
        <v>Returning Customer</v>
      </c>
      <c r="F3165" t="s">
        <v>10132</v>
      </c>
      <c r="G3165" t="s">
        <v>109</v>
      </c>
      <c r="H3165" t="s">
        <v>74</v>
      </c>
      <c r="I3165" t="s">
        <v>110</v>
      </c>
      <c r="J3165" s="5">
        <v>966.7</v>
      </c>
      <c r="K3165">
        <v>12</v>
      </c>
      <c r="L3165">
        <v>0.25</v>
      </c>
      <c r="M3165" s="3">
        <f t="shared" si="49"/>
        <v>11597.400000000001</v>
      </c>
      <c r="N3165" t="s">
        <v>49</v>
      </c>
      <c r="O3165" t="s">
        <v>27</v>
      </c>
      <c r="P3165" t="s">
        <v>10129</v>
      </c>
      <c r="Q3165" t="s">
        <v>123</v>
      </c>
      <c r="R3165">
        <v>12</v>
      </c>
      <c r="S3165">
        <v>1.4</v>
      </c>
      <c r="T3165" t="s">
        <v>202</v>
      </c>
      <c r="U3165" t="s">
        <v>60</v>
      </c>
    </row>
    <row r="3166" spans="1:21" x14ac:dyDescent="0.35">
      <c r="A3166" t="s">
        <v>9682</v>
      </c>
      <c r="B3166" t="str">
        <f>IF(COUNTIFS($A:$A,$A3166,$C:$C,$C3166,$D:$D,$D3166,$G:$G,$G3166,$K:$K,$K3166,$M:$M,$M3166)&gt;1,"True Duplicate","Unique")</f>
        <v>Unique</v>
      </c>
      <c r="C3166" s="7">
        <v>45259</v>
      </c>
      <c r="D3166" t="s">
        <v>6110</v>
      </c>
      <c r="E3166" t="str">
        <f>IF(COUNTIF($B$2:D3166,D3166)=1,"New Customer","Returning Customer")</f>
        <v>New Customer</v>
      </c>
      <c r="F3166" t="s">
        <v>10132</v>
      </c>
      <c r="G3166" t="s">
        <v>288</v>
      </c>
      <c r="H3166" t="s">
        <v>57</v>
      </c>
      <c r="I3166" t="s">
        <v>289</v>
      </c>
      <c r="J3166" s="5">
        <v>276.77999999999997</v>
      </c>
      <c r="K3166">
        <v>2</v>
      </c>
      <c r="L3166">
        <v>0</v>
      </c>
      <c r="M3166" s="3">
        <f t="shared" si="49"/>
        <v>553.55999999999995</v>
      </c>
      <c r="N3166" t="s">
        <v>142</v>
      </c>
      <c r="O3166" t="s">
        <v>111</v>
      </c>
      <c r="P3166" t="s">
        <v>10129</v>
      </c>
      <c r="Q3166" t="s">
        <v>116</v>
      </c>
      <c r="R3166">
        <v>8</v>
      </c>
      <c r="S3166">
        <v>3.1</v>
      </c>
      <c r="T3166" t="s">
        <v>30</v>
      </c>
      <c r="U3166" t="s">
        <v>86</v>
      </c>
    </row>
    <row r="3167" spans="1:21" x14ac:dyDescent="0.35">
      <c r="A3167" t="s">
        <v>3228</v>
      </c>
      <c r="B3167" t="str">
        <f>IF(COUNTIFS($A:$A,$A3167,$C:$C,$C3167,$D:$D,$D3167,$G:$G,$G3167,$K:$K,$K3167,$M:$M,$M3167)&gt;1,"True Duplicate","Unique")</f>
        <v>Unique</v>
      </c>
      <c r="C3167" s="7">
        <v>45260</v>
      </c>
      <c r="D3167" t="s">
        <v>3230</v>
      </c>
      <c r="E3167" t="str">
        <f>IF(COUNTIF($B$2:D3167,D3167)=1,"New Customer","Returning Customer")</f>
        <v>Returning Customer</v>
      </c>
      <c r="F3167" t="s">
        <v>72</v>
      </c>
      <c r="G3167" t="s">
        <v>445</v>
      </c>
      <c r="H3167" t="s">
        <v>66</v>
      </c>
      <c r="I3167" t="s">
        <v>446</v>
      </c>
      <c r="J3167" s="5">
        <v>976.82</v>
      </c>
      <c r="K3167">
        <v>3</v>
      </c>
      <c r="L3167">
        <v>0.1</v>
      </c>
      <c r="M3167" s="3">
        <f t="shared" si="49"/>
        <v>2930.16</v>
      </c>
      <c r="N3167" t="s">
        <v>49</v>
      </c>
      <c r="O3167" t="s">
        <v>122</v>
      </c>
      <c r="P3167" t="s">
        <v>10129</v>
      </c>
      <c r="Q3167" t="s">
        <v>29</v>
      </c>
      <c r="R3167">
        <v>10</v>
      </c>
      <c r="S3167">
        <v>1.6</v>
      </c>
      <c r="T3167" t="s">
        <v>30</v>
      </c>
      <c r="U3167" t="s">
        <v>52</v>
      </c>
    </row>
    <row r="3168" spans="1:21" x14ac:dyDescent="0.35">
      <c r="A3168" t="s">
        <v>149</v>
      </c>
      <c r="B3168" t="str">
        <f>IF(COUNTIFS($A:$A,$A3168,$C:$C,$C3168,$D:$D,$D3168,$G:$G,$G3168,$K:$K,$K3168,$M:$M,$M3168)&gt;1,"True Duplicate","Unique")</f>
        <v>Unique</v>
      </c>
      <c r="C3168" s="7">
        <v>45261</v>
      </c>
      <c r="D3168" t="s">
        <v>5359</v>
      </c>
      <c r="E3168" t="str">
        <f>IF(COUNTIF($B$2:D3168,D3168)=1,"New Customer","Returning Customer")</f>
        <v>New Customer</v>
      </c>
      <c r="F3168" t="s">
        <v>72</v>
      </c>
      <c r="G3168" t="s">
        <v>65</v>
      </c>
      <c r="H3168" t="s">
        <v>66</v>
      </c>
      <c r="I3168" t="s">
        <v>67</v>
      </c>
      <c r="J3168" s="5">
        <v>1537.05</v>
      </c>
      <c r="K3168">
        <v>7</v>
      </c>
      <c r="L3168">
        <v>0.05</v>
      </c>
      <c r="M3168" s="3">
        <f t="shared" si="49"/>
        <v>10759</v>
      </c>
      <c r="N3168" t="s">
        <v>165</v>
      </c>
      <c r="O3168" t="s">
        <v>39</v>
      </c>
      <c r="P3168" t="s">
        <v>85</v>
      </c>
      <c r="Q3168" t="s">
        <v>29</v>
      </c>
      <c r="R3168">
        <v>13</v>
      </c>
      <c r="S3168">
        <v>3.2</v>
      </c>
      <c r="T3168" t="s">
        <v>30</v>
      </c>
      <c r="U3168" t="s">
        <v>60</v>
      </c>
    </row>
    <row r="3169" spans="1:21" x14ac:dyDescent="0.35">
      <c r="A3169" t="s">
        <v>4260</v>
      </c>
      <c r="B3169" t="str">
        <f>IF(COUNTIFS($A:$A,$A3169,$C:$C,$C3169,$D:$D,$D3169,$G:$G,$G3169,$K:$K,$K3169,$M:$M,$M3169)&gt;1,"True Duplicate","Unique")</f>
        <v>Unique</v>
      </c>
      <c r="C3169" s="7">
        <v>45261</v>
      </c>
      <c r="D3169" t="s">
        <v>4706</v>
      </c>
      <c r="E3169" t="str">
        <f>IF(COUNTIF($B$2:D3169,D3169)=1,"New Customer","Returning Customer")</f>
        <v>New Customer</v>
      </c>
      <c r="F3169" t="s">
        <v>72</v>
      </c>
      <c r="G3169" t="s">
        <v>219</v>
      </c>
      <c r="H3169" t="s">
        <v>47</v>
      </c>
      <c r="I3169" t="s">
        <v>210</v>
      </c>
      <c r="J3169" s="5">
        <v>645.32000000000005</v>
      </c>
      <c r="K3169">
        <v>2</v>
      </c>
      <c r="L3169">
        <v>0.1</v>
      </c>
      <c r="M3169" s="3">
        <f t="shared" si="49"/>
        <v>1290.44</v>
      </c>
      <c r="N3169" t="s">
        <v>302</v>
      </c>
      <c r="O3169" t="s">
        <v>111</v>
      </c>
      <c r="P3169" t="s">
        <v>85</v>
      </c>
      <c r="Q3169" t="s">
        <v>123</v>
      </c>
      <c r="R3169">
        <v>9</v>
      </c>
      <c r="S3169">
        <v>4.7</v>
      </c>
      <c r="T3169" t="s">
        <v>30</v>
      </c>
      <c r="U3169" t="s">
        <v>60</v>
      </c>
    </row>
    <row r="3170" spans="1:21" x14ac:dyDescent="0.35">
      <c r="A3170" t="s">
        <v>4705</v>
      </c>
      <c r="B3170" t="str">
        <f>IF(COUNTIFS($A:$A,$A3170,$C:$C,$C3170,$D:$D,$D3170,$G:$G,$G3170,$K:$K,$K3170,$M:$M,$M3170)&gt;1,"True Duplicate","Unique")</f>
        <v>Unique</v>
      </c>
      <c r="C3170" s="7">
        <v>45261</v>
      </c>
      <c r="D3170" t="s">
        <v>4358</v>
      </c>
      <c r="E3170" t="str">
        <f>IF(COUNTIF($B$2:D3170,D3170)=1,"New Customer","Returning Customer")</f>
        <v>New Customer</v>
      </c>
      <c r="F3170" t="s">
        <v>72</v>
      </c>
      <c r="G3170" t="s">
        <v>1182</v>
      </c>
      <c r="H3170" t="s">
        <v>66</v>
      </c>
      <c r="I3170" t="s">
        <v>446</v>
      </c>
      <c r="J3170" s="5">
        <v>773.32</v>
      </c>
      <c r="K3170">
        <v>1</v>
      </c>
      <c r="L3170">
        <v>0.05</v>
      </c>
      <c r="M3170" s="3">
        <f t="shared" si="49"/>
        <v>773.2700000000001</v>
      </c>
      <c r="N3170" t="s">
        <v>76</v>
      </c>
      <c r="O3170" t="s">
        <v>39</v>
      </c>
      <c r="P3170" t="s">
        <v>166</v>
      </c>
      <c r="Q3170" t="s">
        <v>116</v>
      </c>
      <c r="R3170">
        <v>5</v>
      </c>
      <c r="S3170">
        <v>1.6</v>
      </c>
      <c r="T3170" t="s">
        <v>30</v>
      </c>
      <c r="U3170" t="s">
        <v>60</v>
      </c>
    </row>
    <row r="3171" spans="1:21" x14ac:dyDescent="0.35">
      <c r="A3171" t="s">
        <v>5358</v>
      </c>
      <c r="B3171" t="str">
        <f>IF(COUNTIFS($A:$A,$A3171,$C:$C,$C3171,$D:$D,$D3171,$G:$G,$G3171,$K:$K,$K3171,$M:$M,$M3171)&gt;1,"True Duplicate","Unique")</f>
        <v>Unique</v>
      </c>
      <c r="C3171" s="7">
        <v>45261</v>
      </c>
      <c r="D3171" t="s">
        <v>5755</v>
      </c>
      <c r="E3171" t="str">
        <f>IF(COUNTIF($B$2:D3171,D3171)=1,"New Customer","Returning Customer")</f>
        <v>New Customer</v>
      </c>
      <c r="F3171" t="s">
        <v>72</v>
      </c>
      <c r="G3171" t="s">
        <v>109</v>
      </c>
      <c r="H3171" t="s">
        <v>74</v>
      </c>
      <c r="I3171" t="s">
        <v>110</v>
      </c>
      <c r="J3171" s="5">
        <v>1011</v>
      </c>
      <c r="K3171">
        <v>14</v>
      </c>
      <c r="L3171">
        <v>0.15</v>
      </c>
      <c r="M3171" s="3">
        <f t="shared" si="49"/>
        <v>14151.9</v>
      </c>
      <c r="N3171" t="s">
        <v>49</v>
      </c>
      <c r="O3171" t="s">
        <v>39</v>
      </c>
      <c r="P3171" t="s">
        <v>59</v>
      </c>
      <c r="Q3171" t="s">
        <v>116</v>
      </c>
      <c r="R3171">
        <v>2</v>
      </c>
      <c r="S3171">
        <v>4.0999999999999996</v>
      </c>
      <c r="T3171" t="s">
        <v>30</v>
      </c>
      <c r="U3171" t="s">
        <v>52</v>
      </c>
    </row>
    <row r="3172" spans="1:21" x14ac:dyDescent="0.35">
      <c r="A3172" t="s">
        <v>5754</v>
      </c>
      <c r="B3172" t="str">
        <f>IF(COUNTIFS($A:$A,$A3172,$C:$C,$C3172,$D:$D,$D3172,$G:$G,$G3172,$K:$K,$K3172,$M:$M,$M3172)&gt;1,"True Duplicate","Unique")</f>
        <v>Unique</v>
      </c>
      <c r="C3172" s="7">
        <v>45261</v>
      </c>
      <c r="D3172" t="s">
        <v>6245</v>
      </c>
      <c r="E3172" t="str">
        <f>IF(COUNTIF($B$2:D3172,D3172)=1,"New Customer","Returning Customer")</f>
        <v>Returning Customer</v>
      </c>
      <c r="F3172" t="s">
        <v>10132</v>
      </c>
      <c r="G3172" t="s">
        <v>138</v>
      </c>
      <c r="H3172" t="s">
        <v>24</v>
      </c>
      <c r="I3172" t="s">
        <v>133</v>
      </c>
      <c r="J3172" s="5">
        <v>158.80000000000001</v>
      </c>
      <c r="K3172">
        <v>12</v>
      </c>
      <c r="L3172">
        <v>0.05</v>
      </c>
      <c r="M3172" s="3">
        <f t="shared" si="49"/>
        <v>1905</v>
      </c>
      <c r="N3172" t="s">
        <v>165</v>
      </c>
      <c r="O3172" t="s">
        <v>39</v>
      </c>
      <c r="P3172" t="s">
        <v>85</v>
      </c>
      <c r="Q3172" t="s">
        <v>77</v>
      </c>
      <c r="R3172">
        <v>3</v>
      </c>
      <c r="S3172">
        <v>1.8</v>
      </c>
      <c r="T3172" t="s">
        <v>30</v>
      </c>
      <c r="U3172" t="s">
        <v>60</v>
      </c>
    </row>
    <row r="3173" spans="1:21" x14ac:dyDescent="0.35">
      <c r="A3173" t="s">
        <v>8779</v>
      </c>
      <c r="B3173" t="str">
        <f>IF(COUNTIFS($A:$A,$A3173,$C:$C,$C3173,$D:$D,$D3173,$G:$G,$G3173,$K:$K,$K3173,$M:$M,$M3173)&gt;1,"True Duplicate","Unique")</f>
        <v>Unique</v>
      </c>
      <c r="C3173" s="7">
        <v>45261</v>
      </c>
      <c r="D3173" t="s">
        <v>4262</v>
      </c>
      <c r="E3173" t="str">
        <f>IF(COUNTIF($B$2:D3173,D3173)=1,"New Customer","Returning Customer")</f>
        <v>New Customer</v>
      </c>
      <c r="F3173" t="s">
        <v>10132</v>
      </c>
      <c r="G3173" t="s">
        <v>176</v>
      </c>
      <c r="H3173" t="s">
        <v>47</v>
      </c>
      <c r="I3173" t="s">
        <v>177</v>
      </c>
      <c r="J3173" s="5">
        <v>571.91</v>
      </c>
      <c r="K3173">
        <v>13</v>
      </c>
      <c r="L3173">
        <v>0.1</v>
      </c>
      <c r="M3173" s="3">
        <f t="shared" si="49"/>
        <v>7433.5299999999988</v>
      </c>
      <c r="N3173" t="s">
        <v>83</v>
      </c>
      <c r="O3173" t="s">
        <v>39</v>
      </c>
      <c r="P3173" t="s">
        <v>85</v>
      </c>
      <c r="Q3173" t="s">
        <v>29</v>
      </c>
      <c r="R3173">
        <v>9</v>
      </c>
      <c r="S3173">
        <v>1.8</v>
      </c>
      <c r="T3173" t="s">
        <v>30</v>
      </c>
      <c r="U3173" t="s">
        <v>86</v>
      </c>
    </row>
    <row r="3174" spans="1:21" x14ac:dyDescent="0.35">
      <c r="A3174" t="s">
        <v>387</v>
      </c>
      <c r="B3174" t="str">
        <f>IF(COUNTIFS($A:$A,$A3174,$C:$C,$C3174,$D:$D,$D3174,$G:$G,$G3174,$K:$K,$K3174,$M:$M,$M3174)&gt;1,"True Duplicate","Unique")</f>
        <v>Unique</v>
      </c>
      <c r="C3174" s="7">
        <v>45262</v>
      </c>
      <c r="D3174" t="s">
        <v>6974</v>
      </c>
      <c r="E3174" t="str">
        <f>IF(COUNTIF($B$2:D3174,D3174)=1,"New Customer","Returning Customer")</f>
        <v>New Customer</v>
      </c>
      <c r="F3174" t="s">
        <v>10132</v>
      </c>
      <c r="G3174" t="s">
        <v>288</v>
      </c>
      <c r="H3174" t="s">
        <v>57</v>
      </c>
      <c r="I3174" t="s">
        <v>289</v>
      </c>
      <c r="J3174" s="5">
        <v>194.98</v>
      </c>
      <c r="K3174">
        <v>6</v>
      </c>
      <c r="L3174">
        <v>0</v>
      </c>
      <c r="M3174" s="3">
        <f t="shared" si="49"/>
        <v>1169.8799999999999</v>
      </c>
      <c r="N3174" t="s">
        <v>302</v>
      </c>
      <c r="O3174" t="s">
        <v>122</v>
      </c>
      <c r="P3174" t="s">
        <v>10129</v>
      </c>
      <c r="Q3174" t="s">
        <v>123</v>
      </c>
      <c r="R3174">
        <v>11</v>
      </c>
      <c r="S3174">
        <v>2</v>
      </c>
      <c r="T3174" t="s">
        <v>30</v>
      </c>
      <c r="U3174" t="s">
        <v>60</v>
      </c>
    </row>
    <row r="3175" spans="1:21" x14ac:dyDescent="0.35">
      <c r="A3175" t="s">
        <v>2757</v>
      </c>
      <c r="B3175" t="str">
        <f>IF(COUNTIFS($A:$A,$A3175,$C:$C,$C3175,$D:$D,$D3175,$G:$G,$G3175,$K:$K,$K3175,$M:$M,$M3175)&gt;1,"True Duplicate","Unique")</f>
        <v>Unique</v>
      </c>
      <c r="C3175" s="7">
        <v>45262</v>
      </c>
      <c r="D3175" t="s">
        <v>2758</v>
      </c>
      <c r="E3175" t="str">
        <f>IF(COUNTIF($B$2:D3175,D3175)=1,"New Customer","Returning Customer")</f>
        <v>New Customer</v>
      </c>
      <c r="F3175" t="s">
        <v>10132</v>
      </c>
      <c r="G3175" t="s">
        <v>251</v>
      </c>
      <c r="H3175" t="s">
        <v>36</v>
      </c>
      <c r="I3175" t="s">
        <v>252</v>
      </c>
      <c r="J3175" s="5">
        <v>9.7899999999999991</v>
      </c>
      <c r="K3175">
        <v>4</v>
      </c>
      <c r="L3175">
        <v>0.25</v>
      </c>
      <c r="M3175" s="3">
        <f t="shared" si="49"/>
        <v>38.159999999999997</v>
      </c>
      <c r="N3175" t="s">
        <v>83</v>
      </c>
      <c r="O3175" t="s">
        <v>122</v>
      </c>
      <c r="P3175" t="s">
        <v>166</v>
      </c>
      <c r="Q3175" t="s">
        <v>123</v>
      </c>
      <c r="R3175">
        <v>2</v>
      </c>
      <c r="S3175">
        <v>3.8</v>
      </c>
      <c r="T3175" t="s">
        <v>30</v>
      </c>
      <c r="U3175" t="s">
        <v>60</v>
      </c>
    </row>
    <row r="3176" spans="1:21" x14ac:dyDescent="0.35">
      <c r="A3176" t="s">
        <v>6973</v>
      </c>
      <c r="B3176" t="str">
        <f>IF(COUNTIFS($A:$A,$A3176,$C:$C,$C3176,$D:$D,$D3176,$G:$G,$G3176,$K:$K,$K3176,$M:$M,$M3176)&gt;1,"True Duplicate","Unique")</f>
        <v>Unique</v>
      </c>
      <c r="C3176" s="7">
        <v>45262</v>
      </c>
      <c r="D3176" t="s">
        <v>5901</v>
      </c>
      <c r="E3176" t="str">
        <f>IF(COUNTIF($B$2:D3176,D3176)=1,"New Customer","Returning Customer")</f>
        <v>Returning Customer</v>
      </c>
      <c r="F3176" t="s">
        <v>72</v>
      </c>
      <c r="G3176" t="s">
        <v>132</v>
      </c>
      <c r="H3176" t="s">
        <v>24</v>
      </c>
      <c r="I3176" t="s">
        <v>133</v>
      </c>
      <c r="J3176" s="5">
        <v>326.08999999999997</v>
      </c>
      <c r="K3176">
        <v>9</v>
      </c>
      <c r="L3176">
        <v>0.05</v>
      </c>
      <c r="M3176" s="3">
        <f t="shared" si="49"/>
        <v>2934.3599999999997</v>
      </c>
      <c r="N3176" t="s">
        <v>26</v>
      </c>
      <c r="O3176" t="s">
        <v>111</v>
      </c>
      <c r="P3176" t="s">
        <v>166</v>
      </c>
      <c r="Q3176" t="s">
        <v>77</v>
      </c>
      <c r="R3176">
        <v>6</v>
      </c>
      <c r="S3176">
        <v>1.5</v>
      </c>
      <c r="T3176" t="s">
        <v>30</v>
      </c>
      <c r="U3176" t="s">
        <v>60</v>
      </c>
    </row>
    <row r="3177" spans="1:21" x14ac:dyDescent="0.35">
      <c r="A3177" t="s">
        <v>7923</v>
      </c>
      <c r="B3177" t="str">
        <f>IF(COUNTIFS($A:$A,$A3177,$C:$C,$C3177,$D:$D,$D3177,$G:$G,$G3177,$K:$K,$K3177,$M:$M,$M3177)&gt;1,"True Duplicate","Unique")</f>
        <v>Unique</v>
      </c>
      <c r="C3177" s="7">
        <v>45262</v>
      </c>
      <c r="D3177" t="s">
        <v>389</v>
      </c>
      <c r="E3177" t="str">
        <f>IF(COUNTIF($B$2:D3177,D3177)=1,"New Customer","Returning Customer")</f>
        <v>New Customer</v>
      </c>
      <c r="F3177" t="s">
        <v>10132</v>
      </c>
      <c r="G3177" t="s">
        <v>293</v>
      </c>
      <c r="H3177" t="s">
        <v>74</v>
      </c>
      <c r="I3177" t="s">
        <v>110</v>
      </c>
      <c r="J3177" s="5">
        <v>1351.87</v>
      </c>
      <c r="K3177">
        <v>10</v>
      </c>
      <c r="L3177">
        <v>0.05</v>
      </c>
      <c r="M3177" s="3">
        <f t="shared" si="49"/>
        <v>13518.199999999999</v>
      </c>
      <c r="N3177" t="s">
        <v>165</v>
      </c>
      <c r="O3177" t="s">
        <v>27</v>
      </c>
      <c r="P3177" t="s">
        <v>10129</v>
      </c>
      <c r="Q3177" t="s">
        <v>123</v>
      </c>
      <c r="R3177">
        <v>3</v>
      </c>
      <c r="S3177">
        <v>3.8</v>
      </c>
      <c r="U3177" t="s">
        <v>86</v>
      </c>
    </row>
    <row r="3178" spans="1:21" x14ac:dyDescent="0.35">
      <c r="A3178" t="s">
        <v>8998</v>
      </c>
      <c r="B3178" t="str">
        <f>IF(COUNTIFS($A:$A,$A3178,$C:$C,$C3178,$D:$D,$D3178,$G:$G,$G3178,$K:$K,$K3178,$M:$M,$M3178)&gt;1,"True Duplicate","Unique")</f>
        <v>Unique</v>
      </c>
      <c r="C3178" s="7">
        <v>45262</v>
      </c>
      <c r="D3178" t="s">
        <v>6904</v>
      </c>
      <c r="E3178" t="str">
        <f>IF(COUNTIF($B$2:D3178,D3178)=1,"New Customer","Returning Customer")</f>
        <v>Returning Customer</v>
      </c>
      <c r="F3178" t="s">
        <v>10132</v>
      </c>
      <c r="G3178" t="s">
        <v>35</v>
      </c>
      <c r="H3178" t="s">
        <v>36</v>
      </c>
      <c r="I3178" t="s">
        <v>37</v>
      </c>
      <c r="J3178" s="5">
        <v>22.69</v>
      </c>
      <c r="K3178">
        <v>5</v>
      </c>
      <c r="L3178">
        <v>0.15</v>
      </c>
      <c r="M3178" s="3">
        <f t="shared" si="49"/>
        <v>112.70000000000002</v>
      </c>
      <c r="N3178" t="s">
        <v>165</v>
      </c>
      <c r="O3178" t="s">
        <v>27</v>
      </c>
      <c r="P3178" t="s">
        <v>85</v>
      </c>
      <c r="Q3178" t="s">
        <v>116</v>
      </c>
      <c r="R3178">
        <v>1</v>
      </c>
      <c r="S3178">
        <v>4.5999999999999996</v>
      </c>
      <c r="T3178" t="s">
        <v>30</v>
      </c>
      <c r="U3178" t="s">
        <v>86</v>
      </c>
    </row>
    <row r="3179" spans="1:21" x14ac:dyDescent="0.35">
      <c r="A3179" t="s">
        <v>5345</v>
      </c>
      <c r="B3179" t="str">
        <f>IF(COUNTIFS($A:$A,$A3179,$C:$C,$C3179,$D:$D,$D3179,$G:$G,$G3179,$K:$K,$K3179,$M:$M,$M3179)&gt;1,"True Duplicate","Unique")</f>
        <v>Unique</v>
      </c>
      <c r="C3179" s="7">
        <v>45263</v>
      </c>
      <c r="D3179" t="s">
        <v>6652</v>
      </c>
      <c r="E3179" t="str">
        <f>IF(COUNTIF($B$2:D3179,D3179)=1,"New Customer","Returning Customer")</f>
        <v>New Customer</v>
      </c>
      <c r="F3179" t="s">
        <v>10132</v>
      </c>
      <c r="G3179" t="s">
        <v>288</v>
      </c>
      <c r="H3179" t="s">
        <v>57</v>
      </c>
      <c r="I3179" t="s">
        <v>289</v>
      </c>
      <c r="J3179" s="5">
        <v>563.28</v>
      </c>
      <c r="K3179">
        <v>13</v>
      </c>
      <c r="L3179">
        <v>0.2</v>
      </c>
      <c r="M3179" s="3">
        <f t="shared" si="49"/>
        <v>7320.0399999999991</v>
      </c>
      <c r="N3179" t="s">
        <v>49</v>
      </c>
      <c r="O3179" t="s">
        <v>111</v>
      </c>
      <c r="P3179" t="s">
        <v>10129</v>
      </c>
      <c r="Q3179" t="s">
        <v>116</v>
      </c>
      <c r="R3179">
        <v>1</v>
      </c>
      <c r="S3179">
        <v>3.3</v>
      </c>
      <c r="U3179" t="s">
        <v>60</v>
      </c>
    </row>
    <row r="3180" spans="1:21" x14ac:dyDescent="0.35">
      <c r="A3180" t="s">
        <v>6651</v>
      </c>
      <c r="B3180" t="str">
        <f>IF(COUNTIFS($A:$A,$A3180,$C:$C,$C3180,$D:$D,$D3180,$G:$G,$G3180,$K:$K,$K3180,$M:$M,$M3180)&gt;1,"True Duplicate","Unique")</f>
        <v>Unique</v>
      </c>
      <c r="C3180" s="7">
        <v>45263</v>
      </c>
      <c r="D3180" t="s">
        <v>3241</v>
      </c>
      <c r="E3180" t="str">
        <f>IF(COUNTIF($B$2:D3180,D3180)=1,"New Customer","Returning Customer")</f>
        <v>Returning Customer</v>
      </c>
      <c r="F3180" t="s">
        <v>72</v>
      </c>
      <c r="G3180" t="s">
        <v>161</v>
      </c>
      <c r="H3180" t="s">
        <v>74</v>
      </c>
      <c r="I3180" t="s">
        <v>148</v>
      </c>
      <c r="J3180" s="5">
        <v>747.85</v>
      </c>
      <c r="K3180">
        <v>13</v>
      </c>
      <c r="L3180">
        <v>0.05</v>
      </c>
      <c r="M3180" s="3">
        <f t="shared" si="49"/>
        <v>9721.4000000000015</v>
      </c>
      <c r="N3180" t="s">
        <v>26</v>
      </c>
      <c r="O3180" t="s">
        <v>122</v>
      </c>
      <c r="P3180" t="s">
        <v>10129</v>
      </c>
      <c r="Q3180" t="s">
        <v>116</v>
      </c>
      <c r="R3180">
        <v>1</v>
      </c>
      <c r="S3180">
        <v>4</v>
      </c>
      <c r="T3180" t="s">
        <v>30</v>
      </c>
      <c r="U3180" t="s">
        <v>60</v>
      </c>
    </row>
    <row r="3181" spans="1:21" x14ac:dyDescent="0.35">
      <c r="A3181" t="s">
        <v>8930</v>
      </c>
      <c r="B3181" t="str">
        <f>IF(COUNTIFS($A:$A,$A3181,$C:$C,$C3181,$D:$D,$D3181,$G:$G,$G3181,$K:$K,$K3181,$M:$M,$M3181)&gt;1,"True Duplicate","Unique")</f>
        <v>Unique</v>
      </c>
      <c r="C3181" s="7">
        <v>45263</v>
      </c>
      <c r="D3181" t="s">
        <v>5347</v>
      </c>
      <c r="E3181" t="str">
        <f>IF(COUNTIF($B$2:D3181,D3181)=1,"New Customer","Returning Customer")</f>
        <v>New Customer</v>
      </c>
      <c r="F3181" t="s">
        <v>72</v>
      </c>
      <c r="G3181" t="s">
        <v>181</v>
      </c>
      <c r="H3181" t="s">
        <v>24</v>
      </c>
      <c r="I3181" t="s">
        <v>182</v>
      </c>
      <c r="J3181" s="5">
        <v>313.68</v>
      </c>
      <c r="K3181">
        <v>3</v>
      </c>
      <c r="L3181">
        <v>0</v>
      </c>
      <c r="M3181" s="3">
        <f t="shared" si="49"/>
        <v>941.04</v>
      </c>
      <c r="N3181" t="s">
        <v>26</v>
      </c>
      <c r="O3181" t="s">
        <v>39</v>
      </c>
      <c r="P3181" t="s">
        <v>85</v>
      </c>
      <c r="Q3181" t="s">
        <v>77</v>
      </c>
      <c r="R3181">
        <v>8</v>
      </c>
      <c r="S3181">
        <v>4.5</v>
      </c>
      <c r="T3181" t="s">
        <v>30</v>
      </c>
      <c r="U3181" t="s">
        <v>60</v>
      </c>
    </row>
    <row r="3182" spans="1:21" x14ac:dyDescent="0.35">
      <c r="A3182" t="s">
        <v>886</v>
      </c>
      <c r="B3182" t="str">
        <f>IF(COUNTIFS($A:$A,$A3182,$C:$C,$C3182,$D:$D,$D3182,$G:$G,$G3182,$K:$K,$K3182,$M:$M,$M3182)&gt;1,"True Duplicate","Unique")</f>
        <v>Unique</v>
      </c>
      <c r="C3182" s="7">
        <v>45264</v>
      </c>
      <c r="D3182" t="s">
        <v>2200</v>
      </c>
      <c r="E3182" t="str">
        <f>IF(COUNTIF($B$2:D3182,D3182)=1,"New Customer","Returning Customer")</f>
        <v>New Customer</v>
      </c>
      <c r="F3182" t="s">
        <v>72</v>
      </c>
      <c r="G3182" t="s">
        <v>227</v>
      </c>
      <c r="H3182" t="s">
        <v>47</v>
      </c>
      <c r="I3182" t="s">
        <v>228</v>
      </c>
      <c r="J3182" s="5">
        <v>240.54</v>
      </c>
      <c r="K3182">
        <v>9</v>
      </c>
      <c r="L3182">
        <v>0</v>
      </c>
      <c r="M3182" s="3">
        <f t="shared" si="49"/>
        <v>2164.86</v>
      </c>
      <c r="N3182" t="s">
        <v>142</v>
      </c>
      <c r="O3182" t="s">
        <v>111</v>
      </c>
      <c r="P3182" t="s">
        <v>85</v>
      </c>
      <c r="Q3182" t="s">
        <v>29</v>
      </c>
      <c r="R3182">
        <v>12</v>
      </c>
      <c r="S3182">
        <v>2.2000000000000002</v>
      </c>
      <c r="T3182" t="s">
        <v>30</v>
      </c>
      <c r="U3182" t="s">
        <v>86</v>
      </c>
    </row>
    <row r="3183" spans="1:21" x14ac:dyDescent="0.35">
      <c r="A3183" t="s">
        <v>2199</v>
      </c>
      <c r="B3183" t="str">
        <f>IF(COUNTIFS($A:$A,$A3183,$C:$C,$C3183,$D:$D,$D3183,$G:$G,$G3183,$K:$K,$K3183,$M:$M,$M3183)&gt;1,"True Duplicate","Unique")</f>
        <v>Unique</v>
      </c>
      <c r="C3183" s="7">
        <v>45264</v>
      </c>
      <c r="D3183" t="s">
        <v>7016</v>
      </c>
      <c r="E3183" t="str">
        <f>IF(COUNTIF($B$2:D3183,D3183)=1,"New Customer","Returning Customer")</f>
        <v>New Customer</v>
      </c>
      <c r="F3183" t="s">
        <v>10132</v>
      </c>
      <c r="G3183" t="s">
        <v>533</v>
      </c>
      <c r="H3183" t="s">
        <v>74</v>
      </c>
      <c r="I3183" t="s">
        <v>534</v>
      </c>
      <c r="J3183" s="5">
        <v>1263.19</v>
      </c>
      <c r="K3183">
        <v>1</v>
      </c>
      <c r="L3183">
        <v>0.1</v>
      </c>
      <c r="M3183" s="3">
        <f t="shared" si="49"/>
        <v>1263.0900000000001</v>
      </c>
      <c r="N3183" t="s">
        <v>302</v>
      </c>
      <c r="O3183" t="s">
        <v>39</v>
      </c>
      <c r="P3183" t="s">
        <v>10129</v>
      </c>
      <c r="Q3183" t="s">
        <v>123</v>
      </c>
      <c r="R3183">
        <v>9</v>
      </c>
      <c r="S3183">
        <v>1.5</v>
      </c>
      <c r="T3183" t="s">
        <v>30</v>
      </c>
      <c r="U3183" t="s">
        <v>60</v>
      </c>
    </row>
    <row r="3184" spans="1:21" x14ac:dyDescent="0.35">
      <c r="A3184" t="s">
        <v>5719</v>
      </c>
      <c r="B3184" t="str">
        <f>IF(COUNTIFS($A:$A,$A3184,$C:$C,$C3184,$D:$D,$D3184,$G:$G,$G3184,$K:$K,$K3184,$M:$M,$M3184)&gt;1,"True Duplicate","Unique")</f>
        <v>Unique</v>
      </c>
      <c r="C3184" s="7">
        <v>45264</v>
      </c>
      <c r="D3184" t="s">
        <v>888</v>
      </c>
      <c r="E3184" t="str">
        <f>IF(COUNTIF($B$2:D3184,D3184)=1,"New Customer","Returning Customer")</f>
        <v>New Customer</v>
      </c>
      <c r="F3184" t="s">
        <v>72</v>
      </c>
      <c r="G3184" t="s">
        <v>872</v>
      </c>
      <c r="H3184" t="s">
        <v>36</v>
      </c>
      <c r="I3184" t="s">
        <v>10127</v>
      </c>
      <c r="J3184" s="5">
        <v>11.82</v>
      </c>
      <c r="K3184">
        <v>10</v>
      </c>
      <c r="L3184">
        <v>0.2</v>
      </c>
      <c r="M3184" s="3">
        <f t="shared" si="49"/>
        <v>116.20000000000002</v>
      </c>
      <c r="N3184" t="s">
        <v>98</v>
      </c>
      <c r="O3184" t="s">
        <v>27</v>
      </c>
      <c r="P3184" t="s">
        <v>10129</v>
      </c>
      <c r="Q3184" t="s">
        <v>41</v>
      </c>
      <c r="R3184">
        <v>3</v>
      </c>
      <c r="S3184">
        <v>2.7</v>
      </c>
      <c r="T3184" t="s">
        <v>30</v>
      </c>
      <c r="U3184" t="s">
        <v>60</v>
      </c>
    </row>
    <row r="3185" spans="1:21" x14ac:dyDescent="0.35">
      <c r="A3185" t="s">
        <v>7015</v>
      </c>
      <c r="B3185" t="str">
        <f>IF(COUNTIFS($A:$A,$A3185,$C:$C,$C3185,$D:$D,$D3185,$G:$G,$G3185,$K:$K,$K3185,$M:$M,$M3185)&gt;1,"True Duplicate","Unique")</f>
        <v>Unique</v>
      </c>
      <c r="C3185" s="7">
        <v>45264</v>
      </c>
      <c r="D3185" t="s">
        <v>854</v>
      </c>
      <c r="E3185" t="str">
        <f>IF(COUNTIF($B$2:D3185,D3185)=1,"New Customer","Returning Customer")</f>
        <v>Returning Customer</v>
      </c>
      <c r="F3185" t="s">
        <v>72</v>
      </c>
      <c r="G3185" t="s">
        <v>223</v>
      </c>
      <c r="H3185" t="s">
        <v>66</v>
      </c>
      <c r="I3185" t="s">
        <v>171</v>
      </c>
      <c r="J3185" s="5">
        <v>568.72</v>
      </c>
      <c r="K3185">
        <v>13</v>
      </c>
      <c r="L3185">
        <v>0.05</v>
      </c>
      <c r="M3185" s="3">
        <f t="shared" si="49"/>
        <v>7392.7100000000009</v>
      </c>
      <c r="N3185" t="s">
        <v>26</v>
      </c>
      <c r="O3185" t="s">
        <v>39</v>
      </c>
      <c r="P3185" t="s">
        <v>85</v>
      </c>
      <c r="Q3185" t="s">
        <v>41</v>
      </c>
      <c r="R3185">
        <v>9</v>
      </c>
      <c r="S3185">
        <v>1.7</v>
      </c>
      <c r="T3185" t="s">
        <v>30</v>
      </c>
      <c r="U3185" t="s">
        <v>60</v>
      </c>
    </row>
    <row r="3186" spans="1:21" x14ac:dyDescent="0.35">
      <c r="A3186" t="s">
        <v>7154</v>
      </c>
      <c r="B3186" t="str">
        <f>IF(COUNTIFS($A:$A,$A3186,$C:$C,$C3186,$D:$D,$D3186,$G:$G,$G3186,$K:$K,$K3186,$M:$M,$M3186)&gt;1,"True Duplicate","Unique")</f>
        <v>Unique</v>
      </c>
      <c r="C3186" s="7">
        <v>45264</v>
      </c>
      <c r="D3186" t="s">
        <v>5720</v>
      </c>
      <c r="E3186" t="str">
        <f>IF(COUNTIF($B$2:D3186,D3186)=1,"New Customer","Returning Customer")</f>
        <v>New Customer</v>
      </c>
      <c r="F3186" t="s">
        <v>72</v>
      </c>
      <c r="G3186" t="s">
        <v>413</v>
      </c>
      <c r="H3186" t="s">
        <v>47</v>
      </c>
      <c r="I3186" t="s">
        <v>10125</v>
      </c>
      <c r="J3186" s="5">
        <v>661.68</v>
      </c>
      <c r="K3186">
        <v>4</v>
      </c>
      <c r="L3186">
        <v>0</v>
      </c>
      <c r="M3186" s="3">
        <f t="shared" si="49"/>
        <v>2646.72</v>
      </c>
      <c r="N3186" t="s">
        <v>98</v>
      </c>
      <c r="O3186" t="s">
        <v>27</v>
      </c>
      <c r="P3186" t="s">
        <v>59</v>
      </c>
      <c r="Q3186" t="s">
        <v>123</v>
      </c>
      <c r="R3186">
        <v>3</v>
      </c>
      <c r="S3186">
        <v>2.5</v>
      </c>
      <c r="U3186" t="s">
        <v>86</v>
      </c>
    </row>
    <row r="3187" spans="1:21" x14ac:dyDescent="0.35">
      <c r="A3187" t="s">
        <v>8091</v>
      </c>
      <c r="B3187" t="str">
        <f>IF(COUNTIFS($A:$A,$A3187,$C:$C,$C3187,$D:$D,$D3187,$G:$G,$G3187,$K:$K,$K3187,$M:$M,$M3187)&gt;1,"True Duplicate","Unique")</f>
        <v>Unique</v>
      </c>
      <c r="C3187" s="7">
        <v>45264</v>
      </c>
      <c r="D3187" t="s">
        <v>7155</v>
      </c>
      <c r="E3187" t="str">
        <f>IF(COUNTIF($B$2:D3187,D3187)=1,"New Customer","Returning Customer")</f>
        <v>Returning Customer</v>
      </c>
      <c r="F3187" t="s">
        <v>10132</v>
      </c>
      <c r="G3187" t="s">
        <v>649</v>
      </c>
      <c r="H3187" t="s">
        <v>57</v>
      </c>
      <c r="I3187" t="s">
        <v>153</v>
      </c>
      <c r="J3187" s="5">
        <v>316.17</v>
      </c>
      <c r="L3187">
        <v>0.1</v>
      </c>
      <c r="M3187" s="3">
        <f t="shared" si="49"/>
        <v>0</v>
      </c>
      <c r="N3187" t="s">
        <v>104</v>
      </c>
      <c r="O3187" t="s">
        <v>111</v>
      </c>
      <c r="P3187" t="s">
        <v>10129</v>
      </c>
      <c r="Q3187" t="s">
        <v>77</v>
      </c>
      <c r="R3187">
        <v>4</v>
      </c>
      <c r="S3187">
        <v>4.3</v>
      </c>
      <c r="T3187" t="s">
        <v>30</v>
      </c>
      <c r="U3187" t="s">
        <v>86</v>
      </c>
    </row>
    <row r="3188" spans="1:21" x14ac:dyDescent="0.35">
      <c r="A3188" t="s">
        <v>9327</v>
      </c>
      <c r="B3188" t="str">
        <f>IF(COUNTIFS($A:$A,$A3188,$C:$C,$C3188,$D:$D,$D3188,$G:$G,$G3188,$K:$K,$K3188,$M:$M,$M3188)&gt;1,"True Duplicate","Unique")</f>
        <v>Unique</v>
      </c>
      <c r="C3188" s="7">
        <v>45264</v>
      </c>
      <c r="D3188" t="s">
        <v>9328</v>
      </c>
      <c r="E3188" t="str">
        <f>IF(COUNTIF($B$2:D3188,D3188)=1,"New Customer","Returning Customer")</f>
        <v>New Customer</v>
      </c>
      <c r="F3188" t="s">
        <v>72</v>
      </c>
      <c r="G3188" t="s">
        <v>73</v>
      </c>
      <c r="H3188" t="s">
        <v>74</v>
      </c>
      <c r="I3188" t="s">
        <v>75</v>
      </c>
      <c r="J3188" s="5">
        <v>1917.78</v>
      </c>
      <c r="K3188">
        <v>12</v>
      </c>
      <c r="L3188">
        <v>0.1</v>
      </c>
      <c r="M3188" s="3">
        <f t="shared" si="49"/>
        <v>23012.16</v>
      </c>
      <c r="N3188" t="s">
        <v>38</v>
      </c>
      <c r="O3188" t="s">
        <v>111</v>
      </c>
      <c r="P3188" t="s">
        <v>10129</v>
      </c>
      <c r="Q3188" t="s">
        <v>77</v>
      </c>
      <c r="R3188">
        <v>8</v>
      </c>
      <c r="S3188">
        <v>3.2</v>
      </c>
      <c r="T3188" t="s">
        <v>112</v>
      </c>
      <c r="U3188" t="s">
        <v>60</v>
      </c>
    </row>
    <row r="3189" spans="1:21" x14ac:dyDescent="0.35">
      <c r="A3189" t="s">
        <v>749</v>
      </c>
      <c r="B3189" t="str">
        <f>IF(COUNTIFS($A:$A,$A3189,$C:$C,$C3189,$D:$D,$D3189,$G:$G,$G3189,$K:$K,$K3189,$M:$M,$M3189)&gt;1,"True Duplicate","Unique")</f>
        <v>Unique</v>
      </c>
      <c r="C3189" s="7">
        <v>45265</v>
      </c>
      <c r="D3189" t="s">
        <v>751</v>
      </c>
      <c r="E3189" t="str">
        <f>IF(COUNTIF($B$2:D3189,D3189)=1,"New Customer","Returning Customer")</f>
        <v>New Customer</v>
      </c>
      <c r="F3189" t="s">
        <v>10132</v>
      </c>
      <c r="G3189" t="s">
        <v>109</v>
      </c>
      <c r="H3189" t="s">
        <v>74</v>
      </c>
      <c r="I3189" t="s">
        <v>110</v>
      </c>
      <c r="J3189" s="5">
        <v>1518</v>
      </c>
      <c r="K3189">
        <v>8</v>
      </c>
      <c r="L3189">
        <v>0.05</v>
      </c>
      <c r="M3189" s="3">
        <f t="shared" si="49"/>
        <v>12143.6</v>
      </c>
      <c r="N3189" t="s">
        <v>98</v>
      </c>
      <c r="O3189" t="s">
        <v>122</v>
      </c>
      <c r="P3189" t="s">
        <v>85</v>
      </c>
      <c r="Q3189" t="s">
        <v>123</v>
      </c>
      <c r="R3189">
        <v>1</v>
      </c>
      <c r="S3189">
        <v>3.4</v>
      </c>
      <c r="T3189" t="s">
        <v>30</v>
      </c>
      <c r="U3189" t="s">
        <v>60</v>
      </c>
    </row>
    <row r="3190" spans="1:21" x14ac:dyDescent="0.35">
      <c r="A3190" t="s">
        <v>1823</v>
      </c>
      <c r="B3190" t="str">
        <f>IF(COUNTIFS($A:$A,$A3190,$C:$C,$C3190,$D:$D,$D3190,$G:$G,$G3190,$K:$K,$K3190,$M:$M,$M3190)&gt;1,"True Duplicate","Unique")</f>
        <v>Unique</v>
      </c>
      <c r="C3190" s="7">
        <v>45265</v>
      </c>
      <c r="D3190" t="s">
        <v>1824</v>
      </c>
      <c r="E3190" t="str">
        <f>IF(COUNTIF($B$2:D3190,D3190)=1,"New Customer","Returning Customer")</f>
        <v>New Customer</v>
      </c>
      <c r="F3190" t="s">
        <v>10132</v>
      </c>
      <c r="G3190" t="s">
        <v>251</v>
      </c>
      <c r="H3190" t="s">
        <v>36</v>
      </c>
      <c r="I3190" t="s">
        <v>252</v>
      </c>
      <c r="J3190" s="5">
        <v>15.02</v>
      </c>
      <c r="K3190">
        <v>5</v>
      </c>
      <c r="L3190">
        <v>0.05</v>
      </c>
      <c r="M3190" s="3">
        <f t="shared" si="49"/>
        <v>74.849999999999994</v>
      </c>
      <c r="N3190" t="s">
        <v>165</v>
      </c>
      <c r="O3190" t="s">
        <v>111</v>
      </c>
      <c r="P3190" t="s">
        <v>10129</v>
      </c>
      <c r="Q3190" t="s">
        <v>116</v>
      </c>
      <c r="R3190">
        <v>5</v>
      </c>
      <c r="S3190">
        <v>1.9</v>
      </c>
      <c r="T3190" t="s">
        <v>30</v>
      </c>
      <c r="U3190" t="s">
        <v>52</v>
      </c>
    </row>
    <row r="3191" spans="1:21" x14ac:dyDescent="0.35">
      <c r="A3191" t="s">
        <v>3134</v>
      </c>
      <c r="B3191" t="str">
        <f>IF(COUNTIFS($A:$A,$A3191,$C:$C,$C3191,$D:$D,$D3191,$G:$G,$G3191,$K:$K,$K3191,$M:$M,$M3191)&gt;1,"True Duplicate","Unique")</f>
        <v>Unique</v>
      </c>
      <c r="C3191" s="7">
        <v>45265</v>
      </c>
      <c r="D3191" t="s">
        <v>5525</v>
      </c>
      <c r="E3191" t="str">
        <f>IF(COUNTIF($B$2:D3191,D3191)=1,"New Customer","Returning Customer")</f>
        <v>Returning Customer</v>
      </c>
      <c r="F3191" t="s">
        <v>10132</v>
      </c>
      <c r="G3191" t="s">
        <v>81</v>
      </c>
      <c r="H3191" t="s">
        <v>57</v>
      </c>
      <c r="I3191" t="s">
        <v>82</v>
      </c>
      <c r="J3191" s="5">
        <v>648.29999999999995</v>
      </c>
      <c r="K3191">
        <v>12</v>
      </c>
      <c r="L3191">
        <v>0.05</v>
      </c>
      <c r="M3191" s="3">
        <f t="shared" si="49"/>
        <v>7779</v>
      </c>
      <c r="N3191" t="s">
        <v>49</v>
      </c>
      <c r="O3191" t="s">
        <v>27</v>
      </c>
      <c r="P3191" t="s">
        <v>166</v>
      </c>
      <c r="Q3191" t="s">
        <v>77</v>
      </c>
      <c r="R3191">
        <v>4</v>
      </c>
      <c r="S3191">
        <v>5</v>
      </c>
      <c r="T3191" t="s">
        <v>30</v>
      </c>
      <c r="U3191" t="s">
        <v>60</v>
      </c>
    </row>
    <row r="3192" spans="1:21" x14ac:dyDescent="0.35">
      <c r="A3192" t="s">
        <v>6369</v>
      </c>
      <c r="B3192" t="str">
        <f>IF(COUNTIFS($A:$A,$A3192,$C:$C,$C3192,$D:$D,$D3192,$G:$G,$G3192,$K:$K,$K3192,$M:$M,$M3192)&gt;1,"True Duplicate","Unique")</f>
        <v>Unique</v>
      </c>
      <c r="C3192" s="7">
        <v>45265</v>
      </c>
      <c r="D3192" t="s">
        <v>642</v>
      </c>
      <c r="E3192" t="str">
        <f>IF(COUNTIF($B$2:D3192,D3192)=1,"New Customer","Returning Customer")</f>
        <v>Returning Customer</v>
      </c>
      <c r="F3192" t="s">
        <v>10132</v>
      </c>
      <c r="G3192" t="s">
        <v>251</v>
      </c>
      <c r="H3192" t="s">
        <v>36</v>
      </c>
      <c r="I3192" t="s">
        <v>252</v>
      </c>
      <c r="J3192" s="5">
        <v>13.57</v>
      </c>
      <c r="K3192">
        <v>3</v>
      </c>
      <c r="L3192">
        <v>0.2</v>
      </c>
      <c r="M3192" s="3">
        <f t="shared" si="49"/>
        <v>40.11</v>
      </c>
      <c r="N3192" t="s">
        <v>83</v>
      </c>
      <c r="O3192" t="s">
        <v>111</v>
      </c>
      <c r="P3192" t="s">
        <v>59</v>
      </c>
      <c r="Q3192" t="s">
        <v>116</v>
      </c>
      <c r="R3192">
        <v>1</v>
      </c>
      <c r="S3192">
        <v>3.1</v>
      </c>
      <c r="T3192" t="s">
        <v>30</v>
      </c>
      <c r="U3192" t="s">
        <v>52</v>
      </c>
    </row>
    <row r="3193" spans="1:21" x14ac:dyDescent="0.35">
      <c r="A3193" t="s">
        <v>9987</v>
      </c>
      <c r="B3193" t="str">
        <f>IF(COUNTIFS($A:$A,$A3193,$C:$C,$C3193,$D:$D,$D3193,$G:$G,$G3193,$K:$K,$K3193,$M:$M,$M3193)&gt;1,"True Duplicate","Unique")</f>
        <v>Unique</v>
      </c>
      <c r="C3193" s="7">
        <v>45265</v>
      </c>
      <c r="D3193" t="s">
        <v>3135</v>
      </c>
      <c r="E3193" t="str">
        <f>IF(COUNTIF($B$2:D3193,D3193)=1,"New Customer","Returning Customer")</f>
        <v>Returning Customer</v>
      </c>
      <c r="F3193" t="s">
        <v>10132</v>
      </c>
      <c r="G3193" t="s">
        <v>81</v>
      </c>
      <c r="H3193" t="s">
        <v>57</v>
      </c>
      <c r="I3193" t="s">
        <v>82</v>
      </c>
      <c r="J3193" s="5">
        <v>588.47</v>
      </c>
      <c r="K3193">
        <v>9</v>
      </c>
      <c r="L3193">
        <v>0</v>
      </c>
      <c r="M3193" s="3">
        <f t="shared" si="49"/>
        <v>5296.2300000000005</v>
      </c>
      <c r="N3193" t="s">
        <v>26</v>
      </c>
      <c r="O3193" t="s">
        <v>111</v>
      </c>
      <c r="P3193" t="s">
        <v>85</v>
      </c>
      <c r="Q3193" t="s">
        <v>123</v>
      </c>
      <c r="R3193">
        <v>1</v>
      </c>
      <c r="S3193">
        <v>2.2000000000000002</v>
      </c>
      <c r="T3193" t="s">
        <v>30</v>
      </c>
      <c r="U3193" t="s">
        <v>60</v>
      </c>
    </row>
    <row r="3194" spans="1:21" x14ac:dyDescent="0.35">
      <c r="A3194" t="s">
        <v>2294</v>
      </c>
      <c r="B3194" t="str">
        <f>IF(COUNTIFS($A:$A,$A3194,$C:$C,$C3194,$D:$D,$D3194,$G:$G,$G3194,$K:$K,$K3194,$M:$M,$M3194)&gt;1,"True Duplicate","Unique")</f>
        <v>Unique</v>
      </c>
      <c r="C3194" s="7">
        <v>45266</v>
      </c>
      <c r="D3194" t="s">
        <v>4794</v>
      </c>
      <c r="E3194" t="str">
        <f>IF(COUNTIF($B$2:D3194,D3194)=1,"New Customer","Returning Customer")</f>
        <v>New Customer</v>
      </c>
      <c r="F3194" t="s">
        <v>72</v>
      </c>
      <c r="G3194" t="s">
        <v>147</v>
      </c>
      <c r="H3194" t="s">
        <v>74</v>
      </c>
      <c r="I3194" t="s">
        <v>148</v>
      </c>
      <c r="J3194" s="5">
        <v>744.02</v>
      </c>
      <c r="K3194">
        <v>1</v>
      </c>
      <c r="L3194">
        <v>0.05</v>
      </c>
      <c r="M3194" s="3">
        <f t="shared" si="49"/>
        <v>743.97</v>
      </c>
      <c r="N3194" t="s">
        <v>302</v>
      </c>
      <c r="O3194" t="s">
        <v>111</v>
      </c>
      <c r="P3194" t="s">
        <v>10129</v>
      </c>
      <c r="Q3194" t="s">
        <v>123</v>
      </c>
      <c r="R3194">
        <v>13</v>
      </c>
      <c r="S3194">
        <v>1.6</v>
      </c>
      <c r="T3194" t="s">
        <v>51</v>
      </c>
      <c r="U3194" t="s">
        <v>52</v>
      </c>
    </row>
    <row r="3195" spans="1:21" x14ac:dyDescent="0.35">
      <c r="A3195" t="s">
        <v>4538</v>
      </c>
      <c r="B3195" t="str">
        <f>IF(COUNTIFS($A:$A,$A3195,$C:$C,$C3195,$D:$D,$D3195,$G:$G,$G3195,$K:$K,$K3195,$M:$M,$M3195)&gt;1,"True Duplicate","Unique")</f>
        <v>Unique</v>
      </c>
      <c r="C3195" s="7">
        <v>45266</v>
      </c>
      <c r="D3195" t="s">
        <v>5744</v>
      </c>
      <c r="E3195" t="str">
        <f>IF(COUNTIF($B$2:D3195,D3195)=1,"New Customer","Returning Customer")</f>
        <v>New Customer</v>
      </c>
      <c r="F3195" t="s">
        <v>72</v>
      </c>
      <c r="G3195" t="s">
        <v>344</v>
      </c>
      <c r="H3195" t="s">
        <v>24</v>
      </c>
      <c r="I3195" t="s">
        <v>345</v>
      </c>
      <c r="J3195" s="5">
        <v>71.64</v>
      </c>
      <c r="K3195">
        <v>7</v>
      </c>
      <c r="L3195">
        <v>0.25</v>
      </c>
      <c r="M3195" s="3">
        <f t="shared" si="49"/>
        <v>499.73</v>
      </c>
      <c r="N3195" t="s">
        <v>38</v>
      </c>
      <c r="O3195" t="s">
        <v>27</v>
      </c>
      <c r="P3195" t="s">
        <v>85</v>
      </c>
      <c r="Q3195" t="s">
        <v>123</v>
      </c>
      <c r="R3195">
        <v>2</v>
      </c>
      <c r="S3195">
        <v>3.1</v>
      </c>
      <c r="T3195" t="s">
        <v>30</v>
      </c>
      <c r="U3195" t="s">
        <v>52</v>
      </c>
    </row>
    <row r="3196" spans="1:21" x14ac:dyDescent="0.35">
      <c r="A3196" t="s">
        <v>4793</v>
      </c>
      <c r="B3196" t="str">
        <f>IF(COUNTIFS($A:$A,$A3196,$C:$C,$C3196,$D:$D,$D3196,$G:$G,$G3196,$K:$K,$K3196,$M:$M,$M3196)&gt;1,"True Duplicate","Unique")</f>
        <v>Unique</v>
      </c>
      <c r="C3196" s="7">
        <v>45266</v>
      </c>
      <c r="D3196" t="s">
        <v>4539</v>
      </c>
      <c r="E3196" t="str">
        <f>IF(COUNTIF($B$2:D3196,D3196)=1,"New Customer","Returning Customer")</f>
        <v>Returning Customer</v>
      </c>
      <c r="F3196" t="s">
        <v>72</v>
      </c>
      <c r="G3196" t="s">
        <v>374</v>
      </c>
      <c r="H3196" t="s">
        <v>36</v>
      </c>
      <c r="I3196" t="s">
        <v>259</v>
      </c>
      <c r="J3196" s="5">
        <v>32.51</v>
      </c>
      <c r="K3196">
        <v>8</v>
      </c>
      <c r="L3196">
        <v>0.3</v>
      </c>
      <c r="M3196" s="3">
        <f t="shared" si="49"/>
        <v>257.68</v>
      </c>
      <c r="N3196" t="s">
        <v>98</v>
      </c>
      <c r="O3196" t="s">
        <v>27</v>
      </c>
      <c r="P3196" t="s">
        <v>166</v>
      </c>
      <c r="Q3196" t="s">
        <v>116</v>
      </c>
      <c r="R3196">
        <v>10</v>
      </c>
      <c r="S3196">
        <v>4.5</v>
      </c>
      <c r="U3196" t="s">
        <v>60</v>
      </c>
    </row>
    <row r="3197" spans="1:21" x14ac:dyDescent="0.35">
      <c r="A3197" t="s">
        <v>5743</v>
      </c>
      <c r="B3197" t="str">
        <f>IF(COUNTIFS($A:$A,$A3197,$C:$C,$C3197,$D:$D,$D3197,$G:$G,$G3197,$K:$K,$K3197,$M:$M,$M3197)&gt;1,"True Duplicate","Unique")</f>
        <v>Unique</v>
      </c>
      <c r="C3197" s="7">
        <v>45266</v>
      </c>
      <c r="D3197" t="s">
        <v>1499</v>
      </c>
      <c r="E3197" t="str">
        <f>IF(COUNTIF($B$2:D3197,D3197)=1,"New Customer","Returning Customer")</f>
        <v>Returning Customer</v>
      </c>
      <c r="F3197" t="s">
        <v>10132</v>
      </c>
      <c r="G3197" t="s">
        <v>161</v>
      </c>
      <c r="H3197" t="s">
        <v>74</v>
      </c>
      <c r="I3197" t="s">
        <v>148</v>
      </c>
      <c r="J3197" s="5">
        <v>1138.2</v>
      </c>
      <c r="K3197">
        <v>11</v>
      </c>
      <c r="L3197">
        <v>0.2</v>
      </c>
      <c r="M3197" s="3">
        <f t="shared" si="49"/>
        <v>12518</v>
      </c>
      <c r="N3197" t="s">
        <v>142</v>
      </c>
      <c r="O3197" t="s">
        <v>27</v>
      </c>
      <c r="P3197" t="s">
        <v>10129</v>
      </c>
      <c r="Q3197" t="s">
        <v>116</v>
      </c>
      <c r="R3197">
        <v>6</v>
      </c>
      <c r="S3197">
        <v>2.4</v>
      </c>
      <c r="T3197" t="s">
        <v>202</v>
      </c>
      <c r="U3197" t="s">
        <v>60</v>
      </c>
    </row>
    <row r="3198" spans="1:21" x14ac:dyDescent="0.35">
      <c r="A3198" t="s">
        <v>7915</v>
      </c>
      <c r="B3198" t="str">
        <f>IF(COUNTIFS($A:$A,$A3198,$C:$C,$C3198,$D:$D,$D3198,$G:$G,$G3198,$K:$K,$K3198,$M:$M,$M3198)&gt;1,"True Duplicate","Unique")</f>
        <v>Unique</v>
      </c>
      <c r="C3198" s="7">
        <v>45266</v>
      </c>
      <c r="D3198" t="s">
        <v>2296</v>
      </c>
      <c r="E3198" t="str">
        <f>IF(COUNTIF($B$2:D3198,D3198)=1,"New Customer","Returning Customer")</f>
        <v>New Customer</v>
      </c>
      <c r="F3198" t="s">
        <v>10132</v>
      </c>
      <c r="G3198" t="s">
        <v>656</v>
      </c>
      <c r="H3198" t="s">
        <v>47</v>
      </c>
      <c r="I3198" t="s">
        <v>657</v>
      </c>
      <c r="J3198" s="5">
        <v>144.44999999999999</v>
      </c>
      <c r="K3198">
        <v>11</v>
      </c>
      <c r="L3198">
        <v>0.15</v>
      </c>
      <c r="M3198" s="3">
        <f t="shared" si="49"/>
        <v>1587.2999999999997</v>
      </c>
      <c r="N3198" t="s">
        <v>98</v>
      </c>
      <c r="O3198" t="s">
        <v>27</v>
      </c>
      <c r="P3198" t="s">
        <v>10129</v>
      </c>
      <c r="Q3198" t="s">
        <v>29</v>
      </c>
      <c r="R3198">
        <v>13</v>
      </c>
      <c r="S3198">
        <v>3</v>
      </c>
      <c r="T3198" t="s">
        <v>30</v>
      </c>
      <c r="U3198" t="s">
        <v>60</v>
      </c>
    </row>
    <row r="3199" spans="1:21" x14ac:dyDescent="0.35">
      <c r="A3199" t="s">
        <v>503</v>
      </c>
      <c r="B3199" t="str">
        <f>IF(COUNTIFS($A:$A,$A3199,$C:$C,$C3199,$D:$D,$D3199,$G:$G,$G3199,$K:$K,$K3199,$M:$M,$M3199)&gt;1,"True Duplicate","Unique")</f>
        <v>Unique</v>
      </c>
      <c r="C3199" s="7">
        <v>45267</v>
      </c>
      <c r="D3199" t="s">
        <v>6891</v>
      </c>
      <c r="E3199" t="str">
        <f>IF(COUNTIF($B$2:D3199,D3199)=1,"New Customer","Returning Customer")</f>
        <v>New Customer</v>
      </c>
      <c r="F3199" t="s">
        <v>10132</v>
      </c>
      <c r="G3199" t="s">
        <v>73</v>
      </c>
      <c r="H3199" t="s">
        <v>74</v>
      </c>
      <c r="I3199" t="s">
        <v>75</v>
      </c>
      <c r="J3199" s="5">
        <v>2155.4499999999998</v>
      </c>
      <c r="K3199">
        <v>9</v>
      </c>
      <c r="L3199">
        <v>0.1</v>
      </c>
      <c r="M3199" s="3">
        <f t="shared" si="49"/>
        <v>19398.149999999998</v>
      </c>
      <c r="N3199" t="s">
        <v>76</v>
      </c>
      <c r="O3199" t="s">
        <v>122</v>
      </c>
      <c r="P3199" t="s">
        <v>10129</v>
      </c>
      <c r="Q3199" t="s">
        <v>116</v>
      </c>
      <c r="R3199">
        <v>3</v>
      </c>
      <c r="S3199">
        <v>2.6</v>
      </c>
      <c r="T3199" t="s">
        <v>30</v>
      </c>
      <c r="U3199" t="s">
        <v>60</v>
      </c>
    </row>
    <row r="3200" spans="1:21" x14ac:dyDescent="0.35">
      <c r="A3200" t="s">
        <v>6890</v>
      </c>
      <c r="B3200" t="str">
        <f>IF(COUNTIFS($A:$A,$A3200,$C:$C,$C3200,$D:$D,$D3200,$G:$G,$G3200,$K:$K,$K3200,$M:$M,$M3200)&gt;1,"True Duplicate","Unique")</f>
        <v>Unique</v>
      </c>
      <c r="C3200" s="7">
        <v>45267</v>
      </c>
      <c r="D3200" t="s">
        <v>505</v>
      </c>
      <c r="E3200" t="str">
        <f>IF(COUNTIF($B$2:D3200,D3200)=1,"New Customer","Returning Customer")</f>
        <v>New Customer</v>
      </c>
      <c r="F3200" t="s">
        <v>72</v>
      </c>
      <c r="G3200" t="s">
        <v>266</v>
      </c>
      <c r="H3200" t="s">
        <v>24</v>
      </c>
      <c r="I3200" t="s">
        <v>267</v>
      </c>
      <c r="J3200" s="5">
        <v>451.02</v>
      </c>
      <c r="K3200">
        <v>4</v>
      </c>
      <c r="L3200">
        <v>0.1</v>
      </c>
      <c r="M3200" s="3">
        <f t="shared" si="49"/>
        <v>1803.6799999999998</v>
      </c>
      <c r="N3200" t="s">
        <v>83</v>
      </c>
      <c r="O3200" t="s">
        <v>27</v>
      </c>
      <c r="P3200" t="s">
        <v>85</v>
      </c>
      <c r="Q3200" t="s">
        <v>41</v>
      </c>
      <c r="R3200">
        <v>8</v>
      </c>
      <c r="S3200">
        <v>4.4000000000000004</v>
      </c>
      <c r="T3200" t="s">
        <v>30</v>
      </c>
      <c r="U3200" t="s">
        <v>60</v>
      </c>
    </row>
    <row r="3201" spans="1:21" x14ac:dyDescent="0.35">
      <c r="A3201" t="s">
        <v>917</v>
      </c>
      <c r="B3201" t="str">
        <f>IF(COUNTIFS($A:$A,$A3201,$C:$C,$C3201,$D:$D,$D3201,$G:$G,$G3201,$K:$K,$K3201,$M:$M,$M3201)&gt;1,"True Duplicate","Unique")</f>
        <v>Unique</v>
      </c>
      <c r="C3201" s="7">
        <v>45268</v>
      </c>
      <c r="D3201" t="s">
        <v>2446</v>
      </c>
      <c r="E3201" t="str">
        <f>IF(COUNTIF($B$2:D3201,D3201)=1,"New Customer","Returning Customer")</f>
        <v>New Customer</v>
      </c>
      <c r="F3201" t="s">
        <v>10132</v>
      </c>
      <c r="G3201" t="s">
        <v>10123</v>
      </c>
      <c r="H3201" t="s">
        <v>47</v>
      </c>
      <c r="I3201" t="s">
        <v>10124</v>
      </c>
      <c r="J3201" s="5">
        <v>573.80999999999995</v>
      </c>
      <c r="K3201">
        <v>4</v>
      </c>
      <c r="L3201">
        <v>0.05</v>
      </c>
      <c r="M3201" s="3">
        <f t="shared" si="49"/>
        <v>2295.04</v>
      </c>
      <c r="N3201" t="s">
        <v>142</v>
      </c>
      <c r="O3201" t="s">
        <v>27</v>
      </c>
      <c r="P3201" t="s">
        <v>85</v>
      </c>
      <c r="Q3201" t="s">
        <v>116</v>
      </c>
      <c r="R3201">
        <v>12</v>
      </c>
      <c r="S3201">
        <v>4.9000000000000004</v>
      </c>
      <c r="T3201" t="s">
        <v>30</v>
      </c>
      <c r="U3201" t="s">
        <v>60</v>
      </c>
    </row>
    <row r="3202" spans="1:21" x14ac:dyDescent="0.35">
      <c r="A3202" t="s">
        <v>2445</v>
      </c>
      <c r="B3202" t="str">
        <f>IF(COUNTIFS($A:$A,$A3202,$C:$C,$C3202,$D:$D,$D3202,$G:$G,$G3202,$K:$K,$K3202,$M:$M,$M3202)&gt;1,"True Duplicate","Unique")</f>
        <v>Unique</v>
      </c>
      <c r="C3202" s="7">
        <v>45268</v>
      </c>
      <c r="D3202" t="s">
        <v>919</v>
      </c>
      <c r="E3202" t="str">
        <f>IF(COUNTIF($B$2:D3202,D3202)=1,"New Customer","Returning Customer")</f>
        <v>New Customer</v>
      </c>
      <c r="F3202" t="s">
        <v>10132</v>
      </c>
      <c r="G3202" t="s">
        <v>132</v>
      </c>
      <c r="H3202" t="s">
        <v>24</v>
      </c>
      <c r="I3202" t="s">
        <v>133</v>
      </c>
      <c r="J3202" s="5">
        <v>56.85</v>
      </c>
      <c r="K3202">
        <v>13</v>
      </c>
      <c r="L3202">
        <v>0.25</v>
      </c>
      <c r="M3202" s="3">
        <f t="shared" ref="M3202:M3265" si="50">(J3202-L3202)*K3202</f>
        <v>735.80000000000007</v>
      </c>
      <c r="N3202" t="s">
        <v>98</v>
      </c>
      <c r="O3202" t="s">
        <v>122</v>
      </c>
      <c r="P3202" t="s">
        <v>10129</v>
      </c>
      <c r="Q3202" t="s">
        <v>29</v>
      </c>
      <c r="R3202">
        <v>10</v>
      </c>
      <c r="S3202">
        <v>1.9</v>
      </c>
      <c r="T3202" t="s">
        <v>30</v>
      </c>
      <c r="U3202" t="s">
        <v>60</v>
      </c>
    </row>
    <row r="3203" spans="1:21" x14ac:dyDescent="0.35">
      <c r="A3203" t="s">
        <v>3238</v>
      </c>
      <c r="B3203" t="str">
        <f>IF(COUNTIFS($A:$A,$A3203,$C:$C,$C3203,$D:$D,$D3203,$G:$G,$G3203,$K:$K,$K3203,$M:$M,$M3203)&gt;1,"True Duplicate","Unique")</f>
        <v>Unique</v>
      </c>
      <c r="C3203" s="7">
        <v>45268</v>
      </c>
      <c r="D3203" t="s">
        <v>7625</v>
      </c>
      <c r="E3203" t="str">
        <f>IF(COUNTIF($B$2:D3203,D3203)=1,"New Customer","Returning Customer")</f>
        <v>New Customer</v>
      </c>
      <c r="F3203" t="s">
        <v>10132</v>
      </c>
      <c r="G3203" t="s">
        <v>10123</v>
      </c>
      <c r="H3203" t="s">
        <v>47</v>
      </c>
      <c r="I3203" t="s">
        <v>10124</v>
      </c>
      <c r="J3203" s="5">
        <v>206.63</v>
      </c>
      <c r="K3203">
        <v>1</v>
      </c>
      <c r="L3203">
        <v>0</v>
      </c>
      <c r="M3203" s="3">
        <f t="shared" si="50"/>
        <v>206.63</v>
      </c>
      <c r="N3203" t="s">
        <v>98</v>
      </c>
      <c r="O3203" t="s">
        <v>27</v>
      </c>
      <c r="P3203" t="s">
        <v>59</v>
      </c>
      <c r="Q3203" t="s">
        <v>116</v>
      </c>
      <c r="R3203">
        <v>1</v>
      </c>
      <c r="S3203">
        <v>1.5</v>
      </c>
      <c r="T3203" t="s">
        <v>30</v>
      </c>
      <c r="U3203" t="s">
        <v>10128</v>
      </c>
    </row>
    <row r="3204" spans="1:21" x14ac:dyDescent="0.35">
      <c r="A3204" t="s">
        <v>7624</v>
      </c>
      <c r="B3204" t="str">
        <f>IF(COUNTIFS($A:$A,$A3204,$C:$C,$C3204,$D:$D,$D3204,$G:$G,$G3204,$K:$K,$K3204,$M:$M,$M3204)&gt;1,"True Duplicate","Unique")</f>
        <v>Unique</v>
      </c>
      <c r="C3204" s="7">
        <v>45268</v>
      </c>
      <c r="D3204" t="s">
        <v>7725</v>
      </c>
      <c r="E3204" t="str">
        <f>IF(COUNTIF($B$2:D3204,D3204)=1,"New Customer","Returning Customer")</f>
        <v>Returning Customer</v>
      </c>
      <c r="F3204" t="s">
        <v>10132</v>
      </c>
      <c r="G3204" t="s">
        <v>65</v>
      </c>
      <c r="H3204" t="s">
        <v>66</v>
      </c>
      <c r="I3204" t="s">
        <v>67</v>
      </c>
      <c r="J3204" s="5">
        <v>1702.82</v>
      </c>
      <c r="K3204">
        <v>7</v>
      </c>
      <c r="L3204">
        <v>0.05</v>
      </c>
      <c r="M3204" s="3">
        <f t="shared" si="50"/>
        <v>11919.39</v>
      </c>
      <c r="N3204" t="s">
        <v>302</v>
      </c>
      <c r="O3204" t="s">
        <v>27</v>
      </c>
      <c r="P3204" t="s">
        <v>166</v>
      </c>
      <c r="Q3204" t="s">
        <v>116</v>
      </c>
      <c r="R3204">
        <v>2</v>
      </c>
      <c r="S3204">
        <v>2.4</v>
      </c>
      <c r="T3204" t="s">
        <v>30</v>
      </c>
      <c r="U3204" t="s">
        <v>60</v>
      </c>
    </row>
    <row r="3205" spans="1:21" x14ac:dyDescent="0.35">
      <c r="A3205" t="s">
        <v>7724</v>
      </c>
      <c r="B3205" t="str">
        <f>IF(COUNTIFS($A:$A,$A3205,$C:$C,$C3205,$D:$D,$D3205,$G:$G,$G3205,$K:$K,$K3205,$M:$M,$M3205)&gt;1,"True Duplicate","Unique")</f>
        <v>Unique</v>
      </c>
      <c r="C3205" s="7">
        <v>45268</v>
      </c>
      <c r="D3205" t="s">
        <v>3239</v>
      </c>
      <c r="E3205" t="str">
        <f>IF(COUNTIF($B$2:D3205,D3205)=1,"New Customer","Returning Customer")</f>
        <v>New Customer</v>
      </c>
      <c r="F3205" t="s">
        <v>10132</v>
      </c>
      <c r="G3205" t="s">
        <v>227</v>
      </c>
      <c r="H3205" t="s">
        <v>47</v>
      </c>
      <c r="I3205" t="s">
        <v>228</v>
      </c>
      <c r="J3205" s="5">
        <v>208.72</v>
      </c>
      <c r="K3205">
        <v>7</v>
      </c>
      <c r="L3205">
        <v>0.1</v>
      </c>
      <c r="M3205" s="3">
        <f t="shared" si="50"/>
        <v>1460.3400000000001</v>
      </c>
      <c r="N3205" t="s">
        <v>38</v>
      </c>
      <c r="O3205" t="s">
        <v>39</v>
      </c>
      <c r="P3205" t="s">
        <v>59</v>
      </c>
      <c r="Q3205" t="s">
        <v>116</v>
      </c>
      <c r="R3205">
        <v>2</v>
      </c>
      <c r="S3205">
        <v>3.4</v>
      </c>
      <c r="T3205" t="s">
        <v>51</v>
      </c>
      <c r="U3205" t="s">
        <v>60</v>
      </c>
    </row>
    <row r="3206" spans="1:21" x14ac:dyDescent="0.35">
      <c r="A3206" t="s">
        <v>2075</v>
      </c>
      <c r="B3206" t="str">
        <f>IF(COUNTIFS($A:$A,$A3206,$C:$C,$C3206,$D:$D,$D3206,$G:$G,$G3206,$K:$K,$K3206,$M:$M,$M3206)&gt;1,"True Duplicate","Unique")</f>
        <v>Unique</v>
      </c>
      <c r="C3206" s="7">
        <v>45269</v>
      </c>
      <c r="D3206" t="s">
        <v>4811</v>
      </c>
      <c r="E3206" t="str">
        <f>IF(COUNTIF($B$2:D3206,D3206)=1,"New Customer","Returning Customer")</f>
        <v>New Customer</v>
      </c>
      <c r="F3206" t="s">
        <v>10132</v>
      </c>
      <c r="G3206" t="s">
        <v>413</v>
      </c>
      <c r="H3206" t="s">
        <v>47</v>
      </c>
      <c r="I3206" t="s">
        <v>10125</v>
      </c>
      <c r="J3206" s="5">
        <v>584.51</v>
      </c>
      <c r="K3206">
        <v>7</v>
      </c>
      <c r="L3206">
        <v>0.1</v>
      </c>
      <c r="M3206" s="3">
        <f t="shared" si="50"/>
        <v>4090.87</v>
      </c>
      <c r="N3206" t="s">
        <v>38</v>
      </c>
      <c r="O3206" t="s">
        <v>111</v>
      </c>
      <c r="P3206" t="s">
        <v>10129</v>
      </c>
      <c r="Q3206" t="s">
        <v>116</v>
      </c>
      <c r="R3206">
        <v>5</v>
      </c>
      <c r="S3206">
        <v>2.2999999999999998</v>
      </c>
      <c r="T3206" t="s">
        <v>30</v>
      </c>
      <c r="U3206" t="s">
        <v>86</v>
      </c>
    </row>
    <row r="3207" spans="1:21" x14ac:dyDescent="0.35">
      <c r="A3207" t="s">
        <v>4810</v>
      </c>
      <c r="B3207" t="str">
        <f>IF(COUNTIFS($A:$A,$A3207,$C:$C,$C3207,$D:$D,$D3207,$G:$G,$G3207,$K:$K,$K3207,$M:$M,$M3207)&gt;1,"True Duplicate","Unique")</f>
        <v>Unique</v>
      </c>
      <c r="C3207" s="7">
        <v>45269</v>
      </c>
      <c r="D3207" t="s">
        <v>2077</v>
      </c>
      <c r="E3207" t="str">
        <f>IF(COUNTIF($B$2:D3207,D3207)=1,"New Customer","Returning Customer")</f>
        <v>Returning Customer</v>
      </c>
      <c r="F3207" t="s">
        <v>10132</v>
      </c>
      <c r="G3207" t="s">
        <v>344</v>
      </c>
      <c r="H3207" t="s">
        <v>24</v>
      </c>
      <c r="I3207" t="s">
        <v>345</v>
      </c>
      <c r="J3207" s="5">
        <v>171</v>
      </c>
      <c r="K3207">
        <v>7</v>
      </c>
      <c r="L3207">
        <v>0.05</v>
      </c>
      <c r="M3207" s="3">
        <f t="shared" si="50"/>
        <v>1196.6499999999999</v>
      </c>
      <c r="N3207" t="s">
        <v>38</v>
      </c>
      <c r="O3207" t="s">
        <v>27</v>
      </c>
      <c r="P3207" t="s">
        <v>10129</v>
      </c>
      <c r="Q3207" t="s">
        <v>41</v>
      </c>
      <c r="R3207">
        <v>12</v>
      </c>
      <c r="S3207">
        <v>3.4</v>
      </c>
      <c r="U3207" t="s">
        <v>10128</v>
      </c>
    </row>
    <row r="3208" spans="1:21" x14ac:dyDescent="0.35">
      <c r="A3208" t="s">
        <v>9556</v>
      </c>
      <c r="B3208" t="str">
        <f>IF(COUNTIFS($A:$A,$A3208,$C:$C,$C3208,$D:$D,$D3208,$G:$G,$G3208,$K:$K,$K3208,$M:$M,$M3208)&gt;1,"True Duplicate","Unique")</f>
        <v>Unique</v>
      </c>
      <c r="C3208" s="7">
        <v>45270</v>
      </c>
      <c r="D3208" t="s">
        <v>9558</v>
      </c>
      <c r="E3208" t="str">
        <f>IF(COUNTIF($B$2:D3208,D3208)=1,"New Customer","Returning Customer")</f>
        <v>New Customer</v>
      </c>
      <c r="F3208" t="s">
        <v>10132</v>
      </c>
      <c r="G3208" t="s">
        <v>10123</v>
      </c>
      <c r="H3208" t="s">
        <v>47</v>
      </c>
      <c r="I3208" t="s">
        <v>10124</v>
      </c>
      <c r="J3208" s="5">
        <v>437.16</v>
      </c>
      <c r="K3208">
        <v>12</v>
      </c>
      <c r="L3208">
        <v>0.05</v>
      </c>
      <c r="M3208" s="3">
        <f t="shared" si="50"/>
        <v>5245.32</v>
      </c>
      <c r="N3208" t="s">
        <v>76</v>
      </c>
      <c r="O3208" t="s">
        <v>27</v>
      </c>
      <c r="P3208" t="s">
        <v>85</v>
      </c>
      <c r="Q3208" t="s">
        <v>41</v>
      </c>
      <c r="R3208">
        <v>4</v>
      </c>
      <c r="S3208">
        <v>4.7</v>
      </c>
      <c r="T3208" t="s">
        <v>30</v>
      </c>
      <c r="U3208" t="s">
        <v>60</v>
      </c>
    </row>
    <row r="3209" spans="1:21" x14ac:dyDescent="0.35">
      <c r="A3209" t="s">
        <v>6077</v>
      </c>
      <c r="B3209" t="str">
        <f>IF(COUNTIFS($A:$A,$A3209,$C:$C,$C3209,$D:$D,$D3209,$G:$G,$G3209,$K:$K,$K3209,$M:$M,$M3209)&gt;1,"True Duplicate","Unique")</f>
        <v>Unique</v>
      </c>
      <c r="C3209" s="7">
        <v>45271</v>
      </c>
      <c r="D3209" t="s">
        <v>4164</v>
      </c>
      <c r="E3209" t="str">
        <f>IF(COUNTIF($B$2:D3209,D3209)=1,"New Customer","Returning Customer")</f>
        <v>Returning Customer</v>
      </c>
      <c r="F3209" t="s">
        <v>72</v>
      </c>
      <c r="G3209" t="s">
        <v>484</v>
      </c>
      <c r="H3209" t="s">
        <v>74</v>
      </c>
      <c r="I3209" t="s">
        <v>110</v>
      </c>
      <c r="J3209" s="5">
        <v>206.52</v>
      </c>
      <c r="K3209">
        <v>13</v>
      </c>
      <c r="L3209">
        <v>0</v>
      </c>
      <c r="M3209" s="3">
        <f t="shared" si="50"/>
        <v>2684.76</v>
      </c>
      <c r="N3209" t="s">
        <v>76</v>
      </c>
      <c r="O3209" t="s">
        <v>27</v>
      </c>
      <c r="P3209" t="s">
        <v>10129</v>
      </c>
      <c r="Q3209" t="s">
        <v>77</v>
      </c>
      <c r="R3209">
        <v>2</v>
      </c>
      <c r="S3209">
        <v>2.2999999999999998</v>
      </c>
      <c r="T3209" t="s">
        <v>30</v>
      </c>
      <c r="U3209" t="s">
        <v>60</v>
      </c>
    </row>
    <row r="3210" spans="1:21" x14ac:dyDescent="0.35">
      <c r="A3210" t="s">
        <v>61</v>
      </c>
      <c r="B3210" t="str">
        <f>IF(COUNTIFS($A:$A,$A3210,$C:$C,$C3210,$D:$D,$D3210,$G:$G,$G3210,$K:$K,$K3210,$M:$M,$M3210)&gt;1,"True Duplicate","Unique")</f>
        <v>Unique</v>
      </c>
      <c r="C3210" s="7">
        <v>45272</v>
      </c>
      <c r="D3210" t="s">
        <v>4523</v>
      </c>
      <c r="E3210" t="str">
        <f>IF(COUNTIF($B$2:D3210,D3210)=1,"New Customer","Returning Customer")</f>
        <v>New Customer</v>
      </c>
      <c r="F3210" t="s">
        <v>72</v>
      </c>
      <c r="G3210" t="s">
        <v>306</v>
      </c>
      <c r="H3210" t="s">
        <v>36</v>
      </c>
      <c r="I3210" t="s">
        <v>259</v>
      </c>
      <c r="J3210" s="5">
        <v>9.36</v>
      </c>
      <c r="K3210">
        <v>3</v>
      </c>
      <c r="L3210">
        <v>0</v>
      </c>
      <c r="M3210" s="3">
        <f t="shared" si="50"/>
        <v>28.08</v>
      </c>
      <c r="N3210" t="s">
        <v>165</v>
      </c>
      <c r="O3210" t="s">
        <v>111</v>
      </c>
      <c r="P3210" t="s">
        <v>10129</v>
      </c>
      <c r="Q3210" t="s">
        <v>77</v>
      </c>
      <c r="R3210">
        <v>9</v>
      </c>
      <c r="S3210">
        <v>1.1000000000000001</v>
      </c>
      <c r="T3210" t="s">
        <v>51</v>
      </c>
      <c r="U3210" t="s">
        <v>60</v>
      </c>
    </row>
    <row r="3211" spans="1:21" x14ac:dyDescent="0.35">
      <c r="A3211" t="s">
        <v>2166</v>
      </c>
      <c r="B3211" t="str">
        <f>IF(COUNTIFS($A:$A,$A3211,$C:$C,$C3211,$D:$D,$D3211,$G:$G,$G3211,$K:$K,$K3211,$M:$M,$M3211)&gt;1,"True Duplicate","Unique")</f>
        <v>Unique</v>
      </c>
      <c r="C3211" s="7">
        <v>45272</v>
      </c>
      <c r="D3211" t="s">
        <v>1175</v>
      </c>
      <c r="E3211" t="str">
        <f>IF(COUNTIF($B$2:D3211,D3211)=1,"New Customer","Returning Customer")</f>
        <v>New Customer</v>
      </c>
      <c r="F3211" t="s">
        <v>10132</v>
      </c>
      <c r="G3211" t="s">
        <v>170</v>
      </c>
      <c r="H3211" t="s">
        <v>66</v>
      </c>
      <c r="I3211" t="s">
        <v>171</v>
      </c>
      <c r="J3211" s="5">
        <v>527.63</v>
      </c>
      <c r="K3211">
        <v>6</v>
      </c>
      <c r="L3211">
        <v>0.25</v>
      </c>
      <c r="M3211" s="3">
        <f t="shared" si="50"/>
        <v>3164.2799999999997</v>
      </c>
      <c r="N3211" t="s">
        <v>302</v>
      </c>
      <c r="O3211" t="s">
        <v>122</v>
      </c>
      <c r="P3211" t="s">
        <v>10129</v>
      </c>
      <c r="Q3211" t="s">
        <v>123</v>
      </c>
      <c r="R3211">
        <v>1</v>
      </c>
      <c r="S3211">
        <v>4.0999999999999996</v>
      </c>
      <c r="T3211" t="s">
        <v>30</v>
      </c>
      <c r="U3211" t="s">
        <v>60</v>
      </c>
    </row>
    <row r="3212" spans="1:21" x14ac:dyDescent="0.35">
      <c r="A3212" t="s">
        <v>6295</v>
      </c>
      <c r="B3212" t="str">
        <f>IF(COUNTIFS($A:$A,$A3212,$C:$C,$C3212,$D:$D,$D3212,$G:$G,$G3212,$K:$K,$K3212,$M:$M,$M3212)&gt;1,"True Duplicate","Unique")</f>
        <v>Unique</v>
      </c>
      <c r="C3212" s="7">
        <v>45272</v>
      </c>
      <c r="D3212" t="s">
        <v>2168</v>
      </c>
      <c r="E3212" t="str">
        <f>IF(COUNTIF($B$2:D3212,D3212)=1,"New Customer","Returning Customer")</f>
        <v>New Customer</v>
      </c>
      <c r="F3212" t="s">
        <v>72</v>
      </c>
      <c r="G3212" t="s">
        <v>170</v>
      </c>
      <c r="H3212" t="s">
        <v>66</v>
      </c>
      <c r="I3212" t="s">
        <v>171</v>
      </c>
      <c r="J3212" s="5">
        <v>794.23</v>
      </c>
      <c r="K3212">
        <v>2</v>
      </c>
      <c r="L3212">
        <v>0</v>
      </c>
      <c r="M3212" s="3">
        <f t="shared" si="50"/>
        <v>1588.46</v>
      </c>
      <c r="N3212" t="s">
        <v>49</v>
      </c>
      <c r="O3212" t="s">
        <v>111</v>
      </c>
      <c r="P3212" t="s">
        <v>10129</v>
      </c>
      <c r="Q3212" t="s">
        <v>77</v>
      </c>
      <c r="R3212">
        <v>2</v>
      </c>
      <c r="S3212">
        <v>3.8</v>
      </c>
      <c r="T3212" t="s">
        <v>30</v>
      </c>
      <c r="U3212" t="s">
        <v>60</v>
      </c>
    </row>
    <row r="3213" spans="1:21" x14ac:dyDescent="0.35">
      <c r="A3213" t="s">
        <v>9329</v>
      </c>
      <c r="B3213" t="str">
        <f>IF(COUNTIFS($A:$A,$A3213,$C:$C,$C3213,$D:$D,$D3213,$G:$G,$G3213,$K:$K,$K3213,$M:$M,$M3213)&gt;1,"True Duplicate","Unique")</f>
        <v>Unique</v>
      </c>
      <c r="C3213" s="7">
        <v>45272</v>
      </c>
      <c r="D3213" t="s">
        <v>9994</v>
      </c>
      <c r="E3213" t="str">
        <f>IF(COUNTIF($B$2:D3213,D3213)=1,"New Customer","Returning Customer")</f>
        <v>New Customer</v>
      </c>
      <c r="F3213" t="s">
        <v>10132</v>
      </c>
      <c r="G3213" t="s">
        <v>147</v>
      </c>
      <c r="H3213" t="s">
        <v>74</v>
      </c>
      <c r="I3213" t="s">
        <v>148</v>
      </c>
      <c r="J3213" s="5">
        <v>2316.48</v>
      </c>
      <c r="K3213">
        <v>14</v>
      </c>
      <c r="L3213">
        <v>0.15</v>
      </c>
      <c r="M3213" s="3">
        <f t="shared" si="50"/>
        <v>32428.62</v>
      </c>
      <c r="N3213" t="s">
        <v>104</v>
      </c>
      <c r="O3213" t="s">
        <v>39</v>
      </c>
      <c r="P3213" t="s">
        <v>85</v>
      </c>
      <c r="Q3213" t="s">
        <v>123</v>
      </c>
      <c r="R3213">
        <v>7</v>
      </c>
      <c r="S3213">
        <v>2.2999999999999998</v>
      </c>
      <c r="T3213" t="s">
        <v>30</v>
      </c>
      <c r="U3213" t="s">
        <v>52</v>
      </c>
    </row>
    <row r="3214" spans="1:21" x14ac:dyDescent="0.35">
      <c r="A3214" t="s">
        <v>9993</v>
      </c>
      <c r="B3214" t="str">
        <f>IF(COUNTIFS($A:$A,$A3214,$C:$C,$C3214,$D:$D,$D3214,$G:$G,$G3214,$K:$K,$K3214,$M:$M,$M3214)&gt;1,"True Duplicate","Unique")</f>
        <v>Unique</v>
      </c>
      <c r="C3214" s="7">
        <v>45272</v>
      </c>
      <c r="D3214" t="s">
        <v>6296</v>
      </c>
      <c r="E3214" t="str">
        <f>IF(COUNTIF($B$2:D3214,D3214)=1,"New Customer","Returning Customer")</f>
        <v>New Customer</v>
      </c>
      <c r="F3214" t="s">
        <v>72</v>
      </c>
      <c r="G3214" t="s">
        <v>181</v>
      </c>
      <c r="H3214" t="s">
        <v>24</v>
      </c>
      <c r="I3214" t="s">
        <v>182</v>
      </c>
      <c r="J3214" s="5">
        <v>337.99</v>
      </c>
      <c r="K3214">
        <v>12</v>
      </c>
      <c r="L3214">
        <v>0</v>
      </c>
      <c r="M3214" s="3">
        <f t="shared" si="50"/>
        <v>4055.88</v>
      </c>
      <c r="N3214" t="s">
        <v>38</v>
      </c>
      <c r="O3214" t="s">
        <v>111</v>
      </c>
      <c r="P3214" t="s">
        <v>85</v>
      </c>
      <c r="Q3214" t="s">
        <v>29</v>
      </c>
      <c r="R3214">
        <v>7</v>
      </c>
      <c r="S3214">
        <v>4.2</v>
      </c>
      <c r="T3214" t="s">
        <v>30</v>
      </c>
      <c r="U3214" t="s">
        <v>60</v>
      </c>
    </row>
    <row r="3215" spans="1:21" x14ac:dyDescent="0.35">
      <c r="A3215" t="s">
        <v>3376</v>
      </c>
      <c r="B3215" t="str">
        <f>IF(COUNTIFS($A:$A,$A3215,$C:$C,$C3215,$D:$D,$D3215,$G:$G,$G3215,$K:$K,$K3215,$M:$M,$M3215)&gt;1,"True Duplicate","Unique")</f>
        <v>Unique</v>
      </c>
      <c r="C3215" s="7">
        <v>45273</v>
      </c>
      <c r="D3215" t="s">
        <v>8212</v>
      </c>
      <c r="E3215" t="str">
        <f>IF(COUNTIF($B$2:D3215,D3215)=1,"New Customer","Returning Customer")</f>
        <v>New Customer</v>
      </c>
      <c r="F3215" t="s">
        <v>72</v>
      </c>
      <c r="G3215" t="s">
        <v>138</v>
      </c>
      <c r="H3215" t="s">
        <v>24</v>
      </c>
      <c r="I3215" t="s">
        <v>133</v>
      </c>
      <c r="J3215" s="5">
        <v>136.74</v>
      </c>
      <c r="K3215">
        <v>4</v>
      </c>
      <c r="L3215">
        <v>0.1</v>
      </c>
      <c r="M3215" s="3">
        <f t="shared" si="50"/>
        <v>546.56000000000006</v>
      </c>
      <c r="N3215" t="s">
        <v>142</v>
      </c>
      <c r="O3215" t="s">
        <v>39</v>
      </c>
      <c r="P3215" t="s">
        <v>85</v>
      </c>
      <c r="Q3215" t="s">
        <v>77</v>
      </c>
      <c r="R3215">
        <v>1</v>
      </c>
      <c r="S3215">
        <v>2.1</v>
      </c>
      <c r="T3215" t="s">
        <v>30</v>
      </c>
      <c r="U3215" t="s">
        <v>52</v>
      </c>
    </row>
    <row r="3216" spans="1:21" x14ac:dyDescent="0.35">
      <c r="A3216" t="s">
        <v>8109</v>
      </c>
      <c r="B3216" t="str">
        <f>IF(COUNTIFS($A:$A,$A3216,$C:$C,$C3216,$D:$D,$D3216,$G:$G,$G3216,$K:$K,$K3216,$M:$M,$M3216)&gt;1,"True Duplicate","Unique")</f>
        <v>Unique</v>
      </c>
      <c r="C3216" s="7">
        <v>45273</v>
      </c>
      <c r="D3216" t="s">
        <v>4100</v>
      </c>
      <c r="E3216" t="str">
        <f>IF(COUNTIF($B$2:D3216,D3216)=1,"New Customer","Returning Customer")</f>
        <v>Returning Customer</v>
      </c>
      <c r="F3216" t="s">
        <v>10132</v>
      </c>
      <c r="G3216" t="s">
        <v>193</v>
      </c>
      <c r="H3216" t="s">
        <v>24</v>
      </c>
      <c r="I3216" t="s">
        <v>10126</v>
      </c>
      <c r="J3216" s="5">
        <v>483.81</v>
      </c>
      <c r="K3216">
        <v>2</v>
      </c>
      <c r="L3216">
        <v>0.05</v>
      </c>
      <c r="M3216" s="3">
        <f t="shared" si="50"/>
        <v>967.52</v>
      </c>
      <c r="N3216" t="s">
        <v>38</v>
      </c>
      <c r="O3216" t="s">
        <v>27</v>
      </c>
      <c r="P3216" t="s">
        <v>59</v>
      </c>
      <c r="Q3216" t="s">
        <v>123</v>
      </c>
      <c r="R3216">
        <v>8</v>
      </c>
      <c r="S3216">
        <v>3.5</v>
      </c>
      <c r="T3216" t="s">
        <v>30</v>
      </c>
      <c r="U3216" t="s">
        <v>52</v>
      </c>
    </row>
    <row r="3217" spans="1:21" x14ac:dyDescent="0.35">
      <c r="A3217" t="s">
        <v>8211</v>
      </c>
      <c r="B3217" t="str">
        <f>IF(COUNTIFS($A:$A,$A3217,$C:$C,$C3217,$D:$D,$D3217,$G:$G,$G3217,$K:$K,$K3217,$M:$M,$M3217)&gt;1,"True Duplicate","Unique")</f>
        <v>Unique</v>
      </c>
      <c r="C3217" s="7">
        <v>45273</v>
      </c>
      <c r="D3217" t="s">
        <v>8110</v>
      </c>
      <c r="E3217" t="str">
        <f>IF(COUNTIF($B$2:D3217,D3217)=1,"New Customer","Returning Customer")</f>
        <v>New Customer</v>
      </c>
      <c r="F3217" t="s">
        <v>10132</v>
      </c>
      <c r="G3217" t="s">
        <v>399</v>
      </c>
      <c r="H3217" t="s">
        <v>24</v>
      </c>
      <c r="I3217" t="s">
        <v>182</v>
      </c>
      <c r="J3217" s="5">
        <v>389.43</v>
      </c>
      <c r="K3217">
        <v>9</v>
      </c>
      <c r="L3217">
        <v>0.1</v>
      </c>
      <c r="M3217" s="3">
        <f t="shared" si="50"/>
        <v>3503.97</v>
      </c>
      <c r="N3217" t="s">
        <v>165</v>
      </c>
      <c r="O3217" t="s">
        <v>122</v>
      </c>
      <c r="P3217" t="s">
        <v>59</v>
      </c>
      <c r="Q3217" t="s">
        <v>29</v>
      </c>
      <c r="R3217">
        <v>8</v>
      </c>
      <c r="S3217">
        <v>3.9</v>
      </c>
      <c r="T3217" t="s">
        <v>30</v>
      </c>
      <c r="U3217" t="s">
        <v>10128</v>
      </c>
    </row>
    <row r="3218" spans="1:21" x14ac:dyDescent="0.35">
      <c r="A3218" t="s">
        <v>9843</v>
      </c>
      <c r="B3218" t="str">
        <f>IF(COUNTIFS($A:$A,$A3218,$C:$C,$C3218,$D:$D,$D3218,$G:$G,$G3218,$K:$K,$K3218,$M:$M,$M3218)&gt;1,"True Duplicate","Unique")</f>
        <v>Unique</v>
      </c>
      <c r="C3218" s="7">
        <v>45273</v>
      </c>
      <c r="D3218" t="s">
        <v>3378</v>
      </c>
      <c r="E3218" t="str">
        <f>IF(COUNTIF($B$2:D3218,D3218)=1,"New Customer","Returning Customer")</f>
        <v>New Customer</v>
      </c>
      <c r="F3218" t="s">
        <v>10132</v>
      </c>
      <c r="G3218" t="s">
        <v>244</v>
      </c>
      <c r="H3218" t="s">
        <v>36</v>
      </c>
      <c r="I3218" t="s">
        <v>129</v>
      </c>
      <c r="J3218" s="5">
        <v>34.08</v>
      </c>
      <c r="K3218">
        <v>3</v>
      </c>
      <c r="L3218">
        <v>0.1</v>
      </c>
      <c r="M3218" s="3">
        <f t="shared" si="50"/>
        <v>101.94</v>
      </c>
      <c r="N3218" t="s">
        <v>38</v>
      </c>
      <c r="O3218" t="s">
        <v>122</v>
      </c>
      <c r="P3218" t="s">
        <v>10129</v>
      </c>
      <c r="Q3218" t="s">
        <v>116</v>
      </c>
      <c r="R3218">
        <v>11</v>
      </c>
      <c r="S3218">
        <v>3.4</v>
      </c>
      <c r="T3218" t="s">
        <v>30</v>
      </c>
      <c r="U3218" t="s">
        <v>86</v>
      </c>
    </row>
    <row r="3219" spans="1:21" x14ac:dyDescent="0.35">
      <c r="A3219" t="s">
        <v>1609</v>
      </c>
      <c r="B3219" t="str">
        <f>IF(COUNTIFS($A:$A,$A3219,$C:$C,$C3219,$D:$D,$D3219,$G:$G,$G3219,$K:$K,$K3219,$M:$M,$M3219)&gt;1,"True Duplicate","Unique")</f>
        <v>Unique</v>
      </c>
      <c r="C3219" s="7">
        <v>45274</v>
      </c>
      <c r="D3219" t="s">
        <v>3786</v>
      </c>
      <c r="E3219" t="str">
        <f>IF(COUNTIF($B$2:D3219,D3219)=1,"New Customer","Returning Customer")</f>
        <v>New Customer</v>
      </c>
      <c r="F3219" t="s">
        <v>72</v>
      </c>
      <c r="G3219" t="s">
        <v>231</v>
      </c>
      <c r="H3219" t="s">
        <v>57</v>
      </c>
      <c r="I3219" t="s">
        <v>232</v>
      </c>
      <c r="J3219" s="5">
        <v>295.88</v>
      </c>
      <c r="K3219">
        <v>12</v>
      </c>
      <c r="L3219">
        <v>0.1</v>
      </c>
      <c r="M3219" s="3">
        <f t="shared" si="50"/>
        <v>3549.3599999999997</v>
      </c>
      <c r="N3219" t="s">
        <v>76</v>
      </c>
      <c r="O3219" t="s">
        <v>27</v>
      </c>
      <c r="P3219" t="s">
        <v>10129</v>
      </c>
      <c r="Q3219" t="s">
        <v>116</v>
      </c>
      <c r="R3219">
        <v>1</v>
      </c>
      <c r="S3219">
        <v>3</v>
      </c>
      <c r="T3219" t="s">
        <v>51</v>
      </c>
      <c r="U3219" t="s">
        <v>60</v>
      </c>
    </row>
    <row r="3220" spans="1:21" x14ac:dyDescent="0.35">
      <c r="A3220" t="s">
        <v>2853</v>
      </c>
      <c r="B3220" t="str">
        <f>IF(COUNTIFS($A:$A,$A3220,$C:$C,$C3220,$D:$D,$D3220,$G:$G,$G3220,$K:$K,$K3220,$M:$M,$M3220)&gt;1,"True Duplicate","Unique")</f>
        <v>Unique</v>
      </c>
      <c r="C3220" s="7">
        <v>45274</v>
      </c>
      <c r="D3220" t="s">
        <v>1611</v>
      </c>
      <c r="E3220" t="str">
        <f>IF(COUNTIF($B$2:D3220,D3220)=1,"New Customer","Returning Customer")</f>
        <v>Returning Customer</v>
      </c>
      <c r="F3220" t="s">
        <v>10132</v>
      </c>
      <c r="G3220" t="s">
        <v>219</v>
      </c>
      <c r="H3220" t="s">
        <v>47</v>
      </c>
      <c r="I3220" t="s">
        <v>210</v>
      </c>
      <c r="J3220" s="5">
        <v>528.20000000000005</v>
      </c>
      <c r="K3220">
        <v>13</v>
      </c>
      <c r="L3220">
        <v>0.05</v>
      </c>
      <c r="M3220" s="3">
        <f t="shared" si="50"/>
        <v>6865.9500000000007</v>
      </c>
      <c r="N3220" t="s">
        <v>38</v>
      </c>
      <c r="O3220" t="s">
        <v>27</v>
      </c>
      <c r="P3220" t="s">
        <v>10129</v>
      </c>
      <c r="Q3220" t="s">
        <v>77</v>
      </c>
      <c r="R3220">
        <v>10</v>
      </c>
      <c r="S3220">
        <v>1.8</v>
      </c>
      <c r="T3220" t="s">
        <v>30</v>
      </c>
      <c r="U3220" t="s">
        <v>60</v>
      </c>
    </row>
    <row r="3221" spans="1:21" x14ac:dyDescent="0.35">
      <c r="A3221" t="s">
        <v>9060</v>
      </c>
      <c r="B3221" t="str">
        <f>IF(COUNTIFS($A:$A,$A3221,$C:$C,$C3221,$D:$D,$D3221,$G:$G,$G3221,$K:$K,$K3221,$M:$M,$M3221)&gt;1,"True Duplicate","Unique")</f>
        <v>Unique</v>
      </c>
      <c r="C3221" s="7">
        <v>45274</v>
      </c>
      <c r="D3221" t="s">
        <v>2854</v>
      </c>
      <c r="E3221" t="str">
        <f>IF(COUNTIF($B$2:D3221,D3221)=1,"New Customer","Returning Customer")</f>
        <v>New Customer</v>
      </c>
      <c r="F3221" t="s">
        <v>10132</v>
      </c>
      <c r="G3221" t="s">
        <v>399</v>
      </c>
      <c r="H3221" t="s">
        <v>24</v>
      </c>
      <c r="I3221" t="s">
        <v>182</v>
      </c>
      <c r="J3221" s="5">
        <v>426</v>
      </c>
      <c r="K3221">
        <v>14</v>
      </c>
      <c r="L3221">
        <v>0.1</v>
      </c>
      <c r="M3221" s="3">
        <f t="shared" si="50"/>
        <v>5962.5999999999995</v>
      </c>
      <c r="N3221" t="s">
        <v>38</v>
      </c>
      <c r="O3221" t="s">
        <v>39</v>
      </c>
      <c r="P3221" t="s">
        <v>59</v>
      </c>
      <c r="Q3221" t="s">
        <v>116</v>
      </c>
      <c r="R3221">
        <v>6</v>
      </c>
      <c r="S3221">
        <v>3.6</v>
      </c>
      <c r="T3221" t="s">
        <v>30</v>
      </c>
      <c r="U3221" t="s">
        <v>52</v>
      </c>
    </row>
    <row r="3222" spans="1:21" x14ac:dyDescent="0.35">
      <c r="A3222" t="s">
        <v>314</v>
      </c>
      <c r="B3222" t="str">
        <f>IF(COUNTIFS($A:$A,$A3222,$C:$C,$C3222,$D:$D,$D3222,$G:$G,$G3222,$K:$K,$K3222,$M:$M,$M3222)&gt;1,"True Duplicate","Unique")</f>
        <v>Unique</v>
      </c>
      <c r="C3222" s="7">
        <v>45275</v>
      </c>
      <c r="D3222" t="s">
        <v>5361</v>
      </c>
      <c r="E3222" t="str">
        <f>IF(COUNTIF($B$2:D3222,D3222)=1,"New Customer","Returning Customer")</f>
        <v>Returning Customer</v>
      </c>
      <c r="F3222" t="s">
        <v>72</v>
      </c>
      <c r="G3222" t="s">
        <v>128</v>
      </c>
      <c r="H3222" t="s">
        <v>36</v>
      </c>
      <c r="I3222" t="s">
        <v>129</v>
      </c>
      <c r="J3222" s="5">
        <v>9.6300000000000008</v>
      </c>
      <c r="K3222">
        <v>4</v>
      </c>
      <c r="L3222">
        <v>0</v>
      </c>
      <c r="M3222" s="3">
        <f t="shared" si="50"/>
        <v>38.520000000000003</v>
      </c>
      <c r="N3222" t="s">
        <v>26</v>
      </c>
      <c r="O3222" t="s">
        <v>122</v>
      </c>
      <c r="P3222" t="s">
        <v>59</v>
      </c>
      <c r="Q3222" t="s">
        <v>29</v>
      </c>
      <c r="R3222">
        <v>1</v>
      </c>
      <c r="S3222">
        <v>1.2</v>
      </c>
      <c r="T3222" t="s">
        <v>30</v>
      </c>
      <c r="U3222" t="s">
        <v>60</v>
      </c>
    </row>
    <row r="3223" spans="1:21" x14ac:dyDescent="0.35">
      <c r="A3223" t="s">
        <v>2745</v>
      </c>
      <c r="B3223" t="str">
        <f>IF(COUNTIFS($A:$A,$A3223,$C:$C,$C3223,$D:$D,$D3223,$G:$G,$G3223,$K:$K,$K3223,$M:$M,$M3223)&gt;1,"True Duplicate","Unique")</f>
        <v>Unique</v>
      </c>
      <c r="C3223" s="7">
        <v>45275</v>
      </c>
      <c r="D3223" t="s">
        <v>6823</v>
      </c>
      <c r="E3223" t="str">
        <f>IF(COUNTIF($B$2:D3223,D3223)=1,"New Customer","Returning Customer")</f>
        <v>New Customer</v>
      </c>
      <c r="F3223" t="s">
        <v>10132</v>
      </c>
      <c r="G3223" t="s">
        <v>258</v>
      </c>
      <c r="H3223" t="s">
        <v>36</v>
      </c>
      <c r="I3223" t="s">
        <v>259</v>
      </c>
      <c r="J3223" s="5">
        <v>9.31</v>
      </c>
      <c r="K3223">
        <v>7</v>
      </c>
      <c r="L3223">
        <v>0.05</v>
      </c>
      <c r="M3223" s="3">
        <f t="shared" si="50"/>
        <v>64.819999999999993</v>
      </c>
      <c r="N3223" t="s">
        <v>76</v>
      </c>
      <c r="O3223" t="s">
        <v>111</v>
      </c>
      <c r="P3223" t="s">
        <v>59</v>
      </c>
      <c r="Q3223" t="s">
        <v>116</v>
      </c>
      <c r="R3223">
        <v>12</v>
      </c>
      <c r="S3223">
        <v>3.2</v>
      </c>
      <c r="U3223" t="s">
        <v>60</v>
      </c>
    </row>
    <row r="3224" spans="1:21" x14ac:dyDescent="0.35">
      <c r="A3224" t="s">
        <v>6822</v>
      </c>
      <c r="B3224" t="str">
        <f>IF(COUNTIFS($A:$A,$A3224,$C:$C,$C3224,$D:$D,$D3224,$G:$G,$G3224,$K:$K,$K3224,$M:$M,$M3224)&gt;1,"True Duplicate","Unique")</f>
        <v>Unique</v>
      </c>
      <c r="C3224" s="7">
        <v>45275</v>
      </c>
      <c r="D3224" t="s">
        <v>9378</v>
      </c>
      <c r="E3224" t="str">
        <f>IF(COUNTIF($B$2:D3224,D3224)=1,"New Customer","Returning Customer")</f>
        <v>New Customer</v>
      </c>
      <c r="F3224" t="s">
        <v>10132</v>
      </c>
      <c r="G3224" t="s">
        <v>46</v>
      </c>
      <c r="H3224" t="s">
        <v>47</v>
      </c>
      <c r="I3224" t="s">
        <v>10124</v>
      </c>
      <c r="J3224" s="5">
        <v>640.95000000000005</v>
      </c>
      <c r="K3224">
        <v>3</v>
      </c>
      <c r="L3224">
        <v>0.15</v>
      </c>
      <c r="M3224" s="3">
        <f t="shared" si="50"/>
        <v>1922.4</v>
      </c>
      <c r="N3224" t="s">
        <v>76</v>
      </c>
      <c r="O3224" t="s">
        <v>39</v>
      </c>
      <c r="P3224" t="s">
        <v>166</v>
      </c>
      <c r="Q3224" t="s">
        <v>77</v>
      </c>
      <c r="R3224">
        <v>13</v>
      </c>
      <c r="S3224">
        <v>4.9000000000000004</v>
      </c>
      <c r="T3224" t="s">
        <v>30</v>
      </c>
      <c r="U3224" t="s">
        <v>60</v>
      </c>
    </row>
    <row r="3225" spans="1:21" x14ac:dyDescent="0.35">
      <c r="A3225" t="s">
        <v>7080</v>
      </c>
      <c r="B3225" t="str">
        <f>IF(COUNTIFS($A:$A,$A3225,$C:$C,$C3225,$D:$D,$D3225,$G:$G,$G3225,$K:$K,$K3225,$M:$M,$M3225)&gt;1,"True Duplicate","Unique")</f>
        <v>Unique</v>
      </c>
      <c r="C3225" s="7">
        <v>45275</v>
      </c>
      <c r="D3225" t="s">
        <v>8443</v>
      </c>
      <c r="E3225" t="str">
        <f>IF(COUNTIF($B$2:D3225,D3225)=1,"New Customer","Returning Customer")</f>
        <v>New Customer</v>
      </c>
      <c r="F3225" t="s">
        <v>72</v>
      </c>
      <c r="G3225" t="s">
        <v>266</v>
      </c>
      <c r="H3225" t="s">
        <v>24</v>
      </c>
      <c r="I3225" t="s">
        <v>267</v>
      </c>
      <c r="J3225" s="5">
        <v>366.01</v>
      </c>
      <c r="K3225">
        <v>8</v>
      </c>
      <c r="L3225">
        <v>0.25</v>
      </c>
      <c r="M3225" s="3">
        <f t="shared" si="50"/>
        <v>2926.08</v>
      </c>
      <c r="N3225" t="s">
        <v>302</v>
      </c>
      <c r="O3225" t="s">
        <v>27</v>
      </c>
      <c r="P3225" t="s">
        <v>10129</v>
      </c>
      <c r="Q3225" t="s">
        <v>29</v>
      </c>
      <c r="R3225">
        <v>5</v>
      </c>
      <c r="S3225">
        <v>3.4</v>
      </c>
      <c r="T3225" t="s">
        <v>30</v>
      </c>
      <c r="U3225" t="s">
        <v>60</v>
      </c>
    </row>
    <row r="3226" spans="1:21" x14ac:dyDescent="0.35">
      <c r="A3226" t="s">
        <v>7281</v>
      </c>
      <c r="B3226" t="str">
        <f>IF(COUNTIFS($A:$A,$A3226,$C:$C,$C3226,$D:$D,$D3226,$G:$G,$G3226,$K:$K,$K3226,$M:$M,$M3226)&gt;1,"True Duplicate","Unique")</f>
        <v>Unique</v>
      </c>
      <c r="C3226" s="7">
        <v>45275</v>
      </c>
      <c r="D3226" t="s">
        <v>2746</v>
      </c>
      <c r="E3226" t="str">
        <f>IF(COUNTIF($B$2:D3226,D3226)=1,"New Customer","Returning Customer")</f>
        <v>New Customer</v>
      </c>
      <c r="F3226" t="s">
        <v>10132</v>
      </c>
      <c r="G3226" t="s">
        <v>649</v>
      </c>
      <c r="H3226" t="s">
        <v>57</v>
      </c>
      <c r="I3226" t="s">
        <v>153</v>
      </c>
      <c r="J3226" s="5">
        <v>505.34</v>
      </c>
      <c r="K3226">
        <v>7</v>
      </c>
      <c r="L3226">
        <v>0.1</v>
      </c>
      <c r="M3226" s="3">
        <f t="shared" si="50"/>
        <v>3536.68</v>
      </c>
      <c r="N3226" t="s">
        <v>26</v>
      </c>
      <c r="O3226" t="s">
        <v>111</v>
      </c>
      <c r="P3226" t="s">
        <v>85</v>
      </c>
      <c r="Q3226" t="s">
        <v>29</v>
      </c>
      <c r="R3226">
        <v>5</v>
      </c>
      <c r="S3226">
        <v>3.6</v>
      </c>
      <c r="T3226" t="s">
        <v>30</v>
      </c>
      <c r="U3226" t="s">
        <v>60</v>
      </c>
    </row>
    <row r="3227" spans="1:21" x14ac:dyDescent="0.35">
      <c r="A3227" t="s">
        <v>8442</v>
      </c>
      <c r="B3227" t="str">
        <f>IF(COUNTIFS($A:$A,$A3227,$C:$C,$C3227,$D:$D,$D3227,$G:$G,$G3227,$K:$K,$K3227,$M:$M,$M3227)&gt;1,"True Duplicate","Unique")</f>
        <v>Unique</v>
      </c>
      <c r="C3227" s="7">
        <v>45275</v>
      </c>
      <c r="D3227" t="s">
        <v>7282</v>
      </c>
      <c r="E3227" t="str">
        <f>IF(COUNTIF($B$2:D3227,D3227)=1,"New Customer","Returning Customer")</f>
        <v>New Customer</v>
      </c>
      <c r="F3227" t="s">
        <v>10132</v>
      </c>
      <c r="G3227" t="s">
        <v>147</v>
      </c>
      <c r="H3227" t="s">
        <v>74</v>
      </c>
      <c r="I3227" t="s">
        <v>148</v>
      </c>
      <c r="J3227" s="5">
        <v>1213.93</v>
      </c>
      <c r="K3227">
        <v>4</v>
      </c>
      <c r="L3227">
        <v>0.25</v>
      </c>
      <c r="M3227" s="3">
        <f t="shared" si="50"/>
        <v>4854.72</v>
      </c>
      <c r="N3227" t="s">
        <v>165</v>
      </c>
      <c r="O3227" t="s">
        <v>122</v>
      </c>
      <c r="P3227" t="s">
        <v>10129</v>
      </c>
      <c r="Q3227" t="s">
        <v>123</v>
      </c>
      <c r="R3227">
        <v>8</v>
      </c>
      <c r="S3227">
        <v>3.9</v>
      </c>
      <c r="T3227" t="s">
        <v>51</v>
      </c>
      <c r="U3227" t="s">
        <v>10128</v>
      </c>
    </row>
    <row r="3228" spans="1:21" x14ac:dyDescent="0.35">
      <c r="A3228" t="s">
        <v>9377</v>
      </c>
      <c r="B3228" t="str">
        <f>IF(COUNTIFS($A:$A,$A3228,$C:$C,$C3228,$D:$D,$D3228,$G:$G,$G3228,$K:$K,$K3228,$M:$M,$M3228)&gt;1,"True Duplicate","Unique")</f>
        <v>Unique</v>
      </c>
      <c r="C3228" s="7">
        <v>45275</v>
      </c>
      <c r="D3228" t="s">
        <v>316</v>
      </c>
      <c r="E3228" t="str">
        <f>IF(COUNTIF($B$2:D3228,D3228)=1,"New Customer","Returning Customer")</f>
        <v>New Customer</v>
      </c>
      <c r="F3228" t="s">
        <v>72</v>
      </c>
      <c r="G3228" t="s">
        <v>73</v>
      </c>
      <c r="H3228" t="s">
        <v>74</v>
      </c>
      <c r="I3228" t="s">
        <v>75</v>
      </c>
      <c r="J3228" s="5">
        <v>2030.52</v>
      </c>
      <c r="K3228">
        <v>6</v>
      </c>
      <c r="L3228">
        <v>0</v>
      </c>
      <c r="M3228" s="3">
        <f t="shared" si="50"/>
        <v>12183.119999999999</v>
      </c>
      <c r="N3228" t="s">
        <v>142</v>
      </c>
      <c r="O3228" t="s">
        <v>111</v>
      </c>
      <c r="P3228" t="s">
        <v>85</v>
      </c>
      <c r="Q3228" t="s">
        <v>41</v>
      </c>
      <c r="R3228">
        <v>3</v>
      </c>
      <c r="S3228">
        <v>3.6</v>
      </c>
      <c r="T3228" t="s">
        <v>30</v>
      </c>
      <c r="U3228" t="s">
        <v>60</v>
      </c>
    </row>
    <row r="3229" spans="1:21" x14ac:dyDescent="0.35">
      <c r="A3229" t="s">
        <v>3225</v>
      </c>
      <c r="B3229" t="str">
        <f>IF(COUNTIFS($A:$A,$A3229,$C:$C,$C3229,$D:$D,$D3229,$G:$G,$G3229,$K:$K,$K3229,$M:$M,$M3229)&gt;1,"True Duplicate","Unique")</f>
        <v>Unique</v>
      </c>
      <c r="C3229" s="7">
        <v>45276</v>
      </c>
      <c r="D3229" t="s">
        <v>7607</v>
      </c>
      <c r="E3229" t="str">
        <f>IF(COUNTIF($B$2:D3229,D3229)=1,"New Customer","Returning Customer")</f>
        <v>New Customer</v>
      </c>
      <c r="F3229" t="s">
        <v>72</v>
      </c>
      <c r="G3229" t="s">
        <v>10123</v>
      </c>
      <c r="H3229" t="s">
        <v>47</v>
      </c>
      <c r="I3229" t="s">
        <v>10124</v>
      </c>
      <c r="J3229" s="5">
        <v>182.45</v>
      </c>
      <c r="K3229">
        <v>9</v>
      </c>
      <c r="L3229">
        <v>0.05</v>
      </c>
      <c r="M3229" s="3">
        <f t="shared" si="50"/>
        <v>1641.6</v>
      </c>
      <c r="N3229" t="s">
        <v>165</v>
      </c>
      <c r="O3229" t="s">
        <v>111</v>
      </c>
      <c r="P3229" t="s">
        <v>10129</v>
      </c>
      <c r="Q3229" t="s">
        <v>77</v>
      </c>
      <c r="R3229">
        <v>13</v>
      </c>
      <c r="S3229">
        <v>1.1000000000000001</v>
      </c>
      <c r="T3229" t="s">
        <v>30</v>
      </c>
      <c r="U3229" t="s">
        <v>60</v>
      </c>
    </row>
    <row r="3230" spans="1:21" x14ac:dyDescent="0.35">
      <c r="A3230" t="s">
        <v>5056</v>
      </c>
      <c r="B3230" t="str">
        <f>IF(COUNTIFS($A:$A,$A3230,$C:$C,$C3230,$D:$D,$D3230,$G:$G,$G3230,$K:$K,$K3230,$M:$M,$M3230)&gt;1,"True Duplicate","Unique")</f>
        <v>Unique</v>
      </c>
      <c r="C3230" s="7">
        <v>45276</v>
      </c>
      <c r="D3230" t="s">
        <v>3358</v>
      </c>
      <c r="E3230" t="str">
        <f>IF(COUNTIF($B$2:D3230,D3230)=1,"New Customer","Returning Customer")</f>
        <v>Returning Customer</v>
      </c>
      <c r="F3230" t="s">
        <v>72</v>
      </c>
      <c r="G3230" t="s">
        <v>344</v>
      </c>
      <c r="H3230" t="s">
        <v>24</v>
      </c>
      <c r="I3230" t="s">
        <v>345</v>
      </c>
      <c r="J3230" s="5">
        <v>467.54</v>
      </c>
      <c r="K3230">
        <v>4</v>
      </c>
      <c r="L3230">
        <v>0.05</v>
      </c>
      <c r="M3230" s="3">
        <f t="shared" si="50"/>
        <v>1869.96</v>
      </c>
      <c r="N3230" t="s">
        <v>302</v>
      </c>
      <c r="O3230" t="s">
        <v>111</v>
      </c>
      <c r="P3230" t="s">
        <v>166</v>
      </c>
      <c r="Q3230" t="s">
        <v>77</v>
      </c>
      <c r="R3230">
        <v>13</v>
      </c>
      <c r="S3230">
        <v>4.2</v>
      </c>
      <c r="T3230" t="s">
        <v>30</v>
      </c>
      <c r="U3230" t="s">
        <v>10128</v>
      </c>
    </row>
    <row r="3231" spans="1:21" x14ac:dyDescent="0.35">
      <c r="A3231" t="s">
        <v>7606</v>
      </c>
      <c r="B3231" t="str">
        <f>IF(COUNTIFS($A:$A,$A3231,$C:$C,$C3231,$D:$D,$D3231,$G:$G,$G3231,$K:$K,$K3231,$M:$M,$M3231)&gt;1,"True Duplicate","Unique")</f>
        <v>Unique</v>
      </c>
      <c r="C3231" s="7">
        <v>45276</v>
      </c>
      <c r="D3231" t="s">
        <v>5057</v>
      </c>
      <c r="E3231" t="str">
        <f>IF(COUNTIF($B$2:D3231,D3231)=1,"New Customer","Returning Customer")</f>
        <v>New Customer</v>
      </c>
      <c r="F3231" t="s">
        <v>72</v>
      </c>
      <c r="G3231" t="s">
        <v>10123</v>
      </c>
      <c r="H3231" t="s">
        <v>47</v>
      </c>
      <c r="I3231" t="s">
        <v>10124</v>
      </c>
      <c r="J3231" s="5">
        <v>282.31</v>
      </c>
      <c r="K3231">
        <v>5</v>
      </c>
      <c r="L3231">
        <v>0</v>
      </c>
      <c r="M3231" s="3">
        <f t="shared" si="50"/>
        <v>1411.55</v>
      </c>
      <c r="N3231" t="s">
        <v>302</v>
      </c>
      <c r="O3231" t="s">
        <v>122</v>
      </c>
      <c r="P3231" t="s">
        <v>166</v>
      </c>
      <c r="Q3231" t="s">
        <v>41</v>
      </c>
      <c r="R3231">
        <v>7</v>
      </c>
      <c r="S3231">
        <v>3.7</v>
      </c>
      <c r="T3231" t="s">
        <v>30</v>
      </c>
      <c r="U3231" t="s">
        <v>86</v>
      </c>
    </row>
    <row r="3232" spans="1:21" x14ac:dyDescent="0.35">
      <c r="A3232" t="s">
        <v>8905</v>
      </c>
      <c r="B3232" t="str">
        <f>IF(COUNTIFS($A:$A,$A3232,$C:$C,$C3232,$D:$D,$D3232,$G:$G,$G3232,$K:$K,$K3232,$M:$M,$M3232)&gt;1,"True Duplicate","Unique")</f>
        <v>Unique</v>
      </c>
      <c r="C3232" s="7">
        <v>45276</v>
      </c>
      <c r="D3232" t="s">
        <v>2085</v>
      </c>
      <c r="E3232" t="str">
        <f>IF(COUNTIF($B$2:D3232,D3232)=1,"New Customer","Returning Customer")</f>
        <v>Returning Customer</v>
      </c>
      <c r="F3232" t="s">
        <v>72</v>
      </c>
      <c r="G3232" t="s">
        <v>344</v>
      </c>
      <c r="H3232" t="s">
        <v>24</v>
      </c>
      <c r="I3232" t="s">
        <v>345</v>
      </c>
      <c r="J3232" s="5">
        <v>462.48</v>
      </c>
      <c r="K3232">
        <v>8</v>
      </c>
      <c r="L3232">
        <v>0.2</v>
      </c>
      <c r="M3232" s="3">
        <f t="shared" si="50"/>
        <v>3698.2400000000002</v>
      </c>
      <c r="N3232" t="s">
        <v>83</v>
      </c>
      <c r="O3232" t="s">
        <v>27</v>
      </c>
      <c r="P3232" t="s">
        <v>59</v>
      </c>
      <c r="Q3232" t="s">
        <v>77</v>
      </c>
      <c r="R3232">
        <v>11</v>
      </c>
      <c r="S3232">
        <v>2</v>
      </c>
      <c r="T3232" t="s">
        <v>30</v>
      </c>
      <c r="U3232" t="s">
        <v>86</v>
      </c>
    </row>
    <row r="3233" spans="1:21" x14ac:dyDescent="0.35">
      <c r="A3233" t="s">
        <v>9971</v>
      </c>
      <c r="B3233" t="str">
        <f>IF(COUNTIFS($A:$A,$A3233,$C:$C,$C3233,$D:$D,$D3233,$G:$G,$G3233,$K:$K,$K3233,$M:$M,$M3233)&gt;1,"True Duplicate","Unique")</f>
        <v>Unique</v>
      </c>
      <c r="C3233" s="7">
        <v>45276</v>
      </c>
      <c r="D3233" t="s">
        <v>9972</v>
      </c>
      <c r="E3233" t="str">
        <f>IF(COUNTIF($B$2:D3233,D3233)=1,"New Customer","Returning Customer")</f>
        <v>New Customer</v>
      </c>
      <c r="F3233" t="s">
        <v>72</v>
      </c>
      <c r="G3233" t="s">
        <v>872</v>
      </c>
      <c r="H3233" t="s">
        <v>36</v>
      </c>
      <c r="I3233" t="s">
        <v>10127</v>
      </c>
      <c r="J3233" s="5">
        <v>27.03</v>
      </c>
      <c r="K3233">
        <v>6</v>
      </c>
      <c r="L3233">
        <v>0</v>
      </c>
      <c r="M3233" s="3">
        <f t="shared" si="50"/>
        <v>162.18</v>
      </c>
      <c r="N3233" t="s">
        <v>26</v>
      </c>
      <c r="O3233" t="s">
        <v>122</v>
      </c>
      <c r="P3233" t="s">
        <v>10129</v>
      </c>
      <c r="Q3233" t="s">
        <v>77</v>
      </c>
      <c r="R3233">
        <v>1</v>
      </c>
      <c r="S3233">
        <v>1.3</v>
      </c>
      <c r="T3233" t="s">
        <v>143</v>
      </c>
      <c r="U3233" t="s">
        <v>86</v>
      </c>
    </row>
    <row r="3234" spans="1:21" x14ac:dyDescent="0.35">
      <c r="A3234" t="s">
        <v>4079</v>
      </c>
      <c r="B3234" t="str">
        <f>IF(COUNTIFS($A:$A,$A3234,$C:$C,$C3234,$D:$D,$D3234,$G:$G,$G3234,$K:$K,$K3234,$M:$M,$M3234)&gt;1,"True Duplicate","Unique")</f>
        <v>Unique</v>
      </c>
      <c r="C3234" s="7">
        <v>45277</v>
      </c>
      <c r="D3234" t="s">
        <v>4081</v>
      </c>
      <c r="E3234" t="str">
        <f>IF(COUNTIF($B$2:D3234,D3234)=1,"New Customer","Returning Customer")</f>
        <v>New Customer</v>
      </c>
      <c r="F3234" t="s">
        <v>72</v>
      </c>
      <c r="G3234" t="s">
        <v>96</v>
      </c>
      <c r="H3234" t="s">
        <v>57</v>
      </c>
      <c r="I3234" t="s">
        <v>97</v>
      </c>
      <c r="J3234" s="5">
        <v>434.57</v>
      </c>
      <c r="K3234">
        <v>14</v>
      </c>
      <c r="L3234">
        <v>0.15</v>
      </c>
      <c r="M3234" s="3">
        <f t="shared" si="50"/>
        <v>6081.88</v>
      </c>
      <c r="N3234" t="s">
        <v>83</v>
      </c>
      <c r="O3234" t="s">
        <v>27</v>
      </c>
      <c r="P3234" t="s">
        <v>59</v>
      </c>
      <c r="Q3234" t="s">
        <v>77</v>
      </c>
      <c r="R3234">
        <v>6</v>
      </c>
      <c r="S3234">
        <v>2.8</v>
      </c>
      <c r="T3234" t="s">
        <v>30</v>
      </c>
      <c r="U3234" t="s">
        <v>52</v>
      </c>
    </row>
    <row r="3235" spans="1:21" x14ac:dyDescent="0.35">
      <c r="A3235" t="s">
        <v>8538</v>
      </c>
      <c r="B3235" t="str">
        <f>IF(COUNTIFS($A:$A,$A3235,$C:$C,$C3235,$D:$D,$D3235,$G:$G,$G3235,$K:$K,$K3235,$M:$M,$M3235)&gt;1,"True Duplicate","Unique")</f>
        <v>Unique</v>
      </c>
      <c r="C3235" s="7">
        <v>45277</v>
      </c>
      <c r="D3235" t="s">
        <v>8539</v>
      </c>
      <c r="E3235" t="str">
        <f>IF(COUNTIF($B$2:D3235,D3235)=1,"New Customer","Returning Customer")</f>
        <v>New Customer</v>
      </c>
      <c r="F3235" t="s">
        <v>72</v>
      </c>
      <c r="G3235" t="s">
        <v>73</v>
      </c>
      <c r="H3235" t="s">
        <v>74</v>
      </c>
      <c r="I3235" t="s">
        <v>75</v>
      </c>
      <c r="J3235" s="5">
        <v>996.93</v>
      </c>
      <c r="K3235">
        <v>8</v>
      </c>
      <c r="L3235">
        <v>0.1</v>
      </c>
      <c r="M3235" s="3">
        <f t="shared" si="50"/>
        <v>7974.6399999999994</v>
      </c>
      <c r="N3235" t="s">
        <v>26</v>
      </c>
      <c r="O3235" t="s">
        <v>111</v>
      </c>
      <c r="P3235" t="s">
        <v>59</v>
      </c>
      <c r="Q3235" t="s">
        <v>77</v>
      </c>
      <c r="R3235">
        <v>8</v>
      </c>
      <c r="S3235">
        <v>4.0999999999999996</v>
      </c>
      <c r="T3235" t="s">
        <v>30</v>
      </c>
      <c r="U3235" t="s">
        <v>52</v>
      </c>
    </row>
    <row r="3236" spans="1:21" x14ac:dyDescent="0.35">
      <c r="A3236" t="s">
        <v>9004</v>
      </c>
      <c r="B3236" t="str">
        <f>IF(COUNTIFS($A:$A,$A3236,$C:$C,$C3236,$D:$D,$D3236,$G:$G,$G3236,$K:$K,$K3236,$M:$M,$M3236)&gt;1,"True Duplicate","Unique")</f>
        <v>Unique</v>
      </c>
      <c r="C3236" s="7">
        <v>45277</v>
      </c>
      <c r="E3236" t="str">
        <f>IF(COUNTIF($B$2:D3236,D3236)=1,"New Customer","Returning Customer")</f>
        <v>Returning Customer</v>
      </c>
      <c r="F3236" t="s">
        <v>10132</v>
      </c>
      <c r="G3236" t="s">
        <v>416</v>
      </c>
      <c r="H3236" t="s">
        <v>66</v>
      </c>
      <c r="I3236" t="s">
        <v>417</v>
      </c>
      <c r="J3236" s="5">
        <v>1407.7</v>
      </c>
      <c r="K3236">
        <v>9</v>
      </c>
      <c r="L3236">
        <v>0.25</v>
      </c>
      <c r="M3236" s="3">
        <f t="shared" si="50"/>
        <v>12667.050000000001</v>
      </c>
      <c r="N3236" t="s">
        <v>104</v>
      </c>
      <c r="O3236" t="s">
        <v>39</v>
      </c>
      <c r="P3236" t="s">
        <v>85</v>
      </c>
      <c r="Q3236" t="s">
        <v>123</v>
      </c>
      <c r="R3236">
        <v>12</v>
      </c>
      <c r="S3236">
        <v>3.2</v>
      </c>
      <c r="U3236" t="s">
        <v>60</v>
      </c>
    </row>
    <row r="3237" spans="1:21" x14ac:dyDescent="0.35">
      <c r="A3237" t="s">
        <v>7801</v>
      </c>
      <c r="B3237" t="str">
        <f>IF(COUNTIFS($A:$A,$A3237,$C:$C,$C3237,$D:$D,$D3237,$G:$G,$G3237,$K:$K,$K3237,$M:$M,$M3237)&gt;1,"True Duplicate","Unique")</f>
        <v>Unique</v>
      </c>
      <c r="C3237" s="7">
        <v>45278</v>
      </c>
      <c r="D3237" t="s">
        <v>7803</v>
      </c>
      <c r="E3237" t="str">
        <f>IF(COUNTIF($B$2:D3237,D3237)=1,"New Customer","Returning Customer")</f>
        <v>New Customer</v>
      </c>
      <c r="F3237" t="s">
        <v>10132</v>
      </c>
      <c r="G3237" t="s">
        <v>81</v>
      </c>
      <c r="H3237" t="s">
        <v>57</v>
      </c>
      <c r="I3237" t="s">
        <v>82</v>
      </c>
      <c r="J3237" s="5">
        <v>661.96</v>
      </c>
      <c r="K3237">
        <v>6</v>
      </c>
      <c r="L3237">
        <v>0</v>
      </c>
      <c r="M3237" s="3">
        <f t="shared" si="50"/>
        <v>3971.76</v>
      </c>
      <c r="N3237" t="s">
        <v>98</v>
      </c>
      <c r="O3237" t="s">
        <v>39</v>
      </c>
      <c r="P3237" t="s">
        <v>59</v>
      </c>
      <c r="Q3237" t="s">
        <v>41</v>
      </c>
      <c r="R3237">
        <v>1</v>
      </c>
      <c r="S3237">
        <v>4.3</v>
      </c>
      <c r="T3237" t="s">
        <v>30</v>
      </c>
      <c r="U3237" t="s">
        <v>10128</v>
      </c>
    </row>
    <row r="3238" spans="1:21" x14ac:dyDescent="0.35">
      <c r="A3238" t="s">
        <v>4894</v>
      </c>
      <c r="B3238" t="str">
        <f>IF(COUNTIFS($A:$A,$A3238,$C:$C,$C3238,$D:$D,$D3238,$G:$G,$G3238,$K:$K,$K3238,$M:$M,$M3238)&gt;1,"True Duplicate","Unique")</f>
        <v>Unique</v>
      </c>
      <c r="C3238" s="7">
        <v>45279</v>
      </c>
      <c r="D3238" t="s">
        <v>4896</v>
      </c>
      <c r="E3238" t="str">
        <f>IF(COUNTIF($B$2:D3238,D3238)=1,"New Customer","Returning Customer")</f>
        <v>New Customer</v>
      </c>
      <c r="F3238" t="s">
        <v>10132</v>
      </c>
      <c r="G3238" t="s">
        <v>416</v>
      </c>
      <c r="H3238" t="s">
        <v>66</v>
      </c>
      <c r="I3238" t="s">
        <v>417</v>
      </c>
      <c r="J3238" s="5">
        <v>801.9</v>
      </c>
      <c r="K3238">
        <v>4</v>
      </c>
      <c r="L3238">
        <v>0.2</v>
      </c>
      <c r="M3238" s="3">
        <f t="shared" si="50"/>
        <v>3206.7999999999997</v>
      </c>
      <c r="N3238" t="s">
        <v>98</v>
      </c>
      <c r="O3238" t="s">
        <v>111</v>
      </c>
      <c r="P3238" t="s">
        <v>59</v>
      </c>
      <c r="Q3238" t="s">
        <v>77</v>
      </c>
      <c r="R3238">
        <v>12</v>
      </c>
      <c r="S3238">
        <v>1.9</v>
      </c>
      <c r="T3238" t="s">
        <v>30</v>
      </c>
      <c r="U3238" t="s">
        <v>60</v>
      </c>
    </row>
    <row r="3239" spans="1:21" x14ac:dyDescent="0.35">
      <c r="A3239" t="s">
        <v>10046</v>
      </c>
      <c r="B3239" t="str">
        <f>IF(COUNTIFS($A:$A,$A3239,$C:$C,$C3239,$D:$D,$D3239,$G:$G,$G3239,$K:$K,$K3239,$M:$M,$M3239)&gt;1,"True Duplicate","Unique")</f>
        <v>Unique</v>
      </c>
      <c r="C3239" s="7">
        <v>45279</v>
      </c>
      <c r="D3239" t="s">
        <v>4651</v>
      </c>
      <c r="E3239" t="str">
        <f>IF(COUNTIF($B$2:D3239,D3239)=1,"New Customer","Returning Customer")</f>
        <v>Returning Customer</v>
      </c>
      <c r="F3239" t="s">
        <v>10132</v>
      </c>
      <c r="G3239" t="s">
        <v>344</v>
      </c>
      <c r="H3239" t="s">
        <v>24</v>
      </c>
      <c r="I3239" t="s">
        <v>345</v>
      </c>
      <c r="J3239" s="5">
        <v>11.32</v>
      </c>
      <c r="K3239">
        <v>9</v>
      </c>
      <c r="L3239">
        <v>0.05</v>
      </c>
      <c r="M3239" s="3">
        <f t="shared" si="50"/>
        <v>101.42999999999999</v>
      </c>
      <c r="N3239" t="s">
        <v>165</v>
      </c>
      <c r="O3239" t="s">
        <v>27</v>
      </c>
      <c r="P3239" t="s">
        <v>10129</v>
      </c>
      <c r="Q3239" t="s">
        <v>123</v>
      </c>
      <c r="R3239">
        <v>7</v>
      </c>
      <c r="S3239">
        <v>2.9</v>
      </c>
      <c r="T3239" t="s">
        <v>30</v>
      </c>
      <c r="U3239" t="s">
        <v>60</v>
      </c>
    </row>
    <row r="3240" spans="1:21" x14ac:dyDescent="0.35">
      <c r="A3240" t="s">
        <v>8018</v>
      </c>
      <c r="B3240" t="str">
        <f>IF(COUNTIFS($A:$A,$A3240,$C:$C,$C3240,$D:$D,$D3240,$G:$G,$G3240,$K:$K,$K3240,$M:$M,$M3240)&gt;1,"True Duplicate","Unique")</f>
        <v>Unique</v>
      </c>
      <c r="C3240" s="7">
        <v>45280</v>
      </c>
      <c r="D3240" t="s">
        <v>9919</v>
      </c>
      <c r="E3240" t="str">
        <f>IF(COUNTIF($B$2:D3240,D3240)=1,"New Customer","Returning Customer")</f>
        <v>New Customer</v>
      </c>
      <c r="F3240" t="s">
        <v>72</v>
      </c>
      <c r="G3240" t="s">
        <v>288</v>
      </c>
      <c r="H3240" t="s">
        <v>57</v>
      </c>
      <c r="I3240" t="s">
        <v>289</v>
      </c>
      <c r="J3240" s="5">
        <v>323.43</v>
      </c>
      <c r="K3240">
        <v>10</v>
      </c>
      <c r="L3240">
        <v>0.2</v>
      </c>
      <c r="M3240" s="3">
        <f t="shared" si="50"/>
        <v>3232.3</v>
      </c>
      <c r="N3240" t="s">
        <v>104</v>
      </c>
      <c r="O3240" t="s">
        <v>111</v>
      </c>
      <c r="P3240" t="s">
        <v>10129</v>
      </c>
      <c r="Q3240" t="s">
        <v>123</v>
      </c>
      <c r="R3240">
        <v>12</v>
      </c>
      <c r="S3240">
        <v>4.5999999999999996</v>
      </c>
      <c r="T3240" t="s">
        <v>30</v>
      </c>
      <c r="U3240" t="s">
        <v>52</v>
      </c>
    </row>
    <row r="3241" spans="1:21" x14ac:dyDescent="0.35">
      <c r="A3241" t="s">
        <v>9147</v>
      </c>
      <c r="B3241" t="str">
        <f>IF(COUNTIFS($A:$A,$A3241,$C:$C,$C3241,$D:$D,$D3241,$G:$G,$G3241,$K:$K,$K3241,$M:$M,$M3241)&gt;1,"True Duplicate","Unique")</f>
        <v>Unique</v>
      </c>
      <c r="C3241" s="7">
        <v>45280</v>
      </c>
      <c r="D3241" t="s">
        <v>8020</v>
      </c>
      <c r="E3241" t="str">
        <f>IF(COUNTIF($B$2:D3241,D3241)=1,"New Customer","Returning Customer")</f>
        <v>New Customer</v>
      </c>
      <c r="F3241" t="s">
        <v>10132</v>
      </c>
      <c r="G3241" t="s">
        <v>370</v>
      </c>
      <c r="H3241" t="s">
        <v>74</v>
      </c>
      <c r="I3241" t="s">
        <v>75</v>
      </c>
      <c r="J3241" s="5">
        <v>1727.79</v>
      </c>
      <c r="K3241">
        <v>6</v>
      </c>
      <c r="L3241">
        <v>0.05</v>
      </c>
      <c r="M3241" s="3">
        <f t="shared" si="50"/>
        <v>10366.44</v>
      </c>
      <c r="N3241" t="s">
        <v>76</v>
      </c>
      <c r="O3241" t="s">
        <v>39</v>
      </c>
      <c r="P3241" t="s">
        <v>10129</v>
      </c>
      <c r="Q3241" t="s">
        <v>123</v>
      </c>
      <c r="R3241">
        <v>4</v>
      </c>
      <c r="S3241">
        <v>4.5</v>
      </c>
      <c r="T3241" t="s">
        <v>51</v>
      </c>
      <c r="U3241" t="s">
        <v>10128</v>
      </c>
    </row>
    <row r="3242" spans="1:21" x14ac:dyDescent="0.35">
      <c r="A3242" t="s">
        <v>9918</v>
      </c>
      <c r="B3242" t="str">
        <f>IF(COUNTIFS($A:$A,$A3242,$C:$C,$C3242,$D:$D,$D3242,$G:$G,$G3242,$K:$K,$K3242,$M:$M,$M3242)&gt;1,"True Duplicate","Unique")</f>
        <v>Unique</v>
      </c>
      <c r="C3242" s="7">
        <v>45280</v>
      </c>
      <c r="D3242" t="s">
        <v>9148</v>
      </c>
      <c r="E3242" t="str">
        <f>IF(COUNTIF($B$2:D3242,D3242)=1,"New Customer","Returning Customer")</f>
        <v>New Customer</v>
      </c>
      <c r="F3242" t="s">
        <v>10132</v>
      </c>
      <c r="G3242" t="s">
        <v>209</v>
      </c>
      <c r="H3242" t="s">
        <v>47</v>
      </c>
      <c r="I3242" t="s">
        <v>210</v>
      </c>
      <c r="J3242" s="5">
        <v>388.57</v>
      </c>
      <c r="L3242">
        <v>0.1</v>
      </c>
      <c r="M3242" s="3">
        <f t="shared" si="50"/>
        <v>0</v>
      </c>
      <c r="N3242" t="s">
        <v>142</v>
      </c>
      <c r="O3242" t="s">
        <v>27</v>
      </c>
      <c r="P3242" t="s">
        <v>10129</v>
      </c>
      <c r="Q3242" t="s">
        <v>123</v>
      </c>
      <c r="R3242">
        <v>1</v>
      </c>
      <c r="S3242">
        <v>4.0999999999999996</v>
      </c>
      <c r="T3242" t="s">
        <v>30</v>
      </c>
      <c r="U3242" t="s">
        <v>86</v>
      </c>
    </row>
    <row r="3243" spans="1:21" x14ac:dyDescent="0.35">
      <c r="A3243" t="s">
        <v>295</v>
      </c>
      <c r="B3243" t="str">
        <f>IF(COUNTIFS($A:$A,$A3243,$C:$C,$C3243,$D:$D,$D3243,$G:$G,$G3243,$K:$K,$K3243,$M:$M,$M3243)&gt;1,"True Duplicate","Unique")</f>
        <v>Unique</v>
      </c>
      <c r="C3243" s="7">
        <v>45281</v>
      </c>
      <c r="D3243" t="s">
        <v>1066</v>
      </c>
      <c r="E3243" t="str">
        <f>IF(COUNTIF($B$2:D3243,D3243)=1,"New Customer","Returning Customer")</f>
        <v>New Customer</v>
      </c>
      <c r="F3243" t="s">
        <v>10132</v>
      </c>
      <c r="G3243" t="s">
        <v>209</v>
      </c>
      <c r="H3243" t="s">
        <v>47</v>
      </c>
      <c r="I3243" t="s">
        <v>210</v>
      </c>
      <c r="J3243" s="5">
        <v>51.85</v>
      </c>
      <c r="K3243">
        <v>1</v>
      </c>
      <c r="L3243">
        <v>0</v>
      </c>
      <c r="M3243" s="3">
        <f t="shared" si="50"/>
        <v>51.85</v>
      </c>
      <c r="N3243" t="s">
        <v>104</v>
      </c>
      <c r="O3243" t="s">
        <v>111</v>
      </c>
      <c r="P3243" t="s">
        <v>59</v>
      </c>
      <c r="Q3243" t="s">
        <v>77</v>
      </c>
      <c r="R3243">
        <v>8</v>
      </c>
      <c r="S3243">
        <v>4.0999999999999996</v>
      </c>
      <c r="T3243" t="s">
        <v>51</v>
      </c>
      <c r="U3243" t="s">
        <v>60</v>
      </c>
    </row>
    <row r="3244" spans="1:21" x14ac:dyDescent="0.35">
      <c r="A3244" t="s">
        <v>1065</v>
      </c>
      <c r="B3244" t="str">
        <f>IF(COUNTIFS($A:$A,$A3244,$C:$C,$C3244,$D:$D,$D3244,$G:$G,$G3244,$K:$K,$K3244,$M:$M,$M3244)&gt;1,"True Duplicate","Unique")</f>
        <v>Unique</v>
      </c>
      <c r="C3244" s="7">
        <v>45281</v>
      </c>
      <c r="D3244" t="s">
        <v>2069</v>
      </c>
      <c r="E3244" t="str">
        <f>IF(COUNTIF($B$2:D3244,D3244)=1,"New Customer","Returning Customer")</f>
        <v>Returning Customer</v>
      </c>
      <c r="F3244" t="s">
        <v>10132</v>
      </c>
      <c r="G3244" t="s">
        <v>231</v>
      </c>
      <c r="H3244" t="s">
        <v>57</v>
      </c>
      <c r="I3244" t="s">
        <v>232</v>
      </c>
      <c r="J3244" s="5">
        <v>527.03</v>
      </c>
      <c r="K3244">
        <v>4</v>
      </c>
      <c r="L3244">
        <v>0.2</v>
      </c>
      <c r="M3244" s="3">
        <f t="shared" si="50"/>
        <v>2107.3199999999997</v>
      </c>
      <c r="N3244" t="s">
        <v>26</v>
      </c>
      <c r="O3244" t="s">
        <v>39</v>
      </c>
      <c r="P3244" t="s">
        <v>10129</v>
      </c>
      <c r="Q3244" t="s">
        <v>116</v>
      </c>
      <c r="R3244">
        <v>1</v>
      </c>
      <c r="S3244">
        <v>4</v>
      </c>
      <c r="T3244" t="s">
        <v>30</v>
      </c>
      <c r="U3244" t="s">
        <v>52</v>
      </c>
    </row>
    <row r="3245" spans="1:21" x14ac:dyDescent="0.35">
      <c r="A3245" t="s">
        <v>2447</v>
      </c>
      <c r="B3245" t="str">
        <f>IF(COUNTIFS($A:$A,$A3245,$C:$C,$C3245,$D:$D,$D3245,$G:$G,$G3245,$K:$K,$K3245,$M:$M,$M3245)&gt;1,"True Duplicate","Unique")</f>
        <v>Unique</v>
      </c>
      <c r="C3245" s="7">
        <v>45281</v>
      </c>
      <c r="D3245" t="s">
        <v>3244</v>
      </c>
      <c r="E3245" t="str">
        <f>IF(COUNTIF($B$2:D3245,D3245)=1,"New Customer","Returning Customer")</f>
        <v>Returning Customer</v>
      </c>
      <c r="F3245" t="s">
        <v>72</v>
      </c>
      <c r="G3245" t="s">
        <v>219</v>
      </c>
      <c r="H3245" t="s">
        <v>47</v>
      </c>
      <c r="I3245" t="s">
        <v>210</v>
      </c>
      <c r="J3245" s="5">
        <v>215.04</v>
      </c>
      <c r="K3245">
        <v>11</v>
      </c>
      <c r="L3245">
        <v>0.25</v>
      </c>
      <c r="M3245" s="3">
        <f t="shared" si="50"/>
        <v>2362.69</v>
      </c>
      <c r="N3245" t="s">
        <v>83</v>
      </c>
      <c r="O3245" t="s">
        <v>122</v>
      </c>
      <c r="P3245" t="s">
        <v>10129</v>
      </c>
      <c r="Q3245" t="s">
        <v>116</v>
      </c>
      <c r="R3245">
        <v>3</v>
      </c>
      <c r="S3245">
        <v>2.4</v>
      </c>
      <c r="T3245" t="s">
        <v>30</v>
      </c>
      <c r="U3245" t="s">
        <v>60</v>
      </c>
    </row>
    <row r="3246" spans="1:21" x14ac:dyDescent="0.35">
      <c r="A3246" t="s">
        <v>2842</v>
      </c>
      <c r="B3246" t="str">
        <f>IF(COUNTIFS($A:$A,$A3246,$C:$C,$C3246,$D:$D,$D3246,$G:$G,$G3246,$K:$K,$K3246,$M:$M,$M3246)&gt;1,"True Duplicate","Unique")</f>
        <v>Unique</v>
      </c>
      <c r="C3246" s="7">
        <v>45281</v>
      </c>
      <c r="D3246" t="s">
        <v>5319</v>
      </c>
      <c r="E3246" t="str">
        <f>IF(COUNTIF($B$2:D3246,D3246)=1,"New Customer","Returning Customer")</f>
        <v>Returning Customer</v>
      </c>
      <c r="F3246" t="s">
        <v>10132</v>
      </c>
      <c r="G3246" t="s">
        <v>872</v>
      </c>
      <c r="H3246" t="s">
        <v>36</v>
      </c>
      <c r="I3246" t="s">
        <v>10127</v>
      </c>
      <c r="J3246" s="5">
        <v>28.34</v>
      </c>
      <c r="K3246">
        <v>4</v>
      </c>
      <c r="L3246">
        <v>0.25</v>
      </c>
      <c r="M3246" s="3">
        <f t="shared" si="50"/>
        <v>112.36</v>
      </c>
      <c r="N3246" t="s">
        <v>98</v>
      </c>
      <c r="O3246" t="s">
        <v>122</v>
      </c>
      <c r="P3246" t="s">
        <v>59</v>
      </c>
      <c r="Q3246" t="s">
        <v>41</v>
      </c>
      <c r="R3246">
        <v>7</v>
      </c>
      <c r="S3246">
        <v>2.2999999999999998</v>
      </c>
      <c r="T3246" t="s">
        <v>112</v>
      </c>
      <c r="U3246" t="s">
        <v>86</v>
      </c>
    </row>
    <row r="3247" spans="1:21" x14ac:dyDescent="0.35">
      <c r="A3247" t="s">
        <v>3243</v>
      </c>
      <c r="B3247" t="str">
        <f>IF(COUNTIFS($A:$A,$A3247,$C:$C,$C3247,$D:$D,$D3247,$G:$G,$G3247,$K:$K,$K3247,$M:$M,$M3247)&gt;1,"True Duplicate","Unique")</f>
        <v>Unique</v>
      </c>
      <c r="C3247" s="7">
        <v>45281</v>
      </c>
      <c r="D3247" t="s">
        <v>2843</v>
      </c>
      <c r="E3247" t="str">
        <f>IF(COUNTIF($B$2:D3247,D3247)=1,"New Customer","Returning Customer")</f>
        <v>New Customer</v>
      </c>
      <c r="F3247" t="s">
        <v>10132</v>
      </c>
      <c r="G3247" t="s">
        <v>96</v>
      </c>
      <c r="H3247" t="s">
        <v>57</v>
      </c>
      <c r="I3247" t="s">
        <v>97</v>
      </c>
      <c r="J3247" s="5">
        <v>512.22</v>
      </c>
      <c r="K3247">
        <v>8</v>
      </c>
      <c r="L3247">
        <v>0.1</v>
      </c>
      <c r="M3247" s="3">
        <f t="shared" si="50"/>
        <v>4096.96</v>
      </c>
      <c r="N3247" t="s">
        <v>104</v>
      </c>
      <c r="O3247" t="s">
        <v>111</v>
      </c>
      <c r="P3247" t="s">
        <v>10129</v>
      </c>
      <c r="Q3247" t="s">
        <v>123</v>
      </c>
      <c r="R3247">
        <v>6</v>
      </c>
      <c r="S3247">
        <v>2.9</v>
      </c>
      <c r="T3247" t="s">
        <v>30</v>
      </c>
      <c r="U3247" t="s">
        <v>60</v>
      </c>
    </row>
    <row r="3248" spans="1:21" x14ac:dyDescent="0.35">
      <c r="A3248" t="s">
        <v>5318</v>
      </c>
      <c r="B3248" t="str">
        <f>IF(COUNTIFS($A:$A,$A3248,$C:$C,$C3248,$D:$D,$D3248,$G:$G,$G3248,$K:$K,$K3248,$M:$M,$M3248)&gt;1,"True Duplicate","Unique")</f>
        <v>Unique</v>
      </c>
      <c r="C3248" s="7">
        <v>45281</v>
      </c>
      <c r="D3248" t="s">
        <v>297</v>
      </c>
      <c r="E3248" t="str">
        <f>IF(COUNTIF($B$2:D3248,D3248)=1,"New Customer","Returning Customer")</f>
        <v>New Customer</v>
      </c>
      <c r="F3248" t="s">
        <v>10132</v>
      </c>
      <c r="G3248" t="s">
        <v>281</v>
      </c>
      <c r="H3248" t="s">
        <v>74</v>
      </c>
      <c r="I3248" t="s">
        <v>110</v>
      </c>
      <c r="J3248" s="5">
        <v>298.01</v>
      </c>
      <c r="K3248">
        <v>12</v>
      </c>
      <c r="L3248">
        <v>0.1</v>
      </c>
      <c r="M3248" s="3">
        <f t="shared" si="50"/>
        <v>3574.9199999999996</v>
      </c>
      <c r="N3248" t="s">
        <v>98</v>
      </c>
      <c r="O3248" t="s">
        <v>27</v>
      </c>
      <c r="P3248" t="s">
        <v>59</v>
      </c>
      <c r="Q3248" t="s">
        <v>41</v>
      </c>
      <c r="R3248">
        <v>2</v>
      </c>
      <c r="S3248">
        <v>1.4</v>
      </c>
      <c r="T3248" t="s">
        <v>30</v>
      </c>
      <c r="U3248" t="s">
        <v>52</v>
      </c>
    </row>
    <row r="3249" spans="1:21" x14ac:dyDescent="0.35">
      <c r="A3249" t="s">
        <v>2680</v>
      </c>
      <c r="B3249" t="str">
        <f>IF(COUNTIFS($A:$A,$A3249,$C:$C,$C3249,$D:$D,$D3249,$G:$G,$G3249,$K:$K,$K3249,$M:$M,$M3249)&gt;1,"True Duplicate","Unique")</f>
        <v>Unique</v>
      </c>
      <c r="C3249" s="7">
        <v>45282</v>
      </c>
      <c r="D3249" t="s">
        <v>9084</v>
      </c>
      <c r="E3249" t="str">
        <f>IF(COUNTIF($B$2:D3249,D3249)=1,"New Customer","Returning Customer")</f>
        <v>New Customer</v>
      </c>
      <c r="F3249" t="s">
        <v>10132</v>
      </c>
      <c r="G3249" t="s">
        <v>176</v>
      </c>
      <c r="H3249" t="s">
        <v>47</v>
      </c>
      <c r="I3249" t="s">
        <v>177</v>
      </c>
      <c r="J3249" s="5">
        <v>111.55</v>
      </c>
      <c r="K3249">
        <v>14</v>
      </c>
      <c r="L3249">
        <v>0.25</v>
      </c>
      <c r="M3249" s="3">
        <f t="shared" si="50"/>
        <v>1558.2</v>
      </c>
      <c r="N3249" t="s">
        <v>49</v>
      </c>
      <c r="O3249" t="s">
        <v>111</v>
      </c>
      <c r="P3249" t="s">
        <v>85</v>
      </c>
      <c r="Q3249" t="s">
        <v>41</v>
      </c>
      <c r="R3249">
        <v>7</v>
      </c>
      <c r="S3249">
        <v>3.8</v>
      </c>
      <c r="T3249" t="s">
        <v>30</v>
      </c>
      <c r="U3249" t="s">
        <v>60</v>
      </c>
    </row>
    <row r="3250" spans="1:21" x14ac:dyDescent="0.35">
      <c r="A3250" t="s">
        <v>3719</v>
      </c>
      <c r="B3250" t="str">
        <f>IF(COUNTIFS($A:$A,$A3250,$C:$C,$C3250,$D:$D,$D3250,$G:$G,$G3250,$K:$K,$K3250,$M:$M,$M3250)&gt;1,"True Duplicate","Unique")</f>
        <v>Unique</v>
      </c>
      <c r="C3250" s="7">
        <v>45282</v>
      </c>
      <c r="D3250" t="s">
        <v>3573</v>
      </c>
      <c r="E3250" t="str">
        <f>IF(COUNTIF($B$2:D3250,D3250)=1,"New Customer","Returning Customer")</f>
        <v>Returning Customer</v>
      </c>
      <c r="F3250" t="s">
        <v>10132</v>
      </c>
      <c r="G3250" t="s">
        <v>1182</v>
      </c>
      <c r="H3250" t="s">
        <v>66</v>
      </c>
      <c r="I3250" t="s">
        <v>446</v>
      </c>
      <c r="J3250" s="5">
        <v>1916.42</v>
      </c>
      <c r="K3250">
        <v>10</v>
      </c>
      <c r="L3250">
        <v>0.05</v>
      </c>
      <c r="M3250" s="3">
        <f t="shared" si="50"/>
        <v>19163.7</v>
      </c>
      <c r="N3250" t="s">
        <v>302</v>
      </c>
      <c r="O3250" t="s">
        <v>111</v>
      </c>
      <c r="P3250" t="s">
        <v>85</v>
      </c>
      <c r="Q3250" t="s">
        <v>29</v>
      </c>
      <c r="R3250">
        <v>4</v>
      </c>
      <c r="S3250">
        <v>2.4</v>
      </c>
      <c r="T3250" t="s">
        <v>202</v>
      </c>
      <c r="U3250" t="s">
        <v>60</v>
      </c>
    </row>
    <row r="3251" spans="1:21" x14ac:dyDescent="0.35">
      <c r="A3251" t="s">
        <v>5995</v>
      </c>
      <c r="B3251" t="str">
        <f>IF(COUNTIFS($A:$A,$A3251,$C:$C,$C3251,$D:$D,$D3251,$G:$G,$G3251,$K:$K,$K3251,$M:$M,$M3251)&gt;1,"True Duplicate","Unique")</f>
        <v>Unique</v>
      </c>
      <c r="C3251" s="7">
        <v>45282</v>
      </c>
      <c r="D3251" t="s">
        <v>2682</v>
      </c>
      <c r="E3251" t="str">
        <f>IF(COUNTIF($B$2:D3251,D3251)=1,"New Customer","Returning Customer")</f>
        <v>New Customer</v>
      </c>
      <c r="F3251" t="s">
        <v>10132</v>
      </c>
      <c r="G3251" t="s">
        <v>96</v>
      </c>
      <c r="H3251" t="s">
        <v>57</v>
      </c>
      <c r="I3251" t="s">
        <v>97</v>
      </c>
      <c r="J3251" s="5">
        <v>430.88</v>
      </c>
      <c r="K3251">
        <v>4</v>
      </c>
      <c r="L3251">
        <v>0.2</v>
      </c>
      <c r="M3251" s="3">
        <f t="shared" si="50"/>
        <v>1722.72</v>
      </c>
      <c r="N3251" t="s">
        <v>142</v>
      </c>
      <c r="O3251" t="s">
        <v>111</v>
      </c>
      <c r="P3251" t="s">
        <v>10129</v>
      </c>
      <c r="Q3251" t="s">
        <v>77</v>
      </c>
      <c r="R3251">
        <v>12</v>
      </c>
      <c r="S3251">
        <v>2.2999999999999998</v>
      </c>
      <c r="T3251" t="s">
        <v>30</v>
      </c>
      <c r="U3251" t="s">
        <v>60</v>
      </c>
    </row>
    <row r="3252" spans="1:21" x14ac:dyDescent="0.35">
      <c r="A3252" t="s">
        <v>9083</v>
      </c>
      <c r="B3252" t="str">
        <f>IF(COUNTIFS($A:$A,$A3252,$C:$C,$C3252,$D:$D,$D3252,$G:$G,$G3252,$K:$K,$K3252,$M:$M,$M3252)&gt;1,"True Duplicate","Unique")</f>
        <v>Unique</v>
      </c>
      <c r="C3252" s="7">
        <v>45282</v>
      </c>
      <c r="D3252" t="s">
        <v>9745</v>
      </c>
      <c r="E3252" t="str">
        <f>IF(COUNTIF($B$2:D3252,D3252)=1,"New Customer","Returning Customer")</f>
        <v>New Customer</v>
      </c>
      <c r="F3252" t="s">
        <v>72</v>
      </c>
      <c r="G3252" t="s">
        <v>73</v>
      </c>
      <c r="H3252" t="s">
        <v>74</v>
      </c>
      <c r="I3252" t="s">
        <v>75</v>
      </c>
      <c r="J3252" s="5">
        <v>1309.5</v>
      </c>
      <c r="K3252">
        <v>3</v>
      </c>
      <c r="L3252">
        <v>0</v>
      </c>
      <c r="M3252" s="3">
        <f t="shared" si="50"/>
        <v>3928.5</v>
      </c>
      <c r="N3252" t="s">
        <v>142</v>
      </c>
      <c r="O3252" t="s">
        <v>39</v>
      </c>
      <c r="P3252" t="s">
        <v>10129</v>
      </c>
      <c r="Q3252" t="s">
        <v>77</v>
      </c>
      <c r="R3252">
        <v>12</v>
      </c>
      <c r="S3252">
        <v>1</v>
      </c>
      <c r="T3252" t="s">
        <v>51</v>
      </c>
      <c r="U3252" t="s">
        <v>60</v>
      </c>
    </row>
    <row r="3253" spans="1:21" x14ac:dyDescent="0.35">
      <c r="A3253" t="s">
        <v>9744</v>
      </c>
      <c r="B3253" t="str">
        <f>IF(COUNTIFS($A:$A,$A3253,$C:$C,$C3253,$D:$D,$D3253,$G:$G,$G3253,$K:$K,$K3253,$M:$M,$M3253)&gt;1,"True Duplicate","Unique")</f>
        <v>Unique</v>
      </c>
      <c r="C3253" s="7">
        <v>45282</v>
      </c>
      <c r="D3253" t="s">
        <v>5996</v>
      </c>
      <c r="E3253" t="str">
        <f>IF(COUNTIF($B$2:D3253,D3253)=1,"New Customer","Returning Customer")</f>
        <v>New Customer</v>
      </c>
      <c r="F3253" t="s">
        <v>10132</v>
      </c>
      <c r="G3253" t="s">
        <v>344</v>
      </c>
      <c r="H3253" t="s">
        <v>24</v>
      </c>
      <c r="I3253" t="s">
        <v>345</v>
      </c>
      <c r="J3253" s="5">
        <v>410.36</v>
      </c>
      <c r="K3253">
        <v>10</v>
      </c>
      <c r="L3253">
        <v>0.1</v>
      </c>
      <c r="M3253" s="3">
        <f t="shared" si="50"/>
        <v>4102.6000000000004</v>
      </c>
      <c r="N3253" t="s">
        <v>165</v>
      </c>
      <c r="O3253" t="s">
        <v>111</v>
      </c>
      <c r="P3253" t="s">
        <v>59</v>
      </c>
      <c r="Q3253" t="s">
        <v>123</v>
      </c>
      <c r="R3253">
        <v>7</v>
      </c>
      <c r="S3253">
        <v>4.8</v>
      </c>
      <c r="T3253" t="s">
        <v>112</v>
      </c>
      <c r="U3253" t="s">
        <v>52</v>
      </c>
    </row>
    <row r="3254" spans="1:21" x14ac:dyDescent="0.35">
      <c r="A3254" t="s">
        <v>2855</v>
      </c>
      <c r="B3254" t="str">
        <f>IF(COUNTIFS($A:$A,$A3254,$C:$C,$C3254,$D:$D,$D3254,$G:$G,$G3254,$K:$K,$K3254,$M:$M,$M3254)&gt;1,"True Duplicate","Unique")</f>
        <v>Unique</v>
      </c>
      <c r="C3254" s="7">
        <v>45283</v>
      </c>
      <c r="D3254" t="s">
        <v>5297</v>
      </c>
      <c r="E3254" t="str">
        <f>IF(COUNTIF($B$2:D3254,D3254)=1,"New Customer","Returning Customer")</f>
        <v>Returning Customer</v>
      </c>
      <c r="F3254" t="s">
        <v>10132</v>
      </c>
      <c r="G3254" t="s">
        <v>46</v>
      </c>
      <c r="H3254" t="s">
        <v>47</v>
      </c>
      <c r="I3254" t="s">
        <v>10124</v>
      </c>
      <c r="J3254" s="5">
        <v>609.25</v>
      </c>
      <c r="K3254">
        <v>10</v>
      </c>
      <c r="L3254">
        <v>0.1</v>
      </c>
      <c r="M3254" s="3">
        <f t="shared" si="50"/>
        <v>6091.5</v>
      </c>
      <c r="N3254" t="s">
        <v>165</v>
      </c>
      <c r="O3254" t="s">
        <v>122</v>
      </c>
      <c r="P3254" t="s">
        <v>59</v>
      </c>
      <c r="Q3254" t="s">
        <v>29</v>
      </c>
      <c r="R3254">
        <v>5</v>
      </c>
      <c r="S3254">
        <v>1.1000000000000001</v>
      </c>
      <c r="T3254" t="s">
        <v>30</v>
      </c>
      <c r="U3254" t="s">
        <v>86</v>
      </c>
    </row>
    <row r="3255" spans="1:21" x14ac:dyDescent="0.35">
      <c r="A3255" t="s">
        <v>7487</v>
      </c>
      <c r="B3255" t="str">
        <f>IF(COUNTIFS($A:$A,$A3255,$C:$C,$C3255,$D:$D,$D3255,$G:$G,$G3255,$K:$K,$K3255,$M:$M,$M3255)&gt;1,"True Duplicate","Unique")</f>
        <v>Unique</v>
      </c>
      <c r="C3255" s="7">
        <v>45283</v>
      </c>
      <c r="D3255" t="s">
        <v>5792</v>
      </c>
      <c r="E3255" t="str">
        <f>IF(COUNTIF($B$2:D3255,D3255)=1,"New Customer","Returning Customer")</f>
        <v>Returning Customer</v>
      </c>
      <c r="F3255" t="s">
        <v>72</v>
      </c>
      <c r="G3255" t="s">
        <v>293</v>
      </c>
      <c r="H3255" t="s">
        <v>74</v>
      </c>
      <c r="I3255" t="s">
        <v>110</v>
      </c>
      <c r="J3255" s="5">
        <v>1659.36</v>
      </c>
      <c r="K3255">
        <v>3</v>
      </c>
      <c r="L3255">
        <v>0</v>
      </c>
      <c r="M3255" s="3">
        <f t="shared" si="50"/>
        <v>4978.08</v>
      </c>
      <c r="N3255" t="s">
        <v>26</v>
      </c>
      <c r="O3255" t="s">
        <v>39</v>
      </c>
      <c r="P3255" t="s">
        <v>85</v>
      </c>
      <c r="Q3255" t="s">
        <v>41</v>
      </c>
      <c r="R3255">
        <v>5</v>
      </c>
      <c r="S3255">
        <v>1.7</v>
      </c>
      <c r="T3255" t="s">
        <v>30</v>
      </c>
      <c r="U3255" t="s">
        <v>86</v>
      </c>
    </row>
    <row r="3256" spans="1:21" x14ac:dyDescent="0.35">
      <c r="A3256" t="s">
        <v>9085</v>
      </c>
      <c r="B3256" t="str">
        <f>IF(COUNTIFS($A:$A,$A3256,$C:$C,$C3256,$D:$D,$D3256,$G:$G,$G3256,$K:$K,$K3256,$M:$M,$M3256)&gt;1,"True Duplicate","Unique")</f>
        <v>Unique</v>
      </c>
      <c r="C3256" s="7">
        <v>45283</v>
      </c>
      <c r="D3256" t="s">
        <v>3160</v>
      </c>
      <c r="E3256" t="str">
        <f>IF(COUNTIF($B$2:D3256,D3256)=1,"New Customer","Returning Customer")</f>
        <v>Returning Customer</v>
      </c>
      <c r="F3256" t="s">
        <v>10132</v>
      </c>
      <c r="G3256" t="s">
        <v>227</v>
      </c>
      <c r="H3256" t="s">
        <v>47</v>
      </c>
      <c r="I3256" t="s">
        <v>228</v>
      </c>
      <c r="J3256" s="5">
        <v>186.28</v>
      </c>
      <c r="K3256">
        <v>1</v>
      </c>
      <c r="M3256" s="3">
        <f t="shared" si="50"/>
        <v>186.28</v>
      </c>
      <c r="N3256" t="s">
        <v>26</v>
      </c>
      <c r="O3256" t="s">
        <v>111</v>
      </c>
      <c r="P3256" t="s">
        <v>166</v>
      </c>
      <c r="Q3256" t="s">
        <v>123</v>
      </c>
      <c r="R3256">
        <v>6</v>
      </c>
      <c r="S3256">
        <v>1.8</v>
      </c>
      <c r="T3256" t="s">
        <v>30</v>
      </c>
      <c r="U3256" t="s">
        <v>86</v>
      </c>
    </row>
    <row r="3257" spans="1:21" x14ac:dyDescent="0.35">
      <c r="A3257" t="s">
        <v>9435</v>
      </c>
      <c r="B3257" t="str">
        <f>IF(COUNTIFS($A:$A,$A3257,$C:$C,$C3257,$D:$D,$D3257,$G:$G,$G3257,$K:$K,$K3257,$M:$M,$M3257)&gt;1,"True Duplicate","Unique")</f>
        <v>Unique</v>
      </c>
      <c r="C3257" s="7">
        <v>45283</v>
      </c>
      <c r="D3257" t="s">
        <v>3356</v>
      </c>
      <c r="E3257" t="str">
        <f>IF(COUNTIF($B$2:D3257,D3257)=1,"New Customer","Returning Customer")</f>
        <v>Returning Customer</v>
      </c>
      <c r="F3257" t="s">
        <v>72</v>
      </c>
      <c r="G3257" t="s">
        <v>301</v>
      </c>
      <c r="H3257" t="s">
        <v>57</v>
      </c>
      <c r="I3257" t="s">
        <v>97</v>
      </c>
      <c r="J3257" s="5">
        <v>340.02</v>
      </c>
      <c r="K3257">
        <v>6</v>
      </c>
      <c r="L3257">
        <v>0</v>
      </c>
      <c r="M3257" s="3">
        <f t="shared" si="50"/>
        <v>2040.12</v>
      </c>
      <c r="N3257" t="s">
        <v>98</v>
      </c>
      <c r="O3257" t="s">
        <v>111</v>
      </c>
      <c r="P3257" t="s">
        <v>166</v>
      </c>
      <c r="Q3257" t="s">
        <v>123</v>
      </c>
      <c r="R3257">
        <v>1</v>
      </c>
      <c r="S3257">
        <v>3.3</v>
      </c>
      <c r="T3257" t="s">
        <v>30</v>
      </c>
      <c r="U3257" t="s">
        <v>60</v>
      </c>
    </row>
    <row r="3258" spans="1:21" x14ac:dyDescent="0.35">
      <c r="A3258" t="s">
        <v>9885</v>
      </c>
      <c r="B3258" t="str">
        <f>IF(COUNTIFS($A:$A,$A3258,$C:$C,$C3258,$D:$D,$D3258,$G:$G,$G3258,$K:$K,$K3258,$M:$M,$M3258)&gt;1,"True Duplicate","Unique")</f>
        <v>Unique</v>
      </c>
      <c r="C3258" s="7">
        <v>45283</v>
      </c>
      <c r="D3258" t="s">
        <v>9886</v>
      </c>
      <c r="E3258" t="str">
        <f>IF(COUNTIF($B$2:D3258,D3258)=1,"New Customer","Returning Customer")</f>
        <v>New Customer</v>
      </c>
      <c r="F3258" t="s">
        <v>10132</v>
      </c>
      <c r="G3258" t="s">
        <v>138</v>
      </c>
      <c r="H3258" t="s">
        <v>24</v>
      </c>
      <c r="I3258" t="s">
        <v>133</v>
      </c>
      <c r="J3258" s="5">
        <v>175.76</v>
      </c>
      <c r="K3258">
        <v>10</v>
      </c>
      <c r="L3258">
        <v>0.1</v>
      </c>
      <c r="M3258" s="3">
        <f t="shared" si="50"/>
        <v>1756.6</v>
      </c>
      <c r="N3258" t="s">
        <v>98</v>
      </c>
      <c r="O3258" t="s">
        <v>39</v>
      </c>
      <c r="P3258" t="s">
        <v>166</v>
      </c>
      <c r="Q3258" t="s">
        <v>116</v>
      </c>
      <c r="R3258">
        <v>6</v>
      </c>
      <c r="S3258">
        <v>4.7</v>
      </c>
      <c r="T3258" t="s">
        <v>30</v>
      </c>
      <c r="U3258" t="s">
        <v>52</v>
      </c>
    </row>
    <row r="3259" spans="1:21" x14ac:dyDescent="0.35">
      <c r="A3259" t="s">
        <v>10038</v>
      </c>
      <c r="B3259" t="str">
        <f>IF(COUNTIFS($A:$A,$A3259,$C:$C,$C3259,$D:$D,$D3259,$G:$G,$G3259,$K:$K,$K3259,$M:$M,$M3259)&gt;1,"True Duplicate","Unique")</f>
        <v>Unique</v>
      </c>
      <c r="C3259" s="7">
        <v>45283</v>
      </c>
      <c r="D3259" t="s">
        <v>2857</v>
      </c>
      <c r="E3259" t="str">
        <f>IF(COUNTIF($B$2:D3259,D3259)=1,"New Customer","Returning Customer")</f>
        <v>New Customer</v>
      </c>
      <c r="F3259" t="s">
        <v>10132</v>
      </c>
      <c r="G3259" t="s">
        <v>170</v>
      </c>
      <c r="H3259" t="s">
        <v>66</v>
      </c>
      <c r="I3259" t="s">
        <v>171</v>
      </c>
      <c r="J3259" s="5">
        <v>632.51</v>
      </c>
      <c r="K3259">
        <v>11</v>
      </c>
      <c r="L3259">
        <v>0</v>
      </c>
      <c r="M3259" s="3">
        <f t="shared" si="50"/>
        <v>6957.61</v>
      </c>
      <c r="N3259" t="s">
        <v>104</v>
      </c>
      <c r="O3259" t="s">
        <v>111</v>
      </c>
      <c r="P3259" t="s">
        <v>85</v>
      </c>
      <c r="Q3259" t="s">
        <v>41</v>
      </c>
      <c r="R3259">
        <v>5</v>
      </c>
      <c r="S3259">
        <v>3.5</v>
      </c>
      <c r="T3259" t="s">
        <v>30</v>
      </c>
      <c r="U3259" t="s">
        <v>52</v>
      </c>
    </row>
    <row r="3260" spans="1:21" x14ac:dyDescent="0.35">
      <c r="A3260" t="s">
        <v>775</v>
      </c>
      <c r="B3260" t="str">
        <f>IF(COUNTIFS($A:$A,$A3260,$C:$C,$C3260,$D:$D,$D3260,$G:$G,$G3260,$K:$K,$K3260,$M:$M,$M3260)&gt;1,"True Duplicate","Unique")</f>
        <v>Unique</v>
      </c>
      <c r="C3260" s="7">
        <v>45284</v>
      </c>
      <c r="D3260" t="s">
        <v>4411</v>
      </c>
      <c r="E3260" t="str">
        <f>IF(COUNTIF($B$2:D3260,D3260)=1,"New Customer","Returning Customer")</f>
        <v>Returning Customer</v>
      </c>
      <c r="F3260" t="s">
        <v>10132</v>
      </c>
      <c r="G3260" t="s">
        <v>258</v>
      </c>
      <c r="H3260" t="s">
        <v>36</v>
      </c>
      <c r="I3260" t="s">
        <v>259</v>
      </c>
      <c r="J3260" s="5">
        <v>23.1</v>
      </c>
      <c r="K3260">
        <v>10</v>
      </c>
      <c r="L3260">
        <v>0</v>
      </c>
      <c r="M3260" s="3">
        <f t="shared" si="50"/>
        <v>231</v>
      </c>
      <c r="N3260" t="s">
        <v>38</v>
      </c>
      <c r="O3260" t="s">
        <v>39</v>
      </c>
      <c r="P3260" t="s">
        <v>59</v>
      </c>
      <c r="Q3260" t="s">
        <v>116</v>
      </c>
      <c r="R3260">
        <v>2</v>
      </c>
      <c r="S3260">
        <v>2.9</v>
      </c>
      <c r="T3260" t="s">
        <v>202</v>
      </c>
      <c r="U3260" t="s">
        <v>86</v>
      </c>
    </row>
    <row r="3261" spans="1:21" x14ac:dyDescent="0.35">
      <c r="A3261" t="s">
        <v>2055</v>
      </c>
      <c r="B3261" t="str">
        <f>IF(COUNTIFS($A:$A,$A3261,$C:$C,$C3261,$D:$D,$D3261,$G:$G,$G3261,$K:$K,$K3261,$M:$M,$M3261)&gt;1,"True Duplicate","Unique")</f>
        <v>Unique</v>
      </c>
      <c r="C3261" s="7">
        <v>45284</v>
      </c>
      <c r="D3261" t="s">
        <v>9420</v>
      </c>
      <c r="E3261" t="str">
        <f>IF(COUNTIF($B$2:D3261,D3261)=1,"New Customer","Returning Customer")</f>
        <v>New Customer</v>
      </c>
      <c r="F3261" t="s">
        <v>72</v>
      </c>
      <c r="G3261" t="s">
        <v>198</v>
      </c>
      <c r="H3261" t="s">
        <v>74</v>
      </c>
      <c r="I3261" t="s">
        <v>110</v>
      </c>
      <c r="J3261" s="5">
        <v>408.57</v>
      </c>
      <c r="K3261">
        <v>6</v>
      </c>
      <c r="L3261">
        <v>0.25</v>
      </c>
      <c r="M3261" s="3">
        <f t="shared" si="50"/>
        <v>2449.92</v>
      </c>
      <c r="N3261" t="s">
        <v>165</v>
      </c>
      <c r="O3261" t="s">
        <v>122</v>
      </c>
      <c r="P3261" t="s">
        <v>10129</v>
      </c>
      <c r="Q3261" t="s">
        <v>116</v>
      </c>
      <c r="R3261">
        <v>4</v>
      </c>
      <c r="S3261">
        <v>3.8</v>
      </c>
      <c r="T3261" t="s">
        <v>30</v>
      </c>
      <c r="U3261" t="s">
        <v>52</v>
      </c>
    </row>
    <row r="3262" spans="1:21" x14ac:dyDescent="0.35">
      <c r="A3262" t="s">
        <v>3206</v>
      </c>
      <c r="B3262" t="str">
        <f>IF(COUNTIFS($A:$A,$A3262,$C:$C,$C3262,$D:$D,$D3262,$G:$G,$G3262,$K:$K,$K3262,$M:$M,$M3262)&gt;1,"True Duplicate","Unique")</f>
        <v>Unique</v>
      </c>
      <c r="C3262" s="7">
        <v>45284</v>
      </c>
      <c r="D3262" t="s">
        <v>5398</v>
      </c>
      <c r="E3262" t="str">
        <f>IF(COUNTIF($B$2:D3262,D3262)=1,"New Customer","Returning Customer")</f>
        <v>New Customer</v>
      </c>
      <c r="F3262" t="s">
        <v>10132</v>
      </c>
      <c r="G3262" t="s">
        <v>872</v>
      </c>
      <c r="H3262" t="s">
        <v>36</v>
      </c>
      <c r="I3262" t="s">
        <v>10127</v>
      </c>
      <c r="J3262" s="5">
        <v>12.73</v>
      </c>
      <c r="K3262">
        <v>7</v>
      </c>
      <c r="L3262">
        <v>0.15</v>
      </c>
      <c r="M3262" s="3">
        <f t="shared" si="50"/>
        <v>88.06</v>
      </c>
      <c r="N3262" t="s">
        <v>142</v>
      </c>
      <c r="O3262" t="s">
        <v>122</v>
      </c>
      <c r="P3262" t="s">
        <v>10129</v>
      </c>
      <c r="Q3262" t="s">
        <v>123</v>
      </c>
      <c r="R3262">
        <v>8</v>
      </c>
      <c r="S3262">
        <v>3.4</v>
      </c>
      <c r="T3262" t="s">
        <v>30</v>
      </c>
      <c r="U3262" t="s">
        <v>60</v>
      </c>
    </row>
    <row r="3263" spans="1:21" x14ac:dyDescent="0.35">
      <c r="A3263" t="s">
        <v>5397</v>
      </c>
      <c r="B3263" t="str">
        <f>IF(COUNTIFS($A:$A,$A3263,$C:$C,$C3263,$D:$D,$D3263,$G:$G,$G3263,$K:$K,$K3263,$M:$M,$M3263)&gt;1,"True Duplicate","Unique")</f>
        <v>Unique</v>
      </c>
      <c r="C3263" s="7">
        <v>45284</v>
      </c>
      <c r="D3263" t="s">
        <v>9658</v>
      </c>
      <c r="E3263" t="str">
        <f>IF(COUNTIF($B$2:D3263,D3263)=1,"New Customer","Returning Customer")</f>
        <v>New Customer</v>
      </c>
      <c r="F3263" t="s">
        <v>72</v>
      </c>
      <c r="G3263" t="s">
        <v>374</v>
      </c>
      <c r="H3263" t="s">
        <v>36</v>
      </c>
      <c r="I3263" t="s">
        <v>259</v>
      </c>
      <c r="J3263" s="5">
        <v>35.6</v>
      </c>
      <c r="K3263">
        <v>9</v>
      </c>
      <c r="L3263">
        <v>0.3</v>
      </c>
      <c r="M3263" s="3">
        <f t="shared" si="50"/>
        <v>317.70000000000005</v>
      </c>
      <c r="N3263" t="s">
        <v>104</v>
      </c>
      <c r="O3263" t="s">
        <v>27</v>
      </c>
      <c r="P3263" t="s">
        <v>85</v>
      </c>
      <c r="Q3263" t="s">
        <v>77</v>
      </c>
      <c r="R3263">
        <v>9</v>
      </c>
      <c r="S3263">
        <v>3.2</v>
      </c>
      <c r="T3263" t="s">
        <v>30</v>
      </c>
      <c r="U3263" t="s">
        <v>60</v>
      </c>
    </row>
    <row r="3264" spans="1:21" x14ac:dyDescent="0.35">
      <c r="A3264" t="s">
        <v>8485</v>
      </c>
      <c r="B3264" t="str">
        <f>IF(COUNTIFS($A:$A,$A3264,$C:$C,$C3264,$D:$D,$D3264,$G:$G,$G3264,$K:$K,$K3264,$M:$M,$M3264)&gt;1,"True Duplicate","Unique")</f>
        <v>Unique</v>
      </c>
      <c r="C3264" s="7">
        <v>45284</v>
      </c>
      <c r="D3264" t="s">
        <v>3765</v>
      </c>
      <c r="E3264" t="str">
        <f>IF(COUNTIF($B$2:D3264,D3264)=1,"New Customer","Returning Customer")</f>
        <v>New Customer</v>
      </c>
      <c r="F3264" t="s">
        <v>10132</v>
      </c>
      <c r="G3264" t="s">
        <v>96</v>
      </c>
      <c r="H3264" t="s">
        <v>57</v>
      </c>
      <c r="I3264" t="s">
        <v>97</v>
      </c>
      <c r="J3264" s="5">
        <v>787.72</v>
      </c>
      <c r="K3264">
        <v>13</v>
      </c>
      <c r="L3264">
        <v>0.05</v>
      </c>
      <c r="M3264" s="3">
        <f t="shared" si="50"/>
        <v>10239.710000000001</v>
      </c>
      <c r="N3264" t="s">
        <v>83</v>
      </c>
      <c r="O3264" t="s">
        <v>111</v>
      </c>
      <c r="P3264" t="s">
        <v>166</v>
      </c>
      <c r="Q3264" t="s">
        <v>123</v>
      </c>
      <c r="R3264">
        <v>8</v>
      </c>
      <c r="S3264">
        <v>2.6</v>
      </c>
      <c r="T3264" t="s">
        <v>51</v>
      </c>
      <c r="U3264" t="s">
        <v>60</v>
      </c>
    </row>
    <row r="3265" spans="1:21" x14ac:dyDescent="0.35">
      <c r="A3265" t="s">
        <v>9419</v>
      </c>
      <c r="B3265" t="str">
        <f>IF(COUNTIFS($A:$A,$A3265,$C:$C,$C3265,$D:$D,$D3265,$G:$G,$G3265,$K:$K,$K3265,$M:$M,$M3265)&gt;1,"True Duplicate","Unique")</f>
        <v>Unique</v>
      </c>
      <c r="C3265" s="7">
        <v>45284</v>
      </c>
      <c r="D3265" t="s">
        <v>2056</v>
      </c>
      <c r="E3265" t="str">
        <f>IF(COUNTIF($B$2:D3265,D3265)=1,"New Customer","Returning Customer")</f>
        <v>New Customer</v>
      </c>
      <c r="F3265" t="s">
        <v>10132</v>
      </c>
      <c r="G3265" t="s">
        <v>102</v>
      </c>
      <c r="H3265" t="s">
        <v>47</v>
      </c>
      <c r="I3265" t="s">
        <v>10125</v>
      </c>
      <c r="J3265" s="5">
        <v>19.87</v>
      </c>
      <c r="K3265">
        <v>3</v>
      </c>
      <c r="L3265">
        <v>0</v>
      </c>
      <c r="M3265" s="3">
        <f t="shared" si="50"/>
        <v>59.61</v>
      </c>
      <c r="N3265" t="s">
        <v>104</v>
      </c>
      <c r="O3265" t="s">
        <v>39</v>
      </c>
      <c r="P3265" t="s">
        <v>59</v>
      </c>
      <c r="Q3265" t="s">
        <v>116</v>
      </c>
      <c r="R3265">
        <v>13</v>
      </c>
      <c r="S3265">
        <v>4.8</v>
      </c>
      <c r="T3265" t="s">
        <v>30</v>
      </c>
      <c r="U3265" t="s">
        <v>10128</v>
      </c>
    </row>
    <row r="3266" spans="1:21" x14ac:dyDescent="0.35">
      <c r="A3266" t="s">
        <v>9657</v>
      </c>
      <c r="B3266" t="str">
        <f>IF(COUNTIFS($A:$A,$A3266,$C:$C,$C3266,$D:$D,$D3266,$G:$G,$G3266,$K:$K,$K3266,$M:$M,$M3266)&gt;1,"True Duplicate","Unique")</f>
        <v>Unique</v>
      </c>
      <c r="C3266" s="7">
        <v>45284</v>
      </c>
      <c r="D3266" t="s">
        <v>3207</v>
      </c>
      <c r="E3266" t="str">
        <f>IF(COUNTIF($B$2:D3266,D3266)=1,"New Customer","Returning Customer")</f>
        <v>New Customer</v>
      </c>
      <c r="F3266" t="s">
        <v>72</v>
      </c>
      <c r="G3266" t="s">
        <v>374</v>
      </c>
      <c r="H3266" t="s">
        <v>36</v>
      </c>
      <c r="I3266" t="s">
        <v>259</v>
      </c>
      <c r="J3266" s="5">
        <v>37.4</v>
      </c>
      <c r="K3266">
        <v>6</v>
      </c>
      <c r="L3266">
        <v>0.25</v>
      </c>
      <c r="M3266" s="3">
        <f t="shared" ref="M3266:M3329" si="51">(J3266-L3266)*K3266</f>
        <v>222.89999999999998</v>
      </c>
      <c r="N3266" t="s">
        <v>83</v>
      </c>
      <c r="O3266" t="s">
        <v>27</v>
      </c>
      <c r="P3266" t="s">
        <v>10129</v>
      </c>
      <c r="Q3266" t="s">
        <v>77</v>
      </c>
      <c r="R3266">
        <v>7</v>
      </c>
      <c r="S3266">
        <v>3.2</v>
      </c>
      <c r="T3266" t="s">
        <v>30</v>
      </c>
      <c r="U3266" t="s">
        <v>86</v>
      </c>
    </row>
    <row r="3267" spans="1:21" x14ac:dyDescent="0.35">
      <c r="A3267" t="s">
        <v>9928</v>
      </c>
      <c r="B3267" t="str">
        <f>IF(COUNTIFS($A:$A,$A3267,$C:$C,$C3267,$D:$D,$D3267,$G:$G,$G3267,$K:$K,$K3267,$M:$M,$M3267)&gt;1,"True Duplicate","Unique")</f>
        <v>Unique</v>
      </c>
      <c r="C3267" s="7">
        <v>45284</v>
      </c>
      <c r="D3267" t="s">
        <v>777</v>
      </c>
      <c r="E3267" t="str">
        <f>IF(COUNTIF($B$2:D3267,D3267)=1,"New Customer","Returning Customer")</f>
        <v>New Customer</v>
      </c>
      <c r="F3267" t="s">
        <v>10132</v>
      </c>
      <c r="G3267" t="s">
        <v>73</v>
      </c>
      <c r="H3267" t="s">
        <v>74</v>
      </c>
      <c r="I3267" t="s">
        <v>75</v>
      </c>
      <c r="J3267" s="5">
        <v>106.25</v>
      </c>
      <c r="K3267">
        <v>11</v>
      </c>
      <c r="L3267">
        <v>0.1</v>
      </c>
      <c r="M3267" s="3">
        <f t="shared" si="51"/>
        <v>1167.6500000000001</v>
      </c>
      <c r="N3267" t="s">
        <v>38</v>
      </c>
      <c r="O3267" t="s">
        <v>122</v>
      </c>
      <c r="P3267" t="s">
        <v>10129</v>
      </c>
      <c r="Q3267" t="s">
        <v>29</v>
      </c>
      <c r="R3267">
        <v>5</v>
      </c>
      <c r="S3267">
        <v>4.2</v>
      </c>
      <c r="T3267" t="s">
        <v>30</v>
      </c>
      <c r="U3267" t="s">
        <v>60</v>
      </c>
    </row>
    <row r="3268" spans="1:21" x14ac:dyDescent="0.35">
      <c r="A3268" t="s">
        <v>2241</v>
      </c>
      <c r="B3268" t="str">
        <f>IF(COUNTIFS($A:$A,$A3268,$C:$C,$C3268,$D:$D,$D3268,$G:$G,$G3268,$K:$K,$K3268,$M:$M,$M3268)&gt;1,"True Duplicate","Unique")</f>
        <v>Unique</v>
      </c>
      <c r="C3268" s="7">
        <v>45285</v>
      </c>
      <c r="D3268" t="s">
        <v>218</v>
      </c>
      <c r="E3268" t="str">
        <f>IF(COUNTIF($B$2:D3268,D3268)=1,"New Customer","Returning Customer")</f>
        <v>Returning Customer</v>
      </c>
      <c r="F3268" t="s">
        <v>10132</v>
      </c>
      <c r="G3268" t="s">
        <v>370</v>
      </c>
      <c r="H3268" t="s">
        <v>74</v>
      </c>
      <c r="I3268" t="s">
        <v>75</v>
      </c>
      <c r="J3268" s="5">
        <v>2133.0700000000002</v>
      </c>
      <c r="K3268">
        <v>1</v>
      </c>
      <c r="L3268">
        <v>0.1</v>
      </c>
      <c r="M3268" s="3">
        <f t="shared" si="51"/>
        <v>2132.9700000000003</v>
      </c>
      <c r="N3268" t="s">
        <v>165</v>
      </c>
      <c r="O3268" t="s">
        <v>122</v>
      </c>
      <c r="P3268" t="s">
        <v>10129</v>
      </c>
      <c r="Q3268" t="s">
        <v>116</v>
      </c>
      <c r="R3268">
        <v>6</v>
      </c>
      <c r="S3268">
        <v>4.3</v>
      </c>
      <c r="T3268" t="s">
        <v>51</v>
      </c>
      <c r="U3268" t="s">
        <v>10128</v>
      </c>
    </row>
    <row r="3269" spans="1:21" x14ac:dyDescent="0.35">
      <c r="A3269" t="s">
        <v>7749</v>
      </c>
      <c r="B3269" t="str">
        <f>IF(COUNTIFS($A:$A,$A3269,$C:$C,$C3269,$D:$D,$D3269,$G:$G,$G3269,$K:$K,$K3269,$M:$M,$M3269)&gt;1,"True Duplicate","Unique")</f>
        <v>Unique</v>
      </c>
      <c r="C3269" s="7">
        <v>45285</v>
      </c>
      <c r="D3269" t="s">
        <v>8828</v>
      </c>
      <c r="E3269" t="str">
        <f>IF(COUNTIF($B$2:D3269,D3269)=1,"New Customer","Returning Customer")</f>
        <v>New Customer</v>
      </c>
      <c r="F3269" t="s">
        <v>10132</v>
      </c>
      <c r="G3269" t="s">
        <v>281</v>
      </c>
      <c r="H3269" t="s">
        <v>74</v>
      </c>
      <c r="I3269" t="s">
        <v>110</v>
      </c>
      <c r="J3269" s="5">
        <v>1731.13</v>
      </c>
      <c r="K3269">
        <v>10</v>
      </c>
      <c r="L3269">
        <v>0</v>
      </c>
      <c r="M3269" s="3">
        <f t="shared" si="51"/>
        <v>17311.300000000003</v>
      </c>
      <c r="N3269" t="s">
        <v>49</v>
      </c>
      <c r="O3269" t="s">
        <v>27</v>
      </c>
      <c r="P3269" t="s">
        <v>10129</v>
      </c>
      <c r="Q3269" t="s">
        <v>77</v>
      </c>
      <c r="R3269">
        <v>10</v>
      </c>
      <c r="S3269">
        <v>4.5</v>
      </c>
      <c r="T3269" t="s">
        <v>30</v>
      </c>
      <c r="U3269" t="s">
        <v>86</v>
      </c>
    </row>
    <row r="3270" spans="1:21" x14ac:dyDescent="0.35">
      <c r="A3270" t="s">
        <v>8397</v>
      </c>
      <c r="B3270" t="str">
        <f>IF(COUNTIFS($A:$A,$A3270,$C:$C,$C3270,$D:$D,$D3270,$G:$G,$G3270,$K:$K,$K3270,$M:$M,$M3270)&gt;1,"True Duplicate","Unique")</f>
        <v>Unique</v>
      </c>
      <c r="C3270" s="7">
        <v>45285</v>
      </c>
      <c r="D3270" t="s">
        <v>7750</v>
      </c>
      <c r="E3270" t="str">
        <f>IF(COUNTIF($B$2:D3270,D3270)=1,"New Customer","Returning Customer")</f>
        <v>Returning Customer</v>
      </c>
      <c r="F3270" t="s">
        <v>10132</v>
      </c>
      <c r="G3270" t="s">
        <v>470</v>
      </c>
      <c r="H3270" t="s">
        <v>24</v>
      </c>
      <c r="I3270" t="s">
        <v>471</v>
      </c>
      <c r="J3270" s="5">
        <v>80.56</v>
      </c>
      <c r="K3270">
        <v>10</v>
      </c>
      <c r="L3270">
        <v>0.05</v>
      </c>
      <c r="M3270" s="3">
        <f t="shared" si="51"/>
        <v>805.1</v>
      </c>
      <c r="N3270" t="s">
        <v>38</v>
      </c>
      <c r="O3270" t="s">
        <v>122</v>
      </c>
      <c r="P3270" t="s">
        <v>85</v>
      </c>
      <c r="Q3270" t="s">
        <v>77</v>
      </c>
      <c r="R3270">
        <v>4</v>
      </c>
      <c r="S3270">
        <v>4.3</v>
      </c>
      <c r="T3270" t="s">
        <v>30</v>
      </c>
      <c r="U3270" t="s">
        <v>86</v>
      </c>
    </row>
    <row r="3271" spans="1:21" x14ac:dyDescent="0.35">
      <c r="A3271" t="s">
        <v>8827</v>
      </c>
      <c r="B3271" t="str">
        <f>IF(COUNTIFS($A:$A,$A3271,$C:$C,$C3271,$D:$D,$D3271,$G:$G,$G3271,$K:$K,$K3271,$M:$M,$M3271)&gt;1,"True Duplicate","Unique")</f>
        <v>Unique</v>
      </c>
      <c r="C3271" s="7">
        <v>45285</v>
      </c>
      <c r="D3271" t="s">
        <v>2243</v>
      </c>
      <c r="E3271" t="str">
        <f>IF(COUNTIF($B$2:D3271,D3271)=1,"New Customer","Returning Customer")</f>
        <v>New Customer</v>
      </c>
      <c r="F3271" t="s">
        <v>72</v>
      </c>
      <c r="G3271" t="s">
        <v>445</v>
      </c>
      <c r="H3271" t="s">
        <v>66</v>
      </c>
      <c r="I3271" t="s">
        <v>446</v>
      </c>
      <c r="J3271" s="5">
        <v>754.18</v>
      </c>
      <c r="K3271">
        <v>4</v>
      </c>
      <c r="L3271">
        <v>0.05</v>
      </c>
      <c r="M3271" s="3">
        <f t="shared" si="51"/>
        <v>3016.52</v>
      </c>
      <c r="N3271" t="s">
        <v>49</v>
      </c>
      <c r="O3271" t="s">
        <v>39</v>
      </c>
      <c r="P3271" t="s">
        <v>10129</v>
      </c>
      <c r="Q3271" t="s">
        <v>77</v>
      </c>
      <c r="R3271">
        <v>12</v>
      </c>
      <c r="S3271">
        <v>1.3</v>
      </c>
      <c r="U3271" t="s">
        <v>60</v>
      </c>
    </row>
    <row r="3272" spans="1:21" x14ac:dyDescent="0.35">
      <c r="A3272" t="s">
        <v>995</v>
      </c>
      <c r="B3272" t="str">
        <f>IF(COUNTIFS($A:$A,$A3272,$C:$C,$C3272,$D:$D,$D3272,$G:$G,$G3272,$K:$K,$K3272,$M:$M,$M3272)&gt;1,"True Duplicate","Unique")</f>
        <v>Unique</v>
      </c>
      <c r="C3272" s="7">
        <v>45286</v>
      </c>
      <c r="D3272" t="s">
        <v>7798</v>
      </c>
      <c r="E3272" t="str">
        <f>IF(COUNTIF($B$2:D3272,D3272)=1,"New Customer","Returning Customer")</f>
        <v>New Customer</v>
      </c>
      <c r="F3272" t="s">
        <v>72</v>
      </c>
      <c r="G3272" t="s">
        <v>10123</v>
      </c>
      <c r="H3272" t="s">
        <v>47</v>
      </c>
      <c r="I3272" t="s">
        <v>10124</v>
      </c>
      <c r="J3272" s="5">
        <v>187.25</v>
      </c>
      <c r="K3272">
        <v>8</v>
      </c>
      <c r="L3272">
        <v>0.1</v>
      </c>
      <c r="M3272" s="3">
        <f t="shared" si="51"/>
        <v>1497.2</v>
      </c>
      <c r="N3272" t="s">
        <v>98</v>
      </c>
      <c r="O3272" t="s">
        <v>39</v>
      </c>
      <c r="P3272" t="s">
        <v>10129</v>
      </c>
      <c r="Q3272" t="s">
        <v>29</v>
      </c>
      <c r="R3272">
        <v>12</v>
      </c>
      <c r="S3272">
        <v>2.6</v>
      </c>
      <c r="T3272" t="s">
        <v>30</v>
      </c>
      <c r="U3272" t="s">
        <v>10128</v>
      </c>
    </row>
    <row r="3273" spans="1:21" x14ac:dyDescent="0.35">
      <c r="A3273" t="s">
        <v>7659</v>
      </c>
      <c r="B3273" t="str">
        <f>IF(COUNTIFS($A:$A,$A3273,$C:$C,$C3273,$D:$D,$D3273,$G:$G,$G3273,$K:$K,$K3273,$M:$M,$M3273)&gt;1,"True Duplicate","Unique")</f>
        <v>Unique</v>
      </c>
      <c r="C3273" s="7">
        <v>45286</v>
      </c>
      <c r="D3273" t="s">
        <v>7660</v>
      </c>
      <c r="E3273" t="str">
        <f>IF(COUNTIF($B$2:D3273,D3273)=1,"New Customer","Returning Customer")</f>
        <v>New Customer</v>
      </c>
      <c r="F3273" t="s">
        <v>72</v>
      </c>
      <c r="G3273" t="s">
        <v>214</v>
      </c>
      <c r="H3273" t="s">
        <v>66</v>
      </c>
      <c r="I3273" t="s">
        <v>215</v>
      </c>
      <c r="J3273" s="5">
        <v>1117.97</v>
      </c>
      <c r="K3273">
        <v>6</v>
      </c>
      <c r="L3273">
        <v>0.05</v>
      </c>
      <c r="M3273" s="3">
        <f t="shared" si="51"/>
        <v>6707.52</v>
      </c>
      <c r="N3273" t="s">
        <v>38</v>
      </c>
      <c r="O3273" t="s">
        <v>27</v>
      </c>
      <c r="P3273" t="s">
        <v>10129</v>
      </c>
      <c r="Q3273" t="s">
        <v>116</v>
      </c>
      <c r="R3273">
        <v>2</v>
      </c>
      <c r="S3273">
        <v>4.7</v>
      </c>
      <c r="U3273" t="s">
        <v>86</v>
      </c>
    </row>
    <row r="3274" spans="1:21" x14ac:dyDescent="0.35">
      <c r="A3274" t="s">
        <v>7797</v>
      </c>
      <c r="B3274" t="str">
        <f>IF(COUNTIFS($A:$A,$A3274,$C:$C,$C3274,$D:$D,$D3274,$G:$G,$G3274,$K:$K,$K3274,$M:$M,$M3274)&gt;1,"True Duplicate","Unique")</f>
        <v>Unique</v>
      </c>
      <c r="C3274" s="7">
        <v>45286</v>
      </c>
      <c r="D3274" t="s">
        <v>6169</v>
      </c>
      <c r="E3274" t="str">
        <f>IF(COUNTIF($B$2:D3274,D3274)=1,"New Customer","Returning Customer")</f>
        <v>Returning Customer</v>
      </c>
      <c r="F3274" t="s">
        <v>10132</v>
      </c>
      <c r="G3274" t="s">
        <v>301</v>
      </c>
      <c r="H3274" t="s">
        <v>57</v>
      </c>
      <c r="I3274" t="s">
        <v>97</v>
      </c>
      <c r="J3274" s="5">
        <v>644.29</v>
      </c>
      <c r="K3274">
        <v>9</v>
      </c>
      <c r="L3274">
        <v>0</v>
      </c>
      <c r="M3274" s="3">
        <f t="shared" si="51"/>
        <v>5798.61</v>
      </c>
      <c r="N3274" t="s">
        <v>104</v>
      </c>
      <c r="O3274" t="s">
        <v>122</v>
      </c>
      <c r="P3274" t="s">
        <v>59</v>
      </c>
      <c r="Q3274" t="s">
        <v>77</v>
      </c>
      <c r="R3274">
        <v>8</v>
      </c>
      <c r="S3274">
        <v>1.1000000000000001</v>
      </c>
      <c r="T3274" t="s">
        <v>30</v>
      </c>
      <c r="U3274" t="s">
        <v>52</v>
      </c>
    </row>
    <row r="3275" spans="1:21" x14ac:dyDescent="0.35">
      <c r="A3275" t="s">
        <v>7861</v>
      </c>
      <c r="B3275" t="str">
        <f>IF(COUNTIFS($A:$A,$A3275,$C:$C,$C3275,$D:$D,$D3275,$G:$G,$G3275,$K:$K,$K3275,$M:$M,$M3275)&gt;1,"True Duplicate","Unique")</f>
        <v>Unique</v>
      </c>
      <c r="C3275" s="7">
        <v>45286</v>
      </c>
      <c r="D3275" t="s">
        <v>997</v>
      </c>
      <c r="E3275" t="str">
        <f>IF(COUNTIF($B$2:D3275,D3275)=1,"New Customer","Returning Customer")</f>
        <v>New Customer</v>
      </c>
      <c r="F3275" t="s">
        <v>10132</v>
      </c>
      <c r="G3275" t="s">
        <v>152</v>
      </c>
      <c r="H3275" t="s">
        <v>57</v>
      </c>
      <c r="I3275" t="s">
        <v>153</v>
      </c>
      <c r="J3275" s="5">
        <v>461.11</v>
      </c>
      <c r="K3275">
        <v>8</v>
      </c>
      <c r="L3275">
        <v>0.2</v>
      </c>
      <c r="M3275" s="3">
        <f t="shared" si="51"/>
        <v>3687.28</v>
      </c>
      <c r="N3275" t="s">
        <v>142</v>
      </c>
      <c r="O3275" t="s">
        <v>27</v>
      </c>
      <c r="P3275" t="s">
        <v>166</v>
      </c>
      <c r="Q3275" t="s">
        <v>77</v>
      </c>
      <c r="R3275">
        <v>4</v>
      </c>
      <c r="S3275">
        <v>4.5999999999999996</v>
      </c>
      <c r="T3275" t="s">
        <v>30</v>
      </c>
      <c r="U3275" t="s">
        <v>60</v>
      </c>
    </row>
    <row r="3276" spans="1:21" x14ac:dyDescent="0.35">
      <c r="A3276" t="s">
        <v>3940</v>
      </c>
      <c r="B3276" t="str">
        <f>IF(COUNTIFS($A:$A,$A3276,$C:$C,$C3276,$D:$D,$D3276,$G:$G,$G3276,$K:$K,$K3276,$M:$M,$M3276)&gt;1,"True Duplicate","Unique")</f>
        <v>Unique</v>
      </c>
      <c r="C3276" s="7">
        <v>45287</v>
      </c>
      <c r="D3276" t="s">
        <v>10116</v>
      </c>
      <c r="E3276" t="str">
        <f>IF(COUNTIF($B$2:D3276,D3276)=1,"New Customer","Returning Customer")</f>
        <v>New Customer</v>
      </c>
      <c r="F3276" t="s">
        <v>72</v>
      </c>
      <c r="G3276" t="s">
        <v>181</v>
      </c>
      <c r="H3276" t="s">
        <v>24</v>
      </c>
      <c r="I3276" t="s">
        <v>182</v>
      </c>
      <c r="J3276" s="5">
        <v>143.83000000000001</v>
      </c>
      <c r="K3276">
        <v>3</v>
      </c>
      <c r="L3276">
        <v>0.1</v>
      </c>
      <c r="M3276" s="3">
        <f t="shared" si="51"/>
        <v>431.19000000000005</v>
      </c>
      <c r="N3276" t="s">
        <v>104</v>
      </c>
      <c r="O3276" t="s">
        <v>111</v>
      </c>
      <c r="P3276" t="s">
        <v>85</v>
      </c>
      <c r="Q3276" t="s">
        <v>116</v>
      </c>
      <c r="R3276">
        <v>12</v>
      </c>
      <c r="S3276">
        <v>2.9</v>
      </c>
      <c r="T3276" t="s">
        <v>143</v>
      </c>
      <c r="U3276" t="s">
        <v>60</v>
      </c>
    </row>
    <row r="3277" spans="1:21" x14ac:dyDescent="0.35">
      <c r="A3277" t="s">
        <v>4872</v>
      </c>
      <c r="B3277" t="str">
        <f>IF(COUNTIFS($A:$A,$A3277,$C:$C,$C3277,$D:$D,$D3277,$G:$G,$G3277,$K:$K,$K3277,$M:$M,$M3277)&gt;1,"True Duplicate","Unique")</f>
        <v>Unique</v>
      </c>
      <c r="C3277" s="7">
        <v>45287</v>
      </c>
      <c r="D3277" t="s">
        <v>893</v>
      </c>
      <c r="E3277" t="str">
        <f>IF(COUNTIF($B$2:D3277,D3277)=1,"New Customer","Returning Customer")</f>
        <v>Returning Customer</v>
      </c>
      <c r="F3277" t="s">
        <v>10132</v>
      </c>
      <c r="G3277" t="s">
        <v>281</v>
      </c>
      <c r="H3277" t="s">
        <v>74</v>
      </c>
      <c r="I3277" t="s">
        <v>110</v>
      </c>
      <c r="J3277" s="5">
        <v>2405.7600000000002</v>
      </c>
      <c r="K3277">
        <v>3</v>
      </c>
      <c r="L3277">
        <v>0.15</v>
      </c>
      <c r="M3277" s="3">
        <f t="shared" si="51"/>
        <v>7216.83</v>
      </c>
      <c r="N3277" t="s">
        <v>142</v>
      </c>
      <c r="O3277" t="s">
        <v>27</v>
      </c>
      <c r="P3277" t="s">
        <v>85</v>
      </c>
      <c r="Q3277" t="s">
        <v>123</v>
      </c>
      <c r="R3277">
        <v>10</v>
      </c>
      <c r="S3277">
        <v>3</v>
      </c>
      <c r="T3277" t="s">
        <v>30</v>
      </c>
      <c r="U3277" t="s">
        <v>60</v>
      </c>
    </row>
    <row r="3278" spans="1:21" x14ac:dyDescent="0.35">
      <c r="A3278" t="s">
        <v>9751</v>
      </c>
      <c r="B3278" t="str">
        <f>IF(COUNTIFS($A:$A,$A3278,$C:$C,$C3278,$D:$D,$D3278,$G:$G,$G3278,$K:$K,$K3278,$M:$M,$M3278)&gt;1,"True Duplicate","Unique")</f>
        <v>Unique</v>
      </c>
      <c r="C3278" s="7">
        <v>45287</v>
      </c>
      <c r="D3278" t="s">
        <v>3942</v>
      </c>
      <c r="E3278" t="str">
        <f>IF(COUNTIF($B$2:D3278,D3278)=1,"New Customer","Returning Customer")</f>
        <v>New Customer</v>
      </c>
      <c r="F3278" t="s">
        <v>72</v>
      </c>
      <c r="G3278" t="s">
        <v>181</v>
      </c>
      <c r="H3278" t="s">
        <v>24</v>
      </c>
      <c r="I3278" t="s">
        <v>182</v>
      </c>
      <c r="J3278" s="5">
        <v>510.49</v>
      </c>
      <c r="K3278">
        <v>7</v>
      </c>
      <c r="L3278">
        <v>0.1</v>
      </c>
      <c r="M3278" s="3">
        <f t="shared" si="51"/>
        <v>3572.73</v>
      </c>
      <c r="N3278" t="s">
        <v>98</v>
      </c>
      <c r="O3278" t="s">
        <v>39</v>
      </c>
      <c r="P3278" t="s">
        <v>85</v>
      </c>
      <c r="Q3278" t="s">
        <v>77</v>
      </c>
      <c r="R3278">
        <v>9</v>
      </c>
      <c r="S3278">
        <v>5</v>
      </c>
      <c r="T3278" t="s">
        <v>30</v>
      </c>
      <c r="U3278" t="s">
        <v>60</v>
      </c>
    </row>
    <row r="3279" spans="1:21" x14ac:dyDescent="0.35">
      <c r="A3279" t="s">
        <v>10115</v>
      </c>
      <c r="B3279" t="str">
        <f>IF(COUNTIFS($A:$A,$A3279,$C:$C,$C3279,$D:$D,$D3279,$G:$G,$G3279,$K:$K,$K3279,$M:$M,$M3279)&gt;1,"True Duplicate","Unique")</f>
        <v>Unique</v>
      </c>
      <c r="C3279" s="7">
        <v>45287</v>
      </c>
      <c r="D3279" t="s">
        <v>4873</v>
      </c>
      <c r="E3279" t="str">
        <f>IF(COUNTIF($B$2:D3279,D3279)=1,"New Customer","Returning Customer")</f>
        <v>New Customer</v>
      </c>
      <c r="F3279" t="s">
        <v>10132</v>
      </c>
      <c r="G3279" t="s">
        <v>46</v>
      </c>
      <c r="H3279" t="s">
        <v>47</v>
      </c>
      <c r="I3279" t="s">
        <v>10124</v>
      </c>
      <c r="J3279" s="5">
        <v>322.91000000000003</v>
      </c>
      <c r="K3279">
        <v>10</v>
      </c>
      <c r="L3279">
        <v>0</v>
      </c>
      <c r="M3279" s="3">
        <f t="shared" si="51"/>
        <v>3229.1000000000004</v>
      </c>
      <c r="N3279" t="s">
        <v>98</v>
      </c>
      <c r="O3279" t="s">
        <v>122</v>
      </c>
      <c r="P3279" t="s">
        <v>10129</v>
      </c>
      <c r="Q3279" t="s">
        <v>116</v>
      </c>
      <c r="R3279">
        <v>5</v>
      </c>
      <c r="S3279">
        <v>1.8</v>
      </c>
      <c r="T3279" t="s">
        <v>112</v>
      </c>
      <c r="U3279" t="s">
        <v>60</v>
      </c>
    </row>
    <row r="3280" spans="1:21" x14ac:dyDescent="0.35">
      <c r="A3280" t="s">
        <v>2910</v>
      </c>
      <c r="B3280" t="str">
        <f>IF(COUNTIFS($A:$A,$A3280,$C:$C,$C3280,$D:$D,$D3280,$G:$G,$G3280,$K:$K,$K3280,$M:$M,$M3280)&gt;1,"True Duplicate","Unique")</f>
        <v>Unique</v>
      </c>
      <c r="C3280" s="7">
        <v>45288</v>
      </c>
      <c r="D3280" t="s">
        <v>2912</v>
      </c>
      <c r="E3280" t="str">
        <f>IF(COUNTIF($B$2:D3280,D3280)=1,"New Customer","Returning Customer")</f>
        <v>New Customer</v>
      </c>
      <c r="F3280" t="s">
        <v>72</v>
      </c>
      <c r="G3280" t="s">
        <v>445</v>
      </c>
      <c r="H3280" t="s">
        <v>66</v>
      </c>
      <c r="I3280" t="s">
        <v>446</v>
      </c>
      <c r="J3280" s="5">
        <v>601.57000000000005</v>
      </c>
      <c r="K3280">
        <v>8</v>
      </c>
      <c r="L3280">
        <v>0</v>
      </c>
      <c r="M3280" s="3">
        <f t="shared" si="51"/>
        <v>4812.5600000000004</v>
      </c>
      <c r="N3280" t="s">
        <v>142</v>
      </c>
      <c r="O3280" t="s">
        <v>27</v>
      </c>
      <c r="P3280" t="s">
        <v>166</v>
      </c>
      <c r="Q3280" t="s">
        <v>77</v>
      </c>
      <c r="R3280">
        <v>8</v>
      </c>
      <c r="S3280">
        <v>4.5999999999999996</v>
      </c>
      <c r="T3280" t="s">
        <v>30</v>
      </c>
      <c r="U3280" t="s">
        <v>52</v>
      </c>
    </row>
    <row r="3281" spans="1:21" x14ac:dyDescent="0.35">
      <c r="A3281" t="s">
        <v>6138</v>
      </c>
      <c r="B3281" t="str">
        <f>IF(COUNTIFS($A:$A,$A3281,$C:$C,$C3281,$D:$D,$D3281,$G:$G,$G3281,$K:$K,$K3281,$M:$M,$M3281)&gt;1,"True Duplicate","Unique")</f>
        <v>Unique</v>
      </c>
      <c r="C3281" s="7">
        <v>45288</v>
      </c>
      <c r="D3281" t="s">
        <v>8693</v>
      </c>
      <c r="E3281" t="str">
        <f>IF(COUNTIF($B$2:D3281,D3281)=1,"New Customer","Returning Customer")</f>
        <v>Returning Customer</v>
      </c>
      <c r="F3281" t="s">
        <v>72</v>
      </c>
      <c r="G3281" t="s">
        <v>227</v>
      </c>
      <c r="H3281" t="s">
        <v>47</v>
      </c>
      <c r="I3281" t="s">
        <v>228</v>
      </c>
      <c r="J3281" s="5">
        <v>135.38999999999999</v>
      </c>
      <c r="K3281">
        <v>8</v>
      </c>
      <c r="L3281">
        <v>0</v>
      </c>
      <c r="M3281" s="3">
        <f t="shared" si="51"/>
        <v>1083.1199999999999</v>
      </c>
      <c r="N3281" t="s">
        <v>165</v>
      </c>
      <c r="O3281" t="s">
        <v>111</v>
      </c>
      <c r="P3281" t="s">
        <v>166</v>
      </c>
      <c r="Q3281" t="s">
        <v>116</v>
      </c>
      <c r="R3281">
        <v>12</v>
      </c>
      <c r="S3281">
        <v>3.7</v>
      </c>
      <c r="T3281" t="s">
        <v>51</v>
      </c>
      <c r="U3281" t="s">
        <v>60</v>
      </c>
    </row>
    <row r="3282" spans="1:21" x14ac:dyDescent="0.35">
      <c r="A3282" t="s">
        <v>7808</v>
      </c>
      <c r="B3282" t="str">
        <f>IF(COUNTIFS($A:$A,$A3282,$C:$C,$C3282,$D:$D,$D3282,$G:$G,$G3282,$K:$K,$K3282,$M:$M,$M3282)&gt;1,"True Duplicate","Unique")</f>
        <v>Unique</v>
      </c>
      <c r="C3282" s="7">
        <v>45288</v>
      </c>
      <c r="D3282" t="s">
        <v>1890</v>
      </c>
      <c r="E3282" t="str">
        <f>IF(COUNTIF($B$2:D3282,D3282)=1,"New Customer","Returning Customer")</f>
        <v>Returning Customer</v>
      </c>
      <c r="F3282" t="s">
        <v>10132</v>
      </c>
      <c r="G3282" t="s">
        <v>147</v>
      </c>
      <c r="H3282" t="s">
        <v>74</v>
      </c>
      <c r="I3282" t="s">
        <v>148</v>
      </c>
      <c r="J3282" s="5">
        <v>455.9</v>
      </c>
      <c r="K3282">
        <v>11</v>
      </c>
      <c r="L3282">
        <v>0.3</v>
      </c>
      <c r="M3282" s="3">
        <f t="shared" si="51"/>
        <v>5011.5999999999995</v>
      </c>
      <c r="N3282" t="s">
        <v>49</v>
      </c>
      <c r="O3282" t="s">
        <v>39</v>
      </c>
      <c r="P3282" t="s">
        <v>10129</v>
      </c>
      <c r="Q3282" t="s">
        <v>116</v>
      </c>
      <c r="R3282">
        <v>13</v>
      </c>
      <c r="S3282">
        <v>3</v>
      </c>
      <c r="T3282" t="s">
        <v>30</v>
      </c>
      <c r="U3282" t="s">
        <v>60</v>
      </c>
    </row>
    <row r="3283" spans="1:21" x14ac:dyDescent="0.35">
      <c r="A3283" t="s">
        <v>9013</v>
      </c>
      <c r="B3283" t="str">
        <f>IF(COUNTIFS($A:$A,$A3283,$C:$C,$C3283,$D:$D,$D3283,$G:$G,$G3283,$K:$K,$K3283,$M:$M,$M3283)&gt;1,"True Duplicate","Unique")</f>
        <v>Unique</v>
      </c>
      <c r="C3283" s="7">
        <v>45288</v>
      </c>
      <c r="D3283" t="s">
        <v>7809</v>
      </c>
      <c r="E3283" t="str">
        <f>IF(COUNTIF($B$2:D3283,D3283)=1,"New Customer","Returning Customer")</f>
        <v>New Customer</v>
      </c>
      <c r="F3283" t="s">
        <v>10132</v>
      </c>
      <c r="G3283" t="s">
        <v>214</v>
      </c>
      <c r="H3283" t="s">
        <v>66</v>
      </c>
      <c r="I3283" t="s">
        <v>215</v>
      </c>
      <c r="J3283" s="5">
        <v>126.3</v>
      </c>
      <c r="K3283">
        <v>4</v>
      </c>
      <c r="L3283">
        <v>0.05</v>
      </c>
      <c r="M3283" s="3">
        <f t="shared" si="51"/>
        <v>505</v>
      </c>
      <c r="N3283" t="s">
        <v>104</v>
      </c>
      <c r="O3283" t="s">
        <v>122</v>
      </c>
      <c r="P3283" t="s">
        <v>10129</v>
      </c>
      <c r="Q3283" t="s">
        <v>77</v>
      </c>
      <c r="R3283">
        <v>5</v>
      </c>
      <c r="S3283">
        <v>4.2</v>
      </c>
      <c r="T3283" t="s">
        <v>202</v>
      </c>
      <c r="U3283" t="s">
        <v>60</v>
      </c>
    </row>
    <row r="3284" spans="1:21" x14ac:dyDescent="0.35">
      <c r="A3284" t="s">
        <v>10065</v>
      </c>
      <c r="B3284" t="str">
        <f>IF(COUNTIFS($A:$A,$A3284,$C:$C,$C3284,$D:$D,$D3284,$G:$G,$G3284,$K:$K,$K3284,$M:$M,$M3284)&gt;1,"True Duplicate","Unique")</f>
        <v>Unique</v>
      </c>
      <c r="C3284" s="7">
        <v>45288</v>
      </c>
      <c r="D3284" t="s">
        <v>2886</v>
      </c>
      <c r="E3284" t="str">
        <f>IF(COUNTIF($B$2:D3284,D3284)=1,"New Customer","Returning Customer")</f>
        <v>Returning Customer</v>
      </c>
      <c r="F3284" t="s">
        <v>10132</v>
      </c>
      <c r="G3284" t="s">
        <v>374</v>
      </c>
      <c r="H3284" t="s">
        <v>36</v>
      </c>
      <c r="I3284" t="s">
        <v>259</v>
      </c>
      <c r="J3284" s="5">
        <v>30.83</v>
      </c>
      <c r="K3284">
        <v>10</v>
      </c>
      <c r="L3284">
        <v>0.1</v>
      </c>
      <c r="M3284" s="3">
        <f t="shared" si="51"/>
        <v>307.29999999999995</v>
      </c>
      <c r="N3284" t="s">
        <v>302</v>
      </c>
      <c r="O3284" t="s">
        <v>27</v>
      </c>
      <c r="P3284" t="s">
        <v>85</v>
      </c>
      <c r="Q3284" t="s">
        <v>77</v>
      </c>
      <c r="R3284">
        <v>6</v>
      </c>
      <c r="S3284">
        <v>3.4</v>
      </c>
      <c r="U3284" t="s">
        <v>86</v>
      </c>
    </row>
    <row r="3285" spans="1:21" x14ac:dyDescent="0.35">
      <c r="A3285" t="s">
        <v>660</v>
      </c>
      <c r="B3285" t="str">
        <f>IF(COUNTIFS($A:$A,$A3285,$C:$C,$C3285,$D:$D,$D3285,$G:$G,$G3285,$K:$K,$K3285,$M:$M,$M3285)&gt;1,"True Duplicate","Unique")</f>
        <v>Unique</v>
      </c>
      <c r="C3285" s="7">
        <v>45289</v>
      </c>
      <c r="D3285" t="s">
        <v>662</v>
      </c>
      <c r="E3285" t="str">
        <f>IF(COUNTIF($B$2:D3285,D3285)=1,"New Customer","Returning Customer")</f>
        <v>New Customer</v>
      </c>
      <c r="F3285" t="s">
        <v>10132</v>
      </c>
      <c r="G3285" t="s">
        <v>214</v>
      </c>
      <c r="H3285" t="s">
        <v>66</v>
      </c>
      <c r="I3285" t="s">
        <v>215</v>
      </c>
      <c r="J3285" s="5">
        <v>1483.63</v>
      </c>
      <c r="K3285">
        <v>5</v>
      </c>
      <c r="L3285">
        <v>0.15</v>
      </c>
      <c r="M3285" s="3">
        <f t="shared" si="51"/>
        <v>7417.4</v>
      </c>
      <c r="N3285" t="s">
        <v>49</v>
      </c>
      <c r="O3285" t="s">
        <v>111</v>
      </c>
      <c r="P3285" t="s">
        <v>10129</v>
      </c>
      <c r="Q3285" t="s">
        <v>77</v>
      </c>
      <c r="R3285">
        <v>13</v>
      </c>
      <c r="S3285">
        <v>2.8</v>
      </c>
      <c r="T3285" t="s">
        <v>30</v>
      </c>
      <c r="U3285" t="s">
        <v>60</v>
      </c>
    </row>
    <row r="3286" spans="1:21" x14ac:dyDescent="0.35">
      <c r="A3286" t="s">
        <v>4323</v>
      </c>
      <c r="B3286" t="str">
        <f>IF(COUNTIFS($A:$A,$A3286,$C:$C,$C3286,$D:$D,$D3286,$G:$G,$G3286,$K:$K,$K3286,$M:$M,$M3286)&gt;1,"True Duplicate","Unique")</f>
        <v>Unique</v>
      </c>
      <c r="C3286" s="7">
        <v>45289</v>
      </c>
      <c r="D3286" t="s">
        <v>4632</v>
      </c>
      <c r="E3286" t="str">
        <f>IF(COUNTIF($B$2:D3286,D3286)=1,"New Customer","Returning Customer")</f>
        <v>New Customer</v>
      </c>
      <c r="F3286" t="s">
        <v>10132</v>
      </c>
      <c r="G3286" t="s">
        <v>138</v>
      </c>
      <c r="H3286" t="s">
        <v>24</v>
      </c>
      <c r="I3286" t="s">
        <v>133</v>
      </c>
      <c r="J3286" s="5">
        <v>156.21</v>
      </c>
      <c r="K3286">
        <v>12</v>
      </c>
      <c r="L3286">
        <v>0.2</v>
      </c>
      <c r="M3286" s="3">
        <f t="shared" si="51"/>
        <v>1872.1200000000003</v>
      </c>
      <c r="N3286" t="s">
        <v>302</v>
      </c>
      <c r="O3286" t="s">
        <v>122</v>
      </c>
      <c r="P3286" t="s">
        <v>59</v>
      </c>
      <c r="Q3286" t="s">
        <v>77</v>
      </c>
      <c r="R3286">
        <v>4</v>
      </c>
      <c r="S3286">
        <v>1.4</v>
      </c>
      <c r="T3286" t="s">
        <v>30</v>
      </c>
      <c r="U3286" t="s">
        <v>10128</v>
      </c>
    </row>
    <row r="3287" spans="1:21" x14ac:dyDescent="0.35">
      <c r="A3287" t="s">
        <v>4631</v>
      </c>
      <c r="B3287" t="str">
        <f>IF(COUNTIFS($A:$A,$A3287,$C:$C,$C3287,$D:$D,$D3287,$G:$G,$G3287,$K:$K,$K3287,$M:$M,$M3287)&gt;1,"True Duplicate","Unique")</f>
        <v>Unique</v>
      </c>
      <c r="C3287" s="7">
        <v>45289</v>
      </c>
      <c r="D3287" t="s">
        <v>2672</v>
      </c>
      <c r="E3287" t="str">
        <f>IF(COUNTIF($B$2:D3287,D3287)=1,"New Customer","Returning Customer")</f>
        <v>Returning Customer</v>
      </c>
      <c r="F3287" t="s">
        <v>10132</v>
      </c>
      <c r="G3287" t="s">
        <v>23</v>
      </c>
      <c r="H3287" t="s">
        <v>24</v>
      </c>
      <c r="I3287" t="s">
        <v>25</v>
      </c>
      <c r="J3287" s="5">
        <v>194.73</v>
      </c>
      <c r="K3287">
        <v>5</v>
      </c>
      <c r="L3287">
        <v>0.2</v>
      </c>
      <c r="M3287" s="3">
        <f t="shared" si="51"/>
        <v>972.65</v>
      </c>
      <c r="N3287" t="s">
        <v>38</v>
      </c>
      <c r="O3287" t="s">
        <v>27</v>
      </c>
      <c r="P3287" t="s">
        <v>85</v>
      </c>
      <c r="Q3287" t="s">
        <v>29</v>
      </c>
      <c r="R3287">
        <v>13</v>
      </c>
      <c r="S3287">
        <v>1.2</v>
      </c>
      <c r="T3287" t="s">
        <v>30</v>
      </c>
      <c r="U3287" t="s">
        <v>60</v>
      </c>
    </row>
    <row r="3288" spans="1:21" x14ac:dyDescent="0.35">
      <c r="A3288" t="s">
        <v>5684</v>
      </c>
      <c r="B3288" t="str">
        <f>IF(COUNTIFS($A:$A,$A3288,$C:$C,$C3288,$D:$D,$D3288,$G:$G,$G3288,$K:$K,$K3288,$M:$M,$M3288)&gt;1,"True Duplicate","Unique")</f>
        <v>Unique</v>
      </c>
      <c r="C3288" s="7">
        <v>45289</v>
      </c>
      <c r="D3288" t="s">
        <v>5685</v>
      </c>
      <c r="E3288" t="str">
        <f>IF(COUNTIF($B$2:D3288,D3288)=1,"New Customer","Returning Customer")</f>
        <v>New Customer</v>
      </c>
      <c r="F3288" t="s">
        <v>10132</v>
      </c>
      <c r="G3288" t="s">
        <v>73</v>
      </c>
      <c r="H3288" t="s">
        <v>74</v>
      </c>
      <c r="I3288" t="s">
        <v>75</v>
      </c>
      <c r="J3288" s="5">
        <v>528.45000000000005</v>
      </c>
      <c r="K3288">
        <v>7</v>
      </c>
      <c r="L3288">
        <v>0.2</v>
      </c>
      <c r="M3288" s="3">
        <f t="shared" si="51"/>
        <v>3697.75</v>
      </c>
      <c r="N3288" t="s">
        <v>76</v>
      </c>
      <c r="O3288" t="s">
        <v>122</v>
      </c>
      <c r="P3288" t="s">
        <v>85</v>
      </c>
      <c r="Q3288" t="s">
        <v>123</v>
      </c>
      <c r="R3288">
        <v>8</v>
      </c>
      <c r="S3288">
        <v>4.4000000000000004</v>
      </c>
      <c r="T3288" t="s">
        <v>30</v>
      </c>
      <c r="U3288" t="s">
        <v>60</v>
      </c>
    </row>
    <row r="3289" spans="1:21" x14ac:dyDescent="0.35">
      <c r="A3289" t="s">
        <v>173</v>
      </c>
      <c r="B3289" t="str">
        <f>IF(COUNTIFS($A:$A,$A3289,$C:$C,$C3289,$D:$D,$D3289,$G:$G,$G3289,$K:$K,$K3289,$M:$M,$M3289)&gt;1,"True Duplicate","Unique")</f>
        <v>Unique</v>
      </c>
      <c r="C3289" s="7">
        <v>45290</v>
      </c>
      <c r="D3289" t="s">
        <v>8233</v>
      </c>
      <c r="E3289" t="str">
        <f>IF(COUNTIF($B$2:D3289,D3289)=1,"New Customer","Returning Customer")</f>
        <v>New Customer</v>
      </c>
      <c r="F3289" t="s">
        <v>72</v>
      </c>
      <c r="G3289" t="s">
        <v>176</v>
      </c>
      <c r="H3289" t="s">
        <v>47</v>
      </c>
      <c r="I3289" t="s">
        <v>177</v>
      </c>
      <c r="J3289" s="5">
        <v>507.86</v>
      </c>
      <c r="K3289">
        <v>3</v>
      </c>
      <c r="L3289">
        <v>0</v>
      </c>
      <c r="M3289" s="3">
        <f t="shared" si="51"/>
        <v>1523.58</v>
      </c>
      <c r="N3289" t="s">
        <v>83</v>
      </c>
      <c r="O3289" t="s">
        <v>27</v>
      </c>
      <c r="P3289" t="s">
        <v>85</v>
      </c>
      <c r="Q3289" t="s">
        <v>123</v>
      </c>
      <c r="R3289">
        <v>11</v>
      </c>
      <c r="S3289">
        <v>2.2999999999999998</v>
      </c>
      <c r="T3289" t="s">
        <v>30</v>
      </c>
      <c r="U3289" t="s">
        <v>60</v>
      </c>
    </row>
    <row r="3290" spans="1:21" x14ac:dyDescent="0.35">
      <c r="A3290" t="s">
        <v>7340</v>
      </c>
      <c r="B3290" t="str">
        <f>IF(COUNTIFS($A:$A,$A3290,$C:$C,$C3290,$D:$D,$D3290,$G:$G,$G3290,$K:$K,$K3290,$M:$M,$M3290)&gt;1,"True Duplicate","Unique")</f>
        <v>Unique</v>
      </c>
      <c r="C3290" s="7">
        <v>45290</v>
      </c>
      <c r="D3290" t="s">
        <v>1605</v>
      </c>
      <c r="E3290" t="str">
        <f>IF(COUNTIF($B$2:D3290,D3290)=1,"New Customer","Returning Customer")</f>
        <v>Returning Customer</v>
      </c>
      <c r="F3290" t="s">
        <v>72</v>
      </c>
      <c r="G3290" t="s">
        <v>649</v>
      </c>
      <c r="H3290" t="s">
        <v>57</v>
      </c>
      <c r="I3290" t="s">
        <v>153</v>
      </c>
      <c r="J3290" s="5">
        <v>176.86</v>
      </c>
      <c r="K3290">
        <v>7</v>
      </c>
      <c r="L3290">
        <v>0</v>
      </c>
      <c r="M3290" s="3">
        <f t="shared" si="51"/>
        <v>1238.02</v>
      </c>
      <c r="N3290" t="s">
        <v>83</v>
      </c>
      <c r="O3290" t="s">
        <v>122</v>
      </c>
      <c r="P3290" t="s">
        <v>85</v>
      </c>
      <c r="Q3290" t="s">
        <v>116</v>
      </c>
      <c r="R3290">
        <v>5</v>
      </c>
      <c r="S3290">
        <v>4.5999999999999996</v>
      </c>
      <c r="T3290" t="s">
        <v>143</v>
      </c>
      <c r="U3290" t="s">
        <v>60</v>
      </c>
    </row>
    <row r="3291" spans="1:21" x14ac:dyDescent="0.35">
      <c r="A3291" t="s">
        <v>7791</v>
      </c>
      <c r="B3291" t="str">
        <f>IF(COUNTIFS($A:$A,$A3291,$C:$C,$C3291,$D:$D,$D3291,$G:$G,$G3291,$K:$K,$K3291,$M:$M,$M3291)&gt;1,"True Duplicate","Unique")</f>
        <v>Unique</v>
      </c>
      <c r="C3291" s="7">
        <v>45290</v>
      </c>
      <c r="D3291" t="s">
        <v>5292</v>
      </c>
      <c r="E3291" t="str">
        <f>IF(COUNTIF($B$2:D3291,D3291)=1,"New Customer","Returning Customer")</f>
        <v>Returning Customer</v>
      </c>
      <c r="F3291" t="s">
        <v>10132</v>
      </c>
      <c r="G3291" t="s">
        <v>81</v>
      </c>
      <c r="H3291" t="s">
        <v>57</v>
      </c>
      <c r="I3291" t="s">
        <v>82</v>
      </c>
      <c r="J3291" s="5">
        <v>740.9</v>
      </c>
      <c r="K3291">
        <v>2</v>
      </c>
      <c r="L3291">
        <v>0.2</v>
      </c>
      <c r="M3291" s="3">
        <f t="shared" si="51"/>
        <v>1481.3999999999999</v>
      </c>
      <c r="N3291" t="s">
        <v>38</v>
      </c>
      <c r="O3291" t="s">
        <v>27</v>
      </c>
      <c r="P3291" t="s">
        <v>10129</v>
      </c>
      <c r="Q3291" t="s">
        <v>77</v>
      </c>
      <c r="R3291">
        <v>9</v>
      </c>
      <c r="S3291">
        <v>1.9</v>
      </c>
      <c r="T3291" t="s">
        <v>51</v>
      </c>
      <c r="U3291" t="s">
        <v>10128</v>
      </c>
    </row>
    <row r="3292" spans="1:21" x14ac:dyDescent="0.35">
      <c r="A3292" t="s">
        <v>8232</v>
      </c>
      <c r="B3292" t="str">
        <f>IF(COUNTIFS($A:$A,$A3292,$C:$C,$C3292,$D:$D,$D3292,$G:$G,$G3292,$K:$K,$K3292,$M:$M,$M3292)&gt;1,"True Duplicate","Unique")</f>
        <v>Unique</v>
      </c>
      <c r="C3292" s="7">
        <v>45290</v>
      </c>
      <c r="D3292" t="s">
        <v>7341</v>
      </c>
      <c r="E3292" t="str">
        <f>IF(COUNTIF($B$2:D3292,D3292)=1,"New Customer","Returning Customer")</f>
        <v>New Customer</v>
      </c>
      <c r="F3292" t="s">
        <v>72</v>
      </c>
      <c r="G3292" t="s">
        <v>484</v>
      </c>
      <c r="H3292" t="s">
        <v>74</v>
      </c>
      <c r="I3292" t="s">
        <v>110</v>
      </c>
      <c r="J3292" s="5">
        <v>1298.9100000000001</v>
      </c>
      <c r="K3292">
        <v>4</v>
      </c>
      <c r="L3292">
        <v>0</v>
      </c>
      <c r="M3292" s="3">
        <f t="shared" si="51"/>
        <v>5195.6400000000003</v>
      </c>
      <c r="N3292" t="s">
        <v>98</v>
      </c>
      <c r="O3292" t="s">
        <v>27</v>
      </c>
      <c r="P3292" t="s">
        <v>10129</v>
      </c>
      <c r="Q3292" t="s">
        <v>123</v>
      </c>
      <c r="R3292">
        <v>8</v>
      </c>
      <c r="S3292">
        <v>1.6</v>
      </c>
      <c r="T3292" t="s">
        <v>30</v>
      </c>
      <c r="U3292" t="s">
        <v>60</v>
      </c>
    </row>
    <row r="3293" spans="1:21" x14ac:dyDescent="0.35">
      <c r="A3293" t="s">
        <v>8738</v>
      </c>
      <c r="B3293" t="str">
        <f>IF(COUNTIFS($A:$A,$A3293,$C:$C,$C3293,$D:$D,$D3293,$G:$G,$G3293,$K:$K,$K3293,$M:$M,$M3293)&gt;1,"True Duplicate","Unique")</f>
        <v>Unique</v>
      </c>
      <c r="C3293" s="7">
        <v>45290</v>
      </c>
      <c r="D3293" t="s">
        <v>175</v>
      </c>
      <c r="E3293" t="str">
        <f>IF(COUNTIF($B$2:D3293,D3293)=1,"New Customer","Returning Customer")</f>
        <v>New Customer</v>
      </c>
      <c r="F3293" t="s">
        <v>10132</v>
      </c>
      <c r="G3293" t="s">
        <v>46</v>
      </c>
      <c r="H3293" t="s">
        <v>47</v>
      </c>
      <c r="I3293" t="s">
        <v>10124</v>
      </c>
      <c r="J3293" s="5">
        <v>135.76</v>
      </c>
      <c r="K3293">
        <v>12</v>
      </c>
      <c r="L3293">
        <v>0</v>
      </c>
      <c r="M3293" s="3">
        <f t="shared" si="51"/>
        <v>1629.12</v>
      </c>
      <c r="N3293" t="s">
        <v>98</v>
      </c>
      <c r="O3293" t="s">
        <v>39</v>
      </c>
      <c r="P3293" t="s">
        <v>59</v>
      </c>
      <c r="Q3293" t="s">
        <v>41</v>
      </c>
      <c r="R3293">
        <v>11</v>
      </c>
      <c r="S3293">
        <v>2.8</v>
      </c>
      <c r="U3293" t="s">
        <v>60</v>
      </c>
    </row>
    <row r="3294" spans="1:21" x14ac:dyDescent="0.35">
      <c r="A3294" t="s">
        <v>2636</v>
      </c>
      <c r="B3294" t="str">
        <f>IF(COUNTIFS($A:$A,$A3294,$C:$C,$C3294,$D:$D,$D3294,$G:$G,$G3294,$K:$K,$K3294,$M:$M,$M3294)&gt;1,"True Duplicate","Unique")</f>
        <v>Unique</v>
      </c>
      <c r="C3294" s="7">
        <v>45291</v>
      </c>
      <c r="D3294" t="s">
        <v>3053</v>
      </c>
      <c r="E3294" t="str">
        <f>IF(COUNTIF($B$2:D3294,D3294)=1,"New Customer","Returning Customer")</f>
        <v>New Customer</v>
      </c>
      <c r="F3294" t="s">
        <v>10132</v>
      </c>
      <c r="G3294" t="s">
        <v>138</v>
      </c>
      <c r="H3294" t="s">
        <v>24</v>
      </c>
      <c r="I3294" t="s">
        <v>133</v>
      </c>
      <c r="J3294" s="5">
        <v>367.22</v>
      </c>
      <c r="K3294">
        <v>13</v>
      </c>
      <c r="L3294">
        <v>0.15</v>
      </c>
      <c r="M3294" s="3">
        <f t="shared" si="51"/>
        <v>4771.9100000000008</v>
      </c>
      <c r="N3294" t="s">
        <v>38</v>
      </c>
      <c r="O3294" t="s">
        <v>27</v>
      </c>
      <c r="P3294" t="s">
        <v>85</v>
      </c>
      <c r="Q3294" t="s">
        <v>116</v>
      </c>
      <c r="R3294">
        <v>5</v>
      </c>
      <c r="S3294">
        <v>4.7</v>
      </c>
      <c r="T3294" t="s">
        <v>30</v>
      </c>
      <c r="U3294" t="s">
        <v>60</v>
      </c>
    </row>
    <row r="3295" spans="1:21" x14ac:dyDescent="0.35">
      <c r="A3295" t="s">
        <v>3052</v>
      </c>
      <c r="B3295" t="str">
        <f>IF(COUNTIFS($A:$A,$A3295,$C:$C,$C3295,$D:$D,$D3295,$G:$G,$G3295,$K:$K,$K3295,$M:$M,$M3295)&gt;1,"True Duplicate","Unique")</f>
        <v>Unique</v>
      </c>
      <c r="C3295" s="7">
        <v>45291</v>
      </c>
      <c r="D3295" t="s">
        <v>2638</v>
      </c>
      <c r="E3295" t="str">
        <f>IF(COUNTIF($B$2:D3295,D3295)=1,"New Customer","Returning Customer")</f>
        <v>New Customer</v>
      </c>
      <c r="F3295" t="s">
        <v>10132</v>
      </c>
      <c r="G3295" t="s">
        <v>209</v>
      </c>
      <c r="H3295" t="s">
        <v>47</v>
      </c>
      <c r="I3295" t="s">
        <v>210</v>
      </c>
      <c r="J3295" s="5">
        <v>500.14</v>
      </c>
      <c r="K3295">
        <v>5</v>
      </c>
      <c r="L3295">
        <v>0</v>
      </c>
      <c r="M3295" s="3">
        <f t="shared" si="51"/>
        <v>2500.6999999999998</v>
      </c>
      <c r="N3295" t="s">
        <v>165</v>
      </c>
      <c r="O3295" t="s">
        <v>122</v>
      </c>
      <c r="P3295" t="s">
        <v>59</v>
      </c>
      <c r="Q3295" t="s">
        <v>123</v>
      </c>
      <c r="R3295">
        <v>2</v>
      </c>
      <c r="S3295">
        <v>4</v>
      </c>
      <c r="T3295" t="s">
        <v>30</v>
      </c>
      <c r="U3295" t="s">
        <v>60</v>
      </c>
    </row>
    <row r="3296" spans="1:21" x14ac:dyDescent="0.35">
      <c r="A3296" t="s">
        <v>7029</v>
      </c>
      <c r="B3296" t="str">
        <f>IF(COUNTIFS($A:$A,$A3296,$C:$C,$C3296,$D:$D,$D3296,$G:$G,$G3296,$K:$K,$K3296,$M:$M,$M3296)&gt;1,"True Duplicate","Unique")</f>
        <v>Unique</v>
      </c>
      <c r="C3296" s="7">
        <v>45291</v>
      </c>
      <c r="D3296" t="s">
        <v>7030</v>
      </c>
      <c r="E3296" t="str">
        <f>IF(COUNTIF($B$2:D3296,D3296)=1,"New Customer","Returning Customer")</f>
        <v>New Customer</v>
      </c>
      <c r="F3296" t="s">
        <v>72</v>
      </c>
      <c r="G3296" t="s">
        <v>470</v>
      </c>
      <c r="H3296" t="s">
        <v>24</v>
      </c>
      <c r="I3296" t="s">
        <v>471</v>
      </c>
      <c r="J3296" s="5">
        <v>197</v>
      </c>
      <c r="K3296">
        <v>11</v>
      </c>
      <c r="L3296">
        <v>0</v>
      </c>
      <c r="M3296" s="3">
        <f t="shared" si="51"/>
        <v>2167</v>
      </c>
      <c r="N3296" t="s">
        <v>83</v>
      </c>
      <c r="O3296" t="s">
        <v>111</v>
      </c>
      <c r="P3296" t="s">
        <v>10129</v>
      </c>
      <c r="Q3296" t="s">
        <v>29</v>
      </c>
      <c r="R3296">
        <v>1</v>
      </c>
      <c r="S3296">
        <v>1.2</v>
      </c>
      <c r="T3296" t="s">
        <v>30</v>
      </c>
      <c r="U3296" t="s">
        <v>60</v>
      </c>
    </row>
    <row r="3297" spans="1:21" x14ac:dyDescent="0.35">
      <c r="A3297" t="s">
        <v>4065</v>
      </c>
      <c r="B3297" t="str">
        <f>IF(COUNTIFS($A:$A,$A3297,$C:$C,$C3297,$D:$D,$D3297,$G:$G,$G3297,$K:$K,$K3297,$M:$M,$M3297)&gt;1,"True Duplicate","Unique")</f>
        <v>Unique</v>
      </c>
      <c r="C3297" s="7">
        <v>45292</v>
      </c>
      <c r="D3297" t="s">
        <v>8728</v>
      </c>
      <c r="E3297" t="str">
        <f>IF(COUNTIF($B$2:D3297,D3297)=1,"New Customer","Returning Customer")</f>
        <v>New Customer</v>
      </c>
      <c r="F3297" t="s">
        <v>72</v>
      </c>
      <c r="G3297" t="s">
        <v>288</v>
      </c>
      <c r="H3297" t="s">
        <v>57</v>
      </c>
      <c r="I3297" t="s">
        <v>289</v>
      </c>
      <c r="J3297" s="5">
        <v>651.02</v>
      </c>
      <c r="K3297">
        <v>12</v>
      </c>
      <c r="L3297">
        <v>0.3</v>
      </c>
      <c r="M3297" s="3">
        <f t="shared" si="51"/>
        <v>7808.64</v>
      </c>
      <c r="N3297" t="s">
        <v>76</v>
      </c>
      <c r="O3297" t="s">
        <v>39</v>
      </c>
      <c r="P3297" t="s">
        <v>85</v>
      </c>
      <c r="Q3297" t="s">
        <v>116</v>
      </c>
      <c r="R3297">
        <v>5</v>
      </c>
      <c r="S3297">
        <v>4.8</v>
      </c>
      <c r="T3297" t="s">
        <v>30</v>
      </c>
      <c r="U3297" t="s">
        <v>60</v>
      </c>
    </row>
    <row r="3298" spans="1:21" x14ac:dyDescent="0.35">
      <c r="A3298" t="s">
        <v>6517</v>
      </c>
      <c r="B3298" t="str">
        <f>IF(COUNTIFS($A:$A,$A3298,$C:$C,$C3298,$D:$D,$D3298,$G:$G,$G3298,$K:$K,$K3298,$M:$M,$M3298)&gt;1,"True Duplicate","Unique")</f>
        <v>Unique</v>
      </c>
      <c r="C3298" s="7">
        <v>45292</v>
      </c>
      <c r="D3298" t="s">
        <v>4067</v>
      </c>
      <c r="E3298" t="str">
        <f>IF(COUNTIF($B$2:D3298,D3298)=1,"New Customer","Returning Customer")</f>
        <v>Returning Customer</v>
      </c>
      <c r="F3298" t="s">
        <v>10132</v>
      </c>
      <c r="G3298" t="s">
        <v>102</v>
      </c>
      <c r="H3298" t="s">
        <v>47</v>
      </c>
      <c r="I3298" t="s">
        <v>10125</v>
      </c>
      <c r="J3298" s="5">
        <v>544.76</v>
      </c>
      <c r="K3298">
        <v>7</v>
      </c>
      <c r="L3298">
        <v>0.2</v>
      </c>
      <c r="M3298" s="3">
        <f t="shared" si="51"/>
        <v>3811.9199999999996</v>
      </c>
      <c r="N3298" t="s">
        <v>38</v>
      </c>
      <c r="O3298" t="s">
        <v>111</v>
      </c>
      <c r="P3298" t="s">
        <v>10129</v>
      </c>
      <c r="Q3298" t="s">
        <v>123</v>
      </c>
      <c r="R3298">
        <v>8</v>
      </c>
      <c r="S3298">
        <v>6</v>
      </c>
      <c r="T3298" t="s">
        <v>143</v>
      </c>
      <c r="U3298" t="s">
        <v>52</v>
      </c>
    </row>
    <row r="3299" spans="1:21" x14ac:dyDescent="0.35">
      <c r="A3299" t="s">
        <v>8727</v>
      </c>
      <c r="B3299" t="str">
        <f>IF(COUNTIFS($A:$A,$A3299,$C:$C,$C3299,$D:$D,$D3299,$G:$G,$G3299,$K:$K,$K3299,$M:$M,$M3299)&gt;1,"True Duplicate","Unique")</f>
        <v>Unique</v>
      </c>
      <c r="C3299" s="7">
        <v>45292</v>
      </c>
      <c r="D3299" t="s">
        <v>6518</v>
      </c>
      <c r="E3299" t="str">
        <f>IF(COUNTIF($B$2:D3299,D3299)=1,"New Customer","Returning Customer")</f>
        <v>New Customer</v>
      </c>
      <c r="F3299" t="s">
        <v>10132</v>
      </c>
      <c r="G3299" t="s">
        <v>193</v>
      </c>
      <c r="H3299" t="s">
        <v>24</v>
      </c>
      <c r="I3299" t="s">
        <v>10126</v>
      </c>
      <c r="J3299" s="5">
        <v>206.33</v>
      </c>
      <c r="K3299">
        <v>6</v>
      </c>
      <c r="L3299">
        <v>0.3</v>
      </c>
      <c r="M3299" s="3">
        <f t="shared" si="51"/>
        <v>1236.18</v>
      </c>
      <c r="N3299" t="s">
        <v>302</v>
      </c>
      <c r="O3299" t="s">
        <v>39</v>
      </c>
      <c r="P3299" t="s">
        <v>10129</v>
      </c>
      <c r="Q3299" t="s">
        <v>77</v>
      </c>
      <c r="R3299">
        <v>12</v>
      </c>
      <c r="S3299">
        <v>4.3</v>
      </c>
      <c r="T3299" t="s">
        <v>30</v>
      </c>
      <c r="U3299" t="s">
        <v>60</v>
      </c>
    </row>
    <row r="3300" spans="1:21" x14ac:dyDescent="0.35">
      <c r="A3300" t="s">
        <v>2374</v>
      </c>
      <c r="B3300" t="str">
        <f>IF(COUNTIFS($A:$A,$A3300,$C:$C,$C3300,$D:$D,$D3300,$G:$G,$G3300,$K:$K,$K3300,$M:$M,$M3300)&gt;1,"True Duplicate","Unique")</f>
        <v>Unique</v>
      </c>
      <c r="C3300" s="7">
        <v>45293</v>
      </c>
      <c r="D3300" t="s">
        <v>7516</v>
      </c>
      <c r="E3300" t="str">
        <f>IF(COUNTIF($B$2:D3300,D3300)=1,"New Customer","Returning Customer")</f>
        <v>Returning Customer</v>
      </c>
      <c r="F3300" t="s">
        <v>10132</v>
      </c>
      <c r="G3300" t="s">
        <v>484</v>
      </c>
      <c r="H3300" t="s">
        <v>74</v>
      </c>
      <c r="I3300" t="s">
        <v>110</v>
      </c>
      <c r="J3300" s="5">
        <v>2481.84</v>
      </c>
      <c r="K3300">
        <v>13</v>
      </c>
      <c r="L3300">
        <v>0</v>
      </c>
      <c r="M3300" s="3">
        <f t="shared" si="51"/>
        <v>32263.920000000002</v>
      </c>
      <c r="N3300" t="s">
        <v>98</v>
      </c>
      <c r="O3300" t="s">
        <v>111</v>
      </c>
      <c r="P3300" t="s">
        <v>10129</v>
      </c>
      <c r="Q3300" t="s">
        <v>123</v>
      </c>
      <c r="R3300">
        <v>9</v>
      </c>
      <c r="S3300">
        <v>1.4</v>
      </c>
      <c r="T3300" t="s">
        <v>30</v>
      </c>
      <c r="U3300" t="s">
        <v>60</v>
      </c>
    </row>
    <row r="3301" spans="1:21" x14ac:dyDescent="0.35">
      <c r="A3301" t="s">
        <v>2621</v>
      </c>
      <c r="B3301" t="str">
        <f>IF(COUNTIFS($A:$A,$A3301,$C:$C,$C3301,$D:$D,$D3301,$G:$G,$G3301,$K:$K,$K3301,$M:$M,$M3301)&gt;1,"True Duplicate","Unique")</f>
        <v>Unique</v>
      </c>
      <c r="C3301" s="7">
        <v>45293</v>
      </c>
      <c r="D3301" t="s">
        <v>4602</v>
      </c>
      <c r="E3301" t="str">
        <f>IF(COUNTIF($B$2:D3301,D3301)=1,"New Customer","Returning Customer")</f>
        <v>New Customer</v>
      </c>
      <c r="F3301" t="s">
        <v>10132</v>
      </c>
      <c r="G3301" t="s">
        <v>244</v>
      </c>
      <c r="H3301" t="s">
        <v>36</v>
      </c>
      <c r="I3301" t="s">
        <v>129</v>
      </c>
      <c r="J3301" s="5">
        <v>20.63</v>
      </c>
      <c r="K3301">
        <v>6</v>
      </c>
      <c r="L3301">
        <v>0</v>
      </c>
      <c r="M3301" s="3">
        <f t="shared" si="51"/>
        <v>123.78</v>
      </c>
      <c r="N3301" t="s">
        <v>142</v>
      </c>
      <c r="O3301" t="s">
        <v>27</v>
      </c>
      <c r="P3301" t="s">
        <v>59</v>
      </c>
      <c r="Q3301" t="s">
        <v>41</v>
      </c>
      <c r="R3301">
        <v>12</v>
      </c>
      <c r="S3301">
        <v>4.4000000000000004</v>
      </c>
      <c r="T3301" t="s">
        <v>30</v>
      </c>
      <c r="U3301" t="s">
        <v>86</v>
      </c>
    </row>
    <row r="3302" spans="1:21" x14ac:dyDescent="0.35">
      <c r="A3302" t="s">
        <v>3240</v>
      </c>
      <c r="B3302" t="str">
        <f>IF(COUNTIFS($A:$A,$A3302,$C:$C,$C3302,$D:$D,$D3302,$G:$G,$G3302,$K:$K,$K3302,$M:$M,$M3302)&gt;1,"True Duplicate","Unique")</f>
        <v>Unique</v>
      </c>
      <c r="C3302" s="7">
        <v>45293</v>
      </c>
      <c r="D3302" t="s">
        <v>3241</v>
      </c>
      <c r="E3302" t="str">
        <f>IF(COUNTIF($B$2:D3302,D3302)=1,"New Customer","Returning Customer")</f>
        <v>Returning Customer</v>
      </c>
      <c r="F3302" t="s">
        <v>10132</v>
      </c>
      <c r="G3302" t="s">
        <v>374</v>
      </c>
      <c r="H3302" t="s">
        <v>36</v>
      </c>
      <c r="I3302" t="s">
        <v>259</v>
      </c>
      <c r="J3302" s="5">
        <v>22.53</v>
      </c>
      <c r="K3302">
        <v>7</v>
      </c>
      <c r="L3302">
        <v>0</v>
      </c>
      <c r="M3302" s="3">
        <f t="shared" si="51"/>
        <v>157.71</v>
      </c>
      <c r="N3302" t="s">
        <v>165</v>
      </c>
      <c r="O3302" t="s">
        <v>122</v>
      </c>
      <c r="P3302" t="s">
        <v>10129</v>
      </c>
      <c r="Q3302" t="s">
        <v>123</v>
      </c>
      <c r="R3302">
        <v>2</v>
      </c>
      <c r="S3302">
        <v>3.8</v>
      </c>
      <c r="T3302" t="s">
        <v>30</v>
      </c>
      <c r="U3302" t="s">
        <v>60</v>
      </c>
    </row>
    <row r="3303" spans="1:21" x14ac:dyDescent="0.35">
      <c r="A3303" t="s">
        <v>4601</v>
      </c>
      <c r="B3303" t="str">
        <f>IF(COUNTIFS($A:$A,$A3303,$C:$C,$C3303,$D:$D,$D3303,$G:$G,$G3303,$K:$K,$K3303,$M:$M,$M3303)&gt;1,"True Duplicate","Unique")</f>
        <v>Unique</v>
      </c>
      <c r="C3303" s="7">
        <v>45293</v>
      </c>
      <c r="D3303" t="s">
        <v>2376</v>
      </c>
      <c r="E3303" t="str">
        <f>IF(COUNTIF($B$2:D3303,D3303)=1,"New Customer","Returning Customer")</f>
        <v>Returning Customer</v>
      </c>
      <c r="F3303" t="s">
        <v>10132</v>
      </c>
      <c r="G3303" t="s">
        <v>223</v>
      </c>
      <c r="H3303" t="s">
        <v>66</v>
      </c>
      <c r="I3303" t="s">
        <v>171</v>
      </c>
      <c r="J3303" s="5">
        <v>216.43</v>
      </c>
      <c r="K3303">
        <v>7</v>
      </c>
      <c r="L3303">
        <v>0.25</v>
      </c>
      <c r="M3303" s="3">
        <f t="shared" si="51"/>
        <v>1513.26</v>
      </c>
      <c r="N3303" t="s">
        <v>83</v>
      </c>
      <c r="O3303" t="s">
        <v>122</v>
      </c>
      <c r="P3303" t="s">
        <v>10129</v>
      </c>
      <c r="Q3303" t="s">
        <v>29</v>
      </c>
      <c r="R3303">
        <v>9</v>
      </c>
      <c r="S3303">
        <v>2.1</v>
      </c>
      <c r="T3303" t="s">
        <v>30</v>
      </c>
      <c r="U3303" t="s">
        <v>60</v>
      </c>
    </row>
    <row r="3304" spans="1:21" x14ac:dyDescent="0.35">
      <c r="A3304" t="s">
        <v>8416</v>
      </c>
      <c r="B3304" t="str">
        <f>IF(COUNTIFS($A:$A,$A3304,$C:$C,$C3304,$D:$D,$D3304,$G:$G,$G3304,$K:$K,$K3304,$M:$M,$M3304)&gt;1,"True Duplicate","Unique")</f>
        <v>Unique</v>
      </c>
      <c r="C3304" s="7">
        <v>45293</v>
      </c>
      <c r="D3304" t="s">
        <v>8417</v>
      </c>
      <c r="E3304" t="str">
        <f>IF(COUNTIF($B$2:D3304,D3304)=1,"New Customer","Returning Customer")</f>
        <v>New Customer</v>
      </c>
      <c r="F3304" t="s">
        <v>10132</v>
      </c>
      <c r="G3304" t="s">
        <v>251</v>
      </c>
      <c r="H3304" t="s">
        <v>36</v>
      </c>
      <c r="I3304" t="s">
        <v>252</v>
      </c>
      <c r="J3304" s="5">
        <v>11.48</v>
      </c>
      <c r="K3304">
        <v>7</v>
      </c>
      <c r="L3304">
        <v>0.1</v>
      </c>
      <c r="M3304" s="3">
        <f t="shared" si="51"/>
        <v>79.660000000000011</v>
      </c>
      <c r="N3304" t="s">
        <v>83</v>
      </c>
      <c r="O3304" t="s">
        <v>27</v>
      </c>
      <c r="P3304" t="s">
        <v>166</v>
      </c>
      <c r="Q3304" t="s">
        <v>123</v>
      </c>
      <c r="R3304">
        <v>7</v>
      </c>
      <c r="S3304">
        <v>2.2999999999999998</v>
      </c>
      <c r="T3304" t="s">
        <v>30</v>
      </c>
      <c r="U3304" t="s">
        <v>86</v>
      </c>
    </row>
    <row r="3305" spans="1:21" x14ac:dyDescent="0.35">
      <c r="A3305" t="s">
        <v>9948</v>
      </c>
      <c r="B3305" t="str">
        <f>IF(COUNTIFS($A:$A,$A3305,$C:$C,$C3305,$D:$D,$D3305,$G:$G,$G3305,$K:$K,$K3305,$M:$M,$M3305)&gt;1,"True Duplicate","Unique")</f>
        <v>Unique</v>
      </c>
      <c r="C3305" s="7">
        <v>45293</v>
      </c>
      <c r="D3305" t="s">
        <v>2622</v>
      </c>
      <c r="E3305" t="str">
        <f>IF(COUNTIF($B$2:D3305,D3305)=1,"New Customer","Returning Customer")</f>
        <v>New Customer</v>
      </c>
      <c r="F3305" t="s">
        <v>10132</v>
      </c>
      <c r="G3305" t="s">
        <v>120</v>
      </c>
      <c r="H3305" t="s">
        <v>47</v>
      </c>
      <c r="I3305" t="s">
        <v>121</v>
      </c>
      <c r="J3305" s="5">
        <v>553.66999999999996</v>
      </c>
      <c r="K3305">
        <v>3</v>
      </c>
      <c r="L3305">
        <v>0.1</v>
      </c>
      <c r="M3305" s="3">
        <f t="shared" si="51"/>
        <v>1660.7099999999998</v>
      </c>
      <c r="N3305" t="s">
        <v>104</v>
      </c>
      <c r="O3305" t="s">
        <v>122</v>
      </c>
      <c r="P3305" t="s">
        <v>85</v>
      </c>
      <c r="Q3305" t="s">
        <v>29</v>
      </c>
      <c r="R3305">
        <v>7</v>
      </c>
      <c r="S3305">
        <v>4.5999999999999996</v>
      </c>
      <c r="T3305" t="s">
        <v>30</v>
      </c>
      <c r="U3305" t="s">
        <v>60</v>
      </c>
    </row>
    <row r="3306" spans="1:21" x14ac:dyDescent="0.35">
      <c r="A3306" t="s">
        <v>5424</v>
      </c>
      <c r="B3306" t="str">
        <f>IF(COUNTIFS($A:$A,$A3306,$C:$C,$C3306,$D:$D,$D3306,$G:$G,$G3306,$K:$K,$K3306,$M:$M,$M3306)&gt;1,"True Duplicate","Unique")</f>
        <v>Unique</v>
      </c>
      <c r="C3306" s="7">
        <v>45294</v>
      </c>
      <c r="D3306" t="s">
        <v>5943</v>
      </c>
      <c r="E3306" t="str">
        <f>IF(COUNTIF($B$2:D3306,D3306)=1,"New Customer","Returning Customer")</f>
        <v>Returning Customer</v>
      </c>
      <c r="F3306" t="s">
        <v>72</v>
      </c>
      <c r="G3306" t="s">
        <v>176</v>
      </c>
      <c r="H3306" t="s">
        <v>47</v>
      </c>
      <c r="I3306" t="s">
        <v>177</v>
      </c>
      <c r="J3306" s="5">
        <v>28.9</v>
      </c>
      <c r="K3306">
        <v>8</v>
      </c>
      <c r="L3306">
        <v>0.2</v>
      </c>
      <c r="M3306" s="3">
        <f t="shared" si="51"/>
        <v>229.6</v>
      </c>
      <c r="N3306" t="s">
        <v>142</v>
      </c>
      <c r="O3306" t="s">
        <v>122</v>
      </c>
      <c r="P3306" t="s">
        <v>166</v>
      </c>
      <c r="Q3306" t="s">
        <v>29</v>
      </c>
      <c r="R3306">
        <v>7</v>
      </c>
      <c r="S3306">
        <v>3.3</v>
      </c>
      <c r="T3306" t="s">
        <v>30</v>
      </c>
      <c r="U3306" t="s">
        <v>60</v>
      </c>
    </row>
    <row r="3307" spans="1:21" x14ac:dyDescent="0.35">
      <c r="A3307" t="s">
        <v>5707</v>
      </c>
      <c r="B3307" t="str">
        <f>IF(COUNTIFS($A:$A,$A3307,$C:$C,$C3307,$D:$D,$D3307,$G:$G,$G3307,$K:$K,$K3307,$M:$M,$M3307)&gt;1,"True Duplicate","Unique")</f>
        <v>Unique</v>
      </c>
      <c r="C3307" s="7">
        <v>45294</v>
      </c>
      <c r="D3307" t="s">
        <v>5426</v>
      </c>
      <c r="E3307" t="str">
        <f>IF(COUNTIF($B$2:D3307,D3307)=1,"New Customer","Returning Customer")</f>
        <v>New Customer</v>
      </c>
      <c r="F3307" t="s">
        <v>10132</v>
      </c>
      <c r="G3307" t="s">
        <v>181</v>
      </c>
      <c r="H3307" t="s">
        <v>24</v>
      </c>
      <c r="I3307" t="s">
        <v>182</v>
      </c>
      <c r="J3307" s="5">
        <v>59.61</v>
      </c>
      <c r="K3307">
        <v>3</v>
      </c>
      <c r="L3307">
        <v>0.05</v>
      </c>
      <c r="M3307" s="3">
        <f t="shared" si="51"/>
        <v>178.68</v>
      </c>
      <c r="N3307" t="s">
        <v>98</v>
      </c>
      <c r="O3307" t="s">
        <v>111</v>
      </c>
      <c r="P3307" t="s">
        <v>85</v>
      </c>
      <c r="Q3307" t="s">
        <v>123</v>
      </c>
      <c r="R3307">
        <v>9</v>
      </c>
      <c r="S3307">
        <v>1.5</v>
      </c>
      <c r="T3307" t="s">
        <v>30</v>
      </c>
      <c r="U3307" t="s">
        <v>60</v>
      </c>
    </row>
    <row r="3308" spans="1:21" x14ac:dyDescent="0.35">
      <c r="A3308" t="s">
        <v>5810</v>
      </c>
      <c r="B3308" t="str">
        <f>IF(COUNTIFS($A:$A,$A3308,$C:$C,$C3308,$D:$D,$D3308,$G:$G,$G3308,$K:$K,$K3308,$M:$M,$M3308)&gt;1,"True Duplicate","Unique")</f>
        <v>Unique</v>
      </c>
      <c r="C3308" s="7">
        <v>45294</v>
      </c>
      <c r="D3308" t="s">
        <v>5708</v>
      </c>
      <c r="E3308" t="str">
        <f>IF(COUNTIF($B$2:D3308,D3308)=1,"New Customer","Returning Customer")</f>
        <v>New Customer</v>
      </c>
      <c r="F3308" t="s">
        <v>72</v>
      </c>
      <c r="G3308" t="s">
        <v>258</v>
      </c>
      <c r="H3308" t="s">
        <v>36</v>
      </c>
      <c r="I3308" t="s">
        <v>259</v>
      </c>
      <c r="J3308" s="5">
        <v>23.77</v>
      </c>
      <c r="K3308">
        <v>7</v>
      </c>
      <c r="L3308">
        <v>0.2</v>
      </c>
      <c r="M3308" s="3">
        <f t="shared" si="51"/>
        <v>164.99</v>
      </c>
      <c r="N3308" t="s">
        <v>98</v>
      </c>
      <c r="O3308" t="s">
        <v>122</v>
      </c>
      <c r="P3308" t="s">
        <v>85</v>
      </c>
      <c r="Q3308" t="s">
        <v>116</v>
      </c>
      <c r="R3308">
        <v>10</v>
      </c>
      <c r="S3308">
        <v>2.5</v>
      </c>
      <c r="T3308" t="s">
        <v>30</v>
      </c>
      <c r="U3308" t="s">
        <v>60</v>
      </c>
    </row>
    <row r="3309" spans="1:21" x14ac:dyDescent="0.35">
      <c r="A3309" t="s">
        <v>9449</v>
      </c>
      <c r="B3309" t="str">
        <f>IF(COUNTIFS($A:$A,$A3309,$C:$C,$C3309,$D:$D,$D3309,$G:$G,$G3309,$K:$K,$K3309,$M:$M,$M3309)&gt;1,"True Duplicate","Unique")</f>
        <v>Unique</v>
      </c>
      <c r="C3309" s="7">
        <v>45294</v>
      </c>
      <c r="D3309" t="s">
        <v>9450</v>
      </c>
      <c r="E3309" t="str">
        <f>IF(COUNTIF($B$2:D3309,D3309)=1,"New Customer","Returning Customer")</f>
        <v>New Customer</v>
      </c>
      <c r="F3309" t="s">
        <v>72</v>
      </c>
      <c r="G3309" t="s">
        <v>152</v>
      </c>
      <c r="H3309" t="s">
        <v>57</v>
      </c>
      <c r="I3309" t="s">
        <v>153</v>
      </c>
      <c r="J3309" s="5">
        <v>79.34</v>
      </c>
      <c r="K3309">
        <v>1</v>
      </c>
      <c r="L3309">
        <v>0.25</v>
      </c>
      <c r="M3309" s="3">
        <f t="shared" si="51"/>
        <v>79.09</v>
      </c>
      <c r="N3309" t="s">
        <v>49</v>
      </c>
      <c r="O3309" t="s">
        <v>39</v>
      </c>
      <c r="P3309" t="s">
        <v>10129</v>
      </c>
      <c r="Q3309" t="s">
        <v>116</v>
      </c>
      <c r="R3309">
        <v>5</v>
      </c>
      <c r="S3309">
        <v>1.3</v>
      </c>
      <c r="T3309" t="s">
        <v>30</v>
      </c>
      <c r="U3309" t="s">
        <v>52</v>
      </c>
    </row>
    <row r="3310" spans="1:21" x14ac:dyDescent="0.35">
      <c r="A3310" t="s">
        <v>10113</v>
      </c>
      <c r="B3310" t="str">
        <f>IF(COUNTIFS($A:$A,$A3310,$C:$C,$C3310,$D:$D,$D3310,$G:$G,$G3310,$K:$K,$K3310,$M:$M,$M3310)&gt;1,"True Duplicate","Unique")</f>
        <v>Unique</v>
      </c>
      <c r="C3310" s="7">
        <v>45294</v>
      </c>
      <c r="D3310" t="s">
        <v>5811</v>
      </c>
      <c r="E3310" t="str">
        <f>IF(COUNTIF($B$2:D3310,D3310)=1,"New Customer","Returning Customer")</f>
        <v>Returning Customer</v>
      </c>
      <c r="F3310" t="s">
        <v>10132</v>
      </c>
      <c r="G3310" t="s">
        <v>306</v>
      </c>
      <c r="H3310" t="s">
        <v>36</v>
      </c>
      <c r="I3310" t="s">
        <v>259</v>
      </c>
      <c r="J3310" s="5">
        <v>25.89</v>
      </c>
      <c r="K3310">
        <v>12</v>
      </c>
      <c r="L3310">
        <v>0.3</v>
      </c>
      <c r="M3310" s="3">
        <f t="shared" si="51"/>
        <v>307.08</v>
      </c>
      <c r="N3310" t="s">
        <v>302</v>
      </c>
      <c r="O3310" t="s">
        <v>122</v>
      </c>
      <c r="P3310" t="s">
        <v>59</v>
      </c>
      <c r="Q3310" t="s">
        <v>77</v>
      </c>
      <c r="R3310">
        <v>3</v>
      </c>
      <c r="S3310">
        <v>4.5</v>
      </c>
      <c r="T3310" t="s">
        <v>30</v>
      </c>
      <c r="U3310" t="s">
        <v>60</v>
      </c>
    </row>
    <row r="3311" spans="1:21" x14ac:dyDescent="0.35">
      <c r="A3311" t="s">
        <v>5401</v>
      </c>
      <c r="B3311" t="str">
        <f>IF(COUNTIFS($A:$A,$A3311,$C:$C,$C3311,$D:$D,$D3311,$G:$G,$G3311,$K:$K,$K3311,$M:$M,$M3311)&gt;1,"True Duplicate","Unique")</f>
        <v>Unique</v>
      </c>
      <c r="C3311" s="7">
        <v>45295</v>
      </c>
      <c r="D3311" t="s">
        <v>5403</v>
      </c>
      <c r="E3311" t="str">
        <f>IF(COUNTIF($B$2:D3311,D3311)=1,"New Customer","Returning Customer")</f>
        <v>New Customer</v>
      </c>
      <c r="F3311" t="s">
        <v>10132</v>
      </c>
      <c r="G3311" t="s">
        <v>227</v>
      </c>
      <c r="H3311" t="s">
        <v>47</v>
      </c>
      <c r="I3311" t="s">
        <v>228</v>
      </c>
      <c r="J3311" s="5">
        <v>308.14999999999998</v>
      </c>
      <c r="K3311">
        <v>13</v>
      </c>
      <c r="L3311">
        <v>0.05</v>
      </c>
      <c r="M3311" s="3">
        <f t="shared" si="51"/>
        <v>4005.2999999999997</v>
      </c>
      <c r="N3311" t="s">
        <v>302</v>
      </c>
      <c r="O3311" t="s">
        <v>39</v>
      </c>
      <c r="P3311" t="s">
        <v>10129</v>
      </c>
      <c r="Q3311" t="s">
        <v>123</v>
      </c>
      <c r="R3311">
        <v>10</v>
      </c>
      <c r="S3311">
        <v>2.1</v>
      </c>
      <c r="T3311" t="s">
        <v>30</v>
      </c>
      <c r="U3311" t="s">
        <v>60</v>
      </c>
    </row>
    <row r="3312" spans="1:21" x14ac:dyDescent="0.35">
      <c r="A3312" t="s">
        <v>6431</v>
      </c>
      <c r="B3312" t="str">
        <f>IF(COUNTIFS($A:$A,$A3312,$C:$C,$C3312,$D:$D,$D3312,$G:$G,$G3312,$K:$K,$K3312,$M:$M,$M3312)&gt;1,"True Duplicate","Unique")</f>
        <v>Unique</v>
      </c>
      <c r="C3312" s="7">
        <v>45295</v>
      </c>
      <c r="D3312" t="s">
        <v>2570</v>
      </c>
      <c r="E3312" t="str">
        <f>IF(COUNTIF($B$2:D3312,D3312)=1,"New Customer","Returning Customer")</f>
        <v>Returning Customer</v>
      </c>
      <c r="F3312" t="s">
        <v>10132</v>
      </c>
      <c r="G3312" t="s">
        <v>23</v>
      </c>
      <c r="H3312" t="s">
        <v>24</v>
      </c>
      <c r="I3312" t="s">
        <v>25</v>
      </c>
      <c r="J3312" s="5">
        <v>294.95</v>
      </c>
      <c r="K3312">
        <v>12</v>
      </c>
      <c r="L3312">
        <v>0.25</v>
      </c>
      <c r="M3312" s="3">
        <f t="shared" si="51"/>
        <v>3536.3999999999996</v>
      </c>
      <c r="N3312" t="s">
        <v>302</v>
      </c>
      <c r="O3312" t="s">
        <v>111</v>
      </c>
      <c r="P3312" t="s">
        <v>59</v>
      </c>
      <c r="Q3312" t="s">
        <v>116</v>
      </c>
      <c r="R3312">
        <v>10</v>
      </c>
      <c r="S3312">
        <v>3.8</v>
      </c>
      <c r="T3312" t="s">
        <v>30</v>
      </c>
      <c r="U3312" t="s">
        <v>86</v>
      </c>
    </row>
    <row r="3313" spans="1:21" x14ac:dyDescent="0.35">
      <c r="A3313" t="s">
        <v>9248</v>
      </c>
      <c r="B3313" t="str">
        <f>IF(COUNTIFS($A:$A,$A3313,$C:$C,$C3313,$D:$D,$D3313,$G:$G,$G3313,$K:$K,$K3313,$M:$M,$M3313)&gt;1,"True Duplicate","Unique")</f>
        <v>Unique</v>
      </c>
      <c r="C3313" s="7">
        <v>45295</v>
      </c>
      <c r="D3313" t="s">
        <v>6432</v>
      </c>
      <c r="E3313" t="str">
        <f>IF(COUNTIF($B$2:D3313,D3313)=1,"New Customer","Returning Customer")</f>
        <v>New Customer</v>
      </c>
      <c r="F3313" t="s">
        <v>72</v>
      </c>
      <c r="G3313" t="s">
        <v>161</v>
      </c>
      <c r="H3313" t="s">
        <v>74</v>
      </c>
      <c r="I3313" t="s">
        <v>148</v>
      </c>
      <c r="J3313" s="5">
        <v>2005.53</v>
      </c>
      <c r="K3313">
        <v>11</v>
      </c>
      <c r="L3313">
        <v>0.05</v>
      </c>
      <c r="M3313" s="3">
        <f t="shared" si="51"/>
        <v>22060.28</v>
      </c>
      <c r="N3313" t="s">
        <v>302</v>
      </c>
      <c r="O3313" t="s">
        <v>39</v>
      </c>
      <c r="P3313" t="s">
        <v>166</v>
      </c>
      <c r="Q3313" t="s">
        <v>116</v>
      </c>
      <c r="R3313">
        <v>4</v>
      </c>
      <c r="S3313">
        <v>1.3</v>
      </c>
      <c r="T3313" t="s">
        <v>30</v>
      </c>
      <c r="U3313" t="s">
        <v>86</v>
      </c>
    </row>
    <row r="3314" spans="1:21" x14ac:dyDescent="0.35">
      <c r="A3314" t="s">
        <v>1788</v>
      </c>
      <c r="B3314" t="str">
        <f>IF(COUNTIFS($A:$A,$A3314,$C:$C,$C3314,$D:$D,$D3314,$G:$G,$G3314,$K:$K,$K3314,$M:$M,$M3314)&gt;1,"True Duplicate","Unique")</f>
        <v>Unique</v>
      </c>
      <c r="C3314" s="7">
        <v>45296</v>
      </c>
      <c r="D3314" t="s">
        <v>1936</v>
      </c>
      <c r="E3314" t="str">
        <f>IF(COUNTIF($B$2:D3314,D3314)=1,"New Customer","Returning Customer")</f>
        <v>New Customer</v>
      </c>
      <c r="F3314" t="s">
        <v>72</v>
      </c>
      <c r="G3314" t="s">
        <v>399</v>
      </c>
      <c r="H3314" t="s">
        <v>24</v>
      </c>
      <c r="I3314" t="s">
        <v>182</v>
      </c>
      <c r="J3314" s="5">
        <v>336.62</v>
      </c>
      <c r="K3314">
        <v>5</v>
      </c>
      <c r="L3314">
        <v>0.15</v>
      </c>
      <c r="M3314" s="3">
        <f t="shared" si="51"/>
        <v>1682.3500000000001</v>
      </c>
      <c r="N3314" t="s">
        <v>302</v>
      </c>
      <c r="O3314" t="s">
        <v>111</v>
      </c>
      <c r="P3314" t="s">
        <v>10129</v>
      </c>
      <c r="Q3314" t="s">
        <v>116</v>
      </c>
      <c r="R3314">
        <v>11</v>
      </c>
      <c r="S3314">
        <v>4</v>
      </c>
      <c r="T3314" t="s">
        <v>30</v>
      </c>
      <c r="U3314" t="s">
        <v>60</v>
      </c>
    </row>
    <row r="3315" spans="1:21" x14ac:dyDescent="0.35">
      <c r="A3315" t="s">
        <v>1935</v>
      </c>
      <c r="B3315" t="str">
        <f>IF(COUNTIFS($A:$A,$A3315,$C:$C,$C3315,$D:$D,$D3315,$G:$G,$G3315,$K:$K,$K3315,$M:$M,$M3315)&gt;1,"True Duplicate","Unique")</f>
        <v>Unique</v>
      </c>
      <c r="C3315" s="7">
        <v>45296</v>
      </c>
      <c r="D3315" t="s">
        <v>4598</v>
      </c>
      <c r="E3315" t="str">
        <f>IF(COUNTIF($B$2:D3315,D3315)=1,"New Customer","Returning Customer")</f>
        <v>New Customer</v>
      </c>
      <c r="F3315" t="s">
        <v>10132</v>
      </c>
      <c r="G3315" t="s">
        <v>244</v>
      </c>
      <c r="H3315" t="s">
        <v>36</v>
      </c>
      <c r="I3315" t="s">
        <v>129</v>
      </c>
      <c r="J3315" s="5">
        <v>43.55</v>
      </c>
      <c r="K3315">
        <v>4</v>
      </c>
      <c r="L3315">
        <v>0.05</v>
      </c>
      <c r="M3315" s="3">
        <f t="shared" si="51"/>
        <v>174</v>
      </c>
      <c r="N3315" t="s">
        <v>104</v>
      </c>
      <c r="O3315" t="s">
        <v>122</v>
      </c>
      <c r="P3315" t="s">
        <v>10129</v>
      </c>
      <c r="Q3315" t="s">
        <v>116</v>
      </c>
      <c r="R3315">
        <v>10</v>
      </c>
      <c r="S3315">
        <v>1.6</v>
      </c>
      <c r="T3315" t="s">
        <v>112</v>
      </c>
      <c r="U3315" t="s">
        <v>60</v>
      </c>
    </row>
    <row r="3316" spans="1:21" x14ac:dyDescent="0.35">
      <c r="A3316" t="s">
        <v>4597</v>
      </c>
      <c r="B3316" t="str">
        <f>IF(COUNTIFS($A:$A,$A3316,$C:$C,$C3316,$D:$D,$D3316,$G:$G,$G3316,$K:$K,$K3316,$M:$M,$M3316)&gt;1,"True Duplicate","Unique")</f>
        <v>Unique</v>
      </c>
      <c r="C3316" s="7">
        <v>45296</v>
      </c>
      <c r="D3316" t="s">
        <v>1790</v>
      </c>
      <c r="E3316" t="str">
        <f>IF(COUNTIF($B$2:D3316,D3316)=1,"New Customer","Returning Customer")</f>
        <v>Returning Customer</v>
      </c>
      <c r="F3316" t="s">
        <v>10132</v>
      </c>
      <c r="G3316" t="s">
        <v>231</v>
      </c>
      <c r="H3316" t="s">
        <v>57</v>
      </c>
      <c r="I3316" t="s">
        <v>232</v>
      </c>
      <c r="J3316" s="5">
        <v>182.54</v>
      </c>
      <c r="K3316">
        <v>2</v>
      </c>
      <c r="L3316">
        <v>0.15</v>
      </c>
      <c r="M3316" s="3">
        <f t="shared" si="51"/>
        <v>364.78</v>
      </c>
      <c r="N3316" t="s">
        <v>165</v>
      </c>
      <c r="O3316" t="s">
        <v>111</v>
      </c>
      <c r="P3316" t="s">
        <v>59</v>
      </c>
      <c r="Q3316" t="s">
        <v>77</v>
      </c>
      <c r="R3316">
        <v>4</v>
      </c>
      <c r="S3316">
        <v>2.9</v>
      </c>
      <c r="T3316" t="s">
        <v>30</v>
      </c>
      <c r="U3316" t="s">
        <v>60</v>
      </c>
    </row>
    <row r="3317" spans="1:21" x14ac:dyDescent="0.35">
      <c r="A3317" t="s">
        <v>538</v>
      </c>
      <c r="B3317" t="str">
        <f>IF(COUNTIFS($A:$A,$A3317,$C:$C,$C3317,$D:$D,$D3317,$G:$G,$G3317,$K:$K,$K3317,$M:$M,$M3317)&gt;1,"True Duplicate","Unique")</f>
        <v>Unique</v>
      </c>
      <c r="C3317" s="7">
        <v>45297</v>
      </c>
      <c r="D3317" t="s">
        <v>457</v>
      </c>
      <c r="E3317" t="str">
        <f>IF(COUNTIF($B$2:D3317,D3317)=1,"New Customer","Returning Customer")</f>
        <v>Returning Customer</v>
      </c>
      <c r="F3317" t="s">
        <v>10132</v>
      </c>
      <c r="G3317" t="s">
        <v>23</v>
      </c>
      <c r="H3317" t="s">
        <v>24</v>
      </c>
      <c r="I3317" t="s">
        <v>25</v>
      </c>
      <c r="J3317" s="5">
        <v>225.36</v>
      </c>
      <c r="K3317">
        <v>5</v>
      </c>
      <c r="L3317">
        <v>0</v>
      </c>
      <c r="M3317" s="3">
        <f t="shared" si="51"/>
        <v>1126.8000000000002</v>
      </c>
      <c r="N3317" t="s">
        <v>165</v>
      </c>
      <c r="O3317" t="s">
        <v>39</v>
      </c>
      <c r="P3317" t="s">
        <v>59</v>
      </c>
      <c r="Q3317" t="s">
        <v>116</v>
      </c>
      <c r="R3317">
        <v>11</v>
      </c>
      <c r="S3317">
        <v>2.4</v>
      </c>
      <c r="T3317" t="s">
        <v>30</v>
      </c>
      <c r="U3317" t="s">
        <v>60</v>
      </c>
    </row>
    <row r="3318" spans="1:21" x14ac:dyDescent="0.35">
      <c r="A3318" t="s">
        <v>1282</v>
      </c>
      <c r="B3318" t="str">
        <f>IF(COUNTIFS($A:$A,$A3318,$C:$C,$C3318,$D:$D,$D3318,$G:$G,$G3318,$K:$K,$K3318,$M:$M,$M3318)&gt;1,"True Duplicate","Unique")</f>
        <v>Unique</v>
      </c>
      <c r="C3318" s="7">
        <v>45297</v>
      </c>
      <c r="D3318" t="s">
        <v>7865</v>
      </c>
      <c r="E3318" t="str">
        <f>IF(COUNTIF($B$2:D3318,D3318)=1,"New Customer","Returning Customer")</f>
        <v>New Customer</v>
      </c>
      <c r="F3318" t="s">
        <v>10132</v>
      </c>
      <c r="G3318" t="s">
        <v>81</v>
      </c>
      <c r="H3318" t="s">
        <v>57</v>
      </c>
      <c r="I3318" t="s">
        <v>82</v>
      </c>
      <c r="J3318" s="5">
        <v>465.79</v>
      </c>
      <c r="K3318">
        <v>1</v>
      </c>
      <c r="L3318">
        <v>0.25</v>
      </c>
      <c r="M3318" s="3">
        <f t="shared" si="51"/>
        <v>465.54</v>
      </c>
      <c r="N3318" t="s">
        <v>83</v>
      </c>
      <c r="O3318" t="s">
        <v>39</v>
      </c>
      <c r="P3318" t="s">
        <v>10129</v>
      </c>
      <c r="Q3318" t="s">
        <v>116</v>
      </c>
      <c r="R3318">
        <v>7</v>
      </c>
      <c r="S3318">
        <v>3.2</v>
      </c>
      <c r="T3318" t="s">
        <v>30</v>
      </c>
      <c r="U3318" t="s">
        <v>60</v>
      </c>
    </row>
    <row r="3319" spans="1:21" x14ac:dyDescent="0.35">
      <c r="A3319" t="s">
        <v>1336</v>
      </c>
      <c r="B3319" t="str">
        <f>IF(COUNTIFS($A:$A,$A3319,$C:$C,$C3319,$D:$D,$D3319,$G:$G,$G3319,$K:$K,$K3319,$M:$M,$M3319)&gt;1,"True Duplicate","Unique")</f>
        <v>Unique</v>
      </c>
      <c r="C3319" s="7">
        <v>45297</v>
      </c>
      <c r="D3319" t="s">
        <v>4224</v>
      </c>
      <c r="E3319" t="str">
        <f>IF(COUNTIF($B$2:D3319,D3319)=1,"New Customer","Returning Customer")</f>
        <v>New Customer</v>
      </c>
      <c r="F3319" t="s">
        <v>10132</v>
      </c>
      <c r="G3319" t="s">
        <v>344</v>
      </c>
      <c r="H3319" t="s">
        <v>24</v>
      </c>
      <c r="I3319" t="s">
        <v>345</v>
      </c>
      <c r="J3319" s="5">
        <v>126.93</v>
      </c>
      <c r="K3319">
        <v>10</v>
      </c>
      <c r="L3319">
        <v>0.1</v>
      </c>
      <c r="M3319" s="3">
        <f t="shared" si="51"/>
        <v>1268.3000000000002</v>
      </c>
      <c r="N3319" t="s">
        <v>98</v>
      </c>
      <c r="O3319" t="s">
        <v>122</v>
      </c>
      <c r="P3319" t="s">
        <v>59</v>
      </c>
      <c r="Q3319" t="s">
        <v>41</v>
      </c>
      <c r="R3319">
        <v>2</v>
      </c>
      <c r="S3319">
        <v>3.4</v>
      </c>
      <c r="T3319" t="s">
        <v>30</v>
      </c>
      <c r="U3319" t="s">
        <v>60</v>
      </c>
    </row>
    <row r="3320" spans="1:21" x14ac:dyDescent="0.35">
      <c r="A3320" t="s">
        <v>4223</v>
      </c>
      <c r="B3320" t="str">
        <f>IF(COUNTIFS($A:$A,$A3320,$C:$C,$C3320,$D:$D,$D3320,$G:$G,$G3320,$K:$K,$K3320,$M:$M,$M3320)&gt;1,"True Duplicate","Unique")</f>
        <v>Unique</v>
      </c>
      <c r="C3320" s="7">
        <v>45297</v>
      </c>
      <c r="D3320" t="s">
        <v>1337</v>
      </c>
      <c r="E3320" t="str">
        <f>IF(COUNTIF($B$2:D3320,D3320)=1,"New Customer","Returning Customer")</f>
        <v>New Customer</v>
      </c>
      <c r="F3320" t="s">
        <v>10132</v>
      </c>
      <c r="G3320" t="s">
        <v>81</v>
      </c>
      <c r="H3320" t="s">
        <v>57</v>
      </c>
      <c r="I3320" t="s">
        <v>82</v>
      </c>
      <c r="J3320" s="5">
        <v>667.64</v>
      </c>
      <c r="K3320">
        <v>8</v>
      </c>
      <c r="L3320">
        <v>0.1</v>
      </c>
      <c r="M3320" s="3">
        <f t="shared" si="51"/>
        <v>5340.32</v>
      </c>
      <c r="N3320" t="s">
        <v>49</v>
      </c>
      <c r="O3320" t="s">
        <v>27</v>
      </c>
      <c r="P3320" t="s">
        <v>10129</v>
      </c>
      <c r="Q3320" t="s">
        <v>77</v>
      </c>
      <c r="R3320">
        <v>11</v>
      </c>
      <c r="S3320">
        <v>1.2</v>
      </c>
      <c r="T3320" t="s">
        <v>202</v>
      </c>
      <c r="U3320" t="s">
        <v>52</v>
      </c>
    </row>
    <row r="3321" spans="1:21" x14ac:dyDescent="0.35">
      <c r="A3321" t="s">
        <v>6032</v>
      </c>
      <c r="B3321" t="str">
        <f>IF(COUNTIFS($A:$A,$A3321,$C:$C,$C3321,$D:$D,$D3321,$G:$G,$G3321,$K:$K,$K3321,$M:$M,$M3321)&gt;1,"True Duplicate","Unique")</f>
        <v>Unique</v>
      </c>
      <c r="C3321" s="7">
        <v>45297</v>
      </c>
      <c r="D3321" t="s">
        <v>540</v>
      </c>
      <c r="E3321" t="str">
        <f>IF(COUNTIF($B$2:D3321,D3321)=1,"New Customer","Returning Customer")</f>
        <v>New Customer</v>
      </c>
      <c r="F3321" t="s">
        <v>72</v>
      </c>
      <c r="G3321" t="s">
        <v>413</v>
      </c>
      <c r="H3321" t="s">
        <v>47</v>
      </c>
      <c r="I3321" t="s">
        <v>10125</v>
      </c>
      <c r="J3321" s="5">
        <v>310.92</v>
      </c>
      <c r="K3321">
        <v>6</v>
      </c>
      <c r="L3321">
        <v>0</v>
      </c>
      <c r="M3321" s="3">
        <f t="shared" si="51"/>
        <v>1865.52</v>
      </c>
      <c r="N3321" t="s">
        <v>49</v>
      </c>
      <c r="O3321" t="s">
        <v>39</v>
      </c>
      <c r="P3321" t="s">
        <v>10129</v>
      </c>
      <c r="Q3321" t="s">
        <v>41</v>
      </c>
      <c r="R3321">
        <v>12</v>
      </c>
      <c r="S3321">
        <v>1.6</v>
      </c>
      <c r="T3321" t="s">
        <v>30</v>
      </c>
      <c r="U3321" t="s">
        <v>60</v>
      </c>
    </row>
    <row r="3322" spans="1:21" x14ac:dyDescent="0.35">
      <c r="A3322" t="s">
        <v>7506</v>
      </c>
      <c r="B3322" t="str">
        <f>IF(COUNTIFS($A:$A,$A3322,$C:$C,$C3322,$D:$D,$D3322,$G:$G,$G3322,$K:$K,$K3322,$M:$M,$M3322)&gt;1,"True Duplicate","Unique")</f>
        <v>Unique</v>
      </c>
      <c r="C3322" s="7">
        <v>45297</v>
      </c>
      <c r="D3322" t="s">
        <v>1283</v>
      </c>
      <c r="E3322" t="str">
        <f>IF(COUNTIF($B$2:D3322,D3322)=1,"New Customer","Returning Customer")</f>
        <v>New Customer</v>
      </c>
      <c r="F3322" t="s">
        <v>10132</v>
      </c>
      <c r="G3322" t="s">
        <v>231</v>
      </c>
      <c r="H3322" t="s">
        <v>57</v>
      </c>
      <c r="I3322" t="s">
        <v>232</v>
      </c>
      <c r="J3322" s="5">
        <v>740.31</v>
      </c>
      <c r="K3322">
        <v>13</v>
      </c>
      <c r="L3322">
        <v>0</v>
      </c>
      <c r="M3322" s="3">
        <f t="shared" si="51"/>
        <v>9624.0299999999988</v>
      </c>
      <c r="N3322" t="s">
        <v>142</v>
      </c>
      <c r="O3322" t="s">
        <v>122</v>
      </c>
      <c r="P3322" t="s">
        <v>85</v>
      </c>
      <c r="Q3322" t="s">
        <v>29</v>
      </c>
      <c r="R3322">
        <v>12</v>
      </c>
      <c r="S3322">
        <v>4.3</v>
      </c>
      <c r="T3322" t="s">
        <v>30</v>
      </c>
      <c r="U3322" t="s">
        <v>60</v>
      </c>
    </row>
    <row r="3323" spans="1:21" x14ac:dyDescent="0.35">
      <c r="A3323" t="s">
        <v>7864</v>
      </c>
      <c r="B3323" t="str">
        <f>IF(COUNTIFS($A:$A,$A3323,$C:$C,$C3323,$D:$D,$D3323,$G:$G,$G3323,$K:$K,$K3323,$M:$M,$M3323)&gt;1,"True Duplicate","Unique")</f>
        <v>Unique</v>
      </c>
      <c r="C3323" s="7">
        <v>45297</v>
      </c>
      <c r="D3323" t="s">
        <v>7507</v>
      </c>
      <c r="E3323" t="str">
        <f>IF(COUNTIF($B$2:D3323,D3323)=1,"New Customer","Returning Customer")</f>
        <v>New Customer</v>
      </c>
      <c r="F3323" t="s">
        <v>72</v>
      </c>
      <c r="G3323" t="s">
        <v>399</v>
      </c>
      <c r="H3323" t="s">
        <v>24</v>
      </c>
      <c r="I3323" t="s">
        <v>182</v>
      </c>
      <c r="J3323" s="5">
        <v>123.64</v>
      </c>
      <c r="K3323">
        <v>5</v>
      </c>
      <c r="L3323">
        <v>0.05</v>
      </c>
      <c r="M3323" s="3">
        <f t="shared" si="51"/>
        <v>617.95000000000005</v>
      </c>
      <c r="N3323" t="s">
        <v>142</v>
      </c>
      <c r="O3323" t="s">
        <v>122</v>
      </c>
      <c r="P3323" t="s">
        <v>85</v>
      </c>
      <c r="Q3323" t="s">
        <v>41</v>
      </c>
      <c r="R3323">
        <v>6</v>
      </c>
      <c r="S3323">
        <v>4.5</v>
      </c>
      <c r="T3323" t="s">
        <v>30</v>
      </c>
      <c r="U3323" t="s">
        <v>86</v>
      </c>
    </row>
    <row r="3324" spans="1:21" x14ac:dyDescent="0.35">
      <c r="A3324" t="s">
        <v>6727</v>
      </c>
      <c r="B3324" t="str">
        <f>IF(COUNTIFS($A:$A,$A3324,$C:$C,$C3324,$D:$D,$D3324,$G:$G,$G3324,$K:$K,$K3324,$M:$M,$M3324)&gt;1,"True Duplicate","Unique")</f>
        <v>Unique</v>
      </c>
      <c r="C3324" s="7">
        <v>45298</v>
      </c>
      <c r="D3324" t="s">
        <v>7813</v>
      </c>
      <c r="E3324" t="str">
        <f>IF(COUNTIF($B$2:D3324,D3324)=1,"New Customer","Returning Customer")</f>
        <v>Returning Customer</v>
      </c>
      <c r="F3324" t="s">
        <v>10132</v>
      </c>
      <c r="G3324" t="s">
        <v>35</v>
      </c>
      <c r="H3324" t="s">
        <v>36</v>
      </c>
      <c r="I3324" t="s">
        <v>37</v>
      </c>
      <c r="J3324" s="5">
        <v>18.72</v>
      </c>
      <c r="K3324">
        <v>1</v>
      </c>
      <c r="L3324">
        <v>0</v>
      </c>
      <c r="M3324" s="3">
        <f t="shared" si="51"/>
        <v>18.72</v>
      </c>
      <c r="N3324" t="s">
        <v>26</v>
      </c>
      <c r="O3324" t="s">
        <v>27</v>
      </c>
      <c r="P3324" t="s">
        <v>59</v>
      </c>
      <c r="Q3324" t="s">
        <v>41</v>
      </c>
      <c r="R3324">
        <v>5</v>
      </c>
      <c r="S3324">
        <v>3.4</v>
      </c>
      <c r="T3324" t="s">
        <v>143</v>
      </c>
      <c r="U3324" t="s">
        <v>60</v>
      </c>
    </row>
    <row r="3325" spans="1:21" x14ac:dyDescent="0.35">
      <c r="A3325" t="s">
        <v>9955</v>
      </c>
      <c r="B3325" t="str">
        <f>IF(COUNTIFS($A:$A,$A3325,$C:$C,$C3325,$D:$D,$D3325,$G:$G,$G3325,$K:$K,$K3325,$M:$M,$M3325)&gt;1,"True Duplicate","Unique")</f>
        <v>Unique</v>
      </c>
      <c r="C3325" s="7">
        <v>45298</v>
      </c>
      <c r="D3325" t="s">
        <v>6729</v>
      </c>
      <c r="E3325" t="str">
        <f>IF(COUNTIF($B$2:D3325,D3325)=1,"New Customer","Returning Customer")</f>
        <v>New Customer</v>
      </c>
      <c r="F3325" t="s">
        <v>10132</v>
      </c>
      <c r="G3325" t="s">
        <v>470</v>
      </c>
      <c r="H3325" t="s">
        <v>24</v>
      </c>
      <c r="I3325" t="s">
        <v>471</v>
      </c>
      <c r="J3325" s="5">
        <v>58.47</v>
      </c>
      <c r="K3325">
        <v>8</v>
      </c>
      <c r="L3325">
        <v>0.15</v>
      </c>
      <c r="M3325" s="3">
        <f t="shared" si="51"/>
        <v>466.56</v>
      </c>
      <c r="N3325" t="s">
        <v>165</v>
      </c>
      <c r="O3325" t="s">
        <v>27</v>
      </c>
      <c r="P3325" t="s">
        <v>10129</v>
      </c>
      <c r="Q3325" t="s">
        <v>29</v>
      </c>
      <c r="R3325">
        <v>3</v>
      </c>
      <c r="S3325">
        <v>2.9</v>
      </c>
      <c r="T3325" t="s">
        <v>30</v>
      </c>
      <c r="U3325" t="s">
        <v>60</v>
      </c>
    </row>
    <row r="3326" spans="1:21" x14ac:dyDescent="0.35">
      <c r="A3326" t="s">
        <v>589</v>
      </c>
      <c r="B3326" t="str">
        <f>IF(COUNTIFS($A:$A,$A3326,$C:$C,$C3326,$D:$D,$D3326,$G:$G,$G3326,$K:$K,$K3326,$M:$M,$M3326)&gt;1,"True Duplicate","Unique")</f>
        <v>Unique</v>
      </c>
      <c r="C3326" s="7">
        <v>45299</v>
      </c>
      <c r="D3326" t="s">
        <v>4141</v>
      </c>
      <c r="E3326" t="str">
        <f>IF(COUNTIF($B$2:D3326,D3326)=1,"New Customer","Returning Customer")</f>
        <v>Returning Customer</v>
      </c>
      <c r="F3326" t="s">
        <v>10132</v>
      </c>
      <c r="G3326" t="s">
        <v>219</v>
      </c>
      <c r="H3326" t="s">
        <v>47</v>
      </c>
      <c r="I3326" t="s">
        <v>210</v>
      </c>
      <c r="J3326" s="5">
        <v>51.33</v>
      </c>
      <c r="K3326">
        <v>7</v>
      </c>
      <c r="L3326">
        <v>0</v>
      </c>
      <c r="M3326" s="3">
        <f t="shared" si="51"/>
        <v>359.31</v>
      </c>
      <c r="N3326" t="s">
        <v>165</v>
      </c>
      <c r="O3326" t="s">
        <v>27</v>
      </c>
      <c r="P3326" t="s">
        <v>10129</v>
      </c>
      <c r="Q3326" t="s">
        <v>77</v>
      </c>
      <c r="R3326">
        <v>6</v>
      </c>
      <c r="S3326">
        <v>4.9000000000000004</v>
      </c>
      <c r="T3326" t="s">
        <v>30</v>
      </c>
      <c r="U3326" t="s">
        <v>52</v>
      </c>
    </row>
    <row r="3327" spans="1:21" x14ac:dyDescent="0.35">
      <c r="A3327" t="s">
        <v>4557</v>
      </c>
      <c r="B3327" t="str">
        <f>IF(COUNTIFS($A:$A,$A3327,$C:$C,$C3327,$D:$D,$D3327,$G:$G,$G3327,$K:$K,$K3327,$M:$M,$M3327)&gt;1,"True Duplicate","Unique")</f>
        <v>Unique</v>
      </c>
      <c r="C3327" s="7">
        <v>45299</v>
      </c>
      <c r="D3327" t="s">
        <v>3358</v>
      </c>
      <c r="E3327" t="str">
        <f>IF(COUNTIF($B$2:D3327,D3327)=1,"New Customer","Returning Customer")</f>
        <v>Returning Customer</v>
      </c>
      <c r="F3327" t="s">
        <v>72</v>
      </c>
      <c r="G3327" t="s">
        <v>399</v>
      </c>
      <c r="H3327" t="s">
        <v>24</v>
      </c>
      <c r="I3327" t="s">
        <v>182</v>
      </c>
      <c r="J3327" s="5">
        <v>263.19</v>
      </c>
      <c r="K3327">
        <v>14</v>
      </c>
      <c r="L3327">
        <v>0.3</v>
      </c>
      <c r="M3327" s="3">
        <f t="shared" si="51"/>
        <v>3680.46</v>
      </c>
      <c r="N3327" t="s">
        <v>26</v>
      </c>
      <c r="O3327" t="s">
        <v>122</v>
      </c>
      <c r="P3327" t="s">
        <v>59</v>
      </c>
      <c r="Q3327" t="s">
        <v>123</v>
      </c>
      <c r="R3327">
        <v>4</v>
      </c>
      <c r="S3327">
        <v>2.2000000000000002</v>
      </c>
      <c r="T3327" t="s">
        <v>30</v>
      </c>
      <c r="U3327" t="s">
        <v>52</v>
      </c>
    </row>
    <row r="3328" spans="1:21" x14ac:dyDescent="0.35">
      <c r="A3328" t="s">
        <v>5822</v>
      </c>
      <c r="B3328" t="str">
        <f>IF(COUNTIFS($A:$A,$A3328,$C:$C,$C3328,$D:$D,$D3328,$G:$G,$G3328,$K:$K,$K3328,$M:$M,$M3328)&gt;1,"True Duplicate","Unique")</f>
        <v>Unique</v>
      </c>
      <c r="C3328" s="7">
        <v>45299</v>
      </c>
      <c r="D3328" t="s">
        <v>771</v>
      </c>
      <c r="E3328" t="str">
        <f>IF(COUNTIF($B$2:D3328,D3328)=1,"New Customer","Returning Customer")</f>
        <v>Returning Customer</v>
      </c>
      <c r="F3328" t="s">
        <v>10132</v>
      </c>
      <c r="G3328" t="s">
        <v>214</v>
      </c>
      <c r="H3328" t="s">
        <v>66</v>
      </c>
      <c r="I3328" t="s">
        <v>215</v>
      </c>
      <c r="J3328" s="5">
        <v>364.89</v>
      </c>
      <c r="K3328">
        <v>10</v>
      </c>
      <c r="L3328">
        <v>0.15</v>
      </c>
      <c r="M3328" s="3">
        <f t="shared" si="51"/>
        <v>3647.4</v>
      </c>
      <c r="N3328" t="s">
        <v>98</v>
      </c>
      <c r="O3328" t="s">
        <v>111</v>
      </c>
      <c r="P3328" t="s">
        <v>10129</v>
      </c>
      <c r="Q3328" t="s">
        <v>77</v>
      </c>
      <c r="R3328">
        <v>2</v>
      </c>
      <c r="S3328">
        <v>1.4</v>
      </c>
      <c r="T3328" t="s">
        <v>30</v>
      </c>
      <c r="U3328" t="s">
        <v>52</v>
      </c>
    </row>
    <row r="3329" spans="1:21" x14ac:dyDescent="0.35">
      <c r="A3329" t="s">
        <v>6051</v>
      </c>
      <c r="B3329" t="str">
        <f>IF(COUNTIFS($A:$A,$A3329,$C:$C,$C3329,$D:$D,$D3329,$G:$G,$G3329,$K:$K,$K3329,$M:$M,$M3329)&gt;1,"True Duplicate","Unique")</f>
        <v>Unique</v>
      </c>
      <c r="C3329" s="7">
        <v>45299</v>
      </c>
      <c r="D3329" t="s">
        <v>591</v>
      </c>
      <c r="E3329" t="str">
        <f>IF(COUNTIF($B$2:D3329,D3329)=1,"New Customer","Returning Customer")</f>
        <v>Returning Customer</v>
      </c>
      <c r="F3329" t="s">
        <v>10132</v>
      </c>
      <c r="G3329" t="s">
        <v>399</v>
      </c>
      <c r="H3329" t="s">
        <v>24</v>
      </c>
      <c r="I3329" t="s">
        <v>182</v>
      </c>
      <c r="J3329" s="5">
        <v>291.47000000000003</v>
      </c>
      <c r="K3329">
        <v>9</v>
      </c>
      <c r="L3329">
        <v>0.2</v>
      </c>
      <c r="M3329" s="3">
        <f t="shared" si="51"/>
        <v>2621.4300000000003</v>
      </c>
      <c r="N3329" t="s">
        <v>104</v>
      </c>
      <c r="O3329" t="s">
        <v>39</v>
      </c>
      <c r="P3329" t="s">
        <v>10129</v>
      </c>
      <c r="Q3329" t="s">
        <v>123</v>
      </c>
      <c r="R3329">
        <v>7</v>
      </c>
      <c r="S3329">
        <v>4.2</v>
      </c>
      <c r="T3329" t="s">
        <v>30</v>
      </c>
      <c r="U3329" t="s">
        <v>52</v>
      </c>
    </row>
    <row r="3330" spans="1:21" x14ac:dyDescent="0.35">
      <c r="A3330" t="s">
        <v>7065</v>
      </c>
      <c r="B3330" t="str">
        <f>IF(COUNTIFS($A:$A,$A3330,$C:$C,$C3330,$D:$D,$D3330,$G:$G,$G3330,$K:$K,$K3330,$M:$M,$M3330)&gt;1,"True Duplicate","Unique")</f>
        <v>Unique</v>
      </c>
      <c r="C3330" s="7">
        <v>45299</v>
      </c>
      <c r="D3330" t="s">
        <v>7066</v>
      </c>
      <c r="E3330" t="str">
        <f>IF(COUNTIF($B$2:D3330,D3330)=1,"New Customer","Returning Customer")</f>
        <v>New Customer</v>
      </c>
      <c r="F3330" t="s">
        <v>72</v>
      </c>
      <c r="G3330" t="s">
        <v>120</v>
      </c>
      <c r="H3330" t="s">
        <v>47</v>
      </c>
      <c r="I3330" t="s">
        <v>121</v>
      </c>
      <c r="J3330" s="5">
        <v>625.95000000000005</v>
      </c>
      <c r="K3330">
        <v>4</v>
      </c>
      <c r="L3330">
        <v>0</v>
      </c>
      <c r="M3330" s="3">
        <f t="shared" ref="M3330:M3393" si="52">(J3330-L3330)*K3330</f>
        <v>2503.8000000000002</v>
      </c>
      <c r="N3330" t="s">
        <v>104</v>
      </c>
      <c r="O3330" t="s">
        <v>111</v>
      </c>
      <c r="P3330" t="s">
        <v>59</v>
      </c>
      <c r="Q3330" t="s">
        <v>116</v>
      </c>
      <c r="R3330">
        <v>7</v>
      </c>
      <c r="S3330">
        <v>4.3</v>
      </c>
      <c r="T3330" t="s">
        <v>30</v>
      </c>
      <c r="U3330" t="s">
        <v>60</v>
      </c>
    </row>
    <row r="3331" spans="1:21" x14ac:dyDescent="0.35">
      <c r="A3331" t="s">
        <v>8788</v>
      </c>
      <c r="B3331" t="str">
        <f>IF(COUNTIFS($A:$A,$A3331,$C:$C,$C3331,$D:$D,$D3331,$G:$G,$G3331,$K:$K,$K3331,$M:$M,$M3331)&gt;1,"True Duplicate","Unique")</f>
        <v>Unique</v>
      </c>
      <c r="C3331" s="7">
        <v>45299</v>
      </c>
      <c r="D3331" t="s">
        <v>8789</v>
      </c>
      <c r="E3331" t="str">
        <f>IF(COUNTIF($B$2:D3331,D3331)=1,"New Customer","Returning Customer")</f>
        <v>New Customer</v>
      </c>
      <c r="F3331" t="s">
        <v>10132</v>
      </c>
      <c r="G3331" t="s">
        <v>198</v>
      </c>
      <c r="H3331" t="s">
        <v>74</v>
      </c>
      <c r="I3331" t="s">
        <v>110</v>
      </c>
      <c r="J3331" s="5">
        <v>911.99</v>
      </c>
      <c r="K3331">
        <v>10</v>
      </c>
      <c r="L3331">
        <v>0.1</v>
      </c>
      <c r="M3331" s="3">
        <f t="shared" si="52"/>
        <v>9118.9</v>
      </c>
      <c r="N3331" t="s">
        <v>98</v>
      </c>
      <c r="O3331" t="s">
        <v>111</v>
      </c>
      <c r="P3331" t="s">
        <v>10129</v>
      </c>
      <c r="Q3331" t="s">
        <v>123</v>
      </c>
      <c r="R3331">
        <v>1</v>
      </c>
      <c r="S3331">
        <v>2.2999999999999998</v>
      </c>
      <c r="T3331" t="s">
        <v>30</v>
      </c>
      <c r="U3331" t="s">
        <v>60</v>
      </c>
    </row>
    <row r="3332" spans="1:21" x14ac:dyDescent="0.35">
      <c r="A3332" t="s">
        <v>4007</v>
      </c>
      <c r="B3332" t="str">
        <f>IF(COUNTIFS($A:$A,$A3332,$C:$C,$C3332,$D:$D,$D3332,$G:$G,$G3332,$K:$K,$K3332,$M:$M,$M3332)&gt;1,"True Duplicate","Unique")</f>
        <v>Unique</v>
      </c>
      <c r="C3332" s="7">
        <v>45300</v>
      </c>
      <c r="D3332" t="s">
        <v>3244</v>
      </c>
      <c r="E3332" t="str">
        <f>IF(COUNTIF($B$2:D3332,D3332)=1,"New Customer","Returning Customer")</f>
        <v>Returning Customer</v>
      </c>
      <c r="F3332" t="s">
        <v>10132</v>
      </c>
      <c r="G3332" t="s">
        <v>374</v>
      </c>
      <c r="H3332" t="s">
        <v>36</v>
      </c>
      <c r="I3332" t="s">
        <v>259</v>
      </c>
      <c r="J3332" s="5">
        <v>18.3</v>
      </c>
      <c r="K3332">
        <v>13</v>
      </c>
      <c r="L3332">
        <v>0.05</v>
      </c>
      <c r="M3332" s="3">
        <f t="shared" si="52"/>
        <v>237.25</v>
      </c>
      <c r="N3332" t="s">
        <v>302</v>
      </c>
      <c r="O3332" t="s">
        <v>39</v>
      </c>
      <c r="P3332" t="s">
        <v>85</v>
      </c>
      <c r="Q3332" t="s">
        <v>77</v>
      </c>
      <c r="R3332">
        <v>6</v>
      </c>
      <c r="S3332">
        <v>4.4000000000000004</v>
      </c>
      <c r="T3332" t="s">
        <v>30</v>
      </c>
      <c r="U3332" t="s">
        <v>60</v>
      </c>
    </row>
    <row r="3333" spans="1:21" x14ac:dyDescent="0.35">
      <c r="A3333" t="s">
        <v>4397</v>
      </c>
      <c r="B3333" t="str">
        <f>IF(COUNTIFS($A:$A,$A3333,$C:$C,$C3333,$D:$D,$D3333,$G:$G,$G3333,$K:$K,$K3333,$M:$M,$M3333)&gt;1,"True Duplicate","Unique")</f>
        <v>Unique</v>
      </c>
      <c r="C3333" s="7">
        <v>45300</v>
      </c>
      <c r="D3333" t="s">
        <v>5447</v>
      </c>
      <c r="E3333" t="str">
        <f>IF(COUNTIF($B$2:D3333,D3333)=1,"New Customer","Returning Customer")</f>
        <v>Returning Customer</v>
      </c>
      <c r="F3333" t="s">
        <v>72</v>
      </c>
      <c r="G3333" t="s">
        <v>344</v>
      </c>
      <c r="H3333" t="s">
        <v>24</v>
      </c>
      <c r="I3333" t="s">
        <v>345</v>
      </c>
      <c r="J3333" s="5">
        <v>116.11</v>
      </c>
      <c r="K3333">
        <v>13</v>
      </c>
      <c r="L3333">
        <v>0.1</v>
      </c>
      <c r="M3333" s="3">
        <f t="shared" si="52"/>
        <v>1508.13</v>
      </c>
      <c r="N3333" t="s">
        <v>49</v>
      </c>
      <c r="O3333" t="s">
        <v>27</v>
      </c>
      <c r="P3333" t="s">
        <v>85</v>
      </c>
      <c r="Q3333" t="s">
        <v>116</v>
      </c>
      <c r="R3333">
        <v>11</v>
      </c>
      <c r="S3333">
        <v>3.2</v>
      </c>
      <c r="T3333" t="s">
        <v>30</v>
      </c>
      <c r="U3333" t="s">
        <v>52</v>
      </c>
    </row>
    <row r="3334" spans="1:21" x14ac:dyDescent="0.35">
      <c r="A3334" t="s">
        <v>4723</v>
      </c>
      <c r="B3334" t="str">
        <f>IF(COUNTIFS($A:$A,$A3334,$C:$C,$C3334,$D:$D,$D3334,$G:$G,$G3334,$K:$K,$K3334,$M:$M,$M3334)&gt;1,"True Duplicate","Unique")</f>
        <v>Unique</v>
      </c>
      <c r="C3334" s="7">
        <v>45300</v>
      </c>
      <c r="D3334" t="s">
        <v>4009</v>
      </c>
      <c r="E3334" t="str">
        <f>IF(COUNTIF($B$2:D3334,D3334)=1,"New Customer","Returning Customer")</f>
        <v>New Customer</v>
      </c>
      <c r="F3334" t="s">
        <v>10132</v>
      </c>
      <c r="G3334" t="s">
        <v>198</v>
      </c>
      <c r="H3334" t="s">
        <v>74</v>
      </c>
      <c r="I3334" t="s">
        <v>110</v>
      </c>
      <c r="J3334" s="5">
        <v>2211.14</v>
      </c>
      <c r="K3334">
        <v>8</v>
      </c>
      <c r="L3334">
        <v>0.15</v>
      </c>
      <c r="M3334" s="3">
        <f t="shared" si="52"/>
        <v>17687.919999999998</v>
      </c>
      <c r="N3334" t="s">
        <v>302</v>
      </c>
      <c r="O3334" t="s">
        <v>39</v>
      </c>
      <c r="P3334" t="s">
        <v>59</v>
      </c>
      <c r="Q3334" t="s">
        <v>123</v>
      </c>
      <c r="R3334">
        <v>5</v>
      </c>
      <c r="S3334">
        <v>4.4000000000000004</v>
      </c>
      <c r="T3334" t="s">
        <v>30</v>
      </c>
      <c r="U3334" t="s">
        <v>52</v>
      </c>
    </row>
    <row r="3335" spans="1:21" x14ac:dyDescent="0.35">
      <c r="A3335" t="s">
        <v>8067</v>
      </c>
      <c r="B3335" t="str">
        <f>IF(COUNTIFS($A:$A,$A3335,$C:$C,$C3335,$D:$D,$D3335,$G:$G,$G3335,$K:$K,$K3335,$M:$M,$M3335)&gt;1,"True Duplicate","Unique")</f>
        <v>Unique</v>
      </c>
      <c r="C3335" s="7">
        <v>45300</v>
      </c>
      <c r="D3335" t="s">
        <v>8423</v>
      </c>
      <c r="E3335" t="str">
        <f>IF(COUNTIF($B$2:D3335,D3335)=1,"New Customer","Returning Customer")</f>
        <v>New Customer</v>
      </c>
      <c r="F3335" t="s">
        <v>10132</v>
      </c>
      <c r="G3335" t="s">
        <v>176</v>
      </c>
      <c r="H3335" t="s">
        <v>47</v>
      </c>
      <c r="I3335" t="s">
        <v>177</v>
      </c>
      <c r="J3335" s="5">
        <v>390.17</v>
      </c>
      <c r="K3335">
        <v>2</v>
      </c>
      <c r="L3335">
        <v>0</v>
      </c>
      <c r="M3335" s="3">
        <f t="shared" si="52"/>
        <v>780.34</v>
      </c>
      <c r="N3335" t="s">
        <v>38</v>
      </c>
      <c r="O3335" t="s">
        <v>122</v>
      </c>
      <c r="P3335" t="s">
        <v>85</v>
      </c>
      <c r="Q3335" t="s">
        <v>41</v>
      </c>
      <c r="R3335">
        <v>9</v>
      </c>
      <c r="S3335">
        <v>1.7</v>
      </c>
      <c r="T3335" t="s">
        <v>30</v>
      </c>
      <c r="U3335" t="s">
        <v>60</v>
      </c>
    </row>
    <row r="3336" spans="1:21" x14ac:dyDescent="0.35">
      <c r="A3336" t="s">
        <v>8422</v>
      </c>
      <c r="B3336" t="str">
        <f>IF(COUNTIFS($A:$A,$A3336,$C:$C,$C3336,$D:$D,$D3336,$G:$G,$G3336,$K:$K,$K3336,$M:$M,$M3336)&gt;1,"True Duplicate","Unique")</f>
        <v>Unique</v>
      </c>
      <c r="C3336" s="7">
        <v>45300</v>
      </c>
      <c r="D3336" t="s">
        <v>4724</v>
      </c>
      <c r="E3336" t="str">
        <f>IF(COUNTIF($B$2:D3336,D3336)=1,"New Customer","Returning Customer")</f>
        <v>New Customer</v>
      </c>
      <c r="F3336" t="s">
        <v>10132</v>
      </c>
      <c r="G3336" t="s">
        <v>416</v>
      </c>
      <c r="H3336" t="s">
        <v>66</v>
      </c>
      <c r="I3336" t="s">
        <v>417</v>
      </c>
      <c r="J3336" s="5">
        <v>707.3</v>
      </c>
      <c r="K3336">
        <v>8</v>
      </c>
      <c r="L3336">
        <v>0.15</v>
      </c>
      <c r="M3336" s="3">
        <f t="shared" si="52"/>
        <v>5657.2</v>
      </c>
      <c r="N3336" t="s">
        <v>38</v>
      </c>
      <c r="O3336" t="s">
        <v>122</v>
      </c>
      <c r="P3336" t="s">
        <v>59</v>
      </c>
      <c r="Q3336" t="s">
        <v>29</v>
      </c>
      <c r="R3336">
        <v>11</v>
      </c>
      <c r="S3336">
        <v>2.1</v>
      </c>
      <c r="T3336" t="s">
        <v>30</v>
      </c>
      <c r="U3336" t="s">
        <v>52</v>
      </c>
    </row>
    <row r="3337" spans="1:21" x14ac:dyDescent="0.35">
      <c r="A3337" t="s">
        <v>2630</v>
      </c>
      <c r="B3337" t="str">
        <f>IF(COUNTIFS($A:$A,$A3337,$C:$C,$C3337,$D:$D,$D3337,$G:$G,$G3337,$K:$K,$K3337,$M:$M,$M3337)&gt;1,"True Duplicate","Unique")</f>
        <v>Unique</v>
      </c>
      <c r="C3337" s="7">
        <v>45301</v>
      </c>
      <c r="D3337" t="s">
        <v>2632</v>
      </c>
      <c r="E3337" t="str">
        <f>IF(COUNTIF($B$2:D3337,D3337)=1,"New Customer","Returning Customer")</f>
        <v>New Customer</v>
      </c>
      <c r="F3337" t="s">
        <v>10132</v>
      </c>
      <c r="G3337" t="s">
        <v>484</v>
      </c>
      <c r="H3337" t="s">
        <v>74</v>
      </c>
      <c r="I3337" t="s">
        <v>110</v>
      </c>
      <c r="J3337" s="5">
        <v>2122.36</v>
      </c>
      <c r="K3337">
        <v>9</v>
      </c>
      <c r="L3337">
        <v>0.15</v>
      </c>
      <c r="M3337" s="3">
        <f t="shared" si="52"/>
        <v>19099.89</v>
      </c>
      <c r="N3337" t="s">
        <v>76</v>
      </c>
      <c r="O3337" t="s">
        <v>27</v>
      </c>
      <c r="P3337" t="s">
        <v>10129</v>
      </c>
      <c r="Q3337" t="s">
        <v>123</v>
      </c>
      <c r="R3337">
        <v>10</v>
      </c>
      <c r="S3337">
        <v>2.4</v>
      </c>
      <c r="T3337" t="s">
        <v>30</v>
      </c>
      <c r="U3337" t="s">
        <v>10128</v>
      </c>
    </row>
    <row r="3338" spans="1:21" x14ac:dyDescent="0.35">
      <c r="A3338" t="s">
        <v>2944</v>
      </c>
      <c r="B3338" t="str">
        <f>IF(COUNTIFS($A:$A,$A3338,$C:$C,$C3338,$D:$D,$D3338,$G:$G,$G3338,$K:$K,$K3338,$M:$M,$M3338)&gt;1,"True Duplicate","Unique")</f>
        <v>Unique</v>
      </c>
      <c r="C3338" s="7">
        <v>45301</v>
      </c>
      <c r="D3338" t="s">
        <v>4918</v>
      </c>
      <c r="E3338" t="str">
        <f>IF(COUNTIF($B$2:D3338,D3338)=1,"New Customer","Returning Customer")</f>
        <v>Returning Customer</v>
      </c>
      <c r="F3338" t="s">
        <v>10132</v>
      </c>
      <c r="G3338" t="s">
        <v>132</v>
      </c>
      <c r="H3338" t="s">
        <v>24</v>
      </c>
      <c r="I3338" t="s">
        <v>133</v>
      </c>
      <c r="J3338" s="5">
        <v>192.77</v>
      </c>
      <c r="K3338">
        <v>4</v>
      </c>
      <c r="L3338">
        <v>0.3</v>
      </c>
      <c r="M3338" s="3">
        <f t="shared" si="52"/>
        <v>769.88</v>
      </c>
      <c r="N3338" t="s">
        <v>98</v>
      </c>
      <c r="O3338" t="s">
        <v>39</v>
      </c>
      <c r="P3338" t="s">
        <v>59</v>
      </c>
      <c r="Q3338" t="s">
        <v>41</v>
      </c>
      <c r="R3338">
        <v>1</v>
      </c>
      <c r="S3338">
        <v>4.5</v>
      </c>
      <c r="T3338" t="s">
        <v>30</v>
      </c>
      <c r="U3338" t="s">
        <v>60</v>
      </c>
    </row>
    <row r="3339" spans="1:21" x14ac:dyDescent="0.35">
      <c r="A3339" t="s">
        <v>4917</v>
      </c>
      <c r="B3339" t="str">
        <f>IF(COUNTIFS($A:$A,$A3339,$C:$C,$C3339,$D:$D,$D3339,$G:$G,$G3339,$K:$K,$K3339,$M:$M,$M3339)&gt;1,"True Duplicate","Unique")</f>
        <v>Unique</v>
      </c>
      <c r="C3339" s="7">
        <v>45301</v>
      </c>
      <c r="D3339" t="s">
        <v>2945</v>
      </c>
      <c r="E3339" t="str">
        <f>IF(COUNTIF($B$2:D3339,D3339)=1,"New Customer","Returning Customer")</f>
        <v>Returning Customer</v>
      </c>
      <c r="F3339" t="s">
        <v>72</v>
      </c>
      <c r="G3339" t="s">
        <v>306</v>
      </c>
      <c r="H3339" t="s">
        <v>36</v>
      </c>
      <c r="I3339" t="s">
        <v>259</v>
      </c>
      <c r="J3339" s="5">
        <v>28.38</v>
      </c>
      <c r="K3339">
        <v>14</v>
      </c>
      <c r="L3339">
        <v>0</v>
      </c>
      <c r="M3339" s="3">
        <f t="shared" si="52"/>
        <v>397.32</v>
      </c>
      <c r="N3339" t="s">
        <v>142</v>
      </c>
      <c r="O3339" t="s">
        <v>122</v>
      </c>
      <c r="P3339" t="s">
        <v>10129</v>
      </c>
      <c r="Q3339" t="s">
        <v>116</v>
      </c>
      <c r="R3339">
        <v>6</v>
      </c>
      <c r="S3339">
        <v>1.5</v>
      </c>
      <c r="T3339" t="s">
        <v>30</v>
      </c>
      <c r="U3339" t="s">
        <v>60</v>
      </c>
    </row>
    <row r="3340" spans="1:21" x14ac:dyDescent="0.35">
      <c r="A3340" t="s">
        <v>7022</v>
      </c>
      <c r="B3340" t="str">
        <f>IF(COUNTIFS($A:$A,$A3340,$C:$C,$C3340,$D:$D,$D3340,$G:$G,$G3340,$K:$K,$K3340,$M:$M,$M3340)&gt;1,"True Duplicate","Unique")</f>
        <v>Unique</v>
      </c>
      <c r="C3340" s="7">
        <v>45301</v>
      </c>
      <c r="D3340" t="s">
        <v>8541</v>
      </c>
      <c r="E3340" t="str">
        <f>IF(COUNTIF($B$2:D3340,D3340)=1,"New Customer","Returning Customer")</f>
        <v>New Customer</v>
      </c>
      <c r="F3340" t="s">
        <v>10132</v>
      </c>
      <c r="G3340" t="s">
        <v>470</v>
      </c>
      <c r="H3340" t="s">
        <v>24</v>
      </c>
      <c r="I3340" t="s">
        <v>471</v>
      </c>
      <c r="J3340" s="5">
        <v>532.13</v>
      </c>
      <c r="K3340">
        <v>7</v>
      </c>
      <c r="L3340">
        <v>0.1</v>
      </c>
      <c r="M3340" s="3">
        <f t="shared" si="52"/>
        <v>3724.21</v>
      </c>
      <c r="N3340" t="s">
        <v>165</v>
      </c>
      <c r="O3340" t="s">
        <v>27</v>
      </c>
      <c r="P3340" t="s">
        <v>85</v>
      </c>
      <c r="Q3340" t="s">
        <v>77</v>
      </c>
      <c r="R3340">
        <v>1</v>
      </c>
      <c r="S3340">
        <v>2.6</v>
      </c>
      <c r="T3340" t="s">
        <v>30</v>
      </c>
      <c r="U3340" t="s">
        <v>60</v>
      </c>
    </row>
    <row r="3341" spans="1:21" x14ac:dyDescent="0.35">
      <c r="A3341" t="s">
        <v>8540</v>
      </c>
      <c r="B3341" t="str">
        <f>IF(COUNTIFS($A:$A,$A3341,$C:$C,$C3341,$D:$D,$D3341,$G:$G,$G3341,$K:$K,$K3341,$M:$M,$M3341)&gt;1,"True Duplicate","Unique")</f>
        <v>Unique</v>
      </c>
      <c r="C3341" s="7">
        <v>45301</v>
      </c>
      <c r="D3341" t="s">
        <v>7023</v>
      </c>
      <c r="E3341" t="str">
        <f>IF(COUNTIF($B$2:D3341,D3341)=1,"New Customer","Returning Customer")</f>
        <v>New Customer</v>
      </c>
      <c r="F3341" t="s">
        <v>10132</v>
      </c>
      <c r="G3341" t="s">
        <v>102</v>
      </c>
      <c r="H3341" t="s">
        <v>47</v>
      </c>
      <c r="I3341" t="s">
        <v>10125</v>
      </c>
      <c r="J3341" s="5">
        <v>415.22</v>
      </c>
      <c r="K3341">
        <v>11</v>
      </c>
      <c r="L3341">
        <v>0.05</v>
      </c>
      <c r="M3341" s="3">
        <f t="shared" si="52"/>
        <v>4566.87</v>
      </c>
      <c r="N3341" t="s">
        <v>49</v>
      </c>
      <c r="O3341" t="s">
        <v>111</v>
      </c>
      <c r="P3341" t="s">
        <v>85</v>
      </c>
      <c r="Q3341" t="s">
        <v>123</v>
      </c>
      <c r="R3341">
        <v>1</v>
      </c>
      <c r="S3341">
        <v>3.1</v>
      </c>
      <c r="T3341" t="s">
        <v>143</v>
      </c>
      <c r="U3341" t="s">
        <v>60</v>
      </c>
    </row>
    <row r="3342" spans="1:21" x14ac:dyDescent="0.35">
      <c r="A3342" t="s">
        <v>2581</v>
      </c>
      <c r="B3342" t="str">
        <f>IF(COUNTIFS($A:$A,$A3342,$C:$C,$C3342,$D:$D,$D3342,$G:$G,$G3342,$K:$K,$K3342,$M:$M,$M3342)&gt;1,"True Duplicate","Unique")</f>
        <v>Unique</v>
      </c>
      <c r="C3342" s="7">
        <v>45302</v>
      </c>
      <c r="D3342" t="s">
        <v>6841</v>
      </c>
      <c r="E3342" t="str">
        <f>IF(COUNTIF($B$2:D3342,D3342)=1,"New Customer","Returning Customer")</f>
        <v>New Customer</v>
      </c>
      <c r="F3342" t="s">
        <v>10132</v>
      </c>
      <c r="G3342" t="s">
        <v>181</v>
      </c>
      <c r="H3342" t="s">
        <v>24</v>
      </c>
      <c r="I3342" t="s">
        <v>182</v>
      </c>
      <c r="J3342" s="5">
        <v>410.31</v>
      </c>
      <c r="K3342">
        <v>7</v>
      </c>
      <c r="L3342">
        <v>0.1</v>
      </c>
      <c r="M3342" s="3">
        <f t="shared" si="52"/>
        <v>2871.47</v>
      </c>
      <c r="N3342" t="s">
        <v>302</v>
      </c>
      <c r="O3342" t="s">
        <v>39</v>
      </c>
      <c r="P3342" t="s">
        <v>59</v>
      </c>
      <c r="Q3342" t="s">
        <v>116</v>
      </c>
      <c r="R3342">
        <v>2</v>
      </c>
      <c r="S3342">
        <v>4.2</v>
      </c>
      <c r="T3342" t="s">
        <v>30</v>
      </c>
      <c r="U3342" t="s">
        <v>52</v>
      </c>
    </row>
    <row r="3343" spans="1:21" x14ac:dyDescent="0.35">
      <c r="A3343" t="s">
        <v>4669</v>
      </c>
      <c r="B3343" t="str">
        <f>IF(COUNTIFS($A:$A,$A3343,$C:$C,$C3343,$D:$D,$D3343,$G:$G,$G3343,$K:$K,$K3343,$M:$M,$M3343)&gt;1,"True Duplicate","Unique")</f>
        <v>Unique</v>
      </c>
      <c r="C3343" s="7">
        <v>45302</v>
      </c>
      <c r="D3343" t="s">
        <v>9291</v>
      </c>
      <c r="E3343" t="str">
        <f>IF(COUNTIF($B$2:D3343,D3343)=1,"New Customer","Returning Customer")</f>
        <v>New Customer</v>
      </c>
      <c r="F3343" t="s">
        <v>10132</v>
      </c>
      <c r="G3343" t="s">
        <v>323</v>
      </c>
      <c r="H3343" t="s">
        <v>57</v>
      </c>
      <c r="I3343" t="s">
        <v>82</v>
      </c>
      <c r="J3343" s="5">
        <v>583.49</v>
      </c>
      <c r="K3343">
        <v>13</v>
      </c>
      <c r="L3343">
        <v>0.1</v>
      </c>
      <c r="M3343" s="3">
        <f t="shared" si="52"/>
        <v>7584.07</v>
      </c>
      <c r="N3343" t="s">
        <v>38</v>
      </c>
      <c r="O3343" t="s">
        <v>111</v>
      </c>
      <c r="P3343" t="s">
        <v>85</v>
      </c>
      <c r="Q3343" t="s">
        <v>123</v>
      </c>
      <c r="R3343">
        <v>8</v>
      </c>
      <c r="S3343">
        <v>3.3</v>
      </c>
      <c r="T3343" t="s">
        <v>30</v>
      </c>
      <c r="U3343" t="s">
        <v>60</v>
      </c>
    </row>
    <row r="3344" spans="1:21" x14ac:dyDescent="0.35">
      <c r="A3344" t="s">
        <v>4746</v>
      </c>
      <c r="B3344" t="str">
        <f>IF(COUNTIFS($A:$A,$A3344,$C:$C,$C3344,$D:$D,$D3344,$G:$G,$G3344,$K:$K,$K3344,$M:$M,$M3344)&gt;1,"True Duplicate","Unique")</f>
        <v>Unique</v>
      </c>
      <c r="C3344" s="7">
        <v>45302</v>
      </c>
      <c r="D3344" t="s">
        <v>4748</v>
      </c>
      <c r="E3344" t="str">
        <f>IF(COUNTIF($B$2:D3344,D3344)=1,"New Customer","Returning Customer")</f>
        <v>New Customer</v>
      </c>
      <c r="F3344" t="s">
        <v>10132</v>
      </c>
      <c r="G3344" t="s">
        <v>209</v>
      </c>
      <c r="H3344" t="s">
        <v>47</v>
      </c>
      <c r="I3344" t="s">
        <v>210</v>
      </c>
      <c r="J3344" s="5">
        <v>606.25</v>
      </c>
      <c r="K3344">
        <v>3</v>
      </c>
      <c r="L3344">
        <v>0.25</v>
      </c>
      <c r="M3344" s="3">
        <f t="shared" si="52"/>
        <v>1818</v>
      </c>
      <c r="N3344" t="s">
        <v>104</v>
      </c>
      <c r="O3344" t="s">
        <v>27</v>
      </c>
      <c r="P3344" t="s">
        <v>10129</v>
      </c>
      <c r="Q3344" t="s">
        <v>77</v>
      </c>
      <c r="R3344">
        <v>10</v>
      </c>
      <c r="S3344">
        <v>3</v>
      </c>
      <c r="U3344" t="s">
        <v>60</v>
      </c>
    </row>
    <row r="3345" spans="1:21" x14ac:dyDescent="0.35">
      <c r="A3345" t="s">
        <v>5514</v>
      </c>
      <c r="B3345" t="str">
        <f>IF(COUNTIFS($A:$A,$A3345,$C:$C,$C3345,$D:$D,$D3345,$G:$G,$G3345,$K:$K,$K3345,$M:$M,$M3345)&gt;1,"True Duplicate","Unique")</f>
        <v>Unique</v>
      </c>
      <c r="C3345" s="7">
        <v>45302</v>
      </c>
      <c r="D3345" t="s">
        <v>4670</v>
      </c>
      <c r="E3345" t="str">
        <f>IF(COUNTIF($B$2:D3345,D3345)=1,"New Customer","Returning Customer")</f>
        <v>New Customer</v>
      </c>
      <c r="F3345" t="s">
        <v>10132</v>
      </c>
      <c r="G3345" t="s">
        <v>147</v>
      </c>
      <c r="H3345" t="s">
        <v>74</v>
      </c>
      <c r="I3345" t="s">
        <v>148</v>
      </c>
      <c r="J3345" s="5">
        <v>825.07</v>
      </c>
      <c r="K3345">
        <v>13</v>
      </c>
      <c r="L3345">
        <v>0.1</v>
      </c>
      <c r="M3345" s="3">
        <f t="shared" si="52"/>
        <v>10724.61</v>
      </c>
      <c r="N3345" t="s">
        <v>49</v>
      </c>
      <c r="O3345" t="s">
        <v>27</v>
      </c>
      <c r="P3345" t="s">
        <v>10129</v>
      </c>
      <c r="Q3345" t="s">
        <v>77</v>
      </c>
      <c r="R3345">
        <v>13</v>
      </c>
      <c r="S3345">
        <v>4.7</v>
      </c>
      <c r="T3345" t="s">
        <v>30</v>
      </c>
      <c r="U3345" t="s">
        <v>10128</v>
      </c>
    </row>
    <row r="3346" spans="1:21" x14ac:dyDescent="0.35">
      <c r="A3346" t="s">
        <v>6840</v>
      </c>
      <c r="B3346" t="str">
        <f>IF(COUNTIFS($A:$A,$A3346,$C:$C,$C3346,$D:$D,$D3346,$G:$G,$G3346,$K:$K,$K3346,$M:$M,$M3346)&gt;1,"True Duplicate","Unique")</f>
        <v>Unique</v>
      </c>
      <c r="C3346" s="7">
        <v>45302</v>
      </c>
      <c r="D3346" t="s">
        <v>5515</v>
      </c>
      <c r="E3346" t="str">
        <f>IF(COUNTIF($B$2:D3346,D3346)=1,"New Customer","Returning Customer")</f>
        <v>New Customer</v>
      </c>
      <c r="F3346" t="s">
        <v>10132</v>
      </c>
      <c r="G3346" t="s">
        <v>96</v>
      </c>
      <c r="H3346" t="s">
        <v>57</v>
      </c>
      <c r="I3346" t="s">
        <v>97</v>
      </c>
      <c r="J3346" s="5">
        <v>362.46</v>
      </c>
      <c r="K3346">
        <v>4</v>
      </c>
      <c r="L3346">
        <v>0.25</v>
      </c>
      <c r="M3346" s="3">
        <f t="shared" si="52"/>
        <v>1448.84</v>
      </c>
      <c r="N3346" t="s">
        <v>165</v>
      </c>
      <c r="O3346" t="s">
        <v>111</v>
      </c>
      <c r="P3346" t="s">
        <v>85</v>
      </c>
      <c r="Q3346" t="s">
        <v>123</v>
      </c>
      <c r="R3346">
        <v>10</v>
      </c>
      <c r="S3346">
        <v>4.5999999999999996</v>
      </c>
      <c r="T3346" t="s">
        <v>30</v>
      </c>
      <c r="U3346" t="s">
        <v>52</v>
      </c>
    </row>
    <row r="3347" spans="1:21" x14ac:dyDescent="0.35">
      <c r="A3347" t="s">
        <v>8068</v>
      </c>
      <c r="B3347" t="str">
        <f>IF(COUNTIFS($A:$A,$A3347,$C:$C,$C3347,$D:$D,$D3347,$G:$G,$G3347,$K:$K,$K3347,$M:$M,$M3347)&gt;1,"True Duplicate","Unique")</f>
        <v>Unique</v>
      </c>
      <c r="C3347" s="7">
        <v>45302</v>
      </c>
      <c r="D3347" t="s">
        <v>5858</v>
      </c>
      <c r="E3347" t="str">
        <f>IF(COUNTIF($B$2:D3347,D3347)=1,"New Customer","Returning Customer")</f>
        <v>New Customer</v>
      </c>
      <c r="F3347" t="s">
        <v>10132</v>
      </c>
      <c r="G3347" t="s">
        <v>370</v>
      </c>
      <c r="H3347" t="s">
        <v>74</v>
      </c>
      <c r="I3347" t="s">
        <v>75</v>
      </c>
      <c r="J3347" s="5">
        <v>737.27</v>
      </c>
      <c r="K3347">
        <v>12</v>
      </c>
      <c r="L3347">
        <v>0</v>
      </c>
      <c r="M3347" s="3">
        <f t="shared" si="52"/>
        <v>8847.24</v>
      </c>
      <c r="N3347" t="s">
        <v>76</v>
      </c>
      <c r="O3347" t="s">
        <v>111</v>
      </c>
      <c r="P3347" t="s">
        <v>85</v>
      </c>
      <c r="Q3347" t="s">
        <v>116</v>
      </c>
      <c r="R3347">
        <v>4</v>
      </c>
      <c r="S3347">
        <v>3</v>
      </c>
      <c r="T3347" t="s">
        <v>202</v>
      </c>
      <c r="U3347" t="s">
        <v>52</v>
      </c>
    </row>
    <row r="3348" spans="1:21" x14ac:dyDescent="0.35">
      <c r="A3348" t="s">
        <v>8523</v>
      </c>
      <c r="B3348" t="str">
        <f>IF(COUNTIFS($A:$A,$A3348,$C:$C,$C3348,$D:$D,$D3348,$G:$G,$G3348,$K:$K,$K3348,$M:$M,$M3348)&gt;1,"True Duplicate","Unique")</f>
        <v>Unique</v>
      </c>
      <c r="C3348" s="7">
        <v>45302</v>
      </c>
      <c r="D3348" t="s">
        <v>2835</v>
      </c>
      <c r="E3348" t="str">
        <f>IF(COUNTIF($B$2:D3348,D3348)=1,"New Customer","Returning Customer")</f>
        <v>Returning Customer</v>
      </c>
      <c r="F3348" t="s">
        <v>72</v>
      </c>
      <c r="G3348" t="s">
        <v>152</v>
      </c>
      <c r="H3348" t="s">
        <v>57</v>
      </c>
      <c r="I3348" t="s">
        <v>153</v>
      </c>
      <c r="J3348" s="5">
        <v>204.6</v>
      </c>
      <c r="K3348">
        <v>5</v>
      </c>
      <c r="L3348">
        <v>0.15</v>
      </c>
      <c r="M3348" s="3">
        <f t="shared" si="52"/>
        <v>1022.25</v>
      </c>
      <c r="N3348" t="s">
        <v>104</v>
      </c>
      <c r="O3348" t="s">
        <v>122</v>
      </c>
      <c r="P3348" t="s">
        <v>85</v>
      </c>
      <c r="Q3348" t="s">
        <v>123</v>
      </c>
      <c r="R3348">
        <v>2</v>
      </c>
      <c r="S3348">
        <v>2.5</v>
      </c>
      <c r="T3348" t="s">
        <v>30</v>
      </c>
      <c r="U3348" t="s">
        <v>10128</v>
      </c>
    </row>
    <row r="3349" spans="1:21" x14ac:dyDescent="0.35">
      <c r="A3349" t="s">
        <v>8957</v>
      </c>
      <c r="B3349" t="str">
        <f>IF(COUNTIFS($A:$A,$A3349,$C:$C,$C3349,$D:$D,$D3349,$G:$G,$G3349,$K:$K,$K3349,$M:$M,$M3349)&gt;1,"True Duplicate","Unique")</f>
        <v>Unique</v>
      </c>
      <c r="C3349" s="7">
        <v>45302</v>
      </c>
      <c r="D3349" t="s">
        <v>3369</v>
      </c>
      <c r="E3349" t="str">
        <f>IF(COUNTIF($B$2:D3349,D3349)=1,"New Customer","Returning Customer")</f>
        <v>Returning Customer</v>
      </c>
      <c r="F3349" t="s">
        <v>10132</v>
      </c>
      <c r="G3349" t="s">
        <v>219</v>
      </c>
      <c r="H3349" t="s">
        <v>47</v>
      </c>
      <c r="I3349" t="s">
        <v>210</v>
      </c>
      <c r="J3349" s="5">
        <v>17.72</v>
      </c>
      <c r="K3349">
        <v>5</v>
      </c>
      <c r="L3349">
        <v>0.2</v>
      </c>
      <c r="M3349" s="3">
        <f t="shared" si="52"/>
        <v>87.6</v>
      </c>
      <c r="N3349" t="s">
        <v>26</v>
      </c>
      <c r="O3349" t="s">
        <v>39</v>
      </c>
      <c r="P3349" t="s">
        <v>10129</v>
      </c>
      <c r="Q3349" t="s">
        <v>123</v>
      </c>
      <c r="R3349">
        <v>4</v>
      </c>
      <c r="S3349">
        <v>3.1</v>
      </c>
      <c r="T3349" t="s">
        <v>30</v>
      </c>
      <c r="U3349" t="s">
        <v>60</v>
      </c>
    </row>
    <row r="3350" spans="1:21" x14ac:dyDescent="0.35">
      <c r="A3350" t="s">
        <v>9290</v>
      </c>
      <c r="B3350" t="str">
        <f>IF(COUNTIFS($A:$A,$A3350,$C:$C,$C3350,$D:$D,$D3350,$G:$G,$G3350,$K:$K,$K3350,$M:$M,$M3350)&gt;1,"True Duplicate","Unique")</f>
        <v>Unique</v>
      </c>
      <c r="C3350" s="7">
        <v>45302</v>
      </c>
      <c r="D3350" t="s">
        <v>727</v>
      </c>
      <c r="E3350" t="str">
        <f>IF(COUNTIF($B$2:D3350,D3350)=1,"New Customer","Returning Customer")</f>
        <v>New Customer</v>
      </c>
      <c r="F3350" t="s">
        <v>72</v>
      </c>
      <c r="G3350" t="s">
        <v>266</v>
      </c>
      <c r="H3350" t="s">
        <v>24</v>
      </c>
      <c r="I3350" t="s">
        <v>267</v>
      </c>
      <c r="J3350" s="5">
        <v>202.02</v>
      </c>
      <c r="K3350">
        <v>2</v>
      </c>
      <c r="L3350">
        <v>0.1</v>
      </c>
      <c r="M3350" s="3">
        <f t="shared" si="52"/>
        <v>403.84000000000003</v>
      </c>
      <c r="N3350" t="s">
        <v>98</v>
      </c>
      <c r="O3350" t="s">
        <v>111</v>
      </c>
      <c r="P3350" t="s">
        <v>85</v>
      </c>
      <c r="Q3350" t="s">
        <v>116</v>
      </c>
      <c r="R3350">
        <v>4</v>
      </c>
      <c r="S3350">
        <v>2.4</v>
      </c>
      <c r="T3350" t="s">
        <v>143</v>
      </c>
      <c r="U3350" t="s">
        <v>86</v>
      </c>
    </row>
    <row r="3351" spans="1:21" x14ac:dyDescent="0.35">
      <c r="A3351" t="s">
        <v>1632</v>
      </c>
      <c r="B3351" t="str">
        <f>IF(COUNTIFS($A:$A,$A3351,$C:$C,$C3351,$D:$D,$D3351,$G:$G,$G3351,$K:$K,$K3351,$M:$M,$M3351)&gt;1,"True Duplicate","Unique")</f>
        <v>Unique</v>
      </c>
      <c r="C3351" s="7">
        <v>45303</v>
      </c>
      <c r="D3351" t="s">
        <v>7327</v>
      </c>
      <c r="E3351" t="str">
        <f>IF(COUNTIF($B$2:D3351,D3351)=1,"New Customer","Returning Customer")</f>
        <v>New Customer</v>
      </c>
      <c r="F3351" t="s">
        <v>10132</v>
      </c>
      <c r="G3351" t="s">
        <v>96</v>
      </c>
      <c r="H3351" t="s">
        <v>57</v>
      </c>
      <c r="I3351" t="s">
        <v>97</v>
      </c>
      <c r="J3351" s="5">
        <v>420.41</v>
      </c>
      <c r="K3351">
        <v>13</v>
      </c>
      <c r="L3351">
        <v>0.05</v>
      </c>
      <c r="M3351" s="3">
        <f t="shared" si="52"/>
        <v>5464.68</v>
      </c>
      <c r="N3351" t="s">
        <v>98</v>
      </c>
      <c r="O3351" t="s">
        <v>39</v>
      </c>
      <c r="P3351" t="s">
        <v>59</v>
      </c>
      <c r="Q3351" t="s">
        <v>41</v>
      </c>
      <c r="R3351">
        <v>11</v>
      </c>
      <c r="S3351">
        <v>1.5</v>
      </c>
      <c r="T3351" t="s">
        <v>30</v>
      </c>
      <c r="U3351" t="s">
        <v>60</v>
      </c>
    </row>
    <row r="3352" spans="1:21" x14ac:dyDescent="0.35">
      <c r="A3352" t="s">
        <v>7326</v>
      </c>
      <c r="B3352" t="str">
        <f>IF(COUNTIFS($A:$A,$A3352,$C:$C,$C3352,$D:$D,$D3352,$G:$G,$G3352,$K:$K,$K3352,$M:$M,$M3352)&gt;1,"True Duplicate","Unique")</f>
        <v>Unique</v>
      </c>
      <c r="C3352" s="7">
        <v>45303</v>
      </c>
      <c r="D3352" t="s">
        <v>1634</v>
      </c>
      <c r="E3352" t="str">
        <f>IF(COUNTIF($B$2:D3352,D3352)=1,"New Customer","Returning Customer")</f>
        <v>New Customer</v>
      </c>
      <c r="F3352" t="s">
        <v>10132</v>
      </c>
      <c r="G3352" t="s">
        <v>219</v>
      </c>
      <c r="H3352" t="s">
        <v>47</v>
      </c>
      <c r="I3352" t="s">
        <v>210</v>
      </c>
      <c r="J3352" s="5">
        <v>428.68</v>
      </c>
      <c r="K3352">
        <v>2</v>
      </c>
      <c r="L3352">
        <v>0.15</v>
      </c>
      <c r="M3352" s="3">
        <f t="shared" si="52"/>
        <v>857.06000000000006</v>
      </c>
      <c r="N3352" t="s">
        <v>49</v>
      </c>
      <c r="O3352" t="s">
        <v>39</v>
      </c>
      <c r="P3352" t="s">
        <v>10129</v>
      </c>
      <c r="Q3352" t="s">
        <v>77</v>
      </c>
      <c r="R3352">
        <v>9</v>
      </c>
      <c r="S3352">
        <v>1.8</v>
      </c>
      <c r="T3352" t="s">
        <v>30</v>
      </c>
      <c r="U3352" t="s">
        <v>86</v>
      </c>
    </row>
    <row r="3353" spans="1:21" x14ac:dyDescent="0.35">
      <c r="A3353" t="s">
        <v>2673</v>
      </c>
      <c r="B3353" t="str">
        <f>IF(COUNTIFS($A:$A,$A3353,$C:$C,$C3353,$D:$D,$D3353,$G:$G,$G3353,$K:$K,$K3353,$M:$M,$M3353)&gt;1,"True Duplicate","Unique")</f>
        <v>Unique</v>
      </c>
      <c r="C3353" s="7">
        <v>45304</v>
      </c>
      <c r="D3353" t="s">
        <v>8683</v>
      </c>
      <c r="E3353" t="str">
        <f>IF(COUNTIF($B$2:D3353,D3353)=1,"New Customer","Returning Customer")</f>
        <v>New Customer</v>
      </c>
      <c r="F3353" t="s">
        <v>72</v>
      </c>
      <c r="G3353" t="s">
        <v>374</v>
      </c>
      <c r="H3353" t="s">
        <v>36</v>
      </c>
      <c r="I3353" t="s">
        <v>259</v>
      </c>
      <c r="J3353" s="5">
        <v>41.22</v>
      </c>
      <c r="K3353">
        <v>10</v>
      </c>
      <c r="L3353">
        <v>0.2</v>
      </c>
      <c r="M3353" s="3">
        <f t="shared" si="52"/>
        <v>410.19999999999993</v>
      </c>
      <c r="N3353" t="s">
        <v>142</v>
      </c>
      <c r="O3353" t="s">
        <v>122</v>
      </c>
      <c r="P3353" t="s">
        <v>10129</v>
      </c>
      <c r="Q3353" t="s">
        <v>123</v>
      </c>
      <c r="R3353">
        <v>7</v>
      </c>
      <c r="S3353">
        <v>2.1</v>
      </c>
      <c r="U3353" t="s">
        <v>60</v>
      </c>
    </row>
    <row r="3354" spans="1:21" x14ac:dyDescent="0.35">
      <c r="A3354" t="s">
        <v>2750</v>
      </c>
      <c r="B3354" t="str">
        <f>IF(COUNTIFS($A:$A,$A3354,$C:$C,$C3354,$D:$D,$D3354,$G:$G,$G3354,$K:$K,$K3354,$M:$M,$M3354)&gt;1,"True Duplicate","Unique")</f>
        <v>Unique</v>
      </c>
      <c r="C3354" s="7">
        <v>45304</v>
      </c>
      <c r="D3354" t="s">
        <v>8530</v>
      </c>
      <c r="E3354" t="str">
        <f>IF(COUNTIF($B$2:D3354,D3354)=1,"New Customer","Returning Customer")</f>
        <v>New Customer</v>
      </c>
      <c r="F3354" t="s">
        <v>72</v>
      </c>
      <c r="G3354" t="s">
        <v>193</v>
      </c>
      <c r="H3354" t="s">
        <v>24</v>
      </c>
      <c r="I3354" t="s">
        <v>10126</v>
      </c>
      <c r="J3354" s="5">
        <v>225.68</v>
      </c>
      <c r="K3354">
        <v>8</v>
      </c>
      <c r="L3354">
        <v>0.05</v>
      </c>
      <c r="M3354" s="3">
        <f t="shared" si="52"/>
        <v>1805.04</v>
      </c>
      <c r="N3354" t="s">
        <v>26</v>
      </c>
      <c r="O3354" t="s">
        <v>39</v>
      </c>
      <c r="P3354" t="s">
        <v>166</v>
      </c>
      <c r="Q3354" t="s">
        <v>123</v>
      </c>
      <c r="R3354">
        <v>5</v>
      </c>
      <c r="S3354">
        <v>4.7</v>
      </c>
      <c r="T3354" t="s">
        <v>30</v>
      </c>
      <c r="U3354" t="s">
        <v>60</v>
      </c>
    </row>
    <row r="3355" spans="1:21" x14ac:dyDescent="0.35">
      <c r="A3355" t="s">
        <v>8529</v>
      </c>
      <c r="B3355" t="str">
        <f>IF(COUNTIFS($A:$A,$A3355,$C:$C,$C3355,$D:$D,$D3355,$G:$G,$G3355,$K:$K,$K3355,$M:$M,$M3355)&gt;1,"True Duplicate","Unique")</f>
        <v>Unique</v>
      </c>
      <c r="C3355" s="7">
        <v>45304</v>
      </c>
      <c r="D3355" t="s">
        <v>2751</v>
      </c>
      <c r="E3355" t="str">
        <f>IF(COUNTIF($B$2:D3355,D3355)=1,"New Customer","Returning Customer")</f>
        <v>New Customer</v>
      </c>
      <c r="F3355" t="s">
        <v>10132</v>
      </c>
      <c r="G3355" t="s">
        <v>399</v>
      </c>
      <c r="H3355" t="s">
        <v>24</v>
      </c>
      <c r="I3355" t="s">
        <v>182</v>
      </c>
      <c r="J3355" s="5">
        <v>8.16</v>
      </c>
      <c r="K3355">
        <v>13</v>
      </c>
      <c r="L3355">
        <v>0.25</v>
      </c>
      <c r="M3355" s="3">
        <f t="shared" si="52"/>
        <v>102.83</v>
      </c>
      <c r="N3355" t="s">
        <v>26</v>
      </c>
      <c r="O3355" t="s">
        <v>39</v>
      </c>
      <c r="P3355" t="s">
        <v>59</v>
      </c>
      <c r="Q3355" t="s">
        <v>123</v>
      </c>
      <c r="R3355">
        <v>5</v>
      </c>
      <c r="S3355">
        <v>2</v>
      </c>
      <c r="T3355" t="s">
        <v>30</v>
      </c>
      <c r="U3355" t="s">
        <v>10128</v>
      </c>
    </row>
    <row r="3356" spans="1:21" x14ac:dyDescent="0.35">
      <c r="A3356" t="s">
        <v>8682</v>
      </c>
      <c r="B3356" t="str">
        <f>IF(COUNTIFS($A:$A,$A3356,$C:$C,$C3356,$D:$D,$D3356,$G:$G,$G3356,$K:$K,$K3356,$M:$M,$M3356)&gt;1,"True Duplicate","Unique")</f>
        <v>Unique</v>
      </c>
      <c r="C3356" s="7">
        <v>45304</v>
      </c>
      <c r="D3356" t="s">
        <v>2675</v>
      </c>
      <c r="E3356" t="str">
        <f>IF(COUNTIF($B$2:D3356,D3356)=1,"New Customer","Returning Customer")</f>
        <v>New Customer</v>
      </c>
      <c r="F3356" t="s">
        <v>72</v>
      </c>
      <c r="G3356" t="s">
        <v>219</v>
      </c>
      <c r="H3356" t="s">
        <v>47</v>
      </c>
      <c r="I3356" t="s">
        <v>210</v>
      </c>
      <c r="J3356" s="5">
        <v>204.82</v>
      </c>
      <c r="K3356">
        <v>5</v>
      </c>
      <c r="L3356">
        <v>0</v>
      </c>
      <c r="M3356" s="3">
        <f t="shared" si="52"/>
        <v>1024.0999999999999</v>
      </c>
      <c r="N3356" t="s">
        <v>26</v>
      </c>
      <c r="O3356" t="s">
        <v>122</v>
      </c>
      <c r="P3356" t="s">
        <v>10129</v>
      </c>
      <c r="Q3356" t="s">
        <v>116</v>
      </c>
      <c r="R3356">
        <v>12</v>
      </c>
      <c r="S3356">
        <v>4.5999999999999996</v>
      </c>
      <c r="T3356" t="s">
        <v>51</v>
      </c>
      <c r="U3356" t="s">
        <v>10128</v>
      </c>
    </row>
    <row r="3357" spans="1:21" x14ac:dyDescent="0.35">
      <c r="A3357" t="s">
        <v>3628</v>
      </c>
      <c r="B3357" t="str">
        <f>IF(COUNTIFS($A:$A,$A3357,$C:$C,$C3357,$D:$D,$D3357,$G:$G,$G3357,$K:$K,$K3357,$M:$M,$M3357)&gt;1,"True Duplicate","Unique")</f>
        <v>Unique</v>
      </c>
      <c r="C3357" s="7">
        <v>45305</v>
      </c>
      <c r="D3357" t="s">
        <v>5440</v>
      </c>
      <c r="E3357" t="str">
        <f>IF(COUNTIF($B$2:D3357,D3357)=1,"New Customer","Returning Customer")</f>
        <v>New Customer</v>
      </c>
      <c r="F3357" t="s">
        <v>10132</v>
      </c>
      <c r="G3357" t="s">
        <v>181</v>
      </c>
      <c r="H3357" t="s">
        <v>24</v>
      </c>
      <c r="I3357" t="s">
        <v>182</v>
      </c>
      <c r="J3357" s="5">
        <v>256.06</v>
      </c>
      <c r="K3357">
        <v>7</v>
      </c>
      <c r="L3357">
        <v>0</v>
      </c>
      <c r="M3357" s="3">
        <f t="shared" si="52"/>
        <v>1792.42</v>
      </c>
      <c r="N3357" t="s">
        <v>76</v>
      </c>
      <c r="O3357" t="s">
        <v>111</v>
      </c>
      <c r="P3357" t="s">
        <v>10129</v>
      </c>
      <c r="Q3357" t="s">
        <v>77</v>
      </c>
      <c r="R3357">
        <v>7</v>
      </c>
      <c r="S3357">
        <v>3.9</v>
      </c>
      <c r="T3357" t="s">
        <v>143</v>
      </c>
      <c r="U3357" t="s">
        <v>60</v>
      </c>
    </row>
    <row r="3358" spans="1:21" x14ac:dyDescent="0.35">
      <c r="A3358" t="s">
        <v>3654</v>
      </c>
      <c r="B3358" t="str">
        <f>IF(COUNTIFS($A:$A,$A3358,$C:$C,$C3358,$D:$D,$D3358,$G:$G,$G3358,$K:$K,$K3358,$M:$M,$M3358)&gt;1,"True Duplicate","Unique")</f>
        <v>Unique</v>
      </c>
      <c r="C3358" s="7">
        <v>45305</v>
      </c>
      <c r="D3358" t="s">
        <v>5805</v>
      </c>
      <c r="E3358" t="str">
        <f>IF(COUNTIF($B$2:D3358,D3358)=1,"New Customer","Returning Customer")</f>
        <v>Returning Customer</v>
      </c>
      <c r="F3358" t="s">
        <v>10132</v>
      </c>
      <c r="G3358" t="s">
        <v>138</v>
      </c>
      <c r="H3358" t="s">
        <v>24</v>
      </c>
      <c r="I3358" t="s">
        <v>133</v>
      </c>
      <c r="J3358" s="5">
        <v>111.58</v>
      </c>
      <c r="K3358">
        <v>1</v>
      </c>
      <c r="L3358">
        <v>0.1</v>
      </c>
      <c r="M3358" s="3">
        <f t="shared" si="52"/>
        <v>111.48</v>
      </c>
      <c r="N3358" t="s">
        <v>104</v>
      </c>
      <c r="O3358" t="s">
        <v>122</v>
      </c>
      <c r="P3358" t="s">
        <v>10129</v>
      </c>
      <c r="Q3358" t="s">
        <v>123</v>
      </c>
      <c r="R3358">
        <v>6</v>
      </c>
      <c r="S3358">
        <v>1.1000000000000001</v>
      </c>
      <c r="U3358" t="s">
        <v>52</v>
      </c>
    </row>
    <row r="3359" spans="1:21" x14ac:dyDescent="0.35">
      <c r="A3359" t="s">
        <v>5439</v>
      </c>
      <c r="B3359" t="str">
        <f>IF(COUNTIFS($A:$A,$A3359,$C:$C,$C3359,$D:$D,$D3359,$G:$G,$G3359,$K:$K,$K3359,$M:$M,$M3359)&gt;1,"True Duplicate","Unique")</f>
        <v>Unique</v>
      </c>
      <c r="C3359" s="7">
        <v>45305</v>
      </c>
      <c r="D3359" t="s">
        <v>3655</v>
      </c>
      <c r="E3359" t="str">
        <f>IF(COUNTIF($B$2:D3359,D3359)=1,"New Customer","Returning Customer")</f>
        <v>New Customer</v>
      </c>
      <c r="F3359" t="s">
        <v>10132</v>
      </c>
      <c r="G3359" t="s">
        <v>161</v>
      </c>
      <c r="H3359" t="s">
        <v>74</v>
      </c>
      <c r="I3359" t="s">
        <v>148</v>
      </c>
      <c r="J3359" s="5">
        <v>790.05</v>
      </c>
      <c r="K3359">
        <v>1</v>
      </c>
      <c r="L3359">
        <v>0.2</v>
      </c>
      <c r="M3359" s="3">
        <f t="shared" si="52"/>
        <v>789.84999999999991</v>
      </c>
      <c r="N3359" t="s">
        <v>98</v>
      </c>
      <c r="O3359" t="s">
        <v>122</v>
      </c>
      <c r="P3359" t="s">
        <v>85</v>
      </c>
      <c r="Q3359" t="s">
        <v>123</v>
      </c>
      <c r="R3359">
        <v>12</v>
      </c>
      <c r="S3359">
        <v>1.5</v>
      </c>
      <c r="T3359" t="s">
        <v>30</v>
      </c>
      <c r="U3359" t="s">
        <v>52</v>
      </c>
    </row>
    <row r="3360" spans="1:21" x14ac:dyDescent="0.35">
      <c r="A3360" t="s">
        <v>5804</v>
      </c>
      <c r="B3360" t="str">
        <f>IF(COUNTIFS($A:$A,$A3360,$C:$C,$C3360,$D:$D,$D3360,$G:$G,$G3360,$K:$K,$K3360,$M:$M,$M3360)&gt;1,"True Duplicate","Unique")</f>
        <v>Unique</v>
      </c>
      <c r="C3360" s="7">
        <v>45305</v>
      </c>
      <c r="D3360" t="s">
        <v>3630</v>
      </c>
      <c r="E3360" t="str">
        <f>IF(COUNTIF($B$2:D3360,D3360)=1,"New Customer","Returning Customer")</f>
        <v>New Customer</v>
      </c>
      <c r="F3360" t="s">
        <v>10132</v>
      </c>
      <c r="G3360" t="s">
        <v>374</v>
      </c>
      <c r="H3360" t="s">
        <v>36</v>
      </c>
      <c r="I3360" t="s">
        <v>259</v>
      </c>
      <c r="J3360" s="5">
        <v>24.46</v>
      </c>
      <c r="K3360">
        <v>12</v>
      </c>
      <c r="L3360">
        <v>0.15</v>
      </c>
      <c r="M3360" s="3">
        <f t="shared" si="52"/>
        <v>291.72000000000003</v>
      </c>
      <c r="N3360" t="s">
        <v>76</v>
      </c>
      <c r="O3360" t="s">
        <v>27</v>
      </c>
      <c r="P3360" t="s">
        <v>10129</v>
      </c>
      <c r="Q3360" t="s">
        <v>29</v>
      </c>
      <c r="R3360">
        <v>4</v>
      </c>
      <c r="S3360">
        <v>3.2</v>
      </c>
      <c r="T3360" t="s">
        <v>30</v>
      </c>
      <c r="U3360" t="s">
        <v>52</v>
      </c>
    </row>
    <row r="3361" spans="1:21" x14ac:dyDescent="0.35">
      <c r="A3361" t="s">
        <v>7573</v>
      </c>
      <c r="B3361" t="str">
        <f>IF(COUNTIFS($A:$A,$A3361,$C:$C,$C3361,$D:$D,$D3361,$G:$G,$G3361,$K:$K,$K3361,$M:$M,$M3361)&gt;1,"True Duplicate","Unique")</f>
        <v>Unique</v>
      </c>
      <c r="C3361" s="7">
        <v>45305</v>
      </c>
      <c r="D3361" t="s">
        <v>7574</v>
      </c>
      <c r="E3361" t="str">
        <f>IF(COUNTIF($B$2:D3361,D3361)=1,"New Customer","Returning Customer")</f>
        <v>New Customer</v>
      </c>
      <c r="F3361" t="s">
        <v>10132</v>
      </c>
      <c r="G3361" t="s">
        <v>109</v>
      </c>
      <c r="H3361" t="s">
        <v>74</v>
      </c>
      <c r="I3361" t="s">
        <v>110</v>
      </c>
      <c r="J3361" s="5">
        <v>1794.05</v>
      </c>
      <c r="K3361">
        <v>5</v>
      </c>
      <c r="L3361">
        <v>0.25</v>
      </c>
      <c r="M3361" s="3">
        <f t="shared" si="52"/>
        <v>8969</v>
      </c>
      <c r="N3361" t="s">
        <v>104</v>
      </c>
      <c r="O3361" t="s">
        <v>27</v>
      </c>
      <c r="P3361" t="s">
        <v>10129</v>
      </c>
      <c r="Q3361" t="s">
        <v>116</v>
      </c>
      <c r="R3361">
        <v>12</v>
      </c>
      <c r="S3361">
        <v>4.5</v>
      </c>
      <c r="T3361" t="s">
        <v>51</v>
      </c>
      <c r="U3361" t="s">
        <v>60</v>
      </c>
    </row>
    <row r="3362" spans="1:21" x14ac:dyDescent="0.35">
      <c r="A3362" t="s">
        <v>253</v>
      </c>
      <c r="B3362" t="str">
        <f>IF(COUNTIFS($A:$A,$A3362,$C:$C,$C3362,$D:$D,$D3362,$G:$G,$G3362,$K:$K,$K3362,$M:$M,$M3362)&gt;1,"True Duplicate","Unique")</f>
        <v>Unique</v>
      </c>
      <c r="C3362" s="7">
        <v>45306</v>
      </c>
      <c r="D3362" t="s">
        <v>9703</v>
      </c>
      <c r="E3362" t="str">
        <f>IF(COUNTIF($B$2:D3362,D3362)=1,"New Customer","Returning Customer")</f>
        <v>New Customer</v>
      </c>
      <c r="F3362" t="s">
        <v>10132</v>
      </c>
      <c r="G3362" t="s">
        <v>35</v>
      </c>
      <c r="H3362" t="s">
        <v>36</v>
      </c>
      <c r="I3362" t="s">
        <v>37</v>
      </c>
      <c r="J3362" s="5">
        <v>35.979999999999997</v>
      </c>
      <c r="K3362">
        <v>4</v>
      </c>
      <c r="L3362">
        <v>0.15</v>
      </c>
      <c r="M3362" s="3">
        <f t="shared" si="52"/>
        <v>143.32</v>
      </c>
      <c r="N3362" t="s">
        <v>26</v>
      </c>
      <c r="O3362" t="s">
        <v>39</v>
      </c>
      <c r="P3362" t="s">
        <v>10129</v>
      </c>
      <c r="Q3362" t="s">
        <v>77</v>
      </c>
      <c r="R3362">
        <v>6</v>
      </c>
      <c r="S3362">
        <v>1.7</v>
      </c>
      <c r="T3362" t="s">
        <v>202</v>
      </c>
      <c r="U3362" t="s">
        <v>60</v>
      </c>
    </row>
    <row r="3363" spans="1:21" x14ac:dyDescent="0.35">
      <c r="A3363" t="s">
        <v>3025</v>
      </c>
      <c r="B3363" t="str">
        <f>IF(COUNTIFS($A:$A,$A3363,$C:$C,$C3363,$D:$D,$D3363,$G:$G,$G3363,$K:$K,$K3363,$M:$M,$M3363)&gt;1,"True Duplicate","Unique")</f>
        <v>Unique</v>
      </c>
      <c r="C3363" s="7">
        <v>45306</v>
      </c>
      <c r="D3363" t="s">
        <v>8015</v>
      </c>
      <c r="E3363" t="str">
        <f>IF(COUNTIF($B$2:D3363,D3363)=1,"New Customer","Returning Customer")</f>
        <v>Returning Customer</v>
      </c>
      <c r="F3363" t="s">
        <v>72</v>
      </c>
      <c r="G3363" t="s">
        <v>209</v>
      </c>
      <c r="H3363" t="s">
        <v>47</v>
      </c>
      <c r="I3363" t="s">
        <v>210</v>
      </c>
      <c r="J3363" s="5">
        <v>496.13</v>
      </c>
      <c r="K3363">
        <v>11</v>
      </c>
      <c r="L3363">
        <v>0</v>
      </c>
      <c r="M3363" s="3">
        <f t="shared" si="52"/>
        <v>5457.43</v>
      </c>
      <c r="N3363" t="s">
        <v>142</v>
      </c>
      <c r="O3363" t="s">
        <v>122</v>
      </c>
      <c r="P3363" t="s">
        <v>10129</v>
      </c>
      <c r="Q3363" t="s">
        <v>123</v>
      </c>
      <c r="R3363">
        <v>4</v>
      </c>
      <c r="S3363">
        <v>3.8</v>
      </c>
      <c r="T3363" t="s">
        <v>30</v>
      </c>
      <c r="U3363" t="s">
        <v>52</v>
      </c>
    </row>
    <row r="3364" spans="1:21" x14ac:dyDescent="0.35">
      <c r="A3364" t="s">
        <v>3329</v>
      </c>
      <c r="B3364" t="str">
        <f>IF(COUNTIFS($A:$A,$A3364,$C:$C,$C3364,$D:$D,$D3364,$G:$G,$G3364,$K:$K,$K3364,$M:$M,$M3364)&gt;1,"True Duplicate","Unique")</f>
        <v>Unique</v>
      </c>
      <c r="C3364" s="7">
        <v>45306</v>
      </c>
      <c r="D3364" t="s">
        <v>255</v>
      </c>
      <c r="E3364" t="str">
        <f>IF(COUNTIF($B$2:D3364,D3364)=1,"New Customer","Returning Customer")</f>
        <v>New Customer</v>
      </c>
      <c r="F3364" t="s">
        <v>10132</v>
      </c>
      <c r="G3364" t="s">
        <v>56</v>
      </c>
      <c r="H3364" t="s">
        <v>57</v>
      </c>
      <c r="I3364" t="s">
        <v>58</v>
      </c>
      <c r="J3364" s="5">
        <v>200.3</v>
      </c>
      <c r="K3364">
        <v>8</v>
      </c>
      <c r="L3364">
        <v>0.2</v>
      </c>
      <c r="M3364" s="3">
        <f t="shared" si="52"/>
        <v>1600.8000000000002</v>
      </c>
      <c r="N3364" t="s">
        <v>76</v>
      </c>
      <c r="O3364" t="s">
        <v>39</v>
      </c>
      <c r="P3364" t="s">
        <v>166</v>
      </c>
      <c r="Q3364" t="s">
        <v>77</v>
      </c>
      <c r="R3364">
        <v>6</v>
      </c>
      <c r="S3364">
        <v>3.9</v>
      </c>
      <c r="T3364" t="s">
        <v>30</v>
      </c>
      <c r="U3364" t="s">
        <v>52</v>
      </c>
    </row>
    <row r="3365" spans="1:21" x14ac:dyDescent="0.35">
      <c r="A3365" t="s">
        <v>3538</v>
      </c>
      <c r="B3365" t="str">
        <f>IF(COUNTIFS($A:$A,$A3365,$C:$C,$C3365,$D:$D,$D3365,$G:$G,$G3365,$K:$K,$K3365,$M:$M,$M3365)&gt;1,"True Duplicate","Unique")</f>
        <v>Unique</v>
      </c>
      <c r="C3365" s="7">
        <v>45306</v>
      </c>
      <c r="D3365" t="s">
        <v>4685</v>
      </c>
      <c r="E3365" t="str">
        <f>IF(COUNTIF($B$2:D3365,D3365)=1,"New Customer","Returning Customer")</f>
        <v>New Customer</v>
      </c>
      <c r="F3365" t="s">
        <v>72</v>
      </c>
      <c r="G3365" t="s">
        <v>152</v>
      </c>
      <c r="H3365" t="s">
        <v>57</v>
      </c>
      <c r="I3365" t="s">
        <v>153</v>
      </c>
      <c r="J3365" s="5">
        <v>23.81</v>
      </c>
      <c r="K3365">
        <v>11</v>
      </c>
      <c r="L3365">
        <v>0.15</v>
      </c>
      <c r="M3365" s="3">
        <f t="shared" si="52"/>
        <v>260.26</v>
      </c>
      <c r="N3365" t="s">
        <v>76</v>
      </c>
      <c r="O3365" t="s">
        <v>122</v>
      </c>
      <c r="P3365" t="s">
        <v>10129</v>
      </c>
      <c r="Q3365" t="s">
        <v>77</v>
      </c>
      <c r="R3365">
        <v>10</v>
      </c>
      <c r="S3365">
        <v>4.5</v>
      </c>
      <c r="T3365" t="s">
        <v>30</v>
      </c>
      <c r="U3365" t="s">
        <v>86</v>
      </c>
    </row>
    <row r="3366" spans="1:21" x14ac:dyDescent="0.35">
      <c r="A3366" t="s">
        <v>4684</v>
      </c>
      <c r="B3366" t="str">
        <f>IF(COUNTIFS($A:$A,$A3366,$C:$C,$C3366,$D:$D,$D3366,$G:$G,$G3366,$K:$K,$K3366,$M:$M,$M3366)&gt;1,"True Duplicate","Unique")</f>
        <v>Unique</v>
      </c>
      <c r="C3366" s="7">
        <v>45306</v>
      </c>
      <c r="D3366" t="s">
        <v>754</v>
      </c>
      <c r="E3366" t="str">
        <f>IF(COUNTIF($B$2:D3366,D3366)=1,"New Customer","Returning Customer")</f>
        <v>New Customer</v>
      </c>
      <c r="F3366" t="s">
        <v>72</v>
      </c>
      <c r="G3366" t="s">
        <v>872</v>
      </c>
      <c r="H3366" t="s">
        <v>36</v>
      </c>
      <c r="I3366" t="s">
        <v>10127</v>
      </c>
      <c r="J3366" s="5">
        <v>34.659999999999997</v>
      </c>
      <c r="K3366">
        <v>5</v>
      </c>
      <c r="L3366">
        <v>0.05</v>
      </c>
      <c r="M3366" s="3">
        <f t="shared" si="52"/>
        <v>173.05</v>
      </c>
      <c r="N3366" t="s">
        <v>98</v>
      </c>
      <c r="O3366" t="s">
        <v>27</v>
      </c>
      <c r="P3366" t="s">
        <v>166</v>
      </c>
      <c r="Q3366" t="s">
        <v>77</v>
      </c>
      <c r="R3366">
        <v>10</v>
      </c>
      <c r="S3366">
        <v>3.7</v>
      </c>
      <c r="T3366" t="s">
        <v>30</v>
      </c>
      <c r="U3366" t="s">
        <v>60</v>
      </c>
    </row>
    <row r="3367" spans="1:21" x14ac:dyDescent="0.35">
      <c r="A3367" t="s">
        <v>7458</v>
      </c>
      <c r="B3367" t="str">
        <f>IF(COUNTIFS($A:$A,$A3367,$C:$C,$C3367,$D:$D,$D3367,$G:$G,$G3367,$K:$K,$K3367,$M:$M,$M3367)&gt;1,"True Duplicate","Unique")</f>
        <v>Unique</v>
      </c>
      <c r="C3367" s="7">
        <v>45306</v>
      </c>
      <c r="D3367" t="s">
        <v>7844</v>
      </c>
      <c r="E3367" t="str">
        <f>IF(COUNTIF($B$2:D3367,D3367)=1,"New Customer","Returning Customer")</f>
        <v>Returning Customer</v>
      </c>
      <c r="F3367" t="s">
        <v>10132</v>
      </c>
      <c r="G3367" t="s">
        <v>403</v>
      </c>
      <c r="H3367" t="s">
        <v>74</v>
      </c>
      <c r="I3367" t="s">
        <v>148</v>
      </c>
      <c r="J3367" s="5">
        <v>1037.04</v>
      </c>
      <c r="K3367">
        <v>3</v>
      </c>
      <c r="L3367">
        <v>0.15</v>
      </c>
      <c r="M3367" s="3">
        <f t="shared" si="52"/>
        <v>3110.6699999999996</v>
      </c>
      <c r="N3367" t="s">
        <v>26</v>
      </c>
      <c r="O3367" t="s">
        <v>39</v>
      </c>
      <c r="P3367" t="s">
        <v>59</v>
      </c>
      <c r="Q3367" t="s">
        <v>123</v>
      </c>
      <c r="R3367">
        <v>5</v>
      </c>
      <c r="S3367">
        <v>1</v>
      </c>
      <c r="T3367" t="s">
        <v>51</v>
      </c>
      <c r="U3367" t="s">
        <v>60</v>
      </c>
    </row>
    <row r="3368" spans="1:21" x14ac:dyDescent="0.35">
      <c r="A3368" t="s">
        <v>8014</v>
      </c>
      <c r="B3368" t="str">
        <f>IF(COUNTIFS($A:$A,$A3368,$C:$C,$C3368,$D:$D,$D3368,$G:$G,$G3368,$K:$K,$K3368,$M:$M,$M3368)&gt;1,"True Duplicate","Unique")</f>
        <v>Unique</v>
      </c>
      <c r="C3368" s="7">
        <v>45306</v>
      </c>
      <c r="D3368" t="s">
        <v>7459</v>
      </c>
      <c r="E3368" t="str">
        <f>IF(COUNTIF($B$2:D3368,D3368)=1,"New Customer","Returning Customer")</f>
        <v>New Customer</v>
      </c>
      <c r="F3368" t="s">
        <v>10132</v>
      </c>
      <c r="G3368" t="s">
        <v>1182</v>
      </c>
      <c r="H3368" t="s">
        <v>66</v>
      </c>
      <c r="I3368" t="s">
        <v>446</v>
      </c>
      <c r="J3368" s="5">
        <v>1752.73</v>
      </c>
      <c r="K3368">
        <v>11</v>
      </c>
      <c r="L3368">
        <v>0.05</v>
      </c>
      <c r="M3368" s="3">
        <f t="shared" si="52"/>
        <v>19279.48</v>
      </c>
      <c r="N3368" t="s">
        <v>38</v>
      </c>
      <c r="O3368" t="s">
        <v>111</v>
      </c>
      <c r="P3368" t="s">
        <v>166</v>
      </c>
      <c r="Q3368" t="s">
        <v>123</v>
      </c>
      <c r="R3368">
        <v>9</v>
      </c>
      <c r="S3368">
        <v>3.6</v>
      </c>
      <c r="T3368" t="s">
        <v>30</v>
      </c>
      <c r="U3368" t="s">
        <v>86</v>
      </c>
    </row>
    <row r="3369" spans="1:21" x14ac:dyDescent="0.35">
      <c r="A3369" t="s">
        <v>8055</v>
      </c>
      <c r="B3369" t="str">
        <f>IF(COUNTIFS($A:$A,$A3369,$C:$C,$C3369,$D:$D,$D3369,$G:$G,$G3369,$K:$K,$K3369,$M:$M,$M3369)&gt;1,"True Duplicate","Unique")</f>
        <v>Unique</v>
      </c>
      <c r="C3369" s="7">
        <v>45306</v>
      </c>
      <c r="D3369" t="s">
        <v>6098</v>
      </c>
      <c r="E3369" t="str">
        <f>IF(COUNTIF($B$2:D3369,D3369)=1,"New Customer","Returning Customer")</f>
        <v>Returning Customer</v>
      </c>
      <c r="F3369" t="s">
        <v>10132</v>
      </c>
      <c r="G3369" t="s">
        <v>251</v>
      </c>
      <c r="H3369" t="s">
        <v>36</v>
      </c>
      <c r="I3369" t="s">
        <v>252</v>
      </c>
      <c r="J3369" s="5">
        <v>14.38</v>
      </c>
      <c r="K3369">
        <v>12</v>
      </c>
      <c r="L3369">
        <v>0</v>
      </c>
      <c r="M3369" s="3">
        <f t="shared" si="52"/>
        <v>172.56</v>
      </c>
      <c r="N3369" t="s">
        <v>38</v>
      </c>
      <c r="O3369" t="s">
        <v>27</v>
      </c>
      <c r="P3369" t="s">
        <v>166</v>
      </c>
      <c r="Q3369" t="s">
        <v>77</v>
      </c>
      <c r="R3369">
        <v>2</v>
      </c>
      <c r="S3369">
        <v>1.5</v>
      </c>
      <c r="T3369" t="s">
        <v>30</v>
      </c>
      <c r="U3369" t="s">
        <v>52</v>
      </c>
    </row>
    <row r="3370" spans="1:21" x14ac:dyDescent="0.35">
      <c r="A3370" t="s">
        <v>8826</v>
      </c>
      <c r="B3370" t="str">
        <f>IF(COUNTIFS($A:$A,$A3370,$C:$C,$C3370,$D:$D,$D3370,$G:$G,$G3370,$K:$K,$K3370,$M:$M,$M3370)&gt;1,"True Duplicate","Unique")</f>
        <v>Unique</v>
      </c>
      <c r="C3370" s="7">
        <v>45306</v>
      </c>
      <c r="D3370" t="s">
        <v>3026</v>
      </c>
      <c r="E3370" t="str">
        <f>IF(COUNTIF($B$2:D3370,D3370)=1,"New Customer","Returning Customer")</f>
        <v>Returning Customer</v>
      </c>
      <c r="F3370" t="s">
        <v>72</v>
      </c>
      <c r="G3370" t="s">
        <v>344</v>
      </c>
      <c r="H3370" t="s">
        <v>24</v>
      </c>
      <c r="I3370" t="s">
        <v>345</v>
      </c>
      <c r="J3370" s="5">
        <v>445.78</v>
      </c>
      <c r="K3370">
        <v>6</v>
      </c>
      <c r="L3370">
        <v>0.15</v>
      </c>
      <c r="M3370" s="3">
        <f t="shared" si="52"/>
        <v>2673.7799999999997</v>
      </c>
      <c r="N3370" t="s">
        <v>165</v>
      </c>
      <c r="O3370" t="s">
        <v>122</v>
      </c>
      <c r="P3370" t="s">
        <v>10129</v>
      </c>
      <c r="Q3370" t="s">
        <v>116</v>
      </c>
      <c r="R3370">
        <v>10</v>
      </c>
      <c r="S3370">
        <v>3</v>
      </c>
      <c r="T3370" t="s">
        <v>30</v>
      </c>
      <c r="U3370" t="s">
        <v>60</v>
      </c>
    </row>
    <row r="3371" spans="1:21" x14ac:dyDescent="0.35">
      <c r="A3371" t="s">
        <v>8851</v>
      </c>
      <c r="B3371" t="str">
        <f>IF(COUNTIFS($A:$A,$A3371,$C:$C,$C3371,$D:$D,$D3371,$G:$G,$G3371,$K:$K,$K3371,$M:$M,$M3371)&gt;1,"True Duplicate","Unique")</f>
        <v>Unique</v>
      </c>
      <c r="C3371" s="7">
        <v>45306</v>
      </c>
      <c r="D3371" t="s">
        <v>8852</v>
      </c>
      <c r="E3371" t="str">
        <f>IF(COUNTIF($B$2:D3371,D3371)=1,"New Customer","Returning Customer")</f>
        <v>New Customer</v>
      </c>
      <c r="F3371" t="s">
        <v>10132</v>
      </c>
      <c r="G3371" t="s">
        <v>56</v>
      </c>
      <c r="H3371" t="s">
        <v>57</v>
      </c>
      <c r="I3371" t="s">
        <v>58</v>
      </c>
      <c r="J3371" s="5">
        <v>734.76</v>
      </c>
      <c r="K3371">
        <v>8</v>
      </c>
      <c r="L3371">
        <v>0.25</v>
      </c>
      <c r="M3371" s="3">
        <f t="shared" si="52"/>
        <v>5876.08</v>
      </c>
      <c r="N3371" t="s">
        <v>38</v>
      </c>
      <c r="O3371" t="s">
        <v>27</v>
      </c>
      <c r="P3371" t="s">
        <v>85</v>
      </c>
      <c r="Q3371" t="s">
        <v>77</v>
      </c>
      <c r="R3371">
        <v>13</v>
      </c>
      <c r="S3371">
        <v>4.7</v>
      </c>
      <c r="T3371" t="s">
        <v>30</v>
      </c>
      <c r="U3371" t="s">
        <v>60</v>
      </c>
    </row>
    <row r="3372" spans="1:21" x14ac:dyDescent="0.35">
      <c r="A3372" t="s">
        <v>9702</v>
      </c>
      <c r="B3372" t="str">
        <f>IF(COUNTIFS($A:$A,$A3372,$C:$C,$C3372,$D:$D,$D3372,$G:$G,$G3372,$K:$K,$K3372,$M:$M,$M3372)&gt;1,"True Duplicate","Unique")</f>
        <v>Unique</v>
      </c>
      <c r="C3372" s="7">
        <v>45306</v>
      </c>
      <c r="D3372" t="s">
        <v>3539</v>
      </c>
      <c r="E3372" t="str">
        <f>IF(COUNTIF($B$2:D3372,D3372)=1,"New Customer","Returning Customer")</f>
        <v>Returning Customer</v>
      </c>
      <c r="F3372" t="s">
        <v>72</v>
      </c>
      <c r="G3372" t="s">
        <v>132</v>
      </c>
      <c r="H3372" t="s">
        <v>24</v>
      </c>
      <c r="I3372" t="s">
        <v>133</v>
      </c>
      <c r="J3372" s="5">
        <v>430.28</v>
      </c>
      <c r="K3372">
        <v>11</v>
      </c>
      <c r="L3372">
        <v>0</v>
      </c>
      <c r="M3372" s="3">
        <f t="shared" si="52"/>
        <v>4733.08</v>
      </c>
      <c r="N3372" t="s">
        <v>302</v>
      </c>
      <c r="O3372" t="s">
        <v>27</v>
      </c>
      <c r="P3372" t="s">
        <v>10129</v>
      </c>
      <c r="Q3372" t="s">
        <v>77</v>
      </c>
      <c r="R3372">
        <v>13</v>
      </c>
      <c r="S3372">
        <v>4.2</v>
      </c>
      <c r="T3372" t="s">
        <v>30</v>
      </c>
      <c r="U3372" t="s">
        <v>60</v>
      </c>
    </row>
    <row r="3373" spans="1:21" x14ac:dyDescent="0.35">
      <c r="A3373" t="s">
        <v>1670</v>
      </c>
      <c r="B3373" t="str">
        <f>IF(COUNTIFS($A:$A,$A3373,$C:$C,$C3373,$D:$D,$D3373,$G:$G,$G3373,$K:$K,$K3373,$M:$M,$M3373)&gt;1,"True Duplicate","Unique")</f>
        <v>Unique</v>
      </c>
      <c r="C3373" s="7">
        <v>45307</v>
      </c>
      <c r="D3373" t="s">
        <v>1672</v>
      </c>
      <c r="E3373" t="str">
        <f>IF(COUNTIF($B$2:D3373,D3373)=1,"New Customer","Returning Customer")</f>
        <v>New Customer</v>
      </c>
      <c r="F3373" t="s">
        <v>10132</v>
      </c>
      <c r="G3373" t="s">
        <v>374</v>
      </c>
      <c r="H3373" t="s">
        <v>36</v>
      </c>
      <c r="I3373" t="s">
        <v>259</v>
      </c>
      <c r="J3373" s="5">
        <v>33.71</v>
      </c>
      <c r="K3373">
        <v>2</v>
      </c>
      <c r="L3373">
        <v>0.05</v>
      </c>
      <c r="M3373" s="3">
        <f t="shared" si="52"/>
        <v>67.320000000000007</v>
      </c>
      <c r="N3373" t="s">
        <v>302</v>
      </c>
      <c r="O3373" t="s">
        <v>27</v>
      </c>
      <c r="P3373" t="s">
        <v>85</v>
      </c>
      <c r="Q3373" t="s">
        <v>41</v>
      </c>
      <c r="R3373">
        <v>13</v>
      </c>
      <c r="S3373">
        <v>3.8</v>
      </c>
      <c r="T3373" t="s">
        <v>30</v>
      </c>
      <c r="U3373" t="s">
        <v>60</v>
      </c>
    </row>
    <row r="3374" spans="1:21" x14ac:dyDescent="0.35">
      <c r="A3374" t="s">
        <v>2009</v>
      </c>
      <c r="B3374" t="str">
        <f>IF(COUNTIFS($A:$A,$A3374,$C:$C,$C3374,$D:$D,$D3374,$G:$G,$G3374,$K:$K,$K3374,$M:$M,$M3374)&gt;1,"True Duplicate","Unique")</f>
        <v>Unique</v>
      </c>
      <c r="C3374" s="7">
        <v>45307</v>
      </c>
      <c r="D3374" t="s">
        <v>2010</v>
      </c>
      <c r="E3374" t="str">
        <f>IF(COUNTIF($B$2:D3374,D3374)=1,"New Customer","Returning Customer")</f>
        <v>New Customer</v>
      </c>
      <c r="F3374" t="s">
        <v>10132</v>
      </c>
      <c r="G3374" t="s">
        <v>266</v>
      </c>
      <c r="H3374" t="s">
        <v>24</v>
      </c>
      <c r="I3374" t="s">
        <v>267</v>
      </c>
      <c r="J3374" s="5">
        <v>227.06</v>
      </c>
      <c r="K3374">
        <v>5</v>
      </c>
      <c r="L3374">
        <v>0.25</v>
      </c>
      <c r="M3374" s="3">
        <f t="shared" si="52"/>
        <v>1134.05</v>
      </c>
      <c r="N3374" t="s">
        <v>302</v>
      </c>
      <c r="O3374" t="s">
        <v>27</v>
      </c>
      <c r="P3374" t="s">
        <v>10129</v>
      </c>
      <c r="Q3374" t="s">
        <v>123</v>
      </c>
      <c r="R3374">
        <v>3</v>
      </c>
      <c r="S3374">
        <v>4.9000000000000004</v>
      </c>
      <c r="T3374" t="s">
        <v>30</v>
      </c>
      <c r="U3374" t="s">
        <v>60</v>
      </c>
    </row>
    <row r="3375" spans="1:21" x14ac:dyDescent="0.35">
      <c r="A3375" t="s">
        <v>9066</v>
      </c>
      <c r="B3375" t="str">
        <f>IF(COUNTIFS($A:$A,$A3375,$C:$C,$C3375,$D:$D,$D3375,$G:$G,$G3375,$K:$K,$K3375,$M:$M,$M3375)&gt;1,"True Duplicate","Unique")</f>
        <v>Unique</v>
      </c>
      <c r="C3375" s="7">
        <v>45307</v>
      </c>
      <c r="D3375" t="s">
        <v>9067</v>
      </c>
      <c r="E3375" t="str">
        <f>IF(COUNTIF($B$2:D3375,D3375)=1,"New Customer","Returning Customer")</f>
        <v>New Customer</v>
      </c>
      <c r="F3375" t="s">
        <v>72</v>
      </c>
      <c r="G3375" t="s">
        <v>344</v>
      </c>
      <c r="H3375" t="s">
        <v>24</v>
      </c>
      <c r="I3375" t="s">
        <v>345</v>
      </c>
      <c r="J3375" s="5">
        <v>425.88</v>
      </c>
      <c r="K3375">
        <v>6</v>
      </c>
      <c r="L3375">
        <v>0.1</v>
      </c>
      <c r="M3375" s="3">
        <f t="shared" si="52"/>
        <v>2554.6799999999998</v>
      </c>
      <c r="N3375" t="s">
        <v>83</v>
      </c>
      <c r="O3375" t="s">
        <v>39</v>
      </c>
      <c r="P3375" t="s">
        <v>59</v>
      </c>
      <c r="Q3375" t="s">
        <v>116</v>
      </c>
      <c r="R3375">
        <v>1</v>
      </c>
      <c r="S3375">
        <v>3.9</v>
      </c>
      <c r="T3375" t="s">
        <v>30</v>
      </c>
      <c r="U3375" t="s">
        <v>60</v>
      </c>
    </row>
    <row r="3376" spans="1:21" x14ac:dyDescent="0.35">
      <c r="A3376" t="s">
        <v>3434</v>
      </c>
      <c r="B3376" t="str">
        <f>IF(COUNTIFS($A:$A,$A3376,$C:$C,$C3376,$D:$D,$D3376,$G:$G,$G3376,$K:$K,$K3376,$M:$M,$M3376)&gt;1,"True Duplicate","Unique")</f>
        <v>Unique</v>
      </c>
      <c r="C3376" s="7">
        <v>45308</v>
      </c>
      <c r="D3376" t="s">
        <v>8139</v>
      </c>
      <c r="E3376" t="str">
        <f>IF(COUNTIF($B$2:D3376,D3376)=1,"New Customer","Returning Customer")</f>
        <v>New Customer</v>
      </c>
      <c r="F3376" t="s">
        <v>10132</v>
      </c>
      <c r="G3376" t="s">
        <v>301</v>
      </c>
      <c r="H3376" t="s">
        <v>57</v>
      </c>
      <c r="I3376" t="s">
        <v>97</v>
      </c>
      <c r="J3376" s="5">
        <v>720.55</v>
      </c>
      <c r="K3376">
        <v>14</v>
      </c>
      <c r="L3376">
        <v>0.25</v>
      </c>
      <c r="M3376" s="3">
        <f t="shared" si="52"/>
        <v>10084.199999999999</v>
      </c>
      <c r="N3376" t="s">
        <v>26</v>
      </c>
      <c r="O3376" t="s">
        <v>27</v>
      </c>
      <c r="P3376" t="s">
        <v>10129</v>
      </c>
      <c r="Q3376" t="s">
        <v>123</v>
      </c>
      <c r="R3376">
        <v>8</v>
      </c>
      <c r="S3376">
        <v>2.7</v>
      </c>
      <c r="T3376" t="s">
        <v>30</v>
      </c>
      <c r="U3376" t="s">
        <v>86</v>
      </c>
    </row>
    <row r="3377" spans="1:21" x14ac:dyDescent="0.35">
      <c r="A3377" t="s">
        <v>7845</v>
      </c>
      <c r="B3377" t="str">
        <f>IF(COUNTIFS($A:$A,$A3377,$C:$C,$C3377,$D:$D,$D3377,$G:$G,$G3377,$K:$K,$K3377,$M:$M,$M3377)&gt;1,"True Duplicate","Unique")</f>
        <v>Unique</v>
      </c>
      <c r="C3377" s="7">
        <v>45308</v>
      </c>
      <c r="D3377" t="s">
        <v>3703</v>
      </c>
      <c r="E3377" t="str">
        <f>IF(COUNTIF($B$2:D3377,D3377)=1,"New Customer","Returning Customer")</f>
        <v>Returning Customer</v>
      </c>
      <c r="F3377" t="s">
        <v>10132</v>
      </c>
      <c r="G3377" t="s">
        <v>251</v>
      </c>
      <c r="H3377" t="s">
        <v>36</v>
      </c>
      <c r="I3377" t="s">
        <v>252</v>
      </c>
      <c r="J3377" s="5">
        <v>28.76</v>
      </c>
      <c r="K3377">
        <v>14</v>
      </c>
      <c r="M3377" s="3">
        <f t="shared" si="52"/>
        <v>402.64000000000004</v>
      </c>
      <c r="N3377" t="s">
        <v>98</v>
      </c>
      <c r="O3377" t="s">
        <v>122</v>
      </c>
      <c r="P3377" t="s">
        <v>166</v>
      </c>
      <c r="Q3377" t="s">
        <v>116</v>
      </c>
      <c r="R3377">
        <v>5</v>
      </c>
      <c r="S3377">
        <v>3.1</v>
      </c>
      <c r="U3377" t="s">
        <v>60</v>
      </c>
    </row>
    <row r="3378" spans="1:21" x14ac:dyDescent="0.35">
      <c r="A3378" t="s">
        <v>9925</v>
      </c>
      <c r="B3378" t="str">
        <f>IF(COUNTIFS($A:$A,$A3378,$C:$C,$C3378,$D:$D,$D3378,$G:$G,$G3378,$K:$K,$K3378,$M:$M,$M3378)&gt;1,"True Duplicate","Unique")</f>
        <v>Unique</v>
      </c>
      <c r="C3378" s="7">
        <v>45308</v>
      </c>
      <c r="D3378" t="s">
        <v>3436</v>
      </c>
      <c r="E3378" t="str">
        <f>IF(COUNTIF($B$2:D3378,D3378)=1,"New Customer","Returning Customer")</f>
        <v>New Customer</v>
      </c>
      <c r="F3378" t="s">
        <v>72</v>
      </c>
      <c r="G3378" t="s">
        <v>109</v>
      </c>
      <c r="H3378" t="s">
        <v>74</v>
      </c>
      <c r="I3378" t="s">
        <v>110</v>
      </c>
      <c r="J3378" s="5">
        <v>136.56</v>
      </c>
      <c r="K3378">
        <v>10</v>
      </c>
      <c r="L3378">
        <v>0.05</v>
      </c>
      <c r="M3378" s="3">
        <f t="shared" si="52"/>
        <v>1365.1</v>
      </c>
      <c r="N3378" t="s">
        <v>165</v>
      </c>
      <c r="O3378" t="s">
        <v>111</v>
      </c>
      <c r="P3378" t="s">
        <v>166</v>
      </c>
      <c r="Q3378" t="s">
        <v>77</v>
      </c>
      <c r="R3378">
        <v>3</v>
      </c>
      <c r="S3378">
        <v>2.9</v>
      </c>
      <c r="T3378" t="s">
        <v>202</v>
      </c>
      <c r="U3378" t="s">
        <v>60</v>
      </c>
    </row>
    <row r="3379" spans="1:21" x14ac:dyDescent="0.35">
      <c r="A3379" t="s">
        <v>7200</v>
      </c>
      <c r="B3379" t="str">
        <f>IF(COUNTIFS($A:$A,$A3379,$C:$C,$C3379,$D:$D,$D3379,$G:$G,$G3379,$K:$K,$K3379,$M:$M,$M3379)&gt;1,"True Duplicate","Unique")</f>
        <v>Unique</v>
      </c>
      <c r="C3379" s="7">
        <v>45309</v>
      </c>
      <c r="D3379" t="s">
        <v>7202</v>
      </c>
      <c r="E3379" t="str">
        <f>IF(COUNTIF($B$2:D3379,D3379)=1,"New Customer","Returning Customer")</f>
        <v>New Customer</v>
      </c>
      <c r="F3379" t="s">
        <v>10132</v>
      </c>
      <c r="G3379" t="s">
        <v>649</v>
      </c>
      <c r="H3379" t="s">
        <v>57</v>
      </c>
      <c r="I3379" t="s">
        <v>153</v>
      </c>
      <c r="J3379" s="5">
        <v>652.16999999999996</v>
      </c>
      <c r="K3379">
        <v>2</v>
      </c>
      <c r="L3379">
        <v>0.15</v>
      </c>
      <c r="M3379" s="3">
        <f t="shared" si="52"/>
        <v>1304.04</v>
      </c>
      <c r="N3379" t="s">
        <v>26</v>
      </c>
      <c r="O3379" t="s">
        <v>122</v>
      </c>
      <c r="P3379" t="s">
        <v>166</v>
      </c>
      <c r="Q3379" t="s">
        <v>77</v>
      </c>
      <c r="R3379">
        <v>3</v>
      </c>
      <c r="S3379">
        <v>4</v>
      </c>
      <c r="T3379" t="s">
        <v>30</v>
      </c>
      <c r="U3379" t="s">
        <v>52</v>
      </c>
    </row>
    <row r="3380" spans="1:21" x14ac:dyDescent="0.35">
      <c r="A3380" t="s">
        <v>9354</v>
      </c>
      <c r="B3380" t="str">
        <f>IF(COUNTIFS($A:$A,$A3380,$C:$C,$C3380,$D:$D,$D3380,$G:$G,$G3380,$K:$K,$K3380,$M:$M,$M3380)&gt;1,"True Duplicate","Unique")</f>
        <v>Unique</v>
      </c>
      <c r="C3380" s="7">
        <v>45309</v>
      </c>
      <c r="D3380" t="s">
        <v>9355</v>
      </c>
      <c r="E3380" t="str">
        <f>IF(COUNTIF($B$2:D3380,D3380)=1,"New Customer","Returning Customer")</f>
        <v>New Customer</v>
      </c>
      <c r="F3380" t="s">
        <v>10132</v>
      </c>
      <c r="G3380" t="s">
        <v>399</v>
      </c>
      <c r="H3380" t="s">
        <v>24</v>
      </c>
      <c r="I3380" t="s">
        <v>182</v>
      </c>
      <c r="J3380" s="5">
        <v>19.760000000000002</v>
      </c>
      <c r="K3380">
        <v>6</v>
      </c>
      <c r="L3380">
        <v>0.1</v>
      </c>
      <c r="M3380" s="3">
        <f t="shared" si="52"/>
        <v>117.96000000000001</v>
      </c>
      <c r="N3380" t="s">
        <v>26</v>
      </c>
      <c r="O3380" t="s">
        <v>122</v>
      </c>
      <c r="P3380" t="s">
        <v>85</v>
      </c>
      <c r="Q3380" t="s">
        <v>123</v>
      </c>
      <c r="R3380">
        <v>2</v>
      </c>
      <c r="S3380">
        <v>5</v>
      </c>
      <c r="T3380" t="s">
        <v>112</v>
      </c>
      <c r="U3380" t="s">
        <v>86</v>
      </c>
    </row>
    <row r="3381" spans="1:21" x14ac:dyDescent="0.35">
      <c r="A3381" t="s">
        <v>1296</v>
      </c>
      <c r="B3381" t="str">
        <f>IF(COUNTIFS($A:$A,$A3381,$C:$C,$C3381,$D:$D,$D3381,$G:$G,$G3381,$K:$K,$K3381,$M:$M,$M3381)&gt;1,"True Duplicate","Unique")</f>
        <v>Unique</v>
      </c>
      <c r="C3381" s="7">
        <v>45310</v>
      </c>
      <c r="D3381" t="s">
        <v>1298</v>
      </c>
      <c r="E3381" t="str">
        <f>IF(COUNTIF($B$2:D3381,D3381)=1,"New Customer","Returning Customer")</f>
        <v>New Customer</v>
      </c>
      <c r="F3381" t="s">
        <v>10132</v>
      </c>
      <c r="G3381" t="s">
        <v>533</v>
      </c>
      <c r="H3381" t="s">
        <v>74</v>
      </c>
      <c r="I3381" t="s">
        <v>534</v>
      </c>
      <c r="J3381" s="5">
        <v>1743.37</v>
      </c>
      <c r="K3381">
        <v>14</v>
      </c>
      <c r="L3381">
        <v>0</v>
      </c>
      <c r="M3381" s="3">
        <f t="shared" si="52"/>
        <v>24407.18</v>
      </c>
      <c r="N3381" t="s">
        <v>49</v>
      </c>
      <c r="O3381" t="s">
        <v>122</v>
      </c>
      <c r="P3381" t="s">
        <v>10129</v>
      </c>
      <c r="Q3381" t="s">
        <v>77</v>
      </c>
      <c r="R3381">
        <v>4</v>
      </c>
      <c r="S3381">
        <v>3</v>
      </c>
      <c r="T3381" t="s">
        <v>30</v>
      </c>
      <c r="U3381" t="s">
        <v>60</v>
      </c>
    </row>
    <row r="3382" spans="1:21" x14ac:dyDescent="0.35">
      <c r="A3382" t="s">
        <v>2016</v>
      </c>
      <c r="B3382" t="str">
        <f>IF(COUNTIFS($A:$A,$A3382,$C:$C,$C3382,$D:$D,$D3382,$G:$G,$G3382,$K:$K,$K3382,$M:$M,$M3382)&gt;1,"True Duplicate","Unique")</f>
        <v>Unique</v>
      </c>
      <c r="C3382" s="7">
        <v>45310</v>
      </c>
      <c r="D3382" t="s">
        <v>2017</v>
      </c>
      <c r="E3382" t="str">
        <f>IF(COUNTIF($B$2:D3382,D3382)=1,"New Customer","Returning Customer")</f>
        <v>New Customer</v>
      </c>
      <c r="F3382" t="s">
        <v>10132</v>
      </c>
      <c r="G3382" t="s">
        <v>649</v>
      </c>
      <c r="H3382" t="s">
        <v>57</v>
      </c>
      <c r="I3382" t="s">
        <v>153</v>
      </c>
      <c r="J3382" s="5">
        <v>465.78</v>
      </c>
      <c r="K3382">
        <v>3</v>
      </c>
      <c r="L3382">
        <v>0.25</v>
      </c>
      <c r="M3382" s="3">
        <f t="shared" si="52"/>
        <v>1396.59</v>
      </c>
      <c r="N3382" t="s">
        <v>98</v>
      </c>
      <c r="O3382" t="s">
        <v>27</v>
      </c>
      <c r="P3382" t="s">
        <v>59</v>
      </c>
      <c r="Q3382" t="s">
        <v>29</v>
      </c>
      <c r="R3382">
        <v>8</v>
      </c>
      <c r="S3382">
        <v>1.1000000000000001</v>
      </c>
      <c r="T3382" t="s">
        <v>30</v>
      </c>
      <c r="U3382" t="s">
        <v>60</v>
      </c>
    </row>
    <row r="3383" spans="1:21" x14ac:dyDescent="0.35">
      <c r="A3383" t="s">
        <v>2022</v>
      </c>
      <c r="B3383" t="str">
        <f>IF(COUNTIFS($A:$A,$A3383,$C:$C,$C3383,$D:$D,$D3383,$G:$G,$G3383,$K:$K,$K3383,$M:$M,$M3383)&gt;1,"True Duplicate","Unique")</f>
        <v>Unique</v>
      </c>
      <c r="C3383" s="7">
        <v>45310</v>
      </c>
      <c r="D3383" t="s">
        <v>2023</v>
      </c>
      <c r="E3383" t="str">
        <f>IF(COUNTIF($B$2:D3383,D3383)=1,"New Customer","Returning Customer")</f>
        <v>New Customer</v>
      </c>
      <c r="F3383" t="s">
        <v>10132</v>
      </c>
      <c r="G3383" t="s">
        <v>344</v>
      </c>
      <c r="H3383" t="s">
        <v>24</v>
      </c>
      <c r="I3383" t="s">
        <v>345</v>
      </c>
      <c r="J3383" s="5">
        <v>204.08</v>
      </c>
      <c r="K3383">
        <v>7</v>
      </c>
      <c r="L3383">
        <v>0</v>
      </c>
      <c r="M3383" s="3">
        <f t="shared" si="52"/>
        <v>1428.5600000000002</v>
      </c>
      <c r="N3383" t="s">
        <v>26</v>
      </c>
      <c r="O3383" t="s">
        <v>122</v>
      </c>
      <c r="P3383" t="s">
        <v>85</v>
      </c>
      <c r="Q3383" t="s">
        <v>123</v>
      </c>
      <c r="R3383">
        <v>1</v>
      </c>
      <c r="S3383">
        <v>4.7</v>
      </c>
      <c r="T3383" t="s">
        <v>30</v>
      </c>
      <c r="U3383" t="s">
        <v>60</v>
      </c>
    </row>
    <row r="3384" spans="1:21" x14ac:dyDescent="0.35">
      <c r="A3384" t="s">
        <v>8576</v>
      </c>
      <c r="B3384" t="str">
        <f>IF(COUNTIFS($A:$A,$A3384,$C:$C,$C3384,$D:$D,$D3384,$G:$G,$G3384,$K:$K,$K3384,$M:$M,$M3384)&gt;1,"True Duplicate","Unique")</f>
        <v>Unique</v>
      </c>
      <c r="C3384" s="7">
        <v>45310</v>
      </c>
      <c r="D3384" t="s">
        <v>8577</v>
      </c>
      <c r="E3384" t="str">
        <f>IF(COUNTIF($B$2:D3384,D3384)=1,"New Customer","Returning Customer")</f>
        <v>New Customer</v>
      </c>
      <c r="F3384" t="s">
        <v>72</v>
      </c>
      <c r="G3384" t="s">
        <v>445</v>
      </c>
      <c r="H3384" t="s">
        <v>66</v>
      </c>
      <c r="I3384" t="s">
        <v>446</v>
      </c>
      <c r="J3384" s="5">
        <v>1792.29</v>
      </c>
      <c r="K3384">
        <v>9</v>
      </c>
      <c r="L3384">
        <v>0.1</v>
      </c>
      <c r="M3384" s="3">
        <f t="shared" si="52"/>
        <v>16129.710000000001</v>
      </c>
      <c r="N3384" t="s">
        <v>302</v>
      </c>
      <c r="O3384" t="s">
        <v>27</v>
      </c>
      <c r="P3384" t="s">
        <v>59</v>
      </c>
      <c r="Q3384" t="s">
        <v>116</v>
      </c>
      <c r="R3384">
        <v>8</v>
      </c>
      <c r="S3384">
        <v>3.1</v>
      </c>
      <c r="T3384" t="s">
        <v>30</v>
      </c>
      <c r="U3384" t="s">
        <v>60</v>
      </c>
    </row>
    <row r="3385" spans="1:21" x14ac:dyDescent="0.35">
      <c r="A3385" t="s">
        <v>8111</v>
      </c>
      <c r="B3385" t="str">
        <f>IF(COUNTIFS($A:$A,$A3385,$C:$C,$C3385,$D:$D,$D3385,$G:$G,$G3385,$K:$K,$K3385,$M:$M,$M3385)&gt;1,"True Duplicate","Unique")</f>
        <v>Unique</v>
      </c>
      <c r="C3385" s="7">
        <v>45311</v>
      </c>
      <c r="D3385" t="s">
        <v>3512</v>
      </c>
      <c r="E3385" t="str">
        <f>IF(COUNTIF($B$2:D3385,D3385)=1,"New Customer","Returning Customer")</f>
        <v>Returning Customer</v>
      </c>
      <c r="F3385" t="s">
        <v>10132</v>
      </c>
      <c r="G3385" t="s">
        <v>293</v>
      </c>
      <c r="H3385" t="s">
        <v>74</v>
      </c>
      <c r="I3385" t="s">
        <v>110</v>
      </c>
      <c r="J3385" s="5">
        <v>1165.18</v>
      </c>
      <c r="K3385">
        <v>12</v>
      </c>
      <c r="L3385">
        <v>0.3</v>
      </c>
      <c r="M3385" s="3">
        <f t="shared" si="52"/>
        <v>13978.560000000001</v>
      </c>
      <c r="N3385" t="s">
        <v>38</v>
      </c>
      <c r="O3385" t="s">
        <v>27</v>
      </c>
      <c r="P3385" t="s">
        <v>10129</v>
      </c>
      <c r="Q3385" t="s">
        <v>29</v>
      </c>
      <c r="R3385">
        <v>5</v>
      </c>
      <c r="S3385">
        <v>1.2</v>
      </c>
      <c r="T3385" t="s">
        <v>51</v>
      </c>
      <c r="U3385" t="s">
        <v>86</v>
      </c>
    </row>
    <row r="3386" spans="1:21" x14ac:dyDescent="0.35">
      <c r="A3386" t="s">
        <v>2024</v>
      </c>
      <c r="B3386" t="str">
        <f>IF(COUNTIFS($A:$A,$A3386,$C:$C,$C3386,$D:$D,$D3386,$G:$G,$G3386,$K:$K,$K3386,$M:$M,$M3386)&gt;1,"True Duplicate","Unique")</f>
        <v>Unique</v>
      </c>
      <c r="C3386" s="7">
        <v>45312</v>
      </c>
      <c r="D3386" t="s">
        <v>3224</v>
      </c>
      <c r="E3386" t="str">
        <f>IF(COUNTIF($B$2:D3386,D3386)=1,"New Customer","Returning Customer")</f>
        <v>New Customer</v>
      </c>
      <c r="F3386" t="s">
        <v>10132</v>
      </c>
      <c r="G3386" t="s">
        <v>470</v>
      </c>
      <c r="H3386" t="s">
        <v>24</v>
      </c>
      <c r="I3386" t="s">
        <v>471</v>
      </c>
      <c r="J3386" s="5">
        <v>417.99</v>
      </c>
      <c r="K3386">
        <v>6</v>
      </c>
      <c r="L3386">
        <v>0.2</v>
      </c>
      <c r="M3386" s="3">
        <f t="shared" si="52"/>
        <v>2506.7400000000002</v>
      </c>
      <c r="N3386" t="s">
        <v>38</v>
      </c>
      <c r="O3386" t="s">
        <v>27</v>
      </c>
      <c r="P3386" t="s">
        <v>10129</v>
      </c>
      <c r="Q3386" t="s">
        <v>29</v>
      </c>
      <c r="R3386">
        <v>13</v>
      </c>
      <c r="S3386">
        <v>1.3</v>
      </c>
      <c r="U3386" t="s">
        <v>60</v>
      </c>
    </row>
    <row r="3387" spans="1:21" x14ac:dyDescent="0.35">
      <c r="A3387" t="s">
        <v>2898</v>
      </c>
      <c r="B3387" t="str">
        <f>IF(COUNTIFS($A:$A,$A3387,$C:$C,$C3387,$D:$D,$D3387,$G:$G,$G3387,$K:$K,$K3387,$M:$M,$M3387)&gt;1,"True Duplicate","Unique")</f>
        <v>Unique</v>
      </c>
      <c r="C3387" s="7">
        <v>45312</v>
      </c>
      <c r="D3387" t="s">
        <v>2899</v>
      </c>
      <c r="E3387" t="str">
        <f>IF(COUNTIF($B$2:D3387,D3387)=1,"New Customer","Returning Customer")</f>
        <v>New Customer</v>
      </c>
      <c r="F3387" t="s">
        <v>10132</v>
      </c>
      <c r="G3387" t="s">
        <v>1182</v>
      </c>
      <c r="H3387" t="s">
        <v>66</v>
      </c>
      <c r="I3387" t="s">
        <v>446</v>
      </c>
      <c r="J3387" s="5">
        <v>1356.82</v>
      </c>
      <c r="K3387">
        <v>5</v>
      </c>
      <c r="L3387">
        <v>0.25</v>
      </c>
      <c r="M3387" s="3">
        <f t="shared" si="52"/>
        <v>6782.8499999999995</v>
      </c>
      <c r="N3387" t="s">
        <v>38</v>
      </c>
      <c r="O3387" t="s">
        <v>122</v>
      </c>
      <c r="P3387" t="s">
        <v>10129</v>
      </c>
      <c r="Q3387" t="s">
        <v>123</v>
      </c>
      <c r="R3387">
        <v>1</v>
      </c>
      <c r="S3387">
        <v>2.1</v>
      </c>
      <c r="T3387" t="s">
        <v>30</v>
      </c>
      <c r="U3387" t="s">
        <v>60</v>
      </c>
    </row>
    <row r="3388" spans="1:21" x14ac:dyDescent="0.35">
      <c r="A3388" t="s">
        <v>3223</v>
      </c>
      <c r="B3388" t="str">
        <f>IF(COUNTIFS($A:$A,$A3388,$C:$C,$C3388,$D:$D,$D3388,$G:$G,$G3388,$K:$K,$K3388,$M:$M,$M3388)&gt;1,"True Duplicate","Unique")</f>
        <v>Unique</v>
      </c>
      <c r="C3388" s="7">
        <v>45312</v>
      </c>
      <c r="D3388" t="s">
        <v>2026</v>
      </c>
      <c r="E3388" t="str">
        <f>IF(COUNTIF($B$2:D3388,D3388)=1,"New Customer","Returning Customer")</f>
        <v>Returning Customer</v>
      </c>
      <c r="F3388" t="s">
        <v>72</v>
      </c>
      <c r="G3388" t="s">
        <v>73</v>
      </c>
      <c r="H3388" t="s">
        <v>74</v>
      </c>
      <c r="I3388" t="s">
        <v>75</v>
      </c>
      <c r="J3388" s="5">
        <v>443.81</v>
      </c>
      <c r="K3388">
        <v>8</v>
      </c>
      <c r="L3388">
        <v>0.05</v>
      </c>
      <c r="M3388" s="3">
        <f t="shared" si="52"/>
        <v>3550.08</v>
      </c>
      <c r="N3388" t="s">
        <v>142</v>
      </c>
      <c r="O3388" t="s">
        <v>122</v>
      </c>
      <c r="P3388" t="s">
        <v>59</v>
      </c>
      <c r="Q3388" t="s">
        <v>77</v>
      </c>
      <c r="R3388">
        <v>9</v>
      </c>
      <c r="S3388">
        <v>2.9</v>
      </c>
      <c r="T3388" t="s">
        <v>30</v>
      </c>
      <c r="U3388" t="s">
        <v>60</v>
      </c>
    </row>
    <row r="3389" spans="1:21" x14ac:dyDescent="0.35">
      <c r="A3389" t="s">
        <v>690</v>
      </c>
      <c r="B3389" t="str">
        <f>IF(COUNTIFS($A:$A,$A3389,$C:$C,$C3389,$D:$D,$D3389,$G:$G,$G3389,$K:$K,$K3389,$M:$M,$M3389)&gt;1,"True Duplicate","Unique")</f>
        <v>Unique</v>
      </c>
      <c r="C3389" s="7">
        <v>45313</v>
      </c>
      <c r="D3389" t="s">
        <v>8862</v>
      </c>
      <c r="E3389" t="str">
        <f>IF(COUNTIF($B$2:D3389,D3389)=1,"New Customer","Returning Customer")</f>
        <v>New Customer</v>
      </c>
      <c r="F3389" t="s">
        <v>72</v>
      </c>
      <c r="G3389" t="s">
        <v>65</v>
      </c>
      <c r="H3389" t="s">
        <v>66</v>
      </c>
      <c r="I3389" t="s">
        <v>67</v>
      </c>
      <c r="J3389" s="5">
        <v>596.66999999999996</v>
      </c>
      <c r="K3389">
        <v>3</v>
      </c>
      <c r="L3389">
        <v>0.15</v>
      </c>
      <c r="M3389" s="3">
        <f t="shared" si="52"/>
        <v>1789.56</v>
      </c>
      <c r="N3389" t="s">
        <v>26</v>
      </c>
      <c r="O3389" t="s">
        <v>122</v>
      </c>
      <c r="P3389" t="s">
        <v>10129</v>
      </c>
      <c r="Q3389" t="s">
        <v>41</v>
      </c>
      <c r="R3389">
        <v>1</v>
      </c>
      <c r="S3389">
        <v>2.7</v>
      </c>
      <c r="T3389" t="s">
        <v>30</v>
      </c>
      <c r="U3389" t="s">
        <v>86</v>
      </c>
    </row>
    <row r="3390" spans="1:21" x14ac:dyDescent="0.35">
      <c r="A3390" t="s">
        <v>7744</v>
      </c>
      <c r="B3390" t="str">
        <f>IF(COUNTIFS($A:$A,$A3390,$C:$C,$C3390,$D:$D,$D3390,$G:$G,$G3390,$K:$K,$K3390,$M:$M,$M3390)&gt;1,"True Duplicate","Unique")</f>
        <v>Unique</v>
      </c>
      <c r="C3390" s="7">
        <v>45313</v>
      </c>
      <c r="D3390" t="s">
        <v>692</v>
      </c>
      <c r="E3390" t="str">
        <f>IF(COUNTIF($B$2:D3390,D3390)=1,"New Customer","Returning Customer")</f>
        <v>New Customer</v>
      </c>
      <c r="F3390" t="s">
        <v>72</v>
      </c>
      <c r="G3390" t="s">
        <v>649</v>
      </c>
      <c r="H3390" t="s">
        <v>57</v>
      </c>
      <c r="I3390" t="s">
        <v>153</v>
      </c>
      <c r="J3390" s="5">
        <v>250.76</v>
      </c>
      <c r="K3390">
        <v>4</v>
      </c>
      <c r="L3390">
        <v>0</v>
      </c>
      <c r="M3390" s="3">
        <f t="shared" si="52"/>
        <v>1003.04</v>
      </c>
      <c r="N3390" t="s">
        <v>38</v>
      </c>
      <c r="O3390" t="s">
        <v>39</v>
      </c>
      <c r="P3390" t="s">
        <v>10129</v>
      </c>
      <c r="Q3390" t="s">
        <v>41</v>
      </c>
      <c r="R3390">
        <v>9</v>
      </c>
      <c r="S3390">
        <v>3.3</v>
      </c>
      <c r="T3390" t="s">
        <v>30</v>
      </c>
      <c r="U3390" t="s">
        <v>60</v>
      </c>
    </row>
    <row r="3391" spans="1:21" x14ac:dyDescent="0.35">
      <c r="A3391" t="s">
        <v>8861</v>
      </c>
      <c r="B3391" t="str">
        <f>IF(COUNTIFS($A:$A,$A3391,$C:$C,$C3391,$D:$D,$D3391,$G:$G,$G3391,$K:$K,$K3391,$M:$M,$M3391)&gt;1,"True Duplicate","Unique")</f>
        <v>Unique</v>
      </c>
      <c r="C3391" s="7">
        <v>45313</v>
      </c>
      <c r="D3391" t="s">
        <v>7745</v>
      </c>
      <c r="E3391" t="str">
        <f>IF(COUNTIF($B$2:D3391,D3391)=1,"New Customer","Returning Customer")</f>
        <v>New Customer</v>
      </c>
      <c r="F3391" t="s">
        <v>10132</v>
      </c>
      <c r="G3391" t="s">
        <v>656</v>
      </c>
      <c r="H3391" t="s">
        <v>47</v>
      </c>
      <c r="I3391" t="s">
        <v>657</v>
      </c>
      <c r="J3391" s="5">
        <v>27.89</v>
      </c>
      <c r="K3391">
        <v>1</v>
      </c>
      <c r="L3391">
        <v>0.05</v>
      </c>
      <c r="M3391" s="3">
        <f t="shared" si="52"/>
        <v>27.84</v>
      </c>
      <c r="N3391" t="s">
        <v>165</v>
      </c>
      <c r="O3391" t="s">
        <v>111</v>
      </c>
      <c r="P3391" t="s">
        <v>166</v>
      </c>
      <c r="Q3391" t="s">
        <v>29</v>
      </c>
      <c r="R3391">
        <v>8</v>
      </c>
      <c r="S3391">
        <v>1.1000000000000001</v>
      </c>
      <c r="T3391" t="s">
        <v>30</v>
      </c>
      <c r="U3391" t="s">
        <v>60</v>
      </c>
    </row>
    <row r="3392" spans="1:21" x14ac:dyDescent="0.35">
      <c r="A3392" t="s">
        <v>2983</v>
      </c>
      <c r="B3392" t="str">
        <f>IF(COUNTIFS($A:$A,$A3392,$C:$C,$C3392,$D:$D,$D3392,$G:$G,$G3392,$K:$K,$K3392,$M:$M,$M3392)&gt;1,"True Duplicate","Unique")</f>
        <v>Unique</v>
      </c>
      <c r="C3392" s="7">
        <v>45314</v>
      </c>
      <c r="D3392" t="s">
        <v>3788</v>
      </c>
      <c r="E3392" t="str">
        <f>IF(COUNTIF($B$2:D3392,D3392)=1,"New Customer","Returning Customer")</f>
        <v>New Customer</v>
      </c>
      <c r="F3392" t="s">
        <v>10132</v>
      </c>
      <c r="G3392" t="s">
        <v>301</v>
      </c>
      <c r="H3392" t="s">
        <v>57</v>
      </c>
      <c r="I3392" t="s">
        <v>97</v>
      </c>
      <c r="J3392" s="5">
        <v>579.92999999999995</v>
      </c>
      <c r="K3392">
        <v>5</v>
      </c>
      <c r="L3392">
        <v>0.1</v>
      </c>
      <c r="M3392" s="3">
        <f t="shared" si="52"/>
        <v>2899.1499999999996</v>
      </c>
      <c r="N3392" t="s">
        <v>83</v>
      </c>
      <c r="O3392" t="s">
        <v>27</v>
      </c>
      <c r="P3392" t="s">
        <v>85</v>
      </c>
      <c r="Q3392" t="s">
        <v>77</v>
      </c>
      <c r="R3392">
        <v>2</v>
      </c>
      <c r="S3392">
        <v>4.5999999999999996</v>
      </c>
      <c r="T3392" t="s">
        <v>30</v>
      </c>
      <c r="U3392" t="s">
        <v>60</v>
      </c>
    </row>
    <row r="3393" spans="1:21" x14ac:dyDescent="0.35">
      <c r="A3393" t="s">
        <v>3787</v>
      </c>
      <c r="B3393" t="str">
        <f>IF(COUNTIFS($A:$A,$A3393,$C:$C,$C3393,$D:$D,$D3393,$G:$G,$G3393,$K:$K,$K3393,$M:$M,$M3393)&gt;1,"True Duplicate","Unique")</f>
        <v>Unique</v>
      </c>
      <c r="C3393" s="7">
        <v>45314</v>
      </c>
      <c r="D3393" t="s">
        <v>4623</v>
      </c>
      <c r="E3393" t="str">
        <f>IF(COUNTIF($B$2:D3393,D3393)=1,"New Customer","Returning Customer")</f>
        <v>Returning Customer</v>
      </c>
      <c r="F3393" t="s">
        <v>10132</v>
      </c>
      <c r="G3393" t="s">
        <v>161</v>
      </c>
      <c r="H3393" t="s">
        <v>74</v>
      </c>
      <c r="I3393" t="s">
        <v>148</v>
      </c>
      <c r="J3393" s="5">
        <v>1843.15</v>
      </c>
      <c r="K3393">
        <v>13</v>
      </c>
      <c r="L3393">
        <v>0.1</v>
      </c>
      <c r="M3393" s="3">
        <f t="shared" si="52"/>
        <v>23959.65</v>
      </c>
      <c r="N3393" t="s">
        <v>142</v>
      </c>
      <c r="O3393" t="s">
        <v>111</v>
      </c>
      <c r="P3393" t="s">
        <v>59</v>
      </c>
      <c r="Q3393" t="s">
        <v>116</v>
      </c>
      <c r="R3393">
        <v>1</v>
      </c>
      <c r="S3393">
        <v>3.3</v>
      </c>
      <c r="T3393" t="s">
        <v>30</v>
      </c>
      <c r="U3393" t="s">
        <v>60</v>
      </c>
    </row>
    <row r="3394" spans="1:21" x14ac:dyDescent="0.35">
      <c r="A3394" t="s">
        <v>4226</v>
      </c>
      <c r="B3394" t="str">
        <f>IF(COUNTIFS($A:$A,$A3394,$C:$C,$C3394,$D:$D,$D3394,$G:$G,$G3394,$K:$K,$K3394,$M:$M,$M3394)&gt;1,"True Duplicate","Unique")</f>
        <v>Unique</v>
      </c>
      <c r="C3394" s="7">
        <v>45314</v>
      </c>
      <c r="D3394" t="s">
        <v>4227</v>
      </c>
      <c r="E3394" t="str">
        <f>IF(COUNTIF($B$2:D3394,D3394)=1,"New Customer","Returning Customer")</f>
        <v>New Customer</v>
      </c>
      <c r="F3394" t="s">
        <v>10132</v>
      </c>
      <c r="G3394" t="s">
        <v>132</v>
      </c>
      <c r="H3394" t="s">
        <v>24</v>
      </c>
      <c r="I3394" t="s">
        <v>133</v>
      </c>
      <c r="J3394" s="5">
        <v>321.08</v>
      </c>
      <c r="K3394">
        <v>10</v>
      </c>
      <c r="L3394">
        <v>0</v>
      </c>
      <c r="M3394" s="3">
        <f t="shared" ref="M3394:M3457" si="53">(J3394-L3394)*K3394</f>
        <v>3210.7999999999997</v>
      </c>
      <c r="N3394" t="s">
        <v>83</v>
      </c>
      <c r="O3394" t="s">
        <v>39</v>
      </c>
      <c r="P3394" t="s">
        <v>166</v>
      </c>
      <c r="Q3394" t="s">
        <v>41</v>
      </c>
      <c r="R3394">
        <v>11</v>
      </c>
      <c r="S3394">
        <v>1.5</v>
      </c>
      <c r="T3394" t="s">
        <v>30</v>
      </c>
      <c r="U3394" t="s">
        <v>60</v>
      </c>
    </row>
    <row r="3395" spans="1:21" x14ac:dyDescent="0.35">
      <c r="A3395" t="s">
        <v>6013</v>
      </c>
      <c r="B3395" t="str">
        <f>IF(COUNTIFS($A:$A,$A3395,$C:$C,$C3395,$D:$D,$D3395,$G:$G,$G3395,$K:$K,$K3395,$M:$M,$M3395)&gt;1,"True Duplicate","Unique")</f>
        <v>Unique</v>
      </c>
      <c r="C3395" s="7">
        <v>45314</v>
      </c>
      <c r="D3395" t="s">
        <v>3911</v>
      </c>
      <c r="E3395" t="str">
        <f>IF(COUNTIF($B$2:D3395,D3395)=1,"New Customer","Returning Customer")</f>
        <v>Returning Customer</v>
      </c>
      <c r="F3395" t="s">
        <v>72</v>
      </c>
      <c r="G3395" t="s">
        <v>306</v>
      </c>
      <c r="H3395" t="s">
        <v>36</v>
      </c>
      <c r="I3395" t="s">
        <v>259</v>
      </c>
      <c r="J3395" s="5">
        <v>27.38</v>
      </c>
      <c r="K3395">
        <v>10</v>
      </c>
      <c r="L3395">
        <v>0.1</v>
      </c>
      <c r="M3395" s="3">
        <f t="shared" si="53"/>
        <v>272.79999999999995</v>
      </c>
      <c r="N3395" t="s">
        <v>76</v>
      </c>
      <c r="O3395" t="s">
        <v>39</v>
      </c>
      <c r="P3395" t="s">
        <v>10129</v>
      </c>
      <c r="Q3395" t="s">
        <v>123</v>
      </c>
      <c r="R3395">
        <v>4</v>
      </c>
      <c r="S3395">
        <v>1.8</v>
      </c>
      <c r="T3395" t="s">
        <v>30</v>
      </c>
      <c r="U3395" t="s">
        <v>60</v>
      </c>
    </row>
    <row r="3396" spans="1:21" x14ac:dyDescent="0.35">
      <c r="A3396" t="s">
        <v>7382</v>
      </c>
      <c r="B3396" t="str">
        <f>IF(COUNTIFS($A:$A,$A3396,$C:$C,$C3396,$D:$D,$D3396,$G:$G,$G3396,$K:$K,$K3396,$M:$M,$M3396)&gt;1,"True Duplicate","Unique")</f>
        <v>Unique</v>
      </c>
      <c r="C3396" s="7">
        <v>45314</v>
      </c>
      <c r="D3396" t="s">
        <v>2985</v>
      </c>
      <c r="E3396" t="str">
        <f>IF(COUNTIF($B$2:D3396,D3396)=1,"New Customer","Returning Customer")</f>
        <v>New Customer</v>
      </c>
      <c r="F3396" t="s">
        <v>10132</v>
      </c>
      <c r="G3396" t="s">
        <v>533</v>
      </c>
      <c r="H3396" t="s">
        <v>74</v>
      </c>
      <c r="I3396" t="s">
        <v>534</v>
      </c>
      <c r="J3396" s="5">
        <v>2471.83</v>
      </c>
      <c r="K3396">
        <v>10</v>
      </c>
      <c r="L3396">
        <v>0</v>
      </c>
      <c r="M3396" s="3">
        <f t="shared" si="53"/>
        <v>24718.3</v>
      </c>
      <c r="N3396" t="s">
        <v>83</v>
      </c>
      <c r="O3396" t="s">
        <v>122</v>
      </c>
      <c r="P3396" t="s">
        <v>10129</v>
      </c>
      <c r="Q3396" t="s">
        <v>77</v>
      </c>
      <c r="R3396">
        <v>4</v>
      </c>
      <c r="S3396">
        <v>3.2</v>
      </c>
      <c r="T3396" t="s">
        <v>30</v>
      </c>
      <c r="U3396" t="s">
        <v>86</v>
      </c>
    </row>
    <row r="3397" spans="1:21" x14ac:dyDescent="0.35">
      <c r="A3397" t="s">
        <v>2106</v>
      </c>
      <c r="B3397" t="str">
        <f>IF(COUNTIFS($A:$A,$A3397,$C:$C,$C3397,$D:$D,$D3397,$G:$G,$G3397,$K:$K,$K3397,$M:$M,$M3397)&gt;1,"True Duplicate","Unique")</f>
        <v>Unique</v>
      </c>
      <c r="C3397" s="7">
        <v>45315</v>
      </c>
      <c r="D3397" t="s">
        <v>3832</v>
      </c>
      <c r="E3397" t="str">
        <f>IF(COUNTIF($B$2:D3397,D3397)=1,"New Customer","Returning Customer")</f>
        <v>New Customer</v>
      </c>
      <c r="F3397" t="s">
        <v>72</v>
      </c>
      <c r="G3397" t="s">
        <v>81</v>
      </c>
      <c r="H3397" t="s">
        <v>57</v>
      </c>
      <c r="I3397" t="s">
        <v>82</v>
      </c>
      <c r="J3397" s="5">
        <v>436.92</v>
      </c>
      <c r="L3397">
        <v>0.2</v>
      </c>
      <c r="M3397" s="3">
        <f t="shared" si="53"/>
        <v>0</v>
      </c>
      <c r="N3397" t="s">
        <v>165</v>
      </c>
      <c r="O3397" t="s">
        <v>27</v>
      </c>
      <c r="P3397" t="s">
        <v>166</v>
      </c>
      <c r="Q3397" t="s">
        <v>41</v>
      </c>
      <c r="R3397">
        <v>4</v>
      </c>
      <c r="S3397">
        <v>3.9</v>
      </c>
      <c r="T3397" t="s">
        <v>30</v>
      </c>
      <c r="U3397" t="s">
        <v>52</v>
      </c>
    </row>
    <row r="3398" spans="1:21" x14ac:dyDescent="0.35">
      <c r="A3398" t="s">
        <v>3633</v>
      </c>
      <c r="B3398" t="str">
        <f>IF(COUNTIFS($A:$A,$A3398,$C:$C,$C3398,$D:$D,$D3398,$G:$G,$G3398,$K:$K,$K3398,$M:$M,$M3398)&gt;1,"True Duplicate","Unique")</f>
        <v>Unique</v>
      </c>
      <c r="C3398" s="7">
        <v>45315</v>
      </c>
      <c r="D3398" t="s">
        <v>3634</v>
      </c>
      <c r="E3398" t="str">
        <f>IF(COUNTIF($B$2:D3398,D3398)=1,"New Customer","Returning Customer")</f>
        <v>Returning Customer</v>
      </c>
      <c r="F3398" t="s">
        <v>72</v>
      </c>
      <c r="G3398" t="s">
        <v>73</v>
      </c>
      <c r="H3398" t="s">
        <v>74</v>
      </c>
      <c r="I3398" t="s">
        <v>75</v>
      </c>
      <c r="J3398" s="5">
        <v>123.86</v>
      </c>
      <c r="K3398">
        <v>14</v>
      </c>
      <c r="L3398">
        <v>0.25</v>
      </c>
      <c r="M3398" s="3">
        <f t="shared" si="53"/>
        <v>1730.54</v>
      </c>
      <c r="N3398" t="s">
        <v>26</v>
      </c>
      <c r="O3398" t="s">
        <v>27</v>
      </c>
      <c r="P3398" t="s">
        <v>85</v>
      </c>
      <c r="Q3398" t="s">
        <v>41</v>
      </c>
      <c r="R3398">
        <v>5</v>
      </c>
      <c r="S3398">
        <v>2.6</v>
      </c>
      <c r="T3398" t="s">
        <v>30</v>
      </c>
      <c r="U3398" t="s">
        <v>60</v>
      </c>
    </row>
    <row r="3399" spans="1:21" x14ac:dyDescent="0.35">
      <c r="A3399" t="s">
        <v>3831</v>
      </c>
      <c r="B3399" t="str">
        <f>IF(COUNTIFS($A:$A,$A3399,$C:$C,$C3399,$D:$D,$D3399,$G:$G,$G3399,$K:$K,$K3399,$M:$M,$M3399)&gt;1,"True Duplicate","Unique")</f>
        <v>Unique</v>
      </c>
      <c r="C3399" s="7">
        <v>45315</v>
      </c>
      <c r="D3399" t="s">
        <v>2108</v>
      </c>
      <c r="E3399" t="str">
        <f>IF(COUNTIF($B$2:D3399,D3399)=1,"New Customer","Returning Customer")</f>
        <v>New Customer</v>
      </c>
      <c r="F3399" t="s">
        <v>10132</v>
      </c>
      <c r="G3399" t="s">
        <v>214</v>
      </c>
      <c r="H3399" t="s">
        <v>66</v>
      </c>
      <c r="I3399" t="s">
        <v>215</v>
      </c>
      <c r="J3399" s="5">
        <v>715.34</v>
      </c>
      <c r="K3399">
        <v>9</v>
      </c>
      <c r="L3399">
        <v>0.25</v>
      </c>
      <c r="M3399" s="3">
        <f t="shared" si="53"/>
        <v>6435.81</v>
      </c>
      <c r="N3399" t="s">
        <v>98</v>
      </c>
      <c r="O3399" t="s">
        <v>27</v>
      </c>
      <c r="P3399" t="s">
        <v>85</v>
      </c>
      <c r="Q3399" t="s">
        <v>29</v>
      </c>
      <c r="R3399">
        <v>9</v>
      </c>
      <c r="S3399">
        <v>4.8</v>
      </c>
      <c r="T3399" t="s">
        <v>30</v>
      </c>
      <c r="U3399" t="s">
        <v>60</v>
      </c>
    </row>
    <row r="3400" spans="1:21" x14ac:dyDescent="0.35">
      <c r="A3400" t="s">
        <v>7181</v>
      </c>
      <c r="B3400" t="str">
        <f>IF(COUNTIFS($A:$A,$A3400,$C:$C,$C3400,$D:$D,$D3400,$G:$G,$G3400,$K:$K,$K3400,$M:$M,$M3400)&gt;1,"True Duplicate","Unique")</f>
        <v>Unique</v>
      </c>
      <c r="C3400" s="7">
        <v>45315</v>
      </c>
      <c r="D3400" t="s">
        <v>7182</v>
      </c>
      <c r="E3400" t="str">
        <f>IF(COUNTIF($B$2:D3400,D3400)=1,"New Customer","Returning Customer")</f>
        <v>New Customer</v>
      </c>
      <c r="F3400" t="s">
        <v>10132</v>
      </c>
      <c r="G3400" t="s">
        <v>209</v>
      </c>
      <c r="H3400" t="s">
        <v>47</v>
      </c>
      <c r="I3400" t="s">
        <v>210</v>
      </c>
      <c r="J3400" s="5">
        <v>229.67</v>
      </c>
      <c r="K3400">
        <v>13</v>
      </c>
      <c r="L3400">
        <v>0</v>
      </c>
      <c r="M3400" s="3">
        <f t="shared" si="53"/>
        <v>2985.71</v>
      </c>
      <c r="N3400" t="s">
        <v>26</v>
      </c>
      <c r="O3400" t="s">
        <v>122</v>
      </c>
      <c r="P3400" t="s">
        <v>166</v>
      </c>
      <c r="Q3400" t="s">
        <v>116</v>
      </c>
      <c r="R3400">
        <v>4</v>
      </c>
      <c r="S3400">
        <v>1.8</v>
      </c>
      <c r="T3400" t="s">
        <v>30</v>
      </c>
      <c r="U3400" t="s">
        <v>60</v>
      </c>
    </row>
    <row r="3401" spans="1:21" x14ac:dyDescent="0.35">
      <c r="A3401" t="s">
        <v>702</v>
      </c>
      <c r="B3401" t="str">
        <f>IF(COUNTIFS($A:$A,$A3401,$C:$C,$C3401,$D:$D,$D3401,$G:$G,$G3401,$K:$K,$K3401,$M:$M,$M3401)&gt;1,"True Duplicate","Unique")</f>
        <v>Unique</v>
      </c>
      <c r="C3401" s="7">
        <v>45316</v>
      </c>
      <c r="D3401" t="s">
        <v>7053</v>
      </c>
      <c r="E3401" t="str">
        <f>IF(COUNTIF($B$2:D3401,D3401)=1,"New Customer","Returning Customer")</f>
        <v>New Customer</v>
      </c>
      <c r="F3401" t="s">
        <v>72</v>
      </c>
      <c r="G3401" t="s">
        <v>656</v>
      </c>
      <c r="H3401" t="s">
        <v>47</v>
      </c>
      <c r="I3401" t="s">
        <v>657</v>
      </c>
      <c r="J3401" s="5">
        <v>266.23</v>
      </c>
      <c r="K3401">
        <v>13</v>
      </c>
      <c r="M3401" s="3">
        <f t="shared" si="53"/>
        <v>3460.9900000000002</v>
      </c>
      <c r="N3401" t="s">
        <v>165</v>
      </c>
      <c r="O3401" t="s">
        <v>122</v>
      </c>
      <c r="P3401" t="s">
        <v>85</v>
      </c>
      <c r="Q3401" t="s">
        <v>29</v>
      </c>
      <c r="R3401">
        <v>6</v>
      </c>
      <c r="S3401">
        <v>3.6</v>
      </c>
      <c r="T3401" t="s">
        <v>30</v>
      </c>
      <c r="U3401" t="s">
        <v>60</v>
      </c>
    </row>
    <row r="3402" spans="1:21" x14ac:dyDescent="0.35">
      <c r="A3402" t="s">
        <v>4247</v>
      </c>
      <c r="B3402" t="str">
        <f>IF(COUNTIFS($A:$A,$A3402,$C:$C,$C3402,$D:$D,$D3402,$G:$G,$G3402,$K:$K,$K3402,$M:$M,$M3402)&gt;1,"True Duplicate","Unique")</f>
        <v>Unique</v>
      </c>
      <c r="C3402" s="7">
        <v>45316</v>
      </c>
      <c r="D3402" t="s">
        <v>704</v>
      </c>
      <c r="E3402" t="str">
        <f>IF(COUNTIF($B$2:D3402,D3402)=1,"New Customer","Returning Customer")</f>
        <v>New Customer</v>
      </c>
      <c r="F3402" t="s">
        <v>10132</v>
      </c>
      <c r="G3402" t="s">
        <v>223</v>
      </c>
      <c r="H3402" t="s">
        <v>66</v>
      </c>
      <c r="I3402" t="s">
        <v>171</v>
      </c>
      <c r="J3402" s="5">
        <v>257.79000000000002</v>
      </c>
      <c r="K3402">
        <v>12</v>
      </c>
      <c r="L3402">
        <v>0.05</v>
      </c>
      <c r="M3402" s="3">
        <f t="shared" si="53"/>
        <v>3092.88</v>
      </c>
      <c r="N3402" t="s">
        <v>76</v>
      </c>
      <c r="O3402" t="s">
        <v>111</v>
      </c>
      <c r="P3402" t="s">
        <v>59</v>
      </c>
      <c r="Q3402" t="s">
        <v>116</v>
      </c>
      <c r="R3402">
        <v>6</v>
      </c>
      <c r="S3402">
        <v>4.8</v>
      </c>
      <c r="T3402" t="s">
        <v>30</v>
      </c>
      <c r="U3402" t="s">
        <v>60</v>
      </c>
    </row>
    <row r="3403" spans="1:21" x14ac:dyDescent="0.35">
      <c r="A3403" t="s">
        <v>6221</v>
      </c>
      <c r="B3403" t="str">
        <f>IF(COUNTIFS($A:$A,$A3403,$C:$C,$C3403,$D:$D,$D3403,$G:$G,$G3403,$K:$K,$K3403,$M:$M,$M3403)&gt;1,"True Duplicate","Unique")</f>
        <v>Unique</v>
      </c>
      <c r="C3403" s="7">
        <v>45316</v>
      </c>
      <c r="D3403" t="s">
        <v>736</v>
      </c>
      <c r="E3403" t="str">
        <f>IF(COUNTIF($B$2:D3403,D3403)=1,"New Customer","Returning Customer")</f>
        <v>Returning Customer</v>
      </c>
      <c r="F3403" t="s">
        <v>10132</v>
      </c>
      <c r="G3403" t="s">
        <v>128</v>
      </c>
      <c r="H3403" t="s">
        <v>36</v>
      </c>
      <c r="I3403" t="s">
        <v>129</v>
      </c>
      <c r="J3403" s="5">
        <v>33.630000000000003</v>
      </c>
      <c r="K3403">
        <v>13</v>
      </c>
      <c r="L3403">
        <v>0</v>
      </c>
      <c r="M3403" s="3">
        <f t="shared" si="53"/>
        <v>437.19000000000005</v>
      </c>
      <c r="N3403" t="s">
        <v>98</v>
      </c>
      <c r="O3403" t="s">
        <v>27</v>
      </c>
      <c r="P3403" t="s">
        <v>85</v>
      </c>
      <c r="Q3403" t="s">
        <v>77</v>
      </c>
      <c r="R3403">
        <v>9</v>
      </c>
      <c r="S3403">
        <v>4.2</v>
      </c>
      <c r="T3403" t="s">
        <v>30</v>
      </c>
      <c r="U3403" t="s">
        <v>52</v>
      </c>
    </row>
    <row r="3404" spans="1:21" x14ac:dyDescent="0.35">
      <c r="A3404" t="s">
        <v>6827</v>
      </c>
      <c r="B3404" t="str">
        <f>IF(COUNTIFS($A:$A,$A3404,$C:$C,$C3404,$D:$D,$D3404,$G:$G,$G3404,$K:$K,$K3404,$M:$M,$M3404)&gt;1,"True Duplicate","Unique")</f>
        <v>Unique</v>
      </c>
      <c r="C3404" s="7">
        <v>45316</v>
      </c>
      <c r="D3404" t="s">
        <v>6681</v>
      </c>
      <c r="E3404" t="str">
        <f>IF(COUNTIF($B$2:D3404,D3404)=1,"New Customer","Returning Customer")</f>
        <v>Returning Customer</v>
      </c>
      <c r="F3404" t="s">
        <v>10132</v>
      </c>
      <c r="G3404" t="s">
        <v>46</v>
      </c>
      <c r="H3404" t="s">
        <v>47</v>
      </c>
      <c r="I3404" t="s">
        <v>10124</v>
      </c>
      <c r="J3404" s="5">
        <v>285.38</v>
      </c>
      <c r="K3404">
        <v>14</v>
      </c>
      <c r="L3404">
        <v>0.1</v>
      </c>
      <c r="M3404" s="3">
        <f t="shared" si="53"/>
        <v>3993.9199999999996</v>
      </c>
      <c r="N3404" t="s">
        <v>26</v>
      </c>
      <c r="O3404" t="s">
        <v>39</v>
      </c>
      <c r="P3404" t="s">
        <v>85</v>
      </c>
      <c r="Q3404" t="s">
        <v>41</v>
      </c>
      <c r="R3404">
        <v>11</v>
      </c>
      <c r="S3404">
        <v>1</v>
      </c>
      <c r="T3404" t="s">
        <v>30</v>
      </c>
      <c r="U3404" t="s">
        <v>60</v>
      </c>
    </row>
    <row r="3405" spans="1:21" x14ac:dyDescent="0.35">
      <c r="A3405" t="s">
        <v>7052</v>
      </c>
      <c r="B3405" t="str">
        <f>IF(COUNTIFS($A:$A,$A3405,$C:$C,$C3405,$D:$D,$D3405,$G:$G,$G3405,$K:$K,$K3405,$M:$M,$M3405)&gt;1,"True Duplicate","Unique")</f>
        <v>Unique</v>
      </c>
      <c r="C3405" s="7">
        <v>45316</v>
      </c>
      <c r="D3405" t="s">
        <v>6828</v>
      </c>
      <c r="E3405" t="str">
        <f>IF(COUNTIF($B$2:D3405,D3405)=1,"New Customer","Returning Customer")</f>
        <v>New Customer</v>
      </c>
      <c r="F3405" t="s">
        <v>72</v>
      </c>
      <c r="G3405" t="s">
        <v>251</v>
      </c>
      <c r="H3405" t="s">
        <v>36</v>
      </c>
      <c r="I3405" t="s">
        <v>252</v>
      </c>
      <c r="J3405" s="5">
        <v>30.14</v>
      </c>
      <c r="K3405">
        <v>10</v>
      </c>
      <c r="L3405">
        <v>0</v>
      </c>
      <c r="M3405" s="3">
        <f t="shared" si="53"/>
        <v>301.39999999999998</v>
      </c>
      <c r="N3405" t="s">
        <v>98</v>
      </c>
      <c r="O3405" t="s">
        <v>39</v>
      </c>
      <c r="P3405" t="s">
        <v>166</v>
      </c>
      <c r="Q3405" t="s">
        <v>77</v>
      </c>
      <c r="R3405">
        <v>10</v>
      </c>
      <c r="S3405">
        <v>1.4</v>
      </c>
      <c r="T3405" t="s">
        <v>30</v>
      </c>
      <c r="U3405" t="s">
        <v>60</v>
      </c>
    </row>
    <row r="3406" spans="1:21" x14ac:dyDescent="0.35">
      <c r="A3406" t="s">
        <v>8265</v>
      </c>
      <c r="B3406" t="str">
        <f>IF(COUNTIFS($A:$A,$A3406,$C:$C,$C3406,$D:$D,$D3406,$G:$G,$G3406,$K:$K,$K3406,$M:$M,$M3406)&gt;1,"True Duplicate","Unique")</f>
        <v>Unique</v>
      </c>
      <c r="C3406" s="7">
        <v>45316</v>
      </c>
      <c r="D3406" t="s">
        <v>6222</v>
      </c>
      <c r="E3406" t="str">
        <f>IF(COUNTIF($B$2:D3406,D3406)=1,"New Customer","Returning Customer")</f>
        <v>New Customer</v>
      </c>
      <c r="F3406" t="s">
        <v>10132</v>
      </c>
      <c r="G3406" t="s">
        <v>351</v>
      </c>
      <c r="H3406" t="s">
        <v>57</v>
      </c>
      <c r="I3406" t="s">
        <v>289</v>
      </c>
      <c r="J3406" s="5">
        <v>691.39</v>
      </c>
      <c r="K3406">
        <v>3</v>
      </c>
      <c r="L3406">
        <v>0.05</v>
      </c>
      <c r="M3406" s="3">
        <f t="shared" si="53"/>
        <v>2074.02</v>
      </c>
      <c r="N3406" t="s">
        <v>104</v>
      </c>
      <c r="O3406" t="s">
        <v>111</v>
      </c>
      <c r="P3406" t="s">
        <v>166</v>
      </c>
      <c r="Q3406" t="s">
        <v>116</v>
      </c>
      <c r="R3406">
        <v>13</v>
      </c>
      <c r="S3406">
        <v>4.9000000000000004</v>
      </c>
      <c r="T3406" t="s">
        <v>30</v>
      </c>
      <c r="U3406" t="s">
        <v>60</v>
      </c>
    </row>
    <row r="3407" spans="1:21" x14ac:dyDescent="0.35">
      <c r="A3407" t="s">
        <v>5723</v>
      </c>
      <c r="B3407" t="str">
        <f>IF(COUNTIFS($A:$A,$A3407,$C:$C,$C3407,$D:$D,$D3407,$G:$G,$G3407,$K:$K,$K3407,$M:$M,$M3407)&gt;1,"True Duplicate","Unique")</f>
        <v>Unique</v>
      </c>
      <c r="C3407" s="7">
        <v>45317</v>
      </c>
      <c r="D3407" t="s">
        <v>6338</v>
      </c>
      <c r="E3407" t="str">
        <f>IF(COUNTIF($B$2:D3407,D3407)=1,"New Customer","Returning Customer")</f>
        <v>New Customer</v>
      </c>
      <c r="F3407" t="s">
        <v>10132</v>
      </c>
      <c r="G3407" t="s">
        <v>209</v>
      </c>
      <c r="H3407" t="s">
        <v>47</v>
      </c>
      <c r="I3407" t="s">
        <v>210</v>
      </c>
      <c r="J3407" s="5">
        <v>183.78</v>
      </c>
      <c r="K3407">
        <v>1</v>
      </c>
      <c r="L3407">
        <v>0.05</v>
      </c>
      <c r="M3407" s="3">
        <f t="shared" si="53"/>
        <v>183.73</v>
      </c>
      <c r="N3407" t="s">
        <v>49</v>
      </c>
      <c r="O3407" t="s">
        <v>122</v>
      </c>
      <c r="P3407" t="s">
        <v>85</v>
      </c>
      <c r="Q3407" t="s">
        <v>123</v>
      </c>
      <c r="R3407">
        <v>7</v>
      </c>
      <c r="S3407">
        <v>4.0999999999999996</v>
      </c>
      <c r="T3407" t="s">
        <v>30</v>
      </c>
      <c r="U3407" t="s">
        <v>52</v>
      </c>
    </row>
    <row r="3408" spans="1:21" x14ac:dyDescent="0.35">
      <c r="A3408" t="s">
        <v>6337</v>
      </c>
      <c r="B3408" t="str">
        <f>IF(COUNTIFS($A:$A,$A3408,$C:$C,$C3408,$D:$D,$D3408,$G:$G,$G3408,$K:$K,$K3408,$M:$M,$M3408)&gt;1,"True Duplicate","Unique")</f>
        <v>Unique</v>
      </c>
      <c r="C3408" s="7">
        <v>45317</v>
      </c>
      <c r="D3408" t="s">
        <v>5725</v>
      </c>
      <c r="E3408" t="str">
        <f>IF(COUNTIF($B$2:D3408,D3408)=1,"New Customer","Returning Customer")</f>
        <v>New Customer</v>
      </c>
      <c r="F3408" t="s">
        <v>10132</v>
      </c>
      <c r="G3408" t="s">
        <v>214</v>
      </c>
      <c r="H3408" t="s">
        <v>66</v>
      </c>
      <c r="I3408" t="s">
        <v>215</v>
      </c>
      <c r="J3408" s="5">
        <v>1791.41</v>
      </c>
      <c r="K3408">
        <v>2</v>
      </c>
      <c r="L3408">
        <v>0.15</v>
      </c>
      <c r="M3408" s="3">
        <f t="shared" si="53"/>
        <v>3582.52</v>
      </c>
      <c r="N3408" t="s">
        <v>98</v>
      </c>
      <c r="O3408" t="s">
        <v>27</v>
      </c>
      <c r="P3408" t="s">
        <v>10129</v>
      </c>
      <c r="Q3408" t="s">
        <v>116</v>
      </c>
      <c r="R3408">
        <v>12</v>
      </c>
      <c r="S3408">
        <v>3.9</v>
      </c>
      <c r="T3408" t="s">
        <v>30</v>
      </c>
      <c r="U3408" t="s">
        <v>52</v>
      </c>
    </row>
    <row r="3409" spans="1:21" x14ac:dyDescent="0.35">
      <c r="A3409" t="s">
        <v>6541</v>
      </c>
      <c r="B3409" t="str">
        <f>IF(COUNTIFS($A:$A,$A3409,$C:$C,$C3409,$D:$D,$D3409,$G:$G,$G3409,$K:$K,$K3409,$M:$M,$M3409)&gt;1,"True Duplicate","Unique")</f>
        <v>Unique</v>
      </c>
      <c r="C3409" s="7">
        <v>45317</v>
      </c>
      <c r="D3409" t="s">
        <v>8214</v>
      </c>
      <c r="E3409" t="str">
        <f>IF(COUNTIF($B$2:D3409,D3409)=1,"New Customer","Returning Customer")</f>
        <v>New Customer</v>
      </c>
      <c r="F3409" t="s">
        <v>72</v>
      </c>
      <c r="G3409" t="s">
        <v>132</v>
      </c>
      <c r="H3409" t="s">
        <v>24</v>
      </c>
      <c r="I3409" t="s">
        <v>133</v>
      </c>
      <c r="J3409" s="5">
        <v>528.67999999999995</v>
      </c>
      <c r="K3409">
        <v>11</v>
      </c>
      <c r="L3409">
        <v>0</v>
      </c>
      <c r="M3409" s="3">
        <f t="shared" si="53"/>
        <v>5815.48</v>
      </c>
      <c r="N3409" t="s">
        <v>98</v>
      </c>
      <c r="O3409" t="s">
        <v>122</v>
      </c>
      <c r="P3409" t="s">
        <v>85</v>
      </c>
      <c r="Q3409" t="s">
        <v>77</v>
      </c>
      <c r="R3409">
        <v>7</v>
      </c>
      <c r="S3409">
        <v>4.5999999999999996</v>
      </c>
      <c r="T3409" t="s">
        <v>51</v>
      </c>
      <c r="U3409" t="s">
        <v>52</v>
      </c>
    </row>
    <row r="3410" spans="1:21" x14ac:dyDescent="0.35">
      <c r="A3410" t="s">
        <v>8213</v>
      </c>
      <c r="B3410" t="str">
        <f>IF(COUNTIFS($A:$A,$A3410,$C:$C,$C3410,$D:$D,$D3410,$G:$G,$G3410,$K:$K,$K3410,$M:$M,$M3410)&gt;1,"True Duplicate","Unique")</f>
        <v>Unique</v>
      </c>
      <c r="C3410" s="7">
        <v>45317</v>
      </c>
      <c r="D3410" t="s">
        <v>8450</v>
      </c>
      <c r="E3410" t="str">
        <f>IF(COUNTIF($B$2:D3410,D3410)=1,"New Customer","Returning Customer")</f>
        <v>New Customer</v>
      </c>
      <c r="F3410" t="s">
        <v>10132</v>
      </c>
      <c r="G3410" t="s">
        <v>161</v>
      </c>
      <c r="H3410" t="s">
        <v>74</v>
      </c>
      <c r="I3410" t="s">
        <v>148</v>
      </c>
      <c r="J3410" s="5">
        <v>1310.6099999999999</v>
      </c>
      <c r="K3410">
        <v>10</v>
      </c>
      <c r="L3410">
        <v>0.3</v>
      </c>
      <c r="M3410" s="3">
        <f t="shared" si="53"/>
        <v>13103.099999999999</v>
      </c>
      <c r="N3410" t="s">
        <v>98</v>
      </c>
      <c r="O3410" t="s">
        <v>122</v>
      </c>
      <c r="P3410" t="s">
        <v>59</v>
      </c>
      <c r="Q3410" t="s">
        <v>77</v>
      </c>
      <c r="R3410">
        <v>13</v>
      </c>
      <c r="S3410">
        <v>2.2000000000000002</v>
      </c>
      <c r="T3410" t="s">
        <v>30</v>
      </c>
      <c r="U3410" t="s">
        <v>52</v>
      </c>
    </row>
    <row r="3411" spans="1:21" x14ac:dyDescent="0.35">
      <c r="A3411" t="s">
        <v>8449</v>
      </c>
      <c r="B3411" t="str">
        <f>IF(COUNTIFS($A:$A,$A3411,$C:$C,$C3411,$D:$D,$D3411,$G:$G,$G3411,$K:$K,$K3411,$M:$M,$M3411)&gt;1,"True Duplicate","Unique")</f>
        <v>Unique</v>
      </c>
      <c r="C3411" s="7">
        <v>45317</v>
      </c>
      <c r="D3411" t="s">
        <v>6542</v>
      </c>
      <c r="E3411" t="str">
        <f>IF(COUNTIF($B$2:D3411,D3411)=1,"New Customer","Returning Customer")</f>
        <v>New Customer</v>
      </c>
      <c r="F3411" t="s">
        <v>72</v>
      </c>
      <c r="G3411" t="s">
        <v>281</v>
      </c>
      <c r="H3411" t="s">
        <v>74</v>
      </c>
      <c r="I3411" t="s">
        <v>110</v>
      </c>
      <c r="J3411" s="5">
        <v>777.03</v>
      </c>
      <c r="K3411">
        <v>13</v>
      </c>
      <c r="L3411">
        <v>0.25</v>
      </c>
      <c r="M3411" s="3">
        <f t="shared" si="53"/>
        <v>10098.14</v>
      </c>
      <c r="N3411" t="s">
        <v>165</v>
      </c>
      <c r="O3411" t="s">
        <v>27</v>
      </c>
      <c r="P3411" t="s">
        <v>166</v>
      </c>
      <c r="Q3411" t="s">
        <v>123</v>
      </c>
      <c r="R3411">
        <v>9</v>
      </c>
      <c r="S3411">
        <v>6</v>
      </c>
      <c r="T3411" t="s">
        <v>30</v>
      </c>
      <c r="U3411" t="s">
        <v>86</v>
      </c>
    </row>
    <row r="3412" spans="1:21" x14ac:dyDescent="0.35">
      <c r="A3412" t="s">
        <v>9596</v>
      </c>
      <c r="B3412" t="str">
        <f>IF(COUNTIFS($A:$A,$A3412,$C:$C,$C3412,$D:$D,$D3412,$G:$G,$G3412,$K:$K,$K3412,$M:$M,$M3412)&gt;1,"True Duplicate","Unique")</f>
        <v>Unique</v>
      </c>
      <c r="C3412" s="7">
        <v>45317</v>
      </c>
      <c r="D3412" t="s">
        <v>9597</v>
      </c>
      <c r="E3412" t="str">
        <f>IF(COUNTIF($B$2:D3412,D3412)=1,"New Customer","Returning Customer")</f>
        <v>New Customer</v>
      </c>
      <c r="F3412" t="s">
        <v>10132</v>
      </c>
      <c r="G3412" t="s">
        <v>81</v>
      </c>
      <c r="H3412" t="s">
        <v>57</v>
      </c>
      <c r="I3412" t="s">
        <v>82</v>
      </c>
      <c r="J3412" s="5">
        <v>454.71</v>
      </c>
      <c r="K3412">
        <v>5</v>
      </c>
      <c r="L3412">
        <v>0.2</v>
      </c>
      <c r="M3412" s="3">
        <f t="shared" si="53"/>
        <v>2272.5500000000002</v>
      </c>
      <c r="N3412" t="s">
        <v>142</v>
      </c>
      <c r="O3412" t="s">
        <v>111</v>
      </c>
      <c r="P3412" t="s">
        <v>10129</v>
      </c>
      <c r="Q3412" t="s">
        <v>77</v>
      </c>
      <c r="R3412">
        <v>2</v>
      </c>
      <c r="S3412">
        <v>3.5</v>
      </c>
      <c r="T3412" t="s">
        <v>30</v>
      </c>
      <c r="U3412" t="s">
        <v>60</v>
      </c>
    </row>
    <row r="3413" spans="1:21" x14ac:dyDescent="0.35">
      <c r="A3413" t="s">
        <v>527</v>
      </c>
      <c r="B3413" t="str">
        <f>IF(COUNTIFS($A:$A,$A3413,$C:$C,$C3413,$D:$D,$D3413,$G:$G,$G3413,$K:$K,$K3413,$M:$M,$M3413)&gt;1,"True Duplicate","Unique")</f>
        <v>Unique</v>
      </c>
      <c r="C3413" s="7">
        <v>45318</v>
      </c>
      <c r="D3413" t="s">
        <v>529</v>
      </c>
      <c r="E3413" t="str">
        <f>IF(COUNTIF($B$2:D3413,D3413)=1,"New Customer","Returning Customer")</f>
        <v>New Customer</v>
      </c>
      <c r="F3413" t="s">
        <v>10132</v>
      </c>
      <c r="G3413" t="s">
        <v>193</v>
      </c>
      <c r="H3413" t="s">
        <v>24</v>
      </c>
      <c r="I3413" t="s">
        <v>10126</v>
      </c>
      <c r="J3413" s="5">
        <v>98.14</v>
      </c>
      <c r="K3413">
        <v>4</v>
      </c>
      <c r="L3413">
        <v>0.1</v>
      </c>
      <c r="M3413" s="3">
        <f t="shared" si="53"/>
        <v>392.16</v>
      </c>
      <c r="N3413" t="s">
        <v>302</v>
      </c>
      <c r="O3413" t="s">
        <v>39</v>
      </c>
      <c r="P3413" t="s">
        <v>10129</v>
      </c>
      <c r="Q3413" t="s">
        <v>116</v>
      </c>
      <c r="R3413">
        <v>6</v>
      </c>
      <c r="S3413">
        <v>3.2</v>
      </c>
      <c r="T3413" t="s">
        <v>30</v>
      </c>
      <c r="U3413" t="s">
        <v>60</v>
      </c>
    </row>
    <row r="3414" spans="1:21" x14ac:dyDescent="0.35">
      <c r="A3414" t="s">
        <v>4945</v>
      </c>
      <c r="B3414" t="str">
        <f>IF(COUNTIFS($A:$A,$A3414,$C:$C,$C3414,$D:$D,$D3414,$G:$G,$G3414,$K:$K,$K3414,$M:$M,$M3414)&gt;1,"True Duplicate","Unique")</f>
        <v>Unique</v>
      </c>
      <c r="C3414" s="7">
        <v>45318</v>
      </c>
      <c r="D3414" t="s">
        <v>4946</v>
      </c>
      <c r="E3414" t="str">
        <f>IF(COUNTIF($B$2:D3414,D3414)=1,"New Customer","Returning Customer")</f>
        <v>New Customer</v>
      </c>
      <c r="F3414" t="s">
        <v>10132</v>
      </c>
      <c r="G3414" t="s">
        <v>370</v>
      </c>
      <c r="H3414" t="s">
        <v>74</v>
      </c>
      <c r="I3414" t="s">
        <v>75</v>
      </c>
      <c r="J3414" s="5">
        <v>2056.66</v>
      </c>
      <c r="K3414">
        <v>10</v>
      </c>
      <c r="L3414">
        <v>0.1</v>
      </c>
      <c r="M3414" s="3">
        <f t="shared" si="53"/>
        <v>20565.599999999999</v>
      </c>
      <c r="N3414" t="s">
        <v>38</v>
      </c>
      <c r="O3414" t="s">
        <v>39</v>
      </c>
      <c r="P3414" t="s">
        <v>59</v>
      </c>
      <c r="Q3414" t="s">
        <v>77</v>
      </c>
      <c r="R3414">
        <v>11</v>
      </c>
      <c r="S3414">
        <v>2</v>
      </c>
      <c r="T3414" t="s">
        <v>202</v>
      </c>
      <c r="U3414" t="s">
        <v>60</v>
      </c>
    </row>
    <row r="3415" spans="1:21" x14ac:dyDescent="0.35">
      <c r="A3415" t="s">
        <v>4997</v>
      </c>
      <c r="B3415" t="str">
        <f>IF(COUNTIFS($A:$A,$A3415,$C:$C,$C3415,$D:$D,$D3415,$G:$G,$G3415,$K:$K,$K3415,$M:$M,$M3415)&gt;1,"True Duplicate","Unique")</f>
        <v>Unique</v>
      </c>
      <c r="C3415" s="7">
        <v>45318</v>
      </c>
      <c r="D3415" t="s">
        <v>4998</v>
      </c>
      <c r="E3415" t="str">
        <f>IF(COUNTIF($B$2:D3415,D3415)=1,"New Customer","Returning Customer")</f>
        <v>New Customer</v>
      </c>
      <c r="F3415" t="s">
        <v>72</v>
      </c>
      <c r="G3415" t="s">
        <v>223</v>
      </c>
      <c r="H3415" t="s">
        <v>66</v>
      </c>
      <c r="I3415" t="s">
        <v>171</v>
      </c>
      <c r="J3415" s="5">
        <v>1472.86</v>
      </c>
      <c r="K3415">
        <v>5</v>
      </c>
      <c r="L3415">
        <v>0</v>
      </c>
      <c r="M3415" s="3">
        <f t="shared" si="53"/>
        <v>7364.2999999999993</v>
      </c>
      <c r="N3415" t="s">
        <v>142</v>
      </c>
      <c r="O3415" t="s">
        <v>122</v>
      </c>
      <c r="P3415" t="s">
        <v>10129</v>
      </c>
      <c r="Q3415" t="s">
        <v>29</v>
      </c>
      <c r="R3415">
        <v>3</v>
      </c>
      <c r="S3415">
        <v>1.7</v>
      </c>
      <c r="T3415" t="s">
        <v>30</v>
      </c>
      <c r="U3415" t="s">
        <v>60</v>
      </c>
    </row>
    <row r="3416" spans="1:21" x14ac:dyDescent="0.35">
      <c r="A3416" t="s">
        <v>5007</v>
      </c>
      <c r="B3416" t="str">
        <f>IF(COUNTIFS($A:$A,$A3416,$C:$C,$C3416,$D:$D,$D3416,$G:$G,$G3416,$K:$K,$K3416,$M:$M,$M3416)&gt;1,"True Duplicate","Unique")</f>
        <v>Unique</v>
      </c>
      <c r="C3416" s="7">
        <v>45318</v>
      </c>
      <c r="D3416" t="s">
        <v>5008</v>
      </c>
      <c r="E3416" t="str">
        <f>IF(COUNTIF($B$2:D3416,D3416)=1,"New Customer","Returning Customer")</f>
        <v>New Customer</v>
      </c>
      <c r="F3416" t="s">
        <v>10132</v>
      </c>
      <c r="G3416" t="s">
        <v>176</v>
      </c>
      <c r="H3416" t="s">
        <v>47</v>
      </c>
      <c r="I3416" t="s">
        <v>177</v>
      </c>
      <c r="J3416" s="5">
        <v>391.53</v>
      </c>
      <c r="K3416">
        <v>4</v>
      </c>
      <c r="L3416">
        <v>0.05</v>
      </c>
      <c r="M3416" s="3">
        <f t="shared" si="53"/>
        <v>1565.9199999999998</v>
      </c>
      <c r="N3416" t="s">
        <v>38</v>
      </c>
      <c r="O3416" t="s">
        <v>39</v>
      </c>
      <c r="P3416" t="s">
        <v>85</v>
      </c>
      <c r="Q3416" t="s">
        <v>29</v>
      </c>
      <c r="R3416">
        <v>7</v>
      </c>
      <c r="S3416">
        <v>1.5</v>
      </c>
      <c r="T3416" t="s">
        <v>30</v>
      </c>
      <c r="U3416" t="s">
        <v>60</v>
      </c>
    </row>
    <row r="3417" spans="1:21" x14ac:dyDescent="0.35">
      <c r="A3417" t="s">
        <v>861</v>
      </c>
      <c r="B3417" t="str">
        <f>IF(COUNTIFS($A:$A,$A3417,$C:$C,$C3417,$D:$D,$D3417,$G:$G,$G3417,$K:$K,$K3417,$M:$M,$M3417)&gt;1,"True Duplicate","Unique")</f>
        <v>Unique</v>
      </c>
      <c r="C3417" s="7">
        <v>45319</v>
      </c>
      <c r="D3417" t="s">
        <v>2283</v>
      </c>
      <c r="E3417" t="str">
        <f>IF(COUNTIF($B$2:D3417,D3417)=1,"New Customer","Returning Customer")</f>
        <v>New Customer</v>
      </c>
      <c r="F3417" t="s">
        <v>10132</v>
      </c>
      <c r="G3417" t="s">
        <v>214</v>
      </c>
      <c r="H3417" t="s">
        <v>66</v>
      </c>
      <c r="I3417" t="s">
        <v>215</v>
      </c>
      <c r="J3417" s="5">
        <v>355.24</v>
      </c>
      <c r="K3417">
        <v>11</v>
      </c>
      <c r="L3417">
        <v>0.3</v>
      </c>
      <c r="M3417" s="3">
        <f t="shared" si="53"/>
        <v>3904.34</v>
      </c>
      <c r="N3417" t="s">
        <v>104</v>
      </c>
      <c r="O3417" t="s">
        <v>111</v>
      </c>
      <c r="P3417" t="s">
        <v>10129</v>
      </c>
      <c r="Q3417" t="s">
        <v>123</v>
      </c>
      <c r="R3417">
        <v>13</v>
      </c>
      <c r="S3417">
        <v>2.9</v>
      </c>
      <c r="T3417" t="s">
        <v>30</v>
      </c>
      <c r="U3417" t="s">
        <v>60</v>
      </c>
    </row>
    <row r="3418" spans="1:21" x14ac:dyDescent="0.35">
      <c r="A3418" t="s">
        <v>1519</v>
      </c>
      <c r="B3418" t="str">
        <f>IF(COUNTIFS($A:$A,$A3418,$C:$C,$C3418,$D:$D,$D3418,$G:$G,$G3418,$K:$K,$K3418,$M:$M,$M3418)&gt;1,"True Duplicate","Unique")</f>
        <v>Unique</v>
      </c>
      <c r="C3418" s="7">
        <v>45319</v>
      </c>
      <c r="D3418" t="s">
        <v>683</v>
      </c>
      <c r="E3418" t="str">
        <f>IF(COUNTIF($B$2:D3418,D3418)=1,"New Customer","Returning Customer")</f>
        <v>New Customer</v>
      </c>
      <c r="F3418" t="s">
        <v>10132</v>
      </c>
      <c r="G3418" t="s">
        <v>656</v>
      </c>
      <c r="H3418" t="s">
        <v>47</v>
      </c>
      <c r="I3418" t="s">
        <v>657</v>
      </c>
      <c r="J3418" s="5">
        <v>266.95</v>
      </c>
      <c r="K3418">
        <v>1</v>
      </c>
      <c r="L3418">
        <v>0</v>
      </c>
      <c r="M3418" s="3">
        <f t="shared" si="53"/>
        <v>266.95</v>
      </c>
      <c r="N3418" t="s">
        <v>98</v>
      </c>
      <c r="O3418" t="s">
        <v>122</v>
      </c>
      <c r="P3418" t="s">
        <v>10129</v>
      </c>
      <c r="Q3418" t="s">
        <v>123</v>
      </c>
      <c r="R3418">
        <v>6</v>
      </c>
      <c r="S3418">
        <v>1.9</v>
      </c>
      <c r="T3418" t="s">
        <v>202</v>
      </c>
      <c r="U3418" t="s">
        <v>60</v>
      </c>
    </row>
    <row r="3419" spans="1:21" x14ac:dyDescent="0.35">
      <c r="A3419" t="s">
        <v>2282</v>
      </c>
      <c r="B3419" t="str">
        <f>IF(COUNTIFS($A:$A,$A3419,$C:$C,$C3419,$D:$D,$D3419,$G:$G,$G3419,$K:$K,$K3419,$M:$M,$M3419)&gt;1,"True Duplicate","Unique")</f>
        <v>Unique</v>
      </c>
      <c r="C3419" s="7">
        <v>45319</v>
      </c>
      <c r="D3419" t="s">
        <v>1520</v>
      </c>
      <c r="E3419" t="str">
        <f>IF(COUNTIF($B$2:D3419,D3419)=1,"New Customer","Returning Customer")</f>
        <v>New Customer</v>
      </c>
      <c r="F3419" t="s">
        <v>72</v>
      </c>
      <c r="G3419" t="s">
        <v>227</v>
      </c>
      <c r="H3419" t="s">
        <v>47</v>
      </c>
      <c r="I3419" t="s">
        <v>228</v>
      </c>
      <c r="J3419" s="5">
        <v>317.25</v>
      </c>
      <c r="K3419">
        <v>7</v>
      </c>
      <c r="L3419">
        <v>0.05</v>
      </c>
      <c r="M3419" s="3">
        <f t="shared" si="53"/>
        <v>2220.4</v>
      </c>
      <c r="N3419" t="s">
        <v>98</v>
      </c>
      <c r="O3419" t="s">
        <v>39</v>
      </c>
      <c r="P3419" t="s">
        <v>10129</v>
      </c>
      <c r="Q3419" t="s">
        <v>29</v>
      </c>
      <c r="R3419">
        <v>11</v>
      </c>
      <c r="S3419">
        <v>2</v>
      </c>
      <c r="T3419" t="s">
        <v>51</v>
      </c>
      <c r="U3419" t="s">
        <v>60</v>
      </c>
    </row>
    <row r="3420" spans="1:21" x14ac:dyDescent="0.35">
      <c r="A3420" t="s">
        <v>2433</v>
      </c>
      <c r="B3420" t="str">
        <f>IF(COUNTIFS($A:$A,$A3420,$C:$C,$C3420,$D:$D,$D3420,$G:$G,$G3420,$K:$K,$K3420,$M:$M,$M3420)&gt;1,"True Duplicate","Unique")</f>
        <v>Unique</v>
      </c>
      <c r="C3420" s="7">
        <v>45319</v>
      </c>
      <c r="D3420" t="s">
        <v>3900</v>
      </c>
      <c r="E3420" t="str">
        <f>IF(COUNTIF($B$2:D3420,D3420)=1,"New Customer","Returning Customer")</f>
        <v>New Customer</v>
      </c>
      <c r="F3420" t="s">
        <v>72</v>
      </c>
      <c r="G3420" t="s">
        <v>306</v>
      </c>
      <c r="H3420" t="s">
        <v>36</v>
      </c>
      <c r="I3420" t="s">
        <v>259</v>
      </c>
      <c r="J3420" s="5">
        <v>31.56</v>
      </c>
      <c r="K3420">
        <v>2</v>
      </c>
      <c r="L3420">
        <v>0.25</v>
      </c>
      <c r="M3420" s="3">
        <f t="shared" si="53"/>
        <v>62.62</v>
      </c>
      <c r="N3420" t="s">
        <v>302</v>
      </c>
      <c r="O3420" t="s">
        <v>39</v>
      </c>
      <c r="P3420" t="s">
        <v>85</v>
      </c>
      <c r="Q3420" t="s">
        <v>29</v>
      </c>
      <c r="R3420">
        <v>4</v>
      </c>
      <c r="S3420">
        <v>1.8</v>
      </c>
      <c r="T3420" t="s">
        <v>30</v>
      </c>
      <c r="U3420" t="s">
        <v>86</v>
      </c>
    </row>
    <row r="3421" spans="1:21" x14ac:dyDescent="0.35">
      <c r="A3421" t="s">
        <v>3899</v>
      </c>
      <c r="B3421" t="str">
        <f>IF(COUNTIFS($A:$A,$A3421,$C:$C,$C3421,$D:$D,$D3421,$G:$G,$G3421,$K:$K,$K3421,$M:$M,$M3421)&gt;1,"True Duplicate","Unique")</f>
        <v>Unique</v>
      </c>
      <c r="C3421" s="7">
        <v>45319</v>
      </c>
      <c r="D3421" t="s">
        <v>5869</v>
      </c>
      <c r="E3421" t="str">
        <f>IF(COUNTIF($B$2:D3421,D3421)=1,"New Customer","Returning Customer")</f>
        <v>New Customer</v>
      </c>
      <c r="F3421" t="s">
        <v>72</v>
      </c>
      <c r="G3421" t="s">
        <v>214</v>
      </c>
      <c r="H3421" t="s">
        <v>66</v>
      </c>
      <c r="I3421" t="s">
        <v>215</v>
      </c>
      <c r="J3421" s="5">
        <v>1502</v>
      </c>
      <c r="K3421">
        <v>10</v>
      </c>
      <c r="L3421">
        <v>0.05</v>
      </c>
      <c r="M3421" s="3">
        <f t="shared" si="53"/>
        <v>15019.5</v>
      </c>
      <c r="N3421" t="s">
        <v>83</v>
      </c>
      <c r="O3421" t="s">
        <v>122</v>
      </c>
      <c r="P3421" t="s">
        <v>59</v>
      </c>
      <c r="Q3421" t="s">
        <v>41</v>
      </c>
      <c r="R3421">
        <v>13</v>
      </c>
      <c r="S3421">
        <v>4.2</v>
      </c>
      <c r="T3421" t="s">
        <v>30</v>
      </c>
      <c r="U3421" t="s">
        <v>10128</v>
      </c>
    </row>
    <row r="3422" spans="1:21" x14ac:dyDescent="0.35">
      <c r="A3422" t="s">
        <v>5868</v>
      </c>
      <c r="B3422" t="str">
        <f>IF(COUNTIFS($A:$A,$A3422,$C:$C,$C3422,$D:$D,$D3422,$G:$G,$G3422,$K:$K,$K3422,$M:$M,$M3422)&gt;1,"True Duplicate","Unique")</f>
        <v>Unique</v>
      </c>
      <c r="C3422" s="7">
        <v>45319</v>
      </c>
      <c r="D3422" t="s">
        <v>863</v>
      </c>
      <c r="E3422" t="str">
        <f>IF(COUNTIF($B$2:D3422,D3422)=1,"New Customer","Returning Customer")</f>
        <v>New Customer</v>
      </c>
      <c r="F3422" t="s">
        <v>10132</v>
      </c>
      <c r="G3422" t="s">
        <v>214</v>
      </c>
      <c r="H3422" t="s">
        <v>66</v>
      </c>
      <c r="I3422" t="s">
        <v>215</v>
      </c>
      <c r="J3422" s="5">
        <v>1612.53</v>
      </c>
      <c r="K3422">
        <v>6</v>
      </c>
      <c r="L3422">
        <v>0</v>
      </c>
      <c r="M3422" s="3">
        <f t="shared" si="53"/>
        <v>9675.18</v>
      </c>
      <c r="N3422" t="s">
        <v>98</v>
      </c>
      <c r="O3422" t="s">
        <v>122</v>
      </c>
      <c r="P3422" t="s">
        <v>85</v>
      </c>
      <c r="Q3422" t="s">
        <v>123</v>
      </c>
      <c r="R3422">
        <v>2</v>
      </c>
      <c r="S3422">
        <v>3.3</v>
      </c>
      <c r="T3422" t="s">
        <v>30</v>
      </c>
      <c r="U3422" t="s">
        <v>60</v>
      </c>
    </row>
    <row r="3423" spans="1:21" x14ac:dyDescent="0.35">
      <c r="A3423" t="s">
        <v>9771</v>
      </c>
      <c r="B3423" t="str">
        <f>IF(COUNTIFS($A:$A,$A3423,$C:$C,$C3423,$D:$D,$D3423,$G:$G,$G3423,$K:$K,$K3423,$M:$M,$M3423)&gt;1,"True Duplicate","Unique")</f>
        <v>Unique</v>
      </c>
      <c r="C3423" s="7">
        <v>45319</v>
      </c>
      <c r="D3423" t="s">
        <v>2434</v>
      </c>
      <c r="E3423" t="str">
        <f>IF(COUNTIF($B$2:D3423,D3423)=1,"New Customer","Returning Customer")</f>
        <v>Returning Customer</v>
      </c>
      <c r="F3423" t="s">
        <v>10132</v>
      </c>
      <c r="G3423" t="s">
        <v>484</v>
      </c>
      <c r="H3423" t="s">
        <v>74</v>
      </c>
      <c r="I3423" t="s">
        <v>110</v>
      </c>
      <c r="J3423" s="5">
        <v>1534.59</v>
      </c>
      <c r="K3423">
        <v>9</v>
      </c>
      <c r="L3423">
        <v>0</v>
      </c>
      <c r="M3423" s="3">
        <f t="shared" si="53"/>
        <v>13811.31</v>
      </c>
      <c r="N3423" t="s">
        <v>302</v>
      </c>
      <c r="O3423" t="s">
        <v>122</v>
      </c>
      <c r="P3423" t="s">
        <v>10129</v>
      </c>
      <c r="Q3423" t="s">
        <v>116</v>
      </c>
      <c r="R3423">
        <v>4</v>
      </c>
      <c r="S3423">
        <v>4.5999999999999996</v>
      </c>
      <c r="U3423" t="s">
        <v>60</v>
      </c>
    </row>
    <row r="3424" spans="1:21" x14ac:dyDescent="0.35">
      <c r="A3424" t="s">
        <v>1971</v>
      </c>
      <c r="B3424" t="str">
        <f>IF(COUNTIFS($A:$A,$A3424,$C:$C,$C3424,$D:$D,$D3424,$G:$G,$G3424,$K:$K,$K3424,$M:$M,$M3424)&gt;1,"True Duplicate","Unique")</f>
        <v>Unique</v>
      </c>
      <c r="C3424" s="7">
        <v>45320</v>
      </c>
      <c r="D3424" t="s">
        <v>4451</v>
      </c>
      <c r="E3424" t="str">
        <f>IF(COUNTIF($B$2:D3424,D3424)=1,"New Customer","Returning Customer")</f>
        <v>Returning Customer</v>
      </c>
      <c r="F3424" t="s">
        <v>10132</v>
      </c>
      <c r="G3424" t="s">
        <v>403</v>
      </c>
      <c r="H3424" t="s">
        <v>74</v>
      </c>
      <c r="I3424" t="s">
        <v>148</v>
      </c>
      <c r="J3424" s="5">
        <v>1236.94</v>
      </c>
      <c r="K3424">
        <v>8</v>
      </c>
      <c r="L3424">
        <v>0.15</v>
      </c>
      <c r="M3424" s="3">
        <f t="shared" si="53"/>
        <v>9894.32</v>
      </c>
      <c r="N3424" t="s">
        <v>104</v>
      </c>
      <c r="O3424" t="s">
        <v>122</v>
      </c>
      <c r="P3424" t="s">
        <v>10129</v>
      </c>
      <c r="Q3424" t="s">
        <v>41</v>
      </c>
      <c r="R3424">
        <v>5</v>
      </c>
      <c r="S3424">
        <v>3</v>
      </c>
      <c r="T3424" t="s">
        <v>202</v>
      </c>
      <c r="U3424" t="s">
        <v>60</v>
      </c>
    </row>
    <row r="3425" spans="1:21" x14ac:dyDescent="0.35">
      <c r="A3425" t="s">
        <v>5413</v>
      </c>
      <c r="B3425" t="str">
        <f>IF(COUNTIFS($A:$A,$A3425,$C:$C,$C3425,$D:$D,$D3425,$G:$G,$G3425,$K:$K,$K3425,$M:$M,$M3425)&gt;1,"True Duplicate","Unique")</f>
        <v>Unique</v>
      </c>
      <c r="C3425" s="7">
        <v>45320</v>
      </c>
      <c r="D3425" t="s">
        <v>2761</v>
      </c>
      <c r="E3425" t="str">
        <f>IF(COUNTIF($B$2:D3425,D3425)=1,"New Customer","Returning Customer")</f>
        <v>Returning Customer</v>
      </c>
      <c r="F3425" t="s">
        <v>72</v>
      </c>
      <c r="G3425" t="s">
        <v>306</v>
      </c>
      <c r="H3425" t="s">
        <v>36</v>
      </c>
      <c r="I3425" t="s">
        <v>259</v>
      </c>
      <c r="J3425" s="5">
        <v>28.86</v>
      </c>
      <c r="K3425">
        <v>7</v>
      </c>
      <c r="L3425">
        <v>0.1</v>
      </c>
      <c r="M3425" s="3">
        <f t="shared" si="53"/>
        <v>201.32</v>
      </c>
      <c r="N3425" t="s">
        <v>302</v>
      </c>
      <c r="O3425" t="s">
        <v>111</v>
      </c>
      <c r="P3425" t="s">
        <v>59</v>
      </c>
      <c r="Q3425" t="s">
        <v>77</v>
      </c>
      <c r="R3425">
        <v>13</v>
      </c>
      <c r="S3425">
        <v>3.8</v>
      </c>
      <c r="T3425" t="s">
        <v>112</v>
      </c>
      <c r="U3425" t="s">
        <v>86</v>
      </c>
    </row>
    <row r="3426" spans="1:21" x14ac:dyDescent="0.35">
      <c r="A3426" t="s">
        <v>7649</v>
      </c>
      <c r="B3426" t="str">
        <f>IF(COUNTIFS($A:$A,$A3426,$C:$C,$C3426,$D:$D,$D3426,$G:$G,$G3426,$K:$K,$K3426,$M:$M,$M3426)&gt;1,"True Duplicate","Unique")</f>
        <v>Unique</v>
      </c>
      <c r="C3426" s="7">
        <v>45320</v>
      </c>
      <c r="D3426" t="s">
        <v>2684</v>
      </c>
      <c r="E3426" t="str">
        <f>IF(COUNTIF($B$2:D3426,D3426)=1,"New Customer","Returning Customer")</f>
        <v>Returning Customer</v>
      </c>
      <c r="F3426" t="s">
        <v>10132</v>
      </c>
      <c r="G3426" t="s">
        <v>10123</v>
      </c>
      <c r="H3426" t="s">
        <v>47</v>
      </c>
      <c r="I3426" t="s">
        <v>10124</v>
      </c>
      <c r="J3426" s="5">
        <v>410.05</v>
      </c>
      <c r="K3426">
        <v>6</v>
      </c>
      <c r="L3426">
        <v>0</v>
      </c>
      <c r="M3426" s="3">
        <f t="shared" si="53"/>
        <v>2460.3000000000002</v>
      </c>
      <c r="N3426" t="s">
        <v>302</v>
      </c>
      <c r="O3426" t="s">
        <v>39</v>
      </c>
      <c r="P3426" t="s">
        <v>10129</v>
      </c>
      <c r="Q3426" t="s">
        <v>116</v>
      </c>
      <c r="R3426">
        <v>6</v>
      </c>
      <c r="S3426">
        <v>4.9000000000000004</v>
      </c>
      <c r="T3426" t="s">
        <v>30</v>
      </c>
      <c r="U3426" t="s">
        <v>60</v>
      </c>
    </row>
    <row r="3427" spans="1:21" x14ac:dyDescent="0.35">
      <c r="A3427" t="s">
        <v>9065</v>
      </c>
      <c r="B3427" t="str">
        <f>IF(COUNTIFS($A:$A,$A3427,$C:$C,$C3427,$D:$D,$D3427,$G:$G,$G3427,$K:$K,$K3427,$M:$M,$M3427)&gt;1,"True Duplicate","Unique")</f>
        <v>Unique</v>
      </c>
      <c r="C3427" s="7">
        <v>45320</v>
      </c>
      <c r="D3427" t="s">
        <v>1973</v>
      </c>
      <c r="E3427" t="str">
        <f>IF(COUNTIF($B$2:D3427,D3427)=1,"New Customer","Returning Customer")</f>
        <v>New Customer</v>
      </c>
      <c r="F3427" t="s">
        <v>72</v>
      </c>
      <c r="G3427" t="s">
        <v>351</v>
      </c>
      <c r="H3427" t="s">
        <v>57</v>
      </c>
      <c r="I3427" t="s">
        <v>289</v>
      </c>
      <c r="J3427" s="5">
        <v>397.1</v>
      </c>
      <c r="K3427">
        <v>6</v>
      </c>
      <c r="L3427">
        <v>0.3</v>
      </c>
      <c r="M3427" s="3">
        <f t="shared" si="53"/>
        <v>2380.8000000000002</v>
      </c>
      <c r="N3427" t="s">
        <v>142</v>
      </c>
      <c r="O3427" t="s">
        <v>27</v>
      </c>
      <c r="P3427" t="s">
        <v>59</v>
      </c>
      <c r="Q3427" t="s">
        <v>123</v>
      </c>
      <c r="R3427">
        <v>8</v>
      </c>
      <c r="S3427">
        <v>3.7</v>
      </c>
      <c r="T3427" t="s">
        <v>30</v>
      </c>
      <c r="U3427" t="s">
        <v>60</v>
      </c>
    </row>
    <row r="3428" spans="1:21" x14ac:dyDescent="0.35">
      <c r="A3428" t="s">
        <v>3960</v>
      </c>
      <c r="B3428" t="str">
        <f>IF(COUNTIFS($A:$A,$A3428,$C:$C,$C3428,$D:$D,$D3428,$G:$G,$G3428,$K:$K,$K3428,$M:$M,$M3428)&gt;1,"True Duplicate","Unique")</f>
        <v>Unique</v>
      </c>
      <c r="C3428" s="7">
        <v>45321</v>
      </c>
      <c r="D3428" t="s">
        <v>7014</v>
      </c>
      <c r="E3428" t="str">
        <f>IF(COUNTIF($B$2:D3428,D3428)=1,"New Customer","Returning Customer")</f>
        <v>New Customer</v>
      </c>
      <c r="F3428" t="s">
        <v>10132</v>
      </c>
      <c r="G3428" t="s">
        <v>147</v>
      </c>
      <c r="H3428" t="s">
        <v>74</v>
      </c>
      <c r="I3428" t="s">
        <v>148</v>
      </c>
      <c r="J3428" s="5">
        <v>2354.89</v>
      </c>
      <c r="K3428">
        <v>3</v>
      </c>
      <c r="L3428">
        <v>0.1</v>
      </c>
      <c r="M3428" s="3">
        <f t="shared" si="53"/>
        <v>7064.37</v>
      </c>
      <c r="N3428" t="s">
        <v>142</v>
      </c>
      <c r="O3428" t="s">
        <v>39</v>
      </c>
      <c r="P3428" t="s">
        <v>10129</v>
      </c>
      <c r="Q3428" t="s">
        <v>77</v>
      </c>
      <c r="R3428">
        <v>1</v>
      </c>
      <c r="S3428">
        <v>4.4000000000000004</v>
      </c>
      <c r="T3428" t="s">
        <v>30</v>
      </c>
      <c r="U3428" t="s">
        <v>86</v>
      </c>
    </row>
    <row r="3429" spans="1:21" x14ac:dyDescent="0.35">
      <c r="A3429" t="s">
        <v>7013</v>
      </c>
      <c r="B3429" t="str">
        <f>IF(COUNTIFS($A:$A,$A3429,$C:$C,$C3429,$D:$D,$D3429,$G:$G,$G3429,$K:$K,$K3429,$M:$M,$M3429)&gt;1,"True Duplicate","Unique")</f>
        <v>Unique</v>
      </c>
      <c r="C3429" s="7">
        <v>45321</v>
      </c>
      <c r="D3429" t="s">
        <v>3962</v>
      </c>
      <c r="E3429" t="str">
        <f>IF(COUNTIF($B$2:D3429,D3429)=1,"New Customer","Returning Customer")</f>
        <v>New Customer</v>
      </c>
      <c r="F3429" t="s">
        <v>10132</v>
      </c>
      <c r="G3429" t="s">
        <v>81</v>
      </c>
      <c r="H3429" t="s">
        <v>57</v>
      </c>
      <c r="I3429" t="s">
        <v>82</v>
      </c>
      <c r="J3429" s="5">
        <v>17.11</v>
      </c>
      <c r="K3429">
        <v>6</v>
      </c>
      <c r="L3429">
        <v>0.2</v>
      </c>
      <c r="M3429" s="3">
        <f t="shared" si="53"/>
        <v>101.46000000000001</v>
      </c>
      <c r="N3429" t="s">
        <v>83</v>
      </c>
      <c r="O3429" t="s">
        <v>122</v>
      </c>
      <c r="P3429" t="s">
        <v>10129</v>
      </c>
      <c r="Q3429" t="s">
        <v>116</v>
      </c>
      <c r="R3429">
        <v>11</v>
      </c>
      <c r="S3429">
        <v>1.5</v>
      </c>
      <c r="T3429" t="s">
        <v>51</v>
      </c>
      <c r="U3429" t="s">
        <v>60</v>
      </c>
    </row>
    <row r="3430" spans="1:21" x14ac:dyDescent="0.35">
      <c r="A3430" t="s">
        <v>5018</v>
      </c>
      <c r="B3430" t="str">
        <f>IF(COUNTIFS($A:$A,$A3430,$C:$C,$C3430,$D:$D,$D3430,$G:$G,$G3430,$K:$K,$K3430,$M:$M,$M3430)&gt;1,"True Duplicate","Unique")</f>
        <v>Unique</v>
      </c>
      <c r="C3430" s="7">
        <v>45322</v>
      </c>
      <c r="D3430" t="s">
        <v>5020</v>
      </c>
      <c r="E3430" t="str">
        <f>IF(COUNTIF($B$2:D3430,D3430)=1,"New Customer","Returning Customer")</f>
        <v>New Customer</v>
      </c>
      <c r="F3430" t="s">
        <v>72</v>
      </c>
      <c r="G3430" t="s">
        <v>301</v>
      </c>
      <c r="H3430" t="s">
        <v>57</v>
      </c>
      <c r="I3430" t="s">
        <v>97</v>
      </c>
      <c r="J3430" s="5">
        <v>693.05</v>
      </c>
      <c r="K3430">
        <v>2</v>
      </c>
      <c r="L3430">
        <v>0.05</v>
      </c>
      <c r="M3430" s="3">
        <f t="shared" si="53"/>
        <v>1386</v>
      </c>
      <c r="N3430" t="s">
        <v>83</v>
      </c>
      <c r="O3430" t="s">
        <v>27</v>
      </c>
      <c r="P3430" t="s">
        <v>59</v>
      </c>
      <c r="Q3430" t="s">
        <v>123</v>
      </c>
      <c r="R3430">
        <v>11</v>
      </c>
      <c r="S3430">
        <v>3.7</v>
      </c>
      <c r="T3430" t="s">
        <v>112</v>
      </c>
      <c r="U3430" t="s">
        <v>60</v>
      </c>
    </row>
    <row r="3431" spans="1:21" x14ac:dyDescent="0.35">
      <c r="A3431" t="s">
        <v>8671</v>
      </c>
      <c r="B3431" t="str">
        <f>IF(COUNTIFS($A:$A,$A3431,$C:$C,$C3431,$D:$D,$D3431,$G:$G,$G3431,$K:$K,$K3431,$M:$M,$M3431)&gt;1,"True Duplicate","Unique")</f>
        <v>Unique</v>
      </c>
      <c r="C3431" s="7">
        <v>45322</v>
      </c>
      <c r="D3431" t="s">
        <v>8672</v>
      </c>
      <c r="E3431" t="str">
        <f>IF(COUNTIF($B$2:D3431,D3431)=1,"New Customer","Returning Customer")</f>
        <v>New Customer</v>
      </c>
      <c r="F3431" t="s">
        <v>72</v>
      </c>
      <c r="G3431" t="s">
        <v>445</v>
      </c>
      <c r="H3431" t="s">
        <v>66</v>
      </c>
      <c r="I3431" t="s">
        <v>446</v>
      </c>
      <c r="J3431" s="5">
        <v>1092.29</v>
      </c>
      <c r="K3431">
        <v>5</v>
      </c>
      <c r="L3431">
        <v>0.1</v>
      </c>
      <c r="M3431" s="3">
        <f t="shared" si="53"/>
        <v>5460.9500000000007</v>
      </c>
      <c r="N3431" t="s">
        <v>142</v>
      </c>
      <c r="O3431" t="s">
        <v>27</v>
      </c>
      <c r="P3431" t="s">
        <v>59</v>
      </c>
      <c r="Q3431" t="s">
        <v>77</v>
      </c>
      <c r="R3431">
        <v>11</v>
      </c>
      <c r="S3431">
        <v>3.9</v>
      </c>
      <c r="T3431" t="s">
        <v>30</v>
      </c>
      <c r="U3431" t="s">
        <v>60</v>
      </c>
    </row>
    <row r="3432" spans="1:21" x14ac:dyDescent="0.35">
      <c r="A3432" t="s">
        <v>2231</v>
      </c>
      <c r="B3432" t="str">
        <f>IF(COUNTIFS($A:$A,$A3432,$C:$C,$C3432,$D:$D,$D3432,$G:$G,$G3432,$K:$K,$K3432,$M:$M,$M3432)&gt;1,"True Duplicate","Unique")</f>
        <v>Unique</v>
      </c>
      <c r="C3432" s="7">
        <v>45323</v>
      </c>
      <c r="D3432" t="s">
        <v>2233</v>
      </c>
      <c r="E3432" t="str">
        <f>IF(COUNTIF($B$2:D3432,D3432)=1,"New Customer","Returning Customer")</f>
        <v>New Customer</v>
      </c>
      <c r="F3432" t="s">
        <v>72</v>
      </c>
      <c r="G3432" t="s">
        <v>209</v>
      </c>
      <c r="H3432" t="s">
        <v>47</v>
      </c>
      <c r="I3432" t="s">
        <v>210</v>
      </c>
      <c r="J3432" s="5">
        <v>244.93</v>
      </c>
      <c r="K3432">
        <v>1</v>
      </c>
      <c r="L3432">
        <v>0.3</v>
      </c>
      <c r="M3432" s="3">
        <f t="shared" si="53"/>
        <v>244.63</v>
      </c>
      <c r="N3432" t="s">
        <v>142</v>
      </c>
      <c r="O3432" t="s">
        <v>27</v>
      </c>
      <c r="P3432" t="s">
        <v>10129</v>
      </c>
      <c r="Q3432" t="s">
        <v>77</v>
      </c>
      <c r="R3432">
        <v>11</v>
      </c>
      <c r="S3432">
        <v>3.8</v>
      </c>
      <c r="T3432" t="s">
        <v>30</v>
      </c>
      <c r="U3432" t="s">
        <v>10128</v>
      </c>
    </row>
    <row r="3433" spans="1:21" x14ac:dyDescent="0.35">
      <c r="A3433" t="s">
        <v>8071</v>
      </c>
      <c r="B3433" t="str">
        <f>IF(COUNTIFS($A:$A,$A3433,$C:$C,$C3433,$D:$D,$D3433,$G:$G,$G3433,$K:$K,$K3433,$M:$M,$M3433)&gt;1,"True Duplicate","Unique")</f>
        <v>Unique</v>
      </c>
      <c r="C3433" s="7">
        <v>45323</v>
      </c>
      <c r="D3433" t="s">
        <v>6400</v>
      </c>
      <c r="E3433" t="str">
        <f>IF(COUNTIF($B$2:D3433,D3433)=1,"New Customer","Returning Customer")</f>
        <v>New Customer</v>
      </c>
      <c r="F3433" t="s">
        <v>72</v>
      </c>
      <c r="G3433" t="s">
        <v>374</v>
      </c>
      <c r="H3433" t="s">
        <v>36</v>
      </c>
      <c r="I3433" t="s">
        <v>259</v>
      </c>
      <c r="J3433" s="5">
        <v>10.73</v>
      </c>
      <c r="K3433">
        <v>5</v>
      </c>
      <c r="L3433">
        <v>0.05</v>
      </c>
      <c r="M3433" s="3">
        <f t="shared" si="53"/>
        <v>53.4</v>
      </c>
      <c r="N3433" t="s">
        <v>104</v>
      </c>
      <c r="O3433" t="s">
        <v>27</v>
      </c>
      <c r="P3433" t="s">
        <v>10129</v>
      </c>
      <c r="Q3433" t="s">
        <v>41</v>
      </c>
      <c r="R3433">
        <v>6</v>
      </c>
      <c r="S3433">
        <v>2.8</v>
      </c>
      <c r="T3433" t="s">
        <v>30</v>
      </c>
      <c r="U3433" t="s">
        <v>60</v>
      </c>
    </row>
    <row r="3434" spans="1:21" x14ac:dyDescent="0.35">
      <c r="A3434" t="s">
        <v>8564</v>
      </c>
      <c r="B3434" t="str">
        <f>IF(COUNTIFS($A:$A,$A3434,$C:$C,$C3434,$D:$D,$D3434,$G:$G,$G3434,$K:$K,$K3434,$M:$M,$M3434)&gt;1,"True Duplicate","Unique")</f>
        <v>Unique</v>
      </c>
      <c r="C3434" s="7">
        <v>45323</v>
      </c>
      <c r="D3434" t="s">
        <v>2288</v>
      </c>
      <c r="E3434" t="str">
        <f>IF(COUNTIF($B$2:D3434,D3434)=1,"New Customer","Returning Customer")</f>
        <v>Returning Customer</v>
      </c>
      <c r="F3434" t="s">
        <v>72</v>
      </c>
      <c r="G3434" t="s">
        <v>46</v>
      </c>
      <c r="H3434" t="s">
        <v>47</v>
      </c>
      <c r="I3434" t="s">
        <v>10124</v>
      </c>
      <c r="J3434" s="5">
        <v>292.11</v>
      </c>
      <c r="K3434">
        <v>10</v>
      </c>
      <c r="L3434">
        <v>0</v>
      </c>
      <c r="M3434" s="3">
        <f t="shared" si="53"/>
        <v>2921.1000000000004</v>
      </c>
      <c r="N3434" t="s">
        <v>83</v>
      </c>
      <c r="O3434" t="s">
        <v>39</v>
      </c>
      <c r="P3434" t="s">
        <v>10129</v>
      </c>
      <c r="Q3434" t="s">
        <v>116</v>
      </c>
      <c r="R3434">
        <v>1</v>
      </c>
      <c r="S3434">
        <v>3.1</v>
      </c>
      <c r="T3434" t="s">
        <v>30</v>
      </c>
      <c r="U3434" t="s">
        <v>60</v>
      </c>
    </row>
    <row r="3435" spans="1:21" x14ac:dyDescent="0.35">
      <c r="A3435" t="s">
        <v>9456</v>
      </c>
      <c r="B3435" t="str">
        <f>IF(COUNTIFS($A:$A,$A3435,$C:$C,$C3435,$D:$D,$D3435,$G:$G,$G3435,$K:$K,$K3435,$M:$M,$M3435)&gt;1,"True Duplicate","Unique")</f>
        <v>Unique</v>
      </c>
      <c r="C3435" s="7">
        <v>45323</v>
      </c>
      <c r="D3435" t="s">
        <v>9458</v>
      </c>
      <c r="E3435" t="str">
        <f>IF(COUNTIF($B$2:D3435,D3435)=1,"New Customer","Returning Customer")</f>
        <v>New Customer</v>
      </c>
      <c r="F3435" t="s">
        <v>10132</v>
      </c>
      <c r="G3435" t="s">
        <v>102</v>
      </c>
      <c r="H3435" t="s">
        <v>47</v>
      </c>
      <c r="I3435" t="s">
        <v>10125</v>
      </c>
      <c r="J3435" s="5">
        <v>70.53</v>
      </c>
      <c r="K3435">
        <v>2</v>
      </c>
      <c r="L3435">
        <v>0.1</v>
      </c>
      <c r="M3435" s="3">
        <f t="shared" si="53"/>
        <v>140.86000000000001</v>
      </c>
      <c r="N3435" t="s">
        <v>104</v>
      </c>
      <c r="O3435" t="s">
        <v>122</v>
      </c>
      <c r="P3435" t="s">
        <v>10129</v>
      </c>
      <c r="Q3435" t="s">
        <v>123</v>
      </c>
      <c r="R3435">
        <v>13</v>
      </c>
      <c r="S3435">
        <v>2.6</v>
      </c>
      <c r="T3435" t="s">
        <v>30</v>
      </c>
      <c r="U3435" t="s">
        <v>60</v>
      </c>
    </row>
    <row r="3436" spans="1:21" x14ac:dyDescent="0.35">
      <c r="A3436" t="s">
        <v>9457</v>
      </c>
      <c r="B3436" t="str">
        <f>IF(COUNTIFS($A:$A,$A3436,$C:$C,$C3436,$D:$D,$D3436,$G:$G,$G3436,$K:$K,$K3436,$M:$M,$M3436)&gt;1,"True Duplicate","Unique")</f>
        <v>Unique</v>
      </c>
      <c r="C3436" s="7">
        <v>45323</v>
      </c>
      <c r="D3436" t="s">
        <v>3490</v>
      </c>
      <c r="E3436" t="str">
        <f>IF(COUNTIF($B$2:D3436,D3436)=1,"New Customer","Returning Customer")</f>
        <v>Returning Customer</v>
      </c>
      <c r="F3436" t="s">
        <v>72</v>
      </c>
      <c r="G3436" t="s">
        <v>73</v>
      </c>
      <c r="H3436" t="s">
        <v>74</v>
      </c>
      <c r="I3436" t="s">
        <v>75</v>
      </c>
      <c r="J3436" s="5">
        <v>1262.03</v>
      </c>
      <c r="K3436">
        <v>4</v>
      </c>
      <c r="L3436">
        <v>0.2</v>
      </c>
      <c r="M3436" s="3">
        <f t="shared" si="53"/>
        <v>5047.32</v>
      </c>
      <c r="N3436" t="s">
        <v>76</v>
      </c>
      <c r="O3436" t="s">
        <v>27</v>
      </c>
      <c r="P3436" t="s">
        <v>59</v>
      </c>
      <c r="Q3436" t="s">
        <v>123</v>
      </c>
      <c r="R3436">
        <v>2</v>
      </c>
      <c r="S3436">
        <v>4.8</v>
      </c>
      <c r="T3436" t="s">
        <v>30</v>
      </c>
      <c r="U3436" t="s">
        <v>86</v>
      </c>
    </row>
    <row r="3437" spans="1:21" x14ac:dyDescent="0.35">
      <c r="A3437" t="s">
        <v>4717</v>
      </c>
      <c r="B3437" t="str">
        <f>IF(COUNTIFS($A:$A,$A3437,$C:$C,$C3437,$D:$D,$D3437,$G:$G,$G3437,$K:$K,$K3437,$M:$M,$M3437)&gt;1,"True Duplicate","Unique")</f>
        <v>Unique</v>
      </c>
      <c r="C3437" s="7">
        <v>45324</v>
      </c>
      <c r="D3437" t="s">
        <v>4981</v>
      </c>
      <c r="E3437" t="str">
        <f>IF(COUNTIF($B$2:D3437,D3437)=1,"New Customer","Returning Customer")</f>
        <v>New Customer</v>
      </c>
      <c r="F3437" t="s">
        <v>72</v>
      </c>
      <c r="G3437" t="s">
        <v>120</v>
      </c>
      <c r="H3437" t="s">
        <v>47</v>
      </c>
      <c r="I3437" t="s">
        <v>121</v>
      </c>
      <c r="J3437" s="5">
        <v>300.44</v>
      </c>
      <c r="K3437">
        <v>5</v>
      </c>
      <c r="L3437">
        <v>0.05</v>
      </c>
      <c r="M3437" s="3">
        <f t="shared" si="53"/>
        <v>1501.9499999999998</v>
      </c>
      <c r="N3437" t="s">
        <v>104</v>
      </c>
      <c r="O3437" t="s">
        <v>111</v>
      </c>
      <c r="P3437" t="s">
        <v>59</v>
      </c>
      <c r="Q3437" t="s">
        <v>123</v>
      </c>
      <c r="R3437">
        <v>5</v>
      </c>
      <c r="S3437">
        <v>1.3</v>
      </c>
      <c r="T3437" t="s">
        <v>30</v>
      </c>
      <c r="U3437" t="s">
        <v>60</v>
      </c>
    </row>
    <row r="3438" spans="1:21" x14ac:dyDescent="0.35">
      <c r="A3438" t="s">
        <v>5870</v>
      </c>
      <c r="B3438" t="str">
        <f>IF(COUNTIFS($A:$A,$A3438,$C:$C,$C3438,$D:$D,$D3438,$G:$G,$G3438,$K:$K,$K3438,$M:$M,$M3438)&gt;1,"True Duplicate","Unique")</f>
        <v>Unique</v>
      </c>
      <c r="C3438" s="7">
        <v>45324</v>
      </c>
      <c r="D3438" t="s">
        <v>4719</v>
      </c>
      <c r="E3438" t="str">
        <f>IF(COUNTIF($B$2:D3438,D3438)=1,"New Customer","Returning Customer")</f>
        <v>New Customer</v>
      </c>
      <c r="F3438" t="s">
        <v>10132</v>
      </c>
      <c r="G3438" t="s">
        <v>244</v>
      </c>
      <c r="H3438" t="s">
        <v>36</v>
      </c>
      <c r="I3438" t="s">
        <v>129</v>
      </c>
      <c r="J3438" s="5">
        <v>10.89</v>
      </c>
      <c r="K3438">
        <v>4</v>
      </c>
      <c r="L3438">
        <v>0</v>
      </c>
      <c r="M3438" s="3">
        <f t="shared" si="53"/>
        <v>43.56</v>
      </c>
      <c r="N3438" t="s">
        <v>49</v>
      </c>
      <c r="O3438" t="s">
        <v>122</v>
      </c>
      <c r="P3438" t="s">
        <v>59</v>
      </c>
      <c r="Q3438" t="s">
        <v>116</v>
      </c>
      <c r="R3438">
        <v>10</v>
      </c>
      <c r="S3438">
        <v>4.5</v>
      </c>
      <c r="T3438" t="s">
        <v>30</v>
      </c>
      <c r="U3438" t="s">
        <v>60</v>
      </c>
    </row>
    <row r="3439" spans="1:21" x14ac:dyDescent="0.35">
      <c r="A3439" t="s">
        <v>7540</v>
      </c>
      <c r="B3439" t="str">
        <f>IF(COUNTIFS($A:$A,$A3439,$C:$C,$C3439,$D:$D,$D3439,$G:$G,$G3439,$K:$K,$K3439,$M:$M,$M3439)&gt;1,"True Duplicate","Unique")</f>
        <v>Unique</v>
      </c>
      <c r="C3439" s="7">
        <v>45324</v>
      </c>
      <c r="D3439" t="s">
        <v>7541</v>
      </c>
      <c r="E3439" t="str">
        <f>IF(COUNTIF($B$2:D3439,D3439)=1,"New Customer","Returning Customer")</f>
        <v>New Customer</v>
      </c>
      <c r="F3439" t="s">
        <v>10132</v>
      </c>
      <c r="G3439" t="s">
        <v>176</v>
      </c>
      <c r="H3439" t="s">
        <v>47</v>
      </c>
      <c r="I3439" t="s">
        <v>177</v>
      </c>
      <c r="J3439" s="5">
        <v>295.69</v>
      </c>
      <c r="K3439">
        <v>8</v>
      </c>
      <c r="L3439">
        <v>0.05</v>
      </c>
      <c r="M3439" s="3">
        <f t="shared" si="53"/>
        <v>2365.12</v>
      </c>
      <c r="N3439" t="s">
        <v>83</v>
      </c>
      <c r="O3439" t="s">
        <v>39</v>
      </c>
      <c r="P3439" t="s">
        <v>85</v>
      </c>
      <c r="Q3439" t="s">
        <v>29</v>
      </c>
      <c r="R3439">
        <v>5</v>
      </c>
      <c r="S3439">
        <v>1.5</v>
      </c>
      <c r="T3439" t="s">
        <v>30</v>
      </c>
      <c r="U3439" t="s">
        <v>60</v>
      </c>
    </row>
    <row r="3440" spans="1:21" x14ac:dyDescent="0.35">
      <c r="A3440" t="s">
        <v>2072</v>
      </c>
      <c r="B3440" t="str">
        <f>IF(COUNTIFS($A:$A,$A3440,$C:$C,$C3440,$D:$D,$D3440,$G:$G,$G3440,$K:$K,$K3440,$M:$M,$M3440)&gt;1,"True Duplicate","Unique")</f>
        <v>Unique</v>
      </c>
      <c r="C3440" s="7">
        <v>45325</v>
      </c>
      <c r="D3440" t="s">
        <v>4867</v>
      </c>
      <c r="E3440" t="str">
        <f>IF(COUNTIF($B$2:D3440,D3440)=1,"New Customer","Returning Customer")</f>
        <v>New Customer</v>
      </c>
      <c r="F3440" t="s">
        <v>72</v>
      </c>
      <c r="G3440" t="s">
        <v>301</v>
      </c>
      <c r="H3440" t="s">
        <v>57</v>
      </c>
      <c r="I3440" t="s">
        <v>97</v>
      </c>
      <c r="J3440" s="5">
        <v>108.67</v>
      </c>
      <c r="K3440">
        <v>4</v>
      </c>
      <c r="L3440">
        <v>0.15</v>
      </c>
      <c r="M3440" s="3">
        <f t="shared" si="53"/>
        <v>434.08</v>
      </c>
      <c r="N3440" t="s">
        <v>98</v>
      </c>
      <c r="O3440" t="s">
        <v>122</v>
      </c>
      <c r="P3440" t="s">
        <v>10129</v>
      </c>
      <c r="Q3440" t="s">
        <v>116</v>
      </c>
      <c r="R3440">
        <v>13</v>
      </c>
      <c r="S3440">
        <v>2.4</v>
      </c>
      <c r="T3440" t="s">
        <v>30</v>
      </c>
      <c r="U3440" t="s">
        <v>60</v>
      </c>
    </row>
    <row r="3441" spans="1:21" x14ac:dyDescent="0.35">
      <c r="A3441" t="s">
        <v>2300</v>
      </c>
      <c r="B3441" t="str">
        <f>IF(COUNTIFS($A:$A,$A3441,$C:$C,$C3441,$D:$D,$D3441,$G:$G,$G3441,$K:$K,$K3441,$M:$M,$M3441)&gt;1,"True Duplicate","Unique")</f>
        <v>Unique</v>
      </c>
      <c r="C3441" s="7">
        <v>45325</v>
      </c>
      <c r="D3441" t="s">
        <v>2439</v>
      </c>
      <c r="E3441" t="str">
        <f>IF(COUNTIF($B$2:D3441,D3441)=1,"New Customer","Returning Customer")</f>
        <v>New Customer</v>
      </c>
      <c r="F3441" t="s">
        <v>72</v>
      </c>
      <c r="G3441" t="s">
        <v>227</v>
      </c>
      <c r="H3441" t="s">
        <v>47</v>
      </c>
      <c r="I3441" t="s">
        <v>228</v>
      </c>
      <c r="J3441" s="5">
        <v>112.15</v>
      </c>
      <c r="K3441">
        <v>9</v>
      </c>
      <c r="L3441">
        <v>0.1</v>
      </c>
      <c r="M3441" s="3">
        <f t="shared" si="53"/>
        <v>1008.45</v>
      </c>
      <c r="N3441" t="s">
        <v>38</v>
      </c>
      <c r="O3441" t="s">
        <v>111</v>
      </c>
      <c r="P3441" t="s">
        <v>10129</v>
      </c>
      <c r="Q3441" t="s">
        <v>123</v>
      </c>
      <c r="R3441">
        <v>5</v>
      </c>
      <c r="S3441">
        <v>3.2</v>
      </c>
      <c r="T3441" t="s">
        <v>30</v>
      </c>
      <c r="U3441" t="s">
        <v>60</v>
      </c>
    </row>
    <row r="3442" spans="1:21" x14ac:dyDescent="0.35">
      <c r="A3442" t="s">
        <v>2438</v>
      </c>
      <c r="B3442" t="str">
        <f>IF(COUNTIFS($A:$A,$A3442,$C:$C,$C3442,$D:$D,$D3442,$G:$G,$G3442,$K:$K,$K3442,$M:$M,$M3442)&gt;1,"True Duplicate","Unique")</f>
        <v>Unique</v>
      </c>
      <c r="C3442" s="7">
        <v>45325</v>
      </c>
      <c r="D3442" t="s">
        <v>2074</v>
      </c>
      <c r="E3442" t="str">
        <f>IF(COUNTIF($B$2:D3442,D3442)=1,"New Customer","Returning Customer")</f>
        <v>Returning Customer</v>
      </c>
      <c r="F3442" t="s">
        <v>10132</v>
      </c>
      <c r="G3442" t="s">
        <v>227</v>
      </c>
      <c r="H3442" t="s">
        <v>47</v>
      </c>
      <c r="I3442" t="s">
        <v>228</v>
      </c>
      <c r="J3442" s="5">
        <v>315.29000000000002</v>
      </c>
      <c r="K3442">
        <v>13</v>
      </c>
      <c r="L3442">
        <v>0</v>
      </c>
      <c r="M3442" s="3">
        <f t="shared" si="53"/>
        <v>4098.7700000000004</v>
      </c>
      <c r="N3442" t="s">
        <v>83</v>
      </c>
      <c r="O3442" t="s">
        <v>39</v>
      </c>
      <c r="P3442" t="s">
        <v>59</v>
      </c>
      <c r="Q3442" t="s">
        <v>116</v>
      </c>
      <c r="R3442">
        <v>10</v>
      </c>
      <c r="S3442">
        <v>1.5</v>
      </c>
      <c r="T3442" t="s">
        <v>30</v>
      </c>
      <c r="U3442" t="s">
        <v>60</v>
      </c>
    </row>
    <row r="3443" spans="1:21" x14ac:dyDescent="0.35">
      <c r="A3443" t="s">
        <v>2696</v>
      </c>
      <c r="B3443" t="str">
        <f>IF(COUNTIFS($A:$A,$A3443,$C:$C,$C3443,$D:$D,$D3443,$G:$G,$G3443,$K:$K,$K3443,$M:$M,$M3443)&gt;1,"True Duplicate","Unique")</f>
        <v>Unique</v>
      </c>
      <c r="C3443" s="7">
        <v>45325</v>
      </c>
      <c r="D3443" t="s">
        <v>2302</v>
      </c>
      <c r="E3443" t="str">
        <f>IF(COUNTIF($B$2:D3443,D3443)=1,"New Customer","Returning Customer")</f>
        <v>New Customer</v>
      </c>
      <c r="F3443" t="s">
        <v>10132</v>
      </c>
      <c r="G3443" t="s">
        <v>102</v>
      </c>
      <c r="H3443" t="s">
        <v>47</v>
      </c>
      <c r="I3443" t="s">
        <v>10125</v>
      </c>
      <c r="J3443" s="5">
        <v>22.22</v>
      </c>
      <c r="K3443">
        <v>6</v>
      </c>
      <c r="L3443">
        <v>0.15</v>
      </c>
      <c r="M3443" s="3">
        <f t="shared" si="53"/>
        <v>132.42000000000002</v>
      </c>
      <c r="N3443" t="s">
        <v>83</v>
      </c>
      <c r="O3443" t="s">
        <v>122</v>
      </c>
      <c r="P3443" t="s">
        <v>59</v>
      </c>
      <c r="Q3443" t="s">
        <v>123</v>
      </c>
      <c r="R3443">
        <v>8</v>
      </c>
      <c r="S3443">
        <v>1.5</v>
      </c>
      <c r="T3443" t="s">
        <v>30</v>
      </c>
      <c r="U3443" t="s">
        <v>60</v>
      </c>
    </row>
    <row r="3444" spans="1:21" x14ac:dyDescent="0.35">
      <c r="A3444" t="s">
        <v>4866</v>
      </c>
      <c r="B3444" t="str">
        <f>IF(COUNTIFS($A:$A,$A3444,$C:$C,$C3444,$D:$D,$D3444,$G:$G,$G3444,$K:$K,$K3444,$M:$M,$M3444)&gt;1,"True Duplicate","Unique")</f>
        <v>Unique</v>
      </c>
      <c r="C3444" s="7">
        <v>45325</v>
      </c>
      <c r="D3444" t="s">
        <v>2697</v>
      </c>
      <c r="E3444" t="str">
        <f>IF(COUNTIF($B$2:D3444,D3444)=1,"New Customer","Returning Customer")</f>
        <v>New Customer</v>
      </c>
      <c r="F3444" t="s">
        <v>10132</v>
      </c>
      <c r="G3444" t="s">
        <v>399</v>
      </c>
      <c r="H3444" t="s">
        <v>24</v>
      </c>
      <c r="I3444" t="s">
        <v>182</v>
      </c>
      <c r="J3444" s="5">
        <v>526.70000000000005</v>
      </c>
      <c r="K3444">
        <v>1</v>
      </c>
      <c r="L3444">
        <v>0.2</v>
      </c>
      <c r="M3444" s="3">
        <f t="shared" si="53"/>
        <v>526.5</v>
      </c>
      <c r="N3444" t="s">
        <v>26</v>
      </c>
      <c r="O3444" t="s">
        <v>27</v>
      </c>
      <c r="P3444" t="s">
        <v>166</v>
      </c>
      <c r="Q3444" t="s">
        <v>123</v>
      </c>
      <c r="R3444">
        <v>10</v>
      </c>
      <c r="S3444">
        <v>4.4000000000000004</v>
      </c>
      <c r="T3444" t="s">
        <v>30</v>
      </c>
      <c r="U3444" t="s">
        <v>60</v>
      </c>
    </row>
    <row r="3445" spans="1:21" x14ac:dyDescent="0.35">
      <c r="A3445" t="s">
        <v>1777</v>
      </c>
      <c r="B3445" t="str">
        <f>IF(COUNTIFS($A:$A,$A3445,$C:$C,$C3445,$D:$D,$D3445,$G:$G,$G3445,$K:$K,$K3445,$M:$M,$M3445)&gt;1,"True Duplicate","Unique")</f>
        <v>Unique</v>
      </c>
      <c r="C3445" s="7">
        <v>45326</v>
      </c>
      <c r="D3445" t="s">
        <v>8015</v>
      </c>
      <c r="E3445" t="str">
        <f>IF(COUNTIF($B$2:D3445,D3445)=1,"New Customer","Returning Customer")</f>
        <v>Returning Customer</v>
      </c>
      <c r="F3445" t="s">
        <v>10132</v>
      </c>
      <c r="G3445" t="s">
        <v>403</v>
      </c>
      <c r="H3445" t="s">
        <v>74</v>
      </c>
      <c r="I3445" t="s">
        <v>148</v>
      </c>
      <c r="J3445" s="5">
        <v>770.03</v>
      </c>
      <c r="K3445">
        <v>9</v>
      </c>
      <c r="L3445">
        <v>0.25</v>
      </c>
      <c r="M3445" s="3">
        <f t="shared" si="53"/>
        <v>6928.0199999999995</v>
      </c>
      <c r="N3445" t="s">
        <v>38</v>
      </c>
      <c r="O3445" t="s">
        <v>122</v>
      </c>
      <c r="P3445" t="s">
        <v>85</v>
      </c>
      <c r="Q3445" t="s">
        <v>123</v>
      </c>
      <c r="R3445">
        <v>8</v>
      </c>
      <c r="S3445">
        <v>2.2999999999999998</v>
      </c>
      <c r="T3445" t="s">
        <v>30</v>
      </c>
      <c r="U3445" t="s">
        <v>52</v>
      </c>
    </row>
    <row r="3446" spans="1:21" x14ac:dyDescent="0.35">
      <c r="A3446" t="s">
        <v>2594</v>
      </c>
      <c r="B3446" t="str">
        <f>IF(COUNTIFS($A:$A,$A3446,$C:$C,$C3446,$D:$D,$D3446,$G:$G,$G3446,$K:$K,$K3446,$M:$M,$M3446)&gt;1,"True Duplicate","Unique")</f>
        <v>Unique</v>
      </c>
      <c r="C3446" s="7">
        <v>45326</v>
      </c>
      <c r="D3446" t="s">
        <v>2595</v>
      </c>
      <c r="E3446" t="str">
        <f>IF(COUNTIF($B$2:D3446,D3446)=1,"New Customer","Returning Customer")</f>
        <v>New Customer</v>
      </c>
      <c r="F3446" t="s">
        <v>10132</v>
      </c>
      <c r="G3446" t="s">
        <v>266</v>
      </c>
      <c r="H3446" t="s">
        <v>24</v>
      </c>
      <c r="I3446" t="s">
        <v>267</v>
      </c>
      <c r="J3446" s="5">
        <v>523.72</v>
      </c>
      <c r="K3446">
        <v>5</v>
      </c>
      <c r="L3446">
        <v>0.05</v>
      </c>
      <c r="M3446" s="3">
        <f t="shared" si="53"/>
        <v>2618.3500000000004</v>
      </c>
      <c r="N3446" t="s">
        <v>104</v>
      </c>
      <c r="O3446" t="s">
        <v>39</v>
      </c>
      <c r="P3446" t="s">
        <v>85</v>
      </c>
      <c r="Q3446" t="s">
        <v>77</v>
      </c>
      <c r="R3446">
        <v>8</v>
      </c>
      <c r="S3446">
        <v>4.7</v>
      </c>
      <c r="T3446" t="s">
        <v>202</v>
      </c>
      <c r="U3446" t="s">
        <v>60</v>
      </c>
    </row>
    <row r="3447" spans="1:21" x14ac:dyDescent="0.35">
      <c r="A3447" t="s">
        <v>5287</v>
      </c>
      <c r="B3447" t="str">
        <f>IF(COUNTIFS($A:$A,$A3447,$C:$C,$C3447,$D:$D,$D3447,$G:$G,$G3447,$K:$K,$K3447,$M:$M,$M3447)&gt;1,"True Duplicate","Unique")</f>
        <v>Unique</v>
      </c>
      <c r="C3447" s="7">
        <v>45326</v>
      </c>
      <c r="D3447" t="s">
        <v>6798</v>
      </c>
      <c r="E3447" t="str">
        <f>IF(COUNTIF($B$2:D3447,D3447)=1,"New Customer","Returning Customer")</f>
        <v>New Customer</v>
      </c>
      <c r="F3447" t="s">
        <v>72</v>
      </c>
      <c r="G3447" t="s">
        <v>46</v>
      </c>
      <c r="H3447" t="s">
        <v>47</v>
      </c>
      <c r="I3447" t="s">
        <v>10124</v>
      </c>
      <c r="J3447" s="5">
        <v>682.27</v>
      </c>
      <c r="K3447">
        <v>9</v>
      </c>
      <c r="L3447">
        <v>0.1</v>
      </c>
      <c r="M3447" s="3">
        <f t="shared" si="53"/>
        <v>6139.53</v>
      </c>
      <c r="N3447" t="s">
        <v>49</v>
      </c>
      <c r="O3447" t="s">
        <v>27</v>
      </c>
      <c r="P3447" t="s">
        <v>166</v>
      </c>
      <c r="Q3447" t="s">
        <v>116</v>
      </c>
      <c r="R3447">
        <v>5</v>
      </c>
      <c r="S3447">
        <v>4.9000000000000004</v>
      </c>
      <c r="U3447" t="s">
        <v>52</v>
      </c>
    </row>
    <row r="3448" spans="1:21" x14ac:dyDescent="0.35">
      <c r="A3448" t="s">
        <v>6797</v>
      </c>
      <c r="B3448" t="str">
        <f>IF(COUNTIFS($A:$A,$A3448,$C:$C,$C3448,$D:$D,$D3448,$G:$G,$G3448,$K:$K,$K3448,$M:$M,$M3448)&gt;1,"True Duplicate","Unique")</f>
        <v>Unique</v>
      </c>
      <c r="C3448" s="7">
        <v>45326</v>
      </c>
      <c r="D3448" t="s">
        <v>5288</v>
      </c>
      <c r="E3448" t="str">
        <f>IF(COUNTIF($B$2:D3448,D3448)=1,"New Customer","Returning Customer")</f>
        <v>New Customer</v>
      </c>
      <c r="F3448" t="s">
        <v>72</v>
      </c>
      <c r="G3448" t="s">
        <v>209</v>
      </c>
      <c r="H3448" t="s">
        <v>47</v>
      </c>
      <c r="I3448" t="s">
        <v>210</v>
      </c>
      <c r="J3448" s="5">
        <v>130.94</v>
      </c>
      <c r="K3448">
        <v>5</v>
      </c>
      <c r="L3448">
        <v>0</v>
      </c>
      <c r="M3448" s="3">
        <f t="shared" si="53"/>
        <v>654.70000000000005</v>
      </c>
      <c r="N3448" t="s">
        <v>83</v>
      </c>
      <c r="O3448" t="s">
        <v>39</v>
      </c>
      <c r="P3448" t="s">
        <v>85</v>
      </c>
      <c r="Q3448" t="s">
        <v>41</v>
      </c>
      <c r="R3448">
        <v>9</v>
      </c>
      <c r="S3448">
        <v>2.9</v>
      </c>
      <c r="T3448" t="s">
        <v>30</v>
      </c>
      <c r="U3448" t="s">
        <v>10128</v>
      </c>
    </row>
    <row r="3449" spans="1:21" x14ac:dyDescent="0.35">
      <c r="A3449" t="s">
        <v>7759</v>
      </c>
      <c r="B3449" t="str">
        <f>IF(COUNTIFS($A:$A,$A3449,$C:$C,$C3449,$D:$D,$D3449,$G:$G,$G3449,$K:$K,$K3449,$M:$M,$M3449)&gt;1,"True Duplicate","Unique")</f>
        <v>Unique</v>
      </c>
      <c r="C3449" s="7">
        <v>45326</v>
      </c>
      <c r="D3449" t="s">
        <v>1779</v>
      </c>
      <c r="E3449" t="str">
        <f>IF(COUNTIF($B$2:D3449,D3449)=1,"New Customer","Returning Customer")</f>
        <v>New Customer</v>
      </c>
      <c r="F3449" t="s">
        <v>10132</v>
      </c>
      <c r="G3449" t="s">
        <v>288</v>
      </c>
      <c r="H3449" t="s">
        <v>57</v>
      </c>
      <c r="I3449" t="s">
        <v>289</v>
      </c>
      <c r="J3449" s="5">
        <v>739.15</v>
      </c>
      <c r="K3449">
        <v>5</v>
      </c>
      <c r="L3449">
        <v>0</v>
      </c>
      <c r="M3449" s="3">
        <f t="shared" si="53"/>
        <v>3695.75</v>
      </c>
      <c r="N3449" t="s">
        <v>98</v>
      </c>
      <c r="O3449" t="s">
        <v>27</v>
      </c>
      <c r="P3449" t="s">
        <v>59</v>
      </c>
      <c r="Q3449" t="s">
        <v>116</v>
      </c>
      <c r="R3449">
        <v>10</v>
      </c>
      <c r="S3449">
        <v>1.4</v>
      </c>
      <c r="T3449" t="s">
        <v>30</v>
      </c>
      <c r="U3449" t="s">
        <v>60</v>
      </c>
    </row>
    <row r="3450" spans="1:21" x14ac:dyDescent="0.35">
      <c r="A3450" t="s">
        <v>9100</v>
      </c>
      <c r="B3450" t="str">
        <f>IF(COUNTIFS($A:$A,$A3450,$C:$C,$C3450,$D:$D,$D3450,$G:$G,$G3450,$K:$K,$K3450,$M:$M,$M3450)&gt;1,"True Duplicate","Unique")</f>
        <v>Unique</v>
      </c>
      <c r="C3450" s="7">
        <v>45326</v>
      </c>
      <c r="D3450" t="s">
        <v>1926</v>
      </c>
      <c r="E3450" t="str">
        <f>IF(COUNTIF($B$2:D3450,D3450)=1,"New Customer","Returning Customer")</f>
        <v>Returning Customer</v>
      </c>
      <c r="F3450" t="s">
        <v>10132</v>
      </c>
      <c r="G3450" t="s">
        <v>128</v>
      </c>
      <c r="H3450" t="s">
        <v>36</v>
      </c>
      <c r="I3450" t="s">
        <v>129</v>
      </c>
      <c r="J3450" s="5">
        <v>19.329999999999998</v>
      </c>
      <c r="K3450">
        <v>8</v>
      </c>
      <c r="L3450">
        <v>0.15</v>
      </c>
      <c r="M3450" s="3">
        <f t="shared" si="53"/>
        <v>153.44</v>
      </c>
      <c r="N3450" t="s">
        <v>98</v>
      </c>
      <c r="O3450" t="s">
        <v>27</v>
      </c>
      <c r="P3450" t="s">
        <v>10129</v>
      </c>
      <c r="Q3450" t="s">
        <v>116</v>
      </c>
      <c r="R3450">
        <v>7</v>
      </c>
      <c r="S3450">
        <v>3.2</v>
      </c>
      <c r="T3450" t="s">
        <v>30</v>
      </c>
      <c r="U3450" t="s">
        <v>52</v>
      </c>
    </row>
    <row r="3451" spans="1:21" x14ac:dyDescent="0.35">
      <c r="A3451" t="s">
        <v>4128</v>
      </c>
      <c r="B3451" t="str">
        <f>IF(COUNTIFS($A:$A,$A3451,$C:$C,$C3451,$D:$D,$D3451,$G:$G,$G3451,$K:$K,$K3451,$M:$M,$M3451)&gt;1,"True Duplicate","Unique")</f>
        <v>Unique</v>
      </c>
      <c r="C3451" s="7">
        <v>45327</v>
      </c>
      <c r="D3451" t="s">
        <v>4654</v>
      </c>
      <c r="E3451" t="str">
        <f>IF(COUNTIF($B$2:D3451,D3451)=1,"New Customer","Returning Customer")</f>
        <v>Returning Customer</v>
      </c>
      <c r="F3451" t="s">
        <v>10132</v>
      </c>
      <c r="G3451" t="s">
        <v>176</v>
      </c>
      <c r="H3451" t="s">
        <v>47</v>
      </c>
      <c r="I3451" t="s">
        <v>177</v>
      </c>
      <c r="J3451" s="5">
        <v>537.91</v>
      </c>
      <c r="K3451">
        <v>1</v>
      </c>
      <c r="L3451">
        <v>0.25</v>
      </c>
      <c r="M3451" s="3">
        <f t="shared" si="53"/>
        <v>537.66</v>
      </c>
      <c r="N3451" t="s">
        <v>104</v>
      </c>
      <c r="O3451" t="s">
        <v>27</v>
      </c>
      <c r="P3451" t="s">
        <v>59</v>
      </c>
      <c r="Q3451" t="s">
        <v>116</v>
      </c>
      <c r="R3451">
        <v>4</v>
      </c>
      <c r="S3451">
        <v>4.0999999999999996</v>
      </c>
      <c r="T3451" t="s">
        <v>51</v>
      </c>
      <c r="U3451" t="s">
        <v>60</v>
      </c>
    </row>
    <row r="3452" spans="1:21" x14ac:dyDescent="0.35">
      <c r="A3452" t="s">
        <v>5944</v>
      </c>
      <c r="B3452" t="str">
        <f>IF(COUNTIFS($A:$A,$A3452,$C:$C,$C3452,$D:$D,$D3452,$G:$G,$G3452,$K:$K,$K3452,$M:$M,$M3452)&gt;1,"True Duplicate","Unique")</f>
        <v>Unique</v>
      </c>
      <c r="C3452" s="7">
        <v>45327</v>
      </c>
      <c r="D3452" t="s">
        <v>8868</v>
      </c>
      <c r="E3452" t="str">
        <f>IF(COUNTIF($B$2:D3452,D3452)=1,"New Customer","Returning Customer")</f>
        <v>New Customer</v>
      </c>
      <c r="F3452" t="s">
        <v>10132</v>
      </c>
      <c r="G3452" t="s">
        <v>239</v>
      </c>
      <c r="H3452" t="s">
        <v>66</v>
      </c>
      <c r="I3452" t="s">
        <v>240</v>
      </c>
      <c r="J3452" s="5">
        <v>137.07</v>
      </c>
      <c r="K3452">
        <v>8</v>
      </c>
      <c r="L3452">
        <v>0.05</v>
      </c>
      <c r="M3452" s="3">
        <f t="shared" si="53"/>
        <v>1096.1599999999999</v>
      </c>
      <c r="N3452" t="s">
        <v>165</v>
      </c>
      <c r="O3452" t="s">
        <v>27</v>
      </c>
      <c r="P3452" t="s">
        <v>59</v>
      </c>
      <c r="Q3452" t="s">
        <v>29</v>
      </c>
      <c r="R3452">
        <v>3</v>
      </c>
      <c r="S3452">
        <v>1</v>
      </c>
      <c r="T3452" t="s">
        <v>51</v>
      </c>
      <c r="U3452" t="s">
        <v>60</v>
      </c>
    </row>
    <row r="3453" spans="1:21" x14ac:dyDescent="0.35">
      <c r="A3453" t="s">
        <v>8867</v>
      </c>
      <c r="B3453" t="str">
        <f>IF(COUNTIFS($A:$A,$A3453,$C:$C,$C3453,$D:$D,$D3453,$G:$G,$G3453,$K:$K,$K3453,$M:$M,$M3453)&gt;1,"True Duplicate","Unique")</f>
        <v>Unique</v>
      </c>
      <c r="C3453" s="7">
        <v>45327</v>
      </c>
      <c r="D3453" t="s">
        <v>9573</v>
      </c>
      <c r="E3453" t="str">
        <f>IF(COUNTIF($B$2:D3453,D3453)=1,"New Customer","Returning Customer")</f>
        <v>New Customer</v>
      </c>
      <c r="F3453" t="s">
        <v>10132</v>
      </c>
      <c r="G3453" t="s">
        <v>132</v>
      </c>
      <c r="H3453" t="s">
        <v>24</v>
      </c>
      <c r="I3453" t="s">
        <v>133</v>
      </c>
      <c r="J3453" s="5">
        <v>517.72</v>
      </c>
      <c r="K3453">
        <v>9</v>
      </c>
      <c r="L3453">
        <v>0.1</v>
      </c>
      <c r="M3453" s="3">
        <f t="shared" si="53"/>
        <v>4658.58</v>
      </c>
      <c r="N3453" t="s">
        <v>49</v>
      </c>
      <c r="O3453" t="s">
        <v>122</v>
      </c>
      <c r="P3453" t="s">
        <v>10129</v>
      </c>
      <c r="Q3453" t="s">
        <v>116</v>
      </c>
      <c r="R3453">
        <v>13</v>
      </c>
      <c r="S3453">
        <v>2.1</v>
      </c>
      <c r="T3453" t="s">
        <v>30</v>
      </c>
      <c r="U3453" t="s">
        <v>52</v>
      </c>
    </row>
    <row r="3454" spans="1:21" x14ac:dyDescent="0.35">
      <c r="A3454" t="s">
        <v>9421</v>
      </c>
      <c r="B3454" t="str">
        <f>IF(COUNTIFS($A:$A,$A3454,$C:$C,$C3454,$D:$D,$D3454,$G:$G,$G3454,$K:$K,$K3454,$M:$M,$M3454)&gt;1,"True Duplicate","Unique")</f>
        <v>Unique</v>
      </c>
      <c r="C3454" s="7">
        <v>45327</v>
      </c>
      <c r="D3454" t="s">
        <v>4693</v>
      </c>
      <c r="E3454" t="str">
        <f>IF(COUNTIF($B$2:D3454,D3454)=1,"New Customer","Returning Customer")</f>
        <v>Returning Customer</v>
      </c>
      <c r="F3454" t="s">
        <v>10132</v>
      </c>
      <c r="G3454" t="s">
        <v>656</v>
      </c>
      <c r="H3454" t="s">
        <v>47</v>
      </c>
      <c r="I3454" t="s">
        <v>657</v>
      </c>
      <c r="J3454" s="5">
        <v>546.86</v>
      </c>
      <c r="K3454">
        <v>14</v>
      </c>
      <c r="L3454">
        <v>0.2</v>
      </c>
      <c r="M3454" s="3">
        <f t="shared" si="53"/>
        <v>7653.24</v>
      </c>
      <c r="N3454" t="s">
        <v>104</v>
      </c>
      <c r="O3454" t="s">
        <v>122</v>
      </c>
      <c r="P3454" t="s">
        <v>59</v>
      </c>
      <c r="Q3454" t="s">
        <v>123</v>
      </c>
      <c r="R3454">
        <v>6</v>
      </c>
      <c r="S3454">
        <v>2.4</v>
      </c>
      <c r="T3454" t="s">
        <v>30</v>
      </c>
      <c r="U3454" t="s">
        <v>60</v>
      </c>
    </row>
    <row r="3455" spans="1:21" x14ac:dyDescent="0.35">
      <c r="A3455" t="s">
        <v>9572</v>
      </c>
      <c r="B3455" t="str">
        <f>IF(COUNTIFS($A:$A,$A3455,$C:$C,$C3455,$D:$D,$D3455,$G:$G,$G3455,$K:$K,$K3455,$M:$M,$M3455)&gt;1,"True Duplicate","Unique")</f>
        <v>Unique</v>
      </c>
      <c r="C3455" s="7">
        <v>45327</v>
      </c>
      <c r="D3455" t="s">
        <v>813</v>
      </c>
      <c r="E3455" t="str">
        <f>IF(COUNTIF($B$2:D3455,D3455)=1,"New Customer","Returning Customer")</f>
        <v>Returning Customer</v>
      </c>
      <c r="F3455" t="s">
        <v>10132</v>
      </c>
      <c r="G3455" t="s">
        <v>81</v>
      </c>
      <c r="H3455" t="s">
        <v>57</v>
      </c>
      <c r="I3455" t="s">
        <v>82</v>
      </c>
      <c r="J3455" s="5">
        <v>555.51</v>
      </c>
      <c r="K3455">
        <v>5</v>
      </c>
      <c r="L3455">
        <v>0.2</v>
      </c>
      <c r="M3455" s="3">
        <f t="shared" si="53"/>
        <v>2776.5499999999997</v>
      </c>
      <c r="N3455" t="s">
        <v>142</v>
      </c>
      <c r="O3455" t="s">
        <v>111</v>
      </c>
      <c r="P3455" t="s">
        <v>85</v>
      </c>
      <c r="Q3455" t="s">
        <v>123</v>
      </c>
      <c r="R3455">
        <v>1</v>
      </c>
      <c r="S3455">
        <v>1.6</v>
      </c>
      <c r="T3455" t="s">
        <v>30</v>
      </c>
      <c r="U3455" t="s">
        <v>52</v>
      </c>
    </row>
    <row r="3456" spans="1:21" x14ac:dyDescent="0.35">
      <c r="A3456" t="s">
        <v>5023</v>
      </c>
      <c r="B3456" t="str">
        <f>IF(COUNTIFS($A:$A,$A3456,$C:$C,$C3456,$D:$D,$D3456,$G:$G,$G3456,$K:$K,$K3456,$M:$M,$M3456)&gt;1,"True Duplicate","Unique")</f>
        <v>Unique</v>
      </c>
      <c r="C3456" s="7">
        <v>45328</v>
      </c>
      <c r="D3456" t="s">
        <v>7842</v>
      </c>
      <c r="E3456" t="str">
        <f>IF(COUNTIF($B$2:D3456,D3456)=1,"New Customer","Returning Customer")</f>
        <v>New Customer</v>
      </c>
      <c r="F3456" t="s">
        <v>72</v>
      </c>
      <c r="G3456" t="s">
        <v>46</v>
      </c>
      <c r="H3456" t="s">
        <v>47</v>
      </c>
      <c r="I3456" t="s">
        <v>10124</v>
      </c>
      <c r="J3456" s="5">
        <v>566.64</v>
      </c>
      <c r="K3456">
        <v>6</v>
      </c>
      <c r="L3456">
        <v>0.25</v>
      </c>
      <c r="M3456" s="3">
        <f t="shared" si="53"/>
        <v>3398.34</v>
      </c>
      <c r="N3456" t="s">
        <v>302</v>
      </c>
      <c r="O3456" t="s">
        <v>27</v>
      </c>
      <c r="P3456" t="s">
        <v>59</v>
      </c>
      <c r="Q3456" t="s">
        <v>116</v>
      </c>
      <c r="R3456">
        <v>5</v>
      </c>
      <c r="S3456">
        <v>4.7</v>
      </c>
      <c r="T3456" t="s">
        <v>30</v>
      </c>
      <c r="U3456" t="s">
        <v>60</v>
      </c>
    </row>
    <row r="3457" spans="1:21" x14ac:dyDescent="0.35">
      <c r="A3457" t="s">
        <v>5891</v>
      </c>
      <c r="B3457" t="str">
        <f>IF(COUNTIFS($A:$A,$A3457,$C:$C,$C3457,$D:$D,$D3457,$G:$G,$G3457,$K:$K,$K3457,$M:$M,$M3457)&gt;1,"True Duplicate","Unique")</f>
        <v>Unique</v>
      </c>
      <c r="C3457" s="7">
        <v>45328</v>
      </c>
      <c r="D3457" t="s">
        <v>4505</v>
      </c>
      <c r="E3457" t="str">
        <f>IF(COUNTIF($B$2:D3457,D3457)=1,"New Customer","Returning Customer")</f>
        <v>Returning Customer</v>
      </c>
      <c r="F3457" t="s">
        <v>72</v>
      </c>
      <c r="G3457" t="s">
        <v>46</v>
      </c>
      <c r="H3457" t="s">
        <v>47</v>
      </c>
      <c r="I3457" t="s">
        <v>10124</v>
      </c>
      <c r="J3457" s="5">
        <v>314.79000000000002</v>
      </c>
      <c r="K3457">
        <v>10</v>
      </c>
      <c r="L3457">
        <v>0.05</v>
      </c>
      <c r="M3457" s="3">
        <f t="shared" si="53"/>
        <v>3147.4</v>
      </c>
      <c r="N3457" t="s">
        <v>302</v>
      </c>
      <c r="O3457" t="s">
        <v>39</v>
      </c>
      <c r="P3457" t="s">
        <v>10129</v>
      </c>
      <c r="Q3457" t="s">
        <v>41</v>
      </c>
      <c r="R3457">
        <v>5</v>
      </c>
      <c r="S3457">
        <v>1.3</v>
      </c>
      <c r="T3457" t="s">
        <v>30</v>
      </c>
      <c r="U3457" t="s">
        <v>60</v>
      </c>
    </row>
    <row r="3458" spans="1:21" x14ac:dyDescent="0.35">
      <c r="A3458" t="s">
        <v>5933</v>
      </c>
      <c r="B3458" t="str">
        <f>IF(COUNTIFS($A:$A,$A3458,$C:$C,$C3458,$D:$D,$D3458,$G:$G,$G3458,$K:$K,$K3458,$M:$M,$M3458)&gt;1,"True Duplicate","Unique")</f>
        <v>Unique</v>
      </c>
      <c r="C3458" s="7">
        <v>45328</v>
      </c>
      <c r="D3458" t="s">
        <v>5248</v>
      </c>
      <c r="E3458" t="str">
        <f>IF(COUNTIF($B$2:D3458,D3458)=1,"New Customer","Returning Customer")</f>
        <v>Returning Customer</v>
      </c>
      <c r="F3458" t="s">
        <v>72</v>
      </c>
      <c r="G3458" t="s">
        <v>251</v>
      </c>
      <c r="H3458" t="s">
        <v>36</v>
      </c>
      <c r="I3458" t="s">
        <v>252</v>
      </c>
      <c r="J3458" s="5">
        <v>32.020000000000003</v>
      </c>
      <c r="K3458">
        <v>7</v>
      </c>
      <c r="L3458">
        <v>0.3</v>
      </c>
      <c r="M3458" s="3">
        <f t="shared" ref="M3458:M3521" si="54">(J3458-L3458)*K3458</f>
        <v>222.04000000000002</v>
      </c>
      <c r="N3458" t="s">
        <v>49</v>
      </c>
      <c r="O3458" t="s">
        <v>122</v>
      </c>
      <c r="P3458" t="s">
        <v>85</v>
      </c>
      <c r="Q3458" t="s">
        <v>29</v>
      </c>
      <c r="R3458">
        <v>10</v>
      </c>
      <c r="S3458">
        <v>4.8</v>
      </c>
      <c r="T3458" t="s">
        <v>30</v>
      </c>
      <c r="U3458" t="s">
        <v>52</v>
      </c>
    </row>
    <row r="3459" spans="1:21" x14ac:dyDescent="0.35">
      <c r="A3459" t="s">
        <v>5981</v>
      </c>
      <c r="B3459" t="str">
        <f>IF(COUNTIFS($A:$A,$A3459,$C:$C,$C3459,$D:$D,$D3459,$G:$G,$G3459,$K:$K,$K3459,$M:$M,$M3459)&gt;1,"True Duplicate","Unique")</f>
        <v>Unique</v>
      </c>
      <c r="C3459" s="7">
        <v>45328</v>
      </c>
      <c r="D3459" t="s">
        <v>5025</v>
      </c>
      <c r="E3459" t="str">
        <f>IF(COUNTIF($B$2:D3459,D3459)=1,"New Customer","Returning Customer")</f>
        <v>New Customer</v>
      </c>
      <c r="F3459" t="s">
        <v>10132</v>
      </c>
      <c r="G3459" t="s">
        <v>198</v>
      </c>
      <c r="H3459" t="s">
        <v>74</v>
      </c>
      <c r="I3459" t="s">
        <v>110</v>
      </c>
      <c r="J3459" s="5">
        <v>56.47</v>
      </c>
      <c r="L3459">
        <v>0.15</v>
      </c>
      <c r="M3459" s="3">
        <f t="shared" si="54"/>
        <v>0</v>
      </c>
      <c r="N3459" t="s">
        <v>26</v>
      </c>
      <c r="O3459" t="s">
        <v>39</v>
      </c>
      <c r="P3459" t="s">
        <v>166</v>
      </c>
      <c r="Q3459" t="s">
        <v>41</v>
      </c>
      <c r="R3459">
        <v>9</v>
      </c>
      <c r="S3459">
        <v>2.4</v>
      </c>
      <c r="T3459" t="s">
        <v>51</v>
      </c>
      <c r="U3459" t="s">
        <v>60</v>
      </c>
    </row>
    <row r="3460" spans="1:21" x14ac:dyDescent="0.35">
      <c r="A3460" t="s">
        <v>6788</v>
      </c>
      <c r="B3460" t="str">
        <f>IF(COUNTIFS($A:$A,$A3460,$C:$C,$C3460,$D:$D,$D3460,$G:$G,$G3460,$K:$K,$K3460,$M:$M,$M3460)&gt;1,"True Duplicate","Unique")</f>
        <v>Unique</v>
      </c>
      <c r="C3460" s="7">
        <v>45328</v>
      </c>
      <c r="D3460" t="s">
        <v>9180</v>
      </c>
      <c r="E3460" t="str">
        <f>IF(COUNTIF($B$2:D3460,D3460)=1,"New Customer","Returning Customer")</f>
        <v>New Customer</v>
      </c>
      <c r="F3460" t="s">
        <v>72</v>
      </c>
      <c r="G3460" t="s">
        <v>399</v>
      </c>
      <c r="H3460" t="s">
        <v>24</v>
      </c>
      <c r="I3460" t="s">
        <v>182</v>
      </c>
      <c r="J3460" s="5">
        <v>441.84</v>
      </c>
      <c r="K3460">
        <v>3</v>
      </c>
      <c r="L3460">
        <v>0.1</v>
      </c>
      <c r="M3460" s="3">
        <f t="shared" si="54"/>
        <v>1325.2199999999998</v>
      </c>
      <c r="N3460" t="s">
        <v>98</v>
      </c>
      <c r="O3460" t="s">
        <v>122</v>
      </c>
      <c r="P3460" t="s">
        <v>10129</v>
      </c>
      <c r="Q3460" t="s">
        <v>116</v>
      </c>
      <c r="R3460">
        <v>9</v>
      </c>
      <c r="S3460">
        <v>4.5</v>
      </c>
      <c r="T3460" t="s">
        <v>30</v>
      </c>
      <c r="U3460" t="s">
        <v>52</v>
      </c>
    </row>
    <row r="3461" spans="1:21" x14ac:dyDescent="0.35">
      <c r="A3461" t="s">
        <v>7841</v>
      </c>
      <c r="B3461" t="str">
        <f>IF(COUNTIFS($A:$A,$A3461,$C:$C,$C3461,$D:$D,$D3461,$G:$G,$G3461,$K:$K,$K3461,$M:$M,$M3461)&gt;1,"True Duplicate","Unique")</f>
        <v>Unique</v>
      </c>
      <c r="C3461" s="7">
        <v>45328</v>
      </c>
      <c r="D3461" t="s">
        <v>5892</v>
      </c>
      <c r="E3461" t="str">
        <f>IF(COUNTIF($B$2:D3461,D3461)=1,"New Customer","Returning Customer")</f>
        <v>New Customer</v>
      </c>
      <c r="F3461" t="s">
        <v>72</v>
      </c>
      <c r="G3461" t="s">
        <v>274</v>
      </c>
      <c r="H3461" t="s">
        <v>74</v>
      </c>
      <c r="I3461" t="s">
        <v>75</v>
      </c>
      <c r="J3461" s="5">
        <v>1659.8</v>
      </c>
      <c r="K3461">
        <v>9</v>
      </c>
      <c r="L3461">
        <v>0.15</v>
      </c>
      <c r="M3461" s="3">
        <f t="shared" si="54"/>
        <v>14936.849999999999</v>
      </c>
      <c r="N3461" t="s">
        <v>26</v>
      </c>
      <c r="O3461" t="s">
        <v>39</v>
      </c>
      <c r="P3461" t="s">
        <v>10129</v>
      </c>
      <c r="Q3461" t="s">
        <v>116</v>
      </c>
      <c r="R3461">
        <v>6</v>
      </c>
      <c r="S3461">
        <v>1.3</v>
      </c>
      <c r="T3461" t="s">
        <v>30</v>
      </c>
      <c r="U3461" t="s">
        <v>60</v>
      </c>
    </row>
    <row r="3462" spans="1:21" x14ac:dyDescent="0.35">
      <c r="A3462" t="s">
        <v>9179</v>
      </c>
      <c r="B3462" t="str">
        <f>IF(COUNTIFS($A:$A,$A3462,$C:$C,$C3462,$D:$D,$D3462,$G:$G,$G3462,$K:$K,$K3462,$M:$M,$M3462)&gt;1,"True Duplicate","Unique")</f>
        <v>Unique</v>
      </c>
      <c r="C3462" s="7">
        <v>45328</v>
      </c>
      <c r="D3462" t="s">
        <v>2272</v>
      </c>
      <c r="E3462" t="str">
        <f>IF(COUNTIF($B$2:D3462,D3462)=1,"New Customer","Returning Customer")</f>
        <v>Returning Customer</v>
      </c>
      <c r="F3462" t="s">
        <v>10132</v>
      </c>
      <c r="G3462" t="s">
        <v>227</v>
      </c>
      <c r="H3462" t="s">
        <v>47</v>
      </c>
      <c r="I3462" t="s">
        <v>228</v>
      </c>
      <c r="J3462" s="5">
        <v>264.57</v>
      </c>
      <c r="K3462">
        <v>1</v>
      </c>
      <c r="L3462">
        <v>0.1</v>
      </c>
      <c r="M3462" s="3">
        <f t="shared" si="54"/>
        <v>264.46999999999997</v>
      </c>
      <c r="N3462" t="s">
        <v>76</v>
      </c>
      <c r="O3462" t="s">
        <v>39</v>
      </c>
      <c r="P3462" t="s">
        <v>10129</v>
      </c>
      <c r="Q3462" t="s">
        <v>77</v>
      </c>
      <c r="R3462">
        <v>10</v>
      </c>
      <c r="S3462">
        <v>2.6</v>
      </c>
      <c r="T3462" t="s">
        <v>30</v>
      </c>
      <c r="U3462" t="s">
        <v>60</v>
      </c>
    </row>
    <row r="3463" spans="1:21" x14ac:dyDescent="0.35">
      <c r="A3463" t="s">
        <v>3607</v>
      </c>
      <c r="B3463" t="str">
        <f>IF(COUNTIFS($A:$A,$A3463,$C:$C,$C3463,$D:$D,$D3463,$G:$G,$G3463,$K:$K,$K3463,$M:$M,$M3463)&gt;1,"True Duplicate","Unique")</f>
        <v>Unique</v>
      </c>
      <c r="C3463" s="7">
        <v>45329</v>
      </c>
      <c r="D3463" t="s">
        <v>386</v>
      </c>
      <c r="E3463" t="str">
        <f>IF(COUNTIF($B$2:D3463,D3463)=1,"New Customer","Returning Customer")</f>
        <v>New Customer</v>
      </c>
      <c r="F3463" t="s">
        <v>10132</v>
      </c>
      <c r="G3463" t="s">
        <v>10123</v>
      </c>
      <c r="H3463" t="s">
        <v>47</v>
      </c>
      <c r="I3463" t="s">
        <v>10124</v>
      </c>
      <c r="J3463" s="5">
        <v>132.46</v>
      </c>
      <c r="K3463">
        <v>3</v>
      </c>
      <c r="L3463">
        <v>0.15</v>
      </c>
      <c r="M3463" s="3">
        <f t="shared" si="54"/>
        <v>396.93</v>
      </c>
      <c r="N3463" t="s">
        <v>49</v>
      </c>
      <c r="O3463" t="s">
        <v>111</v>
      </c>
      <c r="P3463" t="s">
        <v>85</v>
      </c>
      <c r="Q3463" t="s">
        <v>123</v>
      </c>
      <c r="R3463">
        <v>6</v>
      </c>
      <c r="S3463">
        <v>3.9</v>
      </c>
      <c r="T3463" t="s">
        <v>30</v>
      </c>
      <c r="U3463" t="s">
        <v>52</v>
      </c>
    </row>
    <row r="3464" spans="1:21" x14ac:dyDescent="0.35">
      <c r="A3464" t="s">
        <v>6128</v>
      </c>
      <c r="B3464" t="str">
        <f>IF(COUNTIFS($A:$A,$A3464,$C:$C,$C3464,$D:$D,$D3464,$G:$G,$G3464,$K:$K,$K3464,$M:$M,$M3464)&gt;1,"True Duplicate","Unique")</f>
        <v>Unique</v>
      </c>
      <c r="C3464" s="7">
        <v>45329</v>
      </c>
      <c r="D3464" t="s">
        <v>3609</v>
      </c>
      <c r="E3464" t="str">
        <f>IF(COUNTIF($B$2:D3464,D3464)=1,"New Customer","Returning Customer")</f>
        <v>New Customer</v>
      </c>
      <c r="F3464" t="s">
        <v>72</v>
      </c>
      <c r="G3464" t="s">
        <v>81</v>
      </c>
      <c r="H3464" t="s">
        <v>57</v>
      </c>
      <c r="I3464" t="s">
        <v>82</v>
      </c>
      <c r="J3464" s="5">
        <v>615.04</v>
      </c>
      <c r="K3464">
        <v>11</v>
      </c>
      <c r="L3464">
        <v>0</v>
      </c>
      <c r="M3464" s="3">
        <f t="shared" si="54"/>
        <v>6765.44</v>
      </c>
      <c r="N3464" t="s">
        <v>76</v>
      </c>
      <c r="O3464" t="s">
        <v>39</v>
      </c>
      <c r="P3464" t="s">
        <v>85</v>
      </c>
      <c r="Q3464" t="s">
        <v>77</v>
      </c>
      <c r="R3464">
        <v>1</v>
      </c>
      <c r="S3464">
        <v>2.2999999999999998</v>
      </c>
      <c r="T3464" t="s">
        <v>30</v>
      </c>
      <c r="U3464" t="s">
        <v>52</v>
      </c>
    </row>
    <row r="3465" spans="1:21" x14ac:dyDescent="0.35">
      <c r="A3465" t="s">
        <v>6466</v>
      </c>
      <c r="B3465" t="str">
        <f>IF(COUNTIFS($A:$A,$A3465,$C:$C,$C3465,$D:$D,$D3465,$G:$G,$G3465,$K:$K,$K3465,$M:$M,$M3465)&gt;1,"True Duplicate","Unique")</f>
        <v>Unique</v>
      </c>
      <c r="C3465" s="7">
        <v>45329</v>
      </c>
      <c r="D3465" t="s">
        <v>6129</v>
      </c>
      <c r="E3465" t="str">
        <f>IF(COUNTIF($B$2:D3465,D3465)=1,"New Customer","Returning Customer")</f>
        <v>New Customer</v>
      </c>
      <c r="F3465" t="s">
        <v>72</v>
      </c>
      <c r="G3465" t="s">
        <v>193</v>
      </c>
      <c r="H3465" t="s">
        <v>24</v>
      </c>
      <c r="I3465" t="s">
        <v>10126</v>
      </c>
      <c r="J3465" s="5">
        <v>444.97</v>
      </c>
      <c r="K3465">
        <v>1</v>
      </c>
      <c r="L3465">
        <v>0.1</v>
      </c>
      <c r="M3465" s="3">
        <f t="shared" si="54"/>
        <v>444.87</v>
      </c>
      <c r="N3465" t="s">
        <v>26</v>
      </c>
      <c r="O3465" t="s">
        <v>111</v>
      </c>
      <c r="P3465" t="s">
        <v>85</v>
      </c>
      <c r="Q3465" t="s">
        <v>77</v>
      </c>
      <c r="R3465">
        <v>2</v>
      </c>
      <c r="S3465">
        <v>1.8</v>
      </c>
      <c r="T3465" t="s">
        <v>30</v>
      </c>
      <c r="U3465" t="s">
        <v>60</v>
      </c>
    </row>
    <row r="3466" spans="1:21" x14ac:dyDescent="0.35">
      <c r="A3466" t="s">
        <v>6609</v>
      </c>
      <c r="B3466" t="str">
        <f>IF(COUNTIFS($A:$A,$A3466,$C:$C,$C3466,$D:$D,$D3466,$G:$G,$G3466,$K:$K,$K3466,$M:$M,$M3466)&gt;1,"True Duplicate","Unique")</f>
        <v>Unique</v>
      </c>
      <c r="C3466" s="7">
        <v>45329</v>
      </c>
      <c r="D3466" t="s">
        <v>197</v>
      </c>
      <c r="E3466" t="str">
        <f>IF(COUNTIF($B$2:D3466,D3466)=1,"New Customer","Returning Customer")</f>
        <v>Returning Customer</v>
      </c>
      <c r="F3466" t="s">
        <v>10132</v>
      </c>
      <c r="G3466" t="s">
        <v>81</v>
      </c>
      <c r="H3466" t="s">
        <v>57</v>
      </c>
      <c r="I3466" t="s">
        <v>82</v>
      </c>
      <c r="J3466" s="5">
        <v>232.78</v>
      </c>
      <c r="K3466">
        <v>1</v>
      </c>
      <c r="L3466">
        <v>0</v>
      </c>
      <c r="M3466" s="3">
        <f t="shared" si="54"/>
        <v>232.78</v>
      </c>
      <c r="N3466" t="s">
        <v>76</v>
      </c>
      <c r="O3466" t="s">
        <v>27</v>
      </c>
      <c r="P3466" t="s">
        <v>85</v>
      </c>
      <c r="Q3466" t="s">
        <v>29</v>
      </c>
      <c r="R3466">
        <v>8</v>
      </c>
      <c r="S3466">
        <v>4.3</v>
      </c>
      <c r="T3466" t="s">
        <v>30</v>
      </c>
      <c r="U3466" t="s">
        <v>60</v>
      </c>
    </row>
    <row r="3467" spans="1:21" x14ac:dyDescent="0.35">
      <c r="A3467" t="s">
        <v>6925</v>
      </c>
      <c r="B3467" t="str">
        <f>IF(COUNTIFS($A:$A,$A3467,$C:$C,$C3467,$D:$D,$D3467,$G:$G,$G3467,$K:$K,$K3467,$M:$M,$M3467)&gt;1,"True Duplicate","Unique")</f>
        <v>Unique</v>
      </c>
      <c r="C3467" s="7">
        <v>45329</v>
      </c>
      <c r="D3467" t="s">
        <v>6610</v>
      </c>
      <c r="E3467" t="str">
        <f>IF(COUNTIF($B$2:D3467,D3467)=1,"New Customer","Returning Customer")</f>
        <v>New Customer</v>
      </c>
      <c r="F3467" t="s">
        <v>72</v>
      </c>
      <c r="G3467" t="s">
        <v>152</v>
      </c>
      <c r="H3467" t="s">
        <v>57</v>
      </c>
      <c r="I3467" t="s">
        <v>153</v>
      </c>
      <c r="J3467" s="5">
        <v>738.44</v>
      </c>
      <c r="K3467">
        <v>6</v>
      </c>
      <c r="L3467">
        <v>0</v>
      </c>
      <c r="M3467" s="3">
        <f t="shared" si="54"/>
        <v>4430.6400000000003</v>
      </c>
      <c r="N3467" t="s">
        <v>38</v>
      </c>
      <c r="O3467" t="s">
        <v>27</v>
      </c>
      <c r="P3467" t="s">
        <v>10129</v>
      </c>
      <c r="Q3467" t="s">
        <v>77</v>
      </c>
      <c r="R3467">
        <v>2</v>
      </c>
      <c r="S3467">
        <v>3</v>
      </c>
      <c r="T3467" t="s">
        <v>51</v>
      </c>
      <c r="U3467" t="s">
        <v>60</v>
      </c>
    </row>
    <row r="3468" spans="1:21" x14ac:dyDescent="0.35">
      <c r="A3468" t="s">
        <v>9156</v>
      </c>
      <c r="B3468" t="str">
        <f>IF(COUNTIFS($A:$A,$A3468,$C:$C,$C3468,$D:$D,$D3468,$G:$G,$G3468,$K:$K,$K3468,$M:$M,$M3468)&gt;1,"True Duplicate","Unique")</f>
        <v>Unique</v>
      </c>
      <c r="C3468" s="7">
        <v>45329</v>
      </c>
      <c r="D3468" t="s">
        <v>6926</v>
      </c>
      <c r="E3468" t="str">
        <f>IF(COUNTIF($B$2:D3468,D3468)=1,"New Customer","Returning Customer")</f>
        <v>New Customer</v>
      </c>
      <c r="F3468" t="s">
        <v>10132</v>
      </c>
      <c r="G3468" t="s">
        <v>193</v>
      </c>
      <c r="H3468" t="s">
        <v>24</v>
      </c>
      <c r="I3468" t="s">
        <v>10126</v>
      </c>
      <c r="J3468" s="5">
        <v>245.13</v>
      </c>
      <c r="K3468">
        <v>9</v>
      </c>
      <c r="L3468">
        <v>0.1</v>
      </c>
      <c r="M3468" s="3">
        <f t="shared" si="54"/>
        <v>2205.27</v>
      </c>
      <c r="N3468" t="s">
        <v>83</v>
      </c>
      <c r="O3468" t="s">
        <v>111</v>
      </c>
      <c r="P3468" t="s">
        <v>166</v>
      </c>
      <c r="Q3468" t="s">
        <v>41</v>
      </c>
      <c r="R3468">
        <v>9</v>
      </c>
      <c r="S3468">
        <v>1.5</v>
      </c>
      <c r="T3468" t="s">
        <v>30</v>
      </c>
      <c r="U3468" t="s">
        <v>86</v>
      </c>
    </row>
    <row r="3469" spans="1:21" x14ac:dyDescent="0.35">
      <c r="A3469" t="s">
        <v>6770</v>
      </c>
      <c r="B3469" t="str">
        <f>IF(COUNTIFS($A:$A,$A3469,$C:$C,$C3469,$D:$D,$D3469,$G:$G,$G3469,$K:$K,$K3469,$M:$M,$M3469)&gt;1,"True Duplicate","Unique")</f>
        <v>Unique</v>
      </c>
      <c r="C3469" s="7">
        <v>45330</v>
      </c>
      <c r="D3469" t="s">
        <v>5092</v>
      </c>
      <c r="E3469" t="str">
        <f>IF(COUNTIF($B$2:D3469,D3469)=1,"New Customer","Returning Customer")</f>
        <v>New Customer</v>
      </c>
      <c r="F3469" t="s">
        <v>10132</v>
      </c>
      <c r="G3469" t="s">
        <v>1182</v>
      </c>
      <c r="H3469" t="s">
        <v>66</v>
      </c>
      <c r="I3469" t="s">
        <v>446</v>
      </c>
      <c r="J3469" s="5">
        <v>1803.76</v>
      </c>
      <c r="K3469">
        <v>8</v>
      </c>
      <c r="L3469">
        <v>0</v>
      </c>
      <c r="M3469" s="3">
        <f t="shared" si="54"/>
        <v>14430.08</v>
      </c>
      <c r="N3469" t="s">
        <v>49</v>
      </c>
      <c r="O3469" t="s">
        <v>111</v>
      </c>
      <c r="P3469" t="s">
        <v>85</v>
      </c>
      <c r="Q3469" t="s">
        <v>41</v>
      </c>
      <c r="R3469">
        <v>11</v>
      </c>
      <c r="S3469">
        <v>1.2</v>
      </c>
      <c r="T3469" t="s">
        <v>112</v>
      </c>
      <c r="U3469" t="s">
        <v>60</v>
      </c>
    </row>
    <row r="3470" spans="1:21" x14ac:dyDescent="0.35">
      <c r="A3470" t="s">
        <v>7370</v>
      </c>
      <c r="B3470" t="str">
        <f>IF(COUNTIFS($A:$A,$A3470,$C:$C,$C3470,$D:$D,$D3470,$G:$G,$G3470,$K:$K,$K3470,$M:$M,$M3470)&gt;1,"True Duplicate","Unique")</f>
        <v>Unique</v>
      </c>
      <c r="C3470" s="7">
        <v>45330</v>
      </c>
      <c r="D3470" t="s">
        <v>180</v>
      </c>
      <c r="E3470" t="str">
        <f>IF(COUNTIF($B$2:D3470,D3470)=1,"New Customer","Returning Customer")</f>
        <v>Returning Customer</v>
      </c>
      <c r="F3470" t="s">
        <v>10132</v>
      </c>
      <c r="G3470" t="s">
        <v>73</v>
      </c>
      <c r="H3470" t="s">
        <v>74</v>
      </c>
      <c r="I3470" t="s">
        <v>75</v>
      </c>
      <c r="J3470" s="5">
        <v>238.86</v>
      </c>
      <c r="K3470">
        <v>12</v>
      </c>
      <c r="L3470">
        <v>0.1</v>
      </c>
      <c r="M3470" s="3">
        <f t="shared" si="54"/>
        <v>2865.1200000000003</v>
      </c>
      <c r="N3470" t="s">
        <v>76</v>
      </c>
      <c r="O3470" t="s">
        <v>39</v>
      </c>
      <c r="P3470" t="s">
        <v>10129</v>
      </c>
      <c r="Q3470" t="s">
        <v>41</v>
      </c>
      <c r="R3470">
        <v>-3</v>
      </c>
      <c r="S3470">
        <v>4.8</v>
      </c>
      <c r="T3470" t="s">
        <v>30</v>
      </c>
      <c r="U3470" t="s">
        <v>60</v>
      </c>
    </row>
    <row r="3471" spans="1:21" x14ac:dyDescent="0.35">
      <c r="A3471" t="s">
        <v>9312</v>
      </c>
      <c r="B3471" t="str">
        <f>IF(COUNTIFS($A:$A,$A3471,$C:$C,$C3471,$D:$D,$D3471,$G:$G,$G3471,$K:$K,$K3471,$M:$M,$M3471)&gt;1,"True Duplicate","Unique")</f>
        <v>Unique</v>
      </c>
      <c r="C3471" s="7">
        <v>45330</v>
      </c>
      <c r="D3471" t="s">
        <v>7371</v>
      </c>
      <c r="E3471" t="str">
        <f>IF(COUNTIF($B$2:D3471,D3471)=1,"New Customer","Returning Customer")</f>
        <v>Returning Customer</v>
      </c>
      <c r="F3471" t="s">
        <v>10132</v>
      </c>
      <c r="G3471" t="s">
        <v>281</v>
      </c>
      <c r="H3471" t="s">
        <v>74</v>
      </c>
      <c r="I3471" t="s">
        <v>110</v>
      </c>
      <c r="J3471" s="5">
        <v>798.16</v>
      </c>
      <c r="K3471">
        <v>9</v>
      </c>
      <c r="L3471">
        <v>0.1</v>
      </c>
      <c r="M3471" s="3">
        <f t="shared" si="54"/>
        <v>7182.5399999999991</v>
      </c>
      <c r="N3471" t="s">
        <v>49</v>
      </c>
      <c r="O3471" t="s">
        <v>122</v>
      </c>
      <c r="P3471" t="s">
        <v>85</v>
      </c>
      <c r="Q3471" t="s">
        <v>116</v>
      </c>
      <c r="R3471">
        <v>5</v>
      </c>
      <c r="S3471">
        <v>2.1</v>
      </c>
      <c r="T3471" t="s">
        <v>30</v>
      </c>
      <c r="U3471" t="s">
        <v>60</v>
      </c>
    </row>
    <row r="3472" spans="1:21" x14ac:dyDescent="0.35">
      <c r="A3472" t="s">
        <v>1103</v>
      </c>
      <c r="B3472" t="str">
        <f>IF(COUNTIFS($A:$A,$A3472,$C:$C,$C3472,$D:$D,$D3472,$G:$G,$G3472,$K:$K,$K3472,$M:$M,$M3472)&gt;1,"True Duplicate","Unique")</f>
        <v>Unique</v>
      </c>
      <c r="C3472" s="7">
        <v>45331</v>
      </c>
      <c r="D3472" t="s">
        <v>1747</v>
      </c>
      <c r="E3472" t="str">
        <f>IF(COUNTIF($B$2:D3472,D3472)=1,"New Customer","Returning Customer")</f>
        <v>New Customer</v>
      </c>
      <c r="F3472" t="s">
        <v>72</v>
      </c>
      <c r="G3472" t="s">
        <v>281</v>
      </c>
      <c r="H3472" t="s">
        <v>74</v>
      </c>
      <c r="I3472" t="s">
        <v>110</v>
      </c>
      <c r="J3472" s="5">
        <v>436.68</v>
      </c>
      <c r="K3472">
        <v>7</v>
      </c>
      <c r="L3472">
        <v>0</v>
      </c>
      <c r="M3472" s="3">
        <f t="shared" si="54"/>
        <v>3056.76</v>
      </c>
      <c r="N3472" t="s">
        <v>76</v>
      </c>
      <c r="O3472" t="s">
        <v>39</v>
      </c>
      <c r="P3472" t="s">
        <v>85</v>
      </c>
      <c r="Q3472" t="s">
        <v>41</v>
      </c>
      <c r="R3472">
        <v>5</v>
      </c>
      <c r="S3472">
        <v>2</v>
      </c>
      <c r="T3472" t="s">
        <v>30</v>
      </c>
      <c r="U3472" t="s">
        <v>52</v>
      </c>
    </row>
    <row r="3473" spans="1:21" x14ac:dyDescent="0.35">
      <c r="A3473" t="s">
        <v>1746</v>
      </c>
      <c r="B3473" t="str">
        <f>IF(COUNTIFS($A:$A,$A3473,$C:$C,$C3473,$D:$D,$D3473,$G:$G,$G3473,$K:$K,$K3473,$M:$M,$M3473)&gt;1,"True Duplicate","Unique")</f>
        <v>Unique</v>
      </c>
      <c r="C3473" s="7">
        <v>45331</v>
      </c>
      <c r="D3473" t="s">
        <v>1310</v>
      </c>
      <c r="E3473" t="str">
        <f>IF(COUNTIF($B$2:D3473,D3473)=1,"New Customer","Returning Customer")</f>
        <v>Returning Customer</v>
      </c>
      <c r="F3473" t="s">
        <v>72</v>
      </c>
      <c r="G3473" t="s">
        <v>198</v>
      </c>
      <c r="H3473" t="s">
        <v>74</v>
      </c>
      <c r="I3473" t="s">
        <v>110</v>
      </c>
      <c r="J3473" s="5">
        <v>1109.56</v>
      </c>
      <c r="K3473">
        <v>9</v>
      </c>
      <c r="L3473">
        <v>0.05</v>
      </c>
      <c r="M3473" s="3">
        <f t="shared" si="54"/>
        <v>9985.59</v>
      </c>
      <c r="N3473" t="s">
        <v>165</v>
      </c>
      <c r="O3473" t="s">
        <v>39</v>
      </c>
      <c r="P3473" t="s">
        <v>10129</v>
      </c>
      <c r="Q3473" t="s">
        <v>123</v>
      </c>
      <c r="R3473">
        <v>6</v>
      </c>
      <c r="S3473">
        <v>4.5999999999999996</v>
      </c>
      <c r="T3473" t="s">
        <v>30</v>
      </c>
      <c r="U3473" t="s">
        <v>60</v>
      </c>
    </row>
    <row r="3474" spans="1:21" x14ac:dyDescent="0.35">
      <c r="A3474" t="s">
        <v>2493</v>
      </c>
      <c r="B3474" t="str">
        <f>IF(COUNTIFS($A:$A,$A3474,$C:$C,$C3474,$D:$D,$D3474,$G:$G,$G3474,$K:$K,$K3474,$M:$M,$M3474)&gt;1,"True Duplicate","Unique")</f>
        <v>Unique</v>
      </c>
      <c r="C3474" s="7">
        <v>45331</v>
      </c>
      <c r="D3474" t="s">
        <v>7772</v>
      </c>
      <c r="E3474" t="str">
        <f>IF(COUNTIF($B$2:D3474,D3474)=1,"New Customer","Returning Customer")</f>
        <v>Returning Customer</v>
      </c>
      <c r="F3474" t="s">
        <v>72</v>
      </c>
      <c r="G3474" t="s">
        <v>403</v>
      </c>
      <c r="H3474" t="s">
        <v>74</v>
      </c>
      <c r="I3474" t="s">
        <v>148</v>
      </c>
      <c r="J3474" s="5">
        <v>2450.16</v>
      </c>
      <c r="K3474">
        <v>11</v>
      </c>
      <c r="L3474">
        <v>0.1</v>
      </c>
      <c r="M3474" s="3">
        <f t="shared" si="54"/>
        <v>26950.66</v>
      </c>
      <c r="N3474" t="s">
        <v>142</v>
      </c>
      <c r="O3474" t="s">
        <v>122</v>
      </c>
      <c r="P3474" t="s">
        <v>85</v>
      </c>
      <c r="Q3474" t="s">
        <v>116</v>
      </c>
      <c r="R3474">
        <v>5</v>
      </c>
      <c r="S3474">
        <v>2.4</v>
      </c>
      <c r="T3474" t="s">
        <v>30</v>
      </c>
      <c r="U3474" t="s">
        <v>60</v>
      </c>
    </row>
    <row r="3475" spans="1:21" x14ac:dyDescent="0.35">
      <c r="A3475" t="s">
        <v>5225</v>
      </c>
      <c r="B3475" t="str">
        <f>IF(COUNTIFS($A:$A,$A3475,$C:$C,$C3475,$D:$D,$D3475,$G:$G,$G3475,$K:$K,$K3475,$M:$M,$M3475)&gt;1,"True Duplicate","Unique")</f>
        <v>Unique</v>
      </c>
      <c r="C3475" s="7">
        <v>45331</v>
      </c>
      <c r="D3475" t="s">
        <v>2494</v>
      </c>
      <c r="E3475" t="str">
        <f>IF(COUNTIF($B$2:D3475,D3475)=1,"New Customer","Returning Customer")</f>
        <v>New Customer</v>
      </c>
      <c r="F3475" t="s">
        <v>10132</v>
      </c>
      <c r="G3475" t="s">
        <v>370</v>
      </c>
      <c r="H3475" t="s">
        <v>74</v>
      </c>
      <c r="I3475" t="s">
        <v>75</v>
      </c>
      <c r="J3475" s="5">
        <v>972.32</v>
      </c>
      <c r="K3475">
        <v>11</v>
      </c>
      <c r="L3475">
        <v>0</v>
      </c>
      <c r="M3475" s="3">
        <f t="shared" si="54"/>
        <v>10695.52</v>
      </c>
      <c r="N3475" t="s">
        <v>302</v>
      </c>
      <c r="O3475" t="s">
        <v>39</v>
      </c>
      <c r="P3475" t="s">
        <v>10129</v>
      </c>
      <c r="Q3475" t="s">
        <v>29</v>
      </c>
      <c r="R3475">
        <v>5</v>
      </c>
      <c r="S3475">
        <v>2</v>
      </c>
      <c r="T3475" t="s">
        <v>202</v>
      </c>
      <c r="U3475" t="s">
        <v>86</v>
      </c>
    </row>
    <row r="3476" spans="1:21" x14ac:dyDescent="0.35">
      <c r="A3476" t="s">
        <v>5795</v>
      </c>
      <c r="B3476" t="str">
        <f>IF(COUNTIFS($A:$A,$A3476,$C:$C,$C3476,$D:$D,$D3476,$G:$G,$G3476,$K:$K,$K3476,$M:$M,$M3476)&gt;1,"True Duplicate","Unique")</f>
        <v>Unique</v>
      </c>
      <c r="C3476" s="7">
        <v>45331</v>
      </c>
      <c r="D3476" t="s">
        <v>7001</v>
      </c>
      <c r="E3476" t="str">
        <f>IF(COUNTIF($B$2:D3476,D3476)=1,"New Customer","Returning Customer")</f>
        <v>New Customer</v>
      </c>
      <c r="F3476" t="s">
        <v>72</v>
      </c>
      <c r="G3476" t="s">
        <v>73</v>
      </c>
      <c r="H3476" t="s">
        <v>74</v>
      </c>
      <c r="I3476" t="s">
        <v>75</v>
      </c>
      <c r="J3476" s="5">
        <v>869.19</v>
      </c>
      <c r="K3476">
        <v>1</v>
      </c>
      <c r="L3476">
        <v>0.25</v>
      </c>
      <c r="M3476" s="3">
        <f t="shared" si="54"/>
        <v>868.94</v>
      </c>
      <c r="N3476" t="s">
        <v>49</v>
      </c>
      <c r="O3476" t="s">
        <v>39</v>
      </c>
      <c r="P3476" t="s">
        <v>85</v>
      </c>
      <c r="Q3476" t="s">
        <v>77</v>
      </c>
      <c r="R3476">
        <v>3</v>
      </c>
      <c r="S3476">
        <v>2.8</v>
      </c>
      <c r="T3476" t="s">
        <v>30</v>
      </c>
      <c r="U3476" t="s">
        <v>60</v>
      </c>
    </row>
    <row r="3477" spans="1:21" x14ac:dyDescent="0.35">
      <c r="A3477" t="s">
        <v>6618</v>
      </c>
      <c r="B3477" t="str">
        <f>IF(COUNTIFS($A:$A,$A3477,$C:$C,$C3477,$D:$D,$D3477,$G:$G,$G3477,$K:$K,$K3477,$M:$M,$M3477)&gt;1,"True Duplicate","Unique")</f>
        <v>Unique</v>
      </c>
      <c r="C3477" s="7">
        <v>45331</v>
      </c>
      <c r="D3477" t="s">
        <v>6619</v>
      </c>
      <c r="E3477" t="str">
        <f>IF(COUNTIF($B$2:D3477,D3477)=1,"New Customer","Returning Customer")</f>
        <v>New Customer</v>
      </c>
      <c r="F3477" t="s">
        <v>10132</v>
      </c>
      <c r="G3477" t="s">
        <v>73</v>
      </c>
      <c r="H3477" t="s">
        <v>74</v>
      </c>
      <c r="I3477" t="s">
        <v>75</v>
      </c>
      <c r="J3477" s="5">
        <v>18.18</v>
      </c>
      <c r="K3477">
        <v>5</v>
      </c>
      <c r="L3477">
        <v>0.25</v>
      </c>
      <c r="M3477" s="3">
        <f t="shared" si="54"/>
        <v>89.65</v>
      </c>
      <c r="N3477" t="s">
        <v>165</v>
      </c>
      <c r="O3477" t="s">
        <v>122</v>
      </c>
      <c r="P3477" t="s">
        <v>85</v>
      </c>
      <c r="Q3477" t="s">
        <v>29</v>
      </c>
      <c r="R3477">
        <v>3</v>
      </c>
      <c r="S3477">
        <v>3.7</v>
      </c>
      <c r="T3477" t="s">
        <v>30</v>
      </c>
      <c r="U3477" t="s">
        <v>52</v>
      </c>
    </row>
    <row r="3478" spans="1:21" x14ac:dyDescent="0.35">
      <c r="A3478" t="s">
        <v>7000</v>
      </c>
      <c r="B3478" t="str">
        <f>IF(COUNTIFS($A:$A,$A3478,$C:$C,$C3478,$D:$D,$D3478,$G:$G,$G3478,$K:$K,$K3478,$M:$M,$M3478)&gt;1,"True Duplicate","Unique")</f>
        <v>Unique</v>
      </c>
      <c r="C3478" s="7">
        <v>45331</v>
      </c>
      <c r="D3478" t="s">
        <v>9141</v>
      </c>
      <c r="E3478" t="str">
        <f>IF(COUNTIF($B$2:D3478,D3478)=1,"New Customer","Returning Customer")</f>
        <v>Returning Customer</v>
      </c>
      <c r="F3478" t="s">
        <v>72</v>
      </c>
      <c r="G3478" t="s">
        <v>138</v>
      </c>
      <c r="H3478" t="s">
        <v>24</v>
      </c>
      <c r="I3478" t="s">
        <v>133</v>
      </c>
      <c r="J3478" s="5">
        <v>229.95</v>
      </c>
      <c r="K3478">
        <v>10</v>
      </c>
      <c r="L3478">
        <v>0</v>
      </c>
      <c r="M3478" s="3">
        <f t="shared" si="54"/>
        <v>2299.5</v>
      </c>
      <c r="N3478" t="s">
        <v>26</v>
      </c>
      <c r="O3478" t="s">
        <v>111</v>
      </c>
      <c r="P3478" t="s">
        <v>85</v>
      </c>
      <c r="Q3478" t="s">
        <v>29</v>
      </c>
      <c r="R3478">
        <v>9</v>
      </c>
      <c r="S3478">
        <v>3.1</v>
      </c>
      <c r="T3478" t="s">
        <v>30</v>
      </c>
      <c r="U3478" t="s">
        <v>60</v>
      </c>
    </row>
    <row r="3479" spans="1:21" x14ac:dyDescent="0.35">
      <c r="A3479" t="s">
        <v>8891</v>
      </c>
      <c r="B3479" t="str">
        <f>IF(COUNTIFS($A:$A,$A3479,$C:$C,$C3479,$D:$D,$D3479,$G:$G,$G3479,$K:$K,$K3479,$M:$M,$M3479)&gt;1,"True Duplicate","Unique")</f>
        <v>Unique</v>
      </c>
      <c r="C3479" s="7">
        <v>45331</v>
      </c>
      <c r="D3479" t="s">
        <v>5226</v>
      </c>
      <c r="E3479" t="str">
        <f>IF(COUNTIF($B$2:D3479,D3479)=1,"New Customer","Returning Customer")</f>
        <v>New Customer</v>
      </c>
      <c r="F3479" t="s">
        <v>10132</v>
      </c>
      <c r="G3479" t="s">
        <v>484</v>
      </c>
      <c r="H3479" t="s">
        <v>74</v>
      </c>
      <c r="I3479" t="s">
        <v>110</v>
      </c>
      <c r="J3479" s="5">
        <v>400.86</v>
      </c>
      <c r="K3479">
        <v>9</v>
      </c>
      <c r="L3479">
        <v>0.1</v>
      </c>
      <c r="M3479" s="3">
        <f t="shared" si="54"/>
        <v>3606.84</v>
      </c>
      <c r="N3479" t="s">
        <v>38</v>
      </c>
      <c r="O3479" t="s">
        <v>27</v>
      </c>
      <c r="P3479" t="s">
        <v>85</v>
      </c>
      <c r="Q3479" t="s">
        <v>123</v>
      </c>
      <c r="R3479">
        <v>2</v>
      </c>
      <c r="S3479">
        <v>3.4</v>
      </c>
      <c r="T3479" t="s">
        <v>51</v>
      </c>
      <c r="U3479" t="s">
        <v>52</v>
      </c>
    </row>
    <row r="3480" spans="1:21" x14ac:dyDescent="0.35">
      <c r="A3480" t="s">
        <v>10102</v>
      </c>
      <c r="B3480" t="str">
        <f>IF(COUNTIFS($A:$A,$A3480,$C:$C,$C3480,$D:$D,$D3480,$G:$G,$G3480,$K:$K,$K3480,$M:$M,$M3480)&gt;1,"True Duplicate","Unique")</f>
        <v>Unique</v>
      </c>
      <c r="C3480" s="7">
        <v>45331</v>
      </c>
      <c r="D3480" t="s">
        <v>1105</v>
      </c>
      <c r="E3480" t="str">
        <f>IF(COUNTIF($B$2:D3480,D3480)=1,"New Customer","Returning Customer")</f>
        <v>New Customer</v>
      </c>
      <c r="F3480" t="s">
        <v>10132</v>
      </c>
      <c r="G3480" t="s">
        <v>239</v>
      </c>
      <c r="H3480" t="s">
        <v>66</v>
      </c>
      <c r="I3480" t="s">
        <v>240</v>
      </c>
      <c r="J3480" s="5">
        <v>868.03</v>
      </c>
      <c r="K3480">
        <v>14</v>
      </c>
      <c r="L3480">
        <v>0</v>
      </c>
      <c r="M3480" s="3">
        <f t="shared" si="54"/>
        <v>12152.42</v>
      </c>
      <c r="N3480" t="s">
        <v>165</v>
      </c>
      <c r="O3480" t="s">
        <v>27</v>
      </c>
      <c r="P3480" t="s">
        <v>59</v>
      </c>
      <c r="Q3480" t="s">
        <v>123</v>
      </c>
      <c r="R3480">
        <v>4</v>
      </c>
      <c r="S3480">
        <v>2.6</v>
      </c>
      <c r="T3480" t="s">
        <v>30</v>
      </c>
      <c r="U3480" t="s">
        <v>52</v>
      </c>
    </row>
    <row r="3481" spans="1:21" x14ac:dyDescent="0.35">
      <c r="A3481" t="s">
        <v>1539</v>
      </c>
      <c r="B3481" t="str">
        <f>IF(COUNTIFS($A:$A,$A3481,$C:$C,$C3481,$D:$D,$D3481,$G:$G,$G3481,$K:$K,$K3481,$M:$M,$M3481)&gt;1,"True Duplicate","Unique")</f>
        <v>Unique</v>
      </c>
      <c r="C3481" s="7">
        <v>45332</v>
      </c>
      <c r="D3481" t="s">
        <v>3154</v>
      </c>
      <c r="E3481" t="str">
        <f>IF(COUNTIF($B$2:D3481,D3481)=1,"New Customer","Returning Customer")</f>
        <v>New Customer</v>
      </c>
      <c r="F3481" t="s">
        <v>10132</v>
      </c>
      <c r="G3481" t="s">
        <v>214</v>
      </c>
      <c r="H3481" t="s">
        <v>66</v>
      </c>
      <c r="I3481" t="s">
        <v>215</v>
      </c>
      <c r="J3481" s="5">
        <v>1404.85</v>
      </c>
      <c r="K3481">
        <v>9</v>
      </c>
      <c r="L3481">
        <v>0</v>
      </c>
      <c r="M3481" s="3">
        <f t="shared" si="54"/>
        <v>12643.65</v>
      </c>
      <c r="N3481" t="s">
        <v>142</v>
      </c>
      <c r="O3481" t="s">
        <v>39</v>
      </c>
      <c r="P3481" t="s">
        <v>10129</v>
      </c>
      <c r="Q3481" t="s">
        <v>116</v>
      </c>
      <c r="R3481">
        <v>13</v>
      </c>
      <c r="S3481">
        <v>3.2</v>
      </c>
      <c r="T3481" t="s">
        <v>30</v>
      </c>
      <c r="U3481" t="s">
        <v>60</v>
      </c>
    </row>
    <row r="3482" spans="1:21" x14ac:dyDescent="0.35">
      <c r="A3482" t="s">
        <v>3153</v>
      </c>
      <c r="B3482" t="str">
        <f>IF(COUNTIFS($A:$A,$A3482,$C:$C,$C3482,$D:$D,$D3482,$G:$G,$G3482,$K:$K,$K3482,$M:$M,$M3482)&gt;1,"True Duplicate","Unique")</f>
        <v>Unique</v>
      </c>
      <c r="C3482" s="7">
        <v>45332</v>
      </c>
      <c r="D3482" t="s">
        <v>1541</v>
      </c>
      <c r="E3482" t="str">
        <f>IF(COUNTIF($B$2:D3482,D3482)=1,"New Customer","Returning Customer")</f>
        <v>New Customer</v>
      </c>
      <c r="F3482" t="s">
        <v>10132</v>
      </c>
      <c r="G3482" t="s">
        <v>176</v>
      </c>
      <c r="H3482" t="s">
        <v>47</v>
      </c>
      <c r="I3482" t="s">
        <v>177</v>
      </c>
      <c r="J3482" s="5">
        <v>115.86</v>
      </c>
      <c r="K3482">
        <v>1</v>
      </c>
      <c r="L3482">
        <v>0.1</v>
      </c>
      <c r="M3482" s="3">
        <f t="shared" si="54"/>
        <v>115.76</v>
      </c>
      <c r="N3482" t="s">
        <v>104</v>
      </c>
      <c r="O3482" t="s">
        <v>27</v>
      </c>
      <c r="P3482" t="s">
        <v>59</v>
      </c>
      <c r="Q3482" t="s">
        <v>41</v>
      </c>
      <c r="R3482">
        <v>6</v>
      </c>
      <c r="S3482">
        <v>3.5</v>
      </c>
      <c r="T3482" t="s">
        <v>30</v>
      </c>
      <c r="U3482" t="s">
        <v>86</v>
      </c>
    </row>
    <row r="3483" spans="1:21" x14ac:dyDescent="0.35">
      <c r="A3483" t="s">
        <v>5399</v>
      </c>
      <c r="B3483" t="str">
        <f>IF(COUNTIFS($A:$A,$A3483,$C:$C,$C3483,$D:$D,$D3483,$G:$G,$G3483,$K:$K,$K3483,$M:$M,$M3483)&gt;1,"True Duplicate","Unique")</f>
        <v>Unique</v>
      </c>
      <c r="C3483" s="7">
        <v>45332</v>
      </c>
      <c r="D3483" t="s">
        <v>5400</v>
      </c>
      <c r="E3483" t="str">
        <f>IF(COUNTIF($B$2:D3483,D3483)=1,"New Customer","Returning Customer")</f>
        <v>New Customer</v>
      </c>
      <c r="F3483" t="s">
        <v>10132</v>
      </c>
      <c r="G3483" t="s">
        <v>152</v>
      </c>
      <c r="H3483" t="s">
        <v>57</v>
      </c>
      <c r="I3483" t="s">
        <v>153</v>
      </c>
      <c r="J3483" s="5">
        <v>821.2</v>
      </c>
      <c r="K3483">
        <v>1</v>
      </c>
      <c r="L3483">
        <v>0</v>
      </c>
      <c r="M3483" s="3">
        <f t="shared" si="54"/>
        <v>821.2</v>
      </c>
      <c r="N3483" t="s">
        <v>26</v>
      </c>
      <c r="O3483" t="s">
        <v>27</v>
      </c>
      <c r="P3483" t="s">
        <v>59</v>
      </c>
      <c r="Q3483" t="s">
        <v>116</v>
      </c>
      <c r="R3483">
        <v>12</v>
      </c>
      <c r="S3483">
        <v>0</v>
      </c>
      <c r="T3483" t="s">
        <v>30</v>
      </c>
      <c r="U3483" t="s">
        <v>60</v>
      </c>
    </row>
    <row r="3484" spans="1:21" x14ac:dyDescent="0.35">
      <c r="A3484" t="s">
        <v>7248</v>
      </c>
      <c r="B3484" t="str">
        <f>IF(COUNTIFS($A:$A,$A3484,$C:$C,$C3484,$D:$D,$D3484,$G:$G,$G3484,$K:$K,$K3484,$M:$M,$M3484)&gt;1,"True Duplicate","Unique")</f>
        <v>Unique</v>
      </c>
      <c r="C3484" s="7">
        <v>45333</v>
      </c>
      <c r="D3484" t="s">
        <v>7332</v>
      </c>
      <c r="E3484" t="str">
        <f>IF(COUNTIF($B$2:D3484,D3484)=1,"New Customer","Returning Customer")</f>
        <v>New Customer</v>
      </c>
      <c r="F3484" t="s">
        <v>10132</v>
      </c>
      <c r="G3484" t="s">
        <v>656</v>
      </c>
      <c r="H3484" t="s">
        <v>47</v>
      </c>
      <c r="I3484" t="s">
        <v>657</v>
      </c>
      <c r="J3484" s="5">
        <v>212.09</v>
      </c>
      <c r="K3484">
        <v>4</v>
      </c>
      <c r="L3484">
        <v>0</v>
      </c>
      <c r="M3484" s="3">
        <f t="shared" si="54"/>
        <v>848.36</v>
      </c>
      <c r="N3484" t="s">
        <v>142</v>
      </c>
      <c r="O3484" t="s">
        <v>111</v>
      </c>
      <c r="P3484" t="s">
        <v>10129</v>
      </c>
      <c r="Q3484" t="s">
        <v>116</v>
      </c>
      <c r="R3484">
        <v>4</v>
      </c>
      <c r="S3484">
        <v>4.4000000000000004</v>
      </c>
      <c r="T3484" t="s">
        <v>30</v>
      </c>
      <c r="U3484" t="s">
        <v>86</v>
      </c>
    </row>
    <row r="3485" spans="1:21" x14ac:dyDescent="0.35">
      <c r="A3485" t="s">
        <v>7331</v>
      </c>
      <c r="B3485" t="str">
        <f>IF(COUNTIFS($A:$A,$A3485,$C:$C,$C3485,$D:$D,$D3485,$G:$G,$G3485,$K:$K,$K3485,$M:$M,$M3485)&gt;1,"True Duplicate","Unique")</f>
        <v>Unique</v>
      </c>
      <c r="C3485" s="7">
        <v>45333</v>
      </c>
      <c r="D3485" t="s">
        <v>7250</v>
      </c>
      <c r="E3485" t="str">
        <f>IF(COUNTIF($B$2:D3485,D3485)=1,"New Customer","Returning Customer")</f>
        <v>New Customer</v>
      </c>
      <c r="F3485" t="s">
        <v>10132</v>
      </c>
      <c r="G3485" t="s">
        <v>56</v>
      </c>
      <c r="H3485" t="s">
        <v>57</v>
      </c>
      <c r="I3485" t="s">
        <v>58</v>
      </c>
      <c r="J3485" s="5">
        <v>98.13</v>
      </c>
      <c r="K3485">
        <v>6</v>
      </c>
      <c r="L3485">
        <v>0</v>
      </c>
      <c r="M3485" s="3">
        <f t="shared" si="54"/>
        <v>588.78</v>
      </c>
      <c r="N3485" t="s">
        <v>76</v>
      </c>
      <c r="O3485" t="s">
        <v>111</v>
      </c>
      <c r="P3485" t="s">
        <v>59</v>
      </c>
      <c r="Q3485" t="s">
        <v>77</v>
      </c>
      <c r="R3485">
        <v>2</v>
      </c>
      <c r="S3485">
        <v>2.4</v>
      </c>
      <c r="T3485" t="s">
        <v>112</v>
      </c>
      <c r="U3485" t="s">
        <v>60</v>
      </c>
    </row>
    <row r="3486" spans="1:21" x14ac:dyDescent="0.35">
      <c r="A3486" t="s">
        <v>3795</v>
      </c>
      <c r="B3486" t="str">
        <f>IF(COUNTIFS($A:$A,$A3486,$C:$C,$C3486,$D:$D,$D3486,$G:$G,$G3486,$K:$K,$K3486,$M:$M,$M3486)&gt;1,"True Duplicate","Unique")</f>
        <v>Unique</v>
      </c>
      <c r="C3486" s="7">
        <v>45334</v>
      </c>
      <c r="D3486" t="s">
        <v>1304</v>
      </c>
      <c r="E3486" t="str">
        <f>IF(COUNTIF($B$2:D3486,D3486)=1,"New Customer","Returning Customer")</f>
        <v>Returning Customer</v>
      </c>
      <c r="F3486" t="s">
        <v>10132</v>
      </c>
      <c r="G3486" t="s">
        <v>219</v>
      </c>
      <c r="H3486" t="s">
        <v>47</v>
      </c>
      <c r="I3486" t="s">
        <v>210</v>
      </c>
      <c r="J3486" s="5">
        <v>398.43</v>
      </c>
      <c r="K3486">
        <v>14</v>
      </c>
      <c r="L3486">
        <v>0.25</v>
      </c>
      <c r="M3486" s="3">
        <f t="shared" si="54"/>
        <v>5574.52</v>
      </c>
      <c r="N3486" t="s">
        <v>38</v>
      </c>
      <c r="O3486" t="s">
        <v>122</v>
      </c>
      <c r="P3486" t="s">
        <v>10129</v>
      </c>
      <c r="Q3486" t="s">
        <v>116</v>
      </c>
      <c r="R3486">
        <v>11</v>
      </c>
      <c r="S3486">
        <v>3.5</v>
      </c>
      <c r="T3486" t="s">
        <v>30</v>
      </c>
      <c r="U3486" t="s">
        <v>10128</v>
      </c>
    </row>
    <row r="3487" spans="1:21" x14ac:dyDescent="0.35">
      <c r="A3487" t="s">
        <v>5074</v>
      </c>
      <c r="B3487" t="str">
        <f>IF(COUNTIFS($A:$A,$A3487,$C:$C,$C3487,$D:$D,$D3487,$G:$G,$G3487,$K:$K,$K3487,$M:$M,$M3487)&gt;1,"True Duplicate","Unique")</f>
        <v>Unique</v>
      </c>
      <c r="C3487" s="7">
        <v>45334</v>
      </c>
      <c r="D3487" t="s">
        <v>3356</v>
      </c>
      <c r="E3487" t="str">
        <f>IF(COUNTIF($B$2:D3487,D3487)=1,"New Customer","Returning Customer")</f>
        <v>Returning Customer</v>
      </c>
      <c r="F3487" t="s">
        <v>10132</v>
      </c>
      <c r="G3487" t="s">
        <v>656</v>
      </c>
      <c r="H3487" t="s">
        <v>47</v>
      </c>
      <c r="I3487" t="s">
        <v>657</v>
      </c>
      <c r="J3487" s="5">
        <v>18.5</v>
      </c>
      <c r="K3487">
        <v>9</v>
      </c>
      <c r="L3487">
        <v>0.1</v>
      </c>
      <c r="M3487" s="3">
        <f t="shared" si="54"/>
        <v>165.6</v>
      </c>
      <c r="N3487" t="s">
        <v>49</v>
      </c>
      <c r="O3487" t="s">
        <v>111</v>
      </c>
      <c r="P3487" t="s">
        <v>85</v>
      </c>
      <c r="Q3487" t="s">
        <v>116</v>
      </c>
      <c r="R3487">
        <v>8</v>
      </c>
      <c r="S3487">
        <v>3.1</v>
      </c>
      <c r="T3487" t="s">
        <v>30</v>
      </c>
      <c r="U3487" t="s">
        <v>86</v>
      </c>
    </row>
    <row r="3488" spans="1:21" x14ac:dyDescent="0.35">
      <c r="A3488" t="s">
        <v>5612</v>
      </c>
      <c r="B3488" t="str">
        <f>IF(COUNTIFS($A:$A,$A3488,$C:$C,$C3488,$D:$D,$D3488,$G:$G,$G3488,$K:$K,$K3488,$M:$M,$M3488)&gt;1,"True Duplicate","Unique")</f>
        <v>Unique</v>
      </c>
      <c r="C3488" s="7">
        <v>45334</v>
      </c>
      <c r="D3488" t="s">
        <v>5979</v>
      </c>
      <c r="E3488" t="str">
        <f>IF(COUNTIF($B$2:D3488,D3488)=1,"New Customer","Returning Customer")</f>
        <v>New Customer</v>
      </c>
      <c r="F3488" t="s">
        <v>72</v>
      </c>
      <c r="G3488" t="s">
        <v>81</v>
      </c>
      <c r="H3488" t="s">
        <v>57</v>
      </c>
      <c r="I3488" t="s">
        <v>82</v>
      </c>
      <c r="J3488" s="5">
        <v>35.92</v>
      </c>
      <c r="K3488">
        <v>13</v>
      </c>
      <c r="L3488">
        <v>0.25</v>
      </c>
      <c r="M3488" s="3">
        <f t="shared" si="54"/>
        <v>463.71000000000004</v>
      </c>
      <c r="N3488" t="s">
        <v>76</v>
      </c>
      <c r="O3488" t="s">
        <v>27</v>
      </c>
      <c r="P3488" t="s">
        <v>10129</v>
      </c>
      <c r="Q3488" t="s">
        <v>123</v>
      </c>
      <c r="R3488">
        <v>4</v>
      </c>
      <c r="S3488">
        <v>2.5</v>
      </c>
      <c r="T3488" t="s">
        <v>30</v>
      </c>
      <c r="U3488" t="s">
        <v>86</v>
      </c>
    </row>
    <row r="3489" spans="1:21" x14ac:dyDescent="0.35">
      <c r="A3489" t="s">
        <v>5978</v>
      </c>
      <c r="B3489" t="str">
        <f>IF(COUNTIFS($A:$A,$A3489,$C:$C,$C3489,$D:$D,$D3489,$G:$G,$G3489,$K:$K,$K3489,$M:$M,$M3489)&gt;1,"True Duplicate","Unique")</f>
        <v>Unique</v>
      </c>
      <c r="C3489" s="7">
        <v>45334</v>
      </c>
      <c r="D3489" t="s">
        <v>5075</v>
      </c>
      <c r="E3489" t="str">
        <f>IF(COUNTIF($B$2:D3489,D3489)=1,"New Customer","Returning Customer")</f>
        <v>New Customer</v>
      </c>
      <c r="F3489" t="s">
        <v>10132</v>
      </c>
      <c r="G3489" t="s">
        <v>138</v>
      </c>
      <c r="H3489" t="s">
        <v>24</v>
      </c>
      <c r="I3489" t="s">
        <v>133</v>
      </c>
      <c r="J3489" s="5">
        <v>525.30999999999995</v>
      </c>
      <c r="K3489">
        <v>11</v>
      </c>
      <c r="M3489" s="3">
        <f t="shared" si="54"/>
        <v>5778.41</v>
      </c>
      <c r="N3489" t="s">
        <v>76</v>
      </c>
      <c r="O3489" t="s">
        <v>39</v>
      </c>
      <c r="P3489" t="s">
        <v>59</v>
      </c>
      <c r="Q3489" t="s">
        <v>77</v>
      </c>
      <c r="R3489">
        <v>5</v>
      </c>
      <c r="S3489">
        <v>3.1</v>
      </c>
      <c r="T3489" t="s">
        <v>30</v>
      </c>
      <c r="U3489" t="s">
        <v>86</v>
      </c>
    </row>
    <row r="3490" spans="1:21" x14ac:dyDescent="0.35">
      <c r="A3490" t="s">
        <v>6461</v>
      </c>
      <c r="B3490" t="str">
        <f>IF(COUNTIFS($A:$A,$A3490,$C:$C,$C3490,$D:$D,$D3490,$G:$G,$G3490,$K:$K,$K3490,$M:$M,$M3490)&gt;1,"True Duplicate","Unique")</f>
        <v>Unique</v>
      </c>
      <c r="C3490" s="7">
        <v>45334</v>
      </c>
      <c r="D3490" t="s">
        <v>6462</v>
      </c>
      <c r="E3490" t="str">
        <f>IF(COUNTIF($B$2:D3490,D3490)=1,"New Customer","Returning Customer")</f>
        <v>New Customer</v>
      </c>
      <c r="F3490" t="s">
        <v>72</v>
      </c>
      <c r="G3490" t="s">
        <v>132</v>
      </c>
      <c r="H3490" t="s">
        <v>24</v>
      </c>
      <c r="I3490" t="s">
        <v>133</v>
      </c>
      <c r="J3490" s="5">
        <v>466.11</v>
      </c>
      <c r="K3490">
        <v>12</v>
      </c>
      <c r="L3490">
        <v>0.3</v>
      </c>
      <c r="M3490" s="3">
        <f t="shared" si="54"/>
        <v>5589.72</v>
      </c>
      <c r="N3490" t="s">
        <v>49</v>
      </c>
      <c r="O3490" t="s">
        <v>39</v>
      </c>
      <c r="P3490" t="s">
        <v>166</v>
      </c>
      <c r="Q3490" t="s">
        <v>29</v>
      </c>
      <c r="R3490">
        <v>13</v>
      </c>
      <c r="S3490">
        <v>2.2999999999999998</v>
      </c>
      <c r="T3490" t="s">
        <v>143</v>
      </c>
      <c r="U3490" t="s">
        <v>52</v>
      </c>
    </row>
    <row r="3491" spans="1:21" x14ac:dyDescent="0.35">
      <c r="A3491" t="s">
        <v>7156</v>
      </c>
      <c r="B3491" t="str">
        <f>IF(COUNTIFS($A:$A,$A3491,$C:$C,$C3491,$D:$D,$D3491,$G:$G,$G3491,$K:$K,$K3491,$M:$M,$M3491)&gt;1,"True Duplicate","Unique")</f>
        <v>Unique</v>
      </c>
      <c r="C3491" s="7">
        <v>45334</v>
      </c>
      <c r="D3491" t="s">
        <v>2547</v>
      </c>
      <c r="E3491" t="str">
        <f>IF(COUNTIF($B$2:D3491,D3491)=1,"New Customer","Returning Customer")</f>
        <v>Returning Customer</v>
      </c>
      <c r="F3491" t="s">
        <v>10132</v>
      </c>
      <c r="G3491" t="s">
        <v>73</v>
      </c>
      <c r="H3491" t="s">
        <v>74</v>
      </c>
      <c r="I3491" t="s">
        <v>75</v>
      </c>
      <c r="J3491" s="5">
        <v>191.97</v>
      </c>
      <c r="K3491">
        <v>7</v>
      </c>
      <c r="L3491">
        <v>0.25</v>
      </c>
      <c r="M3491" s="3">
        <f t="shared" si="54"/>
        <v>1342.04</v>
      </c>
      <c r="N3491" t="s">
        <v>76</v>
      </c>
      <c r="O3491" t="s">
        <v>27</v>
      </c>
      <c r="P3491" t="s">
        <v>10129</v>
      </c>
      <c r="Q3491" t="s">
        <v>29</v>
      </c>
      <c r="R3491">
        <v>8</v>
      </c>
      <c r="S3491">
        <v>2.1</v>
      </c>
      <c r="T3491" t="s">
        <v>30</v>
      </c>
      <c r="U3491" t="s">
        <v>60</v>
      </c>
    </row>
    <row r="3492" spans="1:21" x14ac:dyDescent="0.35">
      <c r="A3492" t="s">
        <v>7586</v>
      </c>
      <c r="B3492" t="str">
        <f>IF(COUNTIFS($A:$A,$A3492,$C:$C,$C3492,$D:$D,$D3492,$G:$G,$G3492,$K:$K,$K3492,$M:$M,$M3492)&gt;1,"True Duplicate","Unique")</f>
        <v>Unique</v>
      </c>
      <c r="C3492" s="7">
        <v>45334</v>
      </c>
      <c r="D3492" t="s">
        <v>5613</v>
      </c>
      <c r="E3492" t="str">
        <f>IF(COUNTIF($B$2:D3492,D3492)=1,"New Customer","Returning Customer")</f>
        <v>Returning Customer</v>
      </c>
      <c r="F3492" t="s">
        <v>10132</v>
      </c>
      <c r="G3492" t="s">
        <v>323</v>
      </c>
      <c r="H3492" t="s">
        <v>57</v>
      </c>
      <c r="I3492" t="s">
        <v>82</v>
      </c>
      <c r="J3492" s="5">
        <v>448.47</v>
      </c>
      <c r="K3492">
        <v>12</v>
      </c>
      <c r="L3492">
        <v>0</v>
      </c>
      <c r="M3492" s="3">
        <f t="shared" si="54"/>
        <v>5381.64</v>
      </c>
      <c r="N3492" t="s">
        <v>83</v>
      </c>
      <c r="O3492" t="s">
        <v>39</v>
      </c>
      <c r="P3492" t="s">
        <v>10129</v>
      </c>
      <c r="Q3492" t="s">
        <v>116</v>
      </c>
      <c r="R3492">
        <v>1</v>
      </c>
      <c r="S3492">
        <v>4.9000000000000004</v>
      </c>
      <c r="T3492" t="s">
        <v>30</v>
      </c>
      <c r="U3492" t="s">
        <v>52</v>
      </c>
    </row>
    <row r="3493" spans="1:21" x14ac:dyDescent="0.35">
      <c r="A3493" t="s">
        <v>3203</v>
      </c>
      <c r="B3493" t="str">
        <f>IF(COUNTIFS($A:$A,$A3493,$C:$C,$C3493,$D:$D,$D3493,$G:$G,$G3493,$K:$K,$K3493,$M:$M,$M3493)&gt;1,"True Duplicate","Unique")</f>
        <v>Unique</v>
      </c>
      <c r="C3493" s="7">
        <v>45335</v>
      </c>
      <c r="D3493" t="s">
        <v>3252</v>
      </c>
      <c r="E3493" t="str">
        <f>IF(COUNTIF($B$2:D3493,D3493)=1,"New Customer","Returning Customer")</f>
        <v>Returning Customer</v>
      </c>
      <c r="F3493" t="s">
        <v>10132</v>
      </c>
      <c r="G3493" t="s">
        <v>176</v>
      </c>
      <c r="H3493" t="s">
        <v>47</v>
      </c>
      <c r="I3493" t="s">
        <v>177</v>
      </c>
      <c r="J3493" s="5">
        <v>339.23</v>
      </c>
      <c r="K3493">
        <v>11</v>
      </c>
      <c r="L3493">
        <v>0</v>
      </c>
      <c r="M3493" s="3">
        <f t="shared" si="54"/>
        <v>3731.53</v>
      </c>
      <c r="N3493" t="s">
        <v>38</v>
      </c>
      <c r="O3493" t="s">
        <v>39</v>
      </c>
      <c r="P3493" t="s">
        <v>10129</v>
      </c>
      <c r="Q3493" t="s">
        <v>41</v>
      </c>
      <c r="R3493">
        <v>3</v>
      </c>
      <c r="S3493">
        <v>5</v>
      </c>
      <c r="T3493" t="s">
        <v>112</v>
      </c>
      <c r="U3493" t="s">
        <v>86</v>
      </c>
    </row>
    <row r="3494" spans="1:21" x14ac:dyDescent="0.35">
      <c r="A3494" t="s">
        <v>3298</v>
      </c>
      <c r="B3494" t="str">
        <f>IF(COUNTIFS($A:$A,$A3494,$C:$C,$C3494,$D:$D,$D3494,$G:$G,$G3494,$K:$K,$K3494,$M:$M,$M3494)&gt;1,"True Duplicate","Unique")</f>
        <v>Unique</v>
      </c>
      <c r="C3494" s="7">
        <v>45335</v>
      </c>
      <c r="D3494" t="s">
        <v>3063</v>
      </c>
      <c r="E3494" t="str">
        <f>IF(COUNTIF($B$2:D3494,D3494)=1,"New Customer","Returning Customer")</f>
        <v>Returning Customer</v>
      </c>
      <c r="F3494" t="s">
        <v>72</v>
      </c>
      <c r="G3494" t="s">
        <v>403</v>
      </c>
      <c r="H3494" t="s">
        <v>74</v>
      </c>
      <c r="I3494" t="s">
        <v>148</v>
      </c>
      <c r="J3494" s="5">
        <v>1680.24</v>
      </c>
      <c r="K3494">
        <v>11</v>
      </c>
      <c r="M3494" s="3">
        <f t="shared" si="54"/>
        <v>18482.64</v>
      </c>
      <c r="N3494" t="s">
        <v>98</v>
      </c>
      <c r="O3494" t="s">
        <v>39</v>
      </c>
      <c r="P3494" t="s">
        <v>10129</v>
      </c>
      <c r="Q3494" t="s">
        <v>41</v>
      </c>
      <c r="R3494">
        <v>2</v>
      </c>
      <c r="S3494">
        <v>3.9</v>
      </c>
      <c r="T3494" t="s">
        <v>30</v>
      </c>
      <c r="U3494" t="s">
        <v>60</v>
      </c>
    </row>
    <row r="3495" spans="1:21" x14ac:dyDescent="0.35">
      <c r="A3495" t="s">
        <v>4903</v>
      </c>
      <c r="B3495" t="str">
        <f>IF(COUNTIFS($A:$A,$A3495,$C:$C,$C3495,$D:$D,$D3495,$G:$G,$G3495,$K:$K,$K3495,$M:$M,$M3495)&gt;1,"True Duplicate","Unique")</f>
        <v>Unique</v>
      </c>
      <c r="C3495" s="7">
        <v>45335</v>
      </c>
      <c r="D3495" t="s">
        <v>9961</v>
      </c>
      <c r="E3495" t="str">
        <f>IF(COUNTIF($B$2:D3495,D3495)=1,"New Customer","Returning Customer")</f>
        <v>New Customer</v>
      </c>
      <c r="F3495" t="s">
        <v>72</v>
      </c>
      <c r="G3495" t="s">
        <v>266</v>
      </c>
      <c r="H3495" t="s">
        <v>24</v>
      </c>
      <c r="I3495" t="s">
        <v>267</v>
      </c>
      <c r="J3495" s="5">
        <v>61.45</v>
      </c>
      <c r="K3495">
        <v>10</v>
      </c>
      <c r="L3495">
        <v>0.3</v>
      </c>
      <c r="M3495" s="3">
        <f t="shared" si="54"/>
        <v>611.5</v>
      </c>
      <c r="N3495" t="s">
        <v>76</v>
      </c>
      <c r="O3495" t="s">
        <v>39</v>
      </c>
      <c r="P3495" t="s">
        <v>166</v>
      </c>
      <c r="Q3495" t="s">
        <v>77</v>
      </c>
      <c r="R3495">
        <v>8</v>
      </c>
      <c r="S3495">
        <v>4.5</v>
      </c>
      <c r="T3495" t="s">
        <v>30</v>
      </c>
      <c r="U3495" t="s">
        <v>52</v>
      </c>
    </row>
    <row r="3496" spans="1:21" x14ac:dyDescent="0.35">
      <c r="A3496" t="s">
        <v>6732</v>
      </c>
      <c r="B3496" t="str">
        <f>IF(COUNTIFS($A:$A,$A3496,$C:$C,$C3496,$D:$D,$D3496,$G:$G,$G3496,$K:$K,$K3496,$M:$M,$M3496)&gt;1,"True Duplicate","Unique")</f>
        <v>Unique</v>
      </c>
      <c r="C3496" s="7">
        <v>45335</v>
      </c>
      <c r="D3496" t="s">
        <v>5268</v>
      </c>
      <c r="E3496" t="str">
        <f>IF(COUNTIF($B$2:D3496,D3496)=1,"New Customer","Returning Customer")</f>
        <v>Returning Customer</v>
      </c>
      <c r="F3496" t="s">
        <v>72</v>
      </c>
      <c r="G3496" t="s">
        <v>281</v>
      </c>
      <c r="H3496" t="s">
        <v>74</v>
      </c>
      <c r="I3496" t="s">
        <v>110</v>
      </c>
      <c r="J3496" s="5">
        <v>1230.4100000000001</v>
      </c>
      <c r="K3496">
        <v>12</v>
      </c>
      <c r="L3496">
        <v>0.1</v>
      </c>
      <c r="M3496" s="3">
        <f t="shared" si="54"/>
        <v>14763.720000000001</v>
      </c>
      <c r="N3496" t="s">
        <v>104</v>
      </c>
      <c r="O3496" t="s">
        <v>111</v>
      </c>
      <c r="P3496" t="s">
        <v>59</v>
      </c>
      <c r="Q3496" t="s">
        <v>123</v>
      </c>
      <c r="R3496">
        <v>4</v>
      </c>
      <c r="S3496">
        <v>3.2</v>
      </c>
      <c r="T3496" t="s">
        <v>30</v>
      </c>
      <c r="U3496" t="s">
        <v>60</v>
      </c>
    </row>
    <row r="3497" spans="1:21" x14ac:dyDescent="0.35">
      <c r="A3497" t="s">
        <v>6969</v>
      </c>
      <c r="B3497" t="str">
        <f>IF(COUNTIFS($A:$A,$A3497,$C:$C,$C3497,$D:$D,$D3497,$G:$G,$G3497,$K:$K,$K3497,$M:$M,$M3497)&gt;1,"True Duplicate","Unique")</f>
        <v>Unique</v>
      </c>
      <c r="C3497" s="7">
        <v>45335</v>
      </c>
      <c r="D3497" t="s">
        <v>2032</v>
      </c>
      <c r="E3497" t="str">
        <f>IF(COUNTIF($B$2:D3497,D3497)=1,"New Customer","Returning Customer")</f>
        <v>Returning Customer</v>
      </c>
      <c r="F3497" t="s">
        <v>72</v>
      </c>
      <c r="G3497" t="s">
        <v>288</v>
      </c>
      <c r="H3497" t="s">
        <v>57</v>
      </c>
      <c r="I3497" t="s">
        <v>289</v>
      </c>
      <c r="J3497" s="5">
        <v>322.87</v>
      </c>
      <c r="K3497">
        <v>7</v>
      </c>
      <c r="L3497">
        <v>0.05</v>
      </c>
      <c r="M3497" s="3">
        <f t="shared" si="54"/>
        <v>2259.7399999999998</v>
      </c>
      <c r="N3497" t="s">
        <v>38</v>
      </c>
      <c r="O3497" t="s">
        <v>111</v>
      </c>
      <c r="P3497" t="s">
        <v>10129</v>
      </c>
      <c r="Q3497" t="s">
        <v>116</v>
      </c>
      <c r="R3497">
        <v>12</v>
      </c>
      <c r="S3497">
        <v>1.2</v>
      </c>
      <c r="T3497" t="s">
        <v>112</v>
      </c>
      <c r="U3497" t="s">
        <v>86</v>
      </c>
    </row>
    <row r="3498" spans="1:21" x14ac:dyDescent="0.35">
      <c r="A3498" t="s">
        <v>8318</v>
      </c>
      <c r="B3498" t="str">
        <f>IF(COUNTIFS($A:$A,$A3498,$C:$C,$C3498,$D:$D,$D3498,$G:$G,$G3498,$K:$K,$K3498,$M:$M,$M3498)&gt;1,"True Duplicate","Unique")</f>
        <v>Unique</v>
      </c>
      <c r="C3498" s="7">
        <v>45335</v>
      </c>
      <c r="D3498" t="s">
        <v>4317</v>
      </c>
      <c r="E3498" t="str">
        <f>IF(COUNTIF($B$2:D3498,D3498)=1,"New Customer","Returning Customer")</f>
        <v>Returning Customer</v>
      </c>
      <c r="F3498" t="s">
        <v>10132</v>
      </c>
      <c r="G3498" t="s">
        <v>10123</v>
      </c>
      <c r="H3498" t="s">
        <v>47</v>
      </c>
      <c r="I3498" t="s">
        <v>10124</v>
      </c>
      <c r="J3498" s="5">
        <v>558.70000000000005</v>
      </c>
      <c r="K3498">
        <v>4</v>
      </c>
      <c r="L3498">
        <v>0</v>
      </c>
      <c r="M3498" s="3">
        <f t="shared" si="54"/>
        <v>2234.8000000000002</v>
      </c>
      <c r="N3498" t="s">
        <v>104</v>
      </c>
      <c r="O3498" t="s">
        <v>39</v>
      </c>
      <c r="P3498" t="s">
        <v>59</v>
      </c>
      <c r="Q3498" t="s">
        <v>41</v>
      </c>
      <c r="R3498">
        <v>1</v>
      </c>
      <c r="S3498">
        <v>3.6</v>
      </c>
      <c r="T3498" t="s">
        <v>30</v>
      </c>
      <c r="U3498" t="s">
        <v>60</v>
      </c>
    </row>
    <row r="3499" spans="1:21" x14ac:dyDescent="0.35">
      <c r="A3499" t="s">
        <v>8560</v>
      </c>
      <c r="B3499" t="str">
        <f>IF(COUNTIFS($A:$A,$A3499,$C:$C,$C3499,$D:$D,$D3499,$G:$G,$G3499,$K:$K,$K3499,$M:$M,$M3499)&gt;1,"True Duplicate","Unique")</f>
        <v>Unique</v>
      </c>
      <c r="C3499" s="7">
        <v>45335</v>
      </c>
      <c r="D3499" t="s">
        <v>1639</v>
      </c>
      <c r="E3499" t="str">
        <f>IF(COUNTIF($B$2:D3499,D3499)=1,"New Customer","Returning Customer")</f>
        <v>Returning Customer</v>
      </c>
      <c r="F3499" t="s">
        <v>72</v>
      </c>
      <c r="G3499" t="s">
        <v>223</v>
      </c>
      <c r="H3499" t="s">
        <v>66</v>
      </c>
      <c r="I3499" t="s">
        <v>171</v>
      </c>
      <c r="J3499" s="5">
        <v>2046.64</v>
      </c>
      <c r="K3499">
        <v>2</v>
      </c>
      <c r="L3499">
        <v>0.05</v>
      </c>
      <c r="M3499" s="3">
        <f t="shared" si="54"/>
        <v>4093.1800000000003</v>
      </c>
      <c r="N3499" t="s">
        <v>38</v>
      </c>
      <c r="O3499" t="s">
        <v>111</v>
      </c>
      <c r="P3499" t="s">
        <v>85</v>
      </c>
      <c r="Q3499" t="s">
        <v>77</v>
      </c>
      <c r="R3499">
        <v>5</v>
      </c>
      <c r="S3499">
        <v>3.8</v>
      </c>
      <c r="T3499" t="s">
        <v>30</v>
      </c>
      <c r="U3499" t="s">
        <v>60</v>
      </c>
    </row>
    <row r="3500" spans="1:21" x14ac:dyDescent="0.35">
      <c r="A3500" t="s">
        <v>8645</v>
      </c>
      <c r="B3500" t="str">
        <f>IF(COUNTIFS($A:$A,$A3500,$C:$C,$C3500,$D:$D,$D3500,$G:$G,$G3500,$K:$K,$K3500,$M:$M,$M3500)&gt;1,"True Duplicate","Unique")</f>
        <v>Unique</v>
      </c>
      <c r="C3500" s="7">
        <v>45335</v>
      </c>
      <c r="D3500" t="s">
        <v>3205</v>
      </c>
      <c r="E3500" t="str">
        <f>IF(COUNTIF($B$2:D3500,D3500)=1,"New Customer","Returning Customer")</f>
        <v>New Customer</v>
      </c>
      <c r="F3500" t="s">
        <v>10132</v>
      </c>
      <c r="G3500" t="s">
        <v>109</v>
      </c>
      <c r="H3500" t="s">
        <v>74</v>
      </c>
      <c r="I3500" t="s">
        <v>110</v>
      </c>
      <c r="J3500" s="5">
        <v>2183.77</v>
      </c>
      <c r="K3500">
        <v>11</v>
      </c>
      <c r="L3500">
        <v>0.1</v>
      </c>
      <c r="M3500" s="3">
        <f t="shared" si="54"/>
        <v>24020.370000000003</v>
      </c>
      <c r="N3500" t="s">
        <v>165</v>
      </c>
      <c r="O3500" t="s">
        <v>27</v>
      </c>
      <c r="P3500" t="s">
        <v>10129</v>
      </c>
      <c r="Q3500" t="s">
        <v>41</v>
      </c>
      <c r="R3500">
        <v>13</v>
      </c>
      <c r="S3500">
        <v>4.3</v>
      </c>
      <c r="T3500" t="s">
        <v>30</v>
      </c>
      <c r="U3500" t="s">
        <v>60</v>
      </c>
    </row>
    <row r="3501" spans="1:21" x14ac:dyDescent="0.35">
      <c r="A3501" t="s">
        <v>9057</v>
      </c>
      <c r="B3501" t="str">
        <f>IF(COUNTIFS($A:$A,$A3501,$C:$C,$C3501,$D:$D,$D3501,$G:$G,$G3501,$K:$K,$K3501,$M:$M,$M3501)&gt;1,"True Duplicate","Unique")</f>
        <v>Unique</v>
      </c>
      <c r="C3501" s="7">
        <v>45335</v>
      </c>
      <c r="D3501" t="s">
        <v>3299</v>
      </c>
      <c r="E3501" t="str">
        <f>IF(COUNTIF($B$2:D3501,D3501)=1,"New Customer","Returning Customer")</f>
        <v>New Customer</v>
      </c>
      <c r="F3501" t="s">
        <v>10132</v>
      </c>
      <c r="G3501" t="s">
        <v>649</v>
      </c>
      <c r="H3501" t="s">
        <v>57</v>
      </c>
      <c r="I3501" t="s">
        <v>153</v>
      </c>
      <c r="J3501" s="5">
        <v>655.24</v>
      </c>
      <c r="K3501">
        <v>12</v>
      </c>
      <c r="L3501">
        <v>0.15</v>
      </c>
      <c r="M3501" s="3">
        <f t="shared" si="54"/>
        <v>7861.08</v>
      </c>
      <c r="N3501" t="s">
        <v>76</v>
      </c>
      <c r="O3501" t="s">
        <v>111</v>
      </c>
      <c r="P3501" t="s">
        <v>59</v>
      </c>
      <c r="Q3501" t="s">
        <v>77</v>
      </c>
      <c r="R3501">
        <v>3</v>
      </c>
      <c r="S3501">
        <v>2.2999999999999998</v>
      </c>
      <c r="T3501" t="s">
        <v>30</v>
      </c>
      <c r="U3501" t="s">
        <v>60</v>
      </c>
    </row>
    <row r="3502" spans="1:21" x14ac:dyDescent="0.35">
      <c r="A3502" t="s">
        <v>9960</v>
      </c>
      <c r="B3502" t="str">
        <f>IF(COUNTIFS($A:$A,$A3502,$C:$C,$C3502,$D:$D,$D3502,$G:$G,$G3502,$K:$K,$K3502,$M:$M,$M3502)&gt;1,"True Duplicate","Unique")</f>
        <v>Unique</v>
      </c>
      <c r="C3502" s="7">
        <v>45335</v>
      </c>
      <c r="D3502" t="s">
        <v>6264</v>
      </c>
      <c r="E3502" t="str">
        <f>IF(COUNTIF($B$2:D3502,D3502)=1,"New Customer","Returning Customer")</f>
        <v>New Customer</v>
      </c>
      <c r="F3502" t="s">
        <v>10132</v>
      </c>
      <c r="G3502" t="s">
        <v>214</v>
      </c>
      <c r="H3502" t="s">
        <v>66</v>
      </c>
      <c r="I3502" t="s">
        <v>215</v>
      </c>
      <c r="J3502" s="5">
        <v>165.65</v>
      </c>
      <c r="K3502">
        <v>9</v>
      </c>
      <c r="L3502">
        <v>0.05</v>
      </c>
      <c r="M3502" s="3">
        <f t="shared" si="54"/>
        <v>1490.3999999999999</v>
      </c>
      <c r="N3502" t="s">
        <v>302</v>
      </c>
      <c r="O3502" t="s">
        <v>39</v>
      </c>
      <c r="P3502" t="s">
        <v>59</v>
      </c>
      <c r="Q3502" t="s">
        <v>116</v>
      </c>
      <c r="R3502">
        <v>3</v>
      </c>
      <c r="S3502">
        <v>4.5999999999999996</v>
      </c>
      <c r="T3502" t="s">
        <v>30</v>
      </c>
      <c r="U3502" t="s">
        <v>60</v>
      </c>
    </row>
    <row r="3503" spans="1:21" x14ac:dyDescent="0.35">
      <c r="A3503" t="s">
        <v>5888</v>
      </c>
      <c r="B3503" t="str">
        <f>IF(COUNTIFS($A:$A,$A3503,$C:$C,$C3503,$D:$D,$D3503,$G:$G,$G3503,$K:$K,$K3503,$M:$M,$M3503)&gt;1,"True Duplicate","Unique")</f>
        <v>Unique</v>
      </c>
      <c r="C3503" s="7">
        <v>45336</v>
      </c>
      <c r="D3503" t="s">
        <v>9259</v>
      </c>
      <c r="E3503" t="str">
        <f>IF(COUNTIF($B$2:D3503,D3503)=1,"New Customer","Returning Customer")</f>
        <v>Returning Customer</v>
      </c>
      <c r="F3503" t="s">
        <v>10132</v>
      </c>
      <c r="G3503" t="s">
        <v>306</v>
      </c>
      <c r="H3503" t="s">
        <v>36</v>
      </c>
      <c r="I3503" t="s">
        <v>259</v>
      </c>
      <c r="J3503" s="5">
        <v>31.7</v>
      </c>
      <c r="K3503">
        <v>9</v>
      </c>
      <c r="L3503">
        <v>0</v>
      </c>
      <c r="M3503" s="3">
        <f t="shared" si="54"/>
        <v>285.3</v>
      </c>
      <c r="N3503" t="s">
        <v>165</v>
      </c>
      <c r="O3503" t="s">
        <v>111</v>
      </c>
      <c r="P3503" t="s">
        <v>59</v>
      </c>
      <c r="Q3503" t="s">
        <v>29</v>
      </c>
      <c r="R3503">
        <v>8</v>
      </c>
      <c r="S3503">
        <v>4.3</v>
      </c>
      <c r="T3503" t="s">
        <v>30</v>
      </c>
      <c r="U3503" t="s">
        <v>60</v>
      </c>
    </row>
    <row r="3504" spans="1:21" x14ac:dyDescent="0.35">
      <c r="A3504" t="s">
        <v>9258</v>
      </c>
      <c r="B3504" t="str">
        <f>IF(COUNTIFS($A:$A,$A3504,$C:$C,$C3504,$D:$D,$D3504,$G:$G,$G3504,$K:$K,$K3504,$M:$M,$M3504)&gt;1,"True Duplicate","Unique")</f>
        <v>Unique</v>
      </c>
      <c r="C3504" s="7">
        <v>45336</v>
      </c>
      <c r="D3504" t="s">
        <v>5890</v>
      </c>
      <c r="E3504" t="str">
        <f>IF(COUNTIF($B$2:D3504,D3504)=1,"New Customer","Returning Customer")</f>
        <v>New Customer</v>
      </c>
      <c r="F3504" t="s">
        <v>72</v>
      </c>
      <c r="G3504" t="s">
        <v>176</v>
      </c>
      <c r="H3504" t="s">
        <v>47</v>
      </c>
      <c r="I3504" t="s">
        <v>177</v>
      </c>
      <c r="J3504" s="5">
        <v>578.66999999999996</v>
      </c>
      <c r="K3504">
        <v>1</v>
      </c>
      <c r="L3504">
        <v>0</v>
      </c>
      <c r="M3504" s="3">
        <f t="shared" si="54"/>
        <v>578.66999999999996</v>
      </c>
      <c r="N3504" t="s">
        <v>38</v>
      </c>
      <c r="O3504" t="s">
        <v>27</v>
      </c>
      <c r="P3504" t="s">
        <v>85</v>
      </c>
      <c r="Q3504" t="s">
        <v>116</v>
      </c>
      <c r="R3504">
        <v>1</v>
      </c>
      <c r="S3504">
        <v>3.4</v>
      </c>
      <c r="T3504" t="s">
        <v>30</v>
      </c>
      <c r="U3504" t="s">
        <v>60</v>
      </c>
    </row>
    <row r="3505" spans="1:21" x14ac:dyDescent="0.35">
      <c r="A3505" t="s">
        <v>7026</v>
      </c>
      <c r="B3505" t="str">
        <f>IF(COUNTIFS($A:$A,$A3505,$C:$C,$C3505,$D:$D,$D3505,$G:$G,$G3505,$K:$K,$K3505,$M:$M,$M3505)&gt;1,"True Duplicate","Unique")</f>
        <v>Unique</v>
      </c>
      <c r="C3505" s="7">
        <v>45337</v>
      </c>
      <c r="D3505" t="s">
        <v>4006</v>
      </c>
      <c r="E3505" t="str">
        <f>IF(COUNTIF($B$2:D3505,D3505)=1,"New Customer","Returning Customer")</f>
        <v>Returning Customer</v>
      </c>
      <c r="F3505" t="s">
        <v>10132</v>
      </c>
      <c r="G3505" t="s">
        <v>872</v>
      </c>
      <c r="H3505" t="s">
        <v>36</v>
      </c>
      <c r="I3505" t="s">
        <v>10127</v>
      </c>
      <c r="J3505" s="5">
        <v>23.1</v>
      </c>
      <c r="K3505">
        <v>14</v>
      </c>
      <c r="L3505">
        <v>0.3</v>
      </c>
      <c r="M3505" s="3">
        <f t="shared" si="54"/>
        <v>319.2</v>
      </c>
      <c r="N3505" t="s">
        <v>302</v>
      </c>
      <c r="O3505" t="s">
        <v>39</v>
      </c>
      <c r="P3505" t="s">
        <v>85</v>
      </c>
      <c r="Q3505" t="s">
        <v>77</v>
      </c>
      <c r="R3505">
        <v>13</v>
      </c>
      <c r="S3505">
        <v>4.8</v>
      </c>
      <c r="T3505" t="s">
        <v>30</v>
      </c>
      <c r="U3505" t="s">
        <v>60</v>
      </c>
    </row>
    <row r="3506" spans="1:21" x14ac:dyDescent="0.35">
      <c r="A3506" t="s">
        <v>7590</v>
      </c>
      <c r="B3506" t="str">
        <f>IF(COUNTIFS($A:$A,$A3506,$C:$C,$C3506,$D:$D,$D3506,$G:$G,$G3506,$K:$K,$K3506,$M:$M,$M3506)&gt;1,"True Duplicate","Unique")</f>
        <v>Unique</v>
      </c>
      <c r="C3506" s="7">
        <v>45337</v>
      </c>
      <c r="D3506" t="s">
        <v>7591</v>
      </c>
      <c r="E3506" t="str">
        <f>IF(COUNTIF($B$2:D3506,D3506)=1,"New Customer","Returning Customer")</f>
        <v>New Customer</v>
      </c>
      <c r="F3506" t="s">
        <v>72</v>
      </c>
      <c r="G3506" t="s">
        <v>239</v>
      </c>
      <c r="H3506" t="s">
        <v>66</v>
      </c>
      <c r="I3506" t="s">
        <v>240</v>
      </c>
      <c r="J3506" s="5">
        <v>117.89</v>
      </c>
      <c r="K3506">
        <v>4</v>
      </c>
      <c r="L3506">
        <v>0.2</v>
      </c>
      <c r="M3506" s="3">
        <f t="shared" si="54"/>
        <v>470.76</v>
      </c>
      <c r="N3506" t="s">
        <v>83</v>
      </c>
      <c r="O3506" t="s">
        <v>27</v>
      </c>
      <c r="P3506" t="s">
        <v>85</v>
      </c>
      <c r="Q3506" t="s">
        <v>77</v>
      </c>
      <c r="R3506">
        <v>4</v>
      </c>
      <c r="S3506">
        <v>4.7</v>
      </c>
      <c r="T3506" t="s">
        <v>30</v>
      </c>
      <c r="U3506" t="s">
        <v>60</v>
      </c>
    </row>
    <row r="3507" spans="1:21" x14ac:dyDescent="0.35">
      <c r="A3507" t="s">
        <v>7644</v>
      </c>
      <c r="B3507" t="str">
        <f>IF(COUNTIFS($A:$A,$A3507,$C:$C,$C3507,$D:$D,$D3507,$G:$G,$G3507,$K:$K,$K3507,$M:$M,$M3507)&gt;1,"True Duplicate","Unique")</f>
        <v>Unique</v>
      </c>
      <c r="C3507" s="7">
        <v>45337</v>
      </c>
      <c r="D3507" t="s">
        <v>329</v>
      </c>
      <c r="E3507" t="str">
        <f>IF(COUNTIF($B$2:D3507,D3507)=1,"New Customer","Returning Customer")</f>
        <v>Returning Customer</v>
      </c>
      <c r="F3507" t="s">
        <v>10132</v>
      </c>
      <c r="G3507" t="s">
        <v>223</v>
      </c>
      <c r="H3507" t="s">
        <v>66</v>
      </c>
      <c r="I3507" t="s">
        <v>171</v>
      </c>
      <c r="J3507" s="5">
        <v>1127.18</v>
      </c>
      <c r="K3507">
        <v>9</v>
      </c>
      <c r="L3507">
        <v>0</v>
      </c>
      <c r="M3507" s="3">
        <f t="shared" si="54"/>
        <v>10144.620000000001</v>
      </c>
      <c r="N3507" t="s">
        <v>165</v>
      </c>
      <c r="O3507" t="s">
        <v>111</v>
      </c>
      <c r="P3507" t="s">
        <v>59</v>
      </c>
      <c r="Q3507" t="s">
        <v>77</v>
      </c>
      <c r="R3507">
        <v>6</v>
      </c>
      <c r="S3507">
        <v>1.2</v>
      </c>
      <c r="T3507" t="s">
        <v>30</v>
      </c>
      <c r="U3507" t="s">
        <v>52</v>
      </c>
    </row>
    <row r="3508" spans="1:21" x14ac:dyDescent="0.35">
      <c r="A3508" t="s">
        <v>436</v>
      </c>
      <c r="B3508" t="str">
        <f>IF(COUNTIFS($A:$A,$A3508,$C:$C,$C3508,$D:$D,$D3508,$G:$G,$G3508,$K:$K,$K3508,$M:$M,$M3508)&gt;1,"True Duplicate","Unique")</f>
        <v>Unique</v>
      </c>
      <c r="C3508" s="7">
        <v>45338</v>
      </c>
      <c r="D3508" t="s">
        <v>438</v>
      </c>
      <c r="E3508" t="str">
        <f>IF(COUNTIF($B$2:D3508,D3508)=1,"New Customer","Returning Customer")</f>
        <v>Returning Customer</v>
      </c>
      <c r="F3508" t="s">
        <v>72</v>
      </c>
      <c r="G3508" t="s">
        <v>81</v>
      </c>
      <c r="H3508" t="s">
        <v>57</v>
      </c>
      <c r="I3508" t="s">
        <v>82</v>
      </c>
      <c r="J3508" s="5">
        <v>688.3</v>
      </c>
      <c r="K3508">
        <v>3</v>
      </c>
      <c r="L3508">
        <v>0.25</v>
      </c>
      <c r="M3508" s="3">
        <f t="shared" si="54"/>
        <v>2064.1499999999996</v>
      </c>
      <c r="N3508" t="s">
        <v>98</v>
      </c>
      <c r="O3508" t="s">
        <v>111</v>
      </c>
      <c r="P3508" t="s">
        <v>59</v>
      </c>
      <c r="Q3508" t="s">
        <v>41</v>
      </c>
      <c r="R3508">
        <v>5</v>
      </c>
      <c r="S3508">
        <v>3</v>
      </c>
      <c r="T3508" t="s">
        <v>51</v>
      </c>
      <c r="U3508" t="s">
        <v>60</v>
      </c>
    </row>
    <row r="3509" spans="1:21" x14ac:dyDescent="0.35">
      <c r="A3509" t="s">
        <v>5857</v>
      </c>
      <c r="B3509" t="str">
        <f>IF(COUNTIFS($A:$A,$A3509,$C:$C,$C3509,$D:$D,$D3509,$G:$G,$G3509,$K:$K,$K3509,$M:$M,$M3509)&gt;1,"True Duplicate","Unique")</f>
        <v>Unique</v>
      </c>
      <c r="C3509" s="7">
        <v>45338</v>
      </c>
      <c r="D3509" t="s">
        <v>5909</v>
      </c>
      <c r="E3509" t="str">
        <f>IF(COUNTIF($B$2:D3509,D3509)=1,"New Customer","Returning Customer")</f>
        <v>Returning Customer</v>
      </c>
      <c r="F3509" t="s">
        <v>72</v>
      </c>
      <c r="G3509" t="s">
        <v>251</v>
      </c>
      <c r="H3509" t="s">
        <v>36</v>
      </c>
      <c r="I3509" t="s">
        <v>252</v>
      </c>
      <c r="J3509" s="5">
        <v>33.43</v>
      </c>
      <c r="K3509">
        <v>8</v>
      </c>
      <c r="L3509">
        <v>0.25</v>
      </c>
      <c r="M3509" s="3">
        <f t="shared" si="54"/>
        <v>265.44</v>
      </c>
      <c r="N3509" t="s">
        <v>26</v>
      </c>
      <c r="O3509" t="s">
        <v>111</v>
      </c>
      <c r="P3509" t="s">
        <v>10129</v>
      </c>
      <c r="Q3509" t="s">
        <v>41</v>
      </c>
      <c r="R3509">
        <v>1</v>
      </c>
      <c r="S3509">
        <v>2.2000000000000002</v>
      </c>
      <c r="T3509" t="s">
        <v>30</v>
      </c>
      <c r="U3509" t="s">
        <v>86</v>
      </c>
    </row>
    <row r="3510" spans="1:21" x14ac:dyDescent="0.35">
      <c r="A3510" t="s">
        <v>7551</v>
      </c>
      <c r="B3510" t="str">
        <f>IF(COUNTIFS($A:$A,$A3510,$C:$C,$C3510,$D:$D,$D3510,$G:$G,$G3510,$K:$K,$K3510,$M:$M,$M3510)&gt;1,"True Duplicate","Unique")</f>
        <v>Unique</v>
      </c>
      <c r="C3510" s="7">
        <v>45338</v>
      </c>
      <c r="D3510" t="s">
        <v>5858</v>
      </c>
      <c r="E3510" t="str">
        <f>IF(COUNTIF($B$2:D3510,D3510)=1,"New Customer","Returning Customer")</f>
        <v>Returning Customer</v>
      </c>
      <c r="F3510" t="s">
        <v>10132</v>
      </c>
      <c r="G3510" t="s">
        <v>445</v>
      </c>
      <c r="H3510" t="s">
        <v>66</v>
      </c>
      <c r="I3510" t="s">
        <v>446</v>
      </c>
      <c r="J3510" s="5">
        <v>1127.19</v>
      </c>
      <c r="K3510">
        <v>2</v>
      </c>
      <c r="L3510">
        <v>0.15</v>
      </c>
      <c r="M3510" s="3">
        <f t="shared" si="54"/>
        <v>2254.08</v>
      </c>
      <c r="N3510" t="s">
        <v>165</v>
      </c>
      <c r="O3510" t="s">
        <v>39</v>
      </c>
      <c r="P3510" t="s">
        <v>59</v>
      </c>
      <c r="Q3510" t="s">
        <v>116</v>
      </c>
      <c r="R3510">
        <v>2</v>
      </c>
      <c r="S3510">
        <v>1.9</v>
      </c>
      <c r="T3510" t="s">
        <v>30</v>
      </c>
      <c r="U3510" t="s">
        <v>52</v>
      </c>
    </row>
    <row r="3511" spans="1:21" x14ac:dyDescent="0.35">
      <c r="A3511" t="s">
        <v>7757</v>
      </c>
      <c r="B3511" t="str">
        <f>IF(COUNTIFS($A:$A,$A3511,$C:$C,$C3511,$D:$D,$D3511,$G:$G,$G3511,$K:$K,$K3511,$M:$M,$M3511)&gt;1,"True Duplicate","Unique")</f>
        <v>Unique</v>
      </c>
      <c r="C3511" s="7">
        <v>45338</v>
      </c>
      <c r="D3511" t="s">
        <v>6142</v>
      </c>
      <c r="E3511" t="str">
        <f>IF(COUNTIF($B$2:D3511,D3511)=1,"New Customer","Returning Customer")</f>
        <v>Returning Customer</v>
      </c>
      <c r="F3511" t="s">
        <v>10132</v>
      </c>
      <c r="G3511" t="s">
        <v>65</v>
      </c>
      <c r="H3511" t="s">
        <v>66</v>
      </c>
      <c r="I3511" t="s">
        <v>67</v>
      </c>
      <c r="J3511" s="5">
        <v>1794.21</v>
      </c>
      <c r="K3511">
        <v>14</v>
      </c>
      <c r="L3511">
        <v>0.1</v>
      </c>
      <c r="M3511" s="3">
        <f t="shared" si="54"/>
        <v>25117.54</v>
      </c>
      <c r="N3511" t="s">
        <v>38</v>
      </c>
      <c r="O3511" t="s">
        <v>111</v>
      </c>
      <c r="P3511" t="s">
        <v>10129</v>
      </c>
      <c r="Q3511" t="s">
        <v>116</v>
      </c>
      <c r="R3511">
        <v>11</v>
      </c>
      <c r="S3511">
        <v>4.5</v>
      </c>
      <c r="T3511" t="s">
        <v>30</v>
      </c>
      <c r="U3511" t="s">
        <v>52</v>
      </c>
    </row>
    <row r="3512" spans="1:21" x14ac:dyDescent="0.35">
      <c r="A3512" t="s">
        <v>954</v>
      </c>
      <c r="B3512" t="str">
        <f>IF(COUNTIFS($A:$A,$A3512,$C:$C,$C3512,$D:$D,$D3512,$G:$G,$G3512,$K:$K,$K3512,$M:$M,$M3512)&gt;1,"True Duplicate","Unique")</f>
        <v>Unique</v>
      </c>
      <c r="C3512" s="7">
        <v>45339</v>
      </c>
      <c r="D3512" t="s">
        <v>956</v>
      </c>
      <c r="E3512" t="str">
        <f>IF(COUNTIF($B$2:D3512,D3512)=1,"New Customer","Returning Customer")</f>
        <v>New Customer</v>
      </c>
      <c r="F3512" t="s">
        <v>10132</v>
      </c>
      <c r="G3512" t="s">
        <v>35</v>
      </c>
      <c r="H3512" t="s">
        <v>36</v>
      </c>
      <c r="I3512" t="s">
        <v>37</v>
      </c>
      <c r="J3512" s="5">
        <v>44.28</v>
      </c>
      <c r="K3512">
        <v>4</v>
      </c>
      <c r="L3512">
        <v>0.1</v>
      </c>
      <c r="M3512" s="3">
        <f t="shared" si="54"/>
        <v>176.72</v>
      </c>
      <c r="N3512" t="s">
        <v>83</v>
      </c>
      <c r="O3512" t="s">
        <v>39</v>
      </c>
      <c r="P3512" t="s">
        <v>59</v>
      </c>
      <c r="Q3512" t="s">
        <v>123</v>
      </c>
      <c r="R3512">
        <v>5</v>
      </c>
      <c r="S3512">
        <v>4.7</v>
      </c>
      <c r="T3512" t="s">
        <v>30</v>
      </c>
      <c r="U3512" t="s">
        <v>60</v>
      </c>
    </row>
    <row r="3513" spans="1:21" x14ac:dyDescent="0.35">
      <c r="A3513" t="s">
        <v>2913</v>
      </c>
      <c r="B3513" t="str">
        <f>IF(COUNTIFS($A:$A,$A3513,$C:$C,$C3513,$D:$D,$D3513,$G:$G,$G3513,$K:$K,$K3513,$M:$M,$M3513)&gt;1,"True Duplicate","Unique")</f>
        <v>Unique</v>
      </c>
      <c r="C3513" s="7">
        <v>45339</v>
      </c>
      <c r="D3513" t="s">
        <v>2914</v>
      </c>
      <c r="E3513" t="str">
        <f>IF(COUNTIF($B$2:D3513,D3513)=1,"New Customer","Returning Customer")</f>
        <v>New Customer</v>
      </c>
      <c r="F3513" t="s">
        <v>72</v>
      </c>
      <c r="G3513" t="s">
        <v>219</v>
      </c>
      <c r="H3513" t="s">
        <v>47</v>
      </c>
      <c r="I3513" t="s">
        <v>210</v>
      </c>
      <c r="J3513" s="5">
        <v>136.13</v>
      </c>
      <c r="K3513">
        <v>2</v>
      </c>
      <c r="L3513">
        <v>0.15</v>
      </c>
      <c r="M3513" s="3">
        <f t="shared" si="54"/>
        <v>271.95999999999998</v>
      </c>
      <c r="N3513" t="s">
        <v>38</v>
      </c>
      <c r="O3513" t="s">
        <v>122</v>
      </c>
      <c r="P3513" t="s">
        <v>10129</v>
      </c>
      <c r="Q3513" t="s">
        <v>123</v>
      </c>
      <c r="R3513">
        <v>2</v>
      </c>
      <c r="S3513">
        <v>4.2</v>
      </c>
      <c r="T3513" t="s">
        <v>30</v>
      </c>
      <c r="U3513" t="s">
        <v>60</v>
      </c>
    </row>
    <row r="3514" spans="1:21" x14ac:dyDescent="0.35">
      <c r="A3514" t="s">
        <v>9615</v>
      </c>
      <c r="B3514" t="str">
        <f>IF(COUNTIFS($A:$A,$A3514,$C:$C,$C3514,$D:$D,$D3514,$G:$G,$G3514,$K:$K,$K3514,$M:$M,$M3514)&gt;1,"True Duplicate","Unique")</f>
        <v>Unique</v>
      </c>
      <c r="C3514" s="7">
        <v>45339</v>
      </c>
      <c r="D3514" t="s">
        <v>2557</v>
      </c>
      <c r="E3514" t="str">
        <f>IF(COUNTIF($B$2:D3514,D3514)=1,"New Customer","Returning Customer")</f>
        <v>Returning Customer</v>
      </c>
      <c r="F3514" t="s">
        <v>10132</v>
      </c>
      <c r="G3514" t="s">
        <v>23</v>
      </c>
      <c r="H3514" t="s">
        <v>24</v>
      </c>
      <c r="I3514" t="s">
        <v>25</v>
      </c>
      <c r="J3514" s="5">
        <v>347.18</v>
      </c>
      <c r="K3514">
        <v>3</v>
      </c>
      <c r="L3514">
        <v>0.2</v>
      </c>
      <c r="M3514" s="3">
        <f t="shared" si="54"/>
        <v>1040.94</v>
      </c>
      <c r="N3514" t="s">
        <v>83</v>
      </c>
      <c r="O3514" t="s">
        <v>111</v>
      </c>
      <c r="P3514" t="s">
        <v>10129</v>
      </c>
      <c r="Q3514" t="s">
        <v>29</v>
      </c>
      <c r="R3514">
        <v>7</v>
      </c>
      <c r="S3514">
        <v>4.0999999999999996</v>
      </c>
      <c r="T3514" t="s">
        <v>30</v>
      </c>
      <c r="U3514" t="s">
        <v>60</v>
      </c>
    </row>
    <row r="3515" spans="1:21" x14ac:dyDescent="0.35">
      <c r="A3515" t="s">
        <v>5315</v>
      </c>
      <c r="B3515" t="str">
        <f>IF(COUNTIFS($A:$A,$A3515,$C:$C,$C3515,$D:$D,$D3515,$G:$G,$G3515,$K:$K,$K3515,$M:$M,$M3515)&gt;1,"True Duplicate","Unique")</f>
        <v>Unique</v>
      </c>
      <c r="C3515" s="7">
        <v>45340</v>
      </c>
      <c r="D3515" t="s">
        <v>5317</v>
      </c>
      <c r="E3515" t="str">
        <f>IF(COUNTIF($B$2:D3515,D3515)=1,"New Customer","Returning Customer")</f>
        <v>New Customer</v>
      </c>
      <c r="F3515" t="s">
        <v>72</v>
      </c>
      <c r="G3515" t="s">
        <v>132</v>
      </c>
      <c r="H3515" t="s">
        <v>24</v>
      </c>
      <c r="I3515" t="s">
        <v>133</v>
      </c>
      <c r="J3515" s="5">
        <v>220.97</v>
      </c>
      <c r="K3515">
        <v>7</v>
      </c>
      <c r="L3515">
        <v>0.1</v>
      </c>
      <c r="M3515" s="3">
        <f t="shared" si="54"/>
        <v>1546.0900000000001</v>
      </c>
      <c r="N3515" t="s">
        <v>302</v>
      </c>
      <c r="O3515" t="s">
        <v>27</v>
      </c>
      <c r="P3515" t="s">
        <v>10129</v>
      </c>
      <c r="Q3515" t="s">
        <v>116</v>
      </c>
      <c r="R3515">
        <v>6</v>
      </c>
      <c r="S3515">
        <v>1.6</v>
      </c>
      <c r="T3515" t="s">
        <v>30</v>
      </c>
      <c r="U3515" t="s">
        <v>60</v>
      </c>
    </row>
    <row r="3516" spans="1:21" x14ac:dyDescent="0.35">
      <c r="A3516" t="s">
        <v>7186</v>
      </c>
      <c r="B3516" t="str">
        <f>IF(COUNTIFS($A:$A,$A3516,$C:$C,$C3516,$D:$D,$D3516,$G:$G,$G3516,$K:$K,$K3516,$M:$M,$M3516)&gt;1,"True Duplicate","Unique")</f>
        <v>Unique</v>
      </c>
      <c r="C3516" s="7">
        <v>45340</v>
      </c>
      <c r="D3516" t="s">
        <v>7988</v>
      </c>
      <c r="E3516" t="str">
        <f>IF(COUNTIF($B$2:D3516,D3516)=1,"New Customer","Returning Customer")</f>
        <v>New Customer</v>
      </c>
      <c r="F3516" t="s">
        <v>72</v>
      </c>
      <c r="G3516" t="s">
        <v>403</v>
      </c>
      <c r="H3516" t="s">
        <v>74</v>
      </c>
      <c r="I3516" t="s">
        <v>148</v>
      </c>
      <c r="J3516" s="5">
        <v>1226.6400000000001</v>
      </c>
      <c r="K3516">
        <v>8</v>
      </c>
      <c r="L3516">
        <v>0.2</v>
      </c>
      <c r="M3516" s="3">
        <f t="shared" si="54"/>
        <v>9811.52</v>
      </c>
      <c r="N3516" t="s">
        <v>302</v>
      </c>
      <c r="O3516" t="s">
        <v>111</v>
      </c>
      <c r="P3516" t="s">
        <v>166</v>
      </c>
      <c r="Q3516" t="s">
        <v>116</v>
      </c>
      <c r="R3516">
        <v>13</v>
      </c>
      <c r="S3516">
        <v>3.1</v>
      </c>
      <c r="T3516" t="s">
        <v>30</v>
      </c>
      <c r="U3516" t="s">
        <v>52</v>
      </c>
    </row>
    <row r="3517" spans="1:21" x14ac:dyDescent="0.35">
      <c r="A3517" t="s">
        <v>7987</v>
      </c>
      <c r="B3517" t="str">
        <f>IF(COUNTIFS($A:$A,$A3517,$C:$C,$C3517,$D:$D,$D3517,$G:$G,$G3517,$K:$K,$K3517,$M:$M,$M3517)&gt;1,"True Duplicate","Unique")</f>
        <v>Unique</v>
      </c>
      <c r="C3517" s="7">
        <v>45340</v>
      </c>
      <c r="D3517" t="s">
        <v>5586</v>
      </c>
      <c r="E3517" t="str">
        <f>IF(COUNTIF($B$2:D3517,D3517)=1,"New Customer","Returning Customer")</f>
        <v>Returning Customer</v>
      </c>
      <c r="F3517" t="s">
        <v>10132</v>
      </c>
      <c r="G3517" t="s">
        <v>872</v>
      </c>
      <c r="H3517" t="s">
        <v>36</v>
      </c>
      <c r="I3517" t="s">
        <v>10127</v>
      </c>
      <c r="J3517" s="5">
        <v>18.45</v>
      </c>
      <c r="K3517">
        <v>14</v>
      </c>
      <c r="L3517">
        <v>0.1</v>
      </c>
      <c r="M3517" s="3">
        <f t="shared" si="54"/>
        <v>256.89999999999998</v>
      </c>
      <c r="N3517" t="s">
        <v>104</v>
      </c>
      <c r="O3517" t="s">
        <v>39</v>
      </c>
      <c r="P3517" t="s">
        <v>10129</v>
      </c>
      <c r="Q3517" t="s">
        <v>41</v>
      </c>
      <c r="R3517">
        <v>5</v>
      </c>
      <c r="S3517">
        <v>2.4</v>
      </c>
      <c r="T3517" t="s">
        <v>30</v>
      </c>
      <c r="U3517" t="s">
        <v>10128</v>
      </c>
    </row>
    <row r="3518" spans="1:21" x14ac:dyDescent="0.35">
      <c r="A3518" t="s">
        <v>8954</v>
      </c>
      <c r="B3518" t="str">
        <f>IF(COUNTIFS($A:$A,$A3518,$C:$C,$C3518,$D:$D,$D3518,$G:$G,$G3518,$K:$K,$K3518,$M:$M,$M3518)&gt;1,"True Duplicate","Unique")</f>
        <v>Unique</v>
      </c>
      <c r="C3518" s="7">
        <v>45340</v>
      </c>
      <c r="D3518" t="s">
        <v>151</v>
      </c>
      <c r="E3518" t="str">
        <f>IF(COUNTIF($B$2:D3518,D3518)=1,"New Customer","Returning Customer")</f>
        <v>Returning Customer</v>
      </c>
      <c r="F3518" t="s">
        <v>10132</v>
      </c>
      <c r="G3518" t="s">
        <v>293</v>
      </c>
      <c r="H3518" t="s">
        <v>74</v>
      </c>
      <c r="I3518" t="s">
        <v>110</v>
      </c>
      <c r="J3518" s="5">
        <v>869.55</v>
      </c>
      <c r="K3518">
        <v>9</v>
      </c>
      <c r="L3518">
        <v>0.2</v>
      </c>
      <c r="M3518" s="3">
        <f t="shared" si="54"/>
        <v>7824.15</v>
      </c>
      <c r="N3518" t="s">
        <v>98</v>
      </c>
      <c r="O3518" t="s">
        <v>122</v>
      </c>
      <c r="P3518" t="s">
        <v>10129</v>
      </c>
      <c r="Q3518" t="s">
        <v>116</v>
      </c>
      <c r="R3518">
        <v>2</v>
      </c>
      <c r="S3518">
        <v>3.7</v>
      </c>
      <c r="T3518" t="s">
        <v>30</v>
      </c>
      <c r="U3518" t="s">
        <v>60</v>
      </c>
    </row>
    <row r="3519" spans="1:21" x14ac:dyDescent="0.35">
      <c r="A3519" t="s">
        <v>3231</v>
      </c>
      <c r="B3519" t="str">
        <f>IF(COUNTIFS($A:$A,$A3519,$C:$C,$C3519,$D:$D,$D3519,$G:$G,$G3519,$K:$K,$K3519,$M:$M,$M3519)&gt;1,"True Duplicate","Unique")</f>
        <v>Unique</v>
      </c>
      <c r="C3519" s="7">
        <v>45341</v>
      </c>
      <c r="D3519" t="s">
        <v>3233</v>
      </c>
      <c r="E3519" t="str">
        <f>IF(COUNTIF($B$2:D3519,D3519)=1,"New Customer","Returning Customer")</f>
        <v>New Customer</v>
      </c>
      <c r="F3519" t="s">
        <v>10132</v>
      </c>
      <c r="G3519" t="s">
        <v>170</v>
      </c>
      <c r="H3519" t="s">
        <v>66</v>
      </c>
      <c r="I3519" t="s">
        <v>171</v>
      </c>
      <c r="J3519" s="5">
        <v>1158.6400000000001</v>
      </c>
      <c r="K3519">
        <v>4</v>
      </c>
      <c r="L3519">
        <v>0</v>
      </c>
      <c r="M3519" s="3">
        <f t="shared" si="54"/>
        <v>4634.5600000000004</v>
      </c>
      <c r="N3519" t="s">
        <v>26</v>
      </c>
      <c r="O3519" t="s">
        <v>111</v>
      </c>
      <c r="P3519" t="s">
        <v>85</v>
      </c>
      <c r="Q3519" t="s">
        <v>123</v>
      </c>
      <c r="R3519">
        <v>2</v>
      </c>
      <c r="S3519">
        <v>4.5</v>
      </c>
      <c r="U3519" t="s">
        <v>86</v>
      </c>
    </row>
    <row r="3520" spans="1:21" x14ac:dyDescent="0.35">
      <c r="A3520" t="s">
        <v>6760</v>
      </c>
      <c r="B3520" t="str">
        <f>IF(COUNTIFS($A:$A,$A3520,$C:$C,$C3520,$D:$D,$D3520,$G:$G,$G3520,$K:$K,$K3520,$M:$M,$M3520)&gt;1,"True Duplicate","Unique")</f>
        <v>Unique</v>
      </c>
      <c r="C3520" s="7">
        <v>45341</v>
      </c>
      <c r="D3520" t="s">
        <v>6761</v>
      </c>
      <c r="E3520" t="str">
        <f>IF(COUNTIF($B$2:D3520,D3520)=1,"New Customer","Returning Customer")</f>
        <v>New Customer</v>
      </c>
      <c r="F3520" t="s">
        <v>10132</v>
      </c>
      <c r="G3520" t="s">
        <v>193</v>
      </c>
      <c r="H3520" t="s">
        <v>24</v>
      </c>
      <c r="I3520" t="s">
        <v>10126</v>
      </c>
      <c r="J3520" s="5">
        <v>301.47000000000003</v>
      </c>
      <c r="K3520">
        <v>14</v>
      </c>
      <c r="L3520">
        <v>0.1</v>
      </c>
      <c r="M3520" s="3">
        <f t="shared" si="54"/>
        <v>4219.18</v>
      </c>
      <c r="N3520" t="s">
        <v>302</v>
      </c>
      <c r="O3520" t="s">
        <v>27</v>
      </c>
      <c r="P3520" t="s">
        <v>10129</v>
      </c>
      <c r="Q3520" t="s">
        <v>123</v>
      </c>
      <c r="R3520">
        <v>12</v>
      </c>
      <c r="S3520">
        <v>4.7</v>
      </c>
      <c r="T3520" t="s">
        <v>30</v>
      </c>
      <c r="U3520" t="s">
        <v>52</v>
      </c>
    </row>
    <row r="3521" spans="1:21" x14ac:dyDescent="0.35">
      <c r="A3521" t="s">
        <v>8666</v>
      </c>
      <c r="B3521" t="str">
        <f>IF(COUNTIFS($A:$A,$A3521,$C:$C,$C3521,$D:$D,$D3521,$G:$G,$G3521,$K:$K,$K3521,$M:$M,$M3521)&gt;1,"True Duplicate","Unique")</f>
        <v>Unique</v>
      </c>
      <c r="C3521" s="7">
        <v>45341</v>
      </c>
      <c r="D3521" t="s">
        <v>8667</v>
      </c>
      <c r="E3521" t="str">
        <f>IF(COUNTIF($B$2:D3521,D3521)=1,"New Customer","Returning Customer")</f>
        <v>New Customer</v>
      </c>
      <c r="F3521" t="s">
        <v>72</v>
      </c>
      <c r="G3521" t="s">
        <v>198</v>
      </c>
      <c r="H3521" t="s">
        <v>74</v>
      </c>
      <c r="I3521" t="s">
        <v>110</v>
      </c>
      <c r="J3521" s="5">
        <v>120.02</v>
      </c>
      <c r="K3521">
        <v>12</v>
      </c>
      <c r="L3521">
        <v>0</v>
      </c>
      <c r="M3521" s="3">
        <f t="shared" si="54"/>
        <v>1440.24</v>
      </c>
      <c r="N3521" t="s">
        <v>302</v>
      </c>
      <c r="O3521" t="s">
        <v>122</v>
      </c>
      <c r="P3521" t="s">
        <v>59</v>
      </c>
      <c r="Q3521" t="s">
        <v>123</v>
      </c>
      <c r="R3521">
        <v>10</v>
      </c>
      <c r="S3521">
        <v>3.1</v>
      </c>
      <c r="T3521" t="s">
        <v>30</v>
      </c>
      <c r="U3521" t="s">
        <v>60</v>
      </c>
    </row>
    <row r="3522" spans="1:21" x14ac:dyDescent="0.35">
      <c r="A3522" t="s">
        <v>3952</v>
      </c>
      <c r="B3522" t="str">
        <f>IF(COUNTIFS($A:$A,$A3522,$C:$C,$C3522,$D:$D,$D3522,$G:$G,$G3522,$K:$K,$K3522,$M:$M,$M3522)&gt;1,"True Duplicate","Unique")</f>
        <v>Unique</v>
      </c>
      <c r="C3522" s="7">
        <v>45342</v>
      </c>
      <c r="D3522" t="s">
        <v>5750</v>
      </c>
      <c r="E3522" t="str">
        <f>IF(COUNTIF($B$2:D3522,D3522)=1,"New Customer","Returning Customer")</f>
        <v>Returning Customer</v>
      </c>
      <c r="F3522" t="s">
        <v>10132</v>
      </c>
      <c r="G3522" t="s">
        <v>46</v>
      </c>
      <c r="H3522" t="s">
        <v>47</v>
      </c>
      <c r="I3522" t="s">
        <v>10124</v>
      </c>
      <c r="J3522" s="5">
        <v>379.03</v>
      </c>
      <c r="K3522">
        <v>3</v>
      </c>
      <c r="L3522">
        <v>0</v>
      </c>
      <c r="M3522" s="3">
        <f t="shared" ref="M3522:M3585" si="55">(J3522-L3522)*K3522</f>
        <v>1137.0899999999999</v>
      </c>
      <c r="N3522" t="s">
        <v>38</v>
      </c>
      <c r="O3522" t="s">
        <v>122</v>
      </c>
      <c r="P3522" t="s">
        <v>10129</v>
      </c>
      <c r="Q3522" t="s">
        <v>123</v>
      </c>
      <c r="R3522">
        <v>6</v>
      </c>
      <c r="S3522">
        <v>3.6</v>
      </c>
      <c r="T3522" t="s">
        <v>30</v>
      </c>
      <c r="U3522" t="s">
        <v>52</v>
      </c>
    </row>
    <row r="3523" spans="1:21" x14ac:dyDescent="0.35">
      <c r="A3523" t="s">
        <v>6166</v>
      </c>
      <c r="B3523" t="str">
        <f>IF(COUNTIFS($A:$A,$A3523,$C:$C,$C3523,$D:$D,$D3523,$G:$G,$G3523,$K:$K,$K3523,$M:$M,$M3523)&gt;1,"True Duplicate","Unique")</f>
        <v>Unique</v>
      </c>
      <c r="C3523" s="7">
        <v>45342</v>
      </c>
      <c r="D3523" t="s">
        <v>2552</v>
      </c>
      <c r="E3523" t="str">
        <f>IF(COUNTIF($B$2:D3523,D3523)=1,"New Customer","Returning Customer")</f>
        <v>Returning Customer</v>
      </c>
      <c r="F3523" t="s">
        <v>72</v>
      </c>
      <c r="G3523" t="s">
        <v>65</v>
      </c>
      <c r="H3523" t="s">
        <v>66</v>
      </c>
      <c r="I3523" t="s">
        <v>67</v>
      </c>
      <c r="J3523" s="5">
        <v>1376.77</v>
      </c>
      <c r="K3523">
        <v>12</v>
      </c>
      <c r="L3523">
        <v>0.25</v>
      </c>
      <c r="M3523" s="3">
        <f t="shared" si="55"/>
        <v>16518.239999999998</v>
      </c>
      <c r="N3523" t="s">
        <v>83</v>
      </c>
      <c r="O3523" t="s">
        <v>111</v>
      </c>
      <c r="P3523" t="s">
        <v>59</v>
      </c>
      <c r="Q3523" t="s">
        <v>41</v>
      </c>
      <c r="R3523">
        <v>10</v>
      </c>
      <c r="S3523">
        <v>4.3</v>
      </c>
      <c r="T3523" t="s">
        <v>30</v>
      </c>
      <c r="U3523" t="s">
        <v>60</v>
      </c>
    </row>
    <row r="3524" spans="1:21" x14ac:dyDescent="0.35">
      <c r="A3524" t="s">
        <v>6368</v>
      </c>
      <c r="B3524" t="str">
        <f>IF(COUNTIFS($A:$A,$A3524,$C:$C,$C3524,$D:$D,$D3524,$G:$G,$G3524,$K:$K,$K3524,$M:$M,$M3524)&gt;1,"True Duplicate","Unique")</f>
        <v>Unique</v>
      </c>
      <c r="C3524" s="7">
        <v>45342</v>
      </c>
      <c r="D3524" t="s">
        <v>3954</v>
      </c>
      <c r="E3524" t="str">
        <f>IF(COUNTIF($B$2:D3524,D3524)=1,"New Customer","Returning Customer")</f>
        <v>New Customer</v>
      </c>
      <c r="F3524" t="s">
        <v>10132</v>
      </c>
      <c r="G3524" t="s">
        <v>193</v>
      </c>
      <c r="H3524" t="s">
        <v>24</v>
      </c>
      <c r="I3524" t="s">
        <v>10126</v>
      </c>
      <c r="J3524" s="5">
        <v>378.3</v>
      </c>
      <c r="K3524">
        <v>2</v>
      </c>
      <c r="L3524">
        <v>0</v>
      </c>
      <c r="M3524" s="3">
        <f t="shared" si="55"/>
        <v>756.6</v>
      </c>
      <c r="N3524" t="s">
        <v>165</v>
      </c>
      <c r="O3524" t="s">
        <v>39</v>
      </c>
      <c r="P3524" t="s">
        <v>85</v>
      </c>
      <c r="Q3524" t="s">
        <v>116</v>
      </c>
      <c r="R3524">
        <v>7</v>
      </c>
      <c r="S3524">
        <v>3.2</v>
      </c>
      <c r="T3524" t="s">
        <v>30</v>
      </c>
      <c r="U3524" t="s">
        <v>60</v>
      </c>
    </row>
    <row r="3525" spans="1:21" x14ac:dyDescent="0.35">
      <c r="A3525" t="s">
        <v>9139</v>
      </c>
      <c r="B3525" t="str">
        <f>IF(COUNTIFS($A:$A,$A3525,$C:$C,$C3525,$D:$D,$D3525,$G:$G,$G3525,$K:$K,$K3525,$M:$M,$M3525)&gt;1,"True Duplicate","Unique")</f>
        <v>Unique</v>
      </c>
      <c r="C3525" s="7">
        <v>45342</v>
      </c>
      <c r="D3525" t="s">
        <v>6167</v>
      </c>
      <c r="E3525" t="str">
        <f>IF(COUNTIF($B$2:D3525,D3525)=1,"New Customer","Returning Customer")</f>
        <v>New Customer</v>
      </c>
      <c r="F3525" t="s">
        <v>10132</v>
      </c>
      <c r="G3525" t="s">
        <v>416</v>
      </c>
      <c r="H3525" t="s">
        <v>66</v>
      </c>
      <c r="I3525" t="s">
        <v>417</v>
      </c>
      <c r="J3525" s="5">
        <v>1738.64</v>
      </c>
      <c r="K3525">
        <v>2</v>
      </c>
      <c r="L3525">
        <v>0.1</v>
      </c>
      <c r="M3525" s="3">
        <f t="shared" si="55"/>
        <v>3477.0800000000004</v>
      </c>
      <c r="N3525" t="s">
        <v>142</v>
      </c>
      <c r="O3525" t="s">
        <v>111</v>
      </c>
      <c r="P3525" t="s">
        <v>59</v>
      </c>
      <c r="Q3525" t="s">
        <v>77</v>
      </c>
      <c r="R3525">
        <v>10</v>
      </c>
      <c r="S3525">
        <v>1.7</v>
      </c>
      <c r="T3525" t="s">
        <v>51</v>
      </c>
      <c r="U3525" t="s">
        <v>60</v>
      </c>
    </row>
    <row r="3526" spans="1:21" x14ac:dyDescent="0.35">
      <c r="A3526" t="s">
        <v>567</v>
      </c>
      <c r="B3526" t="str">
        <f>IF(COUNTIFS($A:$A,$A3526,$C:$C,$C3526,$D:$D,$D3526,$G:$G,$G3526,$K:$K,$K3526,$M:$M,$M3526)&gt;1,"True Duplicate","Unique")</f>
        <v>Unique</v>
      </c>
      <c r="C3526" s="7">
        <v>45343</v>
      </c>
      <c r="D3526" t="s">
        <v>9107</v>
      </c>
      <c r="E3526" t="str">
        <f>IF(COUNTIF($B$2:D3526,D3526)=1,"New Customer","Returning Customer")</f>
        <v>New Customer</v>
      </c>
      <c r="F3526" t="s">
        <v>10132</v>
      </c>
      <c r="G3526" t="s">
        <v>251</v>
      </c>
      <c r="H3526" t="s">
        <v>36</v>
      </c>
      <c r="I3526" t="s">
        <v>252</v>
      </c>
      <c r="J3526" s="5">
        <v>28.12</v>
      </c>
      <c r="K3526">
        <v>8</v>
      </c>
      <c r="L3526">
        <v>0</v>
      </c>
      <c r="M3526" s="3">
        <f t="shared" si="55"/>
        <v>224.96</v>
      </c>
      <c r="N3526" t="s">
        <v>165</v>
      </c>
      <c r="O3526" t="s">
        <v>39</v>
      </c>
      <c r="P3526" t="s">
        <v>166</v>
      </c>
      <c r="Q3526" t="s">
        <v>116</v>
      </c>
      <c r="R3526">
        <v>9</v>
      </c>
      <c r="S3526">
        <v>2.6</v>
      </c>
      <c r="T3526" t="s">
        <v>30</v>
      </c>
      <c r="U3526" t="s">
        <v>60</v>
      </c>
    </row>
    <row r="3527" spans="1:21" x14ac:dyDescent="0.35">
      <c r="A3527" t="s">
        <v>2520</v>
      </c>
      <c r="B3527" t="str">
        <f>IF(COUNTIFS($A:$A,$A3527,$C:$C,$C3527,$D:$D,$D3527,$G:$G,$G3527,$K:$K,$K3527,$M:$M,$M3527)&gt;1,"True Duplicate","Unique")</f>
        <v>Unique</v>
      </c>
      <c r="C3527" s="7">
        <v>45343</v>
      </c>
      <c r="D3527" t="s">
        <v>3637</v>
      </c>
      <c r="E3527" t="str">
        <f>IF(COUNTIF($B$2:D3527,D3527)=1,"New Customer","Returning Customer")</f>
        <v>Returning Customer</v>
      </c>
      <c r="F3527" t="s">
        <v>10132</v>
      </c>
      <c r="G3527" t="s">
        <v>288</v>
      </c>
      <c r="H3527" t="s">
        <v>57</v>
      </c>
      <c r="I3527" t="s">
        <v>289</v>
      </c>
      <c r="J3527" s="5">
        <v>700.83</v>
      </c>
      <c r="K3527">
        <v>4</v>
      </c>
      <c r="L3527">
        <v>0.15</v>
      </c>
      <c r="M3527" s="3">
        <f t="shared" si="55"/>
        <v>2802.7200000000003</v>
      </c>
      <c r="N3527" t="s">
        <v>26</v>
      </c>
      <c r="O3527" t="s">
        <v>39</v>
      </c>
      <c r="P3527" t="s">
        <v>10129</v>
      </c>
      <c r="Q3527" t="s">
        <v>77</v>
      </c>
      <c r="R3527">
        <v>10</v>
      </c>
      <c r="S3527">
        <v>1.8</v>
      </c>
      <c r="T3527" t="s">
        <v>30</v>
      </c>
      <c r="U3527" t="s">
        <v>60</v>
      </c>
    </row>
    <row r="3528" spans="1:21" x14ac:dyDescent="0.35">
      <c r="A3528" t="s">
        <v>4176</v>
      </c>
      <c r="B3528" t="str">
        <f>IF(COUNTIFS($A:$A,$A3528,$C:$C,$C3528,$D:$D,$D3528,$G:$G,$G3528,$K:$K,$K3528,$M:$M,$M3528)&gt;1,"True Duplicate","Unique")</f>
        <v>Unique</v>
      </c>
      <c r="C3528" s="7">
        <v>45343</v>
      </c>
      <c r="D3528" t="s">
        <v>6661</v>
      </c>
      <c r="E3528" t="str">
        <f>IF(COUNTIF($B$2:D3528,D3528)=1,"New Customer","Returning Customer")</f>
        <v>New Customer</v>
      </c>
      <c r="F3528" t="s">
        <v>72</v>
      </c>
      <c r="G3528" t="s">
        <v>281</v>
      </c>
      <c r="H3528" t="s">
        <v>74</v>
      </c>
      <c r="I3528" t="s">
        <v>110</v>
      </c>
      <c r="J3528" s="5">
        <v>1538.47</v>
      </c>
      <c r="K3528">
        <v>10</v>
      </c>
      <c r="L3528">
        <v>0.05</v>
      </c>
      <c r="M3528" s="3">
        <f t="shared" si="55"/>
        <v>15384.2</v>
      </c>
      <c r="N3528" t="s">
        <v>83</v>
      </c>
      <c r="O3528" t="s">
        <v>39</v>
      </c>
      <c r="P3528" t="s">
        <v>85</v>
      </c>
      <c r="Q3528" t="s">
        <v>123</v>
      </c>
      <c r="R3528">
        <v>1</v>
      </c>
      <c r="S3528">
        <v>3.7</v>
      </c>
      <c r="T3528" t="s">
        <v>30</v>
      </c>
      <c r="U3528" t="s">
        <v>86</v>
      </c>
    </row>
    <row r="3529" spans="1:21" x14ac:dyDescent="0.35">
      <c r="A3529" t="s">
        <v>5635</v>
      </c>
      <c r="B3529" t="str">
        <f>IF(COUNTIFS($A:$A,$A3529,$C:$C,$C3529,$D:$D,$D3529,$G:$G,$G3529,$K:$K,$K3529,$M:$M,$M3529)&gt;1,"True Duplicate","Unique")</f>
        <v>Unique</v>
      </c>
      <c r="C3529" s="7">
        <v>45343</v>
      </c>
      <c r="D3529" t="s">
        <v>1963</v>
      </c>
      <c r="E3529" t="str">
        <f>IF(COUNTIF($B$2:D3529,D3529)=1,"New Customer","Returning Customer")</f>
        <v>New Customer</v>
      </c>
      <c r="F3529" t="s">
        <v>72</v>
      </c>
      <c r="G3529" t="s">
        <v>470</v>
      </c>
      <c r="H3529" t="s">
        <v>24</v>
      </c>
      <c r="I3529" t="s">
        <v>471</v>
      </c>
      <c r="J3529" s="5">
        <v>206.84</v>
      </c>
      <c r="K3529">
        <v>12</v>
      </c>
      <c r="L3529">
        <v>0</v>
      </c>
      <c r="M3529" s="3">
        <f t="shared" si="55"/>
        <v>2482.08</v>
      </c>
      <c r="N3529" t="s">
        <v>76</v>
      </c>
      <c r="O3529" t="s">
        <v>39</v>
      </c>
      <c r="P3529" t="s">
        <v>85</v>
      </c>
      <c r="Q3529" t="s">
        <v>77</v>
      </c>
      <c r="S3529">
        <v>2.5</v>
      </c>
      <c r="T3529" t="s">
        <v>30</v>
      </c>
      <c r="U3529" t="s">
        <v>60</v>
      </c>
    </row>
    <row r="3530" spans="1:21" x14ac:dyDescent="0.35">
      <c r="A3530" t="s">
        <v>6660</v>
      </c>
      <c r="B3530" t="str">
        <f>IF(COUNTIFS($A:$A,$A3530,$C:$C,$C3530,$D:$D,$D3530,$G:$G,$G3530,$K:$K,$K3530,$M:$M,$M3530)&gt;1,"True Duplicate","Unique")</f>
        <v>Unique</v>
      </c>
      <c r="C3530" s="7">
        <v>45343</v>
      </c>
      <c r="D3530" t="s">
        <v>569</v>
      </c>
      <c r="E3530" t="str">
        <f>IF(COUNTIF($B$2:D3530,D3530)=1,"New Customer","Returning Customer")</f>
        <v>Returning Customer</v>
      </c>
      <c r="F3530" t="s">
        <v>72</v>
      </c>
      <c r="G3530" t="s">
        <v>281</v>
      </c>
      <c r="H3530" t="s">
        <v>74</v>
      </c>
      <c r="I3530" t="s">
        <v>110</v>
      </c>
      <c r="J3530" s="5">
        <v>1833.98</v>
      </c>
      <c r="K3530">
        <v>7</v>
      </c>
      <c r="L3530">
        <v>0.1</v>
      </c>
      <c r="M3530" s="3">
        <f t="shared" si="55"/>
        <v>12837.16</v>
      </c>
      <c r="N3530" t="s">
        <v>38</v>
      </c>
      <c r="O3530" t="s">
        <v>27</v>
      </c>
      <c r="P3530" t="s">
        <v>10129</v>
      </c>
      <c r="Q3530" t="s">
        <v>123</v>
      </c>
      <c r="R3530">
        <v>1</v>
      </c>
      <c r="S3530">
        <v>2.5</v>
      </c>
      <c r="T3530" t="s">
        <v>30</v>
      </c>
      <c r="U3530" t="s">
        <v>60</v>
      </c>
    </row>
    <row r="3531" spans="1:21" x14ac:dyDescent="0.35">
      <c r="A3531" t="s">
        <v>6750</v>
      </c>
      <c r="B3531" t="str">
        <f>IF(COUNTIFS($A:$A,$A3531,$C:$C,$C3531,$D:$D,$D3531,$G:$G,$G3531,$K:$K,$K3531,$M:$M,$M3531)&gt;1,"True Duplicate","Unique")</f>
        <v>Unique</v>
      </c>
      <c r="C3531" s="7">
        <v>45343</v>
      </c>
      <c r="D3531" t="s">
        <v>5636</v>
      </c>
      <c r="E3531" t="str">
        <f>IF(COUNTIF($B$2:D3531,D3531)=1,"New Customer","Returning Customer")</f>
        <v>New Customer</v>
      </c>
      <c r="F3531" t="s">
        <v>72</v>
      </c>
      <c r="G3531" t="s">
        <v>323</v>
      </c>
      <c r="H3531" t="s">
        <v>57</v>
      </c>
      <c r="I3531" t="s">
        <v>82</v>
      </c>
      <c r="J3531" s="5">
        <v>200.04</v>
      </c>
      <c r="K3531">
        <v>10</v>
      </c>
      <c r="L3531">
        <v>0</v>
      </c>
      <c r="M3531" s="3">
        <f t="shared" si="55"/>
        <v>2000.3999999999999</v>
      </c>
      <c r="N3531" t="s">
        <v>26</v>
      </c>
      <c r="O3531" t="s">
        <v>27</v>
      </c>
      <c r="P3531" t="s">
        <v>85</v>
      </c>
      <c r="Q3531" t="s">
        <v>123</v>
      </c>
      <c r="R3531">
        <v>2</v>
      </c>
      <c r="S3531">
        <v>3.2</v>
      </c>
      <c r="T3531" t="s">
        <v>30</v>
      </c>
      <c r="U3531" t="s">
        <v>60</v>
      </c>
    </row>
    <row r="3532" spans="1:21" x14ac:dyDescent="0.35">
      <c r="A3532" t="s">
        <v>7157</v>
      </c>
      <c r="B3532" t="str">
        <f>IF(COUNTIFS($A:$A,$A3532,$C:$C,$C3532,$D:$D,$D3532,$G:$G,$G3532,$K:$K,$K3532,$M:$M,$M3532)&gt;1,"True Duplicate","Unique")</f>
        <v>Unique</v>
      </c>
      <c r="C3532" s="7">
        <v>45343</v>
      </c>
      <c r="D3532" t="s">
        <v>7520</v>
      </c>
      <c r="E3532" t="str">
        <f>IF(COUNTIF($B$2:D3532,D3532)=1,"New Customer","Returning Customer")</f>
        <v>New Customer</v>
      </c>
      <c r="F3532" t="s">
        <v>10132</v>
      </c>
      <c r="G3532" t="s">
        <v>138</v>
      </c>
      <c r="H3532" t="s">
        <v>24</v>
      </c>
      <c r="I3532" t="s">
        <v>133</v>
      </c>
      <c r="J3532" s="5">
        <v>490.07</v>
      </c>
      <c r="K3532">
        <v>2</v>
      </c>
      <c r="L3532">
        <v>0.1</v>
      </c>
      <c r="M3532" s="3">
        <f t="shared" si="55"/>
        <v>979.93999999999994</v>
      </c>
      <c r="N3532" t="s">
        <v>104</v>
      </c>
      <c r="O3532" t="s">
        <v>111</v>
      </c>
      <c r="P3532" t="s">
        <v>59</v>
      </c>
      <c r="Q3532" t="s">
        <v>116</v>
      </c>
      <c r="R3532">
        <v>6</v>
      </c>
      <c r="S3532">
        <v>2.5</v>
      </c>
      <c r="T3532" t="s">
        <v>30</v>
      </c>
      <c r="U3532" t="s">
        <v>86</v>
      </c>
    </row>
    <row r="3533" spans="1:21" x14ac:dyDescent="0.35">
      <c r="A3533" t="s">
        <v>7519</v>
      </c>
      <c r="B3533" t="str">
        <f>IF(COUNTIFS($A:$A,$A3533,$C:$C,$C3533,$D:$D,$D3533,$G:$G,$G3533,$K:$K,$K3533,$M:$M,$M3533)&gt;1,"True Duplicate","Unique")</f>
        <v>Unique</v>
      </c>
      <c r="C3533" s="7">
        <v>45343</v>
      </c>
      <c r="D3533" t="s">
        <v>6751</v>
      </c>
      <c r="E3533" t="str">
        <f>IF(COUNTIF($B$2:D3533,D3533)=1,"New Customer","Returning Customer")</f>
        <v>New Customer</v>
      </c>
      <c r="F3533" t="s">
        <v>10132</v>
      </c>
      <c r="G3533" t="s">
        <v>176</v>
      </c>
      <c r="H3533" t="s">
        <v>47</v>
      </c>
      <c r="I3533" t="s">
        <v>177</v>
      </c>
      <c r="J3533" s="5">
        <v>454.6</v>
      </c>
      <c r="K3533">
        <v>2</v>
      </c>
      <c r="L3533">
        <v>0.1</v>
      </c>
      <c r="M3533" s="3">
        <f t="shared" si="55"/>
        <v>909</v>
      </c>
      <c r="N3533" t="s">
        <v>142</v>
      </c>
      <c r="O3533" t="s">
        <v>39</v>
      </c>
      <c r="P3533" t="s">
        <v>10129</v>
      </c>
      <c r="Q3533" t="s">
        <v>77</v>
      </c>
      <c r="R3533">
        <v>7</v>
      </c>
      <c r="S3533">
        <v>1.7</v>
      </c>
      <c r="T3533" t="s">
        <v>30</v>
      </c>
      <c r="U3533" t="s">
        <v>60</v>
      </c>
    </row>
    <row r="3534" spans="1:21" x14ac:dyDescent="0.35">
      <c r="A3534" t="s">
        <v>9106</v>
      </c>
      <c r="B3534" t="str">
        <f>IF(COUNTIFS($A:$A,$A3534,$C:$C,$C3534,$D:$D,$D3534,$G:$G,$G3534,$K:$K,$K3534,$M:$M,$M3534)&gt;1,"True Duplicate","Unique")</f>
        <v>Unique</v>
      </c>
      <c r="C3534" s="7">
        <v>45343</v>
      </c>
      <c r="D3534" t="s">
        <v>2521</v>
      </c>
      <c r="E3534" t="str">
        <f>IF(COUNTIF($B$2:D3534,D3534)=1,"New Customer","Returning Customer")</f>
        <v>New Customer</v>
      </c>
      <c r="F3534" t="s">
        <v>72</v>
      </c>
      <c r="G3534" t="s">
        <v>445</v>
      </c>
      <c r="H3534" t="s">
        <v>66</v>
      </c>
      <c r="I3534" t="s">
        <v>446</v>
      </c>
      <c r="J3534" s="5">
        <v>1739.91</v>
      </c>
      <c r="K3534">
        <v>6</v>
      </c>
      <c r="L3534">
        <v>0.05</v>
      </c>
      <c r="M3534" s="3">
        <f t="shared" si="55"/>
        <v>10439.16</v>
      </c>
      <c r="N3534" t="s">
        <v>98</v>
      </c>
      <c r="O3534" t="s">
        <v>111</v>
      </c>
      <c r="P3534" t="s">
        <v>10129</v>
      </c>
      <c r="Q3534" t="s">
        <v>29</v>
      </c>
      <c r="R3534">
        <v>3</v>
      </c>
      <c r="S3534">
        <v>1.1000000000000001</v>
      </c>
      <c r="T3534" t="s">
        <v>30</v>
      </c>
      <c r="U3534" t="s">
        <v>60</v>
      </c>
    </row>
    <row r="3535" spans="1:21" x14ac:dyDescent="0.35">
      <c r="A3535" t="s">
        <v>979</v>
      </c>
      <c r="B3535" t="str">
        <f>IF(COUNTIFS($A:$A,$A3535,$C:$C,$C3535,$D:$D,$D3535,$G:$G,$G3535,$K:$K,$K3535,$M:$M,$M3535)&gt;1,"True Duplicate","Unique")</f>
        <v>Unique</v>
      </c>
      <c r="C3535" s="7">
        <v>45344</v>
      </c>
      <c r="D3535" t="s">
        <v>8757</v>
      </c>
      <c r="E3535" t="str">
        <f>IF(COUNTIF($B$2:D3535,D3535)=1,"New Customer","Returning Customer")</f>
        <v>New Customer</v>
      </c>
      <c r="F3535" t="s">
        <v>10132</v>
      </c>
      <c r="G3535" t="s">
        <v>231</v>
      </c>
      <c r="H3535" t="s">
        <v>57</v>
      </c>
      <c r="I3535" t="s">
        <v>232</v>
      </c>
      <c r="J3535" s="5">
        <v>621.98</v>
      </c>
      <c r="K3535">
        <v>1</v>
      </c>
      <c r="L3535">
        <v>0.15</v>
      </c>
      <c r="M3535" s="3">
        <f t="shared" si="55"/>
        <v>621.83000000000004</v>
      </c>
      <c r="N3535" t="s">
        <v>76</v>
      </c>
      <c r="O3535" t="s">
        <v>111</v>
      </c>
      <c r="P3535" t="s">
        <v>10129</v>
      </c>
      <c r="Q3535" t="s">
        <v>77</v>
      </c>
      <c r="R3535">
        <v>12</v>
      </c>
      <c r="S3535">
        <v>1.7</v>
      </c>
      <c r="T3535" t="s">
        <v>143</v>
      </c>
      <c r="U3535" t="s">
        <v>60</v>
      </c>
    </row>
    <row r="3536" spans="1:21" x14ac:dyDescent="0.35">
      <c r="A3536" t="s">
        <v>3861</v>
      </c>
      <c r="B3536" t="str">
        <f>IF(COUNTIFS($A:$A,$A3536,$C:$C,$C3536,$D:$D,$D3536,$G:$G,$G3536,$K:$K,$K3536,$M:$M,$M3536)&gt;1,"True Duplicate","Unique")</f>
        <v>Unique</v>
      </c>
      <c r="C3536" s="7">
        <v>45344</v>
      </c>
      <c r="D3536" t="s">
        <v>7377</v>
      </c>
      <c r="E3536" t="str">
        <f>IF(COUNTIF($B$2:D3536,D3536)=1,"New Customer","Returning Customer")</f>
        <v>New Customer</v>
      </c>
      <c r="F3536" t="s">
        <v>10132</v>
      </c>
      <c r="G3536" t="s">
        <v>374</v>
      </c>
      <c r="H3536" t="s">
        <v>36</v>
      </c>
      <c r="I3536" t="s">
        <v>259</v>
      </c>
      <c r="J3536" s="5">
        <v>8</v>
      </c>
      <c r="K3536">
        <v>9</v>
      </c>
      <c r="L3536">
        <v>0.25</v>
      </c>
      <c r="M3536" s="3">
        <f t="shared" si="55"/>
        <v>69.75</v>
      </c>
      <c r="N3536" t="s">
        <v>76</v>
      </c>
      <c r="O3536" t="s">
        <v>27</v>
      </c>
      <c r="P3536" t="s">
        <v>85</v>
      </c>
      <c r="Q3536" t="s">
        <v>77</v>
      </c>
      <c r="R3536">
        <v>9</v>
      </c>
      <c r="S3536">
        <v>4.8</v>
      </c>
      <c r="T3536" t="s">
        <v>30</v>
      </c>
      <c r="U3536" t="s">
        <v>60</v>
      </c>
    </row>
    <row r="3537" spans="1:21" x14ac:dyDescent="0.35">
      <c r="A3537" t="s">
        <v>5171</v>
      </c>
      <c r="B3537" t="str">
        <f>IF(COUNTIFS($A:$A,$A3537,$C:$C,$C3537,$D:$D,$D3537,$G:$G,$G3537,$K:$K,$K3537,$M:$M,$M3537)&gt;1,"True Duplicate","Unique")</f>
        <v>Unique</v>
      </c>
      <c r="C3537" s="7">
        <v>45344</v>
      </c>
      <c r="D3537" t="s">
        <v>2682</v>
      </c>
      <c r="E3537" t="str">
        <f>IF(COUNTIF($B$2:D3537,D3537)=1,"New Customer","Returning Customer")</f>
        <v>Returning Customer</v>
      </c>
      <c r="F3537" t="s">
        <v>72</v>
      </c>
      <c r="G3537" t="s">
        <v>649</v>
      </c>
      <c r="H3537" t="s">
        <v>57</v>
      </c>
      <c r="I3537" t="s">
        <v>153</v>
      </c>
      <c r="J3537" s="5">
        <v>372.75</v>
      </c>
      <c r="K3537">
        <v>2</v>
      </c>
      <c r="L3537">
        <v>0.1</v>
      </c>
      <c r="M3537" s="3">
        <f t="shared" si="55"/>
        <v>745.3</v>
      </c>
      <c r="N3537" t="s">
        <v>165</v>
      </c>
      <c r="O3537" t="s">
        <v>111</v>
      </c>
      <c r="P3537" t="s">
        <v>85</v>
      </c>
      <c r="Q3537" t="s">
        <v>116</v>
      </c>
      <c r="R3537">
        <v>1</v>
      </c>
      <c r="S3537">
        <v>2.6</v>
      </c>
      <c r="T3537" t="s">
        <v>30</v>
      </c>
      <c r="U3537" t="s">
        <v>60</v>
      </c>
    </row>
    <row r="3538" spans="1:21" x14ac:dyDescent="0.35">
      <c r="A3538" t="s">
        <v>7376</v>
      </c>
      <c r="B3538" t="str">
        <f>IF(COUNTIFS($A:$A,$A3538,$C:$C,$C3538,$D:$D,$D3538,$G:$G,$G3538,$K:$K,$K3538,$M:$M,$M3538)&gt;1,"True Duplicate","Unique")</f>
        <v>Unique</v>
      </c>
      <c r="C3538" s="7">
        <v>45344</v>
      </c>
      <c r="D3538" t="s">
        <v>981</v>
      </c>
      <c r="E3538" t="str">
        <f>IF(COUNTIF($B$2:D3538,D3538)=1,"New Customer","Returning Customer")</f>
        <v>New Customer</v>
      </c>
      <c r="F3538" t="s">
        <v>72</v>
      </c>
      <c r="G3538" t="s">
        <v>73</v>
      </c>
      <c r="H3538" t="s">
        <v>74</v>
      </c>
      <c r="I3538" t="s">
        <v>75</v>
      </c>
      <c r="J3538" s="5">
        <v>266.70999999999998</v>
      </c>
      <c r="K3538">
        <v>2</v>
      </c>
      <c r="L3538">
        <v>0.2</v>
      </c>
      <c r="M3538" s="3">
        <f t="shared" si="55"/>
        <v>533.02</v>
      </c>
      <c r="N3538" t="s">
        <v>76</v>
      </c>
      <c r="O3538" t="s">
        <v>27</v>
      </c>
      <c r="P3538" t="s">
        <v>10129</v>
      </c>
      <c r="Q3538" t="s">
        <v>77</v>
      </c>
      <c r="R3538">
        <v>6</v>
      </c>
      <c r="S3538">
        <v>3.3</v>
      </c>
      <c r="T3538" t="s">
        <v>30</v>
      </c>
      <c r="U3538" t="s">
        <v>52</v>
      </c>
    </row>
    <row r="3539" spans="1:21" x14ac:dyDescent="0.35">
      <c r="A3539" t="s">
        <v>8245</v>
      </c>
      <c r="B3539" t="str">
        <f>IF(COUNTIFS($A:$A,$A3539,$C:$C,$C3539,$D:$D,$D3539,$G:$G,$G3539,$K:$K,$K3539,$M:$M,$M3539)&gt;1,"True Duplicate","Unique")</f>
        <v>Unique</v>
      </c>
      <c r="C3539" s="7">
        <v>45344</v>
      </c>
      <c r="D3539" t="s">
        <v>3024</v>
      </c>
      <c r="E3539" t="str">
        <f>IF(COUNTIF($B$2:D3539,D3539)=1,"New Customer","Returning Customer")</f>
        <v>Returning Customer</v>
      </c>
      <c r="F3539" t="s">
        <v>10132</v>
      </c>
      <c r="G3539" t="s">
        <v>239</v>
      </c>
      <c r="H3539" t="s">
        <v>66</v>
      </c>
      <c r="I3539" t="s">
        <v>240</v>
      </c>
      <c r="J3539" s="5">
        <v>1069.96</v>
      </c>
      <c r="K3539">
        <v>9</v>
      </c>
      <c r="L3539">
        <v>0</v>
      </c>
      <c r="M3539" s="3">
        <f t="shared" si="55"/>
        <v>9629.64</v>
      </c>
      <c r="N3539" t="s">
        <v>38</v>
      </c>
      <c r="O3539" t="s">
        <v>39</v>
      </c>
      <c r="P3539" t="s">
        <v>59</v>
      </c>
      <c r="Q3539" t="s">
        <v>123</v>
      </c>
      <c r="R3539">
        <v>6</v>
      </c>
      <c r="S3539">
        <v>2.2999999999999998</v>
      </c>
      <c r="T3539" t="s">
        <v>51</v>
      </c>
      <c r="U3539" t="s">
        <v>86</v>
      </c>
    </row>
    <row r="3540" spans="1:21" x14ac:dyDescent="0.35">
      <c r="A3540" t="s">
        <v>8756</v>
      </c>
      <c r="B3540" t="str">
        <f>IF(COUNTIFS($A:$A,$A3540,$C:$C,$C3540,$D:$D,$D3540,$G:$G,$G3540,$K:$K,$K3540,$M:$M,$M3540)&gt;1,"True Duplicate","Unique")</f>
        <v>Unique</v>
      </c>
      <c r="C3540" s="7">
        <v>45344</v>
      </c>
      <c r="D3540" t="s">
        <v>3862</v>
      </c>
      <c r="E3540" t="str">
        <f>IF(COUNTIF($B$2:D3540,D3540)=1,"New Customer","Returning Customer")</f>
        <v>New Customer</v>
      </c>
      <c r="F3540" t="s">
        <v>10132</v>
      </c>
      <c r="G3540" t="s">
        <v>244</v>
      </c>
      <c r="H3540" t="s">
        <v>36</v>
      </c>
      <c r="I3540" t="s">
        <v>129</v>
      </c>
      <c r="J3540" s="5">
        <v>43.45</v>
      </c>
      <c r="K3540">
        <v>4</v>
      </c>
      <c r="L3540">
        <v>0.2</v>
      </c>
      <c r="M3540" s="3">
        <f t="shared" si="55"/>
        <v>173</v>
      </c>
      <c r="N3540" t="s">
        <v>83</v>
      </c>
      <c r="O3540" t="s">
        <v>122</v>
      </c>
      <c r="P3540" t="s">
        <v>85</v>
      </c>
      <c r="Q3540" t="s">
        <v>41</v>
      </c>
      <c r="R3540">
        <v>6</v>
      </c>
      <c r="S3540">
        <v>3.7</v>
      </c>
      <c r="T3540" t="s">
        <v>30</v>
      </c>
      <c r="U3540" t="s">
        <v>60</v>
      </c>
    </row>
    <row r="3541" spans="1:21" x14ac:dyDescent="0.35">
      <c r="A3541" t="s">
        <v>562</v>
      </c>
      <c r="B3541" t="str">
        <f>IF(COUNTIFS($A:$A,$A3541,$C:$C,$C3541,$D:$D,$D3541,$G:$G,$G3541,$K:$K,$K3541,$M:$M,$M3541)&gt;1,"True Duplicate","Unique")</f>
        <v>Unique</v>
      </c>
      <c r="C3541" s="7">
        <v>45345</v>
      </c>
      <c r="D3541" t="s">
        <v>3822</v>
      </c>
      <c r="E3541" t="str">
        <f>IF(COUNTIF($B$2:D3541,D3541)=1,"New Customer","Returning Customer")</f>
        <v>New Customer</v>
      </c>
      <c r="F3541" t="s">
        <v>10132</v>
      </c>
      <c r="G3541" t="s">
        <v>193</v>
      </c>
      <c r="H3541" t="s">
        <v>24</v>
      </c>
      <c r="I3541" t="s">
        <v>10126</v>
      </c>
      <c r="J3541" s="5">
        <v>526.87</v>
      </c>
      <c r="K3541">
        <v>2</v>
      </c>
      <c r="L3541">
        <v>0.05</v>
      </c>
      <c r="M3541" s="3">
        <f t="shared" si="55"/>
        <v>1053.6400000000001</v>
      </c>
      <c r="N3541" t="s">
        <v>83</v>
      </c>
      <c r="O3541" t="s">
        <v>39</v>
      </c>
      <c r="P3541" t="s">
        <v>10129</v>
      </c>
      <c r="Q3541" t="s">
        <v>29</v>
      </c>
      <c r="R3541">
        <v>10</v>
      </c>
      <c r="S3541">
        <v>3.7</v>
      </c>
      <c r="T3541" t="s">
        <v>30</v>
      </c>
      <c r="U3541" t="s">
        <v>60</v>
      </c>
    </row>
    <row r="3542" spans="1:21" x14ac:dyDescent="0.35">
      <c r="A3542" t="s">
        <v>1150</v>
      </c>
      <c r="B3542" t="str">
        <f>IF(COUNTIFS($A:$A,$A3542,$C:$C,$C3542,$D:$D,$D3542,$G:$G,$G3542,$K:$K,$K3542,$M:$M,$M3542)&gt;1,"True Duplicate","Unique")</f>
        <v>Unique</v>
      </c>
      <c r="C3542" s="7">
        <v>45345</v>
      </c>
      <c r="D3542" t="s">
        <v>564</v>
      </c>
      <c r="E3542" t="str">
        <f>IF(COUNTIF($B$2:D3542,D3542)=1,"New Customer","Returning Customer")</f>
        <v>New Customer</v>
      </c>
      <c r="F3542" t="s">
        <v>72</v>
      </c>
      <c r="G3542" t="s">
        <v>132</v>
      </c>
      <c r="H3542" t="s">
        <v>24</v>
      </c>
      <c r="I3542" t="s">
        <v>133</v>
      </c>
      <c r="J3542" s="5">
        <v>113.38</v>
      </c>
      <c r="K3542">
        <v>11</v>
      </c>
      <c r="L3542">
        <v>0</v>
      </c>
      <c r="M3542" s="3">
        <f t="shared" si="55"/>
        <v>1247.1799999999998</v>
      </c>
      <c r="N3542" t="s">
        <v>26</v>
      </c>
      <c r="O3542" t="s">
        <v>111</v>
      </c>
      <c r="P3542" t="s">
        <v>59</v>
      </c>
      <c r="Q3542" t="s">
        <v>29</v>
      </c>
      <c r="R3542">
        <v>10</v>
      </c>
      <c r="S3542">
        <v>1.4</v>
      </c>
      <c r="T3542" t="s">
        <v>30</v>
      </c>
      <c r="U3542" t="s">
        <v>52</v>
      </c>
    </row>
    <row r="3543" spans="1:21" x14ac:dyDescent="0.35">
      <c r="A3543" t="s">
        <v>3098</v>
      </c>
      <c r="B3543" t="str">
        <f>IF(COUNTIFS($A:$A,$A3543,$C:$C,$C3543,$D:$D,$D3543,$G:$G,$G3543,$K:$K,$K3543,$M:$M,$M3543)&gt;1,"True Duplicate","Unique")</f>
        <v>Unique</v>
      </c>
      <c r="C3543" s="7">
        <v>45345</v>
      </c>
      <c r="D3543" t="s">
        <v>9778</v>
      </c>
      <c r="E3543" t="str">
        <f>IF(COUNTIF($B$2:D3543,D3543)=1,"New Customer","Returning Customer")</f>
        <v>New Customer</v>
      </c>
      <c r="F3543" t="s">
        <v>72</v>
      </c>
      <c r="G3543" t="s">
        <v>223</v>
      </c>
      <c r="H3543" t="s">
        <v>66</v>
      </c>
      <c r="I3543" t="s">
        <v>171</v>
      </c>
      <c r="J3543" s="5">
        <v>1994.72</v>
      </c>
      <c r="K3543">
        <v>14</v>
      </c>
      <c r="L3543">
        <v>0.25</v>
      </c>
      <c r="M3543" s="3">
        <f t="shared" si="55"/>
        <v>27922.58</v>
      </c>
      <c r="N3543" t="s">
        <v>49</v>
      </c>
      <c r="O3543" t="s">
        <v>27</v>
      </c>
      <c r="P3543" t="s">
        <v>85</v>
      </c>
      <c r="Q3543" t="s">
        <v>116</v>
      </c>
      <c r="R3543">
        <v>5</v>
      </c>
      <c r="S3543">
        <v>4.0999999999999996</v>
      </c>
      <c r="T3543" t="s">
        <v>30</v>
      </c>
      <c r="U3543" t="s">
        <v>60</v>
      </c>
    </row>
    <row r="3544" spans="1:21" x14ac:dyDescent="0.35">
      <c r="A3544" t="s">
        <v>6019</v>
      </c>
      <c r="B3544" t="str">
        <f>IF(COUNTIFS($A:$A,$A3544,$C:$C,$C3544,$D:$D,$D3544,$G:$G,$G3544,$K:$K,$K3544,$M:$M,$M3544)&gt;1,"True Duplicate","Unique")</f>
        <v>Unique</v>
      </c>
      <c r="C3544" s="7">
        <v>45345</v>
      </c>
      <c r="D3544" t="s">
        <v>6581</v>
      </c>
      <c r="E3544" t="str">
        <f>IF(COUNTIF($B$2:D3544,D3544)=1,"New Customer","Returning Customer")</f>
        <v>New Customer</v>
      </c>
      <c r="F3544" t="s">
        <v>10132</v>
      </c>
      <c r="G3544" t="s">
        <v>470</v>
      </c>
      <c r="H3544" t="s">
        <v>24</v>
      </c>
      <c r="I3544" t="s">
        <v>471</v>
      </c>
      <c r="J3544" s="5">
        <v>377.13</v>
      </c>
      <c r="K3544">
        <v>1</v>
      </c>
      <c r="L3544">
        <v>0.1</v>
      </c>
      <c r="M3544" s="3">
        <f t="shared" si="55"/>
        <v>377.03</v>
      </c>
      <c r="N3544" t="s">
        <v>302</v>
      </c>
      <c r="O3544" t="s">
        <v>27</v>
      </c>
      <c r="P3544" t="s">
        <v>85</v>
      </c>
      <c r="Q3544" t="s">
        <v>77</v>
      </c>
      <c r="R3544">
        <v>3</v>
      </c>
      <c r="S3544">
        <v>3.7</v>
      </c>
      <c r="T3544" t="s">
        <v>30</v>
      </c>
      <c r="U3544" t="s">
        <v>60</v>
      </c>
    </row>
    <row r="3545" spans="1:21" x14ac:dyDescent="0.35">
      <c r="A3545" t="s">
        <v>6580</v>
      </c>
      <c r="B3545" t="str">
        <f>IF(COUNTIFS($A:$A,$A3545,$C:$C,$C3545,$D:$D,$D3545,$G:$G,$G3545,$K:$K,$K3545,$M:$M,$M3545)&gt;1,"True Duplicate","Unique")</f>
        <v>Unique</v>
      </c>
      <c r="C3545" s="7">
        <v>45345</v>
      </c>
      <c r="D3545" t="s">
        <v>4617</v>
      </c>
      <c r="E3545" t="str">
        <f>IF(COUNTIF($B$2:D3545,D3545)=1,"New Customer","Returning Customer")</f>
        <v>New Customer</v>
      </c>
      <c r="F3545" t="s">
        <v>72</v>
      </c>
      <c r="G3545" t="s">
        <v>176</v>
      </c>
      <c r="H3545" t="s">
        <v>47</v>
      </c>
      <c r="I3545" t="s">
        <v>177</v>
      </c>
      <c r="J3545" s="5">
        <v>677.66</v>
      </c>
      <c r="K3545">
        <v>7</v>
      </c>
      <c r="L3545">
        <v>0</v>
      </c>
      <c r="M3545" s="3">
        <f t="shared" si="55"/>
        <v>4743.62</v>
      </c>
      <c r="N3545" t="s">
        <v>142</v>
      </c>
      <c r="O3545" t="s">
        <v>27</v>
      </c>
      <c r="P3545" t="s">
        <v>59</v>
      </c>
      <c r="Q3545" t="s">
        <v>123</v>
      </c>
      <c r="R3545">
        <v>3</v>
      </c>
      <c r="S3545">
        <v>3.4</v>
      </c>
      <c r="T3545" t="s">
        <v>30</v>
      </c>
      <c r="U3545" t="s">
        <v>86</v>
      </c>
    </row>
    <row r="3546" spans="1:21" x14ac:dyDescent="0.35">
      <c r="A3546" t="s">
        <v>6881</v>
      </c>
      <c r="B3546" t="str">
        <f>IF(COUNTIFS($A:$A,$A3546,$C:$C,$C3546,$D:$D,$D3546,$G:$G,$G3546,$K:$K,$K3546,$M:$M,$M3546)&gt;1,"True Duplicate","Unique")</f>
        <v>Unique</v>
      </c>
      <c r="C3546" s="7">
        <v>45345</v>
      </c>
      <c r="D3546" t="s">
        <v>1151</v>
      </c>
      <c r="E3546" t="str">
        <f>IF(COUNTIF($B$2:D3546,D3546)=1,"New Customer","Returning Customer")</f>
        <v>New Customer</v>
      </c>
      <c r="F3546" t="s">
        <v>72</v>
      </c>
      <c r="G3546" t="s">
        <v>293</v>
      </c>
      <c r="H3546" t="s">
        <v>74</v>
      </c>
      <c r="I3546" t="s">
        <v>110</v>
      </c>
      <c r="J3546" s="5">
        <v>605.38</v>
      </c>
      <c r="K3546">
        <v>3</v>
      </c>
      <c r="L3546">
        <v>0</v>
      </c>
      <c r="M3546" s="3">
        <f t="shared" si="55"/>
        <v>1816.1399999999999</v>
      </c>
      <c r="N3546" t="s">
        <v>98</v>
      </c>
      <c r="O3546" t="s">
        <v>122</v>
      </c>
      <c r="P3546" t="s">
        <v>10129</v>
      </c>
      <c r="Q3546" t="s">
        <v>123</v>
      </c>
      <c r="R3546">
        <v>7</v>
      </c>
      <c r="S3546">
        <v>3.7</v>
      </c>
      <c r="T3546" t="s">
        <v>51</v>
      </c>
      <c r="U3546" t="s">
        <v>52</v>
      </c>
    </row>
    <row r="3547" spans="1:21" x14ac:dyDescent="0.35">
      <c r="A3547" t="s">
        <v>9243</v>
      </c>
      <c r="B3547" t="str">
        <f>IF(COUNTIFS($A:$A,$A3547,$C:$C,$C3547,$D:$D,$D3547,$G:$G,$G3547,$K:$K,$K3547,$M:$M,$M3547)&gt;1,"True Duplicate","Unique")</f>
        <v>Unique</v>
      </c>
      <c r="C3547" s="7">
        <v>45345</v>
      </c>
      <c r="D3547" t="s">
        <v>3099</v>
      </c>
      <c r="E3547" t="str">
        <f>IF(COUNTIF($B$2:D3547,D3547)=1,"New Customer","Returning Customer")</f>
        <v>New Customer</v>
      </c>
      <c r="F3547" t="s">
        <v>10132</v>
      </c>
      <c r="G3547" t="s">
        <v>223</v>
      </c>
      <c r="H3547" t="s">
        <v>66</v>
      </c>
      <c r="I3547" t="s">
        <v>171</v>
      </c>
      <c r="J3547" s="5">
        <v>473.47</v>
      </c>
      <c r="K3547">
        <v>12</v>
      </c>
      <c r="L3547">
        <v>0.05</v>
      </c>
      <c r="M3547" s="3">
        <f t="shared" si="55"/>
        <v>5681.04</v>
      </c>
      <c r="N3547" t="s">
        <v>98</v>
      </c>
      <c r="O3547" t="s">
        <v>39</v>
      </c>
      <c r="P3547" t="s">
        <v>59</v>
      </c>
      <c r="Q3547" t="s">
        <v>123</v>
      </c>
      <c r="R3547">
        <v>4</v>
      </c>
      <c r="S3547">
        <v>4.2</v>
      </c>
      <c r="T3547" t="s">
        <v>51</v>
      </c>
      <c r="U3547" t="s">
        <v>60</v>
      </c>
    </row>
    <row r="3548" spans="1:21" x14ac:dyDescent="0.35">
      <c r="A3548" t="s">
        <v>9777</v>
      </c>
      <c r="B3548" t="str">
        <f>IF(COUNTIFS($A:$A,$A3548,$C:$C,$C3548,$D:$D,$D3548,$G:$G,$G3548,$K:$K,$K3548,$M:$M,$M3548)&gt;1,"True Duplicate","Unique")</f>
        <v>Unique</v>
      </c>
      <c r="C3548" s="7">
        <v>45345</v>
      </c>
      <c r="D3548" t="s">
        <v>6882</v>
      </c>
      <c r="E3548" t="str">
        <f>IF(COUNTIF($B$2:D3548,D3548)=1,"New Customer","Returning Customer")</f>
        <v>New Customer</v>
      </c>
      <c r="F3548" t="s">
        <v>10132</v>
      </c>
      <c r="G3548" t="s">
        <v>227</v>
      </c>
      <c r="H3548" t="s">
        <v>47</v>
      </c>
      <c r="I3548" t="s">
        <v>228</v>
      </c>
      <c r="J3548" s="5">
        <v>373.36</v>
      </c>
      <c r="K3548">
        <v>13</v>
      </c>
      <c r="L3548">
        <v>0.25</v>
      </c>
      <c r="M3548" s="3">
        <f t="shared" si="55"/>
        <v>4850.43</v>
      </c>
      <c r="N3548" t="s">
        <v>76</v>
      </c>
      <c r="O3548" t="s">
        <v>27</v>
      </c>
      <c r="P3548" t="s">
        <v>10129</v>
      </c>
      <c r="Q3548" t="s">
        <v>41</v>
      </c>
      <c r="R3548">
        <v>8</v>
      </c>
      <c r="S3548">
        <v>4.9000000000000004</v>
      </c>
      <c r="T3548" t="s">
        <v>30</v>
      </c>
      <c r="U3548" t="s">
        <v>60</v>
      </c>
    </row>
    <row r="3549" spans="1:21" x14ac:dyDescent="0.35">
      <c r="A3549" t="s">
        <v>902</v>
      </c>
      <c r="B3549" t="str">
        <f>IF(COUNTIFS($A:$A,$A3549,$C:$C,$C3549,$D:$D,$D3549,$G:$G,$G3549,$K:$K,$K3549,$M:$M,$M3549)&gt;1,"True Duplicate","Unique")</f>
        <v>Unique</v>
      </c>
      <c r="C3549" s="7">
        <v>45346</v>
      </c>
      <c r="D3549" t="s">
        <v>9415</v>
      </c>
      <c r="E3549" t="str">
        <f>IF(COUNTIF($B$2:D3549,D3549)=1,"New Customer","Returning Customer")</f>
        <v>New Customer</v>
      </c>
      <c r="F3549" t="s">
        <v>10132</v>
      </c>
      <c r="G3549" t="s">
        <v>484</v>
      </c>
      <c r="H3549" t="s">
        <v>74</v>
      </c>
      <c r="I3549" t="s">
        <v>110</v>
      </c>
      <c r="J3549" s="5">
        <v>1971.63</v>
      </c>
      <c r="K3549">
        <v>9</v>
      </c>
      <c r="L3549">
        <v>0.2</v>
      </c>
      <c r="M3549" s="3">
        <f t="shared" si="55"/>
        <v>17742.87</v>
      </c>
      <c r="N3549" t="s">
        <v>165</v>
      </c>
      <c r="O3549" t="s">
        <v>122</v>
      </c>
      <c r="P3549" t="s">
        <v>85</v>
      </c>
      <c r="Q3549" t="s">
        <v>41</v>
      </c>
      <c r="R3549">
        <v>3</v>
      </c>
      <c r="S3549">
        <v>4.4000000000000004</v>
      </c>
      <c r="T3549" t="s">
        <v>30</v>
      </c>
      <c r="U3549" t="s">
        <v>10128</v>
      </c>
    </row>
    <row r="3550" spans="1:21" x14ac:dyDescent="0.35">
      <c r="A3550" t="s">
        <v>2014</v>
      </c>
      <c r="B3550" t="str">
        <f>IF(COUNTIFS($A:$A,$A3550,$C:$C,$C3550,$D:$D,$D3550,$G:$G,$G3550,$K:$K,$K3550,$M:$M,$M3550)&gt;1,"True Duplicate","Unique")</f>
        <v>Unique</v>
      </c>
      <c r="C3550" s="7">
        <v>45346</v>
      </c>
      <c r="D3550" t="s">
        <v>904</v>
      </c>
      <c r="E3550" t="str">
        <f>IF(COUNTIF($B$2:D3550,D3550)=1,"New Customer","Returning Customer")</f>
        <v>New Customer</v>
      </c>
      <c r="F3550" t="s">
        <v>10132</v>
      </c>
      <c r="G3550" t="s">
        <v>251</v>
      </c>
      <c r="H3550" t="s">
        <v>36</v>
      </c>
      <c r="I3550" t="s">
        <v>252</v>
      </c>
      <c r="J3550" s="5">
        <v>31.99</v>
      </c>
      <c r="K3550">
        <v>6</v>
      </c>
      <c r="L3550">
        <v>0.2</v>
      </c>
      <c r="M3550" s="3">
        <f t="shared" si="55"/>
        <v>190.74</v>
      </c>
      <c r="N3550" t="s">
        <v>38</v>
      </c>
      <c r="O3550" t="s">
        <v>122</v>
      </c>
      <c r="P3550" t="s">
        <v>59</v>
      </c>
      <c r="Q3550" t="s">
        <v>41</v>
      </c>
      <c r="R3550">
        <v>13</v>
      </c>
      <c r="S3550">
        <v>2.4</v>
      </c>
      <c r="T3550" t="s">
        <v>30</v>
      </c>
      <c r="U3550" t="s">
        <v>60</v>
      </c>
    </row>
    <row r="3551" spans="1:21" x14ac:dyDescent="0.35">
      <c r="A3551" t="s">
        <v>8502</v>
      </c>
      <c r="B3551" t="str">
        <f>IF(COUNTIFS($A:$A,$A3551,$C:$C,$C3551,$D:$D,$D3551,$G:$G,$G3551,$K:$K,$K3551,$M:$M,$M3551)&gt;1,"True Duplicate","Unique")</f>
        <v>Unique</v>
      </c>
      <c r="C3551" s="7">
        <v>45346</v>
      </c>
      <c r="D3551" t="s">
        <v>8503</v>
      </c>
      <c r="E3551" t="str">
        <f>IF(COUNTIF($B$2:D3551,D3551)=1,"New Customer","Returning Customer")</f>
        <v>Returning Customer</v>
      </c>
      <c r="F3551" t="s">
        <v>10132</v>
      </c>
      <c r="G3551" t="s">
        <v>323</v>
      </c>
      <c r="H3551" t="s">
        <v>57</v>
      </c>
      <c r="I3551" t="s">
        <v>82</v>
      </c>
      <c r="J3551" s="5">
        <v>447.64</v>
      </c>
      <c r="K3551">
        <v>3</v>
      </c>
      <c r="L3551">
        <v>0</v>
      </c>
      <c r="M3551" s="3">
        <f t="shared" si="55"/>
        <v>1342.92</v>
      </c>
      <c r="N3551" t="s">
        <v>83</v>
      </c>
      <c r="O3551" t="s">
        <v>27</v>
      </c>
      <c r="P3551" t="s">
        <v>10129</v>
      </c>
      <c r="Q3551" t="s">
        <v>123</v>
      </c>
      <c r="R3551">
        <v>2</v>
      </c>
      <c r="S3551">
        <v>4.0999999999999996</v>
      </c>
      <c r="T3551" t="s">
        <v>30</v>
      </c>
      <c r="U3551" t="s">
        <v>60</v>
      </c>
    </row>
    <row r="3552" spans="1:21" x14ac:dyDescent="0.35">
      <c r="A3552" t="s">
        <v>9414</v>
      </c>
      <c r="B3552" t="str">
        <f>IF(COUNTIFS($A:$A,$A3552,$C:$C,$C3552,$D:$D,$D3552,$G:$G,$G3552,$K:$K,$K3552,$M:$M,$M3552)&gt;1,"True Duplicate","Unique")</f>
        <v>Unique</v>
      </c>
      <c r="C3552" s="7">
        <v>45346</v>
      </c>
      <c r="D3552" t="s">
        <v>4238</v>
      </c>
      <c r="E3552" t="str">
        <f>IF(COUNTIF($B$2:D3552,D3552)=1,"New Customer","Returning Customer")</f>
        <v>New Customer</v>
      </c>
      <c r="F3552" t="s">
        <v>72</v>
      </c>
      <c r="G3552" t="s">
        <v>413</v>
      </c>
      <c r="H3552" t="s">
        <v>47</v>
      </c>
      <c r="I3552" t="s">
        <v>10125</v>
      </c>
      <c r="J3552" s="5">
        <v>167.98</v>
      </c>
      <c r="K3552">
        <v>6</v>
      </c>
      <c r="L3552">
        <v>0.1</v>
      </c>
      <c r="M3552" s="3">
        <f t="shared" si="55"/>
        <v>1007.28</v>
      </c>
      <c r="N3552" t="s">
        <v>26</v>
      </c>
      <c r="O3552" t="s">
        <v>39</v>
      </c>
      <c r="P3552" t="s">
        <v>85</v>
      </c>
      <c r="Q3552" t="s">
        <v>116</v>
      </c>
      <c r="R3552">
        <v>9</v>
      </c>
      <c r="S3552">
        <v>2.7</v>
      </c>
      <c r="T3552" t="s">
        <v>30</v>
      </c>
      <c r="U3552" t="s">
        <v>52</v>
      </c>
    </row>
    <row r="3553" spans="1:21" x14ac:dyDescent="0.35">
      <c r="A3553" t="s">
        <v>9518</v>
      </c>
      <c r="B3553" t="str">
        <f>IF(COUNTIFS($A:$A,$A3553,$C:$C,$C3553,$D:$D,$D3553,$G:$G,$G3553,$K:$K,$K3553,$M:$M,$M3553)&gt;1,"True Duplicate","Unique")</f>
        <v>Unique</v>
      </c>
      <c r="C3553" s="7">
        <v>45346</v>
      </c>
      <c r="D3553" t="s">
        <v>2015</v>
      </c>
      <c r="E3553" t="str">
        <f>IF(COUNTIF($B$2:D3553,D3553)=1,"New Customer","Returning Customer")</f>
        <v>New Customer</v>
      </c>
      <c r="F3553" t="s">
        <v>10132</v>
      </c>
      <c r="G3553" t="s">
        <v>484</v>
      </c>
      <c r="H3553" t="s">
        <v>74</v>
      </c>
      <c r="I3553" t="s">
        <v>110</v>
      </c>
      <c r="J3553" s="5">
        <v>2173.85</v>
      </c>
      <c r="K3553">
        <v>6</v>
      </c>
      <c r="L3553">
        <v>0.05</v>
      </c>
      <c r="M3553" s="3">
        <f t="shared" si="55"/>
        <v>13042.8</v>
      </c>
      <c r="N3553" t="s">
        <v>76</v>
      </c>
      <c r="O3553" t="s">
        <v>122</v>
      </c>
      <c r="P3553" t="s">
        <v>10129</v>
      </c>
      <c r="Q3553" t="s">
        <v>123</v>
      </c>
      <c r="R3553">
        <v>4</v>
      </c>
      <c r="S3553">
        <v>2.2999999999999998</v>
      </c>
      <c r="T3553" t="s">
        <v>30</v>
      </c>
      <c r="U3553" t="s">
        <v>60</v>
      </c>
    </row>
    <row r="3554" spans="1:21" x14ac:dyDescent="0.35">
      <c r="A3554" t="s">
        <v>139</v>
      </c>
      <c r="B3554" t="str">
        <f>IF(COUNTIFS($A:$A,$A3554,$C:$C,$C3554,$D:$D,$D3554,$G:$G,$G3554,$K:$K,$K3554,$M:$M,$M3554)&gt;1,"True Duplicate","Unique")</f>
        <v>Unique</v>
      </c>
      <c r="C3554" s="7">
        <v>45347</v>
      </c>
      <c r="D3554" t="s">
        <v>141</v>
      </c>
      <c r="E3554" t="str">
        <f>IF(COUNTIF($B$2:D3554,D3554)=1,"New Customer","Returning Customer")</f>
        <v>Returning Customer</v>
      </c>
      <c r="F3554" t="s">
        <v>10132</v>
      </c>
      <c r="G3554" t="s">
        <v>120</v>
      </c>
      <c r="H3554" t="s">
        <v>47</v>
      </c>
      <c r="I3554" t="s">
        <v>121</v>
      </c>
      <c r="J3554" s="5">
        <v>55.71</v>
      </c>
      <c r="K3554">
        <v>8</v>
      </c>
      <c r="L3554">
        <v>0.3</v>
      </c>
      <c r="M3554" s="3">
        <f t="shared" si="55"/>
        <v>443.28000000000003</v>
      </c>
      <c r="N3554" t="s">
        <v>142</v>
      </c>
      <c r="O3554" t="s">
        <v>122</v>
      </c>
      <c r="P3554" t="s">
        <v>59</v>
      </c>
      <c r="Q3554" t="s">
        <v>77</v>
      </c>
      <c r="R3554">
        <v>8</v>
      </c>
      <c r="S3554">
        <v>0</v>
      </c>
      <c r="T3554" t="s">
        <v>143</v>
      </c>
      <c r="U3554" t="s">
        <v>86</v>
      </c>
    </row>
    <row r="3555" spans="1:21" x14ac:dyDescent="0.35">
      <c r="A3555" t="s">
        <v>3146</v>
      </c>
      <c r="B3555" t="str">
        <f>IF(COUNTIFS($A:$A,$A3555,$C:$C,$C3555,$D:$D,$D3555,$G:$G,$G3555,$K:$K,$K3555,$M:$M,$M3555)&gt;1,"True Duplicate","Unique")</f>
        <v>Unique</v>
      </c>
      <c r="C3555" s="7">
        <v>45347</v>
      </c>
      <c r="D3555" t="s">
        <v>3147</v>
      </c>
      <c r="E3555" t="str">
        <f>IF(COUNTIF($B$2:D3555,D3555)=1,"New Customer","Returning Customer")</f>
        <v>New Customer</v>
      </c>
      <c r="F3555" t="s">
        <v>10132</v>
      </c>
      <c r="G3555" t="s">
        <v>293</v>
      </c>
      <c r="H3555" t="s">
        <v>74</v>
      </c>
      <c r="I3555" t="s">
        <v>110</v>
      </c>
      <c r="J3555" s="5">
        <v>1566.94</v>
      </c>
      <c r="K3555">
        <v>13</v>
      </c>
      <c r="L3555">
        <v>0.15</v>
      </c>
      <c r="M3555" s="3">
        <f t="shared" si="55"/>
        <v>20368.27</v>
      </c>
      <c r="N3555" t="s">
        <v>142</v>
      </c>
      <c r="O3555" t="s">
        <v>39</v>
      </c>
      <c r="P3555" t="s">
        <v>10129</v>
      </c>
      <c r="Q3555" t="s">
        <v>116</v>
      </c>
      <c r="R3555">
        <v>9</v>
      </c>
      <c r="S3555">
        <v>4.4000000000000004</v>
      </c>
      <c r="T3555" t="s">
        <v>30</v>
      </c>
      <c r="U3555" t="s">
        <v>60</v>
      </c>
    </row>
    <row r="3556" spans="1:21" x14ac:dyDescent="0.35">
      <c r="A3556" t="s">
        <v>3919</v>
      </c>
      <c r="B3556" t="str">
        <f>IF(COUNTIFS($A:$A,$A3556,$C:$C,$C3556,$D:$D,$D3556,$G:$G,$G3556,$K:$K,$K3556,$M:$M,$M3556)&gt;1,"True Duplicate","Unique")</f>
        <v>Unique</v>
      </c>
      <c r="C3556" s="7">
        <v>45347</v>
      </c>
      <c r="D3556" t="s">
        <v>6137</v>
      </c>
      <c r="E3556" t="str">
        <f>IF(COUNTIF($B$2:D3556,D3556)=1,"New Customer","Returning Customer")</f>
        <v>New Customer</v>
      </c>
      <c r="F3556" t="s">
        <v>72</v>
      </c>
      <c r="G3556" t="s">
        <v>301</v>
      </c>
      <c r="H3556" t="s">
        <v>57</v>
      </c>
      <c r="I3556" t="s">
        <v>97</v>
      </c>
      <c r="J3556" s="5">
        <v>56.55</v>
      </c>
      <c r="K3556">
        <v>2</v>
      </c>
      <c r="L3556">
        <v>0</v>
      </c>
      <c r="M3556" s="3">
        <f t="shared" si="55"/>
        <v>113.1</v>
      </c>
      <c r="N3556" t="s">
        <v>142</v>
      </c>
      <c r="O3556" t="s">
        <v>122</v>
      </c>
      <c r="P3556" t="s">
        <v>10129</v>
      </c>
      <c r="Q3556" t="s">
        <v>116</v>
      </c>
      <c r="R3556">
        <v>6</v>
      </c>
      <c r="S3556">
        <v>4.3</v>
      </c>
      <c r="T3556" t="s">
        <v>30</v>
      </c>
      <c r="U3556" t="s">
        <v>60</v>
      </c>
    </row>
    <row r="3557" spans="1:21" x14ac:dyDescent="0.35">
      <c r="A3557" t="s">
        <v>7133</v>
      </c>
      <c r="B3557" t="str">
        <f>IF(COUNTIFS($A:$A,$A3557,$C:$C,$C3557,$D:$D,$D3557,$G:$G,$G3557,$K:$K,$K3557,$M:$M,$M3557)&gt;1,"True Duplicate","Unique")</f>
        <v>Unique</v>
      </c>
      <c r="C3557" s="7">
        <v>45347</v>
      </c>
      <c r="D3557" t="s">
        <v>3920</v>
      </c>
      <c r="E3557" t="str">
        <f>IF(COUNTIF($B$2:D3557,D3557)=1,"New Customer","Returning Customer")</f>
        <v>New Customer</v>
      </c>
      <c r="F3557" t="s">
        <v>72</v>
      </c>
      <c r="G3557" t="s">
        <v>533</v>
      </c>
      <c r="H3557" t="s">
        <v>74</v>
      </c>
      <c r="I3557" t="s">
        <v>534</v>
      </c>
      <c r="J3557" s="5">
        <v>849.05</v>
      </c>
      <c r="K3557">
        <v>3</v>
      </c>
      <c r="L3557">
        <v>0.1</v>
      </c>
      <c r="M3557" s="3">
        <f t="shared" si="55"/>
        <v>2546.85</v>
      </c>
      <c r="N3557" t="s">
        <v>49</v>
      </c>
      <c r="O3557" t="s">
        <v>39</v>
      </c>
      <c r="P3557" t="s">
        <v>166</v>
      </c>
      <c r="Q3557" t="s">
        <v>77</v>
      </c>
      <c r="R3557">
        <v>6</v>
      </c>
      <c r="S3557">
        <v>4.0999999999999996</v>
      </c>
      <c r="T3557" t="s">
        <v>143</v>
      </c>
      <c r="U3557" t="s">
        <v>60</v>
      </c>
    </row>
    <row r="3558" spans="1:21" x14ac:dyDescent="0.35">
      <c r="A3558" t="s">
        <v>367</v>
      </c>
      <c r="B3558" t="str">
        <f>IF(COUNTIFS($A:$A,$A3558,$C:$C,$C3558,$D:$D,$D3558,$G:$G,$G3558,$K:$K,$K3558,$M:$M,$M3558)&gt;1,"True Duplicate","Unique")</f>
        <v>Unique</v>
      </c>
      <c r="C3558" s="7">
        <v>45348</v>
      </c>
      <c r="D3558" t="s">
        <v>1324</v>
      </c>
      <c r="E3558" t="str">
        <f>IF(COUNTIF($B$2:D3558,D3558)=1,"New Customer","Returning Customer")</f>
        <v>Returning Customer</v>
      </c>
      <c r="F3558" t="s">
        <v>10132</v>
      </c>
      <c r="G3558" t="s">
        <v>370</v>
      </c>
      <c r="H3558" t="s">
        <v>74</v>
      </c>
      <c r="I3558" t="s">
        <v>75</v>
      </c>
      <c r="J3558" s="5">
        <v>1301.18</v>
      </c>
      <c r="K3558">
        <v>9</v>
      </c>
      <c r="L3558">
        <v>0</v>
      </c>
      <c r="M3558" s="3">
        <f t="shared" si="55"/>
        <v>11710.62</v>
      </c>
      <c r="N3558" t="s">
        <v>26</v>
      </c>
      <c r="O3558" t="s">
        <v>39</v>
      </c>
      <c r="P3558" t="s">
        <v>166</v>
      </c>
      <c r="Q3558" t="s">
        <v>77</v>
      </c>
      <c r="R3558">
        <v>4</v>
      </c>
      <c r="S3558">
        <v>1.2</v>
      </c>
      <c r="T3558" t="s">
        <v>30</v>
      </c>
      <c r="U3558" t="s">
        <v>86</v>
      </c>
    </row>
    <row r="3559" spans="1:21" x14ac:dyDescent="0.35">
      <c r="A3559" t="s">
        <v>1323</v>
      </c>
      <c r="B3559" t="str">
        <f>IF(COUNTIFS($A:$A,$A3559,$C:$C,$C3559,$D:$D,$D3559,$G:$G,$G3559,$K:$K,$K3559,$M:$M,$M3559)&gt;1,"True Duplicate","Unique")</f>
        <v>Unique</v>
      </c>
      <c r="C3559" s="7">
        <v>45348</v>
      </c>
      <c r="D3559" t="s">
        <v>8320</v>
      </c>
      <c r="E3559" t="str">
        <f>IF(COUNTIF($B$2:D3559,D3559)=1,"New Customer","Returning Customer")</f>
        <v>Returning Customer</v>
      </c>
      <c r="F3559" t="s">
        <v>10132</v>
      </c>
      <c r="G3559" t="s">
        <v>176</v>
      </c>
      <c r="H3559" t="s">
        <v>47</v>
      </c>
      <c r="I3559" t="s">
        <v>177</v>
      </c>
      <c r="J3559" s="5">
        <v>300.29000000000002</v>
      </c>
      <c r="K3559">
        <v>1</v>
      </c>
      <c r="L3559">
        <v>0</v>
      </c>
      <c r="M3559" s="3">
        <f t="shared" si="55"/>
        <v>300.29000000000002</v>
      </c>
      <c r="N3559" t="s">
        <v>142</v>
      </c>
      <c r="O3559" t="s">
        <v>27</v>
      </c>
      <c r="P3559" t="s">
        <v>10129</v>
      </c>
      <c r="Q3559" t="s">
        <v>41</v>
      </c>
      <c r="R3559">
        <v>9</v>
      </c>
      <c r="S3559">
        <v>3.9</v>
      </c>
      <c r="T3559" t="s">
        <v>30</v>
      </c>
      <c r="U3559" t="s">
        <v>60</v>
      </c>
    </row>
    <row r="3560" spans="1:21" x14ac:dyDescent="0.35">
      <c r="A3560" t="s">
        <v>5649</v>
      </c>
      <c r="B3560" t="str">
        <f>IF(COUNTIFS($A:$A,$A3560,$C:$C,$C3560,$D:$D,$D3560,$G:$G,$G3560,$K:$K,$K3560,$M:$M,$M3560)&gt;1,"True Duplicate","Unique")</f>
        <v>Unique</v>
      </c>
      <c r="C3560" s="7">
        <v>45348</v>
      </c>
      <c r="D3560" t="s">
        <v>5780</v>
      </c>
      <c r="E3560" t="str">
        <f>IF(COUNTIF($B$2:D3560,D3560)=1,"New Customer","Returning Customer")</f>
        <v>Returning Customer</v>
      </c>
      <c r="F3560" t="s">
        <v>10132</v>
      </c>
      <c r="G3560" t="s">
        <v>399</v>
      </c>
      <c r="H3560" t="s">
        <v>24</v>
      </c>
      <c r="I3560" t="s">
        <v>182</v>
      </c>
      <c r="J3560" s="5">
        <v>457.9</v>
      </c>
      <c r="K3560">
        <v>6</v>
      </c>
      <c r="L3560">
        <v>0.25</v>
      </c>
      <c r="M3560" s="3">
        <f t="shared" si="55"/>
        <v>2745.8999999999996</v>
      </c>
      <c r="N3560" t="s">
        <v>83</v>
      </c>
      <c r="O3560" t="s">
        <v>111</v>
      </c>
      <c r="P3560" t="s">
        <v>10129</v>
      </c>
      <c r="Q3560" t="s">
        <v>123</v>
      </c>
      <c r="R3560">
        <v>12</v>
      </c>
      <c r="S3560">
        <v>4.9000000000000004</v>
      </c>
      <c r="T3560" t="s">
        <v>30</v>
      </c>
      <c r="U3560" t="s">
        <v>86</v>
      </c>
    </row>
    <row r="3561" spans="1:21" x14ac:dyDescent="0.35">
      <c r="A3561" t="s">
        <v>6799</v>
      </c>
      <c r="B3561" t="str">
        <f>IF(COUNTIFS($A:$A,$A3561,$C:$C,$C3561,$D:$D,$D3561,$G:$G,$G3561,$K:$K,$K3561,$M:$M,$M3561)&gt;1,"True Duplicate","Unique")</f>
        <v>Unique</v>
      </c>
      <c r="C3561" s="7">
        <v>45348</v>
      </c>
      <c r="D3561" t="s">
        <v>369</v>
      </c>
      <c r="E3561" t="str">
        <f>IF(COUNTIF($B$2:D3561,D3561)=1,"New Customer","Returning Customer")</f>
        <v>Returning Customer</v>
      </c>
      <c r="F3561" t="s">
        <v>72</v>
      </c>
      <c r="G3561" t="s">
        <v>56</v>
      </c>
      <c r="H3561" t="s">
        <v>57</v>
      </c>
      <c r="I3561" t="s">
        <v>58</v>
      </c>
      <c r="J3561" s="5">
        <v>836.87</v>
      </c>
      <c r="K3561">
        <v>4</v>
      </c>
      <c r="L3561">
        <v>0.05</v>
      </c>
      <c r="M3561" s="3">
        <f t="shared" si="55"/>
        <v>3347.28</v>
      </c>
      <c r="N3561" t="s">
        <v>165</v>
      </c>
      <c r="O3561" t="s">
        <v>27</v>
      </c>
      <c r="P3561" t="s">
        <v>10129</v>
      </c>
      <c r="Q3561" t="s">
        <v>77</v>
      </c>
      <c r="R3561">
        <v>9</v>
      </c>
      <c r="S3561">
        <v>3</v>
      </c>
      <c r="T3561" t="s">
        <v>112</v>
      </c>
      <c r="U3561" t="s">
        <v>60</v>
      </c>
    </row>
    <row r="3562" spans="1:21" x14ac:dyDescent="0.35">
      <c r="A3562" t="s">
        <v>7401</v>
      </c>
      <c r="B3562" t="str">
        <f>IF(COUNTIFS($A:$A,$A3562,$C:$C,$C3562,$D:$D,$D3562,$G:$G,$G3562,$K:$K,$K3562,$M:$M,$M3562)&gt;1,"True Duplicate","Unique")</f>
        <v>Unique</v>
      </c>
      <c r="C3562" s="7">
        <v>45348</v>
      </c>
      <c r="D3562" t="s">
        <v>6800</v>
      </c>
      <c r="E3562" t="str">
        <f>IF(COUNTIF($B$2:D3562,D3562)=1,"New Customer","Returning Customer")</f>
        <v>New Customer</v>
      </c>
      <c r="F3562" t="s">
        <v>10132</v>
      </c>
      <c r="G3562" t="s">
        <v>23</v>
      </c>
      <c r="H3562" t="s">
        <v>24</v>
      </c>
      <c r="I3562" t="s">
        <v>25</v>
      </c>
      <c r="J3562" s="5">
        <v>367.54</v>
      </c>
      <c r="K3562">
        <v>10</v>
      </c>
      <c r="L3562">
        <v>0.15</v>
      </c>
      <c r="M3562" s="3">
        <f t="shared" si="55"/>
        <v>3673.9000000000005</v>
      </c>
      <c r="N3562" t="s">
        <v>83</v>
      </c>
      <c r="O3562" t="s">
        <v>27</v>
      </c>
      <c r="P3562" t="s">
        <v>59</v>
      </c>
      <c r="Q3562" t="s">
        <v>123</v>
      </c>
      <c r="R3562">
        <v>8</v>
      </c>
      <c r="S3562">
        <v>1.6</v>
      </c>
      <c r="T3562" t="s">
        <v>30</v>
      </c>
      <c r="U3562" t="s">
        <v>10128</v>
      </c>
    </row>
    <row r="3563" spans="1:21" x14ac:dyDescent="0.35">
      <c r="A3563" t="s">
        <v>8076</v>
      </c>
      <c r="B3563" t="str">
        <f>IF(COUNTIFS($A:$A,$A3563,$C:$C,$C3563,$D:$D,$D3563,$G:$G,$G3563,$K:$K,$K3563,$M:$M,$M3563)&gt;1,"True Duplicate","Unique")</f>
        <v>Unique</v>
      </c>
      <c r="C3563" s="7">
        <v>45348</v>
      </c>
      <c r="D3563" t="s">
        <v>8149</v>
      </c>
      <c r="E3563" t="str">
        <f>IF(COUNTIF($B$2:D3563,D3563)=1,"New Customer","Returning Customer")</f>
        <v>New Customer</v>
      </c>
      <c r="F3563" t="s">
        <v>72</v>
      </c>
      <c r="G3563" t="s">
        <v>198</v>
      </c>
      <c r="H3563" t="s">
        <v>74</v>
      </c>
      <c r="I3563" t="s">
        <v>110</v>
      </c>
      <c r="J3563" s="5">
        <v>333.61</v>
      </c>
      <c r="K3563">
        <v>2</v>
      </c>
      <c r="L3563">
        <v>0.1</v>
      </c>
      <c r="M3563" s="3">
        <f t="shared" si="55"/>
        <v>667.02</v>
      </c>
      <c r="N3563" t="s">
        <v>142</v>
      </c>
      <c r="O3563" t="s">
        <v>122</v>
      </c>
      <c r="P3563" t="s">
        <v>85</v>
      </c>
      <c r="Q3563" t="s">
        <v>123</v>
      </c>
      <c r="R3563">
        <v>5</v>
      </c>
      <c r="S3563">
        <v>1.7</v>
      </c>
      <c r="T3563" t="s">
        <v>30</v>
      </c>
      <c r="U3563" t="s">
        <v>60</v>
      </c>
    </row>
    <row r="3564" spans="1:21" x14ac:dyDescent="0.35">
      <c r="A3564" t="s">
        <v>8148</v>
      </c>
      <c r="B3564" t="str">
        <f>IF(COUNTIFS($A:$A,$A3564,$C:$C,$C3564,$D:$D,$D3564,$G:$G,$G3564,$K:$K,$K3564,$M:$M,$M3564)&gt;1,"True Duplicate","Unique")</f>
        <v>Unique</v>
      </c>
      <c r="C3564" s="7">
        <v>45348</v>
      </c>
      <c r="D3564" t="s">
        <v>7402</v>
      </c>
      <c r="E3564" t="str">
        <f>IF(COUNTIF($B$2:D3564,D3564)=1,"New Customer","Returning Customer")</f>
        <v>New Customer</v>
      </c>
      <c r="F3564" t="s">
        <v>10132</v>
      </c>
      <c r="G3564" t="s">
        <v>399</v>
      </c>
      <c r="H3564" t="s">
        <v>24</v>
      </c>
      <c r="I3564" t="s">
        <v>182</v>
      </c>
      <c r="J3564" s="5">
        <v>428.16</v>
      </c>
      <c r="K3564">
        <v>11</v>
      </c>
      <c r="L3564">
        <v>0.2</v>
      </c>
      <c r="M3564" s="3">
        <f t="shared" si="55"/>
        <v>4707.5600000000004</v>
      </c>
      <c r="N3564" t="s">
        <v>104</v>
      </c>
      <c r="O3564" t="s">
        <v>122</v>
      </c>
      <c r="P3564" t="s">
        <v>10129</v>
      </c>
      <c r="Q3564" t="s">
        <v>77</v>
      </c>
      <c r="R3564">
        <v>4</v>
      </c>
      <c r="S3564">
        <v>3.7</v>
      </c>
      <c r="T3564" t="s">
        <v>30</v>
      </c>
      <c r="U3564" t="s">
        <v>60</v>
      </c>
    </row>
    <row r="3565" spans="1:21" x14ac:dyDescent="0.35">
      <c r="A3565" t="s">
        <v>8319</v>
      </c>
      <c r="B3565" t="str">
        <f>IF(COUNTIFS($A:$A,$A3565,$C:$C,$C3565,$D:$D,$D3565,$G:$G,$G3565,$K:$K,$K3565,$M:$M,$M3565)&gt;1,"True Duplicate","Unique")</f>
        <v>Unique</v>
      </c>
      <c r="C3565" s="7">
        <v>45348</v>
      </c>
      <c r="D3565" t="s">
        <v>5650</v>
      </c>
      <c r="E3565" t="str">
        <f>IF(COUNTIF($B$2:D3565,D3565)=1,"New Customer","Returning Customer")</f>
        <v>New Customer</v>
      </c>
      <c r="F3565" t="s">
        <v>10132</v>
      </c>
      <c r="G3565" t="s">
        <v>181</v>
      </c>
      <c r="H3565" t="s">
        <v>24</v>
      </c>
      <c r="I3565" t="s">
        <v>182</v>
      </c>
      <c r="J3565" s="5">
        <v>452.69</v>
      </c>
      <c r="K3565">
        <v>8</v>
      </c>
      <c r="L3565">
        <v>0</v>
      </c>
      <c r="M3565" s="3">
        <f t="shared" si="55"/>
        <v>3621.52</v>
      </c>
      <c r="N3565" t="s">
        <v>49</v>
      </c>
      <c r="O3565" t="s">
        <v>39</v>
      </c>
      <c r="P3565" t="s">
        <v>59</v>
      </c>
      <c r="Q3565" t="s">
        <v>123</v>
      </c>
      <c r="R3565">
        <v>11</v>
      </c>
      <c r="S3565">
        <v>5</v>
      </c>
      <c r="U3565" t="s">
        <v>60</v>
      </c>
    </row>
    <row r="3566" spans="1:21" x14ac:dyDescent="0.35">
      <c r="A3566" t="s">
        <v>586</v>
      </c>
      <c r="B3566" t="str">
        <f>IF(COUNTIFS($A:$A,$A3566,$C:$C,$C3566,$D:$D,$D3566,$G:$G,$G3566,$K:$K,$K3566,$M:$M,$M3566)&gt;1,"True Duplicate","Unique")</f>
        <v>Unique</v>
      </c>
      <c r="C3566" s="7">
        <v>45349</v>
      </c>
      <c r="D3566" t="s">
        <v>3650</v>
      </c>
      <c r="E3566" t="str">
        <f>IF(COUNTIF($B$2:D3566,D3566)=1,"New Customer","Returning Customer")</f>
        <v>New Customer</v>
      </c>
      <c r="F3566" t="s">
        <v>72</v>
      </c>
      <c r="G3566" t="s">
        <v>152</v>
      </c>
      <c r="H3566" t="s">
        <v>57</v>
      </c>
      <c r="I3566" t="s">
        <v>153</v>
      </c>
      <c r="J3566" s="5">
        <v>638.29999999999995</v>
      </c>
      <c r="K3566">
        <v>1</v>
      </c>
      <c r="L3566">
        <v>0.1</v>
      </c>
      <c r="M3566" s="3">
        <f t="shared" si="55"/>
        <v>638.19999999999993</v>
      </c>
      <c r="N3566" t="s">
        <v>83</v>
      </c>
      <c r="O3566" t="s">
        <v>27</v>
      </c>
      <c r="P3566" t="s">
        <v>166</v>
      </c>
      <c r="Q3566" t="s">
        <v>77</v>
      </c>
      <c r="R3566">
        <v>7</v>
      </c>
      <c r="S3566">
        <v>1.4</v>
      </c>
      <c r="T3566" t="s">
        <v>30</v>
      </c>
      <c r="U3566" t="s">
        <v>10128</v>
      </c>
    </row>
    <row r="3567" spans="1:21" x14ac:dyDescent="0.35">
      <c r="A3567" t="s">
        <v>658</v>
      </c>
      <c r="B3567" t="str">
        <f>IF(COUNTIFS($A:$A,$A3567,$C:$C,$C3567,$D:$D,$D3567,$G:$G,$G3567,$K:$K,$K3567,$M:$M,$M3567)&gt;1,"True Duplicate","Unique")</f>
        <v>Unique</v>
      </c>
      <c r="C3567" s="7">
        <v>45349</v>
      </c>
      <c r="D3567" t="s">
        <v>659</v>
      </c>
      <c r="E3567" t="str">
        <f>IF(COUNTIF($B$2:D3567,D3567)=1,"New Customer","Returning Customer")</f>
        <v>New Customer</v>
      </c>
      <c r="F3567" t="s">
        <v>72</v>
      </c>
      <c r="G3567" t="s">
        <v>23</v>
      </c>
      <c r="H3567" t="s">
        <v>24</v>
      </c>
      <c r="I3567" t="s">
        <v>25</v>
      </c>
      <c r="J3567" s="5">
        <v>222.52</v>
      </c>
      <c r="K3567">
        <v>6</v>
      </c>
      <c r="L3567">
        <v>0.15</v>
      </c>
      <c r="M3567" s="3">
        <f t="shared" si="55"/>
        <v>1334.22</v>
      </c>
      <c r="N3567" t="s">
        <v>165</v>
      </c>
      <c r="O3567" t="s">
        <v>111</v>
      </c>
      <c r="P3567" t="s">
        <v>166</v>
      </c>
      <c r="Q3567" t="s">
        <v>123</v>
      </c>
      <c r="R3567">
        <v>9</v>
      </c>
      <c r="S3567">
        <v>1.4</v>
      </c>
      <c r="T3567" t="s">
        <v>30</v>
      </c>
      <c r="U3567" t="s">
        <v>60</v>
      </c>
    </row>
    <row r="3568" spans="1:21" x14ac:dyDescent="0.35">
      <c r="A3568" t="s">
        <v>1275</v>
      </c>
      <c r="B3568" t="str">
        <f>IF(COUNTIFS($A:$A,$A3568,$C:$C,$C3568,$D:$D,$D3568,$G:$G,$G3568,$K:$K,$K3568,$M:$M,$M3568)&gt;1,"True Duplicate","Unique")</f>
        <v>Unique</v>
      </c>
      <c r="C3568" s="7">
        <v>45349</v>
      </c>
      <c r="D3568" t="s">
        <v>6314</v>
      </c>
      <c r="E3568" t="str">
        <f>IF(COUNTIF($B$2:D3568,D3568)=1,"New Customer","Returning Customer")</f>
        <v>New Customer</v>
      </c>
      <c r="F3568" t="s">
        <v>10132</v>
      </c>
      <c r="G3568" t="s">
        <v>219</v>
      </c>
      <c r="H3568" t="s">
        <v>47</v>
      </c>
      <c r="I3568" t="s">
        <v>210</v>
      </c>
      <c r="J3568" s="5">
        <v>498.02</v>
      </c>
      <c r="K3568">
        <v>14</v>
      </c>
      <c r="L3568">
        <v>0.05</v>
      </c>
      <c r="M3568" s="3">
        <f t="shared" si="55"/>
        <v>6971.58</v>
      </c>
      <c r="N3568" t="s">
        <v>165</v>
      </c>
      <c r="O3568" t="s">
        <v>27</v>
      </c>
      <c r="P3568" t="s">
        <v>10129</v>
      </c>
      <c r="Q3568" t="s">
        <v>77</v>
      </c>
      <c r="R3568">
        <v>9</v>
      </c>
      <c r="S3568">
        <v>2.8</v>
      </c>
      <c r="T3568" t="s">
        <v>30</v>
      </c>
      <c r="U3568" t="s">
        <v>86</v>
      </c>
    </row>
    <row r="3569" spans="1:21" x14ac:dyDescent="0.35">
      <c r="A3569" t="s">
        <v>3649</v>
      </c>
      <c r="B3569" t="str">
        <f>IF(COUNTIFS($A:$A,$A3569,$C:$C,$C3569,$D:$D,$D3569,$G:$G,$G3569,$K:$K,$K3569,$M:$M,$M3569)&gt;1,"True Duplicate","Unique")</f>
        <v>Unique</v>
      </c>
      <c r="C3569" s="7">
        <v>45349</v>
      </c>
      <c r="D3569" t="s">
        <v>8514</v>
      </c>
      <c r="E3569" t="str">
        <f>IF(COUNTIF($B$2:D3569,D3569)=1,"New Customer","Returning Customer")</f>
        <v>New Customer</v>
      </c>
      <c r="F3569" t="s">
        <v>72</v>
      </c>
      <c r="G3569" t="s">
        <v>10123</v>
      </c>
      <c r="H3569" t="s">
        <v>47</v>
      </c>
      <c r="I3569" t="s">
        <v>10124</v>
      </c>
      <c r="J3569" s="5">
        <v>186.28</v>
      </c>
      <c r="K3569">
        <v>11</v>
      </c>
      <c r="L3569">
        <v>0.05</v>
      </c>
      <c r="M3569" s="3">
        <f t="shared" si="55"/>
        <v>2048.5299999999997</v>
      </c>
      <c r="N3569" t="s">
        <v>98</v>
      </c>
      <c r="O3569" t="s">
        <v>111</v>
      </c>
      <c r="P3569" t="s">
        <v>59</v>
      </c>
      <c r="Q3569" t="s">
        <v>116</v>
      </c>
      <c r="R3569">
        <v>11</v>
      </c>
      <c r="S3569">
        <v>1.5</v>
      </c>
      <c r="T3569" t="s">
        <v>30</v>
      </c>
      <c r="U3569" t="s">
        <v>60</v>
      </c>
    </row>
    <row r="3570" spans="1:21" x14ac:dyDescent="0.35">
      <c r="A3570" t="s">
        <v>6313</v>
      </c>
      <c r="B3570" t="str">
        <f>IF(COUNTIFS($A:$A,$A3570,$C:$C,$C3570,$D:$D,$D3570,$G:$G,$G3570,$K:$K,$K3570,$M:$M,$M3570)&gt;1,"True Duplicate","Unique")</f>
        <v>Unique</v>
      </c>
      <c r="C3570" s="7">
        <v>45349</v>
      </c>
      <c r="D3570" t="s">
        <v>588</v>
      </c>
      <c r="E3570" t="str">
        <f>IF(COUNTIF($B$2:D3570,D3570)=1,"New Customer","Returning Customer")</f>
        <v>New Customer</v>
      </c>
      <c r="F3570" t="s">
        <v>72</v>
      </c>
      <c r="G3570" t="s">
        <v>81</v>
      </c>
      <c r="H3570" t="s">
        <v>57</v>
      </c>
      <c r="I3570" t="s">
        <v>82</v>
      </c>
      <c r="J3570" s="5">
        <v>219.88</v>
      </c>
      <c r="K3570">
        <v>4</v>
      </c>
      <c r="L3570">
        <v>0.15</v>
      </c>
      <c r="M3570" s="3">
        <f t="shared" si="55"/>
        <v>878.92</v>
      </c>
      <c r="N3570" t="s">
        <v>142</v>
      </c>
      <c r="O3570" t="s">
        <v>39</v>
      </c>
      <c r="P3570" t="s">
        <v>166</v>
      </c>
      <c r="Q3570" t="s">
        <v>29</v>
      </c>
      <c r="R3570">
        <v>10</v>
      </c>
      <c r="S3570">
        <v>1.6</v>
      </c>
      <c r="T3570" t="s">
        <v>30</v>
      </c>
      <c r="U3570" t="s">
        <v>60</v>
      </c>
    </row>
    <row r="3571" spans="1:21" x14ac:dyDescent="0.35">
      <c r="A3571" t="s">
        <v>6861</v>
      </c>
      <c r="B3571" t="str">
        <f>IF(COUNTIFS($A:$A,$A3571,$C:$C,$C3571,$D:$D,$D3571,$G:$G,$G3571,$K:$K,$K3571,$M:$M,$M3571)&gt;1,"True Duplicate","Unique")</f>
        <v>Unique</v>
      </c>
      <c r="C3571" s="7">
        <v>45349</v>
      </c>
      <c r="D3571" t="s">
        <v>8402</v>
      </c>
      <c r="E3571" t="str">
        <f>IF(COUNTIF($B$2:D3571,D3571)=1,"New Customer","Returning Customer")</f>
        <v>New Customer</v>
      </c>
      <c r="F3571" t="s">
        <v>10132</v>
      </c>
      <c r="G3571" t="s">
        <v>96</v>
      </c>
      <c r="H3571" t="s">
        <v>57</v>
      </c>
      <c r="I3571" t="s">
        <v>97</v>
      </c>
      <c r="J3571" s="5">
        <v>355.15</v>
      </c>
      <c r="K3571">
        <v>6</v>
      </c>
      <c r="L3571">
        <v>0</v>
      </c>
      <c r="M3571" s="3">
        <f t="shared" si="55"/>
        <v>2130.8999999999996</v>
      </c>
      <c r="N3571" t="s">
        <v>76</v>
      </c>
      <c r="O3571" t="s">
        <v>122</v>
      </c>
      <c r="P3571" t="s">
        <v>85</v>
      </c>
      <c r="Q3571" t="s">
        <v>77</v>
      </c>
      <c r="R3571">
        <v>1</v>
      </c>
      <c r="S3571">
        <v>4.7</v>
      </c>
      <c r="T3571" t="s">
        <v>51</v>
      </c>
      <c r="U3571" t="s">
        <v>60</v>
      </c>
    </row>
    <row r="3572" spans="1:21" x14ac:dyDescent="0.35">
      <c r="A3572" t="s">
        <v>8401</v>
      </c>
      <c r="B3572" t="str">
        <f>IF(COUNTIFS($A:$A,$A3572,$C:$C,$C3572,$D:$D,$D3572,$G:$G,$G3572,$K:$K,$K3572,$M:$M,$M3572)&gt;1,"True Duplicate","Unique")</f>
        <v>Unique</v>
      </c>
      <c r="C3572" s="7">
        <v>45349</v>
      </c>
      <c r="D3572" t="s">
        <v>6862</v>
      </c>
      <c r="E3572" t="str">
        <f>IF(COUNTIF($B$2:D3572,D3572)=1,"New Customer","Returning Customer")</f>
        <v>New Customer</v>
      </c>
      <c r="F3572" t="s">
        <v>10132</v>
      </c>
      <c r="G3572" t="s">
        <v>227</v>
      </c>
      <c r="H3572" t="s">
        <v>47</v>
      </c>
      <c r="I3572" t="s">
        <v>228</v>
      </c>
      <c r="J3572" s="5">
        <v>603.03</v>
      </c>
      <c r="K3572">
        <v>14</v>
      </c>
      <c r="L3572">
        <v>0.3</v>
      </c>
      <c r="M3572" s="3">
        <f t="shared" si="55"/>
        <v>8438.2200000000012</v>
      </c>
      <c r="N3572" t="s">
        <v>302</v>
      </c>
      <c r="O3572" t="s">
        <v>122</v>
      </c>
      <c r="P3572" t="s">
        <v>166</v>
      </c>
      <c r="Q3572" t="s">
        <v>29</v>
      </c>
      <c r="R3572">
        <v>2</v>
      </c>
      <c r="S3572">
        <v>2.2999999999999998</v>
      </c>
      <c r="T3572" t="s">
        <v>30</v>
      </c>
      <c r="U3572" t="s">
        <v>60</v>
      </c>
    </row>
    <row r="3573" spans="1:21" x14ac:dyDescent="0.35">
      <c r="A3573" t="s">
        <v>8513</v>
      </c>
      <c r="B3573" t="str">
        <f>IF(COUNTIFS($A:$A,$A3573,$C:$C,$C3573,$D:$D,$D3573,$G:$G,$G3573,$K:$K,$K3573,$M:$M,$M3573)&gt;1,"True Duplicate","Unique")</f>
        <v>Unique</v>
      </c>
      <c r="C3573" s="7">
        <v>45349</v>
      </c>
      <c r="D3573" t="s">
        <v>1276</v>
      </c>
      <c r="E3573" t="str">
        <f>IF(COUNTIF($B$2:D3573,D3573)=1,"New Customer","Returning Customer")</f>
        <v>Returning Customer</v>
      </c>
      <c r="F3573" t="s">
        <v>72</v>
      </c>
      <c r="G3573" t="s">
        <v>227</v>
      </c>
      <c r="H3573" t="s">
        <v>47</v>
      </c>
      <c r="I3573" t="s">
        <v>228</v>
      </c>
      <c r="J3573" s="5">
        <v>150.77000000000001</v>
      </c>
      <c r="K3573">
        <v>8</v>
      </c>
      <c r="L3573">
        <v>0.25</v>
      </c>
      <c r="M3573" s="3">
        <f t="shared" si="55"/>
        <v>1204.1600000000001</v>
      </c>
      <c r="N3573" t="s">
        <v>38</v>
      </c>
      <c r="O3573" t="s">
        <v>122</v>
      </c>
      <c r="P3573" t="s">
        <v>10129</v>
      </c>
      <c r="Q3573" t="s">
        <v>41</v>
      </c>
      <c r="R3573">
        <v>9</v>
      </c>
      <c r="S3573">
        <v>2.1</v>
      </c>
      <c r="T3573" t="s">
        <v>51</v>
      </c>
      <c r="U3573" t="s">
        <v>60</v>
      </c>
    </row>
    <row r="3574" spans="1:21" x14ac:dyDescent="0.35">
      <c r="A3574" t="s">
        <v>1981</v>
      </c>
      <c r="B3574" t="str">
        <f>IF(COUNTIFS($A:$A,$A3574,$C:$C,$C3574,$D:$D,$D3574,$G:$G,$G3574,$K:$K,$K3574,$M:$M,$M3574)&gt;1,"True Duplicate","Unique")</f>
        <v>Unique</v>
      </c>
      <c r="C3574" s="7">
        <v>45350</v>
      </c>
      <c r="D3574" t="s">
        <v>9675</v>
      </c>
      <c r="E3574" t="str">
        <f>IF(COUNTIF($B$2:D3574,D3574)=1,"New Customer","Returning Customer")</f>
        <v>New Customer</v>
      </c>
      <c r="F3574" t="s">
        <v>10132</v>
      </c>
      <c r="G3574" t="s">
        <v>344</v>
      </c>
      <c r="H3574" t="s">
        <v>24</v>
      </c>
      <c r="I3574" t="s">
        <v>345</v>
      </c>
      <c r="J3574" s="5">
        <v>371.21</v>
      </c>
      <c r="K3574">
        <v>14</v>
      </c>
      <c r="L3574">
        <v>0.25</v>
      </c>
      <c r="M3574" s="3">
        <f t="shared" si="55"/>
        <v>5193.4399999999996</v>
      </c>
      <c r="N3574" t="s">
        <v>38</v>
      </c>
      <c r="O3574" t="s">
        <v>111</v>
      </c>
      <c r="P3574" t="s">
        <v>85</v>
      </c>
      <c r="Q3574" t="s">
        <v>116</v>
      </c>
      <c r="R3574">
        <v>8</v>
      </c>
      <c r="S3574">
        <v>1.5</v>
      </c>
      <c r="T3574" t="s">
        <v>30</v>
      </c>
      <c r="U3574" t="s">
        <v>52</v>
      </c>
    </row>
    <row r="3575" spans="1:21" x14ac:dyDescent="0.35">
      <c r="A3575" t="s">
        <v>2959</v>
      </c>
      <c r="B3575" t="str">
        <f>IF(COUNTIFS($A:$A,$A3575,$C:$C,$C3575,$D:$D,$D3575,$G:$G,$G3575,$K:$K,$K3575,$M:$M,$M3575)&gt;1,"True Duplicate","Unique")</f>
        <v>Unique</v>
      </c>
      <c r="C3575" s="7">
        <v>45350</v>
      </c>
      <c r="D3575" t="s">
        <v>2960</v>
      </c>
      <c r="E3575" t="str">
        <f>IF(COUNTIF($B$2:D3575,D3575)=1,"New Customer","Returning Customer")</f>
        <v>New Customer</v>
      </c>
      <c r="F3575" t="s">
        <v>10132</v>
      </c>
      <c r="G3575" t="s">
        <v>239</v>
      </c>
      <c r="H3575" t="s">
        <v>66</v>
      </c>
      <c r="I3575" t="s">
        <v>240</v>
      </c>
      <c r="J3575" s="5">
        <v>361.47</v>
      </c>
      <c r="K3575">
        <v>13</v>
      </c>
      <c r="L3575">
        <v>0</v>
      </c>
      <c r="M3575" s="3">
        <f t="shared" si="55"/>
        <v>4699.1100000000006</v>
      </c>
      <c r="N3575" t="s">
        <v>165</v>
      </c>
      <c r="O3575" t="s">
        <v>27</v>
      </c>
      <c r="P3575" t="s">
        <v>85</v>
      </c>
      <c r="Q3575" t="s">
        <v>77</v>
      </c>
      <c r="R3575">
        <v>2</v>
      </c>
      <c r="S3575">
        <v>4.5</v>
      </c>
      <c r="T3575" t="s">
        <v>51</v>
      </c>
      <c r="U3575" t="s">
        <v>60</v>
      </c>
    </row>
    <row r="3576" spans="1:21" x14ac:dyDescent="0.35">
      <c r="A3576" t="s">
        <v>5242</v>
      </c>
      <c r="B3576" t="str">
        <f>IF(COUNTIFS($A:$A,$A3576,$C:$C,$C3576,$D:$D,$D3576,$G:$G,$G3576,$K:$K,$K3576,$M:$M,$M3576)&gt;1,"True Duplicate","Unique")</f>
        <v>Unique</v>
      </c>
      <c r="C3576" s="7">
        <v>45350</v>
      </c>
      <c r="D3576" t="s">
        <v>4936</v>
      </c>
      <c r="E3576" t="str">
        <f>IF(COUNTIF($B$2:D3576,D3576)=1,"New Customer","Returning Customer")</f>
        <v>Returning Customer</v>
      </c>
      <c r="F3576" t="s">
        <v>10132</v>
      </c>
      <c r="G3576" t="s">
        <v>344</v>
      </c>
      <c r="H3576" t="s">
        <v>24</v>
      </c>
      <c r="I3576" t="s">
        <v>345</v>
      </c>
      <c r="J3576" s="5">
        <v>214.36</v>
      </c>
      <c r="K3576">
        <v>4</v>
      </c>
      <c r="L3576">
        <v>0</v>
      </c>
      <c r="M3576" s="3">
        <f t="shared" si="55"/>
        <v>857.44</v>
      </c>
      <c r="N3576" t="s">
        <v>104</v>
      </c>
      <c r="O3576" t="s">
        <v>27</v>
      </c>
      <c r="P3576" t="s">
        <v>10129</v>
      </c>
      <c r="Q3576" t="s">
        <v>116</v>
      </c>
      <c r="R3576">
        <v>1</v>
      </c>
      <c r="S3576">
        <v>3</v>
      </c>
      <c r="T3576" t="s">
        <v>30</v>
      </c>
      <c r="U3576" t="s">
        <v>10128</v>
      </c>
    </row>
    <row r="3577" spans="1:21" x14ac:dyDescent="0.35">
      <c r="A3577" t="s">
        <v>6813</v>
      </c>
      <c r="B3577" t="str">
        <f>IF(COUNTIFS($A:$A,$A3577,$C:$C,$C3577,$D:$D,$D3577,$G:$G,$G3577,$K:$K,$K3577,$M:$M,$M3577)&gt;1,"True Duplicate","Unique")</f>
        <v>Unique</v>
      </c>
      <c r="C3577" s="7">
        <v>45350</v>
      </c>
      <c r="D3577" t="s">
        <v>5243</v>
      </c>
      <c r="E3577" t="str">
        <f>IF(COUNTIF($B$2:D3577,D3577)=1,"New Customer","Returning Customer")</f>
        <v>New Customer</v>
      </c>
      <c r="F3577" t="s">
        <v>10132</v>
      </c>
      <c r="G3577" t="s">
        <v>649</v>
      </c>
      <c r="H3577" t="s">
        <v>57</v>
      </c>
      <c r="I3577" t="s">
        <v>153</v>
      </c>
      <c r="J3577" s="5">
        <v>847.71</v>
      </c>
      <c r="K3577">
        <v>13</v>
      </c>
      <c r="L3577">
        <v>0.2</v>
      </c>
      <c r="M3577" s="3">
        <f t="shared" si="55"/>
        <v>11017.63</v>
      </c>
      <c r="N3577" t="s">
        <v>76</v>
      </c>
      <c r="O3577" t="s">
        <v>39</v>
      </c>
      <c r="P3577" t="s">
        <v>166</v>
      </c>
      <c r="Q3577" t="s">
        <v>41</v>
      </c>
      <c r="R3577">
        <v>6</v>
      </c>
      <c r="S3577">
        <v>2.7</v>
      </c>
      <c r="T3577" t="s">
        <v>30</v>
      </c>
      <c r="U3577" t="s">
        <v>60</v>
      </c>
    </row>
    <row r="3578" spans="1:21" x14ac:dyDescent="0.35">
      <c r="A3578" t="s">
        <v>7087</v>
      </c>
      <c r="B3578" t="str">
        <f>IF(COUNTIFS($A:$A,$A3578,$C:$C,$C3578,$D:$D,$D3578,$G:$G,$G3578,$K:$K,$K3578,$M:$M,$M3578)&gt;1,"True Duplicate","Unique")</f>
        <v>Unique</v>
      </c>
      <c r="C3578" s="7">
        <v>45350</v>
      </c>
      <c r="D3578" t="s">
        <v>4030</v>
      </c>
      <c r="E3578" t="str">
        <f>IF(COUNTIF($B$2:D3578,D3578)=1,"New Customer","Returning Customer")</f>
        <v>New Customer</v>
      </c>
      <c r="F3578" t="s">
        <v>10132</v>
      </c>
      <c r="G3578" t="s">
        <v>258</v>
      </c>
      <c r="H3578" t="s">
        <v>36</v>
      </c>
      <c r="I3578" t="s">
        <v>259</v>
      </c>
      <c r="J3578" s="5">
        <v>44.9</v>
      </c>
      <c r="K3578">
        <v>3</v>
      </c>
      <c r="L3578">
        <v>0.1</v>
      </c>
      <c r="M3578" s="3">
        <f t="shared" si="55"/>
        <v>134.39999999999998</v>
      </c>
      <c r="N3578" t="s">
        <v>83</v>
      </c>
      <c r="O3578" t="s">
        <v>122</v>
      </c>
      <c r="P3578" t="s">
        <v>85</v>
      </c>
      <c r="Q3578" t="s">
        <v>29</v>
      </c>
      <c r="R3578">
        <v>3</v>
      </c>
      <c r="S3578">
        <v>3</v>
      </c>
      <c r="T3578" t="s">
        <v>30</v>
      </c>
      <c r="U3578" t="s">
        <v>86</v>
      </c>
    </row>
    <row r="3579" spans="1:21" x14ac:dyDescent="0.35">
      <c r="A3579" t="s">
        <v>8483</v>
      </c>
      <c r="B3579" t="str">
        <f>IF(COUNTIFS($A:$A,$A3579,$C:$C,$C3579,$D:$D,$D3579,$G:$G,$G3579,$K:$K,$K3579,$M:$M,$M3579)&gt;1,"True Duplicate","Unique")</f>
        <v>Unique</v>
      </c>
      <c r="C3579" s="7">
        <v>45350</v>
      </c>
      <c r="D3579" t="s">
        <v>1983</v>
      </c>
      <c r="E3579" t="str">
        <f>IF(COUNTIF($B$2:D3579,D3579)=1,"New Customer","Returning Customer")</f>
        <v>New Customer</v>
      </c>
      <c r="F3579" t="s">
        <v>10132</v>
      </c>
      <c r="G3579" t="s">
        <v>470</v>
      </c>
      <c r="H3579" t="s">
        <v>24</v>
      </c>
      <c r="I3579" t="s">
        <v>471</v>
      </c>
      <c r="J3579" s="5">
        <v>86.77</v>
      </c>
      <c r="K3579">
        <v>1</v>
      </c>
      <c r="L3579">
        <v>0.1</v>
      </c>
      <c r="M3579" s="3">
        <f t="shared" si="55"/>
        <v>86.67</v>
      </c>
      <c r="N3579" t="s">
        <v>49</v>
      </c>
      <c r="O3579" t="s">
        <v>39</v>
      </c>
      <c r="P3579" t="s">
        <v>85</v>
      </c>
      <c r="Q3579" t="s">
        <v>123</v>
      </c>
      <c r="R3579">
        <v>5</v>
      </c>
      <c r="S3579">
        <v>1.5</v>
      </c>
      <c r="T3579" t="s">
        <v>30</v>
      </c>
      <c r="U3579" t="s">
        <v>52</v>
      </c>
    </row>
    <row r="3580" spans="1:21" x14ac:dyDescent="0.35">
      <c r="A3580" t="s">
        <v>9674</v>
      </c>
      <c r="B3580" t="str">
        <f>IF(COUNTIFS($A:$A,$A3580,$C:$C,$C3580,$D:$D,$D3580,$G:$G,$G3580,$K:$K,$K3580,$M:$M,$M3580)&gt;1,"True Duplicate","Unique")</f>
        <v>Unique</v>
      </c>
      <c r="C3580" s="7">
        <v>45350</v>
      </c>
      <c r="D3580" t="s">
        <v>8484</v>
      </c>
      <c r="E3580" t="str">
        <f>IF(COUNTIF($B$2:D3580,D3580)=1,"New Customer","Returning Customer")</f>
        <v>New Customer</v>
      </c>
      <c r="F3580" t="s">
        <v>10132</v>
      </c>
      <c r="G3580" t="s">
        <v>120</v>
      </c>
      <c r="H3580" t="s">
        <v>47</v>
      </c>
      <c r="I3580" t="s">
        <v>121</v>
      </c>
      <c r="J3580" s="5">
        <v>230.44</v>
      </c>
      <c r="K3580">
        <v>1</v>
      </c>
      <c r="L3580">
        <v>0.05</v>
      </c>
      <c r="M3580" s="3">
        <f t="shared" si="55"/>
        <v>230.39</v>
      </c>
      <c r="N3580" t="s">
        <v>76</v>
      </c>
      <c r="O3580" t="s">
        <v>122</v>
      </c>
      <c r="P3580" t="s">
        <v>85</v>
      </c>
      <c r="Q3580" t="s">
        <v>77</v>
      </c>
      <c r="R3580">
        <v>2</v>
      </c>
      <c r="S3580">
        <v>1.9</v>
      </c>
      <c r="T3580" t="s">
        <v>202</v>
      </c>
      <c r="U3580" t="s">
        <v>60</v>
      </c>
    </row>
    <row r="3581" spans="1:21" x14ac:dyDescent="0.35">
      <c r="A3581" t="s">
        <v>6831</v>
      </c>
      <c r="B3581" t="str">
        <f>IF(COUNTIFS($A:$A,$A3581,$C:$C,$C3581,$D:$D,$D3581,$G:$G,$G3581,$K:$K,$K3581,$M:$M,$M3581)&gt;1,"True Duplicate","Unique")</f>
        <v>Unique</v>
      </c>
      <c r="C3581" s="7">
        <v>45351</v>
      </c>
      <c r="D3581" t="s">
        <v>8395</v>
      </c>
      <c r="E3581" t="str">
        <f>IF(COUNTIF($B$2:D3581,D3581)=1,"New Customer","Returning Customer")</f>
        <v>New Customer</v>
      </c>
      <c r="F3581" t="s">
        <v>10132</v>
      </c>
      <c r="G3581" t="s">
        <v>161</v>
      </c>
      <c r="H3581" t="s">
        <v>74</v>
      </c>
      <c r="I3581" t="s">
        <v>148</v>
      </c>
      <c r="J3581" s="5">
        <v>701.36</v>
      </c>
      <c r="K3581">
        <v>11</v>
      </c>
      <c r="L3581">
        <v>0.2</v>
      </c>
      <c r="M3581" s="3">
        <f t="shared" si="55"/>
        <v>7712.7599999999993</v>
      </c>
      <c r="N3581" t="s">
        <v>38</v>
      </c>
      <c r="O3581" t="s">
        <v>122</v>
      </c>
      <c r="P3581" t="s">
        <v>166</v>
      </c>
      <c r="Q3581" t="s">
        <v>77</v>
      </c>
      <c r="R3581">
        <v>5</v>
      </c>
      <c r="S3581">
        <v>2.2000000000000002</v>
      </c>
      <c r="T3581" t="s">
        <v>30</v>
      </c>
      <c r="U3581" t="s">
        <v>52</v>
      </c>
    </row>
    <row r="3582" spans="1:21" x14ac:dyDescent="0.35">
      <c r="A3582" t="s">
        <v>8394</v>
      </c>
      <c r="B3582" t="str">
        <f>IF(COUNTIFS($A:$A,$A3582,$C:$C,$C3582,$D:$D,$D3582,$G:$G,$G3582,$K:$K,$K3582,$M:$M,$M3582)&gt;1,"True Duplicate","Unique")</f>
        <v>Unique</v>
      </c>
      <c r="C3582" s="7">
        <v>45351</v>
      </c>
      <c r="D3582" t="s">
        <v>9476</v>
      </c>
      <c r="E3582" t="str">
        <f>IF(COUNTIF($B$2:D3582,D3582)=1,"New Customer","Returning Customer")</f>
        <v>Returning Customer</v>
      </c>
      <c r="F3582" t="s">
        <v>10132</v>
      </c>
      <c r="G3582" t="s">
        <v>301</v>
      </c>
      <c r="H3582" t="s">
        <v>57</v>
      </c>
      <c r="I3582" t="s">
        <v>97</v>
      </c>
      <c r="J3582" s="5">
        <v>595.23</v>
      </c>
      <c r="K3582">
        <v>4</v>
      </c>
      <c r="L3582">
        <v>0.1</v>
      </c>
      <c r="M3582" s="3">
        <f t="shared" si="55"/>
        <v>2380.52</v>
      </c>
      <c r="N3582" t="s">
        <v>165</v>
      </c>
      <c r="O3582" t="s">
        <v>27</v>
      </c>
      <c r="P3582" t="s">
        <v>85</v>
      </c>
      <c r="Q3582" t="s">
        <v>41</v>
      </c>
      <c r="R3582">
        <v>3</v>
      </c>
      <c r="S3582">
        <v>2.2999999999999998</v>
      </c>
      <c r="T3582" t="s">
        <v>30</v>
      </c>
      <c r="U3582" t="s">
        <v>60</v>
      </c>
    </row>
    <row r="3583" spans="1:21" x14ac:dyDescent="0.35">
      <c r="A3583" t="s">
        <v>9475</v>
      </c>
      <c r="B3583" t="str">
        <f>IF(COUNTIFS($A:$A,$A3583,$C:$C,$C3583,$D:$D,$D3583,$G:$G,$G3583,$K:$K,$K3583,$M:$M,$M3583)&gt;1,"True Duplicate","Unique")</f>
        <v>Unique</v>
      </c>
      <c r="C3583" s="7">
        <v>45351</v>
      </c>
      <c r="D3583" t="s">
        <v>9705</v>
      </c>
      <c r="E3583" t="str">
        <f>IF(COUNTIF($B$2:D3583,D3583)=1,"New Customer","Returning Customer")</f>
        <v>New Customer</v>
      </c>
      <c r="F3583" t="s">
        <v>72</v>
      </c>
      <c r="G3583" t="s">
        <v>214</v>
      </c>
      <c r="H3583" t="s">
        <v>66</v>
      </c>
      <c r="I3583" t="s">
        <v>215</v>
      </c>
      <c r="J3583" s="5">
        <v>723.68</v>
      </c>
      <c r="K3583">
        <v>3</v>
      </c>
      <c r="L3583">
        <v>0.3</v>
      </c>
      <c r="M3583" s="3">
        <f t="shared" si="55"/>
        <v>2170.14</v>
      </c>
      <c r="N3583" t="s">
        <v>302</v>
      </c>
      <c r="O3583" t="s">
        <v>27</v>
      </c>
      <c r="P3583" t="s">
        <v>85</v>
      </c>
      <c r="Q3583" t="s">
        <v>123</v>
      </c>
      <c r="R3583">
        <v>6</v>
      </c>
      <c r="S3583">
        <v>1.3</v>
      </c>
      <c r="U3583" t="s">
        <v>52</v>
      </c>
    </row>
    <row r="3584" spans="1:21" x14ac:dyDescent="0.35">
      <c r="A3584" t="s">
        <v>9704</v>
      </c>
      <c r="B3584" t="str">
        <f>IF(COUNTIFS($A:$A,$A3584,$C:$C,$C3584,$D:$D,$D3584,$G:$G,$G3584,$K:$K,$K3584,$M:$M,$M3584)&gt;1,"True Duplicate","Unique")</f>
        <v>Unique</v>
      </c>
      <c r="C3584" s="7">
        <v>45351</v>
      </c>
      <c r="D3584" t="s">
        <v>4021</v>
      </c>
      <c r="E3584" t="str">
        <f>IF(COUNTIF($B$2:D3584,D3584)=1,"New Customer","Returning Customer")</f>
        <v>New Customer</v>
      </c>
      <c r="F3584" t="s">
        <v>10132</v>
      </c>
      <c r="G3584" t="s">
        <v>81</v>
      </c>
      <c r="H3584" t="s">
        <v>57</v>
      </c>
      <c r="I3584" t="s">
        <v>82</v>
      </c>
      <c r="J3584" s="5">
        <v>99.69</v>
      </c>
      <c r="K3584">
        <v>12</v>
      </c>
      <c r="L3584">
        <v>0.1</v>
      </c>
      <c r="M3584" s="3">
        <f t="shared" si="55"/>
        <v>1195.08</v>
      </c>
      <c r="N3584" t="s">
        <v>165</v>
      </c>
      <c r="O3584" t="s">
        <v>39</v>
      </c>
      <c r="P3584" t="s">
        <v>10129</v>
      </c>
      <c r="Q3584" t="s">
        <v>116</v>
      </c>
      <c r="R3584">
        <v>9</v>
      </c>
      <c r="S3584">
        <v>3.5</v>
      </c>
      <c r="T3584" t="s">
        <v>112</v>
      </c>
      <c r="U3584" t="s">
        <v>60</v>
      </c>
    </row>
    <row r="3585" spans="1:21" x14ac:dyDescent="0.35">
      <c r="A3585" t="s">
        <v>2435</v>
      </c>
      <c r="B3585" t="str">
        <f>IF(COUNTIFS($A:$A,$A3585,$C:$C,$C3585,$D:$D,$D3585,$G:$G,$G3585,$K:$K,$K3585,$M:$M,$M3585)&gt;1,"True Duplicate","Unique")</f>
        <v>Unique</v>
      </c>
      <c r="C3585" s="7">
        <v>45352</v>
      </c>
      <c r="D3585" t="s">
        <v>2437</v>
      </c>
      <c r="E3585" t="str">
        <f>IF(COUNTIF($B$2:D3585,D3585)=1,"New Customer","Returning Customer")</f>
        <v>New Customer</v>
      </c>
      <c r="F3585" t="s">
        <v>10132</v>
      </c>
      <c r="G3585" t="s">
        <v>227</v>
      </c>
      <c r="H3585" t="s">
        <v>47</v>
      </c>
      <c r="I3585" t="s">
        <v>228</v>
      </c>
      <c r="J3585" s="5">
        <v>224.55</v>
      </c>
      <c r="K3585">
        <v>13</v>
      </c>
      <c r="L3585">
        <v>0</v>
      </c>
      <c r="M3585" s="3">
        <f t="shared" si="55"/>
        <v>2919.15</v>
      </c>
      <c r="N3585" t="s">
        <v>49</v>
      </c>
      <c r="O3585" t="s">
        <v>39</v>
      </c>
      <c r="P3585" t="s">
        <v>85</v>
      </c>
      <c r="Q3585" t="s">
        <v>116</v>
      </c>
      <c r="R3585">
        <v>9</v>
      </c>
      <c r="S3585">
        <v>1.4</v>
      </c>
      <c r="T3585" t="s">
        <v>30</v>
      </c>
      <c r="U3585" t="s">
        <v>86</v>
      </c>
    </row>
    <row r="3586" spans="1:21" x14ac:dyDescent="0.35">
      <c r="A3586" t="s">
        <v>6206</v>
      </c>
      <c r="B3586" t="str">
        <f>IF(COUNTIFS($A:$A,$A3586,$C:$C,$C3586,$D:$D,$D3586,$G:$G,$G3586,$K:$K,$K3586,$M:$M,$M3586)&gt;1,"True Duplicate","Unique")</f>
        <v>Unique</v>
      </c>
      <c r="C3586" s="7">
        <v>45352</v>
      </c>
      <c r="D3586" t="s">
        <v>6207</v>
      </c>
      <c r="E3586" t="str">
        <f>IF(COUNTIF($B$2:D3586,D3586)=1,"New Customer","Returning Customer")</f>
        <v>New Customer</v>
      </c>
      <c r="F3586" t="s">
        <v>10132</v>
      </c>
      <c r="G3586" t="s">
        <v>293</v>
      </c>
      <c r="H3586" t="s">
        <v>74</v>
      </c>
      <c r="I3586" t="s">
        <v>110</v>
      </c>
      <c r="J3586" s="5">
        <v>606.85</v>
      </c>
      <c r="K3586">
        <v>3</v>
      </c>
      <c r="L3586">
        <v>0.3</v>
      </c>
      <c r="M3586" s="3">
        <f t="shared" ref="M3586:M3649" si="56">(J3586-L3586)*K3586</f>
        <v>1819.65</v>
      </c>
      <c r="N3586" t="s">
        <v>302</v>
      </c>
      <c r="O3586" t="s">
        <v>27</v>
      </c>
      <c r="P3586" t="s">
        <v>85</v>
      </c>
      <c r="Q3586" t="s">
        <v>123</v>
      </c>
      <c r="R3586">
        <v>5</v>
      </c>
      <c r="S3586">
        <v>4</v>
      </c>
      <c r="T3586" t="s">
        <v>30</v>
      </c>
      <c r="U3586" t="s">
        <v>60</v>
      </c>
    </row>
    <row r="3587" spans="1:21" x14ac:dyDescent="0.35">
      <c r="A3587" t="s">
        <v>6175</v>
      </c>
      <c r="B3587" t="str">
        <f>IF(COUNTIFS($A:$A,$A3587,$C:$C,$C3587,$D:$D,$D3587,$G:$G,$G3587,$K:$K,$K3587,$M:$M,$M3587)&gt;1,"True Duplicate","Unique")</f>
        <v>Unique</v>
      </c>
      <c r="C3587" s="7">
        <v>45353</v>
      </c>
      <c r="D3587" t="s">
        <v>10069</v>
      </c>
      <c r="E3587" t="str">
        <f>IF(COUNTIF($B$2:D3587,D3587)=1,"New Customer","Returning Customer")</f>
        <v>New Customer</v>
      </c>
      <c r="F3587" t="s">
        <v>10132</v>
      </c>
      <c r="G3587" t="s">
        <v>306</v>
      </c>
      <c r="H3587" t="s">
        <v>36</v>
      </c>
      <c r="I3587" t="s">
        <v>259</v>
      </c>
      <c r="J3587" s="5">
        <v>14.43</v>
      </c>
      <c r="K3587">
        <v>9</v>
      </c>
      <c r="L3587">
        <v>0.05</v>
      </c>
      <c r="M3587" s="3">
        <f t="shared" si="56"/>
        <v>129.41999999999999</v>
      </c>
      <c r="N3587" t="s">
        <v>83</v>
      </c>
      <c r="O3587" t="s">
        <v>111</v>
      </c>
      <c r="P3587" t="s">
        <v>10129</v>
      </c>
      <c r="Q3587" t="s">
        <v>123</v>
      </c>
      <c r="R3587">
        <v>5</v>
      </c>
      <c r="S3587">
        <v>3.7</v>
      </c>
      <c r="T3587" t="s">
        <v>30</v>
      </c>
      <c r="U3587" t="s">
        <v>60</v>
      </c>
    </row>
    <row r="3588" spans="1:21" x14ac:dyDescent="0.35">
      <c r="A3588" t="s">
        <v>10068</v>
      </c>
      <c r="B3588" t="str">
        <f>IF(COUNTIFS($A:$A,$A3588,$C:$C,$C3588,$D:$D,$D3588,$G:$G,$G3588,$K:$K,$K3588,$M:$M,$M3588)&gt;1,"True Duplicate","Unique")</f>
        <v>Unique</v>
      </c>
      <c r="C3588" s="7">
        <v>45353</v>
      </c>
      <c r="D3588" t="s">
        <v>6177</v>
      </c>
      <c r="E3588" t="str">
        <f>IF(COUNTIF($B$2:D3588,D3588)=1,"New Customer","Returning Customer")</f>
        <v>New Customer</v>
      </c>
      <c r="F3588" t="s">
        <v>72</v>
      </c>
      <c r="G3588" t="s">
        <v>10123</v>
      </c>
      <c r="H3588" t="s">
        <v>47</v>
      </c>
      <c r="I3588" t="s">
        <v>10124</v>
      </c>
      <c r="J3588" s="5">
        <v>381.43</v>
      </c>
      <c r="K3588">
        <v>5</v>
      </c>
      <c r="L3588">
        <v>0.3</v>
      </c>
      <c r="M3588" s="3">
        <f t="shared" si="56"/>
        <v>1905.65</v>
      </c>
      <c r="N3588" t="s">
        <v>98</v>
      </c>
      <c r="O3588" t="s">
        <v>122</v>
      </c>
      <c r="P3588" t="s">
        <v>85</v>
      </c>
      <c r="Q3588" t="s">
        <v>77</v>
      </c>
      <c r="R3588">
        <v>9</v>
      </c>
      <c r="S3588">
        <v>2.1</v>
      </c>
      <c r="T3588" t="s">
        <v>143</v>
      </c>
      <c r="U3588" t="s">
        <v>60</v>
      </c>
    </row>
    <row r="3589" spans="1:21" x14ac:dyDescent="0.35">
      <c r="A3589" t="s">
        <v>5404</v>
      </c>
      <c r="B3589" t="str">
        <f>IF(COUNTIFS($A:$A,$A3589,$C:$C,$C3589,$D:$D,$D3589,$G:$G,$G3589,$K:$K,$K3589,$M:$M,$M3589)&gt;1,"True Duplicate","Unique")</f>
        <v>Unique</v>
      </c>
      <c r="C3589" s="7">
        <v>45354</v>
      </c>
      <c r="D3589" t="s">
        <v>5406</v>
      </c>
      <c r="E3589" t="str">
        <f>IF(COUNTIF($B$2:D3589,D3589)=1,"New Customer","Returning Customer")</f>
        <v>Returning Customer</v>
      </c>
      <c r="F3589" t="s">
        <v>10132</v>
      </c>
      <c r="G3589" t="s">
        <v>323</v>
      </c>
      <c r="H3589" t="s">
        <v>57</v>
      </c>
      <c r="I3589" t="s">
        <v>82</v>
      </c>
      <c r="J3589" s="5">
        <v>18.86</v>
      </c>
      <c r="K3589">
        <v>4</v>
      </c>
      <c r="L3589">
        <v>0</v>
      </c>
      <c r="M3589" s="3">
        <f t="shared" si="56"/>
        <v>75.44</v>
      </c>
      <c r="N3589" t="s">
        <v>165</v>
      </c>
      <c r="O3589" t="s">
        <v>122</v>
      </c>
      <c r="P3589" t="s">
        <v>166</v>
      </c>
      <c r="Q3589" t="s">
        <v>77</v>
      </c>
      <c r="R3589">
        <v>11</v>
      </c>
      <c r="S3589">
        <v>2.5</v>
      </c>
      <c r="T3589" t="s">
        <v>30</v>
      </c>
      <c r="U3589" t="s">
        <v>52</v>
      </c>
    </row>
    <row r="3590" spans="1:21" x14ac:dyDescent="0.35">
      <c r="A3590" t="s">
        <v>1774</v>
      </c>
      <c r="B3590" t="str">
        <f>IF(COUNTIFS($A:$A,$A3590,$C:$C,$C3590,$D:$D,$D3590,$G:$G,$G3590,$K:$K,$K3590,$M:$M,$M3590)&gt;1,"True Duplicate","Unique")</f>
        <v>Unique</v>
      </c>
      <c r="C3590" s="7">
        <v>45355</v>
      </c>
      <c r="D3590" t="s">
        <v>1515</v>
      </c>
      <c r="E3590" t="str">
        <f>IF(COUNTIF($B$2:D3590,D3590)=1,"New Customer","Returning Customer")</f>
        <v>Returning Customer</v>
      </c>
      <c r="F3590" t="s">
        <v>10132</v>
      </c>
      <c r="G3590" t="s">
        <v>102</v>
      </c>
      <c r="H3590" t="s">
        <v>47</v>
      </c>
      <c r="I3590" t="s">
        <v>10125</v>
      </c>
      <c r="J3590" s="5">
        <v>399.23</v>
      </c>
      <c r="K3590">
        <v>5</v>
      </c>
      <c r="L3590">
        <v>0</v>
      </c>
      <c r="M3590" s="3">
        <f t="shared" si="56"/>
        <v>1996.15</v>
      </c>
      <c r="N3590" t="s">
        <v>165</v>
      </c>
      <c r="O3590" t="s">
        <v>122</v>
      </c>
      <c r="P3590" t="s">
        <v>166</v>
      </c>
      <c r="Q3590" t="s">
        <v>41</v>
      </c>
      <c r="R3590">
        <v>7</v>
      </c>
      <c r="S3590">
        <v>1.8</v>
      </c>
      <c r="T3590" t="s">
        <v>30</v>
      </c>
      <c r="U3590" t="s">
        <v>52</v>
      </c>
    </row>
    <row r="3591" spans="1:21" x14ac:dyDescent="0.35">
      <c r="A3591" t="s">
        <v>5093</v>
      </c>
      <c r="B3591" t="str">
        <f>IF(COUNTIFS($A:$A,$A3591,$C:$C,$C3591,$D:$D,$D3591,$G:$G,$G3591,$K:$K,$K3591,$M:$M,$M3591)&gt;1,"True Duplicate","Unique")</f>
        <v>Unique</v>
      </c>
      <c r="C3591" s="7">
        <v>45355</v>
      </c>
      <c r="D3591" t="s">
        <v>1776</v>
      </c>
      <c r="E3591" t="str">
        <f>IF(COUNTIF($B$2:D3591,D3591)=1,"New Customer","Returning Customer")</f>
        <v>New Customer</v>
      </c>
      <c r="F3591" t="s">
        <v>10132</v>
      </c>
      <c r="G3591" t="s">
        <v>306</v>
      </c>
      <c r="H3591" t="s">
        <v>36</v>
      </c>
      <c r="I3591" t="s">
        <v>259</v>
      </c>
      <c r="J3591" s="5">
        <v>40.729999999999997</v>
      </c>
      <c r="K3591">
        <v>6</v>
      </c>
      <c r="L3591">
        <v>0.1</v>
      </c>
      <c r="M3591" s="3">
        <f t="shared" si="56"/>
        <v>243.77999999999997</v>
      </c>
      <c r="N3591" t="s">
        <v>38</v>
      </c>
      <c r="O3591" t="s">
        <v>122</v>
      </c>
      <c r="P3591" t="s">
        <v>85</v>
      </c>
      <c r="Q3591" t="s">
        <v>116</v>
      </c>
      <c r="R3591">
        <v>7</v>
      </c>
      <c r="S3591">
        <v>3.3</v>
      </c>
      <c r="T3591" t="s">
        <v>30</v>
      </c>
      <c r="U3591" t="s">
        <v>52</v>
      </c>
    </row>
    <row r="3592" spans="1:21" x14ac:dyDescent="0.35">
      <c r="A3592" t="s">
        <v>8792</v>
      </c>
      <c r="B3592" t="str">
        <f>IF(COUNTIFS($A:$A,$A3592,$C:$C,$C3592,$D:$D,$D3592,$G:$G,$G3592,$K:$K,$K3592,$M:$M,$M3592)&gt;1,"True Duplicate","Unique")</f>
        <v>Unique</v>
      </c>
      <c r="C3592" s="7">
        <v>45355</v>
      </c>
      <c r="D3592" t="s">
        <v>5094</v>
      </c>
      <c r="E3592" t="str">
        <f>IF(COUNTIF($B$2:D3592,D3592)=1,"New Customer","Returning Customer")</f>
        <v>New Customer</v>
      </c>
      <c r="F3592" t="s">
        <v>72</v>
      </c>
      <c r="G3592" t="s">
        <v>484</v>
      </c>
      <c r="H3592" t="s">
        <v>74</v>
      </c>
      <c r="I3592" t="s">
        <v>110</v>
      </c>
      <c r="J3592" s="5">
        <v>655.42</v>
      </c>
      <c r="K3592">
        <v>5</v>
      </c>
      <c r="L3592">
        <v>0.15</v>
      </c>
      <c r="M3592" s="3">
        <f t="shared" si="56"/>
        <v>3276.35</v>
      </c>
      <c r="N3592" t="s">
        <v>26</v>
      </c>
      <c r="O3592" t="s">
        <v>39</v>
      </c>
      <c r="P3592" t="s">
        <v>59</v>
      </c>
      <c r="Q3592" t="s">
        <v>123</v>
      </c>
      <c r="R3592">
        <v>-3</v>
      </c>
      <c r="S3592">
        <v>1.9</v>
      </c>
      <c r="T3592" t="s">
        <v>30</v>
      </c>
      <c r="U3592" t="s">
        <v>60</v>
      </c>
    </row>
    <row r="3593" spans="1:21" x14ac:dyDescent="0.35">
      <c r="A3593" t="s">
        <v>4234</v>
      </c>
      <c r="B3593" t="str">
        <f>IF(COUNTIFS($A:$A,$A3593,$C:$C,$C3593,$D:$D,$D3593,$G:$G,$G3593,$K:$K,$K3593,$M:$M,$M3593)&gt;1,"True Duplicate","Unique")</f>
        <v>Unique</v>
      </c>
      <c r="C3593" s="7">
        <v>45356</v>
      </c>
      <c r="D3593" t="s">
        <v>3774</v>
      </c>
      <c r="E3593" t="str">
        <f>IF(COUNTIF($B$2:D3593,D3593)=1,"New Customer","Returning Customer")</f>
        <v>Returning Customer</v>
      </c>
      <c r="F3593" t="s">
        <v>10132</v>
      </c>
      <c r="G3593" t="s">
        <v>266</v>
      </c>
      <c r="H3593" t="s">
        <v>24</v>
      </c>
      <c r="I3593" t="s">
        <v>267</v>
      </c>
      <c r="J3593" s="5">
        <v>343.9</v>
      </c>
      <c r="K3593">
        <v>12</v>
      </c>
      <c r="L3593">
        <v>0.25</v>
      </c>
      <c r="M3593" s="3">
        <f t="shared" si="56"/>
        <v>4123.7999999999993</v>
      </c>
      <c r="N3593" t="s">
        <v>165</v>
      </c>
      <c r="O3593" t="s">
        <v>39</v>
      </c>
      <c r="P3593" t="s">
        <v>59</v>
      </c>
      <c r="Q3593" t="s">
        <v>123</v>
      </c>
      <c r="R3593">
        <v>10</v>
      </c>
      <c r="S3593">
        <v>2.6</v>
      </c>
      <c r="T3593" t="s">
        <v>30</v>
      </c>
      <c r="U3593" t="s">
        <v>10128</v>
      </c>
    </row>
    <row r="3594" spans="1:21" x14ac:dyDescent="0.35">
      <c r="A3594" t="s">
        <v>5929</v>
      </c>
      <c r="B3594" t="str">
        <f>IF(COUNTIFS($A:$A,$A3594,$C:$C,$C3594,$D:$D,$D3594,$G:$G,$G3594,$K:$K,$K3594,$M:$M,$M3594)&gt;1,"True Duplicate","Unique")</f>
        <v>Unique</v>
      </c>
      <c r="C3594" s="7">
        <v>45356</v>
      </c>
      <c r="D3594" t="s">
        <v>4236</v>
      </c>
      <c r="E3594" t="str">
        <f>IF(COUNTIF($B$2:D3594,D3594)=1,"New Customer","Returning Customer")</f>
        <v>New Customer</v>
      </c>
      <c r="F3594" t="s">
        <v>10132</v>
      </c>
      <c r="G3594" t="s">
        <v>81</v>
      </c>
      <c r="H3594" t="s">
        <v>57</v>
      </c>
      <c r="I3594" t="s">
        <v>82</v>
      </c>
      <c r="J3594" s="5">
        <v>590</v>
      </c>
      <c r="K3594">
        <v>4</v>
      </c>
      <c r="L3594">
        <v>0</v>
      </c>
      <c r="M3594" s="3">
        <f t="shared" si="56"/>
        <v>2360</v>
      </c>
      <c r="N3594" t="s">
        <v>38</v>
      </c>
      <c r="O3594" t="s">
        <v>39</v>
      </c>
      <c r="P3594" t="s">
        <v>10129</v>
      </c>
      <c r="Q3594" t="s">
        <v>29</v>
      </c>
      <c r="R3594">
        <v>2</v>
      </c>
      <c r="S3594">
        <v>1.8</v>
      </c>
      <c r="T3594" t="s">
        <v>51</v>
      </c>
      <c r="U3594" t="s">
        <v>60</v>
      </c>
    </row>
    <row r="3595" spans="1:21" x14ac:dyDescent="0.35">
      <c r="A3595" t="s">
        <v>7195</v>
      </c>
      <c r="B3595" t="str">
        <f>IF(COUNTIFS($A:$A,$A3595,$C:$C,$C3595,$D:$D,$D3595,$G:$G,$G3595,$K:$K,$K3595,$M:$M,$M3595)&gt;1,"True Duplicate","Unique")</f>
        <v>Unique</v>
      </c>
      <c r="C3595" s="7">
        <v>45356</v>
      </c>
      <c r="D3595" t="s">
        <v>5930</v>
      </c>
      <c r="E3595" t="str">
        <f>IF(COUNTIF($B$2:D3595,D3595)=1,"New Customer","Returning Customer")</f>
        <v>New Customer</v>
      </c>
      <c r="F3595" t="s">
        <v>10132</v>
      </c>
      <c r="G3595" t="s">
        <v>138</v>
      </c>
      <c r="H3595" t="s">
        <v>24</v>
      </c>
      <c r="I3595" t="s">
        <v>133</v>
      </c>
      <c r="J3595" s="5">
        <v>156.25</v>
      </c>
      <c r="K3595">
        <v>1</v>
      </c>
      <c r="L3595">
        <v>0</v>
      </c>
      <c r="M3595" s="3">
        <f t="shared" si="56"/>
        <v>156.25</v>
      </c>
      <c r="N3595" t="s">
        <v>26</v>
      </c>
      <c r="O3595" t="s">
        <v>111</v>
      </c>
      <c r="P3595" t="s">
        <v>166</v>
      </c>
      <c r="Q3595" t="s">
        <v>29</v>
      </c>
      <c r="R3595">
        <v>12</v>
      </c>
      <c r="S3595">
        <v>1.9</v>
      </c>
      <c r="T3595" t="s">
        <v>30</v>
      </c>
      <c r="U3595" t="s">
        <v>52</v>
      </c>
    </row>
    <row r="3596" spans="1:21" x14ac:dyDescent="0.35">
      <c r="A3596" t="s">
        <v>1152</v>
      </c>
      <c r="B3596" t="str">
        <f>IF(COUNTIFS($A:$A,$A3596,$C:$C,$C3596,$D:$D,$D3596,$G:$G,$G3596,$K:$K,$K3596,$M:$M,$M3596)&gt;1,"True Duplicate","Unique")</f>
        <v>Unique</v>
      </c>
      <c r="C3596" s="7">
        <v>45357</v>
      </c>
      <c r="D3596" t="s">
        <v>8901</v>
      </c>
      <c r="E3596" t="str">
        <f>IF(COUNTIF($B$2:D3596,D3596)=1,"New Customer","Returning Customer")</f>
        <v>New Customer</v>
      </c>
      <c r="F3596" t="s">
        <v>72</v>
      </c>
      <c r="G3596" t="s">
        <v>181</v>
      </c>
      <c r="H3596" t="s">
        <v>24</v>
      </c>
      <c r="I3596" t="s">
        <v>182</v>
      </c>
      <c r="J3596" s="5">
        <v>385.42</v>
      </c>
      <c r="K3596">
        <v>12</v>
      </c>
      <c r="L3596">
        <v>0</v>
      </c>
      <c r="M3596" s="3">
        <f t="shared" si="56"/>
        <v>4625.04</v>
      </c>
      <c r="N3596" t="s">
        <v>302</v>
      </c>
      <c r="O3596" t="s">
        <v>111</v>
      </c>
      <c r="P3596" t="s">
        <v>59</v>
      </c>
      <c r="Q3596" t="s">
        <v>123</v>
      </c>
      <c r="R3596">
        <v>2</v>
      </c>
      <c r="S3596">
        <v>3.8</v>
      </c>
      <c r="T3596" t="s">
        <v>30</v>
      </c>
      <c r="U3596" t="s">
        <v>60</v>
      </c>
    </row>
    <row r="3597" spans="1:21" x14ac:dyDescent="0.35">
      <c r="A3597" t="s">
        <v>3664</v>
      </c>
      <c r="B3597" t="str">
        <f>IF(COUNTIFS($A:$A,$A3597,$C:$C,$C3597,$D:$D,$D3597,$G:$G,$G3597,$K:$K,$K3597,$M:$M,$M3597)&gt;1,"True Duplicate","Unique")</f>
        <v>Unique</v>
      </c>
      <c r="C3597" s="7">
        <v>45357</v>
      </c>
      <c r="D3597" t="s">
        <v>6565</v>
      </c>
      <c r="E3597" t="str">
        <f>IF(COUNTIF($B$2:D3597,D3597)=1,"New Customer","Returning Customer")</f>
        <v>New Customer</v>
      </c>
      <c r="F3597" t="s">
        <v>10132</v>
      </c>
      <c r="G3597" t="s">
        <v>138</v>
      </c>
      <c r="H3597" t="s">
        <v>24</v>
      </c>
      <c r="I3597" t="s">
        <v>133</v>
      </c>
      <c r="J3597" s="5">
        <v>75.47</v>
      </c>
      <c r="K3597">
        <v>4</v>
      </c>
      <c r="L3597">
        <v>0.1</v>
      </c>
      <c r="M3597" s="3">
        <f t="shared" si="56"/>
        <v>301.48</v>
      </c>
      <c r="N3597" t="s">
        <v>76</v>
      </c>
      <c r="O3597" t="s">
        <v>27</v>
      </c>
      <c r="P3597" t="s">
        <v>85</v>
      </c>
      <c r="Q3597" t="s">
        <v>116</v>
      </c>
      <c r="R3597">
        <v>10</v>
      </c>
      <c r="S3597">
        <v>4.9000000000000004</v>
      </c>
      <c r="T3597" t="s">
        <v>112</v>
      </c>
      <c r="U3597" t="s">
        <v>52</v>
      </c>
    </row>
    <row r="3598" spans="1:21" x14ac:dyDescent="0.35">
      <c r="A3598" t="s">
        <v>4198</v>
      </c>
      <c r="B3598" t="str">
        <f>IF(COUNTIFS($A:$A,$A3598,$C:$C,$C3598,$D:$D,$D3598,$G:$G,$G3598,$K:$K,$K3598,$M:$M,$M3598)&gt;1,"True Duplicate","Unique")</f>
        <v>Unique</v>
      </c>
      <c r="C3598" s="7">
        <v>45357</v>
      </c>
      <c r="D3598" t="s">
        <v>4199</v>
      </c>
      <c r="E3598" t="str">
        <f>IF(COUNTIF($B$2:D3598,D3598)=1,"New Customer","Returning Customer")</f>
        <v>Returning Customer</v>
      </c>
      <c r="F3598" t="s">
        <v>10132</v>
      </c>
      <c r="G3598" t="s">
        <v>293</v>
      </c>
      <c r="H3598" t="s">
        <v>74</v>
      </c>
      <c r="I3598" t="s">
        <v>110</v>
      </c>
      <c r="J3598" s="5">
        <v>930.37</v>
      </c>
      <c r="K3598">
        <v>4</v>
      </c>
      <c r="L3598">
        <v>0.25</v>
      </c>
      <c r="M3598" s="3">
        <f t="shared" si="56"/>
        <v>3720.48</v>
      </c>
      <c r="N3598" t="s">
        <v>142</v>
      </c>
      <c r="O3598" t="s">
        <v>39</v>
      </c>
      <c r="P3598" t="s">
        <v>10129</v>
      </c>
      <c r="Q3598" t="s">
        <v>116</v>
      </c>
      <c r="R3598">
        <v>4</v>
      </c>
      <c r="S3598">
        <v>4.5999999999999996</v>
      </c>
      <c r="T3598" t="s">
        <v>30</v>
      </c>
      <c r="U3598" t="s">
        <v>60</v>
      </c>
    </row>
    <row r="3599" spans="1:21" x14ac:dyDescent="0.35">
      <c r="A3599" t="s">
        <v>6564</v>
      </c>
      <c r="B3599" t="str">
        <f>IF(COUNTIFS($A:$A,$A3599,$C:$C,$C3599,$D:$D,$D3599,$G:$G,$G3599,$K:$K,$K3599,$M:$M,$M3599)&gt;1,"True Duplicate","Unique")</f>
        <v>Unique</v>
      </c>
      <c r="C3599" s="7">
        <v>45357</v>
      </c>
      <c r="D3599" t="s">
        <v>3665</v>
      </c>
      <c r="E3599" t="str">
        <f>IF(COUNTIF($B$2:D3599,D3599)=1,"New Customer","Returning Customer")</f>
        <v>New Customer</v>
      </c>
      <c r="F3599" t="s">
        <v>10132</v>
      </c>
      <c r="G3599" t="s">
        <v>251</v>
      </c>
      <c r="H3599" t="s">
        <v>36</v>
      </c>
      <c r="I3599" t="s">
        <v>252</v>
      </c>
      <c r="J3599" s="5">
        <v>11.84</v>
      </c>
      <c r="K3599">
        <v>7</v>
      </c>
      <c r="L3599">
        <v>0</v>
      </c>
      <c r="M3599" s="3">
        <f t="shared" si="56"/>
        <v>82.88</v>
      </c>
      <c r="N3599" t="s">
        <v>83</v>
      </c>
      <c r="O3599" t="s">
        <v>39</v>
      </c>
      <c r="P3599" t="s">
        <v>10129</v>
      </c>
      <c r="Q3599" t="s">
        <v>77</v>
      </c>
      <c r="R3599">
        <v>7</v>
      </c>
      <c r="S3599">
        <v>4.8</v>
      </c>
      <c r="T3599" t="s">
        <v>30</v>
      </c>
      <c r="U3599" t="s">
        <v>60</v>
      </c>
    </row>
    <row r="3600" spans="1:21" x14ac:dyDescent="0.35">
      <c r="A3600" t="s">
        <v>8900</v>
      </c>
      <c r="B3600" t="str">
        <f>IF(COUNTIFS($A:$A,$A3600,$C:$C,$C3600,$D:$D,$D3600,$G:$G,$G3600,$K:$K,$K3600,$M:$M,$M3600)&gt;1,"True Duplicate","Unique")</f>
        <v>Unique</v>
      </c>
      <c r="C3600" s="7">
        <v>45357</v>
      </c>
      <c r="D3600" t="s">
        <v>1154</v>
      </c>
      <c r="E3600" t="str">
        <f>IF(COUNTIF($B$2:D3600,D3600)=1,"New Customer","Returning Customer")</f>
        <v>New Customer</v>
      </c>
      <c r="F3600" t="s">
        <v>10132</v>
      </c>
      <c r="G3600" t="s">
        <v>403</v>
      </c>
      <c r="H3600" t="s">
        <v>74</v>
      </c>
      <c r="I3600" t="s">
        <v>148</v>
      </c>
      <c r="J3600" s="5">
        <v>721.18</v>
      </c>
      <c r="K3600">
        <v>12</v>
      </c>
      <c r="L3600">
        <v>0.1</v>
      </c>
      <c r="M3600" s="3">
        <f t="shared" si="56"/>
        <v>8652.9599999999991</v>
      </c>
      <c r="N3600" t="s">
        <v>38</v>
      </c>
      <c r="O3600" t="s">
        <v>27</v>
      </c>
      <c r="P3600" t="s">
        <v>85</v>
      </c>
      <c r="Q3600" t="s">
        <v>77</v>
      </c>
      <c r="R3600">
        <v>-1</v>
      </c>
      <c r="S3600">
        <v>1.1000000000000001</v>
      </c>
      <c r="T3600" t="s">
        <v>143</v>
      </c>
      <c r="U3600" t="s">
        <v>52</v>
      </c>
    </row>
    <row r="3601" spans="1:21" x14ac:dyDescent="0.35">
      <c r="A3601" t="s">
        <v>1364</v>
      </c>
      <c r="B3601" t="str">
        <f>IF(COUNTIFS($A:$A,$A3601,$C:$C,$C3601,$D:$D,$D3601,$G:$G,$G3601,$K:$K,$K3601,$M:$M,$M3601)&gt;1,"True Duplicate","Unique")</f>
        <v>Unique</v>
      </c>
      <c r="C3601" s="7">
        <v>45358</v>
      </c>
      <c r="D3601" t="s">
        <v>7904</v>
      </c>
      <c r="E3601" t="str">
        <f>IF(COUNTIF($B$2:D3601,D3601)=1,"New Customer","Returning Customer")</f>
        <v>New Customer</v>
      </c>
      <c r="F3601" t="s">
        <v>10132</v>
      </c>
      <c r="G3601" t="s">
        <v>35</v>
      </c>
      <c r="H3601" t="s">
        <v>36</v>
      </c>
      <c r="I3601" t="s">
        <v>37</v>
      </c>
      <c r="J3601" s="5">
        <v>21.97</v>
      </c>
      <c r="K3601">
        <v>11</v>
      </c>
      <c r="L3601">
        <v>0</v>
      </c>
      <c r="M3601" s="3">
        <f t="shared" si="56"/>
        <v>241.67</v>
      </c>
      <c r="N3601" t="s">
        <v>49</v>
      </c>
      <c r="O3601" t="s">
        <v>111</v>
      </c>
      <c r="P3601" t="s">
        <v>10129</v>
      </c>
      <c r="Q3601" t="s">
        <v>77</v>
      </c>
      <c r="R3601">
        <v>6</v>
      </c>
      <c r="S3601">
        <v>1.1000000000000001</v>
      </c>
      <c r="T3601" t="s">
        <v>30</v>
      </c>
      <c r="U3601" t="s">
        <v>86</v>
      </c>
    </row>
    <row r="3602" spans="1:21" x14ac:dyDescent="0.35">
      <c r="A3602" t="s">
        <v>3178</v>
      </c>
      <c r="B3602" t="str">
        <f>IF(COUNTIFS($A:$A,$A3602,$C:$C,$C3602,$D:$D,$D3602,$G:$G,$G3602,$K:$K,$K3602,$M:$M,$M3602)&gt;1,"True Duplicate","Unique")</f>
        <v>Unique</v>
      </c>
      <c r="C3602" s="7">
        <v>45358</v>
      </c>
      <c r="D3602" t="s">
        <v>9015</v>
      </c>
      <c r="E3602" t="str">
        <f>IF(COUNTIF($B$2:D3602,D3602)=1,"New Customer","Returning Customer")</f>
        <v>New Customer</v>
      </c>
      <c r="F3602" t="s">
        <v>10132</v>
      </c>
      <c r="G3602" t="s">
        <v>120</v>
      </c>
      <c r="H3602" t="s">
        <v>47</v>
      </c>
      <c r="I3602" t="s">
        <v>121</v>
      </c>
      <c r="J3602" s="5">
        <v>606.6</v>
      </c>
      <c r="K3602">
        <v>4</v>
      </c>
      <c r="L3602">
        <v>0.15</v>
      </c>
      <c r="M3602" s="3">
        <f t="shared" si="56"/>
        <v>2425.8000000000002</v>
      </c>
      <c r="N3602" t="s">
        <v>302</v>
      </c>
      <c r="O3602" t="s">
        <v>39</v>
      </c>
      <c r="P3602" t="s">
        <v>10129</v>
      </c>
      <c r="Q3602" t="s">
        <v>123</v>
      </c>
      <c r="R3602">
        <v>5</v>
      </c>
      <c r="S3602">
        <v>4.8</v>
      </c>
      <c r="T3602" t="s">
        <v>30</v>
      </c>
      <c r="U3602" t="s">
        <v>86</v>
      </c>
    </row>
    <row r="3603" spans="1:21" x14ac:dyDescent="0.35">
      <c r="A3603" t="s">
        <v>6242</v>
      </c>
      <c r="B3603" t="str">
        <f>IF(COUNTIFS($A:$A,$A3603,$C:$C,$C3603,$D:$D,$D3603,$G:$G,$G3603,$K:$K,$K3603,$M:$M,$M3603)&gt;1,"True Duplicate","Unique")</f>
        <v>Unique</v>
      </c>
      <c r="C3603" s="7">
        <v>45358</v>
      </c>
      <c r="D3603" t="s">
        <v>6243</v>
      </c>
      <c r="E3603" t="str">
        <f>IF(COUNTIF($B$2:D3603,D3603)=1,"New Customer","Returning Customer")</f>
        <v>Returning Customer</v>
      </c>
      <c r="F3603" t="s">
        <v>10132</v>
      </c>
      <c r="G3603" t="s">
        <v>288</v>
      </c>
      <c r="H3603" t="s">
        <v>57</v>
      </c>
      <c r="I3603" t="s">
        <v>289</v>
      </c>
      <c r="J3603" s="5">
        <v>274.61</v>
      </c>
      <c r="K3603">
        <v>13</v>
      </c>
      <c r="L3603">
        <v>0.1</v>
      </c>
      <c r="M3603" s="3">
        <f t="shared" si="56"/>
        <v>3568.63</v>
      </c>
      <c r="N3603" t="s">
        <v>26</v>
      </c>
      <c r="O3603" t="s">
        <v>111</v>
      </c>
      <c r="P3603" t="s">
        <v>166</v>
      </c>
      <c r="Q3603" t="s">
        <v>116</v>
      </c>
      <c r="R3603">
        <v>3</v>
      </c>
      <c r="S3603">
        <v>3.6</v>
      </c>
      <c r="T3603" t="s">
        <v>30</v>
      </c>
      <c r="U3603" t="s">
        <v>60</v>
      </c>
    </row>
    <row r="3604" spans="1:21" x14ac:dyDescent="0.35">
      <c r="A3604" t="s">
        <v>7903</v>
      </c>
      <c r="B3604" t="str">
        <f>IF(COUNTIFS($A:$A,$A3604,$C:$C,$C3604,$D:$D,$D3604,$G:$G,$G3604,$K:$K,$K3604,$M:$M,$M3604)&gt;1,"True Duplicate","Unique")</f>
        <v>Unique</v>
      </c>
      <c r="C3604" s="7">
        <v>45358</v>
      </c>
      <c r="D3604" t="s">
        <v>1366</v>
      </c>
      <c r="E3604" t="str">
        <f>IF(COUNTIF($B$2:D3604,D3604)=1,"New Customer","Returning Customer")</f>
        <v>New Customer</v>
      </c>
      <c r="F3604" t="s">
        <v>72</v>
      </c>
      <c r="G3604" t="s">
        <v>239</v>
      </c>
      <c r="H3604" t="s">
        <v>66</v>
      </c>
      <c r="I3604" t="s">
        <v>240</v>
      </c>
      <c r="J3604" s="5">
        <v>2006.53</v>
      </c>
      <c r="K3604">
        <v>4</v>
      </c>
      <c r="L3604">
        <v>0.25</v>
      </c>
      <c r="M3604" s="3">
        <f t="shared" si="56"/>
        <v>8025.12</v>
      </c>
      <c r="N3604" t="s">
        <v>26</v>
      </c>
      <c r="O3604" t="s">
        <v>111</v>
      </c>
      <c r="P3604" t="s">
        <v>85</v>
      </c>
      <c r="Q3604" t="s">
        <v>116</v>
      </c>
      <c r="R3604">
        <v>7</v>
      </c>
      <c r="S3604">
        <v>4</v>
      </c>
      <c r="T3604" t="s">
        <v>51</v>
      </c>
      <c r="U3604" t="s">
        <v>52</v>
      </c>
    </row>
    <row r="3605" spans="1:21" x14ac:dyDescent="0.35">
      <c r="A3605" t="s">
        <v>9014</v>
      </c>
      <c r="B3605" t="str">
        <f>IF(COUNTIFS($A:$A,$A3605,$C:$C,$C3605,$D:$D,$D3605,$G:$G,$G3605,$K:$K,$K3605,$M:$M,$M3605)&gt;1,"True Duplicate","Unique")</f>
        <v>Unique</v>
      </c>
      <c r="C3605" s="7">
        <v>45358</v>
      </c>
      <c r="D3605" t="s">
        <v>1860</v>
      </c>
      <c r="E3605" t="str">
        <f>IF(COUNTIF($B$2:D3605,D3605)=1,"New Customer","Returning Customer")</f>
        <v>Returning Customer</v>
      </c>
      <c r="F3605" t="s">
        <v>10132</v>
      </c>
      <c r="G3605" t="s">
        <v>649</v>
      </c>
      <c r="H3605" t="s">
        <v>57</v>
      </c>
      <c r="I3605" t="s">
        <v>153</v>
      </c>
      <c r="J3605" s="5">
        <v>459.38</v>
      </c>
      <c r="K3605">
        <v>13</v>
      </c>
      <c r="L3605">
        <v>0</v>
      </c>
      <c r="M3605" s="3">
        <f t="shared" si="56"/>
        <v>5971.94</v>
      </c>
      <c r="N3605" t="s">
        <v>38</v>
      </c>
      <c r="O3605" t="s">
        <v>27</v>
      </c>
      <c r="P3605" t="s">
        <v>10129</v>
      </c>
      <c r="Q3605" t="s">
        <v>116</v>
      </c>
      <c r="R3605">
        <v>12</v>
      </c>
      <c r="S3605">
        <v>2.6</v>
      </c>
      <c r="T3605" t="s">
        <v>51</v>
      </c>
      <c r="U3605" t="s">
        <v>60</v>
      </c>
    </row>
    <row r="3606" spans="1:21" x14ac:dyDescent="0.35">
      <c r="A3606" t="s">
        <v>6529</v>
      </c>
      <c r="B3606" t="str">
        <f>IF(COUNTIFS($A:$A,$A3606,$C:$C,$C3606,$D:$D,$D3606,$G:$G,$G3606,$K:$K,$K3606,$M:$M,$M3606)&gt;1,"True Duplicate","Unique")</f>
        <v>Unique</v>
      </c>
      <c r="C3606" s="7">
        <v>45359</v>
      </c>
      <c r="D3606" t="s">
        <v>7621</v>
      </c>
      <c r="E3606" t="str">
        <f>IF(COUNTIF($B$2:D3606,D3606)=1,"New Customer","Returning Customer")</f>
        <v>New Customer</v>
      </c>
      <c r="F3606" t="s">
        <v>72</v>
      </c>
      <c r="G3606" t="s">
        <v>102</v>
      </c>
      <c r="H3606" t="s">
        <v>47</v>
      </c>
      <c r="I3606" t="s">
        <v>10125</v>
      </c>
      <c r="J3606" s="5">
        <v>81.510000000000005</v>
      </c>
      <c r="K3606">
        <v>9</v>
      </c>
      <c r="L3606">
        <v>0.2</v>
      </c>
      <c r="M3606" s="3">
        <f t="shared" si="56"/>
        <v>731.79</v>
      </c>
      <c r="N3606" t="s">
        <v>83</v>
      </c>
      <c r="O3606" t="s">
        <v>27</v>
      </c>
      <c r="P3606" t="s">
        <v>166</v>
      </c>
      <c r="Q3606" t="s">
        <v>29</v>
      </c>
      <c r="R3606">
        <v>12</v>
      </c>
      <c r="S3606">
        <v>4.8</v>
      </c>
      <c r="T3606" t="s">
        <v>30</v>
      </c>
      <c r="U3606" t="s">
        <v>60</v>
      </c>
    </row>
    <row r="3607" spans="1:21" x14ac:dyDescent="0.35">
      <c r="A3607" t="s">
        <v>7620</v>
      </c>
      <c r="B3607" t="str">
        <f>IF(COUNTIFS($A:$A,$A3607,$C:$C,$C3607,$D:$D,$D3607,$G:$G,$G3607,$K:$K,$K3607,$M:$M,$M3607)&gt;1,"True Duplicate","Unique")</f>
        <v>Unique</v>
      </c>
      <c r="C3607" s="7">
        <v>45359</v>
      </c>
      <c r="D3607" t="s">
        <v>6531</v>
      </c>
      <c r="E3607" t="str">
        <f>IF(COUNTIF($B$2:D3607,D3607)=1,"New Customer","Returning Customer")</f>
        <v>New Customer</v>
      </c>
      <c r="F3607" t="s">
        <v>10132</v>
      </c>
      <c r="G3607" t="s">
        <v>147</v>
      </c>
      <c r="H3607" t="s">
        <v>74</v>
      </c>
      <c r="I3607" t="s">
        <v>148</v>
      </c>
      <c r="J3607" s="5">
        <v>2096.1</v>
      </c>
      <c r="K3607">
        <v>14</v>
      </c>
      <c r="L3607">
        <v>0</v>
      </c>
      <c r="M3607" s="3">
        <f t="shared" si="56"/>
        <v>29345.399999999998</v>
      </c>
      <c r="N3607" t="s">
        <v>104</v>
      </c>
      <c r="O3607" t="s">
        <v>122</v>
      </c>
      <c r="P3607" t="s">
        <v>85</v>
      </c>
      <c r="Q3607" t="s">
        <v>77</v>
      </c>
      <c r="R3607">
        <v>1</v>
      </c>
      <c r="S3607">
        <v>4.8</v>
      </c>
      <c r="T3607" t="s">
        <v>30</v>
      </c>
      <c r="U3607" t="s">
        <v>52</v>
      </c>
    </row>
    <row r="3608" spans="1:21" x14ac:dyDescent="0.35">
      <c r="A3608" t="s">
        <v>478</v>
      </c>
      <c r="B3608" t="str">
        <f>IF(COUNTIFS($A:$A,$A3608,$C:$C,$C3608,$D:$D,$D3608,$G:$G,$G3608,$K:$K,$K3608,$M:$M,$M3608)&gt;1,"True Duplicate","Unique")</f>
        <v>Unique</v>
      </c>
      <c r="C3608" s="7">
        <v>45360</v>
      </c>
      <c r="D3608" t="s">
        <v>3575</v>
      </c>
      <c r="E3608" t="str">
        <f>IF(COUNTIF($B$2:D3608,D3608)=1,"New Customer","Returning Customer")</f>
        <v>Returning Customer</v>
      </c>
      <c r="F3608" t="s">
        <v>10132</v>
      </c>
      <c r="G3608" t="s">
        <v>445</v>
      </c>
      <c r="H3608" t="s">
        <v>66</v>
      </c>
      <c r="I3608" t="s">
        <v>446</v>
      </c>
      <c r="J3608" s="5">
        <v>560.57000000000005</v>
      </c>
      <c r="K3608">
        <v>7</v>
      </c>
      <c r="L3608">
        <v>0</v>
      </c>
      <c r="M3608" s="3">
        <f t="shared" si="56"/>
        <v>3923.9900000000002</v>
      </c>
      <c r="N3608" t="s">
        <v>83</v>
      </c>
      <c r="O3608" t="s">
        <v>39</v>
      </c>
      <c r="P3608" t="s">
        <v>10129</v>
      </c>
      <c r="Q3608" t="s">
        <v>116</v>
      </c>
      <c r="R3608">
        <v>3</v>
      </c>
      <c r="S3608">
        <v>3.8</v>
      </c>
      <c r="T3608" t="s">
        <v>30</v>
      </c>
      <c r="U3608" t="s">
        <v>52</v>
      </c>
    </row>
    <row r="3609" spans="1:21" x14ac:dyDescent="0.35">
      <c r="A3609" t="s">
        <v>957</v>
      </c>
      <c r="B3609" t="str">
        <f>IF(COUNTIFS($A:$A,$A3609,$C:$C,$C3609,$D:$D,$D3609,$G:$G,$G3609,$K:$K,$K3609,$M:$M,$M3609)&gt;1,"True Duplicate","Unique")</f>
        <v>Unique</v>
      </c>
      <c r="C3609" s="7">
        <v>45360</v>
      </c>
      <c r="D3609" t="s">
        <v>1332</v>
      </c>
      <c r="E3609" t="str">
        <f>IF(COUNTIF($B$2:D3609,D3609)=1,"New Customer","Returning Customer")</f>
        <v>New Customer</v>
      </c>
      <c r="F3609" t="s">
        <v>72</v>
      </c>
      <c r="G3609" t="s">
        <v>399</v>
      </c>
      <c r="H3609" t="s">
        <v>24</v>
      </c>
      <c r="I3609" t="s">
        <v>182</v>
      </c>
      <c r="J3609" s="5">
        <v>298.63</v>
      </c>
      <c r="K3609">
        <v>2</v>
      </c>
      <c r="L3609">
        <v>0.25</v>
      </c>
      <c r="M3609" s="3">
        <f t="shared" si="56"/>
        <v>596.76</v>
      </c>
      <c r="N3609" t="s">
        <v>98</v>
      </c>
      <c r="O3609" t="s">
        <v>39</v>
      </c>
      <c r="P3609" t="s">
        <v>10129</v>
      </c>
      <c r="Q3609" t="s">
        <v>41</v>
      </c>
      <c r="R3609">
        <v>9</v>
      </c>
      <c r="S3609">
        <v>1.7</v>
      </c>
      <c r="T3609" t="s">
        <v>112</v>
      </c>
      <c r="U3609" t="s">
        <v>60</v>
      </c>
    </row>
    <row r="3610" spans="1:21" x14ac:dyDescent="0.35">
      <c r="A3610" t="s">
        <v>1331</v>
      </c>
      <c r="B3610" t="str">
        <f>IF(COUNTIFS($A:$A,$A3610,$C:$C,$C3610,$D:$D,$D3610,$G:$G,$G3610,$K:$K,$K3610,$M:$M,$M3610)&gt;1,"True Duplicate","Unique")</f>
        <v>Unique</v>
      </c>
      <c r="C3610" s="7">
        <v>45360</v>
      </c>
      <c r="D3610" t="s">
        <v>480</v>
      </c>
      <c r="E3610" t="str">
        <f>IF(COUNTIF($B$2:D3610,D3610)=1,"New Customer","Returning Customer")</f>
        <v>New Customer</v>
      </c>
      <c r="F3610" t="s">
        <v>10132</v>
      </c>
      <c r="G3610" t="s">
        <v>128</v>
      </c>
      <c r="H3610" t="s">
        <v>36</v>
      </c>
      <c r="I3610" t="s">
        <v>129</v>
      </c>
      <c r="J3610" s="5">
        <v>29.92</v>
      </c>
      <c r="K3610">
        <v>11</v>
      </c>
      <c r="L3610">
        <v>0.25</v>
      </c>
      <c r="M3610" s="3">
        <f t="shared" si="56"/>
        <v>326.37</v>
      </c>
      <c r="N3610" t="s">
        <v>302</v>
      </c>
      <c r="O3610" t="s">
        <v>111</v>
      </c>
      <c r="P3610" t="s">
        <v>166</v>
      </c>
      <c r="Q3610" t="s">
        <v>123</v>
      </c>
      <c r="R3610">
        <v>9</v>
      </c>
      <c r="S3610">
        <v>3.1</v>
      </c>
      <c r="T3610" t="s">
        <v>30</v>
      </c>
      <c r="U3610" t="s">
        <v>52</v>
      </c>
    </row>
    <row r="3611" spans="1:21" x14ac:dyDescent="0.35">
      <c r="A3611" t="s">
        <v>3574</v>
      </c>
      <c r="B3611" t="str">
        <f>IF(COUNTIFS($A:$A,$A3611,$C:$C,$C3611,$D:$D,$D3611,$G:$G,$G3611,$K:$K,$K3611,$M:$M,$M3611)&gt;1,"True Duplicate","Unique")</f>
        <v>Unique</v>
      </c>
      <c r="C3611" s="7">
        <v>45360</v>
      </c>
      <c r="D3611" t="s">
        <v>5213</v>
      </c>
      <c r="E3611" t="str">
        <f>IF(COUNTIF($B$2:D3611,D3611)=1,"New Customer","Returning Customer")</f>
        <v>New Customer</v>
      </c>
      <c r="F3611" t="s">
        <v>10132</v>
      </c>
      <c r="G3611" t="s">
        <v>46</v>
      </c>
      <c r="H3611" t="s">
        <v>47</v>
      </c>
      <c r="I3611" t="s">
        <v>10124</v>
      </c>
      <c r="J3611" s="5">
        <v>335.45</v>
      </c>
      <c r="K3611">
        <v>4</v>
      </c>
      <c r="L3611">
        <v>0.2</v>
      </c>
      <c r="M3611" s="3">
        <f t="shared" si="56"/>
        <v>1341</v>
      </c>
      <c r="N3611" t="s">
        <v>104</v>
      </c>
      <c r="O3611" t="s">
        <v>39</v>
      </c>
      <c r="P3611" t="s">
        <v>59</v>
      </c>
      <c r="Q3611" t="s">
        <v>116</v>
      </c>
      <c r="R3611">
        <v>4</v>
      </c>
      <c r="S3611">
        <v>4.8</v>
      </c>
      <c r="T3611" t="s">
        <v>30</v>
      </c>
      <c r="U3611" t="s">
        <v>60</v>
      </c>
    </row>
    <row r="3612" spans="1:21" x14ac:dyDescent="0.35">
      <c r="A3612" t="s">
        <v>4825</v>
      </c>
      <c r="B3612" t="str">
        <f>IF(COUNTIFS($A:$A,$A3612,$C:$C,$C3612,$D:$D,$D3612,$G:$G,$G3612,$K:$K,$K3612,$M:$M,$M3612)&gt;1,"True Duplicate","Unique")</f>
        <v>Unique</v>
      </c>
      <c r="C3612" s="7">
        <v>45360</v>
      </c>
      <c r="D3612" t="s">
        <v>727</v>
      </c>
      <c r="E3612" t="str">
        <f>IF(COUNTIF($B$2:D3612,D3612)=1,"New Customer","Returning Customer")</f>
        <v>Returning Customer</v>
      </c>
      <c r="F3612" t="s">
        <v>72</v>
      </c>
      <c r="G3612" t="s">
        <v>344</v>
      </c>
      <c r="H3612" t="s">
        <v>24</v>
      </c>
      <c r="I3612" t="s">
        <v>345</v>
      </c>
      <c r="J3612" s="5">
        <v>80.680000000000007</v>
      </c>
      <c r="K3612">
        <v>10</v>
      </c>
      <c r="L3612">
        <v>0.25</v>
      </c>
      <c r="M3612" s="3">
        <f t="shared" si="56"/>
        <v>804.30000000000007</v>
      </c>
      <c r="N3612" t="s">
        <v>83</v>
      </c>
      <c r="O3612" t="s">
        <v>27</v>
      </c>
      <c r="P3612" t="s">
        <v>85</v>
      </c>
      <c r="Q3612" t="s">
        <v>123</v>
      </c>
      <c r="R3612">
        <v>9</v>
      </c>
      <c r="S3612">
        <v>1.7</v>
      </c>
      <c r="T3612" t="s">
        <v>30</v>
      </c>
      <c r="U3612" t="s">
        <v>60</v>
      </c>
    </row>
    <row r="3613" spans="1:21" x14ac:dyDescent="0.35">
      <c r="A3613" t="s">
        <v>5212</v>
      </c>
      <c r="B3613" t="str">
        <f>IF(COUNTIFS($A:$A,$A3613,$C:$C,$C3613,$D:$D,$D3613,$G:$G,$G3613,$K:$K,$K3613,$M:$M,$M3613)&gt;1,"True Duplicate","Unique")</f>
        <v>Unique</v>
      </c>
      <c r="C3613" s="7">
        <v>45360</v>
      </c>
      <c r="D3613" t="s">
        <v>958</v>
      </c>
      <c r="E3613" t="str">
        <f>IF(COUNTIF($B$2:D3613,D3613)=1,"New Customer","Returning Customer")</f>
        <v>New Customer</v>
      </c>
      <c r="F3613" t="s">
        <v>72</v>
      </c>
      <c r="G3613" t="s">
        <v>227</v>
      </c>
      <c r="H3613" t="s">
        <v>47</v>
      </c>
      <c r="I3613" t="s">
        <v>228</v>
      </c>
      <c r="J3613" s="5">
        <v>393.66</v>
      </c>
      <c r="K3613">
        <v>11</v>
      </c>
      <c r="L3613">
        <v>0.1</v>
      </c>
      <c r="M3613" s="3">
        <f t="shared" si="56"/>
        <v>4329.16</v>
      </c>
      <c r="N3613" t="s">
        <v>38</v>
      </c>
      <c r="O3613" t="s">
        <v>27</v>
      </c>
      <c r="P3613" t="s">
        <v>10129</v>
      </c>
      <c r="Q3613" t="s">
        <v>29</v>
      </c>
      <c r="R3613">
        <v>1</v>
      </c>
      <c r="S3613">
        <v>2.7</v>
      </c>
      <c r="T3613" t="s">
        <v>202</v>
      </c>
      <c r="U3613" t="s">
        <v>60</v>
      </c>
    </row>
    <row r="3614" spans="1:21" x14ac:dyDescent="0.35">
      <c r="A3614" t="s">
        <v>1237</v>
      </c>
      <c r="B3614" t="str">
        <f>IF(COUNTIFS($A:$A,$A3614,$C:$C,$C3614,$D:$D,$D3614,$G:$G,$G3614,$K:$K,$K3614,$M:$M,$M3614)&gt;1,"True Duplicate","Unique")</f>
        <v>Unique</v>
      </c>
      <c r="C3614" s="7">
        <v>45361</v>
      </c>
      <c r="D3614" t="s">
        <v>6450</v>
      </c>
      <c r="E3614" t="str">
        <f>IF(COUNTIF($B$2:D3614,D3614)=1,"New Customer","Returning Customer")</f>
        <v>New Customer</v>
      </c>
      <c r="F3614" t="s">
        <v>10132</v>
      </c>
      <c r="G3614" t="s">
        <v>416</v>
      </c>
      <c r="H3614" t="s">
        <v>66</v>
      </c>
      <c r="I3614" t="s">
        <v>417</v>
      </c>
      <c r="J3614" s="5">
        <v>557.48</v>
      </c>
      <c r="K3614">
        <v>7</v>
      </c>
      <c r="L3614">
        <v>0.1</v>
      </c>
      <c r="M3614" s="3">
        <f t="shared" si="56"/>
        <v>3901.66</v>
      </c>
      <c r="N3614" t="s">
        <v>142</v>
      </c>
      <c r="O3614" t="s">
        <v>27</v>
      </c>
      <c r="P3614" t="s">
        <v>10129</v>
      </c>
      <c r="Q3614" t="s">
        <v>29</v>
      </c>
      <c r="R3614">
        <v>4</v>
      </c>
      <c r="S3614">
        <v>1.4</v>
      </c>
      <c r="T3614" t="s">
        <v>30</v>
      </c>
      <c r="U3614" t="s">
        <v>60</v>
      </c>
    </row>
    <row r="3615" spans="1:21" x14ac:dyDescent="0.35">
      <c r="A3615" t="s">
        <v>3300</v>
      </c>
      <c r="B3615" t="str">
        <f>IF(COUNTIFS($A:$A,$A3615,$C:$C,$C3615,$D:$D,$D3615,$G:$G,$G3615,$K:$K,$K3615,$M:$M,$M3615)&gt;1,"True Duplicate","Unique")</f>
        <v>Unique</v>
      </c>
      <c r="C3615" s="7">
        <v>45361</v>
      </c>
      <c r="D3615" t="s">
        <v>6825</v>
      </c>
      <c r="E3615" t="str">
        <f>IF(COUNTIF($B$2:D3615,D3615)=1,"New Customer","Returning Customer")</f>
        <v>New Customer</v>
      </c>
      <c r="F3615" t="s">
        <v>10132</v>
      </c>
      <c r="G3615" t="s">
        <v>170</v>
      </c>
      <c r="H3615" t="s">
        <v>66</v>
      </c>
      <c r="I3615" t="s">
        <v>171</v>
      </c>
      <c r="J3615" s="5">
        <v>1826.79</v>
      </c>
      <c r="K3615">
        <v>4</v>
      </c>
      <c r="L3615">
        <v>0.2</v>
      </c>
      <c r="M3615" s="3">
        <f t="shared" si="56"/>
        <v>7306.36</v>
      </c>
      <c r="N3615" t="s">
        <v>302</v>
      </c>
      <c r="O3615" t="s">
        <v>39</v>
      </c>
      <c r="P3615" t="s">
        <v>10129</v>
      </c>
      <c r="Q3615" t="s">
        <v>116</v>
      </c>
      <c r="R3615">
        <v>9</v>
      </c>
      <c r="S3615">
        <v>1.9</v>
      </c>
      <c r="T3615" t="s">
        <v>30</v>
      </c>
      <c r="U3615" t="s">
        <v>52</v>
      </c>
    </row>
    <row r="3616" spans="1:21" x14ac:dyDescent="0.35">
      <c r="A3616" t="s">
        <v>4554</v>
      </c>
      <c r="B3616" t="str">
        <f>IF(COUNTIFS($A:$A,$A3616,$C:$C,$C3616,$D:$D,$D3616,$G:$G,$G3616,$K:$K,$K3616,$M:$M,$M3616)&gt;1,"True Duplicate","Unique")</f>
        <v>Unique</v>
      </c>
      <c r="C3616" s="7">
        <v>45361</v>
      </c>
      <c r="D3616" t="s">
        <v>3301</v>
      </c>
      <c r="E3616" t="str">
        <f>IF(COUNTIF($B$2:D3616,D3616)=1,"New Customer","Returning Customer")</f>
        <v>New Customer</v>
      </c>
      <c r="F3616" t="s">
        <v>10132</v>
      </c>
      <c r="G3616" t="s">
        <v>170</v>
      </c>
      <c r="H3616" t="s">
        <v>66</v>
      </c>
      <c r="I3616" t="s">
        <v>171</v>
      </c>
      <c r="J3616" s="5">
        <v>925.38</v>
      </c>
      <c r="K3616">
        <v>14</v>
      </c>
      <c r="L3616">
        <v>0.05</v>
      </c>
      <c r="M3616" s="3">
        <f t="shared" si="56"/>
        <v>12954.62</v>
      </c>
      <c r="N3616" t="s">
        <v>104</v>
      </c>
      <c r="O3616" t="s">
        <v>111</v>
      </c>
      <c r="P3616" t="s">
        <v>166</v>
      </c>
      <c r="Q3616" t="s">
        <v>41</v>
      </c>
      <c r="R3616">
        <v>12</v>
      </c>
      <c r="S3616">
        <v>3.9</v>
      </c>
      <c r="T3616" t="s">
        <v>112</v>
      </c>
      <c r="U3616" t="s">
        <v>86</v>
      </c>
    </row>
    <row r="3617" spans="1:21" x14ac:dyDescent="0.35">
      <c r="A3617" t="s">
        <v>6449</v>
      </c>
      <c r="B3617" t="str">
        <f>IF(COUNTIFS($A:$A,$A3617,$C:$C,$C3617,$D:$D,$D3617,$G:$G,$G3617,$K:$K,$K3617,$M:$M,$M3617)&gt;1,"True Duplicate","Unique")</f>
        <v>Unique</v>
      </c>
      <c r="C3617" s="7">
        <v>45361</v>
      </c>
      <c r="D3617" t="s">
        <v>2316</v>
      </c>
      <c r="E3617" t="str">
        <f>IF(COUNTIF($B$2:D3617,D3617)=1,"New Customer","Returning Customer")</f>
        <v>Returning Customer</v>
      </c>
      <c r="F3617" t="s">
        <v>72</v>
      </c>
      <c r="G3617" t="s">
        <v>181</v>
      </c>
      <c r="H3617" t="s">
        <v>24</v>
      </c>
      <c r="I3617" t="s">
        <v>182</v>
      </c>
      <c r="J3617" s="5">
        <v>548.04</v>
      </c>
      <c r="K3617">
        <v>6</v>
      </c>
      <c r="L3617">
        <v>0.25</v>
      </c>
      <c r="M3617" s="3">
        <f t="shared" si="56"/>
        <v>3286.74</v>
      </c>
      <c r="N3617" t="s">
        <v>165</v>
      </c>
      <c r="O3617" t="s">
        <v>122</v>
      </c>
      <c r="P3617" t="s">
        <v>85</v>
      </c>
      <c r="Q3617" t="s">
        <v>116</v>
      </c>
      <c r="R3617">
        <v>12</v>
      </c>
      <c r="S3617">
        <v>1.1000000000000001</v>
      </c>
      <c r="T3617" t="s">
        <v>30</v>
      </c>
      <c r="U3617" t="s">
        <v>60</v>
      </c>
    </row>
    <row r="3618" spans="1:21" x14ac:dyDescent="0.35">
      <c r="A3618" t="s">
        <v>8150</v>
      </c>
      <c r="B3618" t="str">
        <f>IF(COUNTIFS($A:$A,$A3618,$C:$C,$C3618,$D:$D,$D3618,$G:$G,$G3618,$K:$K,$K3618,$M:$M,$M3618)&gt;1,"True Duplicate","Unique")</f>
        <v>Unique</v>
      </c>
      <c r="C3618" s="7">
        <v>45361</v>
      </c>
      <c r="D3618" t="s">
        <v>8151</v>
      </c>
      <c r="E3618" t="str">
        <f>IF(COUNTIF($B$2:D3618,D3618)=1,"New Customer","Returning Customer")</f>
        <v>New Customer</v>
      </c>
      <c r="F3618" t="s">
        <v>10132</v>
      </c>
      <c r="G3618" t="s">
        <v>152</v>
      </c>
      <c r="H3618" t="s">
        <v>57</v>
      </c>
      <c r="I3618" t="s">
        <v>153</v>
      </c>
      <c r="J3618" s="5">
        <v>317.29000000000002</v>
      </c>
      <c r="K3618">
        <v>5</v>
      </c>
      <c r="L3618">
        <v>0</v>
      </c>
      <c r="M3618" s="3">
        <f t="shared" si="56"/>
        <v>1586.45</v>
      </c>
      <c r="N3618" t="s">
        <v>49</v>
      </c>
      <c r="O3618" t="s">
        <v>122</v>
      </c>
      <c r="P3618" t="s">
        <v>59</v>
      </c>
      <c r="Q3618" t="s">
        <v>41</v>
      </c>
      <c r="R3618">
        <v>6</v>
      </c>
      <c r="S3618">
        <v>4.9000000000000004</v>
      </c>
      <c r="T3618" t="s">
        <v>30</v>
      </c>
      <c r="U3618" t="s">
        <v>10128</v>
      </c>
    </row>
    <row r="3619" spans="1:21" x14ac:dyDescent="0.35">
      <c r="A3619" t="s">
        <v>8461</v>
      </c>
      <c r="B3619" t="str">
        <f>IF(COUNTIFS($A:$A,$A3619,$C:$C,$C3619,$D:$D,$D3619,$G:$G,$G3619,$K:$K,$K3619,$M:$M,$M3619)&gt;1,"True Duplicate","Unique")</f>
        <v>Unique</v>
      </c>
      <c r="C3619" s="7">
        <v>45361</v>
      </c>
      <c r="D3619" t="s">
        <v>1239</v>
      </c>
      <c r="E3619" t="str">
        <f>IF(COUNTIF($B$2:D3619,D3619)=1,"New Customer","Returning Customer")</f>
        <v>Returning Customer</v>
      </c>
      <c r="F3619" t="s">
        <v>10132</v>
      </c>
      <c r="G3619" t="s">
        <v>484</v>
      </c>
      <c r="H3619" t="s">
        <v>74</v>
      </c>
      <c r="I3619" t="s">
        <v>110</v>
      </c>
      <c r="J3619" s="5">
        <v>1752.79</v>
      </c>
      <c r="K3619">
        <v>14</v>
      </c>
      <c r="L3619">
        <v>0.05</v>
      </c>
      <c r="M3619" s="3">
        <f t="shared" si="56"/>
        <v>24538.36</v>
      </c>
      <c r="N3619" t="s">
        <v>49</v>
      </c>
      <c r="O3619" t="s">
        <v>39</v>
      </c>
      <c r="P3619" t="s">
        <v>10129</v>
      </c>
      <c r="Q3619" t="s">
        <v>29</v>
      </c>
      <c r="R3619">
        <v>9</v>
      </c>
      <c r="S3619">
        <v>1.8</v>
      </c>
      <c r="T3619" t="s">
        <v>30</v>
      </c>
      <c r="U3619" t="s">
        <v>60</v>
      </c>
    </row>
    <row r="3620" spans="1:21" x14ac:dyDescent="0.35">
      <c r="A3620" t="s">
        <v>9200</v>
      </c>
      <c r="B3620" t="str">
        <f>IF(COUNTIFS($A:$A,$A3620,$C:$C,$C3620,$D:$D,$D3620,$G:$G,$G3620,$K:$K,$K3620,$M:$M,$M3620)&gt;1,"True Duplicate","Unique")</f>
        <v>Unique</v>
      </c>
      <c r="C3620" s="7">
        <v>45361</v>
      </c>
      <c r="D3620" t="s">
        <v>4555</v>
      </c>
      <c r="E3620" t="str">
        <f>IF(COUNTIF($B$2:D3620,D3620)=1,"New Customer","Returning Customer")</f>
        <v>New Customer</v>
      </c>
      <c r="F3620" t="s">
        <v>10132</v>
      </c>
      <c r="G3620" t="s">
        <v>351</v>
      </c>
      <c r="H3620" t="s">
        <v>57</v>
      </c>
      <c r="I3620" t="s">
        <v>289</v>
      </c>
      <c r="J3620" s="5">
        <v>450.22</v>
      </c>
      <c r="K3620">
        <v>13</v>
      </c>
      <c r="L3620">
        <v>0</v>
      </c>
      <c r="M3620" s="3">
        <f t="shared" si="56"/>
        <v>5852.8600000000006</v>
      </c>
      <c r="N3620" t="s">
        <v>142</v>
      </c>
      <c r="O3620" t="s">
        <v>122</v>
      </c>
      <c r="P3620" t="s">
        <v>85</v>
      </c>
      <c r="Q3620" t="s">
        <v>77</v>
      </c>
      <c r="R3620">
        <v>1</v>
      </c>
      <c r="S3620">
        <v>4.7</v>
      </c>
      <c r="T3620" t="s">
        <v>30</v>
      </c>
      <c r="U3620" t="s">
        <v>60</v>
      </c>
    </row>
    <row r="3621" spans="1:21" x14ac:dyDescent="0.35">
      <c r="A3621" t="s">
        <v>2121</v>
      </c>
      <c r="B3621" t="str">
        <f>IF(COUNTIFS($A:$A,$A3621,$C:$C,$C3621,$D:$D,$D3621,$G:$G,$G3621,$K:$K,$K3621,$M:$M,$M3621)&gt;1,"True Duplicate","Unique")</f>
        <v>Unique</v>
      </c>
      <c r="C3621" s="7">
        <v>45362</v>
      </c>
      <c r="D3621" t="s">
        <v>2871</v>
      </c>
      <c r="E3621" t="str">
        <f>IF(COUNTIF($B$2:D3621,D3621)=1,"New Customer","Returning Customer")</f>
        <v>Returning Customer</v>
      </c>
      <c r="F3621" t="s">
        <v>10132</v>
      </c>
      <c r="G3621" t="s">
        <v>23</v>
      </c>
      <c r="H3621" t="s">
        <v>24</v>
      </c>
      <c r="I3621" t="s">
        <v>25</v>
      </c>
      <c r="J3621" s="5">
        <v>514.36</v>
      </c>
      <c r="K3621">
        <v>14</v>
      </c>
      <c r="L3621">
        <v>0.1</v>
      </c>
      <c r="M3621" s="3">
        <f t="shared" si="56"/>
        <v>7199.6399999999994</v>
      </c>
      <c r="N3621" t="s">
        <v>165</v>
      </c>
      <c r="O3621" t="s">
        <v>39</v>
      </c>
      <c r="P3621" t="s">
        <v>10129</v>
      </c>
      <c r="Q3621" t="s">
        <v>41</v>
      </c>
      <c r="R3621">
        <v>13</v>
      </c>
      <c r="S3621">
        <v>4.3</v>
      </c>
      <c r="T3621" t="s">
        <v>30</v>
      </c>
      <c r="U3621" t="s">
        <v>60</v>
      </c>
    </row>
    <row r="3622" spans="1:21" x14ac:dyDescent="0.35">
      <c r="A3622" t="s">
        <v>6164</v>
      </c>
      <c r="B3622" t="str">
        <f>IF(COUNTIFS($A:$A,$A3622,$C:$C,$C3622,$D:$D,$D3622,$G:$G,$G3622,$K:$K,$K3622,$M:$M,$M3622)&gt;1,"True Duplicate","Unique")</f>
        <v>Unique</v>
      </c>
      <c r="C3622" s="7">
        <v>45362</v>
      </c>
      <c r="D3622" t="s">
        <v>8737</v>
      </c>
      <c r="E3622" t="str">
        <f>IF(COUNTIF($B$2:D3622,D3622)=1,"New Customer","Returning Customer")</f>
        <v>New Customer</v>
      </c>
      <c r="F3622" t="s">
        <v>72</v>
      </c>
      <c r="G3622" t="s">
        <v>56</v>
      </c>
      <c r="H3622" t="s">
        <v>57</v>
      </c>
      <c r="I3622" t="s">
        <v>58</v>
      </c>
      <c r="J3622" s="5">
        <v>265.27999999999997</v>
      </c>
      <c r="K3622">
        <v>7</v>
      </c>
      <c r="L3622">
        <v>0</v>
      </c>
      <c r="M3622" s="3">
        <f t="shared" si="56"/>
        <v>1856.9599999999998</v>
      </c>
      <c r="N3622" t="s">
        <v>142</v>
      </c>
      <c r="O3622" t="s">
        <v>27</v>
      </c>
      <c r="P3622" t="s">
        <v>59</v>
      </c>
      <c r="Q3622" t="s">
        <v>41</v>
      </c>
      <c r="R3622">
        <v>13</v>
      </c>
      <c r="S3622">
        <v>4.9000000000000004</v>
      </c>
      <c r="T3622" t="s">
        <v>30</v>
      </c>
      <c r="U3622" t="s">
        <v>86</v>
      </c>
    </row>
    <row r="3623" spans="1:21" x14ac:dyDescent="0.35">
      <c r="A3623" t="s">
        <v>6170</v>
      </c>
      <c r="B3623" t="str">
        <f>IF(COUNTIFS($A:$A,$A3623,$C:$C,$C3623,$D:$D,$D3623,$G:$G,$G3623,$K:$K,$K3623,$M:$M,$M3623)&gt;1,"True Duplicate","Unique")</f>
        <v>Unique</v>
      </c>
      <c r="C3623" s="7">
        <v>45362</v>
      </c>
      <c r="D3623" t="s">
        <v>6165</v>
      </c>
      <c r="E3623" t="str">
        <f>IF(COUNTIF($B$2:D3623,D3623)=1,"New Customer","Returning Customer")</f>
        <v>New Customer</v>
      </c>
      <c r="F3623" t="s">
        <v>10132</v>
      </c>
      <c r="G3623" t="s">
        <v>102</v>
      </c>
      <c r="H3623" t="s">
        <v>47</v>
      </c>
      <c r="I3623" t="s">
        <v>10125</v>
      </c>
      <c r="J3623" s="5">
        <v>419.08</v>
      </c>
      <c r="K3623">
        <v>3</v>
      </c>
      <c r="L3623">
        <v>0.15</v>
      </c>
      <c r="M3623" s="3">
        <f t="shared" si="56"/>
        <v>1256.79</v>
      </c>
      <c r="N3623" t="s">
        <v>26</v>
      </c>
      <c r="O3623" t="s">
        <v>39</v>
      </c>
      <c r="P3623" t="s">
        <v>10129</v>
      </c>
      <c r="Q3623" t="s">
        <v>116</v>
      </c>
      <c r="R3623">
        <v>11</v>
      </c>
      <c r="S3623">
        <v>2.2000000000000002</v>
      </c>
      <c r="T3623" t="s">
        <v>30</v>
      </c>
      <c r="U3623" t="s">
        <v>52</v>
      </c>
    </row>
    <row r="3624" spans="1:21" x14ac:dyDescent="0.35">
      <c r="A3624" t="s">
        <v>6231</v>
      </c>
      <c r="B3624" t="str">
        <f>IF(COUNTIFS($A:$A,$A3624,$C:$C,$C3624,$D:$D,$D3624,$G:$G,$G3624,$K:$K,$K3624,$M:$M,$M3624)&gt;1,"True Duplicate","Unique")</f>
        <v>Unique</v>
      </c>
      <c r="C3624" s="7">
        <v>45362</v>
      </c>
      <c r="D3624" t="s">
        <v>6418</v>
      </c>
      <c r="E3624" t="str">
        <f>IF(COUNTIF($B$2:D3624,D3624)=1,"New Customer","Returning Customer")</f>
        <v>New Customer</v>
      </c>
      <c r="F3624" t="s">
        <v>72</v>
      </c>
      <c r="G3624" t="s">
        <v>227</v>
      </c>
      <c r="H3624" t="s">
        <v>47</v>
      </c>
      <c r="I3624" t="s">
        <v>228</v>
      </c>
      <c r="J3624" s="5">
        <v>576.13</v>
      </c>
      <c r="K3624">
        <v>7</v>
      </c>
      <c r="L3624">
        <v>0.1</v>
      </c>
      <c r="M3624" s="3">
        <f t="shared" si="56"/>
        <v>4032.21</v>
      </c>
      <c r="N3624" t="s">
        <v>26</v>
      </c>
      <c r="O3624" t="s">
        <v>122</v>
      </c>
      <c r="P3624" t="s">
        <v>59</v>
      </c>
      <c r="Q3624" t="s">
        <v>29</v>
      </c>
      <c r="R3624">
        <v>2</v>
      </c>
      <c r="S3624">
        <v>3.6</v>
      </c>
      <c r="T3624" t="s">
        <v>30</v>
      </c>
      <c r="U3624" t="s">
        <v>60</v>
      </c>
    </row>
    <row r="3625" spans="1:21" x14ac:dyDescent="0.35">
      <c r="A3625" t="s">
        <v>6298</v>
      </c>
      <c r="B3625" t="str">
        <f>IF(COUNTIFS($A:$A,$A3625,$C:$C,$C3625,$D:$D,$D3625,$G:$G,$G3625,$K:$K,$K3625,$M:$M,$M3625)&gt;1,"True Duplicate","Unique")</f>
        <v>Unique</v>
      </c>
      <c r="C3625" s="7">
        <v>45362</v>
      </c>
      <c r="D3625" t="s">
        <v>9976</v>
      </c>
      <c r="E3625" t="str">
        <f>IF(COUNTIF($B$2:D3625,D3625)=1,"New Customer","Returning Customer")</f>
        <v>New Customer</v>
      </c>
      <c r="F3625" t="s">
        <v>72</v>
      </c>
      <c r="G3625" t="s">
        <v>445</v>
      </c>
      <c r="H3625" t="s">
        <v>66</v>
      </c>
      <c r="I3625" t="s">
        <v>446</v>
      </c>
      <c r="J3625" s="5">
        <v>1495.61</v>
      </c>
      <c r="K3625">
        <v>9</v>
      </c>
      <c r="L3625">
        <v>0.05</v>
      </c>
      <c r="M3625" s="3">
        <f t="shared" si="56"/>
        <v>13460.039999999999</v>
      </c>
      <c r="N3625" t="s">
        <v>38</v>
      </c>
      <c r="O3625" t="s">
        <v>111</v>
      </c>
      <c r="P3625" t="s">
        <v>85</v>
      </c>
      <c r="Q3625" t="s">
        <v>123</v>
      </c>
      <c r="R3625">
        <v>1</v>
      </c>
      <c r="S3625">
        <v>2.2000000000000002</v>
      </c>
      <c r="T3625" t="s">
        <v>143</v>
      </c>
      <c r="U3625" t="s">
        <v>86</v>
      </c>
    </row>
    <row r="3626" spans="1:21" x14ac:dyDescent="0.35">
      <c r="A3626" t="s">
        <v>6417</v>
      </c>
      <c r="B3626" t="str">
        <f>IF(COUNTIFS($A:$A,$A3626,$C:$C,$C3626,$D:$D,$D3626,$G:$G,$G3626,$K:$K,$K3626,$M:$M,$M3626)&gt;1,"True Duplicate","Unique")</f>
        <v>Unique</v>
      </c>
      <c r="C3626" s="7">
        <v>45362</v>
      </c>
      <c r="D3626" t="s">
        <v>6171</v>
      </c>
      <c r="E3626" t="str">
        <f>IF(COUNTIF($B$2:D3626,D3626)=1,"New Customer","Returning Customer")</f>
        <v>New Customer</v>
      </c>
      <c r="F3626" t="s">
        <v>72</v>
      </c>
      <c r="G3626" t="s">
        <v>344</v>
      </c>
      <c r="H3626" t="s">
        <v>24</v>
      </c>
      <c r="I3626" t="s">
        <v>345</v>
      </c>
      <c r="J3626" s="5">
        <v>105.46</v>
      </c>
      <c r="K3626">
        <v>7</v>
      </c>
      <c r="L3626">
        <v>0</v>
      </c>
      <c r="M3626" s="3">
        <f t="shared" si="56"/>
        <v>738.21999999999991</v>
      </c>
      <c r="N3626" t="s">
        <v>104</v>
      </c>
      <c r="O3626" t="s">
        <v>27</v>
      </c>
      <c r="P3626" t="s">
        <v>10129</v>
      </c>
      <c r="Q3626" t="s">
        <v>123</v>
      </c>
      <c r="R3626">
        <v>10</v>
      </c>
      <c r="S3626">
        <v>1.9</v>
      </c>
      <c r="T3626" t="s">
        <v>30</v>
      </c>
      <c r="U3626" t="s">
        <v>60</v>
      </c>
    </row>
    <row r="3627" spans="1:21" x14ac:dyDescent="0.35">
      <c r="A3627" t="s">
        <v>7284</v>
      </c>
      <c r="B3627" t="str">
        <f>IF(COUNTIFS($A:$A,$A3627,$C:$C,$C3627,$D:$D,$D3627,$G:$G,$G3627,$K:$K,$K3627,$M:$M,$M3627)&gt;1,"True Duplicate","Unique")</f>
        <v>Unique</v>
      </c>
      <c r="C3627" s="7">
        <v>45362</v>
      </c>
      <c r="D3627" t="s">
        <v>7285</v>
      </c>
      <c r="E3627" t="str">
        <f>IF(COUNTIF($B$2:D3627,D3627)=1,"New Customer","Returning Customer")</f>
        <v>New Customer</v>
      </c>
      <c r="F3627" t="s">
        <v>10132</v>
      </c>
      <c r="G3627" t="s">
        <v>73</v>
      </c>
      <c r="H3627" t="s">
        <v>74</v>
      </c>
      <c r="I3627" t="s">
        <v>75</v>
      </c>
      <c r="J3627" s="5">
        <v>925.98</v>
      </c>
      <c r="K3627">
        <v>14</v>
      </c>
      <c r="L3627">
        <v>0.05</v>
      </c>
      <c r="M3627" s="3">
        <f t="shared" si="56"/>
        <v>12963.02</v>
      </c>
      <c r="N3627" t="s">
        <v>26</v>
      </c>
      <c r="O3627" t="s">
        <v>39</v>
      </c>
      <c r="P3627" t="s">
        <v>85</v>
      </c>
      <c r="Q3627" t="s">
        <v>123</v>
      </c>
      <c r="R3627">
        <v>8</v>
      </c>
      <c r="S3627">
        <v>3.7</v>
      </c>
      <c r="T3627" t="s">
        <v>30</v>
      </c>
      <c r="U3627" t="s">
        <v>60</v>
      </c>
    </row>
    <row r="3628" spans="1:21" x14ac:dyDescent="0.35">
      <c r="A3628" t="s">
        <v>8736</v>
      </c>
      <c r="B3628" t="str">
        <f>IF(COUNTIFS($A:$A,$A3628,$C:$C,$C3628,$D:$D,$D3628,$G:$G,$G3628,$K:$K,$K3628,$M:$M,$M3628)&gt;1,"True Duplicate","Unique")</f>
        <v>Unique</v>
      </c>
      <c r="C3628" s="7">
        <v>45362</v>
      </c>
      <c r="D3628" t="s">
        <v>6299</v>
      </c>
      <c r="E3628" t="str">
        <f>IF(COUNTIF($B$2:D3628,D3628)=1,"New Customer","Returning Customer")</f>
        <v>New Customer</v>
      </c>
      <c r="F3628" t="s">
        <v>10132</v>
      </c>
      <c r="G3628" t="s">
        <v>161</v>
      </c>
      <c r="H3628" t="s">
        <v>74</v>
      </c>
      <c r="I3628" t="s">
        <v>148</v>
      </c>
      <c r="J3628" s="5">
        <v>709.88</v>
      </c>
      <c r="K3628">
        <v>10</v>
      </c>
      <c r="L3628">
        <v>0</v>
      </c>
      <c r="M3628" s="3">
        <f t="shared" si="56"/>
        <v>7098.8</v>
      </c>
      <c r="N3628" t="s">
        <v>26</v>
      </c>
      <c r="O3628" t="s">
        <v>122</v>
      </c>
      <c r="P3628" t="s">
        <v>59</v>
      </c>
      <c r="Q3628" t="s">
        <v>116</v>
      </c>
      <c r="R3628">
        <v>11</v>
      </c>
      <c r="S3628">
        <v>4.7</v>
      </c>
      <c r="U3628" t="s">
        <v>86</v>
      </c>
    </row>
    <row r="3629" spans="1:21" x14ac:dyDescent="0.35">
      <c r="A3629" t="s">
        <v>9293</v>
      </c>
      <c r="B3629" t="str">
        <f>IF(COUNTIFS($A:$A,$A3629,$C:$C,$C3629,$D:$D,$D3629,$G:$G,$G3629,$K:$K,$K3629,$M:$M,$M3629)&gt;1,"True Duplicate","Unique")</f>
        <v>Unique</v>
      </c>
      <c r="C3629" s="7">
        <v>45362</v>
      </c>
      <c r="D3629" t="s">
        <v>8297</v>
      </c>
      <c r="E3629" t="str">
        <f>IF(COUNTIF($B$2:D3629,D3629)=1,"New Customer","Returning Customer")</f>
        <v>Returning Customer</v>
      </c>
      <c r="F3629" t="s">
        <v>10132</v>
      </c>
      <c r="G3629" t="s">
        <v>138</v>
      </c>
      <c r="H3629" t="s">
        <v>24</v>
      </c>
      <c r="I3629" t="s">
        <v>133</v>
      </c>
      <c r="J3629" s="5">
        <v>368.56</v>
      </c>
      <c r="K3629">
        <v>8</v>
      </c>
      <c r="L3629">
        <v>0</v>
      </c>
      <c r="M3629" s="3">
        <f t="shared" si="56"/>
        <v>2948.48</v>
      </c>
      <c r="N3629" t="s">
        <v>38</v>
      </c>
      <c r="O3629" t="s">
        <v>122</v>
      </c>
      <c r="P3629" t="s">
        <v>85</v>
      </c>
      <c r="Q3629" t="s">
        <v>116</v>
      </c>
      <c r="R3629">
        <v>1</v>
      </c>
      <c r="S3629">
        <v>2.9</v>
      </c>
      <c r="T3629" t="s">
        <v>202</v>
      </c>
      <c r="U3629" t="s">
        <v>52</v>
      </c>
    </row>
    <row r="3630" spans="1:21" x14ac:dyDescent="0.35">
      <c r="A3630" t="s">
        <v>9975</v>
      </c>
      <c r="B3630" t="str">
        <f>IF(COUNTIFS($A:$A,$A3630,$C:$C,$C3630,$D:$D,$D3630,$G:$G,$G3630,$K:$K,$K3630,$M:$M,$M3630)&gt;1,"True Duplicate","Unique")</f>
        <v>Unique</v>
      </c>
      <c r="C3630" s="7">
        <v>45362</v>
      </c>
      <c r="D3630" t="s">
        <v>1295</v>
      </c>
      <c r="E3630" t="str">
        <f>IF(COUNTIF($B$2:D3630,D3630)=1,"New Customer","Returning Customer")</f>
        <v>Returning Customer</v>
      </c>
      <c r="F3630" t="s">
        <v>10132</v>
      </c>
      <c r="G3630" t="s">
        <v>193</v>
      </c>
      <c r="H3630" t="s">
        <v>24</v>
      </c>
      <c r="I3630" t="s">
        <v>10126</v>
      </c>
      <c r="J3630" s="5">
        <v>385.14</v>
      </c>
      <c r="K3630">
        <v>4</v>
      </c>
      <c r="L3630">
        <v>0.1</v>
      </c>
      <c r="M3630" s="3">
        <f t="shared" si="56"/>
        <v>1540.1599999999999</v>
      </c>
      <c r="N3630" t="s">
        <v>104</v>
      </c>
      <c r="O3630" t="s">
        <v>39</v>
      </c>
      <c r="P3630" t="s">
        <v>10129</v>
      </c>
      <c r="Q3630" t="s">
        <v>116</v>
      </c>
      <c r="R3630">
        <v>8</v>
      </c>
      <c r="S3630">
        <v>3.4</v>
      </c>
      <c r="T3630" t="s">
        <v>30</v>
      </c>
      <c r="U3630" t="s">
        <v>60</v>
      </c>
    </row>
    <row r="3631" spans="1:21" x14ac:dyDescent="0.35">
      <c r="A3631" t="s">
        <v>1018</v>
      </c>
      <c r="B3631" t="str">
        <f>IF(COUNTIFS($A:$A,$A3631,$C:$C,$C3631,$D:$D,$D3631,$G:$G,$G3631,$K:$K,$K3631,$M:$M,$M3631)&gt;1,"True Duplicate","Unique")</f>
        <v>Unique</v>
      </c>
      <c r="C3631" s="7">
        <v>45363</v>
      </c>
      <c r="D3631" t="s">
        <v>3196</v>
      </c>
      <c r="E3631" t="str">
        <f>IF(COUNTIF($B$2:D3631,D3631)=1,"New Customer","Returning Customer")</f>
        <v>New Customer</v>
      </c>
      <c r="F3631" t="s">
        <v>10132</v>
      </c>
      <c r="G3631" t="s">
        <v>193</v>
      </c>
      <c r="H3631" t="s">
        <v>24</v>
      </c>
      <c r="I3631" t="s">
        <v>10126</v>
      </c>
      <c r="J3631" s="5">
        <v>205.41</v>
      </c>
      <c r="K3631">
        <v>8</v>
      </c>
      <c r="L3631">
        <v>0</v>
      </c>
      <c r="M3631" s="3">
        <f t="shared" si="56"/>
        <v>1643.28</v>
      </c>
      <c r="N3631" t="s">
        <v>165</v>
      </c>
      <c r="O3631" t="s">
        <v>27</v>
      </c>
      <c r="P3631" t="s">
        <v>10129</v>
      </c>
      <c r="Q3631" t="s">
        <v>41</v>
      </c>
      <c r="R3631">
        <v>6</v>
      </c>
      <c r="S3631">
        <v>2</v>
      </c>
      <c r="T3631" t="s">
        <v>30</v>
      </c>
      <c r="U3631" t="s">
        <v>60</v>
      </c>
    </row>
    <row r="3632" spans="1:21" x14ac:dyDescent="0.35">
      <c r="A3632" t="s">
        <v>1249</v>
      </c>
      <c r="B3632" t="str">
        <f>IF(COUNTIFS($A:$A,$A3632,$C:$C,$C3632,$D:$D,$D3632,$G:$G,$G3632,$K:$K,$K3632,$M:$M,$M3632)&gt;1,"True Duplicate","Unique")</f>
        <v>Unique</v>
      </c>
      <c r="C3632" s="7">
        <v>45363</v>
      </c>
      <c r="D3632" t="s">
        <v>6538</v>
      </c>
      <c r="E3632" t="str">
        <f>IF(COUNTIF($B$2:D3632,D3632)=1,"New Customer","Returning Customer")</f>
        <v>Returning Customer</v>
      </c>
      <c r="F3632" t="s">
        <v>10132</v>
      </c>
      <c r="G3632" t="s">
        <v>251</v>
      </c>
      <c r="H3632" t="s">
        <v>36</v>
      </c>
      <c r="I3632" t="s">
        <v>252</v>
      </c>
      <c r="J3632" s="5">
        <v>30.82</v>
      </c>
      <c r="K3632">
        <v>8</v>
      </c>
      <c r="L3632">
        <v>0.25</v>
      </c>
      <c r="M3632" s="3">
        <f t="shared" si="56"/>
        <v>244.56</v>
      </c>
      <c r="N3632" t="s">
        <v>165</v>
      </c>
      <c r="O3632" t="s">
        <v>122</v>
      </c>
      <c r="P3632" t="s">
        <v>85</v>
      </c>
      <c r="Q3632" t="s">
        <v>123</v>
      </c>
      <c r="R3632">
        <v>5</v>
      </c>
      <c r="S3632">
        <v>1.2</v>
      </c>
      <c r="T3632" t="s">
        <v>30</v>
      </c>
      <c r="U3632" t="s">
        <v>60</v>
      </c>
    </row>
    <row r="3633" spans="1:21" x14ac:dyDescent="0.35">
      <c r="A3633" t="s">
        <v>3195</v>
      </c>
      <c r="B3633" t="str">
        <f>IF(COUNTIFS($A:$A,$A3633,$C:$C,$C3633,$D:$D,$D3633,$G:$G,$G3633,$K:$K,$K3633,$M:$M,$M3633)&gt;1,"True Duplicate","Unique")</f>
        <v>Unique</v>
      </c>
      <c r="C3633" s="7">
        <v>45363</v>
      </c>
      <c r="D3633" t="s">
        <v>1020</v>
      </c>
      <c r="E3633" t="str">
        <f>IF(COUNTIF($B$2:D3633,D3633)=1,"New Customer","Returning Customer")</f>
        <v>New Customer</v>
      </c>
      <c r="F3633" t="s">
        <v>72</v>
      </c>
      <c r="G3633" t="s">
        <v>370</v>
      </c>
      <c r="H3633" t="s">
        <v>74</v>
      </c>
      <c r="I3633" t="s">
        <v>75</v>
      </c>
      <c r="J3633" s="5">
        <v>2027.39</v>
      </c>
      <c r="K3633">
        <v>7</v>
      </c>
      <c r="L3633">
        <v>0.25</v>
      </c>
      <c r="M3633" s="3">
        <f t="shared" si="56"/>
        <v>14189.980000000001</v>
      </c>
      <c r="N3633" t="s">
        <v>98</v>
      </c>
      <c r="O3633" t="s">
        <v>39</v>
      </c>
      <c r="P3633" t="s">
        <v>85</v>
      </c>
      <c r="Q3633" t="s">
        <v>116</v>
      </c>
      <c r="R3633">
        <v>12</v>
      </c>
      <c r="S3633">
        <v>3.8</v>
      </c>
      <c r="T3633" t="s">
        <v>202</v>
      </c>
      <c r="U3633" t="s">
        <v>60</v>
      </c>
    </row>
    <row r="3634" spans="1:21" x14ac:dyDescent="0.35">
      <c r="A3634" t="s">
        <v>7283</v>
      </c>
      <c r="B3634" t="str">
        <f>IF(COUNTIFS($A:$A,$A3634,$C:$C,$C3634,$D:$D,$D3634,$G:$G,$G3634,$K:$K,$K3634,$M:$M,$M3634)&gt;1,"True Duplicate","Unique")</f>
        <v>Unique</v>
      </c>
      <c r="C3634" s="7">
        <v>45363</v>
      </c>
      <c r="D3634" t="s">
        <v>1250</v>
      </c>
      <c r="E3634" t="str">
        <f>IF(COUNTIF($B$2:D3634,D3634)=1,"New Customer","Returning Customer")</f>
        <v>New Customer</v>
      </c>
      <c r="F3634" t="s">
        <v>10132</v>
      </c>
      <c r="G3634" t="s">
        <v>81</v>
      </c>
      <c r="H3634" t="s">
        <v>57</v>
      </c>
      <c r="I3634" t="s">
        <v>82</v>
      </c>
      <c r="J3634" s="5">
        <v>151.94999999999999</v>
      </c>
      <c r="K3634">
        <v>2</v>
      </c>
      <c r="L3634">
        <v>0</v>
      </c>
      <c r="M3634" s="3">
        <f t="shared" si="56"/>
        <v>303.89999999999998</v>
      </c>
      <c r="N3634" t="s">
        <v>76</v>
      </c>
      <c r="O3634" t="s">
        <v>27</v>
      </c>
      <c r="P3634" t="s">
        <v>10129</v>
      </c>
      <c r="Q3634" t="s">
        <v>123</v>
      </c>
      <c r="R3634">
        <v>11</v>
      </c>
      <c r="S3634">
        <v>3.7</v>
      </c>
      <c r="T3634" t="s">
        <v>30</v>
      </c>
      <c r="U3634" t="s">
        <v>60</v>
      </c>
    </row>
    <row r="3635" spans="1:21" x14ac:dyDescent="0.35">
      <c r="A3635" t="s">
        <v>9191</v>
      </c>
      <c r="B3635" t="str">
        <f>IF(COUNTIFS($A:$A,$A3635,$C:$C,$C3635,$D:$D,$D3635,$G:$G,$G3635,$K:$K,$K3635,$M:$M,$M3635)&gt;1,"True Duplicate","Unique")</f>
        <v>Unique</v>
      </c>
      <c r="C3635" s="7">
        <v>45363</v>
      </c>
      <c r="D3635" t="s">
        <v>7066</v>
      </c>
      <c r="E3635" t="str">
        <f>IF(COUNTIF($B$2:D3635,D3635)=1,"New Customer","Returning Customer")</f>
        <v>Returning Customer</v>
      </c>
      <c r="F3635" t="s">
        <v>72</v>
      </c>
      <c r="G3635" t="s">
        <v>344</v>
      </c>
      <c r="H3635" t="s">
        <v>24</v>
      </c>
      <c r="I3635" t="s">
        <v>345</v>
      </c>
      <c r="J3635" s="5">
        <v>428.6</v>
      </c>
      <c r="K3635">
        <v>9</v>
      </c>
      <c r="L3635">
        <v>0.1</v>
      </c>
      <c r="M3635" s="3">
        <f t="shared" si="56"/>
        <v>3856.5</v>
      </c>
      <c r="N3635" t="s">
        <v>83</v>
      </c>
      <c r="O3635" t="s">
        <v>39</v>
      </c>
      <c r="P3635" t="s">
        <v>10129</v>
      </c>
      <c r="Q3635" t="s">
        <v>41</v>
      </c>
      <c r="R3635">
        <v>3</v>
      </c>
      <c r="S3635">
        <v>3.2</v>
      </c>
      <c r="T3635" t="s">
        <v>30</v>
      </c>
      <c r="U3635" t="s">
        <v>10128</v>
      </c>
    </row>
    <row r="3636" spans="1:21" x14ac:dyDescent="0.35">
      <c r="A3636" t="s">
        <v>158</v>
      </c>
      <c r="B3636" t="str">
        <f>IF(COUNTIFS($A:$A,$A3636,$C:$C,$C3636,$D:$D,$D3636,$G:$G,$G3636,$K:$K,$K3636,$M:$M,$M3636)&gt;1,"True Duplicate","Unique")</f>
        <v>Unique</v>
      </c>
      <c r="C3636" s="7">
        <v>45364</v>
      </c>
      <c r="D3636" t="s">
        <v>5535</v>
      </c>
      <c r="E3636" t="str">
        <f>IF(COUNTIF($B$2:D3636,D3636)=1,"New Customer","Returning Customer")</f>
        <v>Returning Customer</v>
      </c>
      <c r="F3636" t="s">
        <v>72</v>
      </c>
      <c r="G3636" t="s">
        <v>161</v>
      </c>
      <c r="H3636" t="s">
        <v>74</v>
      </c>
      <c r="I3636" t="s">
        <v>148</v>
      </c>
      <c r="J3636" s="5">
        <v>2428.13</v>
      </c>
      <c r="K3636">
        <v>11</v>
      </c>
      <c r="L3636">
        <v>0.1</v>
      </c>
      <c r="M3636" s="3">
        <f t="shared" si="56"/>
        <v>26708.33</v>
      </c>
      <c r="N3636" t="s">
        <v>142</v>
      </c>
      <c r="O3636" t="s">
        <v>27</v>
      </c>
      <c r="P3636" t="s">
        <v>59</v>
      </c>
      <c r="Q3636" t="s">
        <v>116</v>
      </c>
      <c r="R3636">
        <v>11</v>
      </c>
      <c r="S3636">
        <v>1.3</v>
      </c>
      <c r="T3636" t="s">
        <v>30</v>
      </c>
      <c r="U3636" t="s">
        <v>60</v>
      </c>
    </row>
    <row r="3637" spans="1:21" x14ac:dyDescent="0.35">
      <c r="A3637" t="s">
        <v>256</v>
      </c>
      <c r="B3637" t="str">
        <f>IF(COUNTIFS($A:$A,$A3637,$C:$C,$C3637,$D:$D,$D3637,$G:$G,$G3637,$K:$K,$K3637,$M:$M,$M3637)&gt;1,"True Duplicate","Unique")</f>
        <v>Unique</v>
      </c>
      <c r="C3637" s="7">
        <v>45364</v>
      </c>
      <c r="D3637" t="s">
        <v>257</v>
      </c>
      <c r="E3637" t="str">
        <f>IF(COUNTIF($B$2:D3637,D3637)=1,"New Customer","Returning Customer")</f>
        <v>New Customer</v>
      </c>
      <c r="F3637" t="s">
        <v>72</v>
      </c>
      <c r="G3637" t="s">
        <v>258</v>
      </c>
      <c r="H3637" t="s">
        <v>36</v>
      </c>
      <c r="I3637" t="s">
        <v>259</v>
      </c>
      <c r="J3637" s="5">
        <v>27.5</v>
      </c>
      <c r="K3637">
        <v>4</v>
      </c>
      <c r="L3637">
        <v>0.2</v>
      </c>
      <c r="M3637" s="3">
        <f t="shared" si="56"/>
        <v>109.2</v>
      </c>
      <c r="N3637" t="s">
        <v>26</v>
      </c>
      <c r="O3637" t="s">
        <v>122</v>
      </c>
      <c r="P3637" t="s">
        <v>59</v>
      </c>
      <c r="Q3637" t="s">
        <v>123</v>
      </c>
      <c r="R3637">
        <v>3</v>
      </c>
      <c r="S3637">
        <v>3.9</v>
      </c>
      <c r="T3637" t="s">
        <v>30</v>
      </c>
      <c r="U3637" t="s">
        <v>60</v>
      </c>
    </row>
    <row r="3638" spans="1:21" x14ac:dyDescent="0.35">
      <c r="A3638" t="s">
        <v>4470</v>
      </c>
      <c r="B3638" t="str">
        <f>IF(COUNTIFS($A:$A,$A3638,$C:$C,$C3638,$D:$D,$D3638,$G:$G,$G3638,$K:$K,$K3638,$M:$M,$M3638)&gt;1,"True Duplicate","Unique")</f>
        <v>Unique</v>
      </c>
      <c r="C3638" s="7">
        <v>45364</v>
      </c>
      <c r="D3638" t="s">
        <v>9223</v>
      </c>
      <c r="E3638" t="str">
        <f>IF(COUNTIF($B$2:D3638,D3638)=1,"New Customer","Returning Customer")</f>
        <v>New Customer</v>
      </c>
      <c r="F3638" t="s">
        <v>10132</v>
      </c>
      <c r="G3638" t="s">
        <v>288</v>
      </c>
      <c r="H3638" t="s">
        <v>57</v>
      </c>
      <c r="I3638" t="s">
        <v>289</v>
      </c>
      <c r="J3638" s="5">
        <v>395.49</v>
      </c>
      <c r="K3638">
        <v>10</v>
      </c>
      <c r="L3638">
        <v>0</v>
      </c>
      <c r="M3638" s="3">
        <f t="shared" si="56"/>
        <v>3954.9</v>
      </c>
      <c r="N3638" t="s">
        <v>104</v>
      </c>
      <c r="O3638" t="s">
        <v>111</v>
      </c>
      <c r="P3638" t="s">
        <v>10129</v>
      </c>
      <c r="Q3638" t="s">
        <v>116</v>
      </c>
      <c r="R3638">
        <v>7</v>
      </c>
      <c r="S3638">
        <v>2.4</v>
      </c>
      <c r="T3638" t="s">
        <v>30</v>
      </c>
      <c r="U3638" t="s">
        <v>60</v>
      </c>
    </row>
    <row r="3639" spans="1:21" x14ac:dyDescent="0.35">
      <c r="A3639" t="s">
        <v>5534</v>
      </c>
      <c r="B3639" t="str">
        <f>IF(COUNTIFS($A:$A,$A3639,$C:$C,$C3639,$D:$D,$D3639,$G:$G,$G3639,$K:$K,$K3639,$M:$M,$M3639)&gt;1,"True Duplicate","Unique")</f>
        <v>Unique</v>
      </c>
      <c r="C3639" s="7">
        <v>45364</v>
      </c>
      <c r="D3639" t="s">
        <v>9829</v>
      </c>
      <c r="E3639" t="str">
        <f>IF(COUNTIF($B$2:D3639,D3639)=1,"New Customer","Returning Customer")</f>
        <v>New Customer</v>
      </c>
      <c r="F3639" t="s">
        <v>10132</v>
      </c>
      <c r="G3639" t="s">
        <v>209</v>
      </c>
      <c r="H3639" t="s">
        <v>47</v>
      </c>
      <c r="I3639" t="s">
        <v>210</v>
      </c>
      <c r="J3639" s="5">
        <v>436.75</v>
      </c>
      <c r="K3639">
        <v>7</v>
      </c>
      <c r="L3639">
        <v>0.05</v>
      </c>
      <c r="M3639" s="3">
        <f t="shared" si="56"/>
        <v>3056.9</v>
      </c>
      <c r="N3639" t="s">
        <v>165</v>
      </c>
      <c r="O3639" t="s">
        <v>39</v>
      </c>
      <c r="P3639" t="s">
        <v>59</v>
      </c>
      <c r="Q3639" t="s">
        <v>29</v>
      </c>
      <c r="R3639">
        <v>12</v>
      </c>
      <c r="S3639">
        <v>1.9</v>
      </c>
      <c r="T3639" t="s">
        <v>30</v>
      </c>
      <c r="U3639" t="s">
        <v>60</v>
      </c>
    </row>
    <row r="3640" spans="1:21" x14ac:dyDescent="0.35">
      <c r="A3640" t="s">
        <v>7267</v>
      </c>
      <c r="B3640" t="str">
        <f>IF(COUNTIFS($A:$A,$A3640,$C:$C,$C3640,$D:$D,$D3640,$G:$G,$G3640,$K:$K,$K3640,$M:$M,$M3640)&gt;1,"True Duplicate","Unique")</f>
        <v>Unique</v>
      </c>
      <c r="C3640" s="7">
        <v>45364</v>
      </c>
      <c r="D3640" t="s">
        <v>4471</v>
      </c>
      <c r="E3640" t="str">
        <f>IF(COUNTIF($B$2:D3640,D3640)=1,"New Customer","Returning Customer")</f>
        <v>New Customer</v>
      </c>
      <c r="F3640" t="s">
        <v>10132</v>
      </c>
      <c r="G3640" t="s">
        <v>251</v>
      </c>
      <c r="H3640" t="s">
        <v>36</v>
      </c>
      <c r="I3640" t="s">
        <v>252</v>
      </c>
      <c r="J3640" s="5">
        <v>14.16</v>
      </c>
      <c r="K3640">
        <v>1</v>
      </c>
      <c r="L3640">
        <v>0.05</v>
      </c>
      <c r="M3640" s="3">
        <f t="shared" si="56"/>
        <v>14.11</v>
      </c>
      <c r="N3640" t="s">
        <v>98</v>
      </c>
      <c r="O3640" t="s">
        <v>27</v>
      </c>
      <c r="P3640" t="s">
        <v>10129</v>
      </c>
      <c r="Q3640" t="s">
        <v>123</v>
      </c>
      <c r="R3640">
        <v>8</v>
      </c>
      <c r="S3640">
        <v>2.5</v>
      </c>
      <c r="T3640" t="s">
        <v>30</v>
      </c>
      <c r="U3640" t="s">
        <v>10128</v>
      </c>
    </row>
    <row r="3641" spans="1:21" x14ac:dyDescent="0.35">
      <c r="A3641" t="s">
        <v>9222</v>
      </c>
      <c r="B3641" t="str">
        <f>IF(COUNTIFS($A:$A,$A3641,$C:$C,$C3641,$D:$D,$D3641,$G:$G,$G3641,$K:$K,$K3641,$M:$M,$M3641)&gt;1,"True Duplicate","Unique")</f>
        <v>Unique</v>
      </c>
      <c r="C3641" s="7">
        <v>45364</v>
      </c>
      <c r="D3641" t="s">
        <v>160</v>
      </c>
      <c r="E3641" t="str">
        <f>IF(COUNTIF($B$2:D3641,D3641)=1,"New Customer","Returning Customer")</f>
        <v>New Customer</v>
      </c>
      <c r="F3641" t="s">
        <v>10132</v>
      </c>
      <c r="G3641" t="s">
        <v>1182</v>
      </c>
      <c r="H3641" t="s">
        <v>66</v>
      </c>
      <c r="I3641" t="s">
        <v>446</v>
      </c>
      <c r="J3641" s="5">
        <v>458.94</v>
      </c>
      <c r="K3641">
        <v>2</v>
      </c>
      <c r="L3641">
        <v>0.2</v>
      </c>
      <c r="M3641" s="3">
        <f t="shared" si="56"/>
        <v>917.48</v>
      </c>
      <c r="N3641" t="s">
        <v>38</v>
      </c>
      <c r="O3641" t="s">
        <v>39</v>
      </c>
      <c r="P3641" t="s">
        <v>166</v>
      </c>
      <c r="Q3641" t="s">
        <v>116</v>
      </c>
      <c r="R3641">
        <v>8</v>
      </c>
      <c r="S3641">
        <v>4.8</v>
      </c>
      <c r="T3641" t="s">
        <v>30</v>
      </c>
      <c r="U3641" t="s">
        <v>86</v>
      </c>
    </row>
    <row r="3642" spans="1:21" x14ac:dyDescent="0.35">
      <c r="A3642" t="s">
        <v>9828</v>
      </c>
      <c r="B3642" t="str">
        <f>IF(COUNTIFS($A:$A,$A3642,$C:$C,$C3642,$D:$D,$D3642,$G:$G,$G3642,$K:$K,$K3642,$M:$M,$M3642)&gt;1,"True Duplicate","Unique")</f>
        <v>Unique</v>
      </c>
      <c r="C3642" s="7">
        <v>45364</v>
      </c>
      <c r="D3642" t="s">
        <v>5843</v>
      </c>
      <c r="E3642" t="str">
        <f>IF(COUNTIF($B$2:D3642,D3642)=1,"New Customer","Returning Customer")</f>
        <v>Returning Customer</v>
      </c>
      <c r="F3642" t="s">
        <v>72</v>
      </c>
      <c r="G3642" t="s">
        <v>231</v>
      </c>
      <c r="H3642" t="s">
        <v>57</v>
      </c>
      <c r="I3642" t="s">
        <v>232</v>
      </c>
      <c r="J3642" s="5">
        <v>105.06</v>
      </c>
      <c r="K3642">
        <v>3</v>
      </c>
      <c r="L3642">
        <v>0.15</v>
      </c>
      <c r="M3642" s="3">
        <f t="shared" si="56"/>
        <v>314.73</v>
      </c>
      <c r="N3642" t="s">
        <v>104</v>
      </c>
      <c r="O3642" t="s">
        <v>111</v>
      </c>
      <c r="P3642" t="s">
        <v>166</v>
      </c>
      <c r="Q3642" t="s">
        <v>29</v>
      </c>
      <c r="R3642">
        <v>12</v>
      </c>
      <c r="S3642">
        <v>3.5</v>
      </c>
      <c r="T3642" t="s">
        <v>30</v>
      </c>
      <c r="U3642" t="s">
        <v>60</v>
      </c>
    </row>
    <row r="3643" spans="1:21" x14ac:dyDescent="0.35">
      <c r="A3643" t="s">
        <v>7272</v>
      </c>
      <c r="B3643" t="str">
        <f>IF(COUNTIFS($A:$A,$A3643,$C:$C,$C3643,$D:$D,$D3643,$G:$G,$G3643,$K:$K,$K3643,$M:$M,$M3643)&gt;1,"True Duplicate","Unique")</f>
        <v>Unique</v>
      </c>
      <c r="C3643" s="7">
        <v>45365</v>
      </c>
      <c r="D3643" t="s">
        <v>8385</v>
      </c>
      <c r="E3643" t="str">
        <f>IF(COUNTIF($B$2:D3643,D3643)=1,"New Customer","Returning Customer")</f>
        <v>Returning Customer</v>
      </c>
      <c r="F3643" t="s">
        <v>72</v>
      </c>
      <c r="G3643" t="s">
        <v>470</v>
      </c>
      <c r="H3643" t="s">
        <v>24</v>
      </c>
      <c r="I3643" t="s">
        <v>471</v>
      </c>
      <c r="J3643" s="5">
        <v>131.80000000000001</v>
      </c>
      <c r="K3643">
        <v>7</v>
      </c>
      <c r="L3643">
        <v>0.15</v>
      </c>
      <c r="M3643" s="3">
        <f t="shared" si="56"/>
        <v>921.55000000000007</v>
      </c>
      <c r="N3643" t="s">
        <v>104</v>
      </c>
      <c r="O3643" t="s">
        <v>111</v>
      </c>
      <c r="P3643" t="s">
        <v>85</v>
      </c>
      <c r="Q3643" t="s">
        <v>116</v>
      </c>
      <c r="R3643">
        <v>4</v>
      </c>
      <c r="S3643">
        <v>4.9000000000000004</v>
      </c>
      <c r="T3643" t="s">
        <v>30</v>
      </c>
      <c r="U3643" t="s">
        <v>52</v>
      </c>
    </row>
    <row r="3644" spans="1:21" x14ac:dyDescent="0.35">
      <c r="A3644" t="s">
        <v>8655</v>
      </c>
      <c r="B3644" t="str">
        <f>IF(COUNTIFS($A:$A,$A3644,$C:$C,$C3644,$D:$D,$D3644,$G:$G,$G3644,$K:$K,$K3644,$M:$M,$M3644)&gt;1,"True Duplicate","Unique")</f>
        <v>Unique</v>
      </c>
      <c r="C3644" s="7">
        <v>45365</v>
      </c>
      <c r="D3644" t="s">
        <v>7274</v>
      </c>
      <c r="E3644" t="str">
        <f>IF(COUNTIF($B$2:D3644,D3644)=1,"New Customer","Returning Customer")</f>
        <v>New Customer</v>
      </c>
      <c r="F3644" t="s">
        <v>72</v>
      </c>
      <c r="G3644" t="s">
        <v>170</v>
      </c>
      <c r="H3644" t="s">
        <v>66</v>
      </c>
      <c r="I3644" t="s">
        <v>171</v>
      </c>
      <c r="J3644" s="5">
        <v>250.8</v>
      </c>
      <c r="K3644">
        <v>10</v>
      </c>
      <c r="L3644">
        <v>0</v>
      </c>
      <c r="M3644" s="3">
        <f t="shared" si="56"/>
        <v>2508</v>
      </c>
      <c r="N3644" t="s">
        <v>302</v>
      </c>
      <c r="O3644" t="s">
        <v>27</v>
      </c>
      <c r="P3644" t="s">
        <v>85</v>
      </c>
      <c r="Q3644" t="s">
        <v>77</v>
      </c>
      <c r="R3644">
        <v>6</v>
      </c>
      <c r="S3644">
        <v>3.5</v>
      </c>
      <c r="T3644" t="s">
        <v>30</v>
      </c>
      <c r="U3644" t="s">
        <v>52</v>
      </c>
    </row>
    <row r="3645" spans="1:21" x14ac:dyDescent="0.35">
      <c r="A3645" t="s">
        <v>1179</v>
      </c>
      <c r="B3645" t="str">
        <f>IF(COUNTIFS($A:$A,$A3645,$C:$C,$C3645,$D:$D,$D3645,$G:$G,$G3645,$K:$K,$K3645,$M:$M,$M3645)&gt;1,"True Duplicate","Unique")</f>
        <v>Unique</v>
      </c>
      <c r="C3645" s="7">
        <v>45366</v>
      </c>
      <c r="D3645" t="s">
        <v>9398</v>
      </c>
      <c r="E3645" t="str">
        <f>IF(COUNTIF($B$2:D3645,D3645)=1,"New Customer","Returning Customer")</f>
        <v>New Customer</v>
      </c>
      <c r="F3645" t="s">
        <v>72</v>
      </c>
      <c r="G3645" t="s">
        <v>1182</v>
      </c>
      <c r="H3645" t="s">
        <v>66</v>
      </c>
      <c r="I3645" t="s">
        <v>446</v>
      </c>
      <c r="J3645" s="5">
        <v>2108.2800000000002</v>
      </c>
      <c r="K3645">
        <v>8</v>
      </c>
      <c r="L3645">
        <v>0.05</v>
      </c>
      <c r="M3645" s="3">
        <f t="shared" si="56"/>
        <v>16865.84</v>
      </c>
      <c r="N3645" t="s">
        <v>83</v>
      </c>
      <c r="O3645" t="s">
        <v>39</v>
      </c>
      <c r="P3645" t="s">
        <v>166</v>
      </c>
      <c r="Q3645" t="s">
        <v>41</v>
      </c>
      <c r="R3645">
        <v>7</v>
      </c>
      <c r="S3645">
        <v>1.3</v>
      </c>
      <c r="T3645" t="s">
        <v>30</v>
      </c>
      <c r="U3645" t="s">
        <v>52</v>
      </c>
    </row>
    <row r="3646" spans="1:21" x14ac:dyDescent="0.35">
      <c r="A3646" t="s">
        <v>3668</v>
      </c>
      <c r="B3646" t="str">
        <f>IF(COUNTIFS($A:$A,$A3646,$C:$C,$C3646,$D:$D,$D3646,$G:$G,$G3646,$K:$K,$K3646,$M:$M,$M3646)&gt;1,"True Duplicate","Unique")</f>
        <v>Unique</v>
      </c>
      <c r="C3646" s="7">
        <v>45366</v>
      </c>
      <c r="D3646" t="s">
        <v>1181</v>
      </c>
      <c r="E3646" t="str">
        <f>IF(COUNTIF($B$2:D3646,D3646)=1,"New Customer","Returning Customer")</f>
        <v>New Customer</v>
      </c>
      <c r="F3646" t="s">
        <v>10132</v>
      </c>
      <c r="G3646" t="s">
        <v>198</v>
      </c>
      <c r="H3646" t="s">
        <v>74</v>
      </c>
      <c r="I3646" t="s">
        <v>110</v>
      </c>
      <c r="J3646" s="5">
        <v>2225.37</v>
      </c>
      <c r="K3646">
        <v>9</v>
      </c>
      <c r="L3646">
        <v>0</v>
      </c>
      <c r="M3646" s="3">
        <f t="shared" si="56"/>
        <v>20028.329999999998</v>
      </c>
      <c r="N3646" t="s">
        <v>38</v>
      </c>
      <c r="O3646" t="s">
        <v>39</v>
      </c>
      <c r="P3646" t="s">
        <v>166</v>
      </c>
      <c r="Q3646" t="s">
        <v>116</v>
      </c>
      <c r="R3646">
        <v>5</v>
      </c>
      <c r="S3646">
        <v>2.7</v>
      </c>
      <c r="U3646" t="s">
        <v>52</v>
      </c>
    </row>
    <row r="3647" spans="1:21" x14ac:dyDescent="0.35">
      <c r="A3647" t="s">
        <v>4342</v>
      </c>
      <c r="B3647" t="str">
        <f>IF(COUNTIFS($A:$A,$A3647,$C:$C,$C3647,$D:$D,$D3647,$G:$G,$G3647,$K:$K,$K3647,$M:$M,$M3647)&gt;1,"True Duplicate","Unique")</f>
        <v>Unique</v>
      </c>
      <c r="C3647" s="7">
        <v>45366</v>
      </c>
      <c r="D3647" t="s">
        <v>4343</v>
      </c>
      <c r="E3647" t="str">
        <f>IF(COUNTIF($B$2:D3647,D3647)=1,"New Customer","Returning Customer")</f>
        <v>New Customer</v>
      </c>
      <c r="F3647" t="s">
        <v>10132</v>
      </c>
      <c r="G3647" t="s">
        <v>533</v>
      </c>
      <c r="H3647" t="s">
        <v>74</v>
      </c>
      <c r="I3647" t="s">
        <v>534</v>
      </c>
      <c r="J3647" s="5">
        <v>729.76</v>
      </c>
      <c r="K3647">
        <v>12</v>
      </c>
      <c r="L3647">
        <v>0</v>
      </c>
      <c r="M3647" s="3">
        <f t="shared" si="56"/>
        <v>8757.119999999999</v>
      </c>
      <c r="N3647" t="s">
        <v>49</v>
      </c>
      <c r="O3647" t="s">
        <v>27</v>
      </c>
      <c r="P3647" t="s">
        <v>10129</v>
      </c>
      <c r="Q3647" t="s">
        <v>29</v>
      </c>
      <c r="R3647">
        <v>6</v>
      </c>
      <c r="S3647">
        <v>4.8</v>
      </c>
      <c r="T3647" t="s">
        <v>30</v>
      </c>
      <c r="U3647" t="s">
        <v>60</v>
      </c>
    </row>
    <row r="3648" spans="1:21" x14ac:dyDescent="0.35">
      <c r="A3648" t="s">
        <v>5385</v>
      </c>
      <c r="B3648" t="str">
        <f>IF(COUNTIFS($A:$A,$A3648,$C:$C,$C3648,$D:$D,$D3648,$G:$G,$G3648,$K:$K,$K3648,$M:$M,$M3648)&gt;1,"True Duplicate","Unique")</f>
        <v>Unique</v>
      </c>
      <c r="C3648" s="7">
        <v>45366</v>
      </c>
      <c r="D3648" t="s">
        <v>3669</v>
      </c>
      <c r="E3648" t="str">
        <f>IF(COUNTIF($B$2:D3648,D3648)=1,"New Customer","Returning Customer")</f>
        <v>New Customer</v>
      </c>
      <c r="F3648" t="s">
        <v>72</v>
      </c>
      <c r="G3648" t="s">
        <v>198</v>
      </c>
      <c r="H3648" t="s">
        <v>74</v>
      </c>
      <c r="I3648" t="s">
        <v>110</v>
      </c>
      <c r="J3648" s="5">
        <v>897.2</v>
      </c>
      <c r="K3648">
        <v>4</v>
      </c>
      <c r="L3648">
        <v>0</v>
      </c>
      <c r="M3648" s="3">
        <f t="shared" si="56"/>
        <v>3588.8</v>
      </c>
      <c r="N3648" t="s">
        <v>165</v>
      </c>
      <c r="O3648" t="s">
        <v>111</v>
      </c>
      <c r="P3648" t="s">
        <v>59</v>
      </c>
      <c r="Q3648" t="s">
        <v>116</v>
      </c>
      <c r="R3648">
        <v>8</v>
      </c>
      <c r="S3648">
        <v>1</v>
      </c>
      <c r="T3648" t="s">
        <v>30</v>
      </c>
      <c r="U3648" t="s">
        <v>60</v>
      </c>
    </row>
    <row r="3649" spans="1:21" x14ac:dyDescent="0.35">
      <c r="A3649" t="s">
        <v>9397</v>
      </c>
      <c r="B3649" t="str">
        <f>IF(COUNTIFS($A:$A,$A3649,$C:$C,$C3649,$D:$D,$D3649,$G:$G,$G3649,$K:$K,$K3649,$M:$M,$M3649)&gt;1,"True Duplicate","Unique")</f>
        <v>Unique</v>
      </c>
      <c r="C3649" s="7">
        <v>45366</v>
      </c>
      <c r="D3649" t="s">
        <v>8577</v>
      </c>
      <c r="E3649" t="str">
        <f>IF(COUNTIF($B$2:D3649,D3649)=1,"New Customer","Returning Customer")</f>
        <v>Returning Customer</v>
      </c>
      <c r="F3649" t="s">
        <v>10132</v>
      </c>
      <c r="G3649" t="s">
        <v>351</v>
      </c>
      <c r="H3649" t="s">
        <v>57</v>
      </c>
      <c r="I3649" t="s">
        <v>289</v>
      </c>
      <c r="J3649" s="5">
        <v>509.99</v>
      </c>
      <c r="K3649">
        <v>7</v>
      </c>
      <c r="L3649">
        <v>0.1</v>
      </c>
      <c r="M3649" s="3">
        <f t="shared" si="56"/>
        <v>3569.23</v>
      </c>
      <c r="N3649" t="s">
        <v>38</v>
      </c>
      <c r="O3649" t="s">
        <v>111</v>
      </c>
      <c r="P3649" t="s">
        <v>10129</v>
      </c>
      <c r="Q3649" t="s">
        <v>77</v>
      </c>
      <c r="R3649">
        <v>8</v>
      </c>
      <c r="S3649">
        <v>2.6</v>
      </c>
      <c r="T3649" t="s">
        <v>30</v>
      </c>
      <c r="U3649" t="s">
        <v>86</v>
      </c>
    </row>
    <row r="3650" spans="1:21" x14ac:dyDescent="0.35">
      <c r="A3650" t="s">
        <v>9830</v>
      </c>
      <c r="B3650" t="str">
        <f>IF(COUNTIFS($A:$A,$A3650,$C:$C,$C3650,$D:$D,$D3650,$G:$G,$G3650,$K:$K,$K3650,$M:$M,$M3650)&gt;1,"True Duplicate","Unique")</f>
        <v>Unique</v>
      </c>
      <c r="C3650" s="7">
        <v>45366</v>
      </c>
      <c r="D3650" t="s">
        <v>2746</v>
      </c>
      <c r="E3650" t="str">
        <f>IF(COUNTIF($B$2:D3650,D3650)=1,"New Customer","Returning Customer")</f>
        <v>Returning Customer</v>
      </c>
      <c r="F3650" t="s">
        <v>72</v>
      </c>
      <c r="G3650" t="s">
        <v>231</v>
      </c>
      <c r="H3650" t="s">
        <v>57</v>
      </c>
      <c r="I3650" t="s">
        <v>232</v>
      </c>
      <c r="J3650" s="5">
        <v>664.13</v>
      </c>
      <c r="K3650">
        <v>3</v>
      </c>
      <c r="L3650">
        <v>0.05</v>
      </c>
      <c r="M3650" s="3">
        <f t="shared" ref="M3650:M3713" si="57">(J3650-L3650)*K3650</f>
        <v>1992.2400000000002</v>
      </c>
      <c r="N3650" t="s">
        <v>83</v>
      </c>
      <c r="O3650" t="s">
        <v>39</v>
      </c>
      <c r="P3650" t="s">
        <v>10129</v>
      </c>
      <c r="Q3650" t="s">
        <v>77</v>
      </c>
      <c r="R3650">
        <v>3</v>
      </c>
      <c r="S3650">
        <v>2.8</v>
      </c>
      <c r="T3650" t="s">
        <v>30</v>
      </c>
      <c r="U3650" t="s">
        <v>52</v>
      </c>
    </row>
    <row r="3651" spans="1:21" x14ac:dyDescent="0.35">
      <c r="A3651" t="s">
        <v>3792</v>
      </c>
      <c r="B3651" t="str">
        <f>IF(COUNTIFS($A:$A,$A3651,$C:$C,$C3651,$D:$D,$D3651,$G:$G,$G3651,$K:$K,$K3651,$M:$M,$M3651)&gt;1,"True Duplicate","Unique")</f>
        <v>Unique</v>
      </c>
      <c r="C3651" s="7">
        <v>45367</v>
      </c>
      <c r="D3651" t="s">
        <v>3794</v>
      </c>
      <c r="E3651" t="str">
        <f>IF(COUNTIF($B$2:D3651,D3651)=1,"New Customer","Returning Customer")</f>
        <v>New Customer</v>
      </c>
      <c r="F3651" t="s">
        <v>72</v>
      </c>
      <c r="G3651" t="s">
        <v>288</v>
      </c>
      <c r="H3651" t="s">
        <v>57</v>
      </c>
      <c r="I3651" t="s">
        <v>289</v>
      </c>
      <c r="J3651" s="5">
        <v>335.07</v>
      </c>
      <c r="K3651">
        <v>5</v>
      </c>
      <c r="L3651">
        <v>0.2</v>
      </c>
      <c r="M3651" s="3">
        <f t="shared" si="57"/>
        <v>1674.35</v>
      </c>
      <c r="N3651" t="s">
        <v>165</v>
      </c>
      <c r="O3651" t="s">
        <v>111</v>
      </c>
      <c r="P3651" t="s">
        <v>59</v>
      </c>
      <c r="Q3651" t="s">
        <v>123</v>
      </c>
      <c r="R3651">
        <v>8</v>
      </c>
      <c r="S3651">
        <v>4.2</v>
      </c>
      <c r="T3651" t="s">
        <v>30</v>
      </c>
      <c r="U3651" t="s">
        <v>60</v>
      </c>
    </row>
    <row r="3652" spans="1:21" x14ac:dyDescent="0.35">
      <c r="A3652" t="s">
        <v>4774</v>
      </c>
      <c r="B3652" t="str">
        <f>IF(COUNTIFS($A:$A,$A3652,$C:$C,$C3652,$D:$D,$D3652,$G:$G,$G3652,$K:$K,$K3652,$M:$M,$M3652)&gt;1,"True Duplicate","Unique")</f>
        <v>Unique</v>
      </c>
      <c r="C3652" s="7">
        <v>45367</v>
      </c>
      <c r="D3652" t="s">
        <v>55</v>
      </c>
      <c r="E3652" t="str">
        <f>IF(COUNTIF($B$2:D3652,D3652)=1,"New Customer","Returning Customer")</f>
        <v>Returning Customer</v>
      </c>
      <c r="F3652" t="s">
        <v>10132</v>
      </c>
      <c r="G3652" t="s">
        <v>399</v>
      </c>
      <c r="H3652" t="s">
        <v>24</v>
      </c>
      <c r="I3652" t="s">
        <v>182</v>
      </c>
      <c r="J3652" s="5">
        <v>170.87</v>
      </c>
      <c r="K3652">
        <v>3</v>
      </c>
      <c r="L3652">
        <v>0.2</v>
      </c>
      <c r="M3652" s="3">
        <f t="shared" si="57"/>
        <v>512.01</v>
      </c>
      <c r="N3652" t="s">
        <v>76</v>
      </c>
      <c r="O3652" t="s">
        <v>39</v>
      </c>
      <c r="P3652" t="s">
        <v>10129</v>
      </c>
      <c r="Q3652" t="s">
        <v>77</v>
      </c>
      <c r="R3652">
        <v>7</v>
      </c>
      <c r="S3652">
        <v>4.0999999999999996</v>
      </c>
      <c r="T3652" t="s">
        <v>30</v>
      </c>
      <c r="U3652" t="s">
        <v>60</v>
      </c>
    </row>
    <row r="3653" spans="1:21" x14ac:dyDescent="0.35">
      <c r="A3653" t="s">
        <v>6318</v>
      </c>
      <c r="B3653" t="str">
        <f>IF(COUNTIFS($A:$A,$A3653,$C:$C,$C3653,$D:$D,$D3653,$G:$G,$G3653,$K:$K,$K3653,$M:$M,$M3653)&gt;1,"True Duplicate","Unique")</f>
        <v>Unique</v>
      </c>
      <c r="C3653" s="7">
        <v>45367</v>
      </c>
      <c r="D3653" t="s">
        <v>9194</v>
      </c>
      <c r="E3653" t="str">
        <f>IF(COUNTIF($B$2:D3653,D3653)=1,"New Customer","Returning Customer")</f>
        <v>New Customer</v>
      </c>
      <c r="F3653" t="s">
        <v>10132</v>
      </c>
      <c r="G3653" t="s">
        <v>281</v>
      </c>
      <c r="H3653" t="s">
        <v>74</v>
      </c>
      <c r="I3653" t="s">
        <v>110</v>
      </c>
      <c r="J3653" s="5">
        <v>362.39</v>
      </c>
      <c r="K3653">
        <v>11</v>
      </c>
      <c r="L3653">
        <v>0</v>
      </c>
      <c r="M3653" s="3">
        <f t="shared" si="57"/>
        <v>3986.29</v>
      </c>
      <c r="N3653" t="s">
        <v>38</v>
      </c>
      <c r="O3653" t="s">
        <v>27</v>
      </c>
      <c r="P3653" t="s">
        <v>59</v>
      </c>
      <c r="Q3653" t="s">
        <v>123</v>
      </c>
      <c r="R3653">
        <v>10</v>
      </c>
      <c r="S3653">
        <v>3.2</v>
      </c>
      <c r="T3653" t="s">
        <v>30</v>
      </c>
      <c r="U3653" t="s">
        <v>52</v>
      </c>
    </row>
    <row r="3654" spans="1:21" x14ac:dyDescent="0.35">
      <c r="A3654" t="s">
        <v>9193</v>
      </c>
      <c r="B3654" t="str">
        <f>IF(COUNTIFS($A:$A,$A3654,$C:$C,$C3654,$D:$D,$D3654,$G:$G,$G3654,$K:$K,$K3654,$M:$M,$M3654)&gt;1,"True Duplicate","Unique")</f>
        <v>Unique</v>
      </c>
      <c r="C3654" s="7">
        <v>45367</v>
      </c>
      <c r="D3654" t="s">
        <v>6319</v>
      </c>
      <c r="E3654" t="str">
        <f>IF(COUNTIF($B$2:D3654,D3654)=1,"New Customer","Returning Customer")</f>
        <v>New Customer</v>
      </c>
      <c r="F3654" t="s">
        <v>10132</v>
      </c>
      <c r="G3654" t="s">
        <v>281</v>
      </c>
      <c r="H3654" t="s">
        <v>74</v>
      </c>
      <c r="I3654" t="s">
        <v>110</v>
      </c>
      <c r="J3654" s="5">
        <v>1806.69</v>
      </c>
      <c r="K3654">
        <v>14</v>
      </c>
      <c r="L3654">
        <v>0.1</v>
      </c>
      <c r="M3654" s="3">
        <f t="shared" si="57"/>
        <v>25292.260000000002</v>
      </c>
      <c r="N3654" t="s">
        <v>302</v>
      </c>
      <c r="O3654" t="s">
        <v>122</v>
      </c>
      <c r="P3654" t="s">
        <v>59</v>
      </c>
      <c r="Q3654" t="s">
        <v>123</v>
      </c>
      <c r="R3654">
        <v>7</v>
      </c>
      <c r="S3654">
        <v>1.3</v>
      </c>
      <c r="T3654" t="s">
        <v>30</v>
      </c>
      <c r="U3654" t="s">
        <v>60</v>
      </c>
    </row>
    <row r="3655" spans="1:21" x14ac:dyDescent="0.35">
      <c r="A3655" t="s">
        <v>9565</v>
      </c>
      <c r="B3655" t="str">
        <f>IF(COUNTIFS($A:$A,$A3655,$C:$C,$C3655,$D:$D,$D3655,$G:$G,$G3655,$K:$K,$K3655,$M:$M,$M3655)&gt;1,"True Duplicate","Unique")</f>
        <v>Unique</v>
      </c>
      <c r="C3655" s="7">
        <v>45367</v>
      </c>
      <c r="D3655" t="s">
        <v>3205</v>
      </c>
      <c r="E3655" t="str">
        <f>IF(COUNTIF($B$2:D3655,D3655)=1,"New Customer","Returning Customer")</f>
        <v>Returning Customer</v>
      </c>
      <c r="F3655" t="s">
        <v>10132</v>
      </c>
      <c r="G3655" t="s">
        <v>251</v>
      </c>
      <c r="H3655" t="s">
        <v>36</v>
      </c>
      <c r="I3655" t="s">
        <v>252</v>
      </c>
      <c r="J3655" s="5">
        <v>39.380000000000003</v>
      </c>
      <c r="K3655">
        <v>7</v>
      </c>
      <c r="L3655">
        <v>0</v>
      </c>
      <c r="M3655" s="3">
        <f t="shared" si="57"/>
        <v>275.66000000000003</v>
      </c>
      <c r="N3655" t="s">
        <v>38</v>
      </c>
      <c r="O3655" t="s">
        <v>122</v>
      </c>
      <c r="P3655" t="s">
        <v>10129</v>
      </c>
      <c r="Q3655" t="s">
        <v>116</v>
      </c>
      <c r="R3655">
        <v>5</v>
      </c>
      <c r="S3655">
        <v>2.4</v>
      </c>
      <c r="T3655" t="s">
        <v>112</v>
      </c>
      <c r="U3655" t="s">
        <v>52</v>
      </c>
    </row>
    <row r="3656" spans="1:21" x14ac:dyDescent="0.35">
      <c r="A3656" t="s">
        <v>7295</v>
      </c>
      <c r="B3656" t="str">
        <f>IF(COUNTIFS($A:$A,$A3656,$C:$C,$C3656,$D:$D,$D3656,$G:$G,$G3656,$K:$K,$K3656,$M:$M,$M3656)&gt;1,"True Duplicate","Unique")</f>
        <v>Unique</v>
      </c>
      <c r="C3656" s="7">
        <v>45368</v>
      </c>
      <c r="D3656" t="s">
        <v>7777</v>
      </c>
      <c r="E3656" t="str">
        <f>IF(COUNTIF($B$2:D3656,D3656)=1,"New Customer","Returning Customer")</f>
        <v>New Customer</v>
      </c>
      <c r="F3656" t="s">
        <v>10132</v>
      </c>
      <c r="G3656" t="s">
        <v>170</v>
      </c>
      <c r="H3656" t="s">
        <v>66</v>
      </c>
      <c r="I3656" t="s">
        <v>171</v>
      </c>
      <c r="J3656" s="5">
        <v>124.02</v>
      </c>
      <c r="K3656">
        <v>5</v>
      </c>
      <c r="L3656">
        <v>0</v>
      </c>
      <c r="M3656" s="3">
        <f t="shared" si="57"/>
        <v>620.1</v>
      </c>
      <c r="N3656" t="s">
        <v>49</v>
      </c>
      <c r="O3656" t="s">
        <v>39</v>
      </c>
      <c r="P3656" t="s">
        <v>85</v>
      </c>
      <c r="Q3656" t="s">
        <v>77</v>
      </c>
      <c r="R3656">
        <v>6</v>
      </c>
      <c r="S3656">
        <v>3.6</v>
      </c>
      <c r="T3656" t="s">
        <v>51</v>
      </c>
      <c r="U3656" t="s">
        <v>60</v>
      </c>
    </row>
    <row r="3657" spans="1:21" x14ac:dyDescent="0.35">
      <c r="A3657" t="s">
        <v>7421</v>
      </c>
      <c r="B3657" t="str">
        <f>IF(COUNTIFS($A:$A,$A3657,$C:$C,$C3657,$D:$D,$D3657,$G:$G,$G3657,$K:$K,$K3657,$M:$M,$M3657)&gt;1,"True Duplicate","Unique")</f>
        <v>Unique</v>
      </c>
      <c r="C3657" s="7">
        <v>45368</v>
      </c>
      <c r="D3657" t="s">
        <v>7422</v>
      </c>
      <c r="E3657" t="str">
        <f>IF(COUNTIF($B$2:D3657,D3657)=1,"New Customer","Returning Customer")</f>
        <v>New Customer</v>
      </c>
      <c r="F3657" t="s">
        <v>10132</v>
      </c>
      <c r="G3657" t="s">
        <v>223</v>
      </c>
      <c r="H3657" t="s">
        <v>66</v>
      </c>
      <c r="I3657" t="s">
        <v>171</v>
      </c>
      <c r="J3657" s="5">
        <v>611.14</v>
      </c>
      <c r="K3657">
        <v>3</v>
      </c>
      <c r="L3657">
        <v>0.3</v>
      </c>
      <c r="M3657" s="3">
        <f t="shared" si="57"/>
        <v>1832.52</v>
      </c>
      <c r="N3657" t="s">
        <v>302</v>
      </c>
      <c r="O3657" t="s">
        <v>122</v>
      </c>
      <c r="P3657" t="s">
        <v>10129</v>
      </c>
      <c r="Q3657" t="s">
        <v>29</v>
      </c>
      <c r="R3657">
        <v>5</v>
      </c>
      <c r="S3657">
        <v>3.7</v>
      </c>
      <c r="T3657" t="s">
        <v>30</v>
      </c>
      <c r="U3657" t="s">
        <v>52</v>
      </c>
    </row>
    <row r="3658" spans="1:21" x14ac:dyDescent="0.35">
      <c r="A3658" t="s">
        <v>7776</v>
      </c>
      <c r="B3658" t="str">
        <f>IF(COUNTIFS($A:$A,$A3658,$C:$C,$C3658,$D:$D,$D3658,$G:$G,$G3658,$K:$K,$K3658,$M:$M,$M3658)&gt;1,"True Duplicate","Unique")</f>
        <v>Unique</v>
      </c>
      <c r="C3658" s="7">
        <v>45368</v>
      </c>
      <c r="D3658" t="s">
        <v>3128</v>
      </c>
      <c r="E3658" t="str">
        <f>IF(COUNTIF($B$2:D3658,D3658)=1,"New Customer","Returning Customer")</f>
        <v>Returning Customer</v>
      </c>
      <c r="F3658" t="s">
        <v>10132</v>
      </c>
      <c r="G3658" t="s">
        <v>656</v>
      </c>
      <c r="H3658" t="s">
        <v>47</v>
      </c>
      <c r="I3658" t="s">
        <v>657</v>
      </c>
      <c r="J3658" s="5">
        <v>670.21</v>
      </c>
      <c r="K3658">
        <v>14</v>
      </c>
      <c r="L3658">
        <v>0.05</v>
      </c>
      <c r="M3658" s="3">
        <f t="shared" si="57"/>
        <v>9382.2400000000016</v>
      </c>
      <c r="N3658" t="s">
        <v>165</v>
      </c>
      <c r="O3658" t="s">
        <v>39</v>
      </c>
      <c r="P3658" t="s">
        <v>166</v>
      </c>
      <c r="Q3658" t="s">
        <v>123</v>
      </c>
      <c r="R3658">
        <v>11</v>
      </c>
      <c r="S3658">
        <v>4.2</v>
      </c>
      <c r="T3658" t="s">
        <v>30</v>
      </c>
      <c r="U3658" t="s">
        <v>10128</v>
      </c>
    </row>
    <row r="3659" spans="1:21" x14ac:dyDescent="0.35">
      <c r="A3659" t="s">
        <v>556</v>
      </c>
      <c r="B3659" t="str">
        <f>IF(COUNTIFS($A:$A,$A3659,$C:$C,$C3659,$D:$D,$D3659,$G:$G,$G3659,$K:$K,$K3659,$M:$M,$M3659)&gt;1,"True Duplicate","Unique")</f>
        <v>Unique</v>
      </c>
      <c r="C3659" s="7">
        <v>45369</v>
      </c>
      <c r="D3659" t="s">
        <v>8295</v>
      </c>
      <c r="E3659" t="str">
        <f>IF(COUNTIF($B$2:D3659,D3659)=1,"New Customer","Returning Customer")</f>
        <v>New Customer</v>
      </c>
      <c r="F3659" t="s">
        <v>10132</v>
      </c>
      <c r="G3659" t="s">
        <v>198</v>
      </c>
      <c r="H3659" t="s">
        <v>74</v>
      </c>
      <c r="I3659" t="s">
        <v>110</v>
      </c>
      <c r="J3659" s="5">
        <v>1145.7</v>
      </c>
      <c r="K3659">
        <v>13</v>
      </c>
      <c r="L3659">
        <v>0.2</v>
      </c>
      <c r="M3659" s="3">
        <f t="shared" si="57"/>
        <v>14891.5</v>
      </c>
      <c r="N3659" t="s">
        <v>26</v>
      </c>
      <c r="O3659" t="s">
        <v>111</v>
      </c>
      <c r="P3659" t="s">
        <v>10129</v>
      </c>
      <c r="Q3659" t="s">
        <v>123</v>
      </c>
      <c r="R3659">
        <v>7</v>
      </c>
      <c r="S3659">
        <v>3.9</v>
      </c>
      <c r="T3659" t="s">
        <v>30</v>
      </c>
      <c r="U3659" t="s">
        <v>60</v>
      </c>
    </row>
    <row r="3660" spans="1:21" x14ac:dyDescent="0.35">
      <c r="A3660" t="s">
        <v>1905</v>
      </c>
      <c r="B3660" t="str">
        <f>IF(COUNTIFS($A:$A,$A3660,$C:$C,$C3660,$D:$D,$D3660,$G:$G,$G3660,$K:$K,$K3660,$M:$M,$M3660)&gt;1,"True Duplicate","Unique")</f>
        <v>Unique</v>
      </c>
      <c r="C3660" s="7">
        <v>45369</v>
      </c>
      <c r="D3660" t="s">
        <v>2408</v>
      </c>
      <c r="E3660" t="str">
        <f>IF(COUNTIF($B$2:D3660,D3660)=1,"New Customer","Returning Customer")</f>
        <v>New Customer</v>
      </c>
      <c r="F3660" t="s">
        <v>10132</v>
      </c>
      <c r="G3660" t="s">
        <v>306</v>
      </c>
      <c r="H3660" t="s">
        <v>36</v>
      </c>
      <c r="I3660" t="s">
        <v>259</v>
      </c>
      <c r="J3660" s="5">
        <v>33.17</v>
      </c>
      <c r="K3660">
        <v>1</v>
      </c>
      <c r="L3660">
        <v>0</v>
      </c>
      <c r="M3660" s="3">
        <f t="shared" si="57"/>
        <v>33.17</v>
      </c>
      <c r="N3660" t="s">
        <v>49</v>
      </c>
      <c r="O3660" t="s">
        <v>27</v>
      </c>
      <c r="P3660" t="s">
        <v>59</v>
      </c>
      <c r="Q3660" t="s">
        <v>123</v>
      </c>
      <c r="R3660">
        <v>2</v>
      </c>
      <c r="S3660">
        <v>3.9</v>
      </c>
      <c r="T3660" t="s">
        <v>30</v>
      </c>
      <c r="U3660" t="s">
        <v>60</v>
      </c>
    </row>
    <row r="3661" spans="1:21" x14ac:dyDescent="0.35">
      <c r="A3661" t="s">
        <v>2407</v>
      </c>
      <c r="B3661" t="str">
        <f>IF(COUNTIFS($A:$A,$A3661,$C:$C,$C3661,$D:$D,$D3661,$G:$G,$G3661,$K:$K,$K3661,$M:$M,$M3661)&gt;1,"True Duplicate","Unique")</f>
        <v>Unique</v>
      </c>
      <c r="C3661" s="7">
        <v>45369</v>
      </c>
      <c r="D3661" t="s">
        <v>4127</v>
      </c>
      <c r="E3661" t="str">
        <f>IF(COUNTIF($B$2:D3661,D3661)=1,"New Customer","Returning Customer")</f>
        <v>New Customer</v>
      </c>
      <c r="F3661" t="s">
        <v>72</v>
      </c>
      <c r="G3661" t="s">
        <v>181</v>
      </c>
      <c r="H3661" t="s">
        <v>24</v>
      </c>
      <c r="I3661" t="s">
        <v>182</v>
      </c>
      <c r="J3661" s="5">
        <v>337.03</v>
      </c>
      <c r="K3661">
        <v>12</v>
      </c>
      <c r="L3661">
        <v>0.15</v>
      </c>
      <c r="M3661" s="3">
        <f t="shared" si="57"/>
        <v>4042.56</v>
      </c>
      <c r="N3661" t="s">
        <v>165</v>
      </c>
      <c r="O3661" t="s">
        <v>122</v>
      </c>
      <c r="P3661" t="s">
        <v>10129</v>
      </c>
      <c r="Q3661" t="s">
        <v>116</v>
      </c>
      <c r="R3661">
        <v>12</v>
      </c>
      <c r="S3661">
        <v>2.6</v>
      </c>
      <c r="T3661" t="s">
        <v>30</v>
      </c>
      <c r="U3661" t="s">
        <v>60</v>
      </c>
    </row>
    <row r="3662" spans="1:21" x14ac:dyDescent="0.35">
      <c r="A3662" t="s">
        <v>4126</v>
      </c>
      <c r="B3662" t="str">
        <f>IF(COUNTIFS($A:$A,$A3662,$C:$C,$C3662,$D:$D,$D3662,$G:$G,$G3662,$K:$K,$K3662,$M:$M,$M3662)&gt;1,"True Duplicate","Unique")</f>
        <v>Unique</v>
      </c>
      <c r="C3662" s="7">
        <v>45369</v>
      </c>
      <c r="D3662" t="s">
        <v>558</v>
      </c>
      <c r="E3662" t="str">
        <f>IF(COUNTIF($B$2:D3662,D3662)=1,"New Customer","Returning Customer")</f>
        <v>Returning Customer</v>
      </c>
      <c r="F3662" t="s">
        <v>10132</v>
      </c>
      <c r="G3662" t="s">
        <v>181</v>
      </c>
      <c r="H3662" t="s">
        <v>24</v>
      </c>
      <c r="I3662" t="s">
        <v>182</v>
      </c>
      <c r="J3662" s="5">
        <v>281.31</v>
      </c>
      <c r="K3662">
        <v>11</v>
      </c>
      <c r="L3662">
        <v>0.25</v>
      </c>
      <c r="M3662" s="3">
        <f t="shared" si="57"/>
        <v>3091.66</v>
      </c>
      <c r="N3662" t="s">
        <v>302</v>
      </c>
      <c r="O3662" t="s">
        <v>122</v>
      </c>
      <c r="P3662" t="s">
        <v>59</v>
      </c>
      <c r="Q3662" t="s">
        <v>116</v>
      </c>
      <c r="R3662">
        <v>9</v>
      </c>
      <c r="S3662">
        <v>3.4</v>
      </c>
      <c r="T3662" t="s">
        <v>30</v>
      </c>
      <c r="U3662" t="s">
        <v>52</v>
      </c>
    </row>
    <row r="3663" spans="1:21" x14ac:dyDescent="0.35">
      <c r="A3663" t="s">
        <v>8294</v>
      </c>
      <c r="B3663" t="str">
        <f>IF(COUNTIFS($A:$A,$A3663,$C:$C,$C3663,$D:$D,$D3663,$G:$G,$G3663,$K:$K,$K3663,$M:$M,$M3663)&gt;1,"True Duplicate","Unique")</f>
        <v>Unique</v>
      </c>
      <c r="C3663" s="7">
        <v>45369</v>
      </c>
      <c r="D3663" t="s">
        <v>1906</v>
      </c>
      <c r="E3663" t="str">
        <f>IF(COUNTIF($B$2:D3663,D3663)=1,"New Customer","Returning Customer")</f>
        <v>New Customer</v>
      </c>
      <c r="F3663" t="s">
        <v>10132</v>
      </c>
      <c r="G3663" t="s">
        <v>301</v>
      </c>
      <c r="H3663" t="s">
        <v>57</v>
      </c>
      <c r="I3663" t="s">
        <v>97</v>
      </c>
      <c r="J3663" s="5">
        <v>814.92</v>
      </c>
      <c r="K3663">
        <v>13</v>
      </c>
      <c r="L3663">
        <v>0.1</v>
      </c>
      <c r="M3663" s="3">
        <f t="shared" si="57"/>
        <v>10592.66</v>
      </c>
      <c r="N3663" t="s">
        <v>142</v>
      </c>
      <c r="O3663" t="s">
        <v>111</v>
      </c>
      <c r="P3663" t="s">
        <v>59</v>
      </c>
      <c r="Q3663" t="s">
        <v>29</v>
      </c>
      <c r="R3663">
        <v>11</v>
      </c>
      <c r="S3663">
        <v>2.7</v>
      </c>
      <c r="T3663" t="s">
        <v>30</v>
      </c>
      <c r="U3663" t="s">
        <v>60</v>
      </c>
    </row>
    <row r="3664" spans="1:21" x14ac:dyDescent="0.35">
      <c r="A3664" t="s">
        <v>3011</v>
      </c>
      <c r="B3664" t="str">
        <f>IF(COUNTIFS($A:$A,$A3664,$C:$C,$C3664,$D:$D,$D3664,$G:$G,$G3664,$K:$K,$K3664,$M:$M,$M3664)&gt;1,"True Duplicate","Unique")</f>
        <v>Unique</v>
      </c>
      <c r="C3664" s="7">
        <v>45370</v>
      </c>
      <c r="D3664" t="s">
        <v>6796</v>
      </c>
      <c r="E3664" t="str">
        <f>IF(COUNTIF($B$2:D3664,D3664)=1,"New Customer","Returning Customer")</f>
        <v>New Customer</v>
      </c>
      <c r="F3664" t="s">
        <v>10132</v>
      </c>
      <c r="G3664" t="s">
        <v>288</v>
      </c>
      <c r="H3664" t="s">
        <v>57</v>
      </c>
      <c r="I3664" t="s">
        <v>289</v>
      </c>
      <c r="J3664" s="5">
        <v>285.62</v>
      </c>
      <c r="K3664">
        <v>4</v>
      </c>
      <c r="L3664">
        <v>0.1</v>
      </c>
      <c r="M3664" s="3">
        <f t="shared" si="57"/>
        <v>1142.08</v>
      </c>
      <c r="N3664" t="s">
        <v>104</v>
      </c>
      <c r="O3664" t="s">
        <v>39</v>
      </c>
      <c r="P3664" t="s">
        <v>85</v>
      </c>
      <c r="Q3664" t="s">
        <v>116</v>
      </c>
      <c r="R3664">
        <v>3</v>
      </c>
      <c r="S3664">
        <v>2.5</v>
      </c>
      <c r="T3664" t="s">
        <v>30</v>
      </c>
      <c r="U3664" t="s">
        <v>60</v>
      </c>
    </row>
    <row r="3665" spans="1:21" x14ac:dyDescent="0.35">
      <c r="A3665" t="s">
        <v>3958</v>
      </c>
      <c r="B3665" t="str">
        <f>IF(COUNTIFS($A:$A,$A3665,$C:$C,$C3665,$D:$D,$D3665,$G:$G,$G3665,$K:$K,$K3665,$M:$M,$M3665)&gt;1,"True Duplicate","Unique")</f>
        <v>Unique</v>
      </c>
      <c r="C3665" s="7">
        <v>45370</v>
      </c>
      <c r="D3665" t="s">
        <v>3959</v>
      </c>
      <c r="E3665" t="str">
        <f>IF(COUNTIF($B$2:D3665,D3665)=1,"New Customer","Returning Customer")</f>
        <v>New Customer</v>
      </c>
      <c r="F3665" t="s">
        <v>10132</v>
      </c>
      <c r="G3665" t="s">
        <v>23</v>
      </c>
      <c r="H3665" t="s">
        <v>24</v>
      </c>
      <c r="I3665" t="s">
        <v>25</v>
      </c>
      <c r="J3665" s="5">
        <v>99.4</v>
      </c>
      <c r="K3665">
        <v>8</v>
      </c>
      <c r="L3665">
        <v>0</v>
      </c>
      <c r="M3665" s="3">
        <f t="shared" si="57"/>
        <v>795.2</v>
      </c>
      <c r="N3665" t="s">
        <v>98</v>
      </c>
      <c r="O3665" t="s">
        <v>27</v>
      </c>
      <c r="P3665" t="s">
        <v>166</v>
      </c>
      <c r="Q3665" t="s">
        <v>116</v>
      </c>
      <c r="R3665">
        <v>1</v>
      </c>
      <c r="S3665">
        <v>4.5</v>
      </c>
      <c r="T3665" t="s">
        <v>30</v>
      </c>
      <c r="U3665" t="s">
        <v>10128</v>
      </c>
    </row>
    <row r="3666" spans="1:21" x14ac:dyDescent="0.35">
      <c r="A3666" t="s">
        <v>4378</v>
      </c>
      <c r="B3666" t="str">
        <f>IF(COUNTIFS($A:$A,$A3666,$C:$C,$C3666,$D:$D,$D3666,$G:$G,$G3666,$K:$K,$K3666,$M:$M,$M3666)&gt;1,"True Duplicate","Unique")</f>
        <v>Unique</v>
      </c>
      <c r="C3666" s="7">
        <v>45370</v>
      </c>
      <c r="D3666" t="s">
        <v>3081</v>
      </c>
      <c r="E3666" t="str">
        <f>IF(COUNTIF($B$2:D3666,D3666)=1,"New Customer","Returning Customer")</f>
        <v>Returning Customer</v>
      </c>
      <c r="F3666" t="s">
        <v>10132</v>
      </c>
      <c r="G3666" t="s">
        <v>138</v>
      </c>
      <c r="H3666" t="s">
        <v>24</v>
      </c>
      <c r="I3666" t="s">
        <v>133</v>
      </c>
      <c r="J3666" s="5">
        <v>62.5</v>
      </c>
      <c r="K3666">
        <v>9</v>
      </c>
      <c r="L3666">
        <v>0.05</v>
      </c>
      <c r="M3666" s="3">
        <f t="shared" si="57"/>
        <v>562.05000000000007</v>
      </c>
      <c r="N3666" t="s">
        <v>142</v>
      </c>
      <c r="O3666" t="s">
        <v>39</v>
      </c>
      <c r="P3666" t="s">
        <v>10129</v>
      </c>
      <c r="Q3666" t="s">
        <v>123</v>
      </c>
      <c r="R3666">
        <v>13</v>
      </c>
      <c r="S3666">
        <v>3.3</v>
      </c>
      <c r="T3666" t="s">
        <v>30</v>
      </c>
      <c r="U3666" t="s">
        <v>60</v>
      </c>
    </row>
    <row r="3667" spans="1:21" x14ac:dyDescent="0.35">
      <c r="A3667" t="s">
        <v>4398</v>
      </c>
      <c r="B3667" t="str">
        <f>IF(COUNTIFS($A:$A,$A3667,$C:$C,$C3667,$D:$D,$D3667,$G:$G,$G3667,$K:$K,$K3667,$M:$M,$M3667)&gt;1,"True Duplicate","Unique")</f>
        <v>Unique</v>
      </c>
      <c r="C3667" s="7">
        <v>45370</v>
      </c>
      <c r="D3667" t="s">
        <v>4953</v>
      </c>
      <c r="E3667" t="str">
        <f>IF(COUNTIF($B$2:D3667,D3667)=1,"New Customer","Returning Customer")</f>
        <v>New Customer</v>
      </c>
      <c r="F3667" t="s">
        <v>10132</v>
      </c>
      <c r="G3667" t="s">
        <v>147</v>
      </c>
      <c r="H3667" t="s">
        <v>74</v>
      </c>
      <c r="I3667" t="s">
        <v>148</v>
      </c>
      <c r="J3667" s="5">
        <v>2410.33</v>
      </c>
      <c r="K3667">
        <v>8</v>
      </c>
      <c r="L3667">
        <v>0.05</v>
      </c>
      <c r="M3667" s="3">
        <f t="shared" si="57"/>
        <v>19282.239999999998</v>
      </c>
      <c r="N3667" t="s">
        <v>83</v>
      </c>
      <c r="O3667" t="s">
        <v>27</v>
      </c>
      <c r="P3667" t="s">
        <v>166</v>
      </c>
      <c r="Q3667" t="s">
        <v>123</v>
      </c>
      <c r="R3667">
        <v>4</v>
      </c>
      <c r="S3667">
        <v>3.8</v>
      </c>
      <c r="T3667" t="s">
        <v>30</v>
      </c>
      <c r="U3667" t="s">
        <v>60</v>
      </c>
    </row>
    <row r="3668" spans="1:21" x14ac:dyDescent="0.35">
      <c r="A3668" t="s">
        <v>4952</v>
      </c>
      <c r="B3668" t="str">
        <f>IF(COUNTIFS($A:$A,$A3668,$C:$C,$C3668,$D:$D,$D3668,$G:$G,$G3668,$K:$K,$K3668,$M:$M,$M3668)&gt;1,"True Duplicate","Unique")</f>
        <v>Unique</v>
      </c>
      <c r="C3668" s="7">
        <v>45370</v>
      </c>
      <c r="D3668" t="s">
        <v>7878</v>
      </c>
      <c r="E3668" t="str">
        <f>IF(COUNTIF($B$2:D3668,D3668)=1,"New Customer","Returning Customer")</f>
        <v>New Customer</v>
      </c>
      <c r="F3668" t="s">
        <v>10132</v>
      </c>
      <c r="G3668" t="s">
        <v>138</v>
      </c>
      <c r="H3668" t="s">
        <v>24</v>
      </c>
      <c r="I3668" t="s">
        <v>133</v>
      </c>
      <c r="J3668" s="5">
        <v>99.18</v>
      </c>
      <c r="K3668">
        <v>13</v>
      </c>
      <c r="L3668">
        <v>0.15</v>
      </c>
      <c r="M3668" s="3">
        <f t="shared" si="57"/>
        <v>1287.3900000000001</v>
      </c>
      <c r="N3668" t="s">
        <v>83</v>
      </c>
      <c r="O3668" t="s">
        <v>27</v>
      </c>
      <c r="P3668" t="s">
        <v>85</v>
      </c>
      <c r="Q3668" t="s">
        <v>77</v>
      </c>
      <c r="R3668">
        <v>11</v>
      </c>
      <c r="S3668">
        <v>3.9</v>
      </c>
      <c r="T3668" t="s">
        <v>30</v>
      </c>
      <c r="U3668" t="s">
        <v>60</v>
      </c>
    </row>
    <row r="3669" spans="1:21" x14ac:dyDescent="0.35">
      <c r="A3669" t="s">
        <v>6795</v>
      </c>
      <c r="B3669" t="str">
        <f>IF(COUNTIFS($A:$A,$A3669,$C:$C,$C3669,$D:$D,$D3669,$G:$G,$G3669,$K:$K,$K3669,$M:$M,$M3669)&gt;1,"True Duplicate","Unique")</f>
        <v>Unique</v>
      </c>
      <c r="C3669" s="7">
        <v>45370</v>
      </c>
      <c r="D3669" t="s">
        <v>4399</v>
      </c>
      <c r="E3669" t="str">
        <f>IF(COUNTIF($B$2:D3669,D3669)=1,"New Customer","Returning Customer")</f>
        <v>New Customer</v>
      </c>
      <c r="F3669" t="s">
        <v>10132</v>
      </c>
      <c r="G3669" t="s">
        <v>293</v>
      </c>
      <c r="H3669" t="s">
        <v>74</v>
      </c>
      <c r="I3669" t="s">
        <v>110</v>
      </c>
      <c r="J3669" s="5">
        <v>1896.61</v>
      </c>
      <c r="K3669">
        <v>7</v>
      </c>
      <c r="L3669">
        <v>0</v>
      </c>
      <c r="M3669" s="3">
        <f t="shared" si="57"/>
        <v>13276.269999999999</v>
      </c>
      <c r="N3669" t="s">
        <v>165</v>
      </c>
      <c r="O3669" t="s">
        <v>39</v>
      </c>
      <c r="P3669" t="s">
        <v>59</v>
      </c>
      <c r="Q3669" t="s">
        <v>116</v>
      </c>
      <c r="R3669">
        <v>3</v>
      </c>
      <c r="S3669">
        <v>3.3</v>
      </c>
      <c r="T3669" t="s">
        <v>30</v>
      </c>
      <c r="U3669" t="s">
        <v>52</v>
      </c>
    </row>
    <row r="3670" spans="1:21" x14ac:dyDescent="0.35">
      <c r="A3670" t="s">
        <v>7877</v>
      </c>
      <c r="B3670" t="str">
        <f>IF(COUNTIFS($A:$A,$A3670,$C:$C,$C3670,$D:$D,$D3670,$G:$G,$G3670,$K:$K,$K3670,$M:$M,$M3670)&gt;1,"True Duplicate","Unique")</f>
        <v>Unique</v>
      </c>
      <c r="C3670" s="7">
        <v>45370</v>
      </c>
      <c r="D3670" t="s">
        <v>3013</v>
      </c>
      <c r="E3670" t="str">
        <f>IF(COUNTIF($B$2:D3670,D3670)=1,"New Customer","Returning Customer")</f>
        <v>New Customer</v>
      </c>
      <c r="F3670" t="s">
        <v>72</v>
      </c>
      <c r="G3670" t="s">
        <v>81</v>
      </c>
      <c r="H3670" t="s">
        <v>57</v>
      </c>
      <c r="I3670" t="s">
        <v>82</v>
      </c>
      <c r="J3670" s="5">
        <v>701.9</v>
      </c>
      <c r="K3670">
        <v>13</v>
      </c>
      <c r="L3670">
        <v>0.1</v>
      </c>
      <c r="M3670" s="3">
        <f t="shared" si="57"/>
        <v>9123.4</v>
      </c>
      <c r="N3670" t="s">
        <v>302</v>
      </c>
      <c r="O3670" t="s">
        <v>27</v>
      </c>
      <c r="P3670" t="s">
        <v>85</v>
      </c>
      <c r="Q3670" t="s">
        <v>41</v>
      </c>
      <c r="R3670">
        <v>11</v>
      </c>
      <c r="S3670">
        <v>3.8</v>
      </c>
      <c r="U3670" t="s">
        <v>60</v>
      </c>
    </row>
    <row r="3671" spans="1:21" x14ac:dyDescent="0.35">
      <c r="A3671" t="s">
        <v>5097</v>
      </c>
      <c r="B3671" t="str">
        <f>IF(COUNTIFS($A:$A,$A3671,$C:$C,$C3671,$D:$D,$D3671,$G:$G,$G3671,$K:$K,$K3671,$M:$M,$M3671)&gt;1,"True Duplicate","Unique")</f>
        <v>Unique</v>
      </c>
      <c r="C3671" s="7">
        <v>45371</v>
      </c>
      <c r="D3671" t="s">
        <v>5099</v>
      </c>
      <c r="E3671" t="str">
        <f>IF(COUNTIF($B$2:D3671,D3671)=1,"New Customer","Returning Customer")</f>
        <v>New Customer</v>
      </c>
      <c r="F3671" t="s">
        <v>10132</v>
      </c>
      <c r="G3671" t="s">
        <v>219</v>
      </c>
      <c r="H3671" t="s">
        <v>47</v>
      </c>
      <c r="I3671" t="s">
        <v>210</v>
      </c>
      <c r="J3671" s="5">
        <v>44.03</v>
      </c>
      <c r="K3671">
        <v>4</v>
      </c>
      <c r="L3671">
        <v>0</v>
      </c>
      <c r="M3671" s="3">
        <f t="shared" si="57"/>
        <v>176.12</v>
      </c>
      <c r="N3671" t="s">
        <v>83</v>
      </c>
      <c r="O3671" t="s">
        <v>111</v>
      </c>
      <c r="P3671" t="s">
        <v>85</v>
      </c>
      <c r="Q3671" t="s">
        <v>123</v>
      </c>
      <c r="R3671">
        <v>13</v>
      </c>
      <c r="S3671">
        <v>4.3</v>
      </c>
      <c r="T3671" t="s">
        <v>30</v>
      </c>
      <c r="U3671" t="s">
        <v>60</v>
      </c>
    </row>
    <row r="3672" spans="1:21" x14ac:dyDescent="0.35">
      <c r="A3672" t="s">
        <v>5334</v>
      </c>
      <c r="B3672" t="str">
        <f>IF(COUNTIFS($A:$A,$A3672,$C:$C,$C3672,$D:$D,$D3672,$G:$G,$G3672,$K:$K,$K3672,$M:$M,$M3672)&gt;1,"True Duplicate","Unique")</f>
        <v>Unique</v>
      </c>
      <c r="C3672" s="7">
        <v>45371</v>
      </c>
      <c r="D3672" t="s">
        <v>7840</v>
      </c>
      <c r="E3672" t="str">
        <f>IF(COUNTIF($B$2:D3672,D3672)=1,"New Customer","Returning Customer")</f>
        <v>New Customer</v>
      </c>
      <c r="F3672" t="s">
        <v>10132</v>
      </c>
      <c r="G3672" t="s">
        <v>73</v>
      </c>
      <c r="H3672" t="s">
        <v>74</v>
      </c>
      <c r="I3672" t="s">
        <v>75</v>
      </c>
      <c r="J3672" s="5">
        <v>738.96</v>
      </c>
      <c r="K3672">
        <v>9</v>
      </c>
      <c r="L3672">
        <v>0.05</v>
      </c>
      <c r="M3672" s="3">
        <f t="shared" si="57"/>
        <v>6650.1900000000005</v>
      </c>
      <c r="N3672" t="s">
        <v>83</v>
      </c>
      <c r="O3672" t="s">
        <v>122</v>
      </c>
      <c r="P3672" t="s">
        <v>10129</v>
      </c>
      <c r="Q3672" t="s">
        <v>116</v>
      </c>
      <c r="R3672">
        <v>7</v>
      </c>
      <c r="S3672">
        <v>2.4</v>
      </c>
      <c r="U3672" t="s">
        <v>60</v>
      </c>
    </row>
    <row r="3673" spans="1:21" x14ac:dyDescent="0.35">
      <c r="A3673" t="s">
        <v>6507</v>
      </c>
      <c r="B3673" t="str">
        <f>IF(COUNTIFS($A:$A,$A3673,$C:$C,$C3673,$D:$D,$D3673,$G:$G,$G3673,$K:$K,$K3673,$M:$M,$M3673)&gt;1,"True Duplicate","Unique")</f>
        <v>Unique</v>
      </c>
      <c r="C3673" s="7">
        <v>45371</v>
      </c>
      <c r="D3673" t="s">
        <v>6508</v>
      </c>
      <c r="E3673" t="str">
        <f>IF(COUNTIF($B$2:D3673,D3673)=1,"New Customer","Returning Customer")</f>
        <v>Returning Customer</v>
      </c>
      <c r="F3673" t="s">
        <v>10132</v>
      </c>
      <c r="G3673" t="s">
        <v>374</v>
      </c>
      <c r="H3673" t="s">
        <v>36</v>
      </c>
      <c r="I3673" t="s">
        <v>259</v>
      </c>
      <c r="J3673" s="5">
        <v>41.91</v>
      </c>
      <c r="K3673">
        <v>12</v>
      </c>
      <c r="L3673">
        <v>0</v>
      </c>
      <c r="M3673" s="3">
        <f t="shared" si="57"/>
        <v>502.91999999999996</v>
      </c>
      <c r="N3673" t="s">
        <v>26</v>
      </c>
      <c r="O3673" t="s">
        <v>111</v>
      </c>
      <c r="P3673" t="s">
        <v>85</v>
      </c>
      <c r="Q3673" t="s">
        <v>77</v>
      </c>
      <c r="R3673">
        <v>12</v>
      </c>
      <c r="S3673">
        <v>1.7</v>
      </c>
      <c r="T3673" t="s">
        <v>30</v>
      </c>
      <c r="U3673" t="s">
        <v>60</v>
      </c>
    </row>
    <row r="3674" spans="1:21" x14ac:dyDescent="0.35">
      <c r="A3674" t="s">
        <v>7208</v>
      </c>
      <c r="B3674" t="str">
        <f>IF(COUNTIFS($A:$A,$A3674,$C:$C,$C3674,$D:$D,$D3674,$G:$G,$G3674,$K:$K,$K3674,$M:$M,$M3674)&gt;1,"True Duplicate","Unique")</f>
        <v>Unique</v>
      </c>
      <c r="C3674" s="7">
        <v>45371</v>
      </c>
      <c r="D3674" t="s">
        <v>4459</v>
      </c>
      <c r="E3674" t="str">
        <f>IF(COUNTIF($B$2:D3674,D3674)=1,"New Customer","Returning Customer")</f>
        <v>Returning Customer</v>
      </c>
      <c r="F3674" t="s">
        <v>10132</v>
      </c>
      <c r="G3674" t="s">
        <v>656</v>
      </c>
      <c r="H3674" t="s">
        <v>47</v>
      </c>
      <c r="I3674" t="s">
        <v>657</v>
      </c>
      <c r="J3674" s="5">
        <v>447.84</v>
      </c>
      <c r="K3674">
        <v>13</v>
      </c>
      <c r="L3674">
        <v>0.2</v>
      </c>
      <c r="M3674" s="3">
        <f t="shared" si="57"/>
        <v>5819.32</v>
      </c>
      <c r="N3674" t="s">
        <v>76</v>
      </c>
      <c r="O3674" t="s">
        <v>111</v>
      </c>
      <c r="P3674" t="s">
        <v>166</v>
      </c>
      <c r="Q3674" t="s">
        <v>77</v>
      </c>
      <c r="R3674">
        <v>3</v>
      </c>
      <c r="S3674">
        <v>1.2</v>
      </c>
      <c r="T3674" t="s">
        <v>30</v>
      </c>
      <c r="U3674" t="s">
        <v>52</v>
      </c>
    </row>
    <row r="3675" spans="1:21" x14ac:dyDescent="0.35">
      <c r="A3675" t="s">
        <v>7839</v>
      </c>
      <c r="B3675" t="str">
        <f>IF(COUNTIFS($A:$A,$A3675,$C:$C,$C3675,$D:$D,$D3675,$G:$G,$G3675,$K:$K,$K3675,$M:$M,$M3675)&gt;1,"True Duplicate","Unique")</f>
        <v>Unique</v>
      </c>
      <c r="C3675" s="7">
        <v>45371</v>
      </c>
      <c r="D3675" t="s">
        <v>7209</v>
      </c>
      <c r="E3675" t="str">
        <f>IF(COUNTIF($B$2:D3675,D3675)=1,"New Customer","Returning Customer")</f>
        <v>Returning Customer</v>
      </c>
      <c r="F3675" t="s">
        <v>72</v>
      </c>
      <c r="G3675" t="s">
        <v>258</v>
      </c>
      <c r="H3675" t="s">
        <v>36</v>
      </c>
      <c r="I3675" t="s">
        <v>259</v>
      </c>
      <c r="J3675" s="5">
        <v>30.39</v>
      </c>
      <c r="K3675">
        <v>2</v>
      </c>
      <c r="L3675">
        <v>0.05</v>
      </c>
      <c r="M3675" s="3">
        <f t="shared" si="57"/>
        <v>60.68</v>
      </c>
      <c r="N3675" t="s">
        <v>302</v>
      </c>
      <c r="O3675" t="s">
        <v>39</v>
      </c>
      <c r="P3675" t="s">
        <v>85</v>
      </c>
      <c r="Q3675" t="s">
        <v>77</v>
      </c>
      <c r="R3675">
        <v>9</v>
      </c>
      <c r="S3675">
        <v>1.7</v>
      </c>
      <c r="T3675" t="s">
        <v>30</v>
      </c>
      <c r="U3675" t="s">
        <v>52</v>
      </c>
    </row>
    <row r="3676" spans="1:21" x14ac:dyDescent="0.35">
      <c r="A3676" t="s">
        <v>8257</v>
      </c>
      <c r="B3676" t="str">
        <f>IF(COUNTIFS($A:$A,$A3676,$C:$C,$C3676,$D:$D,$D3676,$G:$G,$G3676,$K:$K,$K3676,$M:$M,$M3676)&gt;1,"True Duplicate","Unique")</f>
        <v>Unique</v>
      </c>
      <c r="C3676" s="7">
        <v>45371</v>
      </c>
      <c r="D3676" t="s">
        <v>8258</v>
      </c>
      <c r="E3676" t="str">
        <f>IF(COUNTIF($B$2:D3676,D3676)=1,"New Customer","Returning Customer")</f>
        <v>New Customer</v>
      </c>
      <c r="F3676" t="s">
        <v>10132</v>
      </c>
      <c r="G3676" t="s">
        <v>1182</v>
      </c>
      <c r="H3676" t="s">
        <v>66</v>
      </c>
      <c r="I3676" t="s">
        <v>446</v>
      </c>
      <c r="J3676" s="5">
        <v>425.83</v>
      </c>
      <c r="K3676">
        <v>10</v>
      </c>
      <c r="L3676">
        <v>0.05</v>
      </c>
      <c r="M3676" s="3">
        <f t="shared" si="57"/>
        <v>4257.7999999999993</v>
      </c>
      <c r="N3676" t="s">
        <v>104</v>
      </c>
      <c r="O3676" t="s">
        <v>122</v>
      </c>
      <c r="P3676" t="s">
        <v>59</v>
      </c>
      <c r="Q3676" t="s">
        <v>41</v>
      </c>
      <c r="R3676">
        <v>4</v>
      </c>
      <c r="S3676">
        <v>3.7</v>
      </c>
      <c r="T3676" t="s">
        <v>30</v>
      </c>
      <c r="U3676" t="s">
        <v>60</v>
      </c>
    </row>
    <row r="3677" spans="1:21" x14ac:dyDescent="0.35">
      <c r="A3677" t="s">
        <v>5969</v>
      </c>
      <c r="B3677" t="str">
        <f>IF(COUNTIFS($A:$A,$A3677,$C:$C,$C3677,$D:$D,$D3677,$G:$G,$G3677,$K:$K,$K3677,$M:$M,$M3677)&gt;1,"True Duplicate","Unique")</f>
        <v>Unique</v>
      </c>
      <c r="C3677" s="7">
        <v>45372</v>
      </c>
      <c r="D3677" t="s">
        <v>2741</v>
      </c>
      <c r="E3677" t="str">
        <f>IF(COUNTIF($B$2:D3677,D3677)=1,"New Customer","Returning Customer")</f>
        <v>Returning Customer</v>
      </c>
      <c r="F3677" t="s">
        <v>10132</v>
      </c>
      <c r="G3677" t="s">
        <v>351</v>
      </c>
      <c r="H3677" t="s">
        <v>57</v>
      </c>
      <c r="I3677" t="s">
        <v>289</v>
      </c>
      <c r="J3677" s="5">
        <v>487.44</v>
      </c>
      <c r="K3677">
        <v>12</v>
      </c>
      <c r="L3677">
        <v>0.25</v>
      </c>
      <c r="M3677" s="3">
        <f t="shared" si="57"/>
        <v>5846.28</v>
      </c>
      <c r="N3677" t="s">
        <v>302</v>
      </c>
      <c r="O3677" t="s">
        <v>27</v>
      </c>
      <c r="P3677" t="s">
        <v>59</v>
      </c>
      <c r="Q3677" t="s">
        <v>77</v>
      </c>
      <c r="R3677">
        <v>7</v>
      </c>
      <c r="S3677">
        <v>2.1</v>
      </c>
      <c r="T3677" t="s">
        <v>30</v>
      </c>
      <c r="U3677" t="s">
        <v>60</v>
      </c>
    </row>
    <row r="3678" spans="1:21" x14ac:dyDescent="0.35">
      <c r="A3678" t="s">
        <v>9153</v>
      </c>
      <c r="B3678" t="str">
        <f>IF(COUNTIFS($A:$A,$A3678,$C:$C,$C3678,$D:$D,$D3678,$G:$G,$G3678,$K:$K,$K3678,$M:$M,$M3678)&gt;1,"True Duplicate","Unique")</f>
        <v>Unique</v>
      </c>
      <c r="C3678" s="7">
        <v>45372</v>
      </c>
      <c r="D3678" t="s">
        <v>7985</v>
      </c>
      <c r="E3678" t="str">
        <f>IF(COUNTIF($B$2:D3678,D3678)=1,"New Customer","Returning Customer")</f>
        <v>Returning Customer</v>
      </c>
      <c r="F3678" t="s">
        <v>72</v>
      </c>
      <c r="G3678" t="s">
        <v>181</v>
      </c>
      <c r="H3678" t="s">
        <v>24</v>
      </c>
      <c r="I3678" t="s">
        <v>182</v>
      </c>
      <c r="J3678" s="5">
        <v>495.08</v>
      </c>
      <c r="K3678">
        <v>11</v>
      </c>
      <c r="L3678">
        <v>0.05</v>
      </c>
      <c r="M3678" s="3">
        <f t="shared" si="57"/>
        <v>5445.33</v>
      </c>
      <c r="N3678" t="s">
        <v>26</v>
      </c>
      <c r="O3678" t="s">
        <v>111</v>
      </c>
      <c r="P3678" t="s">
        <v>59</v>
      </c>
      <c r="Q3678" t="s">
        <v>29</v>
      </c>
      <c r="R3678">
        <v>4</v>
      </c>
      <c r="S3678">
        <v>1.8</v>
      </c>
      <c r="T3678" t="s">
        <v>30</v>
      </c>
      <c r="U3678" t="s">
        <v>10128</v>
      </c>
    </row>
    <row r="3679" spans="1:21" x14ac:dyDescent="0.35">
      <c r="A3679" t="s">
        <v>2996</v>
      </c>
      <c r="B3679" t="str">
        <f>IF(COUNTIFS($A:$A,$A3679,$C:$C,$C3679,$D:$D,$D3679,$G:$G,$G3679,$K:$K,$K3679,$M:$M,$M3679)&gt;1,"True Duplicate","Unique")</f>
        <v>Unique</v>
      </c>
      <c r="C3679" s="7">
        <v>45373</v>
      </c>
      <c r="D3679" t="s">
        <v>2902</v>
      </c>
      <c r="E3679" t="str">
        <f>IF(COUNTIF($B$2:D3679,D3679)=1,"New Customer","Returning Customer")</f>
        <v>Returning Customer</v>
      </c>
      <c r="F3679" t="s">
        <v>72</v>
      </c>
      <c r="G3679" t="s">
        <v>239</v>
      </c>
      <c r="H3679" t="s">
        <v>66</v>
      </c>
      <c r="I3679" t="s">
        <v>240</v>
      </c>
      <c r="J3679" s="5">
        <v>1325.73</v>
      </c>
      <c r="K3679">
        <v>12</v>
      </c>
      <c r="L3679">
        <v>0</v>
      </c>
      <c r="M3679" s="3">
        <f t="shared" si="57"/>
        <v>15908.76</v>
      </c>
      <c r="N3679" t="s">
        <v>302</v>
      </c>
      <c r="O3679" t="s">
        <v>27</v>
      </c>
      <c r="P3679" t="s">
        <v>85</v>
      </c>
      <c r="Q3679" t="s">
        <v>116</v>
      </c>
      <c r="R3679">
        <v>10</v>
      </c>
      <c r="S3679">
        <v>1.6</v>
      </c>
      <c r="T3679" t="s">
        <v>30</v>
      </c>
      <c r="U3679" t="s">
        <v>60</v>
      </c>
    </row>
    <row r="3680" spans="1:21" x14ac:dyDescent="0.35">
      <c r="A3680" t="s">
        <v>5452</v>
      </c>
      <c r="B3680" t="str">
        <f>IF(COUNTIFS($A:$A,$A3680,$C:$C,$C3680,$D:$D,$D3680,$G:$G,$G3680,$K:$K,$K3680,$M:$M,$M3680)&gt;1,"True Duplicate","Unique")</f>
        <v>Unique</v>
      </c>
      <c r="C3680" s="7">
        <v>45373</v>
      </c>
      <c r="D3680" t="s">
        <v>7537</v>
      </c>
      <c r="E3680" t="str">
        <f>IF(COUNTIF($B$2:D3680,D3680)=1,"New Customer","Returning Customer")</f>
        <v>Returning Customer</v>
      </c>
      <c r="F3680" t="s">
        <v>10132</v>
      </c>
      <c r="G3680" t="s">
        <v>399</v>
      </c>
      <c r="H3680" t="s">
        <v>24</v>
      </c>
      <c r="I3680" t="s">
        <v>182</v>
      </c>
      <c r="J3680" s="5">
        <v>180.85</v>
      </c>
      <c r="K3680">
        <v>12</v>
      </c>
      <c r="L3680">
        <v>0</v>
      </c>
      <c r="M3680" s="3">
        <f t="shared" si="57"/>
        <v>2170.1999999999998</v>
      </c>
      <c r="N3680" t="s">
        <v>76</v>
      </c>
      <c r="O3680" t="s">
        <v>111</v>
      </c>
      <c r="P3680" t="s">
        <v>85</v>
      </c>
      <c r="Q3680" t="s">
        <v>123</v>
      </c>
      <c r="R3680">
        <v>12</v>
      </c>
      <c r="S3680">
        <v>1.2</v>
      </c>
      <c r="T3680" t="s">
        <v>30</v>
      </c>
      <c r="U3680" t="s">
        <v>60</v>
      </c>
    </row>
    <row r="3681" spans="1:21" x14ac:dyDescent="0.35">
      <c r="A3681" t="s">
        <v>8624</v>
      </c>
      <c r="B3681" t="str">
        <f>IF(COUNTIFS($A:$A,$A3681,$C:$C,$C3681,$D:$D,$D3681,$G:$G,$G3681,$K:$K,$K3681,$M:$M,$M3681)&gt;1,"True Duplicate","Unique")</f>
        <v>Unique</v>
      </c>
      <c r="C3681" s="7">
        <v>45373</v>
      </c>
      <c r="D3681" t="s">
        <v>5453</v>
      </c>
      <c r="E3681" t="str">
        <f>IF(COUNTIF($B$2:D3681,D3681)=1,"New Customer","Returning Customer")</f>
        <v>New Customer</v>
      </c>
      <c r="F3681" t="s">
        <v>10132</v>
      </c>
      <c r="G3681" t="s">
        <v>351</v>
      </c>
      <c r="H3681" t="s">
        <v>57</v>
      </c>
      <c r="I3681" t="s">
        <v>289</v>
      </c>
      <c r="J3681" s="5">
        <v>73.86</v>
      </c>
      <c r="K3681">
        <v>5</v>
      </c>
      <c r="L3681">
        <v>0.15</v>
      </c>
      <c r="M3681" s="3">
        <f t="shared" si="57"/>
        <v>368.54999999999995</v>
      </c>
      <c r="N3681" t="s">
        <v>76</v>
      </c>
      <c r="O3681" t="s">
        <v>27</v>
      </c>
      <c r="P3681" t="s">
        <v>10129</v>
      </c>
      <c r="Q3681" t="s">
        <v>123</v>
      </c>
      <c r="R3681">
        <v>3</v>
      </c>
      <c r="S3681">
        <v>2.6</v>
      </c>
      <c r="T3681" t="s">
        <v>30</v>
      </c>
      <c r="U3681" t="s">
        <v>52</v>
      </c>
    </row>
    <row r="3682" spans="1:21" x14ac:dyDescent="0.35">
      <c r="A3682" t="s">
        <v>78</v>
      </c>
      <c r="B3682" t="str">
        <f>IF(COUNTIFS($A:$A,$A3682,$C:$C,$C3682,$D:$D,$D3682,$G:$G,$G3682,$K:$K,$K3682,$M:$M,$M3682)&gt;1,"True Duplicate","Unique")</f>
        <v>Unique</v>
      </c>
      <c r="C3682" s="7">
        <v>45374</v>
      </c>
      <c r="D3682" t="s">
        <v>8919</v>
      </c>
      <c r="E3682" t="str">
        <f>IF(COUNTIF($B$2:D3682,D3682)=1,"New Customer","Returning Customer")</f>
        <v>New Customer</v>
      </c>
      <c r="F3682" t="s">
        <v>10132</v>
      </c>
      <c r="G3682" t="s">
        <v>403</v>
      </c>
      <c r="H3682" t="s">
        <v>74</v>
      </c>
      <c r="I3682" t="s">
        <v>148</v>
      </c>
      <c r="J3682" s="5">
        <v>616.22</v>
      </c>
      <c r="K3682">
        <v>14</v>
      </c>
      <c r="L3682">
        <v>0</v>
      </c>
      <c r="M3682" s="3">
        <f t="shared" si="57"/>
        <v>8627.08</v>
      </c>
      <c r="N3682" t="s">
        <v>38</v>
      </c>
      <c r="O3682" t="s">
        <v>27</v>
      </c>
      <c r="P3682" t="s">
        <v>85</v>
      </c>
      <c r="Q3682" t="s">
        <v>77</v>
      </c>
      <c r="R3682">
        <v>12</v>
      </c>
      <c r="S3682">
        <v>1.8</v>
      </c>
      <c r="T3682" t="s">
        <v>30</v>
      </c>
      <c r="U3682" t="s">
        <v>60</v>
      </c>
    </row>
    <row r="3683" spans="1:21" x14ac:dyDescent="0.35">
      <c r="A3683" t="s">
        <v>6374</v>
      </c>
      <c r="B3683" t="str">
        <f>IF(COUNTIFS($A:$A,$A3683,$C:$C,$C3683,$D:$D,$D3683,$G:$G,$G3683,$K:$K,$K3683,$M:$M,$M3683)&gt;1,"True Duplicate","Unique")</f>
        <v>Unique</v>
      </c>
      <c r="C3683" s="7">
        <v>45374</v>
      </c>
      <c r="D3683" t="s">
        <v>5273</v>
      </c>
      <c r="E3683" t="str">
        <f>IF(COUNTIF($B$2:D3683,D3683)=1,"New Customer","Returning Customer")</f>
        <v>Returning Customer</v>
      </c>
      <c r="F3683" t="s">
        <v>10132</v>
      </c>
      <c r="G3683" t="s">
        <v>239</v>
      </c>
      <c r="H3683" t="s">
        <v>66</v>
      </c>
      <c r="I3683" t="s">
        <v>240</v>
      </c>
      <c r="J3683" s="5">
        <v>628.64</v>
      </c>
      <c r="K3683">
        <v>6</v>
      </c>
      <c r="L3683">
        <v>0.15</v>
      </c>
      <c r="M3683" s="3">
        <f t="shared" si="57"/>
        <v>3770.94</v>
      </c>
      <c r="N3683" t="s">
        <v>49</v>
      </c>
      <c r="O3683" t="s">
        <v>39</v>
      </c>
      <c r="P3683" t="s">
        <v>166</v>
      </c>
      <c r="Q3683" t="s">
        <v>41</v>
      </c>
      <c r="R3683">
        <v>9</v>
      </c>
      <c r="S3683">
        <v>1.1000000000000001</v>
      </c>
      <c r="T3683" t="s">
        <v>30</v>
      </c>
      <c r="U3683" t="s">
        <v>60</v>
      </c>
    </row>
    <row r="3684" spans="1:21" x14ac:dyDescent="0.35">
      <c r="A3684" t="s">
        <v>7362</v>
      </c>
      <c r="B3684" t="str">
        <f>IF(COUNTIFS($A:$A,$A3684,$C:$C,$C3684,$D:$D,$D3684,$G:$G,$G3684,$K:$K,$K3684,$M:$M,$M3684)&gt;1,"True Duplicate","Unique")</f>
        <v>Unique</v>
      </c>
      <c r="C3684" s="7">
        <v>45374</v>
      </c>
      <c r="D3684" t="s">
        <v>7363</v>
      </c>
      <c r="E3684" t="str">
        <f>IF(COUNTIF($B$2:D3684,D3684)=1,"New Customer","Returning Customer")</f>
        <v>New Customer</v>
      </c>
      <c r="F3684" t="s">
        <v>72</v>
      </c>
      <c r="G3684" t="s">
        <v>239</v>
      </c>
      <c r="H3684" t="s">
        <v>66</v>
      </c>
      <c r="I3684" t="s">
        <v>240</v>
      </c>
      <c r="J3684" s="5">
        <v>1996.81</v>
      </c>
      <c r="K3684">
        <v>10</v>
      </c>
      <c r="L3684">
        <v>0.25</v>
      </c>
      <c r="M3684" s="3">
        <f t="shared" si="57"/>
        <v>19965.599999999999</v>
      </c>
      <c r="N3684" t="s">
        <v>83</v>
      </c>
      <c r="O3684" t="s">
        <v>39</v>
      </c>
      <c r="P3684" t="s">
        <v>59</v>
      </c>
      <c r="Q3684" t="s">
        <v>123</v>
      </c>
      <c r="R3684">
        <v>9</v>
      </c>
      <c r="S3684">
        <v>2.2999999999999998</v>
      </c>
      <c r="T3684" t="s">
        <v>30</v>
      </c>
      <c r="U3684" t="s">
        <v>60</v>
      </c>
    </row>
    <row r="3685" spans="1:21" x14ac:dyDescent="0.35">
      <c r="A3685" t="s">
        <v>8918</v>
      </c>
      <c r="B3685" t="str">
        <f>IF(COUNTIFS($A:$A,$A3685,$C:$C,$C3685,$D:$D,$D3685,$G:$G,$G3685,$K:$K,$K3685,$M:$M,$M3685)&gt;1,"True Duplicate","Unique")</f>
        <v>Unique</v>
      </c>
      <c r="C3685" s="7">
        <v>45374</v>
      </c>
      <c r="D3685" t="s">
        <v>3544</v>
      </c>
      <c r="E3685" t="str">
        <f>IF(COUNTIF($B$2:D3685,D3685)=1,"New Customer","Returning Customer")</f>
        <v>New Customer</v>
      </c>
      <c r="F3685" t="s">
        <v>10132</v>
      </c>
      <c r="G3685" t="s">
        <v>533</v>
      </c>
      <c r="H3685" t="s">
        <v>74</v>
      </c>
      <c r="I3685" t="s">
        <v>534</v>
      </c>
      <c r="J3685" s="5">
        <v>1120.44</v>
      </c>
      <c r="K3685">
        <v>12</v>
      </c>
      <c r="L3685">
        <v>0</v>
      </c>
      <c r="M3685" s="3">
        <f t="shared" si="57"/>
        <v>13445.28</v>
      </c>
      <c r="N3685" t="s">
        <v>26</v>
      </c>
      <c r="O3685" t="s">
        <v>27</v>
      </c>
      <c r="P3685" t="s">
        <v>10129</v>
      </c>
      <c r="Q3685" t="s">
        <v>116</v>
      </c>
      <c r="R3685">
        <v>6</v>
      </c>
      <c r="S3685">
        <v>3.8</v>
      </c>
      <c r="T3685" t="s">
        <v>30</v>
      </c>
      <c r="U3685" t="s">
        <v>60</v>
      </c>
    </row>
    <row r="3686" spans="1:21" x14ac:dyDescent="0.35">
      <c r="A3686" t="s">
        <v>9756</v>
      </c>
      <c r="B3686" t="str">
        <f>IF(COUNTIFS($A:$A,$A3686,$C:$C,$C3686,$D:$D,$D3686,$G:$G,$G3686,$K:$K,$K3686,$M:$M,$M3686)&gt;1,"True Duplicate","Unique")</f>
        <v>Unique</v>
      </c>
      <c r="C3686" s="7">
        <v>45374</v>
      </c>
      <c r="D3686" t="s">
        <v>7282</v>
      </c>
      <c r="E3686" t="str">
        <f>IF(COUNTIF($B$2:D3686,D3686)=1,"New Customer","Returning Customer")</f>
        <v>Returning Customer</v>
      </c>
      <c r="F3686" t="s">
        <v>72</v>
      </c>
      <c r="G3686" t="s">
        <v>35</v>
      </c>
      <c r="H3686" t="s">
        <v>36</v>
      </c>
      <c r="I3686" t="s">
        <v>37</v>
      </c>
      <c r="J3686" s="5">
        <v>19.350000000000001</v>
      </c>
      <c r="K3686">
        <v>6</v>
      </c>
      <c r="L3686">
        <v>0</v>
      </c>
      <c r="M3686" s="3">
        <f t="shared" si="57"/>
        <v>116.10000000000001</v>
      </c>
      <c r="N3686" t="s">
        <v>98</v>
      </c>
      <c r="O3686" t="s">
        <v>111</v>
      </c>
      <c r="P3686" t="s">
        <v>85</v>
      </c>
      <c r="Q3686" t="s">
        <v>29</v>
      </c>
      <c r="R3686">
        <v>3</v>
      </c>
      <c r="S3686">
        <v>4.5999999999999996</v>
      </c>
      <c r="T3686" t="s">
        <v>30</v>
      </c>
      <c r="U3686" t="s">
        <v>60</v>
      </c>
    </row>
    <row r="3687" spans="1:21" x14ac:dyDescent="0.35">
      <c r="A3687" t="s">
        <v>2425</v>
      </c>
      <c r="B3687" t="str">
        <f>IF(COUNTIFS($A:$A,$A3687,$C:$C,$C3687,$D:$D,$D3687,$G:$G,$G3687,$K:$K,$K3687,$M:$M,$M3687)&gt;1,"True Duplicate","Unique")</f>
        <v>Unique</v>
      </c>
      <c r="C3687" s="7">
        <v>45376</v>
      </c>
      <c r="D3687" t="s">
        <v>6864</v>
      </c>
      <c r="E3687" t="str">
        <f>IF(COUNTIF($B$2:D3687,D3687)=1,"New Customer","Returning Customer")</f>
        <v>New Customer</v>
      </c>
      <c r="F3687" t="s">
        <v>10132</v>
      </c>
      <c r="G3687" t="s">
        <v>132</v>
      </c>
      <c r="H3687" t="s">
        <v>24</v>
      </c>
      <c r="I3687" t="s">
        <v>133</v>
      </c>
      <c r="J3687" s="5">
        <v>462.38</v>
      </c>
      <c r="K3687">
        <v>1</v>
      </c>
      <c r="L3687">
        <v>0.15</v>
      </c>
      <c r="M3687" s="3">
        <f t="shared" si="57"/>
        <v>462.23</v>
      </c>
      <c r="N3687" t="s">
        <v>26</v>
      </c>
      <c r="O3687" t="s">
        <v>111</v>
      </c>
      <c r="P3687" t="s">
        <v>10129</v>
      </c>
      <c r="Q3687" t="s">
        <v>77</v>
      </c>
      <c r="R3687">
        <v>2</v>
      </c>
      <c r="S3687">
        <v>2</v>
      </c>
      <c r="T3687" t="s">
        <v>112</v>
      </c>
      <c r="U3687" t="s">
        <v>60</v>
      </c>
    </row>
    <row r="3688" spans="1:21" x14ac:dyDescent="0.35">
      <c r="A3688" t="s">
        <v>3914</v>
      </c>
      <c r="B3688" t="str">
        <f>IF(COUNTIFS($A:$A,$A3688,$C:$C,$C3688,$D:$D,$D3688,$G:$G,$G3688,$K:$K,$K3688,$M:$M,$M3688)&gt;1,"True Duplicate","Unique")</f>
        <v>Unique</v>
      </c>
      <c r="C3688" s="7">
        <v>45376</v>
      </c>
      <c r="D3688" t="s">
        <v>3915</v>
      </c>
      <c r="E3688" t="str">
        <f>IF(COUNTIF($B$2:D3688,D3688)=1,"New Customer","Returning Customer")</f>
        <v>Returning Customer</v>
      </c>
      <c r="F3688" t="s">
        <v>10132</v>
      </c>
      <c r="G3688" t="s">
        <v>288</v>
      </c>
      <c r="H3688" t="s">
        <v>57</v>
      </c>
      <c r="I3688" t="s">
        <v>289</v>
      </c>
      <c r="J3688" s="5">
        <v>373.4</v>
      </c>
      <c r="K3688">
        <v>6</v>
      </c>
      <c r="L3688">
        <v>0.1</v>
      </c>
      <c r="M3688" s="3">
        <f t="shared" si="57"/>
        <v>2239.7999999999997</v>
      </c>
      <c r="N3688" t="s">
        <v>49</v>
      </c>
      <c r="O3688" t="s">
        <v>39</v>
      </c>
      <c r="P3688" t="s">
        <v>10129</v>
      </c>
      <c r="Q3688" t="s">
        <v>116</v>
      </c>
      <c r="R3688">
        <v>7</v>
      </c>
      <c r="S3688">
        <v>4.7</v>
      </c>
      <c r="T3688" t="s">
        <v>30</v>
      </c>
      <c r="U3688" t="s">
        <v>52</v>
      </c>
    </row>
    <row r="3689" spans="1:21" x14ac:dyDescent="0.35">
      <c r="A3689" t="s">
        <v>6091</v>
      </c>
      <c r="B3689" t="str">
        <f>IF(COUNTIFS($A:$A,$A3689,$C:$C,$C3689,$D:$D,$D3689,$G:$G,$G3689,$K:$K,$K3689,$M:$M,$M3689)&gt;1,"True Duplicate","Unique")</f>
        <v>Unique</v>
      </c>
      <c r="C3689" s="7">
        <v>45376</v>
      </c>
      <c r="D3689" t="s">
        <v>2427</v>
      </c>
      <c r="E3689" t="str">
        <f>IF(COUNTIF($B$2:D3689,D3689)=1,"New Customer","Returning Customer")</f>
        <v>Returning Customer</v>
      </c>
      <c r="F3689" t="s">
        <v>10132</v>
      </c>
      <c r="G3689" t="s">
        <v>209</v>
      </c>
      <c r="H3689" t="s">
        <v>47</v>
      </c>
      <c r="I3689" t="s">
        <v>210</v>
      </c>
      <c r="J3689" s="5">
        <v>82.8</v>
      </c>
      <c r="K3689">
        <v>7</v>
      </c>
      <c r="L3689">
        <v>0.2</v>
      </c>
      <c r="M3689" s="3">
        <f t="shared" si="57"/>
        <v>578.19999999999993</v>
      </c>
      <c r="N3689" t="s">
        <v>76</v>
      </c>
      <c r="O3689" t="s">
        <v>111</v>
      </c>
      <c r="P3689" t="s">
        <v>59</v>
      </c>
      <c r="Q3689" t="s">
        <v>116</v>
      </c>
      <c r="R3689">
        <v>10</v>
      </c>
      <c r="S3689">
        <v>3.8</v>
      </c>
      <c r="T3689" t="s">
        <v>30</v>
      </c>
      <c r="U3689" t="s">
        <v>60</v>
      </c>
    </row>
    <row r="3690" spans="1:21" x14ac:dyDescent="0.35">
      <c r="A3690" t="s">
        <v>6863</v>
      </c>
      <c r="B3690" t="str">
        <f>IF(COUNTIFS($A:$A,$A3690,$C:$C,$C3690,$D:$D,$D3690,$G:$G,$G3690,$K:$K,$K3690,$M:$M,$M3690)&gt;1,"True Duplicate","Unique")</f>
        <v>Unique</v>
      </c>
      <c r="C3690" s="7">
        <v>45376</v>
      </c>
      <c r="D3690" t="s">
        <v>636</v>
      </c>
      <c r="E3690" t="str">
        <f>IF(COUNTIF($B$2:D3690,D3690)=1,"New Customer","Returning Customer")</f>
        <v>New Customer</v>
      </c>
      <c r="F3690" t="s">
        <v>10132</v>
      </c>
      <c r="G3690" t="s">
        <v>281</v>
      </c>
      <c r="H3690" t="s">
        <v>74</v>
      </c>
      <c r="I3690" t="s">
        <v>110</v>
      </c>
      <c r="J3690" s="5">
        <v>966.86</v>
      </c>
      <c r="K3690">
        <v>8</v>
      </c>
      <c r="L3690">
        <v>0.2</v>
      </c>
      <c r="M3690" s="3">
        <f t="shared" si="57"/>
        <v>7733.28</v>
      </c>
      <c r="N3690" t="s">
        <v>38</v>
      </c>
      <c r="O3690" t="s">
        <v>39</v>
      </c>
      <c r="P3690" t="s">
        <v>59</v>
      </c>
      <c r="Q3690" t="s">
        <v>116</v>
      </c>
      <c r="R3690">
        <v>9</v>
      </c>
      <c r="S3690">
        <v>3.2</v>
      </c>
      <c r="T3690" t="s">
        <v>30</v>
      </c>
      <c r="U3690" t="s">
        <v>60</v>
      </c>
    </row>
    <row r="3691" spans="1:21" x14ac:dyDescent="0.35">
      <c r="A3691" t="s">
        <v>8135</v>
      </c>
      <c r="B3691" t="str">
        <f>IF(COUNTIFS($A:$A,$A3691,$C:$C,$C3691,$D:$D,$D3691,$G:$G,$G3691,$K:$K,$K3691,$M:$M,$M3691)&gt;1,"True Duplicate","Unique")</f>
        <v>Unique</v>
      </c>
      <c r="C3691" s="7">
        <v>45376</v>
      </c>
      <c r="D3691" t="s">
        <v>6093</v>
      </c>
      <c r="E3691" t="str">
        <f>IF(COUNTIF($B$2:D3691,D3691)=1,"New Customer","Returning Customer")</f>
        <v>New Customer</v>
      </c>
      <c r="F3691" t="s">
        <v>10132</v>
      </c>
      <c r="G3691" t="s">
        <v>109</v>
      </c>
      <c r="H3691" t="s">
        <v>74</v>
      </c>
      <c r="I3691" t="s">
        <v>110</v>
      </c>
      <c r="J3691" s="5">
        <v>1461</v>
      </c>
      <c r="K3691">
        <v>3</v>
      </c>
      <c r="L3691">
        <v>0.1</v>
      </c>
      <c r="M3691" s="3">
        <f t="shared" si="57"/>
        <v>4382.7000000000007</v>
      </c>
      <c r="N3691" t="s">
        <v>38</v>
      </c>
      <c r="O3691" t="s">
        <v>122</v>
      </c>
      <c r="P3691" t="s">
        <v>10129</v>
      </c>
      <c r="Q3691" t="s">
        <v>116</v>
      </c>
      <c r="R3691">
        <v>13</v>
      </c>
      <c r="S3691">
        <v>1.3</v>
      </c>
      <c r="T3691" t="s">
        <v>30</v>
      </c>
      <c r="U3691" t="s">
        <v>60</v>
      </c>
    </row>
    <row r="3692" spans="1:21" x14ac:dyDescent="0.35">
      <c r="A3692" t="s">
        <v>6730</v>
      </c>
      <c r="B3692" t="str">
        <f>IF(COUNTIFS($A:$A,$A3692,$C:$C,$C3692,$D:$D,$D3692,$G:$G,$G3692,$K:$K,$K3692,$M:$M,$M3692)&gt;1,"True Duplicate","Unique")</f>
        <v>Unique</v>
      </c>
      <c r="C3692" s="7">
        <v>45377</v>
      </c>
      <c r="D3692" t="s">
        <v>9437</v>
      </c>
      <c r="E3692" t="str">
        <f>IF(COUNTIF($B$2:D3692,D3692)=1,"New Customer","Returning Customer")</f>
        <v>New Customer</v>
      </c>
      <c r="F3692" t="s">
        <v>10132</v>
      </c>
      <c r="G3692" t="s">
        <v>301</v>
      </c>
      <c r="H3692" t="s">
        <v>57</v>
      </c>
      <c r="I3692" t="s">
        <v>97</v>
      </c>
      <c r="J3692" s="5">
        <v>343.87</v>
      </c>
      <c r="K3692">
        <v>2</v>
      </c>
      <c r="L3692">
        <v>0.05</v>
      </c>
      <c r="M3692" s="3">
        <f t="shared" si="57"/>
        <v>687.64</v>
      </c>
      <c r="N3692" t="s">
        <v>26</v>
      </c>
      <c r="O3692" t="s">
        <v>39</v>
      </c>
      <c r="P3692" t="s">
        <v>10129</v>
      </c>
      <c r="Q3692" t="s">
        <v>77</v>
      </c>
      <c r="R3692">
        <v>5</v>
      </c>
      <c r="S3692">
        <v>3.2</v>
      </c>
      <c r="T3692" t="s">
        <v>51</v>
      </c>
      <c r="U3692" t="s">
        <v>60</v>
      </c>
    </row>
    <row r="3693" spans="1:21" x14ac:dyDescent="0.35">
      <c r="A3693" t="s">
        <v>6897</v>
      </c>
      <c r="B3693" t="str">
        <f>IF(COUNTIFS($A:$A,$A3693,$C:$C,$C3693,$D:$D,$D3693,$G:$G,$G3693,$K:$K,$K3693,$M:$M,$M3693)&gt;1,"True Duplicate","Unique")</f>
        <v>Unique</v>
      </c>
      <c r="C3693" s="7">
        <v>45377</v>
      </c>
      <c r="D3693" t="s">
        <v>8607</v>
      </c>
      <c r="E3693" t="str">
        <f>IF(COUNTIF($B$2:D3693,D3693)=1,"New Customer","Returning Customer")</f>
        <v>Returning Customer</v>
      </c>
      <c r="F3693" t="s">
        <v>10132</v>
      </c>
      <c r="G3693" t="s">
        <v>35</v>
      </c>
      <c r="H3693" t="s">
        <v>36</v>
      </c>
      <c r="I3693" t="s">
        <v>37</v>
      </c>
      <c r="J3693" s="5">
        <v>33.450000000000003</v>
      </c>
      <c r="K3693">
        <v>13</v>
      </c>
      <c r="L3693">
        <v>0</v>
      </c>
      <c r="M3693" s="3">
        <f t="shared" si="57"/>
        <v>434.85</v>
      </c>
      <c r="N3693" t="s">
        <v>26</v>
      </c>
      <c r="O3693" t="s">
        <v>27</v>
      </c>
      <c r="P3693" t="s">
        <v>10129</v>
      </c>
      <c r="Q3693" t="s">
        <v>116</v>
      </c>
      <c r="R3693">
        <v>1</v>
      </c>
      <c r="S3693">
        <v>3.7</v>
      </c>
      <c r="T3693" t="s">
        <v>30</v>
      </c>
      <c r="U3693" t="s">
        <v>86</v>
      </c>
    </row>
    <row r="3694" spans="1:21" x14ac:dyDescent="0.35">
      <c r="A3694" t="s">
        <v>8730</v>
      </c>
      <c r="B3694" t="str">
        <f>IF(COUNTIFS($A:$A,$A3694,$C:$C,$C3694,$D:$D,$D3694,$G:$G,$G3694,$K:$K,$K3694,$M:$M,$M3694)&gt;1,"True Duplicate","Unique")</f>
        <v>Unique</v>
      </c>
      <c r="C3694" s="7">
        <v>45377</v>
      </c>
      <c r="D3694" t="s">
        <v>6144</v>
      </c>
      <c r="E3694" t="str">
        <f>IF(COUNTIF($B$2:D3694,D3694)=1,"New Customer","Returning Customer")</f>
        <v>New Customer</v>
      </c>
      <c r="F3694" t="s">
        <v>10132</v>
      </c>
      <c r="G3694" t="s">
        <v>244</v>
      </c>
      <c r="H3694" t="s">
        <v>36</v>
      </c>
      <c r="I3694" t="s">
        <v>129</v>
      </c>
      <c r="J3694" s="5">
        <v>15</v>
      </c>
      <c r="K3694">
        <v>13</v>
      </c>
      <c r="L3694">
        <v>0.25</v>
      </c>
      <c r="M3694" s="3">
        <f t="shared" si="57"/>
        <v>191.75</v>
      </c>
      <c r="N3694" t="s">
        <v>98</v>
      </c>
      <c r="O3694" t="s">
        <v>27</v>
      </c>
      <c r="P3694" t="s">
        <v>10129</v>
      </c>
      <c r="Q3694" t="s">
        <v>41</v>
      </c>
      <c r="R3694">
        <v>12</v>
      </c>
      <c r="S3694">
        <v>2.9</v>
      </c>
      <c r="T3694" t="s">
        <v>30</v>
      </c>
      <c r="U3694" t="s">
        <v>52</v>
      </c>
    </row>
    <row r="3695" spans="1:21" x14ac:dyDescent="0.35">
      <c r="A3695" t="s">
        <v>9436</v>
      </c>
      <c r="B3695" t="str">
        <f>IF(COUNTIFS($A:$A,$A3695,$C:$C,$C3695,$D:$D,$D3695,$G:$G,$G3695,$K:$K,$K3695,$M:$M,$M3695)&gt;1,"True Duplicate","Unique")</f>
        <v>Unique</v>
      </c>
      <c r="C3695" s="7">
        <v>45377</v>
      </c>
      <c r="D3695" t="s">
        <v>6898</v>
      </c>
      <c r="E3695" t="str">
        <f>IF(COUNTIF($B$2:D3695,D3695)=1,"New Customer","Returning Customer")</f>
        <v>New Customer</v>
      </c>
      <c r="F3695" t="s">
        <v>10132</v>
      </c>
      <c r="G3695" t="s">
        <v>306</v>
      </c>
      <c r="H3695" t="s">
        <v>36</v>
      </c>
      <c r="I3695" t="s">
        <v>259</v>
      </c>
      <c r="J3695" s="5">
        <v>23.93</v>
      </c>
      <c r="K3695">
        <v>6</v>
      </c>
      <c r="L3695">
        <v>0</v>
      </c>
      <c r="M3695" s="3">
        <f t="shared" si="57"/>
        <v>143.57999999999998</v>
      </c>
      <c r="N3695" t="s">
        <v>83</v>
      </c>
      <c r="O3695" t="s">
        <v>111</v>
      </c>
      <c r="P3695" t="s">
        <v>10129</v>
      </c>
      <c r="Q3695" t="s">
        <v>41</v>
      </c>
      <c r="R3695">
        <v>4</v>
      </c>
      <c r="S3695">
        <v>1.5</v>
      </c>
      <c r="T3695" t="s">
        <v>30</v>
      </c>
      <c r="U3695" t="s">
        <v>52</v>
      </c>
    </row>
    <row r="3696" spans="1:21" x14ac:dyDescent="0.35">
      <c r="A3696" t="s">
        <v>937</v>
      </c>
      <c r="B3696" t="str">
        <f>IF(COUNTIFS($A:$A,$A3696,$C:$C,$C3696,$D:$D,$D3696,$G:$G,$G3696,$K:$K,$K3696,$M:$M,$M3696)&gt;1,"True Duplicate","Unique")</f>
        <v>Unique</v>
      </c>
      <c r="C3696" s="7">
        <v>45378</v>
      </c>
      <c r="D3696" t="s">
        <v>7025</v>
      </c>
      <c r="E3696" t="str">
        <f>IF(COUNTIF($B$2:D3696,D3696)=1,"New Customer","Returning Customer")</f>
        <v>New Customer</v>
      </c>
      <c r="F3696" t="s">
        <v>72</v>
      </c>
      <c r="G3696" t="s">
        <v>109</v>
      </c>
      <c r="H3696" t="s">
        <v>74</v>
      </c>
      <c r="I3696" t="s">
        <v>110</v>
      </c>
      <c r="J3696" s="5">
        <v>830.73</v>
      </c>
      <c r="K3696">
        <v>7</v>
      </c>
      <c r="L3696">
        <v>0.05</v>
      </c>
      <c r="M3696" s="3">
        <f t="shared" si="57"/>
        <v>5814.76</v>
      </c>
      <c r="N3696" t="s">
        <v>98</v>
      </c>
      <c r="O3696" t="s">
        <v>122</v>
      </c>
      <c r="P3696" t="s">
        <v>85</v>
      </c>
      <c r="Q3696" t="s">
        <v>123</v>
      </c>
      <c r="R3696">
        <v>9</v>
      </c>
      <c r="S3696">
        <v>2.4</v>
      </c>
      <c r="U3696" t="s">
        <v>60</v>
      </c>
    </row>
    <row r="3697" spans="1:21" x14ac:dyDescent="0.35">
      <c r="A3697" t="s">
        <v>4179</v>
      </c>
      <c r="B3697" t="str">
        <f>IF(COUNTIFS($A:$A,$A3697,$C:$C,$C3697,$D:$D,$D3697,$G:$G,$G3697,$K:$K,$K3697,$M:$M,$M3697)&gt;1,"True Duplicate","Unique")</f>
        <v>Unique</v>
      </c>
      <c r="C3697" s="7">
        <v>45378</v>
      </c>
      <c r="D3697" t="s">
        <v>939</v>
      </c>
      <c r="E3697" t="str">
        <f>IF(COUNTIF($B$2:D3697,D3697)=1,"New Customer","Returning Customer")</f>
        <v>New Customer</v>
      </c>
      <c r="F3697" t="s">
        <v>10132</v>
      </c>
      <c r="G3697" t="s">
        <v>161</v>
      </c>
      <c r="H3697" t="s">
        <v>74</v>
      </c>
      <c r="I3697" t="s">
        <v>148</v>
      </c>
      <c r="J3697" s="5">
        <v>2476.6799999999998</v>
      </c>
      <c r="K3697">
        <v>9</v>
      </c>
      <c r="L3697">
        <v>0.05</v>
      </c>
      <c r="M3697" s="3">
        <f t="shared" si="57"/>
        <v>22289.67</v>
      </c>
      <c r="N3697" t="s">
        <v>83</v>
      </c>
      <c r="O3697" t="s">
        <v>39</v>
      </c>
      <c r="P3697" t="s">
        <v>10129</v>
      </c>
      <c r="Q3697" t="s">
        <v>116</v>
      </c>
      <c r="R3697">
        <v>11</v>
      </c>
      <c r="S3697">
        <v>4.3</v>
      </c>
      <c r="T3697" t="s">
        <v>30</v>
      </c>
      <c r="U3697" t="s">
        <v>60</v>
      </c>
    </row>
    <row r="3698" spans="1:21" x14ac:dyDescent="0.35">
      <c r="A3698" t="s">
        <v>4188</v>
      </c>
      <c r="B3698" t="str">
        <f>IF(COUNTIFS($A:$A,$A3698,$C:$C,$C3698,$D:$D,$D3698,$G:$G,$G3698,$K:$K,$K3698,$M:$M,$M3698)&gt;1,"True Duplicate","Unique")</f>
        <v>Unique</v>
      </c>
      <c r="C3698" s="7">
        <v>45378</v>
      </c>
      <c r="D3698" t="s">
        <v>4189</v>
      </c>
      <c r="E3698" t="str">
        <f>IF(COUNTIF($B$2:D3698,D3698)=1,"New Customer","Returning Customer")</f>
        <v>New Customer</v>
      </c>
      <c r="F3698" t="s">
        <v>10132</v>
      </c>
      <c r="G3698" t="s">
        <v>281</v>
      </c>
      <c r="H3698" t="s">
        <v>74</v>
      </c>
      <c r="I3698" t="s">
        <v>110</v>
      </c>
      <c r="J3698" s="5">
        <v>2073.3000000000002</v>
      </c>
      <c r="K3698">
        <v>6</v>
      </c>
      <c r="L3698">
        <v>0.15</v>
      </c>
      <c r="M3698" s="3">
        <f t="shared" si="57"/>
        <v>12438.900000000001</v>
      </c>
      <c r="N3698" t="s">
        <v>26</v>
      </c>
      <c r="O3698" t="s">
        <v>111</v>
      </c>
      <c r="P3698" t="s">
        <v>59</v>
      </c>
      <c r="Q3698" t="s">
        <v>123</v>
      </c>
      <c r="R3698">
        <v>2</v>
      </c>
      <c r="S3698">
        <v>2.8</v>
      </c>
      <c r="T3698" t="s">
        <v>30</v>
      </c>
      <c r="U3698" t="s">
        <v>52</v>
      </c>
    </row>
    <row r="3699" spans="1:21" x14ac:dyDescent="0.35">
      <c r="A3699" t="s">
        <v>7024</v>
      </c>
      <c r="B3699" t="str">
        <f>IF(COUNTIFS($A:$A,$A3699,$C:$C,$C3699,$D:$D,$D3699,$G:$G,$G3699,$K:$K,$K3699,$M:$M,$M3699)&gt;1,"True Duplicate","Unique")</f>
        <v>Unique</v>
      </c>
      <c r="C3699" s="7">
        <v>45378</v>
      </c>
      <c r="D3699" t="s">
        <v>4180</v>
      </c>
      <c r="E3699" t="str">
        <f>IF(COUNTIF($B$2:D3699,D3699)=1,"New Customer","Returning Customer")</f>
        <v>New Customer</v>
      </c>
      <c r="F3699" t="s">
        <v>72</v>
      </c>
      <c r="G3699" t="s">
        <v>351</v>
      </c>
      <c r="H3699" t="s">
        <v>57</v>
      </c>
      <c r="I3699" t="s">
        <v>289</v>
      </c>
      <c r="J3699" s="5">
        <v>549.9</v>
      </c>
      <c r="K3699">
        <v>1</v>
      </c>
      <c r="L3699">
        <v>0.05</v>
      </c>
      <c r="M3699" s="3">
        <f t="shared" si="57"/>
        <v>549.85</v>
      </c>
      <c r="N3699" t="s">
        <v>165</v>
      </c>
      <c r="O3699" t="s">
        <v>111</v>
      </c>
      <c r="P3699" t="s">
        <v>166</v>
      </c>
      <c r="Q3699" t="s">
        <v>116</v>
      </c>
      <c r="R3699">
        <v>9</v>
      </c>
      <c r="S3699">
        <v>3.6</v>
      </c>
      <c r="U3699" t="s">
        <v>60</v>
      </c>
    </row>
    <row r="3700" spans="1:21" x14ac:dyDescent="0.35">
      <c r="A3700" t="s">
        <v>6276</v>
      </c>
      <c r="B3700" t="str">
        <f>IF(COUNTIFS($A:$A,$A3700,$C:$C,$C3700,$D:$D,$D3700,$G:$G,$G3700,$K:$K,$K3700,$M:$M,$M3700)&gt;1,"True Duplicate","Unique")</f>
        <v>Unique</v>
      </c>
      <c r="C3700" s="7">
        <v>45379</v>
      </c>
      <c r="D3700" t="s">
        <v>6278</v>
      </c>
      <c r="E3700" t="str">
        <f>IF(COUNTIF($B$2:D3700,D3700)=1,"New Customer","Returning Customer")</f>
        <v>New Customer</v>
      </c>
      <c r="F3700" t="s">
        <v>72</v>
      </c>
      <c r="G3700" t="s">
        <v>214</v>
      </c>
      <c r="H3700" t="s">
        <v>66</v>
      </c>
      <c r="I3700" t="s">
        <v>215</v>
      </c>
      <c r="J3700" s="5">
        <v>596.25</v>
      </c>
      <c r="K3700">
        <v>1</v>
      </c>
      <c r="L3700">
        <v>0.05</v>
      </c>
      <c r="M3700" s="3">
        <f t="shared" si="57"/>
        <v>596.20000000000005</v>
      </c>
      <c r="N3700" t="s">
        <v>142</v>
      </c>
      <c r="O3700" t="s">
        <v>39</v>
      </c>
      <c r="P3700" t="s">
        <v>59</v>
      </c>
      <c r="Q3700" t="s">
        <v>123</v>
      </c>
      <c r="R3700">
        <v>6</v>
      </c>
      <c r="S3700">
        <v>4.0999999999999996</v>
      </c>
      <c r="T3700" t="s">
        <v>112</v>
      </c>
      <c r="U3700" t="s">
        <v>60</v>
      </c>
    </row>
    <row r="3701" spans="1:21" x14ac:dyDescent="0.35">
      <c r="A3701" t="s">
        <v>6370</v>
      </c>
      <c r="B3701" t="str">
        <f>IF(COUNTIFS($A:$A,$A3701,$C:$C,$C3701,$D:$D,$D3701,$G:$G,$G3701,$K:$K,$K3701,$M:$M,$M3701)&gt;1,"True Duplicate","Unique")</f>
        <v>Unique</v>
      </c>
      <c r="C3701" s="7">
        <v>45379</v>
      </c>
      <c r="D3701" t="s">
        <v>8895</v>
      </c>
      <c r="E3701" t="str">
        <f>IF(COUNTIF($B$2:D3701,D3701)=1,"New Customer","Returning Customer")</f>
        <v>New Customer</v>
      </c>
      <c r="F3701" t="s">
        <v>72</v>
      </c>
      <c r="G3701" t="s">
        <v>306</v>
      </c>
      <c r="H3701" t="s">
        <v>36</v>
      </c>
      <c r="I3701" t="s">
        <v>259</v>
      </c>
      <c r="J3701" s="5">
        <v>15.16</v>
      </c>
      <c r="K3701">
        <v>10</v>
      </c>
      <c r="L3701">
        <v>0</v>
      </c>
      <c r="M3701" s="3">
        <f t="shared" si="57"/>
        <v>151.6</v>
      </c>
      <c r="N3701" t="s">
        <v>26</v>
      </c>
      <c r="O3701" t="s">
        <v>39</v>
      </c>
      <c r="P3701" t="s">
        <v>10129</v>
      </c>
      <c r="Q3701" t="s">
        <v>29</v>
      </c>
      <c r="R3701">
        <v>3</v>
      </c>
      <c r="S3701">
        <v>2.2000000000000002</v>
      </c>
      <c r="T3701" t="s">
        <v>51</v>
      </c>
      <c r="U3701" t="s">
        <v>60</v>
      </c>
    </row>
    <row r="3702" spans="1:21" x14ac:dyDescent="0.35">
      <c r="A3702" t="s">
        <v>8894</v>
      </c>
      <c r="B3702" t="str">
        <f>IF(COUNTIFS($A:$A,$A3702,$C:$C,$C3702,$D:$D,$D3702,$G:$G,$G3702,$K:$K,$K3702,$M:$M,$M3702)&gt;1,"True Duplicate","Unique")</f>
        <v>Unique</v>
      </c>
      <c r="C3702" s="7">
        <v>45379</v>
      </c>
      <c r="D3702" t="s">
        <v>6371</v>
      </c>
      <c r="E3702" t="str">
        <f>IF(COUNTIF($B$2:D3702,D3702)=1,"New Customer","Returning Customer")</f>
        <v>New Customer</v>
      </c>
      <c r="F3702" t="s">
        <v>10132</v>
      </c>
      <c r="G3702" t="s">
        <v>323</v>
      </c>
      <c r="H3702" t="s">
        <v>57</v>
      </c>
      <c r="I3702" t="s">
        <v>82</v>
      </c>
      <c r="J3702" s="5">
        <v>753.8</v>
      </c>
      <c r="K3702">
        <v>7</v>
      </c>
      <c r="L3702">
        <v>0.1</v>
      </c>
      <c r="M3702" s="3">
        <f t="shared" si="57"/>
        <v>5275.9</v>
      </c>
      <c r="N3702" t="s">
        <v>142</v>
      </c>
      <c r="O3702" t="s">
        <v>39</v>
      </c>
      <c r="P3702" t="s">
        <v>85</v>
      </c>
      <c r="Q3702" t="s">
        <v>123</v>
      </c>
      <c r="R3702">
        <v>10</v>
      </c>
      <c r="S3702">
        <v>1.3</v>
      </c>
      <c r="T3702" t="s">
        <v>30</v>
      </c>
      <c r="U3702" t="s">
        <v>86</v>
      </c>
    </row>
    <row r="3703" spans="1:21" x14ac:dyDescent="0.35">
      <c r="A3703" t="s">
        <v>10072</v>
      </c>
      <c r="B3703" t="str">
        <f>IF(COUNTIFS($A:$A,$A3703,$C:$C,$C3703,$D:$D,$D3703,$G:$G,$G3703,$K:$K,$K3703,$M:$M,$M3703)&gt;1,"True Duplicate","Unique")</f>
        <v>Unique</v>
      </c>
      <c r="C3703" s="7">
        <v>45379</v>
      </c>
      <c r="D3703" t="s">
        <v>3738</v>
      </c>
      <c r="E3703" t="str">
        <f>IF(COUNTIF($B$2:D3703,D3703)=1,"New Customer","Returning Customer")</f>
        <v>Returning Customer</v>
      </c>
      <c r="F3703" t="s">
        <v>10132</v>
      </c>
      <c r="G3703" t="s">
        <v>293</v>
      </c>
      <c r="H3703" t="s">
        <v>74</v>
      </c>
      <c r="I3703" t="s">
        <v>110</v>
      </c>
      <c r="J3703" s="5">
        <v>1963.21</v>
      </c>
      <c r="K3703">
        <v>10</v>
      </c>
      <c r="L3703">
        <v>0.05</v>
      </c>
      <c r="M3703" s="3">
        <f t="shared" si="57"/>
        <v>19631.600000000002</v>
      </c>
      <c r="N3703" t="s">
        <v>142</v>
      </c>
      <c r="O3703" t="s">
        <v>27</v>
      </c>
      <c r="P3703" t="s">
        <v>85</v>
      </c>
      <c r="Q3703" t="s">
        <v>116</v>
      </c>
      <c r="R3703">
        <v>5</v>
      </c>
      <c r="S3703">
        <v>1.1000000000000001</v>
      </c>
      <c r="T3703" t="s">
        <v>30</v>
      </c>
      <c r="U3703" t="s">
        <v>60</v>
      </c>
    </row>
    <row r="3704" spans="1:21" x14ac:dyDescent="0.35">
      <c r="A3704" t="s">
        <v>4492</v>
      </c>
      <c r="B3704" t="str">
        <f>IF(COUNTIFS($A:$A,$A3704,$C:$C,$C3704,$D:$D,$D3704,$G:$G,$G3704,$K:$K,$K3704,$M:$M,$M3704)&gt;1,"True Duplicate","Unique")</f>
        <v>Unique</v>
      </c>
      <c r="C3704" s="7">
        <v>45380</v>
      </c>
      <c r="D3704" t="s">
        <v>3076</v>
      </c>
      <c r="E3704" t="str">
        <f>IF(COUNTIF($B$2:D3704,D3704)=1,"New Customer","Returning Customer")</f>
        <v>New Customer</v>
      </c>
      <c r="F3704" t="s">
        <v>10132</v>
      </c>
      <c r="G3704" t="s">
        <v>231</v>
      </c>
      <c r="H3704" t="s">
        <v>57</v>
      </c>
      <c r="I3704" t="s">
        <v>232</v>
      </c>
      <c r="J3704" s="5">
        <v>442.84</v>
      </c>
      <c r="K3704">
        <v>9</v>
      </c>
      <c r="L3704">
        <v>0.2</v>
      </c>
      <c r="M3704" s="3">
        <f t="shared" si="57"/>
        <v>3983.7599999999998</v>
      </c>
      <c r="N3704" t="s">
        <v>83</v>
      </c>
      <c r="O3704" t="s">
        <v>122</v>
      </c>
      <c r="P3704" t="s">
        <v>59</v>
      </c>
      <c r="Q3704" t="s">
        <v>123</v>
      </c>
      <c r="R3704">
        <v>2</v>
      </c>
      <c r="S3704">
        <v>2.4</v>
      </c>
      <c r="T3704" t="s">
        <v>30</v>
      </c>
      <c r="U3704" t="s">
        <v>86</v>
      </c>
    </row>
    <row r="3705" spans="1:21" x14ac:dyDescent="0.35">
      <c r="A3705" t="s">
        <v>7900</v>
      </c>
      <c r="B3705" t="str">
        <f>IF(COUNTIFS($A:$A,$A3705,$C:$C,$C3705,$D:$D,$D3705,$G:$G,$G3705,$K:$K,$K3705,$M:$M,$M3705)&gt;1,"True Duplicate","Unique")</f>
        <v>Unique</v>
      </c>
      <c r="C3705" s="7">
        <v>45380</v>
      </c>
      <c r="D3705" t="s">
        <v>7901</v>
      </c>
      <c r="E3705" t="str">
        <f>IF(COUNTIF($B$2:D3705,D3705)=1,"New Customer","Returning Customer")</f>
        <v>New Customer</v>
      </c>
      <c r="F3705" t="s">
        <v>72</v>
      </c>
      <c r="G3705" t="s">
        <v>198</v>
      </c>
      <c r="H3705" t="s">
        <v>74</v>
      </c>
      <c r="I3705" t="s">
        <v>110</v>
      </c>
      <c r="J3705" s="5">
        <v>1357.49</v>
      </c>
      <c r="K3705">
        <v>2</v>
      </c>
      <c r="L3705">
        <v>0.05</v>
      </c>
      <c r="M3705" s="3">
        <f t="shared" si="57"/>
        <v>2714.88</v>
      </c>
      <c r="N3705" t="s">
        <v>98</v>
      </c>
      <c r="O3705" t="s">
        <v>122</v>
      </c>
      <c r="P3705" t="s">
        <v>85</v>
      </c>
      <c r="Q3705" t="s">
        <v>116</v>
      </c>
      <c r="R3705">
        <v>7</v>
      </c>
      <c r="S3705">
        <v>3.2</v>
      </c>
      <c r="T3705" t="s">
        <v>30</v>
      </c>
      <c r="U3705" t="s">
        <v>60</v>
      </c>
    </row>
    <row r="3706" spans="1:21" x14ac:dyDescent="0.35">
      <c r="A3706" t="s">
        <v>3049</v>
      </c>
      <c r="B3706" t="str">
        <f>IF(COUNTIFS($A:$A,$A3706,$C:$C,$C3706,$D:$D,$D3706,$G:$G,$G3706,$K:$K,$K3706,$M:$M,$M3706)&gt;1,"True Duplicate","Unique")</f>
        <v>Unique</v>
      </c>
      <c r="C3706" s="7">
        <v>45381</v>
      </c>
      <c r="D3706" t="s">
        <v>2046</v>
      </c>
      <c r="E3706" t="str">
        <f>IF(COUNTIF($B$2:D3706,D3706)=1,"New Customer","Returning Customer")</f>
        <v>New Customer</v>
      </c>
      <c r="F3706" t="s">
        <v>72</v>
      </c>
      <c r="G3706" t="s">
        <v>170</v>
      </c>
      <c r="H3706" t="s">
        <v>66</v>
      </c>
      <c r="I3706" t="s">
        <v>171</v>
      </c>
      <c r="J3706" s="5">
        <v>1269.1600000000001</v>
      </c>
      <c r="K3706">
        <v>12</v>
      </c>
      <c r="L3706">
        <v>0</v>
      </c>
      <c r="M3706" s="3">
        <f t="shared" si="57"/>
        <v>15229.920000000002</v>
      </c>
      <c r="N3706" t="s">
        <v>26</v>
      </c>
      <c r="O3706" t="s">
        <v>39</v>
      </c>
      <c r="P3706" t="s">
        <v>85</v>
      </c>
      <c r="Q3706" t="s">
        <v>116</v>
      </c>
      <c r="R3706">
        <v>1</v>
      </c>
      <c r="S3706">
        <v>2.8</v>
      </c>
      <c r="T3706" t="s">
        <v>30</v>
      </c>
      <c r="U3706" t="s">
        <v>86</v>
      </c>
    </row>
    <row r="3707" spans="1:21" x14ac:dyDescent="0.35">
      <c r="A3707" t="s">
        <v>5798</v>
      </c>
      <c r="B3707" t="str">
        <f>IF(COUNTIFS($A:$A,$A3707,$C:$C,$C3707,$D:$D,$D3707,$G:$G,$G3707,$K:$K,$K3707,$M:$M,$M3707)&gt;1,"True Duplicate","Unique")</f>
        <v>Unique</v>
      </c>
      <c r="C3707" s="7">
        <v>45381</v>
      </c>
      <c r="D3707" t="s">
        <v>8280</v>
      </c>
      <c r="E3707" t="str">
        <f>IF(COUNTIF($B$2:D3707,D3707)=1,"New Customer","Returning Customer")</f>
        <v>Returning Customer</v>
      </c>
      <c r="F3707" t="s">
        <v>10132</v>
      </c>
      <c r="G3707" t="s">
        <v>198</v>
      </c>
      <c r="H3707" t="s">
        <v>74</v>
      </c>
      <c r="I3707" t="s">
        <v>110</v>
      </c>
      <c r="J3707" s="5">
        <v>135.30000000000001</v>
      </c>
      <c r="K3707">
        <v>14</v>
      </c>
      <c r="L3707">
        <v>0.05</v>
      </c>
      <c r="M3707" s="3">
        <f t="shared" si="57"/>
        <v>1893.5</v>
      </c>
      <c r="N3707" t="s">
        <v>104</v>
      </c>
      <c r="O3707" t="s">
        <v>111</v>
      </c>
      <c r="P3707" t="s">
        <v>10129</v>
      </c>
      <c r="Q3707" t="s">
        <v>77</v>
      </c>
      <c r="R3707">
        <v>5</v>
      </c>
      <c r="S3707">
        <v>2.4</v>
      </c>
      <c r="T3707" t="s">
        <v>30</v>
      </c>
      <c r="U3707" t="s">
        <v>52</v>
      </c>
    </row>
    <row r="3708" spans="1:21" x14ac:dyDescent="0.35">
      <c r="A3708" t="s">
        <v>7076</v>
      </c>
      <c r="B3708" t="str">
        <f>IF(COUNTIFS($A:$A,$A3708,$C:$C,$C3708,$D:$D,$D3708,$G:$G,$G3708,$K:$K,$K3708,$M:$M,$M3708)&gt;1,"True Duplicate","Unique")</f>
        <v>Unique</v>
      </c>
      <c r="C3708" s="7">
        <v>45381</v>
      </c>
      <c r="D3708" t="s">
        <v>3051</v>
      </c>
      <c r="E3708" t="str">
        <f>IF(COUNTIF($B$2:D3708,D3708)=1,"New Customer","Returning Customer")</f>
        <v>New Customer</v>
      </c>
      <c r="F3708" t="s">
        <v>72</v>
      </c>
      <c r="G3708" t="s">
        <v>484</v>
      </c>
      <c r="H3708" t="s">
        <v>74</v>
      </c>
      <c r="I3708" t="s">
        <v>110</v>
      </c>
      <c r="J3708" s="5">
        <v>2008.87</v>
      </c>
      <c r="K3708">
        <v>1</v>
      </c>
      <c r="L3708">
        <v>0.1</v>
      </c>
      <c r="M3708" s="3">
        <f t="shared" si="57"/>
        <v>2008.77</v>
      </c>
      <c r="N3708" t="s">
        <v>83</v>
      </c>
      <c r="O3708" t="s">
        <v>27</v>
      </c>
      <c r="P3708" t="s">
        <v>166</v>
      </c>
      <c r="Q3708" t="s">
        <v>123</v>
      </c>
      <c r="R3708">
        <v>13</v>
      </c>
      <c r="S3708">
        <v>1.8</v>
      </c>
      <c r="T3708" t="s">
        <v>30</v>
      </c>
      <c r="U3708" t="s">
        <v>60</v>
      </c>
    </row>
    <row r="3709" spans="1:21" x14ac:dyDescent="0.35">
      <c r="A3709" t="s">
        <v>7523</v>
      </c>
      <c r="B3709" t="str">
        <f>IF(COUNTIFS($A:$A,$A3709,$C:$C,$C3709,$D:$D,$D3709,$G:$G,$G3709,$K:$K,$K3709,$M:$M,$M3709)&gt;1,"True Duplicate","Unique")</f>
        <v>Unique</v>
      </c>
      <c r="C3709" s="7">
        <v>45381</v>
      </c>
      <c r="D3709" t="s">
        <v>5799</v>
      </c>
      <c r="E3709" t="str">
        <f>IF(COUNTIF($B$2:D3709,D3709)=1,"New Customer","Returning Customer")</f>
        <v>New Customer</v>
      </c>
      <c r="F3709" t="s">
        <v>72</v>
      </c>
      <c r="G3709" t="s">
        <v>96</v>
      </c>
      <c r="H3709" t="s">
        <v>57</v>
      </c>
      <c r="I3709" t="s">
        <v>97</v>
      </c>
      <c r="J3709" s="5">
        <v>207.4</v>
      </c>
      <c r="K3709">
        <v>10</v>
      </c>
      <c r="L3709">
        <v>0.15</v>
      </c>
      <c r="M3709" s="3">
        <f t="shared" si="57"/>
        <v>2072.5</v>
      </c>
      <c r="N3709" t="s">
        <v>104</v>
      </c>
      <c r="O3709" t="s">
        <v>27</v>
      </c>
      <c r="P3709" t="s">
        <v>85</v>
      </c>
      <c r="Q3709" t="s">
        <v>77</v>
      </c>
      <c r="R3709">
        <v>5</v>
      </c>
      <c r="S3709">
        <v>2.9</v>
      </c>
      <c r="T3709" t="s">
        <v>30</v>
      </c>
      <c r="U3709" t="s">
        <v>60</v>
      </c>
    </row>
    <row r="3710" spans="1:21" x14ac:dyDescent="0.35">
      <c r="A3710" t="s">
        <v>9388</v>
      </c>
      <c r="B3710" t="str">
        <f>IF(COUNTIFS($A:$A,$A3710,$C:$C,$C3710,$D:$D,$D3710,$G:$G,$G3710,$K:$K,$K3710,$M:$M,$M3710)&gt;1,"True Duplicate","Unique")</f>
        <v>Unique</v>
      </c>
      <c r="C3710" s="7">
        <v>45381</v>
      </c>
      <c r="D3710" t="s">
        <v>7077</v>
      </c>
      <c r="E3710" t="str">
        <f>IF(COUNTIF($B$2:D3710,D3710)=1,"New Customer","Returning Customer")</f>
        <v>New Customer</v>
      </c>
      <c r="F3710" t="s">
        <v>10132</v>
      </c>
      <c r="G3710" t="s">
        <v>374</v>
      </c>
      <c r="H3710" t="s">
        <v>36</v>
      </c>
      <c r="I3710" t="s">
        <v>259</v>
      </c>
      <c r="J3710" s="5">
        <v>37.130000000000003</v>
      </c>
      <c r="K3710">
        <v>10</v>
      </c>
      <c r="L3710">
        <v>0.15</v>
      </c>
      <c r="M3710" s="3">
        <f t="shared" si="57"/>
        <v>369.80000000000007</v>
      </c>
      <c r="N3710" t="s">
        <v>302</v>
      </c>
      <c r="O3710" t="s">
        <v>111</v>
      </c>
      <c r="P3710" t="s">
        <v>10129</v>
      </c>
      <c r="Q3710" t="s">
        <v>41</v>
      </c>
      <c r="R3710">
        <v>12</v>
      </c>
      <c r="S3710">
        <v>4.5999999999999996</v>
      </c>
      <c r="T3710" t="s">
        <v>30</v>
      </c>
      <c r="U3710" t="s">
        <v>60</v>
      </c>
    </row>
    <row r="3711" spans="1:21" x14ac:dyDescent="0.35">
      <c r="A3711" t="s">
        <v>9559</v>
      </c>
      <c r="B3711" t="str">
        <f>IF(COUNTIFS($A:$A,$A3711,$C:$C,$C3711,$D:$D,$D3711,$G:$G,$G3711,$K:$K,$K3711,$M:$M,$M3711)&gt;1,"True Duplicate","Unique")</f>
        <v>Unique</v>
      </c>
      <c r="C3711" s="7">
        <v>45381</v>
      </c>
      <c r="D3711" t="s">
        <v>9711</v>
      </c>
      <c r="E3711" t="str">
        <f>IF(COUNTIF($B$2:D3711,D3711)=1,"New Customer","Returning Customer")</f>
        <v>New Customer</v>
      </c>
      <c r="F3711" t="s">
        <v>10132</v>
      </c>
      <c r="G3711" t="s">
        <v>46</v>
      </c>
      <c r="H3711" t="s">
        <v>47</v>
      </c>
      <c r="I3711" t="s">
        <v>10124</v>
      </c>
      <c r="J3711" s="5">
        <v>48.52</v>
      </c>
      <c r="K3711">
        <v>10</v>
      </c>
      <c r="L3711">
        <v>0</v>
      </c>
      <c r="M3711" s="3">
        <f t="shared" si="57"/>
        <v>485.20000000000005</v>
      </c>
      <c r="N3711" t="s">
        <v>104</v>
      </c>
      <c r="O3711" t="s">
        <v>111</v>
      </c>
      <c r="P3711" t="s">
        <v>59</v>
      </c>
      <c r="Q3711" t="s">
        <v>123</v>
      </c>
      <c r="R3711">
        <v>1</v>
      </c>
      <c r="S3711">
        <v>2.9</v>
      </c>
      <c r="T3711" t="s">
        <v>112</v>
      </c>
      <c r="U3711" t="s">
        <v>60</v>
      </c>
    </row>
    <row r="3712" spans="1:21" x14ac:dyDescent="0.35">
      <c r="A3712" t="s">
        <v>9710</v>
      </c>
      <c r="B3712" t="str">
        <f>IF(COUNTIFS($A:$A,$A3712,$C:$C,$C3712,$D:$D,$D3712,$G:$G,$G3712,$K:$K,$K3712,$M:$M,$M3712)&gt;1,"True Duplicate","Unique")</f>
        <v>Unique</v>
      </c>
      <c r="C3712" s="7">
        <v>45381</v>
      </c>
      <c r="D3712" t="s">
        <v>7524</v>
      </c>
      <c r="E3712" t="str">
        <f>IF(COUNTIF($B$2:D3712,D3712)=1,"New Customer","Returning Customer")</f>
        <v>New Customer</v>
      </c>
      <c r="F3712" t="s">
        <v>10132</v>
      </c>
      <c r="G3712" t="s">
        <v>258</v>
      </c>
      <c r="H3712" t="s">
        <v>36</v>
      </c>
      <c r="I3712" t="s">
        <v>259</v>
      </c>
      <c r="J3712" s="5">
        <v>17.14</v>
      </c>
      <c r="K3712">
        <v>6</v>
      </c>
      <c r="L3712">
        <v>0.05</v>
      </c>
      <c r="M3712" s="3">
        <f t="shared" si="57"/>
        <v>102.53999999999999</v>
      </c>
      <c r="N3712" t="s">
        <v>98</v>
      </c>
      <c r="O3712" t="s">
        <v>39</v>
      </c>
      <c r="P3712" t="s">
        <v>10129</v>
      </c>
      <c r="Q3712" t="s">
        <v>116</v>
      </c>
      <c r="R3712">
        <v>2</v>
      </c>
      <c r="S3712">
        <v>1.7</v>
      </c>
      <c r="T3712" t="s">
        <v>30</v>
      </c>
      <c r="U3712" t="s">
        <v>60</v>
      </c>
    </row>
    <row r="3713" spans="1:21" x14ac:dyDescent="0.35">
      <c r="A3713" t="s">
        <v>348</v>
      </c>
      <c r="B3713" t="str">
        <f>IF(COUNTIFS($A:$A,$A3713,$C:$C,$C3713,$D:$D,$D3713,$G:$G,$G3713,$K:$K,$K3713,$M:$M,$M3713)&gt;1,"True Duplicate","Unique")</f>
        <v>Unique</v>
      </c>
      <c r="C3713" s="7">
        <v>45382</v>
      </c>
      <c r="D3713" t="s">
        <v>350</v>
      </c>
      <c r="E3713" t="str">
        <f>IF(COUNTIF($B$2:D3713,D3713)=1,"New Customer","Returning Customer")</f>
        <v>Returning Customer</v>
      </c>
      <c r="F3713" t="s">
        <v>72</v>
      </c>
      <c r="G3713" t="s">
        <v>351</v>
      </c>
      <c r="H3713" t="s">
        <v>57</v>
      </c>
      <c r="I3713" t="s">
        <v>289</v>
      </c>
      <c r="J3713" s="5">
        <v>623.14</v>
      </c>
      <c r="K3713">
        <v>4</v>
      </c>
      <c r="L3713">
        <v>0</v>
      </c>
      <c r="M3713" s="3">
        <f t="shared" si="57"/>
        <v>2492.56</v>
      </c>
      <c r="N3713" t="s">
        <v>302</v>
      </c>
      <c r="O3713" t="s">
        <v>39</v>
      </c>
      <c r="P3713" t="s">
        <v>85</v>
      </c>
      <c r="Q3713" t="s">
        <v>116</v>
      </c>
      <c r="R3713">
        <v>9</v>
      </c>
      <c r="S3713">
        <v>7</v>
      </c>
      <c r="T3713" t="s">
        <v>30</v>
      </c>
      <c r="U3713" t="s">
        <v>60</v>
      </c>
    </row>
    <row r="3714" spans="1:21" x14ac:dyDescent="0.35">
      <c r="A3714" t="s">
        <v>1289</v>
      </c>
      <c r="B3714" t="str">
        <f>IF(COUNTIFS($A:$A,$A3714,$C:$C,$C3714,$D:$D,$D3714,$G:$G,$G3714,$K:$K,$K3714,$M:$M,$M3714)&gt;1,"True Duplicate","Unique")</f>
        <v>Unique</v>
      </c>
      <c r="C3714" s="7">
        <v>45382</v>
      </c>
      <c r="D3714" t="s">
        <v>1854</v>
      </c>
      <c r="E3714" t="str">
        <f>IF(COUNTIF($B$2:D3714,D3714)=1,"New Customer","Returning Customer")</f>
        <v>New Customer</v>
      </c>
      <c r="F3714" t="s">
        <v>72</v>
      </c>
      <c r="G3714" t="s">
        <v>227</v>
      </c>
      <c r="H3714" t="s">
        <v>47</v>
      </c>
      <c r="I3714" t="s">
        <v>228</v>
      </c>
      <c r="J3714" s="5">
        <v>301.06</v>
      </c>
      <c r="K3714">
        <v>10</v>
      </c>
      <c r="L3714">
        <v>0</v>
      </c>
      <c r="M3714" s="3">
        <f t="shared" ref="M3714:M3777" si="58">(J3714-L3714)*K3714</f>
        <v>3010.6</v>
      </c>
      <c r="N3714" t="s">
        <v>165</v>
      </c>
      <c r="O3714" t="s">
        <v>122</v>
      </c>
      <c r="P3714" t="s">
        <v>59</v>
      </c>
      <c r="Q3714" t="s">
        <v>123</v>
      </c>
      <c r="R3714">
        <v>13</v>
      </c>
      <c r="S3714">
        <v>1.2</v>
      </c>
      <c r="U3714" t="s">
        <v>60</v>
      </c>
    </row>
    <row r="3715" spans="1:21" x14ac:dyDescent="0.35">
      <c r="A3715" t="s">
        <v>3014</v>
      </c>
      <c r="B3715" t="str">
        <f>IF(COUNTIFS($A:$A,$A3715,$C:$C,$C3715,$D:$D,$D3715,$G:$G,$G3715,$K:$K,$K3715,$M:$M,$M3715)&gt;1,"True Duplicate","Unique")</f>
        <v>Unique</v>
      </c>
      <c r="C3715" s="7">
        <v>45382</v>
      </c>
      <c r="D3715" t="s">
        <v>3015</v>
      </c>
      <c r="E3715" t="str">
        <f>IF(COUNTIF($B$2:D3715,D3715)=1,"New Customer","Returning Customer")</f>
        <v>New Customer</v>
      </c>
      <c r="F3715" t="s">
        <v>10132</v>
      </c>
      <c r="G3715" t="s">
        <v>181</v>
      </c>
      <c r="H3715" t="s">
        <v>24</v>
      </c>
      <c r="I3715" t="s">
        <v>182</v>
      </c>
      <c r="J3715" s="5">
        <v>12.19</v>
      </c>
      <c r="K3715">
        <v>6</v>
      </c>
      <c r="L3715">
        <v>0</v>
      </c>
      <c r="M3715" s="3">
        <f t="shared" si="58"/>
        <v>73.14</v>
      </c>
      <c r="N3715" t="s">
        <v>104</v>
      </c>
      <c r="O3715" t="s">
        <v>27</v>
      </c>
      <c r="P3715" t="s">
        <v>10129</v>
      </c>
      <c r="Q3715" t="s">
        <v>77</v>
      </c>
      <c r="R3715">
        <v>1</v>
      </c>
      <c r="S3715">
        <v>1.9</v>
      </c>
      <c r="T3715" t="s">
        <v>30</v>
      </c>
      <c r="U3715" t="s">
        <v>52</v>
      </c>
    </row>
    <row r="3716" spans="1:21" x14ac:dyDescent="0.35">
      <c r="A3716" t="s">
        <v>3741</v>
      </c>
      <c r="B3716" t="str">
        <f>IF(COUNTIFS($A:$A,$A3716,$C:$C,$C3716,$D:$D,$D3716,$G:$G,$G3716,$K:$K,$K3716,$M:$M,$M3716)&gt;1,"True Duplicate","Unique")</f>
        <v>Unique</v>
      </c>
      <c r="C3716" s="7">
        <v>45382</v>
      </c>
      <c r="D3716" t="s">
        <v>1290</v>
      </c>
      <c r="E3716" t="str">
        <f>IF(COUNTIF($B$2:D3716,D3716)=1,"New Customer","Returning Customer")</f>
        <v>Returning Customer</v>
      </c>
      <c r="F3716" t="s">
        <v>10132</v>
      </c>
      <c r="G3716" t="s">
        <v>374</v>
      </c>
      <c r="H3716" t="s">
        <v>36</v>
      </c>
      <c r="I3716" t="s">
        <v>259</v>
      </c>
      <c r="J3716" s="5">
        <v>32.82</v>
      </c>
      <c r="K3716">
        <v>10</v>
      </c>
      <c r="L3716">
        <v>0.1</v>
      </c>
      <c r="M3716" s="3">
        <f t="shared" si="58"/>
        <v>327.2</v>
      </c>
      <c r="N3716" t="s">
        <v>165</v>
      </c>
      <c r="O3716" t="s">
        <v>111</v>
      </c>
      <c r="P3716" t="s">
        <v>10129</v>
      </c>
      <c r="Q3716" t="s">
        <v>41</v>
      </c>
      <c r="R3716">
        <v>11</v>
      </c>
      <c r="S3716">
        <v>2.2000000000000002</v>
      </c>
      <c r="T3716" t="s">
        <v>30</v>
      </c>
      <c r="U3716" t="s">
        <v>86</v>
      </c>
    </row>
    <row r="3717" spans="1:21" x14ac:dyDescent="0.35">
      <c r="A3717" t="s">
        <v>8152</v>
      </c>
      <c r="B3717" t="str">
        <f>IF(COUNTIFS($A:$A,$A3717,$C:$C,$C3717,$D:$D,$D3717,$G:$G,$G3717,$K:$K,$K3717,$M:$M,$M3717)&gt;1,"True Duplicate","Unique")</f>
        <v>Unique</v>
      </c>
      <c r="C3717" s="7">
        <v>45382</v>
      </c>
      <c r="D3717" t="s">
        <v>3742</v>
      </c>
      <c r="E3717" t="str">
        <f>IF(COUNTIF($B$2:D3717,D3717)=1,"New Customer","Returning Customer")</f>
        <v>Returning Customer</v>
      </c>
      <c r="F3717" t="s">
        <v>10132</v>
      </c>
      <c r="G3717" t="s">
        <v>147</v>
      </c>
      <c r="H3717" t="s">
        <v>74</v>
      </c>
      <c r="I3717" t="s">
        <v>148</v>
      </c>
      <c r="J3717" s="5">
        <v>569.91999999999996</v>
      </c>
      <c r="K3717">
        <v>11</v>
      </c>
      <c r="L3717">
        <v>0</v>
      </c>
      <c r="M3717" s="3">
        <f t="shared" si="58"/>
        <v>6269.12</v>
      </c>
      <c r="N3717" t="s">
        <v>38</v>
      </c>
      <c r="O3717" t="s">
        <v>111</v>
      </c>
      <c r="P3717" t="s">
        <v>85</v>
      </c>
      <c r="Q3717" t="s">
        <v>77</v>
      </c>
      <c r="R3717">
        <v>11</v>
      </c>
      <c r="S3717">
        <v>4.5999999999999996</v>
      </c>
      <c r="U3717" t="s">
        <v>52</v>
      </c>
    </row>
    <row r="3718" spans="1:21" x14ac:dyDescent="0.35">
      <c r="A3718" t="s">
        <v>8649</v>
      </c>
      <c r="B3718" t="str">
        <f>IF(COUNTIFS($A:$A,$A3718,$C:$C,$C3718,$D:$D,$D3718,$G:$G,$G3718,$K:$K,$K3718,$M:$M,$M3718)&gt;1,"True Duplicate","Unique")</f>
        <v>Unique</v>
      </c>
      <c r="C3718" s="7">
        <v>45382</v>
      </c>
      <c r="D3718" t="s">
        <v>8650</v>
      </c>
      <c r="E3718" t="str">
        <f>IF(COUNTIF($B$2:D3718,D3718)=1,"New Customer","Returning Customer")</f>
        <v>New Customer</v>
      </c>
      <c r="F3718" t="s">
        <v>10132</v>
      </c>
      <c r="G3718" t="s">
        <v>445</v>
      </c>
      <c r="H3718" t="s">
        <v>66</v>
      </c>
      <c r="I3718" t="s">
        <v>446</v>
      </c>
      <c r="J3718" s="5">
        <v>562.84</v>
      </c>
      <c r="K3718">
        <v>4</v>
      </c>
      <c r="L3718">
        <v>0.05</v>
      </c>
      <c r="M3718" s="3">
        <f t="shared" si="58"/>
        <v>2251.1600000000003</v>
      </c>
      <c r="N3718" t="s">
        <v>38</v>
      </c>
      <c r="O3718" t="s">
        <v>27</v>
      </c>
      <c r="P3718" t="s">
        <v>10129</v>
      </c>
      <c r="Q3718" t="s">
        <v>41</v>
      </c>
      <c r="R3718">
        <v>13</v>
      </c>
      <c r="S3718">
        <v>4.7</v>
      </c>
      <c r="T3718" t="s">
        <v>30</v>
      </c>
      <c r="U3718" t="s">
        <v>60</v>
      </c>
    </row>
    <row r="3719" spans="1:21" x14ac:dyDescent="0.35">
      <c r="A3719" t="s">
        <v>3820</v>
      </c>
      <c r="B3719" t="str">
        <f>IF(COUNTIFS($A:$A,$A3719,$C:$C,$C3719,$D:$D,$D3719,$G:$G,$G3719,$K:$K,$K3719,$M:$M,$M3719)&gt;1,"True Duplicate","Unique")</f>
        <v>Unique</v>
      </c>
      <c r="C3719" s="7">
        <v>45383</v>
      </c>
      <c r="D3719" t="s">
        <v>3822</v>
      </c>
      <c r="E3719" t="str">
        <f>IF(COUNTIF($B$2:D3719,D3719)=1,"New Customer","Returning Customer")</f>
        <v>Returning Customer</v>
      </c>
      <c r="F3719" t="s">
        <v>10132</v>
      </c>
      <c r="G3719" t="s">
        <v>35</v>
      </c>
      <c r="H3719" t="s">
        <v>36</v>
      </c>
      <c r="I3719" t="s">
        <v>37</v>
      </c>
      <c r="J3719" s="5">
        <v>41.15</v>
      </c>
      <c r="K3719">
        <v>5</v>
      </c>
      <c r="L3719">
        <v>0.1</v>
      </c>
      <c r="M3719" s="3">
        <f t="shared" si="58"/>
        <v>205.25</v>
      </c>
      <c r="N3719" t="s">
        <v>165</v>
      </c>
      <c r="O3719" t="s">
        <v>27</v>
      </c>
      <c r="P3719" t="s">
        <v>59</v>
      </c>
      <c r="Q3719" t="s">
        <v>116</v>
      </c>
      <c r="R3719">
        <v>7</v>
      </c>
      <c r="S3719">
        <v>2.8</v>
      </c>
      <c r="T3719" t="s">
        <v>30</v>
      </c>
      <c r="U3719" t="s">
        <v>10128</v>
      </c>
    </row>
    <row r="3720" spans="1:21" x14ac:dyDescent="0.35">
      <c r="A3720" t="s">
        <v>5955</v>
      </c>
      <c r="B3720" t="str">
        <f>IF(COUNTIFS($A:$A,$A3720,$C:$C,$C3720,$D:$D,$D3720,$G:$G,$G3720,$K:$K,$K3720,$M:$M,$M3720)&gt;1,"True Duplicate","Unique")</f>
        <v>Unique</v>
      </c>
      <c r="C3720" s="7">
        <v>45383</v>
      </c>
      <c r="D3720" t="s">
        <v>5977</v>
      </c>
      <c r="E3720" t="str">
        <f>IF(COUNTIF($B$2:D3720,D3720)=1,"New Customer","Returning Customer")</f>
        <v>New Customer</v>
      </c>
      <c r="F3720" t="s">
        <v>10132</v>
      </c>
      <c r="G3720" t="s">
        <v>251</v>
      </c>
      <c r="H3720" t="s">
        <v>36</v>
      </c>
      <c r="I3720" t="s">
        <v>252</v>
      </c>
      <c r="J3720" s="5">
        <v>29.57</v>
      </c>
      <c r="K3720">
        <v>4</v>
      </c>
      <c r="L3720">
        <v>0</v>
      </c>
      <c r="M3720" s="3">
        <f t="shared" si="58"/>
        <v>118.28</v>
      </c>
      <c r="N3720" t="s">
        <v>38</v>
      </c>
      <c r="O3720" t="s">
        <v>27</v>
      </c>
      <c r="P3720" t="s">
        <v>59</v>
      </c>
      <c r="Q3720" t="s">
        <v>116</v>
      </c>
      <c r="R3720">
        <v>3</v>
      </c>
      <c r="S3720">
        <v>4.4000000000000004</v>
      </c>
      <c r="T3720" t="s">
        <v>30</v>
      </c>
      <c r="U3720" t="s">
        <v>60</v>
      </c>
    </row>
    <row r="3721" spans="1:21" x14ac:dyDescent="0.35">
      <c r="A3721" t="s">
        <v>7971</v>
      </c>
      <c r="B3721" t="str">
        <f>IF(COUNTIFS($A:$A,$A3721,$C:$C,$C3721,$D:$D,$D3721,$G:$G,$G3721,$K:$K,$K3721,$M:$M,$M3721)&gt;1,"True Duplicate","Unique")</f>
        <v>Unique</v>
      </c>
      <c r="C3721" s="7">
        <v>45383</v>
      </c>
      <c r="D3721" t="s">
        <v>7972</v>
      </c>
      <c r="E3721" t="str">
        <f>IF(COUNTIF($B$2:D3721,D3721)=1,"New Customer","Returning Customer")</f>
        <v>New Customer</v>
      </c>
      <c r="F3721" t="s">
        <v>10132</v>
      </c>
      <c r="G3721" t="s">
        <v>23</v>
      </c>
      <c r="H3721" t="s">
        <v>24</v>
      </c>
      <c r="I3721" t="s">
        <v>25</v>
      </c>
      <c r="J3721" s="5">
        <v>297.88</v>
      </c>
      <c r="K3721">
        <v>4</v>
      </c>
      <c r="L3721">
        <v>0.2</v>
      </c>
      <c r="M3721" s="3">
        <f t="shared" si="58"/>
        <v>1190.72</v>
      </c>
      <c r="N3721" t="s">
        <v>302</v>
      </c>
      <c r="O3721" t="s">
        <v>111</v>
      </c>
      <c r="P3721" t="s">
        <v>85</v>
      </c>
      <c r="Q3721" t="s">
        <v>41</v>
      </c>
      <c r="R3721">
        <v>2</v>
      </c>
      <c r="S3721">
        <v>4.3</v>
      </c>
      <c r="T3721" t="s">
        <v>30</v>
      </c>
      <c r="U3721" t="s">
        <v>60</v>
      </c>
    </row>
    <row r="3722" spans="1:21" x14ac:dyDescent="0.35">
      <c r="A3722" t="s">
        <v>8855</v>
      </c>
      <c r="B3722" t="str">
        <f>IF(COUNTIFS($A:$A,$A3722,$C:$C,$C3722,$D:$D,$D3722,$G:$G,$G3722,$K:$K,$K3722,$M:$M,$M3722)&gt;1,"True Duplicate","Unique")</f>
        <v>Unique</v>
      </c>
      <c r="C3722" s="7">
        <v>45383</v>
      </c>
      <c r="D3722" t="s">
        <v>5956</v>
      </c>
      <c r="E3722" t="str">
        <f>IF(COUNTIF($B$2:D3722,D3722)=1,"New Customer","Returning Customer")</f>
        <v>New Customer</v>
      </c>
      <c r="F3722" t="s">
        <v>10132</v>
      </c>
      <c r="G3722" t="s">
        <v>102</v>
      </c>
      <c r="H3722" t="s">
        <v>47</v>
      </c>
      <c r="I3722" t="s">
        <v>10125</v>
      </c>
      <c r="J3722" s="5">
        <v>415.8</v>
      </c>
      <c r="K3722">
        <v>11</v>
      </c>
      <c r="L3722">
        <v>0.05</v>
      </c>
      <c r="M3722" s="3">
        <f t="shared" si="58"/>
        <v>4573.25</v>
      </c>
      <c r="N3722" t="s">
        <v>38</v>
      </c>
      <c r="O3722" t="s">
        <v>111</v>
      </c>
      <c r="P3722" t="s">
        <v>10129</v>
      </c>
      <c r="Q3722" t="s">
        <v>123</v>
      </c>
      <c r="R3722">
        <v>8</v>
      </c>
      <c r="S3722">
        <v>1.3</v>
      </c>
      <c r="U3722" t="s">
        <v>52</v>
      </c>
    </row>
    <row r="3723" spans="1:21" x14ac:dyDescent="0.35">
      <c r="A3723" t="s">
        <v>2367</v>
      </c>
      <c r="B3723" t="str">
        <f>IF(COUNTIFS($A:$A,$A3723,$C:$C,$C3723,$D:$D,$D3723,$G:$G,$G3723,$K:$K,$K3723,$M:$M,$M3723)&gt;1,"True Duplicate","Unique")</f>
        <v>Unique</v>
      </c>
      <c r="C3723" s="7">
        <v>45384</v>
      </c>
      <c r="D3723" t="s">
        <v>5152</v>
      </c>
      <c r="E3723" t="str">
        <f>IF(COUNTIF($B$2:D3723,D3723)=1,"New Customer","Returning Customer")</f>
        <v>New Customer</v>
      </c>
      <c r="F3723" t="s">
        <v>10132</v>
      </c>
      <c r="G3723" t="s">
        <v>301</v>
      </c>
      <c r="H3723" t="s">
        <v>57</v>
      </c>
      <c r="I3723" t="s">
        <v>97</v>
      </c>
      <c r="J3723" s="5">
        <v>209.25</v>
      </c>
      <c r="K3723">
        <v>3</v>
      </c>
      <c r="L3723">
        <v>0.2</v>
      </c>
      <c r="M3723" s="3">
        <f t="shared" si="58"/>
        <v>627.15000000000009</v>
      </c>
      <c r="N3723" t="s">
        <v>49</v>
      </c>
      <c r="O3723" t="s">
        <v>122</v>
      </c>
      <c r="P3723" t="s">
        <v>59</v>
      </c>
      <c r="Q3723" t="s">
        <v>116</v>
      </c>
      <c r="R3723">
        <v>2</v>
      </c>
      <c r="S3723">
        <v>3.1</v>
      </c>
      <c r="T3723" t="s">
        <v>30</v>
      </c>
      <c r="U3723" t="s">
        <v>60</v>
      </c>
    </row>
    <row r="3724" spans="1:21" x14ac:dyDescent="0.35">
      <c r="A3724" t="s">
        <v>4766</v>
      </c>
      <c r="B3724" t="str">
        <f>IF(COUNTIFS($A:$A,$A3724,$C:$C,$C3724,$D:$D,$D3724,$G:$G,$G3724,$K:$K,$K3724,$M:$M,$M3724)&gt;1,"True Duplicate","Unique")</f>
        <v>Unique</v>
      </c>
      <c r="C3724" s="7">
        <v>45384</v>
      </c>
      <c r="D3724" t="s">
        <v>5638</v>
      </c>
      <c r="E3724" t="str">
        <f>IF(COUNTIF($B$2:D3724,D3724)=1,"New Customer","Returning Customer")</f>
        <v>New Customer</v>
      </c>
      <c r="F3724" t="s">
        <v>10132</v>
      </c>
      <c r="G3724" t="s">
        <v>445</v>
      </c>
      <c r="H3724" t="s">
        <v>66</v>
      </c>
      <c r="I3724" t="s">
        <v>446</v>
      </c>
      <c r="J3724" s="5">
        <v>676.45</v>
      </c>
      <c r="K3724">
        <v>9</v>
      </c>
      <c r="L3724">
        <v>0.2</v>
      </c>
      <c r="M3724" s="3">
        <f t="shared" si="58"/>
        <v>6086.25</v>
      </c>
      <c r="N3724" t="s">
        <v>165</v>
      </c>
      <c r="O3724" t="s">
        <v>111</v>
      </c>
      <c r="P3724" t="s">
        <v>10129</v>
      </c>
      <c r="Q3724" t="s">
        <v>116</v>
      </c>
      <c r="R3724">
        <v>1</v>
      </c>
      <c r="S3724">
        <v>2.5</v>
      </c>
      <c r="T3724" t="s">
        <v>51</v>
      </c>
      <c r="U3724" t="s">
        <v>86</v>
      </c>
    </row>
    <row r="3725" spans="1:21" x14ac:dyDescent="0.35">
      <c r="A3725" t="s">
        <v>5151</v>
      </c>
      <c r="B3725" t="str">
        <f>IF(COUNTIFS($A:$A,$A3725,$C:$C,$C3725,$D:$D,$D3725,$G:$G,$G3725,$K:$K,$K3725,$M:$M,$M3725)&gt;1,"True Duplicate","Unique")</f>
        <v>Unique</v>
      </c>
      <c r="C3725" s="7">
        <v>45384</v>
      </c>
      <c r="D3725" t="s">
        <v>7072</v>
      </c>
      <c r="E3725" t="str">
        <f>IF(COUNTIF($B$2:D3725,D3725)=1,"New Customer","Returning Customer")</f>
        <v>New Customer</v>
      </c>
      <c r="F3725" t="s">
        <v>10132</v>
      </c>
      <c r="G3725" t="s">
        <v>244</v>
      </c>
      <c r="H3725" t="s">
        <v>36</v>
      </c>
      <c r="I3725" t="s">
        <v>129</v>
      </c>
      <c r="J3725" s="5">
        <v>19.940000000000001</v>
      </c>
      <c r="K3725">
        <v>7</v>
      </c>
      <c r="L3725">
        <v>0.1</v>
      </c>
      <c r="M3725" s="3">
        <f t="shared" si="58"/>
        <v>138.88</v>
      </c>
      <c r="N3725" t="s">
        <v>302</v>
      </c>
      <c r="O3725" t="s">
        <v>39</v>
      </c>
      <c r="P3725" t="s">
        <v>85</v>
      </c>
      <c r="Q3725" t="s">
        <v>77</v>
      </c>
      <c r="R3725">
        <v>10</v>
      </c>
      <c r="S3725">
        <v>2.9</v>
      </c>
      <c r="T3725" t="s">
        <v>202</v>
      </c>
      <c r="U3725" t="s">
        <v>60</v>
      </c>
    </row>
    <row r="3726" spans="1:21" x14ac:dyDescent="0.35">
      <c r="A3726" t="s">
        <v>5637</v>
      </c>
      <c r="B3726" t="str">
        <f>IF(COUNTIFS($A:$A,$A3726,$C:$C,$C3726,$D:$D,$D3726,$G:$G,$G3726,$K:$K,$K3726,$M:$M,$M3726)&gt;1,"True Duplicate","Unique")</f>
        <v>Unique</v>
      </c>
      <c r="C3726" s="7">
        <v>45384</v>
      </c>
      <c r="D3726" t="s">
        <v>3506</v>
      </c>
      <c r="E3726" t="str">
        <f>IF(COUNTIF($B$2:D3726,D3726)=1,"New Customer","Returning Customer")</f>
        <v>Returning Customer</v>
      </c>
      <c r="F3726" t="s">
        <v>10132</v>
      </c>
      <c r="G3726" t="s">
        <v>132</v>
      </c>
      <c r="H3726" t="s">
        <v>24</v>
      </c>
      <c r="I3726" t="s">
        <v>133</v>
      </c>
      <c r="J3726" s="5">
        <v>453.86</v>
      </c>
      <c r="K3726">
        <v>9</v>
      </c>
      <c r="L3726">
        <v>0.1</v>
      </c>
      <c r="M3726" s="3">
        <f t="shared" si="58"/>
        <v>4083.84</v>
      </c>
      <c r="N3726" t="s">
        <v>83</v>
      </c>
      <c r="O3726" t="s">
        <v>39</v>
      </c>
      <c r="P3726" t="s">
        <v>59</v>
      </c>
      <c r="Q3726" t="s">
        <v>77</v>
      </c>
      <c r="R3726">
        <v>6</v>
      </c>
      <c r="S3726">
        <v>2</v>
      </c>
      <c r="T3726" t="s">
        <v>30</v>
      </c>
      <c r="U3726" t="s">
        <v>60</v>
      </c>
    </row>
    <row r="3727" spans="1:21" x14ac:dyDescent="0.35">
      <c r="A3727" t="s">
        <v>7039</v>
      </c>
      <c r="B3727" t="str">
        <f>IF(COUNTIFS($A:$A,$A3727,$C:$C,$C3727,$D:$D,$D3727,$G:$G,$G3727,$K:$K,$K3727,$M:$M,$M3727)&gt;1,"True Duplicate","Unique")</f>
        <v>Unique</v>
      </c>
      <c r="C3727" s="7">
        <v>45384</v>
      </c>
      <c r="D3727" t="s">
        <v>2369</v>
      </c>
      <c r="E3727" t="str">
        <f>IF(COUNTIF($B$2:D3727,D3727)=1,"New Customer","Returning Customer")</f>
        <v>New Customer</v>
      </c>
      <c r="F3727" t="s">
        <v>10132</v>
      </c>
      <c r="G3727" t="s">
        <v>193</v>
      </c>
      <c r="H3727" t="s">
        <v>24</v>
      </c>
      <c r="I3727" t="s">
        <v>10126</v>
      </c>
      <c r="J3727" s="5">
        <v>223.26</v>
      </c>
      <c r="K3727">
        <v>12</v>
      </c>
      <c r="L3727">
        <v>0.1</v>
      </c>
      <c r="M3727" s="3">
        <f t="shared" si="58"/>
        <v>2677.92</v>
      </c>
      <c r="N3727" t="s">
        <v>302</v>
      </c>
      <c r="O3727" t="s">
        <v>122</v>
      </c>
      <c r="P3727" t="s">
        <v>85</v>
      </c>
      <c r="Q3727" t="s">
        <v>41</v>
      </c>
      <c r="R3727">
        <v>11</v>
      </c>
      <c r="S3727">
        <v>0</v>
      </c>
      <c r="T3727" t="s">
        <v>30</v>
      </c>
      <c r="U3727" t="s">
        <v>60</v>
      </c>
    </row>
    <row r="3728" spans="1:21" x14ac:dyDescent="0.35">
      <c r="A3728" t="s">
        <v>8924</v>
      </c>
      <c r="B3728" t="str">
        <f>IF(COUNTIFS($A:$A,$A3728,$C:$C,$C3728,$D:$D,$D3728,$G:$G,$G3728,$K:$K,$K3728,$M:$M,$M3728)&gt;1,"True Duplicate","Unique")</f>
        <v>Unique</v>
      </c>
      <c r="C3728" s="7">
        <v>45384</v>
      </c>
      <c r="D3728" t="s">
        <v>4767</v>
      </c>
      <c r="E3728" t="str">
        <f>IF(COUNTIF($B$2:D3728,D3728)=1,"New Customer","Returning Customer")</f>
        <v>Returning Customer</v>
      </c>
      <c r="F3728" t="s">
        <v>10132</v>
      </c>
      <c r="G3728" t="s">
        <v>416</v>
      </c>
      <c r="H3728" t="s">
        <v>66</v>
      </c>
      <c r="I3728" t="s">
        <v>417</v>
      </c>
      <c r="J3728" s="5">
        <v>404.29</v>
      </c>
      <c r="K3728">
        <v>1</v>
      </c>
      <c r="L3728">
        <v>0</v>
      </c>
      <c r="M3728" s="3">
        <f t="shared" si="58"/>
        <v>404.29</v>
      </c>
      <c r="N3728" t="s">
        <v>26</v>
      </c>
      <c r="O3728" t="s">
        <v>39</v>
      </c>
      <c r="P3728" t="s">
        <v>59</v>
      </c>
      <c r="Q3728" t="s">
        <v>77</v>
      </c>
      <c r="R3728">
        <v>1</v>
      </c>
      <c r="S3728">
        <v>1.9</v>
      </c>
      <c r="T3728" t="s">
        <v>202</v>
      </c>
      <c r="U3728" t="s">
        <v>60</v>
      </c>
    </row>
    <row r="3729" spans="1:21" x14ac:dyDescent="0.35">
      <c r="A3729" t="s">
        <v>1481</v>
      </c>
      <c r="B3729" t="str">
        <f>IF(COUNTIFS($A:$A,$A3729,$C:$C,$C3729,$D:$D,$D3729,$G:$G,$G3729,$K:$K,$K3729,$M:$M,$M3729)&gt;1,"True Duplicate","Unique")</f>
        <v>Unique</v>
      </c>
      <c r="C3729" s="7">
        <v>45385</v>
      </c>
      <c r="D3729" t="s">
        <v>4789</v>
      </c>
      <c r="E3729" t="str">
        <f>IF(COUNTIF($B$2:D3729,D3729)=1,"New Customer","Returning Customer")</f>
        <v>New Customer</v>
      </c>
      <c r="F3729" t="s">
        <v>72</v>
      </c>
      <c r="G3729" t="s">
        <v>132</v>
      </c>
      <c r="H3729" t="s">
        <v>24</v>
      </c>
      <c r="I3729" t="s">
        <v>133</v>
      </c>
      <c r="J3729" s="5">
        <v>527.33000000000004</v>
      </c>
      <c r="K3729">
        <v>5</v>
      </c>
      <c r="L3729">
        <v>0</v>
      </c>
      <c r="M3729" s="3">
        <f t="shared" si="58"/>
        <v>2636.65</v>
      </c>
      <c r="N3729" t="s">
        <v>302</v>
      </c>
      <c r="O3729" t="s">
        <v>27</v>
      </c>
      <c r="P3729" t="s">
        <v>85</v>
      </c>
      <c r="Q3729" t="s">
        <v>123</v>
      </c>
      <c r="R3729">
        <v>2</v>
      </c>
      <c r="S3729">
        <v>4</v>
      </c>
      <c r="T3729" t="s">
        <v>30</v>
      </c>
      <c r="U3729" t="s">
        <v>52</v>
      </c>
    </row>
    <row r="3730" spans="1:21" x14ac:dyDescent="0.35">
      <c r="A3730" t="s">
        <v>3353</v>
      </c>
      <c r="B3730" t="str">
        <f>IF(COUNTIFS($A:$A,$A3730,$C:$C,$C3730,$D:$D,$D3730,$G:$G,$G3730,$K:$K,$K3730,$M:$M,$M3730)&gt;1,"True Duplicate","Unique")</f>
        <v>Unique</v>
      </c>
      <c r="C3730" s="7">
        <v>45385</v>
      </c>
      <c r="D3730" t="s">
        <v>5564</v>
      </c>
      <c r="E3730" t="str">
        <f>IF(COUNTIF($B$2:D3730,D3730)=1,"New Customer","Returning Customer")</f>
        <v>Returning Customer</v>
      </c>
      <c r="F3730" t="s">
        <v>10132</v>
      </c>
      <c r="G3730" t="s">
        <v>306</v>
      </c>
      <c r="H3730" t="s">
        <v>36</v>
      </c>
      <c r="I3730" t="s">
        <v>259</v>
      </c>
      <c r="J3730" s="5">
        <v>36.119999999999997</v>
      </c>
      <c r="K3730">
        <v>13</v>
      </c>
      <c r="L3730">
        <v>0.25</v>
      </c>
      <c r="M3730" s="3">
        <f t="shared" si="58"/>
        <v>466.30999999999995</v>
      </c>
      <c r="N3730" t="s">
        <v>302</v>
      </c>
      <c r="O3730" t="s">
        <v>122</v>
      </c>
      <c r="P3730" t="s">
        <v>59</v>
      </c>
      <c r="Q3730" t="s">
        <v>77</v>
      </c>
      <c r="R3730">
        <v>8</v>
      </c>
      <c r="S3730">
        <v>3.1</v>
      </c>
      <c r="T3730" t="s">
        <v>51</v>
      </c>
      <c r="U3730" t="s">
        <v>60</v>
      </c>
    </row>
    <row r="3731" spans="1:21" x14ac:dyDescent="0.35">
      <c r="A3731" t="s">
        <v>3395</v>
      </c>
      <c r="B3731" t="str">
        <f>IF(COUNTIFS($A:$A,$A3731,$C:$C,$C3731,$D:$D,$D3731,$G:$G,$G3731,$K:$K,$K3731,$M:$M,$M3731)&gt;1,"True Duplicate","Unique")</f>
        <v>Unique</v>
      </c>
      <c r="C3731" s="7">
        <v>45385</v>
      </c>
      <c r="D3731" t="s">
        <v>7807</v>
      </c>
      <c r="E3731" t="str">
        <f>IF(COUNTIF($B$2:D3731,D3731)=1,"New Customer","Returning Customer")</f>
        <v>New Customer</v>
      </c>
      <c r="F3731" t="s">
        <v>72</v>
      </c>
      <c r="G3731" t="s">
        <v>344</v>
      </c>
      <c r="H3731" t="s">
        <v>24</v>
      </c>
      <c r="I3731" t="s">
        <v>345</v>
      </c>
      <c r="J3731" s="5">
        <v>460.63</v>
      </c>
      <c r="K3731">
        <v>7</v>
      </c>
      <c r="L3731">
        <v>0.2</v>
      </c>
      <c r="M3731" s="3">
        <f t="shared" si="58"/>
        <v>3223.01</v>
      </c>
      <c r="N3731" t="s">
        <v>49</v>
      </c>
      <c r="O3731" t="s">
        <v>27</v>
      </c>
      <c r="P3731" t="s">
        <v>85</v>
      </c>
      <c r="Q3731" t="s">
        <v>77</v>
      </c>
      <c r="R3731">
        <v>4</v>
      </c>
      <c r="S3731">
        <v>1.6</v>
      </c>
      <c r="T3731" t="s">
        <v>30</v>
      </c>
      <c r="U3731" t="s">
        <v>60</v>
      </c>
    </row>
    <row r="3732" spans="1:21" x14ac:dyDescent="0.35">
      <c r="A3732" t="s">
        <v>4788</v>
      </c>
      <c r="B3732" t="str">
        <f>IF(COUNTIFS($A:$A,$A3732,$C:$C,$C3732,$D:$D,$D3732,$G:$G,$G3732,$K:$K,$K3732,$M:$M,$M3732)&gt;1,"True Duplicate","Unique")</f>
        <v>Unique</v>
      </c>
      <c r="C3732" s="7">
        <v>45385</v>
      </c>
      <c r="D3732" t="s">
        <v>1483</v>
      </c>
      <c r="E3732" t="str">
        <f>IF(COUNTIF($B$2:D3732,D3732)=1,"New Customer","Returning Customer")</f>
        <v>Returning Customer</v>
      </c>
      <c r="F3732" t="s">
        <v>10132</v>
      </c>
      <c r="G3732" t="s">
        <v>370</v>
      </c>
      <c r="H3732" t="s">
        <v>74</v>
      </c>
      <c r="I3732" t="s">
        <v>75</v>
      </c>
      <c r="J3732" s="5">
        <v>1246.6199999999999</v>
      </c>
      <c r="K3732">
        <v>12</v>
      </c>
      <c r="L3732">
        <v>0.1</v>
      </c>
      <c r="M3732" s="3">
        <f t="shared" si="58"/>
        <v>14958.24</v>
      </c>
      <c r="N3732" t="s">
        <v>83</v>
      </c>
      <c r="O3732" t="s">
        <v>27</v>
      </c>
      <c r="P3732" t="s">
        <v>166</v>
      </c>
      <c r="Q3732" t="s">
        <v>123</v>
      </c>
      <c r="R3732">
        <v>1</v>
      </c>
      <c r="S3732">
        <v>3.1</v>
      </c>
      <c r="T3732" t="s">
        <v>30</v>
      </c>
      <c r="U3732" t="s">
        <v>60</v>
      </c>
    </row>
    <row r="3733" spans="1:21" x14ac:dyDescent="0.35">
      <c r="A3733" t="s">
        <v>6524</v>
      </c>
      <c r="B3733" t="str">
        <f>IF(COUNTIFS($A:$A,$A3733,$C:$C,$C3733,$D:$D,$D3733,$G:$G,$G3733,$K:$K,$K3733,$M:$M,$M3733)&gt;1,"True Duplicate","Unique")</f>
        <v>Unique</v>
      </c>
      <c r="C3733" s="7">
        <v>45385</v>
      </c>
      <c r="D3733" t="s">
        <v>3396</v>
      </c>
      <c r="E3733" t="str">
        <f>IF(COUNTIF($B$2:D3733,D3733)=1,"New Customer","Returning Customer")</f>
        <v>New Customer</v>
      </c>
      <c r="F3733" t="s">
        <v>10132</v>
      </c>
      <c r="G3733" t="s">
        <v>351</v>
      </c>
      <c r="H3733" t="s">
        <v>57</v>
      </c>
      <c r="I3733" t="s">
        <v>289</v>
      </c>
      <c r="J3733" s="5">
        <v>323.82</v>
      </c>
      <c r="K3733">
        <v>8</v>
      </c>
      <c r="L3733">
        <v>0.05</v>
      </c>
      <c r="M3733" s="3">
        <f t="shared" si="58"/>
        <v>2590.16</v>
      </c>
      <c r="N3733" t="s">
        <v>104</v>
      </c>
      <c r="O3733" t="s">
        <v>111</v>
      </c>
      <c r="P3733" t="s">
        <v>10129</v>
      </c>
      <c r="Q3733" t="s">
        <v>41</v>
      </c>
      <c r="R3733">
        <v>8</v>
      </c>
      <c r="S3733">
        <v>4.5</v>
      </c>
      <c r="T3733" t="s">
        <v>30</v>
      </c>
      <c r="U3733" t="s">
        <v>60</v>
      </c>
    </row>
    <row r="3734" spans="1:21" x14ac:dyDescent="0.35">
      <c r="A3734" t="s">
        <v>7806</v>
      </c>
      <c r="B3734" t="str">
        <f>IF(COUNTIFS($A:$A,$A3734,$C:$C,$C3734,$D:$D,$D3734,$G:$G,$G3734,$K:$K,$K3734,$M:$M,$M3734)&gt;1,"True Duplicate","Unique")</f>
        <v>Unique</v>
      </c>
      <c r="C3734" s="7">
        <v>45385</v>
      </c>
      <c r="D3734" t="s">
        <v>3354</v>
      </c>
      <c r="E3734" t="str">
        <f>IF(COUNTIF($B$2:D3734,D3734)=1,"New Customer","Returning Customer")</f>
        <v>New Customer</v>
      </c>
      <c r="F3734" t="s">
        <v>10132</v>
      </c>
      <c r="G3734" t="s">
        <v>533</v>
      </c>
      <c r="H3734" t="s">
        <v>74</v>
      </c>
      <c r="I3734" t="s">
        <v>534</v>
      </c>
      <c r="J3734" s="5">
        <v>746.03</v>
      </c>
      <c r="K3734">
        <v>1</v>
      </c>
      <c r="L3734">
        <v>0.2</v>
      </c>
      <c r="M3734" s="3">
        <f t="shared" si="58"/>
        <v>745.82999999999993</v>
      </c>
      <c r="N3734" t="s">
        <v>38</v>
      </c>
      <c r="O3734" t="s">
        <v>111</v>
      </c>
      <c r="P3734" t="s">
        <v>10129</v>
      </c>
      <c r="Q3734" t="s">
        <v>41</v>
      </c>
      <c r="R3734">
        <v>6</v>
      </c>
      <c r="S3734">
        <v>3.8</v>
      </c>
      <c r="T3734" t="s">
        <v>30</v>
      </c>
      <c r="U3734" t="s">
        <v>60</v>
      </c>
    </row>
    <row r="3735" spans="1:21" x14ac:dyDescent="0.35">
      <c r="A3735" t="s">
        <v>4200</v>
      </c>
      <c r="B3735" t="str">
        <f>IF(COUNTIFS($A:$A,$A3735,$C:$C,$C3735,$D:$D,$D3735,$G:$G,$G3735,$K:$K,$K3735,$M:$M,$M3735)&gt;1,"True Duplicate","Unique")</f>
        <v>Unique</v>
      </c>
      <c r="C3735" s="7">
        <v>45386</v>
      </c>
      <c r="D3735" t="s">
        <v>9787</v>
      </c>
      <c r="E3735" t="str">
        <f>IF(COUNTIF($B$2:D3735,D3735)=1,"New Customer","Returning Customer")</f>
        <v>New Customer</v>
      </c>
      <c r="F3735" t="s">
        <v>10132</v>
      </c>
      <c r="G3735" t="s">
        <v>10123</v>
      </c>
      <c r="H3735" t="s">
        <v>47</v>
      </c>
      <c r="I3735" t="s">
        <v>10124</v>
      </c>
      <c r="J3735" s="5">
        <v>475.58</v>
      </c>
      <c r="K3735">
        <v>6</v>
      </c>
      <c r="L3735">
        <v>0</v>
      </c>
      <c r="M3735" s="3">
        <f t="shared" si="58"/>
        <v>2853.48</v>
      </c>
      <c r="N3735" t="s">
        <v>302</v>
      </c>
      <c r="O3735" t="s">
        <v>111</v>
      </c>
      <c r="P3735" t="s">
        <v>10129</v>
      </c>
      <c r="Q3735" t="s">
        <v>123</v>
      </c>
      <c r="R3735">
        <v>11</v>
      </c>
      <c r="S3735">
        <v>4.9000000000000004</v>
      </c>
      <c r="T3735" t="s">
        <v>30</v>
      </c>
      <c r="U3735" t="s">
        <v>60</v>
      </c>
    </row>
    <row r="3736" spans="1:21" x14ac:dyDescent="0.35">
      <c r="A3736" t="s">
        <v>4949</v>
      </c>
      <c r="B3736" t="str">
        <f>IF(COUNTIFS($A:$A,$A3736,$C:$C,$C3736,$D:$D,$D3736,$G:$G,$G3736,$K:$K,$K3736,$M:$M,$M3736)&gt;1,"True Duplicate","Unique")</f>
        <v>Unique</v>
      </c>
      <c r="C3736" s="7">
        <v>45386</v>
      </c>
      <c r="D3736" t="s">
        <v>3779</v>
      </c>
      <c r="E3736" t="str">
        <f>IF(COUNTIF($B$2:D3736,D3736)=1,"New Customer","Returning Customer")</f>
        <v>Returning Customer</v>
      </c>
      <c r="F3736" t="s">
        <v>10132</v>
      </c>
      <c r="G3736" t="s">
        <v>96</v>
      </c>
      <c r="H3736" t="s">
        <v>57</v>
      </c>
      <c r="I3736" t="s">
        <v>97</v>
      </c>
      <c r="J3736" s="5">
        <v>549.02</v>
      </c>
      <c r="K3736">
        <v>12</v>
      </c>
      <c r="L3736">
        <v>0.25</v>
      </c>
      <c r="M3736" s="3">
        <f t="shared" si="58"/>
        <v>6585.24</v>
      </c>
      <c r="N3736" t="s">
        <v>83</v>
      </c>
      <c r="O3736" t="s">
        <v>111</v>
      </c>
      <c r="P3736" t="s">
        <v>59</v>
      </c>
      <c r="Q3736" t="s">
        <v>116</v>
      </c>
      <c r="R3736">
        <v>7</v>
      </c>
      <c r="S3736">
        <v>2.6</v>
      </c>
      <c r="T3736" t="s">
        <v>30</v>
      </c>
      <c r="U3736" t="s">
        <v>52</v>
      </c>
    </row>
    <row r="3737" spans="1:21" x14ac:dyDescent="0.35">
      <c r="A3737" t="s">
        <v>7628</v>
      </c>
      <c r="B3737" t="str">
        <f>IF(COUNTIFS($A:$A,$A3737,$C:$C,$C3737,$D:$D,$D3737,$G:$G,$G3737,$K:$K,$K3737,$M:$M,$M3737)&gt;1,"True Duplicate","Unique")</f>
        <v>Unique</v>
      </c>
      <c r="C3737" s="7">
        <v>45386</v>
      </c>
      <c r="D3737" t="s">
        <v>4202</v>
      </c>
      <c r="E3737" t="str">
        <f>IF(COUNTIF($B$2:D3737,D3737)=1,"New Customer","Returning Customer")</f>
        <v>New Customer</v>
      </c>
      <c r="F3737" t="s">
        <v>72</v>
      </c>
      <c r="G3737" t="s">
        <v>176</v>
      </c>
      <c r="H3737" t="s">
        <v>47</v>
      </c>
      <c r="I3737" t="s">
        <v>177</v>
      </c>
      <c r="J3737" s="5">
        <v>465.02</v>
      </c>
      <c r="K3737">
        <v>2</v>
      </c>
      <c r="L3737">
        <v>0</v>
      </c>
      <c r="M3737" s="3">
        <f t="shared" si="58"/>
        <v>930.04</v>
      </c>
      <c r="N3737" t="s">
        <v>98</v>
      </c>
      <c r="O3737" t="s">
        <v>39</v>
      </c>
      <c r="P3737" t="s">
        <v>10129</v>
      </c>
      <c r="Q3737" t="s">
        <v>123</v>
      </c>
      <c r="R3737">
        <v>5</v>
      </c>
      <c r="S3737">
        <v>1.5</v>
      </c>
      <c r="T3737" t="s">
        <v>30</v>
      </c>
      <c r="U3737" t="s">
        <v>60</v>
      </c>
    </row>
    <row r="3738" spans="1:21" x14ac:dyDescent="0.35">
      <c r="A3738" t="s">
        <v>8308</v>
      </c>
      <c r="B3738" t="str">
        <f>IF(COUNTIFS($A:$A,$A3738,$C:$C,$C3738,$D:$D,$D3738,$G:$G,$G3738,$K:$K,$K3738,$M:$M,$M3738)&gt;1,"True Duplicate","Unique")</f>
        <v>Unique</v>
      </c>
      <c r="C3738" s="7">
        <v>45386</v>
      </c>
      <c r="D3738" t="s">
        <v>9535</v>
      </c>
      <c r="E3738" t="str">
        <f>IF(COUNTIF($B$2:D3738,D3738)=1,"New Customer","Returning Customer")</f>
        <v>New Customer</v>
      </c>
      <c r="F3738" t="s">
        <v>10132</v>
      </c>
      <c r="G3738" t="s">
        <v>323</v>
      </c>
      <c r="H3738" t="s">
        <v>57</v>
      </c>
      <c r="I3738" t="s">
        <v>82</v>
      </c>
      <c r="J3738" s="5">
        <v>387.33</v>
      </c>
      <c r="K3738">
        <v>6</v>
      </c>
      <c r="L3738">
        <v>0</v>
      </c>
      <c r="M3738" s="3">
        <f t="shared" si="58"/>
        <v>2323.98</v>
      </c>
      <c r="N3738" t="s">
        <v>165</v>
      </c>
      <c r="O3738" t="s">
        <v>27</v>
      </c>
      <c r="P3738" t="s">
        <v>85</v>
      </c>
      <c r="Q3738" t="s">
        <v>77</v>
      </c>
      <c r="R3738">
        <v>3</v>
      </c>
      <c r="S3738">
        <v>1.7</v>
      </c>
      <c r="T3738" t="s">
        <v>30</v>
      </c>
      <c r="U3738" t="s">
        <v>60</v>
      </c>
    </row>
    <row r="3739" spans="1:21" x14ac:dyDescent="0.35">
      <c r="A3739" t="s">
        <v>9534</v>
      </c>
      <c r="B3739" t="str">
        <f>IF(COUNTIFS($A:$A,$A3739,$C:$C,$C3739,$D:$D,$D3739,$G:$G,$G3739,$K:$K,$K3739,$M:$M,$M3739)&gt;1,"True Duplicate","Unique")</f>
        <v>Unique</v>
      </c>
      <c r="C3739" s="7">
        <v>45386</v>
      </c>
      <c r="D3739" t="s">
        <v>7629</v>
      </c>
      <c r="E3739" t="str">
        <f>IF(COUNTIF($B$2:D3739,D3739)=1,"New Customer","Returning Customer")</f>
        <v>New Customer</v>
      </c>
      <c r="F3739" t="s">
        <v>10132</v>
      </c>
      <c r="G3739" t="s">
        <v>288</v>
      </c>
      <c r="H3739" t="s">
        <v>57</v>
      </c>
      <c r="I3739" t="s">
        <v>289</v>
      </c>
      <c r="J3739" s="5">
        <v>181.19</v>
      </c>
      <c r="K3739">
        <v>9</v>
      </c>
      <c r="L3739">
        <v>0.2</v>
      </c>
      <c r="M3739" s="3">
        <f t="shared" si="58"/>
        <v>1628.91</v>
      </c>
      <c r="N3739" t="s">
        <v>98</v>
      </c>
      <c r="O3739" t="s">
        <v>122</v>
      </c>
      <c r="P3739" t="s">
        <v>85</v>
      </c>
      <c r="Q3739" t="s">
        <v>77</v>
      </c>
      <c r="R3739">
        <v>11</v>
      </c>
      <c r="S3739">
        <v>2.6</v>
      </c>
      <c r="T3739" t="s">
        <v>30</v>
      </c>
      <c r="U3739" t="s">
        <v>86</v>
      </c>
    </row>
    <row r="3740" spans="1:21" x14ac:dyDescent="0.35">
      <c r="A3740" t="s">
        <v>9786</v>
      </c>
      <c r="B3740" t="str">
        <f>IF(COUNTIFS($A:$A,$A3740,$C:$C,$C3740,$D:$D,$D3740,$G:$G,$G3740,$K:$K,$K3740,$M:$M,$M3740)&gt;1,"True Duplicate","Unique")</f>
        <v>Unique</v>
      </c>
      <c r="C3740" s="7">
        <v>45386</v>
      </c>
      <c r="D3740" t="s">
        <v>3125</v>
      </c>
      <c r="E3740" t="str">
        <f>IF(COUNTIF($B$2:D3740,D3740)=1,"New Customer","Returning Customer")</f>
        <v>Returning Customer</v>
      </c>
      <c r="F3740" t="s">
        <v>72</v>
      </c>
      <c r="G3740" t="s">
        <v>227</v>
      </c>
      <c r="H3740" t="s">
        <v>47</v>
      </c>
      <c r="I3740" t="s">
        <v>228</v>
      </c>
      <c r="J3740" s="5">
        <v>580.98</v>
      </c>
      <c r="K3740">
        <v>14</v>
      </c>
      <c r="L3740">
        <v>0.1</v>
      </c>
      <c r="M3740" s="3">
        <f t="shared" si="58"/>
        <v>8132.32</v>
      </c>
      <c r="N3740" t="s">
        <v>98</v>
      </c>
      <c r="O3740" t="s">
        <v>122</v>
      </c>
      <c r="P3740" t="s">
        <v>10129</v>
      </c>
      <c r="Q3740" t="s">
        <v>41</v>
      </c>
      <c r="R3740">
        <v>1</v>
      </c>
      <c r="S3740">
        <v>3.3</v>
      </c>
      <c r="T3740" t="s">
        <v>30</v>
      </c>
      <c r="U3740" t="s">
        <v>60</v>
      </c>
    </row>
    <row r="3741" spans="1:21" x14ac:dyDescent="0.35">
      <c r="A3741" t="s">
        <v>9203</v>
      </c>
      <c r="B3741" t="str">
        <f>IF(COUNTIFS($A:$A,$A3741,$C:$C,$C3741,$D:$D,$D3741,$G:$G,$G3741,$K:$K,$K3741,$M:$M,$M3741)&gt;1,"True Duplicate","Unique")</f>
        <v>Unique</v>
      </c>
      <c r="C3741" s="7">
        <v>45387</v>
      </c>
      <c r="D3741" t="s">
        <v>9205</v>
      </c>
      <c r="E3741" t="str">
        <f>IF(COUNTIF($B$2:D3741,D3741)=1,"New Customer","Returning Customer")</f>
        <v>New Customer</v>
      </c>
      <c r="F3741" t="s">
        <v>72</v>
      </c>
      <c r="G3741" t="s">
        <v>214</v>
      </c>
      <c r="H3741" t="s">
        <v>66</v>
      </c>
      <c r="I3741" t="s">
        <v>215</v>
      </c>
      <c r="J3741" s="5">
        <v>1221.3</v>
      </c>
      <c r="K3741">
        <v>4</v>
      </c>
      <c r="L3741">
        <v>0.15</v>
      </c>
      <c r="M3741" s="3">
        <f t="shared" si="58"/>
        <v>4884.5999999999995</v>
      </c>
      <c r="N3741" t="s">
        <v>26</v>
      </c>
      <c r="O3741" t="s">
        <v>122</v>
      </c>
      <c r="P3741" t="s">
        <v>85</v>
      </c>
      <c r="Q3741" t="s">
        <v>123</v>
      </c>
      <c r="R3741">
        <v>5</v>
      </c>
      <c r="S3741">
        <v>4.5</v>
      </c>
      <c r="T3741" t="s">
        <v>30</v>
      </c>
      <c r="U3741" t="s">
        <v>52</v>
      </c>
    </row>
    <row r="3742" spans="1:21" x14ac:dyDescent="0.35">
      <c r="A3742" t="s">
        <v>6147</v>
      </c>
      <c r="B3742" t="str">
        <f>IF(COUNTIFS($A:$A,$A3742,$C:$C,$C3742,$D:$D,$D3742,$G:$G,$G3742,$K:$K,$K3742,$M:$M,$M3742)&gt;1,"True Duplicate","Unique")</f>
        <v>Unique</v>
      </c>
      <c r="C3742" s="7">
        <v>45388</v>
      </c>
      <c r="D3742" t="s">
        <v>6149</v>
      </c>
      <c r="E3742" t="str">
        <f>IF(COUNTIF($B$2:D3742,D3742)=1,"New Customer","Returning Customer")</f>
        <v>New Customer</v>
      </c>
      <c r="F3742" t="s">
        <v>10132</v>
      </c>
      <c r="G3742" t="s">
        <v>198</v>
      </c>
      <c r="H3742" t="s">
        <v>74</v>
      </c>
      <c r="I3742" t="s">
        <v>110</v>
      </c>
      <c r="J3742" s="5">
        <v>1170.76</v>
      </c>
      <c r="K3742">
        <v>10</v>
      </c>
      <c r="L3742">
        <v>0</v>
      </c>
      <c r="M3742" s="3">
        <f t="shared" si="58"/>
        <v>11707.6</v>
      </c>
      <c r="N3742" t="s">
        <v>76</v>
      </c>
      <c r="O3742" t="s">
        <v>39</v>
      </c>
      <c r="P3742" t="s">
        <v>85</v>
      </c>
      <c r="Q3742" t="s">
        <v>116</v>
      </c>
      <c r="R3742">
        <v>7</v>
      </c>
      <c r="S3742">
        <v>4.8</v>
      </c>
      <c r="U3742" t="s">
        <v>60</v>
      </c>
    </row>
    <row r="3743" spans="1:21" x14ac:dyDescent="0.35">
      <c r="A3743" t="s">
        <v>515</v>
      </c>
      <c r="B3743" t="str">
        <f>IF(COUNTIFS($A:$A,$A3743,$C:$C,$C3743,$D:$D,$D3743,$G:$G,$G3743,$K:$K,$K3743,$M:$M,$M3743)&gt;1,"True Duplicate","Unique")</f>
        <v>Unique</v>
      </c>
      <c r="C3743" s="7">
        <v>45389</v>
      </c>
      <c r="D3743" t="s">
        <v>517</v>
      </c>
      <c r="E3743" t="str">
        <f>IF(COUNTIF($B$2:D3743,D3743)=1,"New Customer","Returning Customer")</f>
        <v>Returning Customer</v>
      </c>
      <c r="F3743" t="s">
        <v>10132</v>
      </c>
      <c r="G3743" t="s">
        <v>351</v>
      </c>
      <c r="H3743" t="s">
        <v>57</v>
      </c>
      <c r="I3743" t="s">
        <v>289</v>
      </c>
      <c r="J3743" s="5">
        <v>712.26</v>
      </c>
      <c r="K3743">
        <v>12</v>
      </c>
      <c r="L3743">
        <v>0</v>
      </c>
      <c r="M3743" s="3">
        <f t="shared" si="58"/>
        <v>8547.119999999999</v>
      </c>
      <c r="N3743" t="s">
        <v>165</v>
      </c>
      <c r="O3743" t="s">
        <v>122</v>
      </c>
      <c r="P3743" t="s">
        <v>59</v>
      </c>
      <c r="Q3743" t="s">
        <v>41</v>
      </c>
      <c r="R3743">
        <v>10</v>
      </c>
      <c r="S3743">
        <v>3.6</v>
      </c>
      <c r="T3743" t="s">
        <v>30</v>
      </c>
      <c r="U3743" t="s">
        <v>60</v>
      </c>
    </row>
    <row r="3744" spans="1:21" x14ac:dyDescent="0.35">
      <c r="A3744" t="s">
        <v>1266</v>
      </c>
      <c r="B3744" t="str">
        <f>IF(COUNTIFS($A:$A,$A3744,$C:$C,$C3744,$D:$D,$D3744,$G:$G,$G3744,$K:$K,$K3744,$M:$M,$M3744)&gt;1,"True Duplicate","Unique")</f>
        <v>Unique</v>
      </c>
      <c r="C3744" s="7">
        <v>45389</v>
      </c>
      <c r="D3744" t="s">
        <v>4804</v>
      </c>
      <c r="E3744" t="str">
        <f>IF(COUNTIF($B$2:D3744,D3744)=1,"New Customer","Returning Customer")</f>
        <v>New Customer</v>
      </c>
      <c r="F3744" t="s">
        <v>72</v>
      </c>
      <c r="G3744" t="s">
        <v>445</v>
      </c>
      <c r="H3744" t="s">
        <v>66</v>
      </c>
      <c r="I3744" t="s">
        <v>446</v>
      </c>
      <c r="J3744" s="5">
        <v>1196.6099999999999</v>
      </c>
      <c r="K3744">
        <v>9</v>
      </c>
      <c r="L3744">
        <v>0.2</v>
      </c>
      <c r="M3744" s="3">
        <f t="shared" si="58"/>
        <v>10767.689999999999</v>
      </c>
      <c r="N3744" t="s">
        <v>83</v>
      </c>
      <c r="O3744" t="s">
        <v>39</v>
      </c>
      <c r="P3744" t="s">
        <v>59</v>
      </c>
      <c r="Q3744" t="s">
        <v>29</v>
      </c>
      <c r="R3744">
        <v>13</v>
      </c>
      <c r="S3744">
        <v>3.2</v>
      </c>
      <c r="T3744" t="s">
        <v>30</v>
      </c>
      <c r="U3744" t="s">
        <v>60</v>
      </c>
    </row>
    <row r="3745" spans="1:21" x14ac:dyDescent="0.35">
      <c r="A3745" t="s">
        <v>3033</v>
      </c>
      <c r="B3745" t="str">
        <f>IF(COUNTIFS($A:$A,$A3745,$C:$C,$C3745,$D:$D,$D3745,$G:$G,$G3745,$K:$K,$K3745,$M:$M,$M3745)&gt;1,"True Duplicate","Unique")</f>
        <v>Unique</v>
      </c>
      <c r="C3745" s="7">
        <v>45389</v>
      </c>
      <c r="D3745" t="s">
        <v>1074</v>
      </c>
      <c r="E3745" t="str">
        <f>IF(COUNTIF($B$2:D3745,D3745)=1,"New Customer","Returning Customer")</f>
        <v>Returning Customer</v>
      </c>
      <c r="F3745" t="s">
        <v>10132</v>
      </c>
      <c r="G3745" t="s">
        <v>403</v>
      </c>
      <c r="H3745" t="s">
        <v>74</v>
      </c>
      <c r="I3745" t="s">
        <v>148</v>
      </c>
      <c r="J3745" s="5">
        <v>194.11</v>
      </c>
      <c r="K3745">
        <v>7</v>
      </c>
      <c r="L3745">
        <v>0.25</v>
      </c>
      <c r="M3745" s="3">
        <f t="shared" si="58"/>
        <v>1357.02</v>
      </c>
      <c r="N3745" t="s">
        <v>38</v>
      </c>
      <c r="O3745" t="s">
        <v>27</v>
      </c>
      <c r="P3745" t="s">
        <v>10129</v>
      </c>
      <c r="Q3745" t="s">
        <v>77</v>
      </c>
      <c r="R3745">
        <v>2</v>
      </c>
      <c r="S3745">
        <v>3.6</v>
      </c>
      <c r="T3745" t="s">
        <v>30</v>
      </c>
      <c r="U3745" t="s">
        <v>86</v>
      </c>
    </row>
    <row r="3746" spans="1:21" x14ac:dyDescent="0.35">
      <c r="A3746" t="s">
        <v>4803</v>
      </c>
      <c r="B3746" t="str">
        <f>IF(COUNTIFS($A:$A,$A3746,$C:$C,$C3746,$D:$D,$D3746,$G:$G,$G3746,$K:$K,$K3746,$M:$M,$M3746)&gt;1,"True Duplicate","Unique")</f>
        <v>Unique</v>
      </c>
      <c r="C3746" s="7">
        <v>45389</v>
      </c>
      <c r="D3746" t="s">
        <v>3495</v>
      </c>
      <c r="E3746" t="str">
        <f>IF(COUNTIF($B$2:D3746,D3746)=1,"New Customer","Returning Customer")</f>
        <v>New Customer</v>
      </c>
      <c r="F3746" t="s">
        <v>10132</v>
      </c>
      <c r="G3746" t="s">
        <v>344</v>
      </c>
      <c r="H3746" t="s">
        <v>24</v>
      </c>
      <c r="I3746" t="s">
        <v>345</v>
      </c>
      <c r="J3746" s="5">
        <v>212.04</v>
      </c>
      <c r="K3746">
        <v>9</v>
      </c>
      <c r="L3746">
        <v>0.05</v>
      </c>
      <c r="M3746" s="3">
        <f t="shared" si="58"/>
        <v>1907.9099999999999</v>
      </c>
      <c r="N3746" t="s">
        <v>38</v>
      </c>
      <c r="O3746" t="s">
        <v>27</v>
      </c>
      <c r="P3746" t="s">
        <v>59</v>
      </c>
      <c r="Q3746" t="s">
        <v>123</v>
      </c>
      <c r="R3746">
        <v>3</v>
      </c>
      <c r="S3746">
        <v>2.7</v>
      </c>
      <c r="T3746" t="s">
        <v>30</v>
      </c>
      <c r="U3746" t="s">
        <v>60</v>
      </c>
    </row>
    <row r="3747" spans="1:21" x14ac:dyDescent="0.35">
      <c r="A3747" t="s">
        <v>6079</v>
      </c>
      <c r="B3747" t="str">
        <f>IF(COUNTIFS($A:$A,$A3747,$C:$C,$C3747,$D:$D,$D3747,$G:$G,$G3747,$K:$K,$K3747,$M:$M,$M3747)&gt;1,"True Duplicate","Unique")</f>
        <v>Unique</v>
      </c>
      <c r="C3747" s="7">
        <v>45389</v>
      </c>
      <c r="D3747" t="s">
        <v>3034</v>
      </c>
      <c r="E3747" t="str">
        <f>IF(COUNTIF($B$2:D3747,D3747)=1,"New Customer","Returning Customer")</f>
        <v>New Customer</v>
      </c>
      <c r="F3747" t="s">
        <v>10132</v>
      </c>
      <c r="G3747" t="s">
        <v>198</v>
      </c>
      <c r="H3747" t="s">
        <v>74</v>
      </c>
      <c r="I3747" t="s">
        <v>110</v>
      </c>
      <c r="J3747" s="5">
        <v>1146.17</v>
      </c>
      <c r="K3747">
        <v>1</v>
      </c>
      <c r="L3747">
        <v>0</v>
      </c>
      <c r="M3747" s="3">
        <f t="shared" si="58"/>
        <v>1146.17</v>
      </c>
      <c r="N3747" t="s">
        <v>104</v>
      </c>
      <c r="O3747" t="s">
        <v>122</v>
      </c>
      <c r="P3747" t="s">
        <v>59</v>
      </c>
      <c r="Q3747" t="s">
        <v>77</v>
      </c>
      <c r="R3747">
        <v>4</v>
      </c>
      <c r="S3747">
        <v>3.3</v>
      </c>
      <c r="T3747" t="s">
        <v>202</v>
      </c>
      <c r="U3747" t="s">
        <v>60</v>
      </c>
    </row>
    <row r="3748" spans="1:21" x14ac:dyDescent="0.35">
      <c r="A3748" t="s">
        <v>7355</v>
      </c>
      <c r="B3748" t="str">
        <f>IF(COUNTIFS($A:$A,$A3748,$C:$C,$C3748,$D:$D,$D3748,$G:$G,$G3748,$K:$K,$K3748,$M:$M,$M3748)&gt;1,"True Duplicate","Unique")</f>
        <v>Unique</v>
      </c>
      <c r="C3748" s="7">
        <v>45389</v>
      </c>
      <c r="D3748" t="s">
        <v>1267</v>
      </c>
      <c r="E3748" t="str">
        <f>IF(COUNTIF($B$2:D3748,D3748)=1,"New Customer","Returning Customer")</f>
        <v>New Customer</v>
      </c>
      <c r="F3748" t="s">
        <v>10132</v>
      </c>
      <c r="G3748" t="s">
        <v>102</v>
      </c>
      <c r="H3748" t="s">
        <v>47</v>
      </c>
      <c r="I3748" t="s">
        <v>10125</v>
      </c>
      <c r="J3748" s="5">
        <v>154.88999999999999</v>
      </c>
      <c r="K3748">
        <v>11</v>
      </c>
      <c r="L3748">
        <v>0</v>
      </c>
      <c r="M3748" s="3">
        <f t="shared" si="58"/>
        <v>1703.79</v>
      </c>
      <c r="N3748" t="s">
        <v>142</v>
      </c>
      <c r="O3748" t="s">
        <v>111</v>
      </c>
      <c r="P3748" t="s">
        <v>10129</v>
      </c>
      <c r="Q3748" t="s">
        <v>123</v>
      </c>
      <c r="S3748">
        <v>4.2</v>
      </c>
      <c r="T3748" t="s">
        <v>30</v>
      </c>
      <c r="U3748" t="s">
        <v>60</v>
      </c>
    </row>
    <row r="3749" spans="1:21" x14ac:dyDescent="0.35">
      <c r="A3749" t="s">
        <v>2317</v>
      </c>
      <c r="B3749" t="str">
        <f>IF(COUNTIFS($A:$A,$A3749,$C:$C,$C3749,$D:$D,$D3749,$G:$G,$G3749,$K:$K,$K3749,$M:$M,$M3749)&gt;1,"True Duplicate","Unique")</f>
        <v>Unique</v>
      </c>
      <c r="C3749" s="7">
        <v>45390</v>
      </c>
      <c r="D3749" t="s">
        <v>2319</v>
      </c>
      <c r="E3749" t="str">
        <f>IF(COUNTIF($B$2:D3749,D3749)=1,"New Customer","Returning Customer")</f>
        <v>New Customer</v>
      </c>
      <c r="F3749" t="s">
        <v>10132</v>
      </c>
      <c r="G3749" t="s">
        <v>128</v>
      </c>
      <c r="H3749" t="s">
        <v>36</v>
      </c>
      <c r="I3749" t="s">
        <v>129</v>
      </c>
      <c r="J3749" s="5">
        <v>30.55</v>
      </c>
      <c r="K3749">
        <v>10</v>
      </c>
      <c r="L3749">
        <v>0.1</v>
      </c>
      <c r="M3749" s="3">
        <f t="shared" si="58"/>
        <v>304.5</v>
      </c>
      <c r="N3749" t="s">
        <v>165</v>
      </c>
      <c r="O3749" t="s">
        <v>111</v>
      </c>
      <c r="P3749" t="s">
        <v>10129</v>
      </c>
      <c r="Q3749" t="s">
        <v>29</v>
      </c>
      <c r="R3749">
        <v>12</v>
      </c>
      <c r="S3749">
        <v>2.7</v>
      </c>
      <c r="T3749" t="s">
        <v>51</v>
      </c>
      <c r="U3749" t="s">
        <v>60</v>
      </c>
    </row>
    <row r="3750" spans="1:21" x14ac:dyDescent="0.35">
      <c r="A3750" t="s">
        <v>3055</v>
      </c>
      <c r="B3750" t="str">
        <f>IF(COUNTIFS($A:$A,$A3750,$C:$C,$C3750,$D:$D,$D3750,$G:$G,$G3750,$K:$K,$K3750,$M:$M,$M3750)&gt;1,"True Duplicate","Unique")</f>
        <v>Unique</v>
      </c>
      <c r="C3750" s="7">
        <v>45390</v>
      </c>
      <c r="D3750" t="s">
        <v>3056</v>
      </c>
      <c r="E3750" t="str">
        <f>IF(COUNTIF($B$2:D3750,D3750)=1,"New Customer","Returning Customer")</f>
        <v>New Customer</v>
      </c>
      <c r="F3750" t="s">
        <v>10132</v>
      </c>
      <c r="G3750" t="s">
        <v>649</v>
      </c>
      <c r="H3750" t="s">
        <v>57</v>
      </c>
      <c r="I3750" t="s">
        <v>153</v>
      </c>
      <c r="J3750" s="5">
        <v>106.75</v>
      </c>
      <c r="K3750">
        <v>9</v>
      </c>
      <c r="L3750">
        <v>0</v>
      </c>
      <c r="M3750" s="3">
        <f t="shared" si="58"/>
        <v>960.75</v>
      </c>
      <c r="N3750" t="s">
        <v>83</v>
      </c>
      <c r="O3750" t="s">
        <v>111</v>
      </c>
      <c r="P3750" t="s">
        <v>85</v>
      </c>
      <c r="Q3750" t="s">
        <v>116</v>
      </c>
      <c r="R3750">
        <v>2</v>
      </c>
      <c r="S3750">
        <v>3.7</v>
      </c>
      <c r="T3750" t="s">
        <v>112</v>
      </c>
      <c r="U3750" t="s">
        <v>60</v>
      </c>
    </row>
    <row r="3751" spans="1:21" x14ac:dyDescent="0.35">
      <c r="A3751" t="s">
        <v>4812</v>
      </c>
      <c r="B3751" t="str">
        <f>IF(COUNTIFS($A:$A,$A3751,$C:$C,$C3751,$D:$D,$D3751,$G:$G,$G3751,$K:$K,$K3751,$M:$M,$M3751)&gt;1,"True Duplicate","Unique")</f>
        <v>Unique</v>
      </c>
      <c r="C3751" s="7">
        <v>45390</v>
      </c>
      <c r="D3751" t="s">
        <v>6792</v>
      </c>
      <c r="E3751" t="str">
        <f>IF(COUNTIF($B$2:D3751,D3751)=1,"New Customer","Returning Customer")</f>
        <v>New Customer</v>
      </c>
      <c r="F3751" t="s">
        <v>10132</v>
      </c>
      <c r="G3751" t="s">
        <v>306</v>
      </c>
      <c r="H3751" t="s">
        <v>36</v>
      </c>
      <c r="I3751" t="s">
        <v>259</v>
      </c>
      <c r="J3751" s="5">
        <v>33.89</v>
      </c>
      <c r="K3751">
        <v>9</v>
      </c>
      <c r="L3751">
        <v>0</v>
      </c>
      <c r="M3751" s="3">
        <f t="shared" si="58"/>
        <v>305.01</v>
      </c>
      <c r="N3751" t="s">
        <v>302</v>
      </c>
      <c r="O3751" t="s">
        <v>39</v>
      </c>
      <c r="P3751" t="s">
        <v>59</v>
      </c>
      <c r="Q3751" t="s">
        <v>116</v>
      </c>
      <c r="R3751">
        <v>11</v>
      </c>
      <c r="S3751">
        <v>1.3</v>
      </c>
      <c r="T3751" t="s">
        <v>30</v>
      </c>
      <c r="U3751" t="s">
        <v>52</v>
      </c>
    </row>
    <row r="3752" spans="1:21" x14ac:dyDescent="0.35">
      <c r="A3752" t="s">
        <v>6791</v>
      </c>
      <c r="B3752" t="str">
        <f>IF(COUNTIFS($A:$A,$A3752,$C:$C,$C3752,$D:$D,$D3752,$G:$G,$G3752,$K:$K,$K3752,$M:$M,$M3752)&gt;1,"True Duplicate","Unique")</f>
        <v>Unique</v>
      </c>
      <c r="C3752" s="7">
        <v>45390</v>
      </c>
      <c r="D3752" t="s">
        <v>4813</v>
      </c>
      <c r="E3752" t="str">
        <f>IF(COUNTIF($B$2:D3752,D3752)=1,"New Customer","Returning Customer")</f>
        <v>Returning Customer</v>
      </c>
      <c r="F3752" t="s">
        <v>10132</v>
      </c>
      <c r="G3752" t="s">
        <v>81</v>
      </c>
      <c r="H3752" t="s">
        <v>57</v>
      </c>
      <c r="I3752" t="s">
        <v>82</v>
      </c>
      <c r="J3752" s="5">
        <v>531.03</v>
      </c>
      <c r="K3752">
        <v>4</v>
      </c>
      <c r="L3752">
        <v>0.2</v>
      </c>
      <c r="M3752" s="3">
        <f t="shared" si="58"/>
        <v>2123.3199999999997</v>
      </c>
      <c r="N3752" t="s">
        <v>76</v>
      </c>
      <c r="O3752" t="s">
        <v>27</v>
      </c>
      <c r="P3752" t="s">
        <v>10129</v>
      </c>
      <c r="Q3752" t="s">
        <v>77</v>
      </c>
      <c r="R3752">
        <v>7</v>
      </c>
      <c r="S3752">
        <v>2.5</v>
      </c>
      <c r="T3752" t="s">
        <v>143</v>
      </c>
      <c r="U3752" t="s">
        <v>60</v>
      </c>
    </row>
    <row r="3753" spans="1:21" x14ac:dyDescent="0.35">
      <c r="A3753" t="s">
        <v>9826</v>
      </c>
      <c r="B3753" t="str">
        <f>IF(COUNTIFS($A:$A,$A3753,$C:$C,$C3753,$D:$D,$D3753,$G:$G,$G3753,$K:$K,$K3753,$M:$M,$M3753)&gt;1,"True Duplicate","Unique")</f>
        <v>Unique</v>
      </c>
      <c r="C3753" s="7">
        <v>45390</v>
      </c>
      <c r="D3753" t="s">
        <v>9827</v>
      </c>
      <c r="E3753" t="str">
        <f>IF(COUNTIF($B$2:D3753,D3753)=1,"New Customer","Returning Customer")</f>
        <v>New Customer</v>
      </c>
      <c r="F3753" t="s">
        <v>10132</v>
      </c>
      <c r="G3753" t="s">
        <v>198</v>
      </c>
      <c r="H3753" t="s">
        <v>74</v>
      </c>
      <c r="I3753" t="s">
        <v>110</v>
      </c>
      <c r="J3753" s="5">
        <v>1810.78</v>
      </c>
      <c r="K3753">
        <v>1</v>
      </c>
      <c r="L3753">
        <v>0.1</v>
      </c>
      <c r="M3753" s="3">
        <f t="shared" si="58"/>
        <v>1810.68</v>
      </c>
      <c r="N3753" t="s">
        <v>142</v>
      </c>
      <c r="O3753" t="s">
        <v>27</v>
      </c>
      <c r="P3753" t="s">
        <v>10129</v>
      </c>
      <c r="Q3753" t="s">
        <v>77</v>
      </c>
      <c r="R3753">
        <v>9</v>
      </c>
      <c r="S3753">
        <v>4</v>
      </c>
      <c r="T3753" t="s">
        <v>30</v>
      </c>
      <c r="U3753" t="s">
        <v>86</v>
      </c>
    </row>
    <row r="3754" spans="1:21" x14ac:dyDescent="0.35">
      <c r="A3754" t="s">
        <v>4390</v>
      </c>
      <c r="B3754" t="str">
        <f>IF(COUNTIFS($A:$A,$A3754,$C:$C,$C3754,$D:$D,$D3754,$G:$G,$G3754,$K:$K,$K3754,$M:$M,$M3754)&gt;1,"True Duplicate","Unique")</f>
        <v>Unique</v>
      </c>
      <c r="C3754" s="7">
        <v>45391</v>
      </c>
      <c r="D3754" t="s">
        <v>2427</v>
      </c>
      <c r="E3754" t="str">
        <f>IF(COUNTIF($B$2:D3754,D3754)=1,"New Customer","Returning Customer")</f>
        <v>Returning Customer</v>
      </c>
      <c r="F3754" t="s">
        <v>10132</v>
      </c>
      <c r="G3754" t="s">
        <v>223</v>
      </c>
      <c r="H3754" t="s">
        <v>66</v>
      </c>
      <c r="I3754" t="s">
        <v>171</v>
      </c>
      <c r="J3754" s="5">
        <v>2058.2399999999998</v>
      </c>
      <c r="K3754">
        <v>6</v>
      </c>
      <c r="L3754">
        <v>0</v>
      </c>
      <c r="M3754" s="3">
        <f t="shared" si="58"/>
        <v>12349.439999999999</v>
      </c>
      <c r="N3754" t="s">
        <v>76</v>
      </c>
      <c r="O3754" t="s">
        <v>39</v>
      </c>
      <c r="P3754" t="s">
        <v>10129</v>
      </c>
      <c r="Q3754" t="s">
        <v>77</v>
      </c>
      <c r="R3754">
        <v>7</v>
      </c>
      <c r="S3754">
        <v>4.4000000000000004</v>
      </c>
      <c r="T3754" t="s">
        <v>30</v>
      </c>
      <c r="U3754" t="s">
        <v>52</v>
      </c>
    </row>
    <row r="3755" spans="1:21" x14ac:dyDescent="0.35">
      <c r="A3755" t="s">
        <v>8664</v>
      </c>
      <c r="B3755" t="str">
        <f>IF(COUNTIFS($A:$A,$A3755,$C:$C,$C3755,$D:$D,$D3755,$G:$G,$G3755,$K:$K,$K3755,$M:$M,$M3755)&gt;1,"True Duplicate","Unique")</f>
        <v>Unique</v>
      </c>
      <c r="C3755" s="7">
        <v>45391</v>
      </c>
      <c r="D3755" t="s">
        <v>8665</v>
      </c>
      <c r="E3755" t="str">
        <f>IF(COUNTIF($B$2:D3755,D3755)=1,"New Customer","Returning Customer")</f>
        <v>New Customer</v>
      </c>
      <c r="F3755" t="s">
        <v>72</v>
      </c>
      <c r="G3755" t="s">
        <v>445</v>
      </c>
      <c r="H3755" t="s">
        <v>66</v>
      </c>
      <c r="I3755" t="s">
        <v>446</v>
      </c>
      <c r="J3755" s="5">
        <v>1199.5</v>
      </c>
      <c r="K3755">
        <v>1</v>
      </c>
      <c r="L3755">
        <v>0</v>
      </c>
      <c r="M3755" s="3">
        <f t="shared" si="58"/>
        <v>1199.5</v>
      </c>
      <c r="N3755" t="s">
        <v>104</v>
      </c>
      <c r="O3755" t="s">
        <v>122</v>
      </c>
      <c r="P3755" t="s">
        <v>59</v>
      </c>
      <c r="Q3755" t="s">
        <v>123</v>
      </c>
      <c r="R3755">
        <v>3</v>
      </c>
      <c r="S3755">
        <v>3.1</v>
      </c>
      <c r="T3755" t="s">
        <v>30</v>
      </c>
      <c r="U3755" t="s">
        <v>52</v>
      </c>
    </row>
    <row r="3756" spans="1:21" x14ac:dyDescent="0.35">
      <c r="A3756" t="s">
        <v>8980</v>
      </c>
      <c r="B3756" t="str">
        <f>IF(COUNTIFS($A:$A,$A3756,$C:$C,$C3756,$D:$D,$D3756,$G:$G,$G3756,$K:$K,$K3756,$M:$M,$M3756)&gt;1,"True Duplicate","Unique")</f>
        <v>Unique</v>
      </c>
      <c r="C3756" s="7">
        <v>45391</v>
      </c>
      <c r="D3756" t="s">
        <v>4392</v>
      </c>
      <c r="E3756" t="str">
        <f>IF(COUNTIF($B$2:D3756,D3756)=1,"New Customer","Returning Customer")</f>
        <v>New Customer</v>
      </c>
      <c r="F3756" t="s">
        <v>10132</v>
      </c>
      <c r="G3756" t="s">
        <v>223</v>
      </c>
      <c r="H3756" t="s">
        <v>66</v>
      </c>
      <c r="I3756" t="s">
        <v>171</v>
      </c>
      <c r="J3756" s="5">
        <v>868.38</v>
      </c>
      <c r="K3756">
        <v>10</v>
      </c>
      <c r="L3756">
        <v>0.1</v>
      </c>
      <c r="M3756" s="3">
        <f t="shared" si="58"/>
        <v>8682.7999999999993</v>
      </c>
      <c r="N3756" t="s">
        <v>142</v>
      </c>
      <c r="O3756" t="s">
        <v>122</v>
      </c>
      <c r="P3756" t="s">
        <v>10129</v>
      </c>
      <c r="Q3756" t="s">
        <v>41</v>
      </c>
      <c r="R3756">
        <v>2</v>
      </c>
      <c r="S3756">
        <v>3.6</v>
      </c>
      <c r="T3756" t="s">
        <v>51</v>
      </c>
      <c r="U3756" t="s">
        <v>60</v>
      </c>
    </row>
    <row r="3757" spans="1:21" x14ac:dyDescent="0.35">
      <c r="A3757" t="s">
        <v>327</v>
      </c>
      <c r="B3757" t="str">
        <f>IF(COUNTIFS($A:$A,$A3757,$C:$C,$C3757,$D:$D,$D3757,$G:$G,$G3757,$K:$K,$K3757,$M:$M,$M3757)&gt;1,"True Duplicate","Unique")</f>
        <v>Unique</v>
      </c>
      <c r="C3757" s="7">
        <v>45392</v>
      </c>
      <c r="D3757" t="s">
        <v>1968</v>
      </c>
      <c r="E3757" t="str">
        <f>IF(COUNTIF($B$2:D3757,D3757)=1,"New Customer","Returning Customer")</f>
        <v>Returning Customer</v>
      </c>
      <c r="F3757" t="s">
        <v>72</v>
      </c>
      <c r="G3757" t="s">
        <v>239</v>
      </c>
      <c r="H3757" t="s">
        <v>66</v>
      </c>
      <c r="I3757" t="s">
        <v>240</v>
      </c>
      <c r="J3757" s="5">
        <v>1055.07</v>
      </c>
      <c r="K3757">
        <v>4</v>
      </c>
      <c r="L3757">
        <v>0</v>
      </c>
      <c r="M3757" s="3">
        <f t="shared" si="58"/>
        <v>4220.28</v>
      </c>
      <c r="N3757" t="s">
        <v>98</v>
      </c>
      <c r="O3757" t="s">
        <v>39</v>
      </c>
      <c r="P3757" t="s">
        <v>10129</v>
      </c>
      <c r="Q3757" t="s">
        <v>123</v>
      </c>
      <c r="R3757">
        <v>2</v>
      </c>
      <c r="S3757">
        <v>1.1000000000000001</v>
      </c>
      <c r="T3757" t="s">
        <v>30</v>
      </c>
      <c r="U3757" t="s">
        <v>52</v>
      </c>
    </row>
    <row r="3758" spans="1:21" x14ac:dyDescent="0.35">
      <c r="A3758" t="s">
        <v>1398</v>
      </c>
      <c r="B3758" t="str">
        <f>IF(COUNTIFS($A:$A,$A3758,$C:$C,$C3758,$D:$D,$D3758,$G:$G,$G3758,$K:$K,$K3758,$M:$M,$M3758)&gt;1,"True Duplicate","Unique")</f>
        <v>Unique</v>
      </c>
      <c r="C3758" s="7">
        <v>45392</v>
      </c>
      <c r="D3758" t="s">
        <v>3575</v>
      </c>
      <c r="E3758" t="str">
        <f>IF(COUNTIF($B$2:D3758,D3758)=1,"New Customer","Returning Customer")</f>
        <v>Returning Customer</v>
      </c>
      <c r="F3758" t="s">
        <v>10132</v>
      </c>
      <c r="G3758" t="s">
        <v>138</v>
      </c>
      <c r="H3758" t="s">
        <v>24</v>
      </c>
      <c r="I3758" t="s">
        <v>133</v>
      </c>
      <c r="J3758" s="5">
        <v>415.59</v>
      </c>
      <c r="K3758">
        <v>3</v>
      </c>
      <c r="L3758">
        <v>0.1</v>
      </c>
      <c r="M3758" s="3">
        <f t="shared" si="58"/>
        <v>1246.4699999999998</v>
      </c>
      <c r="N3758" t="s">
        <v>83</v>
      </c>
      <c r="O3758" t="s">
        <v>27</v>
      </c>
      <c r="P3758" t="s">
        <v>166</v>
      </c>
      <c r="Q3758" t="s">
        <v>77</v>
      </c>
      <c r="R3758">
        <v>11</v>
      </c>
      <c r="S3758">
        <v>1.5</v>
      </c>
      <c r="T3758" t="s">
        <v>30</v>
      </c>
      <c r="U3758" t="s">
        <v>60</v>
      </c>
    </row>
    <row r="3759" spans="1:21" x14ac:dyDescent="0.35">
      <c r="A3759" t="s">
        <v>1967</v>
      </c>
      <c r="B3759" t="str">
        <f>IF(COUNTIFS($A:$A,$A3759,$C:$C,$C3759,$D:$D,$D3759,$G:$G,$G3759,$K:$K,$K3759,$M:$M,$M3759)&gt;1,"True Duplicate","Unique")</f>
        <v>Unique</v>
      </c>
      <c r="C3759" s="7">
        <v>45392</v>
      </c>
      <c r="D3759" t="s">
        <v>329</v>
      </c>
      <c r="E3759" t="str">
        <f>IF(COUNTIF($B$2:D3759,D3759)=1,"New Customer","Returning Customer")</f>
        <v>Returning Customer</v>
      </c>
      <c r="F3759" t="s">
        <v>72</v>
      </c>
      <c r="G3759" t="s">
        <v>258</v>
      </c>
      <c r="H3759" t="s">
        <v>36</v>
      </c>
      <c r="I3759" t="s">
        <v>259</v>
      </c>
      <c r="J3759" s="5">
        <v>29.24</v>
      </c>
      <c r="K3759">
        <v>10</v>
      </c>
      <c r="L3759">
        <v>0.15</v>
      </c>
      <c r="M3759" s="3">
        <f t="shared" si="58"/>
        <v>290.89999999999998</v>
      </c>
      <c r="N3759" t="s">
        <v>142</v>
      </c>
      <c r="O3759" t="s">
        <v>27</v>
      </c>
      <c r="P3759" t="s">
        <v>85</v>
      </c>
      <c r="Q3759" t="s">
        <v>77</v>
      </c>
      <c r="R3759">
        <v>13</v>
      </c>
      <c r="S3759">
        <v>4.7</v>
      </c>
      <c r="T3759" t="s">
        <v>30</v>
      </c>
      <c r="U3759" t="s">
        <v>52</v>
      </c>
    </row>
    <row r="3760" spans="1:21" x14ac:dyDescent="0.35">
      <c r="A3760" t="s">
        <v>6080</v>
      </c>
      <c r="B3760" t="str">
        <f>IF(COUNTIFS($A:$A,$A3760,$C:$C,$C3760,$D:$D,$D3760,$G:$G,$G3760,$K:$K,$K3760,$M:$M,$M3760)&gt;1,"True Duplicate","Unique")</f>
        <v>Unique</v>
      </c>
      <c r="C3760" s="7">
        <v>45392</v>
      </c>
      <c r="D3760" t="s">
        <v>1399</v>
      </c>
      <c r="E3760" t="str">
        <f>IF(COUNTIF($B$2:D3760,D3760)=1,"New Customer","Returning Customer")</f>
        <v>New Customer</v>
      </c>
      <c r="F3760" t="s">
        <v>72</v>
      </c>
      <c r="G3760" t="s">
        <v>274</v>
      </c>
      <c r="H3760" t="s">
        <v>74</v>
      </c>
      <c r="I3760" t="s">
        <v>75</v>
      </c>
      <c r="J3760" s="5">
        <v>909.91</v>
      </c>
      <c r="K3760">
        <v>11</v>
      </c>
      <c r="L3760">
        <v>0.1</v>
      </c>
      <c r="M3760" s="3">
        <f t="shared" si="58"/>
        <v>10007.91</v>
      </c>
      <c r="N3760" t="s">
        <v>49</v>
      </c>
      <c r="O3760" t="s">
        <v>111</v>
      </c>
      <c r="P3760" t="s">
        <v>10129</v>
      </c>
      <c r="Q3760" t="s">
        <v>77</v>
      </c>
      <c r="R3760">
        <v>5</v>
      </c>
      <c r="S3760">
        <v>3.6</v>
      </c>
      <c r="T3760" t="s">
        <v>30</v>
      </c>
      <c r="U3760" t="s">
        <v>52</v>
      </c>
    </row>
    <row r="3761" spans="1:21" x14ac:dyDescent="0.35">
      <c r="A3761" t="s">
        <v>7417</v>
      </c>
      <c r="B3761" t="str">
        <f>IF(COUNTIFS($A:$A,$A3761,$C:$C,$C3761,$D:$D,$D3761,$G:$G,$G3761,$K:$K,$K3761,$M:$M,$M3761)&gt;1,"True Duplicate","Unique")</f>
        <v>Unique</v>
      </c>
      <c r="C3761" s="7">
        <v>45392</v>
      </c>
      <c r="D3761" t="s">
        <v>7418</v>
      </c>
      <c r="E3761" t="str">
        <f>IF(COUNTIF($B$2:D3761,D3761)=1,"New Customer","Returning Customer")</f>
        <v>New Customer</v>
      </c>
      <c r="F3761" t="s">
        <v>10132</v>
      </c>
      <c r="G3761" t="s">
        <v>132</v>
      </c>
      <c r="H3761" t="s">
        <v>24</v>
      </c>
      <c r="I3761" t="s">
        <v>133</v>
      </c>
      <c r="J3761" s="5">
        <v>225.22</v>
      </c>
      <c r="K3761">
        <v>10</v>
      </c>
      <c r="L3761">
        <v>0.1</v>
      </c>
      <c r="M3761" s="3">
        <f t="shared" si="58"/>
        <v>2251.1999999999998</v>
      </c>
      <c r="N3761" t="s">
        <v>165</v>
      </c>
      <c r="O3761" t="s">
        <v>111</v>
      </c>
      <c r="P3761" t="s">
        <v>59</v>
      </c>
      <c r="Q3761" t="s">
        <v>123</v>
      </c>
      <c r="R3761">
        <v>7</v>
      </c>
      <c r="S3761">
        <v>1.4</v>
      </c>
      <c r="U3761" t="s">
        <v>60</v>
      </c>
    </row>
    <row r="3762" spans="1:21" x14ac:dyDescent="0.35">
      <c r="A3762" t="s">
        <v>7713</v>
      </c>
      <c r="B3762" t="str">
        <f>IF(COUNTIFS($A:$A,$A3762,$C:$C,$C3762,$D:$D,$D3762,$G:$G,$G3762,$K:$K,$K3762,$M:$M,$M3762)&gt;1,"True Duplicate","Unique")</f>
        <v>Unique</v>
      </c>
      <c r="C3762" s="7">
        <v>45392</v>
      </c>
      <c r="D3762" t="s">
        <v>6081</v>
      </c>
      <c r="E3762" t="str">
        <f>IF(COUNTIF($B$2:D3762,D3762)=1,"New Customer","Returning Customer")</f>
        <v>Returning Customer</v>
      </c>
      <c r="F3762" t="s">
        <v>10132</v>
      </c>
      <c r="G3762" t="s">
        <v>176</v>
      </c>
      <c r="H3762" t="s">
        <v>47</v>
      </c>
      <c r="I3762" t="s">
        <v>177</v>
      </c>
      <c r="J3762" s="5">
        <v>342.49</v>
      </c>
      <c r="K3762">
        <v>13</v>
      </c>
      <c r="L3762">
        <v>0.1</v>
      </c>
      <c r="M3762" s="3">
        <f t="shared" si="58"/>
        <v>4451.07</v>
      </c>
      <c r="N3762" t="s">
        <v>38</v>
      </c>
      <c r="O3762" t="s">
        <v>39</v>
      </c>
      <c r="P3762" t="s">
        <v>10129</v>
      </c>
      <c r="Q3762" t="s">
        <v>116</v>
      </c>
      <c r="R3762">
        <v>11</v>
      </c>
      <c r="S3762">
        <v>3.2</v>
      </c>
      <c r="T3762" t="s">
        <v>30</v>
      </c>
      <c r="U3762" t="s">
        <v>60</v>
      </c>
    </row>
    <row r="3763" spans="1:21" x14ac:dyDescent="0.35">
      <c r="A3763" t="s">
        <v>427</v>
      </c>
      <c r="B3763" t="str">
        <f>IF(COUNTIFS($A:$A,$A3763,$C:$C,$C3763,$D:$D,$D3763,$G:$G,$G3763,$K:$K,$K3763,$M:$M,$M3763)&gt;1,"True Duplicate","Unique")</f>
        <v>Unique</v>
      </c>
      <c r="C3763" s="7">
        <v>45393</v>
      </c>
      <c r="D3763" t="s">
        <v>429</v>
      </c>
      <c r="E3763" t="str">
        <f>IF(COUNTIF($B$2:D3763,D3763)=1,"New Customer","Returning Customer")</f>
        <v>New Customer</v>
      </c>
      <c r="F3763" t="s">
        <v>10132</v>
      </c>
      <c r="G3763" t="s">
        <v>102</v>
      </c>
      <c r="H3763" t="s">
        <v>47</v>
      </c>
      <c r="I3763" t="s">
        <v>10125</v>
      </c>
      <c r="J3763" s="5">
        <v>404.88</v>
      </c>
      <c r="K3763">
        <v>3</v>
      </c>
      <c r="L3763">
        <v>0.1</v>
      </c>
      <c r="M3763" s="3">
        <f t="shared" si="58"/>
        <v>1214.3399999999999</v>
      </c>
      <c r="N3763" t="s">
        <v>142</v>
      </c>
      <c r="O3763" t="s">
        <v>27</v>
      </c>
      <c r="P3763" t="s">
        <v>10129</v>
      </c>
      <c r="Q3763" t="s">
        <v>123</v>
      </c>
      <c r="R3763">
        <v>8</v>
      </c>
      <c r="S3763">
        <v>4.2</v>
      </c>
      <c r="T3763" t="s">
        <v>51</v>
      </c>
      <c r="U3763" t="s">
        <v>10128</v>
      </c>
    </row>
    <row r="3764" spans="1:21" x14ac:dyDescent="0.35">
      <c r="A3764" t="s">
        <v>565</v>
      </c>
      <c r="B3764" t="str">
        <f>IF(COUNTIFS($A:$A,$A3764,$C:$C,$C3764,$D:$D,$D3764,$G:$G,$G3764,$K:$K,$K3764,$M:$M,$M3764)&gt;1,"True Duplicate","Unique")</f>
        <v>Unique</v>
      </c>
      <c r="C3764" s="7">
        <v>45393</v>
      </c>
      <c r="D3764" t="s">
        <v>3475</v>
      </c>
      <c r="E3764" t="str">
        <f>IF(COUNTIF($B$2:D3764,D3764)=1,"New Customer","Returning Customer")</f>
        <v>New Customer</v>
      </c>
      <c r="F3764" t="s">
        <v>10132</v>
      </c>
      <c r="G3764" t="s">
        <v>416</v>
      </c>
      <c r="H3764" t="s">
        <v>66</v>
      </c>
      <c r="I3764" t="s">
        <v>417</v>
      </c>
      <c r="J3764" s="5">
        <v>2190.0100000000002</v>
      </c>
      <c r="K3764">
        <v>13</v>
      </c>
      <c r="L3764">
        <v>0.1</v>
      </c>
      <c r="M3764" s="3">
        <f t="shared" si="58"/>
        <v>28468.830000000005</v>
      </c>
      <c r="N3764" t="s">
        <v>302</v>
      </c>
      <c r="O3764" t="s">
        <v>111</v>
      </c>
      <c r="P3764" t="s">
        <v>85</v>
      </c>
      <c r="Q3764" t="s">
        <v>77</v>
      </c>
      <c r="R3764">
        <v>1</v>
      </c>
      <c r="S3764">
        <v>1.5</v>
      </c>
      <c r="T3764" t="s">
        <v>30</v>
      </c>
      <c r="U3764" t="s">
        <v>52</v>
      </c>
    </row>
    <row r="3765" spans="1:21" x14ac:dyDescent="0.35">
      <c r="A3765" t="s">
        <v>3474</v>
      </c>
      <c r="B3765" t="str">
        <f>IF(COUNTIFS($A:$A,$A3765,$C:$C,$C3765,$D:$D,$D3765,$G:$G,$G3765,$K:$K,$K3765,$M:$M,$M3765)&gt;1,"True Duplicate","Unique")</f>
        <v>Unique</v>
      </c>
      <c r="C3765" s="7">
        <v>45393</v>
      </c>
      <c r="D3765" t="s">
        <v>566</v>
      </c>
      <c r="E3765" t="str">
        <f>IF(COUNTIF($B$2:D3765,D3765)=1,"New Customer","Returning Customer")</f>
        <v>New Customer</v>
      </c>
      <c r="F3765" t="s">
        <v>10132</v>
      </c>
      <c r="G3765" t="s">
        <v>138</v>
      </c>
      <c r="H3765" t="s">
        <v>24</v>
      </c>
      <c r="I3765" t="s">
        <v>133</v>
      </c>
      <c r="J3765" s="5">
        <v>211.2</v>
      </c>
      <c r="K3765">
        <v>3</v>
      </c>
      <c r="L3765">
        <v>0.05</v>
      </c>
      <c r="M3765" s="3">
        <f t="shared" si="58"/>
        <v>633.44999999999993</v>
      </c>
      <c r="N3765" t="s">
        <v>76</v>
      </c>
      <c r="O3765" t="s">
        <v>111</v>
      </c>
      <c r="P3765" t="s">
        <v>10129</v>
      </c>
      <c r="Q3765" t="s">
        <v>116</v>
      </c>
      <c r="R3765">
        <v>3</v>
      </c>
      <c r="S3765">
        <v>2.6</v>
      </c>
      <c r="T3765" t="s">
        <v>30</v>
      </c>
      <c r="U3765" t="s">
        <v>52</v>
      </c>
    </row>
    <row r="3766" spans="1:21" x14ac:dyDescent="0.35">
      <c r="A3766" t="s">
        <v>1927</v>
      </c>
      <c r="B3766" t="str">
        <f>IF(COUNTIFS($A:$A,$A3766,$C:$C,$C3766,$D:$D,$D3766,$G:$G,$G3766,$K:$K,$K3766,$M:$M,$M3766)&gt;1,"True Duplicate","Unique")</f>
        <v>Unique</v>
      </c>
      <c r="C3766" s="7">
        <v>45394</v>
      </c>
      <c r="D3766" t="s">
        <v>9038</v>
      </c>
      <c r="E3766" t="str">
        <f>IF(COUNTIF($B$2:D3766,D3766)=1,"New Customer","Returning Customer")</f>
        <v>New Customer</v>
      </c>
      <c r="F3766" t="s">
        <v>10132</v>
      </c>
      <c r="G3766" t="s">
        <v>403</v>
      </c>
      <c r="H3766" t="s">
        <v>74</v>
      </c>
      <c r="I3766" t="s">
        <v>148</v>
      </c>
      <c r="J3766" s="5">
        <v>815.97</v>
      </c>
      <c r="K3766">
        <v>4</v>
      </c>
      <c r="L3766">
        <v>0.05</v>
      </c>
      <c r="M3766" s="3">
        <f t="shared" si="58"/>
        <v>3263.6800000000003</v>
      </c>
      <c r="N3766" t="s">
        <v>26</v>
      </c>
      <c r="O3766" t="s">
        <v>111</v>
      </c>
      <c r="P3766" t="s">
        <v>10129</v>
      </c>
      <c r="Q3766" t="s">
        <v>77</v>
      </c>
      <c r="R3766">
        <v>9</v>
      </c>
      <c r="S3766">
        <v>1.1000000000000001</v>
      </c>
      <c r="T3766" t="s">
        <v>30</v>
      </c>
      <c r="U3766" t="s">
        <v>60</v>
      </c>
    </row>
    <row r="3767" spans="1:21" x14ac:dyDescent="0.35">
      <c r="A3767" t="s">
        <v>3690</v>
      </c>
      <c r="B3767" t="str">
        <f>IF(COUNTIFS($A:$A,$A3767,$C:$C,$C3767,$D:$D,$D3767,$G:$G,$G3767,$K:$K,$K3767,$M:$M,$M3767)&gt;1,"True Duplicate","Unique")</f>
        <v>Unique</v>
      </c>
      <c r="C3767" s="7">
        <v>45394</v>
      </c>
      <c r="D3767" t="s">
        <v>1929</v>
      </c>
      <c r="E3767" t="str">
        <f>IF(COUNTIF($B$2:D3767,D3767)=1,"New Customer","Returning Customer")</f>
        <v>New Customer</v>
      </c>
      <c r="F3767" t="s">
        <v>10132</v>
      </c>
      <c r="G3767" t="s">
        <v>214</v>
      </c>
      <c r="H3767" t="s">
        <v>66</v>
      </c>
      <c r="I3767" t="s">
        <v>215</v>
      </c>
      <c r="J3767" s="5">
        <v>1604.49</v>
      </c>
      <c r="K3767">
        <v>10</v>
      </c>
      <c r="L3767">
        <v>0.05</v>
      </c>
      <c r="M3767" s="3">
        <f t="shared" si="58"/>
        <v>16044.400000000001</v>
      </c>
      <c r="N3767" t="s">
        <v>98</v>
      </c>
      <c r="O3767" t="s">
        <v>27</v>
      </c>
      <c r="P3767" t="s">
        <v>59</v>
      </c>
      <c r="Q3767" t="s">
        <v>77</v>
      </c>
      <c r="R3767">
        <v>7</v>
      </c>
      <c r="S3767">
        <v>3.2</v>
      </c>
      <c r="T3767" t="s">
        <v>30</v>
      </c>
      <c r="U3767" t="s">
        <v>10128</v>
      </c>
    </row>
    <row r="3768" spans="1:21" x14ac:dyDescent="0.35">
      <c r="A3768" t="s">
        <v>9037</v>
      </c>
      <c r="B3768" t="str">
        <f>IF(COUNTIFS($A:$A,$A3768,$C:$C,$C3768,$D:$D,$D3768,$G:$G,$G3768,$K:$K,$K3768,$M:$M,$M3768)&gt;1,"True Duplicate","Unique")</f>
        <v>Unique</v>
      </c>
      <c r="C3768" s="7">
        <v>45394</v>
      </c>
      <c r="D3768" t="s">
        <v>3691</v>
      </c>
      <c r="E3768" t="str">
        <f>IF(COUNTIF($B$2:D3768,D3768)=1,"New Customer","Returning Customer")</f>
        <v>Returning Customer</v>
      </c>
      <c r="F3768" t="s">
        <v>10132</v>
      </c>
      <c r="G3768" t="s">
        <v>81</v>
      </c>
      <c r="H3768" t="s">
        <v>57</v>
      </c>
      <c r="I3768" t="s">
        <v>82</v>
      </c>
      <c r="J3768" s="5">
        <v>674.8</v>
      </c>
      <c r="K3768">
        <v>11</v>
      </c>
      <c r="L3768">
        <v>0.1</v>
      </c>
      <c r="M3768" s="3">
        <f t="shared" si="58"/>
        <v>7421.6999999999989</v>
      </c>
      <c r="N3768" t="s">
        <v>83</v>
      </c>
      <c r="O3768" t="s">
        <v>111</v>
      </c>
      <c r="P3768" t="s">
        <v>85</v>
      </c>
      <c r="Q3768" t="s">
        <v>77</v>
      </c>
      <c r="R3768">
        <v>5</v>
      </c>
      <c r="S3768">
        <v>2.1</v>
      </c>
      <c r="T3768" t="s">
        <v>30</v>
      </c>
      <c r="U3768" t="s">
        <v>60</v>
      </c>
    </row>
    <row r="3769" spans="1:21" x14ac:dyDescent="0.35">
      <c r="A3769" t="s">
        <v>3535</v>
      </c>
      <c r="B3769" t="str">
        <f>IF(COUNTIFS($A:$A,$A3769,$C:$C,$C3769,$D:$D,$D3769,$G:$G,$G3769,$K:$K,$K3769,$M:$M,$M3769)&gt;1,"True Duplicate","Unique")</f>
        <v>Unique</v>
      </c>
      <c r="C3769" s="7">
        <v>45395</v>
      </c>
      <c r="D3769" t="s">
        <v>3555</v>
      </c>
      <c r="E3769" t="str">
        <f>IF(COUNTIF($B$2:D3769,D3769)=1,"New Customer","Returning Customer")</f>
        <v>Returning Customer</v>
      </c>
      <c r="F3769" t="s">
        <v>10132</v>
      </c>
      <c r="G3769" t="s">
        <v>293</v>
      </c>
      <c r="H3769" t="s">
        <v>74</v>
      </c>
      <c r="I3769" t="s">
        <v>110</v>
      </c>
      <c r="J3769" s="5">
        <v>1497.9</v>
      </c>
      <c r="K3769">
        <v>4</v>
      </c>
      <c r="L3769">
        <v>0.1</v>
      </c>
      <c r="M3769" s="3">
        <f t="shared" si="58"/>
        <v>5991.2000000000007</v>
      </c>
      <c r="N3769" t="s">
        <v>98</v>
      </c>
      <c r="O3769" t="s">
        <v>111</v>
      </c>
      <c r="P3769" t="s">
        <v>10129</v>
      </c>
      <c r="Q3769" t="s">
        <v>77</v>
      </c>
      <c r="R3769">
        <v>1</v>
      </c>
      <c r="S3769">
        <v>1.9</v>
      </c>
      <c r="T3769" t="s">
        <v>30</v>
      </c>
      <c r="U3769" t="s">
        <v>60</v>
      </c>
    </row>
    <row r="3770" spans="1:21" x14ac:dyDescent="0.35">
      <c r="A3770" t="s">
        <v>5255</v>
      </c>
      <c r="B3770" t="str">
        <f>IF(COUNTIFS($A:$A,$A3770,$C:$C,$C3770,$D:$D,$D3770,$G:$G,$G3770,$K:$K,$K3770,$M:$M,$M3770)&gt;1,"True Duplicate","Unique")</f>
        <v>Unique</v>
      </c>
      <c r="C3770" s="7">
        <v>45395</v>
      </c>
      <c r="D3770" t="s">
        <v>2713</v>
      </c>
      <c r="E3770" t="str">
        <f>IF(COUNTIF($B$2:D3770,D3770)=1,"New Customer","Returning Customer")</f>
        <v>Returning Customer</v>
      </c>
      <c r="F3770" t="s">
        <v>72</v>
      </c>
      <c r="G3770" t="s">
        <v>56</v>
      </c>
      <c r="H3770" t="s">
        <v>57</v>
      </c>
      <c r="I3770" t="s">
        <v>58</v>
      </c>
      <c r="J3770" s="5">
        <v>363.73</v>
      </c>
      <c r="K3770">
        <v>12</v>
      </c>
      <c r="L3770">
        <v>0.1</v>
      </c>
      <c r="M3770" s="3">
        <f t="shared" si="58"/>
        <v>4363.5599999999995</v>
      </c>
      <c r="N3770" t="s">
        <v>26</v>
      </c>
      <c r="O3770" t="s">
        <v>122</v>
      </c>
      <c r="P3770" t="s">
        <v>59</v>
      </c>
      <c r="Q3770" t="s">
        <v>116</v>
      </c>
      <c r="R3770">
        <v>4</v>
      </c>
      <c r="S3770">
        <v>3.3</v>
      </c>
      <c r="T3770" t="s">
        <v>30</v>
      </c>
      <c r="U3770" t="s">
        <v>60</v>
      </c>
    </row>
    <row r="3771" spans="1:21" x14ac:dyDescent="0.35">
      <c r="A3771" t="s">
        <v>5277</v>
      </c>
      <c r="B3771" t="str">
        <f>IF(COUNTIFS($A:$A,$A3771,$C:$C,$C3771,$D:$D,$D3771,$G:$G,$G3771,$K:$K,$K3771,$M:$M,$M3771)&gt;1,"True Duplicate","Unique")</f>
        <v>Unique</v>
      </c>
      <c r="C3771" s="7">
        <v>45395</v>
      </c>
      <c r="D3771" t="s">
        <v>3537</v>
      </c>
      <c r="E3771" t="str">
        <f>IF(COUNTIF($B$2:D3771,D3771)=1,"New Customer","Returning Customer")</f>
        <v>New Customer</v>
      </c>
      <c r="F3771" t="s">
        <v>10132</v>
      </c>
      <c r="G3771" t="s">
        <v>219</v>
      </c>
      <c r="H3771" t="s">
        <v>47</v>
      </c>
      <c r="I3771" t="s">
        <v>210</v>
      </c>
      <c r="J3771" s="5">
        <v>438.69</v>
      </c>
      <c r="K3771">
        <v>6</v>
      </c>
      <c r="L3771">
        <v>0.3</v>
      </c>
      <c r="M3771" s="3">
        <f t="shared" si="58"/>
        <v>2630.34</v>
      </c>
      <c r="N3771" t="s">
        <v>302</v>
      </c>
      <c r="O3771" t="s">
        <v>111</v>
      </c>
      <c r="P3771" t="s">
        <v>85</v>
      </c>
      <c r="Q3771" t="s">
        <v>116</v>
      </c>
      <c r="R3771">
        <v>6</v>
      </c>
      <c r="S3771">
        <v>3.1</v>
      </c>
      <c r="T3771" t="s">
        <v>30</v>
      </c>
      <c r="U3771" t="s">
        <v>60</v>
      </c>
    </row>
    <row r="3772" spans="1:21" x14ac:dyDescent="0.35">
      <c r="A3772" t="s">
        <v>5502</v>
      </c>
      <c r="B3772" t="str">
        <f>IF(COUNTIFS($A:$A,$A3772,$C:$C,$C3772,$D:$D,$D3772,$G:$G,$G3772,$K:$K,$K3772,$M:$M,$M3772)&gt;1,"True Duplicate","Unique")</f>
        <v>Unique</v>
      </c>
      <c r="C3772" s="7">
        <v>45395</v>
      </c>
      <c r="D3772" t="s">
        <v>5503</v>
      </c>
      <c r="E3772" t="str">
        <f>IF(COUNTIF($B$2:D3772,D3772)=1,"New Customer","Returning Customer")</f>
        <v>New Customer</v>
      </c>
      <c r="F3772" t="s">
        <v>10132</v>
      </c>
      <c r="G3772" t="s">
        <v>323</v>
      </c>
      <c r="H3772" t="s">
        <v>57</v>
      </c>
      <c r="I3772" t="s">
        <v>82</v>
      </c>
      <c r="J3772" s="5">
        <v>641.95000000000005</v>
      </c>
      <c r="K3772">
        <v>13</v>
      </c>
      <c r="L3772">
        <v>0</v>
      </c>
      <c r="M3772" s="3">
        <f t="shared" si="58"/>
        <v>8345.35</v>
      </c>
      <c r="N3772" t="s">
        <v>165</v>
      </c>
      <c r="O3772" t="s">
        <v>39</v>
      </c>
      <c r="P3772" t="s">
        <v>85</v>
      </c>
      <c r="Q3772" t="s">
        <v>123</v>
      </c>
      <c r="R3772">
        <v>8</v>
      </c>
      <c r="S3772">
        <v>1.5</v>
      </c>
      <c r="T3772" t="s">
        <v>30</v>
      </c>
      <c r="U3772" t="s">
        <v>60</v>
      </c>
    </row>
    <row r="3773" spans="1:21" x14ac:dyDescent="0.35">
      <c r="A3773" t="s">
        <v>7565</v>
      </c>
      <c r="B3773" t="str">
        <f>IF(COUNTIFS($A:$A,$A3773,$C:$C,$C3773,$D:$D,$D3773,$G:$G,$G3773,$K:$K,$K3773,$M:$M,$M3773)&gt;1,"True Duplicate","Unique")</f>
        <v>Unique</v>
      </c>
      <c r="C3773" s="7">
        <v>45395</v>
      </c>
      <c r="D3773" t="s">
        <v>7566</v>
      </c>
      <c r="E3773" t="str">
        <f>IF(COUNTIF($B$2:D3773,D3773)=1,"New Customer","Returning Customer")</f>
        <v>New Customer</v>
      </c>
      <c r="F3773" t="s">
        <v>10132</v>
      </c>
      <c r="G3773" t="s">
        <v>35</v>
      </c>
      <c r="H3773" t="s">
        <v>36</v>
      </c>
      <c r="I3773" t="s">
        <v>37</v>
      </c>
      <c r="J3773" s="5">
        <v>28.29</v>
      </c>
      <c r="K3773">
        <v>1</v>
      </c>
      <c r="L3773">
        <v>0.2</v>
      </c>
      <c r="M3773" s="3">
        <f t="shared" si="58"/>
        <v>28.09</v>
      </c>
      <c r="N3773" t="s">
        <v>38</v>
      </c>
      <c r="O3773" t="s">
        <v>27</v>
      </c>
      <c r="P3773" t="s">
        <v>166</v>
      </c>
      <c r="Q3773" t="s">
        <v>77</v>
      </c>
      <c r="R3773">
        <v>13</v>
      </c>
      <c r="S3773">
        <v>2.5</v>
      </c>
      <c r="T3773" t="s">
        <v>30</v>
      </c>
      <c r="U3773" t="s">
        <v>60</v>
      </c>
    </row>
    <row r="3774" spans="1:21" x14ac:dyDescent="0.35">
      <c r="A3774" t="s">
        <v>2924</v>
      </c>
      <c r="B3774" t="str">
        <f>IF(COUNTIFS($A:$A,$A3774,$C:$C,$C3774,$D:$D,$D3774,$G:$G,$G3774,$K:$K,$K3774,$M:$M,$M3774)&gt;1,"True Duplicate","Unique")</f>
        <v>Unique</v>
      </c>
      <c r="C3774" s="7">
        <v>45396</v>
      </c>
      <c r="D3774" t="s">
        <v>2971</v>
      </c>
      <c r="E3774" t="str">
        <f>IF(COUNTIF($B$2:D3774,D3774)=1,"New Customer","Returning Customer")</f>
        <v>New Customer</v>
      </c>
      <c r="F3774" t="s">
        <v>10132</v>
      </c>
      <c r="G3774" t="s">
        <v>258</v>
      </c>
      <c r="H3774" t="s">
        <v>36</v>
      </c>
      <c r="I3774" t="s">
        <v>259</v>
      </c>
      <c r="J3774" s="5">
        <v>40.049999999999997</v>
      </c>
      <c r="K3774">
        <v>10</v>
      </c>
      <c r="L3774">
        <v>0</v>
      </c>
      <c r="M3774" s="3">
        <f t="shared" si="58"/>
        <v>400.5</v>
      </c>
      <c r="N3774" t="s">
        <v>49</v>
      </c>
      <c r="O3774" t="s">
        <v>111</v>
      </c>
      <c r="P3774" t="s">
        <v>85</v>
      </c>
      <c r="Q3774" t="s">
        <v>41</v>
      </c>
      <c r="R3774">
        <v>11</v>
      </c>
      <c r="S3774">
        <v>2.8</v>
      </c>
      <c r="T3774" t="s">
        <v>30</v>
      </c>
      <c r="U3774" t="s">
        <v>60</v>
      </c>
    </row>
    <row r="3775" spans="1:21" x14ac:dyDescent="0.35">
      <c r="A3775" t="s">
        <v>2970</v>
      </c>
      <c r="B3775" t="str">
        <f>IF(COUNTIFS($A:$A,$A3775,$C:$C,$C3775,$D:$D,$D3775,$G:$G,$G3775,$K:$K,$K3775,$M:$M,$M3775)&gt;1,"True Duplicate","Unique")</f>
        <v>Unique</v>
      </c>
      <c r="C3775" s="7">
        <v>45396</v>
      </c>
      <c r="D3775" t="s">
        <v>5055</v>
      </c>
      <c r="E3775" t="str">
        <f>IF(COUNTIF($B$2:D3775,D3775)=1,"New Customer","Returning Customer")</f>
        <v>Returning Customer</v>
      </c>
      <c r="F3775" t="s">
        <v>72</v>
      </c>
      <c r="G3775" t="s">
        <v>102</v>
      </c>
      <c r="H3775" t="s">
        <v>47</v>
      </c>
      <c r="I3775" t="s">
        <v>10125</v>
      </c>
      <c r="J3775" s="5">
        <v>316.13</v>
      </c>
      <c r="K3775">
        <v>8</v>
      </c>
      <c r="L3775">
        <v>0.1</v>
      </c>
      <c r="M3775" s="3">
        <f t="shared" si="58"/>
        <v>2528.2399999999998</v>
      </c>
      <c r="N3775" t="s">
        <v>76</v>
      </c>
      <c r="O3775" t="s">
        <v>122</v>
      </c>
      <c r="P3775" t="s">
        <v>59</v>
      </c>
      <c r="Q3775" t="s">
        <v>123</v>
      </c>
      <c r="R3775">
        <v>1</v>
      </c>
      <c r="S3775">
        <v>4.3</v>
      </c>
      <c r="T3775" t="s">
        <v>143</v>
      </c>
      <c r="U3775" t="s">
        <v>60</v>
      </c>
    </row>
    <row r="3776" spans="1:21" x14ac:dyDescent="0.35">
      <c r="A3776" t="s">
        <v>5197</v>
      </c>
      <c r="B3776" t="str">
        <f>IF(COUNTIFS($A:$A,$A3776,$C:$C,$C3776,$D:$D,$D3776,$G:$G,$G3776,$K:$K,$K3776,$M:$M,$M3776)&gt;1,"True Duplicate","Unique")</f>
        <v>Unique</v>
      </c>
      <c r="C3776" s="7">
        <v>45396</v>
      </c>
      <c r="D3776" t="s">
        <v>8746</v>
      </c>
      <c r="E3776" t="str">
        <f>IF(COUNTIF($B$2:D3776,D3776)=1,"New Customer","Returning Customer")</f>
        <v>New Customer</v>
      </c>
      <c r="F3776" t="s">
        <v>72</v>
      </c>
      <c r="G3776" t="s">
        <v>323</v>
      </c>
      <c r="H3776" t="s">
        <v>57</v>
      </c>
      <c r="I3776" t="s">
        <v>82</v>
      </c>
      <c r="J3776" s="5">
        <v>99.5</v>
      </c>
      <c r="K3776">
        <v>8</v>
      </c>
      <c r="L3776">
        <v>0.25</v>
      </c>
      <c r="M3776" s="3">
        <f t="shared" si="58"/>
        <v>794</v>
      </c>
      <c r="N3776" t="s">
        <v>76</v>
      </c>
      <c r="O3776" t="s">
        <v>27</v>
      </c>
      <c r="P3776" t="s">
        <v>10129</v>
      </c>
      <c r="Q3776" t="s">
        <v>41</v>
      </c>
      <c r="R3776">
        <v>10</v>
      </c>
      <c r="S3776">
        <v>2.2999999999999998</v>
      </c>
      <c r="T3776" t="s">
        <v>51</v>
      </c>
      <c r="U3776" t="s">
        <v>86</v>
      </c>
    </row>
    <row r="3777" spans="1:21" x14ac:dyDescent="0.35">
      <c r="A3777" t="s">
        <v>5262</v>
      </c>
      <c r="B3777" t="str">
        <f>IF(COUNTIFS($A:$A,$A3777,$C:$C,$C3777,$D:$D,$D3777,$G:$G,$G3777,$K:$K,$K3777,$M:$M,$M3777)&gt;1,"True Duplicate","Unique")</f>
        <v>Unique</v>
      </c>
      <c r="C3777" s="7">
        <v>45396</v>
      </c>
      <c r="D3777" t="s">
        <v>2926</v>
      </c>
      <c r="E3777" t="str">
        <f>IF(COUNTIF($B$2:D3777,D3777)=1,"New Customer","Returning Customer")</f>
        <v>New Customer</v>
      </c>
      <c r="F3777" t="s">
        <v>10132</v>
      </c>
      <c r="G3777" t="s">
        <v>73</v>
      </c>
      <c r="H3777" t="s">
        <v>74</v>
      </c>
      <c r="I3777" t="s">
        <v>75</v>
      </c>
      <c r="J3777" s="5">
        <v>627.78</v>
      </c>
      <c r="K3777">
        <v>13</v>
      </c>
      <c r="L3777">
        <v>0.05</v>
      </c>
      <c r="M3777" s="3">
        <f t="shared" si="58"/>
        <v>8160.49</v>
      </c>
      <c r="N3777" t="s">
        <v>165</v>
      </c>
      <c r="O3777" t="s">
        <v>122</v>
      </c>
      <c r="P3777" t="s">
        <v>10129</v>
      </c>
      <c r="Q3777" t="s">
        <v>77</v>
      </c>
      <c r="R3777">
        <v>4</v>
      </c>
      <c r="S3777">
        <v>4.4000000000000004</v>
      </c>
      <c r="T3777" t="s">
        <v>30</v>
      </c>
      <c r="U3777" t="s">
        <v>86</v>
      </c>
    </row>
    <row r="3778" spans="1:21" x14ac:dyDescent="0.35">
      <c r="A3778" t="s">
        <v>7989</v>
      </c>
      <c r="B3778" t="str">
        <f>IF(COUNTIFS($A:$A,$A3778,$C:$C,$C3778,$D:$D,$D3778,$G:$G,$G3778,$K:$K,$K3778,$M:$M,$M3778)&gt;1,"True Duplicate","Unique")</f>
        <v>Unique</v>
      </c>
      <c r="C3778" s="7">
        <v>45396</v>
      </c>
      <c r="D3778" t="s">
        <v>5263</v>
      </c>
      <c r="E3778" t="str">
        <f>IF(COUNTIF($B$2:D3778,D3778)=1,"New Customer","Returning Customer")</f>
        <v>New Customer</v>
      </c>
      <c r="F3778" t="s">
        <v>72</v>
      </c>
      <c r="G3778" t="s">
        <v>198</v>
      </c>
      <c r="H3778" t="s">
        <v>74</v>
      </c>
      <c r="I3778" t="s">
        <v>110</v>
      </c>
      <c r="J3778" s="5">
        <v>229.97</v>
      </c>
      <c r="K3778">
        <v>1</v>
      </c>
      <c r="L3778">
        <v>0</v>
      </c>
      <c r="M3778" s="3">
        <f t="shared" ref="M3778:M3841" si="59">(J3778-L3778)*K3778</f>
        <v>229.97</v>
      </c>
      <c r="N3778" t="s">
        <v>302</v>
      </c>
      <c r="O3778" t="s">
        <v>39</v>
      </c>
      <c r="P3778" t="s">
        <v>10129</v>
      </c>
      <c r="Q3778" t="s">
        <v>29</v>
      </c>
      <c r="R3778">
        <v>2</v>
      </c>
      <c r="S3778">
        <v>3.4</v>
      </c>
      <c r="T3778" t="s">
        <v>30</v>
      </c>
      <c r="U3778" t="s">
        <v>52</v>
      </c>
    </row>
    <row r="3779" spans="1:21" x14ac:dyDescent="0.35">
      <c r="A3779" t="s">
        <v>8745</v>
      </c>
      <c r="B3779" t="str">
        <f>IF(COUNTIFS($A:$A,$A3779,$C:$C,$C3779,$D:$D,$D3779,$G:$G,$G3779,$K:$K,$K3779,$M:$M,$M3779)&gt;1,"True Duplicate","Unique")</f>
        <v>Unique</v>
      </c>
      <c r="C3779" s="7">
        <v>45396</v>
      </c>
      <c r="D3779" t="s">
        <v>5198</v>
      </c>
      <c r="E3779" t="str">
        <f>IF(COUNTIF($B$2:D3779,D3779)=1,"New Customer","Returning Customer")</f>
        <v>New Customer</v>
      </c>
      <c r="F3779" t="s">
        <v>10132</v>
      </c>
      <c r="G3779" t="s">
        <v>244</v>
      </c>
      <c r="H3779" t="s">
        <v>36</v>
      </c>
      <c r="I3779" t="s">
        <v>129</v>
      </c>
      <c r="J3779" s="5">
        <v>10.8</v>
      </c>
      <c r="K3779">
        <v>8</v>
      </c>
      <c r="L3779">
        <v>0</v>
      </c>
      <c r="M3779" s="3">
        <f t="shared" si="59"/>
        <v>86.4</v>
      </c>
      <c r="N3779" t="s">
        <v>302</v>
      </c>
      <c r="O3779" t="s">
        <v>27</v>
      </c>
      <c r="P3779" t="s">
        <v>85</v>
      </c>
      <c r="Q3779" t="s">
        <v>116</v>
      </c>
      <c r="R3779">
        <v>7</v>
      </c>
      <c r="S3779">
        <v>3.8</v>
      </c>
      <c r="U3779" t="s">
        <v>52</v>
      </c>
    </row>
    <row r="3780" spans="1:21" x14ac:dyDescent="0.35">
      <c r="A3780" t="s">
        <v>3596</v>
      </c>
      <c r="B3780" t="str">
        <f>IF(COUNTIFS($A:$A,$A3780,$C:$C,$C3780,$D:$D,$D3780,$G:$G,$G3780,$K:$K,$K3780,$M:$M,$M3780)&gt;1,"True Duplicate","Unique")</f>
        <v>Unique</v>
      </c>
      <c r="C3780" s="7">
        <v>45398</v>
      </c>
      <c r="D3780" t="s">
        <v>3598</v>
      </c>
      <c r="E3780" t="str">
        <f>IF(COUNTIF($B$2:D3780,D3780)=1,"New Customer","Returning Customer")</f>
        <v>New Customer</v>
      </c>
      <c r="F3780" t="s">
        <v>72</v>
      </c>
      <c r="G3780" t="s">
        <v>413</v>
      </c>
      <c r="H3780" t="s">
        <v>47</v>
      </c>
      <c r="I3780" t="s">
        <v>10125</v>
      </c>
      <c r="J3780" s="5">
        <v>517.80999999999995</v>
      </c>
      <c r="K3780">
        <v>12</v>
      </c>
      <c r="L3780">
        <v>0.1</v>
      </c>
      <c r="M3780" s="3">
        <f t="shared" si="59"/>
        <v>6212.5199999999986</v>
      </c>
      <c r="N3780" t="s">
        <v>98</v>
      </c>
      <c r="O3780" t="s">
        <v>111</v>
      </c>
      <c r="P3780" t="s">
        <v>166</v>
      </c>
      <c r="Q3780" t="s">
        <v>116</v>
      </c>
      <c r="R3780">
        <v>6</v>
      </c>
      <c r="S3780">
        <v>3.6</v>
      </c>
      <c r="T3780" t="s">
        <v>202</v>
      </c>
      <c r="U3780" t="s">
        <v>60</v>
      </c>
    </row>
    <row r="3781" spans="1:21" x14ac:dyDescent="0.35">
      <c r="A3781" t="s">
        <v>3881</v>
      </c>
      <c r="B3781" t="str">
        <f>IF(COUNTIFS($A:$A,$A3781,$C:$C,$C3781,$D:$D,$D3781,$G:$G,$G3781,$K:$K,$K3781,$M:$M,$M3781)&gt;1,"True Duplicate","Unique")</f>
        <v>Unique</v>
      </c>
      <c r="C3781" s="7">
        <v>45398</v>
      </c>
      <c r="D3781" t="s">
        <v>3882</v>
      </c>
      <c r="E3781" t="str">
        <f>IF(COUNTIF($B$2:D3781,D3781)=1,"New Customer","Returning Customer")</f>
        <v>Returning Customer</v>
      </c>
      <c r="F3781" t="s">
        <v>10132</v>
      </c>
      <c r="G3781" t="s">
        <v>176</v>
      </c>
      <c r="H3781" t="s">
        <v>47</v>
      </c>
      <c r="I3781" t="s">
        <v>177</v>
      </c>
      <c r="J3781" s="5">
        <v>506.58</v>
      </c>
      <c r="K3781">
        <v>10</v>
      </c>
      <c r="L3781">
        <v>0.2</v>
      </c>
      <c r="M3781" s="3">
        <f t="shared" si="59"/>
        <v>5063.8</v>
      </c>
      <c r="N3781" t="s">
        <v>104</v>
      </c>
      <c r="O3781" t="s">
        <v>27</v>
      </c>
      <c r="P3781" t="s">
        <v>85</v>
      </c>
      <c r="Q3781" t="s">
        <v>116</v>
      </c>
      <c r="R3781">
        <v>5</v>
      </c>
      <c r="S3781">
        <v>1.3</v>
      </c>
      <c r="T3781" t="s">
        <v>30</v>
      </c>
      <c r="U3781" t="s">
        <v>52</v>
      </c>
    </row>
    <row r="3782" spans="1:21" x14ac:dyDescent="0.35">
      <c r="A3782" t="s">
        <v>5001</v>
      </c>
      <c r="B3782" t="str">
        <f>IF(COUNTIFS($A:$A,$A3782,$C:$C,$C3782,$D:$D,$D3782,$G:$G,$G3782,$K:$K,$K3782,$M:$M,$M3782)&gt;1,"True Duplicate","Unique")</f>
        <v>Unique</v>
      </c>
      <c r="C3782" s="7">
        <v>45398</v>
      </c>
      <c r="D3782" t="s">
        <v>5002</v>
      </c>
      <c r="E3782" t="str">
        <f>IF(COUNTIF($B$2:D3782,D3782)=1,"New Customer","Returning Customer")</f>
        <v>New Customer</v>
      </c>
      <c r="F3782" t="s">
        <v>10132</v>
      </c>
      <c r="G3782" t="s">
        <v>656</v>
      </c>
      <c r="H3782" t="s">
        <v>47</v>
      </c>
      <c r="I3782" t="s">
        <v>657</v>
      </c>
      <c r="J3782" s="5">
        <v>344.44</v>
      </c>
      <c r="K3782">
        <v>7</v>
      </c>
      <c r="L3782">
        <v>0.1</v>
      </c>
      <c r="M3782" s="3">
        <f t="shared" si="59"/>
        <v>2410.3799999999997</v>
      </c>
      <c r="N3782" t="s">
        <v>38</v>
      </c>
      <c r="O3782" t="s">
        <v>27</v>
      </c>
      <c r="P3782" t="s">
        <v>10129</v>
      </c>
      <c r="Q3782" t="s">
        <v>29</v>
      </c>
      <c r="R3782">
        <v>9</v>
      </c>
      <c r="S3782">
        <v>1.1000000000000001</v>
      </c>
      <c r="T3782" t="s">
        <v>30</v>
      </c>
      <c r="U3782" t="s">
        <v>60</v>
      </c>
    </row>
    <row r="3783" spans="1:21" x14ac:dyDescent="0.35">
      <c r="A3783" t="s">
        <v>8222</v>
      </c>
      <c r="B3783" t="str">
        <f>IF(COUNTIFS($A:$A,$A3783,$C:$C,$C3783,$D:$D,$D3783,$G:$G,$G3783,$K:$K,$K3783,$M:$M,$M3783)&gt;1,"True Duplicate","Unique")</f>
        <v>Unique</v>
      </c>
      <c r="C3783" s="7">
        <v>45398</v>
      </c>
      <c r="D3783" t="s">
        <v>8223</v>
      </c>
      <c r="E3783" t="str">
        <f>IF(COUNTIF($B$2:D3783,D3783)=1,"New Customer","Returning Customer")</f>
        <v>New Customer</v>
      </c>
      <c r="F3783" t="s">
        <v>72</v>
      </c>
      <c r="G3783" t="s">
        <v>239</v>
      </c>
      <c r="H3783" t="s">
        <v>66</v>
      </c>
      <c r="I3783" t="s">
        <v>240</v>
      </c>
      <c r="J3783" s="5">
        <v>397.34</v>
      </c>
      <c r="K3783">
        <v>14</v>
      </c>
      <c r="L3783">
        <v>0.3</v>
      </c>
      <c r="M3783" s="3">
        <f t="shared" si="59"/>
        <v>5558.5599999999995</v>
      </c>
      <c r="N3783" t="s">
        <v>98</v>
      </c>
      <c r="O3783" t="s">
        <v>39</v>
      </c>
      <c r="P3783" t="s">
        <v>85</v>
      </c>
      <c r="Q3783" t="s">
        <v>123</v>
      </c>
      <c r="R3783">
        <v>10</v>
      </c>
      <c r="S3783">
        <v>3.3</v>
      </c>
      <c r="T3783" t="s">
        <v>30</v>
      </c>
      <c r="U3783" t="s">
        <v>52</v>
      </c>
    </row>
    <row r="3784" spans="1:21" x14ac:dyDescent="0.35">
      <c r="A3784" t="s">
        <v>6011</v>
      </c>
      <c r="B3784" t="str">
        <f>IF(COUNTIFS($A:$A,$A3784,$C:$C,$C3784,$D:$D,$D3784,$G:$G,$G3784,$K:$K,$K3784,$M:$M,$M3784)&gt;1,"True Duplicate","Unique")</f>
        <v>Unique</v>
      </c>
      <c r="C3784" s="7">
        <v>45399</v>
      </c>
      <c r="D3784" t="s">
        <v>8857</v>
      </c>
      <c r="E3784" t="str">
        <f>IF(COUNTIF($B$2:D3784,D3784)=1,"New Customer","Returning Customer")</f>
        <v>New Customer</v>
      </c>
      <c r="F3784" t="s">
        <v>72</v>
      </c>
      <c r="G3784" t="s">
        <v>161</v>
      </c>
      <c r="H3784" t="s">
        <v>74</v>
      </c>
      <c r="I3784" t="s">
        <v>148</v>
      </c>
      <c r="J3784" s="5">
        <v>2023.03</v>
      </c>
      <c r="K3784">
        <v>2</v>
      </c>
      <c r="L3784">
        <v>0.1</v>
      </c>
      <c r="M3784" s="3">
        <f t="shared" si="59"/>
        <v>4045.86</v>
      </c>
      <c r="N3784" t="s">
        <v>98</v>
      </c>
      <c r="O3784" t="s">
        <v>27</v>
      </c>
      <c r="P3784" t="s">
        <v>10129</v>
      </c>
      <c r="Q3784" t="s">
        <v>77</v>
      </c>
      <c r="R3784">
        <v>6</v>
      </c>
      <c r="S3784">
        <v>2.7</v>
      </c>
      <c r="T3784" t="s">
        <v>30</v>
      </c>
      <c r="U3784" t="s">
        <v>86</v>
      </c>
    </row>
    <row r="3785" spans="1:21" x14ac:dyDescent="0.35">
      <c r="A3785" t="s">
        <v>6807</v>
      </c>
      <c r="B3785" t="str">
        <f>IF(COUNTIFS($A:$A,$A3785,$C:$C,$C3785,$D:$D,$D3785,$G:$G,$G3785,$K:$K,$K3785,$M:$M,$M3785)&gt;1,"True Duplicate","Unique")</f>
        <v>Unique</v>
      </c>
      <c r="C3785" s="7">
        <v>45399</v>
      </c>
      <c r="D3785" t="s">
        <v>2373</v>
      </c>
      <c r="E3785" t="str">
        <f>IF(COUNTIF($B$2:D3785,D3785)=1,"New Customer","Returning Customer")</f>
        <v>Returning Customer</v>
      </c>
      <c r="F3785" t="s">
        <v>72</v>
      </c>
      <c r="G3785" t="s">
        <v>656</v>
      </c>
      <c r="H3785" t="s">
        <v>47</v>
      </c>
      <c r="I3785" t="s">
        <v>657</v>
      </c>
      <c r="J3785" s="5">
        <v>303.27999999999997</v>
      </c>
      <c r="K3785">
        <v>13</v>
      </c>
      <c r="L3785">
        <v>0.1</v>
      </c>
      <c r="M3785" s="3">
        <f t="shared" si="59"/>
        <v>3941.3399999999992</v>
      </c>
      <c r="N3785" t="s">
        <v>165</v>
      </c>
      <c r="O3785" t="s">
        <v>111</v>
      </c>
      <c r="P3785" t="s">
        <v>166</v>
      </c>
      <c r="Q3785" t="s">
        <v>123</v>
      </c>
      <c r="R3785">
        <v>6</v>
      </c>
      <c r="S3785">
        <v>4</v>
      </c>
      <c r="T3785" t="s">
        <v>30</v>
      </c>
      <c r="U3785" t="s">
        <v>60</v>
      </c>
    </row>
    <row r="3786" spans="1:21" x14ac:dyDescent="0.35">
      <c r="A3786" t="s">
        <v>6955</v>
      </c>
      <c r="B3786" t="str">
        <f>IF(COUNTIFS($A:$A,$A3786,$C:$C,$C3786,$D:$D,$D3786,$G:$G,$G3786,$K:$K,$K3786,$M:$M,$M3786)&gt;1,"True Duplicate","Unique")</f>
        <v>Unique</v>
      </c>
      <c r="C3786" s="7">
        <v>45399</v>
      </c>
      <c r="D3786" t="s">
        <v>6956</v>
      </c>
      <c r="E3786" t="str">
        <f>IF(COUNTIF($B$2:D3786,D3786)=1,"New Customer","Returning Customer")</f>
        <v>New Customer</v>
      </c>
      <c r="F3786" t="s">
        <v>10132</v>
      </c>
      <c r="G3786" t="s">
        <v>649</v>
      </c>
      <c r="H3786" t="s">
        <v>57</v>
      </c>
      <c r="I3786" t="s">
        <v>153</v>
      </c>
      <c r="J3786" s="5">
        <v>601.89</v>
      </c>
      <c r="K3786">
        <v>3</v>
      </c>
      <c r="L3786">
        <v>0</v>
      </c>
      <c r="M3786" s="3">
        <f t="shared" si="59"/>
        <v>1805.67</v>
      </c>
      <c r="N3786" t="s">
        <v>98</v>
      </c>
      <c r="O3786" t="s">
        <v>111</v>
      </c>
      <c r="P3786" t="s">
        <v>10129</v>
      </c>
      <c r="Q3786" t="s">
        <v>77</v>
      </c>
      <c r="R3786">
        <v>13</v>
      </c>
      <c r="S3786">
        <v>2.2000000000000002</v>
      </c>
      <c r="T3786" t="s">
        <v>30</v>
      </c>
      <c r="U3786" t="s">
        <v>60</v>
      </c>
    </row>
    <row r="3787" spans="1:21" x14ac:dyDescent="0.35">
      <c r="A3787" t="s">
        <v>8856</v>
      </c>
      <c r="B3787" t="str">
        <f>IF(COUNTIFS($A:$A,$A3787,$C:$C,$C3787,$D:$D,$D3787,$G:$G,$G3787,$K:$K,$K3787,$M:$M,$M3787)&gt;1,"True Duplicate","Unique")</f>
        <v>Unique</v>
      </c>
      <c r="C3787" s="7">
        <v>45399</v>
      </c>
      <c r="D3787" t="s">
        <v>4555</v>
      </c>
      <c r="E3787" t="str">
        <f>IF(COUNTIF($B$2:D3787,D3787)=1,"New Customer","Returning Customer")</f>
        <v>Returning Customer</v>
      </c>
      <c r="F3787" t="s">
        <v>10132</v>
      </c>
      <c r="G3787" t="s">
        <v>138</v>
      </c>
      <c r="H3787" t="s">
        <v>24</v>
      </c>
      <c r="I3787" t="s">
        <v>133</v>
      </c>
      <c r="J3787" s="5">
        <v>531.32000000000005</v>
      </c>
      <c r="K3787">
        <v>2</v>
      </c>
      <c r="L3787">
        <v>0.1</v>
      </c>
      <c r="M3787" s="3">
        <f t="shared" si="59"/>
        <v>1062.44</v>
      </c>
      <c r="N3787" t="s">
        <v>38</v>
      </c>
      <c r="O3787" t="s">
        <v>39</v>
      </c>
      <c r="P3787" t="s">
        <v>59</v>
      </c>
      <c r="Q3787" t="s">
        <v>77</v>
      </c>
      <c r="R3787">
        <v>4</v>
      </c>
      <c r="S3787">
        <v>2.4</v>
      </c>
      <c r="T3787" t="s">
        <v>30</v>
      </c>
      <c r="U3787" t="s">
        <v>60</v>
      </c>
    </row>
    <row r="3788" spans="1:21" x14ac:dyDescent="0.35">
      <c r="A3788" t="s">
        <v>2499</v>
      </c>
      <c r="B3788" t="str">
        <f>IF(COUNTIFS($A:$A,$A3788,$C:$C,$C3788,$D:$D,$D3788,$G:$G,$G3788,$K:$K,$K3788,$M:$M,$M3788)&gt;1,"True Duplicate","Unique")</f>
        <v>Unique</v>
      </c>
      <c r="C3788" s="7">
        <v>45400</v>
      </c>
      <c r="D3788" t="s">
        <v>5092</v>
      </c>
      <c r="E3788" t="str">
        <f>IF(COUNTIF($B$2:D3788,D3788)=1,"New Customer","Returning Customer")</f>
        <v>Returning Customer</v>
      </c>
      <c r="F3788" t="s">
        <v>10132</v>
      </c>
      <c r="G3788" t="s">
        <v>306</v>
      </c>
      <c r="H3788" t="s">
        <v>36</v>
      </c>
      <c r="I3788" t="s">
        <v>259</v>
      </c>
      <c r="J3788" s="5">
        <v>20.9</v>
      </c>
      <c r="K3788">
        <v>1</v>
      </c>
      <c r="L3788">
        <v>0.25</v>
      </c>
      <c r="M3788" s="3">
        <f t="shared" si="59"/>
        <v>20.65</v>
      </c>
      <c r="N3788" t="s">
        <v>83</v>
      </c>
      <c r="O3788" t="s">
        <v>39</v>
      </c>
      <c r="P3788" t="s">
        <v>85</v>
      </c>
      <c r="Q3788" t="s">
        <v>123</v>
      </c>
      <c r="R3788">
        <v>1</v>
      </c>
      <c r="S3788">
        <v>2.2999999999999998</v>
      </c>
      <c r="T3788" t="s">
        <v>30</v>
      </c>
      <c r="U3788" t="s">
        <v>60</v>
      </c>
    </row>
    <row r="3789" spans="1:21" x14ac:dyDescent="0.35">
      <c r="A3789" t="s">
        <v>4740</v>
      </c>
      <c r="B3789" t="str">
        <f>IF(COUNTIFS($A:$A,$A3789,$C:$C,$C3789,$D:$D,$D3789,$G:$G,$G3789,$K:$K,$K3789,$M:$M,$M3789)&gt;1,"True Duplicate","Unique")</f>
        <v>Unique</v>
      </c>
      <c r="C3789" s="7">
        <v>45400</v>
      </c>
      <c r="D3789" t="s">
        <v>4741</v>
      </c>
      <c r="E3789" t="str">
        <f>IF(COUNTIF($B$2:D3789,D3789)=1,"New Customer","Returning Customer")</f>
        <v>New Customer</v>
      </c>
      <c r="F3789" t="s">
        <v>10132</v>
      </c>
      <c r="G3789" t="s">
        <v>109</v>
      </c>
      <c r="H3789" t="s">
        <v>74</v>
      </c>
      <c r="I3789" t="s">
        <v>110</v>
      </c>
      <c r="J3789" s="5">
        <v>1014.63</v>
      </c>
      <c r="K3789">
        <v>13</v>
      </c>
      <c r="L3789">
        <v>0</v>
      </c>
      <c r="M3789" s="3">
        <f t="shared" si="59"/>
        <v>13190.19</v>
      </c>
      <c r="N3789" t="s">
        <v>142</v>
      </c>
      <c r="O3789" t="s">
        <v>27</v>
      </c>
      <c r="P3789" t="s">
        <v>59</v>
      </c>
      <c r="Q3789" t="s">
        <v>77</v>
      </c>
      <c r="R3789">
        <v>3</v>
      </c>
      <c r="S3789">
        <v>2.6</v>
      </c>
      <c r="T3789" t="s">
        <v>30</v>
      </c>
      <c r="U3789" t="s">
        <v>60</v>
      </c>
    </row>
    <row r="3790" spans="1:21" x14ac:dyDescent="0.35">
      <c r="A3790" t="s">
        <v>5091</v>
      </c>
      <c r="B3790" t="str">
        <f>IF(COUNTIFS($A:$A,$A3790,$C:$C,$C3790,$D:$D,$D3790,$G:$G,$G3790,$K:$K,$K3790,$M:$M,$M3790)&gt;1,"True Duplicate","Unique")</f>
        <v>Unique</v>
      </c>
      <c r="C3790" s="7">
        <v>45400</v>
      </c>
      <c r="D3790" t="s">
        <v>2501</v>
      </c>
      <c r="E3790" t="str">
        <f>IF(COUNTIF($B$2:D3790,D3790)=1,"New Customer","Returning Customer")</f>
        <v>New Customer</v>
      </c>
      <c r="F3790" t="s">
        <v>10132</v>
      </c>
      <c r="G3790" t="s">
        <v>132</v>
      </c>
      <c r="H3790" t="s">
        <v>24</v>
      </c>
      <c r="I3790" t="s">
        <v>133</v>
      </c>
      <c r="J3790" s="5">
        <v>478.52</v>
      </c>
      <c r="K3790">
        <v>5</v>
      </c>
      <c r="L3790">
        <v>0.05</v>
      </c>
      <c r="M3790" s="3">
        <f t="shared" si="59"/>
        <v>2392.35</v>
      </c>
      <c r="N3790" t="s">
        <v>49</v>
      </c>
      <c r="O3790" t="s">
        <v>39</v>
      </c>
      <c r="P3790" t="s">
        <v>10129</v>
      </c>
      <c r="Q3790" t="s">
        <v>116</v>
      </c>
      <c r="R3790">
        <v>4</v>
      </c>
      <c r="S3790">
        <v>4.3</v>
      </c>
      <c r="T3790" t="s">
        <v>30</v>
      </c>
      <c r="U3790" t="s">
        <v>60</v>
      </c>
    </row>
    <row r="3791" spans="1:21" x14ac:dyDescent="0.35">
      <c r="A3791" t="s">
        <v>6347</v>
      </c>
      <c r="B3791" t="str">
        <f>IF(COUNTIFS($A:$A,$A3791,$C:$C,$C3791,$D:$D,$D3791,$G:$G,$G3791,$K:$K,$K3791,$M:$M,$M3791)&gt;1,"True Duplicate","Unique")</f>
        <v>Unique</v>
      </c>
      <c r="C3791" s="7">
        <v>45401</v>
      </c>
      <c r="D3791" t="s">
        <v>9431</v>
      </c>
      <c r="E3791" t="str">
        <f>IF(COUNTIF($B$2:D3791,D3791)=1,"New Customer","Returning Customer")</f>
        <v>New Customer</v>
      </c>
      <c r="F3791" t="s">
        <v>10132</v>
      </c>
      <c r="G3791" t="s">
        <v>306</v>
      </c>
      <c r="H3791" t="s">
        <v>36</v>
      </c>
      <c r="I3791" t="s">
        <v>259</v>
      </c>
      <c r="J3791" s="5">
        <v>11.89</v>
      </c>
      <c r="K3791">
        <v>3</v>
      </c>
      <c r="L3791">
        <v>0</v>
      </c>
      <c r="M3791" s="3">
        <f t="shared" si="59"/>
        <v>35.67</v>
      </c>
      <c r="N3791" t="s">
        <v>26</v>
      </c>
      <c r="O3791" t="s">
        <v>111</v>
      </c>
      <c r="P3791" t="s">
        <v>10129</v>
      </c>
      <c r="Q3791" t="s">
        <v>123</v>
      </c>
      <c r="R3791">
        <v>6</v>
      </c>
      <c r="S3791">
        <v>3.5</v>
      </c>
      <c r="T3791" t="s">
        <v>30</v>
      </c>
      <c r="U3791" t="s">
        <v>52</v>
      </c>
    </row>
    <row r="3792" spans="1:21" x14ac:dyDescent="0.35">
      <c r="A3792" t="s">
        <v>9430</v>
      </c>
      <c r="B3792" t="str">
        <f>IF(COUNTIFS($A:$A,$A3792,$C:$C,$C3792,$D:$D,$D3792,$G:$G,$G3792,$K:$K,$K3792,$M:$M,$M3792)&gt;1,"True Duplicate","Unique")</f>
        <v>Unique</v>
      </c>
      <c r="C3792" s="7">
        <v>45401</v>
      </c>
      <c r="D3792" t="s">
        <v>6349</v>
      </c>
      <c r="E3792" t="str">
        <f>IF(COUNTIF($B$2:D3792,D3792)=1,"New Customer","Returning Customer")</f>
        <v>New Customer</v>
      </c>
      <c r="F3792" t="s">
        <v>72</v>
      </c>
      <c r="G3792" t="s">
        <v>323</v>
      </c>
      <c r="H3792" t="s">
        <v>57</v>
      </c>
      <c r="I3792" t="s">
        <v>82</v>
      </c>
      <c r="J3792" s="5">
        <v>195.47</v>
      </c>
      <c r="K3792">
        <v>2</v>
      </c>
      <c r="L3792">
        <v>0</v>
      </c>
      <c r="M3792" s="3">
        <f t="shared" si="59"/>
        <v>390.94</v>
      </c>
      <c r="N3792" t="s">
        <v>83</v>
      </c>
      <c r="O3792" t="s">
        <v>27</v>
      </c>
      <c r="P3792" t="s">
        <v>10129</v>
      </c>
      <c r="Q3792" t="s">
        <v>123</v>
      </c>
      <c r="R3792">
        <v>11</v>
      </c>
      <c r="S3792">
        <v>3.7</v>
      </c>
      <c r="T3792" t="s">
        <v>30</v>
      </c>
      <c r="U3792" t="s">
        <v>52</v>
      </c>
    </row>
    <row r="3793" spans="1:21" x14ac:dyDescent="0.35">
      <c r="A3793" t="s">
        <v>3448</v>
      </c>
      <c r="B3793" t="str">
        <f>IF(COUNTIFS($A:$A,$A3793,$C:$C,$C3793,$D:$D,$D3793,$G:$G,$G3793,$K:$K,$K3793,$M:$M,$M3793)&gt;1,"True Duplicate","Unique")</f>
        <v>Unique</v>
      </c>
      <c r="C3793" s="7">
        <v>45402</v>
      </c>
      <c r="D3793" t="s">
        <v>3765</v>
      </c>
      <c r="E3793" t="str">
        <f>IF(COUNTIF($B$2:D3793,D3793)=1,"New Customer","Returning Customer")</f>
        <v>Returning Customer</v>
      </c>
      <c r="F3793" t="s">
        <v>10132</v>
      </c>
      <c r="G3793" t="s">
        <v>193</v>
      </c>
      <c r="H3793" t="s">
        <v>24</v>
      </c>
      <c r="I3793" t="s">
        <v>10126</v>
      </c>
      <c r="J3793" s="5">
        <v>245.11</v>
      </c>
      <c r="K3793">
        <v>7</v>
      </c>
      <c r="M3793" s="3">
        <f t="shared" si="59"/>
        <v>1715.77</v>
      </c>
      <c r="N3793" t="s">
        <v>98</v>
      </c>
      <c r="O3793" t="s">
        <v>39</v>
      </c>
      <c r="P3793" t="s">
        <v>10129</v>
      </c>
      <c r="Q3793" t="s">
        <v>29</v>
      </c>
      <c r="R3793">
        <v>2</v>
      </c>
      <c r="S3793">
        <v>4.4000000000000004</v>
      </c>
      <c r="T3793" t="s">
        <v>30</v>
      </c>
      <c r="U3793" t="s">
        <v>60</v>
      </c>
    </row>
    <row r="3794" spans="1:21" x14ac:dyDescent="0.35">
      <c r="A3794" t="s">
        <v>3764</v>
      </c>
      <c r="B3794" t="str">
        <f>IF(COUNTIFS($A:$A,$A3794,$C:$C,$C3794,$D:$D,$D3794,$G:$G,$G3794,$K:$K,$K3794,$M:$M,$M3794)&gt;1,"True Duplicate","Unique")</f>
        <v>Unique</v>
      </c>
      <c r="C3794" s="7">
        <v>45402</v>
      </c>
      <c r="D3794" t="s">
        <v>6031</v>
      </c>
      <c r="E3794" t="str">
        <f>IF(COUNTIF($B$2:D3794,D3794)=1,"New Customer","Returning Customer")</f>
        <v>Returning Customer</v>
      </c>
      <c r="F3794" t="s">
        <v>10132</v>
      </c>
      <c r="G3794" t="s">
        <v>403</v>
      </c>
      <c r="H3794" t="s">
        <v>74</v>
      </c>
      <c r="I3794" t="s">
        <v>148</v>
      </c>
      <c r="J3794" s="5">
        <v>1424.6</v>
      </c>
      <c r="K3794">
        <v>2</v>
      </c>
      <c r="L3794">
        <v>0.05</v>
      </c>
      <c r="M3794" s="3">
        <f t="shared" si="59"/>
        <v>2849.1</v>
      </c>
      <c r="N3794" t="s">
        <v>49</v>
      </c>
      <c r="O3794" t="s">
        <v>39</v>
      </c>
      <c r="P3794" t="s">
        <v>85</v>
      </c>
      <c r="Q3794" t="s">
        <v>77</v>
      </c>
      <c r="R3794">
        <v>9</v>
      </c>
      <c r="S3794">
        <v>2.4</v>
      </c>
      <c r="T3794" t="s">
        <v>30</v>
      </c>
      <c r="U3794" t="s">
        <v>60</v>
      </c>
    </row>
    <row r="3795" spans="1:21" x14ac:dyDescent="0.35">
      <c r="A3795" t="s">
        <v>9082</v>
      </c>
      <c r="B3795" t="str">
        <f>IF(COUNTIFS($A:$A,$A3795,$C:$C,$C3795,$D:$D,$D3795,$G:$G,$G3795,$K:$K,$K3795,$M:$M,$M3795)&gt;1,"True Duplicate","Unique")</f>
        <v>Unique</v>
      </c>
      <c r="C3795" s="7">
        <v>45402</v>
      </c>
      <c r="D3795" t="s">
        <v>9944</v>
      </c>
      <c r="E3795" t="str">
        <f>IF(COUNTIF($B$2:D3795,D3795)=1,"New Customer","Returning Customer")</f>
        <v>New Customer</v>
      </c>
      <c r="F3795" t="s">
        <v>10132</v>
      </c>
      <c r="G3795" t="s">
        <v>81</v>
      </c>
      <c r="H3795" t="s">
        <v>57</v>
      </c>
      <c r="I3795" t="s">
        <v>82</v>
      </c>
      <c r="J3795" s="5">
        <v>797.43</v>
      </c>
      <c r="K3795">
        <v>13</v>
      </c>
      <c r="L3795">
        <v>0</v>
      </c>
      <c r="M3795" s="3">
        <f t="shared" si="59"/>
        <v>10366.59</v>
      </c>
      <c r="N3795" t="s">
        <v>76</v>
      </c>
      <c r="O3795" t="s">
        <v>39</v>
      </c>
      <c r="P3795" t="s">
        <v>59</v>
      </c>
      <c r="Q3795" t="s">
        <v>123</v>
      </c>
      <c r="R3795">
        <v>11</v>
      </c>
      <c r="S3795">
        <v>3.8</v>
      </c>
      <c r="T3795" t="s">
        <v>30</v>
      </c>
      <c r="U3795" t="s">
        <v>52</v>
      </c>
    </row>
    <row r="3796" spans="1:21" x14ac:dyDescent="0.35">
      <c r="A3796" t="s">
        <v>9943</v>
      </c>
      <c r="B3796" t="str">
        <f>IF(COUNTIFS($A:$A,$A3796,$C:$C,$C3796,$D:$D,$D3796,$G:$G,$G3796,$K:$K,$K3796,$M:$M,$M3796)&gt;1,"True Duplicate","Unique")</f>
        <v>Unique</v>
      </c>
      <c r="C3796" s="7">
        <v>45402</v>
      </c>
      <c r="D3796" t="s">
        <v>3450</v>
      </c>
      <c r="E3796" t="str">
        <f>IF(COUNTIF($B$2:D3796,D3796)=1,"New Customer","Returning Customer")</f>
        <v>New Customer</v>
      </c>
      <c r="F3796" t="s">
        <v>10132</v>
      </c>
      <c r="G3796" t="s">
        <v>239</v>
      </c>
      <c r="H3796" t="s">
        <v>66</v>
      </c>
      <c r="I3796" t="s">
        <v>240</v>
      </c>
      <c r="J3796" s="5">
        <v>1351.4</v>
      </c>
      <c r="K3796">
        <v>6</v>
      </c>
      <c r="L3796">
        <v>0.05</v>
      </c>
      <c r="M3796" s="3">
        <f t="shared" si="59"/>
        <v>8108.1</v>
      </c>
      <c r="N3796" t="s">
        <v>38</v>
      </c>
      <c r="O3796" t="s">
        <v>111</v>
      </c>
      <c r="P3796" t="s">
        <v>85</v>
      </c>
      <c r="Q3796" t="s">
        <v>123</v>
      </c>
      <c r="R3796">
        <v>7</v>
      </c>
      <c r="S3796">
        <v>4</v>
      </c>
      <c r="T3796" t="s">
        <v>30</v>
      </c>
      <c r="U3796" t="s">
        <v>52</v>
      </c>
    </row>
    <row r="3797" spans="1:21" x14ac:dyDescent="0.35">
      <c r="A3797" t="s">
        <v>687</v>
      </c>
      <c r="B3797" t="str">
        <f>IF(COUNTIFS($A:$A,$A3797,$C:$C,$C3797,$D:$D,$D3797,$G:$G,$G3797,$K:$K,$K3797,$M:$M,$M3797)&gt;1,"True Duplicate","Unique")</f>
        <v>Unique</v>
      </c>
      <c r="C3797" s="7">
        <v>45403</v>
      </c>
      <c r="D3797" t="s">
        <v>6550</v>
      </c>
      <c r="E3797" t="str">
        <f>IF(COUNTIF($B$2:D3797,D3797)=1,"New Customer","Returning Customer")</f>
        <v>New Customer</v>
      </c>
      <c r="F3797" t="s">
        <v>10132</v>
      </c>
      <c r="G3797" t="s">
        <v>56</v>
      </c>
      <c r="H3797" t="s">
        <v>57</v>
      </c>
      <c r="I3797" t="s">
        <v>58</v>
      </c>
      <c r="J3797" s="5">
        <v>189.05</v>
      </c>
      <c r="K3797">
        <v>6</v>
      </c>
      <c r="L3797">
        <v>0.2</v>
      </c>
      <c r="M3797" s="3">
        <f t="shared" si="59"/>
        <v>1133.1000000000001</v>
      </c>
      <c r="N3797" t="s">
        <v>76</v>
      </c>
      <c r="O3797" t="s">
        <v>111</v>
      </c>
      <c r="P3797" t="s">
        <v>59</v>
      </c>
      <c r="Q3797" t="s">
        <v>29</v>
      </c>
      <c r="R3797">
        <v>13</v>
      </c>
      <c r="S3797">
        <v>3.7</v>
      </c>
      <c r="T3797" t="s">
        <v>30</v>
      </c>
      <c r="U3797" t="s">
        <v>86</v>
      </c>
    </row>
    <row r="3798" spans="1:21" x14ac:dyDescent="0.35">
      <c r="A3798" t="s">
        <v>5641</v>
      </c>
      <c r="B3798" t="str">
        <f>IF(COUNTIFS($A:$A,$A3798,$C:$C,$C3798,$D:$D,$D3798,$G:$G,$G3798,$K:$K,$K3798,$M:$M,$M3798)&gt;1,"True Duplicate","Unique")</f>
        <v>Unique</v>
      </c>
      <c r="C3798" s="7">
        <v>45403</v>
      </c>
      <c r="D3798" t="s">
        <v>3404</v>
      </c>
      <c r="E3798" t="str">
        <f>IF(COUNTIF($B$2:D3798,D3798)=1,"New Customer","Returning Customer")</f>
        <v>Returning Customer</v>
      </c>
      <c r="F3798" t="s">
        <v>72</v>
      </c>
      <c r="G3798" t="s">
        <v>399</v>
      </c>
      <c r="H3798" t="s">
        <v>24</v>
      </c>
      <c r="I3798" t="s">
        <v>182</v>
      </c>
      <c r="J3798" s="5">
        <v>397.69</v>
      </c>
      <c r="K3798">
        <v>12</v>
      </c>
      <c r="L3798">
        <v>0.25</v>
      </c>
      <c r="M3798" s="3">
        <f t="shared" si="59"/>
        <v>4769.28</v>
      </c>
      <c r="N3798" t="s">
        <v>142</v>
      </c>
      <c r="O3798" t="s">
        <v>39</v>
      </c>
      <c r="P3798" t="s">
        <v>85</v>
      </c>
      <c r="Q3798" t="s">
        <v>116</v>
      </c>
      <c r="R3798">
        <v>6</v>
      </c>
      <c r="S3798">
        <v>2.7</v>
      </c>
      <c r="T3798" t="s">
        <v>30</v>
      </c>
      <c r="U3798" t="s">
        <v>52</v>
      </c>
    </row>
    <row r="3799" spans="1:21" x14ac:dyDescent="0.35">
      <c r="A3799" t="s">
        <v>6230</v>
      </c>
      <c r="B3799" t="str">
        <f>IF(COUNTIFS($A:$A,$A3799,$C:$C,$C3799,$D:$D,$D3799,$G:$G,$G3799,$K:$K,$K3799,$M:$M,$M3799)&gt;1,"True Duplicate","Unique")</f>
        <v>Unique</v>
      </c>
      <c r="C3799" s="7">
        <v>45403</v>
      </c>
      <c r="D3799" t="s">
        <v>689</v>
      </c>
      <c r="E3799" t="str">
        <f>IF(COUNTIF($B$2:D3799,D3799)=1,"New Customer","Returning Customer")</f>
        <v>New Customer</v>
      </c>
      <c r="F3799" t="s">
        <v>72</v>
      </c>
      <c r="G3799" t="s">
        <v>239</v>
      </c>
      <c r="H3799" t="s">
        <v>66</v>
      </c>
      <c r="I3799" t="s">
        <v>240</v>
      </c>
      <c r="J3799" s="5">
        <v>309.33</v>
      </c>
      <c r="K3799">
        <v>8</v>
      </c>
      <c r="L3799">
        <v>0.05</v>
      </c>
      <c r="M3799" s="3">
        <f t="shared" si="59"/>
        <v>2474.2399999999998</v>
      </c>
      <c r="N3799" t="s">
        <v>165</v>
      </c>
      <c r="O3799" t="s">
        <v>27</v>
      </c>
      <c r="P3799" t="s">
        <v>10129</v>
      </c>
      <c r="Q3799" t="s">
        <v>116</v>
      </c>
      <c r="R3799">
        <v>1</v>
      </c>
      <c r="S3799">
        <v>3.1</v>
      </c>
      <c r="T3799" t="s">
        <v>30</v>
      </c>
      <c r="U3799" t="s">
        <v>52</v>
      </c>
    </row>
    <row r="3800" spans="1:21" x14ac:dyDescent="0.35">
      <c r="A3800" t="s">
        <v>6549</v>
      </c>
      <c r="B3800" t="str">
        <f>IF(COUNTIFS($A:$A,$A3800,$C:$C,$C3800,$D:$D,$D3800,$G:$G,$G3800,$K:$K,$K3800,$M:$M,$M3800)&gt;1,"True Duplicate","Unique")</f>
        <v>Unique</v>
      </c>
      <c r="C3800" s="7">
        <v>45403</v>
      </c>
      <c r="D3800" t="s">
        <v>7825</v>
      </c>
      <c r="E3800" t="str">
        <f>IF(COUNTIF($B$2:D3800,D3800)=1,"New Customer","Returning Customer")</f>
        <v>New Customer</v>
      </c>
      <c r="F3800" t="s">
        <v>10132</v>
      </c>
      <c r="G3800" t="s">
        <v>413</v>
      </c>
      <c r="H3800" t="s">
        <v>47</v>
      </c>
      <c r="I3800" t="s">
        <v>10125</v>
      </c>
      <c r="J3800" s="5">
        <v>489.17</v>
      </c>
      <c r="K3800">
        <v>13</v>
      </c>
      <c r="L3800">
        <v>0</v>
      </c>
      <c r="M3800" s="3">
        <f t="shared" si="59"/>
        <v>6359.21</v>
      </c>
      <c r="N3800" t="s">
        <v>76</v>
      </c>
      <c r="O3800" t="s">
        <v>122</v>
      </c>
      <c r="P3800" t="s">
        <v>85</v>
      </c>
      <c r="Q3800" t="s">
        <v>77</v>
      </c>
      <c r="R3800">
        <v>8</v>
      </c>
      <c r="S3800">
        <v>3.5</v>
      </c>
      <c r="T3800" t="s">
        <v>30</v>
      </c>
      <c r="U3800" t="s">
        <v>52</v>
      </c>
    </row>
    <row r="3801" spans="1:21" x14ac:dyDescent="0.35">
      <c r="A3801" t="s">
        <v>7824</v>
      </c>
      <c r="B3801" t="str">
        <f>IF(COUNTIFS($A:$A,$A3801,$C:$C,$C3801,$D:$D,$D3801,$G:$G,$G3801,$K:$K,$K3801,$M:$M,$M3801)&gt;1,"True Duplicate","Unique")</f>
        <v>Unique</v>
      </c>
      <c r="C3801" s="7">
        <v>45403</v>
      </c>
      <c r="D3801" t="s">
        <v>5642</v>
      </c>
      <c r="E3801" t="str">
        <f>IF(COUNTIF($B$2:D3801,D3801)=1,"New Customer","Returning Customer")</f>
        <v>New Customer</v>
      </c>
      <c r="F3801" t="s">
        <v>10132</v>
      </c>
      <c r="G3801" t="s">
        <v>198</v>
      </c>
      <c r="H3801" t="s">
        <v>74</v>
      </c>
      <c r="I3801" t="s">
        <v>110</v>
      </c>
      <c r="J3801" s="5">
        <v>648.72</v>
      </c>
      <c r="K3801">
        <v>8</v>
      </c>
      <c r="L3801">
        <v>0.1</v>
      </c>
      <c r="M3801" s="3">
        <f t="shared" si="59"/>
        <v>5188.96</v>
      </c>
      <c r="N3801" t="s">
        <v>104</v>
      </c>
      <c r="O3801" t="s">
        <v>122</v>
      </c>
      <c r="P3801" t="s">
        <v>85</v>
      </c>
      <c r="Q3801" t="s">
        <v>123</v>
      </c>
      <c r="R3801">
        <v>8</v>
      </c>
      <c r="S3801">
        <v>3.2</v>
      </c>
      <c r="T3801" t="s">
        <v>202</v>
      </c>
      <c r="U3801" t="s">
        <v>60</v>
      </c>
    </row>
    <row r="3802" spans="1:21" x14ac:dyDescent="0.35">
      <c r="A3802" t="s">
        <v>1051</v>
      </c>
      <c r="B3802" t="str">
        <f>IF(COUNTIFS($A:$A,$A3802,$C:$C,$C3802,$D:$D,$D3802,$G:$G,$G3802,$K:$K,$K3802,$M:$M,$M3802)&gt;1,"True Duplicate","Unique")</f>
        <v>Unique</v>
      </c>
      <c r="C3802" s="7">
        <v>45404</v>
      </c>
      <c r="D3802" t="s">
        <v>1053</v>
      </c>
      <c r="E3802" t="str">
        <f>IF(COUNTIF($B$2:D3802,D3802)=1,"New Customer","Returning Customer")</f>
        <v>New Customer</v>
      </c>
      <c r="F3802" t="s">
        <v>10132</v>
      </c>
      <c r="G3802" t="s">
        <v>413</v>
      </c>
      <c r="H3802" t="s">
        <v>47</v>
      </c>
      <c r="I3802" t="s">
        <v>10125</v>
      </c>
      <c r="J3802" s="5">
        <v>99.57</v>
      </c>
      <c r="K3802">
        <v>12</v>
      </c>
      <c r="L3802">
        <v>0.25</v>
      </c>
      <c r="M3802" s="3">
        <f t="shared" si="59"/>
        <v>1191.8399999999999</v>
      </c>
      <c r="N3802" t="s">
        <v>142</v>
      </c>
      <c r="O3802" t="s">
        <v>122</v>
      </c>
      <c r="P3802" t="s">
        <v>10129</v>
      </c>
      <c r="Q3802" t="s">
        <v>116</v>
      </c>
      <c r="R3802">
        <v>13</v>
      </c>
      <c r="S3802">
        <v>3.8</v>
      </c>
      <c r="T3802" t="s">
        <v>30</v>
      </c>
      <c r="U3802" t="s">
        <v>86</v>
      </c>
    </row>
    <row r="3803" spans="1:21" x14ac:dyDescent="0.35">
      <c r="A3803" t="s">
        <v>6335</v>
      </c>
      <c r="B3803" t="str">
        <f>IF(COUNTIFS($A:$A,$A3803,$C:$C,$C3803,$D:$D,$D3803,$G:$G,$G3803,$K:$K,$K3803,$M:$M,$M3803)&gt;1,"True Duplicate","Unique")</f>
        <v>Unique</v>
      </c>
      <c r="C3803" s="7">
        <v>45404</v>
      </c>
      <c r="D3803" t="s">
        <v>6058</v>
      </c>
      <c r="E3803" t="str">
        <f>IF(COUNTIF($B$2:D3803,D3803)=1,"New Customer","Returning Customer")</f>
        <v>Returning Customer</v>
      </c>
      <c r="F3803" t="s">
        <v>10132</v>
      </c>
      <c r="G3803" t="s">
        <v>120</v>
      </c>
      <c r="H3803" t="s">
        <v>47</v>
      </c>
      <c r="I3803" t="s">
        <v>121</v>
      </c>
      <c r="J3803" s="5">
        <v>412.64</v>
      </c>
      <c r="K3803">
        <v>14</v>
      </c>
      <c r="L3803">
        <v>0.15</v>
      </c>
      <c r="M3803" s="3">
        <f t="shared" si="59"/>
        <v>5774.8600000000006</v>
      </c>
      <c r="N3803" t="s">
        <v>302</v>
      </c>
      <c r="O3803" t="s">
        <v>122</v>
      </c>
      <c r="P3803" t="s">
        <v>10129</v>
      </c>
      <c r="Q3803" t="s">
        <v>116</v>
      </c>
      <c r="R3803">
        <v>6</v>
      </c>
      <c r="S3803">
        <v>4.0999999999999996</v>
      </c>
      <c r="T3803" t="s">
        <v>30</v>
      </c>
      <c r="U3803" t="s">
        <v>60</v>
      </c>
    </row>
    <row r="3804" spans="1:21" x14ac:dyDescent="0.35">
      <c r="A3804" t="s">
        <v>6884</v>
      </c>
      <c r="B3804" t="str">
        <f>IF(COUNTIFS($A:$A,$A3804,$C:$C,$C3804,$D:$D,$D3804,$G:$G,$G3804,$K:$K,$K3804,$M:$M,$M3804)&gt;1,"True Duplicate","Unique")</f>
        <v>Unique</v>
      </c>
      <c r="C3804" s="7">
        <v>45404</v>
      </c>
      <c r="D3804" t="s">
        <v>8605</v>
      </c>
      <c r="E3804" t="str">
        <f>IF(COUNTIF($B$2:D3804,D3804)=1,"New Customer","Returning Customer")</f>
        <v>New Customer</v>
      </c>
      <c r="F3804" t="s">
        <v>10132</v>
      </c>
      <c r="G3804" t="s">
        <v>23</v>
      </c>
      <c r="H3804" t="s">
        <v>24</v>
      </c>
      <c r="I3804" t="s">
        <v>25</v>
      </c>
      <c r="J3804" s="5">
        <v>507.09</v>
      </c>
      <c r="K3804">
        <v>7</v>
      </c>
      <c r="L3804">
        <v>0</v>
      </c>
      <c r="M3804" s="3">
        <f t="shared" si="59"/>
        <v>3549.6299999999997</v>
      </c>
      <c r="N3804" t="s">
        <v>104</v>
      </c>
      <c r="O3804" t="s">
        <v>39</v>
      </c>
      <c r="P3804" t="s">
        <v>85</v>
      </c>
      <c r="Q3804" t="s">
        <v>41</v>
      </c>
      <c r="R3804">
        <v>2</v>
      </c>
      <c r="S3804">
        <v>3.6</v>
      </c>
      <c r="T3804" t="s">
        <v>30</v>
      </c>
      <c r="U3804" t="s">
        <v>52</v>
      </c>
    </row>
    <row r="3805" spans="1:21" x14ac:dyDescent="0.35">
      <c r="A3805" t="s">
        <v>8604</v>
      </c>
      <c r="B3805" t="str">
        <f>IF(COUNTIFS($A:$A,$A3805,$C:$C,$C3805,$D:$D,$D3805,$G:$G,$G3805,$K:$K,$K3805,$M:$M,$M3805)&gt;1,"True Duplicate","Unique")</f>
        <v>Unique</v>
      </c>
      <c r="C3805" s="7">
        <v>45404</v>
      </c>
      <c r="D3805" t="s">
        <v>6885</v>
      </c>
      <c r="E3805" t="str">
        <f>IF(COUNTIF($B$2:D3805,D3805)=1,"New Customer","Returning Customer")</f>
        <v>Returning Customer</v>
      </c>
      <c r="F3805" t="s">
        <v>72</v>
      </c>
      <c r="G3805" t="s">
        <v>23</v>
      </c>
      <c r="H3805" t="s">
        <v>24</v>
      </c>
      <c r="I3805" t="s">
        <v>25</v>
      </c>
      <c r="J3805" s="5">
        <v>351.44</v>
      </c>
      <c r="K3805">
        <v>7</v>
      </c>
      <c r="L3805">
        <v>0.1</v>
      </c>
      <c r="M3805" s="3">
        <f t="shared" si="59"/>
        <v>2459.3799999999997</v>
      </c>
      <c r="N3805" t="s">
        <v>49</v>
      </c>
      <c r="O3805" t="s">
        <v>122</v>
      </c>
      <c r="P3805" t="s">
        <v>10129</v>
      </c>
      <c r="Q3805" t="s">
        <v>77</v>
      </c>
      <c r="R3805">
        <v>7</v>
      </c>
      <c r="S3805">
        <v>2.6</v>
      </c>
      <c r="T3805" t="s">
        <v>30</v>
      </c>
      <c r="U3805" t="s">
        <v>86</v>
      </c>
    </row>
    <row r="3806" spans="1:21" x14ac:dyDescent="0.35">
      <c r="A3806" t="s">
        <v>9117</v>
      </c>
      <c r="B3806" t="str">
        <f>IF(COUNTIFS($A:$A,$A3806,$C:$C,$C3806,$D:$D,$D3806,$G:$G,$G3806,$K:$K,$K3806,$M:$M,$M3806)&gt;1,"True Duplicate","Unique")</f>
        <v>Unique</v>
      </c>
      <c r="C3806" s="7">
        <v>45404</v>
      </c>
      <c r="E3806" t="str">
        <f>IF(COUNTIF($B$2:D3806,D3806)=1,"New Customer","Returning Customer")</f>
        <v>Returning Customer</v>
      </c>
      <c r="F3806" t="s">
        <v>10132</v>
      </c>
      <c r="G3806" t="s">
        <v>533</v>
      </c>
      <c r="H3806" t="s">
        <v>74</v>
      </c>
      <c r="I3806" t="s">
        <v>534</v>
      </c>
      <c r="J3806" s="5">
        <v>242.13</v>
      </c>
      <c r="K3806">
        <v>8</v>
      </c>
      <c r="L3806">
        <v>0.1</v>
      </c>
      <c r="M3806" s="3">
        <f t="shared" si="59"/>
        <v>1936.24</v>
      </c>
      <c r="N3806" t="s">
        <v>165</v>
      </c>
      <c r="O3806" t="s">
        <v>27</v>
      </c>
      <c r="P3806" t="s">
        <v>166</v>
      </c>
      <c r="Q3806" t="s">
        <v>41</v>
      </c>
      <c r="R3806">
        <v>13</v>
      </c>
      <c r="S3806">
        <v>4.2</v>
      </c>
      <c r="T3806" t="s">
        <v>30</v>
      </c>
      <c r="U3806" t="s">
        <v>60</v>
      </c>
    </row>
    <row r="3807" spans="1:21" x14ac:dyDescent="0.35">
      <c r="A3807" t="s">
        <v>1589</v>
      </c>
      <c r="B3807" t="str">
        <f>IF(COUNTIFS($A:$A,$A3807,$C:$C,$C3807,$D:$D,$D3807,$G:$G,$G3807,$K:$K,$K3807,$M:$M,$M3807)&gt;1,"True Duplicate","Unique")</f>
        <v>Unique</v>
      </c>
      <c r="C3807" s="7">
        <v>45405</v>
      </c>
      <c r="D3807" t="s">
        <v>2701</v>
      </c>
      <c r="E3807" t="str">
        <f>IF(COUNTIF($B$2:D3807,D3807)=1,"New Customer","Returning Customer")</f>
        <v>New Customer</v>
      </c>
      <c r="F3807" t="s">
        <v>10132</v>
      </c>
      <c r="G3807" t="s">
        <v>656</v>
      </c>
      <c r="H3807" t="s">
        <v>47</v>
      </c>
      <c r="I3807" t="s">
        <v>657</v>
      </c>
      <c r="J3807" s="5">
        <v>331.72</v>
      </c>
      <c r="K3807">
        <v>4</v>
      </c>
      <c r="L3807">
        <v>0</v>
      </c>
      <c r="M3807" s="3">
        <f t="shared" si="59"/>
        <v>1326.88</v>
      </c>
      <c r="N3807" t="s">
        <v>26</v>
      </c>
      <c r="O3807" t="s">
        <v>122</v>
      </c>
      <c r="P3807" t="s">
        <v>85</v>
      </c>
      <c r="Q3807" t="s">
        <v>123</v>
      </c>
      <c r="R3807">
        <v>3</v>
      </c>
      <c r="S3807">
        <v>2.4</v>
      </c>
      <c r="T3807" t="s">
        <v>30</v>
      </c>
      <c r="U3807" t="s">
        <v>52</v>
      </c>
    </row>
    <row r="3808" spans="1:21" x14ac:dyDescent="0.35">
      <c r="A3808" t="s">
        <v>1843</v>
      </c>
      <c r="B3808" t="str">
        <f>IF(COUNTIFS($A:$A,$A3808,$C:$C,$C3808,$D:$D,$D3808,$G:$G,$G3808,$K:$K,$K3808,$M:$M,$M3808)&gt;1,"True Duplicate","Unique")</f>
        <v>Unique</v>
      </c>
      <c r="C3808" s="7">
        <v>45405</v>
      </c>
      <c r="D3808" t="s">
        <v>1796</v>
      </c>
      <c r="E3808" t="str">
        <f>IF(COUNTIF($B$2:D3808,D3808)=1,"New Customer","Returning Customer")</f>
        <v>Returning Customer</v>
      </c>
      <c r="F3808" t="s">
        <v>10132</v>
      </c>
      <c r="G3808" t="s">
        <v>120</v>
      </c>
      <c r="H3808" t="s">
        <v>47</v>
      </c>
      <c r="I3808" t="s">
        <v>121</v>
      </c>
      <c r="J3808" s="5">
        <v>420.54</v>
      </c>
      <c r="K3808">
        <v>9</v>
      </c>
      <c r="L3808">
        <v>0.3</v>
      </c>
      <c r="M3808" s="3">
        <f t="shared" si="59"/>
        <v>3782.16</v>
      </c>
      <c r="N3808" t="s">
        <v>26</v>
      </c>
      <c r="O3808" t="s">
        <v>122</v>
      </c>
      <c r="P3808" t="s">
        <v>85</v>
      </c>
      <c r="Q3808" t="s">
        <v>116</v>
      </c>
      <c r="R3808">
        <v>12</v>
      </c>
      <c r="S3808">
        <v>2.9</v>
      </c>
      <c r="T3808" t="s">
        <v>143</v>
      </c>
      <c r="U3808" t="s">
        <v>60</v>
      </c>
    </row>
    <row r="3809" spans="1:21" x14ac:dyDescent="0.35">
      <c r="A3809" t="s">
        <v>2197</v>
      </c>
      <c r="B3809" t="str">
        <f>IF(COUNTIFS($A:$A,$A3809,$C:$C,$C3809,$D:$D,$D3809,$G:$G,$G3809,$K:$K,$K3809,$M:$M,$M3809)&gt;1,"True Duplicate","Unique")</f>
        <v>Unique</v>
      </c>
      <c r="C3809" s="7">
        <v>45405</v>
      </c>
      <c r="D3809" t="s">
        <v>2198</v>
      </c>
      <c r="E3809" t="str">
        <f>IF(COUNTIF($B$2:D3809,D3809)=1,"New Customer","Returning Customer")</f>
        <v>Returning Customer</v>
      </c>
      <c r="F3809" t="s">
        <v>72</v>
      </c>
      <c r="G3809" t="s">
        <v>161</v>
      </c>
      <c r="H3809" t="s">
        <v>74</v>
      </c>
      <c r="I3809" t="s">
        <v>148</v>
      </c>
      <c r="J3809" s="5">
        <v>106.99</v>
      </c>
      <c r="K3809">
        <v>14</v>
      </c>
      <c r="L3809">
        <v>0</v>
      </c>
      <c r="M3809" s="3">
        <f t="shared" si="59"/>
        <v>1497.86</v>
      </c>
      <c r="N3809" t="s">
        <v>83</v>
      </c>
      <c r="O3809" t="s">
        <v>27</v>
      </c>
      <c r="P3809" t="s">
        <v>59</v>
      </c>
      <c r="Q3809" t="s">
        <v>116</v>
      </c>
      <c r="R3809">
        <v>9</v>
      </c>
      <c r="S3809">
        <v>4.2</v>
      </c>
      <c r="T3809" t="s">
        <v>30</v>
      </c>
      <c r="U3809" t="s">
        <v>86</v>
      </c>
    </row>
    <row r="3810" spans="1:21" x14ac:dyDescent="0.35">
      <c r="A3810" t="s">
        <v>2700</v>
      </c>
      <c r="B3810" t="str">
        <f>IF(COUNTIFS($A:$A,$A3810,$C:$C,$C3810,$D:$D,$D3810,$G:$G,$G3810,$K:$K,$K3810,$M:$M,$M3810)&gt;1,"True Duplicate","Unique")</f>
        <v>Unique</v>
      </c>
      <c r="C3810" s="7">
        <v>45405</v>
      </c>
      <c r="D3810" t="s">
        <v>1844</v>
      </c>
      <c r="E3810" t="str">
        <f>IF(COUNTIF($B$2:D3810,D3810)=1,"New Customer","Returning Customer")</f>
        <v>New Customer</v>
      </c>
      <c r="F3810" t="s">
        <v>72</v>
      </c>
      <c r="G3810" t="s">
        <v>266</v>
      </c>
      <c r="H3810" t="s">
        <v>24</v>
      </c>
      <c r="I3810" t="s">
        <v>267</v>
      </c>
      <c r="J3810" s="5">
        <v>136.96</v>
      </c>
      <c r="K3810">
        <v>14</v>
      </c>
      <c r="L3810">
        <v>0.1</v>
      </c>
      <c r="M3810" s="3">
        <f t="shared" si="59"/>
        <v>1916.0400000000002</v>
      </c>
      <c r="N3810" t="s">
        <v>104</v>
      </c>
      <c r="O3810" t="s">
        <v>27</v>
      </c>
      <c r="P3810" t="s">
        <v>59</v>
      </c>
      <c r="Q3810" t="s">
        <v>77</v>
      </c>
      <c r="R3810">
        <v>10</v>
      </c>
      <c r="S3810">
        <v>3</v>
      </c>
      <c r="T3810" t="s">
        <v>30</v>
      </c>
      <c r="U3810" t="s">
        <v>86</v>
      </c>
    </row>
    <row r="3811" spans="1:21" x14ac:dyDescent="0.35">
      <c r="A3811" t="s">
        <v>3242</v>
      </c>
      <c r="B3811" t="str">
        <f>IF(COUNTIFS($A:$A,$A3811,$C:$C,$C3811,$D:$D,$D3811,$G:$G,$G3811,$K:$K,$K3811,$M:$M,$M3811)&gt;1,"True Duplicate","Unique")</f>
        <v>Unique</v>
      </c>
      <c r="C3811" s="7">
        <v>45405</v>
      </c>
      <c r="D3811" t="s">
        <v>4926</v>
      </c>
      <c r="E3811" t="str">
        <f>IF(COUNTIF($B$2:D3811,D3811)=1,"New Customer","Returning Customer")</f>
        <v>New Customer</v>
      </c>
      <c r="F3811" t="s">
        <v>10132</v>
      </c>
      <c r="G3811" t="s">
        <v>293</v>
      </c>
      <c r="H3811" t="s">
        <v>74</v>
      </c>
      <c r="I3811" t="s">
        <v>110</v>
      </c>
      <c r="J3811" s="5">
        <v>855.84</v>
      </c>
      <c r="K3811">
        <v>9</v>
      </c>
      <c r="L3811">
        <v>0</v>
      </c>
      <c r="M3811" s="3">
        <f t="shared" si="59"/>
        <v>7702.56</v>
      </c>
      <c r="N3811" t="s">
        <v>49</v>
      </c>
      <c r="O3811" t="s">
        <v>39</v>
      </c>
      <c r="P3811" t="s">
        <v>10129</v>
      </c>
      <c r="Q3811" t="s">
        <v>116</v>
      </c>
      <c r="R3811">
        <v>5</v>
      </c>
      <c r="S3811">
        <v>1</v>
      </c>
      <c r="T3811" t="s">
        <v>30</v>
      </c>
      <c r="U3811" t="s">
        <v>52</v>
      </c>
    </row>
    <row r="3812" spans="1:21" x14ac:dyDescent="0.35">
      <c r="A3812" t="s">
        <v>4925</v>
      </c>
      <c r="B3812" t="str">
        <f>IF(COUNTIFS($A:$A,$A3812,$C:$C,$C3812,$D:$D,$D3812,$G:$G,$G3812,$K:$K,$K3812,$M:$M,$M3812)&gt;1,"True Duplicate","Unique")</f>
        <v>Unique</v>
      </c>
      <c r="C3812" s="7">
        <v>45405</v>
      </c>
      <c r="D3812" t="s">
        <v>1591</v>
      </c>
      <c r="E3812" t="str">
        <f>IF(COUNTIF($B$2:D3812,D3812)=1,"New Customer","Returning Customer")</f>
        <v>New Customer</v>
      </c>
      <c r="F3812" t="s">
        <v>10132</v>
      </c>
      <c r="G3812" t="s">
        <v>244</v>
      </c>
      <c r="H3812" t="s">
        <v>36</v>
      </c>
      <c r="I3812" t="s">
        <v>129</v>
      </c>
      <c r="J3812" s="5">
        <v>29.01</v>
      </c>
      <c r="K3812">
        <v>14</v>
      </c>
      <c r="L3812">
        <v>0</v>
      </c>
      <c r="M3812" s="3">
        <f t="shared" si="59"/>
        <v>406.14000000000004</v>
      </c>
      <c r="N3812" t="s">
        <v>38</v>
      </c>
      <c r="O3812" t="s">
        <v>27</v>
      </c>
      <c r="P3812" t="s">
        <v>10129</v>
      </c>
      <c r="Q3812" t="s">
        <v>123</v>
      </c>
      <c r="R3812">
        <v>5</v>
      </c>
      <c r="S3812">
        <v>4.4000000000000004</v>
      </c>
      <c r="T3812" t="s">
        <v>51</v>
      </c>
      <c r="U3812" t="s">
        <v>60</v>
      </c>
    </row>
    <row r="3813" spans="1:21" x14ac:dyDescent="0.35">
      <c r="A3813" t="s">
        <v>178</v>
      </c>
      <c r="B3813" t="str">
        <f>IF(COUNTIFS($A:$A,$A3813,$C:$C,$C3813,$D:$D,$D3813,$G:$G,$G3813,$K:$K,$K3813,$M:$M,$M3813)&gt;1,"True Duplicate","Unique")</f>
        <v>Unique</v>
      </c>
      <c r="C3813" s="7">
        <v>45406</v>
      </c>
      <c r="D3813" t="s">
        <v>3461</v>
      </c>
      <c r="E3813" t="str">
        <f>IF(COUNTIF($B$2:D3813,D3813)=1,"New Customer","Returning Customer")</f>
        <v>New Customer</v>
      </c>
      <c r="F3813" t="s">
        <v>10132</v>
      </c>
      <c r="G3813" t="s">
        <v>35</v>
      </c>
      <c r="H3813" t="s">
        <v>36</v>
      </c>
      <c r="I3813" t="s">
        <v>37</v>
      </c>
      <c r="J3813" s="5">
        <v>28.81</v>
      </c>
      <c r="K3813">
        <v>10</v>
      </c>
      <c r="L3813">
        <v>0.05</v>
      </c>
      <c r="M3813" s="3">
        <f t="shared" si="59"/>
        <v>287.59999999999997</v>
      </c>
      <c r="N3813" t="s">
        <v>104</v>
      </c>
      <c r="O3813" t="s">
        <v>122</v>
      </c>
      <c r="P3813" t="s">
        <v>10129</v>
      </c>
      <c r="Q3813" t="s">
        <v>77</v>
      </c>
      <c r="R3813">
        <v>7</v>
      </c>
      <c r="S3813">
        <v>3.3</v>
      </c>
      <c r="T3813" t="s">
        <v>30</v>
      </c>
      <c r="U3813" t="s">
        <v>10128</v>
      </c>
    </row>
    <row r="3814" spans="1:21" x14ac:dyDescent="0.35">
      <c r="A3814" t="s">
        <v>3460</v>
      </c>
      <c r="B3814" t="str">
        <f>IF(COUNTIFS($A:$A,$A3814,$C:$C,$C3814,$D:$D,$D3814,$G:$G,$G3814,$K:$K,$K3814,$M:$M,$M3814)&gt;1,"True Duplicate","Unique")</f>
        <v>Unique</v>
      </c>
      <c r="C3814" s="7">
        <v>45406</v>
      </c>
      <c r="D3814" t="s">
        <v>1742</v>
      </c>
      <c r="E3814" t="str">
        <f>IF(COUNTIF($B$2:D3814,D3814)=1,"New Customer","Returning Customer")</f>
        <v>New Customer</v>
      </c>
      <c r="F3814" t="s">
        <v>72</v>
      </c>
      <c r="G3814" t="s">
        <v>239</v>
      </c>
      <c r="H3814" t="s">
        <v>66</v>
      </c>
      <c r="I3814" t="s">
        <v>240</v>
      </c>
      <c r="J3814" s="5">
        <v>780.79</v>
      </c>
      <c r="K3814">
        <v>2</v>
      </c>
      <c r="L3814">
        <v>0.05</v>
      </c>
      <c r="M3814" s="3">
        <f t="shared" si="59"/>
        <v>1561.48</v>
      </c>
      <c r="N3814" t="s">
        <v>104</v>
      </c>
      <c r="O3814" t="s">
        <v>39</v>
      </c>
      <c r="P3814" t="s">
        <v>10129</v>
      </c>
      <c r="Q3814" t="s">
        <v>77</v>
      </c>
      <c r="R3814">
        <v>3</v>
      </c>
      <c r="S3814">
        <v>3.8</v>
      </c>
      <c r="T3814" t="s">
        <v>30</v>
      </c>
      <c r="U3814" t="s">
        <v>60</v>
      </c>
    </row>
    <row r="3815" spans="1:21" x14ac:dyDescent="0.35">
      <c r="A3815" t="s">
        <v>899</v>
      </c>
      <c r="B3815" t="str">
        <f>IF(COUNTIFS($A:$A,$A3815,$C:$C,$C3815,$D:$D,$D3815,$G:$G,$G3815,$K:$K,$K3815,$M:$M,$M3815)&gt;1,"True Duplicate","Unique")</f>
        <v>Unique</v>
      </c>
      <c r="C3815" s="7">
        <v>45407</v>
      </c>
      <c r="D3815" t="s">
        <v>335</v>
      </c>
      <c r="E3815" t="str">
        <f>IF(COUNTIF($B$2:D3815,D3815)=1,"New Customer","Returning Customer")</f>
        <v>Returning Customer</v>
      </c>
      <c r="F3815" t="s">
        <v>10132</v>
      </c>
      <c r="G3815" t="s">
        <v>193</v>
      </c>
      <c r="H3815" t="s">
        <v>24</v>
      </c>
      <c r="I3815" t="s">
        <v>10126</v>
      </c>
      <c r="J3815" s="5">
        <v>152.61000000000001</v>
      </c>
      <c r="K3815">
        <v>13</v>
      </c>
      <c r="L3815">
        <v>0.2</v>
      </c>
      <c r="M3815" s="3">
        <f t="shared" si="59"/>
        <v>1981.3300000000004</v>
      </c>
      <c r="N3815" t="s">
        <v>38</v>
      </c>
      <c r="O3815" t="s">
        <v>122</v>
      </c>
      <c r="P3815" t="s">
        <v>166</v>
      </c>
      <c r="Q3815" t="s">
        <v>123</v>
      </c>
      <c r="R3815">
        <v>11</v>
      </c>
      <c r="S3815">
        <v>3.4</v>
      </c>
      <c r="T3815" t="s">
        <v>30</v>
      </c>
      <c r="U3815" t="s">
        <v>60</v>
      </c>
    </row>
    <row r="3816" spans="1:21" x14ac:dyDescent="0.35">
      <c r="A3816" t="s">
        <v>3700</v>
      </c>
      <c r="B3816" t="str">
        <f>IF(COUNTIFS($A:$A,$A3816,$C:$C,$C3816,$D:$D,$D3816,$G:$G,$G3816,$K:$K,$K3816,$M:$M,$M3816)&gt;1,"True Duplicate","Unique")</f>
        <v>Unique</v>
      </c>
      <c r="C3816" s="7">
        <v>45407</v>
      </c>
      <c r="D3816" t="s">
        <v>9152</v>
      </c>
      <c r="E3816" t="str">
        <f>IF(COUNTIF($B$2:D3816,D3816)=1,"New Customer","Returning Customer")</f>
        <v>New Customer</v>
      </c>
      <c r="F3816" t="s">
        <v>72</v>
      </c>
      <c r="G3816" t="s">
        <v>46</v>
      </c>
      <c r="H3816" t="s">
        <v>47</v>
      </c>
      <c r="I3816" t="s">
        <v>10124</v>
      </c>
      <c r="J3816" s="5">
        <v>67.09</v>
      </c>
      <c r="K3816">
        <v>1</v>
      </c>
      <c r="L3816">
        <v>0</v>
      </c>
      <c r="M3816" s="3">
        <f t="shared" si="59"/>
        <v>67.09</v>
      </c>
      <c r="N3816" t="s">
        <v>165</v>
      </c>
      <c r="O3816" t="s">
        <v>39</v>
      </c>
      <c r="P3816" t="s">
        <v>59</v>
      </c>
      <c r="Q3816" t="s">
        <v>116</v>
      </c>
      <c r="R3816">
        <v>6</v>
      </c>
      <c r="S3816">
        <v>2.8</v>
      </c>
      <c r="U3816" t="s">
        <v>60</v>
      </c>
    </row>
    <row r="3817" spans="1:21" x14ac:dyDescent="0.35">
      <c r="A3817" t="s">
        <v>4315</v>
      </c>
      <c r="B3817" t="str">
        <f>IF(COUNTIFS($A:$A,$A3817,$C:$C,$C3817,$D:$D,$D3817,$G:$G,$G3817,$K:$K,$K3817,$M:$M,$M3817)&gt;1,"True Duplicate","Unique")</f>
        <v>Unique</v>
      </c>
      <c r="C3817" s="7">
        <v>45407</v>
      </c>
      <c r="D3817" t="s">
        <v>3701</v>
      </c>
      <c r="E3817" t="str">
        <f>IF(COUNTIF($B$2:D3817,D3817)=1,"New Customer","Returning Customer")</f>
        <v>New Customer</v>
      </c>
      <c r="F3817" t="s">
        <v>10132</v>
      </c>
      <c r="G3817" t="s">
        <v>109</v>
      </c>
      <c r="H3817" t="s">
        <v>74</v>
      </c>
      <c r="I3817" t="s">
        <v>110</v>
      </c>
      <c r="J3817" s="5">
        <v>802.85</v>
      </c>
      <c r="K3817">
        <v>14</v>
      </c>
      <c r="L3817">
        <v>0</v>
      </c>
      <c r="M3817" s="3">
        <f t="shared" si="59"/>
        <v>11239.9</v>
      </c>
      <c r="N3817" t="s">
        <v>38</v>
      </c>
      <c r="O3817" t="s">
        <v>111</v>
      </c>
      <c r="P3817" t="s">
        <v>166</v>
      </c>
      <c r="Q3817" t="s">
        <v>29</v>
      </c>
      <c r="R3817">
        <v>3</v>
      </c>
      <c r="S3817">
        <v>3.8</v>
      </c>
      <c r="T3817" t="s">
        <v>30</v>
      </c>
      <c r="U3817" t="s">
        <v>60</v>
      </c>
    </row>
    <row r="3818" spans="1:21" x14ac:dyDescent="0.35">
      <c r="A3818" t="s">
        <v>5219</v>
      </c>
      <c r="B3818" t="str">
        <f>IF(COUNTIFS($A:$A,$A3818,$C:$C,$C3818,$D:$D,$D3818,$G:$G,$G3818,$K:$K,$K3818,$M:$M,$M3818)&gt;1,"True Duplicate","Unique")</f>
        <v>Unique</v>
      </c>
      <c r="C3818" s="7">
        <v>45407</v>
      </c>
      <c r="D3818" t="s">
        <v>5220</v>
      </c>
      <c r="E3818" t="str">
        <f>IF(COUNTIF($B$2:D3818,D3818)=1,"New Customer","Returning Customer")</f>
        <v>New Customer</v>
      </c>
      <c r="F3818" t="s">
        <v>10132</v>
      </c>
      <c r="G3818" t="s">
        <v>231</v>
      </c>
      <c r="H3818" t="s">
        <v>57</v>
      </c>
      <c r="I3818" t="s">
        <v>232</v>
      </c>
      <c r="J3818" s="5">
        <v>88.17</v>
      </c>
      <c r="K3818">
        <v>12</v>
      </c>
      <c r="L3818">
        <v>0.2</v>
      </c>
      <c r="M3818" s="3">
        <f t="shared" si="59"/>
        <v>1055.6399999999999</v>
      </c>
      <c r="N3818" t="s">
        <v>76</v>
      </c>
      <c r="O3818" t="s">
        <v>122</v>
      </c>
      <c r="P3818" t="s">
        <v>85</v>
      </c>
      <c r="Q3818" t="s">
        <v>116</v>
      </c>
      <c r="R3818">
        <v>4</v>
      </c>
      <c r="S3818">
        <v>4.8</v>
      </c>
      <c r="T3818" t="s">
        <v>30</v>
      </c>
      <c r="U3818" t="s">
        <v>60</v>
      </c>
    </row>
    <row r="3819" spans="1:21" x14ac:dyDescent="0.35">
      <c r="A3819" t="s">
        <v>9151</v>
      </c>
      <c r="B3819" t="str">
        <f>IF(COUNTIFS($A:$A,$A3819,$C:$C,$C3819,$D:$D,$D3819,$G:$G,$G3819,$K:$K,$K3819,$M:$M,$M3819)&gt;1,"True Duplicate","Unique")</f>
        <v>Unique</v>
      </c>
      <c r="C3819" s="7">
        <v>45407</v>
      </c>
      <c r="D3819" t="s">
        <v>901</v>
      </c>
      <c r="E3819" t="str">
        <f>IF(COUNTIF($B$2:D3819,D3819)=1,"New Customer","Returning Customer")</f>
        <v>New Customer</v>
      </c>
      <c r="F3819" t="s">
        <v>10132</v>
      </c>
      <c r="G3819" t="s">
        <v>132</v>
      </c>
      <c r="H3819" t="s">
        <v>24</v>
      </c>
      <c r="I3819" t="s">
        <v>133</v>
      </c>
      <c r="J3819" s="5">
        <v>81.02</v>
      </c>
      <c r="K3819">
        <v>10</v>
      </c>
      <c r="L3819">
        <v>0.2</v>
      </c>
      <c r="M3819" s="3">
        <f t="shared" si="59"/>
        <v>808.19999999999993</v>
      </c>
      <c r="N3819" t="s">
        <v>165</v>
      </c>
      <c r="O3819" t="s">
        <v>27</v>
      </c>
      <c r="P3819" t="s">
        <v>10129</v>
      </c>
      <c r="Q3819" t="s">
        <v>41</v>
      </c>
      <c r="R3819">
        <v>10</v>
      </c>
      <c r="S3819">
        <v>4.7</v>
      </c>
      <c r="T3819" t="s">
        <v>30</v>
      </c>
      <c r="U3819" t="s">
        <v>60</v>
      </c>
    </row>
    <row r="3820" spans="1:21" x14ac:dyDescent="0.35">
      <c r="A3820" t="s">
        <v>352</v>
      </c>
      <c r="B3820" t="str">
        <f>IF(COUNTIFS($A:$A,$A3820,$C:$C,$C3820,$D:$D,$D3820,$G:$G,$G3820,$K:$K,$K3820,$M:$M,$M3820)&gt;1,"True Duplicate","Unique")</f>
        <v>Unique</v>
      </c>
      <c r="C3820" s="7">
        <v>45408</v>
      </c>
      <c r="D3820" t="s">
        <v>5382</v>
      </c>
      <c r="E3820" t="str">
        <f>IF(COUNTIF($B$2:D3820,D3820)=1,"New Customer","Returning Customer")</f>
        <v>New Customer</v>
      </c>
      <c r="F3820" t="s">
        <v>10132</v>
      </c>
      <c r="G3820" t="s">
        <v>132</v>
      </c>
      <c r="H3820" t="s">
        <v>24</v>
      </c>
      <c r="I3820" t="s">
        <v>133</v>
      </c>
      <c r="J3820" s="5">
        <v>117.02</v>
      </c>
      <c r="K3820">
        <v>4</v>
      </c>
      <c r="L3820">
        <v>0.25</v>
      </c>
      <c r="M3820" s="3">
        <f t="shared" si="59"/>
        <v>467.08</v>
      </c>
      <c r="N3820" t="s">
        <v>83</v>
      </c>
      <c r="O3820" t="s">
        <v>111</v>
      </c>
      <c r="P3820" t="s">
        <v>10129</v>
      </c>
      <c r="Q3820" t="s">
        <v>77</v>
      </c>
      <c r="R3820">
        <v>7</v>
      </c>
      <c r="S3820">
        <v>2.1</v>
      </c>
      <c r="T3820" t="s">
        <v>143</v>
      </c>
      <c r="U3820" t="s">
        <v>60</v>
      </c>
    </row>
    <row r="3821" spans="1:21" x14ac:dyDescent="0.35">
      <c r="A3821" t="s">
        <v>5381</v>
      </c>
      <c r="B3821" t="str">
        <f>IF(COUNTIFS($A:$A,$A3821,$C:$C,$C3821,$D:$D,$D3821,$G:$G,$G3821,$K:$K,$K3821,$M:$M,$M3821)&gt;1,"True Duplicate","Unique")</f>
        <v>Unique</v>
      </c>
      <c r="C3821" s="7">
        <v>45408</v>
      </c>
      <c r="D3821" t="s">
        <v>354</v>
      </c>
      <c r="E3821" t="str">
        <f>IF(COUNTIF($B$2:D3821,D3821)=1,"New Customer","Returning Customer")</f>
        <v>New Customer</v>
      </c>
      <c r="F3821" t="s">
        <v>10132</v>
      </c>
      <c r="G3821" t="s">
        <v>470</v>
      </c>
      <c r="H3821" t="s">
        <v>24</v>
      </c>
      <c r="I3821" t="s">
        <v>471</v>
      </c>
      <c r="J3821" s="5">
        <v>424.77</v>
      </c>
      <c r="K3821">
        <v>4</v>
      </c>
      <c r="M3821" s="3">
        <f t="shared" si="59"/>
        <v>1699.08</v>
      </c>
      <c r="N3821" t="s">
        <v>76</v>
      </c>
      <c r="O3821" t="s">
        <v>39</v>
      </c>
      <c r="P3821" t="s">
        <v>59</v>
      </c>
      <c r="Q3821" t="s">
        <v>123</v>
      </c>
      <c r="R3821">
        <v>9</v>
      </c>
      <c r="S3821">
        <v>3.5</v>
      </c>
      <c r="T3821" t="s">
        <v>30</v>
      </c>
      <c r="U3821" t="s">
        <v>60</v>
      </c>
    </row>
    <row r="3822" spans="1:21" x14ac:dyDescent="0.35">
      <c r="A3822" t="s">
        <v>7057</v>
      </c>
      <c r="B3822" t="str">
        <f>IF(COUNTIFS($A:$A,$A3822,$C:$C,$C3822,$D:$D,$D3822,$G:$G,$G3822,$K:$K,$K3822,$M:$M,$M3822)&gt;1,"True Duplicate","Unique")</f>
        <v>Unique</v>
      </c>
      <c r="C3822" s="7">
        <v>45408</v>
      </c>
      <c r="D3822" t="s">
        <v>8872</v>
      </c>
      <c r="E3822" t="str">
        <f>IF(COUNTIF($B$2:D3822,D3822)=1,"New Customer","Returning Customer")</f>
        <v>New Customer</v>
      </c>
      <c r="F3822" t="s">
        <v>10132</v>
      </c>
      <c r="G3822" t="s">
        <v>73</v>
      </c>
      <c r="H3822" t="s">
        <v>74</v>
      </c>
      <c r="I3822" t="s">
        <v>75</v>
      </c>
      <c r="J3822" s="5">
        <v>2471.08</v>
      </c>
      <c r="K3822">
        <v>7</v>
      </c>
      <c r="L3822">
        <v>0</v>
      </c>
      <c r="M3822" s="3">
        <f t="shared" si="59"/>
        <v>17297.559999999998</v>
      </c>
      <c r="N3822" t="s">
        <v>83</v>
      </c>
      <c r="O3822" t="s">
        <v>122</v>
      </c>
      <c r="P3822" t="s">
        <v>85</v>
      </c>
      <c r="Q3822" t="s">
        <v>77</v>
      </c>
      <c r="R3822">
        <v>7</v>
      </c>
      <c r="S3822">
        <v>4.9000000000000004</v>
      </c>
      <c r="T3822" t="s">
        <v>30</v>
      </c>
      <c r="U3822" t="s">
        <v>52</v>
      </c>
    </row>
    <row r="3823" spans="1:21" x14ac:dyDescent="0.35">
      <c r="A3823" t="s">
        <v>8871</v>
      </c>
      <c r="B3823" t="str">
        <f>IF(COUNTIFS($A:$A,$A3823,$C:$C,$C3823,$D:$D,$D3823,$G:$G,$G3823,$K:$K,$K3823,$M:$M,$M3823)&gt;1,"True Duplicate","Unique")</f>
        <v>Unique</v>
      </c>
      <c r="C3823" s="7">
        <v>45408</v>
      </c>
      <c r="D3823" t="s">
        <v>9630</v>
      </c>
      <c r="E3823" t="str">
        <f>IF(COUNTIF($B$2:D3823,D3823)=1,"New Customer","Returning Customer")</f>
        <v>New Customer</v>
      </c>
      <c r="F3823" t="s">
        <v>10132</v>
      </c>
      <c r="G3823" t="s">
        <v>120</v>
      </c>
      <c r="H3823" t="s">
        <v>47</v>
      </c>
      <c r="I3823" t="s">
        <v>121</v>
      </c>
      <c r="J3823" s="5">
        <v>67.08</v>
      </c>
      <c r="K3823">
        <v>11</v>
      </c>
      <c r="L3823">
        <v>0.05</v>
      </c>
      <c r="M3823" s="3">
        <f t="shared" si="59"/>
        <v>737.33</v>
      </c>
      <c r="N3823" t="s">
        <v>98</v>
      </c>
      <c r="O3823" t="s">
        <v>27</v>
      </c>
      <c r="P3823" t="s">
        <v>10129</v>
      </c>
      <c r="Q3823" t="s">
        <v>116</v>
      </c>
      <c r="R3823">
        <v>5</v>
      </c>
      <c r="S3823">
        <v>1.5</v>
      </c>
      <c r="T3823" t="s">
        <v>30</v>
      </c>
      <c r="U3823" t="s">
        <v>60</v>
      </c>
    </row>
    <row r="3824" spans="1:21" x14ac:dyDescent="0.35">
      <c r="A3824" t="s">
        <v>9629</v>
      </c>
      <c r="B3824" t="str">
        <f>IF(COUNTIFS($A:$A,$A3824,$C:$C,$C3824,$D:$D,$D3824,$G:$G,$G3824,$K:$K,$K3824,$M:$M,$M3824)&gt;1,"True Duplicate","Unique")</f>
        <v>Unique</v>
      </c>
      <c r="C3824" s="7">
        <v>45408</v>
      </c>
      <c r="D3824" t="s">
        <v>7058</v>
      </c>
      <c r="E3824" t="str">
        <f>IF(COUNTIF($B$2:D3824,D3824)=1,"New Customer","Returning Customer")</f>
        <v>New Customer</v>
      </c>
      <c r="F3824" t="s">
        <v>10132</v>
      </c>
      <c r="G3824" t="s">
        <v>170</v>
      </c>
      <c r="H3824" t="s">
        <v>66</v>
      </c>
      <c r="I3824" t="s">
        <v>171</v>
      </c>
      <c r="J3824" s="5">
        <v>1451.43</v>
      </c>
      <c r="K3824">
        <v>4</v>
      </c>
      <c r="L3824">
        <v>0</v>
      </c>
      <c r="M3824" s="3">
        <f t="shared" si="59"/>
        <v>5805.72</v>
      </c>
      <c r="N3824" t="s">
        <v>302</v>
      </c>
      <c r="O3824" t="s">
        <v>111</v>
      </c>
      <c r="P3824" t="s">
        <v>10129</v>
      </c>
      <c r="Q3824" t="s">
        <v>41</v>
      </c>
      <c r="R3824">
        <v>9</v>
      </c>
      <c r="S3824">
        <v>4.7</v>
      </c>
      <c r="T3824" t="s">
        <v>30</v>
      </c>
      <c r="U3824" t="s">
        <v>52</v>
      </c>
    </row>
    <row r="3825" spans="1:21" x14ac:dyDescent="0.35">
      <c r="A3825" t="s">
        <v>8494</v>
      </c>
      <c r="B3825" t="str">
        <f>IF(COUNTIFS($A:$A,$A3825,$C:$C,$C3825,$D:$D,$D3825,$G:$G,$G3825,$K:$K,$K3825,$M:$M,$M3825)&gt;1,"True Duplicate","Unique")</f>
        <v>Unique</v>
      </c>
      <c r="C3825" s="7">
        <v>45409</v>
      </c>
      <c r="D3825" t="s">
        <v>8496</v>
      </c>
      <c r="E3825" t="str">
        <f>IF(COUNTIF($B$2:D3825,D3825)=1,"New Customer","Returning Customer")</f>
        <v>New Customer</v>
      </c>
      <c r="F3825" t="s">
        <v>72</v>
      </c>
      <c r="G3825" t="s">
        <v>138</v>
      </c>
      <c r="H3825" t="s">
        <v>24</v>
      </c>
      <c r="I3825" t="s">
        <v>133</v>
      </c>
      <c r="J3825" s="5">
        <v>28.46</v>
      </c>
      <c r="K3825">
        <v>3</v>
      </c>
      <c r="L3825">
        <v>0.3</v>
      </c>
      <c r="M3825" s="3">
        <f t="shared" si="59"/>
        <v>84.48</v>
      </c>
      <c r="N3825" t="s">
        <v>104</v>
      </c>
      <c r="O3825" t="s">
        <v>111</v>
      </c>
      <c r="P3825" t="s">
        <v>59</v>
      </c>
      <c r="Q3825" t="s">
        <v>116</v>
      </c>
      <c r="R3825">
        <v>8</v>
      </c>
      <c r="S3825">
        <v>4.7</v>
      </c>
      <c r="U3825" t="s">
        <v>60</v>
      </c>
    </row>
    <row r="3826" spans="1:21" x14ac:dyDescent="0.35">
      <c r="A3826" t="s">
        <v>9081</v>
      </c>
      <c r="B3826" t="str">
        <f>IF(COUNTIFS($A:$A,$A3826,$C:$C,$C3826,$D:$D,$D3826,$G:$G,$G3826,$K:$K,$K3826,$M:$M,$M3826)&gt;1,"True Duplicate","Unique")</f>
        <v>Unique</v>
      </c>
      <c r="C3826" s="7">
        <v>45409</v>
      </c>
      <c r="D3826" t="s">
        <v>9301</v>
      </c>
      <c r="E3826" t="str">
        <f>IF(COUNTIF($B$2:D3826,D3826)=1,"New Customer","Returning Customer")</f>
        <v>New Customer</v>
      </c>
      <c r="F3826" t="s">
        <v>72</v>
      </c>
      <c r="G3826" t="s">
        <v>23</v>
      </c>
      <c r="H3826" t="s">
        <v>24</v>
      </c>
      <c r="I3826" t="s">
        <v>25</v>
      </c>
      <c r="J3826" s="5">
        <v>30.86</v>
      </c>
      <c r="K3826">
        <v>9</v>
      </c>
      <c r="L3826">
        <v>0.3</v>
      </c>
      <c r="M3826" s="3">
        <f t="shared" si="59"/>
        <v>275.03999999999996</v>
      </c>
      <c r="N3826" t="s">
        <v>49</v>
      </c>
      <c r="O3826" t="s">
        <v>39</v>
      </c>
      <c r="P3826" t="s">
        <v>10129</v>
      </c>
      <c r="Q3826" t="s">
        <v>123</v>
      </c>
      <c r="R3826">
        <v>9</v>
      </c>
      <c r="S3826">
        <v>2.2000000000000002</v>
      </c>
      <c r="T3826" t="s">
        <v>202</v>
      </c>
      <c r="U3826" t="s">
        <v>52</v>
      </c>
    </row>
    <row r="3827" spans="1:21" x14ac:dyDescent="0.35">
      <c r="A3827" t="s">
        <v>9300</v>
      </c>
      <c r="B3827" t="str">
        <f>IF(COUNTIFS($A:$A,$A3827,$C:$C,$C3827,$D:$D,$D3827,$G:$G,$G3827,$K:$K,$K3827,$M:$M,$M3827)&gt;1,"True Duplicate","Unique")</f>
        <v>Unique</v>
      </c>
      <c r="C3827" s="7">
        <v>45409</v>
      </c>
      <c r="D3827" t="s">
        <v>5140</v>
      </c>
      <c r="E3827" t="str">
        <f>IF(COUNTIF($B$2:D3827,D3827)=1,"New Customer","Returning Customer")</f>
        <v>Returning Customer</v>
      </c>
      <c r="F3827" t="s">
        <v>10132</v>
      </c>
      <c r="G3827" t="s">
        <v>484</v>
      </c>
      <c r="H3827" t="s">
        <v>74</v>
      </c>
      <c r="I3827" t="s">
        <v>110</v>
      </c>
      <c r="J3827" s="5">
        <v>1012.87</v>
      </c>
      <c r="K3827">
        <v>7</v>
      </c>
      <c r="L3827">
        <v>0.1</v>
      </c>
      <c r="M3827" s="3">
        <f t="shared" si="59"/>
        <v>7089.3899999999994</v>
      </c>
      <c r="N3827" t="s">
        <v>49</v>
      </c>
      <c r="O3827" t="s">
        <v>111</v>
      </c>
      <c r="P3827" t="s">
        <v>10129</v>
      </c>
      <c r="Q3827" t="s">
        <v>123</v>
      </c>
      <c r="R3827">
        <v>12</v>
      </c>
      <c r="S3827">
        <v>1.3</v>
      </c>
      <c r="T3827" t="s">
        <v>143</v>
      </c>
      <c r="U3827" t="s">
        <v>60</v>
      </c>
    </row>
    <row r="3828" spans="1:21" x14ac:dyDescent="0.35">
      <c r="A3828" t="s">
        <v>2472</v>
      </c>
      <c r="B3828" t="str">
        <f>IF(COUNTIFS($A:$A,$A3828,$C:$C,$C3828,$D:$D,$D3828,$G:$G,$G3828,$K:$K,$K3828,$M:$M,$M3828)&gt;1,"True Duplicate","Unique")</f>
        <v>Unique</v>
      </c>
      <c r="C3828" s="7">
        <v>45410</v>
      </c>
      <c r="D3828" t="s">
        <v>3786</v>
      </c>
      <c r="E3828" t="str">
        <f>IF(COUNTIF($B$2:D3828,D3828)=1,"New Customer","Returning Customer")</f>
        <v>Returning Customer</v>
      </c>
      <c r="F3828" t="s">
        <v>72</v>
      </c>
      <c r="G3828" t="s">
        <v>649</v>
      </c>
      <c r="H3828" t="s">
        <v>57</v>
      </c>
      <c r="I3828" t="s">
        <v>153</v>
      </c>
      <c r="J3828" s="5">
        <v>414.75</v>
      </c>
      <c r="K3828">
        <v>14</v>
      </c>
      <c r="L3828">
        <v>0.15</v>
      </c>
      <c r="M3828" s="3">
        <f t="shared" si="59"/>
        <v>5804.4000000000005</v>
      </c>
      <c r="N3828" t="s">
        <v>49</v>
      </c>
      <c r="O3828" t="s">
        <v>27</v>
      </c>
      <c r="P3828" t="s">
        <v>166</v>
      </c>
      <c r="Q3828" t="s">
        <v>116</v>
      </c>
      <c r="R3828">
        <v>8</v>
      </c>
      <c r="S3828">
        <v>1.2</v>
      </c>
      <c r="T3828" t="s">
        <v>30</v>
      </c>
      <c r="U3828" t="s">
        <v>60</v>
      </c>
    </row>
    <row r="3829" spans="1:21" x14ac:dyDescent="0.35">
      <c r="A3829" t="s">
        <v>2505</v>
      </c>
      <c r="B3829" t="str">
        <f>IF(COUNTIFS($A:$A,$A3829,$C:$C,$C3829,$D:$D,$D3829,$G:$G,$G3829,$K:$K,$K3829,$M:$M,$M3829)&gt;1,"True Duplicate","Unique")</f>
        <v>Unique</v>
      </c>
      <c r="C3829" s="7">
        <v>45410</v>
      </c>
      <c r="D3829" t="s">
        <v>2474</v>
      </c>
      <c r="E3829" t="str">
        <f>IF(COUNTIF($B$2:D3829,D3829)=1,"New Customer","Returning Customer")</f>
        <v>New Customer</v>
      </c>
      <c r="F3829" t="s">
        <v>10132</v>
      </c>
      <c r="G3829" t="s">
        <v>533</v>
      </c>
      <c r="H3829" t="s">
        <v>74</v>
      </c>
      <c r="I3829" t="s">
        <v>534</v>
      </c>
      <c r="J3829" s="5">
        <v>49.59</v>
      </c>
      <c r="K3829">
        <v>12</v>
      </c>
      <c r="L3829">
        <v>0.1</v>
      </c>
      <c r="M3829" s="3">
        <f t="shared" si="59"/>
        <v>593.88</v>
      </c>
      <c r="N3829" t="s">
        <v>49</v>
      </c>
      <c r="O3829" t="s">
        <v>111</v>
      </c>
      <c r="P3829" t="s">
        <v>85</v>
      </c>
      <c r="Q3829" t="s">
        <v>123</v>
      </c>
      <c r="R3829">
        <v>-1</v>
      </c>
      <c r="S3829">
        <v>1.5</v>
      </c>
      <c r="T3829" t="s">
        <v>30</v>
      </c>
      <c r="U3829" t="s">
        <v>86</v>
      </c>
    </row>
    <row r="3830" spans="1:21" x14ac:dyDescent="0.35">
      <c r="A3830" t="s">
        <v>3394</v>
      </c>
      <c r="B3830" t="str">
        <f>IF(COUNTIFS($A:$A,$A3830,$C:$C,$C3830,$D:$D,$D3830,$G:$G,$G3830,$K:$K,$K3830,$M:$M,$M3830)&gt;1,"True Duplicate","Unique")</f>
        <v>Unique</v>
      </c>
      <c r="C3830" s="7">
        <v>45410</v>
      </c>
      <c r="D3830" t="s">
        <v>1446</v>
      </c>
      <c r="E3830" t="str">
        <f>IF(COUNTIF($B$2:D3830,D3830)=1,"New Customer","Returning Customer")</f>
        <v>Returning Customer</v>
      </c>
      <c r="F3830" t="s">
        <v>10132</v>
      </c>
      <c r="G3830" t="s">
        <v>176</v>
      </c>
      <c r="H3830" t="s">
        <v>47</v>
      </c>
      <c r="I3830" t="s">
        <v>177</v>
      </c>
      <c r="J3830" s="5">
        <v>334.68</v>
      </c>
      <c r="K3830">
        <v>8</v>
      </c>
      <c r="L3830">
        <v>0.3</v>
      </c>
      <c r="M3830" s="3">
        <f t="shared" si="59"/>
        <v>2675.04</v>
      </c>
      <c r="N3830" t="s">
        <v>83</v>
      </c>
      <c r="O3830" t="s">
        <v>111</v>
      </c>
      <c r="P3830" t="s">
        <v>10129</v>
      </c>
      <c r="Q3830" t="s">
        <v>116</v>
      </c>
      <c r="R3830">
        <v>2</v>
      </c>
      <c r="S3830">
        <v>1.5</v>
      </c>
      <c r="T3830" t="s">
        <v>30</v>
      </c>
      <c r="U3830" t="s">
        <v>52</v>
      </c>
    </row>
    <row r="3831" spans="1:21" x14ac:dyDescent="0.35">
      <c r="A3831" t="s">
        <v>3785</v>
      </c>
      <c r="B3831" t="str">
        <f>IF(COUNTIFS($A:$A,$A3831,$C:$C,$C3831,$D:$D,$D3831,$G:$G,$G3831,$K:$K,$K3831,$M:$M,$M3831)&gt;1,"True Duplicate","Unique")</f>
        <v>Unique</v>
      </c>
      <c r="C3831" s="7">
        <v>45410</v>
      </c>
      <c r="D3831" t="s">
        <v>2506</v>
      </c>
      <c r="E3831" t="str">
        <f>IF(COUNTIF($B$2:D3831,D3831)=1,"New Customer","Returning Customer")</f>
        <v>New Customer</v>
      </c>
      <c r="F3831" t="s">
        <v>10132</v>
      </c>
      <c r="G3831" t="s">
        <v>181</v>
      </c>
      <c r="H3831" t="s">
        <v>24</v>
      </c>
      <c r="I3831" t="s">
        <v>182</v>
      </c>
      <c r="J3831" s="5">
        <v>69.489999999999995</v>
      </c>
      <c r="K3831">
        <v>2</v>
      </c>
      <c r="L3831">
        <v>0</v>
      </c>
      <c r="M3831" s="3">
        <f t="shared" si="59"/>
        <v>138.97999999999999</v>
      </c>
      <c r="N3831" t="s">
        <v>98</v>
      </c>
      <c r="O3831" t="s">
        <v>122</v>
      </c>
      <c r="P3831" t="s">
        <v>85</v>
      </c>
      <c r="Q3831" t="s">
        <v>123</v>
      </c>
      <c r="R3831">
        <v>6</v>
      </c>
      <c r="S3831">
        <v>3.3</v>
      </c>
      <c r="T3831" t="s">
        <v>51</v>
      </c>
      <c r="U3831" t="s">
        <v>60</v>
      </c>
    </row>
    <row r="3832" spans="1:21" x14ac:dyDescent="0.35">
      <c r="A3832" t="s">
        <v>4720</v>
      </c>
      <c r="B3832" t="str">
        <f>IF(COUNTIFS($A:$A,$A3832,$C:$C,$C3832,$D:$D,$D3832,$G:$G,$G3832,$K:$K,$K3832,$M:$M,$M3832)&gt;1,"True Duplicate","Unique")</f>
        <v>Unique</v>
      </c>
      <c r="C3832" s="7">
        <v>45411</v>
      </c>
      <c r="D3832" t="s">
        <v>9171</v>
      </c>
      <c r="E3832" t="str">
        <f>IF(COUNTIF($B$2:D3832,D3832)=1,"New Customer","Returning Customer")</f>
        <v>New Customer</v>
      </c>
      <c r="F3832" t="s">
        <v>10132</v>
      </c>
      <c r="G3832" t="s">
        <v>293</v>
      </c>
      <c r="H3832" t="s">
        <v>74</v>
      </c>
      <c r="I3832" t="s">
        <v>110</v>
      </c>
      <c r="J3832" s="5">
        <v>1918.64</v>
      </c>
      <c r="K3832">
        <v>6</v>
      </c>
      <c r="L3832">
        <v>0.15</v>
      </c>
      <c r="M3832" s="3">
        <f t="shared" si="59"/>
        <v>11510.94</v>
      </c>
      <c r="N3832" t="s">
        <v>165</v>
      </c>
      <c r="O3832" t="s">
        <v>111</v>
      </c>
      <c r="P3832" t="s">
        <v>59</v>
      </c>
      <c r="Q3832" t="s">
        <v>77</v>
      </c>
      <c r="R3832">
        <v>12</v>
      </c>
      <c r="S3832">
        <v>2.5</v>
      </c>
      <c r="T3832" t="s">
        <v>51</v>
      </c>
      <c r="U3832" t="s">
        <v>60</v>
      </c>
    </row>
    <row r="3833" spans="1:21" x14ac:dyDescent="0.35">
      <c r="A3833" t="s">
        <v>5164</v>
      </c>
      <c r="B3833" t="str">
        <f>IF(COUNTIFS($A:$A,$A3833,$C:$C,$C3833,$D:$D,$D3833,$G:$G,$G3833,$K:$K,$K3833,$M:$M,$M3833)&gt;1,"True Duplicate","Unique")</f>
        <v>Unique</v>
      </c>
      <c r="C3833" s="7">
        <v>45411</v>
      </c>
      <c r="D3833" t="s">
        <v>6642</v>
      </c>
      <c r="E3833" t="str">
        <f>IF(COUNTIF($B$2:D3833,D3833)=1,"New Customer","Returning Customer")</f>
        <v>New Customer</v>
      </c>
      <c r="F3833" t="s">
        <v>10132</v>
      </c>
      <c r="G3833" t="s">
        <v>46</v>
      </c>
      <c r="H3833" t="s">
        <v>47</v>
      </c>
      <c r="I3833" t="s">
        <v>10124</v>
      </c>
      <c r="J3833" s="5">
        <v>694.9</v>
      </c>
      <c r="K3833">
        <v>5</v>
      </c>
      <c r="L3833">
        <v>0.2</v>
      </c>
      <c r="M3833" s="3">
        <f t="shared" si="59"/>
        <v>3473.4999999999995</v>
      </c>
      <c r="N3833" t="s">
        <v>76</v>
      </c>
      <c r="O3833" t="s">
        <v>39</v>
      </c>
      <c r="P3833" t="s">
        <v>59</v>
      </c>
      <c r="Q3833" t="s">
        <v>116</v>
      </c>
      <c r="R3833">
        <v>6</v>
      </c>
      <c r="S3833">
        <v>2.9</v>
      </c>
      <c r="T3833" t="s">
        <v>30</v>
      </c>
      <c r="U3833" t="s">
        <v>86</v>
      </c>
    </row>
    <row r="3834" spans="1:21" x14ac:dyDescent="0.35">
      <c r="A3834" t="s">
        <v>6641</v>
      </c>
      <c r="B3834" t="str">
        <f>IF(COUNTIFS($A:$A,$A3834,$C:$C,$C3834,$D:$D,$D3834,$G:$G,$G3834,$K:$K,$K3834,$M:$M,$M3834)&gt;1,"True Duplicate","Unique")</f>
        <v>Unique</v>
      </c>
      <c r="C3834" s="7">
        <v>45411</v>
      </c>
      <c r="D3834" t="s">
        <v>5165</v>
      </c>
      <c r="E3834" t="str">
        <f>IF(COUNTIF($B$2:D3834,D3834)=1,"New Customer","Returning Customer")</f>
        <v>New Customer</v>
      </c>
      <c r="F3834" t="s">
        <v>72</v>
      </c>
      <c r="G3834" t="s">
        <v>132</v>
      </c>
      <c r="H3834" t="s">
        <v>24</v>
      </c>
      <c r="I3834" t="s">
        <v>133</v>
      </c>
      <c r="J3834" s="5">
        <v>360.83</v>
      </c>
      <c r="K3834">
        <v>11</v>
      </c>
      <c r="L3834">
        <v>0</v>
      </c>
      <c r="M3834" s="3">
        <f t="shared" si="59"/>
        <v>3969.1299999999997</v>
      </c>
      <c r="N3834" t="s">
        <v>165</v>
      </c>
      <c r="O3834" t="s">
        <v>111</v>
      </c>
      <c r="P3834" t="s">
        <v>166</v>
      </c>
      <c r="Q3834" t="s">
        <v>116</v>
      </c>
      <c r="R3834">
        <v>1</v>
      </c>
      <c r="S3834">
        <v>3.3</v>
      </c>
      <c r="T3834" t="s">
        <v>30</v>
      </c>
      <c r="U3834" t="s">
        <v>10128</v>
      </c>
    </row>
    <row r="3835" spans="1:21" x14ac:dyDescent="0.35">
      <c r="A3835" t="s">
        <v>9167</v>
      </c>
      <c r="B3835" t="str">
        <f>IF(COUNTIFS($A:$A,$A3835,$C:$C,$C3835,$D:$D,$D3835,$G:$G,$G3835,$K:$K,$K3835,$M:$M,$M3835)&gt;1,"True Duplicate","Unique")</f>
        <v>Unique</v>
      </c>
      <c r="C3835" s="7">
        <v>45411</v>
      </c>
      <c r="D3835" t="s">
        <v>3422</v>
      </c>
      <c r="E3835" t="str">
        <f>IF(COUNTIF($B$2:D3835,D3835)=1,"New Customer","Returning Customer")</f>
        <v>Returning Customer</v>
      </c>
      <c r="F3835" t="s">
        <v>10132</v>
      </c>
      <c r="G3835" t="s">
        <v>244</v>
      </c>
      <c r="H3835" t="s">
        <v>36</v>
      </c>
      <c r="I3835" t="s">
        <v>129</v>
      </c>
      <c r="J3835" s="5">
        <v>17.46</v>
      </c>
      <c r="K3835">
        <v>1</v>
      </c>
      <c r="L3835">
        <v>0.3</v>
      </c>
      <c r="M3835" s="3">
        <f t="shared" si="59"/>
        <v>17.16</v>
      </c>
      <c r="N3835" t="s">
        <v>104</v>
      </c>
      <c r="O3835" t="s">
        <v>111</v>
      </c>
      <c r="P3835" t="s">
        <v>10129</v>
      </c>
      <c r="Q3835" t="s">
        <v>116</v>
      </c>
      <c r="R3835">
        <v>5</v>
      </c>
      <c r="S3835">
        <v>3</v>
      </c>
      <c r="T3835" t="s">
        <v>30</v>
      </c>
      <c r="U3835" t="s">
        <v>60</v>
      </c>
    </row>
    <row r="3836" spans="1:21" x14ac:dyDescent="0.35">
      <c r="A3836" t="s">
        <v>9170</v>
      </c>
      <c r="B3836" t="str">
        <f>IF(COUNTIFS($A:$A,$A3836,$C:$C,$C3836,$D:$D,$D3836,$G:$G,$G3836,$K:$K,$K3836,$M:$M,$M3836)&gt;1,"True Duplicate","Unique")</f>
        <v>Unique</v>
      </c>
      <c r="C3836" s="7">
        <v>45411</v>
      </c>
      <c r="D3836" t="s">
        <v>4722</v>
      </c>
      <c r="E3836" t="str">
        <f>IF(COUNTIF($B$2:D3836,D3836)=1,"New Customer","Returning Customer")</f>
        <v>New Customer</v>
      </c>
      <c r="F3836" t="s">
        <v>10132</v>
      </c>
      <c r="G3836" t="s">
        <v>244</v>
      </c>
      <c r="H3836" t="s">
        <v>36</v>
      </c>
      <c r="I3836" t="s">
        <v>129</v>
      </c>
      <c r="J3836" s="5">
        <v>28.07</v>
      </c>
      <c r="K3836">
        <v>2</v>
      </c>
      <c r="L3836">
        <v>0</v>
      </c>
      <c r="M3836" s="3">
        <f t="shared" si="59"/>
        <v>56.14</v>
      </c>
      <c r="N3836" t="s">
        <v>83</v>
      </c>
      <c r="O3836" t="s">
        <v>39</v>
      </c>
      <c r="P3836" t="s">
        <v>10129</v>
      </c>
      <c r="Q3836" t="s">
        <v>41</v>
      </c>
      <c r="R3836">
        <v>4</v>
      </c>
      <c r="S3836">
        <v>4.8</v>
      </c>
      <c r="T3836" t="s">
        <v>30</v>
      </c>
      <c r="U3836" t="s">
        <v>60</v>
      </c>
    </row>
    <row r="3837" spans="1:21" x14ac:dyDescent="0.35">
      <c r="A3837" t="s">
        <v>1513</v>
      </c>
      <c r="B3837" t="str">
        <f>IF(COUNTIFS($A:$A,$A3837,$C:$C,$C3837,$D:$D,$D3837,$G:$G,$G3837,$K:$K,$K3837,$M:$M,$M3837)&gt;1,"True Duplicate","Unique")</f>
        <v>Unique</v>
      </c>
      <c r="C3837" s="7">
        <v>45412</v>
      </c>
      <c r="D3837" t="s">
        <v>6303</v>
      </c>
      <c r="E3837" t="str">
        <f>IF(COUNTIF($B$2:D3837,D3837)=1,"New Customer","Returning Customer")</f>
        <v>New Customer</v>
      </c>
      <c r="F3837" t="s">
        <v>72</v>
      </c>
      <c r="G3837" t="s">
        <v>399</v>
      </c>
      <c r="H3837" t="s">
        <v>24</v>
      </c>
      <c r="I3837" t="s">
        <v>182</v>
      </c>
      <c r="J3837" s="5">
        <v>196.18</v>
      </c>
      <c r="K3837">
        <v>4</v>
      </c>
      <c r="L3837">
        <v>0</v>
      </c>
      <c r="M3837" s="3">
        <f t="shared" si="59"/>
        <v>784.72</v>
      </c>
      <c r="N3837" t="s">
        <v>165</v>
      </c>
      <c r="O3837" t="s">
        <v>122</v>
      </c>
      <c r="P3837" t="s">
        <v>10129</v>
      </c>
      <c r="Q3837" t="s">
        <v>77</v>
      </c>
      <c r="R3837">
        <v>6</v>
      </c>
      <c r="S3837">
        <v>2.4</v>
      </c>
      <c r="T3837" t="s">
        <v>30</v>
      </c>
      <c r="U3837" t="s">
        <v>60</v>
      </c>
    </row>
    <row r="3838" spans="1:21" x14ac:dyDescent="0.35">
      <c r="A3838" t="s">
        <v>6302</v>
      </c>
      <c r="B3838" t="str">
        <f>IF(COUNTIFS($A:$A,$A3838,$C:$C,$C3838,$D:$D,$D3838,$G:$G,$G3838,$K:$K,$K3838,$M:$M,$M3838)&gt;1,"True Duplicate","Unique")</f>
        <v>Unique</v>
      </c>
      <c r="C3838" s="7">
        <v>45412</v>
      </c>
      <c r="D3838" t="s">
        <v>2432</v>
      </c>
      <c r="E3838" t="str">
        <f>IF(COUNTIF($B$2:D3838,D3838)=1,"New Customer","Returning Customer")</f>
        <v>New Customer</v>
      </c>
      <c r="F3838" t="s">
        <v>10132</v>
      </c>
      <c r="G3838" t="s">
        <v>239</v>
      </c>
      <c r="H3838" t="s">
        <v>66</v>
      </c>
      <c r="I3838" t="s">
        <v>240</v>
      </c>
      <c r="J3838" s="5">
        <v>2179.66</v>
      </c>
      <c r="K3838">
        <v>12</v>
      </c>
      <c r="L3838">
        <v>0.1</v>
      </c>
      <c r="M3838" s="3">
        <f t="shared" si="59"/>
        <v>26154.720000000001</v>
      </c>
      <c r="N3838" t="s">
        <v>38</v>
      </c>
      <c r="O3838" t="s">
        <v>27</v>
      </c>
      <c r="P3838" t="s">
        <v>85</v>
      </c>
      <c r="Q3838" t="s">
        <v>41</v>
      </c>
      <c r="R3838">
        <v>2</v>
      </c>
      <c r="S3838">
        <v>3.9</v>
      </c>
      <c r="T3838" t="s">
        <v>30</v>
      </c>
      <c r="U3838" t="s">
        <v>60</v>
      </c>
    </row>
    <row r="3839" spans="1:21" x14ac:dyDescent="0.35">
      <c r="A3839" t="s">
        <v>8381</v>
      </c>
      <c r="B3839" t="str">
        <f>IF(COUNTIFS($A:$A,$A3839,$C:$C,$C3839,$D:$D,$D3839,$G:$G,$G3839,$K:$K,$K3839,$M:$M,$M3839)&gt;1,"True Duplicate","Unique")</f>
        <v>Unique</v>
      </c>
      <c r="C3839" s="7">
        <v>45412</v>
      </c>
      <c r="D3839" t="s">
        <v>1515</v>
      </c>
      <c r="E3839" t="str">
        <f>IF(COUNTIF($B$2:D3839,D3839)=1,"New Customer","Returning Customer")</f>
        <v>Returning Customer</v>
      </c>
      <c r="F3839" t="s">
        <v>10132</v>
      </c>
      <c r="G3839" t="s">
        <v>35</v>
      </c>
      <c r="H3839" t="s">
        <v>36</v>
      </c>
      <c r="I3839" t="s">
        <v>37</v>
      </c>
      <c r="J3839" s="5">
        <v>15.72</v>
      </c>
      <c r="K3839">
        <v>8</v>
      </c>
      <c r="L3839">
        <v>0</v>
      </c>
      <c r="M3839" s="3">
        <f t="shared" si="59"/>
        <v>125.76</v>
      </c>
      <c r="N3839" t="s">
        <v>142</v>
      </c>
      <c r="O3839" t="s">
        <v>27</v>
      </c>
      <c r="P3839" t="s">
        <v>10129</v>
      </c>
      <c r="Q3839" t="s">
        <v>123</v>
      </c>
      <c r="R3839">
        <v>8</v>
      </c>
      <c r="S3839">
        <v>1.3</v>
      </c>
      <c r="T3839" t="s">
        <v>30</v>
      </c>
      <c r="U3839" t="s">
        <v>86</v>
      </c>
    </row>
    <row r="3840" spans="1:21" x14ac:dyDescent="0.35">
      <c r="A3840" t="s">
        <v>9550</v>
      </c>
      <c r="B3840" t="str">
        <f>IF(COUNTIFS($A:$A,$A3840,$C:$C,$C3840,$D:$D,$D3840,$G:$G,$G3840,$K:$K,$K3840,$M:$M,$M3840)&gt;1,"True Duplicate","Unique")</f>
        <v>Unique</v>
      </c>
      <c r="C3840" s="7">
        <v>45412</v>
      </c>
      <c r="D3840" t="s">
        <v>2373</v>
      </c>
      <c r="E3840" t="str">
        <f>IF(COUNTIF($B$2:D3840,D3840)=1,"New Customer","Returning Customer")</f>
        <v>Returning Customer</v>
      </c>
      <c r="F3840" t="s">
        <v>10132</v>
      </c>
      <c r="G3840" t="s">
        <v>244</v>
      </c>
      <c r="H3840" t="s">
        <v>36</v>
      </c>
      <c r="I3840" t="s">
        <v>129</v>
      </c>
      <c r="J3840" s="5">
        <v>8.65</v>
      </c>
      <c r="K3840">
        <v>11</v>
      </c>
      <c r="L3840">
        <v>0.1</v>
      </c>
      <c r="M3840" s="3">
        <f t="shared" si="59"/>
        <v>94.050000000000011</v>
      </c>
      <c r="N3840" t="s">
        <v>49</v>
      </c>
      <c r="O3840" t="s">
        <v>39</v>
      </c>
      <c r="P3840" t="s">
        <v>85</v>
      </c>
      <c r="Q3840" t="s">
        <v>29</v>
      </c>
      <c r="R3840">
        <v>1</v>
      </c>
      <c r="S3840">
        <v>2.1</v>
      </c>
      <c r="T3840" t="s">
        <v>30</v>
      </c>
      <c r="U3840" t="s">
        <v>86</v>
      </c>
    </row>
    <row r="3841" spans="1:21" x14ac:dyDescent="0.35">
      <c r="A3841" t="s">
        <v>632</v>
      </c>
      <c r="B3841" t="str">
        <f>IF(COUNTIFS($A:$A,$A3841,$C:$C,$C3841,$D:$D,$D3841,$G:$G,$G3841,$K:$K,$K3841,$M:$M,$M3841)&gt;1,"True Duplicate","Unique")</f>
        <v>Unique</v>
      </c>
      <c r="C3841" s="7">
        <v>45413</v>
      </c>
      <c r="D3841" t="s">
        <v>4484</v>
      </c>
      <c r="E3841" t="str">
        <f>IF(COUNTIF($B$2:D3841,D3841)=1,"New Customer","Returning Customer")</f>
        <v>New Customer</v>
      </c>
      <c r="F3841" t="s">
        <v>10132</v>
      </c>
      <c r="G3841" t="s">
        <v>281</v>
      </c>
      <c r="H3841" t="s">
        <v>74</v>
      </c>
      <c r="I3841" t="s">
        <v>110</v>
      </c>
      <c r="J3841" s="5">
        <v>1554.16</v>
      </c>
      <c r="K3841">
        <v>6</v>
      </c>
      <c r="L3841">
        <v>0</v>
      </c>
      <c r="M3841" s="3">
        <f t="shared" si="59"/>
        <v>9324.9600000000009</v>
      </c>
      <c r="N3841" t="s">
        <v>104</v>
      </c>
      <c r="O3841" t="s">
        <v>122</v>
      </c>
      <c r="P3841" t="s">
        <v>85</v>
      </c>
      <c r="Q3841" t="s">
        <v>77</v>
      </c>
      <c r="R3841">
        <v>1</v>
      </c>
      <c r="S3841">
        <v>1.4</v>
      </c>
      <c r="T3841" t="s">
        <v>30</v>
      </c>
      <c r="U3841" t="s">
        <v>60</v>
      </c>
    </row>
    <row r="3842" spans="1:21" x14ac:dyDescent="0.35">
      <c r="A3842" t="s">
        <v>2460</v>
      </c>
      <c r="B3842" t="str">
        <f>IF(COUNTIFS($A:$A,$A3842,$C:$C,$C3842,$D:$D,$D3842,$G:$G,$G3842,$K:$K,$K3842,$M:$M,$M3842)&gt;1,"True Duplicate","Unique")</f>
        <v>Unique</v>
      </c>
      <c r="C3842" s="7">
        <v>45413</v>
      </c>
      <c r="D3842" t="s">
        <v>634</v>
      </c>
      <c r="E3842" t="str">
        <f>IF(COUNTIF($B$2:D3842,D3842)=1,"New Customer","Returning Customer")</f>
        <v>New Customer</v>
      </c>
      <c r="F3842" t="s">
        <v>72</v>
      </c>
      <c r="G3842" t="s">
        <v>323</v>
      </c>
      <c r="H3842" t="s">
        <v>57</v>
      </c>
      <c r="I3842" t="s">
        <v>82</v>
      </c>
      <c r="J3842" s="5">
        <v>455.92</v>
      </c>
      <c r="K3842">
        <v>6</v>
      </c>
      <c r="L3842">
        <v>0.1</v>
      </c>
      <c r="M3842" s="3">
        <f t="shared" ref="M3842:M3905" si="60">(J3842-L3842)*K3842</f>
        <v>2734.92</v>
      </c>
      <c r="N3842" t="s">
        <v>26</v>
      </c>
      <c r="O3842" t="s">
        <v>122</v>
      </c>
      <c r="P3842" t="s">
        <v>10129</v>
      </c>
      <c r="Q3842" t="s">
        <v>123</v>
      </c>
      <c r="R3842">
        <v>12</v>
      </c>
      <c r="S3842">
        <v>1.4</v>
      </c>
      <c r="U3842" t="s">
        <v>60</v>
      </c>
    </row>
    <row r="3843" spans="1:21" x14ac:dyDescent="0.35">
      <c r="A3843" t="s">
        <v>4483</v>
      </c>
      <c r="B3843" t="str">
        <f>IF(COUNTIFS($A:$A,$A3843,$C:$C,$C3843,$D:$D,$D3843,$G:$G,$G3843,$K:$K,$K3843,$M:$M,$M3843)&gt;1,"True Duplicate","Unique")</f>
        <v>Unique</v>
      </c>
      <c r="C3843" s="7">
        <v>45413</v>
      </c>
      <c r="D3843" t="s">
        <v>4212</v>
      </c>
      <c r="E3843" t="str">
        <f>IF(COUNTIF($B$2:D3843,D3843)=1,"New Customer","Returning Customer")</f>
        <v>Returning Customer</v>
      </c>
      <c r="F3843" t="s">
        <v>72</v>
      </c>
      <c r="G3843" t="s">
        <v>445</v>
      </c>
      <c r="H3843" t="s">
        <v>66</v>
      </c>
      <c r="I3843" t="s">
        <v>446</v>
      </c>
      <c r="J3843" s="5">
        <v>1670.39</v>
      </c>
      <c r="K3843">
        <v>11</v>
      </c>
      <c r="L3843">
        <v>0.1</v>
      </c>
      <c r="M3843" s="3">
        <f t="shared" si="60"/>
        <v>18373.190000000002</v>
      </c>
      <c r="N3843" t="s">
        <v>49</v>
      </c>
      <c r="O3843" t="s">
        <v>111</v>
      </c>
      <c r="P3843" t="s">
        <v>166</v>
      </c>
      <c r="Q3843" t="s">
        <v>123</v>
      </c>
      <c r="R3843">
        <v>10</v>
      </c>
      <c r="S3843">
        <v>4.2</v>
      </c>
      <c r="T3843" t="s">
        <v>112</v>
      </c>
      <c r="U3843" t="s">
        <v>60</v>
      </c>
    </row>
    <row r="3844" spans="1:21" x14ac:dyDescent="0.35">
      <c r="A3844" t="s">
        <v>4583</v>
      </c>
      <c r="B3844" t="str">
        <f>IF(COUNTIFS($A:$A,$A3844,$C:$C,$C3844,$D:$D,$D3844,$G:$G,$G3844,$K:$K,$K3844,$M:$M,$M3844)&gt;1,"True Duplicate","Unique")</f>
        <v>Unique</v>
      </c>
      <c r="C3844" s="7">
        <v>45413</v>
      </c>
      <c r="D3844" t="s">
        <v>2021</v>
      </c>
      <c r="E3844" t="str">
        <f>IF(COUNTIF($B$2:D3844,D3844)=1,"New Customer","Returning Customer")</f>
        <v>Returning Customer</v>
      </c>
      <c r="F3844" t="s">
        <v>10132</v>
      </c>
      <c r="G3844" t="s">
        <v>293</v>
      </c>
      <c r="H3844" t="s">
        <v>74</v>
      </c>
      <c r="I3844" t="s">
        <v>110</v>
      </c>
      <c r="J3844" s="5">
        <v>1375.91</v>
      </c>
      <c r="K3844">
        <v>6</v>
      </c>
      <c r="L3844">
        <v>0.1</v>
      </c>
      <c r="M3844" s="3">
        <f t="shared" si="60"/>
        <v>8254.86</v>
      </c>
      <c r="N3844" t="s">
        <v>49</v>
      </c>
      <c r="O3844" t="s">
        <v>122</v>
      </c>
      <c r="P3844" t="s">
        <v>59</v>
      </c>
      <c r="Q3844" t="s">
        <v>41</v>
      </c>
      <c r="R3844">
        <v>6</v>
      </c>
      <c r="S3844">
        <v>5</v>
      </c>
      <c r="U3844" t="s">
        <v>60</v>
      </c>
    </row>
    <row r="3845" spans="1:21" x14ac:dyDescent="0.35">
      <c r="A3845" t="s">
        <v>4697</v>
      </c>
      <c r="B3845" t="str">
        <f>IF(COUNTIFS($A:$A,$A3845,$C:$C,$C3845,$D:$D,$D3845,$G:$G,$G3845,$K:$K,$K3845,$M:$M,$M3845)&gt;1,"True Duplicate","Unique")</f>
        <v>Unique</v>
      </c>
      <c r="C3845" s="7">
        <v>45413</v>
      </c>
      <c r="D3845" t="s">
        <v>4698</v>
      </c>
      <c r="E3845" t="str">
        <f>IF(COUNTIF($B$2:D3845,D3845)=1,"New Customer","Returning Customer")</f>
        <v>New Customer</v>
      </c>
      <c r="F3845" t="s">
        <v>10132</v>
      </c>
      <c r="G3845" t="s">
        <v>209</v>
      </c>
      <c r="H3845" t="s">
        <v>47</v>
      </c>
      <c r="I3845" t="s">
        <v>210</v>
      </c>
      <c r="J3845" s="5">
        <v>386.58</v>
      </c>
      <c r="K3845">
        <v>3</v>
      </c>
      <c r="L3845">
        <v>0.3</v>
      </c>
      <c r="M3845" s="3">
        <f t="shared" si="60"/>
        <v>1158.8399999999999</v>
      </c>
      <c r="N3845" t="s">
        <v>38</v>
      </c>
      <c r="O3845" t="s">
        <v>111</v>
      </c>
      <c r="P3845" t="s">
        <v>10129</v>
      </c>
      <c r="Q3845" t="s">
        <v>116</v>
      </c>
      <c r="R3845">
        <v>9</v>
      </c>
      <c r="S3845">
        <v>3.2</v>
      </c>
      <c r="T3845" t="s">
        <v>30</v>
      </c>
      <c r="U3845" t="s">
        <v>60</v>
      </c>
    </row>
    <row r="3846" spans="1:21" x14ac:dyDescent="0.35">
      <c r="A3846" t="s">
        <v>6495</v>
      </c>
      <c r="B3846" t="str">
        <f>IF(COUNTIFS($A:$A,$A3846,$C:$C,$C3846,$D:$D,$D3846,$G:$G,$G3846,$K:$K,$K3846,$M:$M,$M3846)&gt;1,"True Duplicate","Unique")</f>
        <v>Unique</v>
      </c>
      <c r="C3846" s="7">
        <v>45413</v>
      </c>
      <c r="D3846" t="s">
        <v>2461</v>
      </c>
      <c r="E3846" t="str">
        <f>IF(COUNTIF($B$2:D3846,D3846)=1,"New Customer","Returning Customer")</f>
        <v>New Customer</v>
      </c>
      <c r="F3846" t="s">
        <v>10132</v>
      </c>
      <c r="G3846" t="s">
        <v>656</v>
      </c>
      <c r="H3846" t="s">
        <v>47</v>
      </c>
      <c r="I3846" t="s">
        <v>657</v>
      </c>
      <c r="J3846" s="5">
        <v>162.54</v>
      </c>
      <c r="K3846">
        <v>14</v>
      </c>
      <c r="L3846">
        <v>0.05</v>
      </c>
      <c r="M3846" s="3">
        <f t="shared" si="60"/>
        <v>2274.8599999999997</v>
      </c>
      <c r="N3846" t="s">
        <v>165</v>
      </c>
      <c r="O3846" t="s">
        <v>27</v>
      </c>
      <c r="P3846" t="s">
        <v>85</v>
      </c>
      <c r="Q3846" t="s">
        <v>123</v>
      </c>
      <c r="R3846">
        <v>7</v>
      </c>
      <c r="S3846">
        <v>1.2</v>
      </c>
      <c r="T3846" t="s">
        <v>112</v>
      </c>
      <c r="U3846" t="s">
        <v>86</v>
      </c>
    </row>
    <row r="3847" spans="1:21" x14ac:dyDescent="0.35">
      <c r="A3847" t="s">
        <v>6793</v>
      </c>
      <c r="B3847" t="str">
        <f>IF(COUNTIFS($A:$A,$A3847,$C:$C,$C3847,$D:$D,$D3847,$G:$G,$G3847,$K:$K,$K3847,$M:$M,$M3847)&gt;1,"True Duplicate","Unique")</f>
        <v>Unique</v>
      </c>
      <c r="C3847" s="7">
        <v>45413</v>
      </c>
      <c r="D3847" t="s">
        <v>6794</v>
      </c>
      <c r="E3847" t="str">
        <f>IF(COUNTIF($B$2:D3847,D3847)=1,"New Customer","Returning Customer")</f>
        <v>New Customer</v>
      </c>
      <c r="F3847" t="s">
        <v>72</v>
      </c>
      <c r="G3847" t="s">
        <v>399</v>
      </c>
      <c r="H3847" t="s">
        <v>24</v>
      </c>
      <c r="I3847" t="s">
        <v>182</v>
      </c>
      <c r="J3847" s="5">
        <v>73.19</v>
      </c>
      <c r="K3847">
        <v>5</v>
      </c>
      <c r="L3847">
        <v>0</v>
      </c>
      <c r="M3847" s="3">
        <f t="shared" si="60"/>
        <v>365.95</v>
      </c>
      <c r="N3847" t="s">
        <v>142</v>
      </c>
      <c r="O3847" t="s">
        <v>122</v>
      </c>
      <c r="P3847" t="s">
        <v>10129</v>
      </c>
      <c r="Q3847" t="s">
        <v>77</v>
      </c>
      <c r="R3847">
        <v>1</v>
      </c>
      <c r="S3847">
        <v>5</v>
      </c>
      <c r="T3847" t="s">
        <v>30</v>
      </c>
      <c r="U3847" t="s">
        <v>86</v>
      </c>
    </row>
    <row r="3848" spans="1:21" x14ac:dyDescent="0.35">
      <c r="A3848" t="s">
        <v>1567</v>
      </c>
      <c r="B3848" t="str">
        <f>IF(COUNTIFS($A:$A,$A3848,$C:$C,$C3848,$D:$D,$D3848,$G:$G,$G3848,$K:$K,$K3848,$M:$M,$M3848)&gt;1,"True Duplicate","Unique")</f>
        <v>Unique</v>
      </c>
      <c r="C3848" s="7">
        <v>45414</v>
      </c>
      <c r="D3848" t="s">
        <v>8589</v>
      </c>
      <c r="E3848" t="str">
        <f>IF(COUNTIF($B$2:D3848,D3848)=1,"New Customer","Returning Customer")</f>
        <v>New Customer</v>
      </c>
      <c r="F3848" t="s">
        <v>10132</v>
      </c>
      <c r="G3848" t="s">
        <v>128</v>
      </c>
      <c r="H3848" t="s">
        <v>36</v>
      </c>
      <c r="I3848" t="s">
        <v>129</v>
      </c>
      <c r="J3848" s="5">
        <v>23.55</v>
      </c>
      <c r="K3848">
        <v>6</v>
      </c>
      <c r="L3848">
        <v>0.05</v>
      </c>
      <c r="M3848" s="3">
        <f t="shared" si="60"/>
        <v>141</v>
      </c>
      <c r="N3848" t="s">
        <v>26</v>
      </c>
      <c r="O3848" t="s">
        <v>122</v>
      </c>
      <c r="P3848" t="s">
        <v>59</v>
      </c>
      <c r="Q3848" t="s">
        <v>123</v>
      </c>
      <c r="R3848">
        <v>3</v>
      </c>
      <c r="S3848">
        <v>2.5</v>
      </c>
      <c r="T3848" t="s">
        <v>30</v>
      </c>
      <c r="U3848" t="s">
        <v>60</v>
      </c>
    </row>
    <row r="3849" spans="1:21" x14ac:dyDescent="0.35">
      <c r="A3849" t="s">
        <v>4108</v>
      </c>
      <c r="B3849" t="str">
        <f>IF(COUNTIFS($A:$A,$A3849,$C:$C,$C3849,$D:$D,$D3849,$G:$G,$G3849,$K:$K,$K3849,$M:$M,$M3849)&gt;1,"True Duplicate","Unique")</f>
        <v>Unique</v>
      </c>
      <c r="C3849" s="7">
        <v>45414</v>
      </c>
      <c r="D3849" t="s">
        <v>10090</v>
      </c>
      <c r="E3849" t="str">
        <f>IF(COUNTIF($B$2:D3849,D3849)=1,"New Customer","Returning Customer")</f>
        <v>New Customer</v>
      </c>
      <c r="F3849" t="s">
        <v>10132</v>
      </c>
      <c r="G3849" t="s">
        <v>223</v>
      </c>
      <c r="H3849" t="s">
        <v>66</v>
      </c>
      <c r="I3849" t="s">
        <v>171</v>
      </c>
      <c r="J3849" s="5">
        <v>1943.52</v>
      </c>
      <c r="K3849">
        <v>4</v>
      </c>
      <c r="L3849">
        <v>0.05</v>
      </c>
      <c r="M3849" s="3">
        <f t="shared" si="60"/>
        <v>7773.88</v>
      </c>
      <c r="N3849" t="s">
        <v>38</v>
      </c>
      <c r="O3849" t="s">
        <v>122</v>
      </c>
      <c r="P3849" t="s">
        <v>59</v>
      </c>
      <c r="Q3849" t="s">
        <v>123</v>
      </c>
      <c r="R3849">
        <v>5</v>
      </c>
      <c r="S3849">
        <v>4.3</v>
      </c>
      <c r="T3849" t="s">
        <v>143</v>
      </c>
      <c r="U3849" t="s">
        <v>60</v>
      </c>
    </row>
    <row r="3850" spans="1:21" x14ac:dyDescent="0.35">
      <c r="A3850" t="s">
        <v>4348</v>
      </c>
      <c r="B3850" t="str">
        <f>IF(COUNTIFS($A:$A,$A3850,$C:$C,$C3850,$D:$D,$D3850,$G:$G,$G3850,$K:$K,$K3850,$M:$M,$M3850)&gt;1,"True Duplicate","Unique")</f>
        <v>Unique</v>
      </c>
      <c r="C3850" s="7">
        <v>45414</v>
      </c>
      <c r="D3850" t="s">
        <v>4109</v>
      </c>
      <c r="E3850" t="str">
        <f>IF(COUNTIF($B$2:D3850,D3850)=1,"New Customer","Returning Customer")</f>
        <v>New Customer</v>
      </c>
      <c r="F3850" t="s">
        <v>10132</v>
      </c>
      <c r="G3850" t="s">
        <v>132</v>
      </c>
      <c r="H3850" t="s">
        <v>24</v>
      </c>
      <c r="I3850" t="s">
        <v>133</v>
      </c>
      <c r="J3850" s="5">
        <v>247.77</v>
      </c>
      <c r="K3850">
        <v>9</v>
      </c>
      <c r="L3850">
        <v>0.1</v>
      </c>
      <c r="M3850" s="3">
        <f t="shared" si="60"/>
        <v>2229.0300000000002</v>
      </c>
      <c r="N3850" t="s">
        <v>38</v>
      </c>
      <c r="O3850" t="s">
        <v>111</v>
      </c>
      <c r="P3850" t="s">
        <v>85</v>
      </c>
      <c r="Q3850" t="s">
        <v>29</v>
      </c>
      <c r="R3850">
        <v>2</v>
      </c>
      <c r="S3850">
        <v>1.5</v>
      </c>
      <c r="T3850" t="s">
        <v>202</v>
      </c>
      <c r="U3850" t="s">
        <v>86</v>
      </c>
    </row>
    <row r="3851" spans="1:21" x14ac:dyDescent="0.35">
      <c r="A3851" t="s">
        <v>8588</v>
      </c>
      <c r="B3851" t="str">
        <f>IF(COUNTIFS($A:$A,$A3851,$C:$C,$C3851,$D:$D,$D3851,$G:$G,$G3851,$K:$K,$K3851,$M:$M,$M3851)&gt;1,"True Duplicate","Unique")</f>
        <v>Unique</v>
      </c>
      <c r="C3851" s="7">
        <v>45414</v>
      </c>
      <c r="D3851" t="s">
        <v>4349</v>
      </c>
      <c r="E3851" t="str">
        <f>IF(COUNTIF($B$2:D3851,D3851)=1,"New Customer","Returning Customer")</f>
        <v>New Customer</v>
      </c>
      <c r="F3851" t="s">
        <v>72</v>
      </c>
      <c r="G3851" t="s">
        <v>214</v>
      </c>
      <c r="H3851" t="s">
        <v>66</v>
      </c>
      <c r="I3851" t="s">
        <v>215</v>
      </c>
      <c r="J3851" s="5">
        <v>1670.81</v>
      </c>
      <c r="K3851">
        <v>4</v>
      </c>
      <c r="L3851">
        <v>0.1</v>
      </c>
      <c r="M3851" s="3">
        <f t="shared" si="60"/>
        <v>6682.84</v>
      </c>
      <c r="N3851" t="s">
        <v>98</v>
      </c>
      <c r="O3851" t="s">
        <v>122</v>
      </c>
      <c r="P3851" t="s">
        <v>166</v>
      </c>
      <c r="Q3851" t="s">
        <v>116</v>
      </c>
      <c r="R3851">
        <v>6</v>
      </c>
      <c r="S3851">
        <v>4.7</v>
      </c>
      <c r="T3851" t="s">
        <v>30</v>
      </c>
      <c r="U3851" t="s">
        <v>86</v>
      </c>
    </row>
    <row r="3852" spans="1:21" x14ac:dyDescent="0.35">
      <c r="A3852" t="s">
        <v>10089</v>
      </c>
      <c r="B3852" t="str">
        <f>IF(COUNTIFS($A:$A,$A3852,$C:$C,$C3852,$D:$D,$D3852,$G:$G,$G3852,$K:$K,$K3852,$M:$M,$M3852)&gt;1,"True Duplicate","Unique")</f>
        <v>Unique</v>
      </c>
      <c r="C3852" s="7">
        <v>45414</v>
      </c>
      <c r="D3852" t="s">
        <v>1569</v>
      </c>
      <c r="E3852" t="str">
        <f>IF(COUNTIF($B$2:D3852,D3852)=1,"New Customer","Returning Customer")</f>
        <v>New Customer</v>
      </c>
      <c r="F3852" t="s">
        <v>10132</v>
      </c>
      <c r="G3852" t="s">
        <v>251</v>
      </c>
      <c r="H3852" t="s">
        <v>36</v>
      </c>
      <c r="I3852" t="s">
        <v>252</v>
      </c>
      <c r="J3852" s="5">
        <v>20.440000000000001</v>
      </c>
      <c r="K3852">
        <v>1</v>
      </c>
      <c r="L3852">
        <v>0.1</v>
      </c>
      <c r="M3852" s="3">
        <f t="shared" si="60"/>
        <v>20.34</v>
      </c>
      <c r="N3852" t="s">
        <v>38</v>
      </c>
      <c r="O3852" t="s">
        <v>39</v>
      </c>
      <c r="P3852" t="s">
        <v>10129</v>
      </c>
      <c r="Q3852" t="s">
        <v>41</v>
      </c>
      <c r="R3852">
        <v>11</v>
      </c>
      <c r="S3852">
        <v>3.9</v>
      </c>
      <c r="T3852" t="s">
        <v>30</v>
      </c>
      <c r="U3852" t="s">
        <v>60</v>
      </c>
    </row>
    <row r="3853" spans="1:21" x14ac:dyDescent="0.35">
      <c r="A3853" t="s">
        <v>2158</v>
      </c>
      <c r="B3853" t="str">
        <f>IF(COUNTIFS($A:$A,$A3853,$C:$C,$C3853,$D:$D,$D3853,$G:$G,$G3853,$K:$K,$K3853,$M:$M,$M3853)&gt;1,"True Duplicate","Unique")</f>
        <v>Unique</v>
      </c>
      <c r="C3853" s="7">
        <v>45415</v>
      </c>
      <c r="D3853" t="s">
        <v>2160</v>
      </c>
      <c r="E3853" t="str">
        <f>IF(COUNTIF($B$2:D3853,D3853)=1,"New Customer","Returning Customer")</f>
        <v>Returning Customer</v>
      </c>
      <c r="F3853" t="s">
        <v>10132</v>
      </c>
      <c r="G3853" t="s">
        <v>198</v>
      </c>
      <c r="H3853" t="s">
        <v>74</v>
      </c>
      <c r="I3853" t="s">
        <v>110</v>
      </c>
      <c r="J3853" s="5">
        <v>483.8</v>
      </c>
      <c r="K3853">
        <v>14</v>
      </c>
      <c r="L3853">
        <v>0.15</v>
      </c>
      <c r="M3853" s="3">
        <f t="shared" si="60"/>
        <v>6771.1</v>
      </c>
      <c r="N3853" t="s">
        <v>302</v>
      </c>
      <c r="O3853" t="s">
        <v>111</v>
      </c>
      <c r="P3853" t="s">
        <v>59</v>
      </c>
      <c r="Q3853" t="s">
        <v>29</v>
      </c>
      <c r="S3853">
        <v>3.4</v>
      </c>
      <c r="U3853" t="s">
        <v>10128</v>
      </c>
    </row>
    <row r="3854" spans="1:21" x14ac:dyDescent="0.35">
      <c r="A3854" t="s">
        <v>4556</v>
      </c>
      <c r="B3854" t="str">
        <f>IF(COUNTIFS($A:$A,$A3854,$C:$C,$C3854,$D:$D,$D3854,$G:$G,$G3854,$K:$K,$K3854,$M:$M,$M3854)&gt;1,"True Duplicate","Unique")</f>
        <v>Unique</v>
      </c>
      <c r="C3854" s="7">
        <v>45415</v>
      </c>
      <c r="D3854" t="s">
        <v>4965</v>
      </c>
      <c r="E3854" t="str">
        <f>IF(COUNTIF($B$2:D3854,D3854)=1,"New Customer","Returning Customer")</f>
        <v>New Customer</v>
      </c>
      <c r="F3854" t="s">
        <v>10132</v>
      </c>
      <c r="G3854" t="s">
        <v>445</v>
      </c>
      <c r="H3854" t="s">
        <v>66</v>
      </c>
      <c r="I3854" t="s">
        <v>446</v>
      </c>
      <c r="J3854" s="5">
        <v>1216.43</v>
      </c>
      <c r="K3854">
        <v>5</v>
      </c>
      <c r="L3854">
        <v>0.1</v>
      </c>
      <c r="M3854" s="3">
        <f t="shared" si="60"/>
        <v>6081.6500000000005</v>
      </c>
      <c r="N3854" t="s">
        <v>76</v>
      </c>
      <c r="O3854" t="s">
        <v>39</v>
      </c>
      <c r="P3854" t="s">
        <v>85</v>
      </c>
      <c r="Q3854" t="s">
        <v>123</v>
      </c>
      <c r="R3854">
        <v>4</v>
      </c>
      <c r="S3854">
        <v>2.2000000000000002</v>
      </c>
      <c r="T3854" t="s">
        <v>30</v>
      </c>
      <c r="U3854" t="s">
        <v>60</v>
      </c>
    </row>
    <row r="3855" spans="1:21" x14ac:dyDescent="0.35">
      <c r="A3855" t="s">
        <v>4964</v>
      </c>
      <c r="B3855" t="str">
        <f>IF(COUNTIFS($A:$A,$A3855,$C:$C,$C3855,$D:$D,$D3855,$G:$G,$G3855,$K:$K,$K3855,$M:$M,$M3855)&gt;1,"True Duplicate","Unique")</f>
        <v>Unique</v>
      </c>
      <c r="C3855" s="7">
        <v>45415</v>
      </c>
      <c r="D3855" t="s">
        <v>2240</v>
      </c>
      <c r="E3855" t="str">
        <f>IF(COUNTIF($B$2:D3855,D3855)=1,"New Customer","Returning Customer")</f>
        <v>Returning Customer</v>
      </c>
      <c r="F3855" t="s">
        <v>72</v>
      </c>
      <c r="G3855" t="s">
        <v>65</v>
      </c>
      <c r="H3855" t="s">
        <v>66</v>
      </c>
      <c r="I3855" t="s">
        <v>67</v>
      </c>
      <c r="J3855" s="5">
        <v>1200.94</v>
      </c>
      <c r="K3855">
        <v>10</v>
      </c>
      <c r="L3855">
        <v>0.05</v>
      </c>
      <c r="M3855" s="3">
        <f t="shared" si="60"/>
        <v>12008.900000000001</v>
      </c>
      <c r="N3855" t="s">
        <v>142</v>
      </c>
      <c r="O3855" t="s">
        <v>27</v>
      </c>
      <c r="P3855" t="s">
        <v>85</v>
      </c>
      <c r="Q3855" t="s">
        <v>123</v>
      </c>
      <c r="R3855">
        <v>7</v>
      </c>
      <c r="S3855">
        <v>4</v>
      </c>
      <c r="T3855" t="s">
        <v>30</v>
      </c>
      <c r="U3855" t="s">
        <v>60</v>
      </c>
    </row>
    <row r="3856" spans="1:21" x14ac:dyDescent="0.35">
      <c r="A3856" t="s">
        <v>6915</v>
      </c>
      <c r="B3856" t="str">
        <f>IF(COUNTIFS($A:$A,$A3856,$C:$C,$C3856,$D:$D,$D3856,$G:$G,$G3856,$K:$K,$K3856,$M:$M,$M3856)&gt;1,"True Duplicate","Unique")</f>
        <v>Unique</v>
      </c>
      <c r="C3856" s="7">
        <v>45415</v>
      </c>
      <c r="D3856" t="s">
        <v>6916</v>
      </c>
      <c r="E3856" t="str">
        <f>IF(COUNTIF($B$2:D3856,D3856)=1,"New Customer","Returning Customer")</f>
        <v>New Customer</v>
      </c>
      <c r="F3856" t="s">
        <v>10132</v>
      </c>
      <c r="G3856" t="s">
        <v>227</v>
      </c>
      <c r="H3856" t="s">
        <v>47</v>
      </c>
      <c r="I3856" t="s">
        <v>228</v>
      </c>
      <c r="J3856" s="5">
        <v>141.30000000000001</v>
      </c>
      <c r="K3856">
        <v>3</v>
      </c>
      <c r="L3856">
        <v>0.2</v>
      </c>
      <c r="M3856" s="3">
        <f t="shared" si="60"/>
        <v>423.30000000000007</v>
      </c>
      <c r="N3856" t="s">
        <v>38</v>
      </c>
      <c r="O3856" t="s">
        <v>122</v>
      </c>
      <c r="P3856" t="s">
        <v>10129</v>
      </c>
      <c r="Q3856" t="s">
        <v>41</v>
      </c>
      <c r="R3856">
        <v>8</v>
      </c>
      <c r="S3856">
        <v>4.8</v>
      </c>
      <c r="U3856" t="s">
        <v>52</v>
      </c>
    </row>
    <row r="3857" spans="1:21" x14ac:dyDescent="0.35">
      <c r="A3857" t="s">
        <v>592</v>
      </c>
      <c r="B3857" t="str">
        <f>IF(COUNTIFS($A:$A,$A3857,$C:$C,$C3857,$D:$D,$D3857,$G:$G,$G3857,$K:$K,$K3857,$M:$M,$M3857)&gt;1,"True Duplicate","Unique")</f>
        <v>Unique</v>
      </c>
      <c r="C3857" s="7">
        <v>45416</v>
      </c>
      <c r="D3857" t="s">
        <v>4006</v>
      </c>
      <c r="E3857" t="str">
        <f>IF(COUNTIF($B$2:D3857,D3857)=1,"New Customer","Returning Customer")</f>
        <v>Returning Customer</v>
      </c>
      <c r="F3857" t="s">
        <v>10132</v>
      </c>
      <c r="G3857" t="s">
        <v>344</v>
      </c>
      <c r="H3857" t="s">
        <v>24</v>
      </c>
      <c r="I3857" t="s">
        <v>345</v>
      </c>
      <c r="J3857" s="5">
        <v>324.62</v>
      </c>
      <c r="K3857">
        <v>5</v>
      </c>
      <c r="L3857">
        <v>0</v>
      </c>
      <c r="M3857" s="3">
        <f t="shared" si="60"/>
        <v>1623.1</v>
      </c>
      <c r="N3857" t="s">
        <v>38</v>
      </c>
      <c r="O3857" t="s">
        <v>111</v>
      </c>
      <c r="P3857" t="s">
        <v>10129</v>
      </c>
      <c r="Q3857" t="s">
        <v>116</v>
      </c>
      <c r="R3857">
        <v>13</v>
      </c>
      <c r="S3857">
        <v>1.8</v>
      </c>
      <c r="T3857" t="s">
        <v>30</v>
      </c>
      <c r="U3857" t="s">
        <v>60</v>
      </c>
    </row>
    <row r="3858" spans="1:21" x14ac:dyDescent="0.35">
      <c r="A3858" t="s">
        <v>2561</v>
      </c>
      <c r="B3858" t="str">
        <f>IF(COUNTIFS($A:$A,$A3858,$C:$C,$C3858,$D:$D,$D3858,$G:$G,$G3858,$K:$K,$K3858,$M:$M,$M3858)&gt;1,"True Duplicate","Unique")</f>
        <v>Unique</v>
      </c>
      <c r="C3858" s="7">
        <v>45416</v>
      </c>
      <c r="D3858" t="s">
        <v>594</v>
      </c>
      <c r="E3858" t="str">
        <f>IF(COUNTIF($B$2:D3858,D3858)=1,"New Customer","Returning Customer")</f>
        <v>New Customer</v>
      </c>
      <c r="F3858" t="s">
        <v>10132</v>
      </c>
      <c r="G3858" t="s">
        <v>81</v>
      </c>
      <c r="H3858" t="s">
        <v>57</v>
      </c>
      <c r="I3858" t="s">
        <v>82</v>
      </c>
      <c r="J3858" s="5">
        <v>423.8</v>
      </c>
      <c r="K3858">
        <v>11</v>
      </c>
      <c r="L3858">
        <v>0.05</v>
      </c>
      <c r="M3858" s="3">
        <f t="shared" si="60"/>
        <v>4661.25</v>
      </c>
      <c r="N3858" t="s">
        <v>49</v>
      </c>
      <c r="O3858" t="s">
        <v>27</v>
      </c>
      <c r="P3858" t="s">
        <v>85</v>
      </c>
      <c r="Q3858" t="s">
        <v>123</v>
      </c>
      <c r="R3858">
        <v>4</v>
      </c>
      <c r="S3858">
        <v>3</v>
      </c>
      <c r="T3858" t="s">
        <v>30</v>
      </c>
      <c r="U3858" t="s">
        <v>86</v>
      </c>
    </row>
    <row r="3859" spans="1:21" x14ac:dyDescent="0.35">
      <c r="A3859" t="s">
        <v>2729</v>
      </c>
      <c r="B3859" t="str">
        <f>IF(COUNTIFS($A:$A,$A3859,$C:$C,$C3859,$D:$D,$D3859,$G:$G,$G3859,$K:$K,$K3859,$M:$M,$M3859)&gt;1,"True Duplicate","Unique")</f>
        <v>Unique</v>
      </c>
      <c r="C3859" s="7">
        <v>45416</v>
      </c>
      <c r="D3859" t="s">
        <v>9322</v>
      </c>
      <c r="E3859" t="str">
        <f>IF(COUNTIF($B$2:D3859,D3859)=1,"New Customer","Returning Customer")</f>
        <v>Returning Customer</v>
      </c>
      <c r="F3859" t="s">
        <v>72</v>
      </c>
      <c r="G3859" t="s">
        <v>288</v>
      </c>
      <c r="H3859" t="s">
        <v>57</v>
      </c>
      <c r="I3859" t="s">
        <v>289</v>
      </c>
      <c r="J3859" s="5">
        <v>804.15</v>
      </c>
      <c r="K3859">
        <v>7</v>
      </c>
      <c r="L3859">
        <v>0.05</v>
      </c>
      <c r="M3859" s="3">
        <f t="shared" si="60"/>
        <v>5628.7</v>
      </c>
      <c r="N3859" t="s">
        <v>98</v>
      </c>
      <c r="O3859" t="s">
        <v>122</v>
      </c>
      <c r="P3859" t="s">
        <v>59</v>
      </c>
      <c r="Q3859" t="s">
        <v>123</v>
      </c>
      <c r="R3859">
        <v>8</v>
      </c>
      <c r="S3859">
        <v>4</v>
      </c>
      <c r="T3859" t="s">
        <v>30</v>
      </c>
      <c r="U3859" t="s">
        <v>60</v>
      </c>
    </row>
    <row r="3860" spans="1:21" x14ac:dyDescent="0.35">
      <c r="A3860" t="s">
        <v>4517</v>
      </c>
      <c r="B3860" t="str">
        <f>IF(COUNTIFS($A:$A,$A3860,$C:$C,$C3860,$D:$D,$D3860,$G:$G,$G3860,$K:$K,$K3860,$M:$M,$M3860)&gt;1,"True Duplicate","Unique")</f>
        <v>Unique</v>
      </c>
      <c r="C3860" s="7">
        <v>45416</v>
      </c>
      <c r="D3860" t="s">
        <v>1405</v>
      </c>
      <c r="E3860" t="str">
        <f>IF(COUNTIF($B$2:D3860,D3860)=1,"New Customer","Returning Customer")</f>
        <v>Returning Customer</v>
      </c>
      <c r="F3860" t="s">
        <v>10132</v>
      </c>
      <c r="G3860" t="s">
        <v>281</v>
      </c>
      <c r="H3860" t="s">
        <v>74</v>
      </c>
      <c r="I3860" t="s">
        <v>110</v>
      </c>
      <c r="J3860" s="5">
        <v>1811.36</v>
      </c>
      <c r="K3860">
        <v>3</v>
      </c>
      <c r="L3860">
        <v>0</v>
      </c>
      <c r="M3860" s="3">
        <f t="shared" si="60"/>
        <v>5434.08</v>
      </c>
      <c r="N3860" t="s">
        <v>104</v>
      </c>
      <c r="O3860" t="s">
        <v>39</v>
      </c>
      <c r="P3860" t="s">
        <v>10129</v>
      </c>
      <c r="Q3860" t="s">
        <v>123</v>
      </c>
      <c r="R3860">
        <v>10</v>
      </c>
      <c r="S3860">
        <v>2.8</v>
      </c>
      <c r="T3860" t="s">
        <v>51</v>
      </c>
      <c r="U3860" t="s">
        <v>60</v>
      </c>
    </row>
    <row r="3861" spans="1:21" x14ac:dyDescent="0.35">
      <c r="A3861" t="s">
        <v>9977</v>
      </c>
      <c r="B3861" t="str">
        <f>IF(COUNTIFS($A:$A,$A3861,$C:$C,$C3861,$D:$D,$D3861,$G:$G,$G3861,$K:$K,$K3861,$M:$M,$M3861)&gt;1,"True Duplicate","Unique")</f>
        <v>Unique</v>
      </c>
      <c r="C3861" s="7">
        <v>45416</v>
      </c>
      <c r="D3861" t="s">
        <v>2562</v>
      </c>
      <c r="E3861" t="str">
        <f>IF(COUNTIF($B$2:D3861,D3861)=1,"New Customer","Returning Customer")</f>
        <v>New Customer</v>
      </c>
      <c r="F3861" t="s">
        <v>72</v>
      </c>
      <c r="G3861" t="s">
        <v>306</v>
      </c>
      <c r="H3861" t="s">
        <v>36</v>
      </c>
      <c r="I3861" t="s">
        <v>259</v>
      </c>
      <c r="J3861" s="5">
        <v>30.26</v>
      </c>
      <c r="K3861">
        <v>13</v>
      </c>
      <c r="L3861">
        <v>0.1</v>
      </c>
      <c r="M3861" s="3">
        <f t="shared" si="60"/>
        <v>392.08</v>
      </c>
      <c r="N3861" t="s">
        <v>98</v>
      </c>
      <c r="O3861" t="s">
        <v>39</v>
      </c>
      <c r="P3861" t="s">
        <v>59</v>
      </c>
      <c r="Q3861" t="s">
        <v>77</v>
      </c>
      <c r="R3861">
        <v>3</v>
      </c>
      <c r="S3861">
        <v>1.3</v>
      </c>
      <c r="T3861" t="s">
        <v>51</v>
      </c>
      <c r="U3861" t="s">
        <v>52</v>
      </c>
    </row>
    <row r="3862" spans="1:21" x14ac:dyDescent="0.35">
      <c r="A3862" t="s">
        <v>1885</v>
      </c>
      <c r="B3862" t="str">
        <f>IF(COUNTIFS($A:$A,$A3862,$C:$C,$C3862,$D:$D,$D3862,$G:$G,$G3862,$K:$K,$K3862,$M:$M,$M3862)&gt;1,"True Duplicate","Unique")</f>
        <v>Unique</v>
      </c>
      <c r="C3862" s="7">
        <v>45417</v>
      </c>
      <c r="D3862" t="s">
        <v>6120</v>
      </c>
      <c r="E3862" t="str">
        <f>IF(COUNTIF($B$2:D3862,D3862)=1,"New Customer","Returning Customer")</f>
        <v>New Customer</v>
      </c>
      <c r="F3862" t="s">
        <v>10132</v>
      </c>
      <c r="G3862" t="s">
        <v>170</v>
      </c>
      <c r="H3862" t="s">
        <v>66</v>
      </c>
      <c r="I3862" t="s">
        <v>171</v>
      </c>
      <c r="J3862" s="5">
        <v>1821.71</v>
      </c>
      <c r="K3862">
        <v>2</v>
      </c>
      <c r="L3862">
        <v>0.05</v>
      </c>
      <c r="M3862" s="3">
        <f t="shared" si="60"/>
        <v>3643.32</v>
      </c>
      <c r="N3862" t="s">
        <v>302</v>
      </c>
      <c r="O3862" t="s">
        <v>122</v>
      </c>
      <c r="P3862" t="s">
        <v>10129</v>
      </c>
      <c r="Q3862" t="s">
        <v>116</v>
      </c>
      <c r="R3862">
        <v>7</v>
      </c>
      <c r="S3862">
        <v>5</v>
      </c>
      <c r="T3862" t="s">
        <v>30</v>
      </c>
      <c r="U3862" t="s">
        <v>52</v>
      </c>
    </row>
    <row r="3863" spans="1:21" x14ac:dyDescent="0.35">
      <c r="A3863" t="s">
        <v>5064</v>
      </c>
      <c r="B3863" t="str">
        <f>IF(COUNTIFS($A:$A,$A3863,$C:$C,$C3863,$D:$D,$D3863,$G:$G,$G3863,$K:$K,$K3863,$M:$M,$M3863)&gt;1,"True Duplicate","Unique")</f>
        <v>Unique</v>
      </c>
      <c r="C3863" s="7">
        <v>45417</v>
      </c>
      <c r="D3863" t="s">
        <v>1887</v>
      </c>
      <c r="E3863" t="str">
        <f>IF(COUNTIF($B$2:D3863,D3863)=1,"New Customer","Returning Customer")</f>
        <v>New Customer</v>
      </c>
      <c r="F3863" t="s">
        <v>10132</v>
      </c>
      <c r="G3863" t="s">
        <v>96</v>
      </c>
      <c r="H3863" t="s">
        <v>57</v>
      </c>
      <c r="I3863" t="s">
        <v>97</v>
      </c>
      <c r="J3863" s="5">
        <v>648.04999999999995</v>
      </c>
      <c r="K3863">
        <v>3</v>
      </c>
      <c r="L3863">
        <v>0.1</v>
      </c>
      <c r="M3863" s="3">
        <f t="shared" si="60"/>
        <v>1943.85</v>
      </c>
      <c r="N3863" t="s">
        <v>302</v>
      </c>
      <c r="O3863" t="s">
        <v>111</v>
      </c>
      <c r="P3863" t="s">
        <v>166</v>
      </c>
      <c r="Q3863" t="s">
        <v>29</v>
      </c>
      <c r="R3863">
        <v>10</v>
      </c>
      <c r="S3863">
        <v>3.9</v>
      </c>
      <c r="T3863" t="s">
        <v>30</v>
      </c>
      <c r="U3863" t="s">
        <v>52</v>
      </c>
    </row>
    <row r="3864" spans="1:21" x14ac:dyDescent="0.35">
      <c r="A3864" t="s">
        <v>6119</v>
      </c>
      <c r="B3864" t="str">
        <f>IF(COUNTIFS($A:$A,$A3864,$C:$C,$C3864,$D:$D,$D3864,$G:$G,$G3864,$K:$K,$K3864,$M:$M,$M3864)&gt;1,"True Duplicate","Unique")</f>
        <v>Unique</v>
      </c>
      <c r="C3864" s="7">
        <v>45417</v>
      </c>
      <c r="D3864" t="s">
        <v>5065</v>
      </c>
      <c r="E3864" t="str">
        <f>IF(COUNTIF($B$2:D3864,D3864)=1,"New Customer","Returning Customer")</f>
        <v>New Customer</v>
      </c>
      <c r="F3864" t="s">
        <v>10132</v>
      </c>
      <c r="G3864" t="s">
        <v>403</v>
      </c>
      <c r="H3864" t="s">
        <v>74</v>
      </c>
      <c r="I3864" t="s">
        <v>148</v>
      </c>
      <c r="J3864" s="5">
        <v>2286.16</v>
      </c>
      <c r="K3864">
        <v>12</v>
      </c>
      <c r="L3864">
        <v>0</v>
      </c>
      <c r="M3864" s="3">
        <f t="shared" si="60"/>
        <v>27433.919999999998</v>
      </c>
      <c r="N3864" t="s">
        <v>165</v>
      </c>
      <c r="O3864" t="s">
        <v>27</v>
      </c>
      <c r="P3864" t="s">
        <v>85</v>
      </c>
      <c r="Q3864" t="s">
        <v>77</v>
      </c>
      <c r="R3864">
        <v>3</v>
      </c>
      <c r="S3864">
        <v>3.7</v>
      </c>
      <c r="T3864" t="s">
        <v>30</v>
      </c>
      <c r="U3864" t="s">
        <v>60</v>
      </c>
    </row>
    <row r="3865" spans="1:21" x14ac:dyDescent="0.35">
      <c r="A3865" t="s">
        <v>6913</v>
      </c>
      <c r="B3865" t="str">
        <f>IF(COUNTIFS($A:$A,$A3865,$C:$C,$C3865,$D:$D,$D3865,$G:$G,$G3865,$K:$K,$K3865,$M:$M,$M3865)&gt;1,"True Duplicate","Unique")</f>
        <v>Unique</v>
      </c>
      <c r="C3865" s="7">
        <v>45417</v>
      </c>
      <c r="D3865" t="s">
        <v>1569</v>
      </c>
      <c r="E3865" t="str">
        <f>IF(COUNTIF($B$2:D3865,D3865)=1,"New Customer","Returning Customer")</f>
        <v>Returning Customer</v>
      </c>
      <c r="F3865" t="s">
        <v>10132</v>
      </c>
      <c r="G3865" t="s">
        <v>274</v>
      </c>
      <c r="H3865" t="s">
        <v>74</v>
      </c>
      <c r="I3865" t="s">
        <v>75</v>
      </c>
      <c r="J3865" s="5">
        <v>1050.68</v>
      </c>
      <c r="K3865">
        <v>7</v>
      </c>
      <c r="L3865">
        <v>0.15</v>
      </c>
      <c r="M3865" s="3">
        <f t="shared" si="60"/>
        <v>7353.71</v>
      </c>
      <c r="N3865" t="s">
        <v>49</v>
      </c>
      <c r="O3865" t="s">
        <v>27</v>
      </c>
      <c r="P3865" t="s">
        <v>59</v>
      </c>
      <c r="Q3865" t="s">
        <v>123</v>
      </c>
      <c r="R3865">
        <v>10</v>
      </c>
      <c r="S3865">
        <v>4.3</v>
      </c>
      <c r="T3865" t="s">
        <v>30</v>
      </c>
      <c r="U3865" t="s">
        <v>60</v>
      </c>
    </row>
    <row r="3866" spans="1:21" x14ac:dyDescent="0.35">
      <c r="A3866" t="s">
        <v>1818</v>
      </c>
      <c r="B3866" t="str">
        <f>IF(COUNTIFS($A:$A,$A3866,$C:$C,$C3866,$D:$D,$D3866,$G:$G,$G3866,$K:$K,$K3866,$M:$M,$M3866)&gt;1,"True Duplicate","Unique")</f>
        <v>Unique</v>
      </c>
      <c r="C3866" s="7">
        <v>45418</v>
      </c>
      <c r="D3866" t="s">
        <v>1820</v>
      </c>
      <c r="E3866" t="str">
        <f>IF(COUNTIF($B$2:D3866,D3866)=1,"New Customer","Returning Customer")</f>
        <v>New Customer</v>
      </c>
      <c r="F3866" t="s">
        <v>10132</v>
      </c>
      <c r="G3866" t="s">
        <v>120</v>
      </c>
      <c r="H3866" t="s">
        <v>47</v>
      </c>
      <c r="I3866" t="s">
        <v>121</v>
      </c>
      <c r="J3866" s="5">
        <v>663.94</v>
      </c>
      <c r="K3866">
        <v>12</v>
      </c>
      <c r="L3866">
        <v>0</v>
      </c>
      <c r="M3866" s="3">
        <f t="shared" si="60"/>
        <v>7967.2800000000007</v>
      </c>
      <c r="N3866" t="s">
        <v>49</v>
      </c>
      <c r="O3866" t="s">
        <v>111</v>
      </c>
      <c r="P3866" t="s">
        <v>10129</v>
      </c>
      <c r="Q3866" t="s">
        <v>123</v>
      </c>
      <c r="R3866">
        <v>1</v>
      </c>
      <c r="S3866">
        <v>4.5999999999999996</v>
      </c>
      <c r="T3866" t="s">
        <v>30</v>
      </c>
      <c r="U3866" t="s">
        <v>52</v>
      </c>
    </row>
    <row r="3867" spans="1:21" x14ac:dyDescent="0.35">
      <c r="A3867" t="s">
        <v>3877</v>
      </c>
      <c r="B3867" t="str">
        <f>IF(COUNTIFS($A:$A,$A3867,$C:$C,$C3867,$D:$D,$D3867,$G:$G,$G3867,$K:$K,$K3867,$M:$M,$M3867)&gt;1,"True Duplicate","Unique")</f>
        <v>Unique</v>
      </c>
      <c r="C3867" s="7">
        <v>45418</v>
      </c>
      <c r="D3867" t="s">
        <v>3878</v>
      </c>
      <c r="E3867" t="str">
        <f>IF(COUNTIF($B$2:D3867,D3867)=1,"New Customer","Returning Customer")</f>
        <v>Returning Customer</v>
      </c>
      <c r="F3867" t="s">
        <v>72</v>
      </c>
      <c r="G3867" t="s">
        <v>656</v>
      </c>
      <c r="H3867" t="s">
        <v>47</v>
      </c>
      <c r="I3867" t="s">
        <v>657</v>
      </c>
      <c r="J3867" s="5">
        <v>224.79</v>
      </c>
      <c r="K3867">
        <v>11</v>
      </c>
      <c r="L3867">
        <v>0</v>
      </c>
      <c r="M3867" s="3">
        <f t="shared" si="60"/>
        <v>2472.69</v>
      </c>
      <c r="N3867" t="s">
        <v>104</v>
      </c>
      <c r="O3867" t="s">
        <v>39</v>
      </c>
      <c r="P3867" t="s">
        <v>10129</v>
      </c>
      <c r="Q3867" t="s">
        <v>77</v>
      </c>
      <c r="R3867">
        <v>13</v>
      </c>
      <c r="S3867">
        <v>2.1</v>
      </c>
      <c r="T3867" t="s">
        <v>30</v>
      </c>
      <c r="U3867" t="s">
        <v>86</v>
      </c>
    </row>
    <row r="3868" spans="1:21" x14ac:dyDescent="0.35">
      <c r="A3868" t="s">
        <v>6237</v>
      </c>
      <c r="B3868" t="str">
        <f>IF(COUNTIFS($A:$A,$A3868,$C:$C,$C3868,$D:$D,$D3868,$G:$G,$G3868,$K:$K,$K3868,$M:$M,$M3868)&gt;1,"True Duplicate","Unique")</f>
        <v>Unique</v>
      </c>
      <c r="C3868" s="7">
        <v>45418</v>
      </c>
      <c r="D3868" t="s">
        <v>8107</v>
      </c>
      <c r="E3868" t="str">
        <f>IF(COUNTIF($B$2:D3868,D3868)=1,"New Customer","Returning Customer")</f>
        <v>New Customer</v>
      </c>
      <c r="F3868" t="s">
        <v>72</v>
      </c>
      <c r="G3868" t="s">
        <v>223</v>
      </c>
      <c r="H3868" t="s">
        <v>66</v>
      </c>
      <c r="I3868" t="s">
        <v>171</v>
      </c>
      <c r="J3868" s="5">
        <v>2121.92</v>
      </c>
      <c r="K3868">
        <v>3</v>
      </c>
      <c r="L3868">
        <v>0.15</v>
      </c>
      <c r="M3868" s="3">
        <f t="shared" si="60"/>
        <v>6365.3099999999995</v>
      </c>
      <c r="N3868" t="s">
        <v>76</v>
      </c>
      <c r="O3868" t="s">
        <v>39</v>
      </c>
      <c r="P3868" t="s">
        <v>59</v>
      </c>
      <c r="Q3868" t="s">
        <v>41</v>
      </c>
      <c r="R3868">
        <v>12</v>
      </c>
      <c r="S3868">
        <v>4.5</v>
      </c>
      <c r="T3868" t="s">
        <v>30</v>
      </c>
      <c r="U3868" t="s">
        <v>52</v>
      </c>
    </row>
    <row r="3869" spans="1:21" x14ac:dyDescent="0.35">
      <c r="A3869" t="s">
        <v>7652</v>
      </c>
      <c r="B3869" t="str">
        <f>IF(COUNTIFS($A:$A,$A3869,$C:$C,$C3869,$D:$D,$D3869,$G:$G,$G3869,$K:$K,$K3869,$M:$M,$M3869)&gt;1,"True Duplicate","Unique")</f>
        <v>Unique</v>
      </c>
      <c r="C3869" s="7">
        <v>45418</v>
      </c>
      <c r="D3869" t="s">
        <v>7653</v>
      </c>
      <c r="E3869" t="str">
        <f>IF(COUNTIF($B$2:D3869,D3869)=1,"New Customer","Returning Customer")</f>
        <v>New Customer</v>
      </c>
      <c r="F3869" t="s">
        <v>10132</v>
      </c>
      <c r="G3869" t="s">
        <v>533</v>
      </c>
      <c r="H3869" t="s">
        <v>74</v>
      </c>
      <c r="I3869" t="s">
        <v>534</v>
      </c>
      <c r="J3869" s="5">
        <v>334.03</v>
      </c>
      <c r="K3869">
        <v>10</v>
      </c>
      <c r="L3869">
        <v>0.15</v>
      </c>
      <c r="M3869" s="3">
        <f t="shared" si="60"/>
        <v>3338.8</v>
      </c>
      <c r="N3869" t="s">
        <v>38</v>
      </c>
      <c r="O3869" t="s">
        <v>27</v>
      </c>
      <c r="P3869" t="s">
        <v>85</v>
      </c>
      <c r="Q3869" t="s">
        <v>77</v>
      </c>
      <c r="R3869">
        <v>13</v>
      </c>
      <c r="S3869">
        <v>2.8</v>
      </c>
      <c r="T3869" t="s">
        <v>30</v>
      </c>
      <c r="U3869" t="s">
        <v>52</v>
      </c>
    </row>
    <row r="3870" spans="1:21" x14ac:dyDescent="0.35">
      <c r="A3870" t="s">
        <v>8021</v>
      </c>
      <c r="B3870" t="str">
        <f>IF(COUNTIFS($A:$A,$A3870,$C:$C,$C3870,$D:$D,$D3870,$G:$G,$G3870,$K:$K,$K3870,$M:$M,$M3870)&gt;1,"True Duplicate","Unique")</f>
        <v>Unique</v>
      </c>
      <c r="C3870" s="7">
        <v>45418</v>
      </c>
      <c r="D3870" t="s">
        <v>8023</v>
      </c>
      <c r="E3870" t="str">
        <f>IF(COUNTIF($B$2:D3870,D3870)=1,"New Customer","Returning Customer")</f>
        <v>New Customer</v>
      </c>
      <c r="F3870" t="s">
        <v>72</v>
      </c>
      <c r="G3870" t="s">
        <v>223</v>
      </c>
      <c r="H3870" t="s">
        <v>66</v>
      </c>
      <c r="I3870" t="s">
        <v>171</v>
      </c>
      <c r="J3870" s="5">
        <v>2089.73</v>
      </c>
      <c r="K3870">
        <v>14</v>
      </c>
      <c r="L3870">
        <v>0</v>
      </c>
      <c r="M3870" s="3">
        <f t="shared" si="60"/>
        <v>29256.22</v>
      </c>
      <c r="N3870" t="s">
        <v>302</v>
      </c>
      <c r="O3870" t="s">
        <v>111</v>
      </c>
      <c r="P3870" t="s">
        <v>10129</v>
      </c>
      <c r="Q3870" t="s">
        <v>77</v>
      </c>
      <c r="R3870">
        <v>12</v>
      </c>
      <c r="S3870">
        <v>3.4</v>
      </c>
      <c r="T3870" t="s">
        <v>30</v>
      </c>
      <c r="U3870" t="s">
        <v>52</v>
      </c>
    </row>
    <row r="3871" spans="1:21" x14ac:dyDescent="0.35">
      <c r="A3871" t="s">
        <v>8106</v>
      </c>
      <c r="B3871" t="str">
        <f>IF(COUNTIFS($A:$A,$A3871,$C:$C,$C3871,$D:$D,$D3871,$G:$G,$G3871,$K:$K,$K3871,$M:$M,$M3871)&gt;1,"True Duplicate","Unique")</f>
        <v>Unique</v>
      </c>
      <c r="C3871" s="7">
        <v>45418</v>
      </c>
      <c r="D3871" t="s">
        <v>6238</v>
      </c>
      <c r="E3871" t="str">
        <f>IF(COUNTIF($B$2:D3871,D3871)=1,"New Customer","Returning Customer")</f>
        <v>New Customer</v>
      </c>
      <c r="F3871" t="s">
        <v>10132</v>
      </c>
      <c r="G3871" t="s">
        <v>209</v>
      </c>
      <c r="H3871" t="s">
        <v>47</v>
      </c>
      <c r="I3871" t="s">
        <v>210</v>
      </c>
      <c r="J3871" s="5">
        <v>104.4</v>
      </c>
      <c r="K3871">
        <v>14</v>
      </c>
      <c r="L3871">
        <v>0.15</v>
      </c>
      <c r="M3871" s="3">
        <f t="shared" si="60"/>
        <v>1459.5</v>
      </c>
      <c r="N3871" t="s">
        <v>98</v>
      </c>
      <c r="O3871" t="s">
        <v>39</v>
      </c>
      <c r="P3871" t="s">
        <v>85</v>
      </c>
      <c r="Q3871" t="s">
        <v>123</v>
      </c>
      <c r="R3871">
        <v>12</v>
      </c>
      <c r="S3871">
        <v>2.6</v>
      </c>
      <c r="T3871" t="s">
        <v>30</v>
      </c>
      <c r="U3871" t="s">
        <v>52</v>
      </c>
    </row>
    <row r="3872" spans="1:21" x14ac:dyDescent="0.35">
      <c r="A3872" t="s">
        <v>1612</v>
      </c>
      <c r="B3872" t="str">
        <f>IF(COUNTIFS($A:$A,$A3872,$C:$C,$C3872,$D:$D,$D3872,$G:$G,$G3872,$K:$K,$K3872,$M:$M,$M3872)&gt;1,"True Duplicate","Unique")</f>
        <v>Unique</v>
      </c>
      <c r="C3872" s="7">
        <v>45419</v>
      </c>
      <c r="D3872" t="s">
        <v>3138</v>
      </c>
      <c r="E3872" t="str">
        <f>IF(COUNTIF($B$2:D3872,D3872)=1,"New Customer","Returning Customer")</f>
        <v>Returning Customer</v>
      </c>
      <c r="F3872" t="s">
        <v>72</v>
      </c>
      <c r="G3872" t="s">
        <v>649</v>
      </c>
      <c r="H3872" t="s">
        <v>57</v>
      </c>
      <c r="I3872" t="s">
        <v>153</v>
      </c>
      <c r="J3872" s="5">
        <v>749.47</v>
      </c>
      <c r="K3872">
        <v>1</v>
      </c>
      <c r="L3872">
        <v>0</v>
      </c>
      <c r="M3872" s="3">
        <f t="shared" si="60"/>
        <v>749.47</v>
      </c>
      <c r="N3872" t="s">
        <v>142</v>
      </c>
      <c r="O3872" t="s">
        <v>39</v>
      </c>
      <c r="P3872" t="s">
        <v>85</v>
      </c>
      <c r="Q3872" t="s">
        <v>77</v>
      </c>
      <c r="R3872">
        <v>3</v>
      </c>
      <c r="S3872">
        <v>3.5</v>
      </c>
      <c r="T3872" t="s">
        <v>30</v>
      </c>
      <c r="U3872" t="s">
        <v>86</v>
      </c>
    </row>
    <row r="3873" spans="1:21" x14ac:dyDescent="0.35">
      <c r="A3873" t="s">
        <v>5766</v>
      </c>
      <c r="B3873" t="str">
        <f>IF(COUNTIFS($A:$A,$A3873,$C:$C,$C3873,$D:$D,$D3873,$G:$G,$G3873,$K:$K,$K3873,$M:$M,$M3873)&gt;1,"True Duplicate","Unique")</f>
        <v>Unique</v>
      </c>
      <c r="C3873" s="7">
        <v>45419</v>
      </c>
      <c r="D3873" t="s">
        <v>1614</v>
      </c>
      <c r="E3873" t="str">
        <f>IF(COUNTIF($B$2:D3873,D3873)=1,"New Customer","Returning Customer")</f>
        <v>New Customer</v>
      </c>
      <c r="F3873" t="s">
        <v>10132</v>
      </c>
      <c r="G3873" t="s">
        <v>413</v>
      </c>
      <c r="H3873" t="s">
        <v>47</v>
      </c>
      <c r="I3873" t="s">
        <v>10125</v>
      </c>
      <c r="J3873" s="5">
        <v>516.11</v>
      </c>
      <c r="K3873">
        <v>5</v>
      </c>
      <c r="L3873">
        <v>0</v>
      </c>
      <c r="M3873" s="3">
        <f t="shared" si="60"/>
        <v>2580.5500000000002</v>
      </c>
      <c r="N3873" t="s">
        <v>98</v>
      </c>
      <c r="O3873" t="s">
        <v>39</v>
      </c>
      <c r="P3873" t="s">
        <v>85</v>
      </c>
      <c r="Q3873" t="s">
        <v>41</v>
      </c>
      <c r="R3873">
        <v>3</v>
      </c>
      <c r="S3873">
        <v>3</v>
      </c>
      <c r="T3873" t="s">
        <v>202</v>
      </c>
      <c r="U3873" t="s">
        <v>86</v>
      </c>
    </row>
    <row r="3874" spans="1:21" x14ac:dyDescent="0.35">
      <c r="A3874" t="s">
        <v>8504</v>
      </c>
      <c r="B3874" t="str">
        <f>IF(COUNTIFS($A:$A,$A3874,$C:$C,$C3874,$D:$D,$D3874,$G:$G,$G3874,$K:$K,$K3874,$M:$M,$M3874)&gt;1,"True Duplicate","Unique")</f>
        <v>Unique</v>
      </c>
      <c r="C3874" s="7">
        <v>45419</v>
      </c>
      <c r="D3874" t="s">
        <v>8241</v>
      </c>
      <c r="E3874" t="str">
        <f>IF(COUNTIF($B$2:D3874,D3874)=1,"New Customer","Returning Customer")</f>
        <v>Returning Customer</v>
      </c>
      <c r="F3874" t="s">
        <v>10132</v>
      </c>
      <c r="G3874" t="s">
        <v>258</v>
      </c>
      <c r="H3874" t="s">
        <v>36</v>
      </c>
      <c r="I3874" t="s">
        <v>259</v>
      </c>
      <c r="J3874" s="5">
        <v>34.04</v>
      </c>
      <c r="K3874">
        <v>10</v>
      </c>
      <c r="L3874">
        <v>0</v>
      </c>
      <c r="M3874" s="3">
        <f t="shared" si="60"/>
        <v>340.4</v>
      </c>
      <c r="N3874" t="s">
        <v>49</v>
      </c>
      <c r="O3874" t="s">
        <v>111</v>
      </c>
      <c r="P3874" t="s">
        <v>10129</v>
      </c>
      <c r="Q3874" t="s">
        <v>77</v>
      </c>
      <c r="R3874">
        <v>8</v>
      </c>
      <c r="S3874">
        <v>4.8</v>
      </c>
      <c r="T3874" t="s">
        <v>30</v>
      </c>
      <c r="U3874" t="s">
        <v>60</v>
      </c>
    </row>
    <row r="3875" spans="1:21" x14ac:dyDescent="0.35">
      <c r="A3875" t="s">
        <v>1717</v>
      </c>
      <c r="B3875" t="str">
        <f>IF(COUNTIFS($A:$A,$A3875,$C:$C,$C3875,$D:$D,$D3875,$G:$G,$G3875,$K:$K,$K3875,$M:$M,$M3875)&gt;1,"True Duplicate","Unique")</f>
        <v>Unique</v>
      </c>
      <c r="C3875" s="7">
        <v>45420</v>
      </c>
      <c r="D3875" t="s">
        <v>4787</v>
      </c>
      <c r="E3875" t="str">
        <f>IF(COUNTIF($B$2:D3875,D3875)=1,"New Customer","Returning Customer")</f>
        <v>New Customer</v>
      </c>
      <c r="F3875" t="s">
        <v>72</v>
      </c>
      <c r="G3875" t="s">
        <v>258</v>
      </c>
      <c r="H3875" t="s">
        <v>36</v>
      </c>
      <c r="I3875" t="s">
        <v>259</v>
      </c>
      <c r="J3875" s="5">
        <v>27.3</v>
      </c>
      <c r="K3875">
        <v>6</v>
      </c>
      <c r="L3875">
        <v>0.1</v>
      </c>
      <c r="M3875" s="3">
        <f t="shared" si="60"/>
        <v>163.19999999999999</v>
      </c>
      <c r="N3875" t="s">
        <v>83</v>
      </c>
      <c r="O3875" t="s">
        <v>27</v>
      </c>
      <c r="P3875" t="s">
        <v>59</v>
      </c>
      <c r="Q3875" t="s">
        <v>123</v>
      </c>
      <c r="R3875">
        <v>6</v>
      </c>
      <c r="S3875">
        <v>3.7</v>
      </c>
      <c r="T3875" t="s">
        <v>30</v>
      </c>
      <c r="U3875" t="s">
        <v>60</v>
      </c>
    </row>
    <row r="3876" spans="1:21" x14ac:dyDescent="0.35">
      <c r="A3876" t="s">
        <v>4786</v>
      </c>
      <c r="B3876" t="str">
        <f>IF(COUNTIFS($A:$A,$A3876,$C:$C,$C3876,$D:$D,$D3876,$G:$G,$G3876,$K:$K,$K3876,$M:$M,$M3876)&gt;1,"True Duplicate","Unique")</f>
        <v>Unique</v>
      </c>
      <c r="C3876" s="7">
        <v>45420</v>
      </c>
      <c r="D3876" t="s">
        <v>9006</v>
      </c>
      <c r="E3876" t="str">
        <f>IF(COUNTIF($B$2:D3876,D3876)=1,"New Customer","Returning Customer")</f>
        <v>New Customer</v>
      </c>
      <c r="F3876" t="s">
        <v>10132</v>
      </c>
      <c r="G3876" t="s">
        <v>872</v>
      </c>
      <c r="H3876" t="s">
        <v>36</v>
      </c>
      <c r="I3876" t="s">
        <v>10127</v>
      </c>
      <c r="J3876" s="5">
        <v>23.23</v>
      </c>
      <c r="K3876">
        <v>9</v>
      </c>
      <c r="L3876">
        <v>0</v>
      </c>
      <c r="M3876" s="3">
        <f t="shared" si="60"/>
        <v>209.07</v>
      </c>
      <c r="N3876" t="s">
        <v>49</v>
      </c>
      <c r="O3876" t="s">
        <v>39</v>
      </c>
      <c r="P3876" t="s">
        <v>10129</v>
      </c>
      <c r="Q3876" t="s">
        <v>77</v>
      </c>
      <c r="R3876">
        <v>8</v>
      </c>
      <c r="S3876">
        <v>4.9000000000000004</v>
      </c>
      <c r="T3876" t="s">
        <v>30</v>
      </c>
      <c r="U3876" t="s">
        <v>10128</v>
      </c>
    </row>
    <row r="3877" spans="1:21" x14ac:dyDescent="0.35">
      <c r="A3877" t="s">
        <v>6143</v>
      </c>
      <c r="B3877" t="str">
        <f>IF(COUNTIFS($A:$A,$A3877,$C:$C,$C3877,$D:$D,$D3877,$G:$G,$G3877,$K:$K,$K3877,$M:$M,$M3877)&gt;1,"True Duplicate","Unique")</f>
        <v>Unique</v>
      </c>
      <c r="C3877" s="7">
        <v>45420</v>
      </c>
      <c r="D3877" t="s">
        <v>6144</v>
      </c>
      <c r="E3877" t="str">
        <f>IF(COUNTIF($B$2:D3877,D3877)=1,"New Customer","Returning Customer")</f>
        <v>Returning Customer</v>
      </c>
      <c r="F3877" t="s">
        <v>10132</v>
      </c>
      <c r="G3877" t="s">
        <v>10123</v>
      </c>
      <c r="H3877" t="s">
        <v>47</v>
      </c>
      <c r="I3877" t="s">
        <v>10124</v>
      </c>
      <c r="J3877" s="5">
        <v>668.41</v>
      </c>
      <c r="K3877">
        <v>12</v>
      </c>
      <c r="L3877">
        <v>0.1</v>
      </c>
      <c r="M3877" s="3">
        <f t="shared" si="60"/>
        <v>8019.7199999999993</v>
      </c>
      <c r="N3877" t="s">
        <v>142</v>
      </c>
      <c r="O3877" t="s">
        <v>39</v>
      </c>
      <c r="P3877" t="s">
        <v>59</v>
      </c>
      <c r="Q3877" t="s">
        <v>123</v>
      </c>
      <c r="R3877">
        <v>12</v>
      </c>
      <c r="S3877">
        <v>1.7</v>
      </c>
      <c r="T3877" t="s">
        <v>30</v>
      </c>
      <c r="U3877" t="s">
        <v>52</v>
      </c>
    </row>
    <row r="3878" spans="1:21" x14ac:dyDescent="0.35">
      <c r="A3878" t="s">
        <v>8120</v>
      </c>
      <c r="B3878" t="str">
        <f>IF(COUNTIFS($A:$A,$A3878,$C:$C,$C3878,$D:$D,$D3878,$G:$G,$G3878,$K:$K,$K3878,$M:$M,$M3878)&gt;1,"True Duplicate","Unique")</f>
        <v>Unique</v>
      </c>
      <c r="C3878" s="7">
        <v>45420</v>
      </c>
      <c r="D3878" t="s">
        <v>1719</v>
      </c>
      <c r="E3878" t="str">
        <f>IF(COUNTIF($B$2:D3878,D3878)=1,"New Customer","Returning Customer")</f>
        <v>New Customer</v>
      </c>
      <c r="F3878" t="s">
        <v>10132</v>
      </c>
      <c r="G3878" t="s">
        <v>344</v>
      </c>
      <c r="H3878" t="s">
        <v>24</v>
      </c>
      <c r="I3878" t="s">
        <v>345</v>
      </c>
      <c r="J3878" s="5">
        <v>464.25</v>
      </c>
      <c r="K3878">
        <v>6</v>
      </c>
      <c r="L3878">
        <v>0</v>
      </c>
      <c r="M3878" s="3">
        <f t="shared" si="60"/>
        <v>2785.5</v>
      </c>
      <c r="N3878" t="s">
        <v>76</v>
      </c>
      <c r="O3878" t="s">
        <v>122</v>
      </c>
      <c r="P3878" t="s">
        <v>85</v>
      </c>
      <c r="Q3878" t="s">
        <v>29</v>
      </c>
      <c r="R3878">
        <v>1</v>
      </c>
      <c r="S3878">
        <v>4.3</v>
      </c>
      <c r="T3878" t="s">
        <v>30</v>
      </c>
      <c r="U3878" t="s">
        <v>60</v>
      </c>
    </row>
    <row r="3879" spans="1:21" x14ac:dyDescent="0.35">
      <c r="A3879" t="s">
        <v>9005</v>
      </c>
      <c r="B3879" t="str">
        <f>IF(COUNTIFS($A:$A,$A3879,$C:$C,$C3879,$D:$D,$D3879,$G:$G,$G3879,$K:$K,$K3879,$M:$M,$M3879)&gt;1,"True Duplicate","Unique")</f>
        <v>Unique</v>
      </c>
      <c r="C3879" s="7">
        <v>45420</v>
      </c>
      <c r="D3879" t="s">
        <v>3500</v>
      </c>
      <c r="E3879" t="str">
        <f>IF(COUNTIF($B$2:D3879,D3879)=1,"New Customer","Returning Customer")</f>
        <v>New Customer</v>
      </c>
      <c r="F3879" t="s">
        <v>10132</v>
      </c>
      <c r="G3879" t="s">
        <v>152</v>
      </c>
      <c r="H3879" t="s">
        <v>57</v>
      </c>
      <c r="I3879" t="s">
        <v>153</v>
      </c>
      <c r="J3879" s="5">
        <v>528.89</v>
      </c>
      <c r="K3879">
        <v>1</v>
      </c>
      <c r="L3879">
        <v>0.1</v>
      </c>
      <c r="M3879" s="3">
        <f t="shared" si="60"/>
        <v>528.79</v>
      </c>
      <c r="N3879" t="s">
        <v>38</v>
      </c>
      <c r="O3879" t="s">
        <v>111</v>
      </c>
      <c r="P3879" t="s">
        <v>10129</v>
      </c>
      <c r="Q3879" t="s">
        <v>77</v>
      </c>
      <c r="R3879">
        <v>11</v>
      </c>
      <c r="S3879">
        <v>1.8</v>
      </c>
      <c r="T3879" t="s">
        <v>202</v>
      </c>
      <c r="U3879" t="s">
        <v>86</v>
      </c>
    </row>
    <row r="3880" spans="1:21" x14ac:dyDescent="0.35">
      <c r="A3880" t="s">
        <v>2633</v>
      </c>
      <c r="B3880" t="str">
        <f>IF(COUNTIFS($A:$A,$A3880,$C:$C,$C3880,$D:$D,$D3880,$G:$G,$G3880,$K:$K,$K3880,$M:$M,$M3880)&gt;1,"True Duplicate","Unique")</f>
        <v>Unique</v>
      </c>
      <c r="C3880" s="7">
        <v>45421</v>
      </c>
      <c r="D3880" t="s">
        <v>5391</v>
      </c>
      <c r="E3880" t="str">
        <f>IF(COUNTIF($B$2:D3880,D3880)=1,"New Customer","Returning Customer")</f>
        <v>Returning Customer</v>
      </c>
      <c r="F3880" t="s">
        <v>10132</v>
      </c>
      <c r="G3880" t="s">
        <v>214</v>
      </c>
      <c r="H3880" t="s">
        <v>66</v>
      </c>
      <c r="I3880" t="s">
        <v>215</v>
      </c>
      <c r="J3880" s="5">
        <v>1010.19</v>
      </c>
      <c r="K3880">
        <v>8</v>
      </c>
      <c r="L3880">
        <v>0.1</v>
      </c>
      <c r="M3880" s="3">
        <f t="shared" si="60"/>
        <v>8080.72</v>
      </c>
      <c r="N3880" t="s">
        <v>98</v>
      </c>
      <c r="O3880" t="s">
        <v>27</v>
      </c>
      <c r="P3880" t="s">
        <v>10129</v>
      </c>
      <c r="Q3880" t="s">
        <v>116</v>
      </c>
      <c r="R3880">
        <v>1</v>
      </c>
      <c r="S3880">
        <v>1.9</v>
      </c>
      <c r="T3880" t="s">
        <v>30</v>
      </c>
      <c r="U3880" t="s">
        <v>60</v>
      </c>
    </row>
    <row r="3881" spans="1:21" x14ac:dyDescent="0.35">
      <c r="A3881" t="s">
        <v>7546</v>
      </c>
      <c r="B3881" t="str">
        <f>IF(COUNTIFS($A:$A,$A3881,$C:$C,$C3881,$D:$D,$D3881,$G:$G,$G3881,$K:$K,$K3881,$M:$M,$M3881)&gt;1,"True Duplicate","Unique")</f>
        <v>Unique</v>
      </c>
      <c r="C3881" s="7">
        <v>45421</v>
      </c>
      <c r="D3881" t="s">
        <v>2635</v>
      </c>
      <c r="E3881" t="str">
        <f>IF(COUNTIF($B$2:D3881,D3881)=1,"New Customer","Returning Customer")</f>
        <v>New Customer</v>
      </c>
      <c r="F3881" t="s">
        <v>10132</v>
      </c>
      <c r="G3881" t="s">
        <v>413</v>
      </c>
      <c r="H3881" t="s">
        <v>47</v>
      </c>
      <c r="I3881" t="s">
        <v>10125</v>
      </c>
      <c r="J3881" s="5">
        <v>74.540000000000006</v>
      </c>
      <c r="K3881">
        <v>9</v>
      </c>
      <c r="L3881">
        <v>0.3</v>
      </c>
      <c r="M3881" s="3">
        <f t="shared" si="60"/>
        <v>668.16000000000008</v>
      </c>
      <c r="N3881" t="s">
        <v>302</v>
      </c>
      <c r="O3881" t="s">
        <v>39</v>
      </c>
      <c r="P3881" t="s">
        <v>10129</v>
      </c>
      <c r="Q3881" t="s">
        <v>77</v>
      </c>
      <c r="R3881">
        <v>11</v>
      </c>
      <c r="S3881">
        <v>1.5</v>
      </c>
      <c r="T3881" t="s">
        <v>30</v>
      </c>
      <c r="U3881" t="s">
        <v>60</v>
      </c>
    </row>
    <row r="3882" spans="1:21" x14ac:dyDescent="0.35">
      <c r="A3882" t="s">
        <v>8986</v>
      </c>
      <c r="B3882" t="str">
        <f>IF(COUNTIFS($A:$A,$A3882,$C:$C,$C3882,$D:$D,$D3882,$G:$G,$G3882,$K:$K,$K3882,$M:$M,$M3882)&gt;1,"True Duplicate","Unique")</f>
        <v>Unique</v>
      </c>
      <c r="C3882" s="7">
        <v>45421</v>
      </c>
      <c r="D3882" t="s">
        <v>7222</v>
      </c>
      <c r="E3882" t="str">
        <f>IF(COUNTIF($B$2:D3882,D3882)=1,"New Customer","Returning Customer")</f>
        <v>New Customer</v>
      </c>
      <c r="F3882" t="s">
        <v>10132</v>
      </c>
      <c r="G3882" t="s">
        <v>370</v>
      </c>
      <c r="H3882" t="s">
        <v>74</v>
      </c>
      <c r="I3882" t="s">
        <v>75</v>
      </c>
      <c r="J3882" s="5">
        <v>610.30999999999995</v>
      </c>
      <c r="K3882">
        <v>3</v>
      </c>
      <c r="L3882">
        <v>0</v>
      </c>
      <c r="M3882" s="3">
        <f t="shared" si="60"/>
        <v>1830.9299999999998</v>
      </c>
      <c r="N3882" t="s">
        <v>165</v>
      </c>
      <c r="O3882" t="s">
        <v>39</v>
      </c>
      <c r="P3882" t="s">
        <v>10129</v>
      </c>
      <c r="Q3882" t="s">
        <v>77</v>
      </c>
      <c r="R3882">
        <v>11</v>
      </c>
      <c r="S3882">
        <v>2.2999999999999998</v>
      </c>
      <c r="T3882" t="s">
        <v>51</v>
      </c>
      <c r="U3882" t="s">
        <v>10128</v>
      </c>
    </row>
    <row r="3883" spans="1:21" x14ac:dyDescent="0.35">
      <c r="A3883" t="s">
        <v>9310</v>
      </c>
      <c r="B3883" t="str">
        <f>IF(COUNTIFS($A:$A,$A3883,$C:$C,$C3883,$D:$D,$D3883,$G:$G,$G3883,$K:$K,$K3883,$M:$M,$M3883)&gt;1,"True Duplicate","Unique")</f>
        <v>Unique</v>
      </c>
      <c r="C3883" s="7">
        <v>45421</v>
      </c>
      <c r="D3883" t="s">
        <v>9311</v>
      </c>
      <c r="E3883" t="str">
        <f>IF(COUNTIF($B$2:D3883,D3883)=1,"New Customer","Returning Customer")</f>
        <v>New Customer</v>
      </c>
      <c r="F3883" t="s">
        <v>10132</v>
      </c>
      <c r="G3883" t="s">
        <v>102</v>
      </c>
      <c r="H3883" t="s">
        <v>47</v>
      </c>
      <c r="I3883" t="s">
        <v>10125</v>
      </c>
      <c r="J3883" s="5">
        <v>254.4</v>
      </c>
      <c r="K3883">
        <v>11</v>
      </c>
      <c r="L3883">
        <v>0.05</v>
      </c>
      <c r="M3883" s="3">
        <f t="shared" si="60"/>
        <v>2797.85</v>
      </c>
      <c r="N3883" t="s">
        <v>83</v>
      </c>
      <c r="O3883" t="s">
        <v>111</v>
      </c>
      <c r="P3883" t="s">
        <v>85</v>
      </c>
      <c r="Q3883" t="s">
        <v>123</v>
      </c>
      <c r="R3883">
        <v>1</v>
      </c>
      <c r="S3883">
        <v>1.7</v>
      </c>
      <c r="T3883" t="s">
        <v>30</v>
      </c>
      <c r="U3883" t="s">
        <v>52</v>
      </c>
    </row>
    <row r="3884" spans="1:21" x14ac:dyDescent="0.35">
      <c r="A3884" t="s">
        <v>2169</v>
      </c>
      <c r="B3884" t="str">
        <f>IF(COUNTIFS($A:$A,$A3884,$C:$C,$C3884,$D:$D,$D3884,$G:$G,$G3884,$K:$K,$K3884,$M:$M,$M3884)&gt;1,"True Duplicate","Unique")</f>
        <v>Unique</v>
      </c>
      <c r="C3884" s="7">
        <v>45422</v>
      </c>
      <c r="D3884" t="s">
        <v>2171</v>
      </c>
      <c r="E3884" t="str">
        <f>IF(COUNTIF($B$2:D3884,D3884)=1,"New Customer","Returning Customer")</f>
        <v>New Customer</v>
      </c>
      <c r="F3884" t="s">
        <v>10132</v>
      </c>
      <c r="G3884" t="s">
        <v>351</v>
      </c>
      <c r="H3884" t="s">
        <v>57</v>
      </c>
      <c r="I3884" t="s">
        <v>289</v>
      </c>
      <c r="J3884" s="5">
        <v>661.46</v>
      </c>
      <c r="K3884">
        <v>3</v>
      </c>
      <c r="L3884">
        <v>0</v>
      </c>
      <c r="M3884" s="3">
        <f t="shared" si="60"/>
        <v>1984.38</v>
      </c>
      <c r="N3884" t="s">
        <v>104</v>
      </c>
      <c r="O3884" t="s">
        <v>27</v>
      </c>
      <c r="P3884" t="s">
        <v>10129</v>
      </c>
      <c r="Q3884" t="s">
        <v>116</v>
      </c>
      <c r="R3884">
        <v>3</v>
      </c>
      <c r="S3884">
        <v>2</v>
      </c>
      <c r="T3884" t="s">
        <v>30</v>
      </c>
      <c r="U3884" t="s">
        <v>52</v>
      </c>
    </row>
    <row r="3885" spans="1:21" x14ac:dyDescent="0.35">
      <c r="A3885" t="s">
        <v>5526</v>
      </c>
      <c r="B3885" t="str">
        <f>IF(COUNTIFS($A:$A,$A3885,$C:$C,$C3885,$D:$D,$D3885,$G:$G,$G3885,$K:$K,$K3885,$M:$M,$M3885)&gt;1,"True Duplicate","Unique")</f>
        <v>Unique</v>
      </c>
      <c r="C3885" s="7">
        <v>45422</v>
      </c>
      <c r="D3885" t="s">
        <v>4889</v>
      </c>
      <c r="E3885" t="str">
        <f>IF(COUNTIF($B$2:D3885,D3885)=1,"New Customer","Returning Customer")</f>
        <v>Returning Customer</v>
      </c>
      <c r="F3885" t="s">
        <v>10132</v>
      </c>
      <c r="G3885" t="s">
        <v>374</v>
      </c>
      <c r="H3885" t="s">
        <v>36</v>
      </c>
      <c r="I3885" t="s">
        <v>259</v>
      </c>
      <c r="J3885" s="5">
        <v>29.68</v>
      </c>
      <c r="K3885">
        <v>5</v>
      </c>
      <c r="L3885">
        <v>0.15</v>
      </c>
      <c r="M3885" s="3">
        <f t="shared" si="60"/>
        <v>147.65</v>
      </c>
      <c r="N3885" t="s">
        <v>142</v>
      </c>
      <c r="O3885" t="s">
        <v>27</v>
      </c>
      <c r="P3885" t="s">
        <v>166</v>
      </c>
      <c r="Q3885" t="s">
        <v>77</v>
      </c>
      <c r="R3885">
        <v>13</v>
      </c>
      <c r="S3885">
        <v>3.3</v>
      </c>
      <c r="T3885" t="s">
        <v>30</v>
      </c>
      <c r="U3885" t="s">
        <v>60</v>
      </c>
    </row>
    <row r="3886" spans="1:21" x14ac:dyDescent="0.35">
      <c r="A3886" t="s">
        <v>9053</v>
      </c>
      <c r="B3886" t="str">
        <f>IF(COUNTIFS($A:$A,$A3886,$C:$C,$C3886,$D:$D,$D3886,$G:$G,$G3886,$K:$K,$K3886,$M:$M,$M3886)&gt;1,"True Duplicate","Unique")</f>
        <v>Unique</v>
      </c>
      <c r="C3886" s="7">
        <v>45422</v>
      </c>
      <c r="D3886" t="s">
        <v>9054</v>
      </c>
      <c r="E3886" t="str">
        <f>IF(COUNTIF($B$2:D3886,D3886)=1,"New Customer","Returning Customer")</f>
        <v>New Customer</v>
      </c>
      <c r="F3886" t="s">
        <v>72</v>
      </c>
      <c r="G3886" t="s">
        <v>120</v>
      </c>
      <c r="H3886" t="s">
        <v>47</v>
      </c>
      <c r="I3886" t="s">
        <v>121</v>
      </c>
      <c r="J3886" s="5">
        <v>581.84</v>
      </c>
      <c r="K3886">
        <v>11</v>
      </c>
      <c r="L3886">
        <v>0</v>
      </c>
      <c r="M3886" s="3">
        <f t="shared" si="60"/>
        <v>6400.2400000000007</v>
      </c>
      <c r="N3886" t="s">
        <v>26</v>
      </c>
      <c r="O3886" t="s">
        <v>27</v>
      </c>
      <c r="P3886" t="s">
        <v>59</v>
      </c>
      <c r="Q3886" t="s">
        <v>29</v>
      </c>
      <c r="R3886">
        <v>7</v>
      </c>
      <c r="S3886">
        <v>1.4</v>
      </c>
      <c r="T3886" t="s">
        <v>51</v>
      </c>
      <c r="U3886" t="s">
        <v>60</v>
      </c>
    </row>
    <row r="3887" spans="1:21" x14ac:dyDescent="0.35">
      <c r="A3887" t="s">
        <v>3720</v>
      </c>
      <c r="B3887" t="str">
        <f>IF(COUNTIFS($A:$A,$A3887,$C:$C,$C3887,$D:$D,$D3887,$G:$G,$G3887,$K:$K,$K3887,$M:$M,$M3887)&gt;1,"True Duplicate","Unique")</f>
        <v>Unique</v>
      </c>
      <c r="C3887" s="7">
        <v>45423</v>
      </c>
      <c r="D3887" t="s">
        <v>3722</v>
      </c>
      <c r="E3887" t="str">
        <f>IF(COUNTIF($B$2:D3887,D3887)=1,"New Customer","Returning Customer")</f>
        <v>New Customer</v>
      </c>
      <c r="F3887" t="s">
        <v>72</v>
      </c>
      <c r="G3887" t="s">
        <v>266</v>
      </c>
      <c r="H3887" t="s">
        <v>24</v>
      </c>
      <c r="I3887" t="s">
        <v>267</v>
      </c>
      <c r="J3887" s="5">
        <v>199.09</v>
      </c>
      <c r="K3887">
        <v>8</v>
      </c>
      <c r="L3887">
        <v>0.2</v>
      </c>
      <c r="M3887" s="3">
        <f t="shared" si="60"/>
        <v>1591.1200000000001</v>
      </c>
      <c r="N3887" t="s">
        <v>49</v>
      </c>
      <c r="O3887" t="s">
        <v>27</v>
      </c>
      <c r="P3887" t="s">
        <v>59</v>
      </c>
      <c r="Q3887" t="s">
        <v>123</v>
      </c>
      <c r="R3887">
        <v>13</v>
      </c>
      <c r="S3887">
        <v>2.4</v>
      </c>
      <c r="T3887" t="s">
        <v>30</v>
      </c>
      <c r="U3887" t="s">
        <v>60</v>
      </c>
    </row>
    <row r="3888" spans="1:21" x14ac:dyDescent="0.35">
      <c r="A3888" t="s">
        <v>9132</v>
      </c>
      <c r="B3888" t="str">
        <f>IF(COUNTIFS($A:$A,$A3888,$C:$C,$C3888,$D:$D,$D3888,$G:$G,$G3888,$K:$K,$K3888,$M:$M,$M3888)&gt;1,"True Duplicate","Unique")</f>
        <v>Unique</v>
      </c>
      <c r="C3888" s="7">
        <v>45423</v>
      </c>
      <c r="D3888" t="s">
        <v>8512</v>
      </c>
      <c r="E3888" t="str">
        <f>IF(COUNTIF($B$2:D3888,D3888)=1,"New Customer","Returning Customer")</f>
        <v>Returning Customer</v>
      </c>
      <c r="F3888" t="s">
        <v>10132</v>
      </c>
      <c r="G3888" t="s">
        <v>351</v>
      </c>
      <c r="H3888" t="s">
        <v>57</v>
      </c>
      <c r="I3888" t="s">
        <v>289</v>
      </c>
      <c r="J3888" s="5">
        <v>674.83</v>
      </c>
      <c r="K3888">
        <v>7</v>
      </c>
      <c r="L3888">
        <v>0</v>
      </c>
      <c r="M3888" s="3">
        <f t="shared" si="60"/>
        <v>4723.8100000000004</v>
      </c>
      <c r="N3888" t="s">
        <v>302</v>
      </c>
      <c r="O3888" t="s">
        <v>111</v>
      </c>
      <c r="P3888" t="s">
        <v>59</v>
      </c>
      <c r="Q3888" t="s">
        <v>41</v>
      </c>
      <c r="R3888">
        <v>13</v>
      </c>
      <c r="S3888">
        <v>3.7</v>
      </c>
      <c r="T3888" t="s">
        <v>30</v>
      </c>
      <c r="U3888" t="s">
        <v>60</v>
      </c>
    </row>
    <row r="3889" spans="1:21" x14ac:dyDescent="0.35">
      <c r="A3889" t="s">
        <v>772</v>
      </c>
      <c r="B3889" t="str">
        <f>IF(COUNTIFS($A:$A,$A3889,$C:$C,$C3889,$D:$D,$D3889,$G:$G,$G3889,$K:$K,$K3889,$M:$M,$M3889)&gt;1,"True Duplicate","Unique")</f>
        <v>Unique</v>
      </c>
      <c r="C3889" s="7">
        <v>45424</v>
      </c>
      <c r="D3889" t="s">
        <v>2785</v>
      </c>
      <c r="E3889" t="str">
        <f>IF(COUNTIF($B$2:D3889,D3889)=1,"New Customer","Returning Customer")</f>
        <v>Returning Customer</v>
      </c>
      <c r="F3889" t="s">
        <v>72</v>
      </c>
      <c r="G3889" t="s">
        <v>219</v>
      </c>
      <c r="H3889" t="s">
        <v>47</v>
      </c>
      <c r="I3889" t="s">
        <v>210</v>
      </c>
      <c r="J3889" s="5">
        <v>75.5</v>
      </c>
      <c r="K3889">
        <v>7</v>
      </c>
      <c r="L3889">
        <v>0.1</v>
      </c>
      <c r="M3889" s="3">
        <f t="shared" si="60"/>
        <v>527.80000000000007</v>
      </c>
      <c r="N3889" t="s">
        <v>165</v>
      </c>
      <c r="O3889" t="s">
        <v>111</v>
      </c>
      <c r="P3889" t="s">
        <v>10129</v>
      </c>
      <c r="Q3889" t="s">
        <v>41</v>
      </c>
      <c r="R3889">
        <v>9</v>
      </c>
      <c r="S3889">
        <v>4.4000000000000004</v>
      </c>
      <c r="T3889" t="s">
        <v>51</v>
      </c>
      <c r="U3889" t="s">
        <v>86</v>
      </c>
    </row>
    <row r="3890" spans="1:21" x14ac:dyDescent="0.35">
      <c r="A3890" t="s">
        <v>3285</v>
      </c>
      <c r="B3890" t="str">
        <f>IF(COUNTIFS($A:$A,$A3890,$C:$C,$C3890,$D:$D,$D3890,$G:$G,$G3890,$K:$K,$K3890,$M:$M,$M3890)&gt;1,"True Duplicate","Unique")</f>
        <v>Unique</v>
      </c>
      <c r="C3890" s="7">
        <v>45424</v>
      </c>
      <c r="D3890" t="s">
        <v>192</v>
      </c>
      <c r="E3890" t="str">
        <f>IF(COUNTIF($B$2:D3890,D3890)=1,"New Customer","Returning Customer")</f>
        <v>New Customer</v>
      </c>
      <c r="F3890" t="s">
        <v>72</v>
      </c>
      <c r="G3890" t="s">
        <v>370</v>
      </c>
      <c r="H3890" t="s">
        <v>74</v>
      </c>
      <c r="I3890" t="s">
        <v>75</v>
      </c>
      <c r="J3890" s="5">
        <v>1493.68</v>
      </c>
      <c r="K3890">
        <v>2</v>
      </c>
      <c r="L3890">
        <v>0.15</v>
      </c>
      <c r="M3890" s="3">
        <f t="shared" si="60"/>
        <v>2987.06</v>
      </c>
      <c r="N3890" t="s">
        <v>26</v>
      </c>
      <c r="O3890" t="s">
        <v>39</v>
      </c>
      <c r="P3890" t="s">
        <v>10129</v>
      </c>
      <c r="Q3890" t="s">
        <v>77</v>
      </c>
      <c r="R3890">
        <v>11</v>
      </c>
      <c r="S3890">
        <v>3.7</v>
      </c>
      <c r="T3890" t="s">
        <v>30</v>
      </c>
      <c r="U3890" t="s">
        <v>60</v>
      </c>
    </row>
    <row r="3891" spans="1:21" x14ac:dyDescent="0.35">
      <c r="A3891" t="s">
        <v>5686</v>
      </c>
      <c r="B3891" t="str">
        <f>IF(COUNTIFS($A:$A,$A3891,$C:$C,$C3891,$D:$D,$D3891,$G:$G,$G3891,$K:$K,$K3891,$M:$M,$M3891)&gt;1,"True Duplicate","Unique")</f>
        <v>Unique</v>
      </c>
      <c r="C3891" s="7">
        <v>45424</v>
      </c>
      <c r="D3891" t="s">
        <v>7880</v>
      </c>
      <c r="E3891" t="str">
        <f>IF(COUNTIF($B$2:D3891,D3891)=1,"New Customer","Returning Customer")</f>
        <v>New Customer</v>
      </c>
      <c r="F3891" t="s">
        <v>10132</v>
      </c>
      <c r="G3891" t="s">
        <v>132</v>
      </c>
      <c r="H3891" t="s">
        <v>24</v>
      </c>
      <c r="I3891" t="s">
        <v>133</v>
      </c>
      <c r="J3891" s="5">
        <v>120.16</v>
      </c>
      <c r="K3891">
        <v>3</v>
      </c>
      <c r="L3891">
        <v>0.15</v>
      </c>
      <c r="M3891" s="3">
        <f t="shared" si="60"/>
        <v>360.03</v>
      </c>
      <c r="N3891" t="s">
        <v>83</v>
      </c>
      <c r="O3891" t="s">
        <v>39</v>
      </c>
      <c r="P3891" t="s">
        <v>166</v>
      </c>
      <c r="Q3891" t="s">
        <v>123</v>
      </c>
      <c r="R3891">
        <v>13</v>
      </c>
      <c r="S3891">
        <v>4.5</v>
      </c>
      <c r="T3891" t="s">
        <v>51</v>
      </c>
      <c r="U3891" t="s">
        <v>60</v>
      </c>
    </row>
    <row r="3892" spans="1:21" x14ac:dyDescent="0.35">
      <c r="A3892" t="s">
        <v>7879</v>
      </c>
      <c r="B3892" t="str">
        <f>IF(COUNTIFS($A:$A,$A3892,$C:$C,$C3892,$D:$D,$D3892,$G:$G,$G3892,$K:$K,$K3892,$M:$M,$M3892)&gt;1,"True Duplicate","Unique")</f>
        <v>Unique</v>
      </c>
      <c r="C3892" s="7">
        <v>45424</v>
      </c>
      <c r="D3892" t="s">
        <v>3286</v>
      </c>
      <c r="E3892" t="str">
        <f>IF(COUNTIF($B$2:D3892,D3892)=1,"New Customer","Returning Customer")</f>
        <v>Returning Customer</v>
      </c>
      <c r="F3892" t="s">
        <v>72</v>
      </c>
      <c r="G3892" t="s">
        <v>533</v>
      </c>
      <c r="H3892" t="s">
        <v>74</v>
      </c>
      <c r="I3892" t="s">
        <v>534</v>
      </c>
      <c r="J3892" s="5">
        <v>2453.12</v>
      </c>
      <c r="K3892">
        <v>1</v>
      </c>
      <c r="L3892">
        <v>0.2</v>
      </c>
      <c r="M3892" s="3">
        <f t="shared" si="60"/>
        <v>2452.92</v>
      </c>
      <c r="N3892" t="s">
        <v>142</v>
      </c>
      <c r="O3892" t="s">
        <v>111</v>
      </c>
      <c r="P3892" t="s">
        <v>59</v>
      </c>
      <c r="Q3892" t="s">
        <v>77</v>
      </c>
      <c r="R3892">
        <v>4</v>
      </c>
      <c r="S3892">
        <v>4.7</v>
      </c>
      <c r="T3892" t="s">
        <v>51</v>
      </c>
      <c r="U3892" t="s">
        <v>10128</v>
      </c>
    </row>
    <row r="3893" spans="1:21" x14ac:dyDescent="0.35">
      <c r="A3893" t="s">
        <v>7892</v>
      </c>
      <c r="B3893" t="str">
        <f>IF(COUNTIFS($A:$A,$A3893,$C:$C,$C3893,$D:$D,$D3893,$G:$G,$G3893,$K:$K,$K3893,$M:$M,$M3893)&gt;1,"True Duplicate","Unique")</f>
        <v>Unique</v>
      </c>
      <c r="C3893" s="7">
        <v>45424</v>
      </c>
      <c r="D3893" t="s">
        <v>774</v>
      </c>
      <c r="E3893" t="str">
        <f>IF(COUNTIF($B$2:D3893,D3893)=1,"New Customer","Returning Customer")</f>
        <v>New Customer</v>
      </c>
      <c r="F3893" t="s">
        <v>10132</v>
      </c>
      <c r="G3893" t="s">
        <v>231</v>
      </c>
      <c r="H3893" t="s">
        <v>57</v>
      </c>
      <c r="I3893" t="s">
        <v>232</v>
      </c>
      <c r="J3893" s="5">
        <v>583.34</v>
      </c>
      <c r="K3893">
        <v>9</v>
      </c>
      <c r="L3893">
        <v>0</v>
      </c>
      <c r="M3893" s="3">
        <f t="shared" si="60"/>
        <v>5250.06</v>
      </c>
      <c r="N3893" t="s">
        <v>83</v>
      </c>
      <c r="O3893" t="s">
        <v>122</v>
      </c>
      <c r="P3893" t="s">
        <v>85</v>
      </c>
      <c r="Q3893" t="s">
        <v>116</v>
      </c>
      <c r="R3893">
        <v>1</v>
      </c>
      <c r="S3893">
        <v>4.5</v>
      </c>
      <c r="T3893" t="s">
        <v>30</v>
      </c>
      <c r="U3893" t="s">
        <v>52</v>
      </c>
    </row>
    <row r="3894" spans="1:21" x14ac:dyDescent="0.35">
      <c r="A3894" t="s">
        <v>8547</v>
      </c>
      <c r="B3894" t="str">
        <f>IF(COUNTIFS($A:$A,$A3894,$C:$C,$C3894,$D:$D,$D3894,$G:$G,$G3894,$K:$K,$K3894,$M:$M,$M3894)&gt;1,"True Duplicate","Unique")</f>
        <v>Unique</v>
      </c>
      <c r="C3894" s="7">
        <v>45424</v>
      </c>
      <c r="D3894" t="s">
        <v>7893</v>
      </c>
      <c r="E3894" t="str">
        <f>IF(COUNTIF($B$2:D3894,D3894)=1,"New Customer","Returning Customer")</f>
        <v>New Customer</v>
      </c>
      <c r="F3894" t="s">
        <v>10132</v>
      </c>
      <c r="G3894" t="s">
        <v>288</v>
      </c>
      <c r="H3894" t="s">
        <v>57</v>
      </c>
      <c r="I3894" t="s">
        <v>289</v>
      </c>
      <c r="J3894" s="5">
        <v>248.97</v>
      </c>
      <c r="K3894">
        <v>11</v>
      </c>
      <c r="L3894">
        <v>0</v>
      </c>
      <c r="M3894" s="3">
        <f t="shared" si="60"/>
        <v>2738.67</v>
      </c>
      <c r="N3894" t="s">
        <v>76</v>
      </c>
      <c r="O3894" t="s">
        <v>27</v>
      </c>
      <c r="P3894" t="s">
        <v>59</v>
      </c>
      <c r="Q3894" t="s">
        <v>123</v>
      </c>
      <c r="R3894">
        <v>13</v>
      </c>
      <c r="S3894">
        <v>4.8</v>
      </c>
      <c r="T3894" t="s">
        <v>30</v>
      </c>
      <c r="U3894" t="s">
        <v>60</v>
      </c>
    </row>
    <row r="3895" spans="1:21" x14ac:dyDescent="0.35">
      <c r="A3895" t="s">
        <v>9507</v>
      </c>
      <c r="B3895" t="str">
        <f>IF(COUNTIFS($A:$A,$A3895,$C:$C,$C3895,$D:$D,$D3895,$G:$G,$G3895,$K:$K,$K3895,$M:$M,$M3895)&gt;1,"True Duplicate","Unique")</f>
        <v>Unique</v>
      </c>
      <c r="C3895" s="7">
        <v>45424</v>
      </c>
      <c r="D3895" t="s">
        <v>2808</v>
      </c>
      <c r="E3895" t="str">
        <f>IF(COUNTIF($B$2:D3895,D3895)=1,"New Customer","Returning Customer")</f>
        <v>Returning Customer</v>
      </c>
      <c r="F3895" t="s">
        <v>10132</v>
      </c>
      <c r="G3895" t="s">
        <v>170</v>
      </c>
      <c r="H3895" t="s">
        <v>66</v>
      </c>
      <c r="I3895" t="s">
        <v>171</v>
      </c>
      <c r="J3895" s="5">
        <v>1671.38</v>
      </c>
      <c r="K3895">
        <v>13</v>
      </c>
      <c r="L3895">
        <v>0</v>
      </c>
      <c r="M3895" s="3">
        <f t="shared" si="60"/>
        <v>21727.940000000002</v>
      </c>
      <c r="N3895" t="s">
        <v>104</v>
      </c>
      <c r="O3895" t="s">
        <v>27</v>
      </c>
      <c r="P3895" t="s">
        <v>85</v>
      </c>
      <c r="Q3895" t="s">
        <v>123</v>
      </c>
      <c r="R3895">
        <v>1</v>
      </c>
      <c r="S3895">
        <v>4.5</v>
      </c>
      <c r="T3895" t="s">
        <v>30</v>
      </c>
      <c r="U3895" t="s">
        <v>60</v>
      </c>
    </row>
    <row r="3896" spans="1:21" x14ac:dyDescent="0.35">
      <c r="A3896" t="s">
        <v>4730</v>
      </c>
      <c r="B3896" t="str">
        <f>IF(COUNTIFS($A:$A,$A3896,$C:$C,$C3896,$D:$D,$D3896,$G:$G,$G3896,$K:$K,$K3896,$M:$M,$M3896)&gt;1,"True Duplicate","Unique")</f>
        <v>Unique</v>
      </c>
      <c r="C3896" s="7">
        <v>45425</v>
      </c>
      <c r="D3896" t="s">
        <v>9489</v>
      </c>
      <c r="E3896" t="str">
        <f>IF(COUNTIF($B$2:D3896,D3896)=1,"New Customer","Returning Customer")</f>
        <v>New Customer</v>
      </c>
      <c r="F3896" t="s">
        <v>10132</v>
      </c>
      <c r="G3896" t="s">
        <v>370</v>
      </c>
      <c r="H3896" t="s">
        <v>74</v>
      </c>
      <c r="I3896" t="s">
        <v>75</v>
      </c>
      <c r="J3896" s="5">
        <v>98.44</v>
      </c>
      <c r="K3896">
        <v>1</v>
      </c>
      <c r="L3896">
        <v>0</v>
      </c>
      <c r="M3896" s="3">
        <f t="shared" si="60"/>
        <v>98.44</v>
      </c>
      <c r="N3896" t="s">
        <v>98</v>
      </c>
      <c r="O3896" t="s">
        <v>27</v>
      </c>
      <c r="P3896" t="s">
        <v>59</v>
      </c>
      <c r="Q3896" t="s">
        <v>116</v>
      </c>
      <c r="R3896">
        <v>13</v>
      </c>
      <c r="S3896">
        <v>3.7</v>
      </c>
      <c r="T3896" t="s">
        <v>30</v>
      </c>
      <c r="U3896" t="s">
        <v>10128</v>
      </c>
    </row>
    <row r="3897" spans="1:21" x14ac:dyDescent="0.35">
      <c r="A3897" t="s">
        <v>5036</v>
      </c>
      <c r="B3897" t="str">
        <f>IF(COUNTIFS($A:$A,$A3897,$C:$C,$C3897,$D:$D,$D3897,$G:$G,$G3897,$K:$K,$K3897,$M:$M,$M3897)&gt;1,"True Duplicate","Unique")</f>
        <v>Unique</v>
      </c>
      <c r="C3897" s="7">
        <v>45425</v>
      </c>
      <c r="D3897" t="s">
        <v>4732</v>
      </c>
      <c r="E3897" t="str">
        <f>IF(COUNTIF($B$2:D3897,D3897)=1,"New Customer","Returning Customer")</f>
        <v>New Customer</v>
      </c>
      <c r="F3897" t="s">
        <v>72</v>
      </c>
      <c r="G3897" t="s">
        <v>219</v>
      </c>
      <c r="H3897" t="s">
        <v>47</v>
      </c>
      <c r="I3897" t="s">
        <v>210</v>
      </c>
      <c r="J3897" s="5">
        <v>572.87</v>
      </c>
      <c r="K3897">
        <v>13</v>
      </c>
      <c r="L3897">
        <v>0</v>
      </c>
      <c r="M3897" s="3">
        <f t="shared" si="60"/>
        <v>7447.31</v>
      </c>
      <c r="N3897" t="s">
        <v>26</v>
      </c>
      <c r="O3897" t="s">
        <v>39</v>
      </c>
      <c r="P3897" t="s">
        <v>59</v>
      </c>
      <c r="Q3897" t="s">
        <v>123</v>
      </c>
      <c r="R3897">
        <v>2</v>
      </c>
      <c r="S3897">
        <v>3.3</v>
      </c>
      <c r="T3897" t="s">
        <v>30</v>
      </c>
      <c r="U3897" t="s">
        <v>60</v>
      </c>
    </row>
    <row r="3898" spans="1:21" x14ac:dyDescent="0.35">
      <c r="A3898" t="s">
        <v>6475</v>
      </c>
      <c r="B3898" t="str">
        <f>IF(COUNTIFS($A:$A,$A3898,$C:$C,$C3898,$D:$D,$D3898,$G:$G,$G3898,$K:$K,$K3898,$M:$M,$M3898)&gt;1,"True Duplicate","Unique")</f>
        <v>Unique</v>
      </c>
      <c r="C3898" s="7">
        <v>45425</v>
      </c>
      <c r="D3898" t="s">
        <v>3731</v>
      </c>
      <c r="E3898" t="str">
        <f>IF(COUNTIF($B$2:D3898,D3898)=1,"New Customer","Returning Customer")</f>
        <v>Returning Customer</v>
      </c>
      <c r="F3898" t="s">
        <v>72</v>
      </c>
      <c r="G3898" t="s">
        <v>193</v>
      </c>
      <c r="H3898" t="s">
        <v>24</v>
      </c>
      <c r="I3898" t="s">
        <v>10126</v>
      </c>
      <c r="J3898" s="5">
        <v>521.58000000000004</v>
      </c>
      <c r="K3898">
        <v>13</v>
      </c>
      <c r="L3898">
        <v>0.1</v>
      </c>
      <c r="M3898" s="3">
        <f t="shared" si="60"/>
        <v>6779.24</v>
      </c>
      <c r="N3898" t="s">
        <v>83</v>
      </c>
      <c r="O3898" t="s">
        <v>122</v>
      </c>
      <c r="P3898" t="s">
        <v>85</v>
      </c>
      <c r="Q3898" t="s">
        <v>123</v>
      </c>
      <c r="R3898">
        <v>8</v>
      </c>
      <c r="S3898">
        <v>4.8</v>
      </c>
      <c r="U3898" t="s">
        <v>86</v>
      </c>
    </row>
    <row r="3899" spans="1:21" x14ac:dyDescent="0.35">
      <c r="A3899" t="s">
        <v>8516</v>
      </c>
      <c r="B3899" t="str">
        <f>IF(COUNTIFS($A:$A,$A3899,$C:$C,$C3899,$D:$D,$D3899,$G:$G,$G3899,$K:$K,$K3899,$M:$M,$M3899)&gt;1,"True Duplicate","Unique")</f>
        <v>Unique</v>
      </c>
      <c r="C3899" s="7">
        <v>45425</v>
      </c>
      <c r="D3899" t="s">
        <v>5037</v>
      </c>
      <c r="E3899" t="str">
        <f>IF(COUNTIF($B$2:D3899,D3899)=1,"New Customer","Returning Customer")</f>
        <v>New Customer</v>
      </c>
      <c r="F3899" t="s">
        <v>72</v>
      </c>
      <c r="G3899" t="s">
        <v>293</v>
      </c>
      <c r="H3899" t="s">
        <v>74</v>
      </c>
      <c r="I3899" t="s">
        <v>110</v>
      </c>
      <c r="J3899" s="5">
        <v>2012.72</v>
      </c>
      <c r="K3899">
        <v>5</v>
      </c>
      <c r="L3899">
        <v>0</v>
      </c>
      <c r="M3899" s="3">
        <f t="shared" si="60"/>
        <v>10063.6</v>
      </c>
      <c r="N3899" t="s">
        <v>302</v>
      </c>
      <c r="O3899" t="s">
        <v>122</v>
      </c>
      <c r="P3899" t="s">
        <v>10129</v>
      </c>
      <c r="Q3899" t="s">
        <v>116</v>
      </c>
      <c r="R3899">
        <v>13</v>
      </c>
      <c r="S3899">
        <v>1.5</v>
      </c>
      <c r="T3899" t="s">
        <v>30</v>
      </c>
      <c r="U3899" t="s">
        <v>10128</v>
      </c>
    </row>
    <row r="3900" spans="1:21" x14ac:dyDescent="0.35">
      <c r="A3900" t="s">
        <v>9488</v>
      </c>
      <c r="B3900" t="str">
        <f>IF(COUNTIFS($A:$A,$A3900,$C:$C,$C3900,$D:$D,$D3900,$G:$G,$G3900,$K:$K,$K3900,$M:$M,$M3900)&gt;1,"True Duplicate","Unique")</f>
        <v>Unique</v>
      </c>
      <c r="C3900" s="7">
        <v>45425</v>
      </c>
      <c r="D3900" t="s">
        <v>8517</v>
      </c>
      <c r="E3900" t="str">
        <f>IF(COUNTIF($B$2:D3900,D3900)=1,"New Customer","Returning Customer")</f>
        <v>New Customer</v>
      </c>
      <c r="F3900" t="s">
        <v>10132</v>
      </c>
      <c r="G3900" t="s">
        <v>656</v>
      </c>
      <c r="H3900" t="s">
        <v>47</v>
      </c>
      <c r="I3900" t="s">
        <v>657</v>
      </c>
      <c r="J3900" s="5">
        <v>28.65</v>
      </c>
      <c r="K3900">
        <v>3</v>
      </c>
      <c r="L3900">
        <v>0.1</v>
      </c>
      <c r="M3900" s="3">
        <f t="shared" si="60"/>
        <v>85.649999999999991</v>
      </c>
      <c r="N3900" t="s">
        <v>142</v>
      </c>
      <c r="O3900" t="s">
        <v>111</v>
      </c>
      <c r="P3900" t="s">
        <v>59</v>
      </c>
      <c r="Q3900" t="s">
        <v>123</v>
      </c>
      <c r="R3900">
        <v>12</v>
      </c>
      <c r="S3900">
        <v>4.5999999999999996</v>
      </c>
      <c r="T3900" t="s">
        <v>30</v>
      </c>
      <c r="U3900" t="s">
        <v>60</v>
      </c>
    </row>
    <row r="3901" spans="1:21" x14ac:dyDescent="0.35">
      <c r="A3901" t="s">
        <v>3498</v>
      </c>
      <c r="B3901" t="str">
        <f>IF(COUNTIFS($A:$A,$A3901,$C:$C,$C3901,$D:$D,$D3901,$G:$G,$G3901,$K:$K,$K3901,$M:$M,$M3901)&gt;1,"True Duplicate","Unique")</f>
        <v>Unique</v>
      </c>
      <c r="C3901" s="7">
        <v>45426</v>
      </c>
      <c r="D3901" t="s">
        <v>4442</v>
      </c>
      <c r="E3901" t="str">
        <f>IF(COUNTIF($B$2:D3901,D3901)=1,"New Customer","Returning Customer")</f>
        <v>New Customer</v>
      </c>
      <c r="F3901" t="s">
        <v>10132</v>
      </c>
      <c r="G3901" t="s">
        <v>35</v>
      </c>
      <c r="H3901" t="s">
        <v>36</v>
      </c>
      <c r="I3901" t="s">
        <v>37</v>
      </c>
      <c r="J3901" s="5">
        <v>33.81</v>
      </c>
      <c r="K3901">
        <v>4</v>
      </c>
      <c r="L3901">
        <v>0.25</v>
      </c>
      <c r="M3901" s="3">
        <f t="shared" si="60"/>
        <v>134.24</v>
      </c>
      <c r="N3901" t="s">
        <v>302</v>
      </c>
      <c r="O3901" t="s">
        <v>27</v>
      </c>
      <c r="P3901" t="s">
        <v>59</v>
      </c>
      <c r="Q3901" t="s">
        <v>123</v>
      </c>
      <c r="R3901">
        <v>4</v>
      </c>
      <c r="S3901">
        <v>1.1000000000000001</v>
      </c>
      <c r="T3901" t="s">
        <v>30</v>
      </c>
      <c r="U3901" t="s">
        <v>60</v>
      </c>
    </row>
    <row r="3902" spans="1:21" x14ac:dyDescent="0.35">
      <c r="A3902" t="s">
        <v>4441</v>
      </c>
      <c r="B3902" t="str">
        <f>IF(COUNTIFS($A:$A,$A3902,$C:$C,$C3902,$D:$D,$D3902,$G:$G,$G3902,$K:$K,$K3902,$M:$M,$M3902)&gt;1,"True Duplicate","Unique")</f>
        <v>Unique</v>
      </c>
      <c r="C3902" s="7">
        <v>45426</v>
      </c>
      <c r="D3902" t="s">
        <v>5742</v>
      </c>
      <c r="E3902" t="str">
        <f>IF(COUNTIF($B$2:D3902,D3902)=1,"New Customer","Returning Customer")</f>
        <v>New Customer</v>
      </c>
      <c r="F3902" t="s">
        <v>10132</v>
      </c>
      <c r="G3902" t="s">
        <v>120</v>
      </c>
      <c r="H3902" t="s">
        <v>47</v>
      </c>
      <c r="I3902" t="s">
        <v>121</v>
      </c>
      <c r="J3902" s="5">
        <v>402.76</v>
      </c>
      <c r="K3902">
        <v>1</v>
      </c>
      <c r="L3902">
        <v>0.2</v>
      </c>
      <c r="M3902" s="3">
        <f t="shared" si="60"/>
        <v>402.56</v>
      </c>
      <c r="N3902" t="s">
        <v>49</v>
      </c>
      <c r="O3902" t="s">
        <v>122</v>
      </c>
      <c r="P3902" t="s">
        <v>166</v>
      </c>
      <c r="Q3902" t="s">
        <v>116</v>
      </c>
      <c r="R3902">
        <v>7</v>
      </c>
      <c r="S3902">
        <v>1.6</v>
      </c>
      <c r="T3902" t="s">
        <v>202</v>
      </c>
      <c r="U3902" t="s">
        <v>60</v>
      </c>
    </row>
    <row r="3903" spans="1:21" x14ac:dyDescent="0.35">
      <c r="A3903" t="s">
        <v>4511</v>
      </c>
      <c r="B3903" t="str">
        <f>IF(COUNTIFS($A:$A,$A3903,$C:$C,$C3903,$D:$D,$D3903,$G:$G,$G3903,$K:$K,$K3903,$M:$M,$M3903)&gt;1,"True Duplicate","Unique")</f>
        <v>Unique</v>
      </c>
      <c r="C3903" s="7">
        <v>45426</v>
      </c>
      <c r="D3903" t="s">
        <v>7512</v>
      </c>
      <c r="E3903" t="str">
        <f>IF(COUNTIF($B$2:D3903,D3903)=1,"New Customer","Returning Customer")</f>
        <v>New Customer</v>
      </c>
      <c r="F3903" t="s">
        <v>10132</v>
      </c>
      <c r="G3903" t="s">
        <v>301</v>
      </c>
      <c r="H3903" t="s">
        <v>57</v>
      </c>
      <c r="I3903" t="s">
        <v>97</v>
      </c>
      <c r="J3903" s="5">
        <v>207.84</v>
      </c>
      <c r="K3903">
        <v>11</v>
      </c>
      <c r="L3903">
        <v>0.15</v>
      </c>
      <c r="M3903" s="3">
        <f t="shared" si="60"/>
        <v>2284.59</v>
      </c>
      <c r="N3903" t="s">
        <v>104</v>
      </c>
      <c r="O3903" t="s">
        <v>111</v>
      </c>
      <c r="P3903" t="s">
        <v>85</v>
      </c>
      <c r="Q3903" t="s">
        <v>77</v>
      </c>
      <c r="R3903">
        <v>2</v>
      </c>
      <c r="S3903">
        <v>3.2</v>
      </c>
      <c r="T3903" t="s">
        <v>202</v>
      </c>
      <c r="U3903" t="s">
        <v>60</v>
      </c>
    </row>
    <row r="3904" spans="1:21" x14ac:dyDescent="0.35">
      <c r="A3904" t="s">
        <v>5741</v>
      </c>
      <c r="B3904" t="str">
        <f>IF(COUNTIFS($A:$A,$A3904,$C:$C,$C3904,$D:$D,$D3904,$G:$G,$G3904,$K:$K,$K3904,$M:$M,$M3904)&gt;1,"True Duplicate","Unique")</f>
        <v>Unique</v>
      </c>
      <c r="C3904" s="7">
        <v>45426</v>
      </c>
      <c r="D3904" t="s">
        <v>322</v>
      </c>
      <c r="E3904" t="str">
        <f>IF(COUNTIF($B$2:D3904,D3904)=1,"New Customer","Returning Customer")</f>
        <v>New Customer</v>
      </c>
      <c r="F3904" t="s">
        <v>72</v>
      </c>
      <c r="G3904" t="s">
        <v>227</v>
      </c>
      <c r="H3904" t="s">
        <v>47</v>
      </c>
      <c r="I3904" t="s">
        <v>228</v>
      </c>
      <c r="J3904" s="5">
        <v>296.99</v>
      </c>
      <c r="K3904">
        <v>7</v>
      </c>
      <c r="L3904">
        <v>0</v>
      </c>
      <c r="M3904" s="3">
        <f t="shared" si="60"/>
        <v>2078.9300000000003</v>
      </c>
      <c r="N3904" t="s">
        <v>83</v>
      </c>
      <c r="O3904" t="s">
        <v>122</v>
      </c>
      <c r="P3904" t="s">
        <v>10129</v>
      </c>
      <c r="Q3904" t="s">
        <v>123</v>
      </c>
      <c r="R3904">
        <v>6</v>
      </c>
      <c r="S3904">
        <v>1.2</v>
      </c>
      <c r="T3904" t="s">
        <v>30</v>
      </c>
      <c r="U3904" t="s">
        <v>52</v>
      </c>
    </row>
    <row r="3905" spans="1:21" x14ac:dyDescent="0.35">
      <c r="A3905" t="s">
        <v>7511</v>
      </c>
      <c r="B3905" t="str">
        <f>IF(COUNTIFS($A:$A,$A3905,$C:$C,$C3905,$D:$D,$D3905,$G:$G,$G3905,$K:$K,$K3905,$M:$M,$M3905)&gt;1,"True Duplicate","Unique")</f>
        <v>Unique</v>
      </c>
      <c r="C3905" s="7">
        <v>45426</v>
      </c>
      <c r="D3905" t="s">
        <v>3500</v>
      </c>
      <c r="E3905" t="str">
        <f>IF(COUNTIF($B$2:D3905,D3905)=1,"New Customer","Returning Customer")</f>
        <v>Returning Customer</v>
      </c>
      <c r="F3905" t="s">
        <v>10132</v>
      </c>
      <c r="G3905" t="s">
        <v>293</v>
      </c>
      <c r="H3905" t="s">
        <v>74</v>
      </c>
      <c r="I3905" t="s">
        <v>110</v>
      </c>
      <c r="J3905" s="5">
        <v>613.62</v>
      </c>
      <c r="K3905">
        <v>10</v>
      </c>
      <c r="L3905">
        <v>0.05</v>
      </c>
      <c r="M3905" s="3">
        <f t="shared" si="60"/>
        <v>6135.7000000000007</v>
      </c>
      <c r="N3905" t="s">
        <v>142</v>
      </c>
      <c r="O3905" t="s">
        <v>122</v>
      </c>
      <c r="P3905" t="s">
        <v>59</v>
      </c>
      <c r="Q3905" t="s">
        <v>116</v>
      </c>
      <c r="R3905">
        <v>11</v>
      </c>
      <c r="S3905">
        <v>3.9</v>
      </c>
      <c r="T3905" t="s">
        <v>30</v>
      </c>
      <c r="U3905" t="s">
        <v>10128</v>
      </c>
    </row>
    <row r="3906" spans="1:21" x14ac:dyDescent="0.35">
      <c r="A3906" t="s">
        <v>3280</v>
      </c>
      <c r="B3906" t="str">
        <f>IF(COUNTIFS($A:$A,$A3906,$C:$C,$C3906,$D:$D,$D3906,$G:$G,$G3906,$K:$K,$K3906,$M:$M,$M3906)&gt;1,"True Duplicate","Unique")</f>
        <v>Unique</v>
      </c>
      <c r="C3906" s="7">
        <v>45427</v>
      </c>
      <c r="D3906" t="s">
        <v>6740</v>
      </c>
      <c r="E3906" t="str">
        <f>IF(COUNTIF($B$2:D3906,D3906)=1,"New Customer","Returning Customer")</f>
        <v>New Customer</v>
      </c>
      <c r="F3906" t="s">
        <v>72</v>
      </c>
      <c r="G3906" t="s">
        <v>147</v>
      </c>
      <c r="H3906" t="s">
        <v>74</v>
      </c>
      <c r="I3906" t="s">
        <v>148</v>
      </c>
      <c r="J3906" s="5">
        <v>1750.72</v>
      </c>
      <c r="K3906">
        <v>14</v>
      </c>
      <c r="L3906">
        <v>0.1</v>
      </c>
      <c r="M3906" s="3">
        <f t="shared" ref="M3906:M3969" si="61">(J3906-L3906)*K3906</f>
        <v>24508.68</v>
      </c>
      <c r="N3906" t="s">
        <v>26</v>
      </c>
      <c r="O3906" t="s">
        <v>122</v>
      </c>
      <c r="P3906" t="s">
        <v>166</v>
      </c>
      <c r="Q3906" t="s">
        <v>116</v>
      </c>
      <c r="R3906">
        <v>11</v>
      </c>
      <c r="S3906">
        <v>4.3</v>
      </c>
      <c r="T3906" t="s">
        <v>30</v>
      </c>
      <c r="U3906" t="s">
        <v>52</v>
      </c>
    </row>
    <row r="3907" spans="1:21" x14ac:dyDescent="0.35">
      <c r="A3907" t="s">
        <v>3704</v>
      </c>
      <c r="B3907" t="str">
        <f>IF(COUNTIFS($A:$A,$A3907,$C:$C,$C3907,$D:$D,$D3907,$G:$G,$G3907,$K:$K,$K3907,$M:$M,$M3907)&gt;1,"True Duplicate","Unique")</f>
        <v>Unique</v>
      </c>
      <c r="C3907" s="7">
        <v>45427</v>
      </c>
      <c r="D3907" t="s">
        <v>3705</v>
      </c>
      <c r="E3907" t="str">
        <f>IF(COUNTIF($B$2:D3907,D3907)=1,"New Customer","Returning Customer")</f>
        <v>New Customer</v>
      </c>
      <c r="F3907" t="s">
        <v>10132</v>
      </c>
      <c r="G3907" t="s">
        <v>138</v>
      </c>
      <c r="H3907" t="s">
        <v>24</v>
      </c>
      <c r="I3907" t="s">
        <v>133</v>
      </c>
      <c r="J3907" s="5">
        <v>174.12</v>
      </c>
      <c r="K3907">
        <v>4</v>
      </c>
      <c r="L3907">
        <v>0.3</v>
      </c>
      <c r="M3907" s="3">
        <f t="shared" si="61"/>
        <v>695.28</v>
      </c>
      <c r="N3907" t="s">
        <v>165</v>
      </c>
      <c r="O3907" t="s">
        <v>111</v>
      </c>
      <c r="P3907" t="s">
        <v>85</v>
      </c>
      <c r="Q3907" t="s">
        <v>77</v>
      </c>
      <c r="R3907">
        <v>7</v>
      </c>
      <c r="S3907">
        <v>4</v>
      </c>
      <c r="T3907" t="s">
        <v>51</v>
      </c>
      <c r="U3907" t="s">
        <v>52</v>
      </c>
    </row>
    <row r="3908" spans="1:21" x14ac:dyDescent="0.35">
      <c r="A3908" t="s">
        <v>4245</v>
      </c>
      <c r="B3908" t="str">
        <f>IF(COUNTIFS($A:$A,$A3908,$C:$C,$C3908,$D:$D,$D3908,$G:$G,$G3908,$K:$K,$K3908,$M:$M,$M3908)&gt;1,"True Duplicate","Unique")</f>
        <v>Unique</v>
      </c>
      <c r="C3908" s="7">
        <v>45427</v>
      </c>
      <c r="D3908" t="s">
        <v>4859</v>
      </c>
      <c r="E3908" t="str">
        <f>IF(COUNTIF($B$2:D3908,D3908)=1,"New Customer","Returning Customer")</f>
        <v>New Customer</v>
      </c>
      <c r="F3908" t="s">
        <v>10132</v>
      </c>
      <c r="G3908" t="s">
        <v>128</v>
      </c>
      <c r="H3908" t="s">
        <v>36</v>
      </c>
      <c r="I3908" t="s">
        <v>129</v>
      </c>
      <c r="J3908" s="5">
        <v>43.03</v>
      </c>
      <c r="K3908">
        <v>5</v>
      </c>
      <c r="L3908">
        <v>0.2</v>
      </c>
      <c r="M3908" s="3">
        <f t="shared" si="61"/>
        <v>214.14999999999998</v>
      </c>
      <c r="N3908" t="s">
        <v>83</v>
      </c>
      <c r="O3908" t="s">
        <v>39</v>
      </c>
      <c r="P3908" t="s">
        <v>10129</v>
      </c>
      <c r="Q3908" t="s">
        <v>77</v>
      </c>
      <c r="R3908">
        <v>6</v>
      </c>
      <c r="S3908">
        <v>4.4000000000000004</v>
      </c>
      <c r="T3908" t="s">
        <v>30</v>
      </c>
      <c r="U3908" t="s">
        <v>60</v>
      </c>
    </row>
    <row r="3909" spans="1:21" x14ac:dyDescent="0.35">
      <c r="A3909" t="s">
        <v>4858</v>
      </c>
      <c r="B3909" t="str">
        <f>IF(COUNTIFS($A:$A,$A3909,$C:$C,$C3909,$D:$D,$D3909,$G:$G,$G3909,$K:$K,$K3909,$M:$M,$M3909)&gt;1,"True Duplicate","Unique")</f>
        <v>Unique</v>
      </c>
      <c r="C3909" s="7">
        <v>45427</v>
      </c>
      <c r="D3909" t="s">
        <v>7278</v>
      </c>
      <c r="E3909" t="str">
        <f>IF(COUNTIF($B$2:D3909,D3909)=1,"New Customer","Returning Customer")</f>
        <v>Returning Customer</v>
      </c>
      <c r="F3909" t="s">
        <v>10132</v>
      </c>
      <c r="G3909" t="s">
        <v>46</v>
      </c>
      <c r="H3909" t="s">
        <v>47</v>
      </c>
      <c r="I3909" t="s">
        <v>10124</v>
      </c>
      <c r="J3909" s="5">
        <v>396.49</v>
      </c>
      <c r="K3909">
        <v>2</v>
      </c>
      <c r="L3909">
        <v>0</v>
      </c>
      <c r="M3909" s="3">
        <f t="shared" si="61"/>
        <v>792.98</v>
      </c>
      <c r="N3909" t="s">
        <v>302</v>
      </c>
      <c r="O3909" t="s">
        <v>39</v>
      </c>
      <c r="P3909" t="s">
        <v>59</v>
      </c>
      <c r="Q3909" t="s">
        <v>29</v>
      </c>
      <c r="R3909">
        <v>10</v>
      </c>
      <c r="S3909">
        <v>1.3</v>
      </c>
      <c r="T3909" t="s">
        <v>30</v>
      </c>
      <c r="U3909" t="s">
        <v>60</v>
      </c>
    </row>
    <row r="3910" spans="1:21" x14ac:dyDescent="0.35">
      <c r="A3910" t="s">
        <v>6739</v>
      </c>
      <c r="B3910" t="str">
        <f>IF(COUNTIFS($A:$A,$A3910,$C:$C,$C3910,$D:$D,$D3910,$G:$G,$G3910,$K:$K,$K3910,$M:$M,$M3910)&gt;1,"True Duplicate","Unique")</f>
        <v>Unique</v>
      </c>
      <c r="C3910" s="7">
        <v>45427</v>
      </c>
      <c r="D3910" t="s">
        <v>9780</v>
      </c>
      <c r="E3910" t="str">
        <f>IF(COUNTIF($B$2:D3910,D3910)=1,"New Customer","Returning Customer")</f>
        <v>New Customer</v>
      </c>
      <c r="F3910" t="s">
        <v>10132</v>
      </c>
      <c r="G3910" t="s">
        <v>161</v>
      </c>
      <c r="H3910" t="s">
        <v>74</v>
      </c>
      <c r="I3910" t="s">
        <v>148</v>
      </c>
      <c r="J3910" s="5">
        <v>474.43</v>
      </c>
      <c r="K3910">
        <v>2</v>
      </c>
      <c r="L3910">
        <v>0.1</v>
      </c>
      <c r="M3910" s="3">
        <f t="shared" si="61"/>
        <v>948.66</v>
      </c>
      <c r="N3910" t="s">
        <v>49</v>
      </c>
      <c r="O3910" t="s">
        <v>122</v>
      </c>
      <c r="P3910" t="s">
        <v>59</v>
      </c>
      <c r="Q3910" t="s">
        <v>123</v>
      </c>
      <c r="R3910">
        <v>5</v>
      </c>
      <c r="S3910">
        <v>4.4000000000000004</v>
      </c>
      <c r="U3910" t="s">
        <v>52</v>
      </c>
    </row>
    <row r="3911" spans="1:21" x14ac:dyDescent="0.35">
      <c r="A3911" t="s">
        <v>7277</v>
      </c>
      <c r="B3911" t="str">
        <f>IF(COUNTIFS($A:$A,$A3911,$C:$C,$C3911,$D:$D,$D3911,$G:$G,$G3911,$K:$K,$K3911,$M:$M,$M3911)&gt;1,"True Duplicate","Unique")</f>
        <v>Unique</v>
      </c>
      <c r="C3911" s="7">
        <v>45427</v>
      </c>
      <c r="D3911" t="s">
        <v>10071</v>
      </c>
      <c r="E3911" t="str">
        <f>IF(COUNTIF($B$2:D3911,D3911)=1,"New Customer","Returning Customer")</f>
        <v>New Customer</v>
      </c>
      <c r="F3911" t="s">
        <v>72</v>
      </c>
      <c r="G3911" t="s">
        <v>288</v>
      </c>
      <c r="H3911" t="s">
        <v>57</v>
      </c>
      <c r="I3911" t="s">
        <v>289</v>
      </c>
      <c r="J3911" s="5">
        <v>120.21</v>
      </c>
      <c r="K3911">
        <v>4</v>
      </c>
      <c r="L3911">
        <v>0.2</v>
      </c>
      <c r="M3911" s="3">
        <f t="shared" si="61"/>
        <v>480.03999999999996</v>
      </c>
      <c r="N3911" t="s">
        <v>98</v>
      </c>
      <c r="O3911" t="s">
        <v>122</v>
      </c>
      <c r="P3911" t="s">
        <v>59</v>
      </c>
      <c r="Q3911" t="s">
        <v>123</v>
      </c>
      <c r="R3911">
        <v>6</v>
      </c>
      <c r="S3911">
        <v>2.8</v>
      </c>
      <c r="T3911" t="s">
        <v>30</v>
      </c>
      <c r="U3911" t="s">
        <v>86</v>
      </c>
    </row>
    <row r="3912" spans="1:21" x14ac:dyDescent="0.35">
      <c r="A3912" t="s">
        <v>7753</v>
      </c>
      <c r="B3912" t="str">
        <f>IF(COUNTIFS($A:$A,$A3912,$C:$C,$C3912,$D:$D,$D3912,$G:$G,$G3912,$K:$K,$K3912,$M:$M,$M3912)&gt;1,"True Duplicate","Unique")</f>
        <v>Unique</v>
      </c>
      <c r="C3912" s="7">
        <v>45427</v>
      </c>
      <c r="D3912" t="s">
        <v>4246</v>
      </c>
      <c r="E3912" t="str">
        <f>IF(COUNTIF($B$2:D3912,D3912)=1,"New Customer","Returning Customer")</f>
        <v>New Customer</v>
      </c>
      <c r="F3912" t="s">
        <v>10132</v>
      </c>
      <c r="G3912" t="s">
        <v>132</v>
      </c>
      <c r="H3912" t="s">
        <v>24</v>
      </c>
      <c r="I3912" t="s">
        <v>133</v>
      </c>
      <c r="J3912" s="5">
        <v>416.45</v>
      </c>
      <c r="K3912">
        <v>10</v>
      </c>
      <c r="L3912">
        <v>0</v>
      </c>
      <c r="M3912" s="3">
        <f t="shared" si="61"/>
        <v>4164.5</v>
      </c>
      <c r="N3912" t="s">
        <v>83</v>
      </c>
      <c r="O3912" t="s">
        <v>39</v>
      </c>
      <c r="P3912" t="s">
        <v>166</v>
      </c>
      <c r="Q3912" t="s">
        <v>123</v>
      </c>
      <c r="R3912">
        <v>12</v>
      </c>
      <c r="S3912">
        <v>1.8</v>
      </c>
      <c r="T3912" t="s">
        <v>30</v>
      </c>
      <c r="U3912" t="s">
        <v>60</v>
      </c>
    </row>
    <row r="3913" spans="1:21" x14ac:dyDescent="0.35">
      <c r="A3913" t="s">
        <v>9779</v>
      </c>
      <c r="B3913" t="str">
        <f>IF(COUNTIFS($A:$A,$A3913,$C:$C,$C3913,$D:$D,$D3913,$G:$G,$G3913,$K:$K,$K3913,$M:$M,$M3913)&gt;1,"True Duplicate","Unique")</f>
        <v>Unique</v>
      </c>
      <c r="C3913" s="7">
        <v>45427</v>
      </c>
      <c r="D3913" t="s">
        <v>3282</v>
      </c>
      <c r="E3913" t="str">
        <f>IF(COUNTIF($B$2:D3913,D3913)=1,"New Customer","Returning Customer")</f>
        <v>New Customer</v>
      </c>
      <c r="F3913" t="s">
        <v>72</v>
      </c>
      <c r="G3913" t="s">
        <v>231</v>
      </c>
      <c r="H3913" t="s">
        <v>57</v>
      </c>
      <c r="I3913" t="s">
        <v>232</v>
      </c>
      <c r="J3913" s="5">
        <v>745.66</v>
      </c>
      <c r="K3913">
        <v>10</v>
      </c>
      <c r="L3913">
        <v>0</v>
      </c>
      <c r="M3913" s="3">
        <f t="shared" si="61"/>
        <v>7456.5999999999995</v>
      </c>
      <c r="N3913" t="s">
        <v>142</v>
      </c>
      <c r="O3913" t="s">
        <v>27</v>
      </c>
      <c r="P3913" t="s">
        <v>85</v>
      </c>
      <c r="Q3913" t="s">
        <v>77</v>
      </c>
      <c r="R3913">
        <v>1</v>
      </c>
      <c r="S3913">
        <v>2.5</v>
      </c>
      <c r="T3913" t="s">
        <v>30</v>
      </c>
      <c r="U3913" t="s">
        <v>86</v>
      </c>
    </row>
    <row r="3914" spans="1:21" x14ac:dyDescent="0.35">
      <c r="A3914" t="s">
        <v>10070</v>
      </c>
      <c r="B3914" t="str">
        <f>IF(COUNTIFS($A:$A,$A3914,$C:$C,$C3914,$D:$D,$D3914,$G:$G,$G3914,$K:$K,$K3914,$M:$M,$M3914)&gt;1,"True Duplicate","Unique")</f>
        <v>Unique</v>
      </c>
      <c r="C3914" s="7">
        <v>45427</v>
      </c>
      <c r="D3914" t="s">
        <v>7754</v>
      </c>
      <c r="E3914" t="str">
        <f>IF(COUNTIF($B$2:D3914,D3914)=1,"New Customer","Returning Customer")</f>
        <v>New Customer</v>
      </c>
      <c r="F3914" t="s">
        <v>10132</v>
      </c>
      <c r="G3914" t="s">
        <v>370</v>
      </c>
      <c r="H3914" t="s">
        <v>74</v>
      </c>
      <c r="I3914" t="s">
        <v>75</v>
      </c>
      <c r="J3914" s="5">
        <v>847.75</v>
      </c>
      <c r="K3914">
        <v>2</v>
      </c>
      <c r="L3914">
        <v>0.05</v>
      </c>
      <c r="M3914" s="3">
        <f t="shared" si="61"/>
        <v>1695.4</v>
      </c>
      <c r="N3914" t="s">
        <v>104</v>
      </c>
      <c r="O3914" t="s">
        <v>39</v>
      </c>
      <c r="P3914" t="s">
        <v>59</v>
      </c>
      <c r="Q3914" t="s">
        <v>116</v>
      </c>
      <c r="R3914">
        <v>3</v>
      </c>
      <c r="S3914">
        <v>2.6</v>
      </c>
      <c r="U3914" t="s">
        <v>52</v>
      </c>
    </row>
    <row r="3915" spans="1:21" x14ac:dyDescent="0.35">
      <c r="A3915" t="s">
        <v>2063</v>
      </c>
      <c r="B3915" t="str">
        <f>IF(COUNTIFS($A:$A,$A3915,$C:$C,$C3915,$D:$D,$D3915,$G:$G,$G3915,$K:$K,$K3915,$M:$M,$M3915)&gt;1,"True Duplicate","Unique")</f>
        <v>Unique</v>
      </c>
      <c r="C3915" s="7">
        <v>45428</v>
      </c>
      <c r="D3915" t="s">
        <v>3922</v>
      </c>
      <c r="E3915" t="str">
        <f>IF(COUNTIF($B$2:D3915,D3915)=1,"New Customer","Returning Customer")</f>
        <v>New Customer</v>
      </c>
      <c r="F3915" t="s">
        <v>10132</v>
      </c>
      <c r="G3915" t="s">
        <v>198</v>
      </c>
      <c r="H3915" t="s">
        <v>74</v>
      </c>
      <c r="I3915" t="s">
        <v>110</v>
      </c>
      <c r="J3915" s="5">
        <v>246.62</v>
      </c>
      <c r="K3915">
        <v>5</v>
      </c>
      <c r="L3915">
        <v>0</v>
      </c>
      <c r="M3915" s="3">
        <f t="shared" si="61"/>
        <v>1233.0999999999999</v>
      </c>
      <c r="N3915" t="s">
        <v>38</v>
      </c>
      <c r="O3915" t="s">
        <v>122</v>
      </c>
      <c r="P3915" t="s">
        <v>85</v>
      </c>
      <c r="Q3915" t="s">
        <v>77</v>
      </c>
      <c r="R3915">
        <v>9</v>
      </c>
      <c r="S3915">
        <v>2.2999999999999998</v>
      </c>
      <c r="T3915" t="s">
        <v>30</v>
      </c>
      <c r="U3915" t="s">
        <v>60</v>
      </c>
    </row>
    <row r="3916" spans="1:21" x14ac:dyDescent="0.35">
      <c r="A3916" t="s">
        <v>3578</v>
      </c>
      <c r="B3916" t="str">
        <f>IF(COUNTIFS($A:$A,$A3916,$C:$C,$C3916,$D:$D,$D3916,$G:$G,$G3916,$K:$K,$K3916,$M:$M,$M3916)&gt;1,"True Duplicate","Unique")</f>
        <v>Unique</v>
      </c>
      <c r="C3916" s="7">
        <v>45428</v>
      </c>
      <c r="D3916" t="s">
        <v>8970</v>
      </c>
      <c r="E3916" t="str">
        <f>IF(COUNTIF($B$2:D3916,D3916)=1,"New Customer","Returning Customer")</f>
        <v>New Customer</v>
      </c>
      <c r="F3916" t="s">
        <v>72</v>
      </c>
      <c r="G3916" t="s">
        <v>533</v>
      </c>
      <c r="H3916" t="s">
        <v>74</v>
      </c>
      <c r="I3916" t="s">
        <v>534</v>
      </c>
      <c r="J3916" s="5">
        <v>2452.88</v>
      </c>
      <c r="K3916">
        <v>7</v>
      </c>
      <c r="L3916">
        <v>0.1</v>
      </c>
      <c r="M3916" s="3">
        <f t="shared" si="61"/>
        <v>17169.460000000003</v>
      </c>
      <c r="N3916" t="s">
        <v>26</v>
      </c>
      <c r="O3916" t="s">
        <v>111</v>
      </c>
      <c r="P3916" t="s">
        <v>85</v>
      </c>
      <c r="Q3916" t="s">
        <v>77</v>
      </c>
      <c r="R3916">
        <v>11</v>
      </c>
      <c r="S3916">
        <v>4.8</v>
      </c>
      <c r="T3916" t="s">
        <v>143</v>
      </c>
      <c r="U3916" t="s">
        <v>60</v>
      </c>
    </row>
    <row r="3917" spans="1:21" x14ac:dyDescent="0.35">
      <c r="A3917" t="s">
        <v>3921</v>
      </c>
      <c r="B3917" t="str">
        <f>IF(COUNTIFS($A:$A,$A3917,$C:$C,$C3917,$D:$D,$D3917,$G:$G,$G3917,$K:$K,$K3917,$M:$M,$M3917)&gt;1,"True Duplicate","Unique")</f>
        <v>Unique</v>
      </c>
      <c r="C3917" s="7">
        <v>45428</v>
      </c>
      <c r="D3917" t="s">
        <v>3579</v>
      </c>
      <c r="E3917" t="str">
        <f>IF(COUNTIF($B$2:D3917,D3917)=1,"New Customer","Returning Customer")</f>
        <v>New Customer</v>
      </c>
      <c r="F3917" t="s">
        <v>10132</v>
      </c>
      <c r="G3917" t="s">
        <v>244</v>
      </c>
      <c r="H3917" t="s">
        <v>36</v>
      </c>
      <c r="I3917" t="s">
        <v>129</v>
      </c>
      <c r="J3917" s="5">
        <v>11.72</v>
      </c>
      <c r="K3917">
        <v>6</v>
      </c>
      <c r="L3917">
        <v>0</v>
      </c>
      <c r="M3917" s="3">
        <f t="shared" si="61"/>
        <v>70.320000000000007</v>
      </c>
      <c r="N3917" t="s">
        <v>76</v>
      </c>
      <c r="O3917" t="s">
        <v>27</v>
      </c>
      <c r="P3917" t="s">
        <v>10129</v>
      </c>
      <c r="Q3917" t="s">
        <v>29</v>
      </c>
      <c r="R3917">
        <v>6</v>
      </c>
      <c r="S3917">
        <v>1.2</v>
      </c>
      <c r="T3917" t="s">
        <v>30</v>
      </c>
      <c r="U3917" t="s">
        <v>52</v>
      </c>
    </row>
    <row r="3918" spans="1:21" x14ac:dyDescent="0.35">
      <c r="A3918" t="s">
        <v>4242</v>
      </c>
      <c r="B3918" t="str">
        <f>IF(COUNTIFS($A:$A,$A3918,$C:$C,$C3918,$D:$D,$D3918,$G:$G,$G3918,$K:$K,$K3918,$M:$M,$M3918)&gt;1,"True Duplicate","Unique")</f>
        <v>Unique</v>
      </c>
      <c r="C3918" s="7">
        <v>45428</v>
      </c>
      <c r="D3918" t="s">
        <v>4243</v>
      </c>
      <c r="E3918" t="str">
        <f>IF(COUNTIF($B$2:D3918,D3918)=1,"New Customer","Returning Customer")</f>
        <v>New Customer</v>
      </c>
      <c r="F3918" t="s">
        <v>72</v>
      </c>
      <c r="G3918" t="s">
        <v>198</v>
      </c>
      <c r="H3918" t="s">
        <v>74</v>
      </c>
      <c r="I3918" t="s">
        <v>110</v>
      </c>
      <c r="J3918" s="5">
        <v>1706.61</v>
      </c>
      <c r="K3918">
        <v>11</v>
      </c>
      <c r="L3918">
        <v>0</v>
      </c>
      <c r="M3918" s="3">
        <f t="shared" si="61"/>
        <v>18772.71</v>
      </c>
      <c r="N3918" t="s">
        <v>38</v>
      </c>
      <c r="O3918" t="s">
        <v>111</v>
      </c>
      <c r="P3918" t="s">
        <v>10129</v>
      </c>
      <c r="Q3918" t="s">
        <v>77</v>
      </c>
      <c r="R3918">
        <v>8</v>
      </c>
      <c r="S3918">
        <v>4.9000000000000004</v>
      </c>
      <c r="T3918" t="s">
        <v>30</v>
      </c>
      <c r="U3918" t="s">
        <v>60</v>
      </c>
    </row>
    <row r="3919" spans="1:21" x14ac:dyDescent="0.35">
      <c r="A3919" t="s">
        <v>6871</v>
      </c>
      <c r="B3919" t="str">
        <f>IF(COUNTIFS($A:$A,$A3919,$C:$C,$C3919,$D:$D,$D3919,$G:$G,$G3919,$K:$K,$K3919,$M:$M,$M3919)&gt;1,"True Duplicate","Unique")</f>
        <v>Unique</v>
      </c>
      <c r="C3919" s="7">
        <v>45428</v>
      </c>
      <c r="D3919" t="s">
        <v>2065</v>
      </c>
      <c r="E3919" t="str">
        <f>IF(COUNTIF($B$2:D3919,D3919)=1,"New Customer","Returning Customer")</f>
        <v>New Customer</v>
      </c>
      <c r="F3919" t="s">
        <v>10132</v>
      </c>
      <c r="G3919" t="s">
        <v>227</v>
      </c>
      <c r="H3919" t="s">
        <v>47</v>
      </c>
      <c r="I3919" t="s">
        <v>228</v>
      </c>
      <c r="J3919" s="5">
        <v>201.48</v>
      </c>
      <c r="K3919">
        <v>8</v>
      </c>
      <c r="L3919">
        <v>0.1</v>
      </c>
      <c r="M3919" s="3">
        <f t="shared" si="61"/>
        <v>1611.04</v>
      </c>
      <c r="N3919" t="s">
        <v>165</v>
      </c>
      <c r="O3919" t="s">
        <v>27</v>
      </c>
      <c r="P3919" t="s">
        <v>166</v>
      </c>
      <c r="Q3919" t="s">
        <v>77</v>
      </c>
      <c r="R3919">
        <v>3</v>
      </c>
      <c r="S3919">
        <v>2.7</v>
      </c>
      <c r="T3919" t="s">
        <v>30</v>
      </c>
      <c r="U3919" t="s">
        <v>86</v>
      </c>
    </row>
    <row r="3920" spans="1:21" x14ac:dyDescent="0.35">
      <c r="A3920" t="s">
        <v>7462</v>
      </c>
      <c r="B3920" t="str">
        <f>IF(COUNTIFS($A:$A,$A3920,$C:$C,$C3920,$D:$D,$D3920,$G:$G,$G3920,$K:$K,$K3920,$M:$M,$M3920)&gt;1,"True Duplicate","Unique")</f>
        <v>Unique</v>
      </c>
      <c r="C3920" s="7">
        <v>45428</v>
      </c>
      <c r="D3920" t="s">
        <v>2136</v>
      </c>
      <c r="E3920" t="str">
        <f>IF(COUNTIF($B$2:D3920,D3920)=1,"New Customer","Returning Customer")</f>
        <v>Returning Customer</v>
      </c>
      <c r="F3920" t="s">
        <v>72</v>
      </c>
      <c r="G3920" t="s">
        <v>374</v>
      </c>
      <c r="H3920" t="s">
        <v>36</v>
      </c>
      <c r="I3920" t="s">
        <v>259</v>
      </c>
      <c r="J3920" s="5">
        <v>16.940000000000001</v>
      </c>
      <c r="K3920">
        <v>3</v>
      </c>
      <c r="L3920">
        <v>0.15</v>
      </c>
      <c r="M3920" s="3">
        <f t="shared" si="61"/>
        <v>50.370000000000005</v>
      </c>
      <c r="N3920" t="s">
        <v>104</v>
      </c>
      <c r="O3920" t="s">
        <v>122</v>
      </c>
      <c r="P3920" t="s">
        <v>59</v>
      </c>
      <c r="Q3920" t="s">
        <v>116</v>
      </c>
      <c r="R3920">
        <v>9</v>
      </c>
      <c r="S3920">
        <v>2.2999999999999998</v>
      </c>
      <c r="T3920" t="s">
        <v>30</v>
      </c>
      <c r="U3920" t="s">
        <v>52</v>
      </c>
    </row>
    <row r="3921" spans="1:21" x14ac:dyDescent="0.35">
      <c r="A3921" t="s">
        <v>8969</v>
      </c>
      <c r="B3921" t="str">
        <f>IF(COUNTIFS($A:$A,$A3921,$C:$C,$C3921,$D:$D,$D3921,$G:$G,$G3921,$K:$K,$K3921,$M:$M,$M3921)&gt;1,"True Duplicate","Unique")</f>
        <v>Unique</v>
      </c>
      <c r="C3921" s="7">
        <v>45428</v>
      </c>
      <c r="D3921" t="s">
        <v>6679</v>
      </c>
      <c r="E3921" t="str">
        <f>IF(COUNTIF($B$2:D3921,D3921)=1,"New Customer","Returning Customer")</f>
        <v>Returning Customer</v>
      </c>
      <c r="F3921" t="s">
        <v>10132</v>
      </c>
      <c r="G3921" t="s">
        <v>306</v>
      </c>
      <c r="H3921" t="s">
        <v>36</v>
      </c>
      <c r="I3921" t="s">
        <v>259</v>
      </c>
      <c r="J3921" s="5">
        <v>15.79</v>
      </c>
      <c r="K3921">
        <v>10</v>
      </c>
      <c r="L3921">
        <v>0</v>
      </c>
      <c r="M3921" s="3">
        <f t="shared" si="61"/>
        <v>157.89999999999998</v>
      </c>
      <c r="N3921" t="s">
        <v>83</v>
      </c>
      <c r="O3921" t="s">
        <v>122</v>
      </c>
      <c r="P3921" t="s">
        <v>85</v>
      </c>
      <c r="Q3921" t="s">
        <v>29</v>
      </c>
      <c r="R3921">
        <v>2</v>
      </c>
      <c r="S3921">
        <v>3.7</v>
      </c>
      <c r="T3921" t="s">
        <v>30</v>
      </c>
      <c r="U3921" t="s">
        <v>52</v>
      </c>
    </row>
    <row r="3922" spans="1:21" x14ac:dyDescent="0.35">
      <c r="A3922" t="s">
        <v>9716</v>
      </c>
      <c r="B3922" t="str">
        <f>IF(COUNTIFS($A:$A,$A3922,$C:$C,$C3922,$D:$D,$D3922,$G:$G,$G3922,$K:$K,$K3922,$M:$M,$M3922)&gt;1,"True Duplicate","Unique")</f>
        <v>Unique</v>
      </c>
      <c r="C3922" s="7">
        <v>45428</v>
      </c>
      <c r="D3922" t="s">
        <v>7463</v>
      </c>
      <c r="E3922" t="str">
        <f>IF(COUNTIF($B$2:D3922,D3922)=1,"New Customer","Returning Customer")</f>
        <v>New Customer</v>
      </c>
      <c r="F3922" t="s">
        <v>10132</v>
      </c>
      <c r="G3922" t="s">
        <v>403</v>
      </c>
      <c r="H3922" t="s">
        <v>74</v>
      </c>
      <c r="I3922" t="s">
        <v>148</v>
      </c>
      <c r="J3922" s="5">
        <v>1723.13</v>
      </c>
      <c r="K3922">
        <v>12</v>
      </c>
      <c r="L3922">
        <v>0</v>
      </c>
      <c r="M3922" s="3">
        <f t="shared" si="61"/>
        <v>20677.560000000001</v>
      </c>
      <c r="N3922" t="s">
        <v>38</v>
      </c>
      <c r="O3922" t="s">
        <v>27</v>
      </c>
      <c r="P3922" t="s">
        <v>10129</v>
      </c>
      <c r="Q3922" t="s">
        <v>77</v>
      </c>
      <c r="R3922">
        <v>5</v>
      </c>
      <c r="S3922">
        <v>2.8</v>
      </c>
      <c r="T3922" t="s">
        <v>30</v>
      </c>
      <c r="U3922" t="s">
        <v>60</v>
      </c>
    </row>
    <row r="3923" spans="1:21" x14ac:dyDescent="0.35">
      <c r="A3923" t="s">
        <v>3615</v>
      </c>
      <c r="B3923" t="str">
        <f>IF(COUNTIFS($A:$A,$A3923,$C:$C,$C3923,$D:$D,$D3923,$G:$G,$G3923,$K:$K,$K3923,$M:$M,$M3923)&gt;1,"True Duplicate","Unique")</f>
        <v>Unique</v>
      </c>
      <c r="C3923" s="7">
        <v>45429</v>
      </c>
      <c r="D3923" t="s">
        <v>3617</v>
      </c>
      <c r="E3923" t="str">
        <f>IF(COUNTIF($B$2:D3923,D3923)=1,"New Customer","Returning Customer")</f>
        <v>New Customer</v>
      </c>
      <c r="F3923" t="s">
        <v>10132</v>
      </c>
      <c r="G3923" t="s">
        <v>533</v>
      </c>
      <c r="H3923" t="s">
        <v>74</v>
      </c>
      <c r="I3923" t="s">
        <v>534</v>
      </c>
      <c r="J3923" s="5">
        <v>1743.04</v>
      </c>
      <c r="K3923">
        <v>2</v>
      </c>
      <c r="L3923">
        <v>0</v>
      </c>
      <c r="M3923" s="3">
        <f t="shared" si="61"/>
        <v>3486.08</v>
      </c>
      <c r="N3923" t="s">
        <v>302</v>
      </c>
      <c r="O3923" t="s">
        <v>111</v>
      </c>
      <c r="P3923" t="s">
        <v>166</v>
      </c>
      <c r="Q3923" t="s">
        <v>123</v>
      </c>
      <c r="R3923">
        <v>8</v>
      </c>
      <c r="S3923">
        <v>1.9</v>
      </c>
      <c r="U3923" t="s">
        <v>52</v>
      </c>
    </row>
    <row r="3924" spans="1:21" x14ac:dyDescent="0.35">
      <c r="A3924" t="s">
        <v>4959</v>
      </c>
      <c r="B3924" t="str">
        <f>IF(COUNTIFS($A:$A,$A3924,$C:$C,$C3924,$D:$D,$D3924,$G:$G,$G3924,$K:$K,$K3924,$M:$M,$M3924)&gt;1,"True Duplicate","Unique")</f>
        <v>Unique</v>
      </c>
      <c r="C3924" s="7">
        <v>45429</v>
      </c>
      <c r="D3924" t="s">
        <v>8637</v>
      </c>
      <c r="E3924" t="str">
        <f>IF(COUNTIF($B$2:D3924,D3924)=1,"New Customer","Returning Customer")</f>
        <v>New Customer</v>
      </c>
      <c r="F3924" t="s">
        <v>10132</v>
      </c>
      <c r="G3924" t="s">
        <v>416</v>
      </c>
      <c r="H3924" t="s">
        <v>66</v>
      </c>
      <c r="I3924" t="s">
        <v>417</v>
      </c>
      <c r="J3924" s="5">
        <v>1589.72</v>
      </c>
      <c r="K3924">
        <v>14</v>
      </c>
      <c r="L3924">
        <v>0.1</v>
      </c>
      <c r="M3924" s="3">
        <f t="shared" si="61"/>
        <v>22254.68</v>
      </c>
      <c r="N3924" t="s">
        <v>49</v>
      </c>
      <c r="O3924" t="s">
        <v>39</v>
      </c>
      <c r="P3924" t="s">
        <v>59</v>
      </c>
      <c r="Q3924" t="s">
        <v>29</v>
      </c>
      <c r="R3924">
        <v>11</v>
      </c>
      <c r="S3924">
        <v>1.2</v>
      </c>
      <c r="T3924" t="s">
        <v>30</v>
      </c>
      <c r="U3924" t="s">
        <v>86</v>
      </c>
    </row>
    <row r="3925" spans="1:21" x14ac:dyDescent="0.35">
      <c r="A3925" t="s">
        <v>5293</v>
      </c>
      <c r="B3925" t="str">
        <f>IF(COUNTIFS($A:$A,$A3925,$C:$C,$C3925,$D:$D,$D3925,$G:$G,$G3925,$K:$K,$K3925,$M:$M,$M3925)&gt;1,"True Duplicate","Unique")</f>
        <v>Unique</v>
      </c>
      <c r="C3925" s="7">
        <v>45429</v>
      </c>
      <c r="D3925" t="s">
        <v>5129</v>
      </c>
      <c r="E3925" t="str">
        <f>IF(COUNTIF($B$2:D3925,D3925)=1,"New Customer","Returning Customer")</f>
        <v>New Customer</v>
      </c>
      <c r="F3925" t="s">
        <v>10132</v>
      </c>
      <c r="G3925" t="s">
        <v>120</v>
      </c>
      <c r="H3925" t="s">
        <v>47</v>
      </c>
      <c r="I3925" t="s">
        <v>121</v>
      </c>
      <c r="J3925" s="5">
        <v>663.73</v>
      </c>
      <c r="K3925">
        <v>9</v>
      </c>
      <c r="L3925">
        <v>0.05</v>
      </c>
      <c r="M3925" s="3">
        <f t="shared" si="61"/>
        <v>5973.1200000000008</v>
      </c>
      <c r="N3925" t="s">
        <v>83</v>
      </c>
      <c r="O3925" t="s">
        <v>122</v>
      </c>
      <c r="P3925" t="s">
        <v>59</v>
      </c>
      <c r="Q3925" t="s">
        <v>41</v>
      </c>
      <c r="R3925">
        <v>5</v>
      </c>
      <c r="S3925">
        <v>4.5999999999999996</v>
      </c>
      <c r="U3925" t="s">
        <v>60</v>
      </c>
    </row>
    <row r="3926" spans="1:21" x14ac:dyDescent="0.35">
      <c r="A3926" t="s">
        <v>5544</v>
      </c>
      <c r="B3926" t="str">
        <f>IF(COUNTIFS($A:$A,$A3926,$C:$C,$C3926,$D:$D,$D3926,$G:$G,$G3926,$K:$K,$K3926,$M:$M,$M3926)&gt;1,"True Duplicate","Unique")</f>
        <v>Unique</v>
      </c>
      <c r="C3926" s="7">
        <v>45429</v>
      </c>
      <c r="D3926" t="s">
        <v>8467</v>
      </c>
      <c r="E3926" t="str">
        <f>IF(COUNTIF($B$2:D3926,D3926)=1,"New Customer","Returning Customer")</f>
        <v>Returning Customer</v>
      </c>
      <c r="F3926" t="s">
        <v>10132</v>
      </c>
      <c r="G3926" t="s">
        <v>132</v>
      </c>
      <c r="H3926" t="s">
        <v>24</v>
      </c>
      <c r="I3926" t="s">
        <v>133</v>
      </c>
      <c r="J3926" s="5">
        <v>80.599999999999994</v>
      </c>
      <c r="K3926">
        <v>7</v>
      </c>
      <c r="L3926">
        <v>0.15</v>
      </c>
      <c r="M3926" s="3">
        <f t="shared" si="61"/>
        <v>563.14999999999986</v>
      </c>
      <c r="N3926" t="s">
        <v>165</v>
      </c>
      <c r="O3926" t="s">
        <v>39</v>
      </c>
      <c r="P3926" t="s">
        <v>85</v>
      </c>
      <c r="Q3926" t="s">
        <v>29</v>
      </c>
      <c r="R3926">
        <v>4</v>
      </c>
      <c r="S3926">
        <v>1.9</v>
      </c>
      <c r="T3926" t="s">
        <v>30</v>
      </c>
      <c r="U3926" t="s">
        <v>60</v>
      </c>
    </row>
    <row r="3927" spans="1:21" x14ac:dyDescent="0.35">
      <c r="A3927" t="s">
        <v>7196</v>
      </c>
      <c r="B3927" t="str">
        <f>IF(COUNTIFS($A:$A,$A3927,$C:$C,$C3927,$D:$D,$D3927,$G:$G,$G3927,$K:$K,$K3927,$M:$M,$M3927)&gt;1,"True Duplicate","Unique")</f>
        <v>Unique</v>
      </c>
      <c r="C3927" s="7">
        <v>45429</v>
      </c>
      <c r="D3927" t="s">
        <v>4960</v>
      </c>
      <c r="E3927" t="str">
        <f>IF(COUNTIF($B$2:D3927,D3927)=1,"New Customer","Returning Customer")</f>
        <v>New Customer</v>
      </c>
      <c r="F3927" t="s">
        <v>10132</v>
      </c>
      <c r="G3927" t="s">
        <v>161</v>
      </c>
      <c r="H3927" t="s">
        <v>74</v>
      </c>
      <c r="I3927" t="s">
        <v>148</v>
      </c>
      <c r="J3927" s="5">
        <v>1906.57</v>
      </c>
      <c r="K3927">
        <v>13</v>
      </c>
      <c r="L3927">
        <v>0.25</v>
      </c>
      <c r="M3927" s="3">
        <f t="shared" si="61"/>
        <v>24782.16</v>
      </c>
      <c r="N3927" t="s">
        <v>165</v>
      </c>
      <c r="O3927" t="s">
        <v>27</v>
      </c>
      <c r="P3927" t="s">
        <v>85</v>
      </c>
      <c r="Q3927" t="s">
        <v>116</v>
      </c>
      <c r="R3927">
        <v>5</v>
      </c>
      <c r="S3927">
        <v>1.4</v>
      </c>
      <c r="T3927" t="s">
        <v>30</v>
      </c>
      <c r="U3927" t="s">
        <v>86</v>
      </c>
    </row>
    <row r="3928" spans="1:21" x14ac:dyDescent="0.35">
      <c r="A3928" t="s">
        <v>8625</v>
      </c>
      <c r="B3928" t="str">
        <f>IF(COUNTIFS($A:$A,$A3928,$C:$C,$C3928,$D:$D,$D3928,$G:$G,$G3928,$K:$K,$K3928,$M:$M,$M3928)&gt;1,"True Duplicate","Unique")</f>
        <v>Unique</v>
      </c>
      <c r="C3928" s="7">
        <v>45429</v>
      </c>
      <c r="D3928" t="s">
        <v>5294</v>
      </c>
      <c r="E3928" t="str">
        <f>IF(COUNTIF($B$2:D3928,D3928)=1,"New Customer","Returning Customer")</f>
        <v>New Customer</v>
      </c>
      <c r="F3928" t="s">
        <v>10132</v>
      </c>
      <c r="G3928" t="s">
        <v>120</v>
      </c>
      <c r="H3928" t="s">
        <v>47</v>
      </c>
      <c r="I3928" t="s">
        <v>121</v>
      </c>
      <c r="J3928" s="5">
        <v>652.79999999999995</v>
      </c>
      <c r="K3928">
        <v>7</v>
      </c>
      <c r="L3928">
        <v>0.05</v>
      </c>
      <c r="M3928" s="3">
        <f t="shared" si="61"/>
        <v>4569.25</v>
      </c>
      <c r="N3928" t="s">
        <v>76</v>
      </c>
      <c r="O3928" t="s">
        <v>27</v>
      </c>
      <c r="P3928" t="s">
        <v>10129</v>
      </c>
      <c r="Q3928" t="s">
        <v>123</v>
      </c>
      <c r="R3928">
        <v>12</v>
      </c>
      <c r="S3928">
        <v>4.9000000000000004</v>
      </c>
      <c r="T3928" t="s">
        <v>51</v>
      </c>
      <c r="U3928" t="s">
        <v>86</v>
      </c>
    </row>
    <row r="3929" spans="1:21" x14ac:dyDescent="0.35">
      <c r="A3929" t="s">
        <v>8636</v>
      </c>
      <c r="B3929" t="str">
        <f>IF(COUNTIFS($A:$A,$A3929,$C:$C,$C3929,$D:$D,$D3929,$G:$G,$G3929,$K:$K,$K3929,$M:$M,$M3929)&gt;1,"True Duplicate","Unique")</f>
        <v>Unique</v>
      </c>
      <c r="C3929" s="7">
        <v>45429</v>
      </c>
      <c r="D3929" t="s">
        <v>7197</v>
      </c>
      <c r="E3929" t="str">
        <f>IF(COUNTIF($B$2:D3929,D3929)=1,"New Customer","Returning Customer")</f>
        <v>New Customer</v>
      </c>
      <c r="F3929" t="s">
        <v>10132</v>
      </c>
      <c r="G3929" t="s">
        <v>23</v>
      </c>
      <c r="H3929" t="s">
        <v>24</v>
      </c>
      <c r="I3929" t="s">
        <v>25</v>
      </c>
      <c r="J3929" s="5">
        <v>378.24</v>
      </c>
      <c r="K3929">
        <v>11</v>
      </c>
      <c r="L3929">
        <v>0.2</v>
      </c>
      <c r="M3929" s="3">
        <f t="shared" si="61"/>
        <v>4158.4400000000005</v>
      </c>
      <c r="N3929" t="s">
        <v>26</v>
      </c>
      <c r="O3929" t="s">
        <v>111</v>
      </c>
      <c r="P3929" t="s">
        <v>85</v>
      </c>
      <c r="Q3929" t="s">
        <v>41</v>
      </c>
      <c r="R3929">
        <v>10</v>
      </c>
      <c r="S3929">
        <v>3.1</v>
      </c>
      <c r="T3929" t="s">
        <v>30</v>
      </c>
      <c r="U3929" t="s">
        <v>60</v>
      </c>
    </row>
    <row r="3930" spans="1:21" x14ac:dyDescent="0.35">
      <c r="A3930" t="s">
        <v>9409</v>
      </c>
      <c r="B3930" t="str">
        <f>IF(COUNTIFS($A:$A,$A3930,$C:$C,$C3930,$D:$D,$D3930,$G:$G,$G3930,$K:$K,$K3930,$M:$M,$M3930)&gt;1,"True Duplicate","Unique")</f>
        <v>Unique</v>
      </c>
      <c r="C3930" s="7">
        <v>45429</v>
      </c>
      <c r="D3930" t="s">
        <v>8626</v>
      </c>
      <c r="E3930" t="str">
        <f>IF(COUNTIF($B$2:D3930,D3930)=1,"New Customer","Returning Customer")</f>
        <v>New Customer</v>
      </c>
      <c r="F3930" t="s">
        <v>10132</v>
      </c>
      <c r="G3930" t="s">
        <v>96</v>
      </c>
      <c r="H3930" t="s">
        <v>57</v>
      </c>
      <c r="I3930" t="s">
        <v>97</v>
      </c>
      <c r="J3930" s="5">
        <v>696.4</v>
      </c>
      <c r="K3930">
        <v>7</v>
      </c>
      <c r="L3930">
        <v>0</v>
      </c>
      <c r="M3930" s="3">
        <f t="shared" si="61"/>
        <v>4874.8</v>
      </c>
      <c r="N3930" t="s">
        <v>104</v>
      </c>
      <c r="O3930" t="s">
        <v>39</v>
      </c>
      <c r="P3930" t="s">
        <v>85</v>
      </c>
      <c r="Q3930" t="s">
        <v>123</v>
      </c>
      <c r="R3930">
        <v>9</v>
      </c>
      <c r="S3930">
        <v>2.7</v>
      </c>
      <c r="T3930" t="s">
        <v>202</v>
      </c>
      <c r="U3930" t="s">
        <v>60</v>
      </c>
    </row>
    <row r="3931" spans="1:21" x14ac:dyDescent="0.35">
      <c r="A3931" t="s">
        <v>650</v>
      </c>
      <c r="B3931" t="str">
        <f>IF(COUNTIFS($A:$A,$A3931,$C:$C,$C3931,$D:$D,$D3931,$G:$G,$G3931,$K:$K,$K3931,$M:$M,$M3931)&gt;1,"True Duplicate","Unique")</f>
        <v>Unique</v>
      </c>
      <c r="C3931" s="7">
        <v>45430</v>
      </c>
      <c r="D3931" t="s">
        <v>652</v>
      </c>
      <c r="E3931" t="str">
        <f>IF(COUNTIF($B$2:D3931,D3931)=1,"New Customer","Returning Customer")</f>
        <v>New Customer</v>
      </c>
      <c r="F3931" t="s">
        <v>10132</v>
      </c>
      <c r="G3931" t="s">
        <v>244</v>
      </c>
      <c r="H3931" t="s">
        <v>36</v>
      </c>
      <c r="I3931" t="s">
        <v>129</v>
      </c>
      <c r="J3931" s="5">
        <v>34.22</v>
      </c>
      <c r="K3931">
        <v>7</v>
      </c>
      <c r="L3931">
        <v>0.3</v>
      </c>
      <c r="M3931" s="3">
        <f t="shared" si="61"/>
        <v>237.44</v>
      </c>
      <c r="N3931" t="s">
        <v>104</v>
      </c>
      <c r="O3931" t="s">
        <v>111</v>
      </c>
      <c r="P3931" t="s">
        <v>10129</v>
      </c>
      <c r="Q3931" t="s">
        <v>123</v>
      </c>
      <c r="R3931">
        <v>10</v>
      </c>
      <c r="S3931">
        <v>3</v>
      </c>
      <c r="T3931" t="s">
        <v>30</v>
      </c>
      <c r="U3931" t="s">
        <v>60</v>
      </c>
    </row>
    <row r="3932" spans="1:21" x14ac:dyDescent="0.35">
      <c r="A3932" t="s">
        <v>2470</v>
      </c>
      <c r="B3932" t="str">
        <f>IF(COUNTIFS($A:$A,$A3932,$C:$C,$C3932,$D:$D,$D3932,$G:$G,$G3932,$K:$K,$K3932,$M:$M,$M3932)&gt;1,"True Duplicate","Unique")</f>
        <v>Unique</v>
      </c>
      <c r="C3932" s="7">
        <v>45430</v>
      </c>
      <c r="D3932" t="s">
        <v>6707</v>
      </c>
      <c r="E3932" t="str">
        <f>IF(COUNTIF($B$2:D3932,D3932)=1,"New Customer","Returning Customer")</f>
        <v>New Customer</v>
      </c>
      <c r="F3932" t="s">
        <v>72</v>
      </c>
      <c r="G3932" t="s">
        <v>46</v>
      </c>
      <c r="H3932" t="s">
        <v>47</v>
      </c>
      <c r="I3932" t="s">
        <v>10124</v>
      </c>
      <c r="J3932" s="5">
        <v>579.39</v>
      </c>
      <c r="K3932">
        <v>7</v>
      </c>
      <c r="L3932">
        <v>0.15</v>
      </c>
      <c r="M3932" s="3">
        <f t="shared" si="61"/>
        <v>4054.6800000000003</v>
      </c>
      <c r="N3932" t="s">
        <v>104</v>
      </c>
      <c r="O3932" t="s">
        <v>111</v>
      </c>
      <c r="P3932" t="s">
        <v>59</v>
      </c>
      <c r="Q3932" t="s">
        <v>123</v>
      </c>
      <c r="R3932">
        <v>11</v>
      </c>
      <c r="S3932">
        <v>3.5</v>
      </c>
      <c r="T3932" t="s">
        <v>30</v>
      </c>
      <c r="U3932" t="s">
        <v>60</v>
      </c>
    </row>
    <row r="3933" spans="1:21" x14ac:dyDescent="0.35">
      <c r="A3933" t="s">
        <v>2915</v>
      </c>
      <c r="B3933" t="str">
        <f>IF(COUNTIFS($A:$A,$A3933,$C:$C,$C3933,$D:$D,$D3933,$G:$G,$G3933,$K:$K,$K3933,$M:$M,$M3933)&gt;1,"True Duplicate","Unique")</f>
        <v>Unique</v>
      </c>
      <c r="C3933" s="7">
        <v>45430</v>
      </c>
      <c r="D3933" t="s">
        <v>2916</v>
      </c>
      <c r="E3933" t="str">
        <f>IF(COUNTIF($B$2:D3933,D3933)=1,"New Customer","Returning Customer")</f>
        <v>New Customer</v>
      </c>
      <c r="F3933" t="s">
        <v>72</v>
      </c>
      <c r="G3933" t="s">
        <v>281</v>
      </c>
      <c r="H3933" t="s">
        <v>74</v>
      </c>
      <c r="I3933" t="s">
        <v>110</v>
      </c>
      <c r="J3933" s="5">
        <v>1761.21</v>
      </c>
      <c r="K3933">
        <v>1</v>
      </c>
      <c r="L3933">
        <v>0.15</v>
      </c>
      <c r="M3933" s="3">
        <f t="shared" si="61"/>
        <v>1761.06</v>
      </c>
      <c r="N3933" t="s">
        <v>104</v>
      </c>
      <c r="O3933" t="s">
        <v>27</v>
      </c>
      <c r="P3933" t="s">
        <v>166</v>
      </c>
      <c r="Q3933" t="s">
        <v>77</v>
      </c>
      <c r="R3933">
        <v>13</v>
      </c>
      <c r="S3933">
        <v>2.1</v>
      </c>
      <c r="T3933" t="s">
        <v>51</v>
      </c>
      <c r="U3933" t="s">
        <v>60</v>
      </c>
    </row>
    <row r="3934" spans="1:21" x14ac:dyDescent="0.35">
      <c r="A3934" t="s">
        <v>6706</v>
      </c>
      <c r="B3934" t="str">
        <f>IF(COUNTIFS($A:$A,$A3934,$C:$C,$C3934,$D:$D,$D3934,$G:$G,$G3934,$K:$K,$K3934,$M:$M,$M3934)&gt;1,"True Duplicate","Unique")</f>
        <v>Unique</v>
      </c>
      <c r="C3934" s="7">
        <v>45430</v>
      </c>
      <c r="D3934" t="s">
        <v>6661</v>
      </c>
      <c r="E3934" t="str">
        <f>IF(COUNTIF($B$2:D3934,D3934)=1,"New Customer","Returning Customer")</f>
        <v>Returning Customer</v>
      </c>
      <c r="F3934" t="s">
        <v>10132</v>
      </c>
      <c r="G3934" t="s">
        <v>344</v>
      </c>
      <c r="H3934" t="s">
        <v>24</v>
      </c>
      <c r="I3934" t="s">
        <v>345</v>
      </c>
      <c r="J3934" s="5">
        <v>239.76</v>
      </c>
      <c r="K3934">
        <v>3</v>
      </c>
      <c r="L3934">
        <v>0.1</v>
      </c>
      <c r="M3934" s="3">
        <f t="shared" si="61"/>
        <v>718.98</v>
      </c>
      <c r="N3934" t="s">
        <v>26</v>
      </c>
      <c r="O3934" t="s">
        <v>122</v>
      </c>
      <c r="P3934" t="s">
        <v>10129</v>
      </c>
      <c r="Q3934" t="s">
        <v>77</v>
      </c>
      <c r="R3934">
        <v>10</v>
      </c>
      <c r="S3934">
        <v>2.5</v>
      </c>
      <c r="T3934" t="s">
        <v>30</v>
      </c>
      <c r="U3934" t="s">
        <v>60</v>
      </c>
    </row>
    <row r="3935" spans="1:21" x14ac:dyDescent="0.35">
      <c r="A3935" t="s">
        <v>6833</v>
      </c>
      <c r="B3935" t="str">
        <f>IF(COUNTIFS($A:$A,$A3935,$C:$C,$C3935,$D:$D,$D3935,$G:$G,$G3935,$K:$K,$K3935,$M:$M,$M3935)&gt;1,"True Duplicate","Unique")</f>
        <v>Unique</v>
      </c>
      <c r="C3935" s="7">
        <v>45430</v>
      </c>
      <c r="D3935" t="s">
        <v>701</v>
      </c>
      <c r="E3935" t="str">
        <f>IF(COUNTIF($B$2:D3935,D3935)=1,"New Customer","Returning Customer")</f>
        <v>Returning Customer</v>
      </c>
      <c r="F3935" t="s">
        <v>10132</v>
      </c>
      <c r="G3935" t="s">
        <v>102</v>
      </c>
      <c r="H3935" t="s">
        <v>47</v>
      </c>
      <c r="I3935" t="s">
        <v>10125</v>
      </c>
      <c r="J3935" s="5">
        <v>327.20999999999998</v>
      </c>
      <c r="K3935">
        <v>3</v>
      </c>
      <c r="L3935">
        <v>0.15</v>
      </c>
      <c r="M3935" s="3">
        <f t="shared" si="61"/>
        <v>981.18000000000006</v>
      </c>
      <c r="N3935" t="s">
        <v>302</v>
      </c>
      <c r="O3935" t="s">
        <v>39</v>
      </c>
      <c r="P3935" t="s">
        <v>85</v>
      </c>
      <c r="Q3935" t="s">
        <v>116</v>
      </c>
      <c r="R3935">
        <v>7</v>
      </c>
      <c r="S3935">
        <v>2.2000000000000002</v>
      </c>
      <c r="T3935" t="s">
        <v>30</v>
      </c>
      <c r="U3935" t="s">
        <v>60</v>
      </c>
    </row>
    <row r="3936" spans="1:21" x14ac:dyDescent="0.35">
      <c r="A3936" t="s">
        <v>7700</v>
      </c>
      <c r="B3936" t="str">
        <f>IF(COUNTIFS($A:$A,$A3936,$C:$C,$C3936,$D:$D,$D3936,$G:$G,$G3936,$K:$K,$K3936,$M:$M,$M3936)&gt;1,"True Duplicate","Unique")</f>
        <v>Unique</v>
      </c>
      <c r="C3936" s="7">
        <v>45430</v>
      </c>
      <c r="D3936" t="s">
        <v>3798</v>
      </c>
      <c r="E3936" t="str">
        <f>IF(COUNTIF($B$2:D3936,D3936)=1,"New Customer","Returning Customer")</f>
        <v>Returning Customer</v>
      </c>
      <c r="F3936" t="s">
        <v>72</v>
      </c>
      <c r="G3936" t="s">
        <v>120</v>
      </c>
      <c r="H3936" t="s">
        <v>47</v>
      </c>
      <c r="I3936" t="s">
        <v>121</v>
      </c>
      <c r="J3936" s="5">
        <v>687.16</v>
      </c>
      <c r="K3936">
        <v>6</v>
      </c>
      <c r="L3936">
        <v>0.2</v>
      </c>
      <c r="M3936" s="3">
        <f t="shared" si="61"/>
        <v>4121.7599999999993</v>
      </c>
      <c r="N3936" t="s">
        <v>38</v>
      </c>
      <c r="O3936" t="s">
        <v>39</v>
      </c>
      <c r="P3936" t="s">
        <v>85</v>
      </c>
      <c r="Q3936" t="s">
        <v>77</v>
      </c>
      <c r="R3936">
        <v>8</v>
      </c>
      <c r="S3936">
        <v>1.2</v>
      </c>
      <c r="T3936" t="s">
        <v>30</v>
      </c>
      <c r="U3936" t="s">
        <v>52</v>
      </c>
    </row>
    <row r="3937" spans="1:21" x14ac:dyDescent="0.35">
      <c r="A3937" t="s">
        <v>8491</v>
      </c>
      <c r="B3937" t="str">
        <f>IF(COUNTIFS($A:$A,$A3937,$C:$C,$C3937,$D:$D,$D3937,$G:$G,$G3937,$K:$K,$K3937,$M:$M,$M3937)&gt;1,"True Duplicate","Unique")</f>
        <v>Unique</v>
      </c>
      <c r="C3937" s="7">
        <v>45430</v>
      </c>
      <c r="D3937" t="s">
        <v>2471</v>
      </c>
      <c r="E3937" t="str">
        <f>IF(COUNTIF($B$2:D3937,D3937)=1,"New Customer","Returning Customer")</f>
        <v>Returning Customer</v>
      </c>
      <c r="F3937" t="s">
        <v>10132</v>
      </c>
      <c r="G3937" t="s">
        <v>46</v>
      </c>
      <c r="H3937" t="s">
        <v>47</v>
      </c>
      <c r="I3937" t="s">
        <v>10124</v>
      </c>
      <c r="J3937" s="5">
        <v>164.58</v>
      </c>
      <c r="K3937">
        <v>4</v>
      </c>
      <c r="L3937">
        <v>0.25</v>
      </c>
      <c r="M3937" s="3">
        <f t="shared" si="61"/>
        <v>657.32</v>
      </c>
      <c r="N3937" t="s">
        <v>98</v>
      </c>
      <c r="O3937" t="s">
        <v>122</v>
      </c>
      <c r="P3937" t="s">
        <v>85</v>
      </c>
      <c r="Q3937" t="s">
        <v>116</v>
      </c>
      <c r="R3937">
        <v>2</v>
      </c>
      <c r="S3937">
        <v>2.2000000000000002</v>
      </c>
      <c r="T3937" t="s">
        <v>30</v>
      </c>
      <c r="U3937" t="s">
        <v>60</v>
      </c>
    </row>
    <row r="3938" spans="1:21" x14ac:dyDescent="0.35">
      <c r="A3938" t="s">
        <v>8673</v>
      </c>
      <c r="B3938" t="str">
        <f>IF(COUNTIFS($A:$A,$A3938,$C:$C,$C3938,$D:$D,$D3938,$G:$G,$G3938,$K:$K,$K3938,$M:$M,$M3938)&gt;1,"True Duplicate","Unique")</f>
        <v>Unique</v>
      </c>
      <c r="C3938" s="7">
        <v>45430</v>
      </c>
      <c r="D3938" t="s">
        <v>5160</v>
      </c>
      <c r="E3938" t="str">
        <f>IF(COUNTIF($B$2:D3938,D3938)=1,"New Customer","Returning Customer")</f>
        <v>Returning Customer</v>
      </c>
      <c r="F3938" t="s">
        <v>72</v>
      </c>
      <c r="G3938" t="s">
        <v>10123</v>
      </c>
      <c r="H3938" t="s">
        <v>47</v>
      </c>
      <c r="I3938" t="s">
        <v>10124</v>
      </c>
      <c r="J3938" s="5">
        <v>689.93</v>
      </c>
      <c r="K3938">
        <v>6</v>
      </c>
      <c r="L3938">
        <v>0</v>
      </c>
      <c r="M3938" s="3">
        <f t="shared" si="61"/>
        <v>4139.58</v>
      </c>
      <c r="N3938" t="s">
        <v>142</v>
      </c>
      <c r="O3938" t="s">
        <v>39</v>
      </c>
      <c r="P3938" t="s">
        <v>85</v>
      </c>
      <c r="Q3938" t="s">
        <v>41</v>
      </c>
      <c r="R3938">
        <v>9</v>
      </c>
      <c r="S3938">
        <v>2.6</v>
      </c>
      <c r="T3938" t="s">
        <v>30</v>
      </c>
      <c r="U3938" t="s">
        <v>60</v>
      </c>
    </row>
    <row r="3939" spans="1:21" x14ac:dyDescent="0.35">
      <c r="A3939" t="s">
        <v>669</v>
      </c>
      <c r="B3939" t="str">
        <f>IF(COUNTIFS($A:$A,$A3939,$C:$C,$C3939,$D:$D,$D3939,$G:$G,$G3939,$K:$K,$K3939,$M:$M,$M3939)&gt;1,"True Duplicate","Unique")</f>
        <v>Unique</v>
      </c>
      <c r="C3939" s="7">
        <v>45431</v>
      </c>
      <c r="D3939" t="s">
        <v>8563</v>
      </c>
      <c r="E3939" t="str">
        <f>IF(COUNTIF($B$2:D3939,D3939)=1,"New Customer","Returning Customer")</f>
        <v>New Customer</v>
      </c>
      <c r="F3939" t="s">
        <v>10132</v>
      </c>
      <c r="G3939" t="s">
        <v>293</v>
      </c>
      <c r="H3939" t="s">
        <v>74</v>
      </c>
      <c r="I3939" t="s">
        <v>110</v>
      </c>
      <c r="J3939" s="5">
        <v>1883.38</v>
      </c>
      <c r="K3939">
        <v>3</v>
      </c>
      <c r="L3939">
        <v>0.15</v>
      </c>
      <c r="M3939" s="3">
        <f t="shared" si="61"/>
        <v>5649.6900000000005</v>
      </c>
      <c r="N3939" t="s">
        <v>26</v>
      </c>
      <c r="O3939" t="s">
        <v>122</v>
      </c>
      <c r="P3939" t="s">
        <v>10129</v>
      </c>
      <c r="Q3939" t="s">
        <v>116</v>
      </c>
      <c r="R3939">
        <v>11</v>
      </c>
      <c r="S3939">
        <v>4.0999999999999996</v>
      </c>
      <c r="T3939" t="s">
        <v>30</v>
      </c>
      <c r="U3939" t="s">
        <v>60</v>
      </c>
    </row>
    <row r="3940" spans="1:21" x14ac:dyDescent="0.35">
      <c r="A3940" t="s">
        <v>3040</v>
      </c>
      <c r="B3940" t="str">
        <f>IF(COUNTIFS($A:$A,$A3940,$C:$C,$C3940,$D:$D,$D3940,$G:$G,$G3940,$K:$K,$K3940,$M:$M,$M3940)&gt;1,"True Duplicate","Unique")</f>
        <v>Unique</v>
      </c>
      <c r="C3940" s="7">
        <v>45431</v>
      </c>
      <c r="D3940" t="s">
        <v>671</v>
      </c>
      <c r="E3940" t="str">
        <f>IF(COUNTIF($B$2:D3940,D3940)=1,"New Customer","Returning Customer")</f>
        <v>Returning Customer</v>
      </c>
      <c r="F3940" t="s">
        <v>10132</v>
      </c>
      <c r="G3940" t="s">
        <v>351</v>
      </c>
      <c r="H3940" t="s">
        <v>57</v>
      </c>
      <c r="I3940" t="s">
        <v>289</v>
      </c>
      <c r="J3940" s="5">
        <v>25.74</v>
      </c>
      <c r="K3940">
        <v>8</v>
      </c>
      <c r="L3940">
        <v>0.05</v>
      </c>
      <c r="M3940" s="3">
        <f t="shared" si="61"/>
        <v>205.51999999999998</v>
      </c>
      <c r="N3940" t="s">
        <v>104</v>
      </c>
      <c r="O3940" t="s">
        <v>122</v>
      </c>
      <c r="P3940" t="s">
        <v>10129</v>
      </c>
      <c r="Q3940" t="s">
        <v>116</v>
      </c>
      <c r="R3940">
        <v>7</v>
      </c>
      <c r="S3940">
        <v>4.4000000000000004</v>
      </c>
      <c r="T3940" t="s">
        <v>30</v>
      </c>
      <c r="U3940" t="s">
        <v>60</v>
      </c>
    </row>
    <row r="3941" spans="1:21" x14ac:dyDescent="0.35">
      <c r="A3941" t="s">
        <v>8562</v>
      </c>
      <c r="B3941" t="str">
        <f>IF(COUNTIFS($A:$A,$A3941,$C:$C,$C3941,$D:$D,$D3941,$G:$G,$G3941,$K:$K,$K3941,$M:$M,$M3941)&gt;1,"True Duplicate","Unique")</f>
        <v>Unique</v>
      </c>
      <c r="C3941" s="7">
        <v>45431</v>
      </c>
      <c r="D3941" t="s">
        <v>3041</v>
      </c>
      <c r="E3941" t="str">
        <f>IF(COUNTIF($B$2:D3941,D3941)=1,"New Customer","Returning Customer")</f>
        <v>New Customer</v>
      </c>
      <c r="F3941" t="s">
        <v>10132</v>
      </c>
      <c r="G3941" t="s">
        <v>258</v>
      </c>
      <c r="H3941" t="s">
        <v>36</v>
      </c>
      <c r="I3941" t="s">
        <v>259</v>
      </c>
      <c r="J3941" s="5">
        <v>16.920000000000002</v>
      </c>
      <c r="K3941">
        <v>7</v>
      </c>
      <c r="L3941">
        <v>0.1</v>
      </c>
      <c r="M3941" s="3">
        <f t="shared" si="61"/>
        <v>117.74000000000001</v>
      </c>
      <c r="N3941" t="s">
        <v>49</v>
      </c>
      <c r="O3941" t="s">
        <v>27</v>
      </c>
      <c r="P3941" t="s">
        <v>85</v>
      </c>
      <c r="Q3941" t="s">
        <v>123</v>
      </c>
      <c r="R3941">
        <v>4</v>
      </c>
      <c r="S3941">
        <v>1.4</v>
      </c>
      <c r="T3941" t="s">
        <v>202</v>
      </c>
      <c r="U3941" t="s">
        <v>60</v>
      </c>
    </row>
    <row r="3942" spans="1:21" x14ac:dyDescent="0.35">
      <c r="A3942" t="s">
        <v>2786</v>
      </c>
      <c r="B3942" t="str">
        <f>IF(COUNTIFS($A:$A,$A3942,$C:$C,$C3942,$D:$D,$D3942,$G:$G,$G3942,$K:$K,$K3942,$M:$M,$M3942)&gt;1,"True Duplicate","Unique")</f>
        <v>Unique</v>
      </c>
      <c r="C3942" s="7">
        <v>45432</v>
      </c>
      <c r="D3942" t="s">
        <v>7721</v>
      </c>
      <c r="E3942" t="str">
        <f>IF(COUNTIF($B$2:D3942,D3942)=1,"New Customer","Returning Customer")</f>
        <v>New Customer</v>
      </c>
      <c r="F3942" t="s">
        <v>10132</v>
      </c>
      <c r="G3942" t="s">
        <v>533</v>
      </c>
      <c r="H3942" t="s">
        <v>74</v>
      </c>
      <c r="I3942" t="s">
        <v>534</v>
      </c>
      <c r="J3942" s="5">
        <v>2134.19</v>
      </c>
      <c r="K3942">
        <v>8</v>
      </c>
      <c r="L3942">
        <v>0.25</v>
      </c>
      <c r="M3942" s="3">
        <f t="shared" si="61"/>
        <v>17071.52</v>
      </c>
      <c r="N3942" t="s">
        <v>38</v>
      </c>
      <c r="O3942" t="s">
        <v>39</v>
      </c>
      <c r="P3942" t="s">
        <v>166</v>
      </c>
      <c r="Q3942" t="s">
        <v>116</v>
      </c>
      <c r="R3942">
        <v>10</v>
      </c>
      <c r="S3942">
        <v>4.5</v>
      </c>
      <c r="T3942" t="s">
        <v>30</v>
      </c>
      <c r="U3942" t="s">
        <v>60</v>
      </c>
    </row>
    <row r="3943" spans="1:21" x14ac:dyDescent="0.35">
      <c r="A3943" t="s">
        <v>4313</v>
      </c>
      <c r="B3943" t="str">
        <f>IF(COUNTIFS($A:$A,$A3943,$C:$C,$C3943,$D:$D,$D3943,$G:$G,$G3943,$K:$K,$K3943,$M:$M,$M3943)&gt;1,"True Duplicate","Unique")</f>
        <v>Unique</v>
      </c>
      <c r="C3943" s="7">
        <v>45432</v>
      </c>
      <c r="D3943" t="s">
        <v>5977</v>
      </c>
      <c r="E3943" t="str">
        <f>IF(COUNTIF($B$2:D3943,D3943)=1,"New Customer","Returning Customer")</f>
        <v>Returning Customer</v>
      </c>
      <c r="F3943" t="s">
        <v>72</v>
      </c>
      <c r="G3943" t="s">
        <v>138</v>
      </c>
      <c r="H3943" t="s">
        <v>24</v>
      </c>
      <c r="I3943" t="s">
        <v>133</v>
      </c>
      <c r="J3943" s="5">
        <v>390.1</v>
      </c>
      <c r="K3943">
        <v>3</v>
      </c>
      <c r="L3943">
        <v>0.05</v>
      </c>
      <c r="M3943" s="3">
        <f t="shared" si="61"/>
        <v>1170.1500000000001</v>
      </c>
      <c r="N3943" t="s">
        <v>165</v>
      </c>
      <c r="O3943" t="s">
        <v>111</v>
      </c>
      <c r="P3943" t="s">
        <v>10129</v>
      </c>
      <c r="Q3943" t="s">
        <v>123</v>
      </c>
      <c r="R3943">
        <v>6</v>
      </c>
      <c r="S3943">
        <v>4.5</v>
      </c>
      <c r="T3943" t="s">
        <v>30</v>
      </c>
      <c r="U3943" t="s">
        <v>60</v>
      </c>
    </row>
    <row r="3944" spans="1:21" x14ac:dyDescent="0.35">
      <c r="A3944" t="s">
        <v>4933</v>
      </c>
      <c r="B3944" t="str">
        <f>IF(COUNTIFS($A:$A,$A3944,$C:$C,$C3944,$D:$D,$D3944,$G:$G,$G3944,$K:$K,$K3944,$M:$M,$M3944)&gt;1,"True Duplicate","Unique")</f>
        <v>Unique</v>
      </c>
      <c r="C3944" s="7">
        <v>45432</v>
      </c>
      <c r="D3944" t="s">
        <v>4314</v>
      </c>
      <c r="E3944" t="str">
        <f>IF(COUNTIF($B$2:D3944,D3944)=1,"New Customer","Returning Customer")</f>
        <v>Returning Customer</v>
      </c>
      <c r="F3944" t="s">
        <v>10132</v>
      </c>
      <c r="G3944" t="s">
        <v>399</v>
      </c>
      <c r="H3944" t="s">
        <v>24</v>
      </c>
      <c r="I3944" t="s">
        <v>182</v>
      </c>
      <c r="J3944" s="5">
        <v>213.87</v>
      </c>
      <c r="K3944">
        <v>1</v>
      </c>
      <c r="L3944">
        <v>0.1</v>
      </c>
      <c r="M3944" s="3">
        <f t="shared" si="61"/>
        <v>213.77</v>
      </c>
      <c r="N3944" t="s">
        <v>98</v>
      </c>
      <c r="O3944" t="s">
        <v>39</v>
      </c>
      <c r="P3944" t="s">
        <v>85</v>
      </c>
      <c r="Q3944" t="s">
        <v>123</v>
      </c>
      <c r="R3944">
        <v>12</v>
      </c>
      <c r="S3944">
        <v>3.9</v>
      </c>
      <c r="T3944" t="s">
        <v>30</v>
      </c>
      <c r="U3944" t="s">
        <v>52</v>
      </c>
    </row>
    <row r="3945" spans="1:21" x14ac:dyDescent="0.35">
      <c r="A3945" t="s">
        <v>5976</v>
      </c>
      <c r="B3945" t="str">
        <f>IF(COUNTIFS($A:$A,$A3945,$C:$C,$C3945,$D:$D,$D3945,$G:$G,$G3945,$K:$K,$K3945,$M:$M,$M3945)&gt;1,"True Duplicate","Unique")</f>
        <v>Unique</v>
      </c>
      <c r="C3945" s="7">
        <v>45432</v>
      </c>
      <c r="D3945" t="s">
        <v>4934</v>
      </c>
      <c r="E3945" t="str">
        <f>IF(COUNTIF($B$2:D3945,D3945)=1,"New Customer","Returning Customer")</f>
        <v>New Customer</v>
      </c>
      <c r="F3945" t="s">
        <v>10132</v>
      </c>
      <c r="G3945" t="s">
        <v>239</v>
      </c>
      <c r="H3945" t="s">
        <v>66</v>
      </c>
      <c r="I3945" t="s">
        <v>240</v>
      </c>
      <c r="J3945" s="5">
        <v>1682.27</v>
      </c>
      <c r="K3945">
        <v>3</v>
      </c>
      <c r="L3945">
        <v>0</v>
      </c>
      <c r="M3945" s="3">
        <f t="shared" si="61"/>
        <v>5046.8099999999995</v>
      </c>
      <c r="N3945" t="s">
        <v>142</v>
      </c>
      <c r="O3945" t="s">
        <v>122</v>
      </c>
      <c r="P3945" t="s">
        <v>59</v>
      </c>
      <c r="Q3945" t="s">
        <v>123</v>
      </c>
      <c r="R3945">
        <v>11</v>
      </c>
      <c r="S3945">
        <v>4.8</v>
      </c>
      <c r="T3945" t="s">
        <v>30</v>
      </c>
      <c r="U3945" t="s">
        <v>52</v>
      </c>
    </row>
    <row r="3946" spans="1:21" x14ac:dyDescent="0.35">
      <c r="A3946" t="s">
        <v>7720</v>
      </c>
      <c r="B3946" t="str">
        <f>IF(COUNTIFS($A:$A,$A3946,$C:$C,$C3946,$D:$D,$D3946,$G:$G,$G3946,$K:$K,$K3946,$M:$M,$M3946)&gt;1,"True Duplicate","Unique")</f>
        <v>Unique</v>
      </c>
      <c r="C3946" s="7">
        <v>45432</v>
      </c>
      <c r="D3946" t="s">
        <v>2788</v>
      </c>
      <c r="E3946" t="str">
        <f>IF(COUNTIF($B$2:D3946,D3946)=1,"New Customer","Returning Customer")</f>
        <v>New Customer</v>
      </c>
      <c r="F3946" t="s">
        <v>10132</v>
      </c>
      <c r="G3946" t="s">
        <v>344</v>
      </c>
      <c r="H3946" t="s">
        <v>24</v>
      </c>
      <c r="I3946" t="s">
        <v>345</v>
      </c>
      <c r="J3946" s="5">
        <v>413.34</v>
      </c>
      <c r="K3946">
        <v>9</v>
      </c>
      <c r="L3946">
        <v>0.2</v>
      </c>
      <c r="M3946" s="3">
        <f t="shared" si="61"/>
        <v>3718.2599999999998</v>
      </c>
      <c r="N3946" t="s">
        <v>104</v>
      </c>
      <c r="O3946" t="s">
        <v>27</v>
      </c>
      <c r="P3946" t="s">
        <v>10129</v>
      </c>
      <c r="Q3946" t="s">
        <v>116</v>
      </c>
      <c r="R3946">
        <v>3</v>
      </c>
      <c r="S3946">
        <v>3.6</v>
      </c>
      <c r="T3946" t="s">
        <v>202</v>
      </c>
      <c r="U3946" t="s">
        <v>60</v>
      </c>
    </row>
    <row r="3947" spans="1:21" x14ac:dyDescent="0.35">
      <c r="A3947" t="s">
        <v>8435</v>
      </c>
      <c r="B3947" t="str">
        <f>IF(COUNTIFS($A:$A,$A3947,$C:$C,$C3947,$D:$D,$D3947,$G:$G,$G3947,$K:$K,$K3947,$M:$M,$M3947)&gt;1,"True Duplicate","Unique")</f>
        <v>Unique</v>
      </c>
      <c r="C3947" s="7">
        <v>45432</v>
      </c>
      <c r="D3947" t="s">
        <v>8436</v>
      </c>
      <c r="E3947" t="str">
        <f>IF(COUNTIF($B$2:D3947,D3947)=1,"New Customer","Returning Customer")</f>
        <v>New Customer</v>
      </c>
      <c r="F3947" t="s">
        <v>10132</v>
      </c>
      <c r="G3947" t="s">
        <v>533</v>
      </c>
      <c r="H3947" t="s">
        <v>74</v>
      </c>
      <c r="I3947" t="s">
        <v>534</v>
      </c>
      <c r="J3947" s="5">
        <v>1706.31</v>
      </c>
      <c r="K3947">
        <v>2</v>
      </c>
      <c r="L3947">
        <v>0.1</v>
      </c>
      <c r="M3947" s="3">
        <f t="shared" si="61"/>
        <v>3412.42</v>
      </c>
      <c r="N3947" t="s">
        <v>104</v>
      </c>
      <c r="O3947" t="s">
        <v>39</v>
      </c>
      <c r="P3947" t="s">
        <v>85</v>
      </c>
      <c r="Q3947" t="s">
        <v>116</v>
      </c>
      <c r="R3947">
        <v>6</v>
      </c>
      <c r="S3947">
        <v>4.8</v>
      </c>
      <c r="T3947" t="s">
        <v>51</v>
      </c>
      <c r="U3947" t="s">
        <v>86</v>
      </c>
    </row>
    <row r="3948" spans="1:21" x14ac:dyDescent="0.35">
      <c r="A3948" t="s">
        <v>637</v>
      </c>
      <c r="B3948" t="str">
        <f>IF(COUNTIFS($A:$A,$A3948,$C:$C,$C3948,$D:$D,$D3948,$G:$G,$G3948,$K:$K,$K3948,$M:$M,$M3948)&gt;1,"True Duplicate","Unique")</f>
        <v>Unique</v>
      </c>
      <c r="C3948" s="7">
        <v>45433</v>
      </c>
      <c r="D3948" t="s">
        <v>2406</v>
      </c>
      <c r="E3948" t="str">
        <f>IF(COUNTIF($B$2:D3948,D3948)=1,"New Customer","Returning Customer")</f>
        <v>New Customer</v>
      </c>
      <c r="F3948" t="s">
        <v>72</v>
      </c>
      <c r="G3948" t="s">
        <v>56</v>
      </c>
      <c r="H3948" t="s">
        <v>57</v>
      </c>
      <c r="I3948" t="s">
        <v>58</v>
      </c>
      <c r="J3948" s="5">
        <v>500.28</v>
      </c>
      <c r="K3948">
        <v>5</v>
      </c>
      <c r="L3948">
        <v>0.05</v>
      </c>
      <c r="M3948" s="3">
        <f t="shared" si="61"/>
        <v>2501.1499999999996</v>
      </c>
      <c r="N3948" t="s">
        <v>302</v>
      </c>
      <c r="O3948" t="s">
        <v>27</v>
      </c>
      <c r="P3948" t="s">
        <v>10129</v>
      </c>
      <c r="Q3948" t="s">
        <v>116</v>
      </c>
      <c r="R3948">
        <v>8</v>
      </c>
      <c r="S3948">
        <v>3.7</v>
      </c>
      <c r="T3948" t="s">
        <v>30</v>
      </c>
      <c r="U3948" t="s">
        <v>60</v>
      </c>
    </row>
    <row r="3949" spans="1:21" x14ac:dyDescent="0.35">
      <c r="A3949" t="s">
        <v>1900</v>
      </c>
      <c r="B3949" t="str">
        <f>IF(COUNTIFS($A:$A,$A3949,$C:$C,$C3949,$D:$D,$D3949,$G:$G,$G3949,$K:$K,$K3949,$M:$M,$M3949)&gt;1,"True Duplicate","Unique")</f>
        <v>Unique</v>
      </c>
      <c r="C3949" s="7">
        <v>45433</v>
      </c>
      <c r="D3949" t="s">
        <v>1901</v>
      </c>
      <c r="E3949" t="str">
        <f>IF(COUNTIF($B$2:D3949,D3949)=1,"New Customer","Returning Customer")</f>
        <v>Returning Customer</v>
      </c>
      <c r="F3949" t="s">
        <v>10132</v>
      </c>
      <c r="G3949" t="s">
        <v>161</v>
      </c>
      <c r="H3949" t="s">
        <v>74</v>
      </c>
      <c r="I3949" t="s">
        <v>148</v>
      </c>
      <c r="J3949" s="5">
        <v>732.2</v>
      </c>
      <c r="K3949">
        <v>13</v>
      </c>
      <c r="L3949">
        <v>0.05</v>
      </c>
      <c r="M3949" s="3">
        <f t="shared" si="61"/>
        <v>9517.9500000000007</v>
      </c>
      <c r="N3949" t="s">
        <v>26</v>
      </c>
      <c r="O3949" t="s">
        <v>27</v>
      </c>
      <c r="P3949" t="s">
        <v>166</v>
      </c>
      <c r="Q3949" t="s">
        <v>123</v>
      </c>
      <c r="R3949">
        <v>12</v>
      </c>
      <c r="S3949">
        <v>1.6</v>
      </c>
      <c r="T3949" t="s">
        <v>30</v>
      </c>
      <c r="U3949" t="s">
        <v>60</v>
      </c>
    </row>
    <row r="3950" spans="1:21" x14ac:dyDescent="0.35">
      <c r="A3950" t="s">
        <v>4923</v>
      </c>
      <c r="B3950" t="str">
        <f>IF(COUNTIFS($A:$A,$A3950,$C:$C,$C3950,$D:$D,$D3950,$G:$G,$G3950,$K:$K,$K3950,$M:$M,$M3950)&gt;1,"True Duplicate","Unique")</f>
        <v>Unique</v>
      </c>
      <c r="C3950" s="7">
        <v>45433</v>
      </c>
      <c r="D3950" t="s">
        <v>6146</v>
      </c>
      <c r="E3950" t="str">
        <f>IF(COUNTIF($B$2:D3950,D3950)=1,"New Customer","Returning Customer")</f>
        <v>New Customer</v>
      </c>
      <c r="F3950" t="s">
        <v>10132</v>
      </c>
      <c r="G3950" t="s">
        <v>46</v>
      </c>
      <c r="H3950" t="s">
        <v>47</v>
      </c>
      <c r="I3950" t="s">
        <v>10124</v>
      </c>
      <c r="J3950" s="5">
        <v>655.11</v>
      </c>
      <c r="K3950">
        <v>13</v>
      </c>
      <c r="L3950">
        <v>0.1</v>
      </c>
      <c r="M3950" s="3">
        <f t="shared" si="61"/>
        <v>8515.1299999999992</v>
      </c>
      <c r="N3950" t="s">
        <v>83</v>
      </c>
      <c r="O3950" t="s">
        <v>39</v>
      </c>
      <c r="P3950" t="s">
        <v>166</v>
      </c>
      <c r="Q3950" t="s">
        <v>116</v>
      </c>
      <c r="R3950">
        <v>13</v>
      </c>
      <c r="S3950">
        <v>2.5</v>
      </c>
      <c r="T3950" t="s">
        <v>30</v>
      </c>
      <c r="U3950" t="s">
        <v>60</v>
      </c>
    </row>
    <row r="3951" spans="1:21" x14ac:dyDescent="0.35">
      <c r="A3951" t="s">
        <v>6145</v>
      </c>
      <c r="B3951" t="str">
        <f>IF(COUNTIFS($A:$A,$A3951,$C:$C,$C3951,$D:$D,$D3951,$G:$G,$G3951,$K:$K,$K3951,$M:$M,$M3951)&gt;1,"True Duplicate","Unique")</f>
        <v>Unique</v>
      </c>
      <c r="C3951" s="7">
        <v>45433</v>
      </c>
      <c r="D3951" t="s">
        <v>639</v>
      </c>
      <c r="E3951" t="str">
        <f>IF(COUNTIF($B$2:D3951,D3951)=1,"New Customer","Returning Customer")</f>
        <v>Returning Customer</v>
      </c>
      <c r="F3951" t="s">
        <v>10132</v>
      </c>
      <c r="G3951" t="s">
        <v>209</v>
      </c>
      <c r="H3951" t="s">
        <v>47</v>
      </c>
      <c r="I3951" t="s">
        <v>210</v>
      </c>
      <c r="J3951" s="5">
        <v>59.42</v>
      </c>
      <c r="K3951">
        <v>6</v>
      </c>
      <c r="L3951">
        <v>0.05</v>
      </c>
      <c r="M3951" s="3">
        <f t="shared" si="61"/>
        <v>356.22</v>
      </c>
      <c r="N3951" t="s">
        <v>83</v>
      </c>
      <c r="O3951" t="s">
        <v>111</v>
      </c>
      <c r="P3951" t="s">
        <v>166</v>
      </c>
      <c r="Q3951" t="s">
        <v>77</v>
      </c>
      <c r="R3951">
        <v>1</v>
      </c>
      <c r="S3951">
        <v>4.5999999999999996</v>
      </c>
      <c r="T3951" t="s">
        <v>202</v>
      </c>
      <c r="U3951" t="s">
        <v>52</v>
      </c>
    </row>
    <row r="3952" spans="1:21" x14ac:dyDescent="0.35">
      <c r="A3952" t="s">
        <v>7530</v>
      </c>
      <c r="B3952" t="str">
        <f>IF(COUNTIFS($A:$A,$A3952,$C:$C,$C3952,$D:$D,$D3952,$G:$G,$G3952,$K:$K,$K3952,$M:$M,$M3952)&gt;1,"True Duplicate","Unique")</f>
        <v>Unique</v>
      </c>
      <c r="C3952" s="7">
        <v>45433</v>
      </c>
      <c r="D3952" t="s">
        <v>4924</v>
      </c>
      <c r="E3952" t="str">
        <f>IF(COUNTIF($B$2:D3952,D3952)=1,"New Customer","Returning Customer")</f>
        <v>Returning Customer</v>
      </c>
      <c r="F3952" t="s">
        <v>72</v>
      </c>
      <c r="G3952" t="s">
        <v>1182</v>
      </c>
      <c r="H3952" t="s">
        <v>66</v>
      </c>
      <c r="I3952" t="s">
        <v>446</v>
      </c>
      <c r="J3952" s="5">
        <v>1887.08</v>
      </c>
      <c r="K3952">
        <v>7</v>
      </c>
      <c r="L3952">
        <v>0.1</v>
      </c>
      <c r="M3952" s="3">
        <f t="shared" si="61"/>
        <v>13208.86</v>
      </c>
      <c r="N3952" t="s">
        <v>302</v>
      </c>
      <c r="O3952" t="s">
        <v>111</v>
      </c>
      <c r="P3952" t="s">
        <v>10129</v>
      </c>
      <c r="Q3952" t="s">
        <v>77</v>
      </c>
      <c r="R3952">
        <v>6</v>
      </c>
      <c r="S3952">
        <v>1.2</v>
      </c>
      <c r="T3952" t="s">
        <v>30</v>
      </c>
      <c r="U3952" t="s">
        <v>60</v>
      </c>
    </row>
    <row r="3953" spans="1:21" x14ac:dyDescent="0.35">
      <c r="A3953" t="s">
        <v>1475</v>
      </c>
      <c r="B3953" t="str">
        <f>IF(COUNTIFS($A:$A,$A3953,$C:$C,$C3953,$D:$D,$D3953,$G:$G,$G3953,$K:$K,$K3953,$M:$M,$M3953)&gt;1,"True Duplicate","Unique")</f>
        <v>Unique</v>
      </c>
      <c r="C3953" s="7">
        <v>45434</v>
      </c>
      <c r="D3953" t="s">
        <v>6696</v>
      </c>
      <c r="E3953" t="str">
        <f>IF(COUNTIF($B$2:D3953,D3953)=1,"New Customer","Returning Customer")</f>
        <v>New Customer</v>
      </c>
      <c r="F3953" t="s">
        <v>10132</v>
      </c>
      <c r="G3953" t="s">
        <v>274</v>
      </c>
      <c r="H3953" t="s">
        <v>74</v>
      </c>
      <c r="I3953" t="s">
        <v>75</v>
      </c>
      <c r="J3953" s="5">
        <v>790.21</v>
      </c>
      <c r="K3953">
        <v>6</v>
      </c>
      <c r="L3953">
        <v>0</v>
      </c>
      <c r="M3953" s="3">
        <f t="shared" si="61"/>
        <v>4741.26</v>
      </c>
      <c r="N3953" t="s">
        <v>26</v>
      </c>
      <c r="O3953" t="s">
        <v>122</v>
      </c>
      <c r="P3953" t="s">
        <v>166</v>
      </c>
      <c r="Q3953" t="s">
        <v>116</v>
      </c>
      <c r="R3953">
        <v>11</v>
      </c>
      <c r="S3953">
        <v>4.2</v>
      </c>
      <c r="T3953" t="s">
        <v>30</v>
      </c>
      <c r="U3953" t="s">
        <v>60</v>
      </c>
    </row>
    <row r="3954" spans="1:21" x14ac:dyDescent="0.35">
      <c r="A3954" t="s">
        <v>1994</v>
      </c>
      <c r="B3954" t="str">
        <f>IF(COUNTIFS($A:$A,$A3954,$C:$C,$C3954,$D:$D,$D3954,$G:$G,$G3954,$K:$K,$K3954,$M:$M,$M3954)&gt;1,"True Duplicate","Unique")</f>
        <v>Unique</v>
      </c>
      <c r="C3954" s="7">
        <v>45434</v>
      </c>
      <c r="D3954" t="s">
        <v>2575</v>
      </c>
      <c r="E3954" t="str">
        <f>IF(COUNTIF($B$2:D3954,D3954)=1,"New Customer","Returning Customer")</f>
        <v>Returning Customer</v>
      </c>
      <c r="F3954" t="s">
        <v>10132</v>
      </c>
      <c r="G3954" t="s">
        <v>288</v>
      </c>
      <c r="H3954" t="s">
        <v>57</v>
      </c>
      <c r="I3954" t="s">
        <v>289</v>
      </c>
      <c r="J3954" s="5">
        <v>803.96</v>
      </c>
      <c r="K3954">
        <v>10</v>
      </c>
      <c r="L3954">
        <v>0</v>
      </c>
      <c r="M3954" s="3">
        <f t="shared" si="61"/>
        <v>8039.6</v>
      </c>
      <c r="N3954" t="s">
        <v>83</v>
      </c>
      <c r="O3954" t="s">
        <v>27</v>
      </c>
      <c r="P3954" t="s">
        <v>59</v>
      </c>
      <c r="Q3954" t="s">
        <v>116</v>
      </c>
      <c r="R3954">
        <v>11</v>
      </c>
      <c r="S3954">
        <v>1.7</v>
      </c>
      <c r="T3954" t="s">
        <v>112</v>
      </c>
      <c r="U3954" t="s">
        <v>52</v>
      </c>
    </row>
    <row r="3955" spans="1:21" x14ac:dyDescent="0.35">
      <c r="A3955" t="s">
        <v>4253</v>
      </c>
      <c r="B3955" t="str">
        <f>IF(COUNTIFS($A:$A,$A3955,$C:$C,$C3955,$D:$D,$D3955,$G:$G,$G3955,$K:$K,$K3955,$M:$M,$M3955)&gt;1,"True Duplicate","Unique")</f>
        <v>Unique</v>
      </c>
      <c r="C3955" s="7">
        <v>45434</v>
      </c>
      <c r="D3955" t="s">
        <v>9087</v>
      </c>
      <c r="E3955" t="str">
        <f>IF(COUNTIF($B$2:D3955,D3955)=1,"New Customer","Returning Customer")</f>
        <v>New Customer</v>
      </c>
      <c r="F3955" t="s">
        <v>10132</v>
      </c>
      <c r="G3955" t="s">
        <v>219</v>
      </c>
      <c r="H3955" t="s">
        <v>47</v>
      </c>
      <c r="I3955" t="s">
        <v>210</v>
      </c>
      <c r="J3955" s="5">
        <v>116.18</v>
      </c>
      <c r="K3955">
        <v>8</v>
      </c>
      <c r="L3955">
        <v>0</v>
      </c>
      <c r="M3955" s="3">
        <f t="shared" si="61"/>
        <v>929.44</v>
      </c>
      <c r="N3955" t="s">
        <v>26</v>
      </c>
      <c r="O3955" t="s">
        <v>111</v>
      </c>
      <c r="P3955" t="s">
        <v>85</v>
      </c>
      <c r="Q3955" t="s">
        <v>41</v>
      </c>
      <c r="R3955">
        <v>2</v>
      </c>
      <c r="S3955">
        <v>3.6</v>
      </c>
      <c r="T3955" t="s">
        <v>30</v>
      </c>
      <c r="U3955" t="s">
        <v>60</v>
      </c>
    </row>
    <row r="3956" spans="1:21" x14ac:dyDescent="0.35">
      <c r="A3956" t="s">
        <v>6006</v>
      </c>
      <c r="B3956" t="str">
        <f>IF(COUNTIFS($A:$A,$A3956,$C:$C,$C3956,$D:$D,$D3956,$G:$G,$G3956,$K:$K,$K3956,$M:$M,$M3956)&gt;1,"True Duplicate","Unique")</f>
        <v>Unique</v>
      </c>
      <c r="C3956" s="7">
        <v>45434</v>
      </c>
      <c r="D3956" t="s">
        <v>1995</v>
      </c>
      <c r="E3956" t="str">
        <f>IF(COUNTIF($B$2:D3956,D3956)=1,"New Customer","Returning Customer")</f>
        <v>New Customer</v>
      </c>
      <c r="F3956" t="s">
        <v>72</v>
      </c>
      <c r="G3956" t="s">
        <v>533</v>
      </c>
      <c r="H3956" t="s">
        <v>74</v>
      </c>
      <c r="I3956" t="s">
        <v>534</v>
      </c>
      <c r="J3956" s="5">
        <v>704.51</v>
      </c>
      <c r="K3956">
        <v>12</v>
      </c>
      <c r="L3956">
        <v>0</v>
      </c>
      <c r="M3956" s="3">
        <f t="shared" si="61"/>
        <v>8454.119999999999</v>
      </c>
      <c r="N3956" t="s">
        <v>302</v>
      </c>
      <c r="O3956" t="s">
        <v>111</v>
      </c>
      <c r="P3956" t="s">
        <v>59</v>
      </c>
      <c r="Q3956" t="s">
        <v>116</v>
      </c>
      <c r="R3956">
        <v>3</v>
      </c>
      <c r="S3956">
        <v>1.2</v>
      </c>
      <c r="U3956" t="s">
        <v>86</v>
      </c>
    </row>
    <row r="3957" spans="1:21" x14ac:dyDescent="0.35">
      <c r="A3957" t="s">
        <v>6695</v>
      </c>
      <c r="B3957" t="str">
        <f>IF(COUNTIFS($A:$A,$A3957,$C:$C,$C3957,$D:$D,$D3957,$G:$G,$G3957,$K:$K,$K3957,$M:$M,$M3957)&gt;1,"True Duplicate","Unique")</f>
        <v>Unique</v>
      </c>
      <c r="C3957" s="7">
        <v>45434</v>
      </c>
      <c r="D3957" t="s">
        <v>1477</v>
      </c>
      <c r="E3957" t="str">
        <f>IF(COUNTIF($B$2:D3957,D3957)=1,"New Customer","Returning Customer")</f>
        <v>New Customer</v>
      </c>
      <c r="F3957" t="s">
        <v>10132</v>
      </c>
      <c r="G3957" t="s">
        <v>239</v>
      </c>
      <c r="H3957" t="s">
        <v>66</v>
      </c>
      <c r="I3957" t="s">
        <v>240</v>
      </c>
      <c r="J3957" s="5">
        <v>536.33000000000004</v>
      </c>
      <c r="K3957">
        <v>14</v>
      </c>
      <c r="L3957">
        <v>0.1</v>
      </c>
      <c r="M3957" s="3">
        <f t="shared" si="61"/>
        <v>7507.22</v>
      </c>
      <c r="N3957" t="s">
        <v>98</v>
      </c>
      <c r="O3957" t="s">
        <v>111</v>
      </c>
      <c r="P3957" t="s">
        <v>10129</v>
      </c>
      <c r="Q3957" t="s">
        <v>41</v>
      </c>
      <c r="R3957">
        <v>2</v>
      </c>
      <c r="S3957">
        <v>2.1</v>
      </c>
      <c r="T3957" t="s">
        <v>30</v>
      </c>
      <c r="U3957" t="s">
        <v>60</v>
      </c>
    </row>
    <row r="3958" spans="1:21" x14ac:dyDescent="0.35">
      <c r="A3958" t="s">
        <v>8000</v>
      </c>
      <c r="B3958" t="str">
        <f>IF(COUNTIFS($A:$A,$A3958,$C:$C,$C3958,$D:$D,$D3958,$G:$G,$G3958,$K:$K,$K3958,$M:$M,$M3958)&gt;1,"True Duplicate","Unique")</f>
        <v>Unique</v>
      </c>
      <c r="C3958" s="7">
        <v>45434</v>
      </c>
      <c r="D3958" t="s">
        <v>8001</v>
      </c>
      <c r="E3958" t="str">
        <f>IF(COUNTIF($B$2:D3958,D3958)=1,"New Customer","Returning Customer")</f>
        <v>New Customer</v>
      </c>
      <c r="F3958" t="s">
        <v>10132</v>
      </c>
      <c r="G3958" t="s">
        <v>132</v>
      </c>
      <c r="H3958" t="s">
        <v>24</v>
      </c>
      <c r="I3958" t="s">
        <v>133</v>
      </c>
      <c r="J3958" s="5">
        <v>297.14</v>
      </c>
      <c r="K3958">
        <v>8</v>
      </c>
      <c r="L3958">
        <v>0.1</v>
      </c>
      <c r="M3958" s="3">
        <f t="shared" si="61"/>
        <v>2376.3199999999997</v>
      </c>
      <c r="N3958" t="s">
        <v>83</v>
      </c>
      <c r="O3958" t="s">
        <v>122</v>
      </c>
      <c r="P3958" t="s">
        <v>59</v>
      </c>
      <c r="Q3958" t="s">
        <v>123</v>
      </c>
      <c r="R3958">
        <v>4</v>
      </c>
      <c r="S3958">
        <v>4.2</v>
      </c>
      <c r="T3958" t="s">
        <v>30</v>
      </c>
      <c r="U3958" t="s">
        <v>60</v>
      </c>
    </row>
    <row r="3959" spans="1:21" x14ac:dyDescent="0.35">
      <c r="A3959" t="s">
        <v>9086</v>
      </c>
      <c r="B3959" t="str">
        <f>IF(COUNTIFS($A:$A,$A3959,$C:$C,$C3959,$D:$D,$D3959,$G:$G,$G3959,$K:$K,$K3959,$M:$M,$M3959)&gt;1,"True Duplicate","Unique")</f>
        <v>Unique</v>
      </c>
      <c r="C3959" s="7">
        <v>45434</v>
      </c>
      <c r="E3959" t="str">
        <f>IF(COUNTIF($B$2:D3959,D3959)=1,"New Customer","Returning Customer")</f>
        <v>Returning Customer</v>
      </c>
      <c r="F3959" t="s">
        <v>72</v>
      </c>
      <c r="G3959" t="s">
        <v>533</v>
      </c>
      <c r="H3959" t="s">
        <v>74</v>
      </c>
      <c r="I3959" t="s">
        <v>534</v>
      </c>
      <c r="J3959" s="5">
        <v>1601.72</v>
      </c>
      <c r="K3959">
        <v>1</v>
      </c>
      <c r="L3959">
        <v>0.1</v>
      </c>
      <c r="M3959" s="3">
        <f t="shared" si="61"/>
        <v>1601.6200000000001</v>
      </c>
      <c r="N3959" t="s">
        <v>26</v>
      </c>
      <c r="O3959" t="s">
        <v>111</v>
      </c>
      <c r="P3959" t="s">
        <v>59</v>
      </c>
      <c r="Q3959" t="s">
        <v>116</v>
      </c>
      <c r="R3959">
        <v>3</v>
      </c>
      <c r="S3959">
        <v>3.8</v>
      </c>
      <c r="T3959" t="s">
        <v>30</v>
      </c>
      <c r="U3959" t="s">
        <v>60</v>
      </c>
    </row>
    <row r="3960" spans="1:21" x14ac:dyDescent="0.35">
      <c r="A3960" t="s">
        <v>154</v>
      </c>
      <c r="B3960" t="str">
        <f>IF(COUNTIFS($A:$A,$A3960,$C:$C,$C3960,$D:$D,$D3960,$G:$G,$G3960,$K:$K,$K3960,$M:$M,$M3960)&gt;1,"True Duplicate","Unique")</f>
        <v>Unique</v>
      </c>
      <c r="C3960" s="7">
        <v>45435</v>
      </c>
      <c r="D3960" t="s">
        <v>7980</v>
      </c>
      <c r="E3960" t="str">
        <f>IF(COUNTIF($B$2:D3960,D3960)=1,"New Customer","Returning Customer")</f>
        <v>New Customer</v>
      </c>
      <c r="F3960" t="s">
        <v>10132</v>
      </c>
      <c r="G3960" t="s">
        <v>128</v>
      </c>
      <c r="H3960" t="s">
        <v>36</v>
      </c>
      <c r="I3960" t="s">
        <v>129</v>
      </c>
      <c r="J3960" s="5">
        <v>27.11</v>
      </c>
      <c r="K3960">
        <v>5</v>
      </c>
      <c r="L3960">
        <v>0.2</v>
      </c>
      <c r="M3960" s="3">
        <f t="shared" si="61"/>
        <v>134.55000000000001</v>
      </c>
      <c r="N3960" t="s">
        <v>104</v>
      </c>
      <c r="O3960" t="s">
        <v>39</v>
      </c>
      <c r="P3960" t="s">
        <v>85</v>
      </c>
      <c r="Q3960" t="s">
        <v>77</v>
      </c>
      <c r="R3960">
        <v>11</v>
      </c>
      <c r="S3960">
        <v>2.1</v>
      </c>
      <c r="T3960" t="s">
        <v>51</v>
      </c>
      <c r="U3960" t="s">
        <v>60</v>
      </c>
    </row>
    <row r="3961" spans="1:21" x14ac:dyDescent="0.35">
      <c r="A3961" t="s">
        <v>7979</v>
      </c>
      <c r="B3961" t="str">
        <f>IF(COUNTIFS($A:$A,$A3961,$C:$C,$C3961,$D:$D,$D3961,$G:$G,$G3961,$K:$K,$K3961,$M:$M,$M3961)&gt;1,"True Duplicate","Unique")</f>
        <v>Unique</v>
      </c>
      <c r="C3961" s="7">
        <v>45435</v>
      </c>
      <c r="D3961" t="s">
        <v>156</v>
      </c>
      <c r="E3961" t="str">
        <f>IF(COUNTIF($B$2:D3961,D3961)=1,"New Customer","Returning Customer")</f>
        <v>Returning Customer</v>
      </c>
      <c r="F3961" t="s">
        <v>10132</v>
      </c>
      <c r="G3961" t="s">
        <v>65</v>
      </c>
      <c r="H3961" t="s">
        <v>66</v>
      </c>
      <c r="I3961" t="s">
        <v>67</v>
      </c>
      <c r="J3961" s="5">
        <v>1547.32</v>
      </c>
      <c r="K3961">
        <v>14</v>
      </c>
      <c r="L3961">
        <v>0</v>
      </c>
      <c r="M3961" s="3">
        <f t="shared" si="61"/>
        <v>21662.48</v>
      </c>
      <c r="N3961" t="s">
        <v>76</v>
      </c>
      <c r="O3961" t="s">
        <v>27</v>
      </c>
      <c r="P3961" t="s">
        <v>85</v>
      </c>
      <c r="Q3961" t="s">
        <v>41</v>
      </c>
      <c r="R3961">
        <v>1</v>
      </c>
      <c r="S3961">
        <v>3</v>
      </c>
      <c r="T3961" t="s">
        <v>30</v>
      </c>
      <c r="U3961" t="s">
        <v>60</v>
      </c>
    </row>
    <row r="3962" spans="1:21" x14ac:dyDescent="0.35">
      <c r="A3962" t="s">
        <v>8303</v>
      </c>
      <c r="B3962" t="str">
        <f>IF(COUNTIFS($A:$A,$A3962,$C:$C,$C3962,$D:$D,$D3962,$G:$G,$G3962,$K:$K,$K3962,$M:$M,$M3962)&gt;1,"True Duplicate","Unique")</f>
        <v>Unique</v>
      </c>
      <c r="C3962" s="7">
        <v>45435</v>
      </c>
      <c r="D3962" t="s">
        <v>3209</v>
      </c>
      <c r="E3962" t="str">
        <f>IF(COUNTIF($B$2:D3962,D3962)=1,"New Customer","Returning Customer")</f>
        <v>Returning Customer</v>
      </c>
      <c r="F3962" t="s">
        <v>72</v>
      </c>
      <c r="G3962" t="s">
        <v>96</v>
      </c>
      <c r="H3962" t="s">
        <v>57</v>
      </c>
      <c r="I3962" t="s">
        <v>97</v>
      </c>
      <c r="J3962" s="5">
        <v>565.87</v>
      </c>
      <c r="K3962">
        <v>6</v>
      </c>
      <c r="L3962">
        <v>0.15</v>
      </c>
      <c r="M3962" s="3">
        <f t="shared" si="61"/>
        <v>3394.32</v>
      </c>
      <c r="N3962" t="s">
        <v>98</v>
      </c>
      <c r="O3962" t="s">
        <v>27</v>
      </c>
      <c r="P3962" t="s">
        <v>10129</v>
      </c>
      <c r="Q3962" t="s">
        <v>29</v>
      </c>
      <c r="R3962">
        <v>6</v>
      </c>
      <c r="S3962">
        <v>2.4</v>
      </c>
      <c r="U3962" t="s">
        <v>60</v>
      </c>
    </row>
    <row r="3963" spans="1:21" x14ac:dyDescent="0.35">
      <c r="A3963" t="s">
        <v>1130</v>
      </c>
      <c r="B3963" t="str">
        <f>IF(COUNTIFS($A:$A,$A3963,$C:$C,$C3963,$D:$D,$D3963,$G:$G,$G3963,$K:$K,$K3963,$M:$M,$M3963)&gt;1,"True Duplicate","Unique")</f>
        <v>Unique</v>
      </c>
      <c r="C3963" s="7">
        <v>45436</v>
      </c>
      <c r="D3963" t="s">
        <v>6875</v>
      </c>
      <c r="E3963" t="str">
        <f>IF(COUNTIF($B$2:D3963,D3963)=1,"New Customer","Returning Customer")</f>
        <v>Returning Customer</v>
      </c>
      <c r="F3963" t="s">
        <v>10132</v>
      </c>
      <c r="G3963" t="s">
        <v>872</v>
      </c>
      <c r="H3963" t="s">
        <v>36</v>
      </c>
      <c r="I3963" t="s">
        <v>10127</v>
      </c>
      <c r="J3963" s="5">
        <v>7.93</v>
      </c>
      <c r="K3963">
        <v>1</v>
      </c>
      <c r="L3963">
        <v>0</v>
      </c>
      <c r="M3963" s="3">
        <f t="shared" si="61"/>
        <v>7.93</v>
      </c>
      <c r="N3963" t="s">
        <v>98</v>
      </c>
      <c r="O3963" t="s">
        <v>111</v>
      </c>
      <c r="P3963" t="s">
        <v>10129</v>
      </c>
      <c r="Q3963" t="s">
        <v>123</v>
      </c>
      <c r="R3963">
        <v>2</v>
      </c>
      <c r="S3963">
        <v>1.2</v>
      </c>
      <c r="T3963" t="s">
        <v>30</v>
      </c>
      <c r="U3963" t="s">
        <v>60</v>
      </c>
    </row>
    <row r="3964" spans="1:21" x14ac:dyDescent="0.35">
      <c r="A3964" t="s">
        <v>3372</v>
      </c>
      <c r="B3964" t="str">
        <f>IF(COUNTIFS($A:$A,$A3964,$C:$C,$C3964,$D:$D,$D3964,$G:$G,$G3964,$K:$K,$K3964,$M:$M,$M3964)&gt;1,"True Duplicate","Unique")</f>
        <v>Unique</v>
      </c>
      <c r="C3964" s="7">
        <v>45436</v>
      </c>
      <c r="D3964" t="s">
        <v>8008</v>
      </c>
      <c r="E3964" t="str">
        <f>IF(COUNTIF($B$2:D3964,D3964)=1,"New Customer","Returning Customer")</f>
        <v>New Customer</v>
      </c>
      <c r="F3964" t="s">
        <v>72</v>
      </c>
      <c r="G3964" t="s">
        <v>344</v>
      </c>
      <c r="H3964" t="s">
        <v>24</v>
      </c>
      <c r="I3964" t="s">
        <v>345</v>
      </c>
      <c r="J3964" s="5">
        <v>230.69</v>
      </c>
      <c r="K3964">
        <v>13</v>
      </c>
      <c r="L3964">
        <v>0.2</v>
      </c>
      <c r="M3964" s="3">
        <f t="shared" si="61"/>
        <v>2996.37</v>
      </c>
      <c r="N3964" t="s">
        <v>104</v>
      </c>
      <c r="O3964" t="s">
        <v>122</v>
      </c>
      <c r="P3964" t="s">
        <v>85</v>
      </c>
      <c r="Q3964" t="s">
        <v>77</v>
      </c>
      <c r="R3964">
        <v>11</v>
      </c>
      <c r="S3964">
        <v>4.5999999999999996</v>
      </c>
      <c r="T3964" t="s">
        <v>30</v>
      </c>
      <c r="U3964" t="s">
        <v>86</v>
      </c>
    </row>
    <row r="3965" spans="1:21" x14ac:dyDescent="0.35">
      <c r="A3965" t="s">
        <v>5494</v>
      </c>
      <c r="B3965" t="str">
        <f>IF(COUNTIFS($A:$A,$A3965,$C:$C,$C3965,$D:$D,$D3965,$G:$G,$G3965,$K:$K,$K3965,$M:$M,$M3965)&gt;1,"True Duplicate","Unique")</f>
        <v>Unique</v>
      </c>
      <c r="C3965" s="7">
        <v>45436</v>
      </c>
      <c r="D3965" t="s">
        <v>3373</v>
      </c>
      <c r="E3965" t="str">
        <f>IF(COUNTIF($B$2:D3965,D3965)=1,"New Customer","Returning Customer")</f>
        <v>New Customer</v>
      </c>
      <c r="F3965" t="s">
        <v>10132</v>
      </c>
      <c r="G3965" t="s">
        <v>323</v>
      </c>
      <c r="H3965" t="s">
        <v>57</v>
      </c>
      <c r="I3965" t="s">
        <v>82</v>
      </c>
      <c r="J3965" s="5">
        <v>507.45</v>
      </c>
      <c r="K3965">
        <v>6</v>
      </c>
      <c r="L3965">
        <v>0.05</v>
      </c>
      <c r="M3965" s="3">
        <f t="shared" si="61"/>
        <v>3044.3999999999996</v>
      </c>
      <c r="N3965" t="s">
        <v>98</v>
      </c>
      <c r="O3965" t="s">
        <v>39</v>
      </c>
      <c r="P3965" t="s">
        <v>85</v>
      </c>
      <c r="Q3965" t="s">
        <v>77</v>
      </c>
      <c r="R3965">
        <v>2</v>
      </c>
      <c r="S3965">
        <v>4.4000000000000004</v>
      </c>
      <c r="T3965" t="s">
        <v>51</v>
      </c>
      <c r="U3965" t="s">
        <v>10128</v>
      </c>
    </row>
    <row r="3966" spans="1:21" x14ac:dyDescent="0.35">
      <c r="A3966" t="s">
        <v>6874</v>
      </c>
      <c r="B3966" t="str">
        <f>IF(COUNTIFS($A:$A,$A3966,$C:$C,$C3966,$D:$D,$D3966,$G:$G,$G3966,$K:$K,$K3966,$M:$M,$M3966)&gt;1,"True Duplicate","Unique")</f>
        <v>Unique</v>
      </c>
      <c r="C3966" s="7">
        <v>45436</v>
      </c>
      <c r="D3966" t="s">
        <v>1132</v>
      </c>
      <c r="E3966" t="str">
        <f>IF(COUNTIF($B$2:D3966,D3966)=1,"New Customer","Returning Customer")</f>
        <v>Returning Customer</v>
      </c>
      <c r="F3966" t="s">
        <v>10132</v>
      </c>
      <c r="G3966" t="s">
        <v>244</v>
      </c>
      <c r="H3966" t="s">
        <v>36</v>
      </c>
      <c r="I3966" t="s">
        <v>129</v>
      </c>
      <c r="J3966" s="5">
        <v>30.13</v>
      </c>
      <c r="K3966">
        <v>5</v>
      </c>
      <c r="L3966">
        <v>0</v>
      </c>
      <c r="M3966" s="3">
        <f t="shared" si="61"/>
        <v>150.65</v>
      </c>
      <c r="N3966" t="s">
        <v>98</v>
      </c>
      <c r="O3966" t="s">
        <v>27</v>
      </c>
      <c r="P3966" t="s">
        <v>59</v>
      </c>
      <c r="Q3966" t="s">
        <v>123</v>
      </c>
      <c r="R3966">
        <v>4</v>
      </c>
      <c r="S3966">
        <v>2.7</v>
      </c>
      <c r="T3966" t="s">
        <v>30</v>
      </c>
      <c r="U3966" t="s">
        <v>52</v>
      </c>
    </row>
    <row r="3967" spans="1:21" x14ac:dyDescent="0.35">
      <c r="A3967" t="s">
        <v>7333</v>
      </c>
      <c r="B3967" t="str">
        <f>IF(COUNTIFS($A:$A,$A3967,$C:$C,$C3967,$D:$D,$D3967,$G:$G,$G3967,$K:$K,$K3967,$M:$M,$M3967)&gt;1,"True Duplicate","Unique")</f>
        <v>Unique</v>
      </c>
      <c r="C3967" s="7">
        <v>45436</v>
      </c>
      <c r="D3967" t="s">
        <v>8393</v>
      </c>
      <c r="E3967" t="str">
        <f>IF(COUNTIF($B$2:D3967,D3967)=1,"New Customer","Returning Customer")</f>
        <v>New Customer</v>
      </c>
      <c r="F3967" t="s">
        <v>10132</v>
      </c>
      <c r="G3967" t="s">
        <v>244</v>
      </c>
      <c r="H3967" t="s">
        <v>36</v>
      </c>
      <c r="I3967" t="s">
        <v>129</v>
      </c>
      <c r="J3967" s="5">
        <v>34.31</v>
      </c>
      <c r="K3967">
        <v>11</v>
      </c>
      <c r="L3967">
        <v>0.3</v>
      </c>
      <c r="M3967" s="3">
        <f t="shared" si="61"/>
        <v>374.11000000000007</v>
      </c>
      <c r="N3967" t="s">
        <v>49</v>
      </c>
      <c r="O3967" t="s">
        <v>111</v>
      </c>
      <c r="P3967" t="s">
        <v>85</v>
      </c>
      <c r="Q3967" t="s">
        <v>123</v>
      </c>
      <c r="R3967">
        <v>7</v>
      </c>
      <c r="S3967">
        <v>1.1000000000000001</v>
      </c>
      <c r="T3967" t="s">
        <v>30</v>
      </c>
      <c r="U3967" t="s">
        <v>60</v>
      </c>
    </row>
    <row r="3968" spans="1:21" x14ac:dyDescent="0.35">
      <c r="A3968" t="s">
        <v>8007</v>
      </c>
      <c r="B3968" t="str">
        <f>IF(COUNTIFS($A:$A,$A3968,$C:$C,$C3968,$D:$D,$D3968,$G:$G,$G3968,$K:$K,$K3968,$M:$M,$M3968)&gt;1,"True Duplicate","Unique")</f>
        <v>Unique</v>
      </c>
      <c r="C3968" s="7">
        <v>45436</v>
      </c>
      <c r="D3968" t="s">
        <v>7334</v>
      </c>
      <c r="E3968" t="str">
        <f>IF(COUNTIF($B$2:D3968,D3968)=1,"New Customer","Returning Customer")</f>
        <v>Returning Customer</v>
      </c>
      <c r="F3968" t="s">
        <v>72</v>
      </c>
      <c r="G3968" t="s">
        <v>251</v>
      </c>
      <c r="H3968" t="s">
        <v>36</v>
      </c>
      <c r="I3968" t="s">
        <v>252</v>
      </c>
      <c r="J3968" s="5">
        <v>27.74</v>
      </c>
      <c r="K3968">
        <v>6</v>
      </c>
      <c r="L3968">
        <v>0</v>
      </c>
      <c r="M3968" s="3">
        <f t="shared" si="61"/>
        <v>166.44</v>
      </c>
      <c r="N3968" t="s">
        <v>49</v>
      </c>
      <c r="O3968" t="s">
        <v>39</v>
      </c>
      <c r="P3968" t="s">
        <v>10129</v>
      </c>
      <c r="Q3968" t="s">
        <v>77</v>
      </c>
      <c r="R3968">
        <v>4</v>
      </c>
      <c r="S3968">
        <v>1.4</v>
      </c>
      <c r="T3968" t="s">
        <v>30</v>
      </c>
      <c r="U3968" t="s">
        <v>60</v>
      </c>
    </row>
    <row r="3969" spans="1:21" x14ac:dyDescent="0.35">
      <c r="A3969" t="s">
        <v>8392</v>
      </c>
      <c r="B3969" t="str">
        <f>IF(COUNTIFS($A:$A,$A3969,$C:$C,$C3969,$D:$D,$D3969,$G:$G,$G3969,$K:$K,$K3969,$M:$M,$M3969)&gt;1,"True Duplicate","Unique")</f>
        <v>Unique</v>
      </c>
      <c r="C3969" s="7">
        <v>45436</v>
      </c>
      <c r="D3969" t="s">
        <v>5495</v>
      </c>
      <c r="E3969" t="str">
        <f>IF(COUNTIF($B$2:D3969,D3969)=1,"New Customer","Returning Customer")</f>
        <v>Returning Customer</v>
      </c>
      <c r="F3969" t="s">
        <v>10132</v>
      </c>
      <c r="G3969" t="s">
        <v>470</v>
      </c>
      <c r="H3969" t="s">
        <v>24</v>
      </c>
      <c r="I3969" t="s">
        <v>471</v>
      </c>
      <c r="J3969" s="5">
        <v>420.75</v>
      </c>
      <c r="K3969">
        <v>9</v>
      </c>
      <c r="L3969">
        <v>0.05</v>
      </c>
      <c r="M3969" s="3">
        <f t="shared" si="61"/>
        <v>3786.2999999999997</v>
      </c>
      <c r="N3969" t="s">
        <v>26</v>
      </c>
      <c r="O3969" t="s">
        <v>122</v>
      </c>
      <c r="P3969" t="s">
        <v>59</v>
      </c>
      <c r="Q3969" t="s">
        <v>123</v>
      </c>
      <c r="R3969">
        <v>8</v>
      </c>
      <c r="S3969">
        <v>2.8</v>
      </c>
      <c r="T3969" t="s">
        <v>30</v>
      </c>
      <c r="U3969" t="s">
        <v>60</v>
      </c>
    </row>
    <row r="3970" spans="1:21" x14ac:dyDescent="0.35">
      <c r="A3970" t="s">
        <v>2430</v>
      </c>
      <c r="B3970" t="str">
        <f>IF(COUNTIFS($A:$A,$A3970,$C:$C,$C3970,$D:$D,$D3970,$G:$G,$G3970,$K:$K,$K3970,$M:$M,$M3970)&gt;1,"True Duplicate","Unique")</f>
        <v>Unique</v>
      </c>
      <c r="C3970" s="7">
        <v>45437</v>
      </c>
      <c r="D3970" t="s">
        <v>8471</v>
      </c>
      <c r="E3970" t="str">
        <f>IF(COUNTIF($B$2:D3970,D3970)=1,"New Customer","Returning Customer")</f>
        <v>New Customer</v>
      </c>
      <c r="F3970" t="s">
        <v>10132</v>
      </c>
      <c r="G3970" t="s">
        <v>73</v>
      </c>
      <c r="H3970" t="s">
        <v>74</v>
      </c>
      <c r="I3970" t="s">
        <v>75</v>
      </c>
      <c r="J3970" s="5">
        <v>2259.96</v>
      </c>
      <c r="K3970">
        <v>2</v>
      </c>
      <c r="L3970">
        <v>0.05</v>
      </c>
      <c r="M3970" s="3">
        <f t="shared" ref="M3970:M4033" si="62">(J3970-L3970)*K3970</f>
        <v>4519.82</v>
      </c>
      <c r="N3970" t="s">
        <v>98</v>
      </c>
      <c r="O3970" t="s">
        <v>111</v>
      </c>
      <c r="P3970" t="s">
        <v>85</v>
      </c>
      <c r="Q3970" t="s">
        <v>123</v>
      </c>
      <c r="R3970">
        <v>6</v>
      </c>
      <c r="S3970">
        <v>4.9000000000000004</v>
      </c>
      <c r="T3970" t="s">
        <v>30</v>
      </c>
      <c r="U3970" t="s">
        <v>60</v>
      </c>
    </row>
    <row r="3971" spans="1:21" x14ac:dyDescent="0.35">
      <c r="A3971" t="s">
        <v>4299</v>
      </c>
      <c r="B3971" t="str">
        <f>IF(COUNTIFS($A:$A,$A3971,$C:$C,$C3971,$D:$D,$D3971,$G:$G,$G3971,$K:$K,$K3971,$M:$M,$M3971)&gt;1,"True Duplicate","Unique")</f>
        <v>Unique</v>
      </c>
      <c r="C3971" s="7">
        <v>45437</v>
      </c>
      <c r="D3971" t="s">
        <v>2432</v>
      </c>
      <c r="E3971" t="str">
        <f>IF(COUNTIF($B$2:D3971,D3971)=1,"New Customer","Returning Customer")</f>
        <v>Returning Customer</v>
      </c>
      <c r="F3971" t="s">
        <v>10132</v>
      </c>
      <c r="G3971" t="s">
        <v>244</v>
      </c>
      <c r="H3971" t="s">
        <v>36</v>
      </c>
      <c r="I3971" t="s">
        <v>129</v>
      </c>
      <c r="J3971" s="5">
        <v>14.31</v>
      </c>
      <c r="K3971">
        <v>13</v>
      </c>
      <c r="L3971">
        <v>0</v>
      </c>
      <c r="M3971" s="3">
        <f t="shared" si="62"/>
        <v>186.03</v>
      </c>
      <c r="N3971" t="s">
        <v>49</v>
      </c>
      <c r="O3971" t="s">
        <v>122</v>
      </c>
      <c r="P3971" t="s">
        <v>59</v>
      </c>
      <c r="Q3971" t="s">
        <v>29</v>
      </c>
      <c r="R3971">
        <v>2</v>
      </c>
      <c r="S3971">
        <v>4.0999999999999996</v>
      </c>
      <c r="T3971" t="s">
        <v>30</v>
      </c>
      <c r="U3971" t="s">
        <v>86</v>
      </c>
    </row>
    <row r="3972" spans="1:21" x14ac:dyDescent="0.35">
      <c r="A3972" t="s">
        <v>6752</v>
      </c>
      <c r="B3972" t="str">
        <f>IF(COUNTIFS($A:$A,$A3972,$C:$C,$C3972,$D:$D,$D3972,$G:$G,$G3972,$K:$K,$K3972,$M:$M,$M3972)&gt;1,"True Duplicate","Unique")</f>
        <v>Unique</v>
      </c>
      <c r="C3972" s="7">
        <v>45437</v>
      </c>
      <c r="D3972" t="s">
        <v>999</v>
      </c>
      <c r="E3972" t="str">
        <f>IF(COUNTIF($B$2:D3972,D3972)=1,"New Customer","Returning Customer")</f>
        <v>New Customer</v>
      </c>
      <c r="F3972" t="s">
        <v>72</v>
      </c>
      <c r="G3972" t="s">
        <v>288</v>
      </c>
      <c r="H3972" t="s">
        <v>57</v>
      </c>
      <c r="I3972" t="s">
        <v>289</v>
      </c>
      <c r="J3972" s="5">
        <v>235.59</v>
      </c>
      <c r="K3972">
        <v>6</v>
      </c>
      <c r="L3972">
        <v>0</v>
      </c>
      <c r="M3972" s="3">
        <f t="shared" si="62"/>
        <v>1413.54</v>
      </c>
      <c r="N3972" t="s">
        <v>76</v>
      </c>
      <c r="O3972" t="s">
        <v>39</v>
      </c>
      <c r="P3972" t="s">
        <v>85</v>
      </c>
      <c r="Q3972" t="s">
        <v>77</v>
      </c>
      <c r="R3972">
        <v>12</v>
      </c>
      <c r="S3972">
        <v>2</v>
      </c>
      <c r="T3972" t="s">
        <v>30</v>
      </c>
      <c r="U3972" t="s">
        <v>60</v>
      </c>
    </row>
    <row r="3973" spans="1:21" x14ac:dyDescent="0.35">
      <c r="A3973" t="s">
        <v>8470</v>
      </c>
      <c r="B3973" t="str">
        <f>IF(COUNTIFS($A:$A,$A3973,$C:$C,$C3973,$D:$D,$D3973,$G:$G,$G3973,$K:$K,$K3973,$M:$M,$M3973)&gt;1,"True Duplicate","Unique")</f>
        <v>Unique</v>
      </c>
      <c r="C3973" s="7">
        <v>45437</v>
      </c>
      <c r="D3973" t="s">
        <v>6753</v>
      </c>
      <c r="E3973" t="str">
        <f>IF(COUNTIF($B$2:D3973,D3973)=1,"New Customer","Returning Customer")</f>
        <v>New Customer</v>
      </c>
      <c r="F3973" t="s">
        <v>10132</v>
      </c>
      <c r="G3973" t="s">
        <v>138</v>
      </c>
      <c r="H3973" t="s">
        <v>24</v>
      </c>
      <c r="I3973" t="s">
        <v>133</v>
      </c>
      <c r="J3973" s="5">
        <v>306.41000000000003</v>
      </c>
      <c r="K3973">
        <v>4</v>
      </c>
      <c r="L3973">
        <v>0.15</v>
      </c>
      <c r="M3973" s="3">
        <f t="shared" si="62"/>
        <v>1225.0400000000002</v>
      </c>
      <c r="N3973" t="s">
        <v>76</v>
      </c>
      <c r="O3973" t="s">
        <v>111</v>
      </c>
      <c r="P3973" t="s">
        <v>59</v>
      </c>
      <c r="Q3973" t="s">
        <v>123</v>
      </c>
      <c r="R3973">
        <v>5</v>
      </c>
      <c r="S3973">
        <v>1.8</v>
      </c>
      <c r="T3973" t="s">
        <v>30</v>
      </c>
      <c r="U3973" t="s">
        <v>86</v>
      </c>
    </row>
    <row r="3974" spans="1:21" x14ac:dyDescent="0.35">
      <c r="A3974" t="s">
        <v>10117</v>
      </c>
      <c r="B3974" t="str">
        <f>IF(COUNTIFS($A:$A,$A3974,$C:$C,$C3974,$D:$D,$D3974,$G:$G,$G3974,$K:$K,$K3974,$M:$M,$M3974)&gt;1,"True Duplicate","Unique")</f>
        <v>Unique</v>
      </c>
      <c r="C3974" s="7">
        <v>45437</v>
      </c>
      <c r="D3974" t="s">
        <v>4300</v>
      </c>
      <c r="E3974" t="str">
        <f>IF(COUNTIF($B$2:D3974,D3974)=1,"New Customer","Returning Customer")</f>
        <v>New Customer</v>
      </c>
      <c r="F3974" t="s">
        <v>10132</v>
      </c>
      <c r="G3974" t="s">
        <v>152</v>
      </c>
      <c r="H3974" t="s">
        <v>57</v>
      </c>
      <c r="I3974" t="s">
        <v>153</v>
      </c>
      <c r="J3974" s="5">
        <v>808.61</v>
      </c>
      <c r="K3974">
        <v>13</v>
      </c>
      <c r="L3974">
        <v>0.05</v>
      </c>
      <c r="M3974" s="3">
        <f t="shared" si="62"/>
        <v>10511.28</v>
      </c>
      <c r="N3974" t="s">
        <v>165</v>
      </c>
      <c r="O3974" t="s">
        <v>39</v>
      </c>
      <c r="P3974" t="s">
        <v>59</v>
      </c>
      <c r="Q3974" t="s">
        <v>116</v>
      </c>
      <c r="R3974">
        <v>10</v>
      </c>
      <c r="S3974">
        <v>3.4</v>
      </c>
      <c r="T3974" t="s">
        <v>30</v>
      </c>
      <c r="U3974" t="s">
        <v>86</v>
      </c>
    </row>
    <row r="3975" spans="1:21" x14ac:dyDescent="0.35">
      <c r="A3975" t="s">
        <v>1863</v>
      </c>
      <c r="B3975" t="str">
        <f>IF(COUNTIFS($A:$A,$A3975,$C:$C,$C3975,$D:$D,$D3975,$G:$G,$G3975,$K:$K,$K3975,$M:$M,$M3975)&gt;1,"True Duplicate","Unique")</f>
        <v>Unique</v>
      </c>
      <c r="C3975" s="7">
        <v>45438</v>
      </c>
      <c r="D3975" t="s">
        <v>1865</v>
      </c>
      <c r="E3975" t="str">
        <f>IF(COUNTIF($B$2:D3975,D3975)=1,"New Customer","Returning Customer")</f>
        <v>New Customer</v>
      </c>
      <c r="F3975" t="s">
        <v>10132</v>
      </c>
      <c r="G3975" t="s">
        <v>266</v>
      </c>
      <c r="H3975" t="s">
        <v>24</v>
      </c>
      <c r="I3975" t="s">
        <v>267</v>
      </c>
      <c r="J3975" s="5">
        <v>435</v>
      </c>
      <c r="K3975">
        <v>8</v>
      </c>
      <c r="L3975">
        <v>0</v>
      </c>
      <c r="M3975" s="3">
        <f t="shared" si="62"/>
        <v>3480</v>
      </c>
      <c r="N3975" t="s">
        <v>83</v>
      </c>
      <c r="O3975" t="s">
        <v>27</v>
      </c>
      <c r="P3975" t="s">
        <v>59</v>
      </c>
      <c r="Q3975" t="s">
        <v>116</v>
      </c>
      <c r="R3975">
        <v>2</v>
      </c>
      <c r="S3975">
        <v>6</v>
      </c>
      <c r="T3975" t="s">
        <v>30</v>
      </c>
      <c r="U3975" t="s">
        <v>60</v>
      </c>
    </row>
    <row r="3976" spans="1:21" x14ac:dyDescent="0.35">
      <c r="A3976" t="s">
        <v>2975</v>
      </c>
      <c r="B3976" t="str">
        <f>IF(COUNTIFS($A:$A,$A3976,$C:$C,$C3976,$D:$D,$D3976,$G:$G,$G3976,$K:$K,$K3976,$M:$M,$M3976)&gt;1,"True Duplicate","Unique")</f>
        <v>Unique</v>
      </c>
      <c r="C3976" s="7">
        <v>45438</v>
      </c>
      <c r="D3976" t="s">
        <v>7082</v>
      </c>
      <c r="E3976" t="str">
        <f>IF(COUNTIF($B$2:D3976,D3976)=1,"New Customer","Returning Customer")</f>
        <v>New Customer</v>
      </c>
      <c r="F3976" t="s">
        <v>10132</v>
      </c>
      <c r="G3976" t="s">
        <v>120</v>
      </c>
      <c r="H3976" t="s">
        <v>47</v>
      </c>
      <c r="I3976" t="s">
        <v>121</v>
      </c>
      <c r="J3976" s="5">
        <v>531.4</v>
      </c>
      <c r="K3976">
        <v>14</v>
      </c>
      <c r="L3976">
        <v>0.3</v>
      </c>
      <c r="M3976" s="3">
        <f t="shared" si="62"/>
        <v>7435.4000000000005</v>
      </c>
      <c r="N3976" t="s">
        <v>38</v>
      </c>
      <c r="O3976" t="s">
        <v>122</v>
      </c>
      <c r="P3976" t="s">
        <v>85</v>
      </c>
      <c r="Q3976" t="s">
        <v>123</v>
      </c>
      <c r="R3976">
        <v>4</v>
      </c>
      <c r="S3976">
        <v>3.6</v>
      </c>
      <c r="T3976" t="s">
        <v>30</v>
      </c>
      <c r="U3976" t="s">
        <v>52</v>
      </c>
    </row>
    <row r="3977" spans="1:21" x14ac:dyDescent="0.35">
      <c r="A3977" t="s">
        <v>3236</v>
      </c>
      <c r="B3977" t="str">
        <f>IF(COUNTIFS($A:$A,$A3977,$C:$C,$C3977,$D:$D,$D3977,$G:$G,$G3977,$K:$K,$K3977,$M:$M,$M3977)&gt;1,"True Duplicate","Unique")</f>
        <v>Unique</v>
      </c>
      <c r="C3977" s="7">
        <v>45438</v>
      </c>
      <c r="D3977" t="s">
        <v>3810</v>
      </c>
      <c r="E3977" t="str">
        <f>IF(COUNTIF($B$2:D3977,D3977)=1,"New Customer","Returning Customer")</f>
        <v>New Customer</v>
      </c>
      <c r="F3977" t="s">
        <v>72</v>
      </c>
      <c r="G3977" t="s">
        <v>370</v>
      </c>
      <c r="H3977" t="s">
        <v>74</v>
      </c>
      <c r="I3977" t="s">
        <v>75</v>
      </c>
      <c r="J3977" s="5">
        <v>941.54</v>
      </c>
      <c r="K3977">
        <v>10</v>
      </c>
      <c r="L3977">
        <v>0.15</v>
      </c>
      <c r="M3977" s="3">
        <f t="shared" si="62"/>
        <v>9413.9</v>
      </c>
      <c r="N3977" t="s">
        <v>302</v>
      </c>
      <c r="O3977" t="s">
        <v>122</v>
      </c>
      <c r="P3977" t="s">
        <v>166</v>
      </c>
      <c r="Q3977" t="s">
        <v>77</v>
      </c>
      <c r="R3977">
        <v>13</v>
      </c>
      <c r="S3977">
        <v>1.6</v>
      </c>
      <c r="T3977" t="s">
        <v>30</v>
      </c>
      <c r="U3977" t="s">
        <v>60</v>
      </c>
    </row>
    <row r="3978" spans="1:21" x14ac:dyDescent="0.35">
      <c r="A3978" t="s">
        <v>5653</v>
      </c>
      <c r="B3978" t="str">
        <f>IF(COUNTIFS($A:$A,$A3978,$C:$C,$C3978,$D:$D,$D3978,$G:$G,$G3978,$K:$K,$K3978,$M:$M,$M3978)&gt;1,"True Duplicate","Unique")</f>
        <v>Unique</v>
      </c>
      <c r="C3978" s="7">
        <v>45438</v>
      </c>
      <c r="D3978" t="s">
        <v>9874</v>
      </c>
      <c r="E3978" t="str">
        <f>IF(COUNTIF($B$2:D3978,D3978)=1,"New Customer","Returning Customer")</f>
        <v>New Customer</v>
      </c>
      <c r="F3978" t="s">
        <v>10132</v>
      </c>
      <c r="G3978" t="s">
        <v>370</v>
      </c>
      <c r="H3978" t="s">
        <v>74</v>
      </c>
      <c r="I3978" t="s">
        <v>75</v>
      </c>
      <c r="J3978" s="5">
        <v>754.81</v>
      </c>
      <c r="K3978">
        <v>3</v>
      </c>
      <c r="L3978">
        <v>0</v>
      </c>
      <c r="M3978" s="3">
        <f t="shared" si="62"/>
        <v>2264.4299999999998</v>
      </c>
      <c r="N3978" t="s">
        <v>142</v>
      </c>
      <c r="O3978" t="s">
        <v>39</v>
      </c>
      <c r="P3978" t="s">
        <v>85</v>
      </c>
      <c r="Q3978" t="s">
        <v>123</v>
      </c>
      <c r="R3978">
        <v>12</v>
      </c>
      <c r="S3978">
        <v>4.0999999999999996</v>
      </c>
      <c r="U3978" t="s">
        <v>60</v>
      </c>
    </row>
    <row r="3979" spans="1:21" x14ac:dyDescent="0.35">
      <c r="A3979" t="s">
        <v>6509</v>
      </c>
      <c r="B3979" t="str">
        <f>IF(COUNTIFS($A:$A,$A3979,$C:$C,$C3979,$D:$D,$D3979,$G:$G,$G3979,$K:$K,$K3979,$M:$M,$M3979)&gt;1,"True Duplicate","Unique")</f>
        <v>Unique</v>
      </c>
      <c r="C3979" s="7">
        <v>45438</v>
      </c>
      <c r="D3979" t="s">
        <v>1276</v>
      </c>
      <c r="E3979" t="str">
        <f>IF(COUNTIF($B$2:D3979,D3979)=1,"New Customer","Returning Customer")</f>
        <v>Returning Customer</v>
      </c>
      <c r="F3979" t="s">
        <v>10132</v>
      </c>
      <c r="G3979" t="s">
        <v>170</v>
      </c>
      <c r="H3979" t="s">
        <v>66</v>
      </c>
      <c r="I3979" t="s">
        <v>171</v>
      </c>
      <c r="J3979" s="5">
        <v>1860.23</v>
      </c>
      <c r="K3979">
        <v>13</v>
      </c>
      <c r="L3979">
        <v>0</v>
      </c>
      <c r="M3979" s="3">
        <f t="shared" si="62"/>
        <v>24182.99</v>
      </c>
      <c r="N3979" t="s">
        <v>165</v>
      </c>
      <c r="O3979" t="s">
        <v>27</v>
      </c>
      <c r="P3979" t="s">
        <v>85</v>
      </c>
      <c r="Q3979" t="s">
        <v>116</v>
      </c>
      <c r="R3979">
        <v>4</v>
      </c>
      <c r="S3979">
        <v>4.5</v>
      </c>
      <c r="T3979" t="s">
        <v>30</v>
      </c>
      <c r="U3979" t="s">
        <v>60</v>
      </c>
    </row>
    <row r="3980" spans="1:21" x14ac:dyDescent="0.35">
      <c r="A3980" t="s">
        <v>7081</v>
      </c>
      <c r="B3980" t="str">
        <f>IF(COUNTIFS($A:$A,$A3980,$C:$C,$C3980,$D:$D,$D3980,$G:$G,$G3980,$K:$K,$K3980,$M:$M,$M3980)&gt;1,"True Duplicate","Unique")</f>
        <v>Unique</v>
      </c>
      <c r="C3980" s="7">
        <v>45438</v>
      </c>
      <c r="D3980" t="s">
        <v>1623</v>
      </c>
      <c r="E3980" t="str">
        <f>IF(COUNTIF($B$2:D3980,D3980)=1,"New Customer","Returning Customer")</f>
        <v>Returning Customer</v>
      </c>
      <c r="F3980" t="s">
        <v>72</v>
      </c>
      <c r="G3980" t="s">
        <v>73</v>
      </c>
      <c r="H3980" t="s">
        <v>74</v>
      </c>
      <c r="I3980" t="s">
        <v>75</v>
      </c>
      <c r="J3980" s="5">
        <v>1706.68</v>
      </c>
      <c r="K3980">
        <v>8</v>
      </c>
      <c r="L3980">
        <v>0.05</v>
      </c>
      <c r="M3980" s="3">
        <f t="shared" si="62"/>
        <v>13653.04</v>
      </c>
      <c r="N3980" t="s">
        <v>165</v>
      </c>
      <c r="O3980" t="s">
        <v>122</v>
      </c>
      <c r="P3980" t="s">
        <v>85</v>
      </c>
      <c r="Q3980" t="s">
        <v>77</v>
      </c>
      <c r="R3980">
        <v>5</v>
      </c>
      <c r="S3980">
        <v>1.6</v>
      </c>
      <c r="T3980" t="s">
        <v>30</v>
      </c>
      <c r="U3980" t="s">
        <v>52</v>
      </c>
    </row>
    <row r="3981" spans="1:21" x14ac:dyDescent="0.35">
      <c r="A3981" t="s">
        <v>7668</v>
      </c>
      <c r="B3981" t="str">
        <f>IF(COUNTIFS($A:$A,$A3981,$C:$C,$C3981,$D:$D,$D3981,$G:$G,$G3981,$K:$K,$K3981,$M:$M,$M3981)&gt;1,"True Duplicate","Unique")</f>
        <v>Unique</v>
      </c>
      <c r="C3981" s="7">
        <v>45438</v>
      </c>
      <c r="D3981" t="s">
        <v>6734</v>
      </c>
      <c r="E3981" t="str">
        <f>IF(COUNTIF($B$2:D3981,D3981)=1,"New Customer","Returning Customer")</f>
        <v>Returning Customer</v>
      </c>
      <c r="F3981" t="s">
        <v>72</v>
      </c>
      <c r="G3981" t="s">
        <v>370</v>
      </c>
      <c r="H3981" t="s">
        <v>74</v>
      </c>
      <c r="I3981" t="s">
        <v>75</v>
      </c>
      <c r="J3981" s="5">
        <v>694.89</v>
      </c>
      <c r="K3981">
        <v>10</v>
      </c>
      <c r="L3981">
        <v>0.2</v>
      </c>
      <c r="M3981" s="3">
        <f t="shared" si="62"/>
        <v>6946.9</v>
      </c>
      <c r="N3981" t="s">
        <v>49</v>
      </c>
      <c r="O3981" t="s">
        <v>27</v>
      </c>
      <c r="P3981" t="s">
        <v>10129</v>
      </c>
      <c r="Q3981" t="s">
        <v>123</v>
      </c>
      <c r="R3981">
        <v>13</v>
      </c>
      <c r="S3981">
        <v>2.8</v>
      </c>
      <c r="T3981" t="s">
        <v>30</v>
      </c>
      <c r="U3981" t="s">
        <v>60</v>
      </c>
    </row>
    <row r="3982" spans="1:21" x14ac:dyDescent="0.35">
      <c r="A3982" t="s">
        <v>9873</v>
      </c>
      <c r="B3982" t="str">
        <f>IF(COUNTIFS($A:$A,$A3982,$C:$C,$C3982,$D:$D,$D3982,$G:$G,$G3982,$K:$K,$K3982,$M:$M,$M3982)&gt;1,"True Duplicate","Unique")</f>
        <v>Unique</v>
      </c>
      <c r="C3982" s="7">
        <v>45438</v>
      </c>
      <c r="D3982" t="s">
        <v>3237</v>
      </c>
      <c r="E3982" t="str">
        <f>IF(COUNTIF($B$2:D3982,D3982)=1,"New Customer","Returning Customer")</f>
        <v>New Customer</v>
      </c>
      <c r="F3982" t="s">
        <v>72</v>
      </c>
      <c r="G3982" t="s">
        <v>227</v>
      </c>
      <c r="H3982" t="s">
        <v>47</v>
      </c>
      <c r="I3982" t="s">
        <v>228</v>
      </c>
      <c r="J3982" s="5">
        <v>639.63</v>
      </c>
      <c r="K3982">
        <v>5</v>
      </c>
      <c r="L3982">
        <v>0</v>
      </c>
      <c r="M3982" s="3">
        <f t="shared" si="62"/>
        <v>3198.15</v>
      </c>
      <c r="N3982" t="s">
        <v>302</v>
      </c>
      <c r="O3982" t="s">
        <v>39</v>
      </c>
      <c r="P3982" t="s">
        <v>10129</v>
      </c>
      <c r="Q3982" t="s">
        <v>116</v>
      </c>
      <c r="R3982">
        <v>12</v>
      </c>
      <c r="S3982">
        <v>1.2</v>
      </c>
      <c r="U3982" t="s">
        <v>60</v>
      </c>
    </row>
    <row r="3983" spans="1:21" x14ac:dyDescent="0.35">
      <c r="A3983" t="s">
        <v>6598</v>
      </c>
      <c r="B3983" t="str">
        <f>IF(COUNTIFS($A:$A,$A3983,$C:$C,$C3983,$D:$D,$D3983,$G:$G,$G3983,$K:$K,$K3983,$M:$M,$M3983)&gt;1,"True Duplicate","Unique")</f>
        <v>Unique</v>
      </c>
      <c r="C3983" s="7">
        <v>45439</v>
      </c>
      <c r="D3983" t="s">
        <v>6600</v>
      </c>
      <c r="E3983" t="str">
        <f>IF(COUNTIF($B$2:D3983,D3983)=1,"New Customer","Returning Customer")</f>
        <v>New Customer</v>
      </c>
      <c r="F3983" t="s">
        <v>10132</v>
      </c>
      <c r="G3983" t="s">
        <v>872</v>
      </c>
      <c r="H3983" t="s">
        <v>36</v>
      </c>
      <c r="I3983" t="s">
        <v>10127</v>
      </c>
      <c r="J3983" s="5">
        <v>10.37</v>
      </c>
      <c r="K3983">
        <v>5</v>
      </c>
      <c r="L3983">
        <v>0</v>
      </c>
      <c r="M3983" s="3">
        <f t="shared" si="62"/>
        <v>51.849999999999994</v>
      </c>
      <c r="N3983" t="s">
        <v>98</v>
      </c>
      <c r="O3983" t="s">
        <v>39</v>
      </c>
      <c r="P3983" t="s">
        <v>59</v>
      </c>
      <c r="Q3983" t="s">
        <v>29</v>
      </c>
      <c r="R3983">
        <v>5</v>
      </c>
      <c r="S3983">
        <v>2.6</v>
      </c>
      <c r="T3983" t="s">
        <v>30</v>
      </c>
      <c r="U3983" t="s">
        <v>60</v>
      </c>
    </row>
    <row r="3984" spans="1:21" x14ac:dyDescent="0.35">
      <c r="A3984" t="s">
        <v>7846</v>
      </c>
      <c r="B3984" t="str">
        <f>IF(COUNTIFS($A:$A,$A3984,$C:$C,$C3984,$D:$D,$D3984,$G:$G,$G3984,$K:$K,$K3984,$M:$M,$M3984)&gt;1,"True Duplicate","Unique")</f>
        <v>Unique</v>
      </c>
      <c r="C3984" s="7">
        <v>45439</v>
      </c>
      <c r="D3984" t="s">
        <v>8429</v>
      </c>
      <c r="E3984" t="str">
        <f>IF(COUNTIF($B$2:D3984,D3984)=1,"New Customer","Returning Customer")</f>
        <v>New Customer</v>
      </c>
      <c r="F3984" t="s">
        <v>10132</v>
      </c>
      <c r="G3984" t="s">
        <v>193</v>
      </c>
      <c r="H3984" t="s">
        <v>24</v>
      </c>
      <c r="I3984" t="s">
        <v>10126</v>
      </c>
      <c r="J3984" s="5">
        <v>202.08</v>
      </c>
      <c r="K3984">
        <v>8</v>
      </c>
      <c r="L3984">
        <v>0.1</v>
      </c>
      <c r="M3984" s="3">
        <f t="shared" si="62"/>
        <v>1615.8400000000001</v>
      </c>
      <c r="N3984" t="s">
        <v>302</v>
      </c>
      <c r="O3984" t="s">
        <v>39</v>
      </c>
      <c r="P3984" t="s">
        <v>10129</v>
      </c>
      <c r="Q3984" t="s">
        <v>29</v>
      </c>
      <c r="R3984">
        <v>1</v>
      </c>
      <c r="S3984">
        <v>3.8</v>
      </c>
      <c r="T3984" t="s">
        <v>30</v>
      </c>
      <c r="U3984" t="s">
        <v>60</v>
      </c>
    </row>
    <row r="3985" spans="1:21" x14ac:dyDescent="0.35">
      <c r="A3985" t="s">
        <v>8428</v>
      </c>
      <c r="B3985" t="str">
        <f>IF(COUNTIFS($A:$A,$A3985,$C:$C,$C3985,$D:$D,$D3985,$G:$G,$G3985,$K:$K,$K3985,$M:$M,$M3985)&gt;1,"True Duplicate","Unique")</f>
        <v>Unique</v>
      </c>
      <c r="C3985" s="7">
        <v>45439</v>
      </c>
      <c r="D3985" t="s">
        <v>9099</v>
      </c>
      <c r="E3985" t="str">
        <f>IF(COUNTIF($B$2:D3985,D3985)=1,"New Customer","Returning Customer")</f>
        <v>New Customer</v>
      </c>
      <c r="F3985" t="s">
        <v>10132</v>
      </c>
      <c r="G3985" t="s">
        <v>1182</v>
      </c>
      <c r="H3985" t="s">
        <v>66</v>
      </c>
      <c r="I3985" t="s">
        <v>446</v>
      </c>
      <c r="J3985" s="5">
        <v>1883.56</v>
      </c>
      <c r="K3985">
        <v>8</v>
      </c>
      <c r="L3985">
        <v>0.2</v>
      </c>
      <c r="M3985" s="3">
        <f t="shared" si="62"/>
        <v>15066.88</v>
      </c>
      <c r="N3985" t="s">
        <v>98</v>
      </c>
      <c r="O3985" t="s">
        <v>27</v>
      </c>
      <c r="P3985" t="s">
        <v>10129</v>
      </c>
      <c r="Q3985" t="s">
        <v>123</v>
      </c>
      <c r="R3985">
        <v>12</v>
      </c>
      <c r="S3985">
        <v>3</v>
      </c>
      <c r="T3985" t="s">
        <v>30</v>
      </c>
      <c r="U3985" t="s">
        <v>60</v>
      </c>
    </row>
    <row r="3986" spans="1:21" x14ac:dyDescent="0.35">
      <c r="A3986" t="s">
        <v>8996</v>
      </c>
      <c r="B3986" t="str">
        <f>IF(COUNTIFS($A:$A,$A3986,$C:$C,$C3986,$D:$D,$D3986,$G:$G,$G3986,$K:$K,$K3986,$M:$M,$M3986)&gt;1,"True Duplicate","Unique")</f>
        <v>Unique</v>
      </c>
      <c r="C3986" s="7">
        <v>45439</v>
      </c>
      <c r="D3986" t="s">
        <v>7847</v>
      </c>
      <c r="E3986" t="str">
        <f>IF(COUNTIF($B$2:D3986,D3986)=1,"New Customer","Returning Customer")</f>
        <v>New Customer</v>
      </c>
      <c r="F3986" t="s">
        <v>10132</v>
      </c>
      <c r="G3986" t="s">
        <v>239</v>
      </c>
      <c r="H3986" t="s">
        <v>66</v>
      </c>
      <c r="I3986" t="s">
        <v>240</v>
      </c>
      <c r="J3986" s="5">
        <v>1782.82</v>
      </c>
      <c r="K3986">
        <v>14</v>
      </c>
      <c r="L3986">
        <v>0.1</v>
      </c>
      <c r="M3986" s="3">
        <f t="shared" si="62"/>
        <v>24958.080000000002</v>
      </c>
      <c r="N3986" t="s">
        <v>83</v>
      </c>
      <c r="O3986" t="s">
        <v>122</v>
      </c>
      <c r="P3986" t="s">
        <v>85</v>
      </c>
      <c r="Q3986" t="s">
        <v>123</v>
      </c>
      <c r="R3986">
        <v>-1</v>
      </c>
      <c r="S3986">
        <v>2.2999999999999998</v>
      </c>
      <c r="T3986" t="s">
        <v>30</v>
      </c>
      <c r="U3986" t="s">
        <v>60</v>
      </c>
    </row>
    <row r="3987" spans="1:21" x14ac:dyDescent="0.35">
      <c r="A3987" t="s">
        <v>9098</v>
      </c>
      <c r="B3987" t="str">
        <f>IF(COUNTIFS($A:$A,$A3987,$C:$C,$C3987,$D:$D,$D3987,$G:$G,$G3987,$K:$K,$K3987,$M:$M,$M3987)&gt;1,"True Duplicate","Unique")</f>
        <v>Unique</v>
      </c>
      <c r="C3987" s="7">
        <v>45439</v>
      </c>
      <c r="D3987" t="s">
        <v>8997</v>
      </c>
      <c r="E3987" t="str">
        <f>IF(COUNTIF($B$2:D3987,D3987)=1,"New Customer","Returning Customer")</f>
        <v>New Customer</v>
      </c>
      <c r="F3987" t="s">
        <v>10132</v>
      </c>
      <c r="G3987" t="s">
        <v>219</v>
      </c>
      <c r="H3987" t="s">
        <v>47</v>
      </c>
      <c r="I3987" t="s">
        <v>210</v>
      </c>
      <c r="J3987" s="5">
        <v>447.44</v>
      </c>
      <c r="K3987">
        <v>9</v>
      </c>
      <c r="L3987">
        <v>0.25</v>
      </c>
      <c r="M3987" s="3">
        <f t="shared" si="62"/>
        <v>4024.71</v>
      </c>
      <c r="N3987" t="s">
        <v>76</v>
      </c>
      <c r="O3987" t="s">
        <v>122</v>
      </c>
      <c r="P3987" t="s">
        <v>59</v>
      </c>
      <c r="Q3987" t="s">
        <v>116</v>
      </c>
      <c r="R3987">
        <v>13</v>
      </c>
      <c r="S3987">
        <v>3.5</v>
      </c>
      <c r="T3987" t="s">
        <v>30</v>
      </c>
      <c r="U3987" t="s">
        <v>52</v>
      </c>
    </row>
    <row r="3988" spans="1:21" x14ac:dyDescent="0.35">
      <c r="A3988" t="s">
        <v>3823</v>
      </c>
      <c r="B3988" t="str">
        <f>IF(COUNTIFS($A:$A,$A3988,$C:$C,$C3988,$D:$D,$D3988,$G:$G,$G3988,$K:$K,$K3988,$M:$M,$M3988)&gt;1,"True Duplicate","Unique")</f>
        <v>Unique</v>
      </c>
      <c r="C3988" s="7">
        <v>45440</v>
      </c>
      <c r="D3988" t="s">
        <v>3788</v>
      </c>
      <c r="E3988" t="str">
        <f>IF(COUNTIF($B$2:D3988,D3988)=1,"New Customer","Returning Customer")</f>
        <v>Returning Customer</v>
      </c>
      <c r="F3988" t="s">
        <v>72</v>
      </c>
      <c r="G3988" t="s">
        <v>370</v>
      </c>
      <c r="H3988" t="s">
        <v>74</v>
      </c>
      <c r="I3988" t="s">
        <v>75</v>
      </c>
      <c r="J3988" s="5">
        <v>1121.0999999999999</v>
      </c>
      <c r="K3988">
        <v>7</v>
      </c>
      <c r="L3988">
        <v>0.1</v>
      </c>
      <c r="M3988" s="3">
        <f t="shared" si="62"/>
        <v>7847</v>
      </c>
      <c r="N3988" t="s">
        <v>49</v>
      </c>
      <c r="O3988" t="s">
        <v>39</v>
      </c>
      <c r="P3988" t="s">
        <v>10129</v>
      </c>
      <c r="Q3988" t="s">
        <v>29</v>
      </c>
      <c r="R3988">
        <v>9</v>
      </c>
      <c r="S3988">
        <v>4.0999999999999996</v>
      </c>
      <c r="T3988" t="s">
        <v>202</v>
      </c>
      <c r="U3988" t="s">
        <v>52</v>
      </c>
    </row>
    <row r="3989" spans="1:21" x14ac:dyDescent="0.35">
      <c r="A3989" t="s">
        <v>4737</v>
      </c>
      <c r="B3989" t="str">
        <f>IF(COUNTIFS($A:$A,$A3989,$C:$C,$C3989,$D:$D,$D3989,$G:$G,$G3989,$K:$K,$K3989,$M:$M,$M3989)&gt;1,"True Duplicate","Unique")</f>
        <v>Unique</v>
      </c>
      <c r="C3989" s="7">
        <v>45440</v>
      </c>
      <c r="D3989" t="s">
        <v>6118</v>
      </c>
      <c r="E3989" t="str">
        <f>IF(COUNTIF($B$2:D3989,D3989)=1,"New Customer","Returning Customer")</f>
        <v>New Customer</v>
      </c>
      <c r="F3989" t="s">
        <v>72</v>
      </c>
      <c r="G3989" t="s">
        <v>1182</v>
      </c>
      <c r="H3989" t="s">
        <v>66</v>
      </c>
      <c r="I3989" t="s">
        <v>446</v>
      </c>
      <c r="J3989" s="5">
        <v>124.21</v>
      </c>
      <c r="K3989">
        <v>7</v>
      </c>
      <c r="L3989">
        <v>0.05</v>
      </c>
      <c r="M3989" s="3">
        <f t="shared" si="62"/>
        <v>869.12</v>
      </c>
      <c r="N3989" t="s">
        <v>165</v>
      </c>
      <c r="O3989" t="s">
        <v>39</v>
      </c>
      <c r="P3989" t="s">
        <v>10129</v>
      </c>
      <c r="Q3989" t="s">
        <v>77</v>
      </c>
      <c r="R3989">
        <v>1</v>
      </c>
      <c r="S3989">
        <v>1.9</v>
      </c>
      <c r="T3989" t="s">
        <v>30</v>
      </c>
      <c r="U3989" t="s">
        <v>60</v>
      </c>
    </row>
    <row r="3990" spans="1:21" x14ac:dyDescent="0.35">
      <c r="A3990" t="s">
        <v>6117</v>
      </c>
      <c r="B3990" t="str">
        <f>IF(COUNTIFS($A:$A,$A3990,$C:$C,$C3990,$D:$D,$D3990,$G:$G,$G3990,$K:$K,$K3990,$M:$M,$M3990)&gt;1,"True Duplicate","Unique")</f>
        <v>Unique</v>
      </c>
      <c r="C3990" s="7">
        <v>45440</v>
      </c>
      <c r="D3990" t="s">
        <v>9198</v>
      </c>
      <c r="E3990" t="str">
        <f>IF(COUNTIF($B$2:D3990,D3990)=1,"New Customer","Returning Customer")</f>
        <v>New Customer</v>
      </c>
      <c r="F3990" t="s">
        <v>10132</v>
      </c>
      <c r="G3990" t="s">
        <v>301</v>
      </c>
      <c r="H3990" t="s">
        <v>57</v>
      </c>
      <c r="I3990" t="s">
        <v>97</v>
      </c>
      <c r="J3990" s="5">
        <v>474.41</v>
      </c>
      <c r="K3990">
        <v>1</v>
      </c>
      <c r="L3990">
        <v>0</v>
      </c>
      <c r="M3990" s="3">
        <f t="shared" si="62"/>
        <v>474.41</v>
      </c>
      <c r="N3990" t="s">
        <v>49</v>
      </c>
      <c r="O3990" t="s">
        <v>39</v>
      </c>
      <c r="P3990" t="s">
        <v>10129</v>
      </c>
      <c r="Q3990" t="s">
        <v>41</v>
      </c>
      <c r="R3990">
        <v>11</v>
      </c>
      <c r="S3990">
        <v>3.9</v>
      </c>
      <c r="T3990" t="s">
        <v>202</v>
      </c>
      <c r="U3990" t="s">
        <v>86</v>
      </c>
    </row>
    <row r="3991" spans="1:21" x14ac:dyDescent="0.35">
      <c r="A3991" t="s">
        <v>7937</v>
      </c>
      <c r="B3991" t="str">
        <f>IF(COUNTIFS($A:$A,$A3991,$C:$C,$C3991,$D:$D,$D3991,$G:$G,$G3991,$K:$K,$K3991,$M:$M,$M3991)&gt;1,"True Duplicate","Unique")</f>
        <v>Unique</v>
      </c>
      <c r="C3991" s="7">
        <v>45440</v>
      </c>
      <c r="D3991" t="s">
        <v>4738</v>
      </c>
      <c r="E3991" t="str">
        <f>IF(COUNTIF($B$2:D3991,D3991)=1,"New Customer","Returning Customer")</f>
        <v>New Customer</v>
      </c>
      <c r="F3991" t="s">
        <v>10132</v>
      </c>
      <c r="G3991" t="s">
        <v>152</v>
      </c>
      <c r="H3991" t="s">
        <v>57</v>
      </c>
      <c r="I3991" t="s">
        <v>153</v>
      </c>
      <c r="J3991" s="5">
        <v>600.29999999999995</v>
      </c>
      <c r="K3991">
        <v>2</v>
      </c>
      <c r="L3991">
        <v>0.2</v>
      </c>
      <c r="M3991" s="3">
        <f t="shared" si="62"/>
        <v>1200.1999999999998</v>
      </c>
      <c r="N3991" t="s">
        <v>165</v>
      </c>
      <c r="O3991" t="s">
        <v>111</v>
      </c>
      <c r="P3991" t="s">
        <v>59</v>
      </c>
      <c r="Q3991" t="s">
        <v>123</v>
      </c>
      <c r="R3991">
        <v>13</v>
      </c>
      <c r="S3991">
        <v>1.4</v>
      </c>
      <c r="T3991" t="s">
        <v>30</v>
      </c>
      <c r="U3991" t="s">
        <v>52</v>
      </c>
    </row>
    <row r="3992" spans="1:21" x14ac:dyDescent="0.35">
      <c r="A3992" t="s">
        <v>7952</v>
      </c>
      <c r="B3992" t="str">
        <f>IF(COUNTIFS($A:$A,$A3992,$C:$C,$C3992,$D:$D,$D3992,$G:$G,$G3992,$K:$K,$K3992,$M:$M,$M3992)&gt;1,"True Duplicate","Unique")</f>
        <v>Unique</v>
      </c>
      <c r="C3992" s="7">
        <v>45440</v>
      </c>
      <c r="D3992" t="s">
        <v>7938</v>
      </c>
      <c r="E3992" t="str">
        <f>IF(COUNTIF($B$2:D3992,D3992)=1,"New Customer","Returning Customer")</f>
        <v>New Customer</v>
      </c>
      <c r="F3992" t="s">
        <v>10132</v>
      </c>
      <c r="G3992" t="s">
        <v>161</v>
      </c>
      <c r="H3992" t="s">
        <v>74</v>
      </c>
      <c r="I3992" t="s">
        <v>148</v>
      </c>
      <c r="J3992" s="5">
        <v>149.86000000000001</v>
      </c>
      <c r="K3992">
        <v>12</v>
      </c>
      <c r="L3992">
        <v>0.15</v>
      </c>
      <c r="M3992" s="3">
        <f t="shared" si="62"/>
        <v>1796.52</v>
      </c>
      <c r="N3992" t="s">
        <v>165</v>
      </c>
      <c r="O3992" t="s">
        <v>39</v>
      </c>
      <c r="P3992" t="s">
        <v>166</v>
      </c>
      <c r="Q3992" t="s">
        <v>41</v>
      </c>
      <c r="R3992">
        <v>7</v>
      </c>
      <c r="S3992">
        <v>7</v>
      </c>
      <c r="T3992" t="s">
        <v>143</v>
      </c>
      <c r="U3992" t="s">
        <v>86</v>
      </c>
    </row>
    <row r="3993" spans="1:21" x14ac:dyDescent="0.35">
      <c r="A3993" t="s">
        <v>9197</v>
      </c>
      <c r="B3993" t="str">
        <f>IF(COUNTIFS($A:$A,$A3993,$C:$C,$C3993,$D:$D,$D3993,$G:$G,$G3993,$K:$K,$K3993,$M:$M,$M3993)&gt;1,"True Duplicate","Unique")</f>
        <v>Unique</v>
      </c>
      <c r="C3993" s="7">
        <v>45440</v>
      </c>
      <c r="D3993" t="s">
        <v>3128</v>
      </c>
      <c r="E3993" t="str">
        <f>IF(COUNTIF($B$2:D3993,D3993)=1,"New Customer","Returning Customer")</f>
        <v>Returning Customer</v>
      </c>
      <c r="F3993" t="s">
        <v>10132</v>
      </c>
      <c r="G3993" t="s">
        <v>35</v>
      </c>
      <c r="H3993" t="s">
        <v>36</v>
      </c>
      <c r="I3993" t="s">
        <v>37</v>
      </c>
      <c r="J3993" s="5">
        <v>27.48</v>
      </c>
      <c r="K3993">
        <v>4</v>
      </c>
      <c r="L3993">
        <v>0</v>
      </c>
      <c r="M3993" s="3">
        <f t="shared" si="62"/>
        <v>109.92</v>
      </c>
      <c r="N3993" t="s">
        <v>38</v>
      </c>
      <c r="O3993" t="s">
        <v>27</v>
      </c>
      <c r="P3993" t="s">
        <v>10129</v>
      </c>
      <c r="Q3993" t="s">
        <v>123</v>
      </c>
      <c r="R3993">
        <v>6</v>
      </c>
      <c r="S3993">
        <v>2.9</v>
      </c>
      <c r="T3993" t="s">
        <v>30</v>
      </c>
      <c r="U3993" t="s">
        <v>60</v>
      </c>
    </row>
    <row r="3994" spans="1:21" x14ac:dyDescent="0.35">
      <c r="A3994" t="s">
        <v>130</v>
      </c>
      <c r="B3994" t="str">
        <f>IF(COUNTIFS($A:$A,$A3994,$C:$C,$C3994,$D:$D,$D3994,$G:$G,$G3994,$K:$K,$K3994,$M:$M,$M3994)&gt;1,"True Duplicate","Unique")</f>
        <v>Unique</v>
      </c>
      <c r="C3994" s="7">
        <v>45441</v>
      </c>
      <c r="D3994" t="s">
        <v>1440</v>
      </c>
      <c r="E3994" t="str">
        <f>IF(COUNTIF($B$2:D3994,D3994)=1,"New Customer","Returning Customer")</f>
        <v>Returning Customer</v>
      </c>
      <c r="F3994" t="s">
        <v>10132</v>
      </c>
      <c r="G3994" t="s">
        <v>351</v>
      </c>
      <c r="H3994" t="s">
        <v>57</v>
      </c>
      <c r="I3994" t="s">
        <v>289</v>
      </c>
      <c r="J3994" s="5">
        <v>558.33000000000004</v>
      </c>
      <c r="K3994">
        <v>13</v>
      </c>
      <c r="L3994">
        <v>0</v>
      </c>
      <c r="M3994" s="3">
        <f t="shared" si="62"/>
        <v>7258.2900000000009</v>
      </c>
      <c r="N3994" t="s">
        <v>26</v>
      </c>
      <c r="O3994" t="s">
        <v>122</v>
      </c>
      <c r="P3994" t="s">
        <v>59</v>
      </c>
      <c r="Q3994" t="s">
        <v>123</v>
      </c>
      <c r="R3994">
        <v>2</v>
      </c>
      <c r="S3994">
        <v>1.3</v>
      </c>
      <c r="T3994" t="s">
        <v>30</v>
      </c>
      <c r="U3994" t="s">
        <v>60</v>
      </c>
    </row>
    <row r="3995" spans="1:21" x14ac:dyDescent="0.35">
      <c r="A3995" t="s">
        <v>5895</v>
      </c>
      <c r="B3995" t="str">
        <f>IF(COUNTIFS($A:$A,$A3995,$C:$C,$C3995,$D:$D,$D3995,$G:$G,$G3995,$K:$K,$K3995,$M:$M,$M3995)&gt;1,"True Duplicate","Unique")</f>
        <v>Unique</v>
      </c>
      <c r="C3995" s="7">
        <v>45441</v>
      </c>
      <c r="D3995" t="s">
        <v>7010</v>
      </c>
      <c r="E3995" t="str">
        <f>IF(COUNTIF($B$2:D3995,D3995)=1,"New Customer","Returning Customer")</f>
        <v>New Customer</v>
      </c>
      <c r="F3995" t="s">
        <v>72</v>
      </c>
      <c r="G3995" t="s">
        <v>23</v>
      </c>
      <c r="H3995" t="s">
        <v>24</v>
      </c>
      <c r="I3995" t="s">
        <v>25</v>
      </c>
      <c r="J3995" s="5">
        <v>348.42</v>
      </c>
      <c r="K3995">
        <v>9</v>
      </c>
      <c r="L3995">
        <v>0.1</v>
      </c>
      <c r="M3995" s="3">
        <f t="shared" si="62"/>
        <v>3134.88</v>
      </c>
      <c r="N3995" t="s">
        <v>38</v>
      </c>
      <c r="O3995" t="s">
        <v>27</v>
      </c>
      <c r="P3995" t="s">
        <v>85</v>
      </c>
      <c r="Q3995" t="s">
        <v>123</v>
      </c>
      <c r="R3995">
        <v>10</v>
      </c>
      <c r="S3995">
        <v>4.9000000000000004</v>
      </c>
      <c r="T3995" t="s">
        <v>30</v>
      </c>
      <c r="U3995" t="s">
        <v>60</v>
      </c>
    </row>
    <row r="3996" spans="1:21" x14ac:dyDescent="0.35">
      <c r="A3996" t="s">
        <v>7009</v>
      </c>
      <c r="B3996" t="str">
        <f>IF(COUNTIFS($A:$A,$A3996,$C:$C,$C3996,$D:$D,$D3996,$G:$G,$G3996,$K:$K,$K3996,$M:$M,$M3996)&gt;1,"True Duplicate","Unique")</f>
        <v>Unique</v>
      </c>
      <c r="C3996" s="7">
        <v>45441</v>
      </c>
      <c r="D3996" t="s">
        <v>9446</v>
      </c>
      <c r="E3996" t="str">
        <f>IF(COUNTIF($B$2:D3996,D3996)=1,"New Customer","Returning Customer")</f>
        <v>New Customer</v>
      </c>
      <c r="F3996" t="s">
        <v>72</v>
      </c>
      <c r="G3996" t="s">
        <v>181</v>
      </c>
      <c r="H3996" t="s">
        <v>24</v>
      </c>
      <c r="I3996" t="s">
        <v>182</v>
      </c>
      <c r="J3996" s="5">
        <v>358.88</v>
      </c>
      <c r="K3996">
        <v>2</v>
      </c>
      <c r="L3996">
        <v>0</v>
      </c>
      <c r="M3996" s="3">
        <f t="shared" si="62"/>
        <v>717.76</v>
      </c>
      <c r="N3996" t="s">
        <v>76</v>
      </c>
      <c r="O3996" t="s">
        <v>122</v>
      </c>
      <c r="P3996" t="s">
        <v>10129</v>
      </c>
      <c r="Q3996" t="s">
        <v>77</v>
      </c>
      <c r="R3996">
        <v>13</v>
      </c>
      <c r="S3996">
        <v>2.2000000000000002</v>
      </c>
      <c r="T3996" t="s">
        <v>30</v>
      </c>
      <c r="U3996" t="s">
        <v>60</v>
      </c>
    </row>
    <row r="3997" spans="1:21" x14ac:dyDescent="0.35">
      <c r="A3997" t="s">
        <v>7925</v>
      </c>
      <c r="B3997" t="str">
        <f>IF(COUNTIFS($A:$A,$A3997,$C:$C,$C3997,$D:$D,$D3997,$G:$G,$G3997,$K:$K,$K3997,$M:$M,$M3997)&gt;1,"True Duplicate","Unique")</f>
        <v>Unique</v>
      </c>
      <c r="C3997" s="7">
        <v>45441</v>
      </c>
      <c r="D3997" t="s">
        <v>9416</v>
      </c>
      <c r="E3997" t="str">
        <f>IF(COUNTIF($B$2:D3997,D3997)=1,"New Customer","Returning Customer")</f>
        <v>New Customer</v>
      </c>
      <c r="F3997" t="s">
        <v>72</v>
      </c>
      <c r="G3997" t="s">
        <v>1182</v>
      </c>
      <c r="H3997" t="s">
        <v>66</v>
      </c>
      <c r="I3997" t="s">
        <v>446</v>
      </c>
      <c r="J3997" s="5">
        <v>34</v>
      </c>
      <c r="K3997">
        <v>4</v>
      </c>
      <c r="L3997">
        <v>0</v>
      </c>
      <c r="M3997" s="3">
        <f t="shared" si="62"/>
        <v>136</v>
      </c>
      <c r="N3997" t="s">
        <v>165</v>
      </c>
      <c r="O3997" t="s">
        <v>122</v>
      </c>
      <c r="P3997" t="s">
        <v>166</v>
      </c>
      <c r="Q3997" t="s">
        <v>123</v>
      </c>
      <c r="R3997">
        <v>1</v>
      </c>
      <c r="S3997">
        <v>3.7</v>
      </c>
      <c r="T3997" t="s">
        <v>51</v>
      </c>
      <c r="U3997" t="s">
        <v>10128</v>
      </c>
    </row>
    <row r="3998" spans="1:21" x14ac:dyDescent="0.35">
      <c r="A3998" t="s">
        <v>9445</v>
      </c>
      <c r="B3998" t="str">
        <f>IF(COUNTIFS($A:$A,$A3998,$C:$C,$C3998,$D:$D,$D3998,$G:$G,$G3998,$K:$K,$K3998,$M:$M,$M3998)&gt;1,"True Duplicate","Unique")</f>
        <v>Unique</v>
      </c>
      <c r="C3998" s="7">
        <v>45441</v>
      </c>
      <c r="D3998" t="s">
        <v>7373</v>
      </c>
      <c r="E3998" t="str">
        <f>IF(COUNTIF($B$2:D3998,D3998)=1,"New Customer","Returning Customer")</f>
        <v>Returning Customer</v>
      </c>
      <c r="F3998" t="s">
        <v>72</v>
      </c>
      <c r="G3998" t="s">
        <v>120</v>
      </c>
      <c r="H3998" t="s">
        <v>47</v>
      </c>
      <c r="I3998" t="s">
        <v>121</v>
      </c>
      <c r="J3998" s="5">
        <v>283.29000000000002</v>
      </c>
      <c r="K3998">
        <v>12</v>
      </c>
      <c r="L3998">
        <v>0</v>
      </c>
      <c r="M3998" s="3">
        <f t="shared" si="62"/>
        <v>3399.4800000000005</v>
      </c>
      <c r="N3998" t="s">
        <v>165</v>
      </c>
      <c r="O3998" t="s">
        <v>122</v>
      </c>
      <c r="P3998" t="s">
        <v>59</v>
      </c>
      <c r="Q3998" t="s">
        <v>77</v>
      </c>
      <c r="R3998">
        <v>11</v>
      </c>
      <c r="S3998">
        <v>2.2999999999999998</v>
      </c>
      <c r="T3998" t="s">
        <v>30</v>
      </c>
      <c r="U3998" t="s">
        <v>60</v>
      </c>
    </row>
    <row r="3999" spans="1:21" x14ac:dyDescent="0.35">
      <c r="A3999" t="s">
        <v>4010</v>
      </c>
      <c r="B3999" t="str">
        <f>IF(COUNTIFS($A:$A,$A3999,$C:$C,$C3999,$D:$D,$D3999,$G:$G,$G3999,$K:$K,$K3999,$M:$M,$M3999)&gt;1,"True Duplicate","Unique")</f>
        <v>Unique</v>
      </c>
      <c r="C3999" s="7">
        <v>45442</v>
      </c>
      <c r="D3999" t="s">
        <v>4012</v>
      </c>
      <c r="E3999" t="str">
        <f>IF(COUNTIF($B$2:D3999,D3999)=1,"New Customer","Returning Customer")</f>
        <v>New Customer</v>
      </c>
      <c r="F3999" t="s">
        <v>72</v>
      </c>
      <c r="G3999" t="s">
        <v>258</v>
      </c>
      <c r="H3999" t="s">
        <v>36</v>
      </c>
      <c r="I3999" t="s">
        <v>259</v>
      </c>
      <c r="J3999" s="5">
        <v>9.77</v>
      </c>
      <c r="K3999">
        <v>4</v>
      </c>
      <c r="L3999">
        <v>0.1</v>
      </c>
      <c r="M3999" s="3">
        <f t="shared" si="62"/>
        <v>38.68</v>
      </c>
      <c r="N3999" t="s">
        <v>104</v>
      </c>
      <c r="O3999" t="s">
        <v>27</v>
      </c>
      <c r="P3999" t="s">
        <v>59</v>
      </c>
      <c r="Q3999" t="s">
        <v>116</v>
      </c>
      <c r="R3999">
        <v>9</v>
      </c>
      <c r="S3999">
        <v>2.4</v>
      </c>
      <c r="T3999" t="s">
        <v>30</v>
      </c>
      <c r="U3999" t="s">
        <v>52</v>
      </c>
    </row>
    <row r="4000" spans="1:21" x14ac:dyDescent="0.35">
      <c r="A4000" t="s">
        <v>8958</v>
      </c>
      <c r="B4000" t="str">
        <f>IF(COUNTIFS($A:$A,$A4000,$C:$C,$C4000,$D:$D,$D4000,$G:$G,$G4000,$K:$K,$K4000,$M:$M,$M4000)&gt;1,"True Duplicate","Unique")</f>
        <v>Unique</v>
      </c>
      <c r="C4000" s="7">
        <v>45442</v>
      </c>
      <c r="D4000" t="s">
        <v>8959</v>
      </c>
      <c r="E4000" t="str">
        <f>IF(COUNTIF($B$2:D4000,D4000)=1,"New Customer","Returning Customer")</f>
        <v>New Customer</v>
      </c>
      <c r="F4000" t="s">
        <v>72</v>
      </c>
      <c r="G4000" t="s">
        <v>1182</v>
      </c>
      <c r="H4000" t="s">
        <v>66</v>
      </c>
      <c r="I4000" t="s">
        <v>446</v>
      </c>
      <c r="J4000" s="5">
        <v>2030</v>
      </c>
      <c r="K4000">
        <v>4</v>
      </c>
      <c r="L4000">
        <v>0.2</v>
      </c>
      <c r="M4000" s="3">
        <f t="shared" si="62"/>
        <v>8119.2</v>
      </c>
      <c r="N4000" t="s">
        <v>49</v>
      </c>
      <c r="O4000" t="s">
        <v>122</v>
      </c>
      <c r="P4000" t="s">
        <v>166</v>
      </c>
      <c r="Q4000" t="s">
        <v>116</v>
      </c>
      <c r="R4000">
        <v>3</v>
      </c>
      <c r="S4000">
        <v>2.6</v>
      </c>
      <c r="T4000" t="s">
        <v>143</v>
      </c>
      <c r="U4000" t="s">
        <v>52</v>
      </c>
    </row>
    <row r="4001" spans="1:21" x14ac:dyDescent="0.35">
      <c r="A4001" t="s">
        <v>9188</v>
      </c>
      <c r="B4001" t="str">
        <f>IF(COUNTIFS($A:$A,$A4001,$C:$C,$C4001,$D:$D,$D4001,$G:$G,$G4001,$K:$K,$K4001,$M:$M,$M4001)&gt;1,"True Duplicate","Unique")</f>
        <v>Unique</v>
      </c>
      <c r="C4001" s="7">
        <v>45442</v>
      </c>
      <c r="D4001" t="s">
        <v>9189</v>
      </c>
      <c r="E4001" t="str">
        <f>IF(COUNTIF($B$2:D4001,D4001)=1,"New Customer","Returning Customer")</f>
        <v>New Customer</v>
      </c>
      <c r="F4001" t="s">
        <v>10132</v>
      </c>
      <c r="G4001" t="s">
        <v>274</v>
      </c>
      <c r="H4001" t="s">
        <v>74</v>
      </c>
      <c r="I4001" t="s">
        <v>75</v>
      </c>
      <c r="J4001" s="5">
        <v>61.52</v>
      </c>
      <c r="K4001">
        <v>4</v>
      </c>
      <c r="L4001">
        <v>0.1</v>
      </c>
      <c r="M4001" s="3">
        <f t="shared" si="62"/>
        <v>245.68</v>
      </c>
      <c r="N4001" t="s">
        <v>104</v>
      </c>
      <c r="O4001" t="s">
        <v>111</v>
      </c>
      <c r="P4001" t="s">
        <v>59</v>
      </c>
      <c r="Q4001" t="s">
        <v>123</v>
      </c>
      <c r="R4001">
        <v>4</v>
      </c>
      <c r="S4001">
        <v>1.5</v>
      </c>
      <c r="T4001" t="s">
        <v>30</v>
      </c>
      <c r="U4001" t="s">
        <v>60</v>
      </c>
    </row>
    <row r="4002" spans="1:21" x14ac:dyDescent="0.35">
      <c r="A4002" t="s">
        <v>3142</v>
      </c>
      <c r="B4002" t="str">
        <f>IF(COUNTIFS($A:$A,$A4002,$C:$C,$C4002,$D:$D,$D4002,$G:$G,$G4002,$K:$K,$K4002,$M:$M,$M4002)&gt;1,"True Duplicate","Unique")</f>
        <v>Unique</v>
      </c>
      <c r="C4002" s="7">
        <v>45443</v>
      </c>
      <c r="D4002" t="s">
        <v>4617</v>
      </c>
      <c r="E4002" t="str">
        <f>IF(COUNTIF($B$2:D4002,D4002)=1,"New Customer","Returning Customer")</f>
        <v>Returning Customer</v>
      </c>
      <c r="F4002" t="s">
        <v>10132</v>
      </c>
      <c r="G4002" t="s">
        <v>251</v>
      </c>
      <c r="H4002" t="s">
        <v>36</v>
      </c>
      <c r="I4002" t="s">
        <v>252</v>
      </c>
      <c r="J4002" s="5">
        <v>28.45</v>
      </c>
      <c r="K4002">
        <v>14</v>
      </c>
      <c r="L4002">
        <v>0.05</v>
      </c>
      <c r="M4002" s="3">
        <f t="shared" si="62"/>
        <v>397.59999999999997</v>
      </c>
      <c r="N4002" t="s">
        <v>26</v>
      </c>
      <c r="O4002" t="s">
        <v>111</v>
      </c>
      <c r="P4002" t="s">
        <v>10129</v>
      </c>
      <c r="Q4002" t="s">
        <v>77</v>
      </c>
      <c r="R4002">
        <v>4</v>
      </c>
      <c r="S4002">
        <v>4.5</v>
      </c>
      <c r="T4002" t="s">
        <v>30</v>
      </c>
      <c r="U4002" t="s">
        <v>60</v>
      </c>
    </row>
    <row r="4003" spans="1:21" x14ac:dyDescent="0.35">
      <c r="A4003" t="s">
        <v>4616</v>
      </c>
      <c r="B4003" t="str">
        <f>IF(COUNTIFS($A:$A,$A4003,$C:$C,$C4003,$D:$D,$D4003,$G:$G,$G4003,$K:$K,$K4003,$M:$M,$M4003)&gt;1,"True Duplicate","Unique")</f>
        <v>Unique</v>
      </c>
      <c r="C4003" s="7">
        <v>45443</v>
      </c>
      <c r="D4003" t="s">
        <v>10037</v>
      </c>
      <c r="E4003" t="str">
        <f>IF(COUNTIF($B$2:D4003,D4003)=1,"New Customer","Returning Customer")</f>
        <v>New Customer</v>
      </c>
      <c r="F4003" t="s">
        <v>72</v>
      </c>
      <c r="G4003" t="s">
        <v>176</v>
      </c>
      <c r="H4003" t="s">
        <v>47</v>
      </c>
      <c r="I4003" t="s">
        <v>177</v>
      </c>
      <c r="J4003" s="5">
        <v>330.12</v>
      </c>
      <c r="K4003">
        <v>9</v>
      </c>
      <c r="L4003">
        <v>0.05</v>
      </c>
      <c r="M4003" s="3">
        <f t="shared" si="62"/>
        <v>2970.63</v>
      </c>
      <c r="N4003" t="s">
        <v>302</v>
      </c>
      <c r="O4003" t="s">
        <v>27</v>
      </c>
      <c r="P4003" t="s">
        <v>10129</v>
      </c>
      <c r="Q4003" t="s">
        <v>116</v>
      </c>
      <c r="R4003">
        <v>8</v>
      </c>
      <c r="S4003">
        <v>4.8</v>
      </c>
      <c r="T4003" t="s">
        <v>30</v>
      </c>
      <c r="U4003" t="s">
        <v>60</v>
      </c>
    </row>
    <row r="4004" spans="1:21" x14ac:dyDescent="0.35">
      <c r="A4004" t="s">
        <v>10036</v>
      </c>
      <c r="B4004" t="str">
        <f>IF(COUNTIFS($A:$A,$A4004,$C:$C,$C4004,$D:$D,$D4004,$G:$G,$G4004,$K:$K,$K4004,$M:$M,$M4004)&gt;1,"True Duplicate","Unique")</f>
        <v>Unique</v>
      </c>
      <c r="C4004" s="7">
        <v>45443</v>
      </c>
      <c r="D4004" t="s">
        <v>2648</v>
      </c>
      <c r="E4004" t="str">
        <f>IF(COUNTIF($B$2:D4004,D4004)=1,"New Customer","Returning Customer")</f>
        <v>New Customer</v>
      </c>
      <c r="F4004" t="s">
        <v>10132</v>
      </c>
      <c r="G4004" t="s">
        <v>227</v>
      </c>
      <c r="H4004" t="s">
        <v>47</v>
      </c>
      <c r="I4004" t="s">
        <v>228</v>
      </c>
      <c r="J4004" s="5">
        <v>150.41999999999999</v>
      </c>
      <c r="K4004">
        <v>9</v>
      </c>
      <c r="L4004">
        <v>0.15</v>
      </c>
      <c r="M4004" s="3">
        <f t="shared" si="62"/>
        <v>1352.4299999999998</v>
      </c>
      <c r="N4004" t="s">
        <v>76</v>
      </c>
      <c r="O4004" t="s">
        <v>111</v>
      </c>
      <c r="P4004" t="s">
        <v>10129</v>
      </c>
      <c r="Q4004" t="s">
        <v>29</v>
      </c>
      <c r="R4004">
        <v>8</v>
      </c>
      <c r="S4004">
        <v>2.2999999999999998</v>
      </c>
      <c r="T4004" t="s">
        <v>30</v>
      </c>
      <c r="U4004" t="s">
        <v>52</v>
      </c>
    </row>
    <row r="4005" spans="1:21" x14ac:dyDescent="0.35">
      <c r="A4005" t="s">
        <v>381</v>
      </c>
      <c r="B4005" t="str">
        <f>IF(COUNTIFS($A:$A,$A4005,$C:$C,$C4005,$D:$D,$D4005,$G:$G,$G4005,$K:$K,$K4005,$M:$M,$M4005)&gt;1,"True Duplicate","Unique")</f>
        <v>Unique</v>
      </c>
      <c r="C4005" s="7">
        <v>45444</v>
      </c>
      <c r="D4005" t="s">
        <v>6491</v>
      </c>
      <c r="E4005" t="str">
        <f>IF(COUNTIF($B$2:D4005,D4005)=1,"New Customer","Returning Customer")</f>
        <v>Returning Customer</v>
      </c>
      <c r="F4005" t="s">
        <v>10132</v>
      </c>
      <c r="G4005" t="s">
        <v>374</v>
      </c>
      <c r="H4005" t="s">
        <v>36</v>
      </c>
      <c r="I4005" t="s">
        <v>259</v>
      </c>
      <c r="J4005" s="5">
        <v>29.36</v>
      </c>
      <c r="K4005">
        <v>1</v>
      </c>
      <c r="L4005">
        <v>0.25</v>
      </c>
      <c r="M4005" s="3">
        <f t="shared" si="62"/>
        <v>29.11</v>
      </c>
      <c r="N4005" t="s">
        <v>165</v>
      </c>
      <c r="O4005" t="s">
        <v>111</v>
      </c>
      <c r="P4005" t="s">
        <v>59</v>
      </c>
      <c r="Q4005" t="s">
        <v>123</v>
      </c>
      <c r="R4005">
        <v>8</v>
      </c>
      <c r="S4005">
        <v>4</v>
      </c>
      <c r="T4005" t="s">
        <v>30</v>
      </c>
      <c r="U4005" t="s">
        <v>60</v>
      </c>
    </row>
    <row r="4006" spans="1:21" x14ac:dyDescent="0.35">
      <c r="A4006" t="s">
        <v>3172</v>
      </c>
      <c r="B4006" t="str">
        <f>IF(COUNTIFS($A:$A,$A4006,$C:$C,$C4006,$D:$D,$D4006,$G:$G,$G4006,$K:$K,$K4006,$M:$M,$M4006)&gt;1,"True Duplicate","Unique")</f>
        <v>Unique</v>
      </c>
      <c r="C4006" s="7">
        <v>45444</v>
      </c>
      <c r="D4006" t="s">
        <v>6920</v>
      </c>
      <c r="E4006" t="str">
        <f>IF(COUNTIF($B$2:D4006,D4006)=1,"New Customer","Returning Customer")</f>
        <v>New Customer</v>
      </c>
      <c r="F4006" t="s">
        <v>10132</v>
      </c>
      <c r="G4006" t="s">
        <v>138</v>
      </c>
      <c r="H4006" t="s">
        <v>24</v>
      </c>
      <c r="I4006" t="s">
        <v>133</v>
      </c>
      <c r="J4006" s="5">
        <v>38.83</v>
      </c>
      <c r="K4006">
        <v>8</v>
      </c>
      <c r="L4006">
        <v>0.25</v>
      </c>
      <c r="M4006" s="3">
        <f t="shared" si="62"/>
        <v>308.64</v>
      </c>
      <c r="N4006" t="s">
        <v>38</v>
      </c>
      <c r="O4006" t="s">
        <v>27</v>
      </c>
      <c r="P4006" t="s">
        <v>85</v>
      </c>
      <c r="Q4006" t="s">
        <v>77</v>
      </c>
      <c r="R4006">
        <v>6</v>
      </c>
      <c r="S4006">
        <v>4.7</v>
      </c>
      <c r="T4006" t="s">
        <v>30</v>
      </c>
      <c r="U4006" t="s">
        <v>60</v>
      </c>
    </row>
    <row r="4007" spans="1:21" x14ac:dyDescent="0.35">
      <c r="A4007" t="s">
        <v>6919</v>
      </c>
      <c r="B4007" t="str">
        <f>IF(COUNTIFS($A:$A,$A4007,$C:$C,$C4007,$D:$D,$D4007,$G:$G,$G4007,$K:$K,$K4007,$M:$M,$M4007)&gt;1,"True Duplicate","Unique")</f>
        <v>Unique</v>
      </c>
      <c r="C4007" s="7">
        <v>45444</v>
      </c>
      <c r="D4007" t="s">
        <v>7815</v>
      </c>
      <c r="E4007" t="str">
        <f>IF(COUNTIF($B$2:D4007,D4007)=1,"New Customer","Returning Customer")</f>
        <v>New Customer</v>
      </c>
      <c r="F4007" t="s">
        <v>10132</v>
      </c>
      <c r="G4007" t="s">
        <v>301</v>
      </c>
      <c r="H4007" t="s">
        <v>57</v>
      </c>
      <c r="I4007" t="s">
        <v>97</v>
      </c>
      <c r="J4007" s="5">
        <v>702.13</v>
      </c>
      <c r="K4007">
        <v>3</v>
      </c>
      <c r="L4007">
        <v>0</v>
      </c>
      <c r="M4007" s="3">
        <f t="shared" si="62"/>
        <v>2106.39</v>
      </c>
      <c r="N4007" t="s">
        <v>98</v>
      </c>
      <c r="O4007" t="s">
        <v>111</v>
      </c>
      <c r="P4007" t="s">
        <v>85</v>
      </c>
      <c r="Q4007" t="s">
        <v>123</v>
      </c>
      <c r="R4007">
        <v>8</v>
      </c>
      <c r="S4007">
        <v>2.5</v>
      </c>
      <c r="T4007" t="s">
        <v>30</v>
      </c>
      <c r="U4007" t="s">
        <v>60</v>
      </c>
    </row>
    <row r="4008" spans="1:21" x14ac:dyDescent="0.35">
      <c r="A4008" t="s">
        <v>7814</v>
      </c>
      <c r="B4008" t="str">
        <f>IF(COUNTIFS($A:$A,$A4008,$C:$C,$C4008,$D:$D,$D4008,$G:$G,$G4008,$K:$K,$K4008,$M:$M,$M4008)&gt;1,"True Duplicate","Unique")</f>
        <v>Unique</v>
      </c>
      <c r="C4008" s="7">
        <v>45444</v>
      </c>
      <c r="D4008" t="s">
        <v>9760</v>
      </c>
      <c r="E4008" t="str">
        <f>IF(COUNTIF($B$2:D4008,D4008)=1,"New Customer","Returning Customer")</f>
        <v>New Customer</v>
      </c>
      <c r="F4008" t="s">
        <v>10132</v>
      </c>
      <c r="G4008" t="s">
        <v>266</v>
      </c>
      <c r="H4008" t="s">
        <v>24</v>
      </c>
      <c r="I4008" t="s">
        <v>267</v>
      </c>
      <c r="J4008" s="5">
        <v>102.2</v>
      </c>
      <c r="K4008">
        <v>5</v>
      </c>
      <c r="L4008">
        <v>0.3</v>
      </c>
      <c r="M4008" s="3">
        <f t="shared" si="62"/>
        <v>509.5</v>
      </c>
      <c r="N4008" t="s">
        <v>76</v>
      </c>
      <c r="O4008" t="s">
        <v>122</v>
      </c>
      <c r="P4008" t="s">
        <v>10129</v>
      </c>
      <c r="Q4008" t="s">
        <v>77</v>
      </c>
      <c r="R4008">
        <v>4</v>
      </c>
      <c r="S4008">
        <v>7</v>
      </c>
      <c r="T4008" t="s">
        <v>30</v>
      </c>
      <c r="U4008" t="s">
        <v>60</v>
      </c>
    </row>
    <row r="4009" spans="1:21" x14ac:dyDescent="0.35">
      <c r="A4009" t="s">
        <v>8049</v>
      </c>
      <c r="B4009" t="str">
        <f>IF(COUNTIFS($A:$A,$A4009,$C:$C,$C4009,$D:$D,$D4009,$G:$G,$G4009,$K:$K,$K4009,$M:$M,$M4009)&gt;1,"True Duplicate","Unique")</f>
        <v>Unique</v>
      </c>
      <c r="C4009" s="7">
        <v>45444</v>
      </c>
      <c r="D4009" t="s">
        <v>383</v>
      </c>
      <c r="E4009" t="str">
        <f>IF(COUNTIF($B$2:D4009,D4009)=1,"New Customer","Returning Customer")</f>
        <v>New Customer</v>
      </c>
      <c r="F4009" t="s">
        <v>10132</v>
      </c>
      <c r="G4009" t="s">
        <v>181</v>
      </c>
      <c r="H4009" t="s">
        <v>24</v>
      </c>
      <c r="I4009" t="s">
        <v>182</v>
      </c>
      <c r="J4009" s="5">
        <v>285.8</v>
      </c>
      <c r="K4009">
        <v>14</v>
      </c>
      <c r="L4009">
        <v>0.2</v>
      </c>
      <c r="M4009" s="3">
        <f t="shared" si="62"/>
        <v>3998.4000000000005</v>
      </c>
      <c r="N4009" t="s">
        <v>142</v>
      </c>
      <c r="O4009" t="s">
        <v>111</v>
      </c>
      <c r="P4009" t="s">
        <v>10129</v>
      </c>
      <c r="Q4009" t="s">
        <v>123</v>
      </c>
      <c r="R4009">
        <v>1</v>
      </c>
      <c r="S4009">
        <v>1.3</v>
      </c>
      <c r="T4009" t="s">
        <v>30</v>
      </c>
      <c r="U4009" t="s">
        <v>60</v>
      </c>
    </row>
    <row r="4010" spans="1:21" x14ac:dyDescent="0.35">
      <c r="A4010" t="s">
        <v>8790</v>
      </c>
      <c r="B4010" t="str">
        <f>IF(COUNTIFS($A:$A,$A4010,$C:$C,$C4010,$D:$D,$D4010,$G:$G,$G4010,$K:$K,$K4010,$M:$M,$M4010)&gt;1,"True Duplicate","Unique")</f>
        <v>Unique</v>
      </c>
      <c r="C4010" s="7">
        <v>45444</v>
      </c>
      <c r="D4010" t="s">
        <v>1945</v>
      </c>
      <c r="E4010" t="str">
        <f>IF(COUNTIF($B$2:D4010,D4010)=1,"New Customer","Returning Customer")</f>
        <v>Returning Customer</v>
      </c>
      <c r="F4010" t="s">
        <v>10132</v>
      </c>
      <c r="G4010" t="s">
        <v>344</v>
      </c>
      <c r="H4010" t="s">
        <v>24</v>
      </c>
      <c r="I4010" t="s">
        <v>345</v>
      </c>
      <c r="J4010" s="5">
        <v>311.70999999999998</v>
      </c>
      <c r="K4010">
        <v>12</v>
      </c>
      <c r="L4010">
        <v>0.15</v>
      </c>
      <c r="M4010" s="3">
        <f t="shared" si="62"/>
        <v>3738.7200000000003</v>
      </c>
      <c r="N4010" t="s">
        <v>76</v>
      </c>
      <c r="O4010" t="s">
        <v>111</v>
      </c>
      <c r="P4010" t="s">
        <v>10129</v>
      </c>
      <c r="Q4010" t="s">
        <v>29</v>
      </c>
      <c r="R4010">
        <v>2</v>
      </c>
      <c r="S4010">
        <v>1.6</v>
      </c>
      <c r="T4010" t="s">
        <v>30</v>
      </c>
      <c r="U4010" t="s">
        <v>60</v>
      </c>
    </row>
    <row r="4011" spans="1:21" x14ac:dyDescent="0.35">
      <c r="A4011" t="s">
        <v>9759</v>
      </c>
      <c r="B4011" t="str">
        <f>IF(COUNTIFS($A:$A,$A4011,$C:$C,$C4011,$D:$D,$D4011,$G:$G,$G4011,$K:$K,$K4011,$M:$M,$M4011)&gt;1,"True Duplicate","Unique")</f>
        <v>Unique</v>
      </c>
      <c r="C4011" s="7">
        <v>45444</v>
      </c>
      <c r="D4011" t="s">
        <v>3173</v>
      </c>
      <c r="E4011" t="str">
        <f>IF(COUNTIF($B$2:D4011,D4011)=1,"New Customer","Returning Customer")</f>
        <v>New Customer</v>
      </c>
      <c r="F4011" t="s">
        <v>10132</v>
      </c>
      <c r="G4011" t="s">
        <v>46</v>
      </c>
      <c r="H4011" t="s">
        <v>47</v>
      </c>
      <c r="I4011" t="s">
        <v>10124</v>
      </c>
      <c r="J4011" s="5">
        <v>181.79</v>
      </c>
      <c r="K4011">
        <v>7</v>
      </c>
      <c r="L4011">
        <v>0</v>
      </c>
      <c r="M4011" s="3">
        <f t="shared" si="62"/>
        <v>1272.53</v>
      </c>
      <c r="N4011" t="s">
        <v>302</v>
      </c>
      <c r="O4011" t="s">
        <v>27</v>
      </c>
      <c r="P4011" t="s">
        <v>85</v>
      </c>
      <c r="Q4011" t="s">
        <v>116</v>
      </c>
      <c r="R4011">
        <v>13</v>
      </c>
      <c r="S4011">
        <v>1.8</v>
      </c>
      <c r="T4011" t="s">
        <v>30</v>
      </c>
      <c r="U4011" t="s">
        <v>10128</v>
      </c>
    </row>
    <row r="4012" spans="1:21" x14ac:dyDescent="0.35">
      <c r="A4012" t="s">
        <v>9954</v>
      </c>
      <c r="B4012" t="str">
        <f>IF(COUNTIFS($A:$A,$A4012,$C:$C,$C4012,$D:$D,$D4012,$G:$G,$G4012,$K:$K,$K4012,$M:$M,$M4012)&gt;1,"True Duplicate","Unique")</f>
        <v>Unique</v>
      </c>
      <c r="C4012" s="7">
        <v>45444</v>
      </c>
      <c r="E4012" t="str">
        <f>IF(COUNTIF($B$2:D4012,D4012)=1,"New Customer","Returning Customer")</f>
        <v>Returning Customer</v>
      </c>
      <c r="F4012" t="s">
        <v>10132</v>
      </c>
      <c r="G4012" t="s">
        <v>413</v>
      </c>
      <c r="H4012" t="s">
        <v>47</v>
      </c>
      <c r="I4012" t="s">
        <v>10125</v>
      </c>
      <c r="J4012" s="5">
        <v>652.86</v>
      </c>
      <c r="K4012">
        <v>4</v>
      </c>
      <c r="L4012">
        <v>0.05</v>
      </c>
      <c r="M4012" s="3">
        <f t="shared" si="62"/>
        <v>2611.2400000000002</v>
      </c>
      <c r="N4012" t="s">
        <v>104</v>
      </c>
      <c r="O4012" t="s">
        <v>122</v>
      </c>
      <c r="P4012" t="s">
        <v>166</v>
      </c>
      <c r="Q4012" t="s">
        <v>123</v>
      </c>
      <c r="R4012">
        <v>1</v>
      </c>
      <c r="S4012">
        <v>1.4</v>
      </c>
      <c r="T4012" t="s">
        <v>202</v>
      </c>
      <c r="U4012" t="s">
        <v>52</v>
      </c>
    </row>
    <row r="4013" spans="1:21" x14ac:dyDescent="0.35">
      <c r="A4013" t="s">
        <v>1193</v>
      </c>
      <c r="B4013" t="str">
        <f>IF(COUNTIFS($A:$A,$A4013,$C:$C,$C4013,$D:$D,$D4013,$G:$G,$G4013,$K:$K,$K4013,$M:$M,$M4013)&gt;1,"True Duplicate","Unique")</f>
        <v>Unique</v>
      </c>
      <c r="C4013" s="7">
        <v>45445</v>
      </c>
      <c r="D4013" t="s">
        <v>2799</v>
      </c>
      <c r="E4013" t="str">
        <f>IF(COUNTIF($B$2:D4013,D4013)=1,"New Customer","Returning Customer")</f>
        <v>New Customer</v>
      </c>
      <c r="F4013" t="s">
        <v>72</v>
      </c>
      <c r="G4013" t="s">
        <v>231</v>
      </c>
      <c r="H4013" t="s">
        <v>57</v>
      </c>
      <c r="I4013" t="s">
        <v>232</v>
      </c>
      <c r="J4013" s="5">
        <v>393.43</v>
      </c>
      <c r="L4013">
        <v>0</v>
      </c>
      <c r="M4013" s="3">
        <f t="shared" si="62"/>
        <v>0</v>
      </c>
      <c r="N4013" t="s">
        <v>49</v>
      </c>
      <c r="O4013" t="s">
        <v>39</v>
      </c>
      <c r="P4013" t="s">
        <v>85</v>
      </c>
      <c r="Q4013" t="s">
        <v>123</v>
      </c>
      <c r="R4013">
        <v>4</v>
      </c>
      <c r="S4013">
        <v>4.8</v>
      </c>
      <c r="T4013" t="s">
        <v>30</v>
      </c>
      <c r="U4013" t="s">
        <v>60</v>
      </c>
    </row>
    <row r="4014" spans="1:21" x14ac:dyDescent="0.35">
      <c r="A4014" t="s">
        <v>2797</v>
      </c>
      <c r="B4014" t="str">
        <f>IF(COUNTIFS($A:$A,$A4014,$C:$C,$C4014,$D:$D,$D4014,$G:$G,$G4014,$K:$K,$K4014,$M:$M,$M4014)&gt;1,"True Duplicate","Unique")</f>
        <v>Unique</v>
      </c>
      <c r="C4014" s="7">
        <v>45445</v>
      </c>
      <c r="D4014" t="s">
        <v>3866</v>
      </c>
      <c r="E4014" t="str">
        <f>IF(COUNTIF($B$2:D4014,D4014)=1,"New Customer","Returning Customer")</f>
        <v>New Customer</v>
      </c>
      <c r="F4014" t="s">
        <v>10132</v>
      </c>
      <c r="G4014" t="s">
        <v>649</v>
      </c>
      <c r="H4014" t="s">
        <v>57</v>
      </c>
      <c r="I4014" t="s">
        <v>153</v>
      </c>
      <c r="J4014" s="5">
        <v>389.31</v>
      </c>
      <c r="K4014">
        <v>8</v>
      </c>
      <c r="L4014">
        <v>0.05</v>
      </c>
      <c r="M4014" s="3">
        <f t="shared" si="62"/>
        <v>3114.08</v>
      </c>
      <c r="N4014" t="s">
        <v>302</v>
      </c>
      <c r="O4014" t="s">
        <v>27</v>
      </c>
      <c r="P4014" t="s">
        <v>10129</v>
      </c>
      <c r="Q4014" t="s">
        <v>77</v>
      </c>
      <c r="R4014">
        <v>1</v>
      </c>
      <c r="S4014">
        <v>1.5</v>
      </c>
      <c r="T4014" t="s">
        <v>30</v>
      </c>
      <c r="U4014" t="s">
        <v>86</v>
      </c>
    </row>
    <row r="4015" spans="1:21" x14ac:dyDescent="0.35">
      <c r="A4015" t="s">
        <v>3865</v>
      </c>
      <c r="B4015" t="str">
        <f>IF(COUNTIFS($A:$A,$A4015,$C:$C,$C4015,$D:$D,$D4015,$G:$G,$G4015,$K:$K,$K4015,$M:$M,$M4015)&gt;1,"True Duplicate","Unique")</f>
        <v>Unique</v>
      </c>
      <c r="C4015" s="7">
        <v>45445</v>
      </c>
      <c r="D4015" t="s">
        <v>6188</v>
      </c>
      <c r="E4015" t="str">
        <f>IF(COUNTIF($B$2:D4015,D4015)=1,"New Customer","Returning Customer")</f>
        <v>Returning Customer</v>
      </c>
      <c r="F4015" t="s">
        <v>10132</v>
      </c>
      <c r="G4015" t="s">
        <v>227</v>
      </c>
      <c r="H4015" t="s">
        <v>47</v>
      </c>
      <c r="I4015" t="s">
        <v>228</v>
      </c>
      <c r="J4015" s="5">
        <v>265.81</v>
      </c>
      <c r="K4015">
        <v>8</v>
      </c>
      <c r="L4015">
        <v>0.05</v>
      </c>
      <c r="M4015" s="3">
        <f t="shared" si="62"/>
        <v>2126.08</v>
      </c>
      <c r="N4015" t="s">
        <v>38</v>
      </c>
      <c r="O4015" t="s">
        <v>27</v>
      </c>
      <c r="P4015" t="s">
        <v>85</v>
      </c>
      <c r="Q4015" t="s">
        <v>116</v>
      </c>
      <c r="R4015">
        <v>6</v>
      </c>
      <c r="S4015">
        <v>4.2</v>
      </c>
      <c r="T4015" t="s">
        <v>30</v>
      </c>
      <c r="U4015" t="s">
        <v>60</v>
      </c>
    </row>
    <row r="4016" spans="1:21" x14ac:dyDescent="0.35">
      <c r="A4016" t="s">
        <v>9752</v>
      </c>
      <c r="B4016" t="str">
        <f>IF(COUNTIFS($A:$A,$A4016,$C:$C,$C4016,$D:$D,$D4016,$G:$G,$G4016,$K:$K,$K4016,$M:$M,$M4016)&gt;1,"True Duplicate","Unique")</f>
        <v>Unique</v>
      </c>
      <c r="C4016" s="7">
        <v>45445</v>
      </c>
      <c r="D4016" t="s">
        <v>1195</v>
      </c>
      <c r="E4016" t="str">
        <f>IF(COUNTIF($B$2:D4016,D4016)=1,"New Customer","Returning Customer")</f>
        <v>New Customer</v>
      </c>
      <c r="F4016" t="s">
        <v>10132</v>
      </c>
      <c r="G4016" t="s">
        <v>351</v>
      </c>
      <c r="H4016" t="s">
        <v>57</v>
      </c>
      <c r="I4016" t="s">
        <v>289</v>
      </c>
      <c r="J4016" s="5">
        <v>837.93</v>
      </c>
      <c r="K4016">
        <v>10</v>
      </c>
      <c r="L4016">
        <v>0</v>
      </c>
      <c r="M4016" s="3">
        <f t="shared" si="62"/>
        <v>8379.2999999999993</v>
      </c>
      <c r="N4016" t="s">
        <v>49</v>
      </c>
      <c r="O4016" t="s">
        <v>27</v>
      </c>
      <c r="P4016" t="s">
        <v>10129</v>
      </c>
      <c r="Q4016" t="s">
        <v>77</v>
      </c>
      <c r="R4016">
        <v>13</v>
      </c>
      <c r="S4016">
        <v>3</v>
      </c>
      <c r="T4016" t="s">
        <v>30</v>
      </c>
      <c r="U4016" t="s">
        <v>60</v>
      </c>
    </row>
    <row r="4017" spans="1:21" x14ac:dyDescent="0.35">
      <c r="A4017" t="s">
        <v>553</v>
      </c>
      <c r="B4017" t="str">
        <f>IF(COUNTIFS($A:$A,$A4017,$C:$C,$C4017,$D:$D,$D4017,$G:$G,$G4017,$K:$K,$K4017,$M:$M,$M4017)&gt;1,"True Duplicate","Unique")</f>
        <v>Unique</v>
      </c>
      <c r="C4017" s="7">
        <v>45446</v>
      </c>
      <c r="D4017" t="s">
        <v>6310</v>
      </c>
      <c r="E4017" t="str">
        <f>IF(COUNTIF($B$2:D4017,D4017)=1,"New Customer","Returning Customer")</f>
        <v>New Customer</v>
      </c>
      <c r="F4017" t="s">
        <v>72</v>
      </c>
      <c r="G4017" t="s">
        <v>73</v>
      </c>
      <c r="H4017" t="s">
        <v>74</v>
      </c>
      <c r="I4017" t="s">
        <v>75</v>
      </c>
      <c r="J4017" s="5">
        <v>1963.42</v>
      </c>
      <c r="K4017">
        <v>8</v>
      </c>
      <c r="L4017">
        <v>0.15</v>
      </c>
      <c r="M4017" s="3">
        <f t="shared" si="62"/>
        <v>15706.16</v>
      </c>
      <c r="N4017" t="s">
        <v>98</v>
      </c>
      <c r="O4017" t="s">
        <v>111</v>
      </c>
      <c r="P4017" t="s">
        <v>59</v>
      </c>
      <c r="Q4017" t="s">
        <v>41</v>
      </c>
      <c r="R4017">
        <v>6</v>
      </c>
      <c r="S4017">
        <v>1.6</v>
      </c>
      <c r="T4017" t="s">
        <v>112</v>
      </c>
      <c r="U4017" t="s">
        <v>60</v>
      </c>
    </row>
    <row r="4018" spans="1:21" x14ac:dyDescent="0.35">
      <c r="A4018" t="s">
        <v>998</v>
      </c>
      <c r="B4018" t="str">
        <f>IF(COUNTIFS($A:$A,$A4018,$C:$C,$C4018,$D:$D,$D4018,$G:$G,$G4018,$K:$K,$K4018,$M:$M,$M4018)&gt;1,"True Duplicate","Unique")</f>
        <v>Unique</v>
      </c>
      <c r="C4018" s="7">
        <v>45446</v>
      </c>
      <c r="D4018" t="s">
        <v>10056</v>
      </c>
      <c r="E4018" t="str">
        <f>IF(COUNTIF($B$2:D4018,D4018)=1,"New Customer","Returning Customer")</f>
        <v>New Customer</v>
      </c>
      <c r="F4018" t="s">
        <v>10132</v>
      </c>
      <c r="G4018" t="s">
        <v>147</v>
      </c>
      <c r="H4018" t="s">
        <v>74</v>
      </c>
      <c r="I4018" t="s">
        <v>148</v>
      </c>
      <c r="J4018" s="5">
        <v>1776.33</v>
      </c>
      <c r="K4018">
        <v>11</v>
      </c>
      <c r="L4018">
        <v>0.3</v>
      </c>
      <c r="M4018" s="3">
        <f t="shared" si="62"/>
        <v>19536.329999999998</v>
      </c>
      <c r="N4018" t="s">
        <v>38</v>
      </c>
      <c r="O4018" t="s">
        <v>122</v>
      </c>
      <c r="P4018" t="s">
        <v>10129</v>
      </c>
      <c r="Q4018" t="s">
        <v>116</v>
      </c>
      <c r="R4018">
        <v>12</v>
      </c>
      <c r="S4018">
        <v>1.6</v>
      </c>
      <c r="T4018" t="s">
        <v>30</v>
      </c>
      <c r="U4018" t="s">
        <v>86</v>
      </c>
    </row>
    <row r="4019" spans="1:21" x14ac:dyDescent="0.35">
      <c r="A4019" t="s">
        <v>4481</v>
      </c>
      <c r="B4019" t="str">
        <f>IF(COUNTIFS($A:$A,$A4019,$C:$C,$C4019,$D:$D,$D4019,$G:$G,$G4019,$K:$K,$K4019,$M:$M,$M4019)&gt;1,"True Duplicate","Unique")</f>
        <v>Unique</v>
      </c>
      <c r="C4019" s="7">
        <v>45446</v>
      </c>
      <c r="D4019" t="s">
        <v>999</v>
      </c>
      <c r="E4019" t="str">
        <f>IF(COUNTIF($B$2:D4019,D4019)=1,"New Customer","Returning Customer")</f>
        <v>Returning Customer</v>
      </c>
      <c r="F4019" t="s">
        <v>10132</v>
      </c>
      <c r="G4019" t="s">
        <v>470</v>
      </c>
      <c r="H4019" t="s">
        <v>24</v>
      </c>
      <c r="I4019" t="s">
        <v>471</v>
      </c>
      <c r="J4019" s="5">
        <v>315.74</v>
      </c>
      <c r="K4019">
        <v>6</v>
      </c>
      <c r="L4019">
        <v>0.2</v>
      </c>
      <c r="M4019" s="3">
        <f t="shared" si="62"/>
        <v>1893.2400000000002</v>
      </c>
      <c r="N4019" t="s">
        <v>142</v>
      </c>
      <c r="O4019" t="s">
        <v>27</v>
      </c>
      <c r="P4019" t="s">
        <v>59</v>
      </c>
      <c r="Q4019" t="s">
        <v>77</v>
      </c>
      <c r="S4019">
        <v>4.7</v>
      </c>
      <c r="T4019" t="s">
        <v>30</v>
      </c>
      <c r="U4019" t="s">
        <v>52</v>
      </c>
    </row>
    <row r="4020" spans="1:21" x14ac:dyDescent="0.35">
      <c r="A4020" t="s">
        <v>5340</v>
      </c>
      <c r="B4020" t="str">
        <f>IF(COUNTIFS($A:$A,$A4020,$C:$C,$C4020,$D:$D,$D4020,$G:$G,$G4020,$K:$K,$K4020,$M:$M,$M4020)&gt;1,"True Duplicate","Unique")</f>
        <v>Unique</v>
      </c>
      <c r="C4020" s="7">
        <v>45446</v>
      </c>
      <c r="D4020" t="s">
        <v>1546</v>
      </c>
      <c r="E4020" t="str">
        <f>IF(COUNTIF($B$2:D4020,D4020)=1,"New Customer","Returning Customer")</f>
        <v>Returning Customer</v>
      </c>
      <c r="F4020" t="s">
        <v>72</v>
      </c>
      <c r="G4020" t="s">
        <v>73</v>
      </c>
      <c r="H4020" t="s">
        <v>74</v>
      </c>
      <c r="I4020" t="s">
        <v>75</v>
      </c>
      <c r="J4020" s="5">
        <v>1031.72</v>
      </c>
      <c r="K4020">
        <v>12</v>
      </c>
      <c r="L4020">
        <v>0.1</v>
      </c>
      <c r="M4020" s="3">
        <f t="shared" si="62"/>
        <v>12379.440000000002</v>
      </c>
      <c r="N4020" t="s">
        <v>26</v>
      </c>
      <c r="O4020" t="s">
        <v>27</v>
      </c>
      <c r="P4020" t="s">
        <v>10129</v>
      </c>
      <c r="Q4020" t="s">
        <v>116</v>
      </c>
      <c r="R4020">
        <v>6</v>
      </c>
      <c r="S4020">
        <v>4.5999999999999996</v>
      </c>
      <c r="T4020" t="s">
        <v>30</v>
      </c>
      <c r="U4020" t="s">
        <v>52</v>
      </c>
    </row>
    <row r="4021" spans="1:21" x14ac:dyDescent="0.35">
      <c r="A4021" t="s">
        <v>5569</v>
      </c>
      <c r="B4021" t="str">
        <f>IF(COUNTIFS($A:$A,$A4021,$C:$C,$C4021,$D:$D,$D4021,$G:$G,$G4021,$K:$K,$K4021,$M:$M,$M4021)&gt;1,"True Duplicate","Unique")</f>
        <v>Unique</v>
      </c>
      <c r="C4021" s="7">
        <v>45446</v>
      </c>
      <c r="D4021" t="s">
        <v>4482</v>
      </c>
      <c r="E4021" t="str">
        <f>IF(COUNTIF($B$2:D4021,D4021)=1,"New Customer","Returning Customer")</f>
        <v>Returning Customer</v>
      </c>
      <c r="F4021" t="s">
        <v>10132</v>
      </c>
      <c r="G4021" t="s">
        <v>370</v>
      </c>
      <c r="H4021" t="s">
        <v>74</v>
      </c>
      <c r="I4021" t="s">
        <v>75</v>
      </c>
      <c r="J4021" s="5">
        <v>1738.18</v>
      </c>
      <c r="K4021">
        <v>1</v>
      </c>
      <c r="L4021">
        <v>0.05</v>
      </c>
      <c r="M4021" s="3">
        <f t="shared" si="62"/>
        <v>1738.13</v>
      </c>
      <c r="N4021" t="s">
        <v>83</v>
      </c>
      <c r="O4021" t="s">
        <v>122</v>
      </c>
      <c r="P4021" t="s">
        <v>85</v>
      </c>
      <c r="Q4021" t="s">
        <v>116</v>
      </c>
      <c r="R4021">
        <v>10</v>
      </c>
      <c r="S4021">
        <v>4</v>
      </c>
      <c r="T4021" t="s">
        <v>51</v>
      </c>
      <c r="U4021" t="s">
        <v>10128</v>
      </c>
    </row>
    <row r="4022" spans="1:21" x14ac:dyDescent="0.35">
      <c r="A4022" t="s">
        <v>5627</v>
      </c>
      <c r="B4022" t="str">
        <f>IF(COUNTIFS($A:$A,$A4022,$C:$C,$C4022,$D:$D,$D4022,$G:$G,$G4022,$K:$K,$K4022,$M:$M,$M4022)&gt;1,"True Duplicate","Unique")</f>
        <v>Unique</v>
      </c>
      <c r="C4022" s="7">
        <v>45446</v>
      </c>
      <c r="D4022" t="s">
        <v>555</v>
      </c>
      <c r="E4022" t="str">
        <f>IF(COUNTIF($B$2:D4022,D4022)=1,"New Customer","Returning Customer")</f>
        <v>New Customer</v>
      </c>
      <c r="F4022" t="s">
        <v>10132</v>
      </c>
      <c r="G4022" t="s">
        <v>323</v>
      </c>
      <c r="H4022" t="s">
        <v>57</v>
      </c>
      <c r="I4022" t="s">
        <v>82</v>
      </c>
      <c r="J4022" s="5">
        <v>653.37</v>
      </c>
      <c r="K4022">
        <v>6</v>
      </c>
      <c r="L4022">
        <v>0</v>
      </c>
      <c r="M4022" s="3">
        <f t="shared" si="62"/>
        <v>3920.2200000000003</v>
      </c>
      <c r="N4022" t="s">
        <v>26</v>
      </c>
      <c r="O4022" t="s">
        <v>111</v>
      </c>
      <c r="P4022" t="s">
        <v>85</v>
      </c>
      <c r="Q4022" t="s">
        <v>41</v>
      </c>
      <c r="R4022">
        <v>6</v>
      </c>
      <c r="S4022">
        <v>4.7</v>
      </c>
      <c r="T4022" t="s">
        <v>30</v>
      </c>
      <c r="U4022" t="s">
        <v>86</v>
      </c>
    </row>
    <row r="4023" spans="1:21" x14ac:dyDescent="0.35">
      <c r="A4023" t="s">
        <v>6309</v>
      </c>
      <c r="B4023" t="str">
        <f>IF(COUNTIFS($A:$A,$A4023,$C:$C,$C4023,$D:$D,$D4023,$G:$G,$G4023,$K:$K,$K4023,$M:$M,$M4023)&gt;1,"True Duplicate","Unique")</f>
        <v>Unique</v>
      </c>
      <c r="C4023" s="7">
        <v>45446</v>
      </c>
      <c r="D4023" t="s">
        <v>5628</v>
      </c>
      <c r="E4023" t="str">
        <f>IF(COUNTIF($B$2:D4023,D4023)=1,"New Customer","Returning Customer")</f>
        <v>New Customer</v>
      </c>
      <c r="F4023" t="s">
        <v>10132</v>
      </c>
      <c r="G4023" t="s">
        <v>152</v>
      </c>
      <c r="H4023" t="s">
        <v>57</v>
      </c>
      <c r="I4023" t="s">
        <v>153</v>
      </c>
      <c r="J4023" s="5">
        <v>389.85</v>
      </c>
      <c r="K4023">
        <v>14</v>
      </c>
      <c r="L4023">
        <v>0.2</v>
      </c>
      <c r="M4023" s="3">
        <f t="shared" si="62"/>
        <v>5455.1</v>
      </c>
      <c r="N4023" t="s">
        <v>38</v>
      </c>
      <c r="O4023" t="s">
        <v>39</v>
      </c>
      <c r="P4023" t="s">
        <v>10129</v>
      </c>
      <c r="Q4023" t="s">
        <v>77</v>
      </c>
      <c r="R4023">
        <v>1</v>
      </c>
      <c r="S4023">
        <v>2.5</v>
      </c>
      <c r="T4023" t="s">
        <v>30</v>
      </c>
      <c r="U4023" t="s">
        <v>52</v>
      </c>
    </row>
    <row r="4024" spans="1:21" x14ac:dyDescent="0.35">
      <c r="A4024" t="s">
        <v>10055</v>
      </c>
      <c r="B4024" t="str">
        <f>IF(COUNTIFS($A:$A,$A4024,$C:$C,$C4024,$D:$D,$D4024,$G:$G,$G4024,$K:$K,$K4024,$M:$M,$M4024)&gt;1,"True Duplicate","Unique")</f>
        <v>Unique</v>
      </c>
      <c r="C4024" s="7">
        <v>45446</v>
      </c>
      <c r="D4024" t="s">
        <v>5570</v>
      </c>
      <c r="E4024" t="str">
        <f>IF(COUNTIF($B$2:D4024,D4024)=1,"New Customer","Returning Customer")</f>
        <v>New Customer</v>
      </c>
      <c r="F4024" t="s">
        <v>10132</v>
      </c>
      <c r="G4024" t="s">
        <v>209</v>
      </c>
      <c r="H4024" t="s">
        <v>47</v>
      </c>
      <c r="I4024" t="s">
        <v>210</v>
      </c>
      <c r="J4024" s="5">
        <v>244.5</v>
      </c>
      <c r="K4024">
        <v>9</v>
      </c>
      <c r="L4024">
        <v>0.05</v>
      </c>
      <c r="M4024" s="3">
        <f t="shared" si="62"/>
        <v>2200.0499999999997</v>
      </c>
      <c r="N4024" t="s">
        <v>49</v>
      </c>
      <c r="O4024" t="s">
        <v>27</v>
      </c>
      <c r="P4024" t="s">
        <v>10129</v>
      </c>
      <c r="Q4024" t="s">
        <v>116</v>
      </c>
      <c r="R4024">
        <v>7</v>
      </c>
      <c r="S4024">
        <v>1.7</v>
      </c>
      <c r="U4024" t="s">
        <v>52</v>
      </c>
    </row>
    <row r="4025" spans="1:21" x14ac:dyDescent="0.35">
      <c r="A4025" t="s">
        <v>4216</v>
      </c>
      <c r="B4025" t="str">
        <f>IF(COUNTIFS($A:$A,$A4025,$C:$C,$C4025,$D:$D,$D4025,$G:$G,$G4025,$K:$K,$K4025,$M:$M,$M4025)&gt;1,"True Duplicate","Unique")</f>
        <v>Unique</v>
      </c>
      <c r="C4025" s="7">
        <v>45447</v>
      </c>
      <c r="D4025" t="s">
        <v>5380</v>
      </c>
      <c r="E4025" t="str">
        <f>IF(COUNTIF($B$2:D4025,D4025)=1,"New Customer","Returning Customer")</f>
        <v>Returning Customer</v>
      </c>
      <c r="F4025" t="s">
        <v>72</v>
      </c>
      <c r="G4025" t="s">
        <v>109</v>
      </c>
      <c r="H4025" t="s">
        <v>74</v>
      </c>
      <c r="I4025" t="s">
        <v>110</v>
      </c>
      <c r="J4025" s="5">
        <v>81.22</v>
      </c>
      <c r="K4025">
        <v>14</v>
      </c>
      <c r="L4025">
        <v>0.15</v>
      </c>
      <c r="M4025" s="3">
        <f t="shared" si="62"/>
        <v>1134.98</v>
      </c>
      <c r="N4025" t="s">
        <v>302</v>
      </c>
      <c r="O4025" t="s">
        <v>39</v>
      </c>
      <c r="P4025" t="s">
        <v>10129</v>
      </c>
      <c r="Q4025" t="s">
        <v>77</v>
      </c>
      <c r="R4025">
        <v>13</v>
      </c>
      <c r="S4025">
        <v>3.3</v>
      </c>
      <c r="T4025" t="s">
        <v>30</v>
      </c>
      <c r="U4025" t="s">
        <v>86</v>
      </c>
    </row>
    <row r="4026" spans="1:21" x14ac:dyDescent="0.35">
      <c r="A4026" t="s">
        <v>5500</v>
      </c>
      <c r="B4026" t="str">
        <f>IF(COUNTIFS($A:$A,$A4026,$C:$C,$C4026,$D:$D,$D4026,$G:$G,$G4026,$K:$K,$K4026,$M:$M,$M4026)&gt;1,"True Duplicate","Unique")</f>
        <v>Unique</v>
      </c>
      <c r="C4026" s="7">
        <v>45447</v>
      </c>
      <c r="D4026" t="s">
        <v>6252</v>
      </c>
      <c r="E4026" t="str">
        <f>IF(COUNTIF($B$2:D4026,D4026)=1,"New Customer","Returning Customer")</f>
        <v>New Customer</v>
      </c>
      <c r="F4026" t="s">
        <v>72</v>
      </c>
      <c r="G4026" t="s">
        <v>109</v>
      </c>
      <c r="H4026" t="s">
        <v>74</v>
      </c>
      <c r="I4026" t="s">
        <v>110</v>
      </c>
      <c r="J4026" s="5">
        <v>526.37</v>
      </c>
      <c r="K4026">
        <v>8</v>
      </c>
      <c r="L4026">
        <v>0.2</v>
      </c>
      <c r="M4026" s="3">
        <f t="shared" si="62"/>
        <v>4209.3599999999997</v>
      </c>
      <c r="N4026" t="s">
        <v>49</v>
      </c>
      <c r="O4026" t="s">
        <v>27</v>
      </c>
      <c r="P4026" t="s">
        <v>10129</v>
      </c>
      <c r="Q4026" t="s">
        <v>77</v>
      </c>
      <c r="R4026">
        <v>7</v>
      </c>
      <c r="S4026">
        <v>4.5999999999999996</v>
      </c>
      <c r="T4026" t="s">
        <v>30</v>
      </c>
      <c r="U4026" t="s">
        <v>60</v>
      </c>
    </row>
    <row r="4027" spans="1:21" x14ac:dyDescent="0.35">
      <c r="A4027" t="s">
        <v>6010</v>
      </c>
      <c r="B4027" t="str">
        <f>IF(COUNTIFS($A:$A,$A4027,$C:$C,$C4027,$D:$D,$D4027,$G:$G,$G4027,$K:$K,$K4027,$M:$M,$M4027)&gt;1,"True Duplicate","Unique")</f>
        <v>Unique</v>
      </c>
      <c r="C4027" s="7">
        <v>45447</v>
      </c>
      <c r="D4027" t="s">
        <v>4218</v>
      </c>
      <c r="E4027" t="str">
        <f>IF(COUNTIF($B$2:D4027,D4027)=1,"New Customer","Returning Customer")</f>
        <v>New Customer</v>
      </c>
      <c r="F4027" t="s">
        <v>72</v>
      </c>
      <c r="G4027" t="s">
        <v>227</v>
      </c>
      <c r="H4027" t="s">
        <v>47</v>
      </c>
      <c r="I4027" t="s">
        <v>228</v>
      </c>
      <c r="J4027" s="5">
        <v>151.80000000000001</v>
      </c>
      <c r="K4027">
        <v>4</v>
      </c>
      <c r="L4027">
        <v>0</v>
      </c>
      <c r="M4027" s="3">
        <f t="shared" si="62"/>
        <v>607.20000000000005</v>
      </c>
      <c r="N4027" t="s">
        <v>26</v>
      </c>
      <c r="O4027" t="s">
        <v>122</v>
      </c>
      <c r="P4027" t="s">
        <v>10129</v>
      </c>
      <c r="Q4027" t="s">
        <v>116</v>
      </c>
      <c r="R4027">
        <v>1</v>
      </c>
      <c r="S4027">
        <v>1.1000000000000001</v>
      </c>
      <c r="T4027" t="s">
        <v>30</v>
      </c>
      <c r="U4027" t="s">
        <v>86</v>
      </c>
    </row>
    <row r="4028" spans="1:21" x14ac:dyDescent="0.35">
      <c r="A4028" t="s">
        <v>6251</v>
      </c>
      <c r="B4028" t="str">
        <f>IF(COUNTIFS($A:$A,$A4028,$C:$C,$C4028,$D:$D,$D4028,$G:$G,$G4028,$K:$K,$K4028,$M:$M,$M4028)&gt;1,"True Duplicate","Unique")</f>
        <v>Unique</v>
      </c>
      <c r="C4028" s="7">
        <v>45447</v>
      </c>
      <c r="D4028" t="s">
        <v>5501</v>
      </c>
      <c r="E4028" t="str">
        <f>IF(COUNTIF($B$2:D4028,D4028)=1,"New Customer","Returning Customer")</f>
        <v>New Customer</v>
      </c>
      <c r="F4028" t="s">
        <v>10132</v>
      </c>
      <c r="G4028" t="s">
        <v>10123</v>
      </c>
      <c r="H4028" t="s">
        <v>47</v>
      </c>
      <c r="I4028" t="s">
        <v>10124</v>
      </c>
      <c r="J4028" s="5">
        <v>199.11</v>
      </c>
      <c r="K4028">
        <v>9</v>
      </c>
      <c r="L4028">
        <v>0</v>
      </c>
      <c r="M4028" s="3">
        <f t="shared" si="62"/>
        <v>1791.9900000000002</v>
      </c>
      <c r="N4028" t="s">
        <v>302</v>
      </c>
      <c r="O4028" t="s">
        <v>39</v>
      </c>
      <c r="P4028" t="s">
        <v>59</v>
      </c>
      <c r="Q4028" t="s">
        <v>123</v>
      </c>
      <c r="R4028">
        <v>4</v>
      </c>
      <c r="S4028">
        <v>4.8</v>
      </c>
      <c r="T4028" t="s">
        <v>51</v>
      </c>
      <c r="U4028" t="s">
        <v>60</v>
      </c>
    </row>
    <row r="4029" spans="1:21" x14ac:dyDescent="0.35">
      <c r="A4029" t="s">
        <v>3387</v>
      </c>
      <c r="B4029" t="str">
        <f>IF(COUNTIFS($A:$A,$A4029,$C:$C,$C4029,$D:$D,$D4029,$G:$G,$G4029,$K:$K,$K4029,$M:$M,$M4029)&gt;1,"True Duplicate","Unique")</f>
        <v>Unique</v>
      </c>
      <c r="C4029" s="7">
        <v>45448</v>
      </c>
      <c r="D4029" t="s">
        <v>3992</v>
      </c>
      <c r="E4029" t="str">
        <f>IF(COUNTIF($B$2:D4029,D4029)=1,"New Customer","Returning Customer")</f>
        <v>New Customer</v>
      </c>
      <c r="F4029" t="s">
        <v>10132</v>
      </c>
      <c r="G4029" t="s">
        <v>470</v>
      </c>
      <c r="H4029" t="s">
        <v>24</v>
      </c>
      <c r="I4029" t="s">
        <v>471</v>
      </c>
      <c r="J4029" s="5">
        <v>297.43</v>
      </c>
      <c r="L4029">
        <v>0.25</v>
      </c>
      <c r="M4029" s="3">
        <f t="shared" si="62"/>
        <v>0</v>
      </c>
      <c r="N4029" t="s">
        <v>49</v>
      </c>
      <c r="O4029" t="s">
        <v>39</v>
      </c>
      <c r="P4029" t="s">
        <v>85</v>
      </c>
      <c r="Q4029" t="s">
        <v>77</v>
      </c>
      <c r="R4029">
        <v>11</v>
      </c>
      <c r="S4029">
        <v>1.7</v>
      </c>
      <c r="T4029" t="s">
        <v>30</v>
      </c>
      <c r="U4029" t="s">
        <v>60</v>
      </c>
    </row>
    <row r="4030" spans="1:21" x14ac:dyDescent="0.35">
      <c r="A4030" t="s">
        <v>3991</v>
      </c>
      <c r="B4030" t="str">
        <f>IF(COUNTIFS($A:$A,$A4030,$C:$C,$C4030,$D:$D,$D4030,$G:$G,$G4030,$K:$K,$K4030,$M:$M,$M4030)&gt;1,"True Duplicate","Unique")</f>
        <v>Unique</v>
      </c>
      <c r="C4030" s="7">
        <v>45448</v>
      </c>
      <c r="D4030" t="s">
        <v>3389</v>
      </c>
      <c r="E4030" t="str">
        <f>IF(COUNTIF($B$2:D4030,D4030)=1,"New Customer","Returning Customer")</f>
        <v>Returning Customer</v>
      </c>
      <c r="F4030" t="s">
        <v>72</v>
      </c>
      <c r="G4030" t="s">
        <v>46</v>
      </c>
      <c r="H4030" t="s">
        <v>47</v>
      </c>
      <c r="I4030" t="s">
        <v>10124</v>
      </c>
      <c r="J4030" s="5">
        <v>298.61</v>
      </c>
      <c r="K4030">
        <v>3</v>
      </c>
      <c r="L4030">
        <v>0.1</v>
      </c>
      <c r="M4030" s="3">
        <f t="shared" si="62"/>
        <v>895.53</v>
      </c>
      <c r="N4030" t="s">
        <v>142</v>
      </c>
      <c r="O4030" t="s">
        <v>122</v>
      </c>
      <c r="P4030" t="s">
        <v>166</v>
      </c>
      <c r="Q4030" t="s">
        <v>77</v>
      </c>
      <c r="R4030">
        <v>9</v>
      </c>
      <c r="S4030">
        <v>2.2999999999999998</v>
      </c>
      <c r="T4030" t="s">
        <v>30</v>
      </c>
      <c r="U4030" t="s">
        <v>60</v>
      </c>
    </row>
    <row r="4031" spans="1:21" x14ac:dyDescent="0.35">
      <c r="A4031" t="s">
        <v>6742</v>
      </c>
      <c r="B4031" t="str">
        <f>IF(COUNTIFS($A:$A,$A4031,$C:$C,$C4031,$D:$D,$D4031,$G:$G,$G4031,$K:$K,$K4031,$M:$M,$M4031)&gt;1,"True Duplicate","Unique")</f>
        <v>Unique</v>
      </c>
      <c r="C4031" s="7">
        <v>45449</v>
      </c>
      <c r="D4031" t="s">
        <v>6744</v>
      </c>
      <c r="E4031" t="str">
        <f>IF(COUNTIF($B$2:D4031,D4031)=1,"New Customer","Returning Customer")</f>
        <v>New Customer</v>
      </c>
      <c r="F4031" t="s">
        <v>10132</v>
      </c>
      <c r="G4031" t="s">
        <v>161</v>
      </c>
      <c r="H4031" t="s">
        <v>74</v>
      </c>
      <c r="I4031" t="s">
        <v>148</v>
      </c>
      <c r="J4031" s="5">
        <v>932.96</v>
      </c>
      <c r="K4031">
        <v>13</v>
      </c>
      <c r="L4031">
        <v>0</v>
      </c>
      <c r="M4031" s="3">
        <f t="shared" si="62"/>
        <v>12128.48</v>
      </c>
      <c r="N4031" t="s">
        <v>142</v>
      </c>
      <c r="O4031" t="s">
        <v>122</v>
      </c>
      <c r="P4031" t="s">
        <v>85</v>
      </c>
      <c r="Q4031" t="s">
        <v>77</v>
      </c>
      <c r="R4031">
        <v>13</v>
      </c>
      <c r="S4031">
        <v>1.7</v>
      </c>
      <c r="T4031" t="s">
        <v>30</v>
      </c>
      <c r="U4031" t="s">
        <v>60</v>
      </c>
    </row>
    <row r="4032" spans="1:21" x14ac:dyDescent="0.35">
      <c r="A4032" t="s">
        <v>8920</v>
      </c>
      <c r="B4032" t="str">
        <f>IF(COUNTIFS($A:$A,$A4032,$C:$C,$C4032,$D:$D,$D4032,$G:$G,$G4032,$K:$K,$K4032,$M:$M,$M4032)&gt;1,"True Duplicate","Unique")</f>
        <v>Unique</v>
      </c>
      <c r="C4032" s="7">
        <v>45449</v>
      </c>
      <c r="D4032" t="s">
        <v>9407</v>
      </c>
      <c r="E4032" t="str">
        <f>IF(COUNTIF($B$2:D4032,D4032)=1,"New Customer","Returning Customer")</f>
        <v>New Customer</v>
      </c>
      <c r="F4032" t="s">
        <v>72</v>
      </c>
      <c r="G4032" t="s">
        <v>73</v>
      </c>
      <c r="H4032" t="s">
        <v>74</v>
      </c>
      <c r="I4032" t="s">
        <v>75</v>
      </c>
      <c r="J4032" s="5">
        <v>2424.31</v>
      </c>
      <c r="K4032">
        <v>5</v>
      </c>
      <c r="L4032">
        <v>0.2</v>
      </c>
      <c r="M4032" s="3">
        <f t="shared" si="62"/>
        <v>12120.550000000001</v>
      </c>
      <c r="N4032" t="s">
        <v>49</v>
      </c>
      <c r="O4032" t="s">
        <v>111</v>
      </c>
      <c r="P4032" t="s">
        <v>85</v>
      </c>
      <c r="Q4032" t="s">
        <v>123</v>
      </c>
      <c r="R4032">
        <v>11</v>
      </c>
      <c r="S4032">
        <v>2.4</v>
      </c>
      <c r="U4032" t="s">
        <v>60</v>
      </c>
    </row>
    <row r="4033" spans="1:21" x14ac:dyDescent="0.35">
      <c r="A4033" t="s">
        <v>9406</v>
      </c>
      <c r="B4033" t="str">
        <f>IF(COUNTIFS($A:$A,$A4033,$C:$C,$C4033,$D:$D,$D4033,$G:$G,$G4033,$K:$K,$K4033,$M:$M,$M4033)&gt;1,"True Duplicate","Unique")</f>
        <v>Unique</v>
      </c>
      <c r="C4033" s="7">
        <v>45449</v>
      </c>
      <c r="D4033" t="s">
        <v>9991</v>
      </c>
      <c r="E4033" t="str">
        <f>IF(COUNTIF($B$2:D4033,D4033)=1,"New Customer","Returning Customer")</f>
        <v>New Customer</v>
      </c>
      <c r="F4033" t="s">
        <v>72</v>
      </c>
      <c r="G4033" t="s">
        <v>96</v>
      </c>
      <c r="H4033" t="s">
        <v>57</v>
      </c>
      <c r="I4033" t="s">
        <v>97</v>
      </c>
      <c r="J4033" s="5">
        <v>657.56</v>
      </c>
      <c r="K4033">
        <v>7</v>
      </c>
      <c r="L4033">
        <v>0</v>
      </c>
      <c r="M4033" s="3">
        <f t="shared" si="62"/>
        <v>4602.92</v>
      </c>
      <c r="N4033" t="s">
        <v>49</v>
      </c>
      <c r="O4033" t="s">
        <v>111</v>
      </c>
      <c r="P4033" t="s">
        <v>10129</v>
      </c>
      <c r="Q4033" t="s">
        <v>77</v>
      </c>
      <c r="R4033">
        <v>9</v>
      </c>
      <c r="S4033">
        <v>5</v>
      </c>
      <c r="T4033" t="s">
        <v>30</v>
      </c>
      <c r="U4033" t="s">
        <v>86</v>
      </c>
    </row>
    <row r="4034" spans="1:21" x14ac:dyDescent="0.35">
      <c r="A4034" t="s">
        <v>9799</v>
      </c>
      <c r="B4034" t="str">
        <f>IF(COUNTIFS($A:$A,$A4034,$C:$C,$C4034,$D:$D,$D4034,$G:$G,$G4034,$K:$K,$K4034,$M:$M,$M4034)&gt;1,"True Duplicate","Unique")</f>
        <v>Unique</v>
      </c>
      <c r="C4034" s="7">
        <v>45449</v>
      </c>
      <c r="D4034" t="s">
        <v>9800</v>
      </c>
      <c r="E4034" t="str">
        <f>IF(COUNTIF($B$2:D4034,D4034)=1,"New Customer","Returning Customer")</f>
        <v>Returning Customer</v>
      </c>
      <c r="F4034" t="s">
        <v>10132</v>
      </c>
      <c r="G4034" t="s">
        <v>239</v>
      </c>
      <c r="H4034" t="s">
        <v>66</v>
      </c>
      <c r="I4034" t="s">
        <v>240</v>
      </c>
      <c r="J4034" s="5">
        <v>1234.9000000000001</v>
      </c>
      <c r="K4034">
        <v>1</v>
      </c>
      <c r="L4034">
        <v>0.05</v>
      </c>
      <c r="M4034" s="3">
        <f t="shared" ref="M4034:M4097" si="63">(J4034-L4034)*K4034</f>
        <v>1234.8500000000001</v>
      </c>
      <c r="N4034" t="s">
        <v>76</v>
      </c>
      <c r="O4034" t="s">
        <v>122</v>
      </c>
      <c r="P4034" t="s">
        <v>10129</v>
      </c>
      <c r="Q4034" t="s">
        <v>77</v>
      </c>
      <c r="R4034">
        <v>5</v>
      </c>
      <c r="S4034">
        <v>2.4</v>
      </c>
      <c r="T4034" t="s">
        <v>30</v>
      </c>
      <c r="U4034" t="s">
        <v>60</v>
      </c>
    </row>
    <row r="4035" spans="1:21" x14ac:dyDescent="0.35">
      <c r="A4035" t="s">
        <v>9990</v>
      </c>
      <c r="B4035" t="str">
        <f>IF(COUNTIFS($A:$A,$A4035,$C:$C,$C4035,$D:$D,$D4035,$G:$G,$G4035,$K:$K,$K4035,$M:$M,$M4035)&gt;1,"True Duplicate","Unique")</f>
        <v>Unique</v>
      </c>
      <c r="C4035" s="7">
        <v>45449</v>
      </c>
      <c r="D4035" t="s">
        <v>8921</v>
      </c>
      <c r="E4035" t="str">
        <f>IF(COUNTIF($B$2:D4035,D4035)=1,"New Customer","Returning Customer")</f>
        <v>New Customer</v>
      </c>
      <c r="F4035" t="s">
        <v>10132</v>
      </c>
      <c r="G4035" t="s">
        <v>533</v>
      </c>
      <c r="H4035" t="s">
        <v>74</v>
      </c>
      <c r="I4035" t="s">
        <v>534</v>
      </c>
      <c r="J4035" s="5">
        <v>2465.9</v>
      </c>
      <c r="K4035">
        <v>13</v>
      </c>
      <c r="L4035">
        <v>0</v>
      </c>
      <c r="M4035" s="3">
        <f t="shared" si="63"/>
        <v>32056.7</v>
      </c>
      <c r="N4035" t="s">
        <v>98</v>
      </c>
      <c r="O4035" t="s">
        <v>111</v>
      </c>
      <c r="P4035" t="s">
        <v>59</v>
      </c>
      <c r="Q4035" t="s">
        <v>123</v>
      </c>
      <c r="R4035">
        <v>4</v>
      </c>
      <c r="S4035">
        <v>3.6</v>
      </c>
      <c r="T4035" t="s">
        <v>30</v>
      </c>
      <c r="U4035" t="s">
        <v>60</v>
      </c>
    </row>
    <row r="4036" spans="1:21" x14ac:dyDescent="0.35">
      <c r="A4036" t="s">
        <v>3425</v>
      </c>
      <c r="B4036" t="str">
        <f>IF(COUNTIFS($A:$A,$A4036,$C:$C,$C4036,$D:$D,$D4036,$G:$G,$G4036,$K:$K,$K4036,$M:$M,$M4036)&gt;1,"True Duplicate","Unique")</f>
        <v>Unique</v>
      </c>
      <c r="C4036" s="7">
        <v>45450</v>
      </c>
      <c r="D4036" t="s">
        <v>4771</v>
      </c>
      <c r="E4036" t="str">
        <f>IF(COUNTIF($B$2:D4036,D4036)=1,"New Customer","Returning Customer")</f>
        <v>New Customer</v>
      </c>
      <c r="F4036" t="s">
        <v>72</v>
      </c>
      <c r="G4036" t="s">
        <v>138</v>
      </c>
      <c r="H4036" t="s">
        <v>24</v>
      </c>
      <c r="I4036" t="s">
        <v>133</v>
      </c>
      <c r="J4036" s="5">
        <v>355.52</v>
      </c>
      <c r="K4036">
        <v>8</v>
      </c>
      <c r="L4036">
        <v>0.25</v>
      </c>
      <c r="M4036" s="3">
        <f t="shared" si="63"/>
        <v>2842.16</v>
      </c>
      <c r="N4036" t="s">
        <v>26</v>
      </c>
      <c r="O4036" t="s">
        <v>122</v>
      </c>
      <c r="P4036" t="s">
        <v>166</v>
      </c>
      <c r="Q4036" t="s">
        <v>77</v>
      </c>
      <c r="R4036">
        <v>7</v>
      </c>
      <c r="S4036">
        <v>3.4</v>
      </c>
      <c r="T4036" t="s">
        <v>30</v>
      </c>
      <c r="U4036" t="s">
        <v>60</v>
      </c>
    </row>
    <row r="4037" spans="1:21" x14ac:dyDescent="0.35">
      <c r="A4037" t="s">
        <v>4371</v>
      </c>
      <c r="B4037" t="str">
        <f>IF(COUNTIFS($A:$A,$A4037,$C:$C,$C4037,$D:$D,$D4037,$G:$G,$G4037,$K:$K,$K4037,$M:$M,$M4037)&gt;1,"True Duplicate","Unique")</f>
        <v>Unique</v>
      </c>
      <c r="C4037" s="7">
        <v>45450</v>
      </c>
      <c r="D4037" t="s">
        <v>3931</v>
      </c>
      <c r="E4037" t="str">
        <f>IF(COUNTIF($B$2:D4037,D4037)=1,"New Customer","Returning Customer")</f>
        <v>Returning Customer</v>
      </c>
      <c r="F4037" t="s">
        <v>72</v>
      </c>
      <c r="G4037" t="s">
        <v>161</v>
      </c>
      <c r="H4037" t="s">
        <v>74</v>
      </c>
      <c r="I4037" t="s">
        <v>148</v>
      </c>
      <c r="J4037" s="5">
        <v>1600.29</v>
      </c>
      <c r="K4037">
        <v>8</v>
      </c>
      <c r="L4037">
        <v>0.1</v>
      </c>
      <c r="M4037" s="3">
        <f t="shared" si="63"/>
        <v>12801.52</v>
      </c>
      <c r="N4037" t="s">
        <v>104</v>
      </c>
      <c r="O4037" t="s">
        <v>122</v>
      </c>
      <c r="P4037" t="s">
        <v>10129</v>
      </c>
      <c r="Q4037" t="s">
        <v>77</v>
      </c>
      <c r="R4037">
        <v>1</v>
      </c>
      <c r="S4037">
        <v>3.3</v>
      </c>
      <c r="T4037" t="s">
        <v>143</v>
      </c>
      <c r="U4037" t="s">
        <v>60</v>
      </c>
    </row>
    <row r="4038" spans="1:21" x14ac:dyDescent="0.35">
      <c r="A4038" t="s">
        <v>4770</v>
      </c>
      <c r="B4038" t="str">
        <f>IF(COUNTIFS($A:$A,$A4038,$C:$C,$C4038,$D:$D,$D4038,$G:$G,$G4038,$K:$K,$K4038,$M:$M,$M4038)&gt;1,"True Duplicate","Unique")</f>
        <v>Unique</v>
      </c>
      <c r="C4038" s="7">
        <v>45450</v>
      </c>
      <c r="D4038" t="s">
        <v>1262</v>
      </c>
      <c r="E4038" t="str">
        <f>IF(COUNTIF($B$2:D4038,D4038)=1,"New Customer","Returning Customer")</f>
        <v>New Customer</v>
      </c>
      <c r="F4038" t="s">
        <v>72</v>
      </c>
      <c r="G4038" t="s">
        <v>403</v>
      </c>
      <c r="H4038" t="s">
        <v>74</v>
      </c>
      <c r="I4038" t="s">
        <v>148</v>
      </c>
      <c r="J4038" s="5">
        <v>1655.63</v>
      </c>
      <c r="K4038">
        <v>7</v>
      </c>
      <c r="L4038">
        <v>0.2</v>
      </c>
      <c r="M4038" s="3">
        <f t="shared" si="63"/>
        <v>11588.01</v>
      </c>
      <c r="N4038" t="s">
        <v>165</v>
      </c>
      <c r="O4038" t="s">
        <v>111</v>
      </c>
      <c r="P4038" t="s">
        <v>10129</v>
      </c>
      <c r="Q4038" t="s">
        <v>116</v>
      </c>
      <c r="R4038">
        <v>10</v>
      </c>
      <c r="S4038">
        <v>3.4</v>
      </c>
      <c r="T4038" t="s">
        <v>30</v>
      </c>
      <c r="U4038" t="s">
        <v>60</v>
      </c>
    </row>
    <row r="4039" spans="1:21" x14ac:dyDescent="0.35">
      <c r="A4039" t="s">
        <v>5875</v>
      </c>
      <c r="B4039" t="str">
        <f>IF(COUNTIFS($A:$A,$A4039,$C:$C,$C4039,$D:$D,$D4039,$G:$G,$G4039,$K:$K,$K4039,$M:$M,$M4039)&gt;1,"True Duplicate","Unique")</f>
        <v>Unique</v>
      </c>
      <c r="C4039" s="7">
        <v>45450</v>
      </c>
      <c r="D4039" t="s">
        <v>5865</v>
      </c>
      <c r="E4039" t="str">
        <f>IF(COUNTIF($B$2:D4039,D4039)=1,"New Customer","Returning Customer")</f>
        <v>Returning Customer</v>
      </c>
      <c r="F4039" t="s">
        <v>72</v>
      </c>
      <c r="G4039" t="s">
        <v>223</v>
      </c>
      <c r="H4039" t="s">
        <v>66</v>
      </c>
      <c r="I4039" t="s">
        <v>171</v>
      </c>
      <c r="J4039" s="5">
        <v>317.22000000000003</v>
      </c>
      <c r="K4039">
        <v>7</v>
      </c>
      <c r="L4039">
        <v>0.1</v>
      </c>
      <c r="M4039" s="3">
        <f t="shared" si="63"/>
        <v>2219.84</v>
      </c>
      <c r="N4039" t="s">
        <v>302</v>
      </c>
      <c r="O4039" t="s">
        <v>39</v>
      </c>
      <c r="P4039" t="s">
        <v>10129</v>
      </c>
      <c r="Q4039" t="s">
        <v>29</v>
      </c>
      <c r="R4039">
        <v>3</v>
      </c>
      <c r="S4039">
        <v>1.3</v>
      </c>
      <c r="T4039" t="s">
        <v>30</v>
      </c>
      <c r="U4039" t="s">
        <v>60</v>
      </c>
    </row>
    <row r="4040" spans="1:21" x14ac:dyDescent="0.35">
      <c r="A4040" t="s">
        <v>7352</v>
      </c>
      <c r="B4040" t="str">
        <f>IF(COUNTIFS($A:$A,$A4040,$C:$C,$C4040,$D:$D,$D4040,$G:$G,$G4040,$K:$K,$K4040,$M:$M,$M4040)&gt;1,"True Duplicate","Unique")</f>
        <v>Unique</v>
      </c>
      <c r="C4040" s="7">
        <v>45450</v>
      </c>
      <c r="D4040" t="s">
        <v>6402</v>
      </c>
      <c r="E4040" t="str">
        <f>IF(COUNTIF($B$2:D4040,D4040)=1,"New Customer","Returning Customer")</f>
        <v>Returning Customer</v>
      </c>
      <c r="F4040" t="s">
        <v>72</v>
      </c>
      <c r="G4040" t="s">
        <v>374</v>
      </c>
      <c r="H4040" t="s">
        <v>36</v>
      </c>
      <c r="I4040" t="s">
        <v>259</v>
      </c>
      <c r="J4040" s="5">
        <v>8.5</v>
      </c>
      <c r="K4040">
        <v>13</v>
      </c>
      <c r="L4040">
        <v>0.05</v>
      </c>
      <c r="M4040" s="3">
        <f t="shared" si="63"/>
        <v>109.85</v>
      </c>
      <c r="N4040" t="s">
        <v>98</v>
      </c>
      <c r="O4040" t="s">
        <v>27</v>
      </c>
      <c r="P4040" t="s">
        <v>10129</v>
      </c>
      <c r="Q4040" t="s">
        <v>116</v>
      </c>
      <c r="R4040">
        <v>13</v>
      </c>
      <c r="S4040">
        <v>4.8</v>
      </c>
      <c r="T4040" t="s">
        <v>30</v>
      </c>
      <c r="U4040" t="s">
        <v>52</v>
      </c>
    </row>
    <row r="4041" spans="1:21" x14ac:dyDescent="0.35">
      <c r="A4041" t="s">
        <v>7404</v>
      </c>
      <c r="B4041" t="str">
        <f>IF(COUNTIFS($A:$A,$A4041,$C:$C,$C4041,$D:$D,$D4041,$G:$G,$G4041,$K:$K,$K4041,$M:$M,$M4041)&gt;1,"True Duplicate","Unique")</f>
        <v>Unique</v>
      </c>
      <c r="C4041" s="7">
        <v>45450</v>
      </c>
      <c r="D4041" t="s">
        <v>7405</v>
      </c>
      <c r="E4041" t="str">
        <f>IF(COUNTIF($B$2:D4041,D4041)=1,"New Customer","Returning Customer")</f>
        <v>New Customer</v>
      </c>
      <c r="F4041" t="s">
        <v>10132</v>
      </c>
      <c r="G4041" t="s">
        <v>219</v>
      </c>
      <c r="H4041" t="s">
        <v>47</v>
      </c>
      <c r="I4041" t="s">
        <v>210</v>
      </c>
      <c r="J4041" s="5">
        <v>257.98</v>
      </c>
      <c r="K4041">
        <v>2</v>
      </c>
      <c r="L4041">
        <v>0.3</v>
      </c>
      <c r="M4041" s="3">
        <f t="shared" si="63"/>
        <v>515.36</v>
      </c>
      <c r="N4041" t="s">
        <v>142</v>
      </c>
      <c r="O4041" t="s">
        <v>122</v>
      </c>
      <c r="P4041" t="s">
        <v>10129</v>
      </c>
      <c r="Q4041" t="s">
        <v>123</v>
      </c>
      <c r="R4041">
        <v>12</v>
      </c>
      <c r="S4041">
        <v>2.8</v>
      </c>
      <c r="T4041" t="s">
        <v>30</v>
      </c>
      <c r="U4041" t="s">
        <v>60</v>
      </c>
    </row>
    <row r="4042" spans="1:21" x14ac:dyDescent="0.35">
      <c r="A4042" t="s">
        <v>7550</v>
      </c>
      <c r="B4042" t="str">
        <f>IF(COUNTIFS($A:$A,$A4042,$C:$C,$C4042,$D:$D,$D4042,$G:$G,$G4042,$K:$K,$K4042,$M:$M,$M4042)&gt;1,"True Duplicate","Unique")</f>
        <v>Unique</v>
      </c>
      <c r="C4042" s="7">
        <v>45450</v>
      </c>
      <c r="D4042" t="s">
        <v>2260</v>
      </c>
      <c r="E4042" t="str">
        <f>IF(COUNTIF($B$2:D4042,D4042)=1,"New Customer","Returning Customer")</f>
        <v>Returning Customer</v>
      </c>
      <c r="F4042" t="s">
        <v>10132</v>
      </c>
      <c r="G4042" t="s">
        <v>416</v>
      </c>
      <c r="H4042" t="s">
        <v>66</v>
      </c>
      <c r="I4042" t="s">
        <v>417</v>
      </c>
      <c r="J4042" s="5">
        <v>682.63</v>
      </c>
      <c r="K4042">
        <v>3</v>
      </c>
      <c r="L4042">
        <v>0.1</v>
      </c>
      <c r="M4042" s="3">
        <f t="shared" si="63"/>
        <v>2047.59</v>
      </c>
      <c r="N4042" t="s">
        <v>83</v>
      </c>
      <c r="O4042" t="s">
        <v>122</v>
      </c>
      <c r="P4042" t="s">
        <v>59</v>
      </c>
      <c r="Q4042" t="s">
        <v>41</v>
      </c>
      <c r="R4042">
        <v>10</v>
      </c>
      <c r="S4042">
        <v>2.8</v>
      </c>
      <c r="T4042" t="s">
        <v>51</v>
      </c>
      <c r="U4042" t="s">
        <v>52</v>
      </c>
    </row>
    <row r="4043" spans="1:21" x14ac:dyDescent="0.35">
      <c r="A4043" t="s">
        <v>7862</v>
      </c>
      <c r="B4043" t="str">
        <f>IF(COUNTIFS($A:$A,$A4043,$C:$C,$C4043,$D:$D,$D4043,$G:$G,$G4043,$K:$K,$K4043,$M:$M,$M4043)&gt;1,"True Duplicate","Unique")</f>
        <v>Unique</v>
      </c>
      <c r="C4043" s="7">
        <v>45450</v>
      </c>
      <c r="D4043" t="s">
        <v>5876</v>
      </c>
      <c r="E4043" t="str">
        <f>IF(COUNTIF($B$2:D4043,D4043)=1,"New Customer","Returning Customer")</f>
        <v>New Customer</v>
      </c>
      <c r="F4043" t="s">
        <v>10132</v>
      </c>
      <c r="G4043" t="s">
        <v>214</v>
      </c>
      <c r="H4043" t="s">
        <v>66</v>
      </c>
      <c r="I4043" t="s">
        <v>215</v>
      </c>
      <c r="J4043" s="5">
        <v>218.63</v>
      </c>
      <c r="K4043">
        <v>10</v>
      </c>
      <c r="L4043">
        <v>0.1</v>
      </c>
      <c r="M4043" s="3">
        <f t="shared" si="63"/>
        <v>2185.3000000000002</v>
      </c>
      <c r="N4043" t="s">
        <v>38</v>
      </c>
      <c r="O4043" t="s">
        <v>122</v>
      </c>
      <c r="P4043" t="s">
        <v>10129</v>
      </c>
      <c r="Q4043" t="s">
        <v>29</v>
      </c>
      <c r="R4043">
        <v>7</v>
      </c>
      <c r="S4043">
        <v>4.2</v>
      </c>
      <c r="T4043" t="s">
        <v>30</v>
      </c>
      <c r="U4043" t="s">
        <v>60</v>
      </c>
    </row>
    <row r="4044" spans="1:21" x14ac:dyDescent="0.35">
      <c r="A4044" t="s">
        <v>8264</v>
      </c>
      <c r="B4044" t="str">
        <f>IF(COUNTIFS($A:$A,$A4044,$C:$C,$C4044,$D:$D,$D4044,$G:$G,$G4044,$K:$K,$K4044,$M:$M,$M4044)&gt;1,"True Duplicate","Unique")</f>
        <v>Unique</v>
      </c>
      <c r="C4044" s="7">
        <v>45450</v>
      </c>
      <c r="D4044" t="s">
        <v>3427</v>
      </c>
      <c r="E4044" t="str">
        <f>IF(COUNTIF($B$2:D4044,D4044)=1,"New Customer","Returning Customer")</f>
        <v>New Customer</v>
      </c>
      <c r="F4044" t="s">
        <v>10132</v>
      </c>
      <c r="G4044" t="s">
        <v>198</v>
      </c>
      <c r="H4044" t="s">
        <v>74</v>
      </c>
      <c r="I4044" t="s">
        <v>110</v>
      </c>
      <c r="J4044" s="5">
        <v>587.41</v>
      </c>
      <c r="K4044">
        <v>13</v>
      </c>
      <c r="L4044">
        <v>0.15</v>
      </c>
      <c r="M4044" s="3">
        <f t="shared" si="63"/>
        <v>7634.38</v>
      </c>
      <c r="N4044" t="s">
        <v>142</v>
      </c>
      <c r="O4044" t="s">
        <v>111</v>
      </c>
      <c r="P4044" t="s">
        <v>10129</v>
      </c>
      <c r="Q4044" t="s">
        <v>41</v>
      </c>
      <c r="R4044">
        <v>3</v>
      </c>
      <c r="S4044">
        <v>4.5999999999999996</v>
      </c>
      <c r="T4044" t="s">
        <v>202</v>
      </c>
      <c r="U4044" t="s">
        <v>60</v>
      </c>
    </row>
    <row r="4045" spans="1:21" x14ac:dyDescent="0.35">
      <c r="A4045" t="s">
        <v>1874</v>
      </c>
      <c r="B4045" t="str">
        <f>IF(COUNTIFS($A:$A,$A4045,$C:$C,$C4045,$D:$D,$D4045,$G:$G,$G4045,$K:$K,$K4045,$M:$M,$M4045)&gt;1,"True Duplicate","Unique")</f>
        <v>Unique</v>
      </c>
      <c r="C4045" s="7">
        <v>45451</v>
      </c>
      <c r="D4045" t="s">
        <v>1092</v>
      </c>
      <c r="E4045" t="str">
        <f>IF(COUNTIF($B$2:D4045,D4045)=1,"New Customer","Returning Customer")</f>
        <v>Returning Customer</v>
      </c>
      <c r="F4045" t="s">
        <v>10132</v>
      </c>
      <c r="G4045" t="s">
        <v>193</v>
      </c>
      <c r="H4045" t="s">
        <v>24</v>
      </c>
      <c r="I4045" t="s">
        <v>10126</v>
      </c>
      <c r="J4045" s="5">
        <v>238.43</v>
      </c>
      <c r="K4045">
        <v>7</v>
      </c>
      <c r="L4045">
        <v>0</v>
      </c>
      <c r="M4045" s="3">
        <f t="shared" si="63"/>
        <v>1669.01</v>
      </c>
      <c r="N4045" t="s">
        <v>26</v>
      </c>
      <c r="O4045" t="s">
        <v>27</v>
      </c>
      <c r="P4045" t="s">
        <v>85</v>
      </c>
      <c r="Q4045" t="s">
        <v>116</v>
      </c>
      <c r="R4045">
        <v>2</v>
      </c>
      <c r="S4045">
        <v>3.6</v>
      </c>
      <c r="T4045" t="s">
        <v>30</v>
      </c>
      <c r="U4045" t="s">
        <v>52</v>
      </c>
    </row>
    <row r="4046" spans="1:21" x14ac:dyDescent="0.35">
      <c r="A4046" t="s">
        <v>4251</v>
      </c>
      <c r="B4046" t="str">
        <f>IF(COUNTIFS($A:$A,$A4046,$C:$C,$C4046,$D:$D,$D4046,$G:$G,$G4046,$K:$K,$K4046,$M:$M,$M4046)&gt;1,"True Duplicate","Unique")</f>
        <v>Unique</v>
      </c>
      <c r="C4046" s="7">
        <v>45451</v>
      </c>
      <c r="D4046" t="s">
        <v>1876</v>
      </c>
      <c r="E4046" t="str">
        <f>IF(COUNTIF($B$2:D4046,D4046)=1,"New Customer","Returning Customer")</f>
        <v>New Customer</v>
      </c>
      <c r="F4046" t="s">
        <v>72</v>
      </c>
      <c r="G4046" t="s">
        <v>81</v>
      </c>
      <c r="H4046" t="s">
        <v>57</v>
      </c>
      <c r="I4046" t="s">
        <v>82</v>
      </c>
      <c r="J4046" s="5">
        <v>273.5</v>
      </c>
      <c r="K4046">
        <v>6</v>
      </c>
      <c r="L4046">
        <v>0</v>
      </c>
      <c r="M4046" s="3">
        <f t="shared" si="63"/>
        <v>1641</v>
      </c>
      <c r="N4046" t="s">
        <v>49</v>
      </c>
      <c r="O4046" t="s">
        <v>111</v>
      </c>
      <c r="P4046" t="s">
        <v>59</v>
      </c>
      <c r="Q4046" t="s">
        <v>77</v>
      </c>
      <c r="R4046">
        <v>8</v>
      </c>
      <c r="S4046">
        <v>1.3</v>
      </c>
      <c r="T4046" t="s">
        <v>30</v>
      </c>
      <c r="U4046" t="s">
        <v>60</v>
      </c>
    </row>
    <row r="4047" spans="1:21" x14ac:dyDescent="0.35">
      <c r="A4047" t="s">
        <v>7928</v>
      </c>
      <c r="B4047" t="str">
        <f>IF(COUNTIFS($A:$A,$A4047,$C:$C,$C4047,$D:$D,$D4047,$G:$G,$G4047,$K:$K,$K4047,$M:$M,$M4047)&gt;1,"True Duplicate","Unique")</f>
        <v>Unique</v>
      </c>
      <c r="C4047" s="7">
        <v>45451</v>
      </c>
      <c r="D4047" t="s">
        <v>4252</v>
      </c>
      <c r="E4047" t="str">
        <f>IF(COUNTIF($B$2:D4047,D4047)=1,"New Customer","Returning Customer")</f>
        <v>New Customer</v>
      </c>
      <c r="F4047" t="s">
        <v>10132</v>
      </c>
      <c r="G4047" t="s">
        <v>152</v>
      </c>
      <c r="H4047" t="s">
        <v>57</v>
      </c>
      <c r="I4047" t="s">
        <v>153</v>
      </c>
      <c r="J4047" s="5">
        <v>573.08000000000004</v>
      </c>
      <c r="K4047">
        <v>9</v>
      </c>
      <c r="L4047">
        <v>0.25</v>
      </c>
      <c r="M4047" s="3">
        <f t="shared" si="63"/>
        <v>5155.47</v>
      </c>
      <c r="N4047" t="s">
        <v>98</v>
      </c>
      <c r="O4047" t="s">
        <v>27</v>
      </c>
      <c r="P4047" t="s">
        <v>59</v>
      </c>
      <c r="Q4047" t="s">
        <v>77</v>
      </c>
      <c r="R4047">
        <v>8</v>
      </c>
      <c r="S4047">
        <v>3.9</v>
      </c>
      <c r="T4047" t="s">
        <v>30</v>
      </c>
      <c r="U4047" t="s">
        <v>86</v>
      </c>
    </row>
    <row r="4048" spans="1:21" x14ac:dyDescent="0.35">
      <c r="A4048" t="s">
        <v>500</v>
      </c>
      <c r="B4048" t="str">
        <f>IF(COUNTIFS($A:$A,$A4048,$C:$C,$C4048,$D:$D,$D4048,$G:$G,$G4048,$K:$K,$K4048,$M:$M,$M4048)&gt;1,"True Duplicate","Unique")</f>
        <v>Unique</v>
      </c>
      <c r="C4048" s="7">
        <v>45452</v>
      </c>
      <c r="D4048" t="s">
        <v>1680</v>
      </c>
      <c r="E4048" t="str">
        <f>IF(COUNTIF($B$2:D4048,D4048)=1,"New Customer","Returning Customer")</f>
        <v>Returning Customer</v>
      </c>
      <c r="F4048" t="s">
        <v>72</v>
      </c>
      <c r="G4048" t="s">
        <v>170</v>
      </c>
      <c r="H4048" t="s">
        <v>66</v>
      </c>
      <c r="I4048" t="s">
        <v>171</v>
      </c>
      <c r="J4048" s="5">
        <v>984.91</v>
      </c>
      <c r="K4048">
        <v>8</v>
      </c>
      <c r="L4048">
        <v>0.15</v>
      </c>
      <c r="M4048" s="3">
        <f t="shared" si="63"/>
        <v>7878.08</v>
      </c>
      <c r="N4048" t="s">
        <v>76</v>
      </c>
      <c r="O4048" t="s">
        <v>122</v>
      </c>
      <c r="P4048" t="s">
        <v>166</v>
      </c>
      <c r="Q4048" t="s">
        <v>77</v>
      </c>
      <c r="R4048">
        <v>11</v>
      </c>
      <c r="S4048">
        <v>3.6</v>
      </c>
      <c r="T4048" t="s">
        <v>30</v>
      </c>
      <c r="U4048" t="s">
        <v>86</v>
      </c>
    </row>
    <row r="4049" spans="1:21" x14ac:dyDescent="0.35">
      <c r="A4049" t="s">
        <v>969</v>
      </c>
      <c r="B4049" t="str">
        <f>IF(COUNTIFS($A:$A,$A4049,$C:$C,$C4049,$D:$D,$D4049,$G:$G,$G4049,$K:$K,$K4049,$M:$M,$M4049)&gt;1,"True Duplicate","Unique")</f>
        <v>Unique</v>
      </c>
      <c r="C4049" s="7">
        <v>45452</v>
      </c>
      <c r="D4049" t="s">
        <v>502</v>
      </c>
      <c r="E4049" t="str">
        <f>IF(COUNTIF($B$2:D4049,D4049)=1,"New Customer","Returning Customer")</f>
        <v>Returning Customer</v>
      </c>
      <c r="F4049" t="s">
        <v>72</v>
      </c>
      <c r="G4049" t="s">
        <v>231</v>
      </c>
      <c r="H4049" t="s">
        <v>57</v>
      </c>
      <c r="I4049" t="s">
        <v>232</v>
      </c>
      <c r="J4049" s="5">
        <v>818.53</v>
      </c>
      <c r="K4049">
        <v>3</v>
      </c>
      <c r="L4049">
        <v>0</v>
      </c>
      <c r="M4049" s="3">
        <f t="shared" si="63"/>
        <v>2455.59</v>
      </c>
      <c r="N4049" t="s">
        <v>142</v>
      </c>
      <c r="O4049" t="s">
        <v>39</v>
      </c>
      <c r="P4049" t="s">
        <v>10129</v>
      </c>
      <c r="Q4049" t="s">
        <v>41</v>
      </c>
      <c r="R4049">
        <v>9</v>
      </c>
      <c r="S4049">
        <v>4</v>
      </c>
      <c r="T4049" t="s">
        <v>30</v>
      </c>
      <c r="U4049" t="s">
        <v>60</v>
      </c>
    </row>
    <row r="4050" spans="1:21" x14ac:dyDescent="0.35">
      <c r="A4050" t="s">
        <v>1679</v>
      </c>
      <c r="B4050" t="str">
        <f>IF(COUNTIFS($A:$A,$A4050,$C:$C,$C4050,$D:$D,$D4050,$G:$G,$G4050,$K:$K,$K4050,$M:$M,$M4050)&gt;1,"True Duplicate","Unique")</f>
        <v>Unique</v>
      </c>
      <c r="C4050" s="7">
        <v>45452</v>
      </c>
      <c r="D4050" t="s">
        <v>4229</v>
      </c>
      <c r="E4050" t="str">
        <f>IF(COUNTIF($B$2:D4050,D4050)=1,"New Customer","Returning Customer")</f>
        <v>New Customer</v>
      </c>
      <c r="F4050" t="s">
        <v>10132</v>
      </c>
      <c r="G4050" t="s">
        <v>138</v>
      </c>
      <c r="H4050" t="s">
        <v>24</v>
      </c>
      <c r="I4050" t="s">
        <v>133</v>
      </c>
      <c r="J4050" s="5">
        <v>73.400000000000006</v>
      </c>
      <c r="K4050">
        <v>10</v>
      </c>
      <c r="L4050">
        <v>0.3</v>
      </c>
      <c r="M4050" s="3">
        <f t="shared" si="63"/>
        <v>731.00000000000011</v>
      </c>
      <c r="N4050" t="s">
        <v>83</v>
      </c>
      <c r="O4050" t="s">
        <v>122</v>
      </c>
      <c r="P4050" t="s">
        <v>166</v>
      </c>
      <c r="Q4050" t="s">
        <v>77</v>
      </c>
      <c r="R4050">
        <v>7</v>
      </c>
      <c r="S4050">
        <v>4.4000000000000004</v>
      </c>
      <c r="T4050" t="s">
        <v>30</v>
      </c>
      <c r="U4050" t="s">
        <v>60</v>
      </c>
    </row>
    <row r="4051" spans="1:21" x14ac:dyDescent="0.35">
      <c r="A4051" t="s">
        <v>7127</v>
      </c>
      <c r="B4051" t="str">
        <f>IF(COUNTIFS($A:$A,$A4051,$C:$C,$C4051,$D:$D,$D4051,$G:$G,$G4051,$K:$K,$K4051,$M:$M,$M4051)&gt;1,"True Duplicate","Unique")</f>
        <v>Unique</v>
      </c>
      <c r="C4051" s="7">
        <v>45452</v>
      </c>
      <c r="D4051" t="s">
        <v>970</v>
      </c>
      <c r="E4051" t="str">
        <f>IF(COUNTIF($B$2:D4051,D4051)=1,"New Customer","Returning Customer")</f>
        <v>New Customer</v>
      </c>
      <c r="F4051" t="s">
        <v>10132</v>
      </c>
      <c r="G4051" t="s">
        <v>244</v>
      </c>
      <c r="H4051" t="s">
        <v>36</v>
      </c>
      <c r="I4051" t="s">
        <v>129</v>
      </c>
      <c r="J4051" s="5">
        <v>37.72</v>
      </c>
      <c r="K4051">
        <v>5</v>
      </c>
      <c r="L4051">
        <v>0.2</v>
      </c>
      <c r="M4051" s="3">
        <f t="shared" si="63"/>
        <v>187.59999999999997</v>
      </c>
      <c r="N4051" t="s">
        <v>49</v>
      </c>
      <c r="O4051" t="s">
        <v>39</v>
      </c>
      <c r="P4051" t="s">
        <v>59</v>
      </c>
      <c r="Q4051" t="s">
        <v>123</v>
      </c>
      <c r="R4051">
        <v>11</v>
      </c>
      <c r="S4051">
        <v>2.7</v>
      </c>
      <c r="T4051" t="s">
        <v>30</v>
      </c>
      <c r="U4051" t="s">
        <v>86</v>
      </c>
    </row>
    <row r="4052" spans="1:21" x14ac:dyDescent="0.35">
      <c r="A4052" t="s">
        <v>384</v>
      </c>
      <c r="B4052" t="str">
        <f>IF(COUNTIFS($A:$A,$A4052,$C:$C,$C4052,$D:$D,$D4052,$G:$G,$G4052,$K:$K,$K4052,$M:$M,$M4052)&gt;1,"True Duplicate","Unique")</f>
        <v>Unique</v>
      </c>
      <c r="C4052" s="7">
        <v>45453</v>
      </c>
      <c r="D4052" t="s">
        <v>386</v>
      </c>
      <c r="E4052" t="str">
        <f>IF(COUNTIF($B$2:D4052,D4052)=1,"New Customer","Returning Customer")</f>
        <v>Returning Customer</v>
      </c>
      <c r="F4052" t="s">
        <v>10132</v>
      </c>
      <c r="G4052" t="s">
        <v>46</v>
      </c>
      <c r="H4052" t="s">
        <v>47</v>
      </c>
      <c r="I4052" t="s">
        <v>10124</v>
      </c>
      <c r="J4052" s="5">
        <v>170.32</v>
      </c>
      <c r="K4052">
        <v>1</v>
      </c>
      <c r="L4052">
        <v>0.3</v>
      </c>
      <c r="M4052" s="3">
        <f t="shared" si="63"/>
        <v>170.01999999999998</v>
      </c>
      <c r="N4052" t="s">
        <v>38</v>
      </c>
      <c r="O4052" t="s">
        <v>27</v>
      </c>
      <c r="P4052" t="s">
        <v>10129</v>
      </c>
      <c r="Q4052" t="s">
        <v>116</v>
      </c>
      <c r="R4052">
        <v>7</v>
      </c>
      <c r="S4052">
        <v>2</v>
      </c>
      <c r="T4052" t="s">
        <v>51</v>
      </c>
      <c r="U4052" t="s">
        <v>60</v>
      </c>
    </row>
    <row r="4053" spans="1:21" x14ac:dyDescent="0.35">
      <c r="A4053" t="s">
        <v>570</v>
      </c>
      <c r="B4053" t="str">
        <f>IF(COUNTIFS($A:$A,$A4053,$C:$C,$C4053,$D:$D,$D4053,$G:$G,$G4053,$K:$K,$K4053,$M:$M,$M4053)&gt;1,"True Duplicate","Unique")</f>
        <v>Unique</v>
      </c>
      <c r="C4053" s="7">
        <v>45453</v>
      </c>
      <c r="D4053" t="s">
        <v>571</v>
      </c>
      <c r="E4053" t="str">
        <f>IF(COUNTIF($B$2:D4053,D4053)=1,"New Customer","Returning Customer")</f>
        <v>New Customer</v>
      </c>
      <c r="F4053" t="s">
        <v>10132</v>
      </c>
      <c r="G4053" t="s">
        <v>102</v>
      </c>
      <c r="H4053" t="s">
        <v>47</v>
      </c>
      <c r="I4053" t="s">
        <v>10125</v>
      </c>
      <c r="J4053" s="5">
        <v>506.26</v>
      </c>
      <c r="K4053">
        <v>8</v>
      </c>
      <c r="L4053">
        <v>0.1</v>
      </c>
      <c r="M4053" s="3">
        <f t="shared" si="63"/>
        <v>4049.2799999999997</v>
      </c>
      <c r="N4053" t="s">
        <v>76</v>
      </c>
      <c r="O4053" t="s">
        <v>122</v>
      </c>
      <c r="P4053" t="s">
        <v>85</v>
      </c>
      <c r="Q4053" t="s">
        <v>123</v>
      </c>
      <c r="R4053">
        <v>8</v>
      </c>
      <c r="S4053">
        <v>1.4</v>
      </c>
      <c r="T4053" t="s">
        <v>30</v>
      </c>
      <c r="U4053" t="s">
        <v>60</v>
      </c>
    </row>
    <row r="4054" spans="1:21" x14ac:dyDescent="0.35">
      <c r="A4054" t="s">
        <v>3446</v>
      </c>
      <c r="B4054" t="str">
        <f>IF(COUNTIFS($A:$A,$A4054,$C:$C,$C4054,$D:$D,$D4054,$G:$G,$G4054,$K:$K,$K4054,$M:$M,$M4054)&gt;1,"True Duplicate","Unique")</f>
        <v>Unique</v>
      </c>
      <c r="C4054" s="7">
        <v>45453</v>
      </c>
      <c r="D4054" t="s">
        <v>3842</v>
      </c>
      <c r="E4054" t="str">
        <f>IF(COUNTIF($B$2:D4054,D4054)=1,"New Customer","Returning Customer")</f>
        <v>New Customer</v>
      </c>
      <c r="F4054" t="s">
        <v>10132</v>
      </c>
      <c r="G4054" t="s">
        <v>56</v>
      </c>
      <c r="H4054" t="s">
        <v>57</v>
      </c>
      <c r="I4054" t="s">
        <v>58</v>
      </c>
      <c r="J4054" s="5">
        <v>133.77000000000001</v>
      </c>
      <c r="K4054">
        <v>9</v>
      </c>
      <c r="L4054">
        <v>0.1</v>
      </c>
      <c r="M4054" s="3">
        <f t="shared" si="63"/>
        <v>1203.0300000000002</v>
      </c>
      <c r="N4054" t="s">
        <v>142</v>
      </c>
      <c r="O4054" t="s">
        <v>122</v>
      </c>
      <c r="P4054" t="s">
        <v>10129</v>
      </c>
      <c r="Q4054" t="s">
        <v>123</v>
      </c>
      <c r="R4054">
        <v>7</v>
      </c>
      <c r="S4054">
        <v>2.5</v>
      </c>
      <c r="T4054" t="s">
        <v>30</v>
      </c>
      <c r="U4054" t="s">
        <v>10128</v>
      </c>
    </row>
    <row r="4055" spans="1:21" x14ac:dyDescent="0.35">
      <c r="A4055" t="s">
        <v>3841</v>
      </c>
      <c r="B4055" t="str">
        <f>IF(COUNTIFS($A:$A,$A4055,$C:$C,$C4055,$D:$D,$D4055,$G:$G,$G4055,$K:$K,$K4055,$M:$M,$M4055)&gt;1,"True Duplicate","Unique")</f>
        <v>Unique</v>
      </c>
      <c r="C4055" s="7">
        <v>45453</v>
      </c>
      <c r="D4055" t="s">
        <v>3447</v>
      </c>
      <c r="E4055" t="str">
        <f>IF(COUNTIF($B$2:D4055,D4055)=1,"New Customer","Returning Customer")</f>
        <v>Returning Customer</v>
      </c>
      <c r="F4055" t="s">
        <v>72</v>
      </c>
      <c r="G4055" t="s">
        <v>227</v>
      </c>
      <c r="H4055" t="s">
        <v>47</v>
      </c>
      <c r="I4055" t="s">
        <v>228</v>
      </c>
      <c r="J4055" s="5">
        <v>597.74</v>
      </c>
      <c r="K4055">
        <v>12</v>
      </c>
      <c r="L4055">
        <v>0</v>
      </c>
      <c r="M4055" s="3">
        <f t="shared" si="63"/>
        <v>7172.88</v>
      </c>
      <c r="N4055" t="s">
        <v>98</v>
      </c>
      <c r="O4055" t="s">
        <v>122</v>
      </c>
      <c r="P4055" t="s">
        <v>85</v>
      </c>
      <c r="Q4055" t="s">
        <v>116</v>
      </c>
      <c r="R4055">
        <v>7</v>
      </c>
      <c r="S4055">
        <v>4.7</v>
      </c>
      <c r="T4055" t="s">
        <v>30</v>
      </c>
      <c r="U4055" t="s">
        <v>52</v>
      </c>
    </row>
    <row r="4056" spans="1:21" x14ac:dyDescent="0.35">
      <c r="A4056" t="s">
        <v>1760</v>
      </c>
      <c r="B4056" t="str">
        <f>IF(COUNTIFS($A:$A,$A4056,$C:$C,$C4056,$D:$D,$D4056,$G:$G,$G4056,$K:$K,$K4056,$M:$M,$M4056)&gt;1,"True Duplicate","Unique")</f>
        <v>Unique</v>
      </c>
      <c r="C4056" s="7">
        <v>45454</v>
      </c>
      <c r="D4056" t="s">
        <v>4429</v>
      </c>
      <c r="E4056" t="str">
        <f>IF(COUNTIF($B$2:D4056,D4056)=1,"New Customer","Returning Customer")</f>
        <v>Returning Customer</v>
      </c>
      <c r="F4056" t="s">
        <v>72</v>
      </c>
      <c r="G4056" t="s">
        <v>23</v>
      </c>
      <c r="H4056" t="s">
        <v>24</v>
      </c>
      <c r="I4056" t="s">
        <v>25</v>
      </c>
      <c r="J4056" s="5">
        <v>225.18</v>
      </c>
      <c r="K4056">
        <v>1</v>
      </c>
      <c r="L4056">
        <v>0.1</v>
      </c>
      <c r="M4056" s="3">
        <f t="shared" si="63"/>
        <v>225.08</v>
      </c>
      <c r="N4056" t="s">
        <v>142</v>
      </c>
      <c r="O4056" t="s">
        <v>122</v>
      </c>
      <c r="P4056" t="s">
        <v>59</v>
      </c>
      <c r="Q4056" t="s">
        <v>77</v>
      </c>
      <c r="R4056">
        <v>9</v>
      </c>
      <c r="S4056">
        <v>4.3</v>
      </c>
      <c r="T4056" t="s">
        <v>30</v>
      </c>
      <c r="U4056" t="s">
        <v>60</v>
      </c>
    </row>
    <row r="4057" spans="1:21" x14ac:dyDescent="0.35">
      <c r="A4057" t="s">
        <v>3330</v>
      </c>
      <c r="B4057" t="str">
        <f>IF(COUNTIFS($A:$A,$A4057,$C:$C,$C4057,$D:$D,$D4057,$G:$G,$G4057,$K:$K,$K4057,$M:$M,$M4057)&gt;1,"True Duplicate","Unique")</f>
        <v>Unique</v>
      </c>
      <c r="C4057" s="7">
        <v>45454</v>
      </c>
      <c r="D4057" t="s">
        <v>9588</v>
      </c>
      <c r="E4057" t="str">
        <f>IF(COUNTIF($B$2:D4057,D4057)=1,"New Customer","Returning Customer")</f>
        <v>New Customer</v>
      </c>
      <c r="F4057" t="s">
        <v>10132</v>
      </c>
      <c r="G4057" t="s">
        <v>120</v>
      </c>
      <c r="H4057" t="s">
        <v>47</v>
      </c>
      <c r="I4057" t="s">
        <v>121</v>
      </c>
      <c r="J4057" s="5">
        <v>106.64</v>
      </c>
      <c r="K4057">
        <v>8</v>
      </c>
      <c r="L4057">
        <v>0.25</v>
      </c>
      <c r="M4057" s="3">
        <f t="shared" si="63"/>
        <v>851.12</v>
      </c>
      <c r="N4057" t="s">
        <v>142</v>
      </c>
      <c r="O4057" t="s">
        <v>27</v>
      </c>
      <c r="P4057" t="s">
        <v>10129</v>
      </c>
      <c r="Q4057" t="s">
        <v>123</v>
      </c>
      <c r="R4057">
        <v>5</v>
      </c>
      <c r="S4057">
        <v>3.7</v>
      </c>
      <c r="T4057" t="s">
        <v>30</v>
      </c>
      <c r="U4057" t="s">
        <v>86</v>
      </c>
    </row>
    <row r="4058" spans="1:21" x14ac:dyDescent="0.35">
      <c r="A4058" t="s">
        <v>4023</v>
      </c>
      <c r="B4058" t="str">
        <f>IF(COUNTIFS($A:$A,$A4058,$C:$C,$C4058,$D:$D,$D4058,$G:$G,$G4058,$K:$K,$K4058,$M:$M,$M4058)&gt;1,"True Duplicate","Unique")</f>
        <v>Unique</v>
      </c>
      <c r="C4058" s="7">
        <v>45454</v>
      </c>
      <c r="D4058" t="s">
        <v>4024</v>
      </c>
      <c r="E4058" t="str">
        <f>IF(COUNTIF($B$2:D4058,D4058)=1,"New Customer","Returning Customer")</f>
        <v>New Customer</v>
      </c>
      <c r="F4058" t="s">
        <v>10132</v>
      </c>
      <c r="G4058" t="s">
        <v>227</v>
      </c>
      <c r="H4058" t="s">
        <v>47</v>
      </c>
      <c r="I4058" t="s">
        <v>228</v>
      </c>
      <c r="J4058" s="5">
        <v>227.06</v>
      </c>
      <c r="K4058">
        <v>12</v>
      </c>
      <c r="L4058">
        <v>0</v>
      </c>
      <c r="M4058" s="3">
        <f t="shared" si="63"/>
        <v>2724.7200000000003</v>
      </c>
      <c r="N4058" t="s">
        <v>104</v>
      </c>
      <c r="O4058" t="s">
        <v>111</v>
      </c>
      <c r="P4058" t="s">
        <v>166</v>
      </c>
      <c r="Q4058" t="s">
        <v>116</v>
      </c>
      <c r="R4058">
        <v>4</v>
      </c>
      <c r="S4058">
        <v>3.4</v>
      </c>
      <c r="T4058" t="s">
        <v>30</v>
      </c>
      <c r="U4058" t="s">
        <v>52</v>
      </c>
    </row>
    <row r="4059" spans="1:21" x14ac:dyDescent="0.35">
      <c r="A4059" t="s">
        <v>4428</v>
      </c>
      <c r="B4059" t="str">
        <f>IF(COUNTIFS($A:$A,$A4059,$C:$C,$C4059,$D:$D,$D4059,$G:$G,$G4059,$K:$K,$K4059,$M:$M,$M4059)&gt;1,"True Duplicate","Unique")</f>
        <v>Unique</v>
      </c>
      <c r="C4059" s="7">
        <v>45454</v>
      </c>
      <c r="D4059" t="s">
        <v>1762</v>
      </c>
      <c r="E4059" t="str">
        <f>IF(COUNTIF($B$2:D4059,D4059)=1,"New Customer","Returning Customer")</f>
        <v>New Customer</v>
      </c>
      <c r="F4059" t="s">
        <v>10132</v>
      </c>
      <c r="G4059" t="s">
        <v>403</v>
      </c>
      <c r="H4059" t="s">
        <v>74</v>
      </c>
      <c r="I4059" t="s">
        <v>148</v>
      </c>
      <c r="J4059" s="5">
        <v>1001.53</v>
      </c>
      <c r="K4059">
        <v>14</v>
      </c>
      <c r="L4059">
        <v>0.1</v>
      </c>
      <c r="M4059" s="3">
        <f t="shared" si="63"/>
        <v>14020.019999999999</v>
      </c>
      <c r="N4059" t="s">
        <v>104</v>
      </c>
      <c r="O4059" t="s">
        <v>27</v>
      </c>
      <c r="P4059" t="s">
        <v>166</v>
      </c>
      <c r="Q4059" t="s">
        <v>29</v>
      </c>
      <c r="R4059">
        <v>11</v>
      </c>
      <c r="S4059">
        <v>2.5</v>
      </c>
      <c r="U4059" t="s">
        <v>60</v>
      </c>
    </row>
    <row r="4060" spans="1:21" x14ac:dyDescent="0.35">
      <c r="A4060" t="s">
        <v>5702</v>
      </c>
      <c r="B4060" t="str">
        <f>IF(COUNTIFS($A:$A,$A4060,$C:$C,$C4060,$D:$D,$D4060,$G:$G,$G4060,$K:$K,$K4060,$M:$M,$M4060)&gt;1,"True Duplicate","Unique")</f>
        <v>Unique</v>
      </c>
      <c r="C4060" s="7">
        <v>45454</v>
      </c>
      <c r="D4060" t="s">
        <v>5703</v>
      </c>
      <c r="E4060" t="str">
        <f>IF(COUNTIF($B$2:D4060,D4060)=1,"New Customer","Returning Customer")</f>
        <v>New Customer</v>
      </c>
      <c r="F4060" t="s">
        <v>72</v>
      </c>
      <c r="G4060" t="s">
        <v>266</v>
      </c>
      <c r="H4060" t="s">
        <v>24</v>
      </c>
      <c r="I4060" t="s">
        <v>267</v>
      </c>
      <c r="J4060" s="5">
        <v>542.13</v>
      </c>
      <c r="K4060">
        <v>2</v>
      </c>
      <c r="L4060">
        <v>0.1</v>
      </c>
      <c r="M4060" s="3">
        <f t="shared" si="63"/>
        <v>1084.06</v>
      </c>
      <c r="N4060" t="s">
        <v>83</v>
      </c>
      <c r="O4060" t="s">
        <v>39</v>
      </c>
      <c r="P4060" t="s">
        <v>10129</v>
      </c>
      <c r="Q4060" t="s">
        <v>77</v>
      </c>
      <c r="R4060">
        <v>3</v>
      </c>
      <c r="S4060">
        <v>4.5</v>
      </c>
      <c r="T4060" t="s">
        <v>30</v>
      </c>
      <c r="U4060" t="s">
        <v>86</v>
      </c>
    </row>
    <row r="4061" spans="1:21" x14ac:dyDescent="0.35">
      <c r="A4061" t="s">
        <v>9105</v>
      </c>
      <c r="B4061" t="str">
        <f>IF(COUNTIFS($A:$A,$A4061,$C:$C,$C4061,$D:$D,$D4061,$G:$G,$G4061,$K:$K,$K4061,$M:$M,$M4061)&gt;1,"True Duplicate","Unique")</f>
        <v>Unique</v>
      </c>
      <c r="C4061" s="7">
        <v>45454</v>
      </c>
      <c r="D4061" t="s">
        <v>3331</v>
      </c>
      <c r="E4061" t="str">
        <f>IF(COUNTIF($B$2:D4061,D4061)=1,"New Customer","Returning Customer")</f>
        <v>New Customer</v>
      </c>
      <c r="F4061" t="s">
        <v>10132</v>
      </c>
      <c r="G4061" t="s">
        <v>374</v>
      </c>
      <c r="H4061" t="s">
        <v>36</v>
      </c>
      <c r="I4061" t="s">
        <v>259</v>
      </c>
      <c r="J4061" s="5">
        <v>11.55</v>
      </c>
      <c r="K4061">
        <v>13</v>
      </c>
      <c r="L4061">
        <v>0</v>
      </c>
      <c r="M4061" s="3">
        <f t="shared" si="63"/>
        <v>150.15</v>
      </c>
      <c r="N4061" t="s">
        <v>38</v>
      </c>
      <c r="O4061" t="s">
        <v>27</v>
      </c>
      <c r="P4061" t="s">
        <v>166</v>
      </c>
      <c r="Q4061" t="s">
        <v>77</v>
      </c>
      <c r="R4061">
        <v>6</v>
      </c>
      <c r="S4061">
        <v>1.7</v>
      </c>
      <c r="T4061" t="s">
        <v>30</v>
      </c>
      <c r="U4061" t="s">
        <v>60</v>
      </c>
    </row>
    <row r="4062" spans="1:21" x14ac:dyDescent="0.35">
      <c r="A4062" t="s">
        <v>9587</v>
      </c>
      <c r="B4062" t="str">
        <f>IF(COUNTIFS($A:$A,$A4062,$C:$C,$C4062,$D:$D,$D4062,$G:$G,$G4062,$K:$K,$K4062,$M:$M,$M4062)&gt;1,"True Duplicate","Unique")</f>
        <v>Unique</v>
      </c>
      <c r="C4062" s="7">
        <v>45454</v>
      </c>
      <c r="D4062" t="s">
        <v>7188</v>
      </c>
      <c r="E4062" t="str">
        <f>IF(COUNTIF($B$2:D4062,D4062)=1,"New Customer","Returning Customer")</f>
        <v>Returning Customer</v>
      </c>
      <c r="F4062" t="s">
        <v>10132</v>
      </c>
      <c r="G4062" t="s">
        <v>293</v>
      </c>
      <c r="H4062" t="s">
        <v>74</v>
      </c>
      <c r="I4062" t="s">
        <v>110</v>
      </c>
      <c r="J4062" s="5">
        <v>1259.1199999999999</v>
      </c>
      <c r="K4062">
        <v>6</v>
      </c>
      <c r="L4062">
        <v>0.2</v>
      </c>
      <c r="M4062" s="3">
        <f t="shared" si="63"/>
        <v>7553.5199999999986</v>
      </c>
      <c r="N4062" t="s">
        <v>104</v>
      </c>
      <c r="O4062" t="s">
        <v>111</v>
      </c>
      <c r="P4062" t="s">
        <v>59</v>
      </c>
      <c r="Q4062" t="s">
        <v>29</v>
      </c>
      <c r="R4062">
        <v>12</v>
      </c>
      <c r="S4062">
        <v>1.6</v>
      </c>
      <c r="T4062" t="s">
        <v>30</v>
      </c>
      <c r="U4062" t="s">
        <v>60</v>
      </c>
    </row>
    <row r="4063" spans="1:21" x14ac:dyDescent="0.35">
      <c r="A4063" t="s">
        <v>10080</v>
      </c>
      <c r="B4063" t="str">
        <f>IF(COUNTIFS($A:$A,$A4063,$C:$C,$C4063,$D:$D,$D4063,$G:$G,$G4063,$K:$K,$K4063,$M:$M,$M4063)&gt;1,"True Duplicate","Unique")</f>
        <v>Unique</v>
      </c>
      <c r="C4063" s="7">
        <v>45454</v>
      </c>
      <c r="E4063" t="str">
        <f>IF(COUNTIF($B$2:D4063,D4063)=1,"New Customer","Returning Customer")</f>
        <v>Returning Customer</v>
      </c>
      <c r="F4063" t="s">
        <v>10132</v>
      </c>
      <c r="G4063" t="s">
        <v>65</v>
      </c>
      <c r="H4063" t="s">
        <v>66</v>
      </c>
      <c r="I4063" t="s">
        <v>67</v>
      </c>
      <c r="J4063" s="5">
        <v>706.43</v>
      </c>
      <c r="K4063">
        <v>6</v>
      </c>
      <c r="L4063">
        <v>0.1</v>
      </c>
      <c r="M4063" s="3">
        <f t="shared" si="63"/>
        <v>4237.9799999999996</v>
      </c>
      <c r="N4063" t="s">
        <v>165</v>
      </c>
      <c r="O4063" t="s">
        <v>39</v>
      </c>
      <c r="P4063" t="s">
        <v>10129</v>
      </c>
      <c r="Q4063" t="s">
        <v>29</v>
      </c>
      <c r="R4063">
        <v>2</v>
      </c>
      <c r="S4063">
        <v>4.9000000000000004</v>
      </c>
      <c r="T4063" t="s">
        <v>30</v>
      </c>
      <c r="U4063" t="s">
        <v>60</v>
      </c>
    </row>
    <row r="4064" spans="1:21" x14ac:dyDescent="0.35">
      <c r="A4064" t="s">
        <v>1263</v>
      </c>
      <c r="B4064" t="str">
        <f>IF(COUNTIFS($A:$A,$A4064,$C:$C,$C4064,$D:$D,$D4064,$G:$G,$G4064,$K:$K,$K4064,$M:$M,$M4064)&gt;1,"True Duplicate","Unique")</f>
        <v>Unique</v>
      </c>
      <c r="C4064" s="7">
        <v>45455</v>
      </c>
      <c r="D4064" t="s">
        <v>1265</v>
      </c>
      <c r="E4064" t="str">
        <f>IF(COUNTIF($B$2:D4064,D4064)=1,"New Customer","Returning Customer")</f>
        <v>New Customer</v>
      </c>
      <c r="F4064" t="s">
        <v>10132</v>
      </c>
      <c r="G4064" t="s">
        <v>181</v>
      </c>
      <c r="H4064" t="s">
        <v>24</v>
      </c>
      <c r="I4064" t="s">
        <v>182</v>
      </c>
      <c r="J4064" s="5">
        <v>181.28</v>
      </c>
      <c r="K4064">
        <v>10</v>
      </c>
      <c r="L4064">
        <v>0.3</v>
      </c>
      <c r="M4064" s="3">
        <f t="shared" si="63"/>
        <v>1809.8</v>
      </c>
      <c r="N4064" t="s">
        <v>302</v>
      </c>
      <c r="O4064" t="s">
        <v>122</v>
      </c>
      <c r="P4064" t="s">
        <v>10129</v>
      </c>
      <c r="Q4064" t="s">
        <v>123</v>
      </c>
      <c r="R4064">
        <v>6</v>
      </c>
      <c r="S4064">
        <v>1.9</v>
      </c>
      <c r="T4064" t="s">
        <v>143</v>
      </c>
      <c r="U4064" t="s">
        <v>60</v>
      </c>
    </row>
    <row r="4065" spans="1:21" x14ac:dyDescent="0.35">
      <c r="A4065" t="s">
        <v>2586</v>
      </c>
      <c r="B4065" t="str">
        <f>IF(COUNTIFS($A:$A,$A4065,$C:$C,$C4065,$D:$D,$D4065,$G:$G,$G4065,$K:$K,$K4065,$M:$M,$M4065)&gt;1,"True Duplicate","Unique")</f>
        <v>Unique</v>
      </c>
      <c r="C4065" s="7">
        <v>45455</v>
      </c>
      <c r="D4065" t="s">
        <v>9386</v>
      </c>
      <c r="E4065" t="str">
        <f>IF(COUNTIF($B$2:D4065,D4065)=1,"New Customer","Returning Customer")</f>
        <v>New Customer</v>
      </c>
      <c r="F4065" t="s">
        <v>10132</v>
      </c>
      <c r="G4065" t="s">
        <v>128</v>
      </c>
      <c r="H4065" t="s">
        <v>36</v>
      </c>
      <c r="I4065" t="s">
        <v>129</v>
      </c>
      <c r="J4065" s="5">
        <v>22.77</v>
      </c>
      <c r="K4065">
        <v>5</v>
      </c>
      <c r="L4065">
        <v>0.25</v>
      </c>
      <c r="M4065" s="3">
        <f t="shared" si="63"/>
        <v>112.6</v>
      </c>
      <c r="N4065" t="s">
        <v>165</v>
      </c>
      <c r="O4065" t="s">
        <v>122</v>
      </c>
      <c r="P4065" t="s">
        <v>85</v>
      </c>
      <c r="Q4065" t="s">
        <v>123</v>
      </c>
      <c r="R4065">
        <v>13</v>
      </c>
      <c r="S4065">
        <v>2.1</v>
      </c>
      <c r="T4065" t="s">
        <v>30</v>
      </c>
      <c r="U4065" t="s">
        <v>52</v>
      </c>
    </row>
    <row r="4066" spans="1:21" x14ac:dyDescent="0.35">
      <c r="A4066" t="s">
        <v>3496</v>
      </c>
      <c r="B4066" t="str">
        <f>IF(COUNTIFS($A:$A,$A4066,$C:$C,$C4066,$D:$D,$D4066,$G:$G,$G4066,$K:$K,$K4066,$M:$M,$M4066)&gt;1,"True Duplicate","Unique")</f>
        <v>Unique</v>
      </c>
      <c r="C4066" s="7">
        <v>45455</v>
      </c>
      <c r="D4066" t="s">
        <v>4056</v>
      </c>
      <c r="E4066" t="str">
        <f>IF(COUNTIF($B$2:D4066,D4066)=1,"New Customer","Returning Customer")</f>
        <v>New Customer</v>
      </c>
      <c r="F4066" t="s">
        <v>72</v>
      </c>
      <c r="G4066" t="s">
        <v>223</v>
      </c>
      <c r="H4066" t="s">
        <v>66</v>
      </c>
      <c r="I4066" t="s">
        <v>171</v>
      </c>
      <c r="J4066" s="5">
        <v>320.85000000000002</v>
      </c>
      <c r="K4066">
        <v>8</v>
      </c>
      <c r="L4066">
        <v>0</v>
      </c>
      <c r="M4066" s="3">
        <f t="shared" si="63"/>
        <v>2566.8000000000002</v>
      </c>
      <c r="N4066" t="s">
        <v>142</v>
      </c>
      <c r="O4066" t="s">
        <v>27</v>
      </c>
      <c r="P4066" t="s">
        <v>10129</v>
      </c>
      <c r="Q4066" t="s">
        <v>123</v>
      </c>
      <c r="R4066">
        <v>13</v>
      </c>
      <c r="S4066">
        <v>2.6</v>
      </c>
      <c r="T4066" t="s">
        <v>30</v>
      </c>
      <c r="U4066" t="s">
        <v>60</v>
      </c>
    </row>
    <row r="4067" spans="1:21" x14ac:dyDescent="0.35">
      <c r="A4067" t="s">
        <v>4055</v>
      </c>
      <c r="B4067" t="str">
        <f>IF(COUNTIFS($A:$A,$A4067,$C:$C,$C4067,$D:$D,$D4067,$G:$G,$G4067,$K:$K,$K4067,$M:$M,$M4067)&gt;1,"True Duplicate","Unique")</f>
        <v>Unique</v>
      </c>
      <c r="C4067" s="7">
        <v>45455</v>
      </c>
      <c r="D4067" t="s">
        <v>2587</v>
      </c>
      <c r="E4067" t="str">
        <f>IF(COUNTIF($B$2:D4067,D4067)=1,"New Customer","Returning Customer")</f>
        <v>New Customer</v>
      </c>
      <c r="F4067" t="s">
        <v>10132</v>
      </c>
      <c r="G4067" t="s">
        <v>81</v>
      </c>
      <c r="H4067" t="s">
        <v>57</v>
      </c>
      <c r="I4067" t="s">
        <v>82</v>
      </c>
      <c r="J4067" s="5">
        <v>736.86</v>
      </c>
      <c r="K4067">
        <v>8</v>
      </c>
      <c r="L4067">
        <v>0.25</v>
      </c>
      <c r="M4067" s="3">
        <f t="shared" si="63"/>
        <v>5892.88</v>
      </c>
      <c r="N4067" t="s">
        <v>26</v>
      </c>
      <c r="O4067" t="s">
        <v>122</v>
      </c>
      <c r="P4067" t="s">
        <v>59</v>
      </c>
      <c r="Q4067" t="s">
        <v>116</v>
      </c>
      <c r="R4067">
        <v>6</v>
      </c>
      <c r="S4067">
        <v>2.5</v>
      </c>
      <c r="T4067" t="s">
        <v>30</v>
      </c>
      <c r="U4067" t="s">
        <v>52</v>
      </c>
    </row>
    <row r="4068" spans="1:21" x14ac:dyDescent="0.35">
      <c r="A4068" t="s">
        <v>4526</v>
      </c>
      <c r="B4068" t="str">
        <f>IF(COUNTIFS($A:$A,$A4068,$C:$C,$C4068,$D:$D,$D4068,$G:$G,$G4068,$K:$K,$K4068,$M:$M,$M4068)&gt;1,"True Duplicate","Unique")</f>
        <v>Unique</v>
      </c>
      <c r="C4068" s="7">
        <v>45455</v>
      </c>
      <c r="D4068" t="s">
        <v>6819</v>
      </c>
      <c r="E4068" t="str">
        <f>IF(COUNTIF($B$2:D4068,D4068)=1,"New Customer","Returning Customer")</f>
        <v>New Customer</v>
      </c>
      <c r="F4068" t="s">
        <v>10132</v>
      </c>
      <c r="G4068" t="s">
        <v>46</v>
      </c>
      <c r="H4068" t="s">
        <v>47</v>
      </c>
      <c r="I4068" t="s">
        <v>10124</v>
      </c>
      <c r="J4068" s="5">
        <v>223.08</v>
      </c>
      <c r="K4068">
        <v>12</v>
      </c>
      <c r="L4068">
        <v>0</v>
      </c>
      <c r="M4068" s="3">
        <f t="shared" si="63"/>
        <v>2676.96</v>
      </c>
      <c r="N4068" t="s">
        <v>83</v>
      </c>
      <c r="O4068" t="s">
        <v>122</v>
      </c>
      <c r="P4068" t="s">
        <v>10129</v>
      </c>
      <c r="Q4068" t="s">
        <v>123</v>
      </c>
      <c r="R4068">
        <v>3</v>
      </c>
      <c r="S4068">
        <v>1.1000000000000001</v>
      </c>
      <c r="T4068" t="s">
        <v>30</v>
      </c>
      <c r="U4068" t="s">
        <v>60</v>
      </c>
    </row>
    <row r="4069" spans="1:21" x14ac:dyDescent="0.35">
      <c r="A4069" t="s">
        <v>6818</v>
      </c>
      <c r="B4069" t="str">
        <f>IF(COUNTIFS($A:$A,$A4069,$C:$C,$C4069,$D:$D,$D4069,$G:$G,$G4069,$K:$K,$K4069,$M:$M,$M4069)&gt;1,"True Duplicate","Unique")</f>
        <v>Unique</v>
      </c>
      <c r="C4069" s="7">
        <v>45455</v>
      </c>
      <c r="D4069" t="s">
        <v>3497</v>
      </c>
      <c r="E4069" t="str">
        <f>IF(COUNTIF($B$2:D4069,D4069)=1,"New Customer","Returning Customer")</f>
        <v>New Customer</v>
      </c>
      <c r="F4069" t="s">
        <v>10132</v>
      </c>
      <c r="G4069" t="s">
        <v>323</v>
      </c>
      <c r="H4069" t="s">
        <v>57</v>
      </c>
      <c r="I4069" t="s">
        <v>82</v>
      </c>
      <c r="J4069" s="5">
        <v>226.62</v>
      </c>
      <c r="K4069">
        <v>9</v>
      </c>
      <c r="L4069">
        <v>0.25</v>
      </c>
      <c r="M4069" s="3">
        <f t="shared" si="63"/>
        <v>2037.33</v>
      </c>
      <c r="N4069" t="s">
        <v>302</v>
      </c>
      <c r="O4069" t="s">
        <v>111</v>
      </c>
      <c r="P4069" t="s">
        <v>10129</v>
      </c>
      <c r="Q4069" t="s">
        <v>123</v>
      </c>
      <c r="R4069">
        <v>1</v>
      </c>
      <c r="S4069">
        <v>2.1</v>
      </c>
      <c r="T4069" t="s">
        <v>30</v>
      </c>
      <c r="U4069" t="s">
        <v>10128</v>
      </c>
    </row>
    <row r="4070" spans="1:21" x14ac:dyDescent="0.35">
      <c r="A4070" t="s">
        <v>8115</v>
      </c>
      <c r="B4070" t="str">
        <f>IF(COUNTIFS($A:$A,$A4070,$C:$C,$C4070,$D:$D,$D4070,$G:$G,$G4070,$K:$K,$K4070,$M:$M,$M4070)&gt;1,"True Duplicate","Unique")</f>
        <v>Unique</v>
      </c>
      <c r="C4070" s="7">
        <v>45455</v>
      </c>
      <c r="D4070" t="s">
        <v>4527</v>
      </c>
      <c r="E4070" t="str">
        <f>IF(COUNTIF($B$2:D4070,D4070)=1,"New Customer","Returning Customer")</f>
        <v>New Customer</v>
      </c>
      <c r="F4070" t="s">
        <v>72</v>
      </c>
      <c r="G4070" t="s">
        <v>399</v>
      </c>
      <c r="H4070" t="s">
        <v>24</v>
      </c>
      <c r="I4070" t="s">
        <v>182</v>
      </c>
      <c r="J4070" s="5">
        <v>307.01</v>
      </c>
      <c r="K4070">
        <v>6</v>
      </c>
      <c r="L4070">
        <v>0.05</v>
      </c>
      <c r="M4070" s="3">
        <f t="shared" si="63"/>
        <v>1841.7599999999998</v>
      </c>
      <c r="N4070" t="s">
        <v>76</v>
      </c>
      <c r="O4070" t="s">
        <v>122</v>
      </c>
      <c r="P4070" t="s">
        <v>85</v>
      </c>
      <c r="Q4070" t="s">
        <v>77</v>
      </c>
      <c r="R4070">
        <v>9</v>
      </c>
      <c r="S4070">
        <v>1.2</v>
      </c>
      <c r="T4070" t="s">
        <v>30</v>
      </c>
      <c r="U4070" t="s">
        <v>60</v>
      </c>
    </row>
    <row r="4071" spans="1:21" x14ac:dyDescent="0.35">
      <c r="A4071" t="s">
        <v>9385</v>
      </c>
      <c r="B4071" t="str">
        <f>IF(COUNTIFS($A:$A,$A4071,$C:$C,$C4071,$D:$D,$D4071,$G:$G,$G4071,$K:$K,$K4071,$M:$M,$M4071)&gt;1,"True Duplicate","Unique")</f>
        <v>Unique</v>
      </c>
      <c r="C4071" s="7">
        <v>45455</v>
      </c>
      <c r="D4071" t="s">
        <v>8116</v>
      </c>
      <c r="E4071" t="str">
        <f>IF(COUNTIF($B$2:D4071,D4071)=1,"New Customer","Returning Customer")</f>
        <v>New Customer</v>
      </c>
      <c r="F4071" t="s">
        <v>72</v>
      </c>
      <c r="G4071" t="s">
        <v>251</v>
      </c>
      <c r="H4071" t="s">
        <v>36</v>
      </c>
      <c r="I4071" t="s">
        <v>252</v>
      </c>
      <c r="J4071" s="5">
        <v>34.9</v>
      </c>
      <c r="K4071">
        <v>2</v>
      </c>
      <c r="L4071">
        <v>0.1</v>
      </c>
      <c r="M4071" s="3">
        <f t="shared" si="63"/>
        <v>69.599999999999994</v>
      </c>
      <c r="N4071" t="s">
        <v>83</v>
      </c>
      <c r="O4071" t="s">
        <v>122</v>
      </c>
      <c r="P4071" t="s">
        <v>59</v>
      </c>
      <c r="Q4071" t="s">
        <v>77</v>
      </c>
      <c r="R4071">
        <v>10</v>
      </c>
      <c r="S4071">
        <v>4.9000000000000004</v>
      </c>
      <c r="T4071" t="s">
        <v>30</v>
      </c>
      <c r="U4071" t="s">
        <v>10128</v>
      </c>
    </row>
    <row r="4072" spans="1:21" x14ac:dyDescent="0.35">
      <c r="A4072" t="s">
        <v>620</v>
      </c>
      <c r="B4072" t="str">
        <f>IF(COUNTIFS($A:$A,$A4072,$C:$C,$C4072,$D:$D,$D4072,$G:$G,$G4072,$K:$K,$K4072,$M:$M,$M4072)&gt;1,"True Duplicate","Unique")</f>
        <v>Unique</v>
      </c>
      <c r="C4072" s="7">
        <v>45456</v>
      </c>
      <c r="D4072" t="s">
        <v>7159</v>
      </c>
      <c r="E4072" t="str">
        <f>IF(COUNTIF($B$2:D4072,D4072)=1,"New Customer","Returning Customer")</f>
        <v>New Customer</v>
      </c>
      <c r="F4072" t="s">
        <v>10132</v>
      </c>
      <c r="G4072" t="s">
        <v>251</v>
      </c>
      <c r="H4072" t="s">
        <v>36</v>
      </c>
      <c r="I4072" t="s">
        <v>252</v>
      </c>
      <c r="J4072" s="5">
        <v>11.56</v>
      </c>
      <c r="K4072">
        <v>9</v>
      </c>
      <c r="L4072">
        <v>0</v>
      </c>
      <c r="M4072" s="3">
        <f t="shared" si="63"/>
        <v>104.04</v>
      </c>
      <c r="N4072" t="s">
        <v>38</v>
      </c>
      <c r="O4072" t="s">
        <v>39</v>
      </c>
      <c r="P4072" t="s">
        <v>85</v>
      </c>
      <c r="Q4072" t="s">
        <v>123</v>
      </c>
      <c r="R4072">
        <v>11</v>
      </c>
      <c r="S4072">
        <v>2.6</v>
      </c>
      <c r="T4072" t="s">
        <v>143</v>
      </c>
      <c r="U4072" t="s">
        <v>10128</v>
      </c>
    </row>
    <row r="4073" spans="1:21" x14ac:dyDescent="0.35">
      <c r="A4073" t="s">
        <v>7158</v>
      </c>
      <c r="B4073" t="str">
        <f>IF(COUNTIFS($A:$A,$A4073,$C:$C,$C4073,$D:$D,$D4073,$G:$G,$G4073,$K:$K,$K4073,$M:$M,$M4073)&gt;1,"True Duplicate","Unique")</f>
        <v>Unique</v>
      </c>
      <c r="C4073" s="7">
        <v>45456</v>
      </c>
      <c r="D4073" t="s">
        <v>10104</v>
      </c>
      <c r="E4073" t="str">
        <f>IF(COUNTIF($B$2:D4073,D4073)=1,"New Customer","Returning Customer")</f>
        <v>New Customer</v>
      </c>
      <c r="F4073" t="s">
        <v>72</v>
      </c>
      <c r="G4073" t="s">
        <v>209</v>
      </c>
      <c r="H4073" t="s">
        <v>47</v>
      </c>
      <c r="I4073" t="s">
        <v>210</v>
      </c>
      <c r="J4073" s="5">
        <v>356.33</v>
      </c>
      <c r="K4073">
        <v>2</v>
      </c>
      <c r="L4073">
        <v>0.05</v>
      </c>
      <c r="M4073" s="3">
        <f t="shared" si="63"/>
        <v>712.56</v>
      </c>
      <c r="N4073" t="s">
        <v>26</v>
      </c>
      <c r="O4073" t="s">
        <v>122</v>
      </c>
      <c r="P4073" t="s">
        <v>10129</v>
      </c>
      <c r="Q4073" t="s">
        <v>116</v>
      </c>
      <c r="R4073">
        <v>7</v>
      </c>
      <c r="S4073">
        <v>1.6</v>
      </c>
      <c r="T4073" t="s">
        <v>30</v>
      </c>
      <c r="U4073" t="s">
        <v>60</v>
      </c>
    </row>
    <row r="4074" spans="1:21" x14ac:dyDescent="0.35">
      <c r="A4074" t="s">
        <v>9011</v>
      </c>
      <c r="B4074" t="str">
        <f>IF(COUNTIFS($A:$A,$A4074,$C:$C,$C4074,$D:$D,$D4074,$G:$G,$G4074,$K:$K,$K4074,$M:$M,$M4074)&gt;1,"True Duplicate","Unique")</f>
        <v>Unique</v>
      </c>
      <c r="C4074" s="7">
        <v>45456</v>
      </c>
      <c r="D4074" t="s">
        <v>9012</v>
      </c>
      <c r="E4074" t="str">
        <f>IF(COUNTIF($B$2:D4074,D4074)=1,"New Customer","Returning Customer")</f>
        <v>New Customer</v>
      </c>
      <c r="F4074" t="s">
        <v>10132</v>
      </c>
      <c r="G4074" t="s">
        <v>470</v>
      </c>
      <c r="H4074" t="s">
        <v>24</v>
      </c>
      <c r="I4074" t="s">
        <v>471</v>
      </c>
      <c r="J4074" s="5">
        <v>18.510000000000002</v>
      </c>
      <c r="K4074">
        <v>14</v>
      </c>
      <c r="L4074">
        <v>0.15</v>
      </c>
      <c r="M4074" s="3">
        <f t="shared" si="63"/>
        <v>257.04000000000002</v>
      </c>
      <c r="N4074" t="s">
        <v>104</v>
      </c>
      <c r="O4074" t="s">
        <v>111</v>
      </c>
      <c r="P4074" t="s">
        <v>166</v>
      </c>
      <c r="Q4074" t="s">
        <v>29</v>
      </c>
      <c r="R4074">
        <v>3</v>
      </c>
      <c r="S4074">
        <v>1.2</v>
      </c>
      <c r="T4074" t="s">
        <v>30</v>
      </c>
      <c r="U4074" t="s">
        <v>60</v>
      </c>
    </row>
    <row r="4075" spans="1:21" x14ac:dyDescent="0.35">
      <c r="A4075" t="s">
        <v>10103</v>
      </c>
      <c r="B4075" t="str">
        <f>IF(COUNTIFS($A:$A,$A4075,$C:$C,$C4075,$D:$D,$D4075,$G:$G,$G4075,$K:$K,$K4075,$M:$M,$M4075)&gt;1,"True Duplicate","Unique")</f>
        <v>Unique</v>
      </c>
      <c r="C4075" s="7">
        <v>45456</v>
      </c>
      <c r="D4075" t="s">
        <v>622</v>
      </c>
      <c r="E4075" t="str">
        <f>IF(COUNTIF($B$2:D4075,D4075)=1,"New Customer","Returning Customer")</f>
        <v>New Customer</v>
      </c>
      <c r="F4075" t="s">
        <v>10132</v>
      </c>
      <c r="G4075" t="s">
        <v>176</v>
      </c>
      <c r="H4075" t="s">
        <v>47</v>
      </c>
      <c r="I4075" t="s">
        <v>177</v>
      </c>
      <c r="J4075" s="5">
        <v>421.49</v>
      </c>
      <c r="K4075">
        <v>9</v>
      </c>
      <c r="L4075">
        <v>0.15</v>
      </c>
      <c r="M4075" s="3">
        <f t="shared" si="63"/>
        <v>3792.0600000000004</v>
      </c>
      <c r="N4075" t="s">
        <v>165</v>
      </c>
      <c r="O4075" t="s">
        <v>39</v>
      </c>
      <c r="P4075" t="s">
        <v>10129</v>
      </c>
      <c r="Q4075" t="s">
        <v>77</v>
      </c>
      <c r="R4075">
        <v>4</v>
      </c>
      <c r="S4075">
        <v>2.6</v>
      </c>
      <c r="T4075" t="s">
        <v>30</v>
      </c>
      <c r="U4075" t="s">
        <v>60</v>
      </c>
    </row>
    <row r="4076" spans="1:21" x14ac:dyDescent="0.35">
      <c r="A4076" t="s">
        <v>4281</v>
      </c>
      <c r="B4076" t="str">
        <f>IF(COUNTIFS($A:$A,$A4076,$C:$C,$C4076,$D:$D,$D4076,$G:$G,$G4076,$K:$K,$K4076,$M:$M,$M4076)&gt;1,"True Duplicate","Unique")</f>
        <v>Unique</v>
      </c>
      <c r="C4076" s="7">
        <v>45457</v>
      </c>
      <c r="D4076" t="s">
        <v>4283</v>
      </c>
      <c r="E4076" t="str">
        <f>IF(COUNTIF($B$2:D4076,D4076)=1,"New Customer","Returning Customer")</f>
        <v>Returning Customer</v>
      </c>
      <c r="F4076" t="s">
        <v>72</v>
      </c>
      <c r="G4076" t="s">
        <v>351</v>
      </c>
      <c r="H4076" t="s">
        <v>57</v>
      </c>
      <c r="I4076" t="s">
        <v>289</v>
      </c>
      <c r="J4076" s="5">
        <v>155.47</v>
      </c>
      <c r="K4076">
        <v>10</v>
      </c>
      <c r="L4076">
        <v>0</v>
      </c>
      <c r="M4076" s="3">
        <f t="shared" si="63"/>
        <v>1554.7</v>
      </c>
      <c r="N4076" t="s">
        <v>142</v>
      </c>
      <c r="O4076" t="s">
        <v>39</v>
      </c>
      <c r="P4076" t="s">
        <v>85</v>
      </c>
      <c r="Q4076" t="s">
        <v>77</v>
      </c>
      <c r="R4076">
        <v>10</v>
      </c>
      <c r="S4076">
        <v>4.0999999999999996</v>
      </c>
      <c r="T4076" t="s">
        <v>30</v>
      </c>
      <c r="U4076" t="s">
        <v>52</v>
      </c>
    </row>
    <row r="4077" spans="1:21" x14ac:dyDescent="0.35">
      <c r="A4077" t="s">
        <v>5161</v>
      </c>
      <c r="B4077" t="str">
        <f>IF(COUNTIFS($A:$A,$A4077,$C:$C,$C4077,$D:$D,$D4077,$G:$G,$G4077,$K:$K,$K4077,$M:$M,$M4077)&gt;1,"True Duplicate","Unique")</f>
        <v>Unique</v>
      </c>
      <c r="C4077" s="7">
        <v>45457</v>
      </c>
      <c r="D4077" t="s">
        <v>4373</v>
      </c>
      <c r="E4077" t="str">
        <f>IF(COUNTIF($B$2:D4077,D4077)=1,"New Customer","Returning Customer")</f>
        <v>Returning Customer</v>
      </c>
      <c r="F4077" t="s">
        <v>10132</v>
      </c>
      <c r="G4077" t="s">
        <v>1182</v>
      </c>
      <c r="H4077" t="s">
        <v>66</v>
      </c>
      <c r="I4077" t="s">
        <v>446</v>
      </c>
      <c r="J4077" s="5">
        <v>82.64</v>
      </c>
      <c r="K4077">
        <v>11</v>
      </c>
      <c r="L4077">
        <v>0</v>
      </c>
      <c r="M4077" s="3">
        <f t="shared" si="63"/>
        <v>909.04</v>
      </c>
      <c r="N4077" t="s">
        <v>83</v>
      </c>
      <c r="O4077" t="s">
        <v>122</v>
      </c>
      <c r="P4077" t="s">
        <v>85</v>
      </c>
      <c r="Q4077" t="s">
        <v>77</v>
      </c>
      <c r="R4077">
        <v>2</v>
      </c>
      <c r="S4077">
        <v>4.5999999999999996</v>
      </c>
      <c r="T4077" t="s">
        <v>30</v>
      </c>
      <c r="U4077" t="s">
        <v>60</v>
      </c>
    </row>
    <row r="4078" spans="1:21" x14ac:dyDescent="0.35">
      <c r="A4078" t="s">
        <v>9110</v>
      </c>
      <c r="B4078" t="str">
        <f>IF(COUNTIFS($A:$A,$A4078,$C:$C,$C4078,$D:$D,$D4078,$G:$G,$G4078,$K:$K,$K4078,$M:$M,$M4078)&gt;1,"True Duplicate","Unique")</f>
        <v>Unique</v>
      </c>
      <c r="C4078" s="7">
        <v>45457</v>
      </c>
      <c r="D4078" t="s">
        <v>6102</v>
      </c>
      <c r="E4078" t="str">
        <f>IF(COUNTIF($B$2:D4078,D4078)=1,"New Customer","Returning Customer")</f>
        <v>Returning Customer</v>
      </c>
      <c r="F4078" t="s">
        <v>10132</v>
      </c>
      <c r="G4078" t="s">
        <v>198</v>
      </c>
      <c r="H4078" t="s">
        <v>74</v>
      </c>
      <c r="I4078" t="s">
        <v>110</v>
      </c>
      <c r="J4078" s="5">
        <v>119.35</v>
      </c>
      <c r="K4078">
        <v>7</v>
      </c>
      <c r="L4078">
        <v>0.2</v>
      </c>
      <c r="M4078" s="3">
        <f t="shared" si="63"/>
        <v>834.05</v>
      </c>
      <c r="N4078" t="s">
        <v>104</v>
      </c>
      <c r="O4078" t="s">
        <v>122</v>
      </c>
      <c r="P4078" t="s">
        <v>166</v>
      </c>
      <c r="Q4078" t="s">
        <v>116</v>
      </c>
      <c r="R4078">
        <v>12</v>
      </c>
      <c r="S4078">
        <v>4.5</v>
      </c>
      <c r="T4078" t="s">
        <v>51</v>
      </c>
      <c r="U4078" t="s">
        <v>60</v>
      </c>
    </row>
    <row r="4079" spans="1:21" x14ac:dyDescent="0.35">
      <c r="A4079" t="s">
        <v>9211</v>
      </c>
      <c r="B4079" t="str">
        <f>IF(COUNTIFS($A:$A,$A4079,$C:$C,$C4079,$D:$D,$D4079,$G:$G,$G4079,$K:$K,$K4079,$M:$M,$M4079)&gt;1,"True Duplicate","Unique")</f>
        <v>Unique</v>
      </c>
      <c r="C4079" s="7">
        <v>45457</v>
      </c>
      <c r="D4079" t="s">
        <v>9212</v>
      </c>
      <c r="E4079" t="str">
        <f>IF(COUNTIF($B$2:D4079,D4079)=1,"New Customer","Returning Customer")</f>
        <v>New Customer</v>
      </c>
      <c r="F4079" t="s">
        <v>10132</v>
      </c>
      <c r="G4079" t="s">
        <v>96</v>
      </c>
      <c r="H4079" t="s">
        <v>57</v>
      </c>
      <c r="I4079" t="s">
        <v>97</v>
      </c>
      <c r="J4079" s="5">
        <v>102.79</v>
      </c>
      <c r="K4079">
        <v>5</v>
      </c>
      <c r="L4079">
        <v>0.3</v>
      </c>
      <c r="M4079" s="3">
        <f t="shared" si="63"/>
        <v>512.45000000000005</v>
      </c>
      <c r="N4079" t="s">
        <v>38</v>
      </c>
      <c r="O4079" t="s">
        <v>111</v>
      </c>
      <c r="P4079" t="s">
        <v>59</v>
      </c>
      <c r="Q4079" t="s">
        <v>41</v>
      </c>
      <c r="R4079">
        <v>3</v>
      </c>
      <c r="S4079">
        <v>2.6</v>
      </c>
      <c r="T4079" t="s">
        <v>30</v>
      </c>
      <c r="U4079" t="s">
        <v>52</v>
      </c>
    </row>
    <row r="4080" spans="1:21" x14ac:dyDescent="0.35">
      <c r="A4080" t="s">
        <v>9236</v>
      </c>
      <c r="B4080" t="str">
        <f>IF(COUNTIFS($A:$A,$A4080,$C:$C,$C4080,$D:$D,$D4080,$G:$G,$G4080,$K:$K,$K4080,$M:$M,$M4080)&gt;1,"True Duplicate","Unique")</f>
        <v>Unique</v>
      </c>
      <c r="C4080" s="7">
        <v>45457</v>
      </c>
      <c r="D4080" t="s">
        <v>9111</v>
      </c>
      <c r="E4080" t="str">
        <f>IF(COUNTIF($B$2:D4080,D4080)=1,"New Customer","Returning Customer")</f>
        <v>New Customer</v>
      </c>
      <c r="F4080" t="s">
        <v>72</v>
      </c>
      <c r="G4080" t="s">
        <v>152</v>
      </c>
      <c r="H4080" t="s">
        <v>57</v>
      </c>
      <c r="I4080" t="s">
        <v>153</v>
      </c>
      <c r="J4080" s="5">
        <v>224.99</v>
      </c>
      <c r="K4080">
        <v>1</v>
      </c>
      <c r="L4080">
        <v>0.1</v>
      </c>
      <c r="M4080" s="3">
        <f t="shared" si="63"/>
        <v>224.89000000000001</v>
      </c>
      <c r="N4080" t="s">
        <v>83</v>
      </c>
      <c r="O4080" t="s">
        <v>39</v>
      </c>
      <c r="P4080" t="s">
        <v>85</v>
      </c>
      <c r="Q4080" t="s">
        <v>29</v>
      </c>
      <c r="R4080">
        <v>8</v>
      </c>
      <c r="S4080">
        <v>3.6</v>
      </c>
      <c r="T4080" t="s">
        <v>51</v>
      </c>
      <c r="U4080" t="s">
        <v>52</v>
      </c>
    </row>
    <row r="4081" spans="1:21" x14ac:dyDescent="0.35">
      <c r="A4081" t="s">
        <v>1342</v>
      </c>
      <c r="B4081" t="str">
        <f>IF(COUNTIFS($A:$A,$A4081,$C:$C,$C4081,$D:$D,$D4081,$G:$G,$G4081,$K:$K,$K4081,$M:$M,$M4081)&gt;1,"True Duplicate","Unique")</f>
        <v>Unique</v>
      </c>
      <c r="C4081" s="7">
        <v>45458</v>
      </c>
      <c r="D4081" t="s">
        <v>8145</v>
      </c>
      <c r="E4081" t="str">
        <f>IF(COUNTIF($B$2:D4081,D4081)=1,"New Customer","Returning Customer")</f>
        <v>New Customer</v>
      </c>
      <c r="F4081" t="s">
        <v>72</v>
      </c>
      <c r="G4081" t="s">
        <v>120</v>
      </c>
      <c r="H4081" t="s">
        <v>47</v>
      </c>
      <c r="I4081" t="s">
        <v>121</v>
      </c>
      <c r="J4081" s="5">
        <v>243.26</v>
      </c>
      <c r="K4081">
        <v>3</v>
      </c>
      <c r="L4081">
        <v>0</v>
      </c>
      <c r="M4081" s="3">
        <f t="shared" si="63"/>
        <v>729.78</v>
      </c>
      <c r="N4081" t="s">
        <v>49</v>
      </c>
      <c r="O4081" t="s">
        <v>111</v>
      </c>
      <c r="P4081" t="s">
        <v>10129</v>
      </c>
      <c r="Q4081" t="s">
        <v>123</v>
      </c>
      <c r="R4081">
        <v>3</v>
      </c>
      <c r="S4081">
        <v>5</v>
      </c>
      <c r="T4081" t="s">
        <v>30</v>
      </c>
      <c r="U4081" t="s">
        <v>60</v>
      </c>
    </row>
    <row r="4082" spans="1:21" x14ac:dyDescent="0.35">
      <c r="A4082" t="s">
        <v>4646</v>
      </c>
      <c r="B4082" t="str">
        <f>IF(COUNTIFS($A:$A,$A4082,$C:$C,$C4082,$D:$D,$D4082,$G:$G,$G4082,$K:$K,$K4082,$M:$M,$M4082)&gt;1,"True Duplicate","Unique")</f>
        <v>Unique</v>
      </c>
      <c r="C4082" s="7">
        <v>45458</v>
      </c>
      <c r="D4082" t="s">
        <v>6397</v>
      </c>
      <c r="E4082" t="str">
        <f>IF(COUNTIF($B$2:D4082,D4082)=1,"New Customer","Returning Customer")</f>
        <v>New Customer</v>
      </c>
      <c r="F4082" t="s">
        <v>10132</v>
      </c>
      <c r="G4082" t="s">
        <v>170</v>
      </c>
      <c r="H4082" t="s">
        <v>66</v>
      </c>
      <c r="I4082" t="s">
        <v>171</v>
      </c>
      <c r="J4082" s="5">
        <v>910.15</v>
      </c>
      <c r="K4082">
        <v>13</v>
      </c>
      <c r="L4082">
        <v>0.1</v>
      </c>
      <c r="M4082" s="3">
        <f t="shared" si="63"/>
        <v>11830.65</v>
      </c>
      <c r="N4082" t="s">
        <v>38</v>
      </c>
      <c r="O4082" t="s">
        <v>122</v>
      </c>
      <c r="P4082" t="s">
        <v>10129</v>
      </c>
      <c r="Q4082" t="s">
        <v>77</v>
      </c>
      <c r="R4082">
        <v>1</v>
      </c>
      <c r="S4082">
        <v>4.2</v>
      </c>
      <c r="T4082" t="s">
        <v>30</v>
      </c>
      <c r="U4082" t="s">
        <v>86</v>
      </c>
    </row>
    <row r="4083" spans="1:21" x14ac:dyDescent="0.35">
      <c r="A4083" t="s">
        <v>6396</v>
      </c>
      <c r="B4083" t="str">
        <f>IF(COUNTIFS($A:$A,$A4083,$C:$C,$C4083,$D:$D,$D4083,$G:$G,$G4083,$K:$K,$K4083,$M:$M,$M4083)&gt;1,"True Duplicate","Unique")</f>
        <v>Unique</v>
      </c>
      <c r="C4083" s="7">
        <v>45458</v>
      </c>
      <c r="D4083" t="s">
        <v>1344</v>
      </c>
      <c r="E4083" t="str">
        <f>IF(COUNTIF($B$2:D4083,D4083)=1,"New Customer","Returning Customer")</f>
        <v>New Customer</v>
      </c>
      <c r="F4083" t="s">
        <v>10132</v>
      </c>
      <c r="G4083" t="s">
        <v>344</v>
      </c>
      <c r="H4083" t="s">
        <v>24</v>
      </c>
      <c r="I4083" t="s">
        <v>345</v>
      </c>
      <c r="J4083" s="5">
        <v>292.99</v>
      </c>
      <c r="K4083">
        <v>10</v>
      </c>
      <c r="L4083">
        <v>0.25</v>
      </c>
      <c r="M4083" s="3">
        <f t="shared" si="63"/>
        <v>2927.4</v>
      </c>
      <c r="N4083" t="s">
        <v>302</v>
      </c>
      <c r="O4083" t="s">
        <v>122</v>
      </c>
      <c r="P4083" t="s">
        <v>85</v>
      </c>
      <c r="Q4083" t="s">
        <v>116</v>
      </c>
      <c r="R4083">
        <v>8</v>
      </c>
      <c r="S4083">
        <v>2.5</v>
      </c>
      <c r="U4083" t="s">
        <v>52</v>
      </c>
    </row>
    <row r="4084" spans="1:21" x14ac:dyDescent="0.35">
      <c r="A4084" t="s">
        <v>8144</v>
      </c>
      <c r="B4084" t="str">
        <f>IF(COUNTIFS($A:$A,$A4084,$C:$C,$C4084,$D:$D,$D4084,$G:$G,$G4084,$K:$K,$K4084,$M:$M,$M4084)&gt;1,"True Duplicate","Unique")</f>
        <v>Unique</v>
      </c>
      <c r="C4084" s="7">
        <v>45458</v>
      </c>
      <c r="D4084" t="s">
        <v>2251</v>
      </c>
      <c r="E4084" t="str">
        <f>IF(COUNTIF($B$2:D4084,D4084)=1,"New Customer","Returning Customer")</f>
        <v>Returning Customer</v>
      </c>
      <c r="F4084" t="s">
        <v>10132</v>
      </c>
      <c r="G4084" t="s">
        <v>81</v>
      </c>
      <c r="H4084" t="s">
        <v>57</v>
      </c>
      <c r="I4084" t="s">
        <v>82</v>
      </c>
      <c r="J4084" s="5">
        <v>848.93</v>
      </c>
      <c r="K4084">
        <v>5</v>
      </c>
      <c r="L4084">
        <v>0</v>
      </c>
      <c r="M4084" s="3">
        <f t="shared" si="63"/>
        <v>4244.6499999999996</v>
      </c>
      <c r="N4084" t="s">
        <v>98</v>
      </c>
      <c r="O4084" t="s">
        <v>122</v>
      </c>
      <c r="P4084" t="s">
        <v>85</v>
      </c>
      <c r="Q4084" t="s">
        <v>116</v>
      </c>
      <c r="R4084">
        <v>7</v>
      </c>
      <c r="S4084">
        <v>2.5</v>
      </c>
      <c r="T4084" t="s">
        <v>30</v>
      </c>
      <c r="U4084" t="s">
        <v>52</v>
      </c>
    </row>
    <row r="4085" spans="1:21" x14ac:dyDescent="0.35">
      <c r="A4085" t="s">
        <v>2998</v>
      </c>
      <c r="B4085" t="str">
        <f>IF(COUNTIFS($A:$A,$A4085,$C:$C,$C4085,$D:$D,$D4085,$G:$G,$G4085,$K:$K,$K4085,$M:$M,$M4085)&gt;1,"True Duplicate","Unique")</f>
        <v>Unique</v>
      </c>
      <c r="C4085" s="7">
        <v>45459</v>
      </c>
      <c r="D4085" t="s">
        <v>3000</v>
      </c>
      <c r="E4085" t="str">
        <f>IF(COUNTIF($B$2:D4085,D4085)=1,"New Customer","Returning Customer")</f>
        <v>New Customer</v>
      </c>
      <c r="F4085" t="s">
        <v>10132</v>
      </c>
      <c r="G4085" t="s">
        <v>102</v>
      </c>
      <c r="H4085" t="s">
        <v>47</v>
      </c>
      <c r="I4085" t="s">
        <v>10125</v>
      </c>
      <c r="J4085" s="5">
        <v>17.29</v>
      </c>
      <c r="K4085">
        <v>2</v>
      </c>
      <c r="L4085">
        <v>0.1</v>
      </c>
      <c r="M4085" s="3">
        <f t="shared" si="63"/>
        <v>34.379999999999995</v>
      </c>
      <c r="N4085" t="s">
        <v>302</v>
      </c>
      <c r="O4085" t="s">
        <v>39</v>
      </c>
      <c r="P4085" t="s">
        <v>85</v>
      </c>
      <c r="Q4085" t="s">
        <v>123</v>
      </c>
      <c r="R4085">
        <v>1</v>
      </c>
      <c r="S4085">
        <v>1.1000000000000001</v>
      </c>
      <c r="T4085" t="s">
        <v>30</v>
      </c>
      <c r="U4085" t="s">
        <v>60</v>
      </c>
    </row>
    <row r="4086" spans="1:21" x14ac:dyDescent="0.35">
      <c r="A4086" t="s">
        <v>4540</v>
      </c>
      <c r="B4086" t="str">
        <f>IF(COUNTIFS($A:$A,$A4086,$C:$C,$C4086,$D:$D,$D4086,$G:$G,$G4086,$K:$K,$K4086,$M:$M,$M4086)&gt;1,"True Duplicate","Unique")</f>
        <v>Unique</v>
      </c>
      <c r="C4086" s="7">
        <v>45459</v>
      </c>
      <c r="D4086" t="s">
        <v>4541</v>
      </c>
      <c r="E4086" t="str">
        <f>IF(COUNTIF($B$2:D4086,D4086)=1,"New Customer","Returning Customer")</f>
        <v>New Customer</v>
      </c>
      <c r="F4086" t="s">
        <v>72</v>
      </c>
      <c r="G4086" t="s">
        <v>288</v>
      </c>
      <c r="H4086" t="s">
        <v>57</v>
      </c>
      <c r="I4086" t="s">
        <v>289</v>
      </c>
      <c r="J4086" s="5">
        <v>779.55</v>
      </c>
      <c r="K4086">
        <v>11</v>
      </c>
      <c r="L4086">
        <v>0.15</v>
      </c>
      <c r="M4086" s="3">
        <f t="shared" si="63"/>
        <v>8573.4</v>
      </c>
      <c r="N4086" t="s">
        <v>38</v>
      </c>
      <c r="O4086" t="s">
        <v>122</v>
      </c>
      <c r="P4086" t="s">
        <v>10129</v>
      </c>
      <c r="Q4086" t="s">
        <v>41</v>
      </c>
      <c r="R4086">
        <v>12</v>
      </c>
      <c r="S4086">
        <v>3.8</v>
      </c>
      <c r="T4086" t="s">
        <v>30</v>
      </c>
      <c r="U4086" t="s">
        <v>60</v>
      </c>
    </row>
    <row r="4087" spans="1:21" x14ac:dyDescent="0.35">
      <c r="A4087" t="s">
        <v>1524</v>
      </c>
      <c r="B4087" t="str">
        <f>IF(COUNTIFS($A:$A,$A4087,$C:$C,$C4087,$D:$D,$D4087,$G:$G,$G4087,$K:$K,$K4087,$M:$M,$M4087)&gt;1,"True Duplicate","Unique")</f>
        <v>Unique</v>
      </c>
      <c r="C4087" s="7">
        <v>45460</v>
      </c>
      <c r="D4087" t="s">
        <v>7854</v>
      </c>
      <c r="E4087" t="str">
        <f>IF(COUNTIF($B$2:D4087,D4087)=1,"New Customer","Returning Customer")</f>
        <v>New Customer</v>
      </c>
      <c r="F4087" t="s">
        <v>72</v>
      </c>
      <c r="G4087" t="s">
        <v>152</v>
      </c>
      <c r="H4087" t="s">
        <v>57</v>
      </c>
      <c r="I4087" t="s">
        <v>153</v>
      </c>
      <c r="J4087" s="5">
        <v>296.63</v>
      </c>
      <c r="K4087">
        <v>4</v>
      </c>
      <c r="L4087">
        <v>0.1</v>
      </c>
      <c r="M4087" s="3">
        <f t="shared" si="63"/>
        <v>1186.1199999999999</v>
      </c>
      <c r="N4087" t="s">
        <v>104</v>
      </c>
      <c r="O4087" t="s">
        <v>111</v>
      </c>
      <c r="P4087" t="s">
        <v>59</v>
      </c>
      <c r="Q4087" t="s">
        <v>77</v>
      </c>
      <c r="R4087">
        <v>6</v>
      </c>
      <c r="S4087">
        <v>3.5</v>
      </c>
      <c r="T4087" t="s">
        <v>51</v>
      </c>
      <c r="U4087" t="s">
        <v>86</v>
      </c>
    </row>
    <row r="4088" spans="1:21" x14ac:dyDescent="0.35">
      <c r="A4088" t="s">
        <v>3687</v>
      </c>
      <c r="B4088" t="str">
        <f>IF(COUNTIFS($A:$A,$A4088,$C:$C,$C4088,$D:$D,$D4088,$G:$G,$G4088,$K:$K,$K4088,$M:$M,$M4088)&gt;1,"True Duplicate","Unique")</f>
        <v>Unique</v>
      </c>
      <c r="C4088" s="7">
        <v>45460</v>
      </c>
      <c r="D4088" t="s">
        <v>5599</v>
      </c>
      <c r="E4088" t="str">
        <f>IF(COUNTIF($B$2:D4088,D4088)=1,"New Customer","Returning Customer")</f>
        <v>New Customer</v>
      </c>
      <c r="F4088" t="s">
        <v>72</v>
      </c>
      <c r="G4088" t="s">
        <v>73</v>
      </c>
      <c r="H4088" t="s">
        <v>74</v>
      </c>
      <c r="I4088" t="s">
        <v>75</v>
      </c>
      <c r="J4088" s="5">
        <v>1305.4000000000001</v>
      </c>
      <c r="K4088">
        <v>13</v>
      </c>
      <c r="L4088">
        <v>0</v>
      </c>
      <c r="M4088" s="3">
        <f t="shared" si="63"/>
        <v>16970.2</v>
      </c>
      <c r="N4088" t="s">
        <v>98</v>
      </c>
      <c r="O4088" t="s">
        <v>111</v>
      </c>
      <c r="P4088" t="s">
        <v>85</v>
      </c>
      <c r="Q4088" t="s">
        <v>77</v>
      </c>
      <c r="R4088">
        <v>10</v>
      </c>
      <c r="S4088">
        <v>1.1000000000000001</v>
      </c>
      <c r="T4088" t="s">
        <v>30</v>
      </c>
      <c r="U4088" t="s">
        <v>60</v>
      </c>
    </row>
    <row r="4089" spans="1:21" x14ac:dyDescent="0.35">
      <c r="A4089" t="s">
        <v>5598</v>
      </c>
      <c r="B4089" t="str">
        <f>IF(COUNTIFS($A:$A,$A4089,$C:$C,$C4089,$D:$D,$D4089,$G:$G,$G4089,$K:$K,$K4089,$M:$M,$M4089)&gt;1,"True Duplicate","Unique")</f>
        <v>Unique</v>
      </c>
      <c r="C4089" s="7">
        <v>45460</v>
      </c>
      <c r="D4089" t="s">
        <v>1526</v>
      </c>
      <c r="E4089" t="str">
        <f>IF(COUNTIF($B$2:D4089,D4089)=1,"New Customer","Returning Customer")</f>
        <v>New Customer</v>
      </c>
      <c r="F4089" t="s">
        <v>10132</v>
      </c>
      <c r="G4089" t="s">
        <v>374</v>
      </c>
      <c r="H4089" t="s">
        <v>36</v>
      </c>
      <c r="I4089" t="s">
        <v>259</v>
      </c>
      <c r="J4089" s="5">
        <v>26.21</v>
      </c>
      <c r="K4089">
        <v>12</v>
      </c>
      <c r="L4089">
        <v>0.2</v>
      </c>
      <c r="M4089" s="3">
        <f t="shared" si="63"/>
        <v>312.12</v>
      </c>
      <c r="N4089" t="s">
        <v>98</v>
      </c>
      <c r="O4089" t="s">
        <v>39</v>
      </c>
      <c r="P4089" t="s">
        <v>166</v>
      </c>
      <c r="Q4089" t="s">
        <v>77</v>
      </c>
      <c r="R4089">
        <v>2</v>
      </c>
      <c r="S4089">
        <v>4</v>
      </c>
      <c r="T4089" t="s">
        <v>30</v>
      </c>
      <c r="U4089" t="s">
        <v>52</v>
      </c>
    </row>
    <row r="4090" spans="1:21" x14ac:dyDescent="0.35">
      <c r="A4090" t="s">
        <v>6123</v>
      </c>
      <c r="B4090" t="str">
        <f>IF(COUNTIFS($A:$A,$A4090,$C:$C,$C4090,$D:$D,$D4090,$G:$G,$G4090,$K:$K,$K4090,$M:$M,$M4090)&gt;1,"True Duplicate","Unique")</f>
        <v>Unique</v>
      </c>
      <c r="C4090" s="7">
        <v>45460</v>
      </c>
      <c r="D4090" t="s">
        <v>4227</v>
      </c>
      <c r="E4090" t="str">
        <f>IF(COUNTIF($B$2:D4090,D4090)=1,"New Customer","Returning Customer")</f>
        <v>Returning Customer</v>
      </c>
      <c r="F4090" t="s">
        <v>10132</v>
      </c>
      <c r="G4090" t="s">
        <v>1182</v>
      </c>
      <c r="H4090" t="s">
        <v>66</v>
      </c>
      <c r="I4090" t="s">
        <v>446</v>
      </c>
      <c r="J4090" s="5">
        <v>933.06</v>
      </c>
      <c r="K4090">
        <v>10</v>
      </c>
      <c r="L4090">
        <v>0.05</v>
      </c>
      <c r="M4090" s="3">
        <f t="shared" si="63"/>
        <v>9330.1</v>
      </c>
      <c r="N4090" t="s">
        <v>302</v>
      </c>
      <c r="O4090" t="s">
        <v>39</v>
      </c>
      <c r="P4090" t="s">
        <v>10129</v>
      </c>
      <c r="Q4090" t="s">
        <v>123</v>
      </c>
      <c r="R4090">
        <v>10</v>
      </c>
      <c r="S4090">
        <v>3.7</v>
      </c>
      <c r="T4090" t="s">
        <v>30</v>
      </c>
      <c r="U4090" t="s">
        <v>52</v>
      </c>
    </row>
    <row r="4091" spans="1:21" x14ac:dyDescent="0.35">
      <c r="A4091" t="s">
        <v>7657</v>
      </c>
      <c r="B4091" t="str">
        <f>IF(COUNTIFS($A:$A,$A4091,$C:$C,$C4091,$D:$D,$D4091,$G:$G,$G4091,$K:$K,$K4091,$M:$M,$M4091)&gt;1,"True Duplicate","Unique")</f>
        <v>Unique</v>
      </c>
      <c r="C4091" s="7">
        <v>45460</v>
      </c>
      <c r="D4091" t="s">
        <v>7658</v>
      </c>
      <c r="E4091" t="str">
        <f>IF(COUNTIF($B$2:D4091,D4091)=1,"New Customer","Returning Customer")</f>
        <v>New Customer</v>
      </c>
      <c r="F4091" t="s">
        <v>72</v>
      </c>
      <c r="G4091" t="s">
        <v>323</v>
      </c>
      <c r="H4091" t="s">
        <v>57</v>
      </c>
      <c r="I4091" t="s">
        <v>82</v>
      </c>
      <c r="J4091" s="5">
        <v>751.46</v>
      </c>
      <c r="K4091">
        <v>2</v>
      </c>
      <c r="L4091">
        <v>0</v>
      </c>
      <c r="M4091" s="3">
        <f t="shared" si="63"/>
        <v>1502.92</v>
      </c>
      <c r="N4091" t="s">
        <v>49</v>
      </c>
      <c r="O4091" t="s">
        <v>111</v>
      </c>
      <c r="P4091" t="s">
        <v>10129</v>
      </c>
      <c r="Q4091" t="s">
        <v>116</v>
      </c>
      <c r="R4091">
        <v>13</v>
      </c>
      <c r="S4091">
        <v>1.9</v>
      </c>
      <c r="T4091" t="s">
        <v>30</v>
      </c>
      <c r="U4091" t="s">
        <v>52</v>
      </c>
    </row>
    <row r="4092" spans="1:21" x14ac:dyDescent="0.35">
      <c r="A4092" t="s">
        <v>7853</v>
      </c>
      <c r="B4092" t="str">
        <f>IF(COUNTIFS($A:$A,$A4092,$C:$C,$C4092,$D:$D,$D4092,$G:$G,$G4092,$K:$K,$K4092,$M:$M,$M4092)&gt;1,"True Duplicate","Unique")</f>
        <v>Unique</v>
      </c>
      <c r="C4092" s="7">
        <v>45460</v>
      </c>
      <c r="D4092" t="s">
        <v>2609</v>
      </c>
      <c r="E4092" t="str">
        <f>IF(COUNTIF($B$2:D4092,D4092)=1,"New Customer","Returning Customer")</f>
        <v>Returning Customer</v>
      </c>
      <c r="F4092" t="s">
        <v>10132</v>
      </c>
      <c r="G4092" t="s">
        <v>227</v>
      </c>
      <c r="H4092" t="s">
        <v>47</v>
      </c>
      <c r="I4092" t="s">
        <v>228</v>
      </c>
      <c r="J4092" s="5">
        <v>138.5</v>
      </c>
      <c r="K4092">
        <v>1</v>
      </c>
      <c r="L4092">
        <v>0</v>
      </c>
      <c r="M4092" s="3">
        <f t="shared" si="63"/>
        <v>138.5</v>
      </c>
      <c r="N4092" t="s">
        <v>142</v>
      </c>
      <c r="O4092" t="s">
        <v>122</v>
      </c>
      <c r="P4092" t="s">
        <v>85</v>
      </c>
      <c r="Q4092" t="s">
        <v>41</v>
      </c>
      <c r="R4092">
        <v>6</v>
      </c>
      <c r="S4092">
        <v>1.5</v>
      </c>
      <c r="T4092" t="s">
        <v>30</v>
      </c>
      <c r="U4092" t="s">
        <v>52</v>
      </c>
    </row>
    <row r="4093" spans="1:21" x14ac:dyDescent="0.35">
      <c r="A4093" t="s">
        <v>4694</v>
      </c>
      <c r="B4093" t="str">
        <f>IF(COUNTIFS($A:$A,$A4093,$C:$C,$C4093,$D:$D,$D4093,$G:$G,$G4093,$K:$K,$K4093,$M:$M,$M4093)&gt;1,"True Duplicate","Unique")</f>
        <v>Unique</v>
      </c>
      <c r="C4093" s="7">
        <v>45461</v>
      </c>
      <c r="D4093" t="s">
        <v>4696</v>
      </c>
      <c r="E4093" t="str">
        <f>IF(COUNTIF($B$2:D4093,D4093)=1,"New Customer","Returning Customer")</f>
        <v>New Customer</v>
      </c>
      <c r="F4093" t="s">
        <v>10132</v>
      </c>
      <c r="G4093" t="s">
        <v>266</v>
      </c>
      <c r="H4093" t="s">
        <v>24</v>
      </c>
      <c r="I4093" t="s">
        <v>267</v>
      </c>
      <c r="J4093" s="5">
        <v>373.04</v>
      </c>
      <c r="K4093">
        <v>11</v>
      </c>
      <c r="L4093">
        <v>0</v>
      </c>
      <c r="M4093" s="3">
        <f t="shared" si="63"/>
        <v>4103.4400000000005</v>
      </c>
      <c r="N4093" t="s">
        <v>142</v>
      </c>
      <c r="O4093" t="s">
        <v>122</v>
      </c>
      <c r="P4093" t="s">
        <v>10129</v>
      </c>
      <c r="Q4093" t="s">
        <v>123</v>
      </c>
      <c r="R4093">
        <v>9</v>
      </c>
      <c r="S4093">
        <v>3.6</v>
      </c>
      <c r="T4093" t="s">
        <v>30</v>
      </c>
      <c r="U4093" t="s">
        <v>60</v>
      </c>
    </row>
    <row r="4094" spans="1:21" x14ac:dyDescent="0.35">
      <c r="A4094" t="s">
        <v>7855</v>
      </c>
      <c r="B4094" t="str">
        <f>IF(COUNTIFS($A:$A,$A4094,$C:$C,$C4094,$D:$D,$D4094,$G:$G,$G4094,$K:$K,$K4094,$M:$M,$M4094)&gt;1,"True Duplicate","Unique")</f>
        <v>Unique</v>
      </c>
      <c r="C4094" s="7">
        <v>45461</v>
      </c>
      <c r="D4094" t="s">
        <v>7856</v>
      </c>
      <c r="E4094" t="str">
        <f>IF(COUNTIF($B$2:D4094,D4094)=1,"New Customer","Returning Customer")</f>
        <v>New Customer</v>
      </c>
      <c r="F4094" t="s">
        <v>72</v>
      </c>
      <c r="G4094" t="s">
        <v>65</v>
      </c>
      <c r="H4094" t="s">
        <v>66</v>
      </c>
      <c r="I4094" t="s">
        <v>67</v>
      </c>
      <c r="J4094" s="5">
        <v>166.76</v>
      </c>
      <c r="K4094">
        <v>5</v>
      </c>
      <c r="L4094">
        <v>0.05</v>
      </c>
      <c r="M4094" s="3">
        <f t="shared" si="63"/>
        <v>833.55</v>
      </c>
      <c r="N4094" t="s">
        <v>165</v>
      </c>
      <c r="O4094" t="s">
        <v>111</v>
      </c>
      <c r="P4094" t="s">
        <v>10129</v>
      </c>
      <c r="Q4094" t="s">
        <v>116</v>
      </c>
      <c r="R4094">
        <v>7</v>
      </c>
      <c r="S4094">
        <v>2.7</v>
      </c>
      <c r="T4094" t="s">
        <v>30</v>
      </c>
      <c r="U4094" t="s">
        <v>86</v>
      </c>
    </row>
    <row r="4095" spans="1:21" x14ac:dyDescent="0.35">
      <c r="A4095" t="s">
        <v>2903</v>
      </c>
      <c r="B4095" t="str">
        <f>IF(COUNTIFS($A:$A,$A4095,$C:$C,$C4095,$D:$D,$D4095,$G:$G,$G4095,$K:$K,$K4095,$M:$M,$M4095)&gt;1,"True Duplicate","Unique")</f>
        <v>Unique</v>
      </c>
      <c r="C4095" s="7">
        <v>45462</v>
      </c>
      <c r="D4095" t="s">
        <v>3595</v>
      </c>
      <c r="E4095" t="str">
        <f>IF(COUNTIF($B$2:D4095,D4095)=1,"New Customer","Returning Customer")</f>
        <v>New Customer</v>
      </c>
      <c r="F4095" t="s">
        <v>10132</v>
      </c>
      <c r="G4095" t="s">
        <v>214</v>
      </c>
      <c r="H4095" t="s">
        <v>66</v>
      </c>
      <c r="I4095" t="s">
        <v>215</v>
      </c>
      <c r="J4095" s="5">
        <v>75.290000000000006</v>
      </c>
      <c r="K4095">
        <v>6</v>
      </c>
      <c r="L4095">
        <v>0</v>
      </c>
      <c r="M4095" s="3">
        <f t="shared" si="63"/>
        <v>451.74</v>
      </c>
      <c r="N4095" t="s">
        <v>142</v>
      </c>
      <c r="O4095" t="s">
        <v>111</v>
      </c>
      <c r="P4095" t="s">
        <v>85</v>
      </c>
      <c r="Q4095" t="s">
        <v>77</v>
      </c>
      <c r="R4095">
        <v>4</v>
      </c>
      <c r="S4095">
        <v>3</v>
      </c>
      <c r="T4095" t="s">
        <v>30</v>
      </c>
      <c r="U4095" t="s">
        <v>52</v>
      </c>
    </row>
    <row r="4096" spans="1:21" x14ac:dyDescent="0.35">
      <c r="A4096" t="s">
        <v>3594</v>
      </c>
      <c r="B4096" t="str">
        <f>IF(COUNTIFS($A:$A,$A4096,$C:$C,$C4096,$D:$D,$D4096,$G:$G,$G4096,$K:$K,$K4096,$M:$M,$M4096)&gt;1,"True Duplicate","Unique")</f>
        <v>Unique</v>
      </c>
      <c r="C4096" s="7">
        <v>45462</v>
      </c>
      <c r="D4096" t="s">
        <v>2905</v>
      </c>
      <c r="E4096" t="str">
        <f>IF(COUNTIF($B$2:D4096,D4096)=1,"New Customer","Returning Customer")</f>
        <v>New Customer</v>
      </c>
      <c r="F4096" t="s">
        <v>10132</v>
      </c>
      <c r="G4096" t="s">
        <v>219</v>
      </c>
      <c r="H4096" t="s">
        <v>47</v>
      </c>
      <c r="I4096" t="s">
        <v>210</v>
      </c>
      <c r="J4096" s="5">
        <v>542.79</v>
      </c>
      <c r="K4096">
        <v>8</v>
      </c>
      <c r="L4096">
        <v>0</v>
      </c>
      <c r="M4096" s="3">
        <f t="shared" si="63"/>
        <v>4342.32</v>
      </c>
      <c r="N4096" t="s">
        <v>83</v>
      </c>
      <c r="O4096" t="s">
        <v>111</v>
      </c>
      <c r="P4096" t="s">
        <v>166</v>
      </c>
      <c r="Q4096" t="s">
        <v>29</v>
      </c>
      <c r="R4096">
        <v>1</v>
      </c>
      <c r="S4096">
        <v>1.8</v>
      </c>
      <c r="T4096" t="s">
        <v>30</v>
      </c>
      <c r="U4096" t="s">
        <v>86</v>
      </c>
    </row>
    <row r="4097" spans="1:21" x14ac:dyDescent="0.35">
      <c r="A4097" t="s">
        <v>908</v>
      </c>
      <c r="B4097" t="str">
        <f>IF(COUNTIFS($A:$A,$A4097,$C:$C,$C4097,$D:$D,$D4097,$G:$G,$G4097,$K:$K,$K4097,$M:$M,$M4097)&gt;1,"True Duplicate","Unique")</f>
        <v>Unique</v>
      </c>
      <c r="C4097" s="7">
        <v>45463</v>
      </c>
      <c r="D4097" t="s">
        <v>4962</v>
      </c>
      <c r="E4097" t="str">
        <f>IF(COUNTIF($B$2:D4097,D4097)=1,"New Customer","Returning Customer")</f>
        <v>New Customer</v>
      </c>
      <c r="F4097" t="s">
        <v>10132</v>
      </c>
      <c r="G4097" t="s">
        <v>161</v>
      </c>
      <c r="H4097" t="s">
        <v>74</v>
      </c>
      <c r="I4097" t="s">
        <v>148</v>
      </c>
      <c r="J4097" s="5">
        <v>2182.33</v>
      </c>
      <c r="K4097">
        <v>6</v>
      </c>
      <c r="L4097">
        <v>0</v>
      </c>
      <c r="M4097" s="3">
        <f t="shared" si="63"/>
        <v>13093.98</v>
      </c>
      <c r="N4097" t="s">
        <v>142</v>
      </c>
      <c r="O4097" t="s">
        <v>122</v>
      </c>
      <c r="P4097" t="s">
        <v>59</v>
      </c>
      <c r="Q4097" t="s">
        <v>41</v>
      </c>
      <c r="R4097">
        <v>10</v>
      </c>
      <c r="S4097">
        <v>1</v>
      </c>
      <c r="T4097" t="s">
        <v>30</v>
      </c>
      <c r="U4097" t="s">
        <v>52</v>
      </c>
    </row>
    <row r="4098" spans="1:21" x14ac:dyDescent="0.35">
      <c r="A4098" t="s">
        <v>4033</v>
      </c>
      <c r="B4098" t="str">
        <f>IF(COUNTIFS($A:$A,$A4098,$C:$C,$C4098,$D:$D,$D4098,$G:$G,$G4098,$K:$K,$K4098,$M:$M,$M4098)&gt;1,"True Duplicate","Unique")</f>
        <v>Unique</v>
      </c>
      <c r="C4098" s="7">
        <v>45463</v>
      </c>
      <c r="D4098" t="s">
        <v>5819</v>
      </c>
      <c r="E4098" t="str">
        <f>IF(COUNTIF($B$2:D4098,D4098)=1,"New Customer","Returning Customer")</f>
        <v>New Customer</v>
      </c>
      <c r="F4098" t="s">
        <v>72</v>
      </c>
      <c r="G4098" t="s">
        <v>656</v>
      </c>
      <c r="H4098" t="s">
        <v>47</v>
      </c>
      <c r="I4098" t="s">
        <v>657</v>
      </c>
      <c r="J4098" s="5">
        <v>101.97</v>
      </c>
      <c r="K4098">
        <v>3</v>
      </c>
      <c r="L4098">
        <v>0.2</v>
      </c>
      <c r="M4098" s="3">
        <f t="shared" ref="M4098:M4161" si="64">(J4098-L4098)*K4098</f>
        <v>305.31</v>
      </c>
      <c r="N4098" t="s">
        <v>49</v>
      </c>
      <c r="O4098" t="s">
        <v>39</v>
      </c>
      <c r="P4098" t="s">
        <v>166</v>
      </c>
      <c r="Q4098" t="s">
        <v>116</v>
      </c>
      <c r="R4098">
        <v>1</v>
      </c>
      <c r="S4098">
        <v>4.7</v>
      </c>
      <c r="T4098" t="s">
        <v>30</v>
      </c>
      <c r="U4098" t="s">
        <v>60</v>
      </c>
    </row>
    <row r="4099" spans="1:21" x14ac:dyDescent="0.35">
      <c r="A4099" t="s">
        <v>4961</v>
      </c>
      <c r="B4099" t="str">
        <f>IF(COUNTIFS($A:$A,$A4099,$C:$C,$C4099,$D:$D,$D4099,$G:$G,$G4099,$K:$K,$K4099,$M:$M,$M4099)&gt;1,"True Duplicate","Unique")</f>
        <v>Unique</v>
      </c>
      <c r="C4099" s="7">
        <v>45463</v>
      </c>
      <c r="D4099" t="s">
        <v>2274</v>
      </c>
      <c r="E4099" t="str">
        <f>IF(COUNTIF($B$2:D4099,D4099)=1,"New Customer","Returning Customer")</f>
        <v>Returning Customer</v>
      </c>
      <c r="F4099" t="s">
        <v>72</v>
      </c>
      <c r="G4099" t="s">
        <v>470</v>
      </c>
      <c r="H4099" t="s">
        <v>24</v>
      </c>
      <c r="I4099" t="s">
        <v>471</v>
      </c>
      <c r="J4099" s="5">
        <v>272.67</v>
      </c>
      <c r="K4099">
        <v>7</v>
      </c>
      <c r="L4099">
        <v>0.15</v>
      </c>
      <c r="M4099" s="3">
        <f t="shared" si="64"/>
        <v>1907.6400000000003</v>
      </c>
      <c r="N4099" t="s">
        <v>165</v>
      </c>
      <c r="O4099" t="s">
        <v>27</v>
      </c>
      <c r="P4099" t="s">
        <v>85</v>
      </c>
      <c r="Q4099" t="s">
        <v>116</v>
      </c>
      <c r="R4099">
        <v>10</v>
      </c>
      <c r="S4099">
        <v>1.8</v>
      </c>
      <c r="T4099" t="s">
        <v>30</v>
      </c>
      <c r="U4099" t="s">
        <v>52</v>
      </c>
    </row>
    <row r="4100" spans="1:21" x14ac:dyDescent="0.35">
      <c r="A4100" t="s">
        <v>5818</v>
      </c>
      <c r="B4100" t="str">
        <f>IF(COUNTIFS($A:$A,$A4100,$C:$C,$C4100,$D:$D,$D4100,$G:$G,$G4100,$K:$K,$K4100,$M:$M,$M4100)&gt;1,"True Duplicate","Unique")</f>
        <v>Unique</v>
      </c>
      <c r="C4100" s="7">
        <v>45463</v>
      </c>
      <c r="D4100" t="s">
        <v>910</v>
      </c>
      <c r="E4100" t="str">
        <f>IF(COUNTIF($B$2:D4100,D4100)=1,"New Customer","Returning Customer")</f>
        <v>New Customer</v>
      </c>
      <c r="F4100" t="s">
        <v>10132</v>
      </c>
      <c r="G4100" t="s">
        <v>198</v>
      </c>
      <c r="H4100" t="s">
        <v>74</v>
      </c>
      <c r="I4100" t="s">
        <v>110</v>
      </c>
      <c r="J4100" s="5">
        <v>342.8</v>
      </c>
      <c r="K4100">
        <v>11</v>
      </c>
      <c r="L4100">
        <v>0.25</v>
      </c>
      <c r="M4100" s="3">
        <f t="shared" si="64"/>
        <v>3768.05</v>
      </c>
      <c r="N4100" t="s">
        <v>83</v>
      </c>
      <c r="O4100" t="s">
        <v>27</v>
      </c>
      <c r="P4100" t="s">
        <v>166</v>
      </c>
      <c r="Q4100" t="s">
        <v>29</v>
      </c>
      <c r="R4100">
        <v>2</v>
      </c>
      <c r="S4100">
        <v>2.7</v>
      </c>
      <c r="U4100" t="s">
        <v>86</v>
      </c>
    </row>
    <row r="4101" spans="1:21" x14ac:dyDescent="0.35">
      <c r="A4101" t="s">
        <v>1168</v>
      </c>
      <c r="B4101" t="str">
        <f>IF(COUNTIFS($A:$A,$A4101,$C:$C,$C4101,$D:$D,$D4101,$G:$G,$G4101,$K:$K,$K4101,$M:$M,$M4101)&gt;1,"True Duplicate","Unique")</f>
        <v>Unique</v>
      </c>
      <c r="C4101" s="7">
        <v>45464</v>
      </c>
      <c r="D4101" t="s">
        <v>2097</v>
      </c>
      <c r="E4101" t="str">
        <f>IF(COUNTIF($B$2:D4101,D4101)=1,"New Customer","Returning Customer")</f>
        <v>New Customer</v>
      </c>
      <c r="F4101" t="s">
        <v>10132</v>
      </c>
      <c r="G4101" t="s">
        <v>344</v>
      </c>
      <c r="H4101" t="s">
        <v>24</v>
      </c>
      <c r="I4101" t="s">
        <v>345</v>
      </c>
      <c r="J4101" s="5">
        <v>425.37</v>
      </c>
      <c r="K4101">
        <v>12</v>
      </c>
      <c r="L4101">
        <v>0</v>
      </c>
      <c r="M4101" s="3">
        <f t="shared" si="64"/>
        <v>5104.4400000000005</v>
      </c>
      <c r="N4101" t="s">
        <v>83</v>
      </c>
      <c r="O4101" t="s">
        <v>122</v>
      </c>
      <c r="P4101" t="s">
        <v>10129</v>
      </c>
      <c r="Q4101" t="s">
        <v>41</v>
      </c>
      <c r="R4101">
        <v>13</v>
      </c>
      <c r="S4101">
        <v>1.4</v>
      </c>
      <c r="T4101" t="s">
        <v>30</v>
      </c>
      <c r="U4101" t="s">
        <v>52</v>
      </c>
    </row>
    <row r="4102" spans="1:21" x14ac:dyDescent="0.35">
      <c r="A4102" t="s">
        <v>2278</v>
      </c>
      <c r="B4102" t="str">
        <f>IF(COUNTIFS($A:$A,$A4102,$C:$C,$C4102,$D:$D,$D4102,$G:$G,$G4102,$K:$K,$K4102,$M:$M,$M4102)&gt;1,"True Duplicate","Unique")</f>
        <v>Unique</v>
      </c>
      <c r="C4102" s="7">
        <v>45464</v>
      </c>
      <c r="D4102" t="s">
        <v>6958</v>
      </c>
      <c r="E4102" t="str">
        <f>IF(COUNTIF($B$2:D4102,D4102)=1,"New Customer","Returning Customer")</f>
        <v>Returning Customer</v>
      </c>
      <c r="F4102" t="s">
        <v>10132</v>
      </c>
      <c r="G4102" t="s">
        <v>227</v>
      </c>
      <c r="H4102" t="s">
        <v>47</v>
      </c>
      <c r="I4102" t="s">
        <v>228</v>
      </c>
      <c r="J4102" s="5">
        <v>448.02</v>
      </c>
      <c r="K4102">
        <v>10</v>
      </c>
      <c r="L4102">
        <v>0.15</v>
      </c>
      <c r="M4102" s="3">
        <f t="shared" si="64"/>
        <v>4478.7</v>
      </c>
      <c r="N4102" t="s">
        <v>83</v>
      </c>
      <c r="O4102" t="s">
        <v>39</v>
      </c>
      <c r="P4102" t="s">
        <v>85</v>
      </c>
      <c r="Q4102" t="s">
        <v>123</v>
      </c>
      <c r="R4102">
        <v>2</v>
      </c>
      <c r="S4102">
        <v>4.7</v>
      </c>
      <c r="U4102" t="s">
        <v>52</v>
      </c>
    </row>
    <row r="4103" spans="1:21" x14ac:dyDescent="0.35">
      <c r="A4103" t="s">
        <v>6429</v>
      </c>
      <c r="B4103" t="str">
        <f>IF(COUNTIFS($A:$A,$A4103,$C:$C,$C4103,$D:$D,$D4103,$G:$G,$G4103,$K:$K,$K4103,$M:$M,$M4103)&gt;1,"True Duplicate","Unique")</f>
        <v>Unique</v>
      </c>
      <c r="C4103" s="7">
        <v>45464</v>
      </c>
      <c r="D4103" t="s">
        <v>2279</v>
      </c>
      <c r="E4103" t="str">
        <f>IF(COUNTIF($B$2:D4103,D4103)=1,"New Customer","Returning Customer")</f>
        <v>New Customer</v>
      </c>
      <c r="F4103" t="s">
        <v>10132</v>
      </c>
      <c r="G4103" t="s">
        <v>374</v>
      </c>
      <c r="H4103" t="s">
        <v>36</v>
      </c>
      <c r="I4103" t="s">
        <v>259</v>
      </c>
      <c r="J4103" s="5">
        <v>44.68</v>
      </c>
      <c r="K4103">
        <v>13</v>
      </c>
      <c r="L4103">
        <v>0.25</v>
      </c>
      <c r="M4103" s="3">
        <f t="shared" si="64"/>
        <v>577.59</v>
      </c>
      <c r="N4103" t="s">
        <v>83</v>
      </c>
      <c r="O4103" t="s">
        <v>39</v>
      </c>
      <c r="P4103" t="s">
        <v>59</v>
      </c>
      <c r="Q4103" t="s">
        <v>116</v>
      </c>
      <c r="R4103">
        <v>12</v>
      </c>
      <c r="S4103">
        <v>3.6</v>
      </c>
      <c r="T4103" t="s">
        <v>112</v>
      </c>
      <c r="U4103" t="s">
        <v>60</v>
      </c>
    </row>
    <row r="4104" spans="1:21" x14ac:dyDescent="0.35">
      <c r="A4104" t="s">
        <v>6957</v>
      </c>
      <c r="B4104" t="str">
        <f>IF(COUNTIFS($A:$A,$A4104,$C:$C,$C4104,$D:$D,$D4104,$G:$G,$G4104,$K:$K,$K4104,$M:$M,$M4104)&gt;1,"True Duplicate","Unique")</f>
        <v>Unique</v>
      </c>
      <c r="C4104" s="7">
        <v>45464</v>
      </c>
      <c r="D4104" t="s">
        <v>6430</v>
      </c>
      <c r="E4104" t="str">
        <f>IF(COUNTIF($B$2:D4104,D4104)=1,"New Customer","Returning Customer")</f>
        <v>New Customer</v>
      </c>
      <c r="F4104" t="s">
        <v>10132</v>
      </c>
      <c r="G4104" t="s">
        <v>81</v>
      </c>
      <c r="H4104" t="s">
        <v>57</v>
      </c>
      <c r="I4104" t="s">
        <v>82</v>
      </c>
      <c r="J4104" s="5">
        <v>240.14</v>
      </c>
      <c r="K4104">
        <v>7</v>
      </c>
      <c r="L4104">
        <v>0.05</v>
      </c>
      <c r="M4104" s="3">
        <f t="shared" si="64"/>
        <v>1680.6299999999999</v>
      </c>
      <c r="N4104" t="s">
        <v>26</v>
      </c>
      <c r="O4104" t="s">
        <v>122</v>
      </c>
      <c r="P4104" t="s">
        <v>85</v>
      </c>
      <c r="Q4104" t="s">
        <v>123</v>
      </c>
      <c r="R4104">
        <v>10</v>
      </c>
      <c r="S4104">
        <v>4.0999999999999996</v>
      </c>
      <c r="T4104" t="s">
        <v>143</v>
      </c>
      <c r="U4104" t="s">
        <v>60</v>
      </c>
    </row>
    <row r="4105" spans="1:21" x14ac:dyDescent="0.35">
      <c r="A4105" t="s">
        <v>8860</v>
      </c>
      <c r="B4105" t="str">
        <f>IF(COUNTIFS($A:$A,$A4105,$C:$C,$C4105,$D:$D,$D4105,$G:$G,$G4105,$K:$K,$K4105,$M:$M,$M4105)&gt;1,"True Duplicate","Unique")</f>
        <v>Unique</v>
      </c>
      <c r="C4105" s="7">
        <v>45464</v>
      </c>
      <c r="D4105" t="s">
        <v>1170</v>
      </c>
      <c r="E4105" t="str">
        <f>IF(COUNTIF($B$2:D4105,D4105)=1,"New Customer","Returning Customer")</f>
        <v>New Customer</v>
      </c>
      <c r="F4105" t="s">
        <v>10132</v>
      </c>
      <c r="G4105" t="s">
        <v>416</v>
      </c>
      <c r="H4105" t="s">
        <v>66</v>
      </c>
      <c r="I4105" t="s">
        <v>417</v>
      </c>
      <c r="J4105" s="5">
        <v>419.24</v>
      </c>
      <c r="K4105">
        <v>8</v>
      </c>
      <c r="L4105">
        <v>0.25</v>
      </c>
      <c r="M4105" s="3">
        <f t="shared" si="64"/>
        <v>3351.92</v>
      </c>
      <c r="N4105" t="s">
        <v>38</v>
      </c>
      <c r="O4105" t="s">
        <v>39</v>
      </c>
      <c r="P4105" t="s">
        <v>85</v>
      </c>
      <c r="Q4105" t="s">
        <v>123</v>
      </c>
      <c r="R4105">
        <v>10</v>
      </c>
      <c r="S4105">
        <v>3.6</v>
      </c>
      <c r="T4105" t="s">
        <v>30</v>
      </c>
      <c r="U4105" t="s">
        <v>60</v>
      </c>
    </row>
    <row r="4106" spans="1:21" x14ac:dyDescent="0.35">
      <c r="A4106" t="s">
        <v>6737</v>
      </c>
      <c r="B4106" t="str">
        <f>IF(COUNTIFS($A:$A,$A4106,$C:$C,$C4106,$D:$D,$D4106,$G:$G,$G4106,$K:$K,$K4106,$M:$M,$M4106)&gt;1,"True Duplicate","Unique")</f>
        <v>Unique</v>
      </c>
      <c r="C4106" s="7">
        <v>45465</v>
      </c>
      <c r="D4106" t="s">
        <v>9768</v>
      </c>
      <c r="E4106" t="str">
        <f>IF(COUNTIF($B$2:D4106,D4106)=1,"New Customer","Returning Customer")</f>
        <v>New Customer</v>
      </c>
      <c r="F4106" t="s">
        <v>72</v>
      </c>
      <c r="G4106" t="s">
        <v>344</v>
      </c>
      <c r="H4106" t="s">
        <v>24</v>
      </c>
      <c r="I4106" t="s">
        <v>345</v>
      </c>
      <c r="J4106" s="5">
        <v>302.92</v>
      </c>
      <c r="K4106">
        <v>2</v>
      </c>
      <c r="L4106">
        <v>0.3</v>
      </c>
      <c r="M4106" s="3">
        <f t="shared" si="64"/>
        <v>605.24</v>
      </c>
      <c r="N4106" t="s">
        <v>98</v>
      </c>
      <c r="O4106" t="s">
        <v>27</v>
      </c>
      <c r="P4106" t="s">
        <v>59</v>
      </c>
      <c r="Q4106" t="s">
        <v>77</v>
      </c>
      <c r="R4106">
        <v>2</v>
      </c>
      <c r="S4106">
        <v>2.2999999999999998</v>
      </c>
      <c r="T4106" t="s">
        <v>30</v>
      </c>
      <c r="U4106" t="s">
        <v>60</v>
      </c>
    </row>
    <row r="4107" spans="1:21" x14ac:dyDescent="0.35">
      <c r="A4107" t="s">
        <v>9767</v>
      </c>
      <c r="B4107" t="str">
        <f>IF(COUNTIFS($A:$A,$A4107,$C:$C,$C4107,$D:$D,$D4107,$G:$G,$G4107,$K:$K,$K4107,$M:$M,$M4107)&gt;1,"True Duplicate","Unique")</f>
        <v>Unique</v>
      </c>
      <c r="C4107" s="7">
        <v>45465</v>
      </c>
      <c r="D4107" t="s">
        <v>3326</v>
      </c>
      <c r="E4107" t="str">
        <f>IF(COUNTIF($B$2:D4107,D4107)=1,"New Customer","Returning Customer")</f>
        <v>Returning Customer</v>
      </c>
      <c r="F4107" t="s">
        <v>10132</v>
      </c>
      <c r="G4107" t="s">
        <v>10123</v>
      </c>
      <c r="H4107" t="s">
        <v>47</v>
      </c>
      <c r="I4107" t="s">
        <v>10124</v>
      </c>
      <c r="J4107" s="5">
        <v>273.7</v>
      </c>
      <c r="K4107">
        <v>10</v>
      </c>
      <c r="L4107">
        <v>0.1</v>
      </c>
      <c r="M4107" s="3">
        <f t="shared" si="64"/>
        <v>2735.9999999999995</v>
      </c>
      <c r="N4107" t="s">
        <v>26</v>
      </c>
      <c r="O4107" t="s">
        <v>111</v>
      </c>
      <c r="P4107" t="s">
        <v>85</v>
      </c>
      <c r="Q4107" t="s">
        <v>116</v>
      </c>
      <c r="R4107">
        <v>7</v>
      </c>
      <c r="S4107">
        <v>4.0999999999999996</v>
      </c>
      <c r="T4107" t="s">
        <v>30</v>
      </c>
      <c r="U4107" t="s">
        <v>52</v>
      </c>
    </row>
    <row r="4108" spans="1:21" x14ac:dyDescent="0.35">
      <c r="A4108" t="s">
        <v>1202</v>
      </c>
      <c r="B4108" t="str">
        <f>IF(COUNTIFS($A:$A,$A4108,$C:$C,$C4108,$D:$D,$D4108,$G:$G,$G4108,$K:$K,$K4108,$M:$M,$M4108)&gt;1,"True Duplicate","Unique")</f>
        <v>Unique</v>
      </c>
      <c r="C4108" s="7">
        <v>45466</v>
      </c>
      <c r="D4108" t="s">
        <v>1204</v>
      </c>
      <c r="E4108" t="str">
        <f>IF(COUNTIF($B$2:D4108,D4108)=1,"New Customer","Returning Customer")</f>
        <v>Returning Customer</v>
      </c>
      <c r="F4108" t="s">
        <v>10132</v>
      </c>
      <c r="G4108" t="s">
        <v>193</v>
      </c>
      <c r="H4108" t="s">
        <v>24</v>
      </c>
      <c r="I4108" t="s">
        <v>10126</v>
      </c>
      <c r="J4108" s="5">
        <v>543.44000000000005</v>
      </c>
      <c r="K4108">
        <v>5</v>
      </c>
      <c r="L4108">
        <v>0.1</v>
      </c>
      <c r="M4108" s="3">
        <f t="shared" si="64"/>
        <v>2716.7000000000003</v>
      </c>
      <c r="N4108" t="s">
        <v>76</v>
      </c>
      <c r="O4108" t="s">
        <v>122</v>
      </c>
      <c r="P4108" t="s">
        <v>10129</v>
      </c>
      <c r="Q4108" t="s">
        <v>123</v>
      </c>
      <c r="R4108">
        <v>5</v>
      </c>
      <c r="S4108">
        <v>3</v>
      </c>
      <c r="T4108" t="s">
        <v>30</v>
      </c>
      <c r="U4108" t="s">
        <v>60</v>
      </c>
    </row>
    <row r="4109" spans="1:21" x14ac:dyDescent="0.35">
      <c r="A4109" t="s">
        <v>4063</v>
      </c>
      <c r="B4109" t="str">
        <f>IF(COUNTIFS($A:$A,$A4109,$C:$C,$C4109,$D:$D,$D4109,$G:$G,$G4109,$K:$K,$K4109,$M:$M,$M4109)&gt;1,"True Duplicate","Unique")</f>
        <v>Unique</v>
      </c>
      <c r="C4109" s="7">
        <v>45466</v>
      </c>
      <c r="D4109" t="s">
        <v>4064</v>
      </c>
      <c r="E4109" t="str">
        <f>IF(COUNTIF($B$2:D4109,D4109)=1,"New Customer","Returning Customer")</f>
        <v>New Customer</v>
      </c>
      <c r="F4109" t="s">
        <v>10132</v>
      </c>
      <c r="G4109" t="s">
        <v>416</v>
      </c>
      <c r="H4109" t="s">
        <v>66</v>
      </c>
      <c r="I4109" t="s">
        <v>417</v>
      </c>
      <c r="J4109" s="5">
        <v>700.34</v>
      </c>
      <c r="K4109">
        <v>6</v>
      </c>
      <c r="L4109">
        <v>0.3</v>
      </c>
      <c r="M4109" s="3">
        <f t="shared" si="64"/>
        <v>4200.2400000000007</v>
      </c>
      <c r="N4109" t="s">
        <v>165</v>
      </c>
      <c r="O4109" t="s">
        <v>39</v>
      </c>
      <c r="P4109" t="s">
        <v>85</v>
      </c>
      <c r="Q4109" t="s">
        <v>77</v>
      </c>
      <c r="R4109">
        <v>12</v>
      </c>
      <c r="S4109">
        <v>3.3</v>
      </c>
      <c r="T4109" t="s">
        <v>30</v>
      </c>
      <c r="U4109" t="s">
        <v>60</v>
      </c>
    </row>
    <row r="4110" spans="1:21" x14ac:dyDescent="0.35">
      <c r="A4110" t="s">
        <v>4675</v>
      </c>
      <c r="B4110" t="str">
        <f>IF(COUNTIFS($A:$A,$A4110,$C:$C,$C4110,$D:$D,$D4110,$G:$G,$G4110,$K:$K,$K4110,$M:$M,$M4110)&gt;1,"True Duplicate","Unique")</f>
        <v>Unique</v>
      </c>
      <c r="C4110" s="7">
        <v>45466</v>
      </c>
      <c r="D4110" t="s">
        <v>4676</v>
      </c>
      <c r="E4110" t="str">
        <f>IF(COUNTIF($B$2:D4110,D4110)=1,"New Customer","Returning Customer")</f>
        <v>Returning Customer</v>
      </c>
      <c r="F4110" t="s">
        <v>72</v>
      </c>
      <c r="G4110" t="s">
        <v>176</v>
      </c>
      <c r="H4110" t="s">
        <v>47</v>
      </c>
      <c r="I4110" t="s">
        <v>177</v>
      </c>
      <c r="J4110" s="5">
        <v>461.63</v>
      </c>
      <c r="K4110">
        <v>10</v>
      </c>
      <c r="L4110">
        <v>0.2</v>
      </c>
      <c r="M4110" s="3">
        <f t="shared" si="64"/>
        <v>4614.3</v>
      </c>
      <c r="N4110" t="s">
        <v>38</v>
      </c>
      <c r="O4110" t="s">
        <v>39</v>
      </c>
      <c r="P4110" t="s">
        <v>166</v>
      </c>
      <c r="Q4110" t="s">
        <v>116</v>
      </c>
      <c r="R4110">
        <v>8</v>
      </c>
      <c r="S4110">
        <v>4</v>
      </c>
      <c r="T4110" t="s">
        <v>143</v>
      </c>
      <c r="U4110" t="s">
        <v>60</v>
      </c>
    </row>
    <row r="4111" spans="1:21" x14ac:dyDescent="0.35">
      <c r="A4111" t="s">
        <v>6023</v>
      </c>
      <c r="B4111" t="str">
        <f>IF(COUNTIFS($A:$A,$A4111,$C:$C,$C4111,$D:$D,$D4111,$G:$G,$G4111,$K:$K,$K4111,$M:$M,$M4111)&gt;1,"True Duplicate","Unique")</f>
        <v>Unique</v>
      </c>
      <c r="C4111" s="7">
        <v>45466</v>
      </c>
      <c r="D4111" t="s">
        <v>6024</v>
      </c>
      <c r="E4111" t="str">
        <f>IF(COUNTIF($B$2:D4111,D4111)=1,"New Customer","Returning Customer")</f>
        <v>New Customer</v>
      </c>
      <c r="F4111" t="s">
        <v>72</v>
      </c>
      <c r="G4111" t="s">
        <v>649</v>
      </c>
      <c r="H4111" t="s">
        <v>57</v>
      </c>
      <c r="I4111" t="s">
        <v>153</v>
      </c>
      <c r="J4111" s="5">
        <v>623.16999999999996</v>
      </c>
      <c r="K4111">
        <v>7</v>
      </c>
      <c r="L4111">
        <v>0.2</v>
      </c>
      <c r="M4111" s="3">
        <f t="shared" si="64"/>
        <v>4360.7899999999991</v>
      </c>
      <c r="N4111" t="s">
        <v>98</v>
      </c>
      <c r="O4111" t="s">
        <v>27</v>
      </c>
      <c r="P4111" t="s">
        <v>59</v>
      </c>
      <c r="Q4111" t="s">
        <v>77</v>
      </c>
      <c r="R4111">
        <v>10</v>
      </c>
      <c r="S4111">
        <v>4.9000000000000004</v>
      </c>
      <c r="T4111" t="s">
        <v>112</v>
      </c>
      <c r="U4111" t="s">
        <v>60</v>
      </c>
    </row>
    <row r="4112" spans="1:21" x14ac:dyDescent="0.35">
      <c r="A4112" t="s">
        <v>7312</v>
      </c>
      <c r="B4112" t="str">
        <f>IF(COUNTIFS($A:$A,$A4112,$C:$C,$C4112,$D:$D,$D4112,$G:$G,$G4112,$K:$K,$K4112,$M:$M,$M4112)&gt;1,"True Duplicate","Unique")</f>
        <v>Unique</v>
      </c>
      <c r="C4112" s="7">
        <v>45466</v>
      </c>
      <c r="D4112" t="s">
        <v>7313</v>
      </c>
      <c r="E4112" t="str">
        <f>IF(COUNTIF($B$2:D4112,D4112)=1,"New Customer","Returning Customer")</f>
        <v>New Customer</v>
      </c>
      <c r="F4112" t="s">
        <v>72</v>
      </c>
      <c r="G4112" t="s">
        <v>46</v>
      </c>
      <c r="H4112" t="s">
        <v>47</v>
      </c>
      <c r="I4112" t="s">
        <v>10124</v>
      </c>
      <c r="J4112" s="5">
        <v>338.38</v>
      </c>
      <c r="K4112">
        <v>9</v>
      </c>
      <c r="L4112">
        <v>0.1</v>
      </c>
      <c r="M4112" s="3">
        <f t="shared" si="64"/>
        <v>3044.5199999999995</v>
      </c>
      <c r="N4112" t="s">
        <v>26</v>
      </c>
      <c r="O4112" t="s">
        <v>27</v>
      </c>
      <c r="P4112" t="s">
        <v>10129</v>
      </c>
      <c r="Q4112" t="s">
        <v>116</v>
      </c>
      <c r="R4112">
        <v>3</v>
      </c>
      <c r="S4112">
        <v>3.2</v>
      </c>
      <c r="T4112" t="s">
        <v>30</v>
      </c>
      <c r="U4112" t="s">
        <v>60</v>
      </c>
    </row>
    <row r="4113" spans="1:21" x14ac:dyDescent="0.35">
      <c r="A4113" t="s">
        <v>2347</v>
      </c>
      <c r="B4113" t="str">
        <f>IF(COUNTIFS($A:$A,$A4113,$C:$C,$C4113,$D:$D,$D4113,$G:$G,$G4113,$K:$K,$K4113,$M:$M,$M4113)&gt;1,"True Duplicate","Unique")</f>
        <v>Unique</v>
      </c>
      <c r="C4113" s="7">
        <v>45467</v>
      </c>
      <c r="D4113" t="s">
        <v>6444</v>
      </c>
      <c r="E4113" t="str">
        <f>IF(COUNTIF($B$2:D4113,D4113)=1,"New Customer","Returning Customer")</f>
        <v>New Customer</v>
      </c>
      <c r="F4113" t="s">
        <v>10132</v>
      </c>
      <c r="G4113" t="s">
        <v>132</v>
      </c>
      <c r="H4113" t="s">
        <v>24</v>
      </c>
      <c r="I4113" t="s">
        <v>133</v>
      </c>
      <c r="J4113" s="5">
        <v>195.3</v>
      </c>
      <c r="K4113">
        <v>3</v>
      </c>
      <c r="L4113">
        <v>0.05</v>
      </c>
      <c r="M4113" s="3">
        <f t="shared" si="64"/>
        <v>585.75</v>
      </c>
      <c r="N4113" t="s">
        <v>83</v>
      </c>
      <c r="O4113" t="s">
        <v>27</v>
      </c>
      <c r="P4113" t="s">
        <v>10129</v>
      </c>
      <c r="Q4113" t="s">
        <v>123</v>
      </c>
      <c r="R4113">
        <v>12</v>
      </c>
      <c r="S4113">
        <v>1.5</v>
      </c>
      <c r="U4113" t="s">
        <v>52</v>
      </c>
    </row>
    <row r="4114" spans="1:21" x14ac:dyDescent="0.35">
      <c r="A4114" t="s">
        <v>2754</v>
      </c>
      <c r="B4114" t="str">
        <f>IF(COUNTIFS($A:$A,$A4114,$C:$C,$C4114,$D:$D,$D4114,$G:$G,$G4114,$K:$K,$K4114,$M:$M,$M4114)&gt;1,"True Duplicate","Unique")</f>
        <v>Unique</v>
      </c>
      <c r="C4114" s="7">
        <v>45467</v>
      </c>
      <c r="D4114" t="s">
        <v>2115</v>
      </c>
      <c r="E4114" t="str">
        <f>IF(COUNTIF($B$2:D4114,D4114)=1,"New Customer","Returning Customer")</f>
        <v>New Customer</v>
      </c>
      <c r="F4114" t="s">
        <v>10132</v>
      </c>
      <c r="G4114" t="s">
        <v>56</v>
      </c>
      <c r="H4114" t="s">
        <v>57</v>
      </c>
      <c r="I4114" t="s">
        <v>58</v>
      </c>
      <c r="J4114" s="5">
        <v>421.83</v>
      </c>
      <c r="K4114">
        <v>10</v>
      </c>
      <c r="L4114">
        <v>0.05</v>
      </c>
      <c r="M4114" s="3">
        <f t="shared" si="64"/>
        <v>4217.7999999999993</v>
      </c>
      <c r="N4114" t="s">
        <v>165</v>
      </c>
      <c r="O4114" t="s">
        <v>122</v>
      </c>
      <c r="P4114" t="s">
        <v>85</v>
      </c>
      <c r="Q4114" t="s">
        <v>77</v>
      </c>
      <c r="R4114">
        <v>5</v>
      </c>
      <c r="S4114">
        <v>1.2</v>
      </c>
      <c r="T4114" t="s">
        <v>30</v>
      </c>
      <c r="U4114" t="s">
        <v>86</v>
      </c>
    </row>
    <row r="4115" spans="1:21" x14ac:dyDescent="0.35">
      <c r="A4115" t="s">
        <v>4808</v>
      </c>
      <c r="B4115" t="str">
        <f>IF(COUNTIFS($A:$A,$A4115,$C:$C,$C4115,$D:$D,$D4115,$G:$G,$G4115,$K:$K,$K4115,$M:$M,$M4115)&gt;1,"True Duplicate","Unique")</f>
        <v>Unique</v>
      </c>
      <c r="C4115" s="7">
        <v>45467</v>
      </c>
      <c r="D4115" t="s">
        <v>6669</v>
      </c>
      <c r="E4115" t="str">
        <f>IF(COUNTIF($B$2:D4115,D4115)=1,"New Customer","Returning Customer")</f>
        <v>New Customer</v>
      </c>
      <c r="F4115" t="s">
        <v>10132</v>
      </c>
      <c r="G4115" t="s">
        <v>223</v>
      </c>
      <c r="H4115" t="s">
        <v>66</v>
      </c>
      <c r="I4115" t="s">
        <v>171</v>
      </c>
      <c r="J4115" s="5">
        <v>1871.26</v>
      </c>
      <c r="K4115">
        <v>14</v>
      </c>
      <c r="L4115">
        <v>0</v>
      </c>
      <c r="M4115" s="3">
        <f t="shared" si="64"/>
        <v>26197.64</v>
      </c>
      <c r="N4115" t="s">
        <v>49</v>
      </c>
      <c r="O4115" t="s">
        <v>111</v>
      </c>
      <c r="P4115" t="s">
        <v>10129</v>
      </c>
      <c r="Q4115" t="s">
        <v>123</v>
      </c>
      <c r="R4115">
        <v>7</v>
      </c>
      <c r="S4115">
        <v>2.9</v>
      </c>
      <c r="T4115" t="s">
        <v>30</v>
      </c>
      <c r="U4115" t="s">
        <v>60</v>
      </c>
    </row>
    <row r="4116" spans="1:21" x14ac:dyDescent="0.35">
      <c r="A4116" t="s">
        <v>5622</v>
      </c>
      <c r="B4116" t="str">
        <f>IF(COUNTIFS($A:$A,$A4116,$C:$C,$C4116,$D:$D,$D4116,$G:$G,$G4116,$K:$K,$K4116,$M:$M,$M4116)&gt;1,"True Duplicate","Unique")</f>
        <v>Unique</v>
      </c>
      <c r="C4116" s="7">
        <v>45467</v>
      </c>
      <c r="D4116" t="s">
        <v>4809</v>
      </c>
      <c r="E4116" t="str">
        <f>IF(COUNTIF($B$2:D4116,D4116)=1,"New Customer","Returning Customer")</f>
        <v>Returning Customer</v>
      </c>
      <c r="F4116" t="s">
        <v>10132</v>
      </c>
      <c r="G4116" t="s">
        <v>293</v>
      </c>
      <c r="H4116" t="s">
        <v>74</v>
      </c>
      <c r="I4116" t="s">
        <v>110</v>
      </c>
      <c r="J4116" s="5">
        <v>433</v>
      </c>
      <c r="K4116">
        <v>3</v>
      </c>
      <c r="L4116">
        <v>0.1</v>
      </c>
      <c r="M4116" s="3">
        <f t="shared" si="64"/>
        <v>1298.6999999999998</v>
      </c>
      <c r="N4116" t="s">
        <v>76</v>
      </c>
      <c r="O4116" t="s">
        <v>27</v>
      </c>
      <c r="P4116" t="s">
        <v>10129</v>
      </c>
      <c r="Q4116" t="s">
        <v>77</v>
      </c>
      <c r="R4116">
        <v>5</v>
      </c>
      <c r="S4116">
        <v>1.6</v>
      </c>
      <c r="T4116" t="s">
        <v>51</v>
      </c>
      <c r="U4116" t="s">
        <v>60</v>
      </c>
    </row>
    <row r="4117" spans="1:21" x14ac:dyDescent="0.35">
      <c r="A4117" t="s">
        <v>6443</v>
      </c>
      <c r="B4117" t="str">
        <f>IF(COUNTIFS($A:$A,$A4117,$C:$C,$C4117,$D:$D,$D4117,$G:$G,$G4117,$K:$K,$K4117,$M:$M,$M4117)&gt;1,"True Duplicate","Unique")</f>
        <v>Unique</v>
      </c>
      <c r="C4117" s="7">
        <v>45467</v>
      </c>
      <c r="D4117" t="s">
        <v>2349</v>
      </c>
      <c r="E4117" t="str">
        <f>IF(COUNTIF($B$2:D4117,D4117)=1,"New Customer","Returning Customer")</f>
        <v>Returning Customer</v>
      </c>
      <c r="F4117" t="s">
        <v>10132</v>
      </c>
      <c r="G4117" t="s">
        <v>1182</v>
      </c>
      <c r="H4117" t="s">
        <v>66</v>
      </c>
      <c r="I4117" t="s">
        <v>446</v>
      </c>
      <c r="J4117" s="5">
        <v>599.55999999999995</v>
      </c>
      <c r="K4117">
        <v>7</v>
      </c>
      <c r="L4117">
        <v>0</v>
      </c>
      <c r="M4117" s="3">
        <f t="shared" si="64"/>
        <v>4196.92</v>
      </c>
      <c r="N4117" t="s">
        <v>104</v>
      </c>
      <c r="O4117" t="s">
        <v>122</v>
      </c>
      <c r="P4117" t="s">
        <v>59</v>
      </c>
      <c r="Q4117" t="s">
        <v>123</v>
      </c>
      <c r="R4117">
        <v>3</v>
      </c>
      <c r="S4117">
        <v>4.7</v>
      </c>
      <c r="T4117" t="s">
        <v>30</v>
      </c>
      <c r="U4117" t="s">
        <v>86</v>
      </c>
    </row>
    <row r="4118" spans="1:21" x14ac:dyDescent="0.35">
      <c r="A4118" t="s">
        <v>6668</v>
      </c>
      <c r="B4118" t="str">
        <f>IF(COUNTIFS($A:$A,$A4118,$C:$C,$C4118,$D:$D,$D4118,$G:$G,$G4118,$K:$K,$K4118,$M:$M,$M4118)&gt;1,"True Duplicate","Unique")</f>
        <v>Unique</v>
      </c>
      <c r="C4118" s="7">
        <v>45467</v>
      </c>
      <c r="D4118" t="s">
        <v>4146</v>
      </c>
      <c r="E4118" t="str">
        <f>IF(COUNTIF($B$2:D4118,D4118)=1,"New Customer","Returning Customer")</f>
        <v>New Customer</v>
      </c>
      <c r="F4118" t="s">
        <v>72</v>
      </c>
      <c r="G4118" t="s">
        <v>35</v>
      </c>
      <c r="H4118" t="s">
        <v>36</v>
      </c>
      <c r="I4118" t="s">
        <v>37</v>
      </c>
      <c r="J4118" s="5">
        <v>29.57</v>
      </c>
      <c r="K4118">
        <v>8</v>
      </c>
      <c r="L4118">
        <v>0.1</v>
      </c>
      <c r="M4118" s="3">
        <f t="shared" si="64"/>
        <v>235.76</v>
      </c>
      <c r="N4118" t="s">
        <v>142</v>
      </c>
      <c r="O4118" t="s">
        <v>39</v>
      </c>
      <c r="P4118" t="s">
        <v>59</v>
      </c>
      <c r="Q4118" t="s">
        <v>116</v>
      </c>
      <c r="R4118">
        <v>6</v>
      </c>
      <c r="S4118">
        <v>4.4000000000000004</v>
      </c>
      <c r="T4118" t="s">
        <v>30</v>
      </c>
      <c r="U4118" t="s">
        <v>10128</v>
      </c>
    </row>
    <row r="4119" spans="1:21" x14ac:dyDescent="0.35">
      <c r="A4119" t="s">
        <v>8249</v>
      </c>
      <c r="B4119" t="str">
        <f>IF(COUNTIFS($A:$A,$A4119,$C:$C,$C4119,$D:$D,$D4119,$G:$G,$G4119,$K:$K,$K4119,$M:$M,$M4119)&gt;1,"True Duplicate","Unique")</f>
        <v>Unique</v>
      </c>
      <c r="C4119" s="7">
        <v>45467</v>
      </c>
      <c r="D4119" t="s">
        <v>2755</v>
      </c>
      <c r="E4119" t="str">
        <f>IF(COUNTIF($B$2:D4119,D4119)=1,"New Customer","Returning Customer")</f>
        <v>Returning Customer</v>
      </c>
      <c r="F4119" t="s">
        <v>10132</v>
      </c>
      <c r="G4119" t="s">
        <v>81</v>
      </c>
      <c r="H4119" t="s">
        <v>57</v>
      </c>
      <c r="I4119" t="s">
        <v>82</v>
      </c>
      <c r="J4119" s="5">
        <v>126.73</v>
      </c>
      <c r="K4119">
        <v>5</v>
      </c>
      <c r="L4119">
        <v>0</v>
      </c>
      <c r="M4119" s="3">
        <f t="shared" si="64"/>
        <v>633.65</v>
      </c>
      <c r="N4119" t="s">
        <v>26</v>
      </c>
      <c r="O4119" t="s">
        <v>122</v>
      </c>
      <c r="P4119" t="s">
        <v>10129</v>
      </c>
      <c r="Q4119" t="s">
        <v>123</v>
      </c>
      <c r="R4119">
        <v>5</v>
      </c>
      <c r="S4119">
        <v>2.1</v>
      </c>
      <c r="T4119" t="s">
        <v>30</v>
      </c>
      <c r="U4119" t="s">
        <v>60</v>
      </c>
    </row>
    <row r="4120" spans="1:21" x14ac:dyDescent="0.35">
      <c r="A4120" t="s">
        <v>8843</v>
      </c>
      <c r="B4120" t="str">
        <f>IF(COUNTIFS($A:$A,$A4120,$C:$C,$C4120,$D:$D,$D4120,$G:$G,$G4120,$K:$K,$K4120,$M:$M,$M4120)&gt;1,"True Duplicate","Unique")</f>
        <v>Unique</v>
      </c>
      <c r="C4120" s="7">
        <v>45467</v>
      </c>
      <c r="D4120" t="s">
        <v>5623</v>
      </c>
      <c r="E4120" t="str">
        <f>IF(COUNTIF($B$2:D4120,D4120)=1,"New Customer","Returning Customer")</f>
        <v>New Customer</v>
      </c>
      <c r="F4120" t="s">
        <v>72</v>
      </c>
      <c r="G4120" t="s">
        <v>656</v>
      </c>
      <c r="H4120" t="s">
        <v>47</v>
      </c>
      <c r="I4120" t="s">
        <v>657</v>
      </c>
      <c r="J4120" s="5">
        <v>212.45</v>
      </c>
      <c r="K4120">
        <v>1</v>
      </c>
      <c r="L4120">
        <v>0.15</v>
      </c>
      <c r="M4120" s="3">
        <f t="shared" si="64"/>
        <v>212.29999999999998</v>
      </c>
      <c r="N4120" t="s">
        <v>83</v>
      </c>
      <c r="O4120" t="s">
        <v>27</v>
      </c>
      <c r="P4120" t="s">
        <v>59</v>
      </c>
      <c r="Q4120" t="s">
        <v>116</v>
      </c>
      <c r="R4120">
        <v>8</v>
      </c>
      <c r="S4120">
        <v>4.5999999999999996</v>
      </c>
      <c r="T4120" t="s">
        <v>30</v>
      </c>
      <c r="U4120" t="s">
        <v>52</v>
      </c>
    </row>
    <row r="4121" spans="1:21" x14ac:dyDescent="0.35">
      <c r="A4121" t="s">
        <v>10108</v>
      </c>
      <c r="B4121" t="str">
        <f>IF(COUNTIFS($A:$A,$A4121,$C:$C,$C4121,$D:$D,$D4121,$G:$G,$G4121,$K:$K,$K4121,$M:$M,$M4121)&gt;1,"True Duplicate","Unique")</f>
        <v>Unique</v>
      </c>
      <c r="C4121" s="7">
        <v>45467</v>
      </c>
      <c r="D4121" t="s">
        <v>8250</v>
      </c>
      <c r="E4121" t="str">
        <f>IF(COUNTIF($B$2:D4121,D4121)=1,"New Customer","Returning Customer")</f>
        <v>New Customer</v>
      </c>
      <c r="F4121" t="s">
        <v>10132</v>
      </c>
      <c r="G4121" t="s">
        <v>351</v>
      </c>
      <c r="H4121" t="s">
        <v>57</v>
      </c>
      <c r="I4121" t="s">
        <v>289</v>
      </c>
      <c r="J4121" s="5">
        <v>274.18</v>
      </c>
      <c r="K4121">
        <v>11</v>
      </c>
      <c r="L4121">
        <v>0.05</v>
      </c>
      <c r="M4121" s="3">
        <f t="shared" si="64"/>
        <v>3015.43</v>
      </c>
      <c r="N4121" t="s">
        <v>165</v>
      </c>
      <c r="O4121" t="s">
        <v>39</v>
      </c>
      <c r="P4121" t="s">
        <v>59</v>
      </c>
      <c r="Q4121" t="s">
        <v>116</v>
      </c>
      <c r="R4121">
        <v>12</v>
      </c>
      <c r="S4121">
        <v>5</v>
      </c>
      <c r="T4121" t="s">
        <v>30</v>
      </c>
      <c r="U4121" t="s">
        <v>60</v>
      </c>
    </row>
    <row r="4122" spans="1:21" x14ac:dyDescent="0.35">
      <c r="A4122" t="s">
        <v>2462</v>
      </c>
      <c r="B4122" t="str">
        <f>IF(COUNTIFS($A:$A,$A4122,$C:$C,$C4122,$D:$D,$D4122,$G:$G,$G4122,$K:$K,$K4122,$M:$M,$M4122)&gt;1,"True Duplicate","Unique")</f>
        <v>Unique</v>
      </c>
      <c r="C4122" s="7">
        <v>45468</v>
      </c>
      <c r="D4122" t="s">
        <v>3156</v>
      </c>
      <c r="E4122" t="str">
        <f>IF(COUNTIF($B$2:D4122,D4122)=1,"New Customer","Returning Customer")</f>
        <v>New Customer</v>
      </c>
      <c r="F4122" t="s">
        <v>72</v>
      </c>
      <c r="G4122" t="s">
        <v>649</v>
      </c>
      <c r="H4122" t="s">
        <v>57</v>
      </c>
      <c r="I4122" t="s">
        <v>153</v>
      </c>
      <c r="J4122" s="5">
        <v>777.33</v>
      </c>
      <c r="K4122">
        <v>14</v>
      </c>
      <c r="L4122">
        <v>0.05</v>
      </c>
      <c r="M4122" s="3">
        <f t="shared" si="64"/>
        <v>10881.920000000002</v>
      </c>
      <c r="N4122" t="s">
        <v>302</v>
      </c>
      <c r="O4122" t="s">
        <v>27</v>
      </c>
      <c r="P4122" t="s">
        <v>85</v>
      </c>
      <c r="Q4122" t="s">
        <v>123</v>
      </c>
      <c r="R4122">
        <v>9</v>
      </c>
      <c r="S4122">
        <v>1.3</v>
      </c>
      <c r="T4122" t="s">
        <v>30</v>
      </c>
      <c r="U4122" t="s">
        <v>60</v>
      </c>
    </row>
    <row r="4123" spans="1:21" x14ac:dyDescent="0.35">
      <c r="A4123" t="s">
        <v>3155</v>
      </c>
      <c r="B4123" t="str">
        <f>IF(COUNTIFS($A:$A,$A4123,$C:$C,$C4123,$D:$D,$D4123,$G:$G,$G4123,$K:$K,$K4123,$M:$M,$M4123)&gt;1,"True Duplicate","Unique")</f>
        <v>Unique</v>
      </c>
      <c r="C4123" s="7">
        <v>45468</v>
      </c>
      <c r="D4123" t="s">
        <v>2464</v>
      </c>
      <c r="E4123" t="str">
        <f>IF(COUNTIF($B$2:D4123,D4123)=1,"New Customer","Returning Customer")</f>
        <v>New Customer</v>
      </c>
      <c r="F4123" t="s">
        <v>10132</v>
      </c>
      <c r="G4123" t="s">
        <v>413</v>
      </c>
      <c r="H4123" t="s">
        <v>47</v>
      </c>
      <c r="I4123" t="s">
        <v>10125</v>
      </c>
      <c r="J4123" s="5">
        <v>58.98</v>
      </c>
      <c r="K4123">
        <v>6</v>
      </c>
      <c r="L4123">
        <v>0.15</v>
      </c>
      <c r="M4123" s="3">
        <f t="shared" si="64"/>
        <v>352.98</v>
      </c>
      <c r="N4123" t="s">
        <v>98</v>
      </c>
      <c r="O4123" t="s">
        <v>39</v>
      </c>
      <c r="P4123" t="s">
        <v>59</v>
      </c>
      <c r="Q4123" t="s">
        <v>77</v>
      </c>
      <c r="R4123">
        <v>10</v>
      </c>
      <c r="S4123">
        <v>2.7</v>
      </c>
      <c r="T4123" t="s">
        <v>30</v>
      </c>
      <c r="U4123" t="s">
        <v>52</v>
      </c>
    </row>
    <row r="4124" spans="1:21" x14ac:dyDescent="0.35">
      <c r="A4124" t="s">
        <v>3663</v>
      </c>
      <c r="B4124" t="str">
        <f>IF(COUNTIFS($A:$A,$A4124,$C:$C,$C4124,$D:$D,$D4124,$G:$G,$G4124,$K:$K,$K4124,$M:$M,$M4124)&gt;1,"True Duplicate","Unique")</f>
        <v>Unique</v>
      </c>
      <c r="C4124" s="7">
        <v>45468</v>
      </c>
      <c r="D4124" t="s">
        <v>1034</v>
      </c>
      <c r="E4124" t="str">
        <f>IF(COUNTIF($B$2:D4124,D4124)=1,"New Customer","Returning Customer")</f>
        <v>Returning Customer</v>
      </c>
      <c r="F4124" t="s">
        <v>72</v>
      </c>
      <c r="G4124" t="s">
        <v>239</v>
      </c>
      <c r="H4124" t="s">
        <v>66</v>
      </c>
      <c r="I4124" t="s">
        <v>240</v>
      </c>
      <c r="J4124" s="5">
        <v>742.26</v>
      </c>
      <c r="K4124">
        <v>14</v>
      </c>
      <c r="L4124">
        <v>0.25</v>
      </c>
      <c r="M4124" s="3">
        <f t="shared" si="64"/>
        <v>10388.14</v>
      </c>
      <c r="N4124" t="s">
        <v>302</v>
      </c>
      <c r="O4124" t="s">
        <v>122</v>
      </c>
      <c r="P4124" t="s">
        <v>10129</v>
      </c>
      <c r="Q4124" t="s">
        <v>29</v>
      </c>
      <c r="R4124">
        <v>11</v>
      </c>
      <c r="S4124">
        <v>3.5</v>
      </c>
      <c r="T4124" t="s">
        <v>30</v>
      </c>
      <c r="U4124" t="s">
        <v>52</v>
      </c>
    </row>
    <row r="4125" spans="1:21" x14ac:dyDescent="0.35">
      <c r="A4125" t="s">
        <v>4750</v>
      </c>
      <c r="B4125" t="str">
        <f>IF(COUNTIFS($A:$A,$A4125,$C:$C,$C4125,$D:$D,$D4125,$G:$G,$G4125,$K:$K,$K4125,$M:$M,$M4125)&gt;1,"True Duplicate","Unique")</f>
        <v>Unique</v>
      </c>
      <c r="C4125" s="7">
        <v>45468</v>
      </c>
      <c r="D4125" t="s">
        <v>4751</v>
      </c>
      <c r="E4125" t="str">
        <f>IF(COUNTIF($B$2:D4125,D4125)=1,"New Customer","Returning Customer")</f>
        <v>Returning Customer</v>
      </c>
      <c r="F4125" t="s">
        <v>10132</v>
      </c>
      <c r="G4125" t="s">
        <v>35</v>
      </c>
      <c r="H4125" t="s">
        <v>36</v>
      </c>
      <c r="I4125" t="s">
        <v>37</v>
      </c>
      <c r="J4125" s="5">
        <v>26.15</v>
      </c>
      <c r="K4125">
        <v>12</v>
      </c>
      <c r="L4125">
        <v>0.05</v>
      </c>
      <c r="M4125" s="3">
        <f t="shared" si="64"/>
        <v>313.2</v>
      </c>
      <c r="N4125" t="s">
        <v>98</v>
      </c>
      <c r="O4125" t="s">
        <v>39</v>
      </c>
      <c r="P4125" t="s">
        <v>59</v>
      </c>
      <c r="Q4125" t="s">
        <v>123</v>
      </c>
      <c r="R4125">
        <v>1</v>
      </c>
      <c r="S4125">
        <v>2.9</v>
      </c>
      <c r="T4125" t="s">
        <v>30</v>
      </c>
      <c r="U4125" t="s">
        <v>52</v>
      </c>
    </row>
    <row r="4126" spans="1:21" x14ac:dyDescent="0.35">
      <c r="A4126" t="s">
        <v>5103</v>
      </c>
      <c r="B4126" t="str">
        <f>IF(COUNTIFS($A:$A,$A4126,$C:$C,$C4126,$D:$D,$D4126,$G:$G,$G4126,$K:$K,$K4126,$M:$M,$M4126)&gt;1,"True Duplicate","Unique")</f>
        <v>Unique</v>
      </c>
      <c r="C4126" s="7">
        <v>45469</v>
      </c>
      <c r="D4126" t="s">
        <v>4447</v>
      </c>
      <c r="E4126" t="str">
        <f>IF(COUNTIF($B$2:D4126,D4126)=1,"New Customer","Returning Customer")</f>
        <v>Returning Customer</v>
      </c>
      <c r="F4126" t="s">
        <v>72</v>
      </c>
      <c r="G4126" t="s">
        <v>152</v>
      </c>
      <c r="H4126" t="s">
        <v>57</v>
      </c>
      <c r="I4126" t="s">
        <v>153</v>
      </c>
      <c r="J4126" s="5">
        <v>765.42</v>
      </c>
      <c r="K4126">
        <v>2</v>
      </c>
      <c r="L4126">
        <v>0.15</v>
      </c>
      <c r="M4126" s="3">
        <f t="shared" si="64"/>
        <v>1530.54</v>
      </c>
      <c r="N4126" t="s">
        <v>302</v>
      </c>
      <c r="O4126" t="s">
        <v>27</v>
      </c>
      <c r="P4126" t="s">
        <v>166</v>
      </c>
      <c r="Q4126" t="s">
        <v>116</v>
      </c>
      <c r="R4126">
        <v>2</v>
      </c>
      <c r="S4126">
        <v>1.8</v>
      </c>
      <c r="T4126" t="s">
        <v>30</v>
      </c>
      <c r="U4126" t="s">
        <v>60</v>
      </c>
    </row>
    <row r="4127" spans="1:21" x14ac:dyDescent="0.35">
      <c r="A4127" t="s">
        <v>99</v>
      </c>
      <c r="B4127" t="str">
        <f>IF(COUNTIFS($A:$A,$A4127,$C:$C,$C4127,$D:$D,$D4127,$G:$G,$G4127,$K:$K,$K4127,$M:$M,$M4127)&gt;1,"True Duplicate","Unique")</f>
        <v>Unique</v>
      </c>
      <c r="C4127" s="7">
        <v>45470</v>
      </c>
      <c r="D4127" t="s">
        <v>101</v>
      </c>
      <c r="E4127" t="str">
        <f>IF(COUNTIF($B$2:D4127,D4127)=1,"New Customer","Returning Customer")</f>
        <v>New Customer</v>
      </c>
      <c r="F4127" t="s">
        <v>72</v>
      </c>
      <c r="G4127" t="s">
        <v>102</v>
      </c>
      <c r="H4127" t="s">
        <v>47</v>
      </c>
      <c r="I4127" t="s">
        <v>10125</v>
      </c>
      <c r="J4127" s="5">
        <v>362.55</v>
      </c>
      <c r="K4127">
        <v>5</v>
      </c>
      <c r="L4127">
        <v>0.05</v>
      </c>
      <c r="M4127" s="3">
        <f t="shared" si="64"/>
        <v>1812.5</v>
      </c>
      <c r="N4127" t="s">
        <v>104</v>
      </c>
      <c r="O4127" t="s">
        <v>27</v>
      </c>
      <c r="P4127" t="s">
        <v>85</v>
      </c>
      <c r="Q4127" t="s">
        <v>116</v>
      </c>
      <c r="R4127">
        <v>3</v>
      </c>
      <c r="T4127" t="s">
        <v>30</v>
      </c>
      <c r="U4127" t="s">
        <v>60</v>
      </c>
    </row>
    <row r="4128" spans="1:21" x14ac:dyDescent="0.35">
      <c r="A4128" t="s">
        <v>3735</v>
      </c>
      <c r="B4128" t="str">
        <f>IF(COUNTIFS($A:$A,$A4128,$C:$C,$C4128,$D:$D,$D4128,$G:$G,$G4128,$K:$K,$K4128,$M:$M,$M4128)&gt;1,"True Duplicate","Unique")</f>
        <v>Unique</v>
      </c>
      <c r="C4128" s="7">
        <v>45470</v>
      </c>
      <c r="D4128" t="s">
        <v>6627</v>
      </c>
      <c r="E4128" t="str">
        <f>IF(COUNTIF($B$2:D4128,D4128)=1,"New Customer","Returning Customer")</f>
        <v>New Customer</v>
      </c>
      <c r="F4128" t="s">
        <v>10132</v>
      </c>
      <c r="G4128" t="s">
        <v>102</v>
      </c>
      <c r="H4128" t="s">
        <v>47</v>
      </c>
      <c r="I4128" t="s">
        <v>10125</v>
      </c>
      <c r="J4128" s="5">
        <v>450.61</v>
      </c>
      <c r="K4128">
        <v>8</v>
      </c>
      <c r="L4128">
        <v>0.3</v>
      </c>
      <c r="M4128" s="3">
        <f t="shared" si="64"/>
        <v>3602.48</v>
      </c>
      <c r="N4128" t="s">
        <v>38</v>
      </c>
      <c r="O4128" t="s">
        <v>39</v>
      </c>
      <c r="P4128" t="s">
        <v>59</v>
      </c>
      <c r="Q4128" t="s">
        <v>123</v>
      </c>
      <c r="R4128">
        <v>9</v>
      </c>
      <c r="S4128">
        <v>1.5</v>
      </c>
      <c r="T4128" t="s">
        <v>30</v>
      </c>
      <c r="U4128" t="s">
        <v>60</v>
      </c>
    </row>
    <row r="4129" spans="1:21" x14ac:dyDescent="0.35">
      <c r="A4129" t="s">
        <v>6626</v>
      </c>
      <c r="B4129" t="str">
        <f>IF(COUNTIFS($A:$A,$A4129,$C:$C,$C4129,$D:$D,$D4129,$G:$G,$G4129,$K:$K,$K4129,$M:$M,$M4129)&gt;1,"True Duplicate","Unique")</f>
        <v>Unique</v>
      </c>
      <c r="C4129" s="7">
        <v>45470</v>
      </c>
      <c r="D4129" t="s">
        <v>3736</v>
      </c>
      <c r="E4129" t="str">
        <f>IF(COUNTIF($B$2:D4129,D4129)=1,"New Customer","Returning Customer")</f>
        <v>New Customer</v>
      </c>
      <c r="F4129" t="s">
        <v>10132</v>
      </c>
      <c r="G4129" t="s">
        <v>128</v>
      </c>
      <c r="H4129" t="s">
        <v>36</v>
      </c>
      <c r="I4129" t="s">
        <v>129</v>
      </c>
      <c r="J4129" s="5">
        <v>40.61</v>
      </c>
      <c r="K4129">
        <v>9</v>
      </c>
      <c r="L4129">
        <v>0</v>
      </c>
      <c r="M4129" s="3">
        <f t="shared" si="64"/>
        <v>365.49</v>
      </c>
      <c r="N4129" t="s">
        <v>142</v>
      </c>
      <c r="O4129" t="s">
        <v>111</v>
      </c>
      <c r="P4129" t="s">
        <v>59</v>
      </c>
      <c r="Q4129" t="s">
        <v>29</v>
      </c>
      <c r="R4129">
        <v>2</v>
      </c>
      <c r="S4129">
        <v>3.6</v>
      </c>
      <c r="U4129" t="s">
        <v>86</v>
      </c>
    </row>
    <row r="4130" spans="1:21" x14ac:dyDescent="0.35">
      <c r="A4130" t="s">
        <v>2172</v>
      </c>
      <c r="B4130" t="str">
        <f>IF(COUNTIFS($A:$A,$A4130,$C:$C,$C4130,$D:$D,$D4130,$G:$G,$G4130,$K:$K,$K4130,$M:$M,$M4130)&gt;1,"True Duplicate","Unique")</f>
        <v>Unique</v>
      </c>
      <c r="C4130" s="7">
        <v>45471</v>
      </c>
      <c r="D4130" t="s">
        <v>9125</v>
      </c>
      <c r="E4130" t="str">
        <f>IF(COUNTIF($B$2:D4130,D4130)=1,"New Customer","Returning Customer")</f>
        <v>New Customer</v>
      </c>
      <c r="F4130" t="s">
        <v>10132</v>
      </c>
      <c r="G4130" t="s">
        <v>181</v>
      </c>
      <c r="H4130" t="s">
        <v>24</v>
      </c>
      <c r="I4130" t="s">
        <v>182</v>
      </c>
      <c r="J4130" s="5">
        <v>31.66</v>
      </c>
      <c r="K4130">
        <v>6</v>
      </c>
      <c r="L4130">
        <v>0.05</v>
      </c>
      <c r="M4130" s="3">
        <f t="shared" si="64"/>
        <v>189.66</v>
      </c>
      <c r="N4130" t="s">
        <v>38</v>
      </c>
      <c r="O4130" t="s">
        <v>111</v>
      </c>
      <c r="P4130" t="s">
        <v>10129</v>
      </c>
      <c r="Q4130" t="s">
        <v>77</v>
      </c>
      <c r="R4130">
        <v>13</v>
      </c>
      <c r="S4130">
        <v>2.8</v>
      </c>
      <c r="T4130" t="s">
        <v>30</v>
      </c>
      <c r="U4130" t="s">
        <v>60</v>
      </c>
    </row>
    <row r="4131" spans="1:21" x14ac:dyDescent="0.35">
      <c r="A4131" t="s">
        <v>2458</v>
      </c>
      <c r="B4131" t="str">
        <f>IF(COUNTIFS($A:$A,$A4131,$C:$C,$C4131,$D:$D,$D4131,$G:$G,$G4131,$K:$K,$K4131,$M:$M,$M4131)&gt;1,"True Duplicate","Unique")</f>
        <v>Unique</v>
      </c>
      <c r="C4131" s="7">
        <v>45471</v>
      </c>
      <c r="D4131" t="s">
        <v>8354</v>
      </c>
      <c r="E4131" t="str">
        <f>IF(COUNTIF($B$2:D4131,D4131)=1,"New Customer","Returning Customer")</f>
        <v>New Customer</v>
      </c>
      <c r="F4131" t="s">
        <v>10132</v>
      </c>
      <c r="G4131" t="s">
        <v>128</v>
      </c>
      <c r="H4131" t="s">
        <v>36</v>
      </c>
      <c r="I4131" t="s">
        <v>129</v>
      </c>
      <c r="J4131" s="5">
        <v>43.92</v>
      </c>
      <c r="K4131">
        <v>3</v>
      </c>
      <c r="L4131">
        <v>0.3</v>
      </c>
      <c r="M4131" s="3">
        <f t="shared" si="64"/>
        <v>130.86000000000001</v>
      </c>
      <c r="N4131" t="s">
        <v>83</v>
      </c>
      <c r="O4131" t="s">
        <v>27</v>
      </c>
      <c r="P4131" t="s">
        <v>85</v>
      </c>
      <c r="Q4131" t="s">
        <v>29</v>
      </c>
      <c r="R4131">
        <v>5</v>
      </c>
      <c r="S4131">
        <v>2.8</v>
      </c>
      <c r="T4131" t="s">
        <v>30</v>
      </c>
      <c r="U4131" t="s">
        <v>60</v>
      </c>
    </row>
    <row r="4132" spans="1:21" x14ac:dyDescent="0.35">
      <c r="A4132" t="s">
        <v>2967</v>
      </c>
      <c r="B4132" t="str">
        <f>IF(COUNTIFS($A:$A,$A4132,$C:$C,$C4132,$D:$D,$D4132,$G:$G,$G4132,$K:$K,$K4132,$M:$M,$M4132)&gt;1,"True Duplicate","Unique")</f>
        <v>Unique</v>
      </c>
      <c r="C4132" s="7">
        <v>45471</v>
      </c>
      <c r="D4132" t="s">
        <v>2174</v>
      </c>
      <c r="E4132" t="str">
        <f>IF(COUNTIF($B$2:D4132,D4132)=1,"New Customer","Returning Customer")</f>
        <v>Returning Customer</v>
      </c>
      <c r="F4132" t="s">
        <v>10132</v>
      </c>
      <c r="G4132" t="s">
        <v>10123</v>
      </c>
      <c r="H4132" t="s">
        <v>47</v>
      </c>
      <c r="I4132" t="s">
        <v>10124</v>
      </c>
      <c r="J4132" s="5">
        <v>467.41</v>
      </c>
      <c r="K4132">
        <v>3</v>
      </c>
      <c r="L4132">
        <v>0</v>
      </c>
      <c r="M4132" s="3">
        <f t="shared" si="64"/>
        <v>1402.23</v>
      </c>
      <c r="N4132" t="s">
        <v>98</v>
      </c>
      <c r="O4132" t="s">
        <v>39</v>
      </c>
      <c r="P4132" t="s">
        <v>10129</v>
      </c>
      <c r="Q4132" t="s">
        <v>123</v>
      </c>
      <c r="R4132">
        <v>6</v>
      </c>
      <c r="S4132">
        <v>3.1</v>
      </c>
      <c r="T4132" t="s">
        <v>30</v>
      </c>
      <c r="U4132" t="s">
        <v>86</v>
      </c>
    </row>
    <row r="4133" spans="1:21" x14ac:dyDescent="0.35">
      <c r="A4133" t="s">
        <v>5143</v>
      </c>
      <c r="B4133" t="str">
        <f>IF(COUNTIFS($A:$A,$A4133,$C:$C,$C4133,$D:$D,$D4133,$G:$G,$G4133,$K:$K,$K4133,$M:$M,$M4133)&gt;1,"True Duplicate","Unique")</f>
        <v>Unique</v>
      </c>
      <c r="C4133" s="7">
        <v>45471</v>
      </c>
      <c r="D4133" t="s">
        <v>5144</v>
      </c>
      <c r="E4133" t="str">
        <f>IF(COUNTIF($B$2:D4133,D4133)=1,"New Customer","Returning Customer")</f>
        <v>New Customer</v>
      </c>
      <c r="F4133" t="s">
        <v>10132</v>
      </c>
      <c r="G4133" t="s">
        <v>370</v>
      </c>
      <c r="H4133" t="s">
        <v>74</v>
      </c>
      <c r="I4133" t="s">
        <v>75</v>
      </c>
      <c r="J4133" s="5">
        <v>2436.19</v>
      </c>
      <c r="K4133">
        <v>12</v>
      </c>
      <c r="L4133">
        <v>0.15</v>
      </c>
      <c r="M4133" s="3">
        <f t="shared" si="64"/>
        <v>29232.48</v>
      </c>
      <c r="N4133" t="s">
        <v>76</v>
      </c>
      <c r="O4133" t="s">
        <v>111</v>
      </c>
      <c r="P4133" t="s">
        <v>10129</v>
      </c>
      <c r="Q4133" t="s">
        <v>77</v>
      </c>
      <c r="R4133">
        <v>11</v>
      </c>
      <c r="S4133">
        <v>2.5</v>
      </c>
      <c r="T4133" t="s">
        <v>30</v>
      </c>
      <c r="U4133" t="s">
        <v>60</v>
      </c>
    </row>
    <row r="4134" spans="1:21" x14ac:dyDescent="0.35">
      <c r="A4134" t="s">
        <v>6453</v>
      </c>
      <c r="B4134" t="str">
        <f>IF(COUNTIFS($A:$A,$A4134,$C:$C,$C4134,$D:$D,$D4134,$G:$G,$G4134,$K:$K,$K4134,$M:$M,$M4134)&gt;1,"True Duplicate","Unique")</f>
        <v>Unique</v>
      </c>
      <c r="C4134" s="7">
        <v>45471</v>
      </c>
      <c r="D4134" t="s">
        <v>7072</v>
      </c>
      <c r="E4134" t="str">
        <f>IF(COUNTIF($B$2:D4134,D4134)=1,"New Customer","Returning Customer")</f>
        <v>Returning Customer</v>
      </c>
      <c r="F4134" t="s">
        <v>10132</v>
      </c>
      <c r="G4134" t="s">
        <v>656</v>
      </c>
      <c r="H4134" t="s">
        <v>47</v>
      </c>
      <c r="I4134" t="s">
        <v>657</v>
      </c>
      <c r="J4134" s="5">
        <v>594.4</v>
      </c>
      <c r="K4134">
        <v>2</v>
      </c>
      <c r="L4134">
        <v>0.15</v>
      </c>
      <c r="M4134" s="3">
        <f t="shared" si="64"/>
        <v>1188.5</v>
      </c>
      <c r="N4134" t="s">
        <v>104</v>
      </c>
      <c r="O4134" t="s">
        <v>122</v>
      </c>
      <c r="P4134" t="s">
        <v>10129</v>
      </c>
      <c r="Q4134" t="s">
        <v>77</v>
      </c>
      <c r="R4134">
        <v>3</v>
      </c>
      <c r="S4134">
        <v>3.2</v>
      </c>
      <c r="T4134" t="s">
        <v>30</v>
      </c>
      <c r="U4134" t="s">
        <v>60</v>
      </c>
    </row>
    <row r="4135" spans="1:21" x14ac:dyDescent="0.35">
      <c r="A4135" t="s">
        <v>7071</v>
      </c>
      <c r="B4135" t="str">
        <f>IF(COUNTIFS($A:$A,$A4135,$C:$C,$C4135,$D:$D,$D4135,$G:$G,$G4135,$K:$K,$K4135,$M:$M,$M4135)&gt;1,"True Duplicate","Unique")</f>
        <v>Unique</v>
      </c>
      <c r="C4135" s="7">
        <v>45471</v>
      </c>
      <c r="D4135" t="s">
        <v>6454</v>
      </c>
      <c r="E4135" t="str">
        <f>IF(COUNTIF($B$2:D4135,D4135)=1,"New Customer","Returning Customer")</f>
        <v>New Customer</v>
      </c>
      <c r="F4135" t="s">
        <v>72</v>
      </c>
      <c r="G4135" t="s">
        <v>533</v>
      </c>
      <c r="H4135" t="s">
        <v>74</v>
      </c>
      <c r="I4135" t="s">
        <v>534</v>
      </c>
      <c r="J4135" s="5">
        <v>1917.2</v>
      </c>
      <c r="K4135">
        <v>7</v>
      </c>
      <c r="L4135">
        <v>0.15</v>
      </c>
      <c r="M4135" s="3">
        <f t="shared" si="64"/>
        <v>13419.35</v>
      </c>
      <c r="N4135" t="s">
        <v>26</v>
      </c>
      <c r="O4135" t="s">
        <v>111</v>
      </c>
      <c r="P4135" t="s">
        <v>10129</v>
      </c>
      <c r="Q4135" t="s">
        <v>123</v>
      </c>
      <c r="R4135">
        <v>5</v>
      </c>
      <c r="S4135">
        <v>4.3</v>
      </c>
      <c r="T4135" t="s">
        <v>30</v>
      </c>
      <c r="U4135" t="s">
        <v>86</v>
      </c>
    </row>
    <row r="4136" spans="1:21" x14ac:dyDescent="0.35">
      <c r="A4136" t="s">
        <v>8353</v>
      </c>
      <c r="B4136" t="str">
        <f>IF(COUNTIFS($A:$A,$A4136,$C:$C,$C4136,$D:$D,$D4136,$G:$G,$G4136,$K:$K,$K4136,$M:$M,$M4136)&gt;1,"True Duplicate","Unique")</f>
        <v>Unique</v>
      </c>
      <c r="C4136" s="7">
        <v>45471</v>
      </c>
      <c r="D4136" t="s">
        <v>2968</v>
      </c>
      <c r="E4136" t="str">
        <f>IF(COUNTIF($B$2:D4136,D4136)=1,"New Customer","Returning Customer")</f>
        <v>Returning Customer</v>
      </c>
      <c r="F4136" t="s">
        <v>72</v>
      </c>
      <c r="G4136" t="s">
        <v>251</v>
      </c>
      <c r="H4136" t="s">
        <v>36</v>
      </c>
      <c r="I4136" t="s">
        <v>252</v>
      </c>
      <c r="J4136" s="5">
        <v>30.36</v>
      </c>
      <c r="K4136">
        <v>1</v>
      </c>
      <c r="L4136">
        <v>0.2</v>
      </c>
      <c r="M4136" s="3">
        <f t="shared" si="64"/>
        <v>30.16</v>
      </c>
      <c r="N4136" t="s">
        <v>302</v>
      </c>
      <c r="O4136" t="s">
        <v>111</v>
      </c>
      <c r="P4136" t="s">
        <v>85</v>
      </c>
      <c r="Q4136" t="s">
        <v>116</v>
      </c>
      <c r="R4136">
        <v>4</v>
      </c>
      <c r="S4136">
        <v>4.4000000000000004</v>
      </c>
      <c r="T4136" t="s">
        <v>30</v>
      </c>
      <c r="U4136" t="s">
        <v>60</v>
      </c>
    </row>
    <row r="4137" spans="1:21" x14ac:dyDescent="0.35">
      <c r="A4137" t="s">
        <v>8608</v>
      </c>
      <c r="B4137" t="str">
        <f>IF(COUNTIFS($A:$A,$A4137,$C:$C,$C4137,$D:$D,$D4137,$G:$G,$G4137,$K:$K,$K4137,$M:$M,$M4137)&gt;1,"True Duplicate","Unique")</f>
        <v>Unique</v>
      </c>
      <c r="C4137" s="7">
        <v>45471</v>
      </c>
      <c r="D4137" t="s">
        <v>8556</v>
      </c>
      <c r="E4137" t="str">
        <f>IF(COUNTIF($B$2:D4137,D4137)=1,"New Customer","Returning Customer")</f>
        <v>Returning Customer</v>
      </c>
      <c r="F4137" t="s">
        <v>10132</v>
      </c>
      <c r="G4137" t="s">
        <v>128</v>
      </c>
      <c r="H4137" t="s">
        <v>36</v>
      </c>
      <c r="I4137" t="s">
        <v>129</v>
      </c>
      <c r="J4137" s="5">
        <v>32.72</v>
      </c>
      <c r="K4137">
        <v>12</v>
      </c>
      <c r="L4137">
        <v>0.2</v>
      </c>
      <c r="M4137" s="3">
        <f t="shared" si="64"/>
        <v>390.23999999999995</v>
      </c>
      <c r="N4137" t="s">
        <v>26</v>
      </c>
      <c r="O4137" t="s">
        <v>27</v>
      </c>
      <c r="P4137" t="s">
        <v>10129</v>
      </c>
      <c r="Q4137" t="s">
        <v>116</v>
      </c>
      <c r="R4137">
        <v>6</v>
      </c>
      <c r="S4137">
        <v>4.5</v>
      </c>
      <c r="T4137" t="s">
        <v>51</v>
      </c>
      <c r="U4137" t="s">
        <v>60</v>
      </c>
    </row>
    <row r="4138" spans="1:21" x14ac:dyDescent="0.35">
      <c r="A4138" t="s">
        <v>9124</v>
      </c>
      <c r="B4138" t="str">
        <f>IF(COUNTIFS($A:$A,$A4138,$C:$C,$C4138,$D:$D,$D4138,$G:$G,$G4138,$K:$K,$K4138,$M:$M,$M4138)&gt;1,"True Duplicate","Unique")</f>
        <v>Unique</v>
      </c>
      <c r="C4138" s="7">
        <v>45471</v>
      </c>
      <c r="D4138" t="s">
        <v>2459</v>
      </c>
      <c r="E4138" t="str">
        <f>IF(COUNTIF($B$2:D4138,D4138)=1,"New Customer","Returning Customer")</f>
        <v>Returning Customer</v>
      </c>
      <c r="F4138" t="s">
        <v>10132</v>
      </c>
      <c r="G4138" t="s">
        <v>470</v>
      </c>
      <c r="H4138" t="s">
        <v>24</v>
      </c>
      <c r="I4138" t="s">
        <v>471</v>
      </c>
      <c r="J4138" s="5">
        <v>346.82</v>
      </c>
      <c r="K4138">
        <v>3</v>
      </c>
      <c r="L4138">
        <v>0.25</v>
      </c>
      <c r="M4138" s="3">
        <f t="shared" si="64"/>
        <v>1039.71</v>
      </c>
      <c r="N4138" t="s">
        <v>76</v>
      </c>
      <c r="O4138" t="s">
        <v>27</v>
      </c>
      <c r="P4138" t="s">
        <v>85</v>
      </c>
      <c r="Q4138" t="s">
        <v>77</v>
      </c>
      <c r="R4138">
        <v>1</v>
      </c>
      <c r="S4138">
        <v>2.5</v>
      </c>
      <c r="T4138" t="s">
        <v>143</v>
      </c>
      <c r="U4138" t="s">
        <v>86</v>
      </c>
    </row>
    <row r="4139" spans="1:21" x14ac:dyDescent="0.35">
      <c r="A4139" t="s">
        <v>1713</v>
      </c>
      <c r="B4139" t="str">
        <f>IF(COUNTIFS($A:$A,$A4139,$C:$C,$C4139,$D:$D,$D4139,$G:$G,$G4139,$K:$K,$K4139,$M:$M,$M4139)&gt;1,"True Duplicate","Unique")</f>
        <v>Unique</v>
      </c>
      <c r="C4139" s="7">
        <v>45472</v>
      </c>
      <c r="D4139" t="s">
        <v>5417</v>
      </c>
      <c r="E4139" t="str">
        <f>IF(COUNTIF($B$2:D4139,D4139)=1,"New Customer","Returning Customer")</f>
        <v>New Customer</v>
      </c>
      <c r="F4139" t="s">
        <v>72</v>
      </c>
      <c r="G4139" t="s">
        <v>266</v>
      </c>
      <c r="H4139" t="s">
        <v>24</v>
      </c>
      <c r="I4139" t="s">
        <v>267</v>
      </c>
      <c r="J4139" s="5">
        <v>105.26</v>
      </c>
      <c r="K4139">
        <v>3</v>
      </c>
      <c r="L4139">
        <v>0</v>
      </c>
      <c r="M4139" s="3">
        <f t="shared" si="64"/>
        <v>315.78000000000003</v>
      </c>
      <c r="N4139" t="s">
        <v>142</v>
      </c>
      <c r="O4139" t="s">
        <v>27</v>
      </c>
      <c r="P4139" t="s">
        <v>59</v>
      </c>
      <c r="Q4139" t="s">
        <v>116</v>
      </c>
      <c r="R4139">
        <v>5</v>
      </c>
      <c r="S4139">
        <v>3.4</v>
      </c>
      <c r="U4139" t="s">
        <v>52</v>
      </c>
    </row>
    <row r="4140" spans="1:21" x14ac:dyDescent="0.35">
      <c r="A4140" t="s">
        <v>5416</v>
      </c>
      <c r="B4140" t="str">
        <f>IF(COUNTIFS($A:$A,$A4140,$C:$C,$C4140,$D:$D,$D4140,$G:$G,$G4140,$K:$K,$K4140,$M:$M,$M4140)&gt;1,"True Duplicate","Unique")</f>
        <v>Unique</v>
      </c>
      <c r="C4140" s="7">
        <v>45472</v>
      </c>
      <c r="D4140" t="s">
        <v>5690</v>
      </c>
      <c r="E4140" t="str">
        <f>IF(COUNTIF($B$2:D4140,D4140)=1,"New Customer","Returning Customer")</f>
        <v>Returning Customer</v>
      </c>
      <c r="F4140" t="s">
        <v>72</v>
      </c>
      <c r="G4140" t="s">
        <v>161</v>
      </c>
      <c r="H4140" t="s">
        <v>74</v>
      </c>
      <c r="I4140" t="s">
        <v>148</v>
      </c>
      <c r="J4140" s="5">
        <v>986.97</v>
      </c>
      <c r="K4140">
        <v>11</v>
      </c>
      <c r="L4140">
        <v>0</v>
      </c>
      <c r="M4140" s="3">
        <f t="shared" si="64"/>
        <v>10856.67</v>
      </c>
      <c r="N4140" t="s">
        <v>38</v>
      </c>
      <c r="O4140" t="s">
        <v>122</v>
      </c>
      <c r="P4140" t="s">
        <v>166</v>
      </c>
      <c r="Q4140" t="s">
        <v>41</v>
      </c>
      <c r="R4140">
        <v>4</v>
      </c>
      <c r="S4140">
        <v>3.7</v>
      </c>
      <c r="T4140" t="s">
        <v>30</v>
      </c>
      <c r="U4140" t="s">
        <v>86</v>
      </c>
    </row>
    <row r="4141" spans="1:21" x14ac:dyDescent="0.35">
      <c r="A4141" t="s">
        <v>5689</v>
      </c>
      <c r="B4141" t="str">
        <f>IF(COUNTIFS($A:$A,$A4141,$C:$C,$C4141,$D:$D,$D4141,$G:$G,$G4141,$K:$K,$K4141,$M:$M,$M4141)&gt;1,"True Duplicate","Unique")</f>
        <v>Unique</v>
      </c>
      <c r="C4141" s="7">
        <v>45472</v>
      </c>
      <c r="D4141" t="s">
        <v>5706</v>
      </c>
      <c r="E4141" t="str">
        <f>IF(COUNTIF($B$2:D4141,D4141)=1,"New Customer","Returning Customer")</f>
        <v>New Customer</v>
      </c>
      <c r="F4141" t="s">
        <v>72</v>
      </c>
      <c r="G4141" t="s">
        <v>176</v>
      </c>
      <c r="H4141" t="s">
        <v>47</v>
      </c>
      <c r="I4141" t="s">
        <v>177</v>
      </c>
      <c r="J4141" s="5">
        <v>253.36</v>
      </c>
      <c r="K4141">
        <v>7</v>
      </c>
      <c r="L4141">
        <v>0.05</v>
      </c>
      <c r="M4141" s="3">
        <f t="shared" si="64"/>
        <v>1773.17</v>
      </c>
      <c r="N4141" t="s">
        <v>26</v>
      </c>
      <c r="O4141" t="s">
        <v>27</v>
      </c>
      <c r="P4141" t="s">
        <v>59</v>
      </c>
      <c r="Q4141" t="s">
        <v>41</v>
      </c>
      <c r="R4141">
        <v>11</v>
      </c>
      <c r="S4141">
        <v>4.3</v>
      </c>
      <c r="T4141" t="s">
        <v>30</v>
      </c>
      <c r="U4141" t="s">
        <v>60</v>
      </c>
    </row>
    <row r="4142" spans="1:21" x14ac:dyDescent="0.35">
      <c r="A4142" t="s">
        <v>5992</v>
      </c>
      <c r="B4142" t="str">
        <f>IF(COUNTIFS($A:$A,$A4142,$C:$C,$C4142,$D:$D,$D4142,$G:$G,$G4142,$K:$K,$K4142,$M:$M,$M4142)&gt;1,"True Duplicate","Unique")</f>
        <v>Unique</v>
      </c>
      <c r="C4142" s="7">
        <v>45472</v>
      </c>
      <c r="E4142" t="str">
        <f>IF(COUNTIF($B$2:D4142,D4142)=1,"New Customer","Returning Customer")</f>
        <v>Returning Customer</v>
      </c>
      <c r="F4142" t="s">
        <v>72</v>
      </c>
      <c r="G4142" t="s">
        <v>193</v>
      </c>
      <c r="H4142" t="s">
        <v>24</v>
      </c>
      <c r="I4142" t="s">
        <v>10126</v>
      </c>
      <c r="J4142" s="5">
        <v>282.58</v>
      </c>
      <c r="K4142">
        <v>7</v>
      </c>
      <c r="L4142">
        <v>0.05</v>
      </c>
      <c r="M4142" s="3">
        <f t="shared" si="64"/>
        <v>1977.7099999999998</v>
      </c>
      <c r="N4142" t="s">
        <v>38</v>
      </c>
      <c r="O4142" t="s">
        <v>27</v>
      </c>
      <c r="P4142" t="s">
        <v>10129</v>
      </c>
      <c r="Q4142" t="s">
        <v>29</v>
      </c>
      <c r="R4142">
        <v>4</v>
      </c>
      <c r="S4142">
        <v>2.1</v>
      </c>
      <c r="T4142" t="s">
        <v>30</v>
      </c>
      <c r="U4142" t="s">
        <v>60</v>
      </c>
    </row>
    <row r="4143" spans="1:21" x14ac:dyDescent="0.35">
      <c r="A4143" t="s">
        <v>418</v>
      </c>
      <c r="B4143" t="str">
        <f>IF(COUNTIFS($A:$A,$A4143,$C:$C,$C4143,$D:$D,$D4143,$G:$G,$G4143,$K:$K,$K4143,$M:$M,$M4143)&gt;1,"True Duplicate","Unique")</f>
        <v>Unique</v>
      </c>
      <c r="C4143" s="7">
        <v>45473</v>
      </c>
      <c r="D4143" t="s">
        <v>2209</v>
      </c>
      <c r="E4143" t="str">
        <f>IF(COUNTIF($B$2:D4143,D4143)=1,"New Customer","Returning Customer")</f>
        <v>New Customer</v>
      </c>
      <c r="F4143" t="s">
        <v>10132</v>
      </c>
      <c r="G4143" t="s">
        <v>56</v>
      </c>
      <c r="H4143" t="s">
        <v>57</v>
      </c>
      <c r="I4143" t="s">
        <v>58</v>
      </c>
      <c r="J4143" s="5">
        <v>189.96</v>
      </c>
      <c r="K4143">
        <v>8</v>
      </c>
      <c r="L4143">
        <v>0.2</v>
      </c>
      <c r="M4143" s="3">
        <f t="shared" si="64"/>
        <v>1518.0800000000002</v>
      </c>
      <c r="N4143" t="s">
        <v>26</v>
      </c>
      <c r="O4143" t="s">
        <v>111</v>
      </c>
      <c r="P4143" t="s">
        <v>85</v>
      </c>
      <c r="Q4143" t="s">
        <v>116</v>
      </c>
      <c r="R4143">
        <v>13</v>
      </c>
      <c r="S4143">
        <v>4.5999999999999996</v>
      </c>
      <c r="T4143" t="s">
        <v>30</v>
      </c>
      <c r="U4143" t="s">
        <v>60</v>
      </c>
    </row>
    <row r="4144" spans="1:21" x14ac:dyDescent="0.35">
      <c r="A4144" t="s">
        <v>2208</v>
      </c>
      <c r="B4144" t="str">
        <f>IF(COUNTIFS($A:$A,$A4144,$C:$C,$C4144,$D:$D,$D4144,$G:$G,$G4144,$K:$K,$K4144,$M:$M,$M4144)&gt;1,"True Duplicate","Unique")</f>
        <v>Unique</v>
      </c>
      <c r="C4144" s="7">
        <v>45473</v>
      </c>
      <c r="D4144" t="s">
        <v>7381</v>
      </c>
      <c r="E4144" t="str">
        <f>IF(COUNTIF($B$2:D4144,D4144)=1,"New Customer","Returning Customer")</f>
        <v>New Customer</v>
      </c>
      <c r="F4144" t="s">
        <v>72</v>
      </c>
      <c r="G4144" t="s">
        <v>96</v>
      </c>
      <c r="H4144" t="s">
        <v>57</v>
      </c>
      <c r="I4144" t="s">
        <v>97</v>
      </c>
      <c r="J4144" s="5">
        <v>379.86</v>
      </c>
      <c r="K4144">
        <v>8</v>
      </c>
      <c r="L4144">
        <v>0.05</v>
      </c>
      <c r="M4144" s="3">
        <f t="shared" si="64"/>
        <v>3038.48</v>
      </c>
      <c r="N4144" t="s">
        <v>76</v>
      </c>
      <c r="O4144" t="s">
        <v>27</v>
      </c>
      <c r="P4144" t="s">
        <v>85</v>
      </c>
      <c r="Q4144" t="s">
        <v>123</v>
      </c>
      <c r="R4144">
        <v>9</v>
      </c>
      <c r="S4144">
        <v>2.7</v>
      </c>
      <c r="T4144" t="s">
        <v>30</v>
      </c>
      <c r="U4144" t="s">
        <v>60</v>
      </c>
    </row>
    <row r="4145" spans="1:21" x14ac:dyDescent="0.35">
      <c r="A4145" t="s">
        <v>4452</v>
      </c>
      <c r="B4145" t="str">
        <f>IF(COUNTIFS($A:$A,$A4145,$C:$C,$C4145,$D:$D,$D4145,$G:$G,$G4145,$K:$K,$K4145,$M:$M,$M4145)&gt;1,"True Duplicate","Unique")</f>
        <v>Unique</v>
      </c>
      <c r="C4145" s="7">
        <v>45473</v>
      </c>
      <c r="D4145" t="s">
        <v>7477</v>
      </c>
      <c r="E4145" t="str">
        <f>IF(COUNTIF($B$2:D4145,D4145)=1,"New Customer","Returning Customer")</f>
        <v>Returning Customer</v>
      </c>
      <c r="F4145" t="s">
        <v>10132</v>
      </c>
      <c r="G4145" t="s">
        <v>351</v>
      </c>
      <c r="H4145" t="s">
        <v>57</v>
      </c>
      <c r="I4145" t="s">
        <v>289</v>
      </c>
      <c r="J4145" s="5">
        <v>466.37</v>
      </c>
      <c r="K4145">
        <v>6</v>
      </c>
      <c r="L4145">
        <v>0</v>
      </c>
      <c r="M4145" s="3">
        <f t="shared" si="64"/>
        <v>2798.2200000000003</v>
      </c>
      <c r="N4145" t="s">
        <v>142</v>
      </c>
      <c r="O4145" t="s">
        <v>27</v>
      </c>
      <c r="P4145" t="s">
        <v>10129</v>
      </c>
      <c r="Q4145" t="s">
        <v>123</v>
      </c>
      <c r="R4145">
        <v>3</v>
      </c>
      <c r="S4145">
        <v>1.2</v>
      </c>
      <c r="T4145" t="s">
        <v>30</v>
      </c>
      <c r="U4145" t="s">
        <v>60</v>
      </c>
    </row>
    <row r="4146" spans="1:21" x14ac:dyDescent="0.35">
      <c r="A4146" t="s">
        <v>5392</v>
      </c>
      <c r="B4146" t="str">
        <f>IF(COUNTIFS($A:$A,$A4146,$C:$C,$C4146,$D:$D,$D4146,$G:$G,$G4146,$K:$K,$K4146,$M:$M,$M4146)&gt;1,"True Duplicate","Unique")</f>
        <v>Unique</v>
      </c>
      <c r="C4146" s="7">
        <v>45473</v>
      </c>
      <c r="D4146" t="s">
        <v>420</v>
      </c>
      <c r="E4146" t="str">
        <f>IF(COUNTIF($B$2:D4146,D4146)=1,"New Customer","Returning Customer")</f>
        <v>New Customer</v>
      </c>
      <c r="F4146" t="s">
        <v>10132</v>
      </c>
      <c r="G4146" t="s">
        <v>56</v>
      </c>
      <c r="H4146" t="s">
        <v>57</v>
      </c>
      <c r="I4146" t="s">
        <v>58</v>
      </c>
      <c r="J4146" s="5">
        <v>579.08000000000004</v>
      </c>
      <c r="K4146">
        <v>4</v>
      </c>
      <c r="L4146">
        <v>0.15</v>
      </c>
      <c r="M4146" s="3">
        <f t="shared" si="64"/>
        <v>2315.7200000000003</v>
      </c>
      <c r="N4146" t="s">
        <v>302</v>
      </c>
      <c r="O4146" t="s">
        <v>39</v>
      </c>
      <c r="P4146" t="s">
        <v>59</v>
      </c>
      <c r="Q4146" t="s">
        <v>123</v>
      </c>
      <c r="R4146">
        <v>12</v>
      </c>
      <c r="S4146">
        <v>4.5</v>
      </c>
      <c r="T4146" t="s">
        <v>30</v>
      </c>
      <c r="U4146" t="s">
        <v>52</v>
      </c>
    </row>
    <row r="4147" spans="1:21" x14ac:dyDescent="0.35">
      <c r="A4147" t="s">
        <v>7380</v>
      </c>
      <c r="B4147" t="str">
        <f>IF(COUNTIFS($A:$A,$A4147,$C:$C,$C4147,$D:$D,$D4147,$G:$G,$G4147,$K:$K,$K4147,$M:$M,$M4147)&gt;1,"True Duplicate","Unique")</f>
        <v>Unique</v>
      </c>
      <c r="C4147" s="7">
        <v>45473</v>
      </c>
      <c r="D4147" t="s">
        <v>4453</v>
      </c>
      <c r="E4147" t="str">
        <f>IF(COUNTIF($B$2:D4147,D4147)=1,"New Customer","Returning Customer")</f>
        <v>New Customer</v>
      </c>
      <c r="F4147" t="s">
        <v>72</v>
      </c>
      <c r="G4147" t="s">
        <v>170</v>
      </c>
      <c r="H4147" t="s">
        <v>66</v>
      </c>
      <c r="I4147" t="s">
        <v>171</v>
      </c>
      <c r="J4147" s="5">
        <v>522.39</v>
      </c>
      <c r="K4147">
        <v>2</v>
      </c>
      <c r="L4147">
        <v>0.1</v>
      </c>
      <c r="M4147" s="3">
        <f t="shared" si="64"/>
        <v>1044.58</v>
      </c>
      <c r="N4147" t="s">
        <v>26</v>
      </c>
      <c r="O4147" t="s">
        <v>111</v>
      </c>
      <c r="P4147" t="s">
        <v>10129</v>
      </c>
      <c r="Q4147" t="s">
        <v>116</v>
      </c>
      <c r="R4147">
        <v>4</v>
      </c>
      <c r="S4147">
        <v>3.4</v>
      </c>
      <c r="T4147" t="s">
        <v>30</v>
      </c>
      <c r="U4147" t="s">
        <v>52</v>
      </c>
    </row>
    <row r="4148" spans="1:21" x14ac:dyDescent="0.35">
      <c r="A4148" t="s">
        <v>7476</v>
      </c>
      <c r="B4148" t="str">
        <f>IF(COUNTIFS($A:$A,$A4148,$C:$C,$C4148,$D:$D,$D4148,$G:$G,$G4148,$K:$K,$K4148,$M:$M,$M4148)&gt;1,"True Duplicate","Unique")</f>
        <v>Unique</v>
      </c>
      <c r="C4148" s="7">
        <v>45473</v>
      </c>
      <c r="D4148" t="s">
        <v>5393</v>
      </c>
      <c r="E4148" t="str">
        <f>IF(COUNTIF($B$2:D4148,D4148)=1,"New Customer","Returning Customer")</f>
        <v>New Customer</v>
      </c>
      <c r="F4148" t="s">
        <v>10132</v>
      </c>
      <c r="G4148" t="s">
        <v>23</v>
      </c>
      <c r="H4148" t="s">
        <v>24</v>
      </c>
      <c r="I4148" t="s">
        <v>25</v>
      </c>
      <c r="J4148" s="5">
        <v>371.06</v>
      </c>
      <c r="K4148">
        <v>6</v>
      </c>
      <c r="L4148">
        <v>0.05</v>
      </c>
      <c r="M4148" s="3">
        <f t="shared" si="64"/>
        <v>2226.06</v>
      </c>
      <c r="N4148" t="s">
        <v>104</v>
      </c>
      <c r="O4148" t="s">
        <v>122</v>
      </c>
      <c r="P4148" t="s">
        <v>10129</v>
      </c>
      <c r="Q4148" t="s">
        <v>116</v>
      </c>
      <c r="R4148">
        <v>8</v>
      </c>
      <c r="S4148">
        <v>3.9</v>
      </c>
      <c r="T4148" t="s">
        <v>30</v>
      </c>
      <c r="U4148" t="s">
        <v>60</v>
      </c>
    </row>
    <row r="4149" spans="1:21" x14ac:dyDescent="0.35">
      <c r="A4149" t="s">
        <v>2399</v>
      </c>
      <c r="B4149" t="str">
        <f>IF(COUNTIFS($A:$A,$A4149,$C:$C,$C4149,$D:$D,$D4149,$G:$G,$G4149,$K:$K,$K4149,$M:$M,$M4149)&gt;1,"True Duplicate","Unique")</f>
        <v>Unique</v>
      </c>
      <c r="C4149" s="7">
        <v>45474</v>
      </c>
      <c r="D4149" t="s">
        <v>1459</v>
      </c>
      <c r="E4149" t="str">
        <f>IF(COUNTIF($B$2:D4149,D4149)=1,"New Customer","Returning Customer")</f>
        <v>Returning Customer</v>
      </c>
      <c r="F4149" t="s">
        <v>10132</v>
      </c>
      <c r="G4149" t="s">
        <v>656</v>
      </c>
      <c r="H4149" t="s">
        <v>47</v>
      </c>
      <c r="I4149" t="s">
        <v>657</v>
      </c>
      <c r="J4149" s="5">
        <v>634.05999999999995</v>
      </c>
      <c r="K4149">
        <v>8</v>
      </c>
      <c r="L4149">
        <v>0.15</v>
      </c>
      <c r="M4149" s="3">
        <f t="shared" si="64"/>
        <v>5071.28</v>
      </c>
      <c r="N4149" t="s">
        <v>104</v>
      </c>
      <c r="O4149" t="s">
        <v>27</v>
      </c>
      <c r="P4149" t="s">
        <v>59</v>
      </c>
      <c r="Q4149" t="s">
        <v>116</v>
      </c>
      <c r="R4149">
        <v>1</v>
      </c>
      <c r="S4149">
        <v>4.2</v>
      </c>
      <c r="T4149" t="s">
        <v>30</v>
      </c>
      <c r="U4149" t="s">
        <v>60</v>
      </c>
    </row>
    <row r="4150" spans="1:21" x14ac:dyDescent="0.35">
      <c r="A4150" t="s">
        <v>2450</v>
      </c>
      <c r="B4150" t="str">
        <f>IF(COUNTIFS($A:$A,$A4150,$C:$C,$C4150,$D:$D,$D4150,$G:$G,$G4150,$K:$K,$K4150,$M:$M,$M4150)&gt;1,"True Duplicate","Unique")</f>
        <v>Unique</v>
      </c>
      <c r="C4150" s="7">
        <v>45474</v>
      </c>
      <c r="D4150" t="s">
        <v>2401</v>
      </c>
      <c r="E4150" t="str">
        <f>IF(COUNTIF($B$2:D4150,D4150)=1,"New Customer","Returning Customer")</f>
        <v>Returning Customer</v>
      </c>
      <c r="F4150" t="s">
        <v>10132</v>
      </c>
      <c r="G4150" t="s">
        <v>351</v>
      </c>
      <c r="H4150" t="s">
        <v>57</v>
      </c>
      <c r="I4150" t="s">
        <v>289</v>
      </c>
      <c r="J4150" s="5">
        <v>157.54</v>
      </c>
      <c r="K4150">
        <v>13</v>
      </c>
      <c r="L4150">
        <v>0</v>
      </c>
      <c r="M4150" s="3">
        <f t="shared" si="64"/>
        <v>2048.02</v>
      </c>
      <c r="N4150" t="s">
        <v>26</v>
      </c>
      <c r="O4150" t="s">
        <v>39</v>
      </c>
      <c r="P4150" t="s">
        <v>85</v>
      </c>
      <c r="Q4150" t="s">
        <v>123</v>
      </c>
      <c r="R4150">
        <v>4</v>
      </c>
      <c r="S4150">
        <v>3.2</v>
      </c>
      <c r="T4150" t="s">
        <v>30</v>
      </c>
      <c r="U4150" t="s">
        <v>60</v>
      </c>
    </row>
    <row r="4151" spans="1:21" x14ac:dyDescent="0.35">
      <c r="A4151" t="s">
        <v>4233</v>
      </c>
      <c r="B4151" t="str">
        <f>IF(COUNTIFS($A:$A,$A4151,$C:$C,$C4151,$D:$D,$D4151,$G:$G,$G4151,$K:$K,$K4151,$M:$M,$M4151)&gt;1,"True Duplicate","Unique")</f>
        <v>Unique</v>
      </c>
      <c r="C4151" s="7">
        <v>45474</v>
      </c>
      <c r="D4151" t="s">
        <v>2451</v>
      </c>
      <c r="E4151" t="str">
        <f>IF(COUNTIF($B$2:D4151,D4151)=1,"New Customer","Returning Customer")</f>
        <v>Returning Customer</v>
      </c>
      <c r="F4151" t="s">
        <v>72</v>
      </c>
      <c r="G4151" t="s">
        <v>351</v>
      </c>
      <c r="H4151" t="s">
        <v>57</v>
      </c>
      <c r="I4151" t="s">
        <v>289</v>
      </c>
      <c r="J4151" s="5">
        <v>538.38</v>
      </c>
      <c r="K4151">
        <v>11</v>
      </c>
      <c r="L4151">
        <v>0.2</v>
      </c>
      <c r="M4151" s="3">
        <f t="shared" si="64"/>
        <v>5919.98</v>
      </c>
      <c r="N4151" t="s">
        <v>302</v>
      </c>
      <c r="O4151" t="s">
        <v>111</v>
      </c>
      <c r="P4151" t="s">
        <v>166</v>
      </c>
      <c r="Q4151" t="s">
        <v>116</v>
      </c>
      <c r="R4151">
        <v>12</v>
      </c>
      <c r="S4151">
        <v>4.3</v>
      </c>
      <c r="T4151" t="s">
        <v>30</v>
      </c>
      <c r="U4151" t="s">
        <v>52</v>
      </c>
    </row>
    <row r="4152" spans="1:21" x14ac:dyDescent="0.35">
      <c r="A4152" t="s">
        <v>6272</v>
      </c>
      <c r="B4152" t="str">
        <f>IF(COUNTIFS($A:$A,$A4152,$C:$C,$C4152,$D:$D,$D4152,$G:$G,$G4152,$K:$K,$K4152,$M:$M,$M4152)&gt;1,"True Duplicate","Unique")</f>
        <v>Unique</v>
      </c>
      <c r="C4152" s="7">
        <v>45474</v>
      </c>
      <c r="D4152" t="s">
        <v>6273</v>
      </c>
      <c r="E4152" t="str">
        <f>IF(COUNTIF($B$2:D4152,D4152)=1,"New Customer","Returning Customer")</f>
        <v>New Customer</v>
      </c>
      <c r="F4152" t="s">
        <v>72</v>
      </c>
      <c r="G4152" t="s">
        <v>274</v>
      </c>
      <c r="H4152" t="s">
        <v>74</v>
      </c>
      <c r="I4152" t="s">
        <v>75</v>
      </c>
      <c r="J4152" s="5">
        <v>530.98</v>
      </c>
      <c r="K4152">
        <v>6</v>
      </c>
      <c r="L4152">
        <v>0.2</v>
      </c>
      <c r="M4152" s="3">
        <f t="shared" si="64"/>
        <v>3184.68</v>
      </c>
      <c r="N4152" t="s">
        <v>83</v>
      </c>
      <c r="O4152" t="s">
        <v>39</v>
      </c>
      <c r="P4152" t="s">
        <v>166</v>
      </c>
      <c r="Q4152" t="s">
        <v>29</v>
      </c>
      <c r="R4152">
        <v>1</v>
      </c>
      <c r="S4152">
        <v>3.3</v>
      </c>
      <c r="T4152" t="s">
        <v>30</v>
      </c>
      <c r="U4152" t="s">
        <v>60</v>
      </c>
    </row>
    <row r="4153" spans="1:21" x14ac:dyDescent="0.35">
      <c r="A4153" t="s">
        <v>8086</v>
      </c>
      <c r="B4153" t="str">
        <f>IF(COUNTIFS($A:$A,$A4153,$C:$C,$C4153,$D:$D,$D4153,$G:$G,$G4153,$K:$K,$K4153,$M:$M,$M4153)&gt;1,"True Duplicate","Unique")</f>
        <v>Unique</v>
      </c>
      <c r="C4153" s="7">
        <v>45474</v>
      </c>
      <c r="D4153" t="s">
        <v>8087</v>
      </c>
      <c r="E4153" t="str">
        <f>IF(COUNTIF($B$2:D4153,D4153)=1,"New Customer","Returning Customer")</f>
        <v>New Customer</v>
      </c>
      <c r="F4153" t="s">
        <v>72</v>
      </c>
      <c r="G4153" t="s">
        <v>128</v>
      </c>
      <c r="H4153" t="s">
        <v>36</v>
      </c>
      <c r="I4153" t="s">
        <v>129</v>
      </c>
      <c r="J4153" s="5">
        <v>18.62</v>
      </c>
      <c r="K4153">
        <v>12</v>
      </c>
      <c r="L4153">
        <v>0.3</v>
      </c>
      <c r="M4153" s="3">
        <f t="shared" si="64"/>
        <v>219.84</v>
      </c>
      <c r="N4153" t="s">
        <v>165</v>
      </c>
      <c r="O4153" t="s">
        <v>111</v>
      </c>
      <c r="P4153" t="s">
        <v>59</v>
      </c>
      <c r="Q4153" t="s">
        <v>41</v>
      </c>
      <c r="R4153">
        <v>11</v>
      </c>
      <c r="S4153">
        <v>2.8</v>
      </c>
      <c r="T4153" t="s">
        <v>30</v>
      </c>
      <c r="U4153" t="s">
        <v>60</v>
      </c>
    </row>
    <row r="4154" spans="1:21" x14ac:dyDescent="0.35">
      <c r="A4154" t="s">
        <v>167</v>
      </c>
      <c r="B4154" t="str">
        <f>IF(COUNTIFS($A:$A,$A4154,$C:$C,$C4154,$D:$D,$D4154,$G:$G,$G4154,$K:$K,$K4154,$M:$M,$M4154)&gt;1,"True Duplicate","Unique")</f>
        <v>Unique</v>
      </c>
      <c r="C4154" s="7">
        <v>45475</v>
      </c>
      <c r="D4154" t="s">
        <v>5279</v>
      </c>
      <c r="E4154" t="str">
        <f>IF(COUNTIF($B$2:D4154,D4154)=1,"New Customer","Returning Customer")</f>
        <v>New Customer</v>
      </c>
      <c r="F4154" t="s">
        <v>10132</v>
      </c>
      <c r="G4154" t="s">
        <v>170</v>
      </c>
      <c r="H4154" t="s">
        <v>66</v>
      </c>
      <c r="I4154" t="s">
        <v>171</v>
      </c>
      <c r="J4154" s="5">
        <v>43.05</v>
      </c>
      <c r="K4154">
        <v>13</v>
      </c>
      <c r="L4154">
        <v>0.25</v>
      </c>
      <c r="M4154" s="3">
        <f t="shared" si="64"/>
        <v>556.4</v>
      </c>
      <c r="N4154" t="s">
        <v>104</v>
      </c>
      <c r="O4154" t="s">
        <v>111</v>
      </c>
      <c r="P4154" t="s">
        <v>59</v>
      </c>
      <c r="Q4154" t="s">
        <v>41</v>
      </c>
      <c r="R4154">
        <v>2</v>
      </c>
      <c r="S4154">
        <v>4.3</v>
      </c>
      <c r="T4154" t="s">
        <v>30</v>
      </c>
      <c r="U4154" t="s">
        <v>86</v>
      </c>
    </row>
    <row r="4155" spans="1:21" x14ac:dyDescent="0.35">
      <c r="A4155" t="s">
        <v>1063</v>
      </c>
      <c r="B4155" t="str">
        <f>IF(COUNTIFS($A:$A,$A4155,$C:$C,$C4155,$D:$D,$D4155,$G:$G,$G4155,$K:$K,$K4155,$M:$M,$M4155)&gt;1,"True Duplicate","Unique")</f>
        <v>Unique</v>
      </c>
      <c r="C4155" s="7">
        <v>45475</v>
      </c>
      <c r="D4155" t="s">
        <v>4943</v>
      </c>
      <c r="E4155" t="str">
        <f>IF(COUNTIF($B$2:D4155,D4155)=1,"New Customer","Returning Customer")</f>
        <v>New Customer</v>
      </c>
      <c r="F4155" t="s">
        <v>10132</v>
      </c>
      <c r="G4155" t="s">
        <v>274</v>
      </c>
      <c r="H4155" t="s">
        <v>74</v>
      </c>
      <c r="I4155" t="s">
        <v>75</v>
      </c>
      <c r="J4155" s="5">
        <v>2258.4699999999998</v>
      </c>
      <c r="K4155">
        <v>9</v>
      </c>
      <c r="L4155">
        <v>0</v>
      </c>
      <c r="M4155" s="3">
        <f t="shared" si="64"/>
        <v>20326.23</v>
      </c>
      <c r="N4155" t="s">
        <v>83</v>
      </c>
      <c r="O4155" t="s">
        <v>27</v>
      </c>
      <c r="P4155" t="s">
        <v>10129</v>
      </c>
      <c r="Q4155" t="s">
        <v>116</v>
      </c>
      <c r="R4155">
        <v>3</v>
      </c>
      <c r="S4155">
        <v>4</v>
      </c>
      <c r="T4155" t="s">
        <v>30</v>
      </c>
      <c r="U4155" t="s">
        <v>60</v>
      </c>
    </row>
    <row r="4156" spans="1:21" x14ac:dyDescent="0.35">
      <c r="A4156" t="s">
        <v>1223</v>
      </c>
      <c r="B4156" t="str">
        <f>IF(COUNTIFS($A:$A,$A4156,$C:$C,$C4156,$D:$D,$D4156,$G:$G,$G4156,$K:$K,$K4156,$M:$M,$M4156)&gt;1,"True Duplicate","Unique")</f>
        <v>Unique</v>
      </c>
      <c r="C4156" s="7">
        <v>45475</v>
      </c>
      <c r="D4156" t="s">
        <v>1064</v>
      </c>
      <c r="E4156" t="str">
        <f>IF(COUNTIF($B$2:D4156,D4156)=1,"New Customer","Returning Customer")</f>
        <v>New Customer</v>
      </c>
      <c r="F4156" t="s">
        <v>10132</v>
      </c>
      <c r="G4156" t="s">
        <v>872</v>
      </c>
      <c r="H4156" t="s">
        <v>36</v>
      </c>
      <c r="I4156" t="s">
        <v>10127</v>
      </c>
      <c r="J4156" s="5">
        <v>38.56</v>
      </c>
      <c r="K4156">
        <v>13</v>
      </c>
      <c r="L4156">
        <v>0.1</v>
      </c>
      <c r="M4156" s="3">
        <f t="shared" si="64"/>
        <v>499.98</v>
      </c>
      <c r="N4156" t="s">
        <v>76</v>
      </c>
      <c r="O4156" t="s">
        <v>122</v>
      </c>
      <c r="P4156" t="s">
        <v>10129</v>
      </c>
      <c r="Q4156" t="s">
        <v>77</v>
      </c>
      <c r="R4156">
        <v>6</v>
      </c>
      <c r="S4156">
        <v>1.5</v>
      </c>
      <c r="T4156" t="s">
        <v>51</v>
      </c>
      <c r="U4156" t="s">
        <v>86</v>
      </c>
    </row>
    <row r="4157" spans="1:21" x14ac:dyDescent="0.35">
      <c r="A4157" t="s">
        <v>2372</v>
      </c>
      <c r="B4157" t="str">
        <f>IF(COUNTIFS($A:$A,$A4157,$C:$C,$C4157,$D:$D,$D4157,$G:$G,$G4157,$K:$K,$K4157,$M:$M,$M4157)&gt;1,"True Duplicate","Unique")</f>
        <v>Unique</v>
      </c>
      <c r="C4157" s="7">
        <v>45475</v>
      </c>
      <c r="D4157" t="s">
        <v>169</v>
      </c>
      <c r="E4157" t="str">
        <f>IF(COUNTIF($B$2:D4157,D4157)=1,"New Customer","Returning Customer")</f>
        <v>New Customer</v>
      </c>
      <c r="F4157" t="s">
        <v>10132</v>
      </c>
      <c r="G4157" t="s">
        <v>413</v>
      </c>
      <c r="H4157" t="s">
        <v>47</v>
      </c>
      <c r="I4157" t="s">
        <v>10125</v>
      </c>
      <c r="J4157" s="5">
        <v>407.47</v>
      </c>
      <c r="K4157">
        <v>9</v>
      </c>
      <c r="L4157">
        <v>0.15</v>
      </c>
      <c r="M4157" s="3">
        <f t="shared" si="64"/>
        <v>3665.8800000000006</v>
      </c>
      <c r="N4157" t="s">
        <v>26</v>
      </c>
      <c r="O4157" t="s">
        <v>27</v>
      </c>
      <c r="P4157" t="s">
        <v>10129</v>
      </c>
      <c r="Q4157" t="s">
        <v>116</v>
      </c>
      <c r="R4157">
        <v>10</v>
      </c>
      <c r="S4157">
        <v>2.4</v>
      </c>
      <c r="T4157" t="s">
        <v>202</v>
      </c>
      <c r="U4157" t="s">
        <v>60</v>
      </c>
    </row>
    <row r="4158" spans="1:21" x14ac:dyDescent="0.35">
      <c r="A4158" t="s">
        <v>4805</v>
      </c>
      <c r="B4158" t="str">
        <f>IF(COUNTIFS($A:$A,$A4158,$C:$C,$C4158,$D:$D,$D4158,$G:$G,$G4158,$K:$K,$K4158,$M:$M,$M4158)&gt;1,"True Duplicate","Unique")</f>
        <v>Unique</v>
      </c>
      <c r="C4158" s="7">
        <v>45475</v>
      </c>
      <c r="D4158" t="s">
        <v>4229</v>
      </c>
      <c r="E4158" t="str">
        <f>IF(COUNTIF($B$2:D4158,D4158)=1,"New Customer","Returning Customer")</f>
        <v>Returning Customer</v>
      </c>
      <c r="F4158" t="s">
        <v>72</v>
      </c>
      <c r="G4158" t="s">
        <v>323</v>
      </c>
      <c r="H4158" t="s">
        <v>57</v>
      </c>
      <c r="I4158" t="s">
        <v>82</v>
      </c>
      <c r="J4158" s="5">
        <v>643.71</v>
      </c>
      <c r="K4158">
        <v>14</v>
      </c>
      <c r="L4158">
        <v>0.15</v>
      </c>
      <c r="M4158" s="3">
        <f t="shared" si="64"/>
        <v>9009.84</v>
      </c>
      <c r="N4158" t="s">
        <v>302</v>
      </c>
      <c r="O4158" t="s">
        <v>27</v>
      </c>
      <c r="P4158" t="s">
        <v>59</v>
      </c>
      <c r="Q4158" t="s">
        <v>123</v>
      </c>
      <c r="R4158">
        <v>7</v>
      </c>
      <c r="S4158">
        <v>1.4</v>
      </c>
      <c r="T4158" t="s">
        <v>30</v>
      </c>
      <c r="U4158" t="s">
        <v>60</v>
      </c>
    </row>
    <row r="4159" spans="1:21" x14ac:dyDescent="0.35">
      <c r="A4159" t="s">
        <v>4942</v>
      </c>
      <c r="B4159" t="str">
        <f>IF(COUNTIFS($A:$A,$A4159,$C:$C,$C4159,$D:$D,$D4159,$G:$G,$G4159,$K:$K,$K4159,$M:$M,$M4159)&gt;1,"True Duplicate","Unique")</f>
        <v>Unique</v>
      </c>
      <c r="C4159" s="7">
        <v>45475</v>
      </c>
      <c r="D4159" t="s">
        <v>1224</v>
      </c>
      <c r="E4159" t="str">
        <f>IF(COUNTIF($B$2:D4159,D4159)=1,"New Customer","Returning Customer")</f>
        <v>New Customer</v>
      </c>
      <c r="F4159" t="s">
        <v>10132</v>
      </c>
      <c r="G4159" t="s">
        <v>445</v>
      </c>
      <c r="H4159" t="s">
        <v>66</v>
      </c>
      <c r="I4159" t="s">
        <v>446</v>
      </c>
      <c r="J4159" s="5">
        <v>1512.34</v>
      </c>
      <c r="K4159">
        <v>8</v>
      </c>
      <c r="L4159">
        <v>0.1</v>
      </c>
      <c r="M4159" s="3">
        <f t="shared" si="64"/>
        <v>12097.92</v>
      </c>
      <c r="N4159" t="s">
        <v>302</v>
      </c>
      <c r="O4159" t="s">
        <v>111</v>
      </c>
      <c r="P4159" t="s">
        <v>85</v>
      </c>
      <c r="Q4159" t="s">
        <v>123</v>
      </c>
      <c r="R4159">
        <v>11</v>
      </c>
      <c r="S4159">
        <v>3.8</v>
      </c>
      <c r="T4159" t="s">
        <v>30</v>
      </c>
      <c r="U4159" t="s">
        <v>60</v>
      </c>
    </row>
    <row r="4160" spans="1:21" x14ac:dyDescent="0.35">
      <c r="A4160" t="s">
        <v>5278</v>
      </c>
      <c r="B4160" t="str">
        <f>IF(COUNTIFS($A:$A,$A4160,$C:$C,$C4160,$D:$D,$D4160,$G:$G,$G4160,$K:$K,$K4160,$M:$M,$M4160)&gt;1,"True Duplicate","Unique")</f>
        <v>Unique</v>
      </c>
      <c r="C4160" s="7">
        <v>45475</v>
      </c>
      <c r="D4160" t="s">
        <v>4806</v>
      </c>
      <c r="E4160" t="str">
        <f>IF(COUNTIF($B$2:D4160,D4160)=1,"New Customer","Returning Customer")</f>
        <v>New Customer</v>
      </c>
      <c r="F4160" t="s">
        <v>72</v>
      </c>
      <c r="G4160" t="s">
        <v>1182</v>
      </c>
      <c r="H4160" t="s">
        <v>66</v>
      </c>
      <c r="I4160" t="s">
        <v>446</v>
      </c>
      <c r="J4160" s="5">
        <v>1772.49</v>
      </c>
      <c r="K4160">
        <v>9</v>
      </c>
      <c r="L4160">
        <v>0</v>
      </c>
      <c r="M4160" s="3">
        <f t="shared" si="64"/>
        <v>15952.41</v>
      </c>
      <c r="N4160" t="s">
        <v>142</v>
      </c>
      <c r="O4160" t="s">
        <v>122</v>
      </c>
      <c r="P4160" t="s">
        <v>59</v>
      </c>
      <c r="Q4160" t="s">
        <v>123</v>
      </c>
      <c r="R4160">
        <v>6</v>
      </c>
      <c r="S4160">
        <v>4.3</v>
      </c>
      <c r="T4160" t="s">
        <v>30</v>
      </c>
      <c r="U4160" t="s">
        <v>10128</v>
      </c>
    </row>
    <row r="4161" spans="1:21" x14ac:dyDescent="0.35">
      <c r="A4161" t="s">
        <v>7110</v>
      </c>
      <c r="B4161" t="str">
        <f>IF(COUNTIFS($A:$A,$A4161,$C:$C,$C4161,$D:$D,$D4161,$G:$G,$G4161,$K:$K,$K4161,$M:$M,$M4161)&gt;1,"True Duplicate","Unique")</f>
        <v>Unique</v>
      </c>
      <c r="C4161" s="7">
        <v>45475</v>
      </c>
      <c r="D4161" t="s">
        <v>2373</v>
      </c>
      <c r="E4161" t="str">
        <f>IF(COUNTIF($B$2:D4161,D4161)=1,"New Customer","Returning Customer")</f>
        <v>Returning Customer</v>
      </c>
      <c r="F4161" t="s">
        <v>72</v>
      </c>
      <c r="G4161" t="s">
        <v>138</v>
      </c>
      <c r="H4161" t="s">
        <v>24</v>
      </c>
      <c r="I4161" t="s">
        <v>133</v>
      </c>
      <c r="J4161" s="5">
        <v>372.15</v>
      </c>
      <c r="K4161">
        <v>7</v>
      </c>
      <c r="L4161">
        <v>0.15</v>
      </c>
      <c r="M4161" s="3">
        <f t="shared" si="64"/>
        <v>2604</v>
      </c>
      <c r="N4161" t="s">
        <v>302</v>
      </c>
      <c r="O4161" t="s">
        <v>111</v>
      </c>
      <c r="P4161" t="s">
        <v>59</v>
      </c>
      <c r="Q4161" t="s">
        <v>77</v>
      </c>
      <c r="R4161">
        <v>2</v>
      </c>
      <c r="S4161">
        <v>3.3</v>
      </c>
      <c r="T4161" t="s">
        <v>30</v>
      </c>
      <c r="U4161" t="s">
        <v>60</v>
      </c>
    </row>
    <row r="4162" spans="1:21" x14ac:dyDescent="0.35">
      <c r="A4162" t="s">
        <v>8260</v>
      </c>
      <c r="B4162" t="str">
        <f>IF(COUNTIFS($A:$A,$A4162,$C:$C,$C4162,$D:$D,$D4162,$G:$G,$G4162,$K:$K,$K4162,$M:$M,$M4162)&gt;1,"True Duplicate","Unique")</f>
        <v>Unique</v>
      </c>
      <c r="C4162" s="7">
        <v>45475</v>
      </c>
      <c r="D4162" t="s">
        <v>8261</v>
      </c>
      <c r="E4162" t="str">
        <f>IF(COUNTIF($B$2:D4162,D4162)=1,"New Customer","Returning Customer")</f>
        <v>New Customer</v>
      </c>
      <c r="F4162" t="s">
        <v>10132</v>
      </c>
      <c r="G4162" t="s">
        <v>301</v>
      </c>
      <c r="H4162" t="s">
        <v>57</v>
      </c>
      <c r="I4162" t="s">
        <v>97</v>
      </c>
      <c r="J4162" s="5">
        <v>612.53</v>
      </c>
      <c r="K4162">
        <v>6</v>
      </c>
      <c r="L4162">
        <v>0.2</v>
      </c>
      <c r="M4162" s="3">
        <f t="shared" ref="M4162:M4225" si="65">(J4162-L4162)*K4162</f>
        <v>3673.9799999999996</v>
      </c>
      <c r="N4162" t="s">
        <v>98</v>
      </c>
      <c r="O4162" t="s">
        <v>111</v>
      </c>
      <c r="P4162" t="s">
        <v>59</v>
      </c>
      <c r="Q4162" t="s">
        <v>29</v>
      </c>
      <c r="R4162">
        <v>13</v>
      </c>
      <c r="S4162">
        <v>1.7</v>
      </c>
      <c r="T4162" t="s">
        <v>30</v>
      </c>
      <c r="U4162" t="s">
        <v>86</v>
      </c>
    </row>
    <row r="4163" spans="1:21" x14ac:dyDescent="0.35">
      <c r="A4163" t="s">
        <v>9408</v>
      </c>
      <c r="B4163" t="str">
        <f>IF(COUNTIFS($A:$A,$A4163,$C:$C,$C4163,$D:$D,$D4163,$G:$G,$G4163,$K:$K,$K4163,$M:$M,$M4163)&gt;1,"True Duplicate","Unique")</f>
        <v>Unique</v>
      </c>
      <c r="C4163" s="7">
        <v>45475</v>
      </c>
      <c r="D4163" t="s">
        <v>7111</v>
      </c>
      <c r="E4163" t="str">
        <f>IF(COUNTIF($B$2:D4163,D4163)=1,"New Customer","Returning Customer")</f>
        <v>New Customer</v>
      </c>
      <c r="F4163" t="s">
        <v>10132</v>
      </c>
      <c r="G4163" t="s">
        <v>128</v>
      </c>
      <c r="H4163" t="s">
        <v>36</v>
      </c>
      <c r="I4163" t="s">
        <v>129</v>
      </c>
      <c r="J4163" s="5">
        <v>20.22</v>
      </c>
      <c r="K4163">
        <v>7</v>
      </c>
      <c r="L4163">
        <v>0.05</v>
      </c>
      <c r="M4163" s="3">
        <f t="shared" si="65"/>
        <v>141.19</v>
      </c>
      <c r="N4163" t="s">
        <v>302</v>
      </c>
      <c r="O4163" t="s">
        <v>27</v>
      </c>
      <c r="P4163" t="s">
        <v>59</v>
      </c>
      <c r="Q4163" t="s">
        <v>29</v>
      </c>
      <c r="R4163">
        <v>4</v>
      </c>
      <c r="S4163">
        <v>4.5999999999999996</v>
      </c>
      <c r="T4163" t="s">
        <v>30</v>
      </c>
      <c r="U4163" t="s">
        <v>60</v>
      </c>
    </row>
    <row r="4164" spans="1:21" x14ac:dyDescent="0.35">
      <c r="A4164" t="s">
        <v>858</v>
      </c>
      <c r="B4164" t="str">
        <f>IF(COUNTIFS($A:$A,$A4164,$C:$C,$C4164,$D:$D,$D4164,$G:$G,$G4164,$K:$K,$K4164,$M:$M,$M4164)&gt;1,"True Duplicate","Unique")</f>
        <v>Unique</v>
      </c>
      <c r="C4164" s="7">
        <v>45476</v>
      </c>
      <c r="D4164" t="s">
        <v>8463</v>
      </c>
      <c r="E4164" t="str">
        <f>IF(COUNTIF($B$2:D4164,D4164)=1,"New Customer","Returning Customer")</f>
        <v>New Customer</v>
      </c>
      <c r="F4164" t="s">
        <v>10132</v>
      </c>
      <c r="G4164" t="s">
        <v>147</v>
      </c>
      <c r="H4164" t="s">
        <v>74</v>
      </c>
      <c r="I4164" t="s">
        <v>148</v>
      </c>
      <c r="J4164" s="5">
        <v>1557.34</v>
      </c>
      <c r="K4164">
        <v>7</v>
      </c>
      <c r="L4164">
        <v>0.3</v>
      </c>
      <c r="M4164" s="3">
        <f t="shared" si="65"/>
        <v>10899.279999999999</v>
      </c>
      <c r="N4164" t="s">
        <v>104</v>
      </c>
      <c r="O4164" t="s">
        <v>122</v>
      </c>
      <c r="P4164" t="s">
        <v>10129</v>
      </c>
      <c r="Q4164" t="s">
        <v>77</v>
      </c>
      <c r="R4164">
        <v>1</v>
      </c>
      <c r="S4164">
        <v>1</v>
      </c>
      <c r="U4164" t="s">
        <v>52</v>
      </c>
    </row>
    <row r="4165" spans="1:21" x14ac:dyDescent="0.35">
      <c r="A4165" t="s">
        <v>5602</v>
      </c>
      <c r="B4165" t="str">
        <f>IF(COUNTIFS($A:$A,$A4165,$C:$C,$C4165,$D:$D,$D4165,$G:$G,$G4165,$K:$K,$K4165,$M:$M,$M4165)&gt;1,"True Duplicate","Unique")</f>
        <v>Unique</v>
      </c>
      <c r="C4165" s="7">
        <v>45476</v>
      </c>
      <c r="D4165" t="s">
        <v>860</v>
      </c>
      <c r="E4165" t="str">
        <f>IF(COUNTIF($B$2:D4165,D4165)=1,"New Customer","Returning Customer")</f>
        <v>New Customer</v>
      </c>
      <c r="F4165" t="s">
        <v>10132</v>
      </c>
      <c r="G4165" t="s">
        <v>193</v>
      </c>
      <c r="H4165" t="s">
        <v>24</v>
      </c>
      <c r="I4165" t="s">
        <v>10126</v>
      </c>
      <c r="J4165" s="5">
        <v>379.11</v>
      </c>
      <c r="K4165">
        <v>5</v>
      </c>
      <c r="L4165">
        <v>0.2</v>
      </c>
      <c r="M4165" s="3">
        <f t="shared" si="65"/>
        <v>1894.5500000000002</v>
      </c>
      <c r="N4165" t="s">
        <v>104</v>
      </c>
      <c r="O4165" t="s">
        <v>111</v>
      </c>
      <c r="P4165" t="s">
        <v>10129</v>
      </c>
      <c r="Q4165" t="s">
        <v>77</v>
      </c>
      <c r="R4165">
        <v>12</v>
      </c>
      <c r="S4165">
        <v>3.9</v>
      </c>
      <c r="T4165" t="s">
        <v>30</v>
      </c>
      <c r="U4165" t="s">
        <v>52</v>
      </c>
    </row>
    <row r="4166" spans="1:21" x14ac:dyDescent="0.35">
      <c r="A4166" t="s">
        <v>8462</v>
      </c>
      <c r="B4166" t="str">
        <f>IF(COUNTIFS($A:$A,$A4166,$C:$C,$C4166,$D:$D,$D4166,$G:$G,$G4166,$K:$K,$K4166,$M:$M,$M4166)&gt;1,"True Duplicate","Unique")</f>
        <v>Unique</v>
      </c>
      <c r="C4166" s="7">
        <v>45476</v>
      </c>
      <c r="D4166" t="s">
        <v>5603</v>
      </c>
      <c r="E4166" t="str">
        <f>IF(COUNTIF($B$2:D4166,D4166)=1,"New Customer","Returning Customer")</f>
        <v>New Customer</v>
      </c>
      <c r="F4166" t="s">
        <v>10132</v>
      </c>
      <c r="G4166" t="s">
        <v>73</v>
      </c>
      <c r="H4166" t="s">
        <v>74</v>
      </c>
      <c r="I4166" t="s">
        <v>75</v>
      </c>
      <c r="J4166" s="5">
        <v>417.06</v>
      </c>
      <c r="K4166">
        <v>12</v>
      </c>
      <c r="L4166">
        <v>0.1</v>
      </c>
      <c r="M4166" s="3">
        <f t="shared" si="65"/>
        <v>5003.5199999999995</v>
      </c>
      <c r="N4166" t="s">
        <v>142</v>
      </c>
      <c r="O4166" t="s">
        <v>111</v>
      </c>
      <c r="P4166" t="s">
        <v>10129</v>
      </c>
      <c r="Q4166" t="s">
        <v>77</v>
      </c>
      <c r="R4166">
        <v>7</v>
      </c>
      <c r="S4166">
        <v>4.7</v>
      </c>
      <c r="T4166" t="s">
        <v>30</v>
      </c>
      <c r="U4166" t="s">
        <v>60</v>
      </c>
    </row>
    <row r="4167" spans="1:21" x14ac:dyDescent="0.35">
      <c r="A4167" t="s">
        <v>481</v>
      </c>
      <c r="B4167" t="str">
        <f>IF(COUNTIFS($A:$A,$A4167,$C:$C,$C4167,$D:$D,$D4167,$G:$G,$G4167,$K:$K,$K4167,$M:$M,$M4167)&gt;1,"True Duplicate","Unique")</f>
        <v>Unique</v>
      </c>
      <c r="C4167" s="7">
        <v>45477</v>
      </c>
      <c r="D4167" t="s">
        <v>2451</v>
      </c>
      <c r="E4167" t="str">
        <f>IF(COUNTIF($B$2:D4167,D4167)=1,"New Customer","Returning Customer")</f>
        <v>Returning Customer</v>
      </c>
      <c r="F4167" t="s">
        <v>10132</v>
      </c>
      <c r="G4167" t="s">
        <v>484</v>
      </c>
      <c r="H4167" t="s">
        <v>74</v>
      </c>
      <c r="I4167" t="s">
        <v>110</v>
      </c>
      <c r="J4167" s="5">
        <v>487.67</v>
      </c>
      <c r="K4167">
        <v>10</v>
      </c>
      <c r="L4167">
        <v>0</v>
      </c>
      <c r="M4167" s="3">
        <f t="shared" si="65"/>
        <v>4876.7</v>
      </c>
      <c r="N4167" t="s">
        <v>98</v>
      </c>
      <c r="O4167" t="s">
        <v>39</v>
      </c>
      <c r="P4167" t="s">
        <v>10129</v>
      </c>
      <c r="Q4167" t="s">
        <v>123</v>
      </c>
      <c r="R4167">
        <v>9</v>
      </c>
      <c r="S4167">
        <v>3.7</v>
      </c>
      <c r="T4167" t="s">
        <v>143</v>
      </c>
      <c r="U4167" t="s">
        <v>60</v>
      </c>
    </row>
    <row r="4168" spans="1:21" x14ac:dyDescent="0.35">
      <c r="A4168" t="s">
        <v>7438</v>
      </c>
      <c r="B4168" t="str">
        <f>IF(COUNTIFS($A:$A,$A4168,$C:$C,$C4168,$D:$D,$D4168,$G:$G,$G4168,$K:$K,$K4168,$M:$M,$M4168)&gt;1,"True Duplicate","Unique")</f>
        <v>Unique</v>
      </c>
      <c r="C4168" s="7">
        <v>45477</v>
      </c>
      <c r="D4168" t="s">
        <v>9632</v>
      </c>
      <c r="E4168" t="str">
        <f>IF(COUNTIF($B$2:D4168,D4168)=1,"New Customer","Returning Customer")</f>
        <v>New Customer</v>
      </c>
      <c r="F4168" t="s">
        <v>10132</v>
      </c>
      <c r="G4168" t="s">
        <v>323</v>
      </c>
      <c r="H4168" t="s">
        <v>57</v>
      </c>
      <c r="I4168" t="s">
        <v>82</v>
      </c>
      <c r="J4168" s="5">
        <v>359.46</v>
      </c>
      <c r="K4168">
        <v>4</v>
      </c>
      <c r="L4168">
        <v>0.1</v>
      </c>
      <c r="M4168" s="3">
        <f t="shared" si="65"/>
        <v>1437.4399999999998</v>
      </c>
      <c r="N4168" t="s">
        <v>26</v>
      </c>
      <c r="O4168" t="s">
        <v>111</v>
      </c>
      <c r="P4168" t="s">
        <v>10129</v>
      </c>
      <c r="Q4168" t="s">
        <v>123</v>
      </c>
      <c r="R4168">
        <v>13</v>
      </c>
      <c r="S4168">
        <v>4.4000000000000004</v>
      </c>
      <c r="T4168" t="s">
        <v>30</v>
      </c>
      <c r="U4168" t="s">
        <v>60</v>
      </c>
    </row>
    <row r="4169" spans="1:21" x14ac:dyDescent="0.35">
      <c r="A4169" t="s">
        <v>9631</v>
      </c>
      <c r="B4169" t="str">
        <f>IF(COUNTIFS($A:$A,$A4169,$C:$C,$C4169,$D:$D,$D4169,$G:$G,$G4169,$K:$K,$K4169,$M:$M,$M4169)&gt;1,"True Duplicate","Unique")</f>
        <v>Unique</v>
      </c>
      <c r="C4169" s="7">
        <v>45477</v>
      </c>
      <c r="D4169" t="s">
        <v>483</v>
      </c>
      <c r="E4169" t="str">
        <f>IF(COUNTIF($B$2:D4169,D4169)=1,"New Customer","Returning Customer")</f>
        <v>New Customer</v>
      </c>
      <c r="F4169" t="s">
        <v>10132</v>
      </c>
      <c r="G4169" t="s">
        <v>470</v>
      </c>
      <c r="H4169" t="s">
        <v>24</v>
      </c>
      <c r="I4169" t="s">
        <v>471</v>
      </c>
      <c r="J4169" s="5">
        <v>55.58</v>
      </c>
      <c r="K4169">
        <v>9</v>
      </c>
      <c r="L4169">
        <v>0.2</v>
      </c>
      <c r="M4169" s="3">
        <f t="shared" si="65"/>
        <v>498.41999999999996</v>
      </c>
      <c r="N4169" t="s">
        <v>38</v>
      </c>
      <c r="O4169" t="s">
        <v>27</v>
      </c>
      <c r="P4169" t="s">
        <v>166</v>
      </c>
      <c r="Q4169" t="s">
        <v>116</v>
      </c>
      <c r="R4169">
        <v>10</v>
      </c>
      <c r="S4169">
        <v>1.9</v>
      </c>
      <c r="T4169" t="s">
        <v>30</v>
      </c>
      <c r="U4169" t="s">
        <v>60</v>
      </c>
    </row>
    <row r="4170" spans="1:21" x14ac:dyDescent="0.35">
      <c r="A4170" t="s">
        <v>8780</v>
      </c>
      <c r="B4170" t="str">
        <f>IF(COUNTIFS($A:$A,$A4170,$C:$C,$C4170,$D:$D,$D4170,$G:$G,$G4170,$K:$K,$K4170,$M:$M,$M4170)&gt;1,"True Duplicate","Unique")</f>
        <v>Unique</v>
      </c>
      <c r="C4170" s="7">
        <v>45478</v>
      </c>
      <c r="D4170" t="s">
        <v>8782</v>
      </c>
      <c r="E4170" t="str">
        <f>IF(COUNTIF($B$2:D4170,D4170)=1,"New Customer","Returning Customer")</f>
        <v>New Customer</v>
      </c>
      <c r="F4170" t="s">
        <v>72</v>
      </c>
      <c r="G4170" t="s">
        <v>138</v>
      </c>
      <c r="H4170" t="s">
        <v>24</v>
      </c>
      <c r="I4170" t="s">
        <v>133</v>
      </c>
      <c r="J4170" s="5">
        <v>266.27999999999997</v>
      </c>
      <c r="K4170">
        <v>9</v>
      </c>
      <c r="L4170">
        <v>0.05</v>
      </c>
      <c r="M4170" s="3">
        <f t="shared" si="65"/>
        <v>2396.0699999999997</v>
      </c>
      <c r="N4170" t="s">
        <v>49</v>
      </c>
      <c r="O4170" t="s">
        <v>27</v>
      </c>
      <c r="P4170" t="s">
        <v>10129</v>
      </c>
      <c r="Q4170" t="s">
        <v>77</v>
      </c>
      <c r="R4170">
        <v>7</v>
      </c>
      <c r="S4170">
        <v>2.7</v>
      </c>
      <c r="T4170" t="s">
        <v>30</v>
      </c>
      <c r="U4170" t="s">
        <v>86</v>
      </c>
    </row>
    <row r="4171" spans="1:21" x14ac:dyDescent="0.35">
      <c r="A4171" t="s">
        <v>2303</v>
      </c>
      <c r="B4171" t="str">
        <f>IF(COUNTIFS($A:$A,$A4171,$C:$C,$C4171,$D:$D,$D4171,$G:$G,$G4171,$K:$K,$K4171,$M:$M,$M4171)&gt;1,"True Duplicate","Unique")</f>
        <v>Unique</v>
      </c>
      <c r="C4171" s="7">
        <v>45480</v>
      </c>
      <c r="D4171" t="s">
        <v>2305</v>
      </c>
      <c r="E4171" t="str">
        <f>IF(COUNTIF($B$2:D4171,D4171)=1,"New Customer","Returning Customer")</f>
        <v>New Customer</v>
      </c>
      <c r="F4171" t="s">
        <v>10132</v>
      </c>
      <c r="G4171" t="s">
        <v>258</v>
      </c>
      <c r="H4171" t="s">
        <v>36</v>
      </c>
      <c r="I4171" t="s">
        <v>259</v>
      </c>
      <c r="J4171" s="5">
        <v>27.18</v>
      </c>
      <c r="K4171">
        <v>11</v>
      </c>
      <c r="L4171">
        <v>0.1</v>
      </c>
      <c r="M4171" s="3">
        <f t="shared" si="65"/>
        <v>297.88</v>
      </c>
      <c r="N4171" t="s">
        <v>26</v>
      </c>
      <c r="O4171" t="s">
        <v>39</v>
      </c>
      <c r="P4171" t="s">
        <v>59</v>
      </c>
      <c r="Q4171" t="s">
        <v>116</v>
      </c>
      <c r="R4171">
        <v>8</v>
      </c>
      <c r="S4171">
        <v>1.9</v>
      </c>
      <c r="T4171" t="s">
        <v>30</v>
      </c>
      <c r="U4171" t="s">
        <v>60</v>
      </c>
    </row>
    <row r="4172" spans="1:21" x14ac:dyDescent="0.35">
      <c r="A4172" t="s">
        <v>4524</v>
      </c>
      <c r="B4172" t="str">
        <f>IF(COUNTIFS($A:$A,$A4172,$C:$C,$C4172,$D:$D,$D4172,$G:$G,$G4172,$K:$K,$K4172,$M:$M,$M4172)&gt;1,"True Duplicate","Unique")</f>
        <v>Unique</v>
      </c>
      <c r="C4172" s="7">
        <v>45480</v>
      </c>
      <c r="D4172" t="s">
        <v>4525</v>
      </c>
      <c r="E4172" t="str">
        <f>IF(COUNTIF($B$2:D4172,D4172)=1,"New Customer","Returning Customer")</f>
        <v>New Customer</v>
      </c>
      <c r="F4172" t="s">
        <v>10132</v>
      </c>
      <c r="G4172" t="s">
        <v>102</v>
      </c>
      <c r="H4172" t="s">
        <v>47</v>
      </c>
      <c r="I4172" t="s">
        <v>10125</v>
      </c>
      <c r="J4172" s="5">
        <v>93.34</v>
      </c>
      <c r="K4172">
        <v>10</v>
      </c>
      <c r="L4172">
        <v>0.15</v>
      </c>
      <c r="M4172" s="3">
        <f t="shared" si="65"/>
        <v>931.9</v>
      </c>
      <c r="N4172" t="s">
        <v>142</v>
      </c>
      <c r="O4172" t="s">
        <v>111</v>
      </c>
      <c r="P4172" t="s">
        <v>85</v>
      </c>
      <c r="Q4172" t="s">
        <v>116</v>
      </c>
      <c r="R4172">
        <v>11</v>
      </c>
      <c r="S4172">
        <v>2.8</v>
      </c>
      <c r="T4172" t="s">
        <v>30</v>
      </c>
      <c r="U4172" t="s">
        <v>60</v>
      </c>
    </row>
    <row r="4173" spans="1:21" x14ac:dyDescent="0.35">
      <c r="A4173" t="s">
        <v>6716</v>
      </c>
      <c r="B4173" t="str">
        <f>IF(COUNTIFS($A:$A,$A4173,$C:$C,$C4173,$D:$D,$D4173,$G:$G,$G4173,$K:$K,$K4173,$M:$M,$M4173)&gt;1,"True Duplicate","Unique")</f>
        <v>Unique</v>
      </c>
      <c r="C4173" s="7">
        <v>45480</v>
      </c>
      <c r="D4173" t="s">
        <v>6717</v>
      </c>
      <c r="E4173" t="str">
        <f>IF(COUNTIF($B$2:D4173,D4173)=1,"New Customer","Returning Customer")</f>
        <v>New Customer</v>
      </c>
      <c r="F4173" t="s">
        <v>10132</v>
      </c>
      <c r="G4173" t="s">
        <v>301</v>
      </c>
      <c r="H4173" t="s">
        <v>57</v>
      </c>
      <c r="I4173" t="s">
        <v>97</v>
      </c>
      <c r="J4173" s="5">
        <v>31.62</v>
      </c>
      <c r="K4173">
        <v>3</v>
      </c>
      <c r="L4173">
        <v>0.05</v>
      </c>
      <c r="M4173" s="3">
        <f t="shared" si="65"/>
        <v>94.710000000000008</v>
      </c>
      <c r="N4173" t="s">
        <v>26</v>
      </c>
      <c r="O4173" t="s">
        <v>39</v>
      </c>
      <c r="P4173" t="s">
        <v>59</v>
      </c>
      <c r="Q4173" t="s">
        <v>41</v>
      </c>
      <c r="R4173">
        <v>9</v>
      </c>
      <c r="S4173">
        <v>3.7</v>
      </c>
      <c r="T4173" t="s">
        <v>30</v>
      </c>
      <c r="U4173" t="s">
        <v>52</v>
      </c>
    </row>
    <row r="4174" spans="1:21" x14ac:dyDescent="0.35">
      <c r="A4174" t="s">
        <v>7731</v>
      </c>
      <c r="B4174" t="str">
        <f>IF(COUNTIFS($A:$A,$A4174,$C:$C,$C4174,$D:$D,$D4174,$G:$G,$G4174,$K:$K,$K4174,$M:$M,$M4174)&gt;1,"True Duplicate","Unique")</f>
        <v>Unique</v>
      </c>
      <c r="C4174" s="7">
        <v>45480</v>
      </c>
      <c r="D4174" t="s">
        <v>7732</v>
      </c>
      <c r="E4174" t="str">
        <f>IF(COUNTIF($B$2:D4174,D4174)=1,"New Customer","Returning Customer")</f>
        <v>Returning Customer</v>
      </c>
      <c r="F4174" t="s">
        <v>72</v>
      </c>
      <c r="G4174" t="s">
        <v>231</v>
      </c>
      <c r="H4174" t="s">
        <v>57</v>
      </c>
      <c r="I4174" t="s">
        <v>232</v>
      </c>
      <c r="J4174" s="5">
        <v>31.23</v>
      </c>
      <c r="K4174">
        <v>11</v>
      </c>
      <c r="L4174">
        <v>0</v>
      </c>
      <c r="M4174" s="3">
        <f t="shared" si="65"/>
        <v>343.53000000000003</v>
      </c>
      <c r="N4174" t="s">
        <v>38</v>
      </c>
      <c r="O4174" t="s">
        <v>111</v>
      </c>
      <c r="P4174" t="s">
        <v>166</v>
      </c>
      <c r="Q4174" t="s">
        <v>77</v>
      </c>
      <c r="R4174">
        <v>3</v>
      </c>
      <c r="S4174">
        <v>2.2999999999999998</v>
      </c>
      <c r="T4174" t="s">
        <v>30</v>
      </c>
      <c r="U4174" t="s">
        <v>60</v>
      </c>
    </row>
    <row r="4175" spans="1:21" x14ac:dyDescent="0.35">
      <c r="A4175" t="s">
        <v>8113</v>
      </c>
      <c r="B4175" t="str">
        <f>IF(COUNTIFS($A:$A,$A4175,$C:$C,$C4175,$D:$D,$D4175,$G:$G,$G4175,$K:$K,$K4175,$M:$M,$M4175)&gt;1,"True Duplicate","Unique")</f>
        <v>Unique</v>
      </c>
      <c r="C4175" s="7">
        <v>45480</v>
      </c>
      <c r="D4175" t="s">
        <v>4934</v>
      </c>
      <c r="E4175" t="str">
        <f>IF(COUNTIF($B$2:D4175,D4175)=1,"New Customer","Returning Customer")</f>
        <v>Returning Customer</v>
      </c>
      <c r="F4175" t="s">
        <v>10132</v>
      </c>
      <c r="G4175" t="s">
        <v>209</v>
      </c>
      <c r="H4175" t="s">
        <v>47</v>
      </c>
      <c r="I4175" t="s">
        <v>210</v>
      </c>
      <c r="J4175" s="5">
        <v>258.81</v>
      </c>
      <c r="K4175">
        <v>13</v>
      </c>
      <c r="L4175">
        <v>0</v>
      </c>
      <c r="M4175" s="3">
        <f t="shared" si="65"/>
        <v>3364.53</v>
      </c>
      <c r="N4175" t="s">
        <v>49</v>
      </c>
      <c r="O4175" t="s">
        <v>39</v>
      </c>
      <c r="P4175" t="s">
        <v>10129</v>
      </c>
      <c r="Q4175" t="s">
        <v>123</v>
      </c>
      <c r="R4175">
        <v>13</v>
      </c>
      <c r="S4175">
        <v>5</v>
      </c>
      <c r="T4175" t="s">
        <v>30</v>
      </c>
      <c r="U4175" t="s">
        <v>10128</v>
      </c>
    </row>
    <row r="4176" spans="1:21" x14ac:dyDescent="0.35">
      <c r="A4176" t="s">
        <v>976</v>
      </c>
      <c r="B4176" t="str">
        <f>IF(COUNTIFS($A:$A,$A4176,$C:$C,$C4176,$D:$D,$D4176,$G:$G,$G4176,$K:$K,$K4176,$M:$M,$M4176)&gt;1,"True Duplicate","Unique")</f>
        <v>Unique</v>
      </c>
      <c r="C4176" s="7">
        <v>45481</v>
      </c>
      <c r="D4176" t="s">
        <v>978</v>
      </c>
      <c r="E4176" t="str">
        <f>IF(COUNTIF($B$2:D4176,D4176)=1,"New Customer","Returning Customer")</f>
        <v>New Customer</v>
      </c>
      <c r="F4176" t="s">
        <v>10132</v>
      </c>
      <c r="G4176" t="s">
        <v>370</v>
      </c>
      <c r="H4176" t="s">
        <v>74</v>
      </c>
      <c r="I4176" t="s">
        <v>75</v>
      </c>
      <c r="J4176" s="5">
        <v>1094.8900000000001</v>
      </c>
      <c r="K4176">
        <v>10</v>
      </c>
      <c r="L4176">
        <v>0</v>
      </c>
      <c r="M4176" s="3">
        <f t="shared" si="65"/>
        <v>10948.900000000001</v>
      </c>
      <c r="N4176" t="s">
        <v>98</v>
      </c>
      <c r="O4176" t="s">
        <v>122</v>
      </c>
      <c r="P4176" t="s">
        <v>10129</v>
      </c>
      <c r="Q4176" t="s">
        <v>116</v>
      </c>
      <c r="R4176">
        <v>10</v>
      </c>
      <c r="T4176" t="s">
        <v>30</v>
      </c>
      <c r="U4176" t="s">
        <v>60</v>
      </c>
    </row>
    <row r="4177" spans="1:21" x14ac:dyDescent="0.35">
      <c r="A4177" t="s">
        <v>4879</v>
      </c>
      <c r="B4177" t="str">
        <f>IF(COUNTIFS($A:$A,$A4177,$C:$C,$C4177,$D:$D,$D4177,$G:$G,$G4177,$K:$K,$K4177,$M:$M,$M4177)&gt;1,"True Duplicate","Unique")</f>
        <v>Unique</v>
      </c>
      <c r="C4177" s="7">
        <v>45481</v>
      </c>
      <c r="D4177" t="s">
        <v>3731</v>
      </c>
      <c r="E4177" t="str">
        <f>IF(COUNTIF($B$2:D4177,D4177)=1,"New Customer","Returning Customer")</f>
        <v>Returning Customer</v>
      </c>
      <c r="F4177" t="s">
        <v>10132</v>
      </c>
      <c r="G4177" t="s">
        <v>533</v>
      </c>
      <c r="H4177" t="s">
        <v>74</v>
      </c>
      <c r="I4177" t="s">
        <v>534</v>
      </c>
      <c r="J4177" s="5">
        <v>617.84</v>
      </c>
      <c r="K4177">
        <v>6</v>
      </c>
      <c r="L4177">
        <v>0.2</v>
      </c>
      <c r="M4177" s="3">
        <f t="shared" si="65"/>
        <v>3705.84</v>
      </c>
      <c r="N4177" t="s">
        <v>165</v>
      </c>
      <c r="O4177" t="s">
        <v>111</v>
      </c>
      <c r="P4177" t="s">
        <v>166</v>
      </c>
      <c r="Q4177" t="s">
        <v>116</v>
      </c>
      <c r="R4177">
        <v>4</v>
      </c>
      <c r="S4177">
        <v>4.5</v>
      </c>
      <c r="T4177" t="s">
        <v>30</v>
      </c>
      <c r="U4177" t="s">
        <v>60</v>
      </c>
    </row>
    <row r="4178" spans="1:21" x14ac:dyDescent="0.35">
      <c r="A4178" t="s">
        <v>5084</v>
      </c>
      <c r="B4178" t="str">
        <f>IF(COUNTIFS($A:$A,$A4178,$C:$C,$C4178,$D:$D,$D4178,$G:$G,$G4178,$K:$K,$K4178,$M:$M,$M4178)&gt;1,"True Duplicate","Unique")</f>
        <v>Unique</v>
      </c>
      <c r="C4178" s="7">
        <v>45481</v>
      </c>
      <c r="D4178" t="s">
        <v>4377</v>
      </c>
      <c r="E4178" t="str">
        <f>IF(COUNTIF($B$2:D4178,D4178)=1,"New Customer","Returning Customer")</f>
        <v>Returning Customer</v>
      </c>
      <c r="F4178" t="s">
        <v>10132</v>
      </c>
      <c r="G4178" t="s">
        <v>152</v>
      </c>
      <c r="H4178" t="s">
        <v>57</v>
      </c>
      <c r="I4178" t="s">
        <v>153</v>
      </c>
      <c r="J4178" s="5">
        <v>90.1</v>
      </c>
      <c r="K4178">
        <v>4</v>
      </c>
      <c r="L4178">
        <v>0.1</v>
      </c>
      <c r="M4178" s="3">
        <f t="shared" si="65"/>
        <v>360</v>
      </c>
      <c r="N4178" t="s">
        <v>302</v>
      </c>
      <c r="O4178" t="s">
        <v>122</v>
      </c>
      <c r="P4178" t="s">
        <v>59</v>
      </c>
      <c r="Q4178" t="s">
        <v>123</v>
      </c>
      <c r="R4178">
        <v>6</v>
      </c>
      <c r="S4178">
        <v>4.9000000000000004</v>
      </c>
      <c r="T4178" t="s">
        <v>51</v>
      </c>
      <c r="U4178" t="s">
        <v>60</v>
      </c>
    </row>
    <row r="4179" spans="1:21" x14ac:dyDescent="0.35">
      <c r="A4179" t="s">
        <v>5529</v>
      </c>
      <c r="B4179" t="str">
        <f>IF(COUNTIFS($A:$A,$A4179,$C:$C,$C4179,$D:$D,$D4179,$G:$G,$G4179,$K:$K,$K4179,$M:$M,$M4179)&gt;1,"True Duplicate","Unique")</f>
        <v>Unique</v>
      </c>
      <c r="C4179" s="7">
        <v>45481</v>
      </c>
      <c r="D4179" t="s">
        <v>5530</v>
      </c>
      <c r="E4179" t="str">
        <f>IF(COUNTIF($B$2:D4179,D4179)=1,"New Customer","Returning Customer")</f>
        <v>New Customer</v>
      </c>
      <c r="F4179" t="s">
        <v>72</v>
      </c>
      <c r="G4179" t="s">
        <v>102</v>
      </c>
      <c r="H4179" t="s">
        <v>47</v>
      </c>
      <c r="I4179" t="s">
        <v>10125</v>
      </c>
      <c r="J4179" s="5">
        <v>415.86</v>
      </c>
      <c r="K4179">
        <v>11</v>
      </c>
      <c r="L4179">
        <v>0.05</v>
      </c>
      <c r="M4179" s="3">
        <f t="shared" si="65"/>
        <v>4573.91</v>
      </c>
      <c r="N4179" t="s">
        <v>26</v>
      </c>
      <c r="O4179" t="s">
        <v>111</v>
      </c>
      <c r="P4179" t="s">
        <v>10129</v>
      </c>
      <c r="Q4179" t="s">
        <v>116</v>
      </c>
      <c r="R4179">
        <v>11</v>
      </c>
      <c r="S4179">
        <v>4.2</v>
      </c>
      <c r="U4179" t="s">
        <v>60</v>
      </c>
    </row>
    <row r="4180" spans="1:21" x14ac:dyDescent="0.35">
      <c r="A4180" t="s">
        <v>6579</v>
      </c>
      <c r="B4180" t="str">
        <f>IF(COUNTIFS($A:$A,$A4180,$C:$C,$C4180,$D:$D,$D4180,$G:$G,$G4180,$K:$K,$K4180,$M:$M,$M4180)&gt;1,"True Duplicate","Unique")</f>
        <v>Unique</v>
      </c>
      <c r="C4180" s="7">
        <v>45481</v>
      </c>
      <c r="D4180" t="s">
        <v>526</v>
      </c>
      <c r="E4180" t="str">
        <f>IF(COUNTIF($B$2:D4180,D4180)=1,"New Customer","Returning Customer")</f>
        <v>Returning Customer</v>
      </c>
      <c r="F4180" t="s">
        <v>10132</v>
      </c>
      <c r="G4180" t="s">
        <v>231</v>
      </c>
      <c r="H4180" t="s">
        <v>57</v>
      </c>
      <c r="I4180" t="s">
        <v>232</v>
      </c>
      <c r="J4180" s="5">
        <v>783.67</v>
      </c>
      <c r="K4180">
        <v>10</v>
      </c>
      <c r="L4180">
        <v>0.3</v>
      </c>
      <c r="M4180" s="3">
        <f t="shared" si="65"/>
        <v>7833.7</v>
      </c>
      <c r="N4180" t="s">
        <v>83</v>
      </c>
      <c r="O4180" t="s">
        <v>122</v>
      </c>
      <c r="P4180" t="s">
        <v>85</v>
      </c>
      <c r="Q4180" t="s">
        <v>41</v>
      </c>
      <c r="R4180">
        <v>12</v>
      </c>
      <c r="S4180">
        <v>3.6</v>
      </c>
      <c r="T4180" t="s">
        <v>30</v>
      </c>
      <c r="U4180" t="s">
        <v>60</v>
      </c>
    </row>
    <row r="4181" spans="1:21" x14ac:dyDescent="0.35">
      <c r="A4181" t="s">
        <v>1378</v>
      </c>
      <c r="B4181" t="str">
        <f>IF(COUNTIFS($A:$A,$A4181,$C:$C,$C4181,$D:$D,$D4181,$G:$G,$G4181,$K:$K,$K4181,$M:$M,$M4181)&gt;1,"True Duplicate","Unique")</f>
        <v>Unique</v>
      </c>
      <c r="C4181" s="7">
        <v>45482</v>
      </c>
      <c r="D4181" t="s">
        <v>3854</v>
      </c>
      <c r="E4181" t="str">
        <f>IF(COUNTIF($B$2:D4181,D4181)=1,"New Customer","Returning Customer")</f>
        <v>Returning Customer</v>
      </c>
      <c r="F4181" t="s">
        <v>10132</v>
      </c>
      <c r="G4181" t="s">
        <v>147</v>
      </c>
      <c r="H4181" t="s">
        <v>74</v>
      </c>
      <c r="I4181" t="s">
        <v>148</v>
      </c>
      <c r="J4181" s="5">
        <v>1162.32</v>
      </c>
      <c r="K4181">
        <v>6</v>
      </c>
      <c r="L4181">
        <v>0</v>
      </c>
      <c r="M4181" s="3">
        <f t="shared" si="65"/>
        <v>6973.92</v>
      </c>
      <c r="N4181" t="s">
        <v>142</v>
      </c>
      <c r="O4181" t="s">
        <v>122</v>
      </c>
      <c r="P4181" t="s">
        <v>59</v>
      </c>
      <c r="Q4181" t="s">
        <v>123</v>
      </c>
      <c r="R4181">
        <v>12</v>
      </c>
      <c r="S4181">
        <v>4.8</v>
      </c>
      <c r="T4181" t="s">
        <v>30</v>
      </c>
      <c r="U4181" t="s">
        <v>60</v>
      </c>
    </row>
    <row r="4182" spans="1:21" x14ac:dyDescent="0.35">
      <c r="A4182" t="s">
        <v>4460</v>
      </c>
      <c r="B4182" t="str">
        <f>IF(COUNTIFS($A:$A,$A4182,$C:$C,$C4182,$D:$D,$D4182,$G:$G,$G4182,$K:$K,$K4182,$M:$M,$M4182)&gt;1,"True Duplicate","Unique")</f>
        <v>Unique</v>
      </c>
      <c r="C4182" s="7">
        <v>45482</v>
      </c>
      <c r="D4182" t="s">
        <v>9425</v>
      </c>
      <c r="E4182" t="str">
        <f>IF(COUNTIF($B$2:D4182,D4182)=1,"New Customer","Returning Customer")</f>
        <v>New Customer</v>
      </c>
      <c r="F4182" t="s">
        <v>72</v>
      </c>
      <c r="G4182" t="s">
        <v>231</v>
      </c>
      <c r="H4182" t="s">
        <v>57</v>
      </c>
      <c r="I4182" t="s">
        <v>232</v>
      </c>
      <c r="J4182" s="5">
        <v>403.14</v>
      </c>
      <c r="K4182">
        <v>1</v>
      </c>
      <c r="L4182">
        <v>0.1</v>
      </c>
      <c r="M4182" s="3">
        <f t="shared" si="65"/>
        <v>403.03999999999996</v>
      </c>
      <c r="N4182" t="s">
        <v>165</v>
      </c>
      <c r="O4182" t="s">
        <v>122</v>
      </c>
      <c r="P4182" t="s">
        <v>59</v>
      </c>
      <c r="Q4182" t="s">
        <v>77</v>
      </c>
      <c r="R4182">
        <v>8</v>
      </c>
      <c r="S4182">
        <v>2.9</v>
      </c>
      <c r="T4182" t="s">
        <v>30</v>
      </c>
      <c r="U4182" t="s">
        <v>60</v>
      </c>
    </row>
    <row r="4183" spans="1:21" x14ac:dyDescent="0.35">
      <c r="A4183" t="s">
        <v>9047</v>
      </c>
      <c r="B4183" t="str">
        <f>IF(COUNTIFS($A:$A,$A4183,$C:$C,$C4183,$D:$D,$D4183,$G:$G,$G4183,$K:$K,$K4183,$M:$M,$M4183)&gt;1,"True Duplicate","Unique")</f>
        <v>Unique</v>
      </c>
      <c r="C4183" s="7">
        <v>45482</v>
      </c>
      <c r="D4183" t="s">
        <v>9966</v>
      </c>
      <c r="E4183" t="str">
        <f>IF(COUNTIF($B$2:D4183,D4183)=1,"New Customer","Returning Customer")</f>
        <v>New Customer</v>
      </c>
      <c r="F4183" t="s">
        <v>72</v>
      </c>
      <c r="G4183" t="s">
        <v>23</v>
      </c>
      <c r="H4183" t="s">
        <v>24</v>
      </c>
      <c r="I4183" t="s">
        <v>25</v>
      </c>
      <c r="J4183" s="5">
        <v>46.69</v>
      </c>
      <c r="K4183">
        <v>6</v>
      </c>
      <c r="L4183">
        <v>0.3</v>
      </c>
      <c r="M4183" s="3">
        <f t="shared" si="65"/>
        <v>278.34000000000003</v>
      </c>
      <c r="N4183" t="s">
        <v>98</v>
      </c>
      <c r="O4183" t="s">
        <v>122</v>
      </c>
      <c r="P4183" t="s">
        <v>10129</v>
      </c>
      <c r="Q4183" t="s">
        <v>77</v>
      </c>
      <c r="R4183">
        <v>1</v>
      </c>
      <c r="S4183">
        <v>4.5999999999999996</v>
      </c>
      <c r="T4183" t="s">
        <v>30</v>
      </c>
      <c r="U4183" t="s">
        <v>86</v>
      </c>
    </row>
    <row r="4184" spans="1:21" x14ac:dyDescent="0.35">
      <c r="A4184" t="s">
        <v>9424</v>
      </c>
      <c r="B4184" t="str">
        <f>IF(COUNTIFS($A:$A,$A4184,$C:$C,$C4184,$D:$D,$D4184,$G:$G,$G4184,$K:$K,$K4184,$M:$M,$M4184)&gt;1,"True Duplicate","Unique")</f>
        <v>Unique</v>
      </c>
      <c r="C4184" s="7">
        <v>45482</v>
      </c>
      <c r="D4184" t="s">
        <v>4461</v>
      </c>
      <c r="E4184" t="str">
        <f>IF(COUNTIF($B$2:D4184,D4184)=1,"New Customer","Returning Customer")</f>
        <v>New Customer</v>
      </c>
      <c r="F4184" t="s">
        <v>10132</v>
      </c>
      <c r="G4184" t="s">
        <v>403</v>
      </c>
      <c r="H4184" t="s">
        <v>74</v>
      </c>
      <c r="I4184" t="s">
        <v>148</v>
      </c>
      <c r="J4184" s="5">
        <v>772.39</v>
      </c>
      <c r="K4184">
        <v>12</v>
      </c>
      <c r="L4184">
        <v>0.05</v>
      </c>
      <c r="M4184" s="3">
        <f t="shared" si="65"/>
        <v>9268.08</v>
      </c>
      <c r="N4184" t="s">
        <v>38</v>
      </c>
      <c r="O4184" t="s">
        <v>111</v>
      </c>
      <c r="P4184" t="s">
        <v>10129</v>
      </c>
      <c r="Q4184" t="s">
        <v>77</v>
      </c>
      <c r="R4184">
        <v>4</v>
      </c>
      <c r="S4184">
        <v>2.2999999999999998</v>
      </c>
      <c r="T4184" t="s">
        <v>30</v>
      </c>
      <c r="U4184" t="s">
        <v>52</v>
      </c>
    </row>
    <row r="4185" spans="1:21" x14ac:dyDescent="0.35">
      <c r="A4185" t="s">
        <v>9965</v>
      </c>
      <c r="B4185" t="str">
        <f>IF(COUNTIFS($A:$A,$A4185,$C:$C,$C4185,$D:$D,$D4185,$G:$G,$G4185,$K:$K,$K4185,$M:$M,$M4185)&gt;1,"True Duplicate","Unique")</f>
        <v>Unique</v>
      </c>
      <c r="C4185" s="7">
        <v>45482</v>
      </c>
      <c r="D4185" t="s">
        <v>1380</v>
      </c>
      <c r="E4185" t="str">
        <f>IF(COUNTIF($B$2:D4185,D4185)=1,"New Customer","Returning Customer")</f>
        <v>New Customer</v>
      </c>
      <c r="F4185" t="s">
        <v>72</v>
      </c>
      <c r="G4185" t="s">
        <v>323</v>
      </c>
      <c r="H4185" t="s">
        <v>57</v>
      </c>
      <c r="I4185" t="s">
        <v>82</v>
      </c>
      <c r="J4185" s="5">
        <v>255.98</v>
      </c>
      <c r="K4185">
        <v>14</v>
      </c>
      <c r="L4185">
        <v>0.15</v>
      </c>
      <c r="M4185" s="3">
        <f t="shared" si="65"/>
        <v>3581.62</v>
      </c>
      <c r="N4185" t="s">
        <v>302</v>
      </c>
      <c r="O4185" t="s">
        <v>27</v>
      </c>
      <c r="P4185" t="s">
        <v>166</v>
      </c>
      <c r="Q4185" t="s">
        <v>123</v>
      </c>
      <c r="R4185">
        <v>4</v>
      </c>
      <c r="S4185">
        <v>4.4000000000000004</v>
      </c>
      <c r="T4185" t="s">
        <v>30</v>
      </c>
      <c r="U4185" t="s">
        <v>60</v>
      </c>
    </row>
    <row r="4186" spans="1:21" x14ac:dyDescent="0.35">
      <c r="A4186" t="s">
        <v>653</v>
      </c>
      <c r="B4186" t="str">
        <f>IF(COUNTIFS($A:$A,$A4186,$C:$C,$C4186,$D:$D,$D4186,$G:$G,$G4186,$K:$K,$K4186,$M:$M,$M4186)&gt;1,"True Duplicate","Unique")</f>
        <v>Unique</v>
      </c>
      <c r="C4186" s="7">
        <v>45483</v>
      </c>
      <c r="D4186" t="s">
        <v>4255</v>
      </c>
      <c r="E4186" t="str">
        <f>IF(COUNTIF($B$2:D4186,D4186)=1,"New Customer","Returning Customer")</f>
        <v>Returning Customer</v>
      </c>
      <c r="F4186" t="s">
        <v>72</v>
      </c>
      <c r="G4186" t="s">
        <v>656</v>
      </c>
      <c r="H4186" t="s">
        <v>47</v>
      </c>
      <c r="I4186" t="s">
        <v>657</v>
      </c>
      <c r="J4186" s="5">
        <v>176.22</v>
      </c>
      <c r="K4186">
        <v>7</v>
      </c>
      <c r="L4186">
        <v>0</v>
      </c>
      <c r="M4186" s="3">
        <f t="shared" si="65"/>
        <v>1233.54</v>
      </c>
      <c r="N4186" t="s">
        <v>38</v>
      </c>
      <c r="O4186" t="s">
        <v>111</v>
      </c>
      <c r="P4186" t="s">
        <v>10129</v>
      </c>
      <c r="Q4186" t="s">
        <v>123</v>
      </c>
      <c r="R4186">
        <v>11</v>
      </c>
      <c r="S4186">
        <v>4.4000000000000004</v>
      </c>
      <c r="T4186" t="s">
        <v>30</v>
      </c>
      <c r="U4186" t="s">
        <v>60</v>
      </c>
    </row>
    <row r="4187" spans="1:21" x14ac:dyDescent="0.35">
      <c r="A4187" t="s">
        <v>3148</v>
      </c>
      <c r="B4187" t="str">
        <f>IF(COUNTIFS($A:$A,$A4187,$C:$C,$C4187,$D:$D,$D4187,$G:$G,$G4187,$K:$K,$K4187,$M:$M,$M4187)&gt;1,"True Duplicate","Unique")</f>
        <v>Unique</v>
      </c>
      <c r="C4187" s="7">
        <v>45483</v>
      </c>
      <c r="D4187" t="s">
        <v>3149</v>
      </c>
      <c r="E4187" t="str">
        <f>IF(COUNTIF($B$2:D4187,D4187)=1,"New Customer","Returning Customer")</f>
        <v>New Customer</v>
      </c>
      <c r="F4187" t="s">
        <v>72</v>
      </c>
      <c r="G4187" t="s">
        <v>176</v>
      </c>
      <c r="H4187" t="s">
        <v>47</v>
      </c>
      <c r="I4187" t="s">
        <v>177</v>
      </c>
      <c r="J4187" s="5">
        <v>606.6</v>
      </c>
      <c r="K4187">
        <v>2</v>
      </c>
      <c r="L4187">
        <v>0</v>
      </c>
      <c r="M4187" s="3">
        <f t="shared" si="65"/>
        <v>1213.2</v>
      </c>
      <c r="N4187" t="s">
        <v>38</v>
      </c>
      <c r="O4187" t="s">
        <v>111</v>
      </c>
      <c r="P4187" t="s">
        <v>10129</v>
      </c>
      <c r="Q4187" t="s">
        <v>77</v>
      </c>
      <c r="R4187">
        <v>10</v>
      </c>
      <c r="S4187">
        <v>2</v>
      </c>
      <c r="T4187" t="s">
        <v>30</v>
      </c>
      <c r="U4187" t="s">
        <v>60</v>
      </c>
    </row>
    <row r="4188" spans="1:21" x14ac:dyDescent="0.35">
      <c r="A4188" t="s">
        <v>4355</v>
      </c>
      <c r="B4188" t="str">
        <f>IF(COUNTIFS($A:$A,$A4188,$C:$C,$C4188,$D:$D,$D4188,$G:$G,$G4188,$K:$K,$K4188,$M:$M,$M4188)&gt;1,"True Duplicate","Unique")</f>
        <v>Unique</v>
      </c>
      <c r="C4188" s="7">
        <v>45483</v>
      </c>
      <c r="D4188" t="s">
        <v>5083</v>
      </c>
      <c r="E4188" t="str">
        <f>IF(COUNTIF($B$2:D4188,D4188)=1,"New Customer","Returning Customer")</f>
        <v>New Customer</v>
      </c>
      <c r="F4188" t="s">
        <v>10132</v>
      </c>
      <c r="G4188" t="s">
        <v>344</v>
      </c>
      <c r="H4188" t="s">
        <v>24</v>
      </c>
      <c r="I4188" t="s">
        <v>345</v>
      </c>
      <c r="J4188" s="5">
        <v>299.91000000000003</v>
      </c>
      <c r="K4188">
        <v>8</v>
      </c>
      <c r="L4188">
        <v>0</v>
      </c>
      <c r="M4188" s="3">
        <f t="shared" si="65"/>
        <v>2399.2800000000002</v>
      </c>
      <c r="N4188" t="s">
        <v>76</v>
      </c>
      <c r="O4188" t="s">
        <v>27</v>
      </c>
      <c r="P4188" t="s">
        <v>10129</v>
      </c>
      <c r="Q4188" t="s">
        <v>123</v>
      </c>
      <c r="R4188">
        <v>12</v>
      </c>
      <c r="S4188">
        <v>1</v>
      </c>
      <c r="T4188" t="s">
        <v>202</v>
      </c>
      <c r="U4188" t="s">
        <v>60</v>
      </c>
    </row>
    <row r="4189" spans="1:21" x14ac:dyDescent="0.35">
      <c r="A4189" t="s">
        <v>5082</v>
      </c>
      <c r="B4189" t="str">
        <f>IF(COUNTIFS($A:$A,$A4189,$C:$C,$C4189,$D:$D,$D4189,$G:$G,$G4189,$K:$K,$K4189,$M:$M,$M4189)&gt;1,"True Duplicate","Unique")</f>
        <v>Unique</v>
      </c>
      <c r="C4189" s="7">
        <v>45483</v>
      </c>
      <c r="D4189" t="s">
        <v>6125</v>
      </c>
      <c r="E4189" t="str">
        <f>IF(COUNTIF($B$2:D4189,D4189)=1,"New Customer","Returning Customer")</f>
        <v>New Customer</v>
      </c>
      <c r="F4189" t="s">
        <v>10132</v>
      </c>
      <c r="G4189" t="s">
        <v>46</v>
      </c>
      <c r="H4189" t="s">
        <v>47</v>
      </c>
      <c r="I4189" t="s">
        <v>10124</v>
      </c>
      <c r="J4189" s="5">
        <v>602.28</v>
      </c>
      <c r="K4189">
        <v>5</v>
      </c>
      <c r="L4189">
        <v>0.3</v>
      </c>
      <c r="M4189" s="3">
        <f t="shared" si="65"/>
        <v>3009.9</v>
      </c>
      <c r="N4189" t="s">
        <v>165</v>
      </c>
      <c r="O4189" t="s">
        <v>122</v>
      </c>
      <c r="P4189" t="s">
        <v>85</v>
      </c>
      <c r="Q4189" t="s">
        <v>123</v>
      </c>
      <c r="R4189">
        <v>7</v>
      </c>
      <c r="S4189">
        <v>2.1</v>
      </c>
      <c r="T4189" t="s">
        <v>30</v>
      </c>
      <c r="U4189" t="s">
        <v>60</v>
      </c>
    </row>
    <row r="4190" spans="1:21" x14ac:dyDescent="0.35">
      <c r="A4190" t="s">
        <v>6124</v>
      </c>
      <c r="B4190" t="str">
        <f>IF(COUNTIFS($A:$A,$A4190,$C:$C,$C4190,$D:$D,$D4190,$G:$G,$G4190,$K:$K,$K4190,$M:$M,$M4190)&gt;1,"True Duplicate","Unique")</f>
        <v>Unique</v>
      </c>
      <c r="C4190" s="7">
        <v>45483</v>
      </c>
      <c r="D4190" t="s">
        <v>6316</v>
      </c>
      <c r="E4190" t="str">
        <f>IF(COUNTIF($B$2:D4190,D4190)=1,"New Customer","Returning Customer")</f>
        <v>Returning Customer</v>
      </c>
      <c r="F4190" t="s">
        <v>10132</v>
      </c>
      <c r="G4190" t="s">
        <v>281</v>
      </c>
      <c r="H4190" t="s">
        <v>74</v>
      </c>
      <c r="I4190" t="s">
        <v>110</v>
      </c>
      <c r="J4190" s="5">
        <v>814.68</v>
      </c>
      <c r="K4190">
        <v>11</v>
      </c>
      <c r="L4190">
        <v>0.1</v>
      </c>
      <c r="M4190" s="3">
        <f t="shared" si="65"/>
        <v>8960.3799999999992</v>
      </c>
      <c r="N4190" t="s">
        <v>165</v>
      </c>
      <c r="O4190" t="s">
        <v>27</v>
      </c>
      <c r="P4190" t="s">
        <v>59</v>
      </c>
      <c r="Q4190" t="s">
        <v>29</v>
      </c>
      <c r="R4190">
        <v>11</v>
      </c>
      <c r="S4190">
        <v>4.7</v>
      </c>
      <c r="T4190" t="s">
        <v>51</v>
      </c>
      <c r="U4190" t="s">
        <v>60</v>
      </c>
    </row>
    <row r="4191" spans="1:21" x14ac:dyDescent="0.35">
      <c r="A4191" t="s">
        <v>8875</v>
      </c>
      <c r="B4191" t="str">
        <f>IF(COUNTIFS($A:$A,$A4191,$C:$C,$C4191,$D:$D,$D4191,$G:$G,$G4191,$K:$K,$K4191,$M:$M,$M4191)&gt;1,"True Duplicate","Unique")</f>
        <v>Unique</v>
      </c>
      <c r="C4191" s="7">
        <v>45483</v>
      </c>
      <c r="D4191" t="s">
        <v>655</v>
      </c>
      <c r="E4191" t="str">
        <f>IF(COUNTIF($B$2:D4191,D4191)=1,"New Customer","Returning Customer")</f>
        <v>New Customer</v>
      </c>
      <c r="F4191" t="s">
        <v>72</v>
      </c>
      <c r="G4191" t="s">
        <v>399</v>
      </c>
      <c r="H4191" t="s">
        <v>24</v>
      </c>
      <c r="I4191" t="s">
        <v>182</v>
      </c>
      <c r="J4191" s="5">
        <v>63.83</v>
      </c>
      <c r="L4191">
        <v>0</v>
      </c>
      <c r="M4191" s="3">
        <f t="shared" si="65"/>
        <v>0</v>
      </c>
      <c r="N4191" t="s">
        <v>26</v>
      </c>
      <c r="O4191" t="s">
        <v>27</v>
      </c>
      <c r="P4191" t="s">
        <v>59</v>
      </c>
      <c r="Q4191" t="s">
        <v>41</v>
      </c>
      <c r="R4191">
        <v>6</v>
      </c>
      <c r="S4191">
        <v>2.2000000000000002</v>
      </c>
      <c r="T4191" t="s">
        <v>30</v>
      </c>
      <c r="U4191" t="s">
        <v>60</v>
      </c>
    </row>
    <row r="4192" spans="1:21" x14ac:dyDescent="0.35">
      <c r="A4192" t="s">
        <v>1586</v>
      </c>
      <c r="B4192" t="str">
        <f>IF(COUNTIFS($A:$A,$A4192,$C:$C,$C4192,$D:$D,$D4192,$G:$G,$G4192,$K:$K,$K4192,$M:$M,$M4192)&gt;1,"True Duplicate","Unique")</f>
        <v>Unique</v>
      </c>
      <c r="C4192" s="7">
        <v>45484</v>
      </c>
      <c r="D4192" t="s">
        <v>1588</v>
      </c>
      <c r="E4192" t="str">
        <f>IF(COUNTIF($B$2:D4192,D4192)=1,"New Customer","Returning Customer")</f>
        <v>New Customer</v>
      </c>
      <c r="F4192" t="s">
        <v>10132</v>
      </c>
      <c r="G4192" t="s">
        <v>445</v>
      </c>
      <c r="H4192" t="s">
        <v>66</v>
      </c>
      <c r="I4192" t="s">
        <v>446</v>
      </c>
      <c r="J4192" s="5">
        <v>550.11</v>
      </c>
      <c r="K4192">
        <v>12</v>
      </c>
      <c r="L4192">
        <v>0</v>
      </c>
      <c r="M4192" s="3">
        <f t="shared" si="65"/>
        <v>6601.32</v>
      </c>
      <c r="N4192" t="s">
        <v>76</v>
      </c>
      <c r="O4192" t="s">
        <v>27</v>
      </c>
      <c r="P4192" t="s">
        <v>166</v>
      </c>
      <c r="Q4192" t="s">
        <v>41</v>
      </c>
      <c r="R4192">
        <v>7</v>
      </c>
      <c r="S4192">
        <v>4.3</v>
      </c>
      <c r="T4192" t="s">
        <v>202</v>
      </c>
      <c r="U4192" t="s">
        <v>60</v>
      </c>
    </row>
    <row r="4193" spans="1:21" x14ac:dyDescent="0.35">
      <c r="A4193" t="s">
        <v>6941</v>
      </c>
      <c r="B4193" t="str">
        <f>IF(COUNTIFS($A:$A,$A4193,$C:$C,$C4193,$D:$D,$D4193,$G:$G,$G4193,$K:$K,$K4193,$M:$M,$M4193)&gt;1,"True Duplicate","Unique")</f>
        <v>Unique</v>
      </c>
      <c r="C4193" s="7">
        <v>45484</v>
      </c>
      <c r="D4193" t="s">
        <v>1114</v>
      </c>
      <c r="E4193" t="str">
        <f>IF(COUNTIF($B$2:D4193,D4193)=1,"New Customer","Returning Customer")</f>
        <v>Returning Customer</v>
      </c>
      <c r="F4193" t="s">
        <v>10132</v>
      </c>
      <c r="G4193" t="s">
        <v>56</v>
      </c>
      <c r="H4193" t="s">
        <v>57</v>
      </c>
      <c r="I4193" t="s">
        <v>58</v>
      </c>
      <c r="J4193" s="5">
        <v>748.64</v>
      </c>
      <c r="K4193">
        <v>14</v>
      </c>
      <c r="L4193">
        <v>0.15</v>
      </c>
      <c r="M4193" s="3">
        <f t="shared" si="65"/>
        <v>10478.86</v>
      </c>
      <c r="N4193" t="s">
        <v>26</v>
      </c>
      <c r="O4193" t="s">
        <v>39</v>
      </c>
      <c r="P4193" t="s">
        <v>10129</v>
      </c>
      <c r="Q4193" t="s">
        <v>41</v>
      </c>
      <c r="R4193">
        <v>7</v>
      </c>
      <c r="S4193">
        <v>2.1</v>
      </c>
      <c r="T4193" t="s">
        <v>30</v>
      </c>
      <c r="U4193" t="s">
        <v>60</v>
      </c>
    </row>
    <row r="4194" spans="1:21" x14ac:dyDescent="0.35">
      <c r="A4194" t="s">
        <v>9044</v>
      </c>
      <c r="B4194" t="str">
        <f>IF(COUNTIFS($A:$A,$A4194,$C:$C,$C4194,$D:$D,$D4194,$G:$G,$G4194,$K:$K,$K4194,$M:$M,$M4194)&gt;1,"True Duplicate","Unique")</f>
        <v>Unique</v>
      </c>
      <c r="C4194" s="7">
        <v>45484</v>
      </c>
      <c r="D4194" t="s">
        <v>6942</v>
      </c>
      <c r="E4194" t="str">
        <f>IF(COUNTIF($B$2:D4194,D4194)=1,"New Customer","Returning Customer")</f>
        <v>New Customer</v>
      </c>
      <c r="F4194" t="s">
        <v>10132</v>
      </c>
      <c r="G4194" t="s">
        <v>170</v>
      </c>
      <c r="H4194" t="s">
        <v>66</v>
      </c>
      <c r="I4194" t="s">
        <v>171</v>
      </c>
      <c r="J4194" s="5">
        <v>140.28</v>
      </c>
      <c r="K4194">
        <v>12</v>
      </c>
      <c r="L4194">
        <v>0.1</v>
      </c>
      <c r="M4194" s="3">
        <f t="shared" si="65"/>
        <v>1682.16</v>
      </c>
      <c r="N4194" t="s">
        <v>142</v>
      </c>
      <c r="O4194" t="s">
        <v>27</v>
      </c>
      <c r="P4194" t="s">
        <v>85</v>
      </c>
      <c r="Q4194" t="s">
        <v>77</v>
      </c>
      <c r="R4194">
        <v>6</v>
      </c>
      <c r="S4194">
        <v>4.3</v>
      </c>
      <c r="T4194" t="s">
        <v>30</v>
      </c>
      <c r="U4194" t="s">
        <v>60</v>
      </c>
    </row>
    <row r="4195" spans="1:21" x14ac:dyDescent="0.35">
      <c r="A4195" t="s">
        <v>3893</v>
      </c>
      <c r="B4195" t="str">
        <f>IF(COUNTIFS($A:$A,$A4195,$C:$C,$C4195,$D:$D,$D4195,$G:$G,$G4195,$K:$K,$K4195,$M:$M,$M4195)&gt;1,"True Duplicate","Unique")</f>
        <v>Unique</v>
      </c>
      <c r="C4195" s="7">
        <v>45485</v>
      </c>
      <c r="D4195" t="s">
        <v>3895</v>
      </c>
      <c r="E4195" t="str">
        <f>IF(COUNTIF($B$2:D4195,D4195)=1,"New Customer","Returning Customer")</f>
        <v>New Customer</v>
      </c>
      <c r="F4195" t="s">
        <v>10132</v>
      </c>
      <c r="G4195" t="s">
        <v>176</v>
      </c>
      <c r="H4195" t="s">
        <v>47</v>
      </c>
      <c r="I4195" t="s">
        <v>177</v>
      </c>
      <c r="J4195" s="5">
        <v>453.93</v>
      </c>
      <c r="K4195">
        <v>1</v>
      </c>
      <c r="L4195">
        <v>0.15</v>
      </c>
      <c r="M4195" s="3">
        <f t="shared" si="65"/>
        <v>453.78000000000003</v>
      </c>
      <c r="N4195" t="s">
        <v>76</v>
      </c>
      <c r="O4195" t="s">
        <v>122</v>
      </c>
      <c r="P4195" t="s">
        <v>85</v>
      </c>
      <c r="Q4195" t="s">
        <v>123</v>
      </c>
      <c r="R4195">
        <v>8</v>
      </c>
      <c r="S4195">
        <v>2.6</v>
      </c>
      <c r="T4195" t="s">
        <v>30</v>
      </c>
      <c r="U4195" t="s">
        <v>52</v>
      </c>
    </row>
    <row r="4196" spans="1:21" x14ac:dyDescent="0.35">
      <c r="A4196" t="s">
        <v>6007</v>
      </c>
      <c r="B4196" t="str">
        <f>IF(COUNTIFS($A:$A,$A4196,$C:$C,$C4196,$D:$D,$D4196,$G:$G,$G4196,$K:$K,$K4196,$M:$M,$M4196)&gt;1,"True Duplicate","Unique")</f>
        <v>Unique</v>
      </c>
      <c r="C4196" s="7">
        <v>45485</v>
      </c>
      <c r="D4196" t="s">
        <v>3866</v>
      </c>
      <c r="E4196" t="str">
        <f>IF(COUNTIF($B$2:D4196,D4196)=1,"New Customer","Returning Customer")</f>
        <v>Returning Customer</v>
      </c>
      <c r="F4196" t="s">
        <v>10132</v>
      </c>
      <c r="G4196" t="s">
        <v>470</v>
      </c>
      <c r="H4196" t="s">
        <v>24</v>
      </c>
      <c r="I4196" t="s">
        <v>471</v>
      </c>
      <c r="J4196" s="5">
        <v>175.97</v>
      </c>
      <c r="K4196">
        <v>12</v>
      </c>
      <c r="L4196">
        <v>0</v>
      </c>
      <c r="M4196" s="3">
        <f t="shared" si="65"/>
        <v>2111.64</v>
      </c>
      <c r="N4196" t="s">
        <v>49</v>
      </c>
      <c r="O4196" t="s">
        <v>122</v>
      </c>
      <c r="P4196" t="s">
        <v>85</v>
      </c>
      <c r="Q4196" t="s">
        <v>116</v>
      </c>
      <c r="R4196">
        <v>7</v>
      </c>
      <c r="S4196">
        <v>4.8</v>
      </c>
      <c r="T4196" t="s">
        <v>30</v>
      </c>
      <c r="U4196" t="s">
        <v>60</v>
      </c>
    </row>
    <row r="4197" spans="1:21" x14ac:dyDescent="0.35">
      <c r="A4197" t="s">
        <v>6350</v>
      </c>
      <c r="B4197" t="str">
        <f>IF(COUNTIFS($A:$A,$A4197,$C:$C,$C4197,$D:$D,$D4197,$G:$G,$G4197,$K:$K,$K4197,$M:$M,$M4197)&gt;1,"True Duplicate","Unique")</f>
        <v>Unique</v>
      </c>
      <c r="C4197" s="7">
        <v>45485</v>
      </c>
      <c r="D4197" t="s">
        <v>5525</v>
      </c>
      <c r="E4197" t="str">
        <f>IF(COUNTIF($B$2:D4197,D4197)=1,"New Customer","Returning Customer")</f>
        <v>Returning Customer</v>
      </c>
      <c r="F4197" t="s">
        <v>10132</v>
      </c>
      <c r="G4197" t="s">
        <v>120</v>
      </c>
      <c r="H4197" t="s">
        <v>47</v>
      </c>
      <c r="I4197" t="s">
        <v>121</v>
      </c>
      <c r="J4197" s="5">
        <v>634.69000000000005</v>
      </c>
      <c r="K4197">
        <v>8</v>
      </c>
      <c r="L4197">
        <v>0.3</v>
      </c>
      <c r="M4197" s="3">
        <f t="shared" si="65"/>
        <v>5075.1200000000008</v>
      </c>
      <c r="N4197" t="s">
        <v>49</v>
      </c>
      <c r="O4197" t="s">
        <v>111</v>
      </c>
      <c r="P4197" t="s">
        <v>59</v>
      </c>
      <c r="Q4197" t="s">
        <v>41</v>
      </c>
      <c r="R4197">
        <v>9</v>
      </c>
      <c r="S4197">
        <v>4.3</v>
      </c>
      <c r="T4197" t="s">
        <v>30</v>
      </c>
      <c r="U4197" t="s">
        <v>52</v>
      </c>
    </row>
    <row r="4198" spans="1:21" x14ac:dyDescent="0.35">
      <c r="A4198" t="s">
        <v>9315</v>
      </c>
      <c r="B4198" t="str">
        <f>IF(COUNTIFS($A:$A,$A4198,$C:$C,$C4198,$D:$D,$D4198,$G:$G,$G4198,$K:$K,$K4198,$M:$M,$M4198)&gt;1,"True Duplicate","Unique")</f>
        <v>Unique</v>
      </c>
      <c r="C4198" s="7">
        <v>45485</v>
      </c>
      <c r="D4198" t="s">
        <v>9316</v>
      </c>
      <c r="E4198" t="str">
        <f>IF(COUNTIF($B$2:D4198,D4198)=1,"New Customer","Returning Customer")</f>
        <v>New Customer</v>
      </c>
      <c r="F4198" t="s">
        <v>10132</v>
      </c>
      <c r="G4198" t="s">
        <v>1182</v>
      </c>
      <c r="H4198" t="s">
        <v>66</v>
      </c>
      <c r="I4198" t="s">
        <v>446</v>
      </c>
      <c r="J4198" s="5">
        <v>726.4</v>
      </c>
      <c r="K4198">
        <v>9</v>
      </c>
      <c r="L4198">
        <v>0.25</v>
      </c>
      <c r="M4198" s="3">
        <f t="shared" si="65"/>
        <v>6535.3499999999995</v>
      </c>
      <c r="N4198" t="s">
        <v>26</v>
      </c>
      <c r="O4198" t="s">
        <v>39</v>
      </c>
      <c r="P4198" t="s">
        <v>59</v>
      </c>
      <c r="Q4198" t="s">
        <v>77</v>
      </c>
      <c r="R4198">
        <v>7</v>
      </c>
      <c r="S4198">
        <v>2.1</v>
      </c>
      <c r="T4198" t="s">
        <v>30</v>
      </c>
      <c r="U4198" t="s">
        <v>86</v>
      </c>
    </row>
    <row r="4199" spans="1:21" x14ac:dyDescent="0.35">
      <c r="A4199" t="s">
        <v>3768</v>
      </c>
      <c r="B4199" t="str">
        <f>IF(COUNTIFS($A:$A,$A4199,$C:$C,$C4199,$D:$D,$D4199,$G:$G,$G4199,$K:$K,$K4199,$M:$M,$M4199)&gt;1,"True Duplicate","Unique")</f>
        <v>Unique</v>
      </c>
      <c r="C4199" s="7">
        <v>45486</v>
      </c>
      <c r="D4199" t="s">
        <v>3447</v>
      </c>
      <c r="E4199" t="str">
        <f>IF(COUNTIF($B$2:D4199,D4199)=1,"New Customer","Returning Customer")</f>
        <v>Returning Customer</v>
      </c>
      <c r="F4199" t="s">
        <v>72</v>
      </c>
      <c r="G4199" t="s">
        <v>258</v>
      </c>
      <c r="H4199" t="s">
        <v>36</v>
      </c>
      <c r="I4199" t="s">
        <v>259</v>
      </c>
      <c r="J4199" s="5">
        <v>32.799999999999997</v>
      </c>
      <c r="K4199">
        <v>2</v>
      </c>
      <c r="L4199">
        <v>0</v>
      </c>
      <c r="M4199" s="3">
        <f t="shared" si="65"/>
        <v>65.599999999999994</v>
      </c>
      <c r="N4199" t="s">
        <v>83</v>
      </c>
      <c r="O4199" t="s">
        <v>27</v>
      </c>
      <c r="P4199" t="s">
        <v>10129</v>
      </c>
      <c r="Q4199" t="s">
        <v>123</v>
      </c>
      <c r="R4199">
        <v>12</v>
      </c>
      <c r="S4199">
        <v>2.7</v>
      </c>
      <c r="T4199" t="s">
        <v>202</v>
      </c>
      <c r="U4199" t="s">
        <v>60</v>
      </c>
    </row>
    <row r="4200" spans="1:21" x14ac:dyDescent="0.35">
      <c r="A4200" t="s">
        <v>6185</v>
      </c>
      <c r="B4200" t="str">
        <f>IF(COUNTIFS($A:$A,$A4200,$C:$C,$C4200,$D:$D,$D4200,$G:$G,$G4200,$K:$K,$K4200,$M:$M,$M4200)&gt;1,"True Duplicate","Unique")</f>
        <v>Unique</v>
      </c>
      <c r="C4200" s="7">
        <v>45486</v>
      </c>
      <c r="D4200" t="s">
        <v>8985</v>
      </c>
      <c r="E4200" t="str">
        <f>IF(COUNTIF($B$2:D4200,D4200)=1,"New Customer","Returning Customer")</f>
        <v>New Customer</v>
      </c>
      <c r="F4200" t="s">
        <v>10132</v>
      </c>
      <c r="G4200" t="s">
        <v>102</v>
      </c>
      <c r="H4200" t="s">
        <v>47</v>
      </c>
      <c r="I4200" t="s">
        <v>10125</v>
      </c>
      <c r="J4200" s="5">
        <v>294.10000000000002</v>
      </c>
      <c r="K4200">
        <v>7</v>
      </c>
      <c r="L4200">
        <v>0.2</v>
      </c>
      <c r="M4200" s="3">
        <f t="shared" si="65"/>
        <v>2057.3000000000002</v>
      </c>
      <c r="N4200" t="s">
        <v>38</v>
      </c>
      <c r="O4200" t="s">
        <v>27</v>
      </c>
      <c r="P4200" t="s">
        <v>59</v>
      </c>
      <c r="Q4200" t="s">
        <v>123</v>
      </c>
      <c r="R4200">
        <v>6</v>
      </c>
      <c r="S4200">
        <v>1.5</v>
      </c>
      <c r="T4200" t="s">
        <v>30</v>
      </c>
      <c r="U4200" t="s">
        <v>60</v>
      </c>
    </row>
    <row r="4201" spans="1:21" x14ac:dyDescent="0.35">
      <c r="A4201" t="s">
        <v>8984</v>
      </c>
      <c r="B4201" t="str">
        <f>IF(COUNTIFS($A:$A,$A4201,$C:$C,$C4201,$D:$D,$D4201,$G:$G,$G4201,$K:$K,$K4201,$M:$M,$M4201)&gt;1,"True Duplicate","Unique")</f>
        <v>Unique</v>
      </c>
      <c r="C4201" s="7">
        <v>45486</v>
      </c>
      <c r="E4201" t="str">
        <f>IF(COUNTIF($B$2:D4201,D4201)=1,"New Customer","Returning Customer")</f>
        <v>Returning Customer</v>
      </c>
      <c r="F4201" t="s">
        <v>10132</v>
      </c>
      <c r="G4201" t="s">
        <v>102</v>
      </c>
      <c r="H4201" t="s">
        <v>47</v>
      </c>
      <c r="I4201" t="s">
        <v>10125</v>
      </c>
      <c r="J4201" s="5">
        <v>302.5</v>
      </c>
      <c r="K4201">
        <v>12</v>
      </c>
      <c r="L4201">
        <v>0.1</v>
      </c>
      <c r="M4201" s="3">
        <f t="shared" si="65"/>
        <v>3628.7999999999997</v>
      </c>
      <c r="N4201" t="s">
        <v>49</v>
      </c>
      <c r="O4201" t="s">
        <v>39</v>
      </c>
      <c r="P4201" t="s">
        <v>10129</v>
      </c>
      <c r="Q4201" t="s">
        <v>123</v>
      </c>
      <c r="R4201">
        <v>1</v>
      </c>
      <c r="S4201">
        <v>1.6</v>
      </c>
      <c r="T4201" t="s">
        <v>30</v>
      </c>
      <c r="U4201" t="s">
        <v>60</v>
      </c>
    </row>
    <row r="4202" spans="1:21" x14ac:dyDescent="0.35">
      <c r="A4202" t="s">
        <v>2103</v>
      </c>
      <c r="B4202" t="str">
        <f>IF(COUNTIFS($A:$A,$A4202,$C:$C,$C4202,$D:$D,$D4202,$G:$G,$G4202,$K:$K,$K4202,$M:$M,$M4202)&gt;1,"True Duplicate","Unique")</f>
        <v>Unique</v>
      </c>
      <c r="C4202" s="7">
        <v>45487</v>
      </c>
      <c r="D4202" t="s">
        <v>975</v>
      </c>
      <c r="E4202" t="str">
        <f>IF(COUNTIF($B$2:D4202,D4202)=1,"New Customer","Returning Customer")</f>
        <v>Returning Customer</v>
      </c>
      <c r="F4202" t="s">
        <v>10132</v>
      </c>
      <c r="G4202" t="s">
        <v>35</v>
      </c>
      <c r="H4202" t="s">
        <v>36</v>
      </c>
      <c r="I4202" t="s">
        <v>37</v>
      </c>
      <c r="J4202" s="5">
        <v>42.03</v>
      </c>
      <c r="K4202">
        <v>2</v>
      </c>
      <c r="L4202">
        <v>0.1</v>
      </c>
      <c r="M4202" s="3">
        <f t="shared" si="65"/>
        <v>83.86</v>
      </c>
      <c r="N4202" t="s">
        <v>165</v>
      </c>
      <c r="O4202" t="s">
        <v>111</v>
      </c>
      <c r="P4202" t="s">
        <v>85</v>
      </c>
      <c r="Q4202" t="s">
        <v>123</v>
      </c>
      <c r="R4202">
        <v>8</v>
      </c>
      <c r="S4202">
        <v>1.5</v>
      </c>
      <c r="T4202" t="s">
        <v>30</v>
      </c>
      <c r="U4202" t="s">
        <v>52</v>
      </c>
    </row>
    <row r="4203" spans="1:21" x14ac:dyDescent="0.35">
      <c r="A4203" t="s">
        <v>5295</v>
      </c>
      <c r="B4203" t="str">
        <f>IF(COUNTIFS($A:$A,$A4203,$C:$C,$C4203,$D:$D,$D4203,$G:$G,$G4203,$K:$K,$K4203,$M:$M,$M4203)&gt;1,"True Duplicate","Unique")</f>
        <v>Unique</v>
      </c>
      <c r="C4203" s="7">
        <v>45487</v>
      </c>
      <c r="D4203" t="s">
        <v>4236</v>
      </c>
      <c r="E4203" t="str">
        <f>IF(COUNTIF($B$2:D4203,D4203)=1,"New Customer","Returning Customer")</f>
        <v>Returning Customer</v>
      </c>
      <c r="F4203" t="s">
        <v>72</v>
      </c>
      <c r="G4203" t="s">
        <v>147</v>
      </c>
      <c r="H4203" t="s">
        <v>74</v>
      </c>
      <c r="I4203" t="s">
        <v>148</v>
      </c>
      <c r="J4203" s="5">
        <v>514.12</v>
      </c>
      <c r="K4203">
        <v>2</v>
      </c>
      <c r="L4203">
        <v>0</v>
      </c>
      <c r="M4203" s="3">
        <f t="shared" si="65"/>
        <v>1028.24</v>
      </c>
      <c r="N4203" t="s">
        <v>83</v>
      </c>
      <c r="O4203" t="s">
        <v>122</v>
      </c>
      <c r="P4203" t="s">
        <v>166</v>
      </c>
      <c r="Q4203" t="s">
        <v>29</v>
      </c>
      <c r="R4203">
        <v>10</v>
      </c>
      <c r="S4203">
        <v>3.5</v>
      </c>
      <c r="T4203" t="s">
        <v>30</v>
      </c>
      <c r="U4203" t="s">
        <v>60</v>
      </c>
    </row>
    <row r="4204" spans="1:21" x14ac:dyDescent="0.35">
      <c r="A4204" t="s">
        <v>5965</v>
      </c>
      <c r="B4204" t="str">
        <f>IF(COUNTIFS($A:$A,$A4204,$C:$C,$C4204,$D:$D,$D4204,$G:$G,$G4204,$K:$K,$K4204,$M:$M,$M4204)&gt;1,"True Duplicate","Unique")</f>
        <v>Unique</v>
      </c>
      <c r="C4204" s="7">
        <v>45487</v>
      </c>
      <c r="D4204" t="s">
        <v>5966</v>
      </c>
      <c r="E4204" t="str">
        <f>IF(COUNTIF($B$2:D4204,D4204)=1,"New Customer","Returning Customer")</f>
        <v>Returning Customer</v>
      </c>
      <c r="F4204" t="s">
        <v>72</v>
      </c>
      <c r="G4204" t="s">
        <v>306</v>
      </c>
      <c r="H4204" t="s">
        <v>36</v>
      </c>
      <c r="I4204" t="s">
        <v>259</v>
      </c>
      <c r="J4204" s="5">
        <v>12.02</v>
      </c>
      <c r="K4204">
        <v>9</v>
      </c>
      <c r="L4204">
        <v>0.05</v>
      </c>
      <c r="M4204" s="3">
        <f t="shared" si="65"/>
        <v>107.72999999999999</v>
      </c>
      <c r="N4204" t="s">
        <v>26</v>
      </c>
      <c r="O4204" t="s">
        <v>122</v>
      </c>
      <c r="P4204" t="s">
        <v>10129</v>
      </c>
      <c r="Q4204" t="s">
        <v>123</v>
      </c>
      <c r="R4204">
        <v>6</v>
      </c>
      <c r="S4204">
        <v>2.7</v>
      </c>
      <c r="T4204" t="s">
        <v>30</v>
      </c>
      <c r="U4204" t="s">
        <v>60</v>
      </c>
    </row>
    <row r="4205" spans="1:21" x14ac:dyDescent="0.35">
      <c r="A4205" t="s">
        <v>7054</v>
      </c>
      <c r="B4205" t="str">
        <f>IF(COUNTIFS($A:$A,$A4205,$C:$C,$C4205,$D:$D,$D4205,$G:$G,$G4205,$K:$K,$K4205,$M:$M,$M4205)&gt;1,"True Duplicate","Unique")</f>
        <v>Unique</v>
      </c>
      <c r="C4205" s="7">
        <v>45487</v>
      </c>
      <c r="D4205" t="s">
        <v>2105</v>
      </c>
      <c r="E4205" t="str">
        <f>IF(COUNTIF($B$2:D4205,D4205)=1,"New Customer","Returning Customer")</f>
        <v>Returning Customer</v>
      </c>
      <c r="F4205" t="s">
        <v>10132</v>
      </c>
      <c r="G4205" t="s">
        <v>399</v>
      </c>
      <c r="H4205" t="s">
        <v>24</v>
      </c>
      <c r="I4205" t="s">
        <v>182</v>
      </c>
      <c r="J4205" s="5">
        <v>169.77</v>
      </c>
      <c r="K4205">
        <v>5</v>
      </c>
      <c r="L4205">
        <v>0.2</v>
      </c>
      <c r="M4205" s="3">
        <f t="shared" si="65"/>
        <v>847.85000000000014</v>
      </c>
      <c r="N4205" t="s">
        <v>38</v>
      </c>
      <c r="O4205" t="s">
        <v>39</v>
      </c>
      <c r="P4205" t="s">
        <v>59</v>
      </c>
      <c r="Q4205" t="s">
        <v>77</v>
      </c>
      <c r="R4205">
        <v>5</v>
      </c>
      <c r="S4205">
        <v>4</v>
      </c>
      <c r="T4205" t="s">
        <v>30</v>
      </c>
      <c r="U4205" t="s">
        <v>52</v>
      </c>
    </row>
    <row r="4206" spans="1:21" x14ac:dyDescent="0.35">
      <c r="A4206" t="s">
        <v>1912</v>
      </c>
      <c r="B4206" t="str">
        <f>IF(COUNTIFS($A:$A,$A4206,$C:$C,$C4206,$D:$D,$D4206,$G:$G,$G4206,$K:$K,$K4206,$M:$M,$M4206)&gt;1,"True Duplicate","Unique")</f>
        <v>Unique</v>
      </c>
      <c r="C4206" s="7">
        <v>45488</v>
      </c>
      <c r="D4206" t="s">
        <v>1914</v>
      </c>
      <c r="E4206" t="str">
        <f>IF(COUNTIF($B$2:D4206,D4206)=1,"New Customer","Returning Customer")</f>
        <v>New Customer</v>
      </c>
      <c r="F4206" t="s">
        <v>10132</v>
      </c>
      <c r="G4206" t="s">
        <v>351</v>
      </c>
      <c r="H4206" t="s">
        <v>57</v>
      </c>
      <c r="I4206" t="s">
        <v>289</v>
      </c>
      <c r="J4206" s="5">
        <v>430.4</v>
      </c>
      <c r="K4206">
        <v>5</v>
      </c>
      <c r="L4206">
        <v>0</v>
      </c>
      <c r="M4206" s="3">
        <f t="shared" si="65"/>
        <v>2152</v>
      </c>
      <c r="N4206" t="s">
        <v>165</v>
      </c>
      <c r="O4206" t="s">
        <v>111</v>
      </c>
      <c r="P4206" t="s">
        <v>10129</v>
      </c>
      <c r="Q4206" t="s">
        <v>77</v>
      </c>
      <c r="R4206">
        <v>5</v>
      </c>
      <c r="S4206">
        <v>3.6</v>
      </c>
      <c r="T4206" t="s">
        <v>30</v>
      </c>
      <c r="U4206" t="s">
        <v>60</v>
      </c>
    </row>
    <row r="4207" spans="1:21" x14ac:dyDescent="0.35">
      <c r="A4207" t="s">
        <v>2078</v>
      </c>
      <c r="B4207" t="str">
        <f>IF(COUNTIFS($A:$A,$A4207,$C:$C,$C4207,$D:$D,$D4207,$G:$G,$G4207,$K:$K,$K4207,$M:$M,$M4207)&gt;1,"True Duplicate","Unique")</f>
        <v>Unique</v>
      </c>
      <c r="C4207" s="7">
        <v>45488</v>
      </c>
      <c r="D4207" t="s">
        <v>2079</v>
      </c>
      <c r="E4207" t="str">
        <f>IF(COUNTIF($B$2:D4207,D4207)=1,"New Customer","Returning Customer")</f>
        <v>New Customer</v>
      </c>
      <c r="F4207" t="s">
        <v>10132</v>
      </c>
      <c r="G4207" t="s">
        <v>35</v>
      </c>
      <c r="H4207" t="s">
        <v>36</v>
      </c>
      <c r="I4207" t="s">
        <v>37</v>
      </c>
      <c r="J4207" s="5">
        <v>25.94</v>
      </c>
      <c r="K4207">
        <v>13</v>
      </c>
      <c r="L4207">
        <v>0.3</v>
      </c>
      <c r="M4207" s="3">
        <f t="shared" si="65"/>
        <v>333.32</v>
      </c>
      <c r="N4207" t="s">
        <v>165</v>
      </c>
      <c r="O4207" t="s">
        <v>122</v>
      </c>
      <c r="P4207" t="s">
        <v>59</v>
      </c>
      <c r="Q4207" t="s">
        <v>77</v>
      </c>
      <c r="R4207">
        <v>1</v>
      </c>
      <c r="S4207">
        <v>3.4</v>
      </c>
      <c r="T4207" t="s">
        <v>30</v>
      </c>
      <c r="U4207" t="s">
        <v>86</v>
      </c>
    </row>
    <row r="4208" spans="1:21" x14ac:dyDescent="0.35">
      <c r="A4208" t="s">
        <v>5071</v>
      </c>
      <c r="B4208" t="str">
        <f>IF(COUNTIFS($A:$A,$A4208,$C:$C,$C4208,$D:$D,$D4208,$G:$G,$G4208,$K:$K,$K4208,$M:$M,$M4208)&gt;1,"True Duplicate","Unique")</f>
        <v>Unique</v>
      </c>
      <c r="C4208" s="7">
        <v>45488</v>
      </c>
      <c r="D4208" t="s">
        <v>9915</v>
      </c>
      <c r="E4208" t="str">
        <f>IF(COUNTIF($B$2:D4208,D4208)=1,"New Customer","Returning Customer")</f>
        <v>New Customer</v>
      </c>
      <c r="F4208" t="s">
        <v>10132</v>
      </c>
      <c r="G4208" t="s">
        <v>403</v>
      </c>
      <c r="H4208" t="s">
        <v>74</v>
      </c>
      <c r="I4208" t="s">
        <v>148</v>
      </c>
      <c r="J4208" s="5">
        <v>1388.46</v>
      </c>
      <c r="K4208">
        <v>6</v>
      </c>
      <c r="L4208">
        <v>0.3</v>
      </c>
      <c r="M4208" s="3">
        <f t="shared" si="65"/>
        <v>8328.9600000000009</v>
      </c>
      <c r="N4208" t="s">
        <v>104</v>
      </c>
      <c r="O4208" t="s">
        <v>27</v>
      </c>
      <c r="P4208" t="s">
        <v>59</v>
      </c>
      <c r="Q4208" t="s">
        <v>29</v>
      </c>
      <c r="R4208">
        <v>5</v>
      </c>
      <c r="S4208">
        <v>3.7</v>
      </c>
      <c r="T4208" t="s">
        <v>30</v>
      </c>
      <c r="U4208" t="s">
        <v>60</v>
      </c>
    </row>
    <row r="4209" spans="1:21" x14ac:dyDescent="0.35">
      <c r="A4209" t="s">
        <v>9706</v>
      </c>
      <c r="B4209" t="str">
        <f>IF(COUNTIFS($A:$A,$A4209,$C:$C,$C4209,$D:$D,$D4209,$G:$G,$G4209,$K:$K,$K4209,$M:$M,$M4209)&gt;1,"True Duplicate","Unique")</f>
        <v>Unique</v>
      </c>
      <c r="C4209" s="7">
        <v>45488</v>
      </c>
      <c r="D4209" t="s">
        <v>4672</v>
      </c>
      <c r="E4209" t="str">
        <f>IF(COUNTIF($B$2:D4209,D4209)=1,"New Customer","Returning Customer")</f>
        <v>Returning Customer</v>
      </c>
      <c r="F4209" t="s">
        <v>10132</v>
      </c>
      <c r="G4209" t="s">
        <v>65</v>
      </c>
      <c r="H4209" t="s">
        <v>66</v>
      </c>
      <c r="I4209" t="s">
        <v>67</v>
      </c>
      <c r="J4209" s="5">
        <v>421.12</v>
      </c>
      <c r="K4209">
        <v>2</v>
      </c>
      <c r="L4209">
        <v>0.15</v>
      </c>
      <c r="M4209" s="3">
        <f t="shared" si="65"/>
        <v>841.94</v>
      </c>
      <c r="N4209" t="s">
        <v>76</v>
      </c>
      <c r="O4209" t="s">
        <v>39</v>
      </c>
      <c r="P4209" t="s">
        <v>59</v>
      </c>
      <c r="Q4209" t="s">
        <v>123</v>
      </c>
      <c r="R4209">
        <v>2</v>
      </c>
      <c r="S4209">
        <v>2.8</v>
      </c>
      <c r="T4209" t="s">
        <v>30</v>
      </c>
      <c r="U4209" t="s">
        <v>86</v>
      </c>
    </row>
    <row r="4210" spans="1:21" x14ac:dyDescent="0.35">
      <c r="A4210" t="s">
        <v>9914</v>
      </c>
      <c r="B4210" t="str">
        <f>IF(COUNTIFS($A:$A,$A4210,$C:$C,$C4210,$D:$D,$D4210,$G:$G,$G4210,$K:$K,$K4210,$M:$M,$M4210)&gt;1,"True Duplicate","Unique")</f>
        <v>Unique</v>
      </c>
      <c r="C4210" s="7">
        <v>45488</v>
      </c>
      <c r="D4210" t="s">
        <v>9707</v>
      </c>
      <c r="E4210" t="str">
        <f>IF(COUNTIF($B$2:D4210,D4210)=1,"New Customer","Returning Customer")</f>
        <v>New Customer</v>
      </c>
      <c r="F4210" t="s">
        <v>10132</v>
      </c>
      <c r="G4210" t="s">
        <v>258</v>
      </c>
      <c r="H4210" t="s">
        <v>36</v>
      </c>
      <c r="I4210" t="s">
        <v>259</v>
      </c>
      <c r="J4210" s="5">
        <v>29.8</v>
      </c>
      <c r="K4210">
        <v>11</v>
      </c>
      <c r="L4210">
        <v>0.05</v>
      </c>
      <c r="M4210" s="3">
        <f t="shared" si="65"/>
        <v>327.25</v>
      </c>
      <c r="N4210" t="s">
        <v>26</v>
      </c>
      <c r="O4210" t="s">
        <v>111</v>
      </c>
      <c r="P4210" t="s">
        <v>59</v>
      </c>
      <c r="Q4210" t="s">
        <v>29</v>
      </c>
      <c r="R4210">
        <v>9</v>
      </c>
      <c r="S4210">
        <v>1.7</v>
      </c>
      <c r="T4210" t="s">
        <v>30</v>
      </c>
      <c r="U4210" t="s">
        <v>60</v>
      </c>
    </row>
    <row r="4211" spans="1:21" x14ac:dyDescent="0.35">
      <c r="A4211" t="s">
        <v>467</v>
      </c>
      <c r="B4211" t="str">
        <f>IF(COUNTIFS($A:$A,$A4211,$C:$C,$C4211,$D:$D,$D4211,$G:$G,$G4211,$K:$K,$K4211,$M:$M,$M4211)&gt;1,"True Duplicate","Unique")</f>
        <v>Unique</v>
      </c>
      <c r="C4211" s="7">
        <v>45489</v>
      </c>
      <c r="D4211" t="s">
        <v>4159</v>
      </c>
      <c r="E4211" t="str">
        <f>IF(COUNTIF($B$2:D4211,D4211)=1,"New Customer","Returning Customer")</f>
        <v>New Customer</v>
      </c>
      <c r="F4211" t="s">
        <v>72</v>
      </c>
      <c r="G4211" t="s">
        <v>470</v>
      </c>
      <c r="H4211" t="s">
        <v>24</v>
      </c>
      <c r="I4211" t="s">
        <v>471</v>
      </c>
      <c r="J4211" s="5">
        <v>226.22</v>
      </c>
      <c r="K4211">
        <v>5</v>
      </c>
      <c r="L4211">
        <v>0</v>
      </c>
      <c r="M4211" s="3">
        <f t="shared" si="65"/>
        <v>1131.0999999999999</v>
      </c>
      <c r="N4211" t="s">
        <v>49</v>
      </c>
      <c r="O4211" t="s">
        <v>111</v>
      </c>
      <c r="P4211" t="s">
        <v>166</v>
      </c>
      <c r="Q4211" t="s">
        <v>41</v>
      </c>
      <c r="R4211">
        <v>9</v>
      </c>
      <c r="S4211">
        <v>3</v>
      </c>
      <c r="T4211" t="s">
        <v>30</v>
      </c>
      <c r="U4211" t="s">
        <v>60</v>
      </c>
    </row>
    <row r="4212" spans="1:21" x14ac:dyDescent="0.35">
      <c r="A4212" t="s">
        <v>4158</v>
      </c>
      <c r="B4212" t="str">
        <f>IF(COUNTIFS($A:$A,$A4212,$C:$C,$C4212,$D:$D,$D4212,$G:$G,$G4212,$K:$K,$K4212,$M:$M,$M4212)&gt;1,"True Duplicate","Unique")</f>
        <v>Unique</v>
      </c>
      <c r="C4212" s="7">
        <v>45489</v>
      </c>
      <c r="D4212" t="s">
        <v>469</v>
      </c>
      <c r="E4212" t="str">
        <f>IF(COUNTIF($B$2:D4212,D4212)=1,"New Customer","Returning Customer")</f>
        <v>Returning Customer</v>
      </c>
      <c r="F4212" t="s">
        <v>10132</v>
      </c>
      <c r="G4212" t="s">
        <v>872</v>
      </c>
      <c r="H4212" t="s">
        <v>36</v>
      </c>
      <c r="I4212" t="s">
        <v>10127</v>
      </c>
      <c r="J4212" s="5">
        <v>26</v>
      </c>
      <c r="K4212">
        <v>4</v>
      </c>
      <c r="L4212">
        <v>0.2</v>
      </c>
      <c r="M4212" s="3">
        <f t="shared" si="65"/>
        <v>103.2</v>
      </c>
      <c r="N4212" t="s">
        <v>142</v>
      </c>
      <c r="O4212" t="s">
        <v>122</v>
      </c>
      <c r="P4212" t="s">
        <v>166</v>
      </c>
      <c r="Q4212" t="s">
        <v>77</v>
      </c>
      <c r="R4212">
        <v>2</v>
      </c>
      <c r="S4212">
        <v>1.8</v>
      </c>
      <c r="T4212" t="s">
        <v>30</v>
      </c>
      <c r="U4212" t="s">
        <v>60</v>
      </c>
    </row>
    <row r="4213" spans="1:21" x14ac:dyDescent="0.35">
      <c r="A4213" t="s">
        <v>5350</v>
      </c>
      <c r="B4213" t="str">
        <f>IF(COUNTIFS($A:$A,$A4213,$C:$C,$C4213,$D:$D,$D4213,$G:$G,$G4213,$K:$K,$K4213,$M:$M,$M4213)&gt;1,"True Duplicate","Unique")</f>
        <v>Unique</v>
      </c>
      <c r="C4213" s="7">
        <v>45489</v>
      </c>
      <c r="D4213" t="s">
        <v>9513</v>
      </c>
      <c r="E4213" t="str">
        <f>IF(COUNTIF($B$2:D4213,D4213)=1,"New Customer","Returning Customer")</f>
        <v>New Customer</v>
      </c>
      <c r="F4213" t="s">
        <v>72</v>
      </c>
      <c r="G4213" t="s">
        <v>239</v>
      </c>
      <c r="H4213" t="s">
        <v>66</v>
      </c>
      <c r="I4213" t="s">
        <v>240</v>
      </c>
      <c r="J4213" s="5">
        <v>1739.77</v>
      </c>
      <c r="K4213">
        <v>8</v>
      </c>
      <c r="L4213">
        <v>0.2</v>
      </c>
      <c r="M4213" s="3">
        <f t="shared" si="65"/>
        <v>13916.56</v>
      </c>
      <c r="N4213" t="s">
        <v>104</v>
      </c>
      <c r="O4213" t="s">
        <v>27</v>
      </c>
      <c r="P4213" t="s">
        <v>10129</v>
      </c>
      <c r="Q4213" t="s">
        <v>116</v>
      </c>
      <c r="R4213">
        <v>6</v>
      </c>
      <c r="S4213">
        <v>2.2999999999999998</v>
      </c>
      <c r="T4213" t="s">
        <v>30</v>
      </c>
      <c r="U4213" t="s">
        <v>60</v>
      </c>
    </row>
    <row r="4214" spans="1:21" x14ac:dyDescent="0.35">
      <c r="A4214" t="s">
        <v>9512</v>
      </c>
      <c r="B4214" t="str">
        <f>IF(COUNTIFS($A:$A,$A4214,$C:$C,$C4214,$D:$D,$D4214,$G:$G,$G4214,$K:$K,$K4214,$M:$M,$M4214)&gt;1,"True Duplicate","Unique")</f>
        <v>Unique</v>
      </c>
      <c r="C4214" s="7">
        <v>45489</v>
      </c>
      <c r="D4214" t="s">
        <v>9743</v>
      </c>
      <c r="E4214" t="str">
        <f>IF(COUNTIF($B$2:D4214,D4214)=1,"New Customer","Returning Customer")</f>
        <v>New Customer</v>
      </c>
      <c r="F4214" t="s">
        <v>10132</v>
      </c>
      <c r="G4214" t="s">
        <v>227</v>
      </c>
      <c r="H4214" t="s">
        <v>47</v>
      </c>
      <c r="I4214" t="s">
        <v>228</v>
      </c>
      <c r="J4214" s="5">
        <v>49.52</v>
      </c>
      <c r="K4214">
        <v>14</v>
      </c>
      <c r="L4214">
        <v>0</v>
      </c>
      <c r="M4214" s="3">
        <f t="shared" si="65"/>
        <v>693.28000000000009</v>
      </c>
      <c r="N4214" t="s">
        <v>302</v>
      </c>
      <c r="O4214" t="s">
        <v>27</v>
      </c>
      <c r="P4214" t="s">
        <v>59</v>
      </c>
      <c r="Q4214" t="s">
        <v>123</v>
      </c>
      <c r="R4214">
        <v>13</v>
      </c>
      <c r="S4214">
        <v>2.4</v>
      </c>
      <c r="T4214" t="s">
        <v>30</v>
      </c>
      <c r="U4214" t="s">
        <v>60</v>
      </c>
    </row>
    <row r="4215" spans="1:21" x14ac:dyDescent="0.35">
      <c r="A4215" t="s">
        <v>9742</v>
      </c>
      <c r="B4215" t="str">
        <f>IF(COUNTIFS($A:$A,$A4215,$C:$C,$C4215,$D:$D,$D4215,$G:$G,$G4215,$K:$K,$K4215,$M:$M,$M4215)&gt;1,"True Duplicate","Unique")</f>
        <v>Unique</v>
      </c>
      <c r="C4215" s="7">
        <v>45489</v>
      </c>
      <c r="D4215" t="s">
        <v>3728</v>
      </c>
      <c r="E4215" t="str">
        <f>IF(COUNTIF($B$2:D4215,D4215)=1,"New Customer","Returning Customer")</f>
        <v>Returning Customer</v>
      </c>
      <c r="F4215" t="s">
        <v>72</v>
      </c>
      <c r="G4215" t="s">
        <v>403</v>
      </c>
      <c r="H4215" t="s">
        <v>74</v>
      </c>
      <c r="I4215" t="s">
        <v>148</v>
      </c>
      <c r="J4215" s="5">
        <v>1041.4100000000001</v>
      </c>
      <c r="K4215">
        <v>14</v>
      </c>
      <c r="L4215">
        <v>0</v>
      </c>
      <c r="M4215" s="3">
        <f t="shared" si="65"/>
        <v>14579.740000000002</v>
      </c>
      <c r="N4215" t="s">
        <v>98</v>
      </c>
      <c r="O4215" t="s">
        <v>122</v>
      </c>
      <c r="P4215" t="s">
        <v>10129</v>
      </c>
      <c r="Q4215" t="s">
        <v>41</v>
      </c>
      <c r="R4215">
        <v>13</v>
      </c>
      <c r="S4215">
        <v>2.2999999999999998</v>
      </c>
      <c r="T4215" t="s">
        <v>112</v>
      </c>
      <c r="U4215" t="s">
        <v>60</v>
      </c>
    </row>
    <row r="4216" spans="1:21" x14ac:dyDescent="0.35">
      <c r="A4216" t="s">
        <v>271</v>
      </c>
      <c r="B4216" t="str">
        <f>IF(COUNTIFS($A:$A,$A4216,$C:$C,$C4216,$D:$D,$D4216,$G:$G,$G4216,$K:$K,$K4216,$M:$M,$M4216)&gt;1,"True Duplicate","Unique")</f>
        <v>Unique</v>
      </c>
      <c r="C4216" s="7">
        <v>45490</v>
      </c>
      <c r="D4216" t="s">
        <v>1688</v>
      </c>
      <c r="E4216" t="str">
        <f>IF(COUNTIF($B$2:D4216,D4216)=1,"New Customer","Returning Customer")</f>
        <v>New Customer</v>
      </c>
      <c r="F4216" t="s">
        <v>72</v>
      </c>
      <c r="G4216" t="s">
        <v>274</v>
      </c>
      <c r="H4216" t="s">
        <v>74</v>
      </c>
      <c r="I4216" t="s">
        <v>75</v>
      </c>
      <c r="J4216" s="5">
        <v>820.53</v>
      </c>
      <c r="K4216">
        <v>3</v>
      </c>
      <c r="L4216">
        <v>0</v>
      </c>
      <c r="M4216" s="3">
        <f t="shared" si="65"/>
        <v>2461.59</v>
      </c>
      <c r="N4216" t="s">
        <v>165</v>
      </c>
      <c r="O4216" t="s">
        <v>27</v>
      </c>
      <c r="P4216" t="s">
        <v>85</v>
      </c>
      <c r="Q4216" t="s">
        <v>29</v>
      </c>
      <c r="R4216">
        <v>5</v>
      </c>
      <c r="S4216">
        <v>1.1000000000000001</v>
      </c>
      <c r="T4216" t="s">
        <v>30</v>
      </c>
      <c r="U4216" t="s">
        <v>10128</v>
      </c>
    </row>
    <row r="4217" spans="1:21" x14ac:dyDescent="0.35">
      <c r="A4217" t="s">
        <v>1125</v>
      </c>
      <c r="B4217" t="str">
        <f>IF(COUNTIFS($A:$A,$A4217,$C:$C,$C4217,$D:$D,$D4217,$G:$G,$G4217,$K:$K,$K4217,$M:$M,$M4217)&gt;1,"True Duplicate","Unique")</f>
        <v>Unique</v>
      </c>
      <c r="C4217" s="7">
        <v>45490</v>
      </c>
      <c r="D4217" t="s">
        <v>3401</v>
      </c>
      <c r="E4217" t="str">
        <f>IF(COUNTIF($B$2:D4217,D4217)=1,"New Customer","Returning Customer")</f>
        <v>New Customer</v>
      </c>
      <c r="F4217" t="s">
        <v>72</v>
      </c>
      <c r="G4217" t="s">
        <v>120</v>
      </c>
      <c r="H4217" t="s">
        <v>47</v>
      </c>
      <c r="I4217" t="s">
        <v>121</v>
      </c>
      <c r="J4217" s="5">
        <v>166.55</v>
      </c>
      <c r="K4217">
        <v>8</v>
      </c>
      <c r="L4217">
        <v>0.2</v>
      </c>
      <c r="M4217" s="3">
        <f t="shared" si="65"/>
        <v>1330.8000000000002</v>
      </c>
      <c r="N4217" t="s">
        <v>142</v>
      </c>
      <c r="O4217" t="s">
        <v>39</v>
      </c>
      <c r="P4217" t="s">
        <v>85</v>
      </c>
      <c r="Q4217" t="s">
        <v>116</v>
      </c>
      <c r="R4217">
        <v>8</v>
      </c>
      <c r="S4217">
        <v>1.1000000000000001</v>
      </c>
      <c r="T4217" t="s">
        <v>30</v>
      </c>
      <c r="U4217" t="s">
        <v>52</v>
      </c>
    </row>
    <row r="4218" spans="1:21" x14ac:dyDescent="0.35">
      <c r="A4218" t="s">
        <v>1687</v>
      </c>
      <c r="B4218" t="str">
        <f>IF(COUNTIFS($A:$A,$A4218,$C:$C,$C4218,$D:$D,$D4218,$G:$G,$G4218,$K:$K,$K4218,$M:$M,$M4218)&gt;1,"True Duplicate","Unique")</f>
        <v>Unique</v>
      </c>
      <c r="C4218" s="7">
        <v>45490</v>
      </c>
      <c r="D4218" t="s">
        <v>5648</v>
      </c>
      <c r="E4218" t="str">
        <f>IF(COUNTIF($B$2:D4218,D4218)=1,"New Customer","Returning Customer")</f>
        <v>New Customer</v>
      </c>
      <c r="F4218" t="s">
        <v>10132</v>
      </c>
      <c r="G4218" t="s">
        <v>484</v>
      </c>
      <c r="H4218" t="s">
        <v>74</v>
      </c>
      <c r="I4218" t="s">
        <v>110</v>
      </c>
      <c r="J4218" s="5">
        <v>1346.62</v>
      </c>
      <c r="K4218">
        <v>2</v>
      </c>
      <c r="L4218">
        <v>0.1</v>
      </c>
      <c r="M4218" s="3">
        <f t="shared" si="65"/>
        <v>2693.04</v>
      </c>
      <c r="N4218" t="s">
        <v>302</v>
      </c>
      <c r="O4218" t="s">
        <v>111</v>
      </c>
      <c r="P4218" t="s">
        <v>85</v>
      </c>
      <c r="Q4218" t="s">
        <v>29</v>
      </c>
      <c r="R4218">
        <v>8</v>
      </c>
      <c r="S4218">
        <v>2.6</v>
      </c>
      <c r="T4218" t="s">
        <v>30</v>
      </c>
      <c r="U4218" t="s">
        <v>60</v>
      </c>
    </row>
    <row r="4219" spans="1:21" x14ac:dyDescent="0.35">
      <c r="A4219" t="s">
        <v>3400</v>
      </c>
      <c r="B4219" t="str">
        <f>IF(COUNTIFS($A:$A,$A4219,$C:$C,$C4219,$D:$D,$D4219,$G:$G,$G4219,$K:$K,$K4219,$M:$M,$M4219)&gt;1,"True Duplicate","Unique")</f>
        <v>Unique</v>
      </c>
      <c r="C4219" s="7">
        <v>45490</v>
      </c>
      <c r="D4219" t="s">
        <v>6767</v>
      </c>
      <c r="E4219" t="str">
        <f>IF(COUNTIF($B$2:D4219,D4219)=1,"New Customer","Returning Customer")</f>
        <v>New Customer</v>
      </c>
      <c r="F4219" t="s">
        <v>10132</v>
      </c>
      <c r="G4219" t="s">
        <v>533</v>
      </c>
      <c r="H4219" t="s">
        <v>74</v>
      </c>
      <c r="I4219" t="s">
        <v>534</v>
      </c>
      <c r="J4219" s="5">
        <v>2461.33</v>
      </c>
      <c r="K4219">
        <v>7</v>
      </c>
      <c r="L4219">
        <v>0</v>
      </c>
      <c r="M4219" s="3">
        <f t="shared" si="65"/>
        <v>17229.309999999998</v>
      </c>
      <c r="N4219" t="s">
        <v>165</v>
      </c>
      <c r="O4219" t="s">
        <v>27</v>
      </c>
      <c r="P4219" t="s">
        <v>10129</v>
      </c>
      <c r="Q4219" t="s">
        <v>123</v>
      </c>
      <c r="R4219">
        <v>4</v>
      </c>
      <c r="S4219">
        <v>1.5</v>
      </c>
      <c r="T4219" t="s">
        <v>30</v>
      </c>
      <c r="U4219" t="s">
        <v>60</v>
      </c>
    </row>
    <row r="4220" spans="1:21" x14ac:dyDescent="0.35">
      <c r="A4220" t="s">
        <v>3725</v>
      </c>
      <c r="B4220" t="str">
        <f>IF(COUNTIFS($A:$A,$A4220,$C:$C,$C4220,$D:$D,$D4220,$G:$G,$G4220,$K:$K,$K4220,$M:$M,$M4220)&gt;1,"True Duplicate","Unique")</f>
        <v>Unique</v>
      </c>
      <c r="C4220" s="7">
        <v>45490</v>
      </c>
      <c r="D4220" t="s">
        <v>3726</v>
      </c>
      <c r="E4220" t="str">
        <f>IF(COUNTIF($B$2:D4220,D4220)=1,"New Customer","Returning Customer")</f>
        <v>New Customer</v>
      </c>
      <c r="F4220" t="s">
        <v>10132</v>
      </c>
      <c r="G4220" t="s">
        <v>10123</v>
      </c>
      <c r="H4220" t="s">
        <v>47</v>
      </c>
      <c r="I4220" t="s">
        <v>10124</v>
      </c>
      <c r="J4220" s="5">
        <v>200.89</v>
      </c>
      <c r="K4220">
        <v>11</v>
      </c>
      <c r="L4220">
        <v>0</v>
      </c>
      <c r="M4220" s="3">
        <f t="shared" si="65"/>
        <v>2209.79</v>
      </c>
      <c r="N4220" t="s">
        <v>302</v>
      </c>
      <c r="O4220" t="s">
        <v>111</v>
      </c>
      <c r="P4220" t="s">
        <v>85</v>
      </c>
      <c r="Q4220" t="s">
        <v>116</v>
      </c>
      <c r="R4220">
        <v>9</v>
      </c>
      <c r="S4220">
        <v>1.2</v>
      </c>
      <c r="T4220" t="s">
        <v>30</v>
      </c>
      <c r="U4220" t="s">
        <v>52</v>
      </c>
    </row>
    <row r="4221" spans="1:21" x14ac:dyDescent="0.35">
      <c r="A4221" t="s">
        <v>4884</v>
      </c>
      <c r="B4221" t="str">
        <f>IF(COUNTIFS($A:$A,$A4221,$C:$C,$C4221,$D:$D,$D4221,$G:$G,$G4221,$K:$K,$K4221,$M:$M,$M4221)&gt;1,"True Duplicate","Unique")</f>
        <v>Unique</v>
      </c>
      <c r="C4221" s="7">
        <v>45490</v>
      </c>
      <c r="D4221" t="s">
        <v>273</v>
      </c>
      <c r="E4221" t="str">
        <f>IF(COUNTIF($B$2:D4221,D4221)=1,"New Customer","Returning Customer")</f>
        <v>New Customer</v>
      </c>
      <c r="F4221" t="s">
        <v>10132</v>
      </c>
      <c r="G4221" t="s">
        <v>120</v>
      </c>
      <c r="H4221" t="s">
        <v>47</v>
      </c>
      <c r="I4221" t="s">
        <v>121</v>
      </c>
      <c r="J4221" s="5">
        <v>641.61</v>
      </c>
      <c r="K4221">
        <v>11</v>
      </c>
      <c r="L4221">
        <v>0.15</v>
      </c>
      <c r="M4221" s="3">
        <f t="shared" si="65"/>
        <v>7056.06</v>
      </c>
      <c r="N4221" t="s">
        <v>83</v>
      </c>
      <c r="O4221" t="s">
        <v>39</v>
      </c>
      <c r="P4221" t="s">
        <v>85</v>
      </c>
      <c r="Q4221" t="s">
        <v>41</v>
      </c>
      <c r="R4221">
        <v>2</v>
      </c>
      <c r="S4221">
        <v>4.7</v>
      </c>
      <c r="T4221" t="s">
        <v>30</v>
      </c>
      <c r="U4221" t="s">
        <v>52</v>
      </c>
    </row>
    <row r="4222" spans="1:21" x14ac:dyDescent="0.35">
      <c r="A4222" t="s">
        <v>5647</v>
      </c>
      <c r="B4222" t="str">
        <f>IF(COUNTIFS($A:$A,$A4222,$C:$C,$C4222,$D:$D,$D4222,$G:$G,$G4222,$K:$K,$K4222,$M:$M,$M4222)&gt;1,"True Duplicate","Unique")</f>
        <v>Unique</v>
      </c>
      <c r="C4222" s="7">
        <v>45490</v>
      </c>
      <c r="D4222" t="s">
        <v>1126</v>
      </c>
      <c r="E4222" t="str">
        <f>IF(COUNTIF($B$2:D4222,D4222)=1,"New Customer","Returning Customer")</f>
        <v>New Customer</v>
      </c>
      <c r="F4222" t="s">
        <v>10132</v>
      </c>
      <c r="G4222" t="s">
        <v>56</v>
      </c>
      <c r="H4222" t="s">
        <v>57</v>
      </c>
      <c r="I4222" t="s">
        <v>58</v>
      </c>
      <c r="J4222" s="5">
        <v>96.03</v>
      </c>
      <c r="K4222">
        <v>13</v>
      </c>
      <c r="L4222">
        <v>0.05</v>
      </c>
      <c r="M4222" s="3">
        <f t="shared" si="65"/>
        <v>1247.74</v>
      </c>
      <c r="N4222" t="s">
        <v>83</v>
      </c>
      <c r="O4222" t="s">
        <v>111</v>
      </c>
      <c r="P4222" t="s">
        <v>166</v>
      </c>
      <c r="Q4222" t="s">
        <v>123</v>
      </c>
      <c r="R4222">
        <v>8</v>
      </c>
      <c r="S4222">
        <v>3.8</v>
      </c>
      <c r="T4222" t="s">
        <v>30</v>
      </c>
      <c r="U4222" t="s">
        <v>52</v>
      </c>
    </row>
    <row r="4223" spans="1:21" x14ac:dyDescent="0.35">
      <c r="A4223" t="s">
        <v>6766</v>
      </c>
      <c r="B4223" t="str">
        <f>IF(COUNTIFS($A:$A,$A4223,$C:$C,$C4223,$D:$D,$D4223,$G:$G,$G4223,$K:$K,$K4223,$M:$M,$M4223)&gt;1,"True Duplicate","Unique")</f>
        <v>Unique</v>
      </c>
      <c r="C4223" s="7">
        <v>45490</v>
      </c>
      <c r="D4223" t="s">
        <v>4885</v>
      </c>
      <c r="E4223" t="str">
        <f>IF(COUNTIF($B$2:D4223,D4223)=1,"New Customer","Returning Customer")</f>
        <v>New Customer</v>
      </c>
      <c r="F4223" t="s">
        <v>10132</v>
      </c>
      <c r="G4223" t="s">
        <v>301</v>
      </c>
      <c r="H4223" t="s">
        <v>57</v>
      </c>
      <c r="I4223" t="s">
        <v>97</v>
      </c>
      <c r="J4223" s="5">
        <v>475.03</v>
      </c>
      <c r="K4223">
        <v>2</v>
      </c>
      <c r="L4223">
        <v>0.1</v>
      </c>
      <c r="M4223" s="3">
        <f t="shared" si="65"/>
        <v>949.8599999999999</v>
      </c>
      <c r="N4223" t="s">
        <v>165</v>
      </c>
      <c r="O4223" t="s">
        <v>27</v>
      </c>
      <c r="P4223" t="s">
        <v>166</v>
      </c>
      <c r="Q4223" t="s">
        <v>123</v>
      </c>
      <c r="R4223">
        <v>11</v>
      </c>
      <c r="S4223">
        <v>1.5</v>
      </c>
      <c r="T4223" t="s">
        <v>51</v>
      </c>
      <c r="U4223" t="s">
        <v>10128</v>
      </c>
    </row>
    <row r="4224" spans="1:21" x14ac:dyDescent="0.35">
      <c r="A4224" t="s">
        <v>761</v>
      </c>
      <c r="B4224" t="str">
        <f>IF(COUNTIFS($A:$A,$A4224,$C:$C,$C4224,$D:$D,$D4224,$G:$G,$G4224,$K:$K,$K4224,$M:$M,$M4224)&gt;1,"True Duplicate","Unique")</f>
        <v>Unique</v>
      </c>
      <c r="C4224" s="7">
        <v>45491</v>
      </c>
      <c r="D4224" t="s">
        <v>4148</v>
      </c>
      <c r="E4224" t="str">
        <f>IF(COUNTIF($B$2:D4224,D4224)=1,"New Customer","Returning Customer")</f>
        <v>New Customer</v>
      </c>
      <c r="F4224" t="s">
        <v>72</v>
      </c>
      <c r="G4224" t="s">
        <v>23</v>
      </c>
      <c r="H4224" t="s">
        <v>24</v>
      </c>
      <c r="I4224" t="s">
        <v>25</v>
      </c>
      <c r="J4224" s="5">
        <v>151.08000000000001</v>
      </c>
      <c r="K4224">
        <v>5</v>
      </c>
      <c r="L4224">
        <v>0.25</v>
      </c>
      <c r="M4224" s="3">
        <f t="shared" si="65"/>
        <v>754.15000000000009</v>
      </c>
      <c r="N4224" t="s">
        <v>142</v>
      </c>
      <c r="O4224" t="s">
        <v>39</v>
      </c>
      <c r="P4224" t="s">
        <v>85</v>
      </c>
      <c r="Q4224" t="s">
        <v>116</v>
      </c>
      <c r="R4224">
        <v>1</v>
      </c>
      <c r="S4224">
        <v>3.9</v>
      </c>
      <c r="T4224" t="s">
        <v>30</v>
      </c>
      <c r="U4224" t="s">
        <v>60</v>
      </c>
    </row>
    <row r="4225" spans="1:21" x14ac:dyDescent="0.35">
      <c r="A4225" t="s">
        <v>3843</v>
      </c>
      <c r="B4225" t="str">
        <f>IF(COUNTIFS($A:$A,$A4225,$C:$C,$C4225,$D:$D,$D4225,$G:$G,$G4225,$K:$K,$K4225,$M:$M,$M4225)&gt;1,"True Duplicate","Unique")</f>
        <v>Unique</v>
      </c>
      <c r="C4225" s="7">
        <v>45491</v>
      </c>
      <c r="D4225" t="s">
        <v>2603</v>
      </c>
      <c r="E4225" t="str">
        <f>IF(COUNTIF($B$2:D4225,D4225)=1,"New Customer","Returning Customer")</f>
        <v>Returning Customer</v>
      </c>
      <c r="F4225" t="s">
        <v>10132</v>
      </c>
      <c r="G4225" t="s">
        <v>306</v>
      </c>
      <c r="H4225" t="s">
        <v>36</v>
      </c>
      <c r="I4225" t="s">
        <v>259</v>
      </c>
      <c r="J4225" s="5">
        <v>34.049999999999997</v>
      </c>
      <c r="K4225">
        <v>3</v>
      </c>
      <c r="L4225">
        <v>0</v>
      </c>
      <c r="M4225" s="3">
        <f t="shared" si="65"/>
        <v>102.14999999999999</v>
      </c>
      <c r="N4225" t="s">
        <v>49</v>
      </c>
      <c r="O4225" t="s">
        <v>27</v>
      </c>
      <c r="P4225" t="s">
        <v>85</v>
      </c>
      <c r="Q4225" t="s">
        <v>116</v>
      </c>
      <c r="R4225">
        <v>10</v>
      </c>
      <c r="S4225">
        <v>1.3</v>
      </c>
      <c r="T4225" t="s">
        <v>30</v>
      </c>
      <c r="U4225" t="s">
        <v>60</v>
      </c>
    </row>
    <row r="4226" spans="1:21" x14ac:dyDescent="0.35">
      <c r="A4226" t="s">
        <v>4147</v>
      </c>
      <c r="B4226" t="str">
        <f>IF(COUNTIFS($A:$A,$A4226,$C:$C,$C4226,$D:$D,$D4226,$G:$G,$G4226,$K:$K,$K4226,$M:$M,$M4226)&gt;1,"True Duplicate","Unique")</f>
        <v>Unique</v>
      </c>
      <c r="C4226" s="7">
        <v>45491</v>
      </c>
      <c r="D4226" t="s">
        <v>6550</v>
      </c>
      <c r="E4226" t="str">
        <f>IF(COUNTIF($B$2:D4226,D4226)=1,"New Customer","Returning Customer")</f>
        <v>Returning Customer</v>
      </c>
      <c r="F4226" t="s">
        <v>72</v>
      </c>
      <c r="G4226" t="s">
        <v>170</v>
      </c>
      <c r="H4226" t="s">
        <v>66</v>
      </c>
      <c r="I4226" t="s">
        <v>171</v>
      </c>
      <c r="J4226" s="5">
        <v>757.88</v>
      </c>
      <c r="K4226">
        <v>7</v>
      </c>
      <c r="L4226">
        <v>0.1</v>
      </c>
      <c r="M4226" s="3">
        <f t="shared" ref="M4226:M4289" si="66">(J4226-L4226)*K4226</f>
        <v>5304.46</v>
      </c>
      <c r="N4226" t="s">
        <v>142</v>
      </c>
      <c r="O4226" t="s">
        <v>39</v>
      </c>
      <c r="P4226" t="s">
        <v>85</v>
      </c>
      <c r="Q4226" t="s">
        <v>77</v>
      </c>
      <c r="R4226">
        <v>8</v>
      </c>
      <c r="S4226">
        <v>4.9000000000000004</v>
      </c>
      <c r="T4226" t="s">
        <v>30</v>
      </c>
      <c r="U4226" t="s">
        <v>86</v>
      </c>
    </row>
    <row r="4227" spans="1:21" x14ac:dyDescent="0.35">
      <c r="A4227" t="s">
        <v>5660</v>
      </c>
      <c r="B4227" t="str">
        <f>IF(COUNTIFS($A:$A,$A4227,$C:$C,$C4227,$D:$D,$D4227,$G:$G,$G4227,$K:$K,$K4227,$M:$M,$M4227)&gt;1,"True Duplicate","Unique")</f>
        <v>Unique</v>
      </c>
      <c r="C4227" s="7">
        <v>45491</v>
      </c>
      <c r="D4227" t="s">
        <v>9691</v>
      </c>
      <c r="E4227" t="str">
        <f>IF(COUNTIF($B$2:D4227,D4227)=1,"New Customer","Returning Customer")</f>
        <v>New Customer</v>
      </c>
      <c r="F4227" t="s">
        <v>72</v>
      </c>
      <c r="G4227" t="s">
        <v>244</v>
      </c>
      <c r="H4227" t="s">
        <v>36</v>
      </c>
      <c r="I4227" t="s">
        <v>129</v>
      </c>
      <c r="J4227" s="5">
        <v>38.04</v>
      </c>
      <c r="K4227">
        <v>10</v>
      </c>
      <c r="L4227">
        <v>0</v>
      </c>
      <c r="M4227" s="3">
        <f t="shared" si="66"/>
        <v>380.4</v>
      </c>
      <c r="N4227" t="s">
        <v>83</v>
      </c>
      <c r="O4227" t="s">
        <v>111</v>
      </c>
      <c r="P4227" t="s">
        <v>166</v>
      </c>
      <c r="Q4227" t="s">
        <v>123</v>
      </c>
      <c r="R4227">
        <v>1</v>
      </c>
      <c r="S4227">
        <v>2.1</v>
      </c>
      <c r="T4227" t="s">
        <v>30</v>
      </c>
      <c r="U4227" t="s">
        <v>60</v>
      </c>
    </row>
    <row r="4228" spans="1:21" x14ac:dyDescent="0.35">
      <c r="A4228" t="s">
        <v>9247</v>
      </c>
      <c r="B4228" t="str">
        <f>IF(COUNTIFS($A:$A,$A4228,$C:$C,$C4228,$D:$D,$D4228,$G:$G,$G4228,$K:$K,$K4228,$M:$M,$M4228)&gt;1,"True Duplicate","Unique")</f>
        <v>Unique</v>
      </c>
      <c r="C4228" s="7">
        <v>45491</v>
      </c>
      <c r="D4228" t="s">
        <v>763</v>
      </c>
      <c r="E4228" t="str">
        <f>IF(COUNTIF($B$2:D4228,D4228)=1,"New Customer","Returning Customer")</f>
        <v>Returning Customer</v>
      </c>
      <c r="F4228" t="s">
        <v>10132</v>
      </c>
      <c r="G4228" t="s">
        <v>198</v>
      </c>
      <c r="H4228" t="s">
        <v>74</v>
      </c>
      <c r="I4228" t="s">
        <v>110</v>
      </c>
      <c r="J4228" s="5">
        <v>213.69</v>
      </c>
      <c r="K4228">
        <v>6</v>
      </c>
      <c r="L4228">
        <v>0.25</v>
      </c>
      <c r="M4228" s="3">
        <f t="shared" si="66"/>
        <v>1280.6399999999999</v>
      </c>
      <c r="N4228" t="s">
        <v>49</v>
      </c>
      <c r="O4228" t="s">
        <v>27</v>
      </c>
      <c r="P4228" t="s">
        <v>10129</v>
      </c>
      <c r="Q4228" t="s">
        <v>77</v>
      </c>
      <c r="R4228">
        <v>2</v>
      </c>
      <c r="S4228">
        <v>4.7</v>
      </c>
      <c r="T4228" t="s">
        <v>30</v>
      </c>
      <c r="U4228" t="s">
        <v>60</v>
      </c>
    </row>
    <row r="4229" spans="1:21" x14ac:dyDescent="0.35">
      <c r="A4229" t="s">
        <v>9690</v>
      </c>
      <c r="B4229" t="str">
        <f>IF(COUNTIFS($A:$A,$A4229,$C:$C,$C4229,$D:$D,$D4229,$G:$G,$G4229,$K:$K,$K4229,$M:$M,$M4229)&gt;1,"True Duplicate","Unique")</f>
        <v>Unique</v>
      </c>
      <c r="C4229" s="7">
        <v>45491</v>
      </c>
      <c r="D4229" t="s">
        <v>5661</v>
      </c>
      <c r="E4229" t="str">
        <f>IF(COUNTIF($B$2:D4229,D4229)=1,"New Customer","Returning Customer")</f>
        <v>New Customer</v>
      </c>
      <c r="F4229" t="s">
        <v>10132</v>
      </c>
      <c r="G4229" t="s">
        <v>81</v>
      </c>
      <c r="H4229" t="s">
        <v>57</v>
      </c>
      <c r="I4229" t="s">
        <v>82</v>
      </c>
      <c r="J4229" s="5">
        <v>355.45</v>
      </c>
      <c r="K4229">
        <v>5</v>
      </c>
      <c r="M4229" s="3">
        <f t="shared" si="66"/>
        <v>1777.25</v>
      </c>
      <c r="N4229" t="s">
        <v>26</v>
      </c>
      <c r="O4229" t="s">
        <v>27</v>
      </c>
      <c r="P4229" t="s">
        <v>85</v>
      </c>
      <c r="Q4229" t="s">
        <v>29</v>
      </c>
      <c r="R4229">
        <v>5</v>
      </c>
      <c r="S4229">
        <v>1.4</v>
      </c>
      <c r="T4229" t="s">
        <v>202</v>
      </c>
      <c r="U4229" t="s">
        <v>86</v>
      </c>
    </row>
    <row r="4230" spans="1:21" x14ac:dyDescent="0.35">
      <c r="A4230" t="s">
        <v>10020</v>
      </c>
      <c r="B4230" t="str">
        <f>IF(COUNTIFS($A:$A,$A4230,$C:$C,$C4230,$D:$D,$D4230,$G:$G,$G4230,$K:$K,$K4230,$M:$M,$M4230)&gt;1,"True Duplicate","Unique")</f>
        <v>Unique</v>
      </c>
      <c r="C4230" s="7">
        <v>45491</v>
      </c>
      <c r="D4230" t="s">
        <v>10021</v>
      </c>
      <c r="E4230" t="str">
        <f>IF(COUNTIF($B$2:D4230,D4230)=1,"New Customer","Returning Customer")</f>
        <v>New Customer</v>
      </c>
      <c r="F4230" t="s">
        <v>10132</v>
      </c>
      <c r="G4230" t="s">
        <v>170</v>
      </c>
      <c r="H4230" t="s">
        <v>66</v>
      </c>
      <c r="I4230" t="s">
        <v>171</v>
      </c>
      <c r="J4230" s="5">
        <v>275.31</v>
      </c>
      <c r="K4230">
        <v>12</v>
      </c>
      <c r="L4230">
        <v>0.25</v>
      </c>
      <c r="M4230" s="3">
        <f t="shared" si="66"/>
        <v>3300.7200000000003</v>
      </c>
      <c r="N4230" t="s">
        <v>98</v>
      </c>
      <c r="O4230" t="s">
        <v>39</v>
      </c>
      <c r="P4230" t="s">
        <v>59</v>
      </c>
      <c r="Q4230" t="s">
        <v>29</v>
      </c>
      <c r="R4230">
        <v>9</v>
      </c>
      <c r="S4230">
        <v>2.8</v>
      </c>
      <c r="T4230" t="s">
        <v>30</v>
      </c>
      <c r="U4230" t="s">
        <v>60</v>
      </c>
    </row>
    <row r="4231" spans="1:21" x14ac:dyDescent="0.35">
      <c r="A4231" t="s">
        <v>643</v>
      </c>
      <c r="B4231" t="str">
        <f>IF(COUNTIFS($A:$A,$A4231,$C:$C,$C4231,$D:$D,$D4231,$G:$G,$G4231,$K:$K,$K4231,$M:$M,$M4231)&gt;1,"True Duplicate","Unique")</f>
        <v>Unique</v>
      </c>
      <c r="C4231" s="7">
        <v>45492</v>
      </c>
      <c r="D4231" t="s">
        <v>645</v>
      </c>
      <c r="E4231" t="str">
        <f>IF(COUNTIF($B$2:D4231,D4231)=1,"New Customer","Returning Customer")</f>
        <v>New Customer</v>
      </c>
      <c r="F4231" t="s">
        <v>10132</v>
      </c>
      <c r="G4231" t="s">
        <v>223</v>
      </c>
      <c r="H4231" t="s">
        <v>66</v>
      </c>
      <c r="I4231" t="s">
        <v>171</v>
      </c>
      <c r="J4231" s="5">
        <v>2057.5300000000002</v>
      </c>
      <c r="K4231">
        <v>10</v>
      </c>
      <c r="L4231">
        <v>0.1</v>
      </c>
      <c r="M4231" s="3">
        <f t="shared" si="66"/>
        <v>20574.300000000003</v>
      </c>
      <c r="N4231" t="s">
        <v>302</v>
      </c>
      <c r="O4231" t="s">
        <v>39</v>
      </c>
      <c r="P4231" t="s">
        <v>166</v>
      </c>
      <c r="Q4231" t="s">
        <v>77</v>
      </c>
      <c r="R4231">
        <v>9</v>
      </c>
      <c r="S4231">
        <v>4.9000000000000004</v>
      </c>
      <c r="T4231" t="s">
        <v>30</v>
      </c>
      <c r="U4231" t="s">
        <v>60</v>
      </c>
    </row>
    <row r="4232" spans="1:21" x14ac:dyDescent="0.35">
      <c r="A4232" t="s">
        <v>4919</v>
      </c>
      <c r="B4232" t="str">
        <f>IF(COUNTIFS($A:$A,$A4232,$C:$C,$C4232,$D:$D,$D4232,$G:$G,$G4232,$K:$K,$K4232,$M:$M,$M4232)&gt;1,"True Duplicate","Unique")</f>
        <v>Unique</v>
      </c>
      <c r="C4232" s="7">
        <v>45492</v>
      </c>
      <c r="D4232" t="s">
        <v>1762</v>
      </c>
      <c r="E4232" t="str">
        <f>IF(COUNTIF($B$2:D4232,D4232)=1,"New Customer","Returning Customer")</f>
        <v>Returning Customer</v>
      </c>
      <c r="F4232" t="s">
        <v>72</v>
      </c>
      <c r="G4232" t="s">
        <v>138</v>
      </c>
      <c r="H4232" t="s">
        <v>24</v>
      </c>
      <c r="I4232" t="s">
        <v>133</v>
      </c>
      <c r="J4232" s="5">
        <v>127.93</v>
      </c>
      <c r="K4232">
        <v>8</v>
      </c>
      <c r="L4232">
        <v>0.1</v>
      </c>
      <c r="M4232" s="3">
        <f t="shared" si="66"/>
        <v>1022.6400000000001</v>
      </c>
      <c r="N4232" t="s">
        <v>26</v>
      </c>
      <c r="O4232" t="s">
        <v>39</v>
      </c>
      <c r="P4232" t="s">
        <v>10129</v>
      </c>
      <c r="Q4232" t="s">
        <v>116</v>
      </c>
      <c r="R4232">
        <v>13</v>
      </c>
      <c r="S4232">
        <v>2.8</v>
      </c>
      <c r="T4232" t="s">
        <v>30</v>
      </c>
      <c r="U4232" t="s">
        <v>86</v>
      </c>
    </row>
    <row r="4233" spans="1:21" x14ac:dyDescent="0.35">
      <c r="A4233" t="s">
        <v>5773</v>
      </c>
      <c r="B4233" t="str">
        <f>IF(COUNTIFS($A:$A,$A4233,$C:$C,$C4233,$D:$D,$D4233,$G:$G,$G4233,$K:$K,$K4233,$M:$M,$M4233)&gt;1,"True Duplicate","Unique")</f>
        <v>Unique</v>
      </c>
      <c r="C4233" s="7">
        <v>45492</v>
      </c>
      <c r="D4233" t="s">
        <v>4920</v>
      </c>
      <c r="E4233" t="str">
        <f>IF(COUNTIF($B$2:D4233,D4233)=1,"New Customer","Returning Customer")</f>
        <v>New Customer</v>
      </c>
      <c r="F4233" t="s">
        <v>72</v>
      </c>
      <c r="G4233" t="s">
        <v>374</v>
      </c>
      <c r="H4233" t="s">
        <v>36</v>
      </c>
      <c r="I4233" t="s">
        <v>259</v>
      </c>
      <c r="J4233" s="5">
        <v>20.61</v>
      </c>
      <c r="K4233">
        <v>8</v>
      </c>
      <c r="L4233">
        <v>0.2</v>
      </c>
      <c r="M4233" s="3">
        <f t="shared" si="66"/>
        <v>163.28</v>
      </c>
      <c r="N4233" t="s">
        <v>142</v>
      </c>
      <c r="O4233" t="s">
        <v>27</v>
      </c>
      <c r="P4233" t="s">
        <v>59</v>
      </c>
      <c r="Q4233" t="s">
        <v>77</v>
      </c>
      <c r="R4233">
        <v>7</v>
      </c>
      <c r="S4233">
        <v>2.6</v>
      </c>
      <c r="T4233" t="s">
        <v>30</v>
      </c>
      <c r="U4233" t="s">
        <v>60</v>
      </c>
    </row>
    <row r="4234" spans="1:21" x14ac:dyDescent="0.35">
      <c r="A4234" t="s">
        <v>8627</v>
      </c>
      <c r="B4234" t="str">
        <f>IF(COUNTIFS($A:$A,$A4234,$C:$C,$C4234,$D:$D,$D4234,$G:$G,$G4234,$K:$K,$K4234,$M:$M,$M4234)&gt;1,"True Duplicate","Unique")</f>
        <v>Unique</v>
      </c>
      <c r="C4234" s="7">
        <v>45492</v>
      </c>
      <c r="D4234" t="s">
        <v>2684</v>
      </c>
      <c r="E4234" t="str">
        <f>IF(COUNTIF($B$2:D4234,D4234)=1,"New Customer","Returning Customer")</f>
        <v>Returning Customer</v>
      </c>
      <c r="F4234" t="s">
        <v>10132</v>
      </c>
      <c r="G4234" t="s">
        <v>81</v>
      </c>
      <c r="H4234" t="s">
        <v>57</v>
      </c>
      <c r="I4234" t="s">
        <v>82</v>
      </c>
      <c r="J4234" s="5">
        <v>410.31</v>
      </c>
      <c r="K4234">
        <v>13</v>
      </c>
      <c r="L4234">
        <v>0.2</v>
      </c>
      <c r="M4234" s="3">
        <f t="shared" si="66"/>
        <v>5331.43</v>
      </c>
      <c r="N4234" t="s">
        <v>165</v>
      </c>
      <c r="O4234" t="s">
        <v>122</v>
      </c>
      <c r="P4234" t="s">
        <v>10129</v>
      </c>
      <c r="Q4234" t="s">
        <v>123</v>
      </c>
      <c r="R4234">
        <v>12</v>
      </c>
      <c r="S4234">
        <v>3</v>
      </c>
      <c r="T4234" t="s">
        <v>30</v>
      </c>
      <c r="U4234" t="s">
        <v>60</v>
      </c>
    </row>
    <row r="4235" spans="1:21" x14ac:dyDescent="0.35">
      <c r="A4235" t="s">
        <v>8939</v>
      </c>
      <c r="B4235" t="str">
        <f>IF(COUNTIFS($A:$A,$A4235,$C:$C,$C4235,$D:$D,$D4235,$G:$G,$G4235,$K:$K,$K4235,$M:$M,$M4235)&gt;1,"True Duplicate","Unique")</f>
        <v>Unique</v>
      </c>
      <c r="C4235" s="7">
        <v>45492</v>
      </c>
      <c r="D4235" t="s">
        <v>5378</v>
      </c>
      <c r="E4235" t="str">
        <f>IF(COUNTIF($B$2:D4235,D4235)=1,"New Customer","Returning Customer")</f>
        <v>Returning Customer</v>
      </c>
      <c r="F4235" t="s">
        <v>72</v>
      </c>
      <c r="G4235" t="s">
        <v>306</v>
      </c>
      <c r="H4235" t="s">
        <v>36</v>
      </c>
      <c r="I4235" t="s">
        <v>259</v>
      </c>
      <c r="J4235" s="5">
        <v>37.58</v>
      </c>
      <c r="K4235">
        <v>4</v>
      </c>
      <c r="L4235">
        <v>0.25</v>
      </c>
      <c r="M4235" s="3">
        <f t="shared" si="66"/>
        <v>149.32</v>
      </c>
      <c r="N4235" t="s">
        <v>165</v>
      </c>
      <c r="O4235" t="s">
        <v>27</v>
      </c>
      <c r="P4235" t="s">
        <v>59</v>
      </c>
      <c r="Q4235" t="s">
        <v>41</v>
      </c>
      <c r="R4235">
        <v>1</v>
      </c>
      <c r="S4235">
        <v>1.2</v>
      </c>
      <c r="T4235" t="s">
        <v>30</v>
      </c>
      <c r="U4235" t="s">
        <v>60</v>
      </c>
    </row>
    <row r="4236" spans="1:21" x14ac:dyDescent="0.35">
      <c r="A4236" t="s">
        <v>9568</v>
      </c>
      <c r="B4236" t="str">
        <f>IF(COUNTIFS($A:$A,$A4236,$C:$C,$C4236,$D:$D,$D4236,$G:$G,$G4236,$K:$K,$K4236,$M:$M,$M4236)&gt;1,"True Duplicate","Unique")</f>
        <v>Unique</v>
      </c>
      <c r="C4236" s="7">
        <v>45492</v>
      </c>
      <c r="D4236" t="s">
        <v>8940</v>
      </c>
      <c r="E4236" t="str">
        <f>IF(COUNTIF($B$2:D4236,D4236)=1,"New Customer","Returning Customer")</f>
        <v>New Customer</v>
      </c>
      <c r="F4236" t="s">
        <v>10132</v>
      </c>
      <c r="G4236" t="s">
        <v>239</v>
      </c>
      <c r="H4236" t="s">
        <v>66</v>
      </c>
      <c r="I4236" t="s">
        <v>240</v>
      </c>
      <c r="J4236" s="5">
        <v>1903.86</v>
      </c>
      <c r="K4236">
        <v>13</v>
      </c>
      <c r="L4236">
        <v>0.15</v>
      </c>
      <c r="M4236" s="3">
        <f t="shared" si="66"/>
        <v>24748.229999999996</v>
      </c>
      <c r="N4236" t="s">
        <v>142</v>
      </c>
      <c r="O4236" t="s">
        <v>111</v>
      </c>
      <c r="P4236" t="s">
        <v>10129</v>
      </c>
      <c r="Q4236" t="s">
        <v>123</v>
      </c>
      <c r="R4236">
        <v>1</v>
      </c>
      <c r="S4236">
        <v>2.2999999999999998</v>
      </c>
      <c r="T4236" t="s">
        <v>30</v>
      </c>
      <c r="U4236" t="s">
        <v>86</v>
      </c>
    </row>
    <row r="4237" spans="1:21" x14ac:dyDescent="0.35">
      <c r="A4237" t="s">
        <v>187</v>
      </c>
      <c r="B4237" t="str">
        <f>IF(COUNTIFS($A:$A,$A4237,$C:$C,$C4237,$D:$D,$D4237,$G:$G,$G4237,$K:$K,$K4237,$M:$M,$M4237)&gt;1,"True Duplicate","Unique")</f>
        <v>Unique</v>
      </c>
      <c r="C4237" s="7">
        <v>45493</v>
      </c>
      <c r="D4237" t="s">
        <v>1960</v>
      </c>
      <c r="E4237" t="str">
        <f>IF(COUNTIF($B$2:D4237,D4237)=1,"New Customer","Returning Customer")</f>
        <v>Returning Customer</v>
      </c>
      <c r="F4237" t="s">
        <v>10132</v>
      </c>
      <c r="G4237" t="s">
        <v>132</v>
      </c>
      <c r="H4237" t="s">
        <v>24</v>
      </c>
      <c r="I4237" t="s">
        <v>133</v>
      </c>
      <c r="J4237" s="5">
        <v>361.12</v>
      </c>
      <c r="K4237">
        <v>9</v>
      </c>
      <c r="L4237">
        <v>0.05</v>
      </c>
      <c r="M4237" s="3">
        <f t="shared" si="66"/>
        <v>3249.63</v>
      </c>
      <c r="N4237" t="s">
        <v>302</v>
      </c>
      <c r="O4237" t="s">
        <v>39</v>
      </c>
      <c r="P4237" t="s">
        <v>59</v>
      </c>
      <c r="Q4237" t="s">
        <v>77</v>
      </c>
      <c r="R4237">
        <v>5</v>
      </c>
      <c r="S4237">
        <v>1.6</v>
      </c>
      <c r="T4237" t="s">
        <v>30</v>
      </c>
      <c r="U4237" t="s">
        <v>60</v>
      </c>
    </row>
    <row r="4238" spans="1:21" x14ac:dyDescent="0.35">
      <c r="A4238" t="s">
        <v>1769</v>
      </c>
      <c r="B4238" t="str">
        <f>IF(COUNTIFS($A:$A,$A4238,$C:$C,$C4238,$D:$D,$D4238,$G:$G,$G4238,$K:$K,$K4238,$M:$M,$M4238)&gt;1,"True Duplicate","Unique")</f>
        <v>Unique</v>
      </c>
      <c r="C4238" s="7">
        <v>45493</v>
      </c>
      <c r="D4238" t="s">
        <v>904</v>
      </c>
      <c r="E4238" t="str">
        <f>IF(COUNTIF($B$2:D4238,D4238)=1,"New Customer","Returning Customer")</f>
        <v>Returning Customer</v>
      </c>
      <c r="F4238" t="s">
        <v>10132</v>
      </c>
      <c r="G4238" t="s">
        <v>176</v>
      </c>
      <c r="H4238" t="s">
        <v>47</v>
      </c>
      <c r="I4238" t="s">
        <v>177</v>
      </c>
      <c r="J4238" s="5">
        <v>48.88</v>
      </c>
      <c r="K4238">
        <v>1</v>
      </c>
      <c r="L4238">
        <v>0.1</v>
      </c>
      <c r="M4238" s="3">
        <f t="shared" si="66"/>
        <v>48.78</v>
      </c>
      <c r="N4238" t="s">
        <v>83</v>
      </c>
      <c r="O4238" t="s">
        <v>111</v>
      </c>
      <c r="P4238" t="s">
        <v>166</v>
      </c>
      <c r="Q4238" t="s">
        <v>77</v>
      </c>
      <c r="R4238">
        <v>5</v>
      </c>
      <c r="S4238">
        <v>2</v>
      </c>
      <c r="T4238" t="s">
        <v>30</v>
      </c>
      <c r="U4238" t="s">
        <v>60</v>
      </c>
    </row>
    <row r="4239" spans="1:21" x14ac:dyDescent="0.35">
      <c r="A4239" t="s">
        <v>3064</v>
      </c>
      <c r="B4239" t="str">
        <f>IF(COUNTIFS($A:$A,$A4239,$C:$C,$C4239,$D:$D,$D4239,$G:$G,$G4239,$K:$K,$K4239,$M:$M,$M4239)&gt;1,"True Duplicate","Unique")</f>
        <v>Unique</v>
      </c>
      <c r="C4239" s="7">
        <v>45493</v>
      </c>
      <c r="D4239" t="s">
        <v>9138</v>
      </c>
      <c r="E4239" t="str">
        <f>IF(COUNTIF($B$2:D4239,D4239)=1,"New Customer","Returning Customer")</f>
        <v>New Customer</v>
      </c>
      <c r="F4239" t="s">
        <v>10132</v>
      </c>
      <c r="G4239" t="s">
        <v>147</v>
      </c>
      <c r="H4239" t="s">
        <v>74</v>
      </c>
      <c r="I4239" t="s">
        <v>148</v>
      </c>
      <c r="J4239" s="5">
        <v>2082.58</v>
      </c>
      <c r="K4239">
        <v>10</v>
      </c>
      <c r="L4239">
        <v>0.05</v>
      </c>
      <c r="M4239" s="3">
        <f t="shared" si="66"/>
        <v>20825.299999999996</v>
      </c>
      <c r="N4239" t="s">
        <v>76</v>
      </c>
      <c r="O4239" t="s">
        <v>39</v>
      </c>
      <c r="P4239" t="s">
        <v>10129</v>
      </c>
      <c r="Q4239" t="s">
        <v>123</v>
      </c>
      <c r="R4239">
        <v>6</v>
      </c>
      <c r="S4239">
        <v>3.7</v>
      </c>
      <c r="T4239" t="s">
        <v>30</v>
      </c>
      <c r="U4239" t="s">
        <v>60</v>
      </c>
    </row>
    <row r="4240" spans="1:21" x14ac:dyDescent="0.35">
      <c r="A4240" t="s">
        <v>4353</v>
      </c>
      <c r="B4240" t="str">
        <f>IF(COUNTIFS($A:$A,$A4240,$C:$C,$C4240,$D:$D,$D4240,$G:$G,$G4240,$K:$K,$K4240,$M:$M,$M4240)&gt;1,"True Duplicate","Unique")</f>
        <v>Unique</v>
      </c>
      <c r="C4240" s="7">
        <v>45493</v>
      </c>
      <c r="D4240" t="s">
        <v>8307</v>
      </c>
      <c r="E4240" t="str">
        <f>IF(COUNTIF($B$2:D4240,D4240)=1,"New Customer","Returning Customer")</f>
        <v>New Customer</v>
      </c>
      <c r="F4240" t="s">
        <v>72</v>
      </c>
      <c r="G4240" t="s">
        <v>96</v>
      </c>
      <c r="H4240" t="s">
        <v>57</v>
      </c>
      <c r="I4240" t="s">
        <v>97</v>
      </c>
      <c r="J4240" s="5">
        <v>179.74</v>
      </c>
      <c r="K4240">
        <v>5</v>
      </c>
      <c r="L4240">
        <v>0</v>
      </c>
      <c r="M4240" s="3">
        <f t="shared" si="66"/>
        <v>898.7</v>
      </c>
      <c r="N4240" t="s">
        <v>98</v>
      </c>
      <c r="O4240" t="s">
        <v>122</v>
      </c>
      <c r="P4240" t="s">
        <v>10129</v>
      </c>
      <c r="Q4240" t="s">
        <v>77</v>
      </c>
      <c r="R4240">
        <v>9</v>
      </c>
      <c r="S4240">
        <v>3.9</v>
      </c>
      <c r="T4240" t="s">
        <v>30</v>
      </c>
      <c r="U4240" t="s">
        <v>60</v>
      </c>
    </row>
    <row r="4241" spans="1:21" x14ac:dyDescent="0.35">
      <c r="A4241" t="s">
        <v>6219</v>
      </c>
      <c r="B4241" t="str">
        <f>IF(COUNTIFS($A:$A,$A4241,$C:$C,$C4241,$D:$D,$D4241,$G:$G,$G4241,$K:$K,$K4241,$M:$M,$M4241)&gt;1,"True Duplicate","Unique")</f>
        <v>Unique</v>
      </c>
      <c r="C4241" s="7">
        <v>45493</v>
      </c>
      <c r="D4241" t="s">
        <v>1771</v>
      </c>
      <c r="E4241" t="str">
        <f>IF(COUNTIF($B$2:D4241,D4241)=1,"New Customer","Returning Customer")</f>
        <v>Returning Customer</v>
      </c>
      <c r="F4241" t="s">
        <v>10132</v>
      </c>
      <c r="G4241" t="s">
        <v>293</v>
      </c>
      <c r="H4241" t="s">
        <v>74</v>
      </c>
      <c r="I4241" t="s">
        <v>110</v>
      </c>
      <c r="J4241" s="5">
        <v>2244.7600000000002</v>
      </c>
      <c r="K4241">
        <v>12</v>
      </c>
      <c r="L4241">
        <v>0.1</v>
      </c>
      <c r="M4241" s="3">
        <f t="shared" si="66"/>
        <v>26935.920000000006</v>
      </c>
      <c r="N4241" t="s">
        <v>142</v>
      </c>
      <c r="O4241" t="s">
        <v>27</v>
      </c>
      <c r="P4241" t="s">
        <v>10129</v>
      </c>
      <c r="Q4241" t="s">
        <v>77</v>
      </c>
      <c r="R4241">
        <v>10</v>
      </c>
      <c r="S4241">
        <v>4.4000000000000004</v>
      </c>
      <c r="T4241" t="s">
        <v>112</v>
      </c>
      <c r="U4241" t="s">
        <v>60</v>
      </c>
    </row>
    <row r="4242" spans="1:21" x14ac:dyDescent="0.35">
      <c r="A4242" t="s">
        <v>8306</v>
      </c>
      <c r="B4242" t="str">
        <f>IF(COUNTIFS($A:$A,$A4242,$C:$C,$C4242,$D:$D,$D4242,$G:$G,$G4242,$K:$K,$K4242,$M:$M,$M4242)&gt;1,"True Duplicate","Unique")</f>
        <v>Unique</v>
      </c>
      <c r="C4242" s="7">
        <v>45493</v>
      </c>
      <c r="D4242" t="s">
        <v>5165</v>
      </c>
      <c r="E4242" t="str">
        <f>IF(COUNTIF($B$2:D4242,D4242)=1,"New Customer","Returning Customer")</f>
        <v>Returning Customer</v>
      </c>
      <c r="F4242" t="s">
        <v>72</v>
      </c>
      <c r="G4242" t="s">
        <v>301</v>
      </c>
      <c r="H4242" t="s">
        <v>57</v>
      </c>
      <c r="I4242" t="s">
        <v>97</v>
      </c>
      <c r="J4242" s="5">
        <v>82.03</v>
      </c>
      <c r="K4242">
        <v>5</v>
      </c>
      <c r="L4242">
        <v>0.15</v>
      </c>
      <c r="M4242" s="3">
        <f t="shared" si="66"/>
        <v>409.4</v>
      </c>
      <c r="N4242" t="s">
        <v>26</v>
      </c>
      <c r="O4242" t="s">
        <v>39</v>
      </c>
      <c r="P4242" t="s">
        <v>59</v>
      </c>
      <c r="Q4242" t="s">
        <v>123</v>
      </c>
      <c r="R4242">
        <v>4</v>
      </c>
      <c r="S4242">
        <v>1.6</v>
      </c>
      <c r="T4242" t="s">
        <v>30</v>
      </c>
      <c r="U4242" t="s">
        <v>60</v>
      </c>
    </row>
    <row r="4243" spans="1:21" x14ac:dyDescent="0.35">
      <c r="A4243" t="s">
        <v>8815</v>
      </c>
      <c r="B4243" t="str">
        <f>IF(COUNTIFS($A:$A,$A4243,$C:$C,$C4243,$D:$D,$D4243,$G:$G,$G4243,$K:$K,$K4243,$M:$M,$M4243)&gt;1,"True Duplicate","Unique")</f>
        <v>Unique</v>
      </c>
      <c r="C4243" s="7">
        <v>45493</v>
      </c>
      <c r="D4243" t="s">
        <v>6282</v>
      </c>
      <c r="E4243" t="str">
        <f>IF(COUNTIF($B$2:D4243,D4243)=1,"New Customer","Returning Customer")</f>
        <v>New Customer</v>
      </c>
      <c r="F4243" t="s">
        <v>10132</v>
      </c>
      <c r="G4243" t="s">
        <v>181</v>
      </c>
      <c r="H4243" t="s">
        <v>24</v>
      </c>
      <c r="I4243" t="s">
        <v>182</v>
      </c>
      <c r="J4243" s="5">
        <v>407.2</v>
      </c>
      <c r="K4243">
        <v>6</v>
      </c>
      <c r="L4243">
        <v>0.2</v>
      </c>
      <c r="M4243" s="3">
        <f t="shared" si="66"/>
        <v>2442</v>
      </c>
      <c r="N4243" t="s">
        <v>142</v>
      </c>
      <c r="O4243" t="s">
        <v>122</v>
      </c>
      <c r="P4243" t="s">
        <v>10129</v>
      </c>
      <c r="Q4243" t="s">
        <v>116</v>
      </c>
      <c r="R4243">
        <v>11</v>
      </c>
      <c r="S4243">
        <v>1.1000000000000001</v>
      </c>
      <c r="T4243" t="s">
        <v>202</v>
      </c>
      <c r="U4243" t="s">
        <v>60</v>
      </c>
    </row>
    <row r="4244" spans="1:21" x14ac:dyDescent="0.35">
      <c r="A4244" t="s">
        <v>9137</v>
      </c>
      <c r="B4244" t="str">
        <f>IF(COUNTIFS($A:$A,$A4244,$C:$C,$C4244,$D:$D,$D4244,$G:$G,$G4244,$K:$K,$K4244,$M:$M,$M4244)&gt;1,"True Duplicate","Unique")</f>
        <v>Unique</v>
      </c>
      <c r="C4244" s="7">
        <v>45493</v>
      </c>
      <c r="D4244" t="s">
        <v>4354</v>
      </c>
      <c r="E4244" t="str">
        <f>IF(COUNTIF($B$2:D4244,D4244)=1,"New Customer","Returning Customer")</f>
        <v>New Customer</v>
      </c>
      <c r="F4244" t="s">
        <v>72</v>
      </c>
      <c r="G4244" t="s">
        <v>10123</v>
      </c>
      <c r="H4244" t="s">
        <v>47</v>
      </c>
      <c r="I4244" t="s">
        <v>10124</v>
      </c>
      <c r="J4244" s="5">
        <v>687.39</v>
      </c>
      <c r="K4244">
        <v>13</v>
      </c>
      <c r="L4244">
        <v>0.1</v>
      </c>
      <c r="M4244" s="3">
        <f t="shared" si="66"/>
        <v>8934.77</v>
      </c>
      <c r="N4244" t="s">
        <v>98</v>
      </c>
      <c r="O4244" t="s">
        <v>27</v>
      </c>
      <c r="P4244" t="s">
        <v>166</v>
      </c>
      <c r="Q4244" t="s">
        <v>123</v>
      </c>
      <c r="R4244">
        <v>9</v>
      </c>
      <c r="S4244">
        <v>2.1</v>
      </c>
      <c r="T4244" t="s">
        <v>30</v>
      </c>
      <c r="U4244" t="s">
        <v>52</v>
      </c>
    </row>
    <row r="4245" spans="1:21" x14ac:dyDescent="0.35">
      <c r="A4245" t="s">
        <v>9992</v>
      </c>
      <c r="B4245" t="str">
        <f>IF(COUNTIFS($A:$A,$A4245,$C:$C,$C4245,$D:$D,$D4245,$G:$G,$G4245,$K:$K,$K4245,$M:$M,$M4245)&gt;1,"True Duplicate","Unique")</f>
        <v>Unique</v>
      </c>
      <c r="C4245" s="7">
        <v>45493</v>
      </c>
      <c r="D4245" t="s">
        <v>8816</v>
      </c>
      <c r="E4245" t="str">
        <f>IF(COUNTIF($B$2:D4245,D4245)=1,"New Customer","Returning Customer")</f>
        <v>New Customer</v>
      </c>
      <c r="F4245" t="s">
        <v>72</v>
      </c>
      <c r="G4245" t="s">
        <v>370</v>
      </c>
      <c r="H4245" t="s">
        <v>74</v>
      </c>
      <c r="I4245" t="s">
        <v>75</v>
      </c>
      <c r="J4245" s="5">
        <v>728.66</v>
      </c>
      <c r="K4245">
        <v>6</v>
      </c>
      <c r="L4245">
        <v>0.1</v>
      </c>
      <c r="M4245" s="3">
        <f t="shared" si="66"/>
        <v>4371.3599999999997</v>
      </c>
      <c r="N4245" t="s">
        <v>142</v>
      </c>
      <c r="O4245" t="s">
        <v>39</v>
      </c>
      <c r="P4245" t="s">
        <v>10129</v>
      </c>
      <c r="Q4245" t="s">
        <v>116</v>
      </c>
      <c r="R4245">
        <v>12</v>
      </c>
      <c r="S4245">
        <v>2.8</v>
      </c>
      <c r="T4245" t="s">
        <v>30</v>
      </c>
      <c r="U4245" t="s">
        <v>60</v>
      </c>
    </row>
    <row r="4246" spans="1:21" x14ac:dyDescent="0.35">
      <c r="A4246" t="s">
        <v>4988</v>
      </c>
      <c r="B4246" t="str">
        <f>IF(COUNTIFS($A:$A,$A4246,$C:$C,$C4246,$D:$D,$D4246,$G:$G,$G4246,$K:$K,$K4246,$M:$M,$M4246)&gt;1,"True Duplicate","Unique")</f>
        <v>Unique</v>
      </c>
      <c r="C4246" s="7">
        <v>45494</v>
      </c>
      <c r="D4246" t="s">
        <v>4990</v>
      </c>
      <c r="E4246" t="str">
        <f>IF(COUNTIF($B$2:D4246,D4246)=1,"New Customer","Returning Customer")</f>
        <v>New Customer</v>
      </c>
      <c r="F4246" t="s">
        <v>10132</v>
      </c>
      <c r="G4246" t="s">
        <v>258</v>
      </c>
      <c r="H4246" t="s">
        <v>36</v>
      </c>
      <c r="I4246" t="s">
        <v>259</v>
      </c>
      <c r="J4246" s="5">
        <v>7.35</v>
      </c>
      <c r="K4246">
        <v>3</v>
      </c>
      <c r="L4246">
        <v>0</v>
      </c>
      <c r="M4246" s="3">
        <f t="shared" si="66"/>
        <v>22.049999999999997</v>
      </c>
      <c r="N4246" t="s">
        <v>142</v>
      </c>
      <c r="O4246" t="s">
        <v>27</v>
      </c>
      <c r="P4246" t="s">
        <v>59</v>
      </c>
      <c r="Q4246" t="s">
        <v>116</v>
      </c>
      <c r="R4246">
        <v>8</v>
      </c>
      <c r="S4246">
        <v>3.1</v>
      </c>
      <c r="T4246" t="s">
        <v>30</v>
      </c>
      <c r="U4246" t="s">
        <v>52</v>
      </c>
    </row>
    <row r="4247" spans="1:21" x14ac:dyDescent="0.35">
      <c r="A4247" t="s">
        <v>6847</v>
      </c>
      <c r="B4247" t="str">
        <f>IF(COUNTIFS($A:$A,$A4247,$C:$C,$C4247,$D:$D,$D4247,$G:$G,$G4247,$K:$K,$K4247,$M:$M,$M4247)&gt;1,"True Duplicate","Unique")</f>
        <v>Unique</v>
      </c>
      <c r="C4247" s="7">
        <v>45494</v>
      </c>
      <c r="D4247" t="s">
        <v>6848</v>
      </c>
      <c r="E4247" t="str">
        <f>IF(COUNTIF($B$2:D4247,D4247)=1,"New Customer","Returning Customer")</f>
        <v>Returning Customer</v>
      </c>
      <c r="F4247" t="s">
        <v>10132</v>
      </c>
      <c r="G4247" t="s">
        <v>161</v>
      </c>
      <c r="H4247" t="s">
        <v>74</v>
      </c>
      <c r="I4247" t="s">
        <v>148</v>
      </c>
      <c r="J4247" s="5">
        <v>1899.57</v>
      </c>
      <c r="K4247">
        <v>5</v>
      </c>
      <c r="L4247">
        <v>0.15</v>
      </c>
      <c r="M4247" s="3">
        <f t="shared" si="66"/>
        <v>9497.0999999999985</v>
      </c>
      <c r="N4247" t="s">
        <v>76</v>
      </c>
      <c r="O4247" t="s">
        <v>122</v>
      </c>
      <c r="P4247" t="s">
        <v>85</v>
      </c>
      <c r="Q4247" t="s">
        <v>116</v>
      </c>
      <c r="R4247">
        <v>10</v>
      </c>
      <c r="S4247">
        <v>2.6</v>
      </c>
      <c r="T4247" t="s">
        <v>202</v>
      </c>
      <c r="U4247" t="s">
        <v>60</v>
      </c>
    </row>
    <row r="4248" spans="1:21" x14ac:dyDescent="0.35">
      <c r="A4248" t="s">
        <v>8165</v>
      </c>
      <c r="B4248" t="str">
        <f>IF(COUNTIFS($A:$A,$A4248,$C:$C,$C4248,$D:$D,$D4248,$G:$G,$G4248,$K:$K,$K4248,$M:$M,$M4248)&gt;1,"True Duplicate","Unique")</f>
        <v>Unique</v>
      </c>
      <c r="C4248" s="7">
        <v>45494</v>
      </c>
      <c r="D4248" t="s">
        <v>9868</v>
      </c>
      <c r="E4248" t="str">
        <f>IF(COUNTIF($B$2:D4248,D4248)=1,"New Customer","Returning Customer")</f>
        <v>New Customer</v>
      </c>
      <c r="F4248" t="s">
        <v>72</v>
      </c>
      <c r="G4248" t="s">
        <v>10123</v>
      </c>
      <c r="H4248" t="s">
        <v>47</v>
      </c>
      <c r="I4248" t="s">
        <v>10124</v>
      </c>
      <c r="J4248" s="5">
        <v>595.41</v>
      </c>
      <c r="K4248">
        <v>13</v>
      </c>
      <c r="L4248">
        <v>0.1</v>
      </c>
      <c r="M4248" s="3">
        <f t="shared" si="66"/>
        <v>7739.0299999999988</v>
      </c>
      <c r="N4248" t="s">
        <v>76</v>
      </c>
      <c r="O4248" t="s">
        <v>39</v>
      </c>
      <c r="P4248" t="s">
        <v>85</v>
      </c>
      <c r="Q4248" t="s">
        <v>29</v>
      </c>
      <c r="R4248">
        <v>13</v>
      </c>
      <c r="S4248">
        <v>2.2999999999999998</v>
      </c>
      <c r="T4248" t="s">
        <v>30</v>
      </c>
      <c r="U4248" t="s">
        <v>52</v>
      </c>
    </row>
    <row r="4249" spans="1:21" x14ac:dyDescent="0.35">
      <c r="A4249" t="s">
        <v>9867</v>
      </c>
      <c r="B4249" t="str">
        <f>IF(COUNTIFS($A:$A,$A4249,$C:$C,$C4249,$D:$D,$D4249,$G:$G,$G4249,$K:$K,$K4249,$M:$M,$M4249)&gt;1,"True Duplicate","Unique")</f>
        <v>Unique</v>
      </c>
      <c r="C4249" s="7">
        <v>45494</v>
      </c>
      <c r="D4249" t="s">
        <v>5552</v>
      </c>
      <c r="E4249" t="str">
        <f>IF(COUNTIF($B$2:D4249,D4249)=1,"New Customer","Returning Customer")</f>
        <v>Returning Customer</v>
      </c>
      <c r="F4249" t="s">
        <v>72</v>
      </c>
      <c r="G4249" t="s">
        <v>470</v>
      </c>
      <c r="H4249" t="s">
        <v>24</v>
      </c>
      <c r="I4249" t="s">
        <v>471</v>
      </c>
      <c r="J4249" s="5">
        <v>522.77</v>
      </c>
      <c r="K4249">
        <v>2</v>
      </c>
      <c r="L4249">
        <v>0</v>
      </c>
      <c r="M4249" s="3">
        <f t="shared" si="66"/>
        <v>1045.54</v>
      </c>
      <c r="N4249" t="s">
        <v>165</v>
      </c>
      <c r="O4249" t="s">
        <v>111</v>
      </c>
      <c r="P4249" t="s">
        <v>10129</v>
      </c>
      <c r="Q4249" t="s">
        <v>123</v>
      </c>
      <c r="R4249">
        <v>10</v>
      </c>
      <c r="S4249">
        <v>2.2000000000000002</v>
      </c>
      <c r="T4249" t="s">
        <v>30</v>
      </c>
      <c r="U4249" t="s">
        <v>10128</v>
      </c>
    </row>
    <row r="4250" spans="1:21" x14ac:dyDescent="0.35">
      <c r="A4250" t="s">
        <v>220</v>
      </c>
      <c r="B4250" t="str">
        <f>IF(COUNTIFS($A:$A,$A4250,$C:$C,$C4250,$D:$D,$D4250,$G:$G,$G4250,$K:$K,$K4250,$M:$M,$M4250)&gt;1,"True Duplicate","Unique")</f>
        <v>Unique</v>
      </c>
      <c r="C4250" s="7">
        <v>45495</v>
      </c>
      <c r="D4250" t="s">
        <v>2185</v>
      </c>
      <c r="E4250" t="str">
        <f>IF(COUNTIF($B$2:D4250,D4250)=1,"New Customer","Returning Customer")</f>
        <v>Returning Customer</v>
      </c>
      <c r="F4250" t="s">
        <v>10132</v>
      </c>
      <c r="G4250" t="s">
        <v>223</v>
      </c>
      <c r="H4250" t="s">
        <v>66</v>
      </c>
      <c r="I4250" t="s">
        <v>171</v>
      </c>
      <c r="J4250" s="5">
        <v>1110.28</v>
      </c>
      <c r="K4250">
        <v>2</v>
      </c>
      <c r="L4250">
        <v>0.2</v>
      </c>
      <c r="M4250" s="3">
        <f t="shared" si="66"/>
        <v>2220.16</v>
      </c>
      <c r="N4250" t="s">
        <v>26</v>
      </c>
      <c r="O4250" t="s">
        <v>39</v>
      </c>
      <c r="P4250" t="s">
        <v>10129</v>
      </c>
      <c r="Q4250" t="s">
        <v>116</v>
      </c>
      <c r="R4250">
        <v>10</v>
      </c>
      <c r="S4250">
        <v>3.3</v>
      </c>
      <c r="T4250" t="s">
        <v>51</v>
      </c>
      <c r="U4250" t="s">
        <v>86</v>
      </c>
    </row>
    <row r="4251" spans="1:21" x14ac:dyDescent="0.35">
      <c r="A4251" t="s">
        <v>635</v>
      </c>
      <c r="B4251" t="str">
        <f>IF(COUNTIFS($A:$A,$A4251,$C:$C,$C4251,$D:$D,$D4251,$G:$G,$G4251,$K:$K,$K4251,$M:$M,$M4251)&gt;1,"True Duplicate","Unique")</f>
        <v>Unique</v>
      </c>
      <c r="C4251" s="7">
        <v>45495</v>
      </c>
      <c r="D4251" t="s">
        <v>2248</v>
      </c>
      <c r="E4251" t="str">
        <f>IF(COUNTIF($B$2:D4251,D4251)=1,"New Customer","Returning Customer")</f>
        <v>New Customer</v>
      </c>
      <c r="F4251" t="s">
        <v>10132</v>
      </c>
      <c r="G4251" t="s">
        <v>56</v>
      </c>
      <c r="H4251" t="s">
        <v>57</v>
      </c>
      <c r="I4251" t="s">
        <v>58</v>
      </c>
      <c r="J4251" s="5">
        <v>362.15</v>
      </c>
      <c r="K4251">
        <v>6</v>
      </c>
      <c r="L4251">
        <v>0.05</v>
      </c>
      <c r="M4251" s="3">
        <f t="shared" si="66"/>
        <v>2172.6</v>
      </c>
      <c r="N4251" t="s">
        <v>98</v>
      </c>
      <c r="O4251" t="s">
        <v>39</v>
      </c>
      <c r="P4251" t="s">
        <v>85</v>
      </c>
      <c r="Q4251" t="s">
        <v>77</v>
      </c>
      <c r="R4251">
        <v>7</v>
      </c>
      <c r="S4251">
        <v>1.5</v>
      </c>
      <c r="T4251" t="s">
        <v>30</v>
      </c>
      <c r="U4251" t="s">
        <v>60</v>
      </c>
    </row>
    <row r="4252" spans="1:21" x14ac:dyDescent="0.35">
      <c r="A4252" t="s">
        <v>2247</v>
      </c>
      <c r="B4252" t="str">
        <f>IF(COUNTIFS($A:$A,$A4252,$C:$C,$C4252,$D:$D,$D4252,$G:$G,$G4252,$K:$K,$K4252,$M:$M,$M4252)&gt;1,"True Duplicate","Unique")</f>
        <v>Unique</v>
      </c>
      <c r="C4252" s="7">
        <v>45495</v>
      </c>
      <c r="D4252" t="s">
        <v>636</v>
      </c>
      <c r="E4252" t="str">
        <f>IF(COUNTIF($B$2:D4252,D4252)=1,"New Customer","Returning Customer")</f>
        <v>Returning Customer</v>
      </c>
      <c r="F4252" t="s">
        <v>10132</v>
      </c>
      <c r="G4252" t="s">
        <v>96</v>
      </c>
      <c r="H4252" t="s">
        <v>57</v>
      </c>
      <c r="I4252" t="s">
        <v>97</v>
      </c>
      <c r="J4252" s="5">
        <v>329.21</v>
      </c>
      <c r="K4252">
        <v>13</v>
      </c>
      <c r="L4252">
        <v>0</v>
      </c>
      <c r="M4252" s="3">
        <f t="shared" si="66"/>
        <v>4279.7299999999996</v>
      </c>
      <c r="N4252" t="s">
        <v>104</v>
      </c>
      <c r="O4252" t="s">
        <v>111</v>
      </c>
      <c r="P4252" t="s">
        <v>59</v>
      </c>
      <c r="Q4252" t="s">
        <v>116</v>
      </c>
      <c r="R4252">
        <v>7</v>
      </c>
      <c r="S4252">
        <v>2.1</v>
      </c>
      <c r="T4252" t="s">
        <v>30</v>
      </c>
      <c r="U4252" t="s">
        <v>60</v>
      </c>
    </row>
    <row r="4253" spans="1:21" x14ac:dyDescent="0.35">
      <c r="A4253" t="s">
        <v>7223</v>
      </c>
      <c r="B4253" t="str">
        <f>IF(COUNTIFS($A:$A,$A4253,$C:$C,$C4253,$D:$D,$D4253,$G:$G,$G4253,$K:$K,$K4253,$M:$M,$M4253)&gt;1,"True Duplicate","Unique")</f>
        <v>Unique</v>
      </c>
      <c r="C4253" s="7">
        <v>45495</v>
      </c>
      <c r="D4253" t="s">
        <v>222</v>
      </c>
      <c r="E4253" t="str">
        <f>IF(COUNTIF($B$2:D4253,D4253)=1,"New Customer","Returning Customer")</f>
        <v>New Customer</v>
      </c>
      <c r="F4253" t="s">
        <v>10132</v>
      </c>
      <c r="G4253" t="s">
        <v>288</v>
      </c>
      <c r="H4253" t="s">
        <v>57</v>
      </c>
      <c r="I4253" t="s">
        <v>289</v>
      </c>
      <c r="J4253" s="5">
        <v>280.66000000000003</v>
      </c>
      <c r="K4253">
        <v>9</v>
      </c>
      <c r="L4253">
        <v>0.2</v>
      </c>
      <c r="M4253" s="3">
        <f t="shared" si="66"/>
        <v>2524.1400000000003</v>
      </c>
      <c r="N4253" t="s">
        <v>98</v>
      </c>
      <c r="O4253" t="s">
        <v>122</v>
      </c>
      <c r="P4253" t="s">
        <v>59</v>
      </c>
      <c r="Q4253" t="s">
        <v>41</v>
      </c>
      <c r="R4253">
        <v>4</v>
      </c>
      <c r="S4253">
        <v>2.2999999999999998</v>
      </c>
      <c r="T4253" t="s">
        <v>112</v>
      </c>
      <c r="U4253" t="s">
        <v>60</v>
      </c>
    </row>
    <row r="4254" spans="1:21" x14ac:dyDescent="0.35">
      <c r="A4254" t="s">
        <v>9080</v>
      </c>
      <c r="B4254" t="str">
        <f>IF(COUNTIFS($A:$A,$A4254,$C:$C,$C4254,$D:$D,$D4254,$G:$G,$G4254,$K:$K,$K4254,$M:$M,$M4254)&gt;1,"True Duplicate","Unique")</f>
        <v>Unique</v>
      </c>
      <c r="C4254" s="7">
        <v>45495</v>
      </c>
      <c r="D4254" t="s">
        <v>958</v>
      </c>
      <c r="E4254" t="str">
        <f>IF(COUNTIF($B$2:D4254,D4254)=1,"New Customer","Returning Customer")</f>
        <v>Returning Customer</v>
      </c>
      <c r="F4254" t="s">
        <v>10132</v>
      </c>
      <c r="G4254" t="s">
        <v>266</v>
      </c>
      <c r="H4254" t="s">
        <v>24</v>
      </c>
      <c r="I4254" t="s">
        <v>267</v>
      </c>
      <c r="J4254" s="5">
        <v>349.01</v>
      </c>
      <c r="K4254">
        <v>6</v>
      </c>
      <c r="L4254">
        <v>0.1</v>
      </c>
      <c r="M4254" s="3">
        <f t="shared" si="66"/>
        <v>2093.46</v>
      </c>
      <c r="N4254" t="s">
        <v>104</v>
      </c>
      <c r="O4254" t="s">
        <v>27</v>
      </c>
      <c r="P4254" t="s">
        <v>85</v>
      </c>
      <c r="Q4254" t="s">
        <v>116</v>
      </c>
      <c r="R4254">
        <v>13</v>
      </c>
      <c r="S4254">
        <v>4.9000000000000004</v>
      </c>
      <c r="T4254" t="s">
        <v>30</v>
      </c>
      <c r="U4254" t="s">
        <v>60</v>
      </c>
    </row>
    <row r="4255" spans="1:21" x14ac:dyDescent="0.35">
      <c r="A4255" t="s">
        <v>1452</v>
      </c>
      <c r="B4255" t="str">
        <f>IF(COUNTIFS($A:$A,$A4255,$C:$C,$C4255,$D:$D,$D4255,$G:$G,$G4255,$K:$K,$K4255,$M:$M,$M4255)&gt;1,"True Duplicate","Unique")</f>
        <v>Unique</v>
      </c>
      <c r="C4255" s="7">
        <v>45496</v>
      </c>
      <c r="D4255" t="s">
        <v>4349</v>
      </c>
      <c r="E4255" t="str">
        <f>IF(COUNTIF($B$2:D4255,D4255)=1,"New Customer","Returning Customer")</f>
        <v>Returning Customer</v>
      </c>
      <c r="F4255" t="s">
        <v>10132</v>
      </c>
      <c r="G4255" t="s">
        <v>46</v>
      </c>
      <c r="H4255" t="s">
        <v>47</v>
      </c>
      <c r="I4255" t="s">
        <v>10124</v>
      </c>
      <c r="J4255" s="5">
        <v>539.63</v>
      </c>
      <c r="K4255">
        <v>13</v>
      </c>
      <c r="L4255">
        <v>0.1</v>
      </c>
      <c r="M4255" s="3">
        <f t="shared" si="66"/>
        <v>7013.8899999999994</v>
      </c>
      <c r="N4255" t="s">
        <v>165</v>
      </c>
      <c r="O4255" t="s">
        <v>122</v>
      </c>
      <c r="P4255" t="s">
        <v>59</v>
      </c>
      <c r="Q4255" t="s">
        <v>77</v>
      </c>
      <c r="R4255">
        <v>5</v>
      </c>
      <c r="S4255">
        <v>1.5</v>
      </c>
      <c r="T4255" t="s">
        <v>51</v>
      </c>
      <c r="U4255" t="s">
        <v>10128</v>
      </c>
    </row>
    <row r="4256" spans="1:21" x14ac:dyDescent="0.35">
      <c r="A4256" t="s">
        <v>5866</v>
      </c>
      <c r="B4256" t="str">
        <f>IF(COUNTIFS($A:$A,$A4256,$C:$C,$C4256,$D:$D,$D4256,$G:$G,$G4256,$K:$K,$K4256,$M:$M,$M4256)&gt;1,"True Duplicate","Unique")</f>
        <v>Unique</v>
      </c>
      <c r="C4256" s="7">
        <v>45496</v>
      </c>
      <c r="D4256" t="s">
        <v>6294</v>
      </c>
      <c r="E4256" t="str">
        <f>IF(COUNTIF($B$2:D4256,D4256)=1,"New Customer","Returning Customer")</f>
        <v>New Customer</v>
      </c>
      <c r="F4256" t="s">
        <v>72</v>
      </c>
      <c r="G4256" t="s">
        <v>533</v>
      </c>
      <c r="H4256" t="s">
        <v>74</v>
      </c>
      <c r="I4256" t="s">
        <v>534</v>
      </c>
      <c r="J4256" s="5">
        <v>191.01</v>
      </c>
      <c r="K4256">
        <v>11</v>
      </c>
      <c r="L4256">
        <v>0.25</v>
      </c>
      <c r="M4256" s="3">
        <f t="shared" si="66"/>
        <v>2098.3599999999997</v>
      </c>
      <c r="N4256" t="s">
        <v>165</v>
      </c>
      <c r="O4256" t="s">
        <v>39</v>
      </c>
      <c r="P4256" t="s">
        <v>85</v>
      </c>
      <c r="Q4256" t="s">
        <v>123</v>
      </c>
      <c r="R4256">
        <v>7</v>
      </c>
      <c r="S4256">
        <v>1.7</v>
      </c>
      <c r="T4256" t="s">
        <v>143</v>
      </c>
      <c r="U4256" t="s">
        <v>52</v>
      </c>
    </row>
    <row r="4257" spans="1:21" x14ac:dyDescent="0.35">
      <c r="A4257" t="s">
        <v>6293</v>
      </c>
      <c r="B4257" t="str">
        <f>IF(COUNTIFS($A:$A,$A4257,$C:$C,$C4257,$D:$D,$D4257,$G:$G,$G4257,$K:$K,$K4257,$M:$M,$M4257)&gt;1,"True Duplicate","Unique")</f>
        <v>Unique</v>
      </c>
      <c r="C4257" s="7">
        <v>45496</v>
      </c>
      <c r="D4257" t="s">
        <v>1454</v>
      </c>
      <c r="E4257" t="str">
        <f>IF(COUNTIF($B$2:D4257,D4257)=1,"New Customer","Returning Customer")</f>
        <v>Returning Customer</v>
      </c>
      <c r="F4257" t="s">
        <v>10132</v>
      </c>
      <c r="G4257" t="s">
        <v>484</v>
      </c>
      <c r="H4257" t="s">
        <v>74</v>
      </c>
      <c r="I4257" t="s">
        <v>110</v>
      </c>
      <c r="J4257" s="5">
        <v>631.82000000000005</v>
      </c>
      <c r="K4257">
        <v>9</v>
      </c>
      <c r="L4257">
        <v>0.05</v>
      </c>
      <c r="M4257" s="3">
        <f t="shared" si="66"/>
        <v>5685.9300000000012</v>
      </c>
      <c r="N4257" t="s">
        <v>38</v>
      </c>
      <c r="O4257" t="s">
        <v>39</v>
      </c>
      <c r="P4257" t="s">
        <v>10129</v>
      </c>
      <c r="Q4257" t="s">
        <v>123</v>
      </c>
      <c r="R4257">
        <v>13</v>
      </c>
      <c r="S4257">
        <v>3</v>
      </c>
      <c r="T4257" t="s">
        <v>30</v>
      </c>
      <c r="U4257" t="s">
        <v>60</v>
      </c>
    </row>
    <row r="4258" spans="1:21" x14ac:dyDescent="0.35">
      <c r="A4258" t="s">
        <v>7525</v>
      </c>
      <c r="B4258" t="str">
        <f>IF(COUNTIFS($A:$A,$A4258,$C:$C,$C4258,$D:$D,$D4258,$G:$G,$G4258,$K:$K,$K4258,$M:$M,$M4258)&gt;1,"True Duplicate","Unique")</f>
        <v>Unique</v>
      </c>
      <c r="C4258" s="7">
        <v>45496</v>
      </c>
      <c r="D4258" t="s">
        <v>7526</v>
      </c>
      <c r="E4258" t="str">
        <f>IF(COUNTIF($B$2:D4258,D4258)=1,"New Customer","Returning Customer")</f>
        <v>New Customer</v>
      </c>
      <c r="F4258" t="s">
        <v>72</v>
      </c>
      <c r="G4258" t="s">
        <v>413</v>
      </c>
      <c r="H4258" t="s">
        <v>47</v>
      </c>
      <c r="I4258" t="s">
        <v>10125</v>
      </c>
      <c r="J4258" s="5">
        <v>327.86</v>
      </c>
      <c r="K4258">
        <v>1</v>
      </c>
      <c r="L4258">
        <v>0.2</v>
      </c>
      <c r="M4258" s="3">
        <f t="shared" si="66"/>
        <v>327.66000000000003</v>
      </c>
      <c r="N4258" t="s">
        <v>104</v>
      </c>
      <c r="O4258" t="s">
        <v>27</v>
      </c>
      <c r="P4258" t="s">
        <v>10129</v>
      </c>
      <c r="Q4258" t="s">
        <v>116</v>
      </c>
      <c r="R4258">
        <v>4</v>
      </c>
      <c r="S4258">
        <v>2.7</v>
      </c>
      <c r="T4258" t="s">
        <v>30</v>
      </c>
      <c r="U4258" t="s">
        <v>60</v>
      </c>
    </row>
    <row r="4259" spans="1:21" x14ac:dyDescent="0.35">
      <c r="A4259" t="s">
        <v>2962</v>
      </c>
      <c r="B4259" t="str">
        <f>IF(COUNTIFS($A:$A,$A4259,$C:$C,$C4259,$D:$D,$D4259,$G:$G,$G4259,$K:$K,$K4259,$M:$M,$M4259)&gt;1,"True Duplicate","Unique")</f>
        <v>Unique</v>
      </c>
      <c r="C4259" s="7">
        <v>45497</v>
      </c>
      <c r="D4259" t="s">
        <v>7038</v>
      </c>
      <c r="E4259" t="str">
        <f>IF(COUNTIF($B$2:D4259,D4259)=1,"New Customer","Returning Customer")</f>
        <v>New Customer</v>
      </c>
      <c r="F4259" t="s">
        <v>10132</v>
      </c>
      <c r="G4259" t="s">
        <v>152</v>
      </c>
      <c r="H4259" t="s">
        <v>57</v>
      </c>
      <c r="I4259" t="s">
        <v>153</v>
      </c>
      <c r="J4259" s="5">
        <v>576.13</v>
      </c>
      <c r="K4259">
        <v>9</v>
      </c>
      <c r="L4259">
        <v>0.25</v>
      </c>
      <c r="M4259" s="3">
        <f t="shared" si="66"/>
        <v>5182.92</v>
      </c>
      <c r="N4259" t="s">
        <v>142</v>
      </c>
      <c r="O4259" t="s">
        <v>111</v>
      </c>
      <c r="P4259" t="s">
        <v>85</v>
      </c>
      <c r="Q4259" t="s">
        <v>123</v>
      </c>
      <c r="R4259">
        <v>8</v>
      </c>
      <c r="S4259">
        <v>1.3</v>
      </c>
      <c r="T4259" t="s">
        <v>112</v>
      </c>
      <c r="U4259" t="s">
        <v>52</v>
      </c>
    </row>
    <row r="4260" spans="1:21" x14ac:dyDescent="0.35">
      <c r="A4260" t="s">
        <v>7037</v>
      </c>
      <c r="B4260" t="str">
        <f>IF(COUNTIFS($A:$A,$A4260,$C:$C,$C4260,$D:$D,$D4260,$G:$G,$G4260,$K:$K,$K4260,$M:$M,$M4260)&gt;1,"True Duplicate","Unique")</f>
        <v>Unique</v>
      </c>
      <c r="C4260" s="7">
        <v>45497</v>
      </c>
      <c r="D4260" t="s">
        <v>2964</v>
      </c>
      <c r="E4260" t="str">
        <f>IF(COUNTIF($B$2:D4260,D4260)=1,"New Customer","Returning Customer")</f>
        <v>New Customer</v>
      </c>
      <c r="F4260" t="s">
        <v>72</v>
      </c>
      <c r="G4260" t="s">
        <v>46</v>
      </c>
      <c r="H4260" t="s">
        <v>47</v>
      </c>
      <c r="I4260" t="s">
        <v>10124</v>
      </c>
      <c r="J4260" s="5">
        <v>579.13</v>
      </c>
      <c r="K4260">
        <v>2</v>
      </c>
      <c r="L4260">
        <v>0.2</v>
      </c>
      <c r="M4260" s="3">
        <f t="shared" si="66"/>
        <v>1157.8599999999999</v>
      </c>
      <c r="N4260" t="s">
        <v>38</v>
      </c>
      <c r="O4260" t="s">
        <v>39</v>
      </c>
      <c r="P4260" t="s">
        <v>59</v>
      </c>
      <c r="Q4260" t="s">
        <v>77</v>
      </c>
      <c r="R4260">
        <v>6</v>
      </c>
      <c r="S4260">
        <v>4.5999999999999996</v>
      </c>
      <c r="T4260" t="s">
        <v>30</v>
      </c>
      <c r="U4260" t="s">
        <v>60</v>
      </c>
    </row>
    <row r="4261" spans="1:21" x14ac:dyDescent="0.35">
      <c r="A4261" t="s">
        <v>4647</v>
      </c>
      <c r="B4261" t="str">
        <f>IF(COUNTIFS($A:$A,$A4261,$C:$C,$C4261,$D:$D,$D4261,$G:$G,$G4261,$K:$K,$K4261,$M:$M,$M4261)&gt;1,"True Duplicate","Unique")</f>
        <v>Unique</v>
      </c>
      <c r="C4261" s="7">
        <v>45498</v>
      </c>
      <c r="D4261" t="s">
        <v>4649</v>
      </c>
      <c r="E4261" t="str">
        <f>IF(COUNTIF($B$2:D4261,D4261)=1,"New Customer","Returning Customer")</f>
        <v>New Customer</v>
      </c>
      <c r="F4261" t="s">
        <v>10132</v>
      </c>
      <c r="G4261" t="s">
        <v>258</v>
      </c>
      <c r="H4261" t="s">
        <v>36</v>
      </c>
      <c r="I4261" t="s">
        <v>259</v>
      </c>
      <c r="J4261" s="5">
        <v>36.22</v>
      </c>
      <c r="K4261">
        <v>7</v>
      </c>
      <c r="L4261">
        <v>0</v>
      </c>
      <c r="M4261" s="3">
        <f t="shared" si="66"/>
        <v>253.54</v>
      </c>
      <c r="N4261" t="s">
        <v>104</v>
      </c>
      <c r="O4261" t="s">
        <v>27</v>
      </c>
      <c r="P4261" t="s">
        <v>10129</v>
      </c>
      <c r="Q4261" t="s">
        <v>116</v>
      </c>
      <c r="R4261">
        <v>6</v>
      </c>
      <c r="S4261">
        <v>2.2000000000000002</v>
      </c>
      <c r="T4261" t="s">
        <v>143</v>
      </c>
      <c r="U4261" t="s">
        <v>60</v>
      </c>
    </row>
    <row r="4262" spans="1:21" x14ac:dyDescent="0.35">
      <c r="A4262" t="s">
        <v>1782</v>
      </c>
      <c r="B4262" t="str">
        <f>IF(COUNTIFS($A:$A,$A4262,$C:$C,$C4262,$D:$D,$D4262,$G:$G,$G4262,$K:$K,$K4262,$M:$M,$M4262)&gt;1,"True Duplicate","Unique")</f>
        <v>Unique</v>
      </c>
      <c r="C4262" s="7">
        <v>45499</v>
      </c>
      <c r="D4262" t="s">
        <v>6312</v>
      </c>
      <c r="E4262" t="str">
        <f>IF(COUNTIF($B$2:D4262,D4262)=1,"New Customer","Returning Customer")</f>
        <v>New Customer</v>
      </c>
      <c r="F4262" t="s">
        <v>10132</v>
      </c>
      <c r="G4262" t="s">
        <v>533</v>
      </c>
      <c r="H4262" t="s">
        <v>74</v>
      </c>
      <c r="I4262" t="s">
        <v>534</v>
      </c>
      <c r="J4262" s="5">
        <v>309.35000000000002</v>
      </c>
      <c r="K4262">
        <v>8</v>
      </c>
      <c r="L4262">
        <v>0.25</v>
      </c>
      <c r="M4262" s="3">
        <f t="shared" si="66"/>
        <v>2472.8000000000002</v>
      </c>
      <c r="N4262" t="s">
        <v>38</v>
      </c>
      <c r="O4262" t="s">
        <v>39</v>
      </c>
      <c r="P4262" t="s">
        <v>59</v>
      </c>
      <c r="Q4262" t="s">
        <v>116</v>
      </c>
      <c r="R4262">
        <v>3</v>
      </c>
      <c r="S4262">
        <v>4.5</v>
      </c>
      <c r="T4262" t="s">
        <v>30</v>
      </c>
      <c r="U4262" t="s">
        <v>60</v>
      </c>
    </row>
    <row r="4263" spans="1:21" x14ac:dyDescent="0.35">
      <c r="A4263" t="s">
        <v>2114</v>
      </c>
      <c r="B4263" t="str">
        <f>IF(COUNTIFS($A:$A,$A4263,$C:$C,$C4263,$D:$D,$D4263,$G:$G,$G4263,$K:$K,$K4263,$M:$M,$M4263)&gt;1,"True Duplicate","Unique")</f>
        <v>Unique</v>
      </c>
      <c r="C4263" s="7">
        <v>45499</v>
      </c>
      <c r="D4263" t="s">
        <v>2115</v>
      </c>
      <c r="E4263" t="str">
        <f>IF(COUNTIF($B$2:D4263,D4263)=1,"New Customer","Returning Customer")</f>
        <v>Returning Customer</v>
      </c>
      <c r="F4263" t="s">
        <v>10132</v>
      </c>
      <c r="G4263" t="s">
        <v>102</v>
      </c>
      <c r="H4263" t="s">
        <v>47</v>
      </c>
      <c r="I4263" t="s">
        <v>10125</v>
      </c>
      <c r="J4263" s="5">
        <v>202.06</v>
      </c>
      <c r="K4263">
        <v>1</v>
      </c>
      <c r="L4263">
        <v>0.05</v>
      </c>
      <c r="M4263" s="3">
        <f t="shared" si="66"/>
        <v>202.01</v>
      </c>
      <c r="N4263" t="s">
        <v>26</v>
      </c>
      <c r="O4263" t="s">
        <v>39</v>
      </c>
      <c r="P4263" t="s">
        <v>166</v>
      </c>
      <c r="Q4263" t="s">
        <v>123</v>
      </c>
      <c r="R4263">
        <v>9</v>
      </c>
      <c r="S4263">
        <v>4.5</v>
      </c>
      <c r="T4263" t="s">
        <v>30</v>
      </c>
      <c r="U4263" t="s">
        <v>52</v>
      </c>
    </row>
    <row r="4264" spans="1:21" x14ac:dyDescent="0.35">
      <c r="A4264" t="s">
        <v>2210</v>
      </c>
      <c r="B4264" t="str">
        <f>IF(COUNTIFS($A:$A,$A4264,$C:$C,$C4264,$D:$D,$D4264,$G:$G,$G4264,$K:$K,$K4264,$M:$M,$M4264)&gt;1,"True Duplicate","Unique")</f>
        <v>Unique</v>
      </c>
      <c r="C4264" s="7">
        <v>45499</v>
      </c>
      <c r="D4264" t="s">
        <v>2211</v>
      </c>
      <c r="E4264" t="str">
        <f>IF(COUNTIF($B$2:D4264,D4264)=1,"New Customer","Returning Customer")</f>
        <v>Returning Customer</v>
      </c>
      <c r="F4264" t="s">
        <v>10132</v>
      </c>
      <c r="G4264" t="s">
        <v>73</v>
      </c>
      <c r="H4264" t="s">
        <v>74</v>
      </c>
      <c r="I4264" t="s">
        <v>75</v>
      </c>
      <c r="J4264" s="5">
        <v>1321.99</v>
      </c>
      <c r="K4264">
        <v>10</v>
      </c>
      <c r="L4264">
        <v>0.3</v>
      </c>
      <c r="M4264" s="3">
        <f t="shared" si="66"/>
        <v>13216.900000000001</v>
      </c>
      <c r="N4264" t="s">
        <v>104</v>
      </c>
      <c r="O4264" t="s">
        <v>111</v>
      </c>
      <c r="P4264" t="s">
        <v>10129</v>
      </c>
      <c r="Q4264" t="s">
        <v>123</v>
      </c>
      <c r="R4264">
        <v>2</v>
      </c>
      <c r="S4264">
        <v>2.2999999999999998</v>
      </c>
      <c r="T4264" t="s">
        <v>30</v>
      </c>
      <c r="U4264" t="s">
        <v>52</v>
      </c>
    </row>
    <row r="4265" spans="1:21" x14ac:dyDescent="0.35">
      <c r="A4265" t="s">
        <v>4069</v>
      </c>
      <c r="B4265" t="str">
        <f>IF(COUNTIFS($A:$A,$A4265,$C:$C,$C4265,$D:$D,$D4265,$G:$G,$G4265,$K:$K,$K4265,$M:$M,$M4265)&gt;1,"True Duplicate","Unique")</f>
        <v>Unique</v>
      </c>
      <c r="C4265" s="7">
        <v>45499</v>
      </c>
      <c r="D4265" t="s">
        <v>7307</v>
      </c>
      <c r="E4265" t="str">
        <f>IF(COUNTIF($B$2:D4265,D4265)=1,"New Customer","Returning Customer")</f>
        <v>New Customer</v>
      </c>
      <c r="F4265" t="s">
        <v>72</v>
      </c>
      <c r="G4265" t="s">
        <v>403</v>
      </c>
      <c r="H4265" t="s">
        <v>74</v>
      </c>
      <c r="I4265" t="s">
        <v>148</v>
      </c>
      <c r="J4265" s="5">
        <v>1294.0899999999999</v>
      </c>
      <c r="K4265">
        <v>9</v>
      </c>
      <c r="L4265">
        <v>0.2</v>
      </c>
      <c r="M4265" s="3">
        <f t="shared" si="66"/>
        <v>11645.009999999998</v>
      </c>
      <c r="N4265" t="s">
        <v>83</v>
      </c>
      <c r="O4265" t="s">
        <v>122</v>
      </c>
      <c r="P4265" t="s">
        <v>85</v>
      </c>
      <c r="Q4265" t="s">
        <v>116</v>
      </c>
      <c r="R4265">
        <v>10</v>
      </c>
      <c r="S4265">
        <v>5</v>
      </c>
      <c r="T4265" t="s">
        <v>30</v>
      </c>
      <c r="U4265" t="s">
        <v>60</v>
      </c>
    </row>
    <row r="4266" spans="1:21" x14ac:dyDescent="0.35">
      <c r="A4266" t="s">
        <v>4976</v>
      </c>
      <c r="B4266" t="str">
        <f>IF(COUNTIFS($A:$A,$A4266,$C:$C,$C4266,$D:$D,$D4266,$G:$G,$G4266,$K:$K,$K4266,$M:$M,$M4266)&gt;1,"True Duplicate","Unique")</f>
        <v>Unique</v>
      </c>
      <c r="C4266" s="7">
        <v>45499</v>
      </c>
      <c r="D4266" t="s">
        <v>4977</v>
      </c>
      <c r="E4266" t="str">
        <f>IF(COUNTIF($B$2:D4266,D4266)=1,"New Customer","Returning Customer")</f>
        <v>New Customer</v>
      </c>
      <c r="F4266" t="s">
        <v>72</v>
      </c>
      <c r="G4266" t="s">
        <v>219</v>
      </c>
      <c r="H4266" t="s">
        <v>47</v>
      </c>
      <c r="I4266" t="s">
        <v>210</v>
      </c>
      <c r="J4266" s="5">
        <v>471.73</v>
      </c>
      <c r="K4266">
        <v>5</v>
      </c>
      <c r="L4266">
        <v>0.05</v>
      </c>
      <c r="M4266" s="3">
        <f t="shared" si="66"/>
        <v>2358.4</v>
      </c>
      <c r="N4266" t="s">
        <v>38</v>
      </c>
      <c r="O4266" t="s">
        <v>122</v>
      </c>
      <c r="P4266" t="s">
        <v>10129</v>
      </c>
      <c r="Q4266" t="s">
        <v>116</v>
      </c>
      <c r="R4266">
        <v>8</v>
      </c>
      <c r="S4266">
        <v>3.6</v>
      </c>
      <c r="T4266" t="s">
        <v>51</v>
      </c>
      <c r="U4266" t="s">
        <v>52</v>
      </c>
    </row>
    <row r="4267" spans="1:21" x14ac:dyDescent="0.35">
      <c r="A4267" t="s">
        <v>6311</v>
      </c>
      <c r="B4267" t="str">
        <f>IF(COUNTIFS($A:$A,$A4267,$C:$C,$C4267,$D:$D,$D4267,$G:$G,$G4267,$K:$K,$K4267,$M:$M,$M4267)&gt;1,"True Duplicate","Unique")</f>
        <v>Unique</v>
      </c>
      <c r="C4267" s="7">
        <v>45499</v>
      </c>
      <c r="D4267" t="s">
        <v>1784</v>
      </c>
      <c r="E4267" t="str">
        <f>IF(COUNTIF($B$2:D4267,D4267)=1,"New Customer","Returning Customer")</f>
        <v>New Customer</v>
      </c>
      <c r="F4267" t="s">
        <v>10132</v>
      </c>
      <c r="G4267" t="s">
        <v>374</v>
      </c>
      <c r="H4267" t="s">
        <v>36</v>
      </c>
      <c r="I4267" t="s">
        <v>259</v>
      </c>
      <c r="J4267" s="5">
        <v>35.43</v>
      </c>
      <c r="K4267">
        <v>9</v>
      </c>
      <c r="L4267">
        <v>0</v>
      </c>
      <c r="M4267" s="3">
        <f t="shared" si="66"/>
        <v>318.87</v>
      </c>
      <c r="N4267" t="s">
        <v>104</v>
      </c>
      <c r="O4267" t="s">
        <v>39</v>
      </c>
      <c r="P4267" t="s">
        <v>166</v>
      </c>
      <c r="Q4267" t="s">
        <v>123</v>
      </c>
      <c r="R4267">
        <v>12</v>
      </c>
      <c r="S4267">
        <v>4.0999999999999996</v>
      </c>
      <c r="T4267" t="s">
        <v>30</v>
      </c>
      <c r="U4267" t="s">
        <v>86</v>
      </c>
    </row>
    <row r="4268" spans="1:21" x14ac:dyDescent="0.35">
      <c r="A4268" t="s">
        <v>7306</v>
      </c>
      <c r="B4268" t="str">
        <f>IF(COUNTIFS($A:$A,$A4268,$C:$C,$C4268,$D:$D,$D4268,$G:$G,$G4268,$K:$K,$K4268,$M:$M,$M4268)&gt;1,"True Duplicate","Unique")</f>
        <v>Unique</v>
      </c>
      <c r="C4268" s="7">
        <v>45499</v>
      </c>
      <c r="D4268" t="s">
        <v>4070</v>
      </c>
      <c r="E4268" t="str">
        <f>IF(COUNTIF($B$2:D4268,D4268)=1,"New Customer","Returning Customer")</f>
        <v>Returning Customer</v>
      </c>
      <c r="F4268" t="s">
        <v>72</v>
      </c>
      <c r="G4268" t="s">
        <v>209</v>
      </c>
      <c r="H4268" t="s">
        <v>47</v>
      </c>
      <c r="I4268" t="s">
        <v>210</v>
      </c>
      <c r="J4268" s="5">
        <v>298.74</v>
      </c>
      <c r="K4268">
        <v>9</v>
      </c>
      <c r="L4268">
        <v>0.2</v>
      </c>
      <c r="M4268" s="3">
        <f t="shared" si="66"/>
        <v>2686.86</v>
      </c>
      <c r="N4268" t="s">
        <v>302</v>
      </c>
      <c r="O4268" t="s">
        <v>111</v>
      </c>
      <c r="P4268" t="s">
        <v>10129</v>
      </c>
      <c r="Q4268" t="s">
        <v>123</v>
      </c>
      <c r="R4268">
        <v>4</v>
      </c>
      <c r="S4268">
        <v>2.6</v>
      </c>
      <c r="T4268" t="s">
        <v>30</v>
      </c>
      <c r="U4268" t="s">
        <v>60</v>
      </c>
    </row>
    <row r="4269" spans="1:21" x14ac:dyDescent="0.35">
      <c r="A4269" t="s">
        <v>7654</v>
      </c>
      <c r="B4269" t="str">
        <f>IF(COUNTIFS($A:$A,$A4269,$C:$C,$C4269,$D:$D,$D4269,$G:$G,$G4269,$K:$K,$K4269,$M:$M,$M4269)&gt;1,"True Duplicate","Unique")</f>
        <v>Unique</v>
      </c>
      <c r="C4269" s="7">
        <v>45499</v>
      </c>
      <c r="D4269" t="s">
        <v>3331</v>
      </c>
      <c r="E4269" t="str">
        <f>IF(COUNTIF($B$2:D4269,D4269)=1,"New Customer","Returning Customer")</f>
        <v>Returning Customer</v>
      </c>
      <c r="F4269" t="s">
        <v>10132</v>
      </c>
      <c r="G4269" t="s">
        <v>46</v>
      </c>
      <c r="H4269" t="s">
        <v>47</v>
      </c>
      <c r="I4269" t="s">
        <v>10124</v>
      </c>
      <c r="J4269" s="5">
        <v>278.54000000000002</v>
      </c>
      <c r="K4269">
        <v>6</v>
      </c>
      <c r="L4269">
        <v>0.1</v>
      </c>
      <c r="M4269" s="3">
        <f t="shared" si="66"/>
        <v>1670.6399999999999</v>
      </c>
      <c r="N4269" t="s">
        <v>98</v>
      </c>
      <c r="O4269" t="s">
        <v>122</v>
      </c>
      <c r="P4269" t="s">
        <v>85</v>
      </c>
      <c r="Q4269" t="s">
        <v>41</v>
      </c>
      <c r="R4269">
        <v>12</v>
      </c>
      <c r="S4269">
        <v>4</v>
      </c>
      <c r="T4269" t="s">
        <v>30</v>
      </c>
      <c r="U4269" t="s">
        <v>86</v>
      </c>
    </row>
    <row r="4270" spans="1:21" x14ac:dyDescent="0.35">
      <c r="A4270" t="s">
        <v>1408</v>
      </c>
      <c r="B4270" t="str">
        <f>IF(COUNTIFS($A:$A,$A4270,$C:$C,$C4270,$D:$D,$D4270,$G:$G,$G4270,$K:$K,$K4270,$M:$M,$M4270)&gt;1,"True Duplicate","Unique")</f>
        <v>Unique</v>
      </c>
      <c r="C4270" s="7">
        <v>45500</v>
      </c>
      <c r="D4270" t="s">
        <v>3902</v>
      </c>
      <c r="E4270" t="str">
        <f>IF(COUNTIF($B$2:D4270,D4270)=1,"New Customer","Returning Customer")</f>
        <v>New Customer</v>
      </c>
      <c r="F4270" t="s">
        <v>10132</v>
      </c>
      <c r="G4270" t="s">
        <v>656</v>
      </c>
      <c r="H4270" t="s">
        <v>47</v>
      </c>
      <c r="I4270" t="s">
        <v>657</v>
      </c>
      <c r="J4270" s="5">
        <v>25.34</v>
      </c>
      <c r="K4270">
        <v>14</v>
      </c>
      <c r="L4270">
        <v>0.2</v>
      </c>
      <c r="M4270" s="3">
        <f t="shared" si="66"/>
        <v>351.96000000000004</v>
      </c>
      <c r="N4270" t="s">
        <v>104</v>
      </c>
      <c r="O4270" t="s">
        <v>111</v>
      </c>
      <c r="P4270" t="s">
        <v>85</v>
      </c>
      <c r="Q4270" t="s">
        <v>116</v>
      </c>
      <c r="R4270">
        <v>3</v>
      </c>
      <c r="S4270">
        <v>1.1000000000000001</v>
      </c>
      <c r="T4270" t="s">
        <v>30</v>
      </c>
      <c r="U4270" t="s">
        <v>86</v>
      </c>
    </row>
    <row r="4271" spans="1:21" x14ac:dyDescent="0.35">
      <c r="A4271" t="s">
        <v>2324</v>
      </c>
      <c r="B4271" t="str">
        <f>IF(COUNTIFS($A:$A,$A4271,$C:$C,$C4271,$D:$D,$D4271,$G:$G,$G4271,$K:$K,$K4271,$M:$M,$M4271)&gt;1,"True Duplicate","Unique")</f>
        <v>Unique</v>
      </c>
      <c r="C4271" s="7">
        <v>45500</v>
      </c>
      <c r="D4271" t="s">
        <v>1410</v>
      </c>
      <c r="E4271" t="str">
        <f>IF(COUNTIF($B$2:D4271,D4271)=1,"New Customer","Returning Customer")</f>
        <v>New Customer</v>
      </c>
      <c r="F4271" t="s">
        <v>10132</v>
      </c>
      <c r="G4271" t="s">
        <v>445</v>
      </c>
      <c r="H4271" t="s">
        <v>66</v>
      </c>
      <c r="I4271" t="s">
        <v>446</v>
      </c>
      <c r="J4271" s="5">
        <v>330.28</v>
      </c>
      <c r="K4271">
        <v>6</v>
      </c>
      <c r="L4271">
        <v>0.3</v>
      </c>
      <c r="M4271" s="3">
        <f t="shared" si="66"/>
        <v>1979.8799999999997</v>
      </c>
      <c r="N4271" t="s">
        <v>104</v>
      </c>
      <c r="O4271" t="s">
        <v>111</v>
      </c>
      <c r="P4271" t="s">
        <v>10129</v>
      </c>
      <c r="Q4271" t="s">
        <v>41</v>
      </c>
      <c r="R4271">
        <v>4</v>
      </c>
      <c r="S4271">
        <v>3.2</v>
      </c>
      <c r="T4271" t="s">
        <v>30</v>
      </c>
      <c r="U4271" t="s">
        <v>60</v>
      </c>
    </row>
    <row r="4272" spans="1:21" x14ac:dyDescent="0.35">
      <c r="A4272" t="s">
        <v>3901</v>
      </c>
      <c r="B4272" t="str">
        <f>IF(COUNTIFS($A:$A,$A4272,$C:$C,$C4272,$D:$D,$D4272,$G:$G,$G4272,$K:$K,$K4272,$M:$M,$M4272)&gt;1,"True Duplicate","Unique")</f>
        <v>Unique</v>
      </c>
      <c r="C4272" s="7">
        <v>45500</v>
      </c>
      <c r="D4272" t="s">
        <v>2325</v>
      </c>
      <c r="E4272" t="str">
        <f>IF(COUNTIF($B$2:D4272,D4272)=1,"New Customer","Returning Customer")</f>
        <v>New Customer</v>
      </c>
      <c r="F4272" t="s">
        <v>10132</v>
      </c>
      <c r="G4272" t="s">
        <v>445</v>
      </c>
      <c r="H4272" t="s">
        <v>66</v>
      </c>
      <c r="I4272" t="s">
        <v>446</v>
      </c>
      <c r="J4272" s="5">
        <v>769.73</v>
      </c>
      <c r="K4272">
        <v>13</v>
      </c>
      <c r="L4272">
        <v>0.05</v>
      </c>
      <c r="M4272" s="3">
        <f t="shared" si="66"/>
        <v>10005.84</v>
      </c>
      <c r="N4272" t="s">
        <v>83</v>
      </c>
      <c r="O4272" t="s">
        <v>122</v>
      </c>
      <c r="P4272" t="s">
        <v>166</v>
      </c>
      <c r="Q4272" t="s">
        <v>77</v>
      </c>
      <c r="R4272">
        <v>3</v>
      </c>
      <c r="S4272">
        <v>3.2</v>
      </c>
      <c r="T4272" t="s">
        <v>30</v>
      </c>
      <c r="U4272" t="s">
        <v>86</v>
      </c>
    </row>
    <row r="4273" spans="1:21" x14ac:dyDescent="0.35">
      <c r="A4273" t="s">
        <v>1815</v>
      </c>
      <c r="B4273" t="str">
        <f>IF(COUNTIFS($A:$A,$A4273,$C:$C,$C4273,$D:$D,$D4273,$G:$G,$G4273,$K:$K,$K4273,$M:$M,$M4273)&gt;1,"True Duplicate","Unique")</f>
        <v>Unique</v>
      </c>
      <c r="C4273" s="7">
        <v>45501</v>
      </c>
      <c r="D4273" t="s">
        <v>1817</v>
      </c>
      <c r="E4273" t="str">
        <f>IF(COUNTIF($B$2:D4273,D4273)=1,"New Customer","Returning Customer")</f>
        <v>New Customer</v>
      </c>
      <c r="F4273" t="s">
        <v>72</v>
      </c>
      <c r="G4273" t="s">
        <v>231</v>
      </c>
      <c r="H4273" t="s">
        <v>57</v>
      </c>
      <c r="I4273" t="s">
        <v>232</v>
      </c>
      <c r="J4273" s="5">
        <v>631.67999999999995</v>
      </c>
      <c r="K4273">
        <v>2</v>
      </c>
      <c r="L4273">
        <v>0.1</v>
      </c>
      <c r="M4273" s="3">
        <f t="shared" si="66"/>
        <v>1263.1599999999999</v>
      </c>
      <c r="N4273" t="s">
        <v>142</v>
      </c>
      <c r="O4273" t="s">
        <v>27</v>
      </c>
      <c r="P4273" t="s">
        <v>59</v>
      </c>
      <c r="Q4273" t="s">
        <v>29</v>
      </c>
      <c r="R4273">
        <v>1</v>
      </c>
      <c r="S4273">
        <v>3.8</v>
      </c>
      <c r="T4273" t="s">
        <v>30</v>
      </c>
      <c r="U4273" t="s">
        <v>86</v>
      </c>
    </row>
    <row r="4274" spans="1:21" x14ac:dyDescent="0.35">
      <c r="A4274" t="s">
        <v>4742</v>
      </c>
      <c r="B4274" t="str">
        <f>IF(COUNTIFS($A:$A,$A4274,$C:$C,$C4274,$D:$D,$D4274,$G:$G,$G4274,$K:$K,$K4274,$M:$M,$M4274)&gt;1,"True Duplicate","Unique")</f>
        <v>Unique</v>
      </c>
      <c r="C4274" s="7">
        <v>45501</v>
      </c>
      <c r="D4274" t="s">
        <v>4743</v>
      </c>
      <c r="E4274" t="str">
        <f>IF(COUNTIF($B$2:D4274,D4274)=1,"New Customer","Returning Customer")</f>
        <v>New Customer</v>
      </c>
      <c r="F4274" t="s">
        <v>10132</v>
      </c>
      <c r="G4274" t="s">
        <v>649</v>
      </c>
      <c r="H4274" t="s">
        <v>57</v>
      </c>
      <c r="I4274" t="s">
        <v>153</v>
      </c>
      <c r="J4274" s="5">
        <v>206.84</v>
      </c>
      <c r="K4274">
        <v>11</v>
      </c>
      <c r="L4274">
        <v>0.25</v>
      </c>
      <c r="M4274" s="3">
        <f t="shared" si="66"/>
        <v>2272.4900000000002</v>
      </c>
      <c r="N4274" t="s">
        <v>83</v>
      </c>
      <c r="O4274" t="s">
        <v>111</v>
      </c>
      <c r="P4274" t="s">
        <v>166</v>
      </c>
      <c r="Q4274" t="s">
        <v>41</v>
      </c>
      <c r="R4274">
        <v>1</v>
      </c>
      <c r="S4274">
        <v>1.4</v>
      </c>
      <c r="T4274" t="s">
        <v>30</v>
      </c>
      <c r="U4274" t="s">
        <v>52</v>
      </c>
    </row>
    <row r="4275" spans="1:21" x14ac:dyDescent="0.35">
      <c r="A4275" t="s">
        <v>6263</v>
      </c>
      <c r="B4275" t="str">
        <f>IF(COUNTIFS($A:$A,$A4275,$C:$C,$C4275,$D:$D,$D4275,$G:$G,$G4275,$K:$K,$K4275,$M:$M,$M4275)&gt;1,"True Duplicate","Unique")</f>
        <v>Unique</v>
      </c>
      <c r="C4275" s="7">
        <v>45501</v>
      </c>
      <c r="D4275" t="s">
        <v>9097</v>
      </c>
      <c r="E4275" t="str">
        <f>IF(COUNTIF($B$2:D4275,D4275)=1,"New Customer","Returning Customer")</f>
        <v>New Customer</v>
      </c>
      <c r="F4275" t="s">
        <v>72</v>
      </c>
      <c r="G4275" t="s">
        <v>170</v>
      </c>
      <c r="H4275" t="s">
        <v>66</v>
      </c>
      <c r="I4275" t="s">
        <v>171</v>
      </c>
      <c r="J4275" s="5">
        <v>376.67</v>
      </c>
      <c r="K4275">
        <v>7</v>
      </c>
      <c r="L4275">
        <v>0.05</v>
      </c>
      <c r="M4275" s="3">
        <f t="shared" si="66"/>
        <v>2636.34</v>
      </c>
      <c r="N4275" t="s">
        <v>142</v>
      </c>
      <c r="O4275" t="s">
        <v>122</v>
      </c>
      <c r="P4275" t="s">
        <v>85</v>
      </c>
      <c r="Q4275" t="s">
        <v>116</v>
      </c>
      <c r="R4275">
        <v>13</v>
      </c>
      <c r="S4275">
        <v>2.6</v>
      </c>
      <c r="T4275" t="s">
        <v>30</v>
      </c>
      <c r="U4275" t="s">
        <v>10128</v>
      </c>
    </row>
    <row r="4276" spans="1:21" x14ac:dyDescent="0.35">
      <c r="A4276" t="s">
        <v>6533</v>
      </c>
      <c r="B4276" t="str">
        <f>IF(COUNTIFS($A:$A,$A4276,$C:$C,$C4276,$D:$D,$D4276,$G:$G,$G4276,$K:$K,$K4276,$M:$M,$M4276)&gt;1,"True Duplicate","Unique")</f>
        <v>Unique</v>
      </c>
      <c r="C4276" s="7">
        <v>45501</v>
      </c>
      <c r="D4276" t="s">
        <v>4787</v>
      </c>
      <c r="E4276" t="str">
        <f>IF(COUNTIF($B$2:D4276,D4276)=1,"New Customer","Returning Customer")</f>
        <v>Returning Customer</v>
      </c>
      <c r="F4276" t="s">
        <v>72</v>
      </c>
      <c r="G4276" t="s">
        <v>35</v>
      </c>
      <c r="H4276" t="s">
        <v>36</v>
      </c>
      <c r="I4276" t="s">
        <v>37</v>
      </c>
      <c r="J4276" s="5">
        <v>12.19</v>
      </c>
      <c r="K4276">
        <v>6</v>
      </c>
      <c r="L4276">
        <v>0.3</v>
      </c>
      <c r="M4276" s="3">
        <f t="shared" si="66"/>
        <v>71.339999999999989</v>
      </c>
      <c r="N4276" t="s">
        <v>302</v>
      </c>
      <c r="O4276" t="s">
        <v>111</v>
      </c>
      <c r="P4276" t="s">
        <v>59</v>
      </c>
      <c r="Q4276" t="s">
        <v>123</v>
      </c>
      <c r="R4276">
        <v>7</v>
      </c>
      <c r="S4276">
        <v>2.4</v>
      </c>
      <c r="T4276" t="s">
        <v>30</v>
      </c>
      <c r="U4276" t="s">
        <v>52</v>
      </c>
    </row>
    <row r="4277" spans="1:21" x14ac:dyDescent="0.35">
      <c r="A4277" t="s">
        <v>9029</v>
      </c>
      <c r="B4277" t="str">
        <f>IF(COUNTIFS($A:$A,$A4277,$C:$C,$C4277,$D:$D,$D4277,$G:$G,$G4277,$K:$K,$K4277,$M:$M,$M4277)&gt;1,"True Duplicate","Unique")</f>
        <v>Unique</v>
      </c>
      <c r="C4277" s="7">
        <v>45501</v>
      </c>
      <c r="D4277" t="s">
        <v>9030</v>
      </c>
      <c r="E4277" t="str">
        <f>IF(COUNTIF($B$2:D4277,D4277)=1,"New Customer","Returning Customer")</f>
        <v>New Customer</v>
      </c>
      <c r="F4277" t="s">
        <v>72</v>
      </c>
      <c r="G4277" t="s">
        <v>399</v>
      </c>
      <c r="H4277" t="s">
        <v>24</v>
      </c>
      <c r="I4277" t="s">
        <v>182</v>
      </c>
      <c r="J4277" s="5">
        <v>193.32</v>
      </c>
      <c r="K4277">
        <v>14</v>
      </c>
      <c r="L4277">
        <v>0.05</v>
      </c>
      <c r="M4277" s="3">
        <f t="shared" si="66"/>
        <v>2705.7799999999997</v>
      </c>
      <c r="N4277" t="s">
        <v>302</v>
      </c>
      <c r="O4277" t="s">
        <v>39</v>
      </c>
      <c r="P4277" t="s">
        <v>10129</v>
      </c>
      <c r="Q4277" t="s">
        <v>41</v>
      </c>
      <c r="R4277">
        <v>2</v>
      </c>
      <c r="S4277">
        <v>3.7</v>
      </c>
      <c r="T4277" t="s">
        <v>30</v>
      </c>
      <c r="U4277" t="s">
        <v>60</v>
      </c>
    </row>
    <row r="4278" spans="1:21" x14ac:dyDescent="0.35">
      <c r="A4278" t="s">
        <v>9096</v>
      </c>
      <c r="B4278" t="str">
        <f>IF(COUNTIFS($A:$A,$A4278,$C:$C,$C4278,$D:$D,$D4278,$G:$G,$G4278,$K:$K,$K4278,$M:$M,$M4278)&gt;1,"True Duplicate","Unique")</f>
        <v>Unique</v>
      </c>
      <c r="C4278" s="7">
        <v>45501</v>
      </c>
      <c r="D4278" t="s">
        <v>6534</v>
      </c>
      <c r="E4278" t="str">
        <f>IF(COUNTIF($B$2:D4278,D4278)=1,"New Customer","Returning Customer")</f>
        <v>New Customer</v>
      </c>
      <c r="F4278" t="s">
        <v>10132</v>
      </c>
      <c r="G4278" t="s">
        <v>96</v>
      </c>
      <c r="H4278" t="s">
        <v>57</v>
      </c>
      <c r="I4278" t="s">
        <v>97</v>
      </c>
      <c r="J4278" s="5">
        <v>104.86</v>
      </c>
      <c r="K4278">
        <v>3</v>
      </c>
      <c r="L4278">
        <v>0.25</v>
      </c>
      <c r="M4278" s="3">
        <f t="shared" si="66"/>
        <v>313.83</v>
      </c>
      <c r="N4278" t="s">
        <v>302</v>
      </c>
      <c r="O4278" t="s">
        <v>111</v>
      </c>
      <c r="P4278" t="s">
        <v>85</v>
      </c>
      <c r="Q4278" t="s">
        <v>77</v>
      </c>
      <c r="R4278">
        <v>3</v>
      </c>
      <c r="S4278">
        <v>2.8</v>
      </c>
      <c r="T4278" t="s">
        <v>30</v>
      </c>
      <c r="U4278" t="s">
        <v>60</v>
      </c>
    </row>
    <row r="4279" spans="1:21" x14ac:dyDescent="0.35">
      <c r="A4279" t="s">
        <v>9926</v>
      </c>
      <c r="B4279" t="str">
        <f>IF(COUNTIFS($A:$A,$A4279,$C:$C,$C4279,$D:$D,$D4279,$G:$G,$G4279,$K:$K,$K4279,$M:$M,$M4279)&gt;1,"True Duplicate","Unique")</f>
        <v>Unique</v>
      </c>
      <c r="C4279" s="7">
        <v>45501</v>
      </c>
      <c r="D4279" t="s">
        <v>6264</v>
      </c>
      <c r="E4279" t="str">
        <f>IF(COUNTIF($B$2:D4279,D4279)=1,"New Customer","Returning Customer")</f>
        <v>Returning Customer</v>
      </c>
      <c r="F4279" t="s">
        <v>72</v>
      </c>
      <c r="G4279" t="s">
        <v>649</v>
      </c>
      <c r="H4279" t="s">
        <v>57</v>
      </c>
      <c r="I4279" t="s">
        <v>153</v>
      </c>
      <c r="J4279" s="5">
        <v>134.54</v>
      </c>
      <c r="K4279">
        <v>10</v>
      </c>
      <c r="L4279">
        <v>0.15</v>
      </c>
      <c r="M4279" s="3">
        <f t="shared" si="66"/>
        <v>1343.8999999999999</v>
      </c>
      <c r="N4279" t="s">
        <v>142</v>
      </c>
      <c r="O4279" t="s">
        <v>111</v>
      </c>
      <c r="P4279" t="s">
        <v>85</v>
      </c>
      <c r="Q4279" t="s">
        <v>116</v>
      </c>
      <c r="R4279">
        <v>2</v>
      </c>
      <c r="S4279">
        <v>2.2000000000000002</v>
      </c>
      <c r="T4279" t="s">
        <v>30</v>
      </c>
      <c r="U4279" t="s">
        <v>60</v>
      </c>
    </row>
    <row r="4280" spans="1:21" x14ac:dyDescent="0.35">
      <c r="A4280" t="s">
        <v>1954</v>
      </c>
      <c r="B4280" t="str">
        <f>IF(COUNTIFS($A:$A,$A4280,$C:$C,$C4280,$D:$D,$D4280,$G:$G,$G4280,$K:$K,$K4280,$M:$M,$M4280)&gt;1,"True Duplicate","Unique")</f>
        <v>Unique</v>
      </c>
      <c r="C4280" s="7">
        <v>45502</v>
      </c>
      <c r="D4280" t="s">
        <v>2511</v>
      </c>
      <c r="E4280" t="str">
        <f>IF(COUNTIF($B$2:D4280,D4280)=1,"New Customer","Returning Customer")</f>
        <v>New Customer</v>
      </c>
      <c r="F4280" t="s">
        <v>72</v>
      </c>
      <c r="G4280" t="s">
        <v>46</v>
      </c>
      <c r="H4280" t="s">
        <v>47</v>
      </c>
      <c r="I4280" t="s">
        <v>10124</v>
      </c>
      <c r="J4280" s="5">
        <v>532.30999999999995</v>
      </c>
      <c r="K4280">
        <v>10</v>
      </c>
      <c r="L4280">
        <v>0</v>
      </c>
      <c r="M4280" s="3">
        <f t="shared" si="66"/>
        <v>5323.0999999999995</v>
      </c>
      <c r="N4280" t="s">
        <v>38</v>
      </c>
      <c r="O4280" t="s">
        <v>27</v>
      </c>
      <c r="P4280" t="s">
        <v>166</v>
      </c>
      <c r="Q4280" t="s">
        <v>77</v>
      </c>
      <c r="R4280">
        <v>5</v>
      </c>
      <c r="S4280">
        <v>3</v>
      </c>
      <c r="T4280" t="s">
        <v>30</v>
      </c>
      <c r="U4280" t="s">
        <v>52</v>
      </c>
    </row>
    <row r="4281" spans="1:21" x14ac:dyDescent="0.35">
      <c r="A4281" t="s">
        <v>8275</v>
      </c>
      <c r="B4281" t="str">
        <f>IF(COUNTIFS($A:$A,$A4281,$C:$C,$C4281,$D:$D,$D4281,$G:$G,$G4281,$K:$K,$K4281,$M:$M,$M4281)&gt;1,"True Duplicate","Unique")</f>
        <v>Unique</v>
      </c>
      <c r="C4281" s="7">
        <v>45502</v>
      </c>
      <c r="D4281" t="s">
        <v>1956</v>
      </c>
      <c r="E4281" t="str">
        <f>IF(COUNTIF($B$2:D4281,D4281)=1,"New Customer","Returning Customer")</f>
        <v>Returning Customer</v>
      </c>
      <c r="F4281" t="s">
        <v>10132</v>
      </c>
      <c r="G4281" t="s">
        <v>288</v>
      </c>
      <c r="H4281" t="s">
        <v>57</v>
      </c>
      <c r="I4281" t="s">
        <v>289</v>
      </c>
      <c r="J4281" s="5">
        <v>710.03</v>
      </c>
      <c r="K4281">
        <v>8</v>
      </c>
      <c r="L4281">
        <v>0.1</v>
      </c>
      <c r="M4281" s="3">
        <f t="shared" si="66"/>
        <v>5679.44</v>
      </c>
      <c r="N4281" t="s">
        <v>302</v>
      </c>
      <c r="O4281" t="s">
        <v>27</v>
      </c>
      <c r="P4281" t="s">
        <v>166</v>
      </c>
      <c r="Q4281" t="s">
        <v>29</v>
      </c>
      <c r="R4281">
        <v>11</v>
      </c>
      <c r="S4281">
        <v>1.5</v>
      </c>
      <c r="T4281" t="s">
        <v>30</v>
      </c>
      <c r="U4281" t="s">
        <v>86</v>
      </c>
    </row>
    <row r="4282" spans="1:21" x14ac:dyDescent="0.35">
      <c r="A4282" t="s">
        <v>9275</v>
      </c>
      <c r="B4282" t="str">
        <f>IF(COUNTIFS($A:$A,$A4282,$C:$C,$C4282,$D:$D,$D4282,$G:$G,$G4282,$K:$K,$K4282,$M:$M,$M4282)&gt;1,"True Duplicate","Unique")</f>
        <v>Unique</v>
      </c>
      <c r="C4282" s="7">
        <v>45502</v>
      </c>
      <c r="D4282" t="s">
        <v>8429</v>
      </c>
      <c r="E4282" t="str">
        <f>IF(COUNTIF($B$2:D4282,D4282)=1,"New Customer","Returning Customer")</f>
        <v>Returning Customer</v>
      </c>
      <c r="F4282" t="s">
        <v>10132</v>
      </c>
      <c r="G4282" t="s">
        <v>274</v>
      </c>
      <c r="H4282" t="s">
        <v>74</v>
      </c>
      <c r="I4282" t="s">
        <v>75</v>
      </c>
      <c r="J4282" s="5">
        <v>1336.18</v>
      </c>
      <c r="K4282">
        <v>6</v>
      </c>
      <c r="L4282">
        <v>0.1</v>
      </c>
      <c r="M4282" s="3">
        <f t="shared" si="66"/>
        <v>8016.4800000000014</v>
      </c>
      <c r="N4282" t="s">
        <v>49</v>
      </c>
      <c r="O4282" t="s">
        <v>39</v>
      </c>
      <c r="P4282" t="s">
        <v>59</v>
      </c>
      <c r="Q4282" t="s">
        <v>123</v>
      </c>
      <c r="R4282">
        <v>10</v>
      </c>
      <c r="S4282">
        <v>3.7</v>
      </c>
      <c r="T4282" t="s">
        <v>30</v>
      </c>
      <c r="U4282" t="s">
        <v>60</v>
      </c>
    </row>
    <row r="4283" spans="1:21" x14ac:dyDescent="0.35">
      <c r="A4283" t="s">
        <v>1308</v>
      </c>
      <c r="B4283" t="str">
        <f>IF(COUNTIFS($A:$A,$A4283,$C:$C,$C4283,$D:$D,$D4283,$G:$G,$G4283,$K:$K,$K4283,$M:$M,$M4283)&gt;1,"True Duplicate","Unique")</f>
        <v>Unique</v>
      </c>
      <c r="C4283" s="7">
        <v>45503</v>
      </c>
      <c r="D4283" t="s">
        <v>3158</v>
      </c>
      <c r="E4283" t="str">
        <f>IF(COUNTIF($B$2:D4283,D4283)=1,"New Customer","Returning Customer")</f>
        <v>New Customer</v>
      </c>
      <c r="F4283" t="s">
        <v>72</v>
      </c>
      <c r="G4283" t="s">
        <v>344</v>
      </c>
      <c r="H4283" t="s">
        <v>24</v>
      </c>
      <c r="I4283" t="s">
        <v>345</v>
      </c>
      <c r="J4283" s="5">
        <v>11.2</v>
      </c>
      <c r="K4283">
        <v>10</v>
      </c>
      <c r="L4283">
        <v>0.15</v>
      </c>
      <c r="M4283" s="3">
        <f t="shared" si="66"/>
        <v>110.49999999999999</v>
      </c>
      <c r="N4283" t="s">
        <v>165</v>
      </c>
      <c r="O4283" t="s">
        <v>27</v>
      </c>
      <c r="P4283" t="s">
        <v>10129</v>
      </c>
      <c r="Q4283" t="s">
        <v>116</v>
      </c>
      <c r="R4283">
        <v>1</v>
      </c>
      <c r="S4283">
        <v>4.0999999999999996</v>
      </c>
      <c r="T4283" t="s">
        <v>30</v>
      </c>
      <c r="U4283" t="s">
        <v>52</v>
      </c>
    </row>
    <row r="4284" spans="1:21" x14ac:dyDescent="0.35">
      <c r="A4284" t="s">
        <v>3157</v>
      </c>
      <c r="B4284" t="str">
        <f>IF(COUNTIFS($A:$A,$A4284,$C:$C,$C4284,$D:$D,$D4284,$G:$G,$G4284,$K:$K,$K4284,$M:$M,$M4284)&gt;1,"True Duplicate","Unique")</f>
        <v>Unique</v>
      </c>
      <c r="C4284" s="7">
        <v>45503</v>
      </c>
      <c r="D4284" t="s">
        <v>5363</v>
      </c>
      <c r="E4284" t="str">
        <f>IF(COUNTIF($B$2:D4284,D4284)=1,"New Customer","Returning Customer")</f>
        <v>New Customer</v>
      </c>
      <c r="F4284" t="s">
        <v>10132</v>
      </c>
      <c r="G4284" t="s">
        <v>120</v>
      </c>
      <c r="H4284" t="s">
        <v>47</v>
      </c>
      <c r="I4284" t="s">
        <v>121</v>
      </c>
      <c r="J4284" s="5">
        <v>316.24</v>
      </c>
      <c r="K4284">
        <v>2</v>
      </c>
      <c r="L4284">
        <v>0.15</v>
      </c>
      <c r="M4284" s="3">
        <f t="shared" si="66"/>
        <v>632.18000000000006</v>
      </c>
      <c r="N4284" t="s">
        <v>38</v>
      </c>
      <c r="O4284" t="s">
        <v>111</v>
      </c>
      <c r="P4284" t="s">
        <v>85</v>
      </c>
      <c r="Q4284" t="s">
        <v>123</v>
      </c>
      <c r="R4284">
        <v>6</v>
      </c>
      <c r="S4284">
        <v>2.7</v>
      </c>
      <c r="T4284" t="s">
        <v>30</v>
      </c>
      <c r="U4284" t="s">
        <v>60</v>
      </c>
    </row>
    <row r="4285" spans="1:21" x14ac:dyDescent="0.35">
      <c r="A4285" t="s">
        <v>5362</v>
      </c>
      <c r="B4285" t="str">
        <f>IF(COUNTIFS($A:$A,$A4285,$C:$C,$C4285,$D:$D,$D4285,$G:$G,$G4285,$K:$K,$K4285,$M:$M,$M4285)&gt;1,"True Duplicate","Unique")</f>
        <v>Unique</v>
      </c>
      <c r="C4285" s="7">
        <v>45503</v>
      </c>
      <c r="D4285" t="s">
        <v>1310</v>
      </c>
      <c r="E4285" t="str">
        <f>IF(COUNTIF($B$2:D4285,D4285)=1,"New Customer","Returning Customer")</f>
        <v>Returning Customer</v>
      </c>
      <c r="F4285" t="s">
        <v>10132</v>
      </c>
      <c r="G4285" t="s">
        <v>209</v>
      </c>
      <c r="H4285" t="s">
        <v>47</v>
      </c>
      <c r="I4285" t="s">
        <v>210</v>
      </c>
      <c r="J4285" s="5">
        <v>645.23</v>
      </c>
      <c r="K4285">
        <v>2</v>
      </c>
      <c r="L4285">
        <v>0.2</v>
      </c>
      <c r="M4285" s="3">
        <f t="shared" si="66"/>
        <v>1290.06</v>
      </c>
      <c r="N4285" t="s">
        <v>302</v>
      </c>
      <c r="O4285" t="s">
        <v>111</v>
      </c>
      <c r="P4285" t="s">
        <v>59</v>
      </c>
      <c r="Q4285" t="s">
        <v>116</v>
      </c>
      <c r="R4285">
        <v>8</v>
      </c>
      <c r="S4285">
        <v>4.4000000000000004</v>
      </c>
      <c r="T4285" t="s">
        <v>51</v>
      </c>
      <c r="U4285" t="s">
        <v>60</v>
      </c>
    </row>
    <row r="4286" spans="1:21" x14ac:dyDescent="0.35">
      <c r="A4286" t="s">
        <v>4142</v>
      </c>
      <c r="B4286" t="str">
        <f>IF(COUNTIFS($A:$A,$A4286,$C:$C,$C4286,$D:$D,$D4286,$G:$G,$G4286,$K:$K,$K4286,$M:$M,$M4286)&gt;1,"True Duplicate","Unique")</f>
        <v>Unique</v>
      </c>
      <c r="C4286" s="7">
        <v>45504</v>
      </c>
      <c r="D4286" t="s">
        <v>2819</v>
      </c>
      <c r="E4286" t="str">
        <f>IF(COUNTIF($B$2:D4286,D4286)=1,"New Customer","Returning Customer")</f>
        <v>Returning Customer</v>
      </c>
      <c r="F4286" t="s">
        <v>10132</v>
      </c>
      <c r="G4286" t="s">
        <v>35</v>
      </c>
      <c r="H4286" t="s">
        <v>36</v>
      </c>
      <c r="I4286" t="s">
        <v>37</v>
      </c>
      <c r="J4286" s="5">
        <v>21.97</v>
      </c>
      <c r="K4286">
        <v>10</v>
      </c>
      <c r="L4286">
        <v>0</v>
      </c>
      <c r="M4286" s="3">
        <f t="shared" si="66"/>
        <v>219.7</v>
      </c>
      <c r="N4286" t="s">
        <v>104</v>
      </c>
      <c r="O4286" t="s">
        <v>122</v>
      </c>
      <c r="P4286" t="s">
        <v>166</v>
      </c>
      <c r="Q4286" t="s">
        <v>123</v>
      </c>
      <c r="R4286">
        <v>10</v>
      </c>
      <c r="S4286">
        <v>4.5999999999999996</v>
      </c>
      <c r="T4286" t="s">
        <v>30</v>
      </c>
      <c r="U4286" t="s">
        <v>86</v>
      </c>
    </row>
    <row r="4287" spans="1:21" x14ac:dyDescent="0.35">
      <c r="A4287" t="s">
        <v>4389</v>
      </c>
      <c r="B4287" t="str">
        <f>IF(COUNTIFS($A:$A,$A4287,$C:$C,$C4287,$D:$D,$D4287,$G:$G,$G4287,$K:$K,$K4287,$M:$M,$M4287)&gt;1,"True Duplicate","Unique")</f>
        <v>Unique</v>
      </c>
      <c r="C4287" s="7">
        <v>45504</v>
      </c>
      <c r="D4287" t="s">
        <v>8387</v>
      </c>
      <c r="E4287" t="str">
        <f>IF(COUNTIF($B$2:D4287,D4287)=1,"New Customer","Returning Customer")</f>
        <v>Returning Customer</v>
      </c>
      <c r="F4287" t="s">
        <v>10132</v>
      </c>
      <c r="G4287" t="s">
        <v>138</v>
      </c>
      <c r="H4287" t="s">
        <v>24</v>
      </c>
      <c r="I4287" t="s">
        <v>133</v>
      </c>
      <c r="J4287" s="5">
        <v>228.54</v>
      </c>
      <c r="K4287">
        <v>1</v>
      </c>
      <c r="L4287">
        <v>0.25</v>
      </c>
      <c r="M4287" s="3">
        <f t="shared" si="66"/>
        <v>228.29</v>
      </c>
      <c r="N4287" t="s">
        <v>49</v>
      </c>
      <c r="O4287" t="s">
        <v>122</v>
      </c>
      <c r="P4287" t="s">
        <v>166</v>
      </c>
      <c r="Q4287" t="s">
        <v>77</v>
      </c>
      <c r="R4287">
        <v>2</v>
      </c>
      <c r="S4287">
        <v>1</v>
      </c>
      <c r="T4287" t="s">
        <v>30</v>
      </c>
      <c r="U4287" t="s">
        <v>60</v>
      </c>
    </row>
    <row r="4288" spans="1:21" x14ac:dyDescent="0.35">
      <c r="A4288" t="s">
        <v>6286</v>
      </c>
      <c r="B4288" t="str">
        <f>IF(COUNTIFS($A:$A,$A4288,$C:$C,$C4288,$D:$D,$D4288,$G:$G,$G4288,$K:$K,$K4288,$M:$M,$M4288)&gt;1,"True Duplicate","Unique")</f>
        <v>Unique</v>
      </c>
      <c r="C4288" s="7">
        <v>45504</v>
      </c>
      <c r="D4288" t="s">
        <v>2958</v>
      </c>
      <c r="E4288" t="str">
        <f>IF(COUNTIF($B$2:D4288,D4288)=1,"New Customer","Returning Customer")</f>
        <v>Returning Customer</v>
      </c>
      <c r="F4288" t="s">
        <v>72</v>
      </c>
      <c r="G4288" t="s">
        <v>323</v>
      </c>
      <c r="H4288" t="s">
        <v>57</v>
      </c>
      <c r="I4288" t="s">
        <v>82</v>
      </c>
      <c r="J4288" s="5">
        <v>595.38</v>
      </c>
      <c r="K4288">
        <v>11</v>
      </c>
      <c r="L4288">
        <v>0.3</v>
      </c>
      <c r="M4288" s="3">
        <f t="shared" si="66"/>
        <v>6545.88</v>
      </c>
      <c r="N4288" t="s">
        <v>98</v>
      </c>
      <c r="O4288" t="s">
        <v>39</v>
      </c>
      <c r="P4288" t="s">
        <v>10129</v>
      </c>
      <c r="Q4288" t="s">
        <v>123</v>
      </c>
      <c r="R4288">
        <v>10</v>
      </c>
      <c r="S4288">
        <v>4.2</v>
      </c>
      <c r="T4288" t="s">
        <v>202</v>
      </c>
      <c r="U4288" t="s">
        <v>60</v>
      </c>
    </row>
    <row r="4289" spans="1:21" x14ac:dyDescent="0.35">
      <c r="A4289" t="s">
        <v>7794</v>
      </c>
      <c r="B4289" t="str">
        <f>IF(COUNTIFS($A:$A,$A4289,$C:$C,$C4289,$D:$D,$D4289,$G:$G,$G4289,$K:$K,$K4289,$M:$M,$M4289)&gt;1,"True Duplicate","Unique")</f>
        <v>Unique</v>
      </c>
      <c r="C4289" s="7">
        <v>45504</v>
      </c>
      <c r="D4289" t="s">
        <v>4236</v>
      </c>
      <c r="E4289" t="str">
        <f>IF(COUNTIF($B$2:D4289,D4289)=1,"New Customer","Returning Customer")</f>
        <v>Returning Customer</v>
      </c>
      <c r="F4289" t="s">
        <v>10132</v>
      </c>
      <c r="G4289" t="s">
        <v>10123</v>
      </c>
      <c r="H4289" t="s">
        <v>47</v>
      </c>
      <c r="I4289" t="s">
        <v>10124</v>
      </c>
      <c r="J4289" s="5">
        <v>639.1</v>
      </c>
      <c r="K4289">
        <v>2</v>
      </c>
      <c r="L4289">
        <v>0.1</v>
      </c>
      <c r="M4289" s="3">
        <f t="shared" si="66"/>
        <v>1278</v>
      </c>
      <c r="N4289" t="s">
        <v>165</v>
      </c>
      <c r="O4289" t="s">
        <v>111</v>
      </c>
      <c r="P4289" t="s">
        <v>166</v>
      </c>
      <c r="Q4289" t="s">
        <v>116</v>
      </c>
      <c r="R4289">
        <v>8</v>
      </c>
      <c r="S4289">
        <v>4.3</v>
      </c>
      <c r="T4289" t="s">
        <v>30</v>
      </c>
      <c r="U4289" t="s">
        <v>52</v>
      </c>
    </row>
    <row r="4290" spans="1:21" x14ac:dyDescent="0.35">
      <c r="A4290" t="s">
        <v>8545</v>
      </c>
      <c r="B4290" t="str">
        <f>IF(COUNTIFS($A:$A,$A4290,$C:$C,$C4290,$D:$D,$D4290,$G:$G,$G4290,$K:$K,$K4290,$M:$M,$M4290)&gt;1,"True Duplicate","Unique")</f>
        <v>Unique</v>
      </c>
      <c r="C4290" s="7">
        <v>45504</v>
      </c>
      <c r="D4290" t="s">
        <v>4144</v>
      </c>
      <c r="E4290" t="str">
        <f>IF(COUNTIF($B$2:D4290,D4290)=1,"New Customer","Returning Customer")</f>
        <v>New Customer</v>
      </c>
      <c r="F4290" t="s">
        <v>72</v>
      </c>
      <c r="G4290" t="s">
        <v>152</v>
      </c>
      <c r="H4290" t="s">
        <v>57</v>
      </c>
      <c r="I4290" t="s">
        <v>153</v>
      </c>
      <c r="J4290" s="5">
        <v>67.64</v>
      </c>
      <c r="K4290">
        <v>12</v>
      </c>
      <c r="L4290">
        <v>0</v>
      </c>
      <c r="M4290" s="3">
        <f t="shared" ref="M4290:M4353" si="67">(J4290-L4290)*K4290</f>
        <v>811.68000000000006</v>
      </c>
      <c r="N4290" t="s">
        <v>26</v>
      </c>
      <c r="O4290" t="s">
        <v>111</v>
      </c>
      <c r="P4290" t="s">
        <v>10129</v>
      </c>
      <c r="Q4290" t="s">
        <v>77</v>
      </c>
      <c r="R4290">
        <v>3</v>
      </c>
      <c r="S4290">
        <v>2.8</v>
      </c>
      <c r="T4290" t="s">
        <v>112</v>
      </c>
      <c r="U4290" t="s">
        <v>52</v>
      </c>
    </row>
    <row r="4291" spans="1:21" x14ac:dyDescent="0.35">
      <c r="A4291" t="s">
        <v>2730</v>
      </c>
      <c r="B4291" t="str">
        <f>IF(COUNTIFS($A:$A,$A4291,$C:$C,$C4291,$D:$D,$D4291,$G:$G,$G4291,$K:$K,$K4291,$M:$M,$M4291)&gt;1,"True Duplicate","Unique")</f>
        <v>Unique</v>
      </c>
      <c r="C4291" s="7">
        <v>45505</v>
      </c>
      <c r="D4291" t="s">
        <v>3252</v>
      </c>
      <c r="E4291" t="str">
        <f>IF(COUNTIF($B$2:D4291,D4291)=1,"New Customer","Returning Customer")</f>
        <v>Returning Customer</v>
      </c>
      <c r="F4291" t="s">
        <v>10132</v>
      </c>
      <c r="G4291" t="s">
        <v>176</v>
      </c>
      <c r="H4291" t="s">
        <v>47</v>
      </c>
      <c r="I4291" t="s">
        <v>177</v>
      </c>
      <c r="J4291" s="5">
        <v>41.84</v>
      </c>
      <c r="K4291">
        <v>6</v>
      </c>
      <c r="L4291">
        <v>0.1</v>
      </c>
      <c r="M4291" s="3">
        <f t="shared" si="67"/>
        <v>250.44</v>
      </c>
      <c r="N4291" t="s">
        <v>76</v>
      </c>
      <c r="O4291" t="s">
        <v>122</v>
      </c>
      <c r="P4291" t="s">
        <v>85</v>
      </c>
      <c r="Q4291" t="s">
        <v>77</v>
      </c>
      <c r="R4291">
        <v>5</v>
      </c>
      <c r="S4291">
        <v>2.7</v>
      </c>
      <c r="T4291" t="s">
        <v>30</v>
      </c>
      <c r="U4291" t="s">
        <v>60</v>
      </c>
    </row>
    <row r="4292" spans="1:21" x14ac:dyDescent="0.35">
      <c r="A4292" t="s">
        <v>3279</v>
      </c>
      <c r="B4292" t="str">
        <f>IF(COUNTIFS($A:$A,$A4292,$C:$C,$C4292,$D:$D,$D4292,$G:$G,$G4292,$K:$K,$K4292,$M:$M,$M4292)&gt;1,"True Duplicate","Unique")</f>
        <v>Unique</v>
      </c>
      <c r="C4292" s="7">
        <v>45505</v>
      </c>
      <c r="D4292" t="s">
        <v>2732</v>
      </c>
      <c r="E4292" t="str">
        <f>IF(COUNTIF($B$2:D4292,D4292)=1,"New Customer","Returning Customer")</f>
        <v>New Customer</v>
      </c>
      <c r="F4292" t="s">
        <v>10132</v>
      </c>
      <c r="G4292" t="s">
        <v>65</v>
      </c>
      <c r="H4292" t="s">
        <v>66</v>
      </c>
      <c r="I4292" t="s">
        <v>67</v>
      </c>
      <c r="J4292" s="5">
        <v>2129.5100000000002</v>
      </c>
      <c r="K4292">
        <v>3</v>
      </c>
      <c r="L4292">
        <v>0.2</v>
      </c>
      <c r="M4292" s="3">
        <f t="shared" si="67"/>
        <v>6387.9300000000012</v>
      </c>
      <c r="N4292" t="s">
        <v>142</v>
      </c>
      <c r="O4292" t="s">
        <v>111</v>
      </c>
      <c r="P4292" t="s">
        <v>166</v>
      </c>
      <c r="Q4292" t="s">
        <v>41</v>
      </c>
      <c r="R4292">
        <v>1</v>
      </c>
      <c r="S4292">
        <v>3.2</v>
      </c>
      <c r="T4292" t="s">
        <v>51</v>
      </c>
      <c r="U4292" t="s">
        <v>52</v>
      </c>
    </row>
    <row r="4293" spans="1:21" x14ac:dyDescent="0.35">
      <c r="A4293" t="s">
        <v>5081</v>
      </c>
      <c r="B4293" t="str">
        <f>IF(COUNTIFS($A:$A,$A4293,$C:$C,$C4293,$D:$D,$D4293,$G:$G,$G4293,$K:$K,$K4293,$M:$M,$M4293)&gt;1,"True Duplicate","Unique")</f>
        <v>Unique</v>
      </c>
      <c r="C4293" s="7">
        <v>45505</v>
      </c>
      <c r="D4293" t="s">
        <v>994</v>
      </c>
      <c r="E4293" t="str">
        <f>IF(COUNTIF($B$2:D4293,D4293)=1,"New Customer","Returning Customer")</f>
        <v>New Customer</v>
      </c>
      <c r="F4293" t="s">
        <v>10132</v>
      </c>
      <c r="G4293" t="s">
        <v>266</v>
      </c>
      <c r="H4293" t="s">
        <v>24</v>
      </c>
      <c r="I4293" t="s">
        <v>267</v>
      </c>
      <c r="J4293" s="5">
        <v>314.69</v>
      </c>
      <c r="K4293">
        <v>2</v>
      </c>
      <c r="L4293">
        <v>0.25</v>
      </c>
      <c r="M4293" s="3">
        <f t="shared" si="67"/>
        <v>628.88</v>
      </c>
      <c r="N4293" t="s">
        <v>302</v>
      </c>
      <c r="O4293" t="s">
        <v>27</v>
      </c>
      <c r="P4293" t="s">
        <v>166</v>
      </c>
      <c r="Q4293" t="s">
        <v>123</v>
      </c>
      <c r="R4293">
        <v>3</v>
      </c>
      <c r="S4293">
        <v>2.7</v>
      </c>
      <c r="T4293" t="s">
        <v>30</v>
      </c>
      <c r="U4293" t="s">
        <v>60</v>
      </c>
    </row>
    <row r="4294" spans="1:21" x14ac:dyDescent="0.35">
      <c r="A4294" t="s">
        <v>7213</v>
      </c>
      <c r="B4294" t="str">
        <f>IF(COUNTIFS($A:$A,$A4294,$C:$C,$C4294,$D:$D,$D4294,$G:$G,$G4294,$K:$K,$K4294,$M:$M,$M4294)&gt;1,"True Duplicate","Unique")</f>
        <v>Unique</v>
      </c>
      <c r="C4294" s="7">
        <v>45505</v>
      </c>
      <c r="D4294" t="s">
        <v>9517</v>
      </c>
      <c r="E4294" t="str">
        <f>IF(COUNTIF($B$2:D4294,D4294)=1,"New Customer","Returning Customer")</f>
        <v>Returning Customer</v>
      </c>
      <c r="F4294" t="s">
        <v>72</v>
      </c>
      <c r="G4294" t="s">
        <v>399</v>
      </c>
      <c r="H4294" t="s">
        <v>24</v>
      </c>
      <c r="I4294" t="s">
        <v>182</v>
      </c>
      <c r="J4294" s="5">
        <v>531.21</v>
      </c>
      <c r="K4294">
        <v>2</v>
      </c>
      <c r="L4294">
        <v>0</v>
      </c>
      <c r="M4294" s="3">
        <f t="shared" si="67"/>
        <v>1062.42</v>
      </c>
      <c r="N4294" t="s">
        <v>76</v>
      </c>
      <c r="O4294" t="s">
        <v>27</v>
      </c>
      <c r="P4294" t="s">
        <v>59</v>
      </c>
      <c r="Q4294" t="s">
        <v>41</v>
      </c>
      <c r="R4294">
        <v>1</v>
      </c>
      <c r="S4294">
        <v>1.1000000000000001</v>
      </c>
      <c r="T4294" t="s">
        <v>30</v>
      </c>
      <c r="U4294" t="s">
        <v>60</v>
      </c>
    </row>
    <row r="4295" spans="1:21" x14ac:dyDescent="0.35">
      <c r="A4295" t="s">
        <v>8835</v>
      </c>
      <c r="B4295" t="str">
        <f>IF(COUNTIFS($A:$A,$A4295,$C:$C,$C4295,$D:$D,$D4295,$G:$G,$G4295,$K:$K,$K4295,$M:$M,$M4295)&gt;1,"True Duplicate","Unique")</f>
        <v>Unique</v>
      </c>
      <c r="C4295" s="7">
        <v>45505</v>
      </c>
      <c r="D4295" t="s">
        <v>942</v>
      </c>
      <c r="E4295" t="str">
        <f>IF(COUNTIF($B$2:D4295,D4295)=1,"New Customer","Returning Customer")</f>
        <v>Returning Customer</v>
      </c>
      <c r="F4295" t="s">
        <v>10132</v>
      </c>
      <c r="G4295" t="s">
        <v>181</v>
      </c>
      <c r="H4295" t="s">
        <v>24</v>
      </c>
      <c r="I4295" t="s">
        <v>182</v>
      </c>
      <c r="J4295" s="5">
        <v>46.67</v>
      </c>
      <c r="K4295">
        <v>4</v>
      </c>
      <c r="L4295">
        <v>0</v>
      </c>
      <c r="M4295" s="3">
        <f t="shared" si="67"/>
        <v>186.68</v>
      </c>
      <c r="N4295" t="s">
        <v>165</v>
      </c>
      <c r="O4295" t="s">
        <v>122</v>
      </c>
      <c r="P4295" t="s">
        <v>85</v>
      </c>
      <c r="Q4295" t="s">
        <v>29</v>
      </c>
      <c r="R4295">
        <v>10</v>
      </c>
      <c r="S4295">
        <v>2.1</v>
      </c>
      <c r="T4295" t="s">
        <v>112</v>
      </c>
      <c r="U4295" t="s">
        <v>86</v>
      </c>
    </row>
    <row r="4296" spans="1:21" x14ac:dyDescent="0.35">
      <c r="A4296" t="s">
        <v>9620</v>
      </c>
      <c r="B4296" t="str">
        <f>IF(COUNTIFS($A:$A,$A4296,$C:$C,$C4296,$D:$D,$D4296,$G:$G,$G4296,$K:$K,$K4296,$M:$M,$M4296)&gt;1,"True Duplicate","Unique")</f>
        <v>Unique</v>
      </c>
      <c r="C4296" s="7">
        <v>45505</v>
      </c>
      <c r="D4296" t="s">
        <v>7214</v>
      </c>
      <c r="E4296" t="str">
        <f>IF(COUNTIF($B$2:D4296,D4296)=1,"New Customer","Returning Customer")</f>
        <v>New Customer</v>
      </c>
      <c r="F4296" t="s">
        <v>72</v>
      </c>
      <c r="G4296" t="s">
        <v>239</v>
      </c>
      <c r="H4296" t="s">
        <v>66</v>
      </c>
      <c r="I4296" t="s">
        <v>240</v>
      </c>
      <c r="J4296" s="5">
        <v>82.29</v>
      </c>
      <c r="K4296">
        <v>7</v>
      </c>
      <c r="L4296">
        <v>0</v>
      </c>
      <c r="M4296" s="3">
        <f t="shared" si="67"/>
        <v>576.03000000000009</v>
      </c>
      <c r="N4296" t="s">
        <v>49</v>
      </c>
      <c r="O4296" t="s">
        <v>27</v>
      </c>
      <c r="P4296" t="s">
        <v>59</v>
      </c>
      <c r="Q4296" t="s">
        <v>123</v>
      </c>
      <c r="R4296">
        <v>8</v>
      </c>
      <c r="S4296">
        <v>2.1</v>
      </c>
      <c r="T4296" t="s">
        <v>30</v>
      </c>
      <c r="U4296" t="s">
        <v>60</v>
      </c>
    </row>
    <row r="4297" spans="1:21" x14ac:dyDescent="0.35">
      <c r="A4297" t="s">
        <v>9732</v>
      </c>
      <c r="B4297" t="str">
        <f>IF(COUNTIFS($A:$A,$A4297,$C:$C,$C4297,$D:$D,$D4297,$G:$G,$G4297,$K:$K,$K4297,$M:$M,$M4297)&gt;1,"True Duplicate","Unique")</f>
        <v>Unique</v>
      </c>
      <c r="C4297" s="7">
        <v>45505</v>
      </c>
      <c r="D4297" t="s">
        <v>8836</v>
      </c>
      <c r="E4297" t="str">
        <f>IF(COUNTIF($B$2:D4297,D4297)=1,"New Customer","Returning Customer")</f>
        <v>New Customer</v>
      </c>
      <c r="F4297" t="s">
        <v>72</v>
      </c>
      <c r="G4297" t="s">
        <v>120</v>
      </c>
      <c r="H4297" t="s">
        <v>47</v>
      </c>
      <c r="I4297" t="s">
        <v>121</v>
      </c>
      <c r="J4297" s="5">
        <v>106.61</v>
      </c>
      <c r="K4297">
        <v>7</v>
      </c>
      <c r="L4297">
        <v>0.2</v>
      </c>
      <c r="M4297" s="3">
        <f t="shared" si="67"/>
        <v>744.87</v>
      </c>
      <c r="N4297" t="s">
        <v>104</v>
      </c>
      <c r="O4297" t="s">
        <v>39</v>
      </c>
      <c r="P4297" t="s">
        <v>10129</v>
      </c>
      <c r="Q4297" t="s">
        <v>123</v>
      </c>
      <c r="R4297">
        <v>12</v>
      </c>
      <c r="S4297">
        <v>2.9</v>
      </c>
      <c r="T4297" t="s">
        <v>30</v>
      </c>
      <c r="U4297" t="s">
        <v>60</v>
      </c>
    </row>
    <row r="4298" spans="1:21" x14ac:dyDescent="0.35">
      <c r="A4298" t="s">
        <v>303</v>
      </c>
      <c r="B4298" t="str">
        <f>IF(COUNTIFS($A:$A,$A4298,$C:$C,$C4298,$D:$D,$D4298,$G:$G,$G4298,$K:$K,$K4298,$M:$M,$M4298)&gt;1,"True Duplicate","Unique")</f>
        <v>Unique</v>
      </c>
      <c r="C4298" s="7">
        <v>45506</v>
      </c>
      <c r="D4298" t="s">
        <v>1022</v>
      </c>
      <c r="E4298" t="str">
        <f>IF(COUNTIF($B$2:D4298,D4298)=1,"New Customer","Returning Customer")</f>
        <v>New Customer</v>
      </c>
      <c r="F4298" t="s">
        <v>72</v>
      </c>
      <c r="G4298" t="s">
        <v>306</v>
      </c>
      <c r="H4298" t="s">
        <v>36</v>
      </c>
      <c r="I4298" t="s">
        <v>259</v>
      </c>
      <c r="J4298" s="5">
        <v>42.98</v>
      </c>
      <c r="K4298">
        <v>13</v>
      </c>
      <c r="L4298">
        <v>0</v>
      </c>
      <c r="M4298" s="3">
        <f t="shared" si="67"/>
        <v>558.74</v>
      </c>
      <c r="N4298" t="s">
        <v>142</v>
      </c>
      <c r="O4298" t="s">
        <v>39</v>
      </c>
      <c r="P4298" t="s">
        <v>59</v>
      </c>
      <c r="Q4298" t="s">
        <v>123</v>
      </c>
      <c r="R4298">
        <v>8</v>
      </c>
      <c r="S4298">
        <v>3</v>
      </c>
      <c r="T4298" t="s">
        <v>30</v>
      </c>
      <c r="U4298" t="s">
        <v>60</v>
      </c>
    </row>
    <row r="4299" spans="1:21" x14ac:dyDescent="0.35">
      <c r="A4299" t="s">
        <v>346</v>
      </c>
      <c r="B4299" t="str">
        <f>IF(COUNTIFS($A:$A,$A4299,$C:$C,$C4299,$D:$D,$D4299,$G:$G,$G4299,$K:$K,$K4299,$M:$M,$M4299)&gt;1,"True Duplicate","Unique")</f>
        <v>Unique</v>
      </c>
      <c r="C4299" s="7">
        <v>45506</v>
      </c>
      <c r="D4299" t="s">
        <v>2617</v>
      </c>
      <c r="E4299" t="str">
        <f>IF(COUNTIF($B$2:D4299,D4299)=1,"New Customer","Returning Customer")</f>
        <v>New Customer</v>
      </c>
      <c r="F4299" t="s">
        <v>72</v>
      </c>
      <c r="G4299" t="s">
        <v>301</v>
      </c>
      <c r="H4299" t="s">
        <v>57</v>
      </c>
      <c r="I4299" t="s">
        <v>97</v>
      </c>
      <c r="J4299" s="5">
        <v>463.01</v>
      </c>
      <c r="K4299">
        <v>13</v>
      </c>
      <c r="L4299">
        <v>0</v>
      </c>
      <c r="M4299" s="3">
        <f t="shared" si="67"/>
        <v>6019.13</v>
      </c>
      <c r="N4299" t="s">
        <v>104</v>
      </c>
      <c r="O4299" t="s">
        <v>39</v>
      </c>
      <c r="P4299" t="s">
        <v>59</v>
      </c>
      <c r="Q4299" t="s">
        <v>29</v>
      </c>
      <c r="R4299">
        <v>11</v>
      </c>
      <c r="S4299">
        <v>2.2999999999999998</v>
      </c>
      <c r="T4299" t="s">
        <v>30</v>
      </c>
      <c r="U4299" t="s">
        <v>60</v>
      </c>
    </row>
    <row r="4300" spans="1:21" x14ac:dyDescent="0.35">
      <c r="A4300" t="s">
        <v>1021</v>
      </c>
      <c r="B4300" t="str">
        <f>IF(COUNTIFS($A:$A,$A4300,$C:$C,$C4300,$D:$D,$D4300,$G:$G,$G4300,$K:$K,$K4300,$M:$M,$M4300)&gt;1,"True Duplicate","Unique")</f>
        <v>Unique</v>
      </c>
      <c r="C4300" s="7">
        <v>45506</v>
      </c>
      <c r="D4300" t="s">
        <v>305</v>
      </c>
      <c r="E4300" t="str">
        <f>IF(COUNTIF($B$2:D4300,D4300)=1,"New Customer","Returning Customer")</f>
        <v>New Customer</v>
      </c>
      <c r="F4300" t="s">
        <v>72</v>
      </c>
      <c r="G4300" t="s">
        <v>138</v>
      </c>
      <c r="H4300" t="s">
        <v>24</v>
      </c>
      <c r="I4300" t="s">
        <v>133</v>
      </c>
      <c r="J4300" s="5">
        <v>45.93</v>
      </c>
      <c r="K4300">
        <v>3</v>
      </c>
      <c r="L4300">
        <v>0.05</v>
      </c>
      <c r="M4300" s="3">
        <f t="shared" si="67"/>
        <v>137.64000000000001</v>
      </c>
      <c r="N4300" t="s">
        <v>142</v>
      </c>
      <c r="O4300" t="s">
        <v>39</v>
      </c>
      <c r="P4300" t="s">
        <v>10129</v>
      </c>
      <c r="Q4300" t="s">
        <v>116</v>
      </c>
      <c r="R4300">
        <v>12</v>
      </c>
      <c r="S4300">
        <v>4</v>
      </c>
      <c r="U4300" t="s">
        <v>52</v>
      </c>
    </row>
    <row r="4301" spans="1:21" x14ac:dyDescent="0.35">
      <c r="A4301" t="s">
        <v>2616</v>
      </c>
      <c r="B4301" t="str">
        <f>IF(COUNTIFS($A:$A,$A4301,$C:$C,$C4301,$D:$D,$D4301,$G:$G,$G4301,$K:$K,$K4301,$M:$M,$M4301)&gt;1,"True Duplicate","Unique")</f>
        <v>Unique</v>
      </c>
      <c r="C4301" s="7">
        <v>45506</v>
      </c>
      <c r="D4301" t="s">
        <v>863</v>
      </c>
      <c r="E4301" t="str">
        <f>IF(COUNTIF($B$2:D4301,D4301)=1,"New Customer","Returning Customer")</f>
        <v>Returning Customer</v>
      </c>
      <c r="F4301" t="s">
        <v>72</v>
      </c>
      <c r="G4301" t="s">
        <v>1182</v>
      </c>
      <c r="H4301" t="s">
        <v>66</v>
      </c>
      <c r="I4301" t="s">
        <v>446</v>
      </c>
      <c r="J4301" s="5">
        <v>1206.02</v>
      </c>
      <c r="K4301">
        <v>13</v>
      </c>
      <c r="L4301">
        <v>0.25</v>
      </c>
      <c r="M4301" s="3">
        <f t="shared" si="67"/>
        <v>15675.01</v>
      </c>
      <c r="N4301" t="s">
        <v>49</v>
      </c>
      <c r="O4301" t="s">
        <v>39</v>
      </c>
      <c r="P4301" t="s">
        <v>59</v>
      </c>
      <c r="Q4301" t="s">
        <v>116</v>
      </c>
      <c r="R4301">
        <v>13</v>
      </c>
      <c r="S4301">
        <v>1.5</v>
      </c>
      <c r="T4301" t="s">
        <v>30</v>
      </c>
      <c r="U4301" t="s">
        <v>60</v>
      </c>
    </row>
    <row r="4302" spans="1:21" x14ac:dyDescent="0.35">
      <c r="A4302" t="s">
        <v>6108</v>
      </c>
      <c r="B4302" t="str">
        <f>IF(COUNTIFS($A:$A,$A4302,$C:$C,$C4302,$D:$D,$D4302,$G:$G,$G4302,$K:$K,$K4302,$M:$M,$M4302)&gt;1,"True Duplicate","Unique")</f>
        <v>Unique</v>
      </c>
      <c r="C4302" s="7">
        <v>45506</v>
      </c>
      <c r="D4302" t="s">
        <v>347</v>
      </c>
      <c r="E4302" t="str">
        <f>IF(COUNTIF($B$2:D4302,D4302)=1,"New Customer","Returning Customer")</f>
        <v>New Customer</v>
      </c>
      <c r="F4302" t="s">
        <v>10132</v>
      </c>
      <c r="G4302" t="s">
        <v>10123</v>
      </c>
      <c r="H4302" t="s">
        <v>47</v>
      </c>
      <c r="I4302" t="s">
        <v>10124</v>
      </c>
      <c r="J4302" s="5">
        <v>336.57</v>
      </c>
      <c r="K4302">
        <v>2</v>
      </c>
      <c r="L4302">
        <v>0.25</v>
      </c>
      <c r="M4302" s="3">
        <f t="shared" si="67"/>
        <v>672.64</v>
      </c>
      <c r="N4302" t="s">
        <v>76</v>
      </c>
      <c r="O4302" t="s">
        <v>111</v>
      </c>
      <c r="P4302" t="s">
        <v>10129</v>
      </c>
      <c r="Q4302" t="s">
        <v>116</v>
      </c>
      <c r="R4302">
        <v>10</v>
      </c>
      <c r="S4302">
        <v>1.9</v>
      </c>
      <c r="T4302" t="s">
        <v>30</v>
      </c>
      <c r="U4302" t="s">
        <v>60</v>
      </c>
    </row>
    <row r="4303" spans="1:21" x14ac:dyDescent="0.35">
      <c r="A4303" t="s">
        <v>6389</v>
      </c>
      <c r="B4303" t="str">
        <f>IF(COUNTIFS($A:$A,$A4303,$C:$C,$C4303,$D:$D,$D4303,$G:$G,$G4303,$K:$K,$K4303,$M:$M,$M4303)&gt;1,"True Duplicate","Unique")</f>
        <v>Unique</v>
      </c>
      <c r="C4303" s="7">
        <v>45506</v>
      </c>
      <c r="D4303" t="s">
        <v>347</v>
      </c>
      <c r="E4303" t="str">
        <f>IF(COUNTIF($B$2:D4303,D4303)=1,"New Customer","Returning Customer")</f>
        <v>Returning Customer</v>
      </c>
      <c r="F4303" t="s">
        <v>10132</v>
      </c>
      <c r="G4303" t="s">
        <v>152</v>
      </c>
      <c r="H4303" t="s">
        <v>57</v>
      </c>
      <c r="I4303" t="s">
        <v>153</v>
      </c>
      <c r="J4303" s="5">
        <v>245.01</v>
      </c>
      <c r="L4303">
        <v>0</v>
      </c>
      <c r="M4303" s="3">
        <f t="shared" si="67"/>
        <v>0</v>
      </c>
      <c r="N4303" t="s">
        <v>98</v>
      </c>
      <c r="O4303" t="s">
        <v>122</v>
      </c>
      <c r="P4303" t="s">
        <v>10129</v>
      </c>
      <c r="Q4303" t="s">
        <v>116</v>
      </c>
      <c r="R4303">
        <v>1</v>
      </c>
      <c r="S4303">
        <v>3.1</v>
      </c>
      <c r="T4303" t="s">
        <v>30</v>
      </c>
      <c r="U4303" t="s">
        <v>60</v>
      </c>
    </row>
    <row r="4304" spans="1:21" x14ac:dyDescent="0.35">
      <c r="A4304" t="s">
        <v>9723</v>
      </c>
      <c r="B4304" t="str">
        <f>IF(COUNTIFS($A:$A,$A4304,$C:$C,$C4304,$D:$D,$D4304,$G:$G,$G4304,$K:$K,$K4304,$M:$M,$M4304)&gt;1,"True Duplicate","Unique")</f>
        <v>Unique</v>
      </c>
      <c r="C4304" s="7">
        <v>45506</v>
      </c>
      <c r="E4304" t="str">
        <f>IF(COUNTIF($B$2:D4304,D4304)=1,"New Customer","Returning Customer")</f>
        <v>Returning Customer</v>
      </c>
      <c r="F4304" t="s">
        <v>72</v>
      </c>
      <c r="G4304" t="s">
        <v>403</v>
      </c>
      <c r="H4304" t="s">
        <v>74</v>
      </c>
      <c r="I4304" t="s">
        <v>148</v>
      </c>
      <c r="J4304" s="5">
        <v>1517.71</v>
      </c>
      <c r="K4304">
        <v>11</v>
      </c>
      <c r="L4304">
        <v>0.15</v>
      </c>
      <c r="M4304" s="3">
        <f t="shared" si="67"/>
        <v>16693.16</v>
      </c>
      <c r="N4304" t="s">
        <v>98</v>
      </c>
      <c r="O4304" t="s">
        <v>111</v>
      </c>
      <c r="P4304" t="s">
        <v>59</v>
      </c>
      <c r="Q4304" t="s">
        <v>41</v>
      </c>
      <c r="R4304">
        <v>8</v>
      </c>
      <c r="S4304">
        <v>2.6</v>
      </c>
      <c r="T4304" t="s">
        <v>51</v>
      </c>
      <c r="U4304" t="s">
        <v>52</v>
      </c>
    </row>
    <row r="4305" spans="1:21" x14ac:dyDescent="0.35">
      <c r="A4305" t="s">
        <v>10099</v>
      </c>
      <c r="B4305" t="str">
        <f>IF(COUNTIFS($A:$A,$A4305,$C:$C,$C4305,$D:$D,$D4305,$G:$G,$G4305,$K:$K,$K4305,$M:$M,$M4305)&gt;1,"True Duplicate","Unique")</f>
        <v>Unique</v>
      </c>
      <c r="C4305" s="7">
        <v>45506</v>
      </c>
      <c r="E4305" t="str">
        <f>IF(COUNTIF($B$2:D4305,D4305)=1,"New Customer","Returning Customer")</f>
        <v>Returning Customer</v>
      </c>
      <c r="F4305" t="s">
        <v>72</v>
      </c>
      <c r="G4305" t="s">
        <v>656</v>
      </c>
      <c r="H4305" t="s">
        <v>47</v>
      </c>
      <c r="I4305" t="s">
        <v>657</v>
      </c>
      <c r="J4305" s="5">
        <v>591.58000000000004</v>
      </c>
      <c r="K4305">
        <v>4</v>
      </c>
      <c r="L4305">
        <v>0.05</v>
      </c>
      <c r="M4305" s="3">
        <f t="shared" si="67"/>
        <v>2366.1200000000003</v>
      </c>
      <c r="N4305" t="s">
        <v>104</v>
      </c>
      <c r="O4305" t="s">
        <v>39</v>
      </c>
      <c r="P4305" t="s">
        <v>166</v>
      </c>
      <c r="Q4305" t="s">
        <v>123</v>
      </c>
      <c r="R4305">
        <v>2</v>
      </c>
      <c r="S4305">
        <v>2.8</v>
      </c>
      <c r="T4305" t="s">
        <v>30</v>
      </c>
      <c r="U4305" t="s">
        <v>86</v>
      </c>
    </row>
    <row r="4306" spans="1:21" x14ac:dyDescent="0.35">
      <c r="A4306" t="s">
        <v>6366</v>
      </c>
      <c r="B4306" t="str">
        <f>IF(COUNTIFS($A:$A,$A4306,$C:$C,$C4306,$D:$D,$D4306,$G:$G,$G4306,$K:$K,$K4306,$M:$M,$M4306)&gt;1,"True Duplicate","Unique")</f>
        <v>Unique</v>
      </c>
      <c r="C4306" s="7">
        <v>45507</v>
      </c>
      <c r="D4306" t="s">
        <v>9530</v>
      </c>
      <c r="E4306" t="str">
        <f>IF(COUNTIF($B$2:D4306,D4306)=1,"New Customer","Returning Customer")</f>
        <v>New Customer</v>
      </c>
      <c r="F4306" t="s">
        <v>72</v>
      </c>
      <c r="G4306" t="s">
        <v>403</v>
      </c>
      <c r="H4306" t="s">
        <v>74</v>
      </c>
      <c r="I4306" t="s">
        <v>148</v>
      </c>
      <c r="J4306" s="5">
        <v>88.26</v>
      </c>
      <c r="K4306">
        <v>9</v>
      </c>
      <c r="L4306">
        <v>0.15</v>
      </c>
      <c r="M4306" s="3">
        <f t="shared" si="67"/>
        <v>792.99</v>
      </c>
      <c r="N4306" t="s">
        <v>302</v>
      </c>
      <c r="O4306" t="s">
        <v>111</v>
      </c>
      <c r="P4306" t="s">
        <v>85</v>
      </c>
      <c r="Q4306" t="s">
        <v>116</v>
      </c>
      <c r="R4306">
        <v>2</v>
      </c>
      <c r="S4306">
        <v>3.8</v>
      </c>
      <c r="U4306" t="s">
        <v>60</v>
      </c>
    </row>
    <row r="4307" spans="1:21" x14ac:dyDescent="0.35">
      <c r="A4307" t="s">
        <v>9529</v>
      </c>
      <c r="B4307" t="str">
        <f>IF(COUNTIFS($A:$A,$A4307,$C:$C,$C4307,$D:$D,$D4307,$G:$G,$G4307,$K:$K,$K4307,$M:$M,$M4307)&gt;1,"True Duplicate","Unique")</f>
        <v>Unique</v>
      </c>
      <c r="C4307" s="7">
        <v>45507</v>
      </c>
      <c r="D4307" t="s">
        <v>4820</v>
      </c>
      <c r="E4307" t="str">
        <f>IF(COUNTIF($B$2:D4307,D4307)=1,"New Customer","Returning Customer")</f>
        <v>Returning Customer</v>
      </c>
      <c r="F4307" t="s">
        <v>10132</v>
      </c>
      <c r="G4307" t="s">
        <v>170</v>
      </c>
      <c r="H4307" t="s">
        <v>66</v>
      </c>
      <c r="I4307" t="s">
        <v>171</v>
      </c>
      <c r="J4307" s="5">
        <v>67.64</v>
      </c>
      <c r="K4307">
        <v>1</v>
      </c>
      <c r="L4307">
        <v>0.05</v>
      </c>
      <c r="M4307" s="3">
        <f t="shared" si="67"/>
        <v>67.59</v>
      </c>
      <c r="N4307" t="s">
        <v>38</v>
      </c>
      <c r="O4307" t="s">
        <v>122</v>
      </c>
      <c r="P4307" t="s">
        <v>59</v>
      </c>
      <c r="Q4307" t="s">
        <v>116</v>
      </c>
      <c r="R4307">
        <v>4</v>
      </c>
      <c r="S4307">
        <v>4</v>
      </c>
      <c r="T4307" t="s">
        <v>30</v>
      </c>
      <c r="U4307" t="s">
        <v>52</v>
      </c>
    </row>
    <row r="4308" spans="1:21" x14ac:dyDescent="0.35">
      <c r="A4308" t="s">
        <v>2509</v>
      </c>
      <c r="B4308" t="str">
        <f>IF(COUNTIFS($A:$A,$A4308,$C:$C,$C4308,$D:$D,$D4308,$G:$G,$G4308,$K:$K,$K4308,$M:$M,$M4308)&gt;1,"True Duplicate","Unique")</f>
        <v>Unique</v>
      </c>
      <c r="C4308" s="7">
        <v>45508</v>
      </c>
      <c r="D4308" t="s">
        <v>2511</v>
      </c>
      <c r="E4308" t="str">
        <f>IF(COUNTIF($B$2:D4308,D4308)=1,"New Customer","Returning Customer")</f>
        <v>Returning Customer</v>
      </c>
      <c r="F4308" t="s">
        <v>10132</v>
      </c>
      <c r="G4308" t="s">
        <v>872</v>
      </c>
      <c r="H4308" t="s">
        <v>36</v>
      </c>
      <c r="I4308" t="s">
        <v>10127</v>
      </c>
      <c r="J4308" s="5">
        <v>24.28</v>
      </c>
      <c r="K4308">
        <v>2</v>
      </c>
      <c r="L4308">
        <v>0.15</v>
      </c>
      <c r="M4308" s="3">
        <f t="shared" si="67"/>
        <v>48.260000000000005</v>
      </c>
      <c r="N4308" t="s">
        <v>83</v>
      </c>
      <c r="O4308" t="s">
        <v>27</v>
      </c>
      <c r="P4308" t="s">
        <v>166</v>
      </c>
      <c r="Q4308" t="s">
        <v>77</v>
      </c>
      <c r="R4308">
        <v>6</v>
      </c>
      <c r="S4308">
        <v>1.2</v>
      </c>
      <c r="T4308" t="s">
        <v>30</v>
      </c>
      <c r="U4308" t="s">
        <v>10128</v>
      </c>
    </row>
    <row r="4309" spans="1:21" x14ac:dyDescent="0.35">
      <c r="A4309" t="s">
        <v>6361</v>
      </c>
      <c r="B4309" t="str">
        <f>IF(COUNTIFS($A:$A,$A4309,$C:$C,$C4309,$D:$D,$D4309,$G:$G,$G4309,$K:$K,$K4309,$M:$M,$M4309)&gt;1,"True Duplicate","Unique")</f>
        <v>Unique</v>
      </c>
      <c r="C4309" s="7">
        <v>45508</v>
      </c>
      <c r="D4309" t="s">
        <v>8903</v>
      </c>
      <c r="E4309" t="str">
        <f>IF(COUNTIF($B$2:D4309,D4309)=1,"New Customer","Returning Customer")</f>
        <v>New Customer</v>
      </c>
      <c r="F4309" t="s">
        <v>72</v>
      </c>
      <c r="G4309" t="s">
        <v>288</v>
      </c>
      <c r="H4309" t="s">
        <v>57</v>
      </c>
      <c r="I4309" t="s">
        <v>289</v>
      </c>
      <c r="J4309" s="5">
        <v>492.06</v>
      </c>
      <c r="K4309">
        <v>1</v>
      </c>
      <c r="L4309">
        <v>0.15</v>
      </c>
      <c r="M4309" s="3">
        <f t="shared" si="67"/>
        <v>491.91</v>
      </c>
      <c r="N4309" t="s">
        <v>98</v>
      </c>
      <c r="O4309" t="s">
        <v>111</v>
      </c>
      <c r="P4309" t="s">
        <v>59</v>
      </c>
      <c r="Q4309" t="s">
        <v>123</v>
      </c>
      <c r="R4309">
        <v>3</v>
      </c>
      <c r="S4309">
        <v>3</v>
      </c>
      <c r="T4309" t="s">
        <v>143</v>
      </c>
      <c r="U4309" t="s">
        <v>60</v>
      </c>
    </row>
    <row r="4310" spans="1:21" x14ac:dyDescent="0.35">
      <c r="A4310" t="s">
        <v>8902</v>
      </c>
      <c r="B4310" t="str">
        <f>IF(COUNTIFS($A:$A,$A4310,$C:$C,$C4310,$D:$D,$D4310,$G:$G,$G4310,$K:$K,$K4310,$M:$M,$M4310)&gt;1,"True Duplicate","Unique")</f>
        <v>Unique</v>
      </c>
      <c r="C4310" s="7">
        <v>45508</v>
      </c>
      <c r="D4310" t="s">
        <v>6362</v>
      </c>
      <c r="E4310" t="str">
        <f>IF(COUNTIF($B$2:D4310,D4310)=1,"New Customer","Returning Customer")</f>
        <v>New Customer</v>
      </c>
      <c r="F4310" t="s">
        <v>72</v>
      </c>
      <c r="G4310" t="s">
        <v>288</v>
      </c>
      <c r="H4310" t="s">
        <v>57</v>
      </c>
      <c r="I4310" t="s">
        <v>289</v>
      </c>
      <c r="J4310" s="5">
        <v>536.24</v>
      </c>
      <c r="K4310">
        <v>7</v>
      </c>
      <c r="L4310">
        <v>0.1</v>
      </c>
      <c r="M4310" s="3">
        <f t="shared" si="67"/>
        <v>3752.98</v>
      </c>
      <c r="N4310" t="s">
        <v>26</v>
      </c>
      <c r="O4310" t="s">
        <v>111</v>
      </c>
      <c r="P4310" t="s">
        <v>59</v>
      </c>
      <c r="Q4310" t="s">
        <v>77</v>
      </c>
      <c r="R4310">
        <v>6</v>
      </c>
      <c r="S4310">
        <v>2</v>
      </c>
      <c r="T4310" t="s">
        <v>51</v>
      </c>
      <c r="U4310" t="s">
        <v>60</v>
      </c>
    </row>
    <row r="4311" spans="1:21" x14ac:dyDescent="0.35">
      <c r="A4311" t="s">
        <v>1855</v>
      </c>
      <c r="B4311" t="str">
        <f>IF(COUNTIFS($A:$A,$A4311,$C:$C,$C4311,$D:$D,$D4311,$G:$G,$G4311,$K:$K,$K4311,$M:$M,$M4311)&gt;1,"True Duplicate","Unique")</f>
        <v>Unique</v>
      </c>
      <c r="C4311" s="7">
        <v>45509</v>
      </c>
      <c r="D4311" t="s">
        <v>1857</v>
      </c>
      <c r="E4311" t="str">
        <f>IF(COUNTIF($B$2:D4311,D4311)=1,"New Customer","Returning Customer")</f>
        <v>New Customer</v>
      </c>
      <c r="F4311" t="s">
        <v>10132</v>
      </c>
      <c r="G4311" t="s">
        <v>193</v>
      </c>
      <c r="H4311" t="s">
        <v>24</v>
      </c>
      <c r="I4311" t="s">
        <v>10126</v>
      </c>
      <c r="J4311" s="5">
        <v>254.08</v>
      </c>
      <c r="K4311">
        <v>13</v>
      </c>
      <c r="L4311">
        <v>0.15</v>
      </c>
      <c r="M4311" s="3">
        <f t="shared" si="67"/>
        <v>3301.09</v>
      </c>
      <c r="N4311" t="s">
        <v>142</v>
      </c>
      <c r="O4311" t="s">
        <v>122</v>
      </c>
      <c r="P4311" t="s">
        <v>10129</v>
      </c>
      <c r="Q4311" t="s">
        <v>123</v>
      </c>
      <c r="R4311">
        <v>10</v>
      </c>
      <c r="S4311">
        <v>4.3</v>
      </c>
      <c r="T4311" t="s">
        <v>30</v>
      </c>
      <c r="U4311" t="s">
        <v>86</v>
      </c>
    </row>
    <row r="4312" spans="1:21" x14ac:dyDescent="0.35">
      <c r="A4312" t="s">
        <v>3437</v>
      </c>
      <c r="B4312" t="str">
        <f>IF(COUNTIFS($A:$A,$A4312,$C:$C,$C4312,$D:$D,$D4312,$G:$G,$G4312,$K:$K,$K4312,$M:$M,$M4312)&gt;1,"True Duplicate","Unique")</f>
        <v>Unique</v>
      </c>
      <c r="C4312" s="7">
        <v>45509</v>
      </c>
      <c r="D4312" t="s">
        <v>6129</v>
      </c>
      <c r="E4312" t="str">
        <f>IF(COUNTIF($B$2:D4312,D4312)=1,"New Customer","Returning Customer")</f>
        <v>Returning Customer</v>
      </c>
      <c r="F4312" t="s">
        <v>72</v>
      </c>
      <c r="G4312" t="s">
        <v>656</v>
      </c>
      <c r="H4312" t="s">
        <v>47</v>
      </c>
      <c r="I4312" t="s">
        <v>657</v>
      </c>
      <c r="J4312" s="5">
        <v>597.6</v>
      </c>
      <c r="K4312">
        <v>7</v>
      </c>
      <c r="L4312">
        <v>0.25</v>
      </c>
      <c r="M4312" s="3">
        <f t="shared" si="67"/>
        <v>4181.45</v>
      </c>
      <c r="N4312" t="s">
        <v>38</v>
      </c>
      <c r="O4312" t="s">
        <v>122</v>
      </c>
      <c r="P4312" t="s">
        <v>10129</v>
      </c>
      <c r="Q4312" t="s">
        <v>123</v>
      </c>
      <c r="R4312">
        <v>12</v>
      </c>
      <c r="S4312">
        <v>3.5</v>
      </c>
      <c r="T4312" t="s">
        <v>30</v>
      </c>
      <c r="U4312" t="s">
        <v>60</v>
      </c>
    </row>
    <row r="4313" spans="1:21" x14ac:dyDescent="0.35">
      <c r="A4313" t="s">
        <v>3809</v>
      </c>
      <c r="B4313" t="str">
        <f>IF(COUNTIFS($A:$A,$A4313,$C:$C,$C4313,$D:$D,$D4313,$G:$G,$G4313,$K:$K,$K4313,$M:$M,$M4313)&gt;1,"True Duplicate","Unique")</f>
        <v>Unique</v>
      </c>
      <c r="C4313" s="7">
        <v>45509</v>
      </c>
      <c r="D4313" t="s">
        <v>3438</v>
      </c>
      <c r="E4313" t="str">
        <f>IF(COUNTIF($B$2:D4313,D4313)=1,"New Customer","Returning Customer")</f>
        <v>New Customer</v>
      </c>
      <c r="F4313" t="s">
        <v>10132</v>
      </c>
      <c r="G4313" t="s">
        <v>244</v>
      </c>
      <c r="H4313" t="s">
        <v>36</v>
      </c>
      <c r="I4313" t="s">
        <v>129</v>
      </c>
      <c r="J4313" s="5">
        <v>41.83</v>
      </c>
      <c r="K4313">
        <v>4</v>
      </c>
      <c r="L4313">
        <v>0</v>
      </c>
      <c r="M4313" s="3">
        <f t="shared" si="67"/>
        <v>167.32</v>
      </c>
      <c r="N4313" t="s">
        <v>76</v>
      </c>
      <c r="O4313" t="s">
        <v>27</v>
      </c>
      <c r="P4313" t="s">
        <v>59</v>
      </c>
      <c r="Q4313" t="s">
        <v>29</v>
      </c>
      <c r="R4313">
        <v>6</v>
      </c>
      <c r="S4313">
        <v>1.1000000000000001</v>
      </c>
      <c r="T4313" t="s">
        <v>30</v>
      </c>
      <c r="U4313" t="s">
        <v>86</v>
      </c>
    </row>
    <row r="4314" spans="1:21" x14ac:dyDescent="0.35">
      <c r="A4314" t="s">
        <v>4337</v>
      </c>
      <c r="B4314" t="str">
        <f>IF(COUNTIFS($A:$A,$A4314,$C:$C,$C4314,$D:$D,$D4314,$G:$G,$G4314,$K:$K,$K4314,$M:$M,$M4314)&gt;1,"True Duplicate","Unique")</f>
        <v>Unique</v>
      </c>
      <c r="C4314" s="7">
        <v>45509</v>
      </c>
      <c r="D4314" t="s">
        <v>2937</v>
      </c>
      <c r="E4314" t="str">
        <f>IF(COUNTIF($B$2:D4314,D4314)=1,"New Customer","Returning Customer")</f>
        <v>Returning Customer</v>
      </c>
      <c r="F4314" t="s">
        <v>10132</v>
      </c>
      <c r="G4314" t="s">
        <v>120</v>
      </c>
      <c r="H4314" t="s">
        <v>47</v>
      </c>
      <c r="I4314" t="s">
        <v>121</v>
      </c>
      <c r="J4314" s="5">
        <v>668.77</v>
      </c>
      <c r="K4314">
        <v>13</v>
      </c>
      <c r="L4314">
        <v>0</v>
      </c>
      <c r="M4314" s="3">
        <f t="shared" si="67"/>
        <v>8694.01</v>
      </c>
      <c r="N4314" t="s">
        <v>142</v>
      </c>
      <c r="O4314" t="s">
        <v>27</v>
      </c>
      <c r="P4314" t="s">
        <v>59</v>
      </c>
      <c r="Q4314" t="s">
        <v>123</v>
      </c>
      <c r="R4314">
        <v>13</v>
      </c>
      <c r="S4314">
        <v>4.5</v>
      </c>
      <c r="T4314" t="s">
        <v>30</v>
      </c>
      <c r="U4314" t="s">
        <v>60</v>
      </c>
    </row>
    <row r="4315" spans="1:21" x14ac:dyDescent="0.35">
      <c r="A4315" t="s">
        <v>5412</v>
      </c>
      <c r="B4315" t="str">
        <f>IF(COUNTIFS($A:$A,$A4315,$C:$C,$C4315,$D:$D,$D4315,$G:$G,$G4315,$K:$K,$K4315,$M:$M,$M4315)&gt;1,"True Duplicate","Unique")</f>
        <v>Unique</v>
      </c>
      <c r="C4315" s="7">
        <v>45509</v>
      </c>
      <c r="D4315" t="s">
        <v>4338</v>
      </c>
      <c r="E4315" t="str">
        <f>IF(COUNTIF($B$2:D4315,D4315)=1,"New Customer","Returning Customer")</f>
        <v>New Customer</v>
      </c>
      <c r="F4315" t="s">
        <v>10132</v>
      </c>
      <c r="G4315" t="s">
        <v>656</v>
      </c>
      <c r="H4315" t="s">
        <v>47</v>
      </c>
      <c r="I4315" t="s">
        <v>657</v>
      </c>
      <c r="J4315" s="5">
        <v>411.4</v>
      </c>
      <c r="K4315">
        <v>3</v>
      </c>
      <c r="L4315">
        <v>0</v>
      </c>
      <c r="M4315" s="3">
        <f t="shared" si="67"/>
        <v>1234.1999999999998</v>
      </c>
      <c r="N4315" t="s">
        <v>26</v>
      </c>
      <c r="O4315" t="s">
        <v>39</v>
      </c>
      <c r="P4315" t="s">
        <v>10129</v>
      </c>
      <c r="Q4315" t="s">
        <v>123</v>
      </c>
      <c r="R4315">
        <v>9</v>
      </c>
      <c r="S4315">
        <v>4.5999999999999996</v>
      </c>
      <c r="T4315" t="s">
        <v>51</v>
      </c>
      <c r="U4315" t="s">
        <v>60</v>
      </c>
    </row>
    <row r="4316" spans="1:21" x14ac:dyDescent="0.35">
      <c r="A4316" t="s">
        <v>6287</v>
      </c>
      <c r="B4316" t="str">
        <f>IF(COUNTIFS($A:$A,$A4316,$C:$C,$C4316,$D:$D,$D4316,$G:$G,$G4316,$K:$K,$K4316,$M:$M,$M4316)&gt;1,"True Duplicate","Unique")</f>
        <v>Unique</v>
      </c>
      <c r="C4316" s="7">
        <v>45509</v>
      </c>
      <c r="D4316" t="s">
        <v>3810</v>
      </c>
      <c r="E4316" t="str">
        <f>IF(COUNTIF($B$2:D4316,D4316)=1,"New Customer","Returning Customer")</f>
        <v>Returning Customer</v>
      </c>
      <c r="F4316" t="s">
        <v>10132</v>
      </c>
      <c r="G4316" t="s">
        <v>293</v>
      </c>
      <c r="H4316" t="s">
        <v>74</v>
      </c>
      <c r="I4316" t="s">
        <v>110</v>
      </c>
      <c r="J4316" s="5">
        <v>115.22</v>
      </c>
      <c r="K4316">
        <v>14</v>
      </c>
      <c r="L4316">
        <v>0.2</v>
      </c>
      <c r="M4316" s="3">
        <f t="shared" si="67"/>
        <v>1610.28</v>
      </c>
      <c r="N4316" t="s">
        <v>98</v>
      </c>
      <c r="O4316" t="s">
        <v>27</v>
      </c>
      <c r="P4316" t="s">
        <v>85</v>
      </c>
      <c r="Q4316" t="s">
        <v>116</v>
      </c>
      <c r="R4316">
        <v>1</v>
      </c>
      <c r="S4316">
        <v>3.8</v>
      </c>
      <c r="T4316" t="s">
        <v>51</v>
      </c>
      <c r="U4316" t="s">
        <v>86</v>
      </c>
    </row>
    <row r="4317" spans="1:21" x14ac:dyDescent="0.35">
      <c r="A4317" t="s">
        <v>407</v>
      </c>
      <c r="B4317" t="str">
        <f>IF(COUNTIFS($A:$A,$A4317,$C:$C,$C4317,$D:$D,$D4317,$G:$G,$G4317,$K:$K,$K4317,$M:$M,$M4317)&gt;1,"True Duplicate","Unique")</f>
        <v>Unique</v>
      </c>
      <c r="C4317" s="7">
        <v>45510</v>
      </c>
      <c r="D4317" t="s">
        <v>4383</v>
      </c>
      <c r="E4317" t="str">
        <f>IF(COUNTIF($B$2:D4317,D4317)=1,"New Customer","Returning Customer")</f>
        <v>Returning Customer</v>
      </c>
      <c r="F4317" t="s">
        <v>10132</v>
      </c>
      <c r="G4317" t="s">
        <v>301</v>
      </c>
      <c r="H4317" t="s">
        <v>57</v>
      </c>
      <c r="I4317" t="s">
        <v>97</v>
      </c>
      <c r="J4317" s="5">
        <v>69.52</v>
      </c>
      <c r="K4317">
        <v>4</v>
      </c>
      <c r="L4317">
        <v>0</v>
      </c>
      <c r="M4317" s="3">
        <f t="shared" si="67"/>
        <v>278.08</v>
      </c>
      <c r="N4317" t="s">
        <v>98</v>
      </c>
      <c r="O4317" t="s">
        <v>111</v>
      </c>
      <c r="P4317" t="s">
        <v>10129</v>
      </c>
      <c r="Q4317" t="s">
        <v>77</v>
      </c>
      <c r="R4317">
        <v>13</v>
      </c>
      <c r="S4317">
        <v>3</v>
      </c>
      <c r="T4317" t="s">
        <v>30</v>
      </c>
      <c r="U4317" t="s">
        <v>60</v>
      </c>
    </row>
    <row r="4318" spans="1:21" x14ac:dyDescent="0.35">
      <c r="A4318" t="s">
        <v>7785</v>
      </c>
      <c r="B4318" t="str">
        <f>IF(COUNTIFS($A:$A,$A4318,$C:$C,$C4318,$D:$D,$D4318,$G:$G,$G4318,$K:$K,$K4318,$M:$M,$M4318)&gt;1,"True Duplicate","Unique")</f>
        <v>Unique</v>
      </c>
      <c r="C4318" s="7">
        <v>45510</v>
      </c>
      <c r="D4318" t="s">
        <v>409</v>
      </c>
      <c r="E4318" t="str">
        <f>IF(COUNTIF($B$2:D4318,D4318)=1,"New Customer","Returning Customer")</f>
        <v>New Customer</v>
      </c>
      <c r="F4318" t="s">
        <v>10132</v>
      </c>
      <c r="G4318" t="s">
        <v>56</v>
      </c>
      <c r="H4318" t="s">
        <v>57</v>
      </c>
      <c r="I4318" t="s">
        <v>58</v>
      </c>
      <c r="J4318" s="5">
        <v>221.13</v>
      </c>
      <c r="K4318">
        <v>11</v>
      </c>
      <c r="L4318">
        <v>0.05</v>
      </c>
      <c r="M4318" s="3">
        <f t="shared" si="67"/>
        <v>2431.8799999999997</v>
      </c>
      <c r="N4318" t="s">
        <v>98</v>
      </c>
      <c r="O4318" t="s">
        <v>27</v>
      </c>
      <c r="P4318" t="s">
        <v>59</v>
      </c>
      <c r="Q4318" t="s">
        <v>77</v>
      </c>
      <c r="R4318">
        <v>11</v>
      </c>
      <c r="S4318">
        <v>4.5999999999999996</v>
      </c>
      <c r="T4318" t="s">
        <v>30</v>
      </c>
      <c r="U4318" t="s">
        <v>60</v>
      </c>
    </row>
    <row r="4319" spans="1:21" x14ac:dyDescent="0.35">
      <c r="A4319" t="s">
        <v>8766</v>
      </c>
      <c r="B4319" t="str">
        <f>IF(COUNTIFS($A:$A,$A4319,$C:$C,$C4319,$D:$D,$D4319,$G:$G,$G4319,$K:$K,$K4319,$M:$M,$M4319)&gt;1,"True Duplicate","Unique")</f>
        <v>Unique</v>
      </c>
      <c r="C4319" s="7">
        <v>45510</v>
      </c>
      <c r="D4319" t="s">
        <v>7786</v>
      </c>
      <c r="E4319" t="str">
        <f>IF(COUNTIF($B$2:D4319,D4319)=1,"New Customer","Returning Customer")</f>
        <v>New Customer</v>
      </c>
      <c r="F4319" t="s">
        <v>10132</v>
      </c>
      <c r="G4319" t="s">
        <v>147</v>
      </c>
      <c r="H4319" t="s">
        <v>74</v>
      </c>
      <c r="I4319" t="s">
        <v>148</v>
      </c>
      <c r="J4319" s="5">
        <v>2125.73</v>
      </c>
      <c r="K4319">
        <v>2</v>
      </c>
      <c r="L4319">
        <v>0</v>
      </c>
      <c r="M4319" s="3">
        <f t="shared" si="67"/>
        <v>4251.46</v>
      </c>
      <c r="N4319" t="s">
        <v>98</v>
      </c>
      <c r="O4319" t="s">
        <v>39</v>
      </c>
      <c r="P4319" t="s">
        <v>166</v>
      </c>
      <c r="Q4319" t="s">
        <v>77</v>
      </c>
      <c r="R4319">
        <v>3</v>
      </c>
      <c r="S4319">
        <v>2.2999999999999998</v>
      </c>
      <c r="T4319" t="s">
        <v>30</v>
      </c>
      <c r="U4319" t="s">
        <v>60</v>
      </c>
    </row>
    <row r="4320" spans="1:21" x14ac:dyDescent="0.35">
      <c r="A4320" t="s">
        <v>1961</v>
      </c>
      <c r="B4320" t="str">
        <f>IF(COUNTIFS($A:$A,$A4320,$C:$C,$C4320,$D:$D,$D4320,$G:$G,$G4320,$K:$K,$K4320,$M:$M,$M4320)&gt;1,"True Duplicate","Unique")</f>
        <v>Unique</v>
      </c>
      <c r="C4320" s="7">
        <v>45511</v>
      </c>
      <c r="D4320" t="s">
        <v>6763</v>
      </c>
      <c r="E4320" t="str">
        <f>IF(COUNTIF($B$2:D4320,D4320)=1,"New Customer","Returning Customer")</f>
        <v>New Customer</v>
      </c>
      <c r="F4320" t="s">
        <v>10132</v>
      </c>
      <c r="G4320" t="s">
        <v>209</v>
      </c>
      <c r="H4320" t="s">
        <v>47</v>
      </c>
      <c r="I4320" t="s">
        <v>210</v>
      </c>
      <c r="J4320" s="5">
        <v>642.26</v>
      </c>
      <c r="K4320">
        <v>5</v>
      </c>
      <c r="L4320">
        <v>0.2</v>
      </c>
      <c r="M4320" s="3">
        <f t="shared" si="67"/>
        <v>3210.2999999999997</v>
      </c>
      <c r="N4320" t="s">
        <v>83</v>
      </c>
      <c r="O4320" t="s">
        <v>122</v>
      </c>
      <c r="P4320" t="s">
        <v>59</v>
      </c>
      <c r="Q4320" t="s">
        <v>116</v>
      </c>
      <c r="R4320">
        <v>13</v>
      </c>
      <c r="S4320">
        <v>3.4</v>
      </c>
      <c r="T4320" t="s">
        <v>30</v>
      </c>
      <c r="U4320" t="s">
        <v>60</v>
      </c>
    </row>
    <row r="4321" spans="1:21" x14ac:dyDescent="0.35">
      <c r="A4321" t="s">
        <v>2535</v>
      </c>
      <c r="B4321" t="str">
        <f>IF(COUNTIFS($A:$A,$A4321,$C:$C,$C4321,$D:$D,$D4321,$G:$G,$G4321,$K:$K,$K4321,$M:$M,$M4321)&gt;1,"True Duplicate","Unique")</f>
        <v>Unique</v>
      </c>
      <c r="C4321" s="7">
        <v>45511</v>
      </c>
      <c r="D4321" t="s">
        <v>4264</v>
      </c>
      <c r="E4321" t="str">
        <f>IF(COUNTIF($B$2:D4321,D4321)=1,"New Customer","Returning Customer")</f>
        <v>New Customer</v>
      </c>
      <c r="F4321" t="s">
        <v>10132</v>
      </c>
      <c r="G4321" t="s">
        <v>209</v>
      </c>
      <c r="H4321" t="s">
        <v>47</v>
      </c>
      <c r="I4321" t="s">
        <v>210</v>
      </c>
      <c r="J4321" s="5">
        <v>641.70000000000005</v>
      </c>
      <c r="K4321">
        <v>14</v>
      </c>
      <c r="L4321">
        <v>0.3</v>
      </c>
      <c r="M4321" s="3">
        <f t="shared" si="67"/>
        <v>8979.6000000000022</v>
      </c>
      <c r="N4321" t="s">
        <v>76</v>
      </c>
      <c r="O4321" t="s">
        <v>122</v>
      </c>
      <c r="P4321" t="s">
        <v>59</v>
      </c>
      <c r="Q4321" t="s">
        <v>77</v>
      </c>
      <c r="R4321">
        <v>2</v>
      </c>
      <c r="S4321">
        <v>4.5999999999999996</v>
      </c>
      <c r="T4321" t="s">
        <v>30</v>
      </c>
      <c r="U4321" t="s">
        <v>60</v>
      </c>
    </row>
    <row r="4322" spans="1:21" x14ac:dyDescent="0.35">
      <c r="A4322" t="s">
        <v>4263</v>
      </c>
      <c r="B4322" t="str">
        <f>IF(COUNTIFS($A:$A,$A4322,$C:$C,$C4322,$D:$D,$D4322,$G:$G,$G4322,$K:$K,$K4322,$M:$M,$M4322)&gt;1,"True Duplicate","Unique")</f>
        <v>Unique</v>
      </c>
      <c r="C4322" s="7">
        <v>45511</v>
      </c>
      <c r="D4322" t="s">
        <v>2536</v>
      </c>
      <c r="E4322" t="str">
        <f>IF(COUNTIF($B$2:D4322,D4322)=1,"New Customer","Returning Customer")</f>
        <v>New Customer</v>
      </c>
      <c r="F4322" t="s">
        <v>10132</v>
      </c>
      <c r="G4322" t="s">
        <v>138</v>
      </c>
      <c r="H4322" t="s">
        <v>24</v>
      </c>
      <c r="I4322" t="s">
        <v>133</v>
      </c>
      <c r="J4322" s="5">
        <v>481.07</v>
      </c>
      <c r="K4322">
        <v>10</v>
      </c>
      <c r="L4322">
        <v>0.1</v>
      </c>
      <c r="M4322" s="3">
        <f t="shared" si="67"/>
        <v>4809.7</v>
      </c>
      <c r="N4322" t="s">
        <v>104</v>
      </c>
      <c r="O4322" t="s">
        <v>122</v>
      </c>
      <c r="P4322" t="s">
        <v>59</v>
      </c>
      <c r="Q4322" t="s">
        <v>29</v>
      </c>
      <c r="R4322">
        <v>4</v>
      </c>
      <c r="S4322">
        <v>4.5999999999999996</v>
      </c>
      <c r="T4322" t="s">
        <v>30</v>
      </c>
      <c r="U4322" t="s">
        <v>86</v>
      </c>
    </row>
    <row r="4323" spans="1:21" x14ac:dyDescent="0.35">
      <c r="A4323" t="s">
        <v>4435</v>
      </c>
      <c r="B4323" t="str">
        <f>IF(COUNTIFS($A:$A,$A4323,$C:$C,$C4323,$D:$D,$D4323,$G:$G,$G4323,$K:$K,$K4323,$M:$M,$M4323)&gt;1,"True Duplicate","Unique")</f>
        <v>Unique</v>
      </c>
      <c r="C4323" s="7">
        <v>45511</v>
      </c>
      <c r="D4323" t="s">
        <v>4436</v>
      </c>
      <c r="E4323" t="str">
        <f>IF(COUNTIF($B$2:D4323,D4323)=1,"New Customer","Returning Customer")</f>
        <v>Returning Customer</v>
      </c>
      <c r="F4323" t="s">
        <v>72</v>
      </c>
      <c r="G4323" t="s">
        <v>239</v>
      </c>
      <c r="H4323" t="s">
        <v>66</v>
      </c>
      <c r="I4323" t="s">
        <v>240</v>
      </c>
      <c r="J4323" s="5">
        <v>2038.62</v>
      </c>
      <c r="K4323">
        <v>13</v>
      </c>
      <c r="L4323">
        <v>0.25</v>
      </c>
      <c r="M4323" s="3">
        <f t="shared" si="67"/>
        <v>26498.809999999998</v>
      </c>
      <c r="N4323" t="s">
        <v>302</v>
      </c>
      <c r="O4323" t="s">
        <v>111</v>
      </c>
      <c r="P4323" t="s">
        <v>85</v>
      </c>
      <c r="Q4323" t="s">
        <v>123</v>
      </c>
      <c r="R4323">
        <v>10</v>
      </c>
      <c r="S4323">
        <v>2.1</v>
      </c>
      <c r="T4323" t="s">
        <v>30</v>
      </c>
      <c r="U4323" t="s">
        <v>86</v>
      </c>
    </row>
    <row r="4324" spans="1:21" x14ac:dyDescent="0.35">
      <c r="A4324" t="s">
        <v>6762</v>
      </c>
      <c r="B4324" t="str">
        <f>IF(COUNTIFS($A:$A,$A4324,$C:$C,$C4324,$D:$D,$D4324,$G:$G,$G4324,$K:$K,$K4324,$M:$M,$M4324)&gt;1,"True Duplicate","Unique")</f>
        <v>Unique</v>
      </c>
      <c r="C4324" s="7">
        <v>45511</v>
      </c>
      <c r="D4324" t="s">
        <v>1963</v>
      </c>
      <c r="E4324" t="str">
        <f>IF(COUNTIF($B$2:D4324,D4324)=1,"New Customer","Returning Customer")</f>
        <v>Returning Customer</v>
      </c>
      <c r="F4324" t="s">
        <v>10132</v>
      </c>
      <c r="G4324" t="s">
        <v>132</v>
      </c>
      <c r="H4324" t="s">
        <v>24</v>
      </c>
      <c r="I4324" t="s">
        <v>133</v>
      </c>
      <c r="J4324" s="5">
        <v>534.12</v>
      </c>
      <c r="K4324">
        <v>9</v>
      </c>
      <c r="L4324">
        <v>0</v>
      </c>
      <c r="M4324" s="3">
        <f t="shared" si="67"/>
        <v>4807.08</v>
      </c>
      <c r="N4324" t="s">
        <v>49</v>
      </c>
      <c r="O4324" t="s">
        <v>27</v>
      </c>
      <c r="P4324" t="s">
        <v>59</v>
      </c>
      <c r="Q4324" t="s">
        <v>41</v>
      </c>
      <c r="R4324">
        <v>10</v>
      </c>
      <c r="S4324">
        <v>4.2</v>
      </c>
      <c r="T4324" t="s">
        <v>30</v>
      </c>
      <c r="U4324" t="s">
        <v>60</v>
      </c>
    </row>
    <row r="4325" spans="1:21" x14ac:dyDescent="0.35">
      <c r="A4325" t="s">
        <v>7374</v>
      </c>
      <c r="B4325" t="str">
        <f>IF(COUNTIFS($A:$A,$A4325,$C:$C,$C4325,$D:$D,$D4325,$G:$G,$G4325,$K:$K,$K4325,$M:$M,$M4325)&gt;1,"True Duplicate","Unique")</f>
        <v>Unique</v>
      </c>
      <c r="C4325" s="7">
        <v>45511</v>
      </c>
      <c r="D4325" t="s">
        <v>7375</v>
      </c>
      <c r="E4325" t="str">
        <f>IF(COUNTIF($B$2:D4325,D4325)=1,"New Customer","Returning Customer")</f>
        <v>New Customer</v>
      </c>
      <c r="F4325" t="s">
        <v>10132</v>
      </c>
      <c r="G4325" t="s">
        <v>231</v>
      </c>
      <c r="H4325" t="s">
        <v>57</v>
      </c>
      <c r="I4325" t="s">
        <v>232</v>
      </c>
      <c r="J4325" s="5">
        <v>617.79</v>
      </c>
      <c r="K4325">
        <v>14</v>
      </c>
      <c r="L4325">
        <v>0.15</v>
      </c>
      <c r="M4325" s="3">
        <f t="shared" si="67"/>
        <v>8646.9599999999991</v>
      </c>
      <c r="N4325" t="s">
        <v>142</v>
      </c>
      <c r="O4325" t="s">
        <v>122</v>
      </c>
      <c r="P4325" t="s">
        <v>59</v>
      </c>
      <c r="Q4325" t="s">
        <v>116</v>
      </c>
      <c r="R4325">
        <v>8</v>
      </c>
      <c r="S4325">
        <v>3.8</v>
      </c>
      <c r="T4325" t="s">
        <v>30</v>
      </c>
      <c r="U4325" t="s">
        <v>52</v>
      </c>
    </row>
    <row r="4326" spans="1:21" x14ac:dyDescent="0.35">
      <c r="A4326" t="s">
        <v>934</v>
      </c>
      <c r="B4326" t="str">
        <f>IF(COUNTIFS($A:$A,$A4326,$C:$C,$C4326,$D:$D,$D4326,$G:$G,$G4326,$K:$K,$K4326,$M:$M,$M4326)&gt;1,"True Duplicate","Unique")</f>
        <v>Unique</v>
      </c>
      <c r="C4326" s="7">
        <v>45512</v>
      </c>
      <c r="D4326" t="s">
        <v>1975</v>
      </c>
      <c r="E4326" t="str">
        <f>IF(COUNTIF($B$2:D4326,D4326)=1,"New Customer","Returning Customer")</f>
        <v>New Customer</v>
      </c>
      <c r="F4326" t="s">
        <v>10132</v>
      </c>
      <c r="G4326" t="s">
        <v>251</v>
      </c>
      <c r="H4326" t="s">
        <v>36</v>
      </c>
      <c r="I4326" t="s">
        <v>252</v>
      </c>
      <c r="J4326" s="5">
        <v>14.34</v>
      </c>
      <c r="K4326">
        <v>13</v>
      </c>
      <c r="L4326">
        <v>0.25</v>
      </c>
      <c r="M4326" s="3">
        <f t="shared" si="67"/>
        <v>183.17</v>
      </c>
      <c r="N4326" t="s">
        <v>49</v>
      </c>
      <c r="O4326" t="s">
        <v>111</v>
      </c>
      <c r="P4326" t="s">
        <v>10129</v>
      </c>
      <c r="Q4326" t="s">
        <v>116</v>
      </c>
      <c r="R4326">
        <v>7</v>
      </c>
      <c r="S4326">
        <v>4.9000000000000004</v>
      </c>
      <c r="T4326" t="s">
        <v>30</v>
      </c>
      <c r="U4326" t="s">
        <v>52</v>
      </c>
    </row>
    <row r="4327" spans="1:21" x14ac:dyDescent="0.35">
      <c r="A4327" t="s">
        <v>1640</v>
      </c>
      <c r="B4327" t="str">
        <f>IF(COUNTIFS($A:$A,$A4327,$C:$C,$C4327,$D:$D,$D4327,$G:$G,$G4327,$K:$K,$K4327,$M:$M,$M4327)&gt;1,"True Duplicate","Unique")</f>
        <v>Unique</v>
      </c>
      <c r="C4327" s="7">
        <v>45512</v>
      </c>
      <c r="D4327" t="s">
        <v>6386</v>
      </c>
      <c r="E4327" t="str">
        <f>IF(COUNTIF($B$2:D4327,D4327)=1,"New Customer","Returning Customer")</f>
        <v>New Customer</v>
      </c>
      <c r="F4327" t="s">
        <v>72</v>
      </c>
      <c r="G4327" t="s">
        <v>10123</v>
      </c>
      <c r="H4327" t="s">
        <v>47</v>
      </c>
      <c r="I4327" t="s">
        <v>10124</v>
      </c>
      <c r="J4327" s="5">
        <v>456.38</v>
      </c>
      <c r="K4327">
        <v>1</v>
      </c>
      <c r="L4327">
        <v>0.25</v>
      </c>
      <c r="M4327" s="3">
        <f t="shared" si="67"/>
        <v>456.13</v>
      </c>
      <c r="N4327" t="s">
        <v>98</v>
      </c>
      <c r="O4327" t="s">
        <v>111</v>
      </c>
      <c r="P4327" t="s">
        <v>85</v>
      </c>
      <c r="Q4327" t="s">
        <v>77</v>
      </c>
      <c r="R4327">
        <v>4</v>
      </c>
      <c r="S4327">
        <v>1.7</v>
      </c>
      <c r="T4327" t="s">
        <v>30</v>
      </c>
      <c r="U4327" t="s">
        <v>52</v>
      </c>
    </row>
    <row r="4328" spans="1:21" x14ac:dyDescent="0.35">
      <c r="A4328" t="s">
        <v>1974</v>
      </c>
      <c r="B4328" t="str">
        <f>IF(COUNTIFS($A:$A,$A4328,$C:$C,$C4328,$D:$D,$D4328,$G:$G,$G4328,$K:$K,$K4328,$M:$M,$M4328)&gt;1,"True Duplicate","Unique")</f>
        <v>Unique</v>
      </c>
      <c r="C4328" s="7">
        <v>45512</v>
      </c>
      <c r="D4328" t="s">
        <v>5652</v>
      </c>
      <c r="E4328" t="str">
        <f>IF(COUNTIF($B$2:D4328,D4328)=1,"New Customer","Returning Customer")</f>
        <v>New Customer</v>
      </c>
      <c r="F4328" t="s">
        <v>10132</v>
      </c>
      <c r="G4328" t="s">
        <v>266</v>
      </c>
      <c r="H4328" t="s">
        <v>24</v>
      </c>
      <c r="I4328" t="s">
        <v>267</v>
      </c>
      <c r="J4328" s="5">
        <v>57.45</v>
      </c>
      <c r="K4328">
        <v>9</v>
      </c>
      <c r="L4328">
        <v>0.1</v>
      </c>
      <c r="M4328" s="3">
        <f t="shared" si="67"/>
        <v>516.15</v>
      </c>
      <c r="N4328" t="s">
        <v>76</v>
      </c>
      <c r="O4328" t="s">
        <v>27</v>
      </c>
      <c r="P4328" t="s">
        <v>10129</v>
      </c>
      <c r="Q4328" t="s">
        <v>116</v>
      </c>
      <c r="R4328">
        <v>2</v>
      </c>
      <c r="S4328">
        <v>3.9</v>
      </c>
      <c r="T4328" t="s">
        <v>30</v>
      </c>
      <c r="U4328" t="s">
        <v>86</v>
      </c>
    </row>
    <row r="4329" spans="1:21" x14ac:dyDescent="0.35">
      <c r="A4329" t="s">
        <v>3491</v>
      </c>
      <c r="B4329" t="str">
        <f>IF(COUNTIFS($A:$A,$A4329,$C:$C,$C4329,$D:$D,$D4329,$G:$G,$G4329,$K:$K,$K4329,$M:$M,$M4329)&gt;1,"True Duplicate","Unique")</f>
        <v>Unique</v>
      </c>
      <c r="C4329" s="7">
        <v>45512</v>
      </c>
      <c r="D4329" t="s">
        <v>9150</v>
      </c>
      <c r="E4329" t="str">
        <f>IF(COUNTIF($B$2:D4329,D4329)=1,"New Customer","Returning Customer")</f>
        <v>New Customer</v>
      </c>
      <c r="F4329" t="s">
        <v>10132</v>
      </c>
      <c r="G4329" t="s">
        <v>244</v>
      </c>
      <c r="H4329" t="s">
        <v>36</v>
      </c>
      <c r="I4329" t="s">
        <v>129</v>
      </c>
      <c r="J4329" s="5">
        <v>38.53</v>
      </c>
      <c r="K4329">
        <v>1</v>
      </c>
      <c r="L4329">
        <v>0.05</v>
      </c>
      <c r="M4329" s="3">
        <f t="shared" si="67"/>
        <v>38.480000000000004</v>
      </c>
      <c r="N4329" t="s">
        <v>104</v>
      </c>
      <c r="O4329" t="s">
        <v>111</v>
      </c>
      <c r="P4329" t="s">
        <v>10129</v>
      </c>
      <c r="Q4329" t="s">
        <v>116</v>
      </c>
      <c r="R4329">
        <v>11</v>
      </c>
      <c r="S4329">
        <v>4.4000000000000004</v>
      </c>
      <c r="T4329" t="s">
        <v>112</v>
      </c>
      <c r="U4329" t="s">
        <v>86</v>
      </c>
    </row>
    <row r="4330" spans="1:21" x14ac:dyDescent="0.35">
      <c r="A4330" t="s">
        <v>5651</v>
      </c>
      <c r="B4330" t="str">
        <f>IF(COUNTIFS($A:$A,$A4330,$C:$C,$C4330,$D:$D,$D4330,$G:$G,$G4330,$K:$K,$K4330,$M:$M,$M4330)&gt;1,"True Duplicate","Unique")</f>
        <v>Unique</v>
      </c>
      <c r="C4330" s="7">
        <v>45512</v>
      </c>
      <c r="D4330" t="s">
        <v>3492</v>
      </c>
      <c r="E4330" t="str">
        <f>IF(COUNTIF($B$2:D4330,D4330)=1,"New Customer","Returning Customer")</f>
        <v>New Customer</v>
      </c>
      <c r="F4330" t="s">
        <v>10132</v>
      </c>
      <c r="G4330" t="s">
        <v>132</v>
      </c>
      <c r="H4330" t="s">
        <v>24</v>
      </c>
      <c r="I4330" t="s">
        <v>133</v>
      </c>
      <c r="J4330" s="5">
        <v>415.23</v>
      </c>
      <c r="K4330">
        <v>11</v>
      </c>
      <c r="L4330">
        <v>0</v>
      </c>
      <c r="M4330" s="3">
        <f t="shared" si="67"/>
        <v>4567.5300000000007</v>
      </c>
      <c r="N4330" t="s">
        <v>302</v>
      </c>
      <c r="O4330" t="s">
        <v>122</v>
      </c>
      <c r="P4330" t="s">
        <v>59</v>
      </c>
      <c r="Q4330" t="s">
        <v>116</v>
      </c>
      <c r="R4330">
        <v>6</v>
      </c>
      <c r="S4330">
        <v>1.9</v>
      </c>
      <c r="T4330" t="s">
        <v>30</v>
      </c>
      <c r="U4330" t="s">
        <v>52</v>
      </c>
    </row>
    <row r="4331" spans="1:21" x14ac:dyDescent="0.35">
      <c r="A4331" t="s">
        <v>5937</v>
      </c>
      <c r="B4331" t="str">
        <f>IF(COUNTIFS($A:$A,$A4331,$C:$C,$C4331,$D:$D,$D4331,$G:$G,$G4331,$K:$K,$K4331,$M:$M,$M4331)&gt;1,"True Duplicate","Unique")</f>
        <v>Unique</v>
      </c>
      <c r="C4331" s="7">
        <v>45512</v>
      </c>
      <c r="D4331" t="s">
        <v>1641</v>
      </c>
      <c r="E4331" t="str">
        <f>IF(COUNTIF($B$2:D4331,D4331)=1,"New Customer","Returning Customer")</f>
        <v>New Customer</v>
      </c>
      <c r="F4331" t="s">
        <v>10132</v>
      </c>
      <c r="G4331" t="s">
        <v>656</v>
      </c>
      <c r="H4331" t="s">
        <v>47</v>
      </c>
      <c r="I4331" t="s">
        <v>657</v>
      </c>
      <c r="J4331" s="5">
        <v>362.55</v>
      </c>
      <c r="K4331">
        <v>9</v>
      </c>
      <c r="L4331">
        <v>0.2</v>
      </c>
      <c r="M4331" s="3">
        <f t="shared" si="67"/>
        <v>3261.15</v>
      </c>
      <c r="N4331" t="s">
        <v>76</v>
      </c>
      <c r="O4331" t="s">
        <v>27</v>
      </c>
      <c r="P4331" t="s">
        <v>166</v>
      </c>
      <c r="Q4331" t="s">
        <v>123</v>
      </c>
      <c r="R4331">
        <v>9</v>
      </c>
      <c r="S4331">
        <v>2</v>
      </c>
      <c r="T4331" t="s">
        <v>30</v>
      </c>
      <c r="U4331" t="s">
        <v>86</v>
      </c>
    </row>
    <row r="4332" spans="1:21" x14ac:dyDescent="0.35">
      <c r="A4332" t="s">
        <v>6385</v>
      </c>
      <c r="B4332" t="str">
        <f>IF(COUNTIFS($A:$A,$A4332,$C:$C,$C4332,$D:$D,$D4332,$G:$G,$G4332,$K:$K,$K4332,$M:$M,$M4332)&gt;1,"True Duplicate","Unique")</f>
        <v>Unique</v>
      </c>
      <c r="C4332" s="7">
        <v>45512</v>
      </c>
      <c r="D4332" t="s">
        <v>936</v>
      </c>
      <c r="E4332" t="str">
        <f>IF(COUNTIF($B$2:D4332,D4332)=1,"New Customer","Returning Customer")</f>
        <v>Returning Customer</v>
      </c>
      <c r="F4332" t="s">
        <v>10132</v>
      </c>
      <c r="G4332" t="s">
        <v>81</v>
      </c>
      <c r="H4332" t="s">
        <v>57</v>
      </c>
      <c r="I4332" t="s">
        <v>82</v>
      </c>
      <c r="J4332" s="5">
        <v>472.58</v>
      </c>
      <c r="K4332">
        <v>9</v>
      </c>
      <c r="L4332">
        <v>0.1</v>
      </c>
      <c r="M4332" s="3">
        <f t="shared" si="67"/>
        <v>4252.32</v>
      </c>
      <c r="N4332" t="s">
        <v>49</v>
      </c>
      <c r="O4332" t="s">
        <v>27</v>
      </c>
      <c r="P4332" t="s">
        <v>166</v>
      </c>
      <c r="Q4332" t="s">
        <v>123</v>
      </c>
      <c r="R4332">
        <v>5</v>
      </c>
      <c r="S4332">
        <v>1.2</v>
      </c>
      <c r="T4332" t="s">
        <v>30</v>
      </c>
      <c r="U4332" t="s">
        <v>10128</v>
      </c>
    </row>
    <row r="4333" spans="1:21" x14ac:dyDescent="0.35">
      <c r="A4333" t="s">
        <v>9149</v>
      </c>
      <c r="B4333" t="str">
        <f>IF(COUNTIFS($A:$A,$A4333,$C:$C,$C4333,$D:$D,$D4333,$G:$G,$G4333,$K:$K,$K4333,$M:$M,$M4333)&gt;1,"True Duplicate","Unique")</f>
        <v>Unique</v>
      </c>
      <c r="C4333" s="7">
        <v>45512</v>
      </c>
      <c r="D4333" t="s">
        <v>5938</v>
      </c>
      <c r="E4333" t="str">
        <f>IF(COUNTIF($B$2:D4333,D4333)=1,"New Customer","Returning Customer")</f>
        <v>New Customer</v>
      </c>
      <c r="F4333" t="s">
        <v>72</v>
      </c>
      <c r="G4333" t="s">
        <v>251</v>
      </c>
      <c r="H4333" t="s">
        <v>36</v>
      </c>
      <c r="I4333" t="s">
        <v>252</v>
      </c>
      <c r="J4333" s="5">
        <v>20.61</v>
      </c>
      <c r="K4333">
        <v>10</v>
      </c>
      <c r="L4333">
        <v>0.15</v>
      </c>
      <c r="M4333" s="3">
        <f t="shared" si="67"/>
        <v>204.60000000000002</v>
      </c>
      <c r="N4333" t="s">
        <v>98</v>
      </c>
      <c r="O4333" t="s">
        <v>122</v>
      </c>
      <c r="P4333" t="s">
        <v>166</v>
      </c>
      <c r="Q4333" t="s">
        <v>123</v>
      </c>
      <c r="R4333">
        <v>10</v>
      </c>
      <c r="S4333">
        <v>2.9</v>
      </c>
      <c r="T4333" t="s">
        <v>30</v>
      </c>
      <c r="U4333" t="s">
        <v>86</v>
      </c>
    </row>
    <row r="4334" spans="1:21" x14ac:dyDescent="0.35">
      <c r="A4334" t="s">
        <v>4318</v>
      </c>
      <c r="B4334" t="str">
        <f>IF(COUNTIFS($A:$A,$A4334,$C:$C,$C4334,$D:$D,$D4334,$G:$G,$G4334,$K:$K,$K4334,$M:$M,$M4334)&gt;1,"True Duplicate","Unique")</f>
        <v>Unique</v>
      </c>
      <c r="C4334" s="7">
        <v>45513</v>
      </c>
      <c r="D4334" t="s">
        <v>5300</v>
      </c>
      <c r="E4334" t="str">
        <f>IF(COUNTIF($B$2:D4334,D4334)=1,"New Customer","Returning Customer")</f>
        <v>New Customer</v>
      </c>
      <c r="F4334" t="s">
        <v>10132</v>
      </c>
      <c r="G4334" t="s">
        <v>214</v>
      </c>
      <c r="H4334" t="s">
        <v>66</v>
      </c>
      <c r="I4334" t="s">
        <v>215</v>
      </c>
      <c r="J4334" s="5">
        <v>2055.33</v>
      </c>
      <c r="K4334">
        <v>12</v>
      </c>
      <c r="L4334">
        <v>0.15</v>
      </c>
      <c r="M4334" s="3">
        <f t="shared" si="67"/>
        <v>24662.159999999996</v>
      </c>
      <c r="N4334" t="s">
        <v>38</v>
      </c>
      <c r="O4334" t="s">
        <v>111</v>
      </c>
      <c r="P4334" t="s">
        <v>59</v>
      </c>
      <c r="Q4334" t="s">
        <v>77</v>
      </c>
      <c r="R4334">
        <v>11</v>
      </c>
      <c r="S4334">
        <v>1.1000000000000001</v>
      </c>
      <c r="T4334" t="s">
        <v>30</v>
      </c>
      <c r="U4334" t="s">
        <v>60</v>
      </c>
    </row>
    <row r="4335" spans="1:21" x14ac:dyDescent="0.35">
      <c r="A4335" t="s">
        <v>5253</v>
      </c>
      <c r="B4335" t="str">
        <f>IF(COUNTIFS($A:$A,$A4335,$C:$C,$C4335,$D:$D,$D4335,$G:$G,$G4335,$K:$K,$K4335,$M:$M,$M4335)&gt;1,"True Duplicate","Unique")</f>
        <v>Unique</v>
      </c>
      <c r="C4335" s="7">
        <v>45513</v>
      </c>
      <c r="D4335" t="s">
        <v>4320</v>
      </c>
      <c r="E4335" t="str">
        <f>IF(COUNTIF($B$2:D4335,D4335)=1,"New Customer","Returning Customer")</f>
        <v>New Customer</v>
      </c>
      <c r="F4335" t="s">
        <v>10132</v>
      </c>
      <c r="G4335" t="s">
        <v>288</v>
      </c>
      <c r="H4335" t="s">
        <v>57</v>
      </c>
      <c r="I4335" t="s">
        <v>289</v>
      </c>
      <c r="J4335" s="5">
        <v>375.13</v>
      </c>
      <c r="K4335">
        <v>10</v>
      </c>
      <c r="L4335">
        <v>0</v>
      </c>
      <c r="M4335" s="3">
        <f t="shared" si="67"/>
        <v>3751.3</v>
      </c>
      <c r="N4335" t="s">
        <v>165</v>
      </c>
      <c r="O4335" t="s">
        <v>111</v>
      </c>
      <c r="P4335" t="s">
        <v>85</v>
      </c>
      <c r="Q4335" t="s">
        <v>116</v>
      </c>
      <c r="R4335">
        <v>6</v>
      </c>
      <c r="S4335">
        <v>2.4</v>
      </c>
      <c r="T4335" t="s">
        <v>30</v>
      </c>
      <c r="U4335" t="s">
        <v>60</v>
      </c>
    </row>
    <row r="4336" spans="1:21" x14ac:dyDescent="0.35">
      <c r="A4336" t="s">
        <v>5299</v>
      </c>
      <c r="B4336" t="str">
        <f>IF(COUNTIFS($A:$A,$A4336,$C:$C,$C4336,$D:$D,$D4336,$G:$G,$G4336,$K:$K,$K4336,$M:$M,$M4336)&gt;1,"True Duplicate","Unique")</f>
        <v>Unique</v>
      </c>
      <c r="C4336" s="7">
        <v>45513</v>
      </c>
      <c r="D4336" t="s">
        <v>5254</v>
      </c>
      <c r="E4336" t="str">
        <f>IF(COUNTIF($B$2:D4336,D4336)=1,"New Customer","Returning Customer")</f>
        <v>New Customer</v>
      </c>
      <c r="F4336" t="s">
        <v>10132</v>
      </c>
      <c r="G4336" t="s">
        <v>56</v>
      </c>
      <c r="H4336" t="s">
        <v>57</v>
      </c>
      <c r="I4336" t="s">
        <v>58</v>
      </c>
      <c r="J4336" s="5">
        <v>823.73</v>
      </c>
      <c r="K4336">
        <v>9</v>
      </c>
      <c r="L4336">
        <v>0.15</v>
      </c>
      <c r="M4336" s="3">
        <f t="shared" si="67"/>
        <v>7412.22</v>
      </c>
      <c r="N4336" t="s">
        <v>26</v>
      </c>
      <c r="O4336" t="s">
        <v>27</v>
      </c>
      <c r="P4336" t="s">
        <v>59</v>
      </c>
      <c r="Q4336" t="s">
        <v>116</v>
      </c>
      <c r="R4336">
        <v>7</v>
      </c>
      <c r="S4336">
        <v>3</v>
      </c>
      <c r="T4336" t="s">
        <v>30</v>
      </c>
      <c r="U4336" t="s">
        <v>60</v>
      </c>
    </row>
    <row r="4337" spans="1:21" x14ac:dyDescent="0.35">
      <c r="A4337" t="s">
        <v>722</v>
      </c>
      <c r="B4337" t="str">
        <f>IF(COUNTIFS($A:$A,$A4337,$C:$C,$C4337,$D:$D,$D4337,$G:$G,$G4337,$K:$K,$K4337,$M:$M,$M4337)&gt;1,"True Duplicate","Unique")</f>
        <v>Unique</v>
      </c>
      <c r="C4337" s="7">
        <v>45514</v>
      </c>
      <c r="D4337" t="s">
        <v>724</v>
      </c>
      <c r="E4337" t="str">
        <f>IF(COUNTIF($B$2:D4337,D4337)=1,"New Customer","Returning Customer")</f>
        <v>New Customer</v>
      </c>
      <c r="F4337" t="s">
        <v>10132</v>
      </c>
      <c r="G4337" t="s">
        <v>445</v>
      </c>
      <c r="H4337" t="s">
        <v>66</v>
      </c>
      <c r="I4337" t="s">
        <v>446</v>
      </c>
      <c r="J4337" s="5">
        <v>35.07</v>
      </c>
      <c r="K4337">
        <v>9</v>
      </c>
      <c r="L4337">
        <v>0.1</v>
      </c>
      <c r="M4337" s="3">
        <f t="shared" si="67"/>
        <v>314.73</v>
      </c>
      <c r="N4337" t="s">
        <v>38</v>
      </c>
      <c r="O4337" t="s">
        <v>27</v>
      </c>
      <c r="P4337" t="s">
        <v>10129</v>
      </c>
      <c r="Q4337" t="s">
        <v>116</v>
      </c>
      <c r="R4337">
        <v>6</v>
      </c>
      <c r="S4337">
        <v>4</v>
      </c>
      <c r="T4337" t="s">
        <v>112</v>
      </c>
      <c r="U4337" t="s">
        <v>60</v>
      </c>
    </row>
    <row r="4338" spans="1:21" x14ac:dyDescent="0.35">
      <c r="A4338" t="s">
        <v>6001</v>
      </c>
      <c r="B4338" t="str">
        <f>IF(COUNTIFS($A:$A,$A4338,$C:$C,$C4338,$D:$D,$D4338,$G:$G,$G4338,$K:$K,$K4338,$M:$M,$M4338)&gt;1,"True Duplicate","Unique")</f>
        <v>Unique</v>
      </c>
      <c r="C4338" s="7">
        <v>45514</v>
      </c>
      <c r="D4338" t="s">
        <v>6002</v>
      </c>
      <c r="E4338" t="str">
        <f>IF(COUNTIF($B$2:D4338,D4338)=1,"New Customer","Returning Customer")</f>
        <v>New Customer</v>
      </c>
      <c r="F4338" t="s">
        <v>10132</v>
      </c>
      <c r="G4338" t="s">
        <v>301</v>
      </c>
      <c r="H4338" t="s">
        <v>57</v>
      </c>
      <c r="I4338" t="s">
        <v>97</v>
      </c>
      <c r="J4338" s="5">
        <v>79.239999999999995</v>
      </c>
      <c r="K4338">
        <v>6</v>
      </c>
      <c r="L4338">
        <v>0</v>
      </c>
      <c r="M4338" s="3">
        <f t="shared" si="67"/>
        <v>475.43999999999994</v>
      </c>
      <c r="N4338" t="s">
        <v>83</v>
      </c>
      <c r="O4338" t="s">
        <v>111</v>
      </c>
      <c r="P4338" t="s">
        <v>85</v>
      </c>
      <c r="Q4338" t="s">
        <v>123</v>
      </c>
      <c r="R4338">
        <v>2</v>
      </c>
      <c r="S4338">
        <v>4.5</v>
      </c>
      <c r="T4338" t="s">
        <v>30</v>
      </c>
      <c r="U4338" t="s">
        <v>60</v>
      </c>
    </row>
    <row r="4339" spans="1:21" x14ac:dyDescent="0.35">
      <c r="A4339" t="s">
        <v>8911</v>
      </c>
      <c r="B4339" t="str">
        <f>IF(COUNTIFS($A:$A,$A4339,$C:$C,$C4339,$D:$D,$D4339,$G:$G,$G4339,$K:$K,$K4339,$M:$M,$M4339)&gt;1,"True Duplicate","Unique")</f>
        <v>Unique</v>
      </c>
      <c r="C4339" s="7">
        <v>45514</v>
      </c>
      <c r="E4339" t="str">
        <f>IF(COUNTIF($B$2:D4339,D4339)=1,"New Customer","Returning Customer")</f>
        <v>Returning Customer</v>
      </c>
      <c r="F4339" t="s">
        <v>72</v>
      </c>
      <c r="G4339" t="s">
        <v>219</v>
      </c>
      <c r="H4339" t="s">
        <v>47</v>
      </c>
      <c r="I4339" t="s">
        <v>210</v>
      </c>
      <c r="J4339" s="5">
        <v>235.74</v>
      </c>
      <c r="K4339">
        <v>7</v>
      </c>
      <c r="L4339">
        <v>0.25</v>
      </c>
      <c r="M4339" s="3">
        <f t="shared" si="67"/>
        <v>1648.43</v>
      </c>
      <c r="N4339" t="s">
        <v>165</v>
      </c>
      <c r="O4339" t="s">
        <v>111</v>
      </c>
      <c r="P4339" t="s">
        <v>166</v>
      </c>
      <c r="Q4339" t="s">
        <v>116</v>
      </c>
      <c r="R4339">
        <v>3</v>
      </c>
      <c r="S4339">
        <v>2.5</v>
      </c>
      <c r="T4339" t="s">
        <v>30</v>
      </c>
      <c r="U4339" t="s">
        <v>60</v>
      </c>
    </row>
    <row r="4340" spans="1:21" x14ac:dyDescent="0.35">
      <c r="A4340" t="s">
        <v>199</v>
      </c>
      <c r="B4340" t="str">
        <f>IF(COUNTIFS($A:$A,$A4340,$C:$C,$C4340,$D:$D,$D4340,$G:$G,$G4340,$K:$K,$K4340,$M:$M,$M4340)&gt;1,"True Duplicate","Unique")</f>
        <v>Unique</v>
      </c>
      <c r="C4340" s="7">
        <v>45515</v>
      </c>
      <c r="D4340" t="s">
        <v>230</v>
      </c>
      <c r="E4340" t="str">
        <f>IF(COUNTIF($B$2:D4340,D4340)=1,"New Customer","Returning Customer")</f>
        <v>New Customer</v>
      </c>
      <c r="F4340" t="s">
        <v>10132</v>
      </c>
      <c r="G4340" t="s">
        <v>152</v>
      </c>
      <c r="H4340" t="s">
        <v>57</v>
      </c>
      <c r="I4340" t="s">
        <v>153</v>
      </c>
      <c r="J4340" s="5">
        <v>375.2</v>
      </c>
      <c r="K4340">
        <v>9</v>
      </c>
      <c r="L4340">
        <v>0.15</v>
      </c>
      <c r="M4340" s="3">
        <f t="shared" si="67"/>
        <v>3375.4500000000003</v>
      </c>
      <c r="N4340" t="s">
        <v>38</v>
      </c>
      <c r="O4340" t="s">
        <v>111</v>
      </c>
      <c r="P4340" t="s">
        <v>85</v>
      </c>
      <c r="Q4340" t="s">
        <v>77</v>
      </c>
      <c r="R4340">
        <v>11</v>
      </c>
      <c r="S4340">
        <v>1.5</v>
      </c>
      <c r="T4340" t="s">
        <v>202</v>
      </c>
      <c r="U4340" t="s">
        <v>86</v>
      </c>
    </row>
    <row r="4341" spans="1:21" x14ac:dyDescent="0.35">
      <c r="A4341" t="s">
        <v>229</v>
      </c>
      <c r="B4341" t="str">
        <f>IF(COUNTIFS($A:$A,$A4341,$C:$C,$C4341,$D:$D,$D4341,$G:$G,$G4341,$K:$K,$K4341,$M:$M,$M4341)&gt;1,"True Duplicate","Unique")</f>
        <v>Unique</v>
      </c>
      <c r="C4341" s="7">
        <v>45515</v>
      </c>
      <c r="D4341" t="s">
        <v>2019</v>
      </c>
      <c r="E4341" t="str">
        <f>IF(COUNTIF($B$2:D4341,D4341)=1,"New Customer","Returning Customer")</f>
        <v>New Customer</v>
      </c>
      <c r="F4341" t="s">
        <v>10132</v>
      </c>
      <c r="G4341" t="s">
        <v>231</v>
      </c>
      <c r="H4341" t="s">
        <v>57</v>
      </c>
      <c r="I4341" t="s">
        <v>232</v>
      </c>
      <c r="J4341" s="5">
        <v>776.61</v>
      </c>
      <c r="K4341">
        <v>1</v>
      </c>
      <c r="L4341">
        <v>0.1</v>
      </c>
      <c r="M4341" s="3">
        <f t="shared" si="67"/>
        <v>776.51</v>
      </c>
      <c r="N4341" t="s">
        <v>98</v>
      </c>
      <c r="O4341" t="s">
        <v>122</v>
      </c>
      <c r="P4341" t="s">
        <v>166</v>
      </c>
      <c r="Q4341" t="s">
        <v>41</v>
      </c>
      <c r="R4341">
        <v>2</v>
      </c>
      <c r="S4341">
        <v>4.8</v>
      </c>
      <c r="T4341" t="s">
        <v>30</v>
      </c>
      <c r="U4341" t="s">
        <v>86</v>
      </c>
    </row>
    <row r="4342" spans="1:21" x14ac:dyDescent="0.35">
      <c r="A4342" t="s">
        <v>1813</v>
      </c>
      <c r="B4342" t="str">
        <f>IF(COUNTIFS($A:$A,$A4342,$C:$C,$C4342,$D:$D,$D4342,$G:$G,$G4342,$K:$K,$K4342,$M:$M,$M4342)&gt;1,"True Duplicate","Unique")</f>
        <v>Unique</v>
      </c>
      <c r="C4342" s="7">
        <v>45515</v>
      </c>
      <c r="D4342" t="s">
        <v>201</v>
      </c>
      <c r="E4342" t="str">
        <f>IF(COUNTIF($B$2:D4342,D4342)=1,"New Customer","Returning Customer")</f>
        <v>Returning Customer</v>
      </c>
      <c r="F4342" t="s">
        <v>10132</v>
      </c>
      <c r="G4342" t="s">
        <v>293</v>
      </c>
      <c r="H4342" t="s">
        <v>74</v>
      </c>
      <c r="I4342" t="s">
        <v>110</v>
      </c>
      <c r="J4342" s="5">
        <v>1529.93</v>
      </c>
      <c r="K4342">
        <v>4</v>
      </c>
      <c r="L4342">
        <v>0.2</v>
      </c>
      <c r="M4342" s="3">
        <f t="shared" si="67"/>
        <v>6118.92</v>
      </c>
      <c r="N4342" t="s">
        <v>76</v>
      </c>
      <c r="O4342" t="s">
        <v>27</v>
      </c>
      <c r="P4342" t="s">
        <v>59</v>
      </c>
      <c r="Q4342" t="s">
        <v>29</v>
      </c>
      <c r="R4342">
        <v>8</v>
      </c>
      <c r="S4342">
        <v>1.6</v>
      </c>
      <c r="T4342" t="s">
        <v>30</v>
      </c>
      <c r="U4342" t="s">
        <v>86</v>
      </c>
    </row>
    <row r="4343" spans="1:21" x14ac:dyDescent="0.35">
      <c r="A4343" t="s">
        <v>2018</v>
      </c>
      <c r="B4343" t="str">
        <f>IF(COUNTIFS($A:$A,$A4343,$C:$C,$C4343,$D:$D,$D4343,$G:$G,$G4343,$K:$K,$K4343,$M:$M,$M4343)&gt;1,"True Duplicate","Unique")</f>
        <v>Unique</v>
      </c>
      <c r="C4343" s="7">
        <v>45515</v>
      </c>
      <c r="D4343" t="s">
        <v>3095</v>
      </c>
      <c r="E4343" t="str">
        <f>IF(COUNTIF($B$2:D4343,D4343)=1,"New Customer","Returning Customer")</f>
        <v>Returning Customer</v>
      </c>
      <c r="F4343" t="s">
        <v>72</v>
      </c>
      <c r="G4343" t="s">
        <v>102</v>
      </c>
      <c r="H4343" t="s">
        <v>47</v>
      </c>
      <c r="I4343" t="s">
        <v>10125</v>
      </c>
      <c r="J4343" s="5">
        <v>296.31</v>
      </c>
      <c r="K4343">
        <v>13</v>
      </c>
      <c r="L4343">
        <v>0.1</v>
      </c>
      <c r="M4343" s="3">
        <f t="shared" si="67"/>
        <v>3850.7299999999996</v>
      </c>
      <c r="N4343" t="s">
        <v>26</v>
      </c>
      <c r="O4343" t="s">
        <v>27</v>
      </c>
      <c r="P4343" t="s">
        <v>10129</v>
      </c>
      <c r="Q4343" t="s">
        <v>41</v>
      </c>
      <c r="R4343">
        <v>7</v>
      </c>
      <c r="S4343">
        <v>1.8</v>
      </c>
      <c r="T4343" t="s">
        <v>30</v>
      </c>
      <c r="U4343" t="s">
        <v>60</v>
      </c>
    </row>
    <row r="4344" spans="1:21" x14ac:dyDescent="0.35">
      <c r="A4344" t="s">
        <v>9468</v>
      </c>
      <c r="B4344" t="str">
        <f>IF(COUNTIFS($A:$A,$A4344,$C:$C,$C4344,$D:$D,$D4344,$G:$G,$G4344,$K:$K,$K4344,$M:$M,$M4344)&gt;1,"True Duplicate","Unique")</f>
        <v>Unique</v>
      </c>
      <c r="C4344" s="7">
        <v>45515</v>
      </c>
      <c r="D4344" t="s">
        <v>1814</v>
      </c>
      <c r="E4344" t="str">
        <f>IF(COUNTIF($B$2:D4344,D4344)=1,"New Customer","Returning Customer")</f>
        <v>New Customer</v>
      </c>
      <c r="F4344" t="s">
        <v>10132</v>
      </c>
      <c r="G4344" t="s">
        <v>399</v>
      </c>
      <c r="H4344" t="s">
        <v>24</v>
      </c>
      <c r="I4344" t="s">
        <v>182</v>
      </c>
      <c r="J4344" s="5">
        <v>406.73</v>
      </c>
      <c r="K4344">
        <v>10</v>
      </c>
      <c r="L4344">
        <v>0.3</v>
      </c>
      <c r="M4344" s="3">
        <f t="shared" si="67"/>
        <v>4064.3</v>
      </c>
      <c r="N4344" t="s">
        <v>76</v>
      </c>
      <c r="O4344" t="s">
        <v>122</v>
      </c>
      <c r="P4344" t="s">
        <v>85</v>
      </c>
      <c r="Q4344" t="s">
        <v>29</v>
      </c>
      <c r="R4344">
        <v>2</v>
      </c>
      <c r="S4344">
        <v>3.5</v>
      </c>
      <c r="T4344" t="s">
        <v>30</v>
      </c>
      <c r="U4344" t="s">
        <v>86</v>
      </c>
    </row>
    <row r="4345" spans="1:21" x14ac:dyDescent="0.35">
      <c r="A4345" t="s">
        <v>2933</v>
      </c>
      <c r="B4345" t="str">
        <f>IF(COUNTIFS($A:$A,$A4345,$C:$C,$C4345,$D:$D,$D4345,$G:$G,$G4345,$K:$K,$K4345,$M:$M,$M4345)&gt;1,"True Duplicate","Unique")</f>
        <v>Unique</v>
      </c>
      <c r="C4345" s="7">
        <v>45516</v>
      </c>
      <c r="D4345" t="s">
        <v>8907</v>
      </c>
      <c r="E4345" t="str">
        <f>IF(COUNTIF($B$2:D4345,D4345)=1,"New Customer","Returning Customer")</f>
        <v>New Customer</v>
      </c>
      <c r="F4345" t="s">
        <v>72</v>
      </c>
      <c r="G4345" t="s">
        <v>176</v>
      </c>
      <c r="H4345" t="s">
        <v>47</v>
      </c>
      <c r="I4345" t="s">
        <v>177</v>
      </c>
      <c r="J4345" s="5">
        <v>447.62</v>
      </c>
      <c r="K4345">
        <v>5</v>
      </c>
      <c r="L4345">
        <v>0.25</v>
      </c>
      <c r="M4345" s="3">
        <f t="shared" si="67"/>
        <v>2236.85</v>
      </c>
      <c r="N4345" t="s">
        <v>83</v>
      </c>
      <c r="O4345" t="s">
        <v>111</v>
      </c>
      <c r="P4345" t="s">
        <v>10129</v>
      </c>
      <c r="Q4345" t="s">
        <v>77</v>
      </c>
      <c r="R4345">
        <v>9</v>
      </c>
      <c r="S4345">
        <v>5</v>
      </c>
      <c r="T4345" t="s">
        <v>51</v>
      </c>
      <c r="U4345" t="s">
        <v>60</v>
      </c>
    </row>
    <row r="4346" spans="1:21" x14ac:dyDescent="0.35">
      <c r="A4346" t="s">
        <v>3116</v>
      </c>
      <c r="B4346" t="str">
        <f>IF(COUNTIFS($A:$A,$A4346,$C:$C,$C4346,$D:$D,$D4346,$G:$G,$G4346,$K:$K,$K4346,$M:$M,$M4346)&gt;1,"True Duplicate","Unique")</f>
        <v>Unique</v>
      </c>
      <c r="C4346" s="7">
        <v>45516</v>
      </c>
      <c r="D4346" t="s">
        <v>2935</v>
      </c>
      <c r="E4346" t="str">
        <f>IF(COUNTIF($B$2:D4346,D4346)=1,"New Customer","Returning Customer")</f>
        <v>New Customer</v>
      </c>
      <c r="F4346" t="s">
        <v>10132</v>
      </c>
      <c r="G4346" t="s">
        <v>445</v>
      </c>
      <c r="H4346" t="s">
        <v>66</v>
      </c>
      <c r="I4346" t="s">
        <v>446</v>
      </c>
      <c r="J4346" s="5">
        <v>1332.43</v>
      </c>
      <c r="K4346">
        <v>12</v>
      </c>
      <c r="L4346">
        <v>0</v>
      </c>
      <c r="M4346" s="3">
        <f t="shared" si="67"/>
        <v>15989.16</v>
      </c>
      <c r="N4346" t="s">
        <v>302</v>
      </c>
      <c r="O4346" t="s">
        <v>39</v>
      </c>
      <c r="P4346" t="s">
        <v>166</v>
      </c>
      <c r="Q4346" t="s">
        <v>77</v>
      </c>
      <c r="R4346">
        <v>12</v>
      </c>
      <c r="S4346">
        <v>1.5</v>
      </c>
      <c r="T4346" t="s">
        <v>30</v>
      </c>
      <c r="U4346" t="s">
        <v>52</v>
      </c>
    </row>
    <row r="4347" spans="1:21" x14ac:dyDescent="0.35">
      <c r="A4347" t="s">
        <v>8906</v>
      </c>
      <c r="B4347" t="str">
        <f>IF(COUNTIFS($A:$A,$A4347,$C:$C,$C4347,$D:$D,$D4347,$G:$G,$G4347,$K:$K,$K4347,$M:$M,$M4347)&gt;1,"True Duplicate","Unique")</f>
        <v>Unique</v>
      </c>
      <c r="C4347" s="7">
        <v>45516</v>
      </c>
      <c r="D4347" t="s">
        <v>3117</v>
      </c>
      <c r="E4347" t="str">
        <f>IF(COUNTIF($B$2:D4347,D4347)=1,"New Customer","Returning Customer")</f>
        <v>New Customer</v>
      </c>
      <c r="F4347" t="s">
        <v>72</v>
      </c>
      <c r="G4347" t="s">
        <v>65</v>
      </c>
      <c r="H4347" t="s">
        <v>66</v>
      </c>
      <c r="I4347" t="s">
        <v>67</v>
      </c>
      <c r="J4347" s="5">
        <v>80.34</v>
      </c>
      <c r="K4347">
        <v>4</v>
      </c>
      <c r="L4347">
        <v>0.05</v>
      </c>
      <c r="M4347" s="3">
        <f t="shared" si="67"/>
        <v>321.16000000000003</v>
      </c>
      <c r="N4347" t="s">
        <v>26</v>
      </c>
      <c r="O4347" t="s">
        <v>39</v>
      </c>
      <c r="P4347" t="s">
        <v>166</v>
      </c>
      <c r="Q4347" t="s">
        <v>77</v>
      </c>
      <c r="R4347">
        <v>2</v>
      </c>
      <c r="S4347">
        <v>3.1</v>
      </c>
      <c r="T4347" t="s">
        <v>30</v>
      </c>
      <c r="U4347" t="s">
        <v>52</v>
      </c>
    </row>
    <row r="4348" spans="1:21" x14ac:dyDescent="0.35">
      <c r="A4348" t="s">
        <v>5509</v>
      </c>
      <c r="B4348" t="str">
        <f>IF(COUNTIFS($A:$A,$A4348,$C:$C,$C4348,$D:$D,$D4348,$G:$G,$G4348,$K:$K,$K4348,$M:$M,$M4348)&gt;1,"True Duplicate","Unique")</f>
        <v>Unique</v>
      </c>
      <c r="C4348" s="7">
        <v>45517</v>
      </c>
      <c r="D4348" t="s">
        <v>10003</v>
      </c>
      <c r="E4348" t="str">
        <f>IF(COUNTIF($B$2:D4348,D4348)=1,"New Customer","Returning Customer")</f>
        <v>New Customer</v>
      </c>
      <c r="F4348" t="s">
        <v>10132</v>
      </c>
      <c r="G4348" t="s">
        <v>152</v>
      </c>
      <c r="H4348" t="s">
        <v>57</v>
      </c>
      <c r="I4348" t="s">
        <v>153</v>
      </c>
      <c r="J4348" s="5">
        <v>742.46</v>
      </c>
      <c r="K4348">
        <v>5</v>
      </c>
      <c r="L4348">
        <v>0.25</v>
      </c>
      <c r="M4348" s="3">
        <f t="shared" si="67"/>
        <v>3711.05</v>
      </c>
      <c r="N4348" t="s">
        <v>104</v>
      </c>
      <c r="O4348" t="s">
        <v>39</v>
      </c>
      <c r="P4348" t="s">
        <v>59</v>
      </c>
      <c r="Q4348" t="s">
        <v>29</v>
      </c>
      <c r="R4348">
        <v>3</v>
      </c>
      <c r="S4348">
        <v>4.3</v>
      </c>
      <c r="T4348" t="s">
        <v>30</v>
      </c>
      <c r="U4348" t="s">
        <v>60</v>
      </c>
    </row>
    <row r="4349" spans="1:21" x14ac:dyDescent="0.35">
      <c r="A4349" t="s">
        <v>5786</v>
      </c>
      <c r="B4349" t="str">
        <f>IF(COUNTIFS($A:$A,$A4349,$C:$C,$C4349,$D:$D,$D4349,$G:$G,$G4349,$K:$K,$K4349,$M:$M,$M4349)&gt;1,"True Duplicate","Unique")</f>
        <v>Unique</v>
      </c>
      <c r="C4349" s="7">
        <v>45517</v>
      </c>
      <c r="D4349" t="s">
        <v>5511</v>
      </c>
      <c r="E4349" t="str">
        <f>IF(COUNTIF($B$2:D4349,D4349)=1,"New Customer","Returning Customer")</f>
        <v>New Customer</v>
      </c>
      <c r="F4349" t="s">
        <v>10132</v>
      </c>
      <c r="G4349" t="s">
        <v>176</v>
      </c>
      <c r="H4349" t="s">
        <v>47</v>
      </c>
      <c r="I4349" t="s">
        <v>177</v>
      </c>
      <c r="J4349" s="5">
        <v>581.9</v>
      </c>
      <c r="K4349">
        <v>9</v>
      </c>
      <c r="L4349">
        <v>0</v>
      </c>
      <c r="M4349" s="3">
        <f t="shared" si="67"/>
        <v>5237.0999999999995</v>
      </c>
      <c r="N4349" t="s">
        <v>38</v>
      </c>
      <c r="O4349" t="s">
        <v>111</v>
      </c>
      <c r="P4349" t="s">
        <v>85</v>
      </c>
      <c r="Q4349" t="s">
        <v>123</v>
      </c>
      <c r="R4349">
        <v>9</v>
      </c>
      <c r="S4349">
        <v>3.8</v>
      </c>
      <c r="T4349" t="s">
        <v>30</v>
      </c>
      <c r="U4349" t="s">
        <v>60</v>
      </c>
    </row>
    <row r="4350" spans="1:21" x14ac:dyDescent="0.35">
      <c r="A4350" t="s">
        <v>10002</v>
      </c>
      <c r="B4350" t="str">
        <f>IF(COUNTIFS($A:$A,$A4350,$C:$C,$C4350,$D:$D,$D4350,$G:$G,$G4350,$K:$K,$K4350,$M:$M,$M4350)&gt;1,"True Duplicate","Unique")</f>
        <v>Unique</v>
      </c>
      <c r="C4350" s="7">
        <v>45517</v>
      </c>
      <c r="D4350" t="s">
        <v>4934</v>
      </c>
      <c r="E4350" t="str">
        <f>IF(COUNTIF($B$2:D4350,D4350)=1,"New Customer","Returning Customer")</f>
        <v>Returning Customer</v>
      </c>
      <c r="F4350" t="s">
        <v>10132</v>
      </c>
      <c r="G4350" t="s">
        <v>649</v>
      </c>
      <c r="H4350" t="s">
        <v>57</v>
      </c>
      <c r="I4350" t="s">
        <v>153</v>
      </c>
      <c r="J4350" s="5">
        <v>482.61</v>
      </c>
      <c r="K4350">
        <v>9</v>
      </c>
      <c r="L4350">
        <v>0.3</v>
      </c>
      <c r="M4350" s="3">
        <f t="shared" si="67"/>
        <v>4340.79</v>
      </c>
      <c r="N4350" t="s">
        <v>302</v>
      </c>
      <c r="O4350" t="s">
        <v>122</v>
      </c>
      <c r="P4350" t="s">
        <v>10129</v>
      </c>
      <c r="Q4350" t="s">
        <v>123</v>
      </c>
      <c r="R4350">
        <v>6</v>
      </c>
      <c r="S4350">
        <v>1.5</v>
      </c>
      <c r="T4350" t="s">
        <v>30</v>
      </c>
      <c r="U4350" t="s">
        <v>60</v>
      </c>
    </row>
    <row r="4351" spans="1:21" x14ac:dyDescent="0.35">
      <c r="A4351" t="s">
        <v>10118</v>
      </c>
      <c r="B4351" t="str">
        <f>IF(COUNTIFS($A:$A,$A4351,$C:$C,$C4351,$D:$D,$D4351,$G:$G,$G4351,$K:$K,$K4351,$M:$M,$M4351)&gt;1,"True Duplicate","Unique")</f>
        <v>Unique</v>
      </c>
      <c r="C4351" s="7">
        <v>45517</v>
      </c>
      <c r="D4351" t="s">
        <v>2290</v>
      </c>
      <c r="E4351" t="str">
        <f>IF(COUNTIF($B$2:D4351,D4351)=1,"New Customer","Returning Customer")</f>
        <v>Returning Customer</v>
      </c>
      <c r="F4351" t="s">
        <v>10132</v>
      </c>
      <c r="G4351" t="s">
        <v>170</v>
      </c>
      <c r="H4351" t="s">
        <v>66</v>
      </c>
      <c r="I4351" t="s">
        <v>171</v>
      </c>
      <c r="J4351" s="5">
        <v>489.62</v>
      </c>
      <c r="K4351">
        <v>1</v>
      </c>
      <c r="L4351">
        <v>0</v>
      </c>
      <c r="M4351" s="3">
        <f t="shared" si="67"/>
        <v>489.62</v>
      </c>
      <c r="N4351" t="s">
        <v>83</v>
      </c>
      <c r="O4351" t="s">
        <v>111</v>
      </c>
      <c r="P4351" t="s">
        <v>59</v>
      </c>
      <c r="Q4351" t="s">
        <v>77</v>
      </c>
      <c r="R4351">
        <v>6</v>
      </c>
      <c r="S4351">
        <v>1.6</v>
      </c>
      <c r="T4351" t="s">
        <v>30</v>
      </c>
      <c r="U4351" t="s">
        <v>60</v>
      </c>
    </row>
    <row r="4352" spans="1:21" x14ac:dyDescent="0.35">
      <c r="A4352" t="s">
        <v>1120</v>
      </c>
      <c r="B4352" t="str">
        <f>IF(COUNTIFS($A:$A,$A4352,$C:$C,$C4352,$D:$D,$D4352,$G:$G,$G4352,$K:$K,$K4352,$M:$M,$M4352)&gt;1,"True Duplicate","Unique")</f>
        <v>Unique</v>
      </c>
      <c r="C4352" s="7">
        <v>45518</v>
      </c>
      <c r="D4352" t="s">
        <v>9382</v>
      </c>
      <c r="E4352" t="str">
        <f>IF(COUNTIF($B$2:D4352,D4352)=1,"New Customer","Returning Customer")</f>
        <v>New Customer</v>
      </c>
      <c r="F4352" t="s">
        <v>10132</v>
      </c>
      <c r="G4352" t="s">
        <v>147</v>
      </c>
      <c r="H4352" t="s">
        <v>74</v>
      </c>
      <c r="I4352" t="s">
        <v>148</v>
      </c>
      <c r="J4352" s="5">
        <v>1881.58</v>
      </c>
      <c r="K4352">
        <v>2</v>
      </c>
      <c r="L4352">
        <v>0.1</v>
      </c>
      <c r="M4352" s="3">
        <f t="shared" si="67"/>
        <v>3762.96</v>
      </c>
      <c r="N4352" t="s">
        <v>38</v>
      </c>
      <c r="O4352" t="s">
        <v>27</v>
      </c>
      <c r="P4352" t="s">
        <v>166</v>
      </c>
      <c r="Q4352" t="s">
        <v>123</v>
      </c>
      <c r="R4352">
        <v>13</v>
      </c>
      <c r="S4352">
        <v>1.8</v>
      </c>
      <c r="U4352" t="s">
        <v>10128</v>
      </c>
    </row>
    <row r="4353" spans="1:21" x14ac:dyDescent="0.35">
      <c r="A4353" t="s">
        <v>4053</v>
      </c>
      <c r="B4353" t="str">
        <f>IF(COUNTIFS($A:$A,$A4353,$C:$C,$C4353,$D:$D,$D4353,$G:$G,$G4353,$K:$K,$K4353,$M:$M,$M4353)&gt;1,"True Duplicate","Unique")</f>
        <v>Unique</v>
      </c>
      <c r="C4353" s="7">
        <v>45518</v>
      </c>
      <c r="D4353" t="s">
        <v>1253</v>
      </c>
      <c r="E4353" t="str">
        <f>IF(COUNTIF($B$2:D4353,D4353)=1,"New Customer","Returning Customer")</f>
        <v>Returning Customer</v>
      </c>
      <c r="F4353" t="s">
        <v>10132</v>
      </c>
      <c r="G4353" t="s">
        <v>374</v>
      </c>
      <c r="H4353" t="s">
        <v>36</v>
      </c>
      <c r="I4353" t="s">
        <v>259</v>
      </c>
      <c r="J4353" s="5">
        <v>16.43</v>
      </c>
      <c r="K4353">
        <v>12</v>
      </c>
      <c r="L4353">
        <v>0.2</v>
      </c>
      <c r="M4353" s="3">
        <f t="shared" si="67"/>
        <v>194.76</v>
      </c>
      <c r="N4353" t="s">
        <v>104</v>
      </c>
      <c r="O4353" t="s">
        <v>122</v>
      </c>
      <c r="P4353" t="s">
        <v>10129</v>
      </c>
      <c r="Q4353" t="s">
        <v>77</v>
      </c>
      <c r="R4353">
        <v>7</v>
      </c>
      <c r="S4353">
        <v>1.9</v>
      </c>
      <c r="T4353" t="s">
        <v>30</v>
      </c>
      <c r="U4353" t="s">
        <v>60</v>
      </c>
    </row>
    <row r="4354" spans="1:21" x14ac:dyDescent="0.35">
      <c r="A4354" t="s">
        <v>6697</v>
      </c>
      <c r="B4354" t="str">
        <f>IF(COUNTIFS($A:$A,$A4354,$C:$C,$C4354,$D:$D,$D4354,$G:$G,$G4354,$K:$K,$K4354,$M:$M,$M4354)&gt;1,"True Duplicate","Unique")</f>
        <v>Unique</v>
      </c>
      <c r="C4354" s="7">
        <v>45518</v>
      </c>
      <c r="D4354" t="s">
        <v>895</v>
      </c>
      <c r="E4354" t="str">
        <f>IF(COUNTIF($B$2:D4354,D4354)=1,"New Customer","Returning Customer")</f>
        <v>Returning Customer</v>
      </c>
      <c r="F4354" t="s">
        <v>10132</v>
      </c>
      <c r="G4354" t="s">
        <v>214</v>
      </c>
      <c r="H4354" t="s">
        <v>66</v>
      </c>
      <c r="I4354" t="s">
        <v>215</v>
      </c>
      <c r="J4354" s="5">
        <v>126.3</v>
      </c>
      <c r="K4354">
        <v>11</v>
      </c>
      <c r="L4354">
        <v>0.25</v>
      </c>
      <c r="M4354" s="3">
        <f t="shared" ref="M4354:M4417" si="68">(J4354-L4354)*K4354</f>
        <v>1386.55</v>
      </c>
      <c r="N4354" t="s">
        <v>76</v>
      </c>
      <c r="O4354" t="s">
        <v>111</v>
      </c>
      <c r="P4354" t="s">
        <v>59</v>
      </c>
      <c r="Q4354" t="s">
        <v>116</v>
      </c>
      <c r="R4354">
        <v>10</v>
      </c>
      <c r="S4354">
        <v>1.9</v>
      </c>
      <c r="T4354" t="s">
        <v>51</v>
      </c>
      <c r="U4354" t="s">
        <v>52</v>
      </c>
    </row>
    <row r="4355" spans="1:21" x14ac:dyDescent="0.35">
      <c r="A4355" t="s">
        <v>7107</v>
      </c>
      <c r="B4355" t="str">
        <f>IF(COUNTIFS($A:$A,$A4355,$C:$C,$C4355,$D:$D,$D4355,$G:$G,$G4355,$K:$K,$K4355,$M:$M,$M4355)&gt;1,"True Duplicate","Unique")</f>
        <v>Unique</v>
      </c>
      <c r="C4355" s="7">
        <v>45518</v>
      </c>
      <c r="D4355" t="s">
        <v>1122</v>
      </c>
      <c r="E4355" t="str">
        <f>IF(COUNTIF($B$2:D4355,D4355)=1,"New Customer","Returning Customer")</f>
        <v>New Customer</v>
      </c>
      <c r="F4355" t="s">
        <v>72</v>
      </c>
      <c r="G4355" t="s">
        <v>323</v>
      </c>
      <c r="H4355" t="s">
        <v>57</v>
      </c>
      <c r="I4355" t="s">
        <v>82</v>
      </c>
      <c r="J4355" s="5">
        <v>669.31</v>
      </c>
      <c r="K4355">
        <v>7</v>
      </c>
      <c r="L4355">
        <v>0.15</v>
      </c>
      <c r="M4355" s="3">
        <f t="shared" si="68"/>
        <v>4684.12</v>
      </c>
      <c r="N4355" t="s">
        <v>26</v>
      </c>
      <c r="O4355" t="s">
        <v>39</v>
      </c>
      <c r="P4355" t="s">
        <v>10129</v>
      </c>
      <c r="Q4355" t="s">
        <v>41</v>
      </c>
      <c r="R4355">
        <v>13</v>
      </c>
      <c r="S4355">
        <v>1.2</v>
      </c>
      <c r="T4355" t="s">
        <v>30</v>
      </c>
      <c r="U4355" t="s">
        <v>60</v>
      </c>
    </row>
    <row r="4356" spans="1:21" x14ac:dyDescent="0.35">
      <c r="A4356" t="s">
        <v>9381</v>
      </c>
      <c r="B4356" t="str">
        <f>IF(COUNTIFS($A:$A,$A4356,$C:$C,$C4356,$D:$D,$D4356,$G:$G,$G4356,$K:$K,$K4356,$M:$M,$M4356)&gt;1,"True Duplicate","Unique")</f>
        <v>Unique</v>
      </c>
      <c r="C4356" s="7">
        <v>45518</v>
      </c>
      <c r="D4356" t="s">
        <v>4054</v>
      </c>
      <c r="E4356" t="str">
        <f>IF(COUNTIF($B$2:D4356,D4356)=1,"New Customer","Returning Customer")</f>
        <v>New Customer</v>
      </c>
      <c r="F4356" t="s">
        <v>10132</v>
      </c>
      <c r="G4356" t="s">
        <v>301</v>
      </c>
      <c r="H4356" t="s">
        <v>57</v>
      </c>
      <c r="I4356" t="s">
        <v>97</v>
      </c>
      <c r="J4356" s="5">
        <v>345.83</v>
      </c>
      <c r="K4356">
        <v>12</v>
      </c>
      <c r="L4356">
        <v>0.25</v>
      </c>
      <c r="M4356" s="3">
        <f t="shared" si="68"/>
        <v>4146.96</v>
      </c>
      <c r="N4356" t="s">
        <v>98</v>
      </c>
      <c r="O4356" t="s">
        <v>111</v>
      </c>
      <c r="P4356" t="s">
        <v>166</v>
      </c>
      <c r="Q4356" t="s">
        <v>29</v>
      </c>
      <c r="R4356">
        <v>11</v>
      </c>
      <c r="S4356">
        <v>4.9000000000000004</v>
      </c>
      <c r="T4356" t="s">
        <v>30</v>
      </c>
      <c r="U4356" t="s">
        <v>60</v>
      </c>
    </row>
    <row r="4357" spans="1:21" x14ac:dyDescent="0.35">
      <c r="A4357" t="s">
        <v>3417</v>
      </c>
      <c r="B4357" t="str">
        <f>IF(COUNTIFS($A:$A,$A4357,$C:$C,$C4357,$D:$D,$D4357,$G:$G,$G4357,$K:$K,$K4357,$M:$M,$M4357)&gt;1,"True Duplicate","Unique")</f>
        <v>Unique</v>
      </c>
      <c r="C4357" s="7">
        <v>45519</v>
      </c>
      <c r="D4357" t="s">
        <v>4900</v>
      </c>
      <c r="E4357" t="str">
        <f>IF(COUNTIF($B$2:D4357,D4357)=1,"New Customer","Returning Customer")</f>
        <v>Returning Customer</v>
      </c>
      <c r="F4357" t="s">
        <v>10132</v>
      </c>
      <c r="G4357" t="s">
        <v>223</v>
      </c>
      <c r="H4357" t="s">
        <v>66</v>
      </c>
      <c r="I4357" t="s">
        <v>171</v>
      </c>
      <c r="J4357" s="5">
        <v>1766.35</v>
      </c>
      <c r="K4357">
        <v>10</v>
      </c>
      <c r="L4357">
        <v>0.1</v>
      </c>
      <c r="M4357" s="3">
        <f t="shared" si="68"/>
        <v>17662.5</v>
      </c>
      <c r="N4357" t="s">
        <v>302</v>
      </c>
      <c r="O4357" t="s">
        <v>111</v>
      </c>
      <c r="P4357" t="s">
        <v>85</v>
      </c>
      <c r="Q4357" t="s">
        <v>41</v>
      </c>
      <c r="R4357">
        <v>5</v>
      </c>
      <c r="S4357">
        <v>1.2</v>
      </c>
      <c r="T4357" t="s">
        <v>30</v>
      </c>
      <c r="U4357" t="s">
        <v>60</v>
      </c>
    </row>
    <row r="4358" spans="1:21" x14ac:dyDescent="0.35">
      <c r="A4358" t="s">
        <v>5759</v>
      </c>
      <c r="B4358" t="str">
        <f>IF(COUNTIFS($A:$A,$A4358,$C:$C,$C4358,$D:$D,$D4358,$G:$G,$G4358,$K:$K,$K4358,$M:$M,$M4358)&gt;1,"True Duplicate","Unique")</f>
        <v>Unique</v>
      </c>
      <c r="C4358" s="7">
        <v>45519</v>
      </c>
      <c r="D4358" t="s">
        <v>3419</v>
      </c>
      <c r="E4358" t="str">
        <f>IF(COUNTIF($B$2:D4358,D4358)=1,"New Customer","Returning Customer")</f>
        <v>New Customer</v>
      </c>
      <c r="F4358" t="s">
        <v>10132</v>
      </c>
      <c r="G4358" t="s">
        <v>132</v>
      </c>
      <c r="H4358" t="s">
        <v>24</v>
      </c>
      <c r="I4358" t="s">
        <v>133</v>
      </c>
      <c r="J4358" s="5">
        <v>523.04</v>
      </c>
      <c r="K4358">
        <v>14</v>
      </c>
      <c r="L4358">
        <v>0.2</v>
      </c>
      <c r="M4358" s="3">
        <f t="shared" si="68"/>
        <v>7319.7599999999984</v>
      </c>
      <c r="N4358" t="s">
        <v>165</v>
      </c>
      <c r="O4358" t="s">
        <v>111</v>
      </c>
      <c r="P4358" t="s">
        <v>59</v>
      </c>
      <c r="Q4358" t="s">
        <v>77</v>
      </c>
      <c r="R4358">
        <v>2</v>
      </c>
      <c r="S4358">
        <v>4.7</v>
      </c>
      <c r="T4358" t="s">
        <v>112</v>
      </c>
      <c r="U4358" t="s">
        <v>10128</v>
      </c>
    </row>
    <row r="4359" spans="1:21" x14ac:dyDescent="0.35">
      <c r="A4359" t="s">
        <v>6008</v>
      </c>
      <c r="B4359" t="str">
        <f>IF(COUNTIFS($A:$A,$A4359,$C:$C,$C4359,$D:$D,$D4359,$G:$G,$G4359,$K:$K,$K4359,$M:$M,$M4359)&gt;1,"True Duplicate","Unique")</f>
        <v>Unique</v>
      </c>
      <c r="C4359" s="7">
        <v>45519</v>
      </c>
      <c r="D4359" t="s">
        <v>6009</v>
      </c>
      <c r="E4359" t="str">
        <f>IF(COUNTIF($B$2:D4359,D4359)=1,"New Customer","Returning Customer")</f>
        <v>New Customer</v>
      </c>
      <c r="F4359" t="s">
        <v>72</v>
      </c>
      <c r="G4359" t="s">
        <v>10123</v>
      </c>
      <c r="H4359" t="s">
        <v>47</v>
      </c>
      <c r="I4359" t="s">
        <v>10124</v>
      </c>
      <c r="J4359" s="5">
        <v>363.78</v>
      </c>
      <c r="K4359">
        <v>14</v>
      </c>
      <c r="L4359">
        <v>0.05</v>
      </c>
      <c r="M4359" s="3">
        <f t="shared" si="68"/>
        <v>5092.2199999999993</v>
      </c>
      <c r="N4359" t="s">
        <v>26</v>
      </c>
      <c r="O4359" t="s">
        <v>111</v>
      </c>
      <c r="P4359" t="s">
        <v>85</v>
      </c>
      <c r="Q4359" t="s">
        <v>123</v>
      </c>
      <c r="R4359">
        <v>7</v>
      </c>
      <c r="S4359">
        <v>1.5</v>
      </c>
      <c r="T4359" t="s">
        <v>30</v>
      </c>
      <c r="U4359" t="s">
        <v>86</v>
      </c>
    </row>
    <row r="4360" spans="1:21" x14ac:dyDescent="0.35">
      <c r="A4360" t="s">
        <v>3979</v>
      </c>
      <c r="B4360" t="str">
        <f>IF(COUNTIFS($A:$A,$A4360,$C:$C,$C4360,$D:$D,$D4360,$G:$G,$G4360,$K:$K,$K4360,$M:$M,$M4360)&gt;1,"True Duplicate","Unique")</f>
        <v>Unique</v>
      </c>
      <c r="C4360" s="7">
        <v>45520</v>
      </c>
      <c r="D4360" t="s">
        <v>3981</v>
      </c>
      <c r="E4360" t="str">
        <f>IF(COUNTIF($B$2:D4360,D4360)=1,"New Customer","Returning Customer")</f>
        <v>Returning Customer</v>
      </c>
      <c r="F4360" t="s">
        <v>10132</v>
      </c>
      <c r="G4360" t="s">
        <v>251</v>
      </c>
      <c r="H4360" t="s">
        <v>36</v>
      </c>
      <c r="I4360" t="s">
        <v>252</v>
      </c>
      <c r="J4360" s="5">
        <v>8.73</v>
      </c>
      <c r="K4360">
        <v>12</v>
      </c>
      <c r="L4360">
        <v>0.2</v>
      </c>
      <c r="M4360" s="3">
        <f t="shared" si="68"/>
        <v>102.36000000000001</v>
      </c>
      <c r="N4360" t="s">
        <v>104</v>
      </c>
      <c r="O4360" t="s">
        <v>111</v>
      </c>
      <c r="P4360" t="s">
        <v>59</v>
      </c>
      <c r="Q4360" t="s">
        <v>41</v>
      </c>
      <c r="R4360">
        <v>12</v>
      </c>
      <c r="S4360">
        <v>3</v>
      </c>
      <c r="T4360" t="s">
        <v>30</v>
      </c>
      <c r="U4360" t="s">
        <v>60</v>
      </c>
    </row>
    <row r="4361" spans="1:21" x14ac:dyDescent="0.35">
      <c r="A4361" t="s">
        <v>4279</v>
      </c>
      <c r="B4361" t="str">
        <f>IF(COUNTIFS($A:$A,$A4361,$C:$C,$C4361,$D:$D,$D4361,$G:$G,$G4361,$K:$K,$K4361,$M:$M,$M4361)&gt;1,"True Duplicate","Unique")</f>
        <v>Unique</v>
      </c>
      <c r="C4361" s="7">
        <v>45520</v>
      </c>
      <c r="D4361" t="s">
        <v>4280</v>
      </c>
      <c r="E4361" t="str">
        <f>IF(COUNTIF($B$2:D4361,D4361)=1,"New Customer","Returning Customer")</f>
        <v>New Customer</v>
      </c>
      <c r="F4361" t="s">
        <v>10132</v>
      </c>
      <c r="G4361" t="s">
        <v>445</v>
      </c>
      <c r="H4361" t="s">
        <v>66</v>
      </c>
      <c r="I4361" t="s">
        <v>446</v>
      </c>
      <c r="J4361" s="5">
        <v>702.61</v>
      </c>
      <c r="K4361">
        <v>5</v>
      </c>
      <c r="L4361">
        <v>0.15</v>
      </c>
      <c r="M4361" s="3">
        <f t="shared" si="68"/>
        <v>3512.3</v>
      </c>
      <c r="N4361" t="s">
        <v>76</v>
      </c>
      <c r="O4361" t="s">
        <v>111</v>
      </c>
      <c r="P4361" t="s">
        <v>59</v>
      </c>
      <c r="Q4361" t="s">
        <v>77</v>
      </c>
      <c r="R4361">
        <v>1</v>
      </c>
      <c r="S4361">
        <v>2.9</v>
      </c>
      <c r="T4361" t="s">
        <v>30</v>
      </c>
      <c r="U4361" t="s">
        <v>52</v>
      </c>
    </row>
    <row r="4362" spans="1:21" x14ac:dyDescent="0.35">
      <c r="A4362" t="s">
        <v>9673</v>
      </c>
      <c r="B4362" t="str">
        <f>IF(COUNTIFS($A:$A,$A4362,$C:$C,$C4362,$D:$D,$D4362,$G:$G,$G4362,$K:$K,$K4362,$M:$M,$M4362)&gt;1,"True Duplicate","Unique")</f>
        <v>Unique</v>
      </c>
      <c r="C4362" s="7">
        <v>45520</v>
      </c>
      <c r="D4362" t="s">
        <v>3976</v>
      </c>
      <c r="E4362" t="str">
        <f>IF(COUNTIF($B$2:D4362,D4362)=1,"New Customer","Returning Customer")</f>
        <v>Returning Customer</v>
      </c>
      <c r="F4362" t="s">
        <v>10132</v>
      </c>
      <c r="G4362" t="s">
        <v>281</v>
      </c>
      <c r="H4362" t="s">
        <v>74</v>
      </c>
      <c r="I4362" t="s">
        <v>110</v>
      </c>
      <c r="J4362" s="5">
        <v>2294.02</v>
      </c>
      <c r="K4362">
        <v>5</v>
      </c>
      <c r="L4362">
        <v>0.1</v>
      </c>
      <c r="M4362" s="3">
        <f t="shared" si="68"/>
        <v>11469.6</v>
      </c>
      <c r="N4362" t="s">
        <v>165</v>
      </c>
      <c r="O4362" t="s">
        <v>111</v>
      </c>
      <c r="P4362" t="s">
        <v>85</v>
      </c>
      <c r="Q4362" t="s">
        <v>41</v>
      </c>
      <c r="R4362">
        <v>8</v>
      </c>
      <c r="S4362">
        <v>3.6</v>
      </c>
      <c r="T4362" t="s">
        <v>51</v>
      </c>
      <c r="U4362" t="s">
        <v>60</v>
      </c>
    </row>
    <row r="4363" spans="1:21" x14ac:dyDescent="0.35">
      <c r="A4363" t="s">
        <v>211</v>
      </c>
      <c r="B4363" t="str">
        <f>IF(COUNTIFS($A:$A,$A4363,$C:$C,$C4363,$D:$D,$D4363,$G:$G,$G4363,$K:$K,$K4363,$M:$M,$M4363)&gt;1,"True Duplicate","Unique")</f>
        <v>Unique</v>
      </c>
      <c r="C4363" s="7">
        <v>45521</v>
      </c>
      <c r="D4363" t="s">
        <v>8659</v>
      </c>
      <c r="E4363" t="str">
        <f>IF(COUNTIF($B$2:D4363,D4363)=1,"New Customer","Returning Customer")</f>
        <v>New Customer</v>
      </c>
      <c r="F4363" t="s">
        <v>72</v>
      </c>
      <c r="G4363" t="s">
        <v>214</v>
      </c>
      <c r="H4363" t="s">
        <v>66</v>
      </c>
      <c r="I4363" t="s">
        <v>215</v>
      </c>
      <c r="J4363" s="5">
        <v>1929.11</v>
      </c>
      <c r="K4363">
        <v>7</v>
      </c>
      <c r="L4363">
        <v>0.1</v>
      </c>
      <c r="M4363" s="3">
        <f t="shared" si="68"/>
        <v>13503.07</v>
      </c>
      <c r="N4363" t="s">
        <v>98</v>
      </c>
      <c r="O4363" t="s">
        <v>111</v>
      </c>
      <c r="P4363" t="s">
        <v>85</v>
      </c>
      <c r="Q4363" t="s">
        <v>116</v>
      </c>
      <c r="R4363">
        <v>8</v>
      </c>
      <c r="S4363">
        <v>2.4</v>
      </c>
      <c r="T4363" t="s">
        <v>30</v>
      </c>
      <c r="U4363" t="s">
        <v>86</v>
      </c>
    </row>
    <row r="4364" spans="1:21" x14ac:dyDescent="0.35">
      <c r="A4364" t="s">
        <v>4549</v>
      </c>
      <c r="B4364" t="str">
        <f>IF(COUNTIFS($A:$A,$A4364,$C:$C,$C4364,$D:$D,$D4364,$G:$G,$G4364,$K:$K,$K4364,$M:$M,$M4364)&gt;1,"True Duplicate","Unique")</f>
        <v>Unique</v>
      </c>
      <c r="C4364" s="7">
        <v>45521</v>
      </c>
      <c r="D4364" t="s">
        <v>213</v>
      </c>
      <c r="E4364" t="str">
        <f>IF(COUNTIF($B$2:D4364,D4364)=1,"New Customer","Returning Customer")</f>
        <v>New Customer</v>
      </c>
      <c r="F4364" t="s">
        <v>10132</v>
      </c>
      <c r="G4364" t="s">
        <v>413</v>
      </c>
      <c r="H4364" t="s">
        <v>47</v>
      </c>
      <c r="I4364" t="s">
        <v>10125</v>
      </c>
      <c r="J4364" s="5">
        <v>117.39</v>
      </c>
      <c r="K4364">
        <v>13</v>
      </c>
      <c r="L4364">
        <v>0.1</v>
      </c>
      <c r="M4364" s="3">
        <f t="shared" si="68"/>
        <v>1524.77</v>
      </c>
      <c r="N4364" t="s">
        <v>142</v>
      </c>
      <c r="O4364" t="s">
        <v>39</v>
      </c>
      <c r="P4364" t="s">
        <v>85</v>
      </c>
      <c r="Q4364" t="s">
        <v>41</v>
      </c>
      <c r="R4364">
        <v>3</v>
      </c>
      <c r="S4364">
        <v>3.5</v>
      </c>
      <c r="T4364" t="s">
        <v>30</v>
      </c>
      <c r="U4364" t="s">
        <v>86</v>
      </c>
    </row>
    <row r="4365" spans="1:21" x14ac:dyDescent="0.35">
      <c r="A4365" t="s">
        <v>6106</v>
      </c>
      <c r="B4365" t="str">
        <f>IF(COUNTIFS($A:$A,$A4365,$C:$C,$C4365,$D:$D,$D4365,$G:$G,$G4365,$K:$K,$K4365,$M:$M,$M4365)&gt;1,"True Duplicate","Unique")</f>
        <v>Unique</v>
      </c>
      <c r="C4365" s="7">
        <v>45521</v>
      </c>
      <c r="D4365" t="s">
        <v>6107</v>
      </c>
      <c r="E4365" t="str">
        <f>IF(COUNTIF($B$2:D4365,D4365)=1,"New Customer","Returning Customer")</f>
        <v>Returning Customer</v>
      </c>
      <c r="F4365" t="s">
        <v>10132</v>
      </c>
      <c r="G4365" t="s">
        <v>181</v>
      </c>
      <c r="H4365" t="s">
        <v>24</v>
      </c>
      <c r="I4365" t="s">
        <v>182</v>
      </c>
      <c r="J4365" s="5">
        <v>140.55000000000001</v>
      </c>
      <c r="K4365">
        <v>11</v>
      </c>
      <c r="L4365">
        <v>0.25</v>
      </c>
      <c r="M4365" s="3">
        <f t="shared" si="68"/>
        <v>1543.3000000000002</v>
      </c>
      <c r="N4365" t="s">
        <v>83</v>
      </c>
      <c r="O4365" t="s">
        <v>111</v>
      </c>
      <c r="P4365" t="s">
        <v>85</v>
      </c>
      <c r="Q4365" t="s">
        <v>29</v>
      </c>
      <c r="R4365">
        <v>12</v>
      </c>
      <c r="S4365">
        <v>1.5</v>
      </c>
      <c r="T4365" t="s">
        <v>30</v>
      </c>
      <c r="U4365" t="s">
        <v>60</v>
      </c>
    </row>
    <row r="4366" spans="1:21" x14ac:dyDescent="0.35">
      <c r="A4366" t="s">
        <v>7661</v>
      </c>
      <c r="B4366" t="str">
        <f>IF(COUNTIFS($A:$A,$A4366,$C:$C,$C4366,$D:$D,$D4366,$G:$G,$G4366,$K:$K,$K4366,$M:$M,$M4366)&gt;1,"True Duplicate","Unique")</f>
        <v>Unique</v>
      </c>
      <c r="C4366" s="7">
        <v>45521</v>
      </c>
      <c r="D4366" t="s">
        <v>4550</v>
      </c>
      <c r="E4366" t="str">
        <f>IF(COUNTIF($B$2:D4366,D4366)=1,"New Customer","Returning Customer")</f>
        <v>Returning Customer</v>
      </c>
      <c r="F4366" t="s">
        <v>10132</v>
      </c>
      <c r="G4366" t="s">
        <v>81</v>
      </c>
      <c r="H4366" t="s">
        <v>57</v>
      </c>
      <c r="I4366" t="s">
        <v>82</v>
      </c>
      <c r="J4366" s="5">
        <v>333.12</v>
      </c>
      <c r="K4366">
        <v>13</v>
      </c>
      <c r="L4366">
        <v>0.3</v>
      </c>
      <c r="M4366" s="3">
        <f t="shared" si="68"/>
        <v>4326.66</v>
      </c>
      <c r="N4366" t="s">
        <v>83</v>
      </c>
      <c r="O4366" t="s">
        <v>39</v>
      </c>
      <c r="P4366" t="s">
        <v>59</v>
      </c>
      <c r="Q4366" t="s">
        <v>116</v>
      </c>
      <c r="R4366">
        <v>2</v>
      </c>
      <c r="S4366">
        <v>4.5</v>
      </c>
      <c r="T4366" t="s">
        <v>30</v>
      </c>
      <c r="U4366" t="s">
        <v>60</v>
      </c>
    </row>
    <row r="4367" spans="1:21" x14ac:dyDescent="0.35">
      <c r="A4367" t="s">
        <v>8658</v>
      </c>
      <c r="B4367" t="str">
        <f>IF(COUNTIFS($A:$A,$A4367,$C:$C,$C4367,$D:$D,$D4367,$G:$G,$G4367,$K:$K,$K4367,$M:$M,$M4367)&gt;1,"True Duplicate","Unique")</f>
        <v>Unique</v>
      </c>
      <c r="C4367" s="7">
        <v>45521</v>
      </c>
      <c r="D4367" t="s">
        <v>7662</v>
      </c>
      <c r="E4367" t="str">
        <f>IF(COUNTIF($B$2:D4367,D4367)=1,"New Customer","Returning Customer")</f>
        <v>New Customer</v>
      </c>
      <c r="F4367" t="s">
        <v>10132</v>
      </c>
      <c r="G4367" t="s">
        <v>73</v>
      </c>
      <c r="H4367" t="s">
        <v>74</v>
      </c>
      <c r="I4367" t="s">
        <v>75</v>
      </c>
      <c r="J4367" s="5">
        <v>1663.61</v>
      </c>
      <c r="K4367">
        <v>12</v>
      </c>
      <c r="L4367">
        <v>0</v>
      </c>
      <c r="M4367" s="3">
        <f t="shared" si="68"/>
        <v>19963.32</v>
      </c>
      <c r="N4367" t="s">
        <v>76</v>
      </c>
      <c r="O4367" t="s">
        <v>111</v>
      </c>
      <c r="P4367" t="s">
        <v>85</v>
      </c>
      <c r="Q4367" t="s">
        <v>41</v>
      </c>
      <c r="R4367">
        <v>4</v>
      </c>
      <c r="S4367">
        <v>2.5</v>
      </c>
      <c r="T4367" t="s">
        <v>30</v>
      </c>
      <c r="U4367" t="s">
        <v>52</v>
      </c>
    </row>
    <row r="4368" spans="1:21" x14ac:dyDescent="0.35">
      <c r="A4368" t="s">
        <v>8908</v>
      </c>
      <c r="B4368" t="str">
        <f>IF(COUNTIFS($A:$A,$A4368,$C:$C,$C4368,$D:$D,$D4368,$G:$G,$G4368,$K:$K,$K4368,$M:$M,$M4368)&gt;1,"True Duplicate","Unique")</f>
        <v>Unique</v>
      </c>
      <c r="C4368" s="7">
        <v>45521</v>
      </c>
      <c r="D4368" t="s">
        <v>1980</v>
      </c>
      <c r="E4368" t="str">
        <f>IF(COUNTIF($B$2:D4368,D4368)=1,"New Customer","Returning Customer")</f>
        <v>Returning Customer</v>
      </c>
      <c r="F4368" t="s">
        <v>72</v>
      </c>
      <c r="G4368" t="s">
        <v>239</v>
      </c>
      <c r="H4368" t="s">
        <v>66</v>
      </c>
      <c r="I4368" t="s">
        <v>240</v>
      </c>
      <c r="J4368" s="5">
        <v>1465.86</v>
      </c>
      <c r="K4368">
        <v>12</v>
      </c>
      <c r="L4368">
        <v>0.1</v>
      </c>
      <c r="M4368" s="3">
        <f t="shared" si="68"/>
        <v>17589.12</v>
      </c>
      <c r="N4368" t="s">
        <v>26</v>
      </c>
      <c r="O4368" t="s">
        <v>27</v>
      </c>
      <c r="P4368" t="s">
        <v>59</v>
      </c>
      <c r="Q4368" t="s">
        <v>123</v>
      </c>
      <c r="R4368">
        <v>6</v>
      </c>
      <c r="S4368">
        <v>3.3</v>
      </c>
      <c r="T4368" t="s">
        <v>30</v>
      </c>
      <c r="U4368" t="s">
        <v>52</v>
      </c>
    </row>
    <row r="4369" spans="1:21" x14ac:dyDescent="0.35">
      <c r="A4369" t="s">
        <v>10114</v>
      </c>
      <c r="B4369" t="str">
        <f>IF(COUNTIFS($A:$A,$A4369,$C:$C,$C4369,$D:$D,$D4369,$G:$G,$G4369,$K:$K,$K4369,$M:$M,$M4369)&gt;1,"True Duplicate","Unique")</f>
        <v>Unique</v>
      </c>
      <c r="C4369" s="7">
        <v>45521</v>
      </c>
      <c r="D4369" t="s">
        <v>6174</v>
      </c>
      <c r="E4369" t="str">
        <f>IF(COUNTIF($B$2:D4369,D4369)=1,"New Customer","Returning Customer")</f>
        <v>New Customer</v>
      </c>
      <c r="F4369" t="s">
        <v>10132</v>
      </c>
      <c r="G4369" t="s">
        <v>152</v>
      </c>
      <c r="H4369" t="s">
        <v>57</v>
      </c>
      <c r="I4369" t="s">
        <v>153</v>
      </c>
      <c r="J4369" s="5">
        <v>209.62</v>
      </c>
      <c r="K4369">
        <v>13</v>
      </c>
      <c r="L4369">
        <v>0.1</v>
      </c>
      <c r="M4369" s="3">
        <f t="shared" si="68"/>
        <v>2723.76</v>
      </c>
      <c r="N4369" t="s">
        <v>165</v>
      </c>
      <c r="O4369" t="s">
        <v>111</v>
      </c>
      <c r="P4369" t="s">
        <v>166</v>
      </c>
      <c r="Q4369" t="s">
        <v>29</v>
      </c>
      <c r="R4369">
        <v>3</v>
      </c>
      <c r="S4369">
        <v>1</v>
      </c>
      <c r="T4369" t="s">
        <v>30</v>
      </c>
      <c r="U4369" t="s">
        <v>10128</v>
      </c>
    </row>
    <row r="4370" spans="1:21" x14ac:dyDescent="0.35">
      <c r="A4370" t="s">
        <v>758</v>
      </c>
      <c r="B4370" t="str">
        <f>IF(COUNTIFS($A:$A,$A4370,$C:$C,$C4370,$D:$D,$D4370,$G:$G,$G4370,$K:$K,$K4370,$M:$M,$M4370)&gt;1,"True Duplicate","Unique")</f>
        <v>Unique</v>
      </c>
      <c r="C4370" s="7">
        <v>45522</v>
      </c>
      <c r="D4370" t="s">
        <v>2816</v>
      </c>
      <c r="E4370" t="str">
        <f>IF(COUNTIF($B$2:D4370,D4370)=1,"New Customer","Returning Customer")</f>
        <v>New Customer</v>
      </c>
      <c r="F4370" t="s">
        <v>10132</v>
      </c>
      <c r="G4370" t="s">
        <v>209</v>
      </c>
      <c r="H4370" t="s">
        <v>47</v>
      </c>
      <c r="I4370" t="s">
        <v>210</v>
      </c>
      <c r="J4370" s="5">
        <v>448.36</v>
      </c>
      <c r="L4370">
        <v>0.25</v>
      </c>
      <c r="M4370" s="3">
        <f t="shared" si="68"/>
        <v>0</v>
      </c>
      <c r="N4370" t="s">
        <v>26</v>
      </c>
      <c r="O4370" t="s">
        <v>39</v>
      </c>
      <c r="P4370" t="s">
        <v>10129</v>
      </c>
      <c r="Q4370" t="s">
        <v>123</v>
      </c>
      <c r="R4370">
        <v>6</v>
      </c>
      <c r="S4370">
        <v>1.9</v>
      </c>
      <c r="T4370" t="s">
        <v>30</v>
      </c>
      <c r="U4370" t="s">
        <v>60</v>
      </c>
    </row>
    <row r="4371" spans="1:21" x14ac:dyDescent="0.35">
      <c r="A4371" t="s">
        <v>767</v>
      </c>
      <c r="B4371" t="str">
        <f>IF(COUNTIFS($A:$A,$A4371,$C:$C,$C4371,$D:$D,$D4371,$G:$G,$G4371,$K:$K,$K4371,$M:$M,$M4371)&gt;1,"True Duplicate","Unique")</f>
        <v>Unique</v>
      </c>
      <c r="C4371" s="7">
        <v>45522</v>
      </c>
      <c r="D4371" t="s">
        <v>768</v>
      </c>
      <c r="E4371" t="str">
        <f>IF(COUNTIF($B$2:D4371,D4371)=1,"New Customer","Returning Customer")</f>
        <v>Returning Customer</v>
      </c>
      <c r="F4371" t="s">
        <v>10132</v>
      </c>
      <c r="G4371" t="s">
        <v>484</v>
      </c>
      <c r="H4371" t="s">
        <v>74</v>
      </c>
      <c r="I4371" t="s">
        <v>110</v>
      </c>
      <c r="J4371" s="5">
        <v>2264.7600000000002</v>
      </c>
      <c r="K4371">
        <v>1</v>
      </c>
      <c r="L4371">
        <v>0.1</v>
      </c>
      <c r="M4371" s="3">
        <f t="shared" si="68"/>
        <v>2264.6600000000003</v>
      </c>
      <c r="N4371" t="s">
        <v>76</v>
      </c>
      <c r="O4371" t="s">
        <v>111</v>
      </c>
      <c r="P4371" t="s">
        <v>10129</v>
      </c>
      <c r="Q4371" t="s">
        <v>77</v>
      </c>
      <c r="R4371">
        <v>10</v>
      </c>
      <c r="S4371">
        <v>1.7</v>
      </c>
      <c r="T4371" t="s">
        <v>30</v>
      </c>
      <c r="U4371" t="s">
        <v>60</v>
      </c>
    </row>
    <row r="4372" spans="1:21" x14ac:dyDescent="0.35">
      <c r="A4372" t="s">
        <v>2815</v>
      </c>
      <c r="B4372" t="str">
        <f>IF(COUNTIFS($A:$A,$A4372,$C:$C,$C4372,$D:$D,$D4372,$G:$G,$G4372,$K:$K,$K4372,$M:$M,$M4372)&gt;1,"True Duplicate","Unique")</f>
        <v>Unique</v>
      </c>
      <c r="C4372" s="7">
        <v>45522</v>
      </c>
      <c r="D4372" t="s">
        <v>3908</v>
      </c>
      <c r="E4372" t="str">
        <f>IF(COUNTIF($B$2:D4372,D4372)=1,"New Customer","Returning Customer")</f>
        <v>New Customer</v>
      </c>
      <c r="F4372" t="s">
        <v>10132</v>
      </c>
      <c r="G4372" t="s">
        <v>258</v>
      </c>
      <c r="H4372" t="s">
        <v>36</v>
      </c>
      <c r="I4372" t="s">
        <v>259</v>
      </c>
      <c r="J4372" s="5">
        <v>32.270000000000003</v>
      </c>
      <c r="K4372">
        <v>8</v>
      </c>
      <c r="L4372">
        <v>0</v>
      </c>
      <c r="M4372" s="3">
        <f t="shared" si="68"/>
        <v>258.16000000000003</v>
      </c>
      <c r="N4372" t="s">
        <v>98</v>
      </c>
      <c r="O4372" t="s">
        <v>39</v>
      </c>
      <c r="P4372" t="s">
        <v>10129</v>
      </c>
      <c r="Q4372" t="s">
        <v>123</v>
      </c>
      <c r="R4372">
        <v>2</v>
      </c>
      <c r="S4372">
        <v>4.5</v>
      </c>
      <c r="T4372" t="s">
        <v>30</v>
      </c>
      <c r="U4372" t="s">
        <v>60</v>
      </c>
    </row>
    <row r="4373" spans="1:21" x14ac:dyDescent="0.35">
      <c r="A4373" t="s">
        <v>3907</v>
      </c>
      <c r="B4373" t="str">
        <f>IF(COUNTIFS($A:$A,$A4373,$C:$C,$C4373,$D:$D,$D4373,$G:$G,$G4373,$K:$K,$K4373,$M:$M,$M4373)&gt;1,"True Duplicate","Unique")</f>
        <v>Unique</v>
      </c>
      <c r="C4373" s="7">
        <v>45522</v>
      </c>
      <c r="D4373" t="s">
        <v>760</v>
      </c>
      <c r="E4373" t="str">
        <f>IF(COUNTIF($B$2:D4373,D4373)=1,"New Customer","Returning Customer")</f>
        <v>New Customer</v>
      </c>
      <c r="F4373" t="s">
        <v>10132</v>
      </c>
      <c r="G4373" t="s">
        <v>231</v>
      </c>
      <c r="H4373" t="s">
        <v>57</v>
      </c>
      <c r="I4373" t="s">
        <v>232</v>
      </c>
      <c r="J4373" s="5">
        <v>547.42999999999995</v>
      </c>
      <c r="K4373">
        <v>8</v>
      </c>
      <c r="L4373">
        <v>0.05</v>
      </c>
      <c r="M4373" s="3">
        <f t="shared" si="68"/>
        <v>4379.04</v>
      </c>
      <c r="N4373" t="s">
        <v>49</v>
      </c>
      <c r="O4373" t="s">
        <v>27</v>
      </c>
      <c r="P4373" t="s">
        <v>59</v>
      </c>
      <c r="Q4373" t="s">
        <v>77</v>
      </c>
      <c r="R4373">
        <v>5</v>
      </c>
      <c r="S4373">
        <v>3.4</v>
      </c>
      <c r="T4373" t="s">
        <v>30</v>
      </c>
      <c r="U4373" t="s">
        <v>60</v>
      </c>
    </row>
    <row r="4374" spans="1:21" x14ac:dyDescent="0.35">
      <c r="A4374" t="s">
        <v>3292</v>
      </c>
      <c r="B4374" t="str">
        <f>IF(COUNTIFS($A:$A,$A4374,$C:$C,$C4374,$D:$D,$D4374,$G:$G,$G4374,$K:$K,$K4374,$M:$M,$M4374)&gt;1,"True Duplicate","Unique")</f>
        <v>Unique</v>
      </c>
      <c r="C4374" s="7">
        <v>45523</v>
      </c>
      <c r="D4374" t="s">
        <v>4537</v>
      </c>
      <c r="E4374" t="str">
        <f>IF(COUNTIF($B$2:D4374,D4374)=1,"New Customer","Returning Customer")</f>
        <v>New Customer</v>
      </c>
      <c r="F4374" t="s">
        <v>10132</v>
      </c>
      <c r="G4374" t="s">
        <v>403</v>
      </c>
      <c r="H4374" t="s">
        <v>74</v>
      </c>
      <c r="I4374" t="s">
        <v>148</v>
      </c>
      <c r="J4374" s="5">
        <v>951.05</v>
      </c>
      <c r="K4374">
        <v>12</v>
      </c>
      <c r="L4374">
        <v>0.2</v>
      </c>
      <c r="M4374" s="3">
        <f t="shared" si="68"/>
        <v>11410.199999999999</v>
      </c>
      <c r="N4374" t="s">
        <v>165</v>
      </c>
      <c r="O4374" t="s">
        <v>111</v>
      </c>
      <c r="P4374" t="s">
        <v>85</v>
      </c>
      <c r="Q4374" t="s">
        <v>123</v>
      </c>
      <c r="R4374">
        <v>9</v>
      </c>
      <c r="S4374">
        <v>2.6</v>
      </c>
      <c r="T4374" t="s">
        <v>143</v>
      </c>
      <c r="U4374" t="s">
        <v>60</v>
      </c>
    </row>
    <row r="4375" spans="1:21" x14ac:dyDescent="0.35">
      <c r="A4375" t="s">
        <v>4536</v>
      </c>
      <c r="B4375" t="str">
        <f>IF(COUNTIFS($A:$A,$A4375,$C:$C,$C4375,$D:$D,$D4375,$G:$G,$G4375,$K:$K,$K4375,$M:$M,$M4375)&gt;1,"True Duplicate","Unique")</f>
        <v>Unique</v>
      </c>
      <c r="C4375" s="7">
        <v>45523</v>
      </c>
      <c r="D4375" t="s">
        <v>3294</v>
      </c>
      <c r="E4375" t="str">
        <f>IF(COUNTIF($B$2:D4375,D4375)=1,"New Customer","Returning Customer")</f>
        <v>New Customer</v>
      </c>
      <c r="F4375" t="s">
        <v>72</v>
      </c>
      <c r="G4375" t="s">
        <v>23</v>
      </c>
      <c r="H4375" t="s">
        <v>24</v>
      </c>
      <c r="I4375" t="s">
        <v>25</v>
      </c>
      <c r="J4375" s="5">
        <v>176.55</v>
      </c>
      <c r="K4375">
        <v>1</v>
      </c>
      <c r="L4375">
        <v>0.25</v>
      </c>
      <c r="M4375" s="3">
        <f t="shared" si="68"/>
        <v>176.3</v>
      </c>
      <c r="N4375" t="s">
        <v>302</v>
      </c>
      <c r="O4375" t="s">
        <v>111</v>
      </c>
      <c r="P4375" t="s">
        <v>10129</v>
      </c>
      <c r="Q4375" t="s">
        <v>77</v>
      </c>
      <c r="R4375">
        <v>11</v>
      </c>
      <c r="S4375">
        <v>2.2999999999999998</v>
      </c>
      <c r="T4375" t="s">
        <v>30</v>
      </c>
      <c r="U4375" t="s">
        <v>60</v>
      </c>
    </row>
    <row r="4376" spans="1:21" x14ac:dyDescent="0.35">
      <c r="A4376" t="s">
        <v>5715</v>
      </c>
      <c r="B4376" t="str">
        <f>IF(COUNTIFS($A:$A,$A4376,$C:$C,$C4376,$D:$D,$D4376,$G:$G,$G4376,$K:$K,$K4376,$M:$M,$M4376)&gt;1,"True Duplicate","Unique")</f>
        <v>Unique</v>
      </c>
      <c r="C4376" s="7">
        <v>45523</v>
      </c>
      <c r="D4376" t="s">
        <v>5716</v>
      </c>
      <c r="E4376" t="str">
        <f>IF(COUNTIF($B$2:D4376,D4376)=1,"New Customer","Returning Customer")</f>
        <v>New Customer</v>
      </c>
      <c r="F4376" t="s">
        <v>10132</v>
      </c>
      <c r="G4376" t="s">
        <v>239</v>
      </c>
      <c r="H4376" t="s">
        <v>66</v>
      </c>
      <c r="I4376" t="s">
        <v>240</v>
      </c>
      <c r="J4376" s="5">
        <v>2183.6</v>
      </c>
      <c r="K4376">
        <v>6</v>
      </c>
      <c r="L4376">
        <v>0</v>
      </c>
      <c r="M4376" s="3">
        <f t="shared" si="68"/>
        <v>13101.599999999999</v>
      </c>
      <c r="N4376" t="s">
        <v>302</v>
      </c>
      <c r="O4376" t="s">
        <v>122</v>
      </c>
      <c r="P4376" t="s">
        <v>166</v>
      </c>
      <c r="Q4376" t="s">
        <v>116</v>
      </c>
      <c r="R4376">
        <v>6</v>
      </c>
      <c r="S4376">
        <v>1.2</v>
      </c>
      <c r="T4376" t="s">
        <v>30</v>
      </c>
      <c r="U4376" t="s">
        <v>52</v>
      </c>
    </row>
    <row r="4377" spans="1:21" x14ac:dyDescent="0.35">
      <c r="A4377" t="s">
        <v>6777</v>
      </c>
      <c r="B4377" t="str">
        <f>IF(COUNTIFS($A:$A,$A4377,$C:$C,$C4377,$D:$D,$D4377,$G:$G,$G4377,$K:$K,$K4377,$M:$M,$M4377)&gt;1,"True Duplicate","Unique")</f>
        <v>Unique</v>
      </c>
      <c r="C4377" s="7">
        <v>45523</v>
      </c>
      <c r="D4377" t="s">
        <v>9144</v>
      </c>
      <c r="E4377" t="str">
        <f>IF(COUNTIF($B$2:D4377,D4377)=1,"New Customer","Returning Customer")</f>
        <v>New Customer</v>
      </c>
      <c r="F4377" t="s">
        <v>72</v>
      </c>
      <c r="G4377" t="s">
        <v>147</v>
      </c>
      <c r="H4377" t="s">
        <v>74</v>
      </c>
      <c r="I4377" t="s">
        <v>148</v>
      </c>
      <c r="J4377" s="5">
        <v>2205.91</v>
      </c>
      <c r="K4377">
        <v>8</v>
      </c>
      <c r="L4377">
        <v>0.25</v>
      </c>
      <c r="M4377" s="3">
        <f t="shared" si="68"/>
        <v>17645.28</v>
      </c>
      <c r="N4377" t="s">
        <v>26</v>
      </c>
      <c r="O4377" t="s">
        <v>27</v>
      </c>
      <c r="P4377" t="s">
        <v>10129</v>
      </c>
      <c r="Q4377" t="s">
        <v>77</v>
      </c>
      <c r="R4377">
        <v>9</v>
      </c>
      <c r="S4377">
        <v>3.1</v>
      </c>
      <c r="T4377" t="s">
        <v>30</v>
      </c>
      <c r="U4377" t="s">
        <v>86</v>
      </c>
    </row>
    <row r="4378" spans="1:21" x14ac:dyDescent="0.35">
      <c r="A4378" t="s">
        <v>9143</v>
      </c>
      <c r="B4378" t="str">
        <f>IF(COUNTIFS($A:$A,$A4378,$C:$C,$C4378,$D:$D,$D4378,$G:$G,$G4378,$K:$K,$K4378,$M:$M,$M4378)&gt;1,"True Duplicate","Unique")</f>
        <v>Unique</v>
      </c>
      <c r="C4378" s="7">
        <v>45523</v>
      </c>
      <c r="D4378" t="s">
        <v>4546</v>
      </c>
      <c r="E4378" t="str">
        <f>IF(COUNTIF($B$2:D4378,D4378)=1,"New Customer","Returning Customer")</f>
        <v>Returning Customer</v>
      </c>
      <c r="F4378" t="s">
        <v>10132</v>
      </c>
      <c r="G4378" t="s">
        <v>35</v>
      </c>
      <c r="H4378" t="s">
        <v>36</v>
      </c>
      <c r="I4378" t="s">
        <v>37</v>
      </c>
      <c r="J4378" s="5">
        <v>23.67</v>
      </c>
      <c r="K4378">
        <v>8</v>
      </c>
      <c r="L4378">
        <v>0.25</v>
      </c>
      <c r="M4378" s="3">
        <f t="shared" si="68"/>
        <v>187.36</v>
      </c>
      <c r="N4378" t="s">
        <v>142</v>
      </c>
      <c r="O4378" t="s">
        <v>111</v>
      </c>
      <c r="P4378" t="s">
        <v>59</v>
      </c>
      <c r="Q4378" t="s">
        <v>41</v>
      </c>
      <c r="R4378">
        <v>8</v>
      </c>
      <c r="S4378">
        <v>4.5</v>
      </c>
      <c r="T4378" t="s">
        <v>30</v>
      </c>
      <c r="U4378" t="s">
        <v>60</v>
      </c>
    </row>
    <row r="4379" spans="1:21" x14ac:dyDescent="0.35">
      <c r="A4379" t="s">
        <v>2092</v>
      </c>
      <c r="B4379" t="str">
        <f>IF(COUNTIFS($A:$A,$A4379,$C:$C,$C4379,$D:$D,$D4379,$G:$G,$G4379,$K:$K,$K4379,$M:$M,$M4379)&gt;1,"True Duplicate","Unique")</f>
        <v>Unique</v>
      </c>
      <c r="C4379" s="7">
        <v>45524</v>
      </c>
      <c r="D4379" t="s">
        <v>8595</v>
      </c>
      <c r="E4379" t="str">
        <f>IF(COUNTIF($B$2:D4379,D4379)=1,"New Customer","Returning Customer")</f>
        <v>New Customer</v>
      </c>
      <c r="F4379" t="s">
        <v>72</v>
      </c>
      <c r="G4379" t="s">
        <v>533</v>
      </c>
      <c r="H4379" t="s">
        <v>74</v>
      </c>
      <c r="I4379" t="s">
        <v>534</v>
      </c>
      <c r="J4379" s="5">
        <v>2450.91</v>
      </c>
      <c r="K4379">
        <v>2</v>
      </c>
      <c r="L4379">
        <v>0.15</v>
      </c>
      <c r="M4379" s="3">
        <f t="shared" si="68"/>
        <v>4901.5199999999995</v>
      </c>
      <c r="N4379" t="s">
        <v>26</v>
      </c>
      <c r="O4379" t="s">
        <v>27</v>
      </c>
      <c r="P4379" t="s">
        <v>59</v>
      </c>
      <c r="Q4379" t="s">
        <v>77</v>
      </c>
      <c r="R4379">
        <v>1</v>
      </c>
      <c r="S4379">
        <v>2.2000000000000002</v>
      </c>
      <c r="U4379" t="s">
        <v>52</v>
      </c>
    </row>
    <row r="4380" spans="1:21" x14ac:dyDescent="0.35">
      <c r="A4380" t="s">
        <v>3184</v>
      </c>
      <c r="B4380" t="str">
        <f>IF(COUNTIFS($A:$A,$A4380,$C:$C,$C4380,$D:$D,$D4380,$G:$G,$G4380,$K:$K,$K4380,$M:$M,$M4380)&gt;1,"True Duplicate","Unique")</f>
        <v>Unique</v>
      </c>
      <c r="C4380" s="7">
        <v>45524</v>
      </c>
      <c r="D4380" t="s">
        <v>2094</v>
      </c>
      <c r="E4380" t="str">
        <f>IF(COUNTIF($B$2:D4380,D4380)=1,"New Customer","Returning Customer")</f>
        <v>New Customer</v>
      </c>
      <c r="F4380" t="s">
        <v>10132</v>
      </c>
      <c r="G4380" t="s">
        <v>323</v>
      </c>
      <c r="H4380" t="s">
        <v>57</v>
      </c>
      <c r="I4380" t="s">
        <v>82</v>
      </c>
      <c r="J4380" s="5">
        <v>398.68</v>
      </c>
      <c r="L4380">
        <v>0.15</v>
      </c>
      <c r="M4380" s="3">
        <f t="shared" si="68"/>
        <v>0</v>
      </c>
      <c r="N4380" t="s">
        <v>98</v>
      </c>
      <c r="O4380" t="s">
        <v>111</v>
      </c>
      <c r="P4380" t="s">
        <v>10129</v>
      </c>
      <c r="Q4380" t="s">
        <v>123</v>
      </c>
      <c r="R4380">
        <v>6</v>
      </c>
      <c r="S4380">
        <v>3.3</v>
      </c>
      <c r="T4380" t="s">
        <v>30</v>
      </c>
      <c r="U4380" t="s">
        <v>60</v>
      </c>
    </row>
    <row r="4381" spans="1:21" x14ac:dyDescent="0.35">
      <c r="A4381" t="s">
        <v>8594</v>
      </c>
      <c r="B4381" t="str">
        <f>IF(COUNTIFS($A:$A,$A4381,$C:$C,$C4381,$D:$D,$D4381,$G:$G,$G4381,$K:$K,$K4381,$M:$M,$M4381)&gt;1,"True Duplicate","Unique")</f>
        <v>Unique</v>
      </c>
      <c r="C4381" s="7">
        <v>45524</v>
      </c>
      <c r="D4381" t="s">
        <v>8603</v>
      </c>
      <c r="E4381" t="str">
        <f>IF(COUNTIF($B$2:D4381,D4381)=1,"New Customer","Returning Customer")</f>
        <v>New Customer</v>
      </c>
      <c r="F4381" t="s">
        <v>72</v>
      </c>
      <c r="G4381" t="s">
        <v>73</v>
      </c>
      <c r="H4381" t="s">
        <v>74</v>
      </c>
      <c r="I4381" t="s">
        <v>75</v>
      </c>
      <c r="J4381" s="5">
        <v>1159.8900000000001</v>
      </c>
      <c r="K4381">
        <v>5</v>
      </c>
      <c r="L4381">
        <v>0.05</v>
      </c>
      <c r="M4381" s="3">
        <f t="shared" si="68"/>
        <v>5799.2000000000007</v>
      </c>
      <c r="N4381" t="s">
        <v>83</v>
      </c>
      <c r="O4381" t="s">
        <v>111</v>
      </c>
      <c r="P4381" t="s">
        <v>10129</v>
      </c>
      <c r="Q4381" t="s">
        <v>41</v>
      </c>
      <c r="R4381">
        <v>12</v>
      </c>
      <c r="S4381">
        <v>4.7</v>
      </c>
      <c r="T4381" t="s">
        <v>30</v>
      </c>
      <c r="U4381" t="s">
        <v>86</v>
      </c>
    </row>
    <row r="4382" spans="1:21" x14ac:dyDescent="0.35">
      <c r="A4382" t="s">
        <v>8602</v>
      </c>
      <c r="B4382" t="str">
        <f>IF(COUNTIFS($A:$A,$A4382,$C:$C,$C4382,$D:$D,$D4382,$G:$G,$G4382,$K:$K,$K4382,$M:$M,$M4382)&gt;1,"True Duplicate","Unique")</f>
        <v>Unique</v>
      </c>
      <c r="C4382" s="7">
        <v>45524</v>
      </c>
      <c r="D4382" t="s">
        <v>9547</v>
      </c>
      <c r="E4382" t="str">
        <f>IF(COUNTIF($B$2:D4382,D4382)=1,"New Customer","Returning Customer")</f>
        <v>New Customer</v>
      </c>
      <c r="F4382" t="s">
        <v>10132</v>
      </c>
      <c r="G4382" t="s">
        <v>10123</v>
      </c>
      <c r="H4382" t="s">
        <v>47</v>
      </c>
      <c r="I4382" t="s">
        <v>10124</v>
      </c>
      <c r="J4382" s="5">
        <v>58.48</v>
      </c>
      <c r="K4382">
        <v>8</v>
      </c>
      <c r="L4382">
        <v>0.2</v>
      </c>
      <c r="M4382" s="3">
        <f t="shared" si="68"/>
        <v>466.23999999999995</v>
      </c>
      <c r="N4382" t="s">
        <v>142</v>
      </c>
      <c r="O4382" t="s">
        <v>39</v>
      </c>
      <c r="P4382" t="s">
        <v>10129</v>
      </c>
      <c r="Q4382" t="s">
        <v>123</v>
      </c>
      <c r="R4382">
        <v>9</v>
      </c>
      <c r="S4382">
        <v>3.4</v>
      </c>
      <c r="T4382" t="s">
        <v>112</v>
      </c>
      <c r="U4382" t="s">
        <v>60</v>
      </c>
    </row>
    <row r="4383" spans="1:21" x14ac:dyDescent="0.35">
      <c r="A4383" t="s">
        <v>8945</v>
      </c>
      <c r="B4383" t="str">
        <f>IF(COUNTIFS($A:$A,$A4383,$C:$C,$C4383,$D:$D,$D4383,$G:$G,$G4383,$K:$K,$K4383,$M:$M,$M4383)&gt;1,"True Duplicate","Unique")</f>
        <v>Unique</v>
      </c>
      <c r="C4383" s="7">
        <v>45524</v>
      </c>
      <c r="D4383" t="s">
        <v>3185</v>
      </c>
      <c r="E4383" t="str">
        <f>IF(COUNTIF($B$2:D4383,D4383)=1,"New Customer","Returning Customer")</f>
        <v>New Customer</v>
      </c>
      <c r="F4383" t="s">
        <v>72</v>
      </c>
      <c r="G4383" t="s">
        <v>872</v>
      </c>
      <c r="H4383" t="s">
        <v>36</v>
      </c>
      <c r="I4383" t="s">
        <v>10127</v>
      </c>
      <c r="J4383" s="5">
        <v>16.87</v>
      </c>
      <c r="K4383">
        <v>4</v>
      </c>
      <c r="L4383">
        <v>0.2</v>
      </c>
      <c r="M4383" s="3">
        <f t="shared" si="68"/>
        <v>66.680000000000007</v>
      </c>
      <c r="N4383" t="s">
        <v>165</v>
      </c>
      <c r="O4383" t="s">
        <v>122</v>
      </c>
      <c r="P4383" t="s">
        <v>10129</v>
      </c>
      <c r="Q4383" t="s">
        <v>77</v>
      </c>
      <c r="R4383">
        <v>11</v>
      </c>
      <c r="S4383">
        <v>2.7</v>
      </c>
      <c r="T4383" t="s">
        <v>51</v>
      </c>
      <c r="U4383" t="s">
        <v>60</v>
      </c>
    </row>
    <row r="4384" spans="1:21" x14ac:dyDescent="0.35">
      <c r="A4384" t="s">
        <v>9546</v>
      </c>
      <c r="B4384" t="str">
        <f>IF(COUNTIFS($A:$A,$A4384,$C:$C,$C4384,$D:$D,$D4384,$G:$G,$G4384,$K:$K,$K4384,$M:$M,$M4384)&gt;1,"True Duplicate","Unique")</f>
        <v>Unique</v>
      </c>
      <c r="C4384" s="7">
        <v>45524</v>
      </c>
      <c r="D4384" t="s">
        <v>4704</v>
      </c>
      <c r="E4384" t="str">
        <f>IF(COUNTIF($B$2:D4384,D4384)=1,"New Customer","Returning Customer")</f>
        <v>New Customer</v>
      </c>
      <c r="F4384" t="s">
        <v>72</v>
      </c>
      <c r="G4384" t="s">
        <v>872</v>
      </c>
      <c r="H4384" t="s">
        <v>36</v>
      </c>
      <c r="I4384" t="s">
        <v>10127</v>
      </c>
      <c r="J4384" s="5">
        <v>29.15</v>
      </c>
      <c r="K4384">
        <v>10</v>
      </c>
      <c r="L4384">
        <v>0.2</v>
      </c>
      <c r="M4384" s="3">
        <f t="shared" si="68"/>
        <v>289.5</v>
      </c>
      <c r="N4384" t="s">
        <v>104</v>
      </c>
      <c r="O4384" t="s">
        <v>122</v>
      </c>
      <c r="P4384" t="s">
        <v>10129</v>
      </c>
      <c r="Q4384" t="s">
        <v>123</v>
      </c>
      <c r="R4384">
        <v>9</v>
      </c>
      <c r="S4384">
        <v>3.2</v>
      </c>
      <c r="T4384" t="s">
        <v>143</v>
      </c>
      <c r="U4384" t="s">
        <v>52</v>
      </c>
    </row>
    <row r="4385" spans="1:21" x14ac:dyDescent="0.35">
      <c r="A4385" t="s">
        <v>233</v>
      </c>
      <c r="B4385" t="str">
        <f>IF(COUNTIFS($A:$A,$A4385,$C:$C,$C4385,$D:$D,$D4385,$G:$G,$G4385,$K:$K,$K4385,$M:$M,$M4385)&gt;1,"True Duplicate","Unique")</f>
        <v>Unique</v>
      </c>
      <c r="C4385" s="7">
        <v>45525</v>
      </c>
      <c r="D4385" t="s">
        <v>1871</v>
      </c>
      <c r="E4385" t="str">
        <f>IF(COUNTIF($B$2:D4385,D4385)=1,"New Customer","Returning Customer")</f>
        <v>Returning Customer</v>
      </c>
      <c r="F4385" t="s">
        <v>10132</v>
      </c>
      <c r="G4385" t="s">
        <v>56</v>
      </c>
      <c r="H4385" t="s">
        <v>57</v>
      </c>
      <c r="I4385" t="s">
        <v>58</v>
      </c>
      <c r="J4385" s="5">
        <v>741.24</v>
      </c>
      <c r="K4385">
        <v>9</v>
      </c>
      <c r="L4385">
        <v>0.1</v>
      </c>
      <c r="M4385" s="3">
        <f t="shared" si="68"/>
        <v>6670.26</v>
      </c>
      <c r="N4385" t="s">
        <v>165</v>
      </c>
      <c r="O4385" t="s">
        <v>39</v>
      </c>
      <c r="P4385" t="s">
        <v>85</v>
      </c>
      <c r="Q4385" t="s">
        <v>116</v>
      </c>
      <c r="R4385">
        <v>3</v>
      </c>
      <c r="S4385">
        <v>2.2999999999999998</v>
      </c>
      <c r="T4385" t="s">
        <v>30</v>
      </c>
      <c r="U4385" t="s">
        <v>52</v>
      </c>
    </row>
    <row r="4386" spans="1:21" x14ac:dyDescent="0.35">
      <c r="A4386" t="s">
        <v>1894</v>
      </c>
      <c r="B4386" t="str">
        <f>IF(COUNTIFS($A:$A,$A4386,$C:$C,$C4386,$D:$D,$D4386,$G:$G,$G4386,$K:$K,$K4386,$M:$M,$M4386)&gt;1,"True Duplicate","Unique")</f>
        <v>Unique</v>
      </c>
      <c r="C4386" s="7">
        <v>45525</v>
      </c>
      <c r="D4386" t="s">
        <v>235</v>
      </c>
      <c r="E4386" t="str">
        <f>IF(COUNTIF($B$2:D4386,D4386)=1,"New Customer","Returning Customer")</f>
        <v>New Customer</v>
      </c>
      <c r="F4386" t="s">
        <v>10132</v>
      </c>
      <c r="G4386" t="s">
        <v>198</v>
      </c>
      <c r="H4386" t="s">
        <v>74</v>
      </c>
      <c r="I4386" t="s">
        <v>110</v>
      </c>
      <c r="J4386" s="5">
        <v>779.42</v>
      </c>
      <c r="K4386">
        <v>6</v>
      </c>
      <c r="L4386">
        <v>0.25</v>
      </c>
      <c r="M4386" s="3">
        <f t="shared" si="68"/>
        <v>4675.0199999999995</v>
      </c>
      <c r="N4386" t="s">
        <v>302</v>
      </c>
      <c r="O4386" t="s">
        <v>39</v>
      </c>
      <c r="P4386" t="s">
        <v>10129</v>
      </c>
      <c r="Q4386" t="s">
        <v>77</v>
      </c>
      <c r="R4386">
        <v>3</v>
      </c>
      <c r="S4386">
        <v>3.9</v>
      </c>
      <c r="T4386" t="s">
        <v>30</v>
      </c>
      <c r="U4386" t="s">
        <v>86</v>
      </c>
    </row>
    <row r="4387" spans="1:21" x14ac:dyDescent="0.35">
      <c r="A4387" t="s">
        <v>4047</v>
      </c>
      <c r="B4387" t="str">
        <f>IF(COUNTIFS($A:$A,$A4387,$C:$C,$C4387,$D:$D,$D4387,$G:$G,$G4387,$K:$K,$K4387,$M:$M,$M4387)&gt;1,"True Duplicate","Unique")</f>
        <v>Unique</v>
      </c>
      <c r="C4387" s="7">
        <v>45525</v>
      </c>
      <c r="D4387" t="s">
        <v>4048</v>
      </c>
      <c r="E4387" t="str">
        <f>IF(COUNTIF($B$2:D4387,D4387)=1,"New Customer","Returning Customer")</f>
        <v>New Customer</v>
      </c>
      <c r="F4387" t="s">
        <v>10132</v>
      </c>
      <c r="G4387" t="s">
        <v>293</v>
      </c>
      <c r="H4387" t="s">
        <v>74</v>
      </c>
      <c r="I4387" t="s">
        <v>110</v>
      </c>
      <c r="J4387" s="5">
        <v>736.18</v>
      </c>
      <c r="K4387">
        <v>2</v>
      </c>
      <c r="L4387">
        <v>0</v>
      </c>
      <c r="M4387" s="3">
        <f t="shared" si="68"/>
        <v>1472.36</v>
      </c>
      <c r="N4387" t="s">
        <v>26</v>
      </c>
      <c r="O4387" t="s">
        <v>27</v>
      </c>
      <c r="P4387" t="s">
        <v>59</v>
      </c>
      <c r="Q4387" t="s">
        <v>123</v>
      </c>
      <c r="R4387">
        <v>1</v>
      </c>
      <c r="S4387">
        <v>1</v>
      </c>
      <c r="T4387" t="s">
        <v>30</v>
      </c>
      <c r="U4387" t="s">
        <v>60</v>
      </c>
    </row>
    <row r="4388" spans="1:21" x14ac:dyDescent="0.35">
      <c r="A4388" t="s">
        <v>5921</v>
      </c>
      <c r="B4388" t="str">
        <f>IF(COUNTIFS($A:$A,$A4388,$C:$C,$C4388,$D:$D,$D4388,$G:$G,$G4388,$K:$K,$K4388,$M:$M,$M4388)&gt;1,"True Duplicate","Unique")</f>
        <v>Unique</v>
      </c>
      <c r="C4388" s="7">
        <v>45525</v>
      </c>
      <c r="D4388" t="s">
        <v>7838</v>
      </c>
      <c r="E4388" t="str">
        <f>IF(COUNTIF($B$2:D4388,D4388)=1,"New Customer","Returning Customer")</f>
        <v>New Customer</v>
      </c>
      <c r="F4388" t="s">
        <v>72</v>
      </c>
      <c r="G4388" t="s">
        <v>223</v>
      </c>
      <c r="H4388" t="s">
        <v>66</v>
      </c>
      <c r="I4388" t="s">
        <v>171</v>
      </c>
      <c r="J4388" s="5">
        <v>1225.51</v>
      </c>
      <c r="K4388">
        <v>4</v>
      </c>
      <c r="L4388">
        <v>0.25</v>
      </c>
      <c r="M4388" s="3">
        <f t="shared" si="68"/>
        <v>4901.04</v>
      </c>
      <c r="N4388" t="s">
        <v>98</v>
      </c>
      <c r="O4388" t="s">
        <v>111</v>
      </c>
      <c r="P4388" t="s">
        <v>10129</v>
      </c>
      <c r="Q4388" t="s">
        <v>41</v>
      </c>
      <c r="R4388">
        <v>6</v>
      </c>
      <c r="S4388">
        <v>4.4000000000000004</v>
      </c>
      <c r="T4388" t="s">
        <v>112</v>
      </c>
      <c r="U4388" t="s">
        <v>60</v>
      </c>
    </row>
    <row r="4389" spans="1:21" x14ac:dyDescent="0.35">
      <c r="A4389" t="s">
        <v>7837</v>
      </c>
      <c r="B4389" t="str">
        <f>IF(COUNTIFS($A:$A,$A4389,$C:$C,$C4389,$D:$D,$D4389,$G:$G,$G4389,$K:$K,$K4389,$M:$M,$M4389)&gt;1,"True Duplicate","Unique")</f>
        <v>Unique</v>
      </c>
      <c r="C4389" s="7">
        <v>45525</v>
      </c>
      <c r="D4389" t="s">
        <v>5922</v>
      </c>
      <c r="E4389" t="str">
        <f>IF(COUNTIF($B$2:D4389,D4389)=1,"New Customer","Returning Customer")</f>
        <v>New Customer</v>
      </c>
      <c r="F4389" t="s">
        <v>10132</v>
      </c>
      <c r="G4389" t="s">
        <v>223</v>
      </c>
      <c r="H4389" t="s">
        <v>66</v>
      </c>
      <c r="I4389" t="s">
        <v>171</v>
      </c>
      <c r="J4389" s="5">
        <v>2052.46</v>
      </c>
      <c r="K4389">
        <v>9</v>
      </c>
      <c r="L4389">
        <v>0.1</v>
      </c>
      <c r="M4389" s="3">
        <f t="shared" si="68"/>
        <v>18471.240000000002</v>
      </c>
      <c r="N4389" t="s">
        <v>76</v>
      </c>
      <c r="O4389" t="s">
        <v>27</v>
      </c>
      <c r="P4389" t="s">
        <v>85</v>
      </c>
      <c r="Q4389" t="s">
        <v>123</v>
      </c>
      <c r="R4389">
        <v>6</v>
      </c>
      <c r="S4389">
        <v>2.5</v>
      </c>
      <c r="T4389" t="s">
        <v>30</v>
      </c>
      <c r="U4389" t="s">
        <v>86</v>
      </c>
    </row>
    <row r="4390" spans="1:21" x14ac:dyDescent="0.35">
      <c r="A4390" t="s">
        <v>124</v>
      </c>
      <c r="B4390" t="str">
        <f>IF(COUNTIFS($A:$A,$A4390,$C:$C,$C4390,$D:$D,$D4390,$G:$G,$G4390,$K:$K,$K4390,$M:$M,$M4390)&gt;1,"True Duplicate","Unique")</f>
        <v>Unique</v>
      </c>
      <c r="C4390" s="7">
        <v>45526</v>
      </c>
      <c r="D4390" t="s">
        <v>3699</v>
      </c>
      <c r="E4390" t="str">
        <f>IF(COUNTIF($B$2:D4390,D4390)=1,"New Customer","Returning Customer")</f>
        <v>New Customer</v>
      </c>
      <c r="F4390" t="s">
        <v>10132</v>
      </c>
      <c r="G4390" t="s">
        <v>128</v>
      </c>
      <c r="H4390" t="s">
        <v>36</v>
      </c>
      <c r="I4390" t="s">
        <v>129</v>
      </c>
      <c r="J4390" s="5">
        <v>30.84</v>
      </c>
      <c r="K4390">
        <v>8</v>
      </c>
      <c r="L4390">
        <v>0.25</v>
      </c>
      <c r="M4390" s="3">
        <f t="shared" si="68"/>
        <v>244.72</v>
      </c>
      <c r="N4390" t="s">
        <v>38</v>
      </c>
      <c r="O4390" t="s">
        <v>122</v>
      </c>
      <c r="P4390" t="s">
        <v>59</v>
      </c>
      <c r="Q4390" t="s">
        <v>116</v>
      </c>
      <c r="R4390">
        <v>3</v>
      </c>
      <c r="S4390">
        <v>1.1000000000000001</v>
      </c>
      <c r="T4390" t="s">
        <v>51</v>
      </c>
      <c r="U4390" t="s">
        <v>60</v>
      </c>
    </row>
    <row r="4391" spans="1:21" x14ac:dyDescent="0.35">
      <c r="A4391" t="s">
        <v>3698</v>
      </c>
      <c r="B4391" t="str">
        <f>IF(COUNTIFS($A:$A,$A4391,$C:$C,$C4391,$D:$D,$D4391,$G:$G,$G4391,$K:$K,$K4391,$M:$M,$M4391)&gt;1,"True Duplicate","Unique")</f>
        <v>Unique</v>
      </c>
      <c r="C4391" s="7">
        <v>45526</v>
      </c>
      <c r="D4391" t="s">
        <v>6400</v>
      </c>
      <c r="E4391" t="str">
        <f>IF(COUNTIF($B$2:D4391,D4391)=1,"New Customer","Returning Customer")</f>
        <v>Returning Customer</v>
      </c>
      <c r="F4391" t="s">
        <v>10132</v>
      </c>
      <c r="G4391" t="s">
        <v>244</v>
      </c>
      <c r="H4391" t="s">
        <v>36</v>
      </c>
      <c r="I4391" t="s">
        <v>129</v>
      </c>
      <c r="J4391" s="5">
        <v>19.21</v>
      </c>
      <c r="K4391">
        <v>13</v>
      </c>
      <c r="L4391">
        <v>0.1</v>
      </c>
      <c r="M4391" s="3">
        <f t="shared" si="68"/>
        <v>248.43</v>
      </c>
      <c r="N4391" t="s">
        <v>165</v>
      </c>
      <c r="O4391" t="s">
        <v>27</v>
      </c>
      <c r="P4391" t="s">
        <v>166</v>
      </c>
      <c r="Q4391" t="s">
        <v>116</v>
      </c>
      <c r="R4391">
        <v>12</v>
      </c>
      <c r="S4391">
        <v>1.3</v>
      </c>
      <c r="T4391" t="s">
        <v>30</v>
      </c>
      <c r="U4391" t="s">
        <v>52</v>
      </c>
    </row>
    <row r="4392" spans="1:21" x14ac:dyDescent="0.35">
      <c r="A4392" t="s">
        <v>3938</v>
      </c>
      <c r="B4392" t="str">
        <f>IF(COUNTIFS($A:$A,$A4392,$C:$C,$C4392,$D:$D,$D4392,$G:$G,$G4392,$K:$K,$K4392,$M:$M,$M4392)&gt;1,"True Duplicate","Unique")</f>
        <v>Unique</v>
      </c>
      <c r="C4392" s="7">
        <v>45526</v>
      </c>
      <c r="D4392" t="s">
        <v>6736</v>
      </c>
      <c r="E4392" t="str">
        <f>IF(COUNTIF($B$2:D4392,D4392)=1,"New Customer","Returning Customer")</f>
        <v>New Customer</v>
      </c>
      <c r="F4392" t="s">
        <v>72</v>
      </c>
      <c r="G4392" t="s">
        <v>176</v>
      </c>
      <c r="H4392" t="s">
        <v>47</v>
      </c>
      <c r="I4392" t="s">
        <v>177</v>
      </c>
      <c r="J4392" s="5">
        <v>594</v>
      </c>
      <c r="K4392">
        <v>3</v>
      </c>
      <c r="L4392">
        <v>0</v>
      </c>
      <c r="M4392" s="3">
        <f t="shared" si="68"/>
        <v>1782</v>
      </c>
      <c r="N4392" t="s">
        <v>302</v>
      </c>
      <c r="O4392" t="s">
        <v>39</v>
      </c>
      <c r="P4392" t="s">
        <v>59</v>
      </c>
      <c r="Q4392" t="s">
        <v>29</v>
      </c>
      <c r="R4392">
        <v>13</v>
      </c>
      <c r="S4392">
        <v>4.4000000000000004</v>
      </c>
      <c r="T4392" t="s">
        <v>30</v>
      </c>
      <c r="U4392" t="s">
        <v>60</v>
      </c>
    </row>
    <row r="4393" spans="1:21" x14ac:dyDescent="0.35">
      <c r="A4393" t="s">
        <v>6399</v>
      </c>
      <c r="B4393" t="str">
        <f>IF(COUNTIFS($A:$A,$A4393,$C:$C,$C4393,$D:$D,$D4393,$G:$G,$G4393,$K:$K,$K4393,$M:$M,$M4393)&gt;1,"True Duplicate","Unique")</f>
        <v>Unique</v>
      </c>
      <c r="C4393" s="7">
        <v>45526</v>
      </c>
      <c r="D4393" t="s">
        <v>126</v>
      </c>
      <c r="E4393" t="str">
        <f>IF(COUNTIF($B$2:D4393,D4393)=1,"New Customer","Returning Customer")</f>
        <v>New Customer</v>
      </c>
      <c r="F4393" t="s">
        <v>10132</v>
      </c>
      <c r="G4393" t="s">
        <v>274</v>
      </c>
      <c r="H4393" t="s">
        <v>74</v>
      </c>
      <c r="I4393" t="s">
        <v>75</v>
      </c>
      <c r="J4393" s="5">
        <v>2008.39</v>
      </c>
      <c r="K4393">
        <v>13</v>
      </c>
      <c r="L4393">
        <v>0.15</v>
      </c>
      <c r="M4393" s="3">
        <f t="shared" si="68"/>
        <v>26107.119999999999</v>
      </c>
      <c r="N4393" t="s">
        <v>98</v>
      </c>
      <c r="O4393" t="s">
        <v>111</v>
      </c>
      <c r="P4393" t="s">
        <v>166</v>
      </c>
      <c r="Q4393" t="s">
        <v>123</v>
      </c>
      <c r="R4393">
        <v>4</v>
      </c>
      <c r="S4393">
        <v>1.8</v>
      </c>
      <c r="T4393" t="s">
        <v>30</v>
      </c>
      <c r="U4393" t="s">
        <v>52</v>
      </c>
    </row>
    <row r="4394" spans="1:21" x14ac:dyDescent="0.35">
      <c r="A4394" t="s">
        <v>6735</v>
      </c>
      <c r="B4394" t="str">
        <f>IF(COUNTIFS($A:$A,$A4394,$C:$C,$C4394,$D:$D,$D4394,$G:$G,$G4394,$K:$K,$K4394,$M:$M,$M4394)&gt;1,"True Duplicate","Unique")</f>
        <v>Unique</v>
      </c>
      <c r="C4394" s="7">
        <v>45526</v>
      </c>
      <c r="D4394" t="s">
        <v>3939</v>
      </c>
      <c r="E4394" t="str">
        <f>IF(COUNTIF($B$2:D4394,D4394)=1,"New Customer","Returning Customer")</f>
        <v>Returning Customer</v>
      </c>
      <c r="F4394" t="s">
        <v>10132</v>
      </c>
      <c r="G4394" t="s">
        <v>81</v>
      </c>
      <c r="H4394" t="s">
        <v>57</v>
      </c>
      <c r="I4394" t="s">
        <v>82</v>
      </c>
      <c r="J4394" s="5">
        <v>86.55</v>
      </c>
      <c r="K4394">
        <v>7</v>
      </c>
      <c r="L4394">
        <v>0.05</v>
      </c>
      <c r="M4394" s="3">
        <f t="shared" si="68"/>
        <v>605.5</v>
      </c>
      <c r="N4394" t="s">
        <v>38</v>
      </c>
      <c r="O4394" t="s">
        <v>39</v>
      </c>
      <c r="P4394" t="s">
        <v>85</v>
      </c>
      <c r="Q4394" t="s">
        <v>123</v>
      </c>
      <c r="R4394">
        <v>2</v>
      </c>
      <c r="S4394">
        <v>2.5</v>
      </c>
      <c r="T4394" t="s">
        <v>30</v>
      </c>
      <c r="U4394" t="s">
        <v>60</v>
      </c>
    </row>
    <row r="4395" spans="1:21" x14ac:dyDescent="0.35">
      <c r="A4395" t="s">
        <v>1427</v>
      </c>
      <c r="B4395" t="str">
        <f>IF(COUNTIFS($A:$A,$A4395,$C:$C,$C4395,$D:$D,$D4395,$G:$G,$G4395,$K:$K,$K4395,$M:$M,$M4395)&gt;1,"True Duplicate","Unique")</f>
        <v>Unique</v>
      </c>
      <c r="C4395" s="7">
        <v>45527</v>
      </c>
      <c r="D4395" t="s">
        <v>4457</v>
      </c>
      <c r="E4395" t="str">
        <f>IF(COUNTIF($B$2:D4395,D4395)=1,"New Customer","Returning Customer")</f>
        <v>New Customer</v>
      </c>
      <c r="F4395" t="s">
        <v>10132</v>
      </c>
      <c r="G4395" t="s">
        <v>10123</v>
      </c>
      <c r="H4395" t="s">
        <v>47</v>
      </c>
      <c r="I4395" t="s">
        <v>10124</v>
      </c>
      <c r="J4395" s="5">
        <v>665.33</v>
      </c>
      <c r="K4395">
        <v>9</v>
      </c>
      <c r="L4395">
        <v>0.25</v>
      </c>
      <c r="M4395" s="3">
        <f t="shared" si="68"/>
        <v>5985.72</v>
      </c>
      <c r="N4395" t="s">
        <v>98</v>
      </c>
      <c r="O4395" t="s">
        <v>27</v>
      </c>
      <c r="P4395" t="s">
        <v>10129</v>
      </c>
      <c r="Q4395" t="s">
        <v>77</v>
      </c>
      <c r="R4395">
        <v>12</v>
      </c>
      <c r="S4395">
        <v>4</v>
      </c>
      <c r="T4395" t="s">
        <v>30</v>
      </c>
      <c r="U4395" t="s">
        <v>52</v>
      </c>
    </row>
    <row r="4396" spans="1:21" x14ac:dyDescent="0.35">
      <c r="A4396" t="s">
        <v>4456</v>
      </c>
      <c r="B4396" t="str">
        <f>IF(COUNTIFS($A:$A,$A4396,$C:$C,$C4396,$D:$D,$D4396,$G:$G,$G4396,$K:$K,$K4396,$M:$M,$M4396)&gt;1,"True Duplicate","Unique")</f>
        <v>Unique</v>
      </c>
      <c r="C4396" s="7">
        <v>45527</v>
      </c>
      <c r="D4396" t="s">
        <v>1429</v>
      </c>
      <c r="E4396" t="str">
        <f>IF(COUNTIF($B$2:D4396,D4396)=1,"New Customer","Returning Customer")</f>
        <v>New Customer</v>
      </c>
      <c r="F4396" t="s">
        <v>10132</v>
      </c>
      <c r="G4396" t="s">
        <v>266</v>
      </c>
      <c r="H4396" t="s">
        <v>24</v>
      </c>
      <c r="I4396" t="s">
        <v>267</v>
      </c>
      <c r="J4396" s="5">
        <v>516.70000000000005</v>
      </c>
      <c r="K4396">
        <v>6</v>
      </c>
      <c r="L4396">
        <v>0</v>
      </c>
      <c r="M4396" s="3">
        <f t="shared" si="68"/>
        <v>3100.2000000000003</v>
      </c>
      <c r="N4396" t="s">
        <v>98</v>
      </c>
      <c r="O4396" t="s">
        <v>111</v>
      </c>
      <c r="P4396" t="s">
        <v>10129</v>
      </c>
      <c r="Q4396" t="s">
        <v>77</v>
      </c>
      <c r="R4396">
        <v>6</v>
      </c>
      <c r="S4396">
        <v>2.8</v>
      </c>
      <c r="T4396" t="s">
        <v>30</v>
      </c>
      <c r="U4396" t="s">
        <v>52</v>
      </c>
    </row>
    <row r="4397" spans="1:21" x14ac:dyDescent="0.35">
      <c r="A4397" t="s">
        <v>6084</v>
      </c>
      <c r="B4397" t="str">
        <f>IF(COUNTIFS($A:$A,$A4397,$C:$C,$C4397,$D:$D,$D4397,$G:$G,$G4397,$K:$K,$K4397,$M:$M,$M4397)&gt;1,"True Duplicate","Unique")</f>
        <v>Unique</v>
      </c>
      <c r="C4397" s="7">
        <v>45528</v>
      </c>
      <c r="D4397" t="s">
        <v>8045</v>
      </c>
      <c r="E4397" t="str">
        <f>IF(COUNTIF($B$2:D4397,D4397)=1,"New Customer","Returning Customer")</f>
        <v>New Customer</v>
      </c>
      <c r="F4397" t="s">
        <v>10132</v>
      </c>
      <c r="G4397" t="s">
        <v>81</v>
      </c>
      <c r="H4397" t="s">
        <v>57</v>
      </c>
      <c r="I4397" t="s">
        <v>82</v>
      </c>
      <c r="J4397" s="5">
        <v>486.18</v>
      </c>
      <c r="K4397">
        <v>5</v>
      </c>
      <c r="L4397">
        <v>0</v>
      </c>
      <c r="M4397" s="3">
        <f t="shared" si="68"/>
        <v>2430.9</v>
      </c>
      <c r="N4397" t="s">
        <v>38</v>
      </c>
      <c r="O4397" t="s">
        <v>111</v>
      </c>
      <c r="P4397" t="s">
        <v>59</v>
      </c>
      <c r="Q4397" t="s">
        <v>116</v>
      </c>
      <c r="R4397">
        <v>5</v>
      </c>
      <c r="S4397">
        <v>4.5</v>
      </c>
      <c r="T4397" t="s">
        <v>30</v>
      </c>
      <c r="U4397" t="s">
        <v>60</v>
      </c>
    </row>
    <row r="4398" spans="1:21" x14ac:dyDescent="0.35">
      <c r="A4398" t="s">
        <v>8044</v>
      </c>
      <c r="B4398" t="str">
        <f>IF(COUNTIFS($A:$A,$A4398,$C:$C,$C4398,$D:$D,$D4398,$G:$G,$G4398,$K:$K,$K4398,$M:$M,$M4398)&gt;1,"True Duplicate","Unique")</f>
        <v>Unique</v>
      </c>
      <c r="C4398" s="7">
        <v>45528</v>
      </c>
      <c r="D4398" t="s">
        <v>6086</v>
      </c>
      <c r="E4398" t="str">
        <f>IF(COUNTIF($B$2:D4398,D4398)=1,"New Customer","Returning Customer")</f>
        <v>New Customer</v>
      </c>
      <c r="F4398" t="s">
        <v>10132</v>
      </c>
      <c r="G4398" t="s">
        <v>306</v>
      </c>
      <c r="H4398" t="s">
        <v>36</v>
      </c>
      <c r="I4398" t="s">
        <v>259</v>
      </c>
      <c r="J4398" s="5">
        <v>20.07</v>
      </c>
      <c r="K4398">
        <v>10</v>
      </c>
      <c r="L4398">
        <v>0.05</v>
      </c>
      <c r="M4398" s="3">
        <f t="shared" si="68"/>
        <v>200.2</v>
      </c>
      <c r="N4398" t="s">
        <v>38</v>
      </c>
      <c r="O4398" t="s">
        <v>111</v>
      </c>
      <c r="P4398" t="s">
        <v>59</v>
      </c>
      <c r="Q4398" t="s">
        <v>123</v>
      </c>
      <c r="R4398">
        <v>7</v>
      </c>
      <c r="S4398">
        <v>2.8</v>
      </c>
      <c r="T4398" t="s">
        <v>30</v>
      </c>
      <c r="U4398" t="s">
        <v>60</v>
      </c>
    </row>
    <row r="4399" spans="1:21" x14ac:dyDescent="0.35">
      <c r="A4399" t="s">
        <v>740</v>
      </c>
      <c r="B4399" t="str">
        <f>IF(COUNTIFS($A:$A,$A4399,$C:$C,$C4399,$D:$D,$D4399,$G:$G,$G4399,$K:$K,$K4399,$M:$M,$M4399)&gt;1,"True Duplicate","Unique")</f>
        <v>Unique</v>
      </c>
      <c r="C4399" s="7">
        <v>45529</v>
      </c>
      <c r="D4399" t="s">
        <v>2554</v>
      </c>
      <c r="E4399" t="str">
        <f>IF(COUNTIF($B$2:D4399,D4399)=1,"New Customer","Returning Customer")</f>
        <v>New Customer</v>
      </c>
      <c r="F4399" t="s">
        <v>72</v>
      </c>
      <c r="G4399" t="s">
        <v>170</v>
      </c>
      <c r="H4399" t="s">
        <v>66</v>
      </c>
      <c r="I4399" t="s">
        <v>171</v>
      </c>
      <c r="J4399" s="5">
        <v>269.87</v>
      </c>
      <c r="K4399">
        <v>11</v>
      </c>
      <c r="L4399">
        <v>0</v>
      </c>
      <c r="M4399" s="3">
        <f t="shared" si="68"/>
        <v>2968.57</v>
      </c>
      <c r="N4399" t="s">
        <v>165</v>
      </c>
      <c r="O4399" t="s">
        <v>27</v>
      </c>
      <c r="P4399" t="s">
        <v>10129</v>
      </c>
      <c r="Q4399" t="s">
        <v>123</v>
      </c>
      <c r="R4399">
        <v>13</v>
      </c>
      <c r="S4399">
        <v>2.7</v>
      </c>
      <c r="T4399" t="s">
        <v>30</v>
      </c>
      <c r="U4399" t="s">
        <v>52</v>
      </c>
    </row>
    <row r="4400" spans="1:21" x14ac:dyDescent="0.35">
      <c r="A4400" t="s">
        <v>2553</v>
      </c>
      <c r="B4400" t="str">
        <f>IF(COUNTIFS($A:$A,$A4400,$C:$C,$C4400,$D:$D,$D4400,$G:$G,$G4400,$K:$K,$K4400,$M:$M,$M4400)&gt;1,"True Duplicate","Unique")</f>
        <v>Unique</v>
      </c>
      <c r="C4400" s="7">
        <v>45529</v>
      </c>
      <c r="D4400" t="s">
        <v>742</v>
      </c>
      <c r="E4400" t="str">
        <f>IF(COUNTIF($B$2:D4400,D4400)=1,"New Customer","Returning Customer")</f>
        <v>New Customer</v>
      </c>
      <c r="F4400" t="s">
        <v>10132</v>
      </c>
      <c r="G4400" t="s">
        <v>470</v>
      </c>
      <c r="H4400" t="s">
        <v>24</v>
      </c>
      <c r="I4400" t="s">
        <v>471</v>
      </c>
      <c r="J4400" s="5">
        <v>83.76</v>
      </c>
      <c r="K4400">
        <v>3</v>
      </c>
      <c r="L4400">
        <v>0.25</v>
      </c>
      <c r="M4400" s="3">
        <f t="shared" si="68"/>
        <v>250.53000000000003</v>
      </c>
      <c r="N4400" t="s">
        <v>49</v>
      </c>
      <c r="O4400" t="s">
        <v>27</v>
      </c>
      <c r="P4400" t="s">
        <v>10129</v>
      </c>
      <c r="Q4400" t="s">
        <v>29</v>
      </c>
      <c r="R4400">
        <v>4</v>
      </c>
      <c r="S4400">
        <v>1.1000000000000001</v>
      </c>
      <c r="T4400" t="s">
        <v>30</v>
      </c>
      <c r="U4400" t="s">
        <v>60</v>
      </c>
    </row>
    <row r="4401" spans="1:21" x14ac:dyDescent="0.35">
      <c r="A4401" t="s">
        <v>4558</v>
      </c>
      <c r="B4401" t="str">
        <f>IF(COUNTIFS($A:$A,$A4401,$C:$C,$C4401,$D:$D,$D4401,$G:$G,$G4401,$K:$K,$K4401,$M:$M,$M4401)&gt;1,"True Duplicate","Unique")</f>
        <v>Unique</v>
      </c>
      <c r="C4401" s="7">
        <v>45529</v>
      </c>
      <c r="D4401" t="s">
        <v>4559</v>
      </c>
      <c r="E4401" t="str">
        <f>IF(COUNTIF($B$2:D4401,D4401)=1,"New Customer","Returning Customer")</f>
        <v>New Customer</v>
      </c>
      <c r="F4401" t="s">
        <v>72</v>
      </c>
      <c r="G4401" t="s">
        <v>147</v>
      </c>
      <c r="H4401" t="s">
        <v>74</v>
      </c>
      <c r="I4401" t="s">
        <v>148</v>
      </c>
      <c r="J4401" s="5">
        <v>1350.73</v>
      </c>
      <c r="K4401">
        <v>4</v>
      </c>
      <c r="L4401">
        <v>0</v>
      </c>
      <c r="M4401" s="3">
        <f t="shared" si="68"/>
        <v>5402.92</v>
      </c>
      <c r="N4401" t="s">
        <v>76</v>
      </c>
      <c r="O4401" t="s">
        <v>122</v>
      </c>
      <c r="P4401" t="s">
        <v>59</v>
      </c>
      <c r="Q4401" t="s">
        <v>77</v>
      </c>
      <c r="R4401">
        <v>13</v>
      </c>
      <c r="S4401">
        <v>3.7</v>
      </c>
      <c r="T4401" t="s">
        <v>30</v>
      </c>
      <c r="U4401" t="s">
        <v>60</v>
      </c>
    </row>
    <row r="4402" spans="1:21" x14ac:dyDescent="0.35">
      <c r="A4402" t="s">
        <v>9892</v>
      </c>
      <c r="B4402" t="str">
        <f>IF(COUNTIFS($A:$A,$A4402,$C:$C,$C4402,$D:$D,$D4402,$G:$G,$G4402,$K:$K,$K4402,$M:$M,$M4402)&gt;1,"True Duplicate","Unique")</f>
        <v>Unique</v>
      </c>
      <c r="C4402" s="7">
        <v>45529</v>
      </c>
      <c r="D4402" t="s">
        <v>9893</v>
      </c>
      <c r="E4402" t="str">
        <f>IF(COUNTIF($B$2:D4402,D4402)=1,"New Customer","Returning Customer")</f>
        <v>New Customer</v>
      </c>
      <c r="F4402" t="s">
        <v>72</v>
      </c>
      <c r="G4402" t="s">
        <v>656</v>
      </c>
      <c r="H4402" t="s">
        <v>47</v>
      </c>
      <c r="I4402" t="s">
        <v>657</v>
      </c>
      <c r="J4402" s="5">
        <v>102.52</v>
      </c>
      <c r="K4402">
        <v>6</v>
      </c>
      <c r="L4402">
        <v>0.05</v>
      </c>
      <c r="M4402" s="3">
        <f t="shared" si="68"/>
        <v>614.81999999999994</v>
      </c>
      <c r="N4402" t="s">
        <v>38</v>
      </c>
      <c r="O4402" t="s">
        <v>39</v>
      </c>
      <c r="P4402" t="s">
        <v>59</v>
      </c>
      <c r="Q4402" t="s">
        <v>116</v>
      </c>
      <c r="R4402">
        <v>3</v>
      </c>
      <c r="S4402">
        <v>1.6</v>
      </c>
      <c r="T4402" t="s">
        <v>30</v>
      </c>
      <c r="U4402" t="s">
        <v>52</v>
      </c>
    </row>
    <row r="4403" spans="1:21" x14ac:dyDescent="0.35">
      <c r="A4403" t="s">
        <v>797</v>
      </c>
      <c r="B4403" t="str">
        <f>IF(COUNTIFS($A:$A,$A4403,$C:$C,$C4403,$D:$D,$D4403,$G:$G,$G4403,$K:$K,$K4403,$M:$M,$M4403)&gt;1,"True Duplicate","Unique")</f>
        <v>Unique</v>
      </c>
      <c r="C4403" s="7">
        <v>45531</v>
      </c>
      <c r="D4403" t="s">
        <v>799</v>
      </c>
      <c r="E4403" t="str">
        <f>IF(COUNTIF($B$2:D4403,D4403)=1,"New Customer","Returning Customer")</f>
        <v>New Customer</v>
      </c>
      <c r="F4403" t="s">
        <v>10132</v>
      </c>
      <c r="G4403" t="s">
        <v>219</v>
      </c>
      <c r="H4403" t="s">
        <v>47</v>
      </c>
      <c r="I4403" t="s">
        <v>210</v>
      </c>
      <c r="J4403" s="5">
        <v>306.25</v>
      </c>
      <c r="K4403">
        <v>10</v>
      </c>
      <c r="L4403">
        <v>0.25</v>
      </c>
      <c r="M4403" s="3">
        <f t="shared" si="68"/>
        <v>3060</v>
      </c>
      <c r="N4403" t="s">
        <v>76</v>
      </c>
      <c r="O4403" t="s">
        <v>122</v>
      </c>
      <c r="P4403" t="s">
        <v>10129</v>
      </c>
      <c r="Q4403" t="s">
        <v>123</v>
      </c>
      <c r="R4403">
        <v>11</v>
      </c>
      <c r="S4403">
        <v>3.2</v>
      </c>
      <c r="T4403" t="s">
        <v>51</v>
      </c>
      <c r="U4403" t="s">
        <v>60</v>
      </c>
    </row>
    <row r="4404" spans="1:21" x14ac:dyDescent="0.35">
      <c r="A4404" t="s">
        <v>1853</v>
      </c>
      <c r="B4404" t="str">
        <f>IF(COUNTIFS($A:$A,$A4404,$C:$C,$C4404,$D:$D,$D4404,$G:$G,$G4404,$K:$K,$K4404,$M:$M,$M4404)&gt;1,"True Duplicate","Unique")</f>
        <v>Unique</v>
      </c>
      <c r="C4404" s="7">
        <v>45531</v>
      </c>
      <c r="D4404" t="s">
        <v>5584</v>
      </c>
      <c r="E4404" t="str">
        <f>IF(COUNTIF($B$2:D4404,D4404)=1,"New Customer","Returning Customer")</f>
        <v>New Customer</v>
      </c>
      <c r="F4404" t="s">
        <v>10132</v>
      </c>
      <c r="G4404" t="s">
        <v>193</v>
      </c>
      <c r="H4404" t="s">
        <v>24</v>
      </c>
      <c r="I4404" t="s">
        <v>10126</v>
      </c>
      <c r="J4404" s="5">
        <v>389.02</v>
      </c>
      <c r="K4404">
        <v>7</v>
      </c>
      <c r="L4404">
        <v>0</v>
      </c>
      <c r="M4404" s="3">
        <f t="shared" si="68"/>
        <v>2723.14</v>
      </c>
      <c r="N4404" t="s">
        <v>26</v>
      </c>
      <c r="O4404" t="s">
        <v>122</v>
      </c>
      <c r="P4404" t="s">
        <v>85</v>
      </c>
      <c r="Q4404" t="s">
        <v>123</v>
      </c>
      <c r="R4404">
        <v>8</v>
      </c>
      <c r="S4404">
        <v>2.2000000000000002</v>
      </c>
      <c r="T4404" t="s">
        <v>30</v>
      </c>
      <c r="U4404" t="s">
        <v>60</v>
      </c>
    </row>
    <row r="4405" spans="1:21" x14ac:dyDescent="0.35">
      <c r="A4405" t="s">
        <v>4518</v>
      </c>
      <c r="B4405" t="str">
        <f>IF(COUNTIFS($A:$A,$A4405,$C:$C,$C4405,$D:$D,$D4405,$G:$G,$G4405,$K:$K,$K4405,$M:$M,$M4405)&gt;1,"True Duplicate","Unique")</f>
        <v>Unique</v>
      </c>
      <c r="C4405" s="7">
        <v>45531</v>
      </c>
      <c r="D4405" t="s">
        <v>1854</v>
      </c>
      <c r="E4405" t="str">
        <f>IF(COUNTIF($B$2:D4405,D4405)=1,"New Customer","Returning Customer")</f>
        <v>Returning Customer</v>
      </c>
      <c r="F4405" t="s">
        <v>10132</v>
      </c>
      <c r="G4405" t="s">
        <v>244</v>
      </c>
      <c r="H4405" t="s">
        <v>36</v>
      </c>
      <c r="I4405" t="s">
        <v>129</v>
      </c>
      <c r="J4405" s="5">
        <v>7.43</v>
      </c>
      <c r="K4405">
        <v>3</v>
      </c>
      <c r="L4405">
        <v>0</v>
      </c>
      <c r="M4405" s="3">
        <f t="shared" si="68"/>
        <v>22.29</v>
      </c>
      <c r="N4405" t="s">
        <v>83</v>
      </c>
      <c r="O4405" t="s">
        <v>39</v>
      </c>
      <c r="P4405" t="s">
        <v>10129</v>
      </c>
      <c r="Q4405" t="s">
        <v>116</v>
      </c>
      <c r="R4405">
        <v>8</v>
      </c>
      <c r="S4405">
        <v>4.2</v>
      </c>
      <c r="T4405" t="s">
        <v>30</v>
      </c>
      <c r="U4405" t="s">
        <v>60</v>
      </c>
    </row>
    <row r="4406" spans="1:21" x14ac:dyDescent="0.35">
      <c r="A4406" t="s">
        <v>4991</v>
      </c>
      <c r="B4406" t="str">
        <f>IF(COUNTIFS($A:$A,$A4406,$C:$C,$C4406,$D:$D,$D4406,$G:$G,$G4406,$K:$K,$K4406,$M:$M,$M4406)&gt;1,"True Duplicate","Unique")</f>
        <v>Unique</v>
      </c>
      <c r="C4406" s="7">
        <v>45531</v>
      </c>
      <c r="D4406" t="s">
        <v>7280</v>
      </c>
      <c r="E4406" t="str">
        <f>IF(COUNTIF($B$2:D4406,D4406)=1,"New Customer","Returning Customer")</f>
        <v>New Customer</v>
      </c>
      <c r="F4406" t="s">
        <v>72</v>
      </c>
      <c r="G4406" t="s">
        <v>244</v>
      </c>
      <c r="H4406" t="s">
        <v>36</v>
      </c>
      <c r="I4406" t="s">
        <v>129</v>
      </c>
      <c r="J4406" s="5">
        <v>26.22</v>
      </c>
      <c r="K4406">
        <v>13</v>
      </c>
      <c r="L4406">
        <v>0.1</v>
      </c>
      <c r="M4406" s="3">
        <f t="shared" si="68"/>
        <v>339.55999999999995</v>
      </c>
      <c r="N4406" t="s">
        <v>83</v>
      </c>
      <c r="O4406" t="s">
        <v>111</v>
      </c>
      <c r="P4406" t="s">
        <v>59</v>
      </c>
      <c r="Q4406" t="s">
        <v>29</v>
      </c>
      <c r="R4406">
        <v>3</v>
      </c>
      <c r="S4406">
        <v>1.3</v>
      </c>
      <c r="T4406" t="s">
        <v>30</v>
      </c>
      <c r="U4406" t="s">
        <v>60</v>
      </c>
    </row>
    <row r="4407" spans="1:21" x14ac:dyDescent="0.35">
      <c r="A4407" t="s">
        <v>5583</v>
      </c>
      <c r="B4407" t="str">
        <f>IF(COUNTIFS($A:$A,$A4407,$C:$C,$C4407,$D:$D,$D4407,$G:$G,$G4407,$K:$K,$K4407,$M:$M,$M4407)&gt;1,"True Duplicate","Unique")</f>
        <v>Unique</v>
      </c>
      <c r="C4407" s="7">
        <v>45531</v>
      </c>
      <c r="D4407" t="s">
        <v>6792</v>
      </c>
      <c r="E4407" t="str">
        <f>IF(COUNTIF($B$2:D4407,D4407)=1,"New Customer","Returning Customer")</f>
        <v>Returning Customer</v>
      </c>
      <c r="F4407" t="s">
        <v>72</v>
      </c>
      <c r="G4407" t="s">
        <v>872</v>
      </c>
      <c r="H4407" t="s">
        <v>36</v>
      </c>
      <c r="I4407" t="s">
        <v>10127</v>
      </c>
      <c r="J4407" s="5">
        <v>18.95</v>
      </c>
      <c r="K4407">
        <v>13</v>
      </c>
      <c r="L4407">
        <v>0.2</v>
      </c>
      <c r="M4407" s="3">
        <f t="shared" si="68"/>
        <v>243.75</v>
      </c>
      <c r="N4407" t="s">
        <v>142</v>
      </c>
      <c r="O4407" t="s">
        <v>122</v>
      </c>
      <c r="P4407" t="s">
        <v>10129</v>
      </c>
      <c r="Q4407" t="s">
        <v>123</v>
      </c>
      <c r="R4407">
        <v>13</v>
      </c>
      <c r="S4407">
        <v>4.5</v>
      </c>
      <c r="T4407" t="s">
        <v>51</v>
      </c>
      <c r="U4407" t="s">
        <v>60</v>
      </c>
    </row>
    <row r="4408" spans="1:21" x14ac:dyDescent="0.35">
      <c r="A4408" t="s">
        <v>7007</v>
      </c>
      <c r="B4408" t="str">
        <f>IF(COUNTIFS($A:$A,$A4408,$C:$C,$C4408,$D:$D,$D4408,$G:$G,$G4408,$K:$K,$K4408,$M:$M,$M4408)&gt;1,"True Duplicate","Unique")</f>
        <v>Unique</v>
      </c>
      <c r="C4408" s="7">
        <v>45531</v>
      </c>
      <c r="D4408" t="s">
        <v>4992</v>
      </c>
      <c r="E4408" t="str">
        <f>IF(COUNTIF($B$2:D4408,D4408)=1,"New Customer","Returning Customer")</f>
        <v>Returning Customer</v>
      </c>
      <c r="F4408" t="s">
        <v>10132</v>
      </c>
      <c r="G4408" t="s">
        <v>35</v>
      </c>
      <c r="H4408" t="s">
        <v>36</v>
      </c>
      <c r="I4408" t="s">
        <v>37</v>
      </c>
      <c r="J4408" s="5">
        <v>7.34</v>
      </c>
      <c r="K4408">
        <v>6</v>
      </c>
      <c r="L4408">
        <v>0</v>
      </c>
      <c r="M4408" s="3">
        <f t="shared" si="68"/>
        <v>44.04</v>
      </c>
      <c r="N4408" t="s">
        <v>38</v>
      </c>
      <c r="O4408" t="s">
        <v>27</v>
      </c>
      <c r="P4408" t="s">
        <v>10129</v>
      </c>
      <c r="Q4408" t="s">
        <v>123</v>
      </c>
      <c r="R4408">
        <v>12</v>
      </c>
      <c r="S4408">
        <v>2.7</v>
      </c>
      <c r="T4408" t="s">
        <v>30</v>
      </c>
      <c r="U4408" t="s">
        <v>60</v>
      </c>
    </row>
    <row r="4409" spans="1:21" x14ac:dyDescent="0.35">
      <c r="A4409" t="s">
        <v>7279</v>
      </c>
      <c r="B4409" t="str">
        <f>IF(COUNTIFS($A:$A,$A4409,$C:$C,$C4409,$D:$D,$D4409,$G:$G,$G4409,$K:$K,$K4409,$M:$M,$M4409)&gt;1,"True Duplicate","Unique")</f>
        <v>Unique</v>
      </c>
      <c r="C4409" s="7">
        <v>45531</v>
      </c>
      <c r="D4409" t="s">
        <v>10064</v>
      </c>
      <c r="E4409" t="str">
        <f>IF(COUNTIF($B$2:D4409,D4409)=1,"New Customer","Returning Customer")</f>
        <v>New Customer</v>
      </c>
      <c r="F4409" t="s">
        <v>10132</v>
      </c>
      <c r="G4409" t="s">
        <v>81</v>
      </c>
      <c r="H4409" t="s">
        <v>57</v>
      </c>
      <c r="I4409" t="s">
        <v>82</v>
      </c>
      <c r="J4409" s="5">
        <v>626.62</v>
      </c>
      <c r="K4409">
        <v>5</v>
      </c>
      <c r="L4409">
        <v>0.2</v>
      </c>
      <c r="M4409" s="3">
        <f t="shared" si="68"/>
        <v>3132.1</v>
      </c>
      <c r="N4409" t="s">
        <v>142</v>
      </c>
      <c r="O4409" t="s">
        <v>39</v>
      </c>
      <c r="P4409" t="s">
        <v>10129</v>
      </c>
      <c r="Q4409" t="s">
        <v>77</v>
      </c>
      <c r="R4409">
        <v>7</v>
      </c>
      <c r="S4409">
        <v>1.9</v>
      </c>
      <c r="T4409" t="s">
        <v>30</v>
      </c>
      <c r="U4409" t="s">
        <v>60</v>
      </c>
    </row>
    <row r="4410" spans="1:21" x14ac:dyDescent="0.35">
      <c r="A4410" t="s">
        <v>8839</v>
      </c>
      <c r="B4410" t="str">
        <f>IF(COUNTIFS($A:$A,$A4410,$C:$C,$C4410,$D:$D,$D4410,$G:$G,$G4410,$K:$K,$K4410,$M:$M,$M4410)&gt;1,"True Duplicate","Unique")</f>
        <v>Unique</v>
      </c>
      <c r="C4410" s="7">
        <v>45531</v>
      </c>
      <c r="D4410" t="s">
        <v>4519</v>
      </c>
      <c r="E4410" t="str">
        <f>IF(COUNTIF($B$2:D4410,D4410)=1,"New Customer","Returning Customer")</f>
        <v>New Customer</v>
      </c>
      <c r="F4410" t="s">
        <v>72</v>
      </c>
      <c r="G4410" t="s">
        <v>170</v>
      </c>
      <c r="H4410" t="s">
        <v>66</v>
      </c>
      <c r="I4410" t="s">
        <v>171</v>
      </c>
      <c r="J4410" s="5">
        <v>515.97</v>
      </c>
      <c r="K4410">
        <v>7</v>
      </c>
      <c r="L4410">
        <v>0.3</v>
      </c>
      <c r="M4410" s="3">
        <f t="shared" si="68"/>
        <v>3609.6900000000005</v>
      </c>
      <c r="N4410" t="s">
        <v>142</v>
      </c>
      <c r="O4410" t="s">
        <v>27</v>
      </c>
      <c r="P4410" t="s">
        <v>59</v>
      </c>
      <c r="Q4410" t="s">
        <v>77</v>
      </c>
      <c r="R4410">
        <v>13</v>
      </c>
      <c r="S4410">
        <v>1.3</v>
      </c>
      <c r="T4410" t="s">
        <v>202</v>
      </c>
      <c r="U4410" t="s">
        <v>52</v>
      </c>
    </row>
    <row r="4411" spans="1:21" x14ac:dyDescent="0.35">
      <c r="A4411" t="s">
        <v>8960</v>
      </c>
      <c r="B4411" t="str">
        <f>IF(COUNTIFS($A:$A,$A4411,$C:$C,$C4411,$D:$D,$D4411,$G:$G,$G4411,$K:$K,$K4411,$M:$M,$M4411)&gt;1,"True Duplicate","Unique")</f>
        <v>Unique</v>
      </c>
      <c r="C4411" s="7">
        <v>45531</v>
      </c>
      <c r="D4411" t="s">
        <v>1890</v>
      </c>
      <c r="E4411" t="str">
        <f>IF(COUNTIF($B$2:D4411,D4411)=1,"New Customer","Returning Customer")</f>
        <v>Returning Customer</v>
      </c>
      <c r="F4411" t="s">
        <v>10132</v>
      </c>
      <c r="G4411" t="s">
        <v>374</v>
      </c>
      <c r="H4411" t="s">
        <v>36</v>
      </c>
      <c r="I4411" t="s">
        <v>259</v>
      </c>
      <c r="J4411" s="5">
        <v>42.98</v>
      </c>
      <c r="L4411">
        <v>0.25</v>
      </c>
      <c r="M4411" s="3">
        <f t="shared" si="68"/>
        <v>0</v>
      </c>
      <c r="N4411" t="s">
        <v>165</v>
      </c>
      <c r="O4411" t="s">
        <v>122</v>
      </c>
      <c r="P4411" t="s">
        <v>85</v>
      </c>
      <c r="Q4411" t="s">
        <v>123</v>
      </c>
      <c r="R4411">
        <v>11</v>
      </c>
      <c r="S4411">
        <v>4.8</v>
      </c>
      <c r="U4411" t="s">
        <v>86</v>
      </c>
    </row>
    <row r="4412" spans="1:21" x14ac:dyDescent="0.35">
      <c r="A4412" t="s">
        <v>10063</v>
      </c>
      <c r="B4412" t="str">
        <f>IF(COUNTIFS($A:$A,$A4412,$C:$C,$C4412,$D:$D,$D4412,$G:$G,$G4412,$K:$K,$K4412,$M:$M,$M4412)&gt;1,"True Duplicate","Unique")</f>
        <v>Unique</v>
      </c>
      <c r="C4412" s="7">
        <v>45531</v>
      </c>
      <c r="D4412" t="s">
        <v>8840</v>
      </c>
      <c r="E4412" t="str">
        <f>IF(COUNTIF($B$2:D4412,D4412)=1,"New Customer","Returning Customer")</f>
        <v>New Customer</v>
      </c>
      <c r="F4412" t="s">
        <v>10132</v>
      </c>
      <c r="G4412" t="s">
        <v>181</v>
      </c>
      <c r="H4412" t="s">
        <v>24</v>
      </c>
      <c r="I4412" t="s">
        <v>182</v>
      </c>
      <c r="J4412" s="5">
        <v>268.97000000000003</v>
      </c>
      <c r="K4412">
        <v>13</v>
      </c>
      <c r="L4412">
        <v>0.15</v>
      </c>
      <c r="M4412" s="3">
        <f t="shared" si="68"/>
        <v>3494.6600000000008</v>
      </c>
      <c r="N4412" t="s">
        <v>104</v>
      </c>
      <c r="O4412" t="s">
        <v>27</v>
      </c>
      <c r="P4412" t="s">
        <v>85</v>
      </c>
      <c r="Q4412" t="s">
        <v>77</v>
      </c>
      <c r="R4412">
        <v>1</v>
      </c>
      <c r="S4412">
        <v>3.3</v>
      </c>
      <c r="T4412" t="s">
        <v>30</v>
      </c>
      <c r="U4412" t="s">
        <v>60</v>
      </c>
    </row>
    <row r="4413" spans="1:21" x14ac:dyDescent="0.35">
      <c r="A4413" t="s">
        <v>2164</v>
      </c>
      <c r="B4413" t="str">
        <f>IF(COUNTIFS($A:$A,$A4413,$C:$C,$C4413,$D:$D,$D4413,$G:$G,$G4413,$K:$K,$K4413,$M:$M,$M4413)&gt;1,"True Duplicate","Unique")</f>
        <v>Unique</v>
      </c>
      <c r="C4413" s="7">
        <v>45532</v>
      </c>
      <c r="D4413" t="s">
        <v>966</v>
      </c>
      <c r="E4413" t="str">
        <f>IF(COUNTIF($B$2:D4413,D4413)=1,"New Customer","Returning Customer")</f>
        <v>Returning Customer</v>
      </c>
      <c r="F4413" t="s">
        <v>10132</v>
      </c>
      <c r="G4413" t="s">
        <v>403</v>
      </c>
      <c r="H4413" t="s">
        <v>74</v>
      </c>
      <c r="I4413" t="s">
        <v>148</v>
      </c>
      <c r="J4413" s="5">
        <v>1435.92</v>
      </c>
      <c r="K4413">
        <v>7</v>
      </c>
      <c r="L4413">
        <v>0</v>
      </c>
      <c r="M4413" s="3">
        <f t="shared" si="68"/>
        <v>10051.44</v>
      </c>
      <c r="N4413" t="s">
        <v>26</v>
      </c>
      <c r="O4413" t="s">
        <v>111</v>
      </c>
      <c r="P4413" t="s">
        <v>10129</v>
      </c>
      <c r="Q4413" t="s">
        <v>77</v>
      </c>
      <c r="R4413">
        <v>8</v>
      </c>
      <c r="S4413">
        <v>2.1</v>
      </c>
      <c r="T4413" t="s">
        <v>30</v>
      </c>
      <c r="U4413" t="s">
        <v>60</v>
      </c>
    </row>
    <row r="4414" spans="1:21" x14ac:dyDescent="0.35">
      <c r="A4414" t="s">
        <v>2341</v>
      </c>
      <c r="B4414" t="str">
        <f>IF(COUNTIFS($A:$A,$A4414,$C:$C,$C4414,$D:$D,$D4414,$G:$G,$G4414,$K:$K,$K4414,$M:$M,$M4414)&gt;1,"True Duplicate","Unique")</f>
        <v>Unique</v>
      </c>
      <c r="C4414" s="7">
        <v>45532</v>
      </c>
      <c r="D4414" t="s">
        <v>9888</v>
      </c>
      <c r="E4414" t="str">
        <f>IF(COUNTIF($B$2:D4414,D4414)=1,"New Customer","Returning Customer")</f>
        <v>New Customer</v>
      </c>
      <c r="F4414" t="s">
        <v>72</v>
      </c>
      <c r="G4414" t="s">
        <v>81</v>
      </c>
      <c r="H4414" t="s">
        <v>57</v>
      </c>
      <c r="I4414" t="s">
        <v>82</v>
      </c>
      <c r="J4414" s="5">
        <v>579.19000000000005</v>
      </c>
      <c r="K4414">
        <v>9</v>
      </c>
      <c r="L4414">
        <v>0</v>
      </c>
      <c r="M4414" s="3">
        <f t="shared" si="68"/>
        <v>5212.7100000000009</v>
      </c>
      <c r="N4414" t="s">
        <v>49</v>
      </c>
      <c r="O4414" t="s">
        <v>122</v>
      </c>
      <c r="P4414" t="s">
        <v>10129</v>
      </c>
      <c r="Q4414" t="s">
        <v>41</v>
      </c>
      <c r="R4414">
        <v>3</v>
      </c>
      <c r="S4414">
        <v>3.8</v>
      </c>
      <c r="T4414" t="s">
        <v>30</v>
      </c>
      <c r="U4414" t="s">
        <v>86</v>
      </c>
    </row>
    <row r="4415" spans="1:21" x14ac:dyDescent="0.35">
      <c r="A4415" t="s">
        <v>4439</v>
      </c>
      <c r="B4415" t="str">
        <f>IF(COUNTIFS($A:$A,$A4415,$C:$C,$C4415,$D:$D,$D4415,$G:$G,$G4415,$K:$K,$K4415,$M:$M,$M4415)&gt;1,"True Duplicate","Unique")</f>
        <v>Unique</v>
      </c>
      <c r="C4415" s="7">
        <v>45532</v>
      </c>
      <c r="D4415" t="s">
        <v>4440</v>
      </c>
      <c r="E4415" t="str">
        <f>IF(COUNTIF($B$2:D4415,D4415)=1,"New Customer","Returning Customer")</f>
        <v>Returning Customer</v>
      </c>
      <c r="F4415" t="s">
        <v>10132</v>
      </c>
      <c r="G4415" t="s">
        <v>231</v>
      </c>
      <c r="H4415" t="s">
        <v>57</v>
      </c>
      <c r="I4415" t="s">
        <v>232</v>
      </c>
      <c r="J4415" s="5">
        <v>17.78</v>
      </c>
      <c r="K4415">
        <v>13</v>
      </c>
      <c r="L4415">
        <v>0.1</v>
      </c>
      <c r="M4415" s="3">
        <f t="shared" si="68"/>
        <v>229.84</v>
      </c>
      <c r="N4415" t="s">
        <v>302</v>
      </c>
      <c r="O4415" t="s">
        <v>122</v>
      </c>
      <c r="P4415" t="s">
        <v>59</v>
      </c>
      <c r="Q4415" t="s">
        <v>123</v>
      </c>
      <c r="R4415">
        <v>13</v>
      </c>
      <c r="S4415">
        <v>3</v>
      </c>
      <c r="T4415" t="s">
        <v>30</v>
      </c>
      <c r="U4415" t="s">
        <v>86</v>
      </c>
    </row>
    <row r="4416" spans="1:21" x14ac:dyDescent="0.35">
      <c r="A4416" t="s">
        <v>4703</v>
      </c>
      <c r="B4416" t="str">
        <f>IF(COUNTIFS($A:$A,$A4416,$C:$C,$C4416,$D:$D,$D4416,$G:$G,$G4416,$K:$K,$K4416,$M:$M,$M4416)&gt;1,"True Duplicate","Unique")</f>
        <v>Unique</v>
      </c>
      <c r="C4416" s="7">
        <v>45532</v>
      </c>
      <c r="D4416" t="s">
        <v>7343</v>
      </c>
      <c r="E4416" t="str">
        <f>IF(COUNTIF($B$2:D4416,D4416)=1,"New Customer","Returning Customer")</f>
        <v>New Customer</v>
      </c>
      <c r="F4416" t="s">
        <v>10132</v>
      </c>
      <c r="G4416" t="s">
        <v>128</v>
      </c>
      <c r="H4416" t="s">
        <v>36</v>
      </c>
      <c r="I4416" t="s">
        <v>129</v>
      </c>
      <c r="J4416" s="5">
        <v>16.41</v>
      </c>
      <c r="K4416">
        <v>11</v>
      </c>
      <c r="L4416">
        <v>0</v>
      </c>
      <c r="M4416" s="3">
        <f t="shared" si="68"/>
        <v>180.51</v>
      </c>
      <c r="N4416" t="s">
        <v>104</v>
      </c>
      <c r="O4416" t="s">
        <v>27</v>
      </c>
      <c r="P4416" t="s">
        <v>85</v>
      </c>
      <c r="Q4416" t="s">
        <v>77</v>
      </c>
      <c r="R4416">
        <v>12</v>
      </c>
      <c r="S4416">
        <v>3</v>
      </c>
      <c r="T4416" t="s">
        <v>202</v>
      </c>
      <c r="U4416" t="s">
        <v>60</v>
      </c>
    </row>
    <row r="4417" spans="1:21" x14ac:dyDescent="0.35">
      <c r="A4417" t="s">
        <v>5951</v>
      </c>
      <c r="B4417" t="str">
        <f>IF(COUNTIFS($A:$A,$A4417,$C:$C,$C4417,$D:$D,$D4417,$G:$G,$G4417,$K:$K,$K4417,$M:$M,$M4417)&gt;1,"True Duplicate","Unique")</f>
        <v>Unique</v>
      </c>
      <c r="C4417" s="7">
        <v>45532</v>
      </c>
      <c r="D4417" t="s">
        <v>5952</v>
      </c>
      <c r="E4417" t="str">
        <f>IF(COUNTIF($B$2:D4417,D4417)=1,"New Customer","Returning Customer")</f>
        <v>New Customer</v>
      </c>
      <c r="F4417" t="s">
        <v>10132</v>
      </c>
      <c r="G4417" t="s">
        <v>484</v>
      </c>
      <c r="H4417" t="s">
        <v>74</v>
      </c>
      <c r="I4417" t="s">
        <v>110</v>
      </c>
      <c r="J4417" s="5">
        <v>295.17</v>
      </c>
      <c r="K4417">
        <v>4</v>
      </c>
      <c r="L4417">
        <v>0.2</v>
      </c>
      <c r="M4417" s="3">
        <f t="shared" si="68"/>
        <v>1179.8800000000001</v>
      </c>
      <c r="N4417" t="s">
        <v>83</v>
      </c>
      <c r="O4417" t="s">
        <v>39</v>
      </c>
      <c r="P4417" t="s">
        <v>166</v>
      </c>
      <c r="Q4417" t="s">
        <v>41</v>
      </c>
      <c r="R4417">
        <v>5</v>
      </c>
      <c r="S4417">
        <v>2</v>
      </c>
      <c r="T4417" t="s">
        <v>30</v>
      </c>
      <c r="U4417" t="s">
        <v>60</v>
      </c>
    </row>
    <row r="4418" spans="1:21" x14ac:dyDescent="0.35">
      <c r="A4418" t="s">
        <v>7342</v>
      </c>
      <c r="B4418" t="str">
        <f>IF(COUNTIFS($A:$A,$A4418,$C:$C,$C4418,$D:$D,$D4418,$G:$G,$G4418,$K:$K,$K4418,$M:$M,$M4418)&gt;1,"True Duplicate","Unique")</f>
        <v>Unique</v>
      </c>
      <c r="C4418" s="7">
        <v>45532</v>
      </c>
      <c r="D4418" t="s">
        <v>4704</v>
      </c>
      <c r="E4418" t="str">
        <f>IF(COUNTIF($B$2:D4418,D4418)=1,"New Customer","Returning Customer")</f>
        <v>Returning Customer</v>
      </c>
      <c r="F4418" t="s">
        <v>10132</v>
      </c>
      <c r="G4418" t="s">
        <v>152</v>
      </c>
      <c r="H4418" t="s">
        <v>57</v>
      </c>
      <c r="I4418" t="s">
        <v>153</v>
      </c>
      <c r="J4418" s="5">
        <v>177.79</v>
      </c>
      <c r="K4418">
        <v>1</v>
      </c>
      <c r="L4418">
        <v>0</v>
      </c>
      <c r="M4418" s="3">
        <f t="shared" ref="M4418:M4481" si="69">(J4418-L4418)*K4418</f>
        <v>177.79</v>
      </c>
      <c r="N4418" t="s">
        <v>83</v>
      </c>
      <c r="O4418" t="s">
        <v>111</v>
      </c>
      <c r="P4418" t="s">
        <v>85</v>
      </c>
      <c r="Q4418" t="s">
        <v>123</v>
      </c>
      <c r="R4418">
        <v>12</v>
      </c>
      <c r="S4418">
        <v>3</v>
      </c>
      <c r="T4418" t="s">
        <v>30</v>
      </c>
      <c r="U4418" t="s">
        <v>52</v>
      </c>
    </row>
    <row r="4419" spans="1:21" x14ac:dyDescent="0.35">
      <c r="A4419" t="s">
        <v>7955</v>
      </c>
      <c r="B4419" t="str">
        <f>IF(COUNTIFS($A:$A,$A4419,$C:$C,$C4419,$D:$D,$D4419,$G:$G,$G4419,$K:$K,$K4419,$M:$M,$M4419)&gt;1,"True Duplicate","Unique")</f>
        <v>Unique</v>
      </c>
      <c r="C4419" s="7">
        <v>45532</v>
      </c>
      <c r="D4419" t="s">
        <v>2342</v>
      </c>
      <c r="E4419" t="str">
        <f>IF(COUNTIF($B$2:D4419,D4419)=1,"New Customer","Returning Customer")</f>
        <v>New Customer</v>
      </c>
      <c r="F4419" t="s">
        <v>10132</v>
      </c>
      <c r="G4419" t="s">
        <v>872</v>
      </c>
      <c r="H4419" t="s">
        <v>36</v>
      </c>
      <c r="I4419" t="s">
        <v>10127</v>
      </c>
      <c r="J4419" s="5">
        <v>28.21</v>
      </c>
      <c r="K4419">
        <v>8</v>
      </c>
      <c r="L4419">
        <v>0</v>
      </c>
      <c r="M4419" s="3">
        <f t="shared" si="69"/>
        <v>225.68</v>
      </c>
      <c r="N4419" t="s">
        <v>76</v>
      </c>
      <c r="O4419" t="s">
        <v>39</v>
      </c>
      <c r="P4419" t="s">
        <v>10129</v>
      </c>
      <c r="Q4419" t="s">
        <v>77</v>
      </c>
      <c r="R4419">
        <v>13</v>
      </c>
      <c r="S4419">
        <v>1.7</v>
      </c>
      <c r="T4419" t="s">
        <v>30</v>
      </c>
      <c r="U4419" t="s">
        <v>60</v>
      </c>
    </row>
    <row r="4420" spans="1:21" x14ac:dyDescent="0.35">
      <c r="A4420" t="s">
        <v>8531</v>
      </c>
      <c r="B4420" t="str">
        <f>IF(COUNTIFS($A:$A,$A4420,$C:$C,$C4420,$D:$D,$D4420,$G:$G,$G4420,$K:$K,$K4420,$M:$M,$M4420)&gt;1,"True Duplicate","Unique")</f>
        <v>Unique</v>
      </c>
      <c r="C4420" s="7">
        <v>45532</v>
      </c>
      <c r="D4420" t="s">
        <v>8532</v>
      </c>
      <c r="E4420" t="str">
        <f>IF(COUNTIF($B$2:D4420,D4420)=1,"New Customer","Returning Customer")</f>
        <v>New Customer</v>
      </c>
      <c r="F4420" t="s">
        <v>72</v>
      </c>
      <c r="G4420" t="s">
        <v>219</v>
      </c>
      <c r="H4420" t="s">
        <v>47</v>
      </c>
      <c r="I4420" t="s">
        <v>210</v>
      </c>
      <c r="J4420" s="5">
        <v>120.32</v>
      </c>
      <c r="K4420">
        <v>3</v>
      </c>
      <c r="L4420">
        <v>0.25</v>
      </c>
      <c r="M4420" s="3">
        <f t="shared" si="69"/>
        <v>360.21</v>
      </c>
      <c r="N4420" t="s">
        <v>76</v>
      </c>
      <c r="O4420" t="s">
        <v>122</v>
      </c>
      <c r="P4420" t="s">
        <v>59</v>
      </c>
      <c r="Q4420" t="s">
        <v>116</v>
      </c>
      <c r="R4420">
        <v>7</v>
      </c>
      <c r="S4420">
        <v>2.6</v>
      </c>
      <c r="T4420" t="s">
        <v>51</v>
      </c>
      <c r="U4420" t="s">
        <v>60</v>
      </c>
    </row>
    <row r="4421" spans="1:21" x14ac:dyDescent="0.35">
      <c r="A4421" t="s">
        <v>9887</v>
      </c>
      <c r="B4421" t="str">
        <f>IF(COUNTIFS($A:$A,$A4421,$C:$C,$C4421,$D:$D,$D4421,$G:$G,$G4421,$K:$K,$K4421,$M:$M,$M4421)&gt;1,"True Duplicate","Unique")</f>
        <v>Unique</v>
      </c>
      <c r="C4421" s="7">
        <v>45532</v>
      </c>
      <c r="D4421" t="s">
        <v>1170</v>
      </c>
      <c r="E4421" t="str">
        <f>IF(COUNTIF($B$2:D4421,D4421)=1,"New Customer","Returning Customer")</f>
        <v>Returning Customer</v>
      </c>
      <c r="F4421" t="s">
        <v>72</v>
      </c>
      <c r="G4421" t="s">
        <v>281</v>
      </c>
      <c r="H4421" t="s">
        <v>74</v>
      </c>
      <c r="I4421" t="s">
        <v>110</v>
      </c>
      <c r="J4421" s="5">
        <v>1925.05</v>
      </c>
      <c r="K4421">
        <v>13</v>
      </c>
      <c r="L4421">
        <v>0.25</v>
      </c>
      <c r="M4421" s="3">
        <f t="shared" si="69"/>
        <v>25022.399999999998</v>
      </c>
      <c r="N4421" t="s">
        <v>38</v>
      </c>
      <c r="O4421" t="s">
        <v>39</v>
      </c>
      <c r="P4421" t="s">
        <v>59</v>
      </c>
      <c r="Q4421" t="s">
        <v>77</v>
      </c>
      <c r="R4421">
        <v>13</v>
      </c>
      <c r="S4421">
        <v>4.2</v>
      </c>
      <c r="T4421" t="s">
        <v>30</v>
      </c>
      <c r="U4421" t="s">
        <v>60</v>
      </c>
    </row>
    <row r="4422" spans="1:21" x14ac:dyDescent="0.35">
      <c r="A4422" t="s">
        <v>959</v>
      </c>
      <c r="B4422" t="str">
        <f>IF(COUNTIFS($A:$A,$A4422,$C:$C,$C4422,$D:$D,$D4422,$G:$G,$G4422,$K:$K,$K4422,$M:$M,$M4422)&gt;1,"True Duplicate","Unique")</f>
        <v>Unique</v>
      </c>
      <c r="C4422" s="7">
        <v>45533</v>
      </c>
      <c r="D4422" t="s">
        <v>1657</v>
      </c>
      <c r="E4422" t="str">
        <f>IF(COUNTIF($B$2:D4422,D4422)=1,"New Customer","Returning Customer")</f>
        <v>New Customer</v>
      </c>
      <c r="F4422" t="s">
        <v>72</v>
      </c>
      <c r="G4422" t="s">
        <v>370</v>
      </c>
      <c r="H4422" t="s">
        <v>74</v>
      </c>
      <c r="I4422" t="s">
        <v>75</v>
      </c>
      <c r="J4422" s="5">
        <v>2349</v>
      </c>
      <c r="K4422">
        <v>1</v>
      </c>
      <c r="L4422">
        <v>0.1</v>
      </c>
      <c r="M4422" s="3">
        <f t="shared" si="69"/>
        <v>2348.9</v>
      </c>
      <c r="N4422" t="s">
        <v>98</v>
      </c>
      <c r="O4422" t="s">
        <v>27</v>
      </c>
      <c r="P4422" t="s">
        <v>59</v>
      </c>
      <c r="Q4422" t="s">
        <v>41</v>
      </c>
      <c r="R4422">
        <v>8</v>
      </c>
      <c r="S4422">
        <v>2.6</v>
      </c>
      <c r="T4422" t="s">
        <v>30</v>
      </c>
      <c r="U4422" t="s">
        <v>86</v>
      </c>
    </row>
    <row r="4423" spans="1:21" x14ac:dyDescent="0.35">
      <c r="A4423" t="s">
        <v>1656</v>
      </c>
      <c r="B4423" t="str">
        <f>IF(COUNTIFS($A:$A,$A4423,$C:$C,$C4423,$D:$D,$D4423,$G:$G,$G4423,$K:$K,$K4423,$M:$M,$M4423)&gt;1,"True Duplicate","Unique")</f>
        <v>Unique</v>
      </c>
      <c r="C4423" s="7">
        <v>45533</v>
      </c>
      <c r="D4423" t="s">
        <v>992</v>
      </c>
      <c r="E4423" t="str">
        <f>IF(COUNTIF($B$2:D4423,D4423)=1,"New Customer","Returning Customer")</f>
        <v>Returning Customer</v>
      </c>
      <c r="F4423" t="s">
        <v>10132</v>
      </c>
      <c r="G4423" t="s">
        <v>128</v>
      </c>
      <c r="H4423" t="s">
        <v>36</v>
      </c>
      <c r="I4423" t="s">
        <v>129</v>
      </c>
      <c r="J4423" s="5">
        <v>29.1</v>
      </c>
      <c r="K4423">
        <v>5</v>
      </c>
      <c r="L4423">
        <v>0.1</v>
      </c>
      <c r="M4423" s="3">
        <f t="shared" si="69"/>
        <v>145</v>
      </c>
      <c r="N4423" t="s">
        <v>76</v>
      </c>
      <c r="O4423" t="s">
        <v>27</v>
      </c>
      <c r="P4423" t="s">
        <v>59</v>
      </c>
      <c r="Q4423" t="s">
        <v>116</v>
      </c>
      <c r="R4423">
        <v>6</v>
      </c>
      <c r="S4423">
        <v>2.7</v>
      </c>
      <c r="T4423" t="s">
        <v>30</v>
      </c>
      <c r="U4423" t="s">
        <v>60</v>
      </c>
    </row>
    <row r="4424" spans="1:21" x14ac:dyDescent="0.35">
      <c r="A4424" t="s">
        <v>6099</v>
      </c>
      <c r="B4424" t="str">
        <f>IF(COUNTIFS($A:$A,$A4424,$C:$C,$C4424,$D:$D,$D4424,$G:$G,$G4424,$K:$K,$K4424,$M:$M,$M4424)&gt;1,"True Duplicate","Unique")</f>
        <v>Unique</v>
      </c>
      <c r="C4424" s="7">
        <v>45533</v>
      </c>
      <c r="D4424" t="s">
        <v>961</v>
      </c>
      <c r="E4424" t="str">
        <f>IF(COUNTIF($B$2:D4424,D4424)=1,"New Customer","Returning Customer")</f>
        <v>New Customer</v>
      </c>
      <c r="F4424" t="s">
        <v>10132</v>
      </c>
      <c r="G4424" t="s">
        <v>214</v>
      </c>
      <c r="H4424" t="s">
        <v>66</v>
      </c>
      <c r="I4424" t="s">
        <v>215</v>
      </c>
      <c r="J4424" s="5">
        <v>1128.26</v>
      </c>
      <c r="K4424">
        <v>2</v>
      </c>
      <c r="L4424">
        <v>0.1</v>
      </c>
      <c r="M4424" s="3">
        <f t="shared" si="69"/>
        <v>2256.3200000000002</v>
      </c>
      <c r="N4424" t="s">
        <v>76</v>
      </c>
      <c r="O4424" t="s">
        <v>111</v>
      </c>
      <c r="P4424" t="s">
        <v>59</v>
      </c>
      <c r="Q4424" t="s">
        <v>29</v>
      </c>
      <c r="R4424">
        <v>2</v>
      </c>
      <c r="S4424">
        <v>1.6</v>
      </c>
      <c r="T4424" t="s">
        <v>112</v>
      </c>
      <c r="U4424" t="s">
        <v>86</v>
      </c>
    </row>
    <row r="4425" spans="1:21" x14ac:dyDescent="0.35">
      <c r="A4425" t="s">
        <v>8094</v>
      </c>
      <c r="B4425" t="str">
        <f>IF(COUNTIFS($A:$A,$A4425,$C:$C,$C4425,$D:$D,$D4425,$G:$G,$G4425,$K:$K,$K4425,$M:$M,$M4425)&gt;1,"True Duplicate","Unique")</f>
        <v>Unique</v>
      </c>
      <c r="C4425" s="7">
        <v>45533</v>
      </c>
      <c r="D4425" t="s">
        <v>6100</v>
      </c>
      <c r="E4425" t="str">
        <f>IF(COUNTIF($B$2:D4425,D4425)=1,"New Customer","Returning Customer")</f>
        <v>New Customer</v>
      </c>
      <c r="F4425" t="s">
        <v>10132</v>
      </c>
      <c r="G4425" t="s">
        <v>293</v>
      </c>
      <c r="H4425" t="s">
        <v>74</v>
      </c>
      <c r="I4425" t="s">
        <v>110</v>
      </c>
      <c r="J4425" s="5">
        <v>1079.3399999999999</v>
      </c>
      <c r="K4425">
        <v>14</v>
      </c>
      <c r="L4425">
        <v>0</v>
      </c>
      <c r="M4425" s="3">
        <f t="shared" si="69"/>
        <v>15110.759999999998</v>
      </c>
      <c r="N4425" t="s">
        <v>26</v>
      </c>
      <c r="O4425" t="s">
        <v>122</v>
      </c>
      <c r="P4425" t="s">
        <v>59</v>
      </c>
      <c r="Q4425" t="s">
        <v>123</v>
      </c>
      <c r="R4425">
        <v>7</v>
      </c>
      <c r="S4425">
        <v>1.7</v>
      </c>
      <c r="T4425" t="s">
        <v>30</v>
      </c>
      <c r="U4425" t="s">
        <v>60</v>
      </c>
    </row>
    <row r="4426" spans="1:21" x14ac:dyDescent="0.35">
      <c r="A4426" t="s">
        <v>9872</v>
      </c>
      <c r="B4426" t="str">
        <f>IF(COUNTIFS($A:$A,$A4426,$C:$C,$C4426,$D:$D,$D4426,$G:$G,$G4426,$K:$K,$K4426,$M:$M,$M4426)&gt;1,"True Duplicate","Unique")</f>
        <v>Unique</v>
      </c>
      <c r="C4426" s="7">
        <v>45533</v>
      </c>
      <c r="D4426" t="s">
        <v>1655</v>
      </c>
      <c r="E4426" t="str">
        <f>IF(COUNTIF($B$2:D4426,D4426)=1,"New Customer","Returning Customer")</f>
        <v>Returning Customer</v>
      </c>
      <c r="F4426" t="s">
        <v>72</v>
      </c>
      <c r="G4426" t="s">
        <v>399</v>
      </c>
      <c r="H4426" t="s">
        <v>24</v>
      </c>
      <c r="I4426" t="s">
        <v>182</v>
      </c>
      <c r="J4426" s="5">
        <v>424.4</v>
      </c>
      <c r="K4426">
        <v>6</v>
      </c>
      <c r="L4426">
        <v>0.3</v>
      </c>
      <c r="M4426" s="3">
        <f t="shared" si="69"/>
        <v>2544.6</v>
      </c>
      <c r="N4426" t="s">
        <v>26</v>
      </c>
      <c r="O4426" t="s">
        <v>27</v>
      </c>
      <c r="P4426" t="s">
        <v>85</v>
      </c>
      <c r="Q4426" t="s">
        <v>41</v>
      </c>
      <c r="R4426">
        <v>4</v>
      </c>
      <c r="S4426">
        <v>3.8</v>
      </c>
      <c r="T4426" t="s">
        <v>30</v>
      </c>
      <c r="U4426" t="s">
        <v>60</v>
      </c>
    </row>
    <row r="4427" spans="1:21" x14ac:dyDescent="0.35">
      <c r="A4427" t="s">
        <v>578</v>
      </c>
      <c r="B4427" t="str">
        <f>IF(COUNTIFS($A:$A,$A4427,$C:$C,$C4427,$D:$D,$D4427,$G:$G,$G4427,$K:$K,$K4427,$M:$M,$M4427)&gt;1,"True Duplicate","Unique")</f>
        <v>Unique</v>
      </c>
      <c r="C4427" s="7">
        <v>45534</v>
      </c>
      <c r="D4427" t="s">
        <v>1688</v>
      </c>
      <c r="E4427" t="str">
        <f>IF(COUNTIF($B$2:D4427,D4427)=1,"New Customer","Returning Customer")</f>
        <v>Returning Customer</v>
      </c>
      <c r="F4427" t="s">
        <v>72</v>
      </c>
      <c r="G4427" t="s">
        <v>344</v>
      </c>
      <c r="H4427" t="s">
        <v>24</v>
      </c>
      <c r="I4427" t="s">
        <v>345</v>
      </c>
      <c r="J4427" s="5">
        <v>533.04</v>
      </c>
      <c r="K4427">
        <v>3</v>
      </c>
      <c r="L4427">
        <v>0.2</v>
      </c>
      <c r="M4427" s="3">
        <f t="shared" si="69"/>
        <v>1598.5199999999998</v>
      </c>
      <c r="N4427" t="s">
        <v>76</v>
      </c>
      <c r="O4427" t="s">
        <v>39</v>
      </c>
      <c r="P4427" t="s">
        <v>166</v>
      </c>
      <c r="Q4427" t="s">
        <v>29</v>
      </c>
      <c r="R4427">
        <v>3</v>
      </c>
      <c r="S4427">
        <v>3</v>
      </c>
      <c r="T4427" t="s">
        <v>51</v>
      </c>
      <c r="U4427" t="s">
        <v>52</v>
      </c>
    </row>
    <row r="4428" spans="1:21" x14ac:dyDescent="0.35">
      <c r="A4428" t="s">
        <v>2487</v>
      </c>
      <c r="B4428" t="str">
        <f>IF(COUNTIFS($A:$A,$A4428,$C:$C,$C4428,$D:$D,$D4428,$G:$G,$G4428,$K:$K,$K4428,$M:$M,$M4428)&gt;1,"True Duplicate","Unique")</f>
        <v>Unique</v>
      </c>
      <c r="C4428" s="7">
        <v>45534</v>
      </c>
      <c r="D4428" t="s">
        <v>6254</v>
      </c>
      <c r="E4428" t="str">
        <f>IF(COUNTIF($B$2:D4428,D4428)=1,"New Customer","Returning Customer")</f>
        <v>New Customer</v>
      </c>
      <c r="F4428" t="s">
        <v>10132</v>
      </c>
      <c r="G4428" t="s">
        <v>533</v>
      </c>
      <c r="H4428" t="s">
        <v>74</v>
      </c>
      <c r="I4428" t="s">
        <v>534</v>
      </c>
      <c r="J4428" s="5">
        <v>364.78</v>
      </c>
      <c r="K4428">
        <v>10</v>
      </c>
      <c r="L4428">
        <v>0</v>
      </c>
      <c r="M4428" s="3">
        <f t="shared" si="69"/>
        <v>3647.7999999999997</v>
      </c>
      <c r="N4428" t="s">
        <v>104</v>
      </c>
      <c r="O4428" t="s">
        <v>122</v>
      </c>
      <c r="P4428" t="s">
        <v>59</v>
      </c>
      <c r="Q4428" t="s">
        <v>116</v>
      </c>
      <c r="R4428">
        <v>6</v>
      </c>
      <c r="S4428">
        <v>2.9</v>
      </c>
      <c r="T4428" t="s">
        <v>30</v>
      </c>
      <c r="U4428" t="s">
        <v>60</v>
      </c>
    </row>
    <row r="4429" spans="1:21" x14ac:dyDescent="0.35">
      <c r="A4429" t="s">
        <v>2896</v>
      </c>
      <c r="B4429" t="str">
        <f>IF(COUNTIFS($A:$A,$A4429,$C:$C,$C4429,$D:$D,$D4429,$G:$G,$G4429,$K:$K,$K4429,$M:$M,$M4429)&gt;1,"True Duplicate","Unique")</f>
        <v>Unique</v>
      </c>
      <c r="C4429" s="7">
        <v>45534</v>
      </c>
      <c r="D4429" t="s">
        <v>580</v>
      </c>
      <c r="E4429" t="str">
        <f>IF(COUNTIF($B$2:D4429,D4429)=1,"New Customer","Returning Customer")</f>
        <v>New Customer</v>
      </c>
      <c r="F4429" t="s">
        <v>72</v>
      </c>
      <c r="G4429" t="s">
        <v>10123</v>
      </c>
      <c r="H4429" t="s">
        <v>47</v>
      </c>
      <c r="I4429" t="s">
        <v>10124</v>
      </c>
      <c r="J4429" s="5">
        <v>575.08000000000004</v>
      </c>
      <c r="K4429">
        <v>12</v>
      </c>
      <c r="L4429">
        <v>0.1</v>
      </c>
      <c r="M4429" s="3">
        <f t="shared" si="69"/>
        <v>6899.76</v>
      </c>
      <c r="N4429" t="s">
        <v>165</v>
      </c>
      <c r="O4429" t="s">
        <v>111</v>
      </c>
      <c r="P4429" t="s">
        <v>10129</v>
      </c>
      <c r="Q4429" t="s">
        <v>123</v>
      </c>
      <c r="R4429">
        <v>10</v>
      </c>
      <c r="S4429">
        <v>3.2</v>
      </c>
      <c r="T4429" t="s">
        <v>30</v>
      </c>
      <c r="U4429" t="s">
        <v>60</v>
      </c>
    </row>
    <row r="4430" spans="1:21" x14ac:dyDescent="0.35">
      <c r="A4430" t="s">
        <v>3618</v>
      </c>
      <c r="B4430" t="str">
        <f>IF(COUNTIFS($A:$A,$A4430,$C:$C,$C4430,$D:$D,$D4430,$G:$G,$G4430,$K:$K,$K4430,$M:$M,$M4430)&gt;1,"True Duplicate","Unique")</f>
        <v>Unique</v>
      </c>
      <c r="C4430" s="7">
        <v>45534</v>
      </c>
      <c r="D4430" t="s">
        <v>2897</v>
      </c>
      <c r="E4430" t="str">
        <f>IF(COUNTIF($B$2:D4430,D4430)=1,"New Customer","Returning Customer")</f>
        <v>New Customer</v>
      </c>
      <c r="F4430" t="s">
        <v>72</v>
      </c>
      <c r="G4430" t="s">
        <v>323</v>
      </c>
      <c r="H4430" t="s">
        <v>57</v>
      </c>
      <c r="I4430" t="s">
        <v>82</v>
      </c>
      <c r="J4430" s="5">
        <v>540.66</v>
      </c>
      <c r="K4430">
        <v>6</v>
      </c>
      <c r="L4430">
        <v>0.05</v>
      </c>
      <c r="M4430" s="3">
        <f t="shared" si="69"/>
        <v>3243.66</v>
      </c>
      <c r="N4430" t="s">
        <v>142</v>
      </c>
      <c r="O4430" t="s">
        <v>39</v>
      </c>
      <c r="P4430" t="s">
        <v>85</v>
      </c>
      <c r="Q4430" t="s">
        <v>116</v>
      </c>
      <c r="R4430">
        <v>6</v>
      </c>
      <c r="S4430">
        <v>1.4</v>
      </c>
      <c r="T4430" t="s">
        <v>30</v>
      </c>
      <c r="U4430" t="s">
        <v>60</v>
      </c>
    </row>
    <row r="4431" spans="1:21" x14ac:dyDescent="0.35">
      <c r="A4431" t="s">
        <v>6180</v>
      </c>
      <c r="B4431" t="str">
        <f>IF(COUNTIFS($A:$A,$A4431,$C:$C,$C4431,$D:$D,$D4431,$G:$G,$G4431,$K:$K,$K4431,$M:$M,$M4431)&gt;1,"True Duplicate","Unique")</f>
        <v>Unique</v>
      </c>
      <c r="C4431" s="7">
        <v>45534</v>
      </c>
      <c r="D4431" t="s">
        <v>3619</v>
      </c>
      <c r="E4431" t="str">
        <f>IF(COUNTIF($B$2:D4431,D4431)=1,"New Customer","Returning Customer")</f>
        <v>New Customer</v>
      </c>
      <c r="F4431" t="s">
        <v>10132</v>
      </c>
      <c r="G4431" t="s">
        <v>65</v>
      </c>
      <c r="H4431" t="s">
        <v>66</v>
      </c>
      <c r="I4431" t="s">
        <v>67</v>
      </c>
      <c r="J4431" s="5">
        <v>1677.37</v>
      </c>
      <c r="K4431">
        <v>13</v>
      </c>
      <c r="L4431">
        <v>0.2</v>
      </c>
      <c r="M4431" s="3">
        <f t="shared" si="69"/>
        <v>21803.21</v>
      </c>
      <c r="N4431" t="s">
        <v>83</v>
      </c>
      <c r="O4431" t="s">
        <v>111</v>
      </c>
      <c r="P4431" t="s">
        <v>10129</v>
      </c>
      <c r="Q4431" t="s">
        <v>29</v>
      </c>
      <c r="R4431">
        <v>8</v>
      </c>
      <c r="S4431">
        <v>4.7</v>
      </c>
      <c r="T4431" t="s">
        <v>30</v>
      </c>
      <c r="U4431" t="s">
        <v>60</v>
      </c>
    </row>
    <row r="4432" spans="1:21" x14ac:dyDescent="0.35">
      <c r="A4432" t="s">
        <v>6253</v>
      </c>
      <c r="B4432" t="str">
        <f>IF(COUNTIFS($A:$A,$A4432,$C:$C,$C4432,$D:$D,$D4432,$G:$G,$G4432,$K:$K,$K4432,$M:$M,$M4432)&gt;1,"True Duplicate","Unique")</f>
        <v>Unique</v>
      </c>
      <c r="C4432" s="7">
        <v>45534</v>
      </c>
      <c r="D4432" t="s">
        <v>1464</v>
      </c>
      <c r="E4432" t="str">
        <f>IF(COUNTIF($B$2:D4432,D4432)=1,"New Customer","Returning Customer")</f>
        <v>Returning Customer</v>
      </c>
      <c r="F4432" t="s">
        <v>10132</v>
      </c>
      <c r="G4432" t="s">
        <v>209</v>
      </c>
      <c r="H4432" t="s">
        <v>47</v>
      </c>
      <c r="I4432" t="s">
        <v>210</v>
      </c>
      <c r="J4432" s="5">
        <v>63.38</v>
      </c>
      <c r="K4432">
        <v>12</v>
      </c>
      <c r="L4432">
        <v>0</v>
      </c>
      <c r="M4432" s="3">
        <f t="shared" si="69"/>
        <v>760.56000000000006</v>
      </c>
      <c r="N4432" t="s">
        <v>98</v>
      </c>
      <c r="O4432" t="s">
        <v>111</v>
      </c>
      <c r="P4432" t="s">
        <v>85</v>
      </c>
      <c r="Q4432" t="s">
        <v>123</v>
      </c>
      <c r="R4432">
        <v>10</v>
      </c>
      <c r="S4432">
        <v>3.9</v>
      </c>
      <c r="T4432" t="s">
        <v>143</v>
      </c>
      <c r="U4432" t="s">
        <v>52</v>
      </c>
    </row>
    <row r="4433" spans="1:21" x14ac:dyDescent="0.35">
      <c r="A4433" t="s">
        <v>285</v>
      </c>
      <c r="B4433" t="str">
        <f>IF(COUNTIFS($A:$A,$A4433,$C:$C,$C4433,$D:$D,$D4433,$G:$G,$G4433,$K:$K,$K4433,$M:$M,$M4433)&gt;1,"True Duplicate","Unique")</f>
        <v>Unique</v>
      </c>
      <c r="C4433" s="7">
        <v>45535</v>
      </c>
      <c r="D4433" t="s">
        <v>3632</v>
      </c>
      <c r="E4433" t="str">
        <f>IF(COUNTIF($B$2:D4433,D4433)=1,"New Customer","Returning Customer")</f>
        <v>New Customer</v>
      </c>
      <c r="F4433" t="s">
        <v>10132</v>
      </c>
      <c r="G4433" t="s">
        <v>288</v>
      </c>
      <c r="H4433" t="s">
        <v>57</v>
      </c>
      <c r="I4433" t="s">
        <v>289</v>
      </c>
      <c r="J4433" s="5">
        <v>708.6</v>
      </c>
      <c r="K4433">
        <v>10</v>
      </c>
      <c r="L4433">
        <v>0</v>
      </c>
      <c r="M4433" s="3">
        <f t="shared" si="69"/>
        <v>7086</v>
      </c>
      <c r="N4433" t="s">
        <v>165</v>
      </c>
      <c r="O4433" t="s">
        <v>39</v>
      </c>
      <c r="P4433" t="s">
        <v>85</v>
      </c>
      <c r="Q4433" t="s">
        <v>123</v>
      </c>
      <c r="R4433">
        <v>12</v>
      </c>
      <c r="S4433">
        <v>4.4000000000000004</v>
      </c>
      <c r="T4433" t="s">
        <v>30</v>
      </c>
      <c r="U4433" t="s">
        <v>10128</v>
      </c>
    </row>
    <row r="4434" spans="1:21" x14ac:dyDescent="0.35">
      <c r="A4434" t="s">
        <v>3370</v>
      </c>
      <c r="B4434" t="str">
        <f>IF(COUNTIFS($A:$A,$A4434,$C:$C,$C4434,$D:$D,$D4434,$G:$G,$G4434,$K:$K,$K4434,$M:$M,$M4434)&gt;1,"True Duplicate","Unique")</f>
        <v>Unique</v>
      </c>
      <c r="C4434" s="7">
        <v>45535</v>
      </c>
      <c r="D4434" t="s">
        <v>3371</v>
      </c>
      <c r="E4434" t="str">
        <f>IF(COUNTIF($B$2:D4434,D4434)=1,"New Customer","Returning Customer")</f>
        <v>Returning Customer</v>
      </c>
      <c r="F4434" t="s">
        <v>10132</v>
      </c>
      <c r="G4434" t="s">
        <v>344</v>
      </c>
      <c r="H4434" t="s">
        <v>24</v>
      </c>
      <c r="I4434" t="s">
        <v>345</v>
      </c>
      <c r="J4434" s="5">
        <v>245.22</v>
      </c>
      <c r="K4434">
        <v>4</v>
      </c>
      <c r="L4434">
        <v>0.05</v>
      </c>
      <c r="M4434" s="3">
        <f t="shared" si="69"/>
        <v>980.68</v>
      </c>
      <c r="N4434" t="s">
        <v>302</v>
      </c>
      <c r="O4434" t="s">
        <v>111</v>
      </c>
      <c r="P4434" t="s">
        <v>59</v>
      </c>
      <c r="Q4434" t="s">
        <v>123</v>
      </c>
      <c r="R4434">
        <v>3</v>
      </c>
      <c r="S4434">
        <v>3.8</v>
      </c>
      <c r="T4434" t="s">
        <v>30</v>
      </c>
      <c r="U4434" t="s">
        <v>52</v>
      </c>
    </row>
    <row r="4435" spans="1:21" x14ac:dyDescent="0.35">
      <c r="A4435" t="s">
        <v>3631</v>
      </c>
      <c r="B4435" t="str">
        <f>IF(COUNTIFS($A:$A,$A4435,$C:$C,$C4435,$D:$D,$D4435,$G:$G,$G4435,$K:$K,$K4435,$M:$M,$M4435)&gt;1,"True Duplicate","Unique")</f>
        <v>Unique</v>
      </c>
      <c r="C4435" s="7">
        <v>45535</v>
      </c>
      <c r="D4435" t="s">
        <v>2958</v>
      </c>
      <c r="E4435" t="str">
        <f>IF(COUNTIF($B$2:D4435,D4435)=1,"New Customer","Returning Customer")</f>
        <v>Returning Customer</v>
      </c>
      <c r="F4435" t="s">
        <v>72</v>
      </c>
      <c r="G4435" t="s">
        <v>370</v>
      </c>
      <c r="H4435" t="s">
        <v>74</v>
      </c>
      <c r="I4435" t="s">
        <v>75</v>
      </c>
      <c r="J4435" s="5">
        <v>744.2</v>
      </c>
      <c r="K4435">
        <v>8</v>
      </c>
      <c r="L4435">
        <v>0.1</v>
      </c>
      <c r="M4435" s="3">
        <f t="shared" si="69"/>
        <v>5952.8</v>
      </c>
      <c r="N4435" t="s">
        <v>26</v>
      </c>
      <c r="O4435" t="s">
        <v>122</v>
      </c>
      <c r="P4435" t="s">
        <v>166</v>
      </c>
      <c r="Q4435" t="s">
        <v>123</v>
      </c>
      <c r="R4435">
        <v>8</v>
      </c>
      <c r="S4435">
        <v>3</v>
      </c>
      <c r="T4435" t="s">
        <v>30</v>
      </c>
      <c r="U4435" t="s">
        <v>60</v>
      </c>
    </row>
    <row r="4436" spans="1:21" x14ac:dyDescent="0.35">
      <c r="A4436" t="s">
        <v>5076</v>
      </c>
      <c r="B4436" t="str">
        <f>IF(COUNTIFS($A:$A,$A4436,$C:$C,$C4436,$D:$D,$D4436,$G:$G,$G4436,$K:$K,$K4436,$M:$M,$M4436)&gt;1,"True Duplicate","Unique")</f>
        <v>Unique</v>
      </c>
      <c r="C4436" s="7">
        <v>45535</v>
      </c>
      <c r="D4436" t="s">
        <v>9009</v>
      </c>
      <c r="E4436" t="str">
        <f>IF(COUNTIF($B$2:D4436,D4436)=1,"New Customer","Returning Customer")</f>
        <v>New Customer</v>
      </c>
      <c r="F4436" t="s">
        <v>10132</v>
      </c>
      <c r="G4436" t="s">
        <v>399</v>
      </c>
      <c r="H4436" t="s">
        <v>24</v>
      </c>
      <c r="I4436" t="s">
        <v>182</v>
      </c>
      <c r="J4436" s="5">
        <v>100.89</v>
      </c>
      <c r="K4436">
        <v>4</v>
      </c>
      <c r="L4436">
        <v>0</v>
      </c>
      <c r="M4436" s="3">
        <f t="shared" si="69"/>
        <v>403.56</v>
      </c>
      <c r="N4436" t="s">
        <v>98</v>
      </c>
      <c r="O4436" t="s">
        <v>39</v>
      </c>
      <c r="P4436" t="s">
        <v>59</v>
      </c>
      <c r="Q4436" t="s">
        <v>123</v>
      </c>
      <c r="R4436">
        <v>12</v>
      </c>
      <c r="S4436">
        <v>2.5</v>
      </c>
      <c r="T4436" t="s">
        <v>30</v>
      </c>
      <c r="U4436" t="s">
        <v>60</v>
      </c>
    </row>
    <row r="4437" spans="1:21" x14ac:dyDescent="0.35">
      <c r="A4437" t="s">
        <v>7055</v>
      </c>
      <c r="B4437" t="str">
        <f>IF(COUNTIFS($A:$A,$A4437,$C:$C,$C4437,$D:$D,$D4437,$G:$G,$G4437,$K:$K,$K4437,$M:$M,$M4437)&gt;1,"True Duplicate","Unique")</f>
        <v>Unique</v>
      </c>
      <c r="C4437" s="7">
        <v>45535</v>
      </c>
      <c r="D4437" t="s">
        <v>287</v>
      </c>
      <c r="E4437" t="str">
        <f>IF(COUNTIF($B$2:D4437,D4437)=1,"New Customer","Returning Customer")</f>
        <v>New Customer</v>
      </c>
      <c r="F4437" t="s">
        <v>10132</v>
      </c>
      <c r="G4437" t="s">
        <v>73</v>
      </c>
      <c r="H4437" t="s">
        <v>74</v>
      </c>
      <c r="I4437" t="s">
        <v>75</v>
      </c>
      <c r="J4437" s="5">
        <v>283.64</v>
      </c>
      <c r="K4437">
        <v>6</v>
      </c>
      <c r="L4437">
        <v>0.2</v>
      </c>
      <c r="M4437" s="3">
        <f t="shared" si="69"/>
        <v>1700.6399999999999</v>
      </c>
      <c r="N4437" t="s">
        <v>142</v>
      </c>
      <c r="O4437" t="s">
        <v>27</v>
      </c>
      <c r="P4437" t="s">
        <v>10129</v>
      </c>
      <c r="Q4437" t="s">
        <v>116</v>
      </c>
      <c r="R4437">
        <v>13</v>
      </c>
      <c r="S4437">
        <v>1.9</v>
      </c>
      <c r="T4437" t="s">
        <v>30</v>
      </c>
      <c r="U4437" t="s">
        <v>60</v>
      </c>
    </row>
    <row r="4438" spans="1:21" x14ac:dyDescent="0.35">
      <c r="A4438" t="s">
        <v>9008</v>
      </c>
      <c r="B4438" t="str">
        <f>IF(COUNTIFS($A:$A,$A4438,$C:$C,$C4438,$D:$D,$D4438,$G:$G,$G4438,$K:$K,$K4438,$M:$M,$M4438)&gt;1,"True Duplicate","Unique")</f>
        <v>Unique</v>
      </c>
      <c r="C4438" s="7">
        <v>45535</v>
      </c>
      <c r="D4438" t="s">
        <v>126</v>
      </c>
      <c r="E4438" t="str">
        <f>IF(COUNTIF($B$2:D4438,D4438)=1,"New Customer","Returning Customer")</f>
        <v>Returning Customer</v>
      </c>
      <c r="F4438" t="s">
        <v>10132</v>
      </c>
      <c r="G4438" t="s">
        <v>533</v>
      </c>
      <c r="H4438" t="s">
        <v>74</v>
      </c>
      <c r="I4438" t="s">
        <v>534</v>
      </c>
      <c r="J4438" s="5">
        <v>1562.54</v>
      </c>
      <c r="K4438">
        <v>10</v>
      </c>
      <c r="L4438">
        <v>0.2</v>
      </c>
      <c r="M4438" s="3">
        <f t="shared" si="69"/>
        <v>15623.4</v>
      </c>
      <c r="N4438" t="s">
        <v>83</v>
      </c>
      <c r="O4438" t="s">
        <v>122</v>
      </c>
      <c r="P4438" t="s">
        <v>59</v>
      </c>
      <c r="Q4438" t="s">
        <v>123</v>
      </c>
      <c r="R4438">
        <v>13</v>
      </c>
      <c r="S4438">
        <v>5</v>
      </c>
      <c r="T4438" t="s">
        <v>30</v>
      </c>
      <c r="U4438" t="s">
        <v>60</v>
      </c>
    </row>
    <row r="4439" spans="1:21" x14ac:dyDescent="0.35">
      <c r="A4439" t="s">
        <v>1570</v>
      </c>
      <c r="B4439" t="str">
        <f>IF(COUNTIFS($A:$A,$A4439,$C:$C,$C4439,$D:$D,$D4439,$G:$G,$G4439,$K:$K,$K4439,$M:$M,$M4439)&gt;1,"True Duplicate","Unique")</f>
        <v>Unique</v>
      </c>
      <c r="C4439" s="7">
        <v>45536</v>
      </c>
      <c r="D4439" t="s">
        <v>5758</v>
      </c>
      <c r="E4439" t="str">
        <f>IF(COUNTIF($B$2:D4439,D4439)=1,"New Customer","Returning Customer")</f>
        <v>Returning Customer</v>
      </c>
      <c r="F4439" t="s">
        <v>72</v>
      </c>
      <c r="G4439" t="s">
        <v>170</v>
      </c>
      <c r="H4439" t="s">
        <v>66</v>
      </c>
      <c r="I4439" t="s">
        <v>171</v>
      </c>
      <c r="J4439" s="5">
        <v>1613.1</v>
      </c>
      <c r="K4439">
        <v>2</v>
      </c>
      <c r="L4439">
        <v>0</v>
      </c>
      <c r="M4439" s="3">
        <f t="shared" si="69"/>
        <v>3226.2</v>
      </c>
      <c r="N4439" t="s">
        <v>83</v>
      </c>
      <c r="O4439" t="s">
        <v>27</v>
      </c>
      <c r="P4439" t="s">
        <v>10129</v>
      </c>
      <c r="Q4439" t="s">
        <v>77</v>
      </c>
      <c r="R4439">
        <v>9</v>
      </c>
      <c r="S4439">
        <v>2.2999999999999998</v>
      </c>
      <c r="T4439" t="s">
        <v>30</v>
      </c>
      <c r="U4439" t="s">
        <v>52</v>
      </c>
    </row>
    <row r="4440" spans="1:21" x14ac:dyDescent="0.35">
      <c r="A4440" t="s">
        <v>2590</v>
      </c>
      <c r="B4440" t="str">
        <f>IF(COUNTIFS($A:$A,$A4440,$C:$C,$C4440,$D:$D,$D4440,$G:$G,$G4440,$K:$K,$K4440,$M:$M,$M4440)&gt;1,"True Duplicate","Unique")</f>
        <v>Unique</v>
      </c>
      <c r="C4440" s="7">
        <v>45536</v>
      </c>
      <c r="D4440" t="s">
        <v>5129</v>
      </c>
      <c r="E4440" t="str">
        <f>IF(COUNTIF($B$2:D4440,D4440)=1,"New Customer","Returning Customer")</f>
        <v>Returning Customer</v>
      </c>
      <c r="F4440" t="s">
        <v>10132</v>
      </c>
      <c r="G4440" t="s">
        <v>266</v>
      </c>
      <c r="H4440" t="s">
        <v>24</v>
      </c>
      <c r="I4440" t="s">
        <v>267</v>
      </c>
      <c r="J4440" s="5">
        <v>273.23</v>
      </c>
      <c r="K4440">
        <v>4</v>
      </c>
      <c r="L4440">
        <v>0.2</v>
      </c>
      <c r="M4440" s="3">
        <f t="shared" si="69"/>
        <v>1092.1200000000001</v>
      </c>
      <c r="N4440" t="s">
        <v>98</v>
      </c>
      <c r="O4440" t="s">
        <v>122</v>
      </c>
      <c r="P4440" t="s">
        <v>10129</v>
      </c>
      <c r="Q4440" t="s">
        <v>77</v>
      </c>
      <c r="R4440">
        <v>5</v>
      </c>
      <c r="S4440">
        <v>3.8</v>
      </c>
      <c r="T4440" t="s">
        <v>30</v>
      </c>
      <c r="U4440" t="s">
        <v>60</v>
      </c>
    </row>
    <row r="4441" spans="1:21" x14ac:dyDescent="0.35">
      <c r="A4441" t="s">
        <v>2982</v>
      </c>
      <c r="B4441" t="str">
        <f>IF(COUNTIFS($A:$A,$A4441,$C:$C,$C4441,$D:$D,$D4441,$G:$G,$G4441,$K:$K,$K4441,$M:$M,$M4441)&gt;1,"True Duplicate","Unique")</f>
        <v>Unique</v>
      </c>
      <c r="C4441" s="7">
        <v>45536</v>
      </c>
      <c r="D4441" t="s">
        <v>1572</v>
      </c>
      <c r="E4441" t="str">
        <f>IF(COUNTIF($B$2:D4441,D4441)=1,"New Customer","Returning Customer")</f>
        <v>New Customer</v>
      </c>
      <c r="F4441" t="s">
        <v>10132</v>
      </c>
      <c r="G4441" t="s">
        <v>10123</v>
      </c>
      <c r="H4441" t="s">
        <v>47</v>
      </c>
      <c r="I4441" t="s">
        <v>10124</v>
      </c>
      <c r="J4441" s="5">
        <v>206.87</v>
      </c>
      <c r="K4441">
        <v>12</v>
      </c>
      <c r="L4441">
        <v>0.1</v>
      </c>
      <c r="M4441" s="3">
        <f t="shared" si="69"/>
        <v>2481.2400000000002</v>
      </c>
      <c r="N4441" t="s">
        <v>83</v>
      </c>
      <c r="O4441" t="s">
        <v>111</v>
      </c>
      <c r="P4441" t="s">
        <v>166</v>
      </c>
      <c r="Q4441" t="s">
        <v>123</v>
      </c>
      <c r="R4441">
        <v>7</v>
      </c>
      <c r="S4441">
        <v>3.8</v>
      </c>
      <c r="T4441" t="s">
        <v>30</v>
      </c>
      <c r="U4441" t="s">
        <v>60</v>
      </c>
    </row>
    <row r="4442" spans="1:21" x14ac:dyDescent="0.35">
      <c r="A4442" t="s">
        <v>3054</v>
      </c>
      <c r="B4442" t="str">
        <f>IF(COUNTIFS($A:$A,$A4442,$C:$C,$C4442,$D:$D,$D4442,$G:$G,$G4442,$K:$K,$K4442,$M:$M,$M4442)&gt;1,"True Duplicate","Unique")</f>
        <v>Unique</v>
      </c>
      <c r="C4442" s="7">
        <v>45536</v>
      </c>
      <c r="D4442" t="s">
        <v>2591</v>
      </c>
      <c r="E4442" t="str">
        <f>IF(COUNTIF($B$2:D4442,D4442)=1,"New Customer","Returning Customer")</f>
        <v>Returning Customer</v>
      </c>
      <c r="F4442" t="s">
        <v>10132</v>
      </c>
      <c r="G4442" t="s">
        <v>351</v>
      </c>
      <c r="H4442" t="s">
        <v>57</v>
      </c>
      <c r="I4442" t="s">
        <v>289</v>
      </c>
      <c r="J4442" s="5">
        <v>360.86</v>
      </c>
      <c r="K4442">
        <v>7</v>
      </c>
      <c r="L4442">
        <v>0.3</v>
      </c>
      <c r="M4442" s="3">
        <f t="shared" si="69"/>
        <v>2523.92</v>
      </c>
      <c r="N4442" t="s">
        <v>142</v>
      </c>
      <c r="O4442" t="s">
        <v>27</v>
      </c>
      <c r="P4442" t="s">
        <v>59</v>
      </c>
      <c r="Q4442" t="s">
        <v>41</v>
      </c>
      <c r="R4442">
        <v>11</v>
      </c>
      <c r="S4442">
        <v>1.3</v>
      </c>
      <c r="T4442" t="s">
        <v>30</v>
      </c>
      <c r="U4442" t="s">
        <v>86</v>
      </c>
    </row>
    <row r="4443" spans="1:21" x14ac:dyDescent="0.35">
      <c r="A4443" t="s">
        <v>3186</v>
      </c>
      <c r="B4443" t="str">
        <f>IF(COUNTIFS($A:$A,$A4443,$C:$C,$C4443,$D:$D,$D4443,$G:$G,$G4443,$K:$K,$K4443,$M:$M,$M4443)&gt;1,"True Duplicate","Unique")</f>
        <v>Unique</v>
      </c>
      <c r="C4443" s="7">
        <v>45536</v>
      </c>
      <c r="D4443" t="s">
        <v>3187</v>
      </c>
      <c r="E4443" t="str">
        <f>IF(COUNTIF($B$2:D4443,D4443)=1,"New Customer","Returning Customer")</f>
        <v>New Customer</v>
      </c>
      <c r="F4443" t="s">
        <v>10132</v>
      </c>
      <c r="G4443" t="s">
        <v>227</v>
      </c>
      <c r="H4443" t="s">
        <v>47</v>
      </c>
      <c r="I4443" t="s">
        <v>228</v>
      </c>
      <c r="J4443" s="5">
        <v>393.37</v>
      </c>
      <c r="K4443">
        <v>14</v>
      </c>
      <c r="L4443">
        <v>0.3</v>
      </c>
      <c r="M4443" s="3">
        <f t="shared" si="69"/>
        <v>5502.98</v>
      </c>
      <c r="N4443" t="s">
        <v>104</v>
      </c>
      <c r="O4443" t="s">
        <v>39</v>
      </c>
      <c r="P4443" t="s">
        <v>59</v>
      </c>
      <c r="Q4443" t="s">
        <v>116</v>
      </c>
      <c r="R4443">
        <v>4</v>
      </c>
      <c r="S4443">
        <v>4.2</v>
      </c>
      <c r="T4443" t="s">
        <v>51</v>
      </c>
      <c r="U4443" t="s">
        <v>60</v>
      </c>
    </row>
    <row r="4444" spans="1:21" x14ac:dyDescent="0.35">
      <c r="A4444" t="s">
        <v>5128</v>
      </c>
      <c r="B4444" t="str">
        <f>IF(COUNTIFS($A:$A,$A4444,$C:$C,$C4444,$D:$D,$D4444,$G:$G,$G4444,$K:$K,$K4444,$M:$M,$M4444)&gt;1,"True Duplicate","Unique")</f>
        <v>Unique</v>
      </c>
      <c r="C4444" s="7">
        <v>45536</v>
      </c>
      <c r="D4444" t="s">
        <v>2196</v>
      </c>
      <c r="E4444" t="str">
        <f>IF(COUNTIF($B$2:D4444,D4444)=1,"New Customer","Returning Customer")</f>
        <v>Returning Customer</v>
      </c>
      <c r="F4444" t="s">
        <v>10132</v>
      </c>
      <c r="G4444" t="s">
        <v>46</v>
      </c>
      <c r="H4444" t="s">
        <v>47</v>
      </c>
      <c r="I4444" t="s">
        <v>10124</v>
      </c>
      <c r="J4444" s="5">
        <v>177.44</v>
      </c>
      <c r="K4444">
        <v>5</v>
      </c>
      <c r="L4444">
        <v>0.1</v>
      </c>
      <c r="M4444" s="3">
        <f t="shared" si="69"/>
        <v>886.7</v>
      </c>
      <c r="N4444" t="s">
        <v>142</v>
      </c>
      <c r="O4444" t="s">
        <v>27</v>
      </c>
      <c r="P4444" t="s">
        <v>10129</v>
      </c>
      <c r="Q4444" t="s">
        <v>29</v>
      </c>
      <c r="R4444">
        <v>2</v>
      </c>
      <c r="S4444">
        <v>2.7</v>
      </c>
      <c r="T4444" t="s">
        <v>30</v>
      </c>
      <c r="U4444" t="s">
        <v>60</v>
      </c>
    </row>
    <row r="4445" spans="1:21" x14ac:dyDescent="0.35">
      <c r="A4445" t="s">
        <v>5757</v>
      </c>
      <c r="B4445" t="str">
        <f>IF(COUNTIFS($A:$A,$A4445,$C:$C,$C4445,$D:$D,$D4445,$G:$G,$G4445,$K:$K,$K4445,$M:$M,$M4445)&gt;1,"True Duplicate","Unique")</f>
        <v>Unique</v>
      </c>
      <c r="C4445" s="7">
        <v>45536</v>
      </c>
      <c r="D4445" t="s">
        <v>668</v>
      </c>
      <c r="E4445" t="str">
        <f>IF(COUNTIF($B$2:D4445,D4445)=1,"New Customer","Returning Customer")</f>
        <v>Returning Customer</v>
      </c>
      <c r="F4445" t="s">
        <v>10132</v>
      </c>
      <c r="G4445" t="s">
        <v>872</v>
      </c>
      <c r="H4445" t="s">
        <v>36</v>
      </c>
      <c r="I4445" t="s">
        <v>10127</v>
      </c>
      <c r="J4445" s="5">
        <v>21.02</v>
      </c>
      <c r="K4445">
        <v>6</v>
      </c>
      <c r="L4445">
        <v>0.1</v>
      </c>
      <c r="M4445" s="3">
        <f t="shared" si="69"/>
        <v>125.51999999999998</v>
      </c>
      <c r="N4445" t="s">
        <v>38</v>
      </c>
      <c r="O4445" t="s">
        <v>111</v>
      </c>
      <c r="P4445" t="s">
        <v>166</v>
      </c>
      <c r="Q4445" t="s">
        <v>123</v>
      </c>
      <c r="R4445">
        <v>3</v>
      </c>
      <c r="S4445">
        <v>3.7</v>
      </c>
      <c r="T4445" t="s">
        <v>30</v>
      </c>
      <c r="U4445" t="s">
        <v>86</v>
      </c>
    </row>
    <row r="4446" spans="1:21" x14ac:dyDescent="0.35">
      <c r="A4446" t="s">
        <v>940</v>
      </c>
      <c r="B4446" t="str">
        <f>IF(COUNTIFS($A:$A,$A4446,$C:$C,$C4446,$D:$D,$D4446,$G:$G,$G4446,$K:$K,$K4446,$M:$M,$M4446)&gt;1,"True Duplicate","Unique")</f>
        <v>Unique</v>
      </c>
      <c r="C4446" s="7">
        <v>45537</v>
      </c>
      <c r="D4446" t="s">
        <v>9740</v>
      </c>
      <c r="E4446" t="str">
        <f>IF(COUNTIF($B$2:D4446,D4446)=1,"New Customer","Returning Customer")</f>
        <v>New Customer</v>
      </c>
      <c r="F4446" t="s">
        <v>10132</v>
      </c>
      <c r="G4446" t="s">
        <v>872</v>
      </c>
      <c r="H4446" t="s">
        <v>36</v>
      </c>
      <c r="I4446" t="s">
        <v>10127</v>
      </c>
      <c r="J4446" s="5">
        <v>39.85</v>
      </c>
      <c r="K4446">
        <v>1</v>
      </c>
      <c r="L4446">
        <v>0.3</v>
      </c>
      <c r="M4446" s="3">
        <f t="shared" si="69"/>
        <v>39.550000000000004</v>
      </c>
      <c r="N4446" t="s">
        <v>104</v>
      </c>
      <c r="O4446" t="s">
        <v>27</v>
      </c>
      <c r="P4446" t="s">
        <v>10129</v>
      </c>
      <c r="Q4446" t="s">
        <v>77</v>
      </c>
      <c r="R4446">
        <v>8</v>
      </c>
      <c r="S4446">
        <v>2</v>
      </c>
      <c r="T4446" t="s">
        <v>51</v>
      </c>
      <c r="U4446" t="s">
        <v>60</v>
      </c>
    </row>
    <row r="4447" spans="1:21" x14ac:dyDescent="0.35">
      <c r="A4447" t="s">
        <v>946</v>
      </c>
      <c r="B4447" t="str">
        <f>IF(COUNTIFS($A:$A,$A4447,$C:$C,$C4447,$D:$D,$D4447,$G:$G,$G4447,$K:$K,$K4447,$M:$M,$M4447)&gt;1,"True Duplicate","Unique")</f>
        <v>Unique</v>
      </c>
      <c r="C4447" s="7">
        <v>45537</v>
      </c>
      <c r="D4447" t="s">
        <v>8935</v>
      </c>
      <c r="E4447" t="str">
        <f>IF(COUNTIF($B$2:D4447,D4447)=1,"New Customer","Returning Customer")</f>
        <v>New Customer</v>
      </c>
      <c r="F4447" t="s">
        <v>10132</v>
      </c>
      <c r="G4447" t="s">
        <v>181</v>
      </c>
      <c r="H4447" t="s">
        <v>24</v>
      </c>
      <c r="I4447" t="s">
        <v>182</v>
      </c>
      <c r="J4447" s="5">
        <v>159.29</v>
      </c>
      <c r="K4447">
        <v>3</v>
      </c>
      <c r="L4447">
        <v>0.15</v>
      </c>
      <c r="M4447" s="3">
        <f t="shared" si="69"/>
        <v>477.41999999999996</v>
      </c>
      <c r="N4447" t="s">
        <v>83</v>
      </c>
      <c r="O4447" t="s">
        <v>39</v>
      </c>
      <c r="P4447" t="s">
        <v>10129</v>
      </c>
      <c r="Q4447" t="s">
        <v>116</v>
      </c>
      <c r="R4447">
        <v>2</v>
      </c>
      <c r="S4447">
        <v>1.7</v>
      </c>
      <c r="T4447" t="s">
        <v>30</v>
      </c>
      <c r="U4447" t="s">
        <v>60</v>
      </c>
    </row>
    <row r="4448" spans="1:21" x14ac:dyDescent="0.35">
      <c r="A4448" t="s">
        <v>4237</v>
      </c>
      <c r="B4448" t="str">
        <f>IF(COUNTIFS($A:$A,$A4448,$C:$C,$C4448,$D:$D,$D4448,$G:$G,$G4448,$K:$K,$K4448,$M:$M,$M4448)&gt;1,"True Duplicate","Unique")</f>
        <v>Unique</v>
      </c>
      <c r="C4448" s="7">
        <v>45537</v>
      </c>
      <c r="D4448" t="s">
        <v>7140</v>
      </c>
      <c r="E4448" t="str">
        <f>IF(COUNTIF($B$2:D4448,D4448)=1,"New Customer","Returning Customer")</f>
        <v>New Customer</v>
      </c>
      <c r="F4448" t="s">
        <v>10132</v>
      </c>
      <c r="G4448" t="s">
        <v>209</v>
      </c>
      <c r="H4448" t="s">
        <v>47</v>
      </c>
      <c r="I4448" t="s">
        <v>210</v>
      </c>
      <c r="J4448" s="5">
        <v>590.72</v>
      </c>
      <c r="K4448">
        <v>7</v>
      </c>
      <c r="L4448">
        <v>0</v>
      </c>
      <c r="M4448" s="3">
        <f t="shared" si="69"/>
        <v>4135.04</v>
      </c>
      <c r="N4448" t="s">
        <v>76</v>
      </c>
      <c r="O4448" t="s">
        <v>122</v>
      </c>
      <c r="P4448" t="s">
        <v>10129</v>
      </c>
      <c r="Q4448" t="s">
        <v>123</v>
      </c>
      <c r="R4448">
        <v>12</v>
      </c>
      <c r="S4448">
        <v>3.8</v>
      </c>
      <c r="U4448" t="s">
        <v>60</v>
      </c>
    </row>
    <row r="4449" spans="1:21" x14ac:dyDescent="0.35">
      <c r="A4449" t="s">
        <v>4937</v>
      </c>
      <c r="B4449" t="str">
        <f>IF(COUNTIFS($A:$A,$A4449,$C:$C,$C4449,$D:$D,$D4449,$G:$G,$G4449,$K:$K,$K4449,$M:$M,$M4449)&gt;1,"True Duplicate","Unique")</f>
        <v>Unique</v>
      </c>
      <c r="C4449" s="7">
        <v>45537</v>
      </c>
      <c r="D4449" t="s">
        <v>5373</v>
      </c>
      <c r="E4449" t="str">
        <f>IF(COUNTIF($B$2:D4449,D4449)=1,"New Customer","Returning Customer")</f>
        <v>New Customer</v>
      </c>
      <c r="F4449" t="s">
        <v>10132</v>
      </c>
      <c r="G4449" t="s">
        <v>219</v>
      </c>
      <c r="H4449" t="s">
        <v>47</v>
      </c>
      <c r="I4449" t="s">
        <v>210</v>
      </c>
      <c r="J4449" s="5">
        <v>355.52</v>
      </c>
      <c r="K4449">
        <v>4</v>
      </c>
      <c r="L4449">
        <v>0</v>
      </c>
      <c r="M4449" s="3">
        <f t="shared" si="69"/>
        <v>1422.08</v>
      </c>
      <c r="N4449" t="s">
        <v>165</v>
      </c>
      <c r="O4449" t="s">
        <v>27</v>
      </c>
      <c r="P4449" t="s">
        <v>10129</v>
      </c>
      <c r="Q4449" t="s">
        <v>116</v>
      </c>
      <c r="R4449">
        <v>8</v>
      </c>
      <c r="S4449">
        <v>4.9000000000000004</v>
      </c>
      <c r="T4449" t="s">
        <v>30</v>
      </c>
      <c r="U4449" t="s">
        <v>60</v>
      </c>
    </row>
    <row r="4450" spans="1:21" x14ac:dyDescent="0.35">
      <c r="A4450" t="s">
        <v>5372</v>
      </c>
      <c r="B4450" t="str">
        <f>IF(COUNTIFS($A:$A,$A4450,$C:$C,$C4450,$D:$D,$D4450,$G:$G,$G4450,$K:$K,$K4450,$M:$M,$M4450)&gt;1,"True Duplicate","Unique")</f>
        <v>Unique</v>
      </c>
      <c r="C4450" s="7">
        <v>45537</v>
      </c>
      <c r="D4450" t="s">
        <v>4938</v>
      </c>
      <c r="E4450" t="str">
        <f>IF(COUNTIF($B$2:D4450,D4450)=1,"New Customer","Returning Customer")</f>
        <v>New Customer</v>
      </c>
      <c r="F4450" t="s">
        <v>72</v>
      </c>
      <c r="G4450" t="s">
        <v>109</v>
      </c>
      <c r="H4450" t="s">
        <v>74</v>
      </c>
      <c r="I4450" t="s">
        <v>110</v>
      </c>
      <c r="J4450" s="5">
        <v>2240.3200000000002</v>
      </c>
      <c r="K4450">
        <v>12</v>
      </c>
      <c r="L4450">
        <v>0.05</v>
      </c>
      <c r="M4450" s="3">
        <f t="shared" si="69"/>
        <v>26883.239999999998</v>
      </c>
      <c r="N4450" t="s">
        <v>98</v>
      </c>
      <c r="O4450" t="s">
        <v>27</v>
      </c>
      <c r="P4450" t="s">
        <v>10129</v>
      </c>
      <c r="Q4450" t="s">
        <v>116</v>
      </c>
      <c r="R4450">
        <v>2</v>
      </c>
      <c r="S4450">
        <v>3.6</v>
      </c>
      <c r="T4450" t="s">
        <v>30</v>
      </c>
      <c r="U4450" t="s">
        <v>10128</v>
      </c>
    </row>
    <row r="4451" spans="1:21" x14ac:dyDescent="0.35">
      <c r="A4451" t="s">
        <v>7083</v>
      </c>
      <c r="B4451" t="str">
        <f>IF(COUNTIFS($A:$A,$A4451,$C:$C,$C4451,$D:$D,$D4451,$G:$G,$G4451,$K:$K,$K4451,$M:$M,$M4451)&gt;1,"True Duplicate","Unique")</f>
        <v>Unique</v>
      </c>
      <c r="C4451" s="7">
        <v>45537</v>
      </c>
      <c r="D4451" t="s">
        <v>947</v>
      </c>
      <c r="E4451" t="str">
        <f>IF(COUNTIF($B$2:D4451,D4451)=1,"New Customer","Returning Customer")</f>
        <v>New Customer</v>
      </c>
      <c r="F4451" t="s">
        <v>10132</v>
      </c>
      <c r="G4451" t="s">
        <v>649</v>
      </c>
      <c r="H4451" t="s">
        <v>57</v>
      </c>
      <c r="I4451" t="s">
        <v>153</v>
      </c>
      <c r="J4451" s="5">
        <v>615.88</v>
      </c>
      <c r="K4451">
        <v>6</v>
      </c>
      <c r="L4451">
        <v>0.3</v>
      </c>
      <c r="M4451" s="3">
        <f t="shared" si="69"/>
        <v>3693.4800000000005</v>
      </c>
      <c r="N4451" t="s">
        <v>26</v>
      </c>
      <c r="O4451" t="s">
        <v>27</v>
      </c>
      <c r="P4451" t="s">
        <v>10129</v>
      </c>
      <c r="Q4451" t="s">
        <v>116</v>
      </c>
      <c r="R4451">
        <v>7</v>
      </c>
      <c r="S4451">
        <v>1.8</v>
      </c>
      <c r="U4451" t="s">
        <v>60</v>
      </c>
    </row>
    <row r="4452" spans="1:21" x14ac:dyDescent="0.35">
      <c r="A4452" t="s">
        <v>7139</v>
      </c>
      <c r="B4452" t="str">
        <f>IF(COUNTIFS($A:$A,$A4452,$C:$C,$C4452,$D:$D,$D4452,$G:$G,$G4452,$K:$K,$K4452,$M:$M,$M4452)&gt;1,"True Duplicate","Unique")</f>
        <v>Unique</v>
      </c>
      <c r="C4452" s="7">
        <v>45537</v>
      </c>
      <c r="D4452" t="s">
        <v>942</v>
      </c>
      <c r="E4452" t="str">
        <f>IF(COUNTIF($B$2:D4452,D4452)=1,"New Customer","Returning Customer")</f>
        <v>Returning Customer</v>
      </c>
      <c r="F4452" t="s">
        <v>72</v>
      </c>
      <c r="G4452" t="s">
        <v>656</v>
      </c>
      <c r="H4452" t="s">
        <v>47</v>
      </c>
      <c r="I4452" t="s">
        <v>657</v>
      </c>
      <c r="J4452" s="5">
        <v>223.27</v>
      </c>
      <c r="K4452">
        <v>14</v>
      </c>
      <c r="L4452">
        <v>0.05</v>
      </c>
      <c r="M4452" s="3">
        <f t="shared" si="69"/>
        <v>3125.08</v>
      </c>
      <c r="N4452" t="s">
        <v>38</v>
      </c>
      <c r="O4452" t="s">
        <v>111</v>
      </c>
      <c r="P4452" t="s">
        <v>85</v>
      </c>
      <c r="Q4452" t="s">
        <v>116</v>
      </c>
      <c r="R4452">
        <v>10</v>
      </c>
      <c r="S4452">
        <v>1.2</v>
      </c>
      <c r="T4452" t="s">
        <v>30</v>
      </c>
      <c r="U4452" t="s">
        <v>60</v>
      </c>
    </row>
    <row r="4453" spans="1:21" x14ac:dyDescent="0.35">
      <c r="A4453" t="s">
        <v>8934</v>
      </c>
      <c r="B4453" t="str">
        <f>IF(COUNTIFS($A:$A,$A4453,$C:$C,$C4453,$D:$D,$D4453,$G:$G,$G4453,$K:$K,$K4453,$M:$M,$M4453)&gt;1,"True Duplicate","Unique")</f>
        <v>Unique</v>
      </c>
      <c r="C4453" s="7">
        <v>45537</v>
      </c>
      <c r="D4453" t="s">
        <v>4238</v>
      </c>
      <c r="E4453" t="str">
        <f>IF(COUNTIF($B$2:D4453,D4453)=1,"New Customer","Returning Customer")</f>
        <v>Returning Customer</v>
      </c>
      <c r="F4453" t="s">
        <v>10132</v>
      </c>
      <c r="G4453" t="s">
        <v>293</v>
      </c>
      <c r="H4453" t="s">
        <v>74</v>
      </c>
      <c r="I4453" t="s">
        <v>110</v>
      </c>
      <c r="J4453" s="5">
        <v>784.51</v>
      </c>
      <c r="L4453">
        <v>0.25</v>
      </c>
      <c r="M4453" s="3">
        <f t="shared" si="69"/>
        <v>0</v>
      </c>
      <c r="N4453" t="s">
        <v>98</v>
      </c>
      <c r="O4453" t="s">
        <v>27</v>
      </c>
      <c r="P4453" t="s">
        <v>10129</v>
      </c>
      <c r="Q4453" t="s">
        <v>116</v>
      </c>
      <c r="R4453">
        <v>8</v>
      </c>
      <c r="S4453">
        <v>3.5</v>
      </c>
      <c r="T4453" t="s">
        <v>30</v>
      </c>
      <c r="U4453" t="s">
        <v>60</v>
      </c>
    </row>
    <row r="4454" spans="1:21" x14ac:dyDescent="0.35">
      <c r="A4454" t="s">
        <v>9739</v>
      </c>
      <c r="B4454" t="str">
        <f>IF(COUNTIFS($A:$A,$A4454,$C:$C,$C4454,$D:$D,$D4454,$G:$G,$G4454,$K:$K,$K4454,$M:$M,$M4454)&gt;1,"True Duplicate","Unique")</f>
        <v>Unique</v>
      </c>
      <c r="C4454" s="7">
        <v>45537</v>
      </c>
      <c r="D4454" t="s">
        <v>7084</v>
      </c>
      <c r="E4454" t="str">
        <f>IF(COUNTIF($B$2:D4454,D4454)=1,"New Customer","Returning Customer")</f>
        <v>New Customer</v>
      </c>
      <c r="F4454" t="s">
        <v>72</v>
      </c>
      <c r="G4454" t="s">
        <v>132</v>
      </c>
      <c r="H4454" t="s">
        <v>24</v>
      </c>
      <c r="I4454" t="s">
        <v>133</v>
      </c>
      <c r="J4454" s="5">
        <v>16.14</v>
      </c>
      <c r="K4454">
        <v>13</v>
      </c>
      <c r="L4454">
        <v>0</v>
      </c>
      <c r="M4454" s="3">
        <f t="shared" si="69"/>
        <v>209.82</v>
      </c>
      <c r="N4454" t="s">
        <v>26</v>
      </c>
      <c r="O4454" t="s">
        <v>122</v>
      </c>
      <c r="P4454" t="s">
        <v>166</v>
      </c>
      <c r="Q4454" t="s">
        <v>116</v>
      </c>
      <c r="R4454">
        <v>3</v>
      </c>
      <c r="S4454">
        <v>4.3</v>
      </c>
      <c r="T4454" t="s">
        <v>30</v>
      </c>
      <c r="U4454" t="s">
        <v>52</v>
      </c>
    </row>
    <row r="4455" spans="1:21" x14ac:dyDescent="0.35">
      <c r="A4455" t="s">
        <v>7630</v>
      </c>
      <c r="B4455" t="str">
        <f>IF(COUNTIFS($A:$A,$A4455,$C:$C,$C4455,$D:$D,$D4455,$G:$G,$G4455,$K:$K,$K4455,$M:$M,$M4455)&gt;1,"True Duplicate","Unique")</f>
        <v>Unique</v>
      </c>
      <c r="C4455" s="7">
        <v>45538</v>
      </c>
      <c r="D4455" t="s">
        <v>8759</v>
      </c>
      <c r="E4455" t="str">
        <f>IF(COUNTIF($B$2:D4455,D4455)=1,"New Customer","Returning Customer")</f>
        <v>New Customer</v>
      </c>
      <c r="F4455" t="s">
        <v>10132</v>
      </c>
      <c r="G4455" t="s">
        <v>374</v>
      </c>
      <c r="H4455" t="s">
        <v>36</v>
      </c>
      <c r="I4455" t="s">
        <v>259</v>
      </c>
      <c r="J4455" s="5">
        <v>43.34</v>
      </c>
      <c r="K4455">
        <v>10</v>
      </c>
      <c r="L4455">
        <v>0.05</v>
      </c>
      <c r="M4455" s="3">
        <f t="shared" si="69"/>
        <v>432.90000000000009</v>
      </c>
      <c r="N4455" t="s">
        <v>302</v>
      </c>
      <c r="O4455" t="s">
        <v>39</v>
      </c>
      <c r="P4455" t="s">
        <v>59</v>
      </c>
      <c r="Q4455" t="s">
        <v>29</v>
      </c>
      <c r="R4455">
        <v>8</v>
      </c>
      <c r="S4455">
        <v>4.3</v>
      </c>
      <c r="T4455" t="s">
        <v>30</v>
      </c>
      <c r="U4455" t="s">
        <v>52</v>
      </c>
    </row>
    <row r="4456" spans="1:21" x14ac:dyDescent="0.35">
      <c r="A4456" t="s">
        <v>8571</v>
      </c>
      <c r="B4456" t="str">
        <f>IF(COUNTIFS($A:$A,$A4456,$C:$C,$C4456,$D:$D,$D4456,$G:$G,$G4456,$K:$K,$K4456,$M:$M,$M4456)&gt;1,"True Duplicate","Unique")</f>
        <v>Unique</v>
      </c>
      <c r="C4456" s="7">
        <v>45538</v>
      </c>
      <c r="D4456" t="s">
        <v>4423</v>
      </c>
      <c r="E4456" t="str">
        <f>IF(COUNTIF($B$2:D4456,D4456)=1,"New Customer","Returning Customer")</f>
        <v>New Customer</v>
      </c>
      <c r="F4456" t="s">
        <v>72</v>
      </c>
      <c r="G4456" t="s">
        <v>138</v>
      </c>
      <c r="H4456" t="s">
        <v>24</v>
      </c>
      <c r="I4456" t="s">
        <v>133</v>
      </c>
      <c r="J4456" s="5">
        <v>521.28</v>
      </c>
      <c r="K4456">
        <v>7</v>
      </c>
      <c r="L4456">
        <v>0.05</v>
      </c>
      <c r="M4456" s="3">
        <f t="shared" si="69"/>
        <v>3648.61</v>
      </c>
      <c r="N4456" t="s">
        <v>104</v>
      </c>
      <c r="O4456" t="s">
        <v>39</v>
      </c>
      <c r="P4456" t="s">
        <v>85</v>
      </c>
      <c r="Q4456" t="s">
        <v>77</v>
      </c>
      <c r="R4456">
        <v>4</v>
      </c>
      <c r="S4456">
        <v>3.3</v>
      </c>
      <c r="T4456" t="s">
        <v>30</v>
      </c>
      <c r="U4456" t="s">
        <v>52</v>
      </c>
    </row>
    <row r="4457" spans="1:21" x14ac:dyDescent="0.35">
      <c r="A4457" t="s">
        <v>8758</v>
      </c>
      <c r="B4457" t="str">
        <f>IF(COUNTIFS($A:$A,$A4457,$C:$C,$C4457,$D:$D,$D4457,$G:$G,$G4457,$K:$K,$K4457,$M:$M,$M4457)&gt;1,"True Duplicate","Unique")</f>
        <v>Unique</v>
      </c>
      <c r="C4457" s="7">
        <v>45538</v>
      </c>
      <c r="D4457" t="s">
        <v>5730</v>
      </c>
      <c r="E4457" t="str">
        <f>IF(COUNTIF($B$2:D4457,D4457)=1,"New Customer","Returning Customer")</f>
        <v>New Customer</v>
      </c>
      <c r="F4457" t="s">
        <v>72</v>
      </c>
      <c r="G4457" t="s">
        <v>374</v>
      </c>
      <c r="H4457" t="s">
        <v>36</v>
      </c>
      <c r="I4457" t="s">
        <v>259</v>
      </c>
      <c r="J4457" s="5">
        <v>12.68</v>
      </c>
      <c r="K4457">
        <v>5</v>
      </c>
      <c r="L4457">
        <v>0.05</v>
      </c>
      <c r="M4457" s="3">
        <f t="shared" si="69"/>
        <v>63.149999999999991</v>
      </c>
      <c r="N4457" t="s">
        <v>165</v>
      </c>
      <c r="O4457" t="s">
        <v>111</v>
      </c>
      <c r="P4457" t="s">
        <v>85</v>
      </c>
      <c r="Q4457" t="s">
        <v>123</v>
      </c>
      <c r="R4457">
        <v>4</v>
      </c>
      <c r="S4457">
        <v>3.6</v>
      </c>
      <c r="T4457" t="s">
        <v>30</v>
      </c>
      <c r="U4457" t="s">
        <v>86</v>
      </c>
    </row>
    <row r="4458" spans="1:21" x14ac:dyDescent="0.35">
      <c r="A4458" t="s">
        <v>9853</v>
      </c>
      <c r="B4458" t="str">
        <f>IF(COUNTIFS($A:$A,$A4458,$C:$C,$C4458,$D:$D,$D4458,$G:$G,$G4458,$K:$K,$K4458,$M:$M,$M4458)&gt;1,"True Duplicate","Unique")</f>
        <v>Unique</v>
      </c>
      <c r="C4458" s="7">
        <v>45538</v>
      </c>
      <c r="D4458" t="s">
        <v>2268</v>
      </c>
      <c r="E4458" t="str">
        <f>IF(COUNTIF($B$2:D4458,D4458)=1,"New Customer","Returning Customer")</f>
        <v>Returning Customer</v>
      </c>
      <c r="F4458" t="s">
        <v>10132</v>
      </c>
      <c r="G4458" t="s">
        <v>209</v>
      </c>
      <c r="H4458" t="s">
        <v>47</v>
      </c>
      <c r="I4458" t="s">
        <v>210</v>
      </c>
      <c r="J4458" s="5">
        <v>506.24</v>
      </c>
      <c r="K4458">
        <v>10</v>
      </c>
      <c r="L4458">
        <v>0</v>
      </c>
      <c r="M4458" s="3">
        <f t="shared" si="69"/>
        <v>5062.3999999999996</v>
      </c>
      <c r="N4458" t="s">
        <v>98</v>
      </c>
      <c r="O4458" t="s">
        <v>27</v>
      </c>
      <c r="P4458" t="s">
        <v>59</v>
      </c>
      <c r="Q4458" t="s">
        <v>116</v>
      </c>
      <c r="R4458">
        <v>4</v>
      </c>
      <c r="S4458">
        <v>4.5</v>
      </c>
      <c r="T4458" t="s">
        <v>30</v>
      </c>
      <c r="U4458" t="s">
        <v>60</v>
      </c>
    </row>
    <row r="4459" spans="1:21" x14ac:dyDescent="0.35">
      <c r="A4459" t="s">
        <v>4387</v>
      </c>
      <c r="B4459" t="str">
        <f>IF(COUNTIFS($A:$A,$A4459,$C:$C,$C4459,$D:$D,$D4459,$G:$G,$G4459,$K:$K,$K4459,$M:$M,$M4459)&gt;1,"True Duplicate","Unique")</f>
        <v>Unique</v>
      </c>
      <c r="C4459" s="7">
        <v>45539</v>
      </c>
      <c r="D4459" t="s">
        <v>8661</v>
      </c>
      <c r="E4459" t="str">
        <f>IF(COUNTIF($B$2:D4459,D4459)=1,"New Customer","Returning Customer")</f>
        <v>New Customer</v>
      </c>
      <c r="F4459" t="s">
        <v>10132</v>
      </c>
      <c r="G4459" t="s">
        <v>65</v>
      </c>
      <c r="H4459" t="s">
        <v>66</v>
      </c>
      <c r="I4459" t="s">
        <v>67</v>
      </c>
      <c r="J4459" s="5">
        <v>2045.3</v>
      </c>
      <c r="K4459">
        <v>5</v>
      </c>
      <c r="L4459">
        <v>0.15</v>
      </c>
      <c r="M4459" s="3">
        <f t="shared" si="69"/>
        <v>10225.75</v>
      </c>
      <c r="N4459" t="s">
        <v>142</v>
      </c>
      <c r="O4459" t="s">
        <v>111</v>
      </c>
      <c r="P4459" t="s">
        <v>85</v>
      </c>
      <c r="Q4459" t="s">
        <v>116</v>
      </c>
      <c r="R4459">
        <v>2</v>
      </c>
      <c r="S4459">
        <v>1.7</v>
      </c>
      <c r="T4459" t="s">
        <v>30</v>
      </c>
      <c r="U4459" t="s">
        <v>60</v>
      </c>
    </row>
    <row r="4460" spans="1:21" x14ac:dyDescent="0.35">
      <c r="A4460" t="s">
        <v>8660</v>
      </c>
      <c r="B4460" t="str">
        <f>IF(COUNTIFS($A:$A,$A4460,$C:$C,$C4460,$D:$D,$D4460,$G:$G,$G4460,$K:$K,$K4460,$M:$M,$M4460)&gt;1,"True Duplicate","Unique")</f>
        <v>Unique</v>
      </c>
      <c r="C4460" s="7">
        <v>45539</v>
      </c>
      <c r="E4460" t="str">
        <f>IF(COUNTIF($B$2:D4460,D4460)=1,"New Customer","Returning Customer")</f>
        <v>Returning Customer</v>
      </c>
      <c r="F4460" t="s">
        <v>10132</v>
      </c>
      <c r="G4460" t="s">
        <v>73</v>
      </c>
      <c r="H4460" t="s">
        <v>74</v>
      </c>
      <c r="I4460" t="s">
        <v>75</v>
      </c>
      <c r="J4460" s="5">
        <v>1540.36</v>
      </c>
      <c r="K4460">
        <v>10</v>
      </c>
      <c r="L4460">
        <v>0.15</v>
      </c>
      <c r="M4460" s="3">
        <f t="shared" si="69"/>
        <v>15402.099999999999</v>
      </c>
      <c r="N4460" t="s">
        <v>49</v>
      </c>
      <c r="O4460" t="s">
        <v>27</v>
      </c>
      <c r="P4460" t="s">
        <v>59</v>
      </c>
      <c r="Q4460" t="s">
        <v>116</v>
      </c>
      <c r="R4460">
        <v>12</v>
      </c>
      <c r="S4460">
        <v>4.8</v>
      </c>
      <c r="T4460" t="s">
        <v>30</v>
      </c>
      <c r="U4460" t="s">
        <v>52</v>
      </c>
    </row>
    <row r="4461" spans="1:21" x14ac:dyDescent="0.35">
      <c r="A4461" t="s">
        <v>106</v>
      </c>
      <c r="B4461" t="str">
        <f>IF(COUNTIFS($A:$A,$A4461,$C:$C,$C4461,$D:$D,$D4461,$G:$G,$G4461,$K:$K,$K4461,$M:$M,$M4461)&gt;1,"True Duplicate","Unique")</f>
        <v>Unique</v>
      </c>
      <c r="C4461" s="7">
        <v>45540</v>
      </c>
      <c r="D4461" t="s">
        <v>6979</v>
      </c>
      <c r="E4461" t="str">
        <f>IF(COUNTIF($B$2:D4461,D4461)=1,"New Customer","Returning Customer")</f>
        <v>New Customer</v>
      </c>
      <c r="F4461" t="s">
        <v>72</v>
      </c>
      <c r="G4461" t="s">
        <v>214</v>
      </c>
      <c r="H4461" t="s">
        <v>66</v>
      </c>
      <c r="I4461" t="s">
        <v>215</v>
      </c>
      <c r="J4461" s="5">
        <v>1969.78</v>
      </c>
      <c r="K4461">
        <v>3</v>
      </c>
      <c r="L4461">
        <v>0.1</v>
      </c>
      <c r="M4461" s="3">
        <f t="shared" si="69"/>
        <v>5909.04</v>
      </c>
      <c r="N4461" t="s">
        <v>26</v>
      </c>
      <c r="O4461" t="s">
        <v>39</v>
      </c>
      <c r="P4461" t="s">
        <v>10129</v>
      </c>
      <c r="Q4461" t="s">
        <v>123</v>
      </c>
      <c r="R4461">
        <v>10</v>
      </c>
      <c r="S4461">
        <v>2.1</v>
      </c>
      <c r="T4461" t="s">
        <v>30</v>
      </c>
      <c r="U4461" t="s">
        <v>60</v>
      </c>
    </row>
    <row r="4462" spans="1:21" x14ac:dyDescent="0.35">
      <c r="A4462" t="s">
        <v>4287</v>
      </c>
      <c r="B4462" t="str">
        <f>IF(COUNTIFS($A:$A,$A4462,$C:$C,$C4462,$D:$D,$D4462,$G:$G,$G4462,$K:$K,$K4462,$M:$M,$M4462)&gt;1,"True Duplicate","Unique")</f>
        <v>Unique</v>
      </c>
      <c r="C4462" s="7">
        <v>45540</v>
      </c>
      <c r="D4462" t="s">
        <v>2478</v>
      </c>
      <c r="E4462" t="str">
        <f>IF(COUNTIF($B$2:D4462,D4462)=1,"New Customer","Returning Customer")</f>
        <v>Returning Customer</v>
      </c>
      <c r="F4462" t="s">
        <v>10132</v>
      </c>
      <c r="G4462" t="s">
        <v>81</v>
      </c>
      <c r="H4462" t="s">
        <v>57</v>
      </c>
      <c r="I4462" t="s">
        <v>82</v>
      </c>
      <c r="J4462" s="5">
        <v>297.55</v>
      </c>
      <c r="K4462">
        <v>5</v>
      </c>
      <c r="L4462">
        <v>0.15</v>
      </c>
      <c r="M4462" s="3">
        <f t="shared" si="69"/>
        <v>1487.0000000000002</v>
      </c>
      <c r="N4462" t="s">
        <v>49</v>
      </c>
      <c r="O4462" t="s">
        <v>111</v>
      </c>
      <c r="P4462" t="s">
        <v>166</v>
      </c>
      <c r="Q4462" t="s">
        <v>41</v>
      </c>
      <c r="R4462">
        <v>12</v>
      </c>
      <c r="S4462">
        <v>2</v>
      </c>
      <c r="T4462" t="s">
        <v>30</v>
      </c>
      <c r="U4462" t="s">
        <v>86</v>
      </c>
    </row>
    <row r="4463" spans="1:21" x14ac:dyDescent="0.35">
      <c r="A4463" t="s">
        <v>6837</v>
      </c>
      <c r="B4463" t="str">
        <f>IF(COUNTIFS($A:$A,$A4463,$C:$C,$C4463,$D:$D,$D4463,$G:$G,$G4463,$K:$K,$K4463,$M:$M,$M4463)&gt;1,"True Duplicate","Unique")</f>
        <v>Unique</v>
      </c>
      <c r="C4463" s="7">
        <v>45540</v>
      </c>
      <c r="D4463" t="s">
        <v>2008</v>
      </c>
      <c r="E4463" t="str">
        <f>IF(COUNTIF($B$2:D4463,D4463)=1,"New Customer","Returning Customer")</f>
        <v>New Customer</v>
      </c>
      <c r="F4463" t="s">
        <v>72</v>
      </c>
      <c r="G4463" t="s">
        <v>244</v>
      </c>
      <c r="H4463" t="s">
        <v>36</v>
      </c>
      <c r="I4463" t="s">
        <v>129</v>
      </c>
      <c r="J4463" s="5">
        <v>30.68</v>
      </c>
      <c r="K4463">
        <v>10</v>
      </c>
      <c r="L4463">
        <v>0</v>
      </c>
      <c r="M4463" s="3">
        <f t="shared" si="69"/>
        <v>306.8</v>
      </c>
      <c r="N4463" t="s">
        <v>302</v>
      </c>
      <c r="O4463" t="s">
        <v>122</v>
      </c>
      <c r="P4463" t="s">
        <v>59</v>
      </c>
      <c r="Q4463" t="s">
        <v>41</v>
      </c>
      <c r="R4463">
        <v>2</v>
      </c>
      <c r="S4463">
        <v>1.9</v>
      </c>
      <c r="T4463" t="s">
        <v>30</v>
      </c>
      <c r="U4463" t="s">
        <v>86</v>
      </c>
    </row>
    <row r="4464" spans="1:21" x14ac:dyDescent="0.35">
      <c r="A4464" t="s">
        <v>9638</v>
      </c>
      <c r="B4464" t="str">
        <f>IF(COUNTIFS($A:$A,$A4464,$C:$C,$C4464,$D:$D,$D4464,$G:$G,$G4464,$K:$K,$K4464,$M:$M,$M4464)&gt;1,"True Duplicate","Unique")</f>
        <v>Unique</v>
      </c>
      <c r="C4464" s="7">
        <v>45540</v>
      </c>
      <c r="D4464" t="s">
        <v>4289</v>
      </c>
      <c r="E4464" t="str">
        <f>IF(COUNTIF($B$2:D4464,D4464)=1,"New Customer","Returning Customer")</f>
        <v>New Customer</v>
      </c>
      <c r="F4464" t="s">
        <v>10132</v>
      </c>
      <c r="G4464" t="s">
        <v>266</v>
      </c>
      <c r="H4464" t="s">
        <v>24</v>
      </c>
      <c r="I4464" t="s">
        <v>267</v>
      </c>
      <c r="J4464" s="5">
        <v>131.27000000000001</v>
      </c>
      <c r="K4464">
        <v>7</v>
      </c>
      <c r="L4464">
        <v>0.05</v>
      </c>
      <c r="M4464" s="3">
        <f t="shared" si="69"/>
        <v>918.54</v>
      </c>
      <c r="N4464" t="s">
        <v>302</v>
      </c>
      <c r="O4464" t="s">
        <v>122</v>
      </c>
      <c r="P4464" t="s">
        <v>59</v>
      </c>
      <c r="Q4464" t="s">
        <v>116</v>
      </c>
      <c r="R4464">
        <v>1</v>
      </c>
      <c r="S4464">
        <v>3.3</v>
      </c>
      <c r="T4464" t="s">
        <v>30</v>
      </c>
      <c r="U4464" t="s">
        <v>52</v>
      </c>
    </row>
    <row r="4465" spans="1:21" x14ac:dyDescent="0.35">
      <c r="A4465" t="s">
        <v>1260</v>
      </c>
      <c r="B4465" t="str">
        <f>IF(COUNTIFS($A:$A,$A4465,$C:$C,$C4465,$D:$D,$D4465,$G:$G,$G4465,$K:$K,$K4465,$M:$M,$M4465)&gt;1,"True Duplicate","Unique")</f>
        <v>Unique</v>
      </c>
      <c r="C4465" s="7">
        <v>45541</v>
      </c>
      <c r="D4465" t="s">
        <v>1262</v>
      </c>
      <c r="E4465" t="str">
        <f>IF(COUNTIF($B$2:D4465,D4465)=1,"New Customer","Returning Customer")</f>
        <v>Returning Customer</v>
      </c>
      <c r="F4465" t="s">
        <v>10132</v>
      </c>
      <c r="G4465" t="s">
        <v>181</v>
      </c>
      <c r="H4465" t="s">
        <v>24</v>
      </c>
      <c r="I4465" t="s">
        <v>182</v>
      </c>
      <c r="J4465" s="5">
        <v>155.27000000000001</v>
      </c>
      <c r="K4465">
        <v>2</v>
      </c>
      <c r="L4465">
        <v>0.1</v>
      </c>
      <c r="M4465" s="3">
        <f t="shared" si="69"/>
        <v>310.34000000000003</v>
      </c>
      <c r="N4465" t="s">
        <v>26</v>
      </c>
      <c r="O4465" t="s">
        <v>122</v>
      </c>
      <c r="P4465" t="s">
        <v>10129</v>
      </c>
      <c r="Q4465" t="s">
        <v>77</v>
      </c>
      <c r="R4465">
        <v>8</v>
      </c>
      <c r="S4465">
        <v>2.2000000000000002</v>
      </c>
      <c r="T4465" t="s">
        <v>30</v>
      </c>
      <c r="U4465" t="s">
        <v>60</v>
      </c>
    </row>
    <row r="4466" spans="1:21" x14ac:dyDescent="0.35">
      <c r="A4466" t="s">
        <v>2045</v>
      </c>
      <c r="B4466" t="str">
        <f>IF(COUNTIFS($A:$A,$A4466,$C:$C,$C4466,$D:$D,$D4466,$G:$G,$G4466,$K:$K,$K4466,$M:$M,$M4466)&gt;1,"True Duplicate","Unique")</f>
        <v>Unique</v>
      </c>
      <c r="C4466" s="7">
        <v>45541</v>
      </c>
      <c r="D4466" t="s">
        <v>2046</v>
      </c>
      <c r="E4466" t="str">
        <f>IF(COUNTIF($B$2:D4466,D4466)=1,"New Customer","Returning Customer")</f>
        <v>Returning Customer</v>
      </c>
      <c r="F4466" t="s">
        <v>10132</v>
      </c>
      <c r="G4466" t="s">
        <v>649</v>
      </c>
      <c r="H4466" t="s">
        <v>57</v>
      </c>
      <c r="I4466" t="s">
        <v>153</v>
      </c>
      <c r="J4466" s="5">
        <v>112</v>
      </c>
      <c r="K4466">
        <v>7</v>
      </c>
      <c r="L4466">
        <v>0.15</v>
      </c>
      <c r="M4466" s="3">
        <f t="shared" si="69"/>
        <v>782.94999999999993</v>
      </c>
      <c r="N4466" t="s">
        <v>76</v>
      </c>
      <c r="O4466" t="s">
        <v>122</v>
      </c>
      <c r="P4466" t="s">
        <v>10129</v>
      </c>
      <c r="Q4466" t="s">
        <v>29</v>
      </c>
      <c r="R4466">
        <v>4</v>
      </c>
      <c r="S4466">
        <v>1.5</v>
      </c>
      <c r="T4466" t="s">
        <v>30</v>
      </c>
      <c r="U4466" t="s">
        <v>86</v>
      </c>
    </row>
    <row r="4467" spans="1:21" x14ac:dyDescent="0.35">
      <c r="A4467" t="s">
        <v>3770</v>
      </c>
      <c r="B4467" t="str">
        <f>IF(COUNTIFS($A:$A,$A4467,$C:$C,$C4467,$D:$D,$D4467,$G:$G,$G4467,$K:$K,$K4467,$M:$M,$M4467)&gt;1,"True Duplicate","Unique")</f>
        <v>Unique</v>
      </c>
      <c r="C4467" s="7">
        <v>45541</v>
      </c>
      <c r="D4467" t="s">
        <v>7242</v>
      </c>
      <c r="E4467" t="str">
        <f>IF(COUNTIF($B$2:D4467,D4467)=1,"New Customer","Returning Customer")</f>
        <v>New Customer</v>
      </c>
      <c r="F4467" t="s">
        <v>10132</v>
      </c>
      <c r="G4467" t="s">
        <v>128</v>
      </c>
      <c r="H4467" t="s">
        <v>36</v>
      </c>
      <c r="I4467" t="s">
        <v>129</v>
      </c>
      <c r="J4467" s="5">
        <v>43.06</v>
      </c>
      <c r="K4467">
        <v>1</v>
      </c>
      <c r="L4467">
        <v>0.15</v>
      </c>
      <c r="M4467" s="3">
        <f t="shared" si="69"/>
        <v>42.910000000000004</v>
      </c>
      <c r="N4467" t="s">
        <v>83</v>
      </c>
      <c r="O4467" t="s">
        <v>111</v>
      </c>
      <c r="P4467" t="s">
        <v>59</v>
      </c>
      <c r="Q4467" t="s">
        <v>116</v>
      </c>
      <c r="R4467">
        <v>6</v>
      </c>
      <c r="S4467">
        <v>4.3</v>
      </c>
      <c r="T4467" t="s">
        <v>30</v>
      </c>
      <c r="U4467" t="s">
        <v>10128</v>
      </c>
    </row>
    <row r="4468" spans="1:21" x14ac:dyDescent="0.35">
      <c r="A4468" t="s">
        <v>6239</v>
      </c>
      <c r="B4468" t="str">
        <f>IF(COUNTIFS($A:$A,$A4468,$C:$C,$C4468,$D:$D,$D4468,$G:$G,$G4468,$K:$K,$K4468,$M:$M,$M4468)&gt;1,"True Duplicate","Unique")</f>
        <v>Unique</v>
      </c>
      <c r="C4468" s="7">
        <v>45541</v>
      </c>
      <c r="D4468" t="s">
        <v>8465</v>
      </c>
      <c r="E4468" t="str">
        <f>IF(COUNTIF($B$2:D4468,D4468)=1,"New Customer","Returning Customer")</f>
        <v>New Customer</v>
      </c>
      <c r="F4468" t="s">
        <v>10132</v>
      </c>
      <c r="G4468" t="s">
        <v>132</v>
      </c>
      <c r="H4468" t="s">
        <v>24</v>
      </c>
      <c r="I4468" t="s">
        <v>133</v>
      </c>
      <c r="J4468" s="5">
        <v>136.33000000000001</v>
      </c>
      <c r="K4468">
        <v>5</v>
      </c>
      <c r="L4468">
        <v>0.15</v>
      </c>
      <c r="M4468" s="3">
        <f t="shared" si="69"/>
        <v>680.90000000000009</v>
      </c>
      <c r="N4468" t="s">
        <v>38</v>
      </c>
      <c r="O4468" t="s">
        <v>111</v>
      </c>
      <c r="P4468" t="s">
        <v>10129</v>
      </c>
      <c r="Q4468" t="s">
        <v>77</v>
      </c>
      <c r="R4468">
        <v>4</v>
      </c>
      <c r="S4468">
        <v>4.5</v>
      </c>
      <c r="T4468" t="s">
        <v>30</v>
      </c>
      <c r="U4468" t="s">
        <v>60</v>
      </c>
    </row>
    <row r="4469" spans="1:21" x14ac:dyDescent="0.35">
      <c r="A4469" t="s">
        <v>7241</v>
      </c>
      <c r="B4469" t="str">
        <f>IF(COUNTIFS($A:$A,$A4469,$C:$C,$C4469,$D:$D,$D4469,$G:$G,$G4469,$K:$K,$K4469,$M:$M,$M4469)&gt;1,"True Duplicate","Unique")</f>
        <v>Unique</v>
      </c>
      <c r="C4469" s="7">
        <v>45541</v>
      </c>
      <c r="D4469" t="s">
        <v>1887</v>
      </c>
      <c r="E4469" t="str">
        <f>IF(COUNTIF($B$2:D4469,D4469)=1,"New Customer","Returning Customer")</f>
        <v>Returning Customer</v>
      </c>
      <c r="F4469" t="s">
        <v>10132</v>
      </c>
      <c r="G4469" t="s">
        <v>176</v>
      </c>
      <c r="H4469" t="s">
        <v>47</v>
      </c>
      <c r="I4469" t="s">
        <v>177</v>
      </c>
      <c r="J4469" s="5">
        <v>417.01</v>
      </c>
      <c r="K4469">
        <v>9</v>
      </c>
      <c r="L4469">
        <v>0</v>
      </c>
      <c r="M4469" s="3">
        <f t="shared" si="69"/>
        <v>3753.09</v>
      </c>
      <c r="N4469" t="s">
        <v>104</v>
      </c>
      <c r="O4469" t="s">
        <v>111</v>
      </c>
      <c r="P4469" t="s">
        <v>85</v>
      </c>
      <c r="Q4469" t="s">
        <v>116</v>
      </c>
      <c r="R4469">
        <v>9</v>
      </c>
      <c r="S4469">
        <v>1.1000000000000001</v>
      </c>
      <c r="T4469" t="s">
        <v>30</v>
      </c>
      <c r="U4469" t="s">
        <v>60</v>
      </c>
    </row>
    <row r="4470" spans="1:21" x14ac:dyDescent="0.35">
      <c r="A4470" t="s">
        <v>8464</v>
      </c>
      <c r="B4470" t="str">
        <f>IF(COUNTIFS($A:$A,$A4470,$C:$C,$C4470,$D:$D,$D4470,$G:$G,$G4470,$K:$K,$K4470,$M:$M,$M4470)&gt;1,"True Duplicate","Unique")</f>
        <v>Unique</v>
      </c>
      <c r="C4470" s="7">
        <v>45541</v>
      </c>
      <c r="D4470" t="s">
        <v>1926</v>
      </c>
      <c r="E4470" t="str">
        <f>IF(COUNTIF($B$2:D4470,D4470)=1,"New Customer","Returning Customer")</f>
        <v>Returning Customer</v>
      </c>
      <c r="F4470" t="s">
        <v>10132</v>
      </c>
      <c r="G4470" t="s">
        <v>445</v>
      </c>
      <c r="H4470" t="s">
        <v>66</v>
      </c>
      <c r="I4470" t="s">
        <v>446</v>
      </c>
      <c r="J4470" s="5">
        <v>485.95</v>
      </c>
      <c r="K4470">
        <v>5</v>
      </c>
      <c r="L4470">
        <v>0.05</v>
      </c>
      <c r="M4470" s="3">
        <f t="shared" si="69"/>
        <v>2429.5</v>
      </c>
      <c r="N4470" t="s">
        <v>83</v>
      </c>
      <c r="O4470" t="s">
        <v>27</v>
      </c>
      <c r="P4470" t="s">
        <v>85</v>
      </c>
      <c r="Q4470" t="s">
        <v>29</v>
      </c>
      <c r="R4470">
        <v>2</v>
      </c>
      <c r="S4470">
        <v>4.4000000000000004</v>
      </c>
      <c r="T4470" t="s">
        <v>30</v>
      </c>
      <c r="U4470" t="s">
        <v>60</v>
      </c>
    </row>
    <row r="4471" spans="1:21" x14ac:dyDescent="0.35">
      <c r="A4471" t="s">
        <v>298</v>
      </c>
      <c r="B4471" t="str">
        <f>IF(COUNTIFS($A:$A,$A4471,$C:$C,$C4471,$D:$D,$D4471,$G:$G,$G4471,$K:$K,$K4471,$M:$M,$M4471)&gt;1,"True Duplicate","Unique")</f>
        <v>Unique</v>
      </c>
      <c r="C4471" s="7">
        <v>45542</v>
      </c>
      <c r="D4471" t="s">
        <v>300</v>
      </c>
      <c r="E4471" t="str">
        <f>IF(COUNTIF($B$2:D4471,D4471)=1,"New Customer","Returning Customer")</f>
        <v>New Customer</v>
      </c>
      <c r="F4471" t="s">
        <v>10132</v>
      </c>
      <c r="G4471" t="s">
        <v>301</v>
      </c>
      <c r="H4471" t="s">
        <v>57</v>
      </c>
      <c r="I4471" t="s">
        <v>97</v>
      </c>
      <c r="J4471" s="5">
        <v>747.53</v>
      </c>
      <c r="K4471">
        <v>2</v>
      </c>
      <c r="L4471">
        <v>0</v>
      </c>
      <c r="M4471" s="3">
        <f t="shared" si="69"/>
        <v>1495.06</v>
      </c>
      <c r="N4471" t="s">
        <v>302</v>
      </c>
      <c r="O4471" t="s">
        <v>111</v>
      </c>
      <c r="P4471" t="s">
        <v>59</v>
      </c>
      <c r="Q4471" t="s">
        <v>77</v>
      </c>
      <c r="R4471">
        <v>8</v>
      </c>
      <c r="S4471">
        <v>1.6</v>
      </c>
      <c r="T4471" t="s">
        <v>30</v>
      </c>
      <c r="U4471" t="s">
        <v>60</v>
      </c>
    </row>
    <row r="4472" spans="1:21" x14ac:dyDescent="0.35">
      <c r="A4472" t="s">
        <v>2353</v>
      </c>
      <c r="B4472" t="str">
        <f>IF(COUNTIFS($A:$A,$A4472,$C:$C,$C4472,$D:$D,$D4472,$G:$G,$G4472,$K:$K,$K4472,$M:$M,$M4472)&gt;1,"True Duplicate","Unique")</f>
        <v>Unique</v>
      </c>
      <c r="C4472" s="7">
        <v>45542</v>
      </c>
      <c r="D4472" t="s">
        <v>8362</v>
      </c>
      <c r="E4472" t="str">
        <f>IF(COUNTIF($B$2:D4472,D4472)=1,"New Customer","Returning Customer")</f>
        <v>New Customer</v>
      </c>
      <c r="F4472" t="s">
        <v>72</v>
      </c>
      <c r="G4472" t="s">
        <v>323</v>
      </c>
      <c r="H4472" t="s">
        <v>57</v>
      </c>
      <c r="I4472" t="s">
        <v>82</v>
      </c>
      <c r="J4472" s="5">
        <v>366.42</v>
      </c>
      <c r="K4472">
        <v>6</v>
      </c>
      <c r="L4472">
        <v>0.05</v>
      </c>
      <c r="M4472" s="3">
        <f t="shared" si="69"/>
        <v>2198.2200000000003</v>
      </c>
      <c r="N4472" t="s">
        <v>142</v>
      </c>
      <c r="O4472" t="s">
        <v>122</v>
      </c>
      <c r="P4472" t="s">
        <v>10129</v>
      </c>
      <c r="Q4472" t="s">
        <v>123</v>
      </c>
      <c r="R4472">
        <v>12</v>
      </c>
      <c r="S4472">
        <v>3</v>
      </c>
      <c r="T4472" t="s">
        <v>112</v>
      </c>
      <c r="U4472" t="s">
        <v>86</v>
      </c>
    </row>
    <row r="4473" spans="1:21" x14ac:dyDescent="0.35">
      <c r="A4473" t="s">
        <v>8361</v>
      </c>
      <c r="B4473" t="str">
        <f>IF(COUNTIFS($A:$A,$A4473,$C:$C,$C4473,$D:$D,$D4473,$G:$G,$G4473,$K:$K,$K4473,$M:$M,$M4473)&gt;1,"True Duplicate","Unique")</f>
        <v>Unique</v>
      </c>
      <c r="C4473" s="7">
        <v>45542</v>
      </c>
      <c r="D4473" t="s">
        <v>2354</v>
      </c>
      <c r="E4473" t="str">
        <f>IF(COUNTIF($B$2:D4473,D4473)=1,"New Customer","Returning Customer")</f>
        <v>New Customer</v>
      </c>
      <c r="F4473" t="s">
        <v>72</v>
      </c>
      <c r="G4473" t="s">
        <v>35</v>
      </c>
      <c r="H4473" t="s">
        <v>36</v>
      </c>
      <c r="I4473" t="s">
        <v>37</v>
      </c>
      <c r="J4473" s="5">
        <v>11.47</v>
      </c>
      <c r="K4473">
        <v>8</v>
      </c>
      <c r="L4473">
        <v>0.2</v>
      </c>
      <c r="M4473" s="3">
        <f t="shared" si="69"/>
        <v>90.160000000000011</v>
      </c>
      <c r="N4473" t="s">
        <v>26</v>
      </c>
      <c r="O4473" t="s">
        <v>39</v>
      </c>
      <c r="P4473" t="s">
        <v>85</v>
      </c>
      <c r="Q4473" t="s">
        <v>123</v>
      </c>
      <c r="R4473">
        <v>5</v>
      </c>
      <c r="S4473">
        <v>3</v>
      </c>
      <c r="T4473" t="s">
        <v>30</v>
      </c>
      <c r="U4473" t="s">
        <v>52</v>
      </c>
    </row>
    <row r="4474" spans="1:21" x14ac:dyDescent="0.35">
      <c r="A4474" t="s">
        <v>1907</v>
      </c>
      <c r="B4474" t="str">
        <f>IF(COUNTIFS($A:$A,$A4474,$C:$C,$C4474,$D:$D,$D4474,$G:$G,$G4474,$K:$K,$K4474,$M:$M,$M4474)&gt;1,"True Duplicate","Unique")</f>
        <v>Unique</v>
      </c>
      <c r="C4474" s="7">
        <v>45543</v>
      </c>
      <c r="D4474" t="s">
        <v>8269</v>
      </c>
      <c r="E4474" t="str">
        <f>IF(COUNTIF($B$2:D4474,D4474)=1,"New Customer","Returning Customer")</f>
        <v>New Customer</v>
      </c>
      <c r="F4474" t="s">
        <v>10132</v>
      </c>
      <c r="G4474" t="s">
        <v>344</v>
      </c>
      <c r="H4474" t="s">
        <v>24</v>
      </c>
      <c r="I4474" t="s">
        <v>345</v>
      </c>
      <c r="J4474" s="5">
        <v>387.26</v>
      </c>
      <c r="K4474">
        <v>10</v>
      </c>
      <c r="L4474">
        <v>0.1</v>
      </c>
      <c r="M4474" s="3">
        <f t="shared" si="69"/>
        <v>3871.5999999999995</v>
      </c>
      <c r="N4474" t="s">
        <v>98</v>
      </c>
      <c r="O4474" t="s">
        <v>122</v>
      </c>
      <c r="P4474" t="s">
        <v>10129</v>
      </c>
      <c r="Q4474" t="s">
        <v>116</v>
      </c>
      <c r="R4474">
        <v>11</v>
      </c>
      <c r="S4474">
        <v>3.7</v>
      </c>
      <c r="T4474" t="s">
        <v>30</v>
      </c>
      <c r="U4474" t="s">
        <v>86</v>
      </c>
    </row>
    <row r="4475" spans="1:21" x14ac:dyDescent="0.35">
      <c r="A4475" t="s">
        <v>7888</v>
      </c>
      <c r="B4475" t="str">
        <f>IF(COUNTIFS($A:$A,$A4475,$C:$C,$C4475,$D:$D,$D4475,$G:$G,$G4475,$K:$K,$K4475,$M:$M,$M4475)&gt;1,"True Duplicate","Unique")</f>
        <v>Unique</v>
      </c>
      <c r="C4475" s="7">
        <v>45543</v>
      </c>
      <c r="D4475" t="s">
        <v>1909</v>
      </c>
      <c r="E4475" t="str">
        <f>IF(COUNTIF($B$2:D4475,D4475)=1,"New Customer","Returning Customer")</f>
        <v>New Customer</v>
      </c>
      <c r="F4475" t="s">
        <v>10132</v>
      </c>
      <c r="G4475" t="s">
        <v>161</v>
      </c>
      <c r="H4475" t="s">
        <v>74</v>
      </c>
      <c r="I4475" t="s">
        <v>148</v>
      </c>
      <c r="J4475" s="5">
        <v>1540.05</v>
      </c>
      <c r="K4475">
        <v>13</v>
      </c>
      <c r="L4475">
        <v>0.1</v>
      </c>
      <c r="M4475" s="3">
        <f t="shared" si="69"/>
        <v>20019.350000000002</v>
      </c>
      <c r="N4475" t="s">
        <v>83</v>
      </c>
      <c r="O4475" t="s">
        <v>111</v>
      </c>
      <c r="P4475" t="s">
        <v>10129</v>
      </c>
      <c r="Q4475" t="s">
        <v>77</v>
      </c>
      <c r="R4475">
        <v>3</v>
      </c>
      <c r="S4475">
        <v>4.8</v>
      </c>
      <c r="T4475" t="s">
        <v>30</v>
      </c>
      <c r="U4475" t="s">
        <v>60</v>
      </c>
    </row>
    <row r="4476" spans="1:21" x14ac:dyDescent="0.35">
      <c r="A4476" t="s">
        <v>8002</v>
      </c>
      <c r="B4476" t="str">
        <f>IF(COUNTIFS($A:$A,$A4476,$C:$C,$C4476,$D:$D,$D4476,$G:$G,$G4476,$K:$K,$K4476,$M:$M,$M4476)&gt;1,"True Duplicate","Unique")</f>
        <v>Unique</v>
      </c>
      <c r="C4476" s="7">
        <v>45543</v>
      </c>
      <c r="D4476" t="s">
        <v>7889</v>
      </c>
      <c r="E4476" t="str">
        <f>IF(COUNTIF($B$2:D4476,D4476)=1,"New Customer","Returning Customer")</f>
        <v>New Customer</v>
      </c>
      <c r="F4476" t="s">
        <v>10132</v>
      </c>
      <c r="G4476" t="s">
        <v>266</v>
      </c>
      <c r="H4476" t="s">
        <v>24</v>
      </c>
      <c r="I4476" t="s">
        <v>267</v>
      </c>
      <c r="J4476" s="5">
        <v>81.92</v>
      </c>
      <c r="K4476">
        <v>13</v>
      </c>
      <c r="L4476">
        <v>0.15</v>
      </c>
      <c r="M4476" s="3">
        <f t="shared" si="69"/>
        <v>1063.01</v>
      </c>
      <c r="N4476" t="s">
        <v>76</v>
      </c>
      <c r="O4476" t="s">
        <v>39</v>
      </c>
      <c r="P4476" t="s">
        <v>10129</v>
      </c>
      <c r="Q4476" t="s">
        <v>29</v>
      </c>
      <c r="R4476">
        <v>12</v>
      </c>
      <c r="S4476">
        <v>3.3</v>
      </c>
      <c r="T4476" t="s">
        <v>30</v>
      </c>
      <c r="U4476" t="s">
        <v>86</v>
      </c>
    </row>
    <row r="4477" spans="1:21" x14ac:dyDescent="0.35">
      <c r="A4477" t="s">
        <v>8268</v>
      </c>
      <c r="B4477" t="str">
        <f>IF(COUNTIFS($A:$A,$A4477,$C:$C,$C4477,$D:$D,$D4477,$G:$G,$G4477,$K:$K,$K4477,$M:$M,$M4477)&gt;1,"True Duplicate","Unique")</f>
        <v>Unique</v>
      </c>
      <c r="C4477" s="7">
        <v>45543</v>
      </c>
      <c r="D4477" t="s">
        <v>8003</v>
      </c>
      <c r="E4477" t="str">
        <f>IF(COUNTIF($B$2:D4477,D4477)=1,"New Customer","Returning Customer")</f>
        <v>New Customer</v>
      </c>
      <c r="F4477" t="s">
        <v>10132</v>
      </c>
      <c r="G4477" t="s">
        <v>281</v>
      </c>
      <c r="H4477" t="s">
        <v>74</v>
      </c>
      <c r="I4477" t="s">
        <v>110</v>
      </c>
      <c r="J4477" s="5">
        <v>1211.57</v>
      </c>
      <c r="K4477">
        <v>9</v>
      </c>
      <c r="L4477">
        <v>0.25</v>
      </c>
      <c r="M4477" s="3">
        <f t="shared" si="69"/>
        <v>10901.88</v>
      </c>
      <c r="N4477" t="s">
        <v>104</v>
      </c>
      <c r="O4477" t="s">
        <v>111</v>
      </c>
      <c r="P4477" t="s">
        <v>10129</v>
      </c>
      <c r="Q4477" t="s">
        <v>116</v>
      </c>
      <c r="R4477">
        <v>13</v>
      </c>
      <c r="S4477">
        <v>4.9000000000000004</v>
      </c>
      <c r="T4477" t="s">
        <v>30</v>
      </c>
      <c r="U4477" t="s">
        <v>60</v>
      </c>
    </row>
    <row r="4478" spans="1:21" x14ac:dyDescent="0.35">
      <c r="A4478" t="s">
        <v>1946</v>
      </c>
      <c r="B4478" t="str">
        <f>IF(COUNTIFS($A:$A,$A4478,$C:$C,$C4478,$D:$D,$D4478,$G:$G,$G4478,$K:$K,$K4478,$M:$M,$M4478)&gt;1,"True Duplicate","Unique")</f>
        <v>Unique</v>
      </c>
      <c r="C4478" s="7">
        <v>45544</v>
      </c>
      <c r="D4478" t="s">
        <v>5568</v>
      </c>
      <c r="E4478" t="str">
        <f>IF(COUNTIF($B$2:D4478,D4478)=1,"New Customer","Returning Customer")</f>
        <v>New Customer</v>
      </c>
      <c r="F4478" t="s">
        <v>10132</v>
      </c>
      <c r="G4478" t="s">
        <v>306</v>
      </c>
      <c r="H4478" t="s">
        <v>36</v>
      </c>
      <c r="I4478" t="s">
        <v>259</v>
      </c>
      <c r="J4478" s="5">
        <v>32.549999999999997</v>
      </c>
      <c r="K4478">
        <v>12</v>
      </c>
      <c r="L4478">
        <v>0.05</v>
      </c>
      <c r="M4478" s="3">
        <f t="shared" si="69"/>
        <v>390</v>
      </c>
      <c r="N4478" t="s">
        <v>38</v>
      </c>
      <c r="O4478" t="s">
        <v>111</v>
      </c>
      <c r="P4478" t="s">
        <v>10129</v>
      </c>
      <c r="Q4478" t="s">
        <v>77</v>
      </c>
      <c r="R4478">
        <v>11</v>
      </c>
      <c r="S4478">
        <v>3.8</v>
      </c>
      <c r="T4478" t="s">
        <v>30</v>
      </c>
      <c r="U4478" t="s">
        <v>52</v>
      </c>
    </row>
    <row r="4479" spans="1:21" x14ac:dyDescent="0.35">
      <c r="A4479" t="s">
        <v>2744</v>
      </c>
      <c r="B4479" t="str">
        <f>IF(COUNTIFS($A:$A,$A4479,$C:$C,$C4479,$D:$D,$D4479,$G:$G,$G4479,$K:$K,$K4479,$M:$M,$M4479)&gt;1,"True Duplicate","Unique")</f>
        <v>Unique</v>
      </c>
      <c r="C4479" s="7">
        <v>45544</v>
      </c>
      <c r="D4479" t="s">
        <v>893</v>
      </c>
      <c r="E4479" t="str">
        <f>IF(COUNTIF($B$2:D4479,D4479)=1,"New Customer","Returning Customer")</f>
        <v>Returning Customer</v>
      </c>
      <c r="F4479" t="s">
        <v>10132</v>
      </c>
      <c r="G4479" t="s">
        <v>35</v>
      </c>
      <c r="H4479" t="s">
        <v>36</v>
      </c>
      <c r="I4479" t="s">
        <v>37</v>
      </c>
      <c r="J4479" s="5">
        <v>43.63</v>
      </c>
      <c r="K4479">
        <v>7</v>
      </c>
      <c r="L4479">
        <v>0.1</v>
      </c>
      <c r="M4479" s="3">
        <f t="shared" si="69"/>
        <v>304.71000000000004</v>
      </c>
      <c r="N4479" t="s">
        <v>26</v>
      </c>
      <c r="O4479" t="s">
        <v>39</v>
      </c>
      <c r="P4479" t="s">
        <v>166</v>
      </c>
      <c r="Q4479" t="s">
        <v>77</v>
      </c>
      <c r="R4479">
        <v>8</v>
      </c>
      <c r="S4479">
        <v>2.5</v>
      </c>
      <c r="T4479" t="s">
        <v>30</v>
      </c>
      <c r="U4479" t="s">
        <v>60</v>
      </c>
    </row>
    <row r="4480" spans="1:21" x14ac:dyDescent="0.35">
      <c r="A4480" t="s">
        <v>4145</v>
      </c>
      <c r="B4480" t="str">
        <f>IF(COUNTIFS($A:$A,$A4480,$C:$C,$C4480,$D:$D,$D4480,$G:$G,$G4480,$K:$K,$K4480,$M:$M,$M4480)&gt;1,"True Duplicate","Unique")</f>
        <v>Unique</v>
      </c>
      <c r="C4480" s="7">
        <v>45544</v>
      </c>
      <c r="D4480" t="s">
        <v>4146</v>
      </c>
      <c r="E4480" t="str">
        <f>IF(COUNTIF($B$2:D4480,D4480)=1,"New Customer","Returning Customer")</f>
        <v>Returning Customer</v>
      </c>
      <c r="F4480" t="s">
        <v>10132</v>
      </c>
      <c r="G4480" t="s">
        <v>152</v>
      </c>
      <c r="H4480" t="s">
        <v>57</v>
      </c>
      <c r="I4480" t="s">
        <v>153</v>
      </c>
      <c r="J4480" s="5">
        <v>677.71</v>
      </c>
      <c r="K4480">
        <v>2</v>
      </c>
      <c r="L4480">
        <v>0.1</v>
      </c>
      <c r="M4480" s="3">
        <f t="shared" si="69"/>
        <v>1355.22</v>
      </c>
      <c r="N4480" t="s">
        <v>38</v>
      </c>
      <c r="O4480" t="s">
        <v>27</v>
      </c>
      <c r="P4480" t="s">
        <v>10129</v>
      </c>
      <c r="Q4480" t="s">
        <v>123</v>
      </c>
      <c r="R4480">
        <v>3</v>
      </c>
      <c r="S4480">
        <v>1.8</v>
      </c>
      <c r="T4480" t="s">
        <v>30</v>
      </c>
      <c r="U4480" t="s">
        <v>60</v>
      </c>
    </row>
    <row r="4481" spans="1:21" x14ac:dyDescent="0.35">
      <c r="A4481" t="s">
        <v>5567</v>
      </c>
      <c r="B4481" t="str">
        <f>IF(COUNTIFS($A:$A,$A4481,$C:$C,$C4481,$D:$D,$D4481,$G:$G,$G4481,$K:$K,$K4481,$M:$M,$M4481)&gt;1,"True Duplicate","Unique")</f>
        <v>Unique</v>
      </c>
      <c r="C4481" s="7">
        <v>45544</v>
      </c>
      <c r="D4481" t="s">
        <v>7705</v>
      </c>
      <c r="E4481" t="str">
        <f>IF(COUNTIF($B$2:D4481,D4481)=1,"New Customer","Returning Customer")</f>
        <v>New Customer</v>
      </c>
      <c r="F4481" t="s">
        <v>10132</v>
      </c>
      <c r="G4481" t="s">
        <v>288</v>
      </c>
      <c r="H4481" t="s">
        <v>57</v>
      </c>
      <c r="I4481" t="s">
        <v>289</v>
      </c>
      <c r="J4481" s="5">
        <v>543.82000000000005</v>
      </c>
      <c r="K4481">
        <v>3</v>
      </c>
      <c r="L4481">
        <v>0</v>
      </c>
      <c r="M4481" s="3">
        <f t="shared" si="69"/>
        <v>1631.46</v>
      </c>
      <c r="N4481" t="s">
        <v>302</v>
      </c>
      <c r="O4481" t="s">
        <v>39</v>
      </c>
      <c r="P4481" t="s">
        <v>59</v>
      </c>
      <c r="Q4481" t="s">
        <v>123</v>
      </c>
      <c r="R4481">
        <v>13</v>
      </c>
      <c r="S4481">
        <v>4.2</v>
      </c>
      <c r="T4481" t="s">
        <v>30</v>
      </c>
      <c r="U4481" t="s">
        <v>60</v>
      </c>
    </row>
    <row r="4482" spans="1:21" x14ac:dyDescent="0.35">
      <c r="A4482" t="s">
        <v>7396</v>
      </c>
      <c r="B4482" t="str">
        <f>IF(COUNTIFS($A:$A,$A4482,$C:$C,$C4482,$D:$D,$D4482,$G:$G,$G4482,$K:$K,$K4482,$M:$M,$M4482)&gt;1,"True Duplicate","Unique")</f>
        <v>Unique</v>
      </c>
      <c r="C4482" s="7">
        <v>45544</v>
      </c>
      <c r="D4482" t="s">
        <v>7397</v>
      </c>
      <c r="E4482" t="str">
        <f>IF(COUNTIF($B$2:D4482,D4482)=1,"New Customer","Returning Customer")</f>
        <v>New Customer</v>
      </c>
      <c r="F4482" t="s">
        <v>10132</v>
      </c>
      <c r="G4482" t="s">
        <v>209</v>
      </c>
      <c r="H4482" t="s">
        <v>47</v>
      </c>
      <c r="I4482" t="s">
        <v>210</v>
      </c>
      <c r="J4482" s="5">
        <v>77.36</v>
      </c>
      <c r="K4482">
        <v>5</v>
      </c>
      <c r="L4482">
        <v>0</v>
      </c>
      <c r="M4482" s="3">
        <f t="shared" ref="M4482:M4545" si="70">(J4482-L4482)*K4482</f>
        <v>386.8</v>
      </c>
      <c r="N4482" t="s">
        <v>49</v>
      </c>
      <c r="O4482" t="s">
        <v>39</v>
      </c>
      <c r="P4482" t="s">
        <v>10129</v>
      </c>
      <c r="Q4482" t="s">
        <v>77</v>
      </c>
      <c r="R4482">
        <v>6</v>
      </c>
      <c r="S4482">
        <v>2.2999999999999998</v>
      </c>
      <c r="T4482" t="s">
        <v>30</v>
      </c>
      <c r="U4482" t="s">
        <v>60</v>
      </c>
    </row>
    <row r="4483" spans="1:21" x14ac:dyDescent="0.35">
      <c r="A4483" t="s">
        <v>7704</v>
      </c>
      <c r="B4483" t="str">
        <f>IF(COUNTIFS($A:$A,$A4483,$C:$C,$C4483,$D:$D,$D4483,$G:$G,$G4483,$K:$K,$K4483,$M:$M,$M4483)&gt;1,"True Duplicate","Unique")</f>
        <v>Unique</v>
      </c>
      <c r="C4483" s="7">
        <v>45544</v>
      </c>
      <c r="D4483" t="s">
        <v>1948</v>
      </c>
      <c r="E4483" t="str">
        <f>IF(COUNTIF($B$2:D4483,D4483)=1,"New Customer","Returning Customer")</f>
        <v>Returning Customer</v>
      </c>
      <c r="F4483" t="s">
        <v>10132</v>
      </c>
      <c r="G4483" t="s">
        <v>81</v>
      </c>
      <c r="H4483" t="s">
        <v>57</v>
      </c>
      <c r="I4483" t="s">
        <v>82</v>
      </c>
      <c r="J4483" s="5">
        <v>433.27</v>
      </c>
      <c r="K4483">
        <v>13</v>
      </c>
      <c r="L4483">
        <v>0.1</v>
      </c>
      <c r="M4483" s="3">
        <f t="shared" si="70"/>
        <v>5631.2099999999991</v>
      </c>
      <c r="N4483" t="s">
        <v>38</v>
      </c>
      <c r="O4483" t="s">
        <v>39</v>
      </c>
      <c r="P4483" t="s">
        <v>10129</v>
      </c>
      <c r="Q4483" t="s">
        <v>123</v>
      </c>
      <c r="R4483">
        <v>4</v>
      </c>
      <c r="S4483">
        <v>3.1</v>
      </c>
      <c r="T4483" t="s">
        <v>30</v>
      </c>
      <c r="U4483" t="s">
        <v>60</v>
      </c>
    </row>
    <row r="4484" spans="1:21" x14ac:dyDescent="0.35">
      <c r="A4484" t="s">
        <v>7929</v>
      </c>
      <c r="B4484" t="str">
        <f>IF(COUNTIFS($A:$A,$A4484,$C:$C,$C4484,$D:$D,$D4484,$G:$G,$G4484,$K:$K,$K4484,$M:$M,$M4484)&gt;1,"True Duplicate","Unique")</f>
        <v>Unique</v>
      </c>
      <c r="C4484" s="7">
        <v>45545</v>
      </c>
      <c r="D4484" t="s">
        <v>3754</v>
      </c>
      <c r="E4484" t="str">
        <f>IF(COUNTIF($B$2:D4484,D4484)=1,"New Customer","Returning Customer")</f>
        <v>Returning Customer</v>
      </c>
      <c r="F4484" t="s">
        <v>10132</v>
      </c>
      <c r="G4484" t="s">
        <v>56</v>
      </c>
      <c r="H4484" t="s">
        <v>57</v>
      </c>
      <c r="I4484" t="s">
        <v>58</v>
      </c>
      <c r="J4484" s="5">
        <v>659.81</v>
      </c>
      <c r="K4484">
        <v>10</v>
      </c>
      <c r="L4484">
        <v>0.05</v>
      </c>
      <c r="M4484" s="3">
        <f t="shared" si="70"/>
        <v>6597.6</v>
      </c>
      <c r="N4484" t="s">
        <v>83</v>
      </c>
      <c r="O4484" t="s">
        <v>27</v>
      </c>
      <c r="P4484" t="s">
        <v>10129</v>
      </c>
      <c r="Q4484" t="s">
        <v>29</v>
      </c>
      <c r="R4484">
        <v>4</v>
      </c>
      <c r="S4484">
        <v>2.7</v>
      </c>
      <c r="T4484" t="s">
        <v>112</v>
      </c>
      <c r="U4484" t="s">
        <v>60</v>
      </c>
    </row>
    <row r="4485" spans="1:21" x14ac:dyDescent="0.35">
      <c r="A4485" t="s">
        <v>8352</v>
      </c>
      <c r="B4485" t="str">
        <f>IF(COUNTIFS($A:$A,$A4485,$C:$C,$C4485,$D:$D,$D4485,$G:$G,$G4485,$K:$K,$K4485,$M:$M,$M4485)&gt;1,"True Duplicate","Unique")</f>
        <v>Unique</v>
      </c>
      <c r="C4485" s="7">
        <v>45545</v>
      </c>
      <c r="D4485" t="s">
        <v>3744</v>
      </c>
      <c r="E4485" t="str">
        <f>IF(COUNTIF($B$2:D4485,D4485)=1,"New Customer","Returning Customer")</f>
        <v>Returning Customer</v>
      </c>
      <c r="F4485" t="s">
        <v>10132</v>
      </c>
      <c r="G4485" t="s">
        <v>281</v>
      </c>
      <c r="H4485" t="s">
        <v>74</v>
      </c>
      <c r="I4485" t="s">
        <v>110</v>
      </c>
      <c r="J4485" s="5">
        <v>1197.53</v>
      </c>
      <c r="K4485">
        <v>6</v>
      </c>
      <c r="L4485">
        <v>0.1</v>
      </c>
      <c r="M4485" s="3">
        <f t="shared" si="70"/>
        <v>7184.58</v>
      </c>
      <c r="N4485" t="s">
        <v>83</v>
      </c>
      <c r="O4485" t="s">
        <v>39</v>
      </c>
      <c r="P4485" t="s">
        <v>85</v>
      </c>
      <c r="Q4485" t="s">
        <v>116</v>
      </c>
      <c r="R4485">
        <v>1</v>
      </c>
      <c r="S4485">
        <v>2.2000000000000002</v>
      </c>
      <c r="T4485" t="s">
        <v>30</v>
      </c>
      <c r="U4485" t="s">
        <v>60</v>
      </c>
    </row>
    <row r="4486" spans="1:21" x14ac:dyDescent="0.35">
      <c r="A4486" t="s">
        <v>2583</v>
      </c>
      <c r="B4486" t="str">
        <f>IF(COUNTIFS($A:$A,$A4486,$C:$C,$C4486,$D:$D,$D4486,$G:$G,$G4486,$K:$K,$K4486,$M:$M,$M4486)&gt;1,"True Duplicate","Unique")</f>
        <v>Unique</v>
      </c>
      <c r="C4486" s="7">
        <v>45546</v>
      </c>
      <c r="D4486" t="s">
        <v>5792</v>
      </c>
      <c r="E4486" t="str">
        <f>IF(COUNTIF($B$2:D4486,D4486)=1,"New Customer","Returning Customer")</f>
        <v>Returning Customer</v>
      </c>
      <c r="F4486" t="s">
        <v>10132</v>
      </c>
      <c r="G4486" t="s">
        <v>147</v>
      </c>
      <c r="H4486" t="s">
        <v>74</v>
      </c>
      <c r="I4486" t="s">
        <v>148</v>
      </c>
      <c r="J4486" s="5">
        <v>398.99</v>
      </c>
      <c r="K4486">
        <v>3</v>
      </c>
      <c r="L4486">
        <v>0.05</v>
      </c>
      <c r="M4486" s="3">
        <f t="shared" si="70"/>
        <v>1196.82</v>
      </c>
      <c r="N4486" t="s">
        <v>38</v>
      </c>
      <c r="O4486" t="s">
        <v>27</v>
      </c>
      <c r="P4486" t="s">
        <v>85</v>
      </c>
      <c r="Q4486" t="s">
        <v>29</v>
      </c>
      <c r="R4486">
        <v>9</v>
      </c>
      <c r="S4486">
        <v>4</v>
      </c>
      <c r="T4486" t="s">
        <v>30</v>
      </c>
      <c r="U4486" t="s">
        <v>60</v>
      </c>
    </row>
    <row r="4487" spans="1:21" x14ac:dyDescent="0.35">
      <c r="A4487" t="s">
        <v>5791</v>
      </c>
      <c r="B4487" t="str">
        <f>IF(COUNTIFS($A:$A,$A4487,$C:$C,$C4487,$D:$D,$D4487,$G:$G,$G4487,$K:$K,$K4487,$M:$M,$M4487)&gt;1,"True Duplicate","Unique")</f>
        <v>Unique</v>
      </c>
      <c r="C4487" s="7">
        <v>45546</v>
      </c>
      <c r="D4487" t="s">
        <v>3207</v>
      </c>
      <c r="E4487" t="str">
        <f>IF(COUNTIF($B$2:D4487,D4487)=1,"New Customer","Returning Customer")</f>
        <v>Returning Customer</v>
      </c>
      <c r="F4487" t="s">
        <v>72</v>
      </c>
      <c r="G4487" t="s">
        <v>533</v>
      </c>
      <c r="H4487" t="s">
        <v>74</v>
      </c>
      <c r="I4487" t="s">
        <v>534</v>
      </c>
      <c r="J4487" s="5">
        <v>1421.86</v>
      </c>
      <c r="K4487">
        <v>4</v>
      </c>
      <c r="L4487">
        <v>0.15</v>
      </c>
      <c r="M4487" s="3">
        <f t="shared" si="70"/>
        <v>5686.8399999999992</v>
      </c>
      <c r="N4487" t="s">
        <v>49</v>
      </c>
      <c r="O4487" t="s">
        <v>27</v>
      </c>
      <c r="P4487" t="s">
        <v>10129</v>
      </c>
      <c r="Q4487" t="s">
        <v>116</v>
      </c>
      <c r="R4487">
        <v>1</v>
      </c>
      <c r="S4487">
        <v>4.2</v>
      </c>
      <c r="T4487" t="s">
        <v>30</v>
      </c>
      <c r="U4487" t="s">
        <v>86</v>
      </c>
    </row>
    <row r="4488" spans="1:21" x14ac:dyDescent="0.35">
      <c r="A4488" t="s">
        <v>6772</v>
      </c>
      <c r="B4488" t="str">
        <f>IF(COUNTIFS($A:$A,$A4488,$C:$C,$C4488,$D:$D,$D4488,$G:$G,$G4488,$K:$K,$K4488,$M:$M,$M4488)&gt;1,"True Duplicate","Unique")</f>
        <v>Unique</v>
      </c>
      <c r="C4488" s="7">
        <v>45546</v>
      </c>
      <c r="D4488" t="s">
        <v>2585</v>
      </c>
      <c r="E4488" t="str">
        <f>IF(COUNTIF($B$2:D4488,D4488)=1,"New Customer","Returning Customer")</f>
        <v>New Customer</v>
      </c>
      <c r="F4488" t="s">
        <v>10132</v>
      </c>
      <c r="G4488" t="s">
        <v>231</v>
      </c>
      <c r="H4488" t="s">
        <v>57</v>
      </c>
      <c r="I4488" t="s">
        <v>232</v>
      </c>
      <c r="J4488" s="5">
        <v>361.65</v>
      </c>
      <c r="K4488">
        <v>4</v>
      </c>
      <c r="L4488">
        <v>0.05</v>
      </c>
      <c r="M4488" s="3">
        <f t="shared" si="70"/>
        <v>1446.3999999999999</v>
      </c>
      <c r="N4488" t="s">
        <v>142</v>
      </c>
      <c r="O4488" t="s">
        <v>27</v>
      </c>
      <c r="P4488" t="s">
        <v>85</v>
      </c>
      <c r="Q4488" t="s">
        <v>77</v>
      </c>
      <c r="R4488">
        <v>5</v>
      </c>
      <c r="S4488">
        <v>4.5</v>
      </c>
      <c r="T4488" t="s">
        <v>30</v>
      </c>
      <c r="U4488" t="s">
        <v>86</v>
      </c>
    </row>
    <row r="4489" spans="1:21" x14ac:dyDescent="0.35">
      <c r="A4489" t="s">
        <v>4421</v>
      </c>
      <c r="B4489" t="str">
        <f>IF(COUNTIFS($A:$A,$A4489,$C:$C,$C4489,$D:$D,$D4489,$G:$G,$G4489,$K:$K,$K4489,$M:$M,$M4489)&gt;1,"True Duplicate","Unique")</f>
        <v>Unique</v>
      </c>
      <c r="C4489" s="7">
        <v>45547</v>
      </c>
      <c r="D4489" t="s">
        <v>8493</v>
      </c>
      <c r="E4489" t="str">
        <f>IF(COUNTIF($B$2:D4489,D4489)=1,"New Customer","Returning Customer")</f>
        <v>New Customer</v>
      </c>
      <c r="F4489" t="s">
        <v>10132</v>
      </c>
      <c r="G4489" t="s">
        <v>170</v>
      </c>
      <c r="H4489" t="s">
        <v>66</v>
      </c>
      <c r="I4489" t="s">
        <v>171</v>
      </c>
      <c r="J4489" s="5">
        <v>401.57</v>
      </c>
      <c r="K4489">
        <v>6</v>
      </c>
      <c r="L4489">
        <v>0.05</v>
      </c>
      <c r="M4489" s="3">
        <f t="shared" si="70"/>
        <v>2409.12</v>
      </c>
      <c r="N4489" t="s">
        <v>104</v>
      </c>
      <c r="O4489" t="s">
        <v>27</v>
      </c>
      <c r="P4489" t="s">
        <v>10129</v>
      </c>
      <c r="Q4489" t="s">
        <v>41</v>
      </c>
      <c r="R4489">
        <v>13</v>
      </c>
      <c r="S4489">
        <v>2.7</v>
      </c>
      <c r="T4489" t="s">
        <v>30</v>
      </c>
      <c r="U4489" t="s">
        <v>60</v>
      </c>
    </row>
    <row r="4490" spans="1:21" x14ac:dyDescent="0.35">
      <c r="A4490" t="s">
        <v>5066</v>
      </c>
      <c r="B4490" t="str">
        <f>IF(COUNTIFS($A:$A,$A4490,$C:$C,$C4490,$D:$D,$D4490,$G:$G,$G4490,$K:$K,$K4490,$M:$M,$M4490)&gt;1,"True Duplicate","Unique")</f>
        <v>Unique</v>
      </c>
      <c r="C4490" s="7">
        <v>45547</v>
      </c>
      <c r="D4490" t="s">
        <v>5067</v>
      </c>
      <c r="E4490" t="str">
        <f>IF(COUNTIF($B$2:D4490,D4490)=1,"New Customer","Returning Customer")</f>
        <v>New Customer</v>
      </c>
      <c r="F4490" t="s">
        <v>10132</v>
      </c>
      <c r="G4490" t="s">
        <v>176</v>
      </c>
      <c r="H4490" t="s">
        <v>47</v>
      </c>
      <c r="I4490" t="s">
        <v>177</v>
      </c>
      <c r="J4490" s="5">
        <v>76.33</v>
      </c>
      <c r="K4490">
        <v>3</v>
      </c>
      <c r="L4490">
        <v>0.1</v>
      </c>
      <c r="M4490" s="3">
        <f t="shared" si="70"/>
        <v>228.69</v>
      </c>
      <c r="N4490" t="s">
        <v>49</v>
      </c>
      <c r="O4490" t="s">
        <v>122</v>
      </c>
      <c r="P4490" t="s">
        <v>10129</v>
      </c>
      <c r="Q4490" t="s">
        <v>116</v>
      </c>
      <c r="R4490">
        <v>7</v>
      </c>
      <c r="S4490">
        <v>4.2</v>
      </c>
      <c r="T4490" t="s">
        <v>30</v>
      </c>
      <c r="U4490" t="s">
        <v>60</v>
      </c>
    </row>
    <row r="4491" spans="1:21" x14ac:dyDescent="0.35">
      <c r="A4491" t="s">
        <v>5687</v>
      </c>
      <c r="B4491" t="str">
        <f>IF(COUNTIFS($A:$A,$A4491,$C:$C,$C4491,$D:$D,$D4491,$G:$G,$G4491,$K:$K,$K4491,$M:$M,$M4491)&gt;1,"True Duplicate","Unique")</f>
        <v>Unique</v>
      </c>
      <c r="C4491" s="7">
        <v>45547</v>
      </c>
      <c r="D4491" t="s">
        <v>4423</v>
      </c>
      <c r="E4491" t="str">
        <f>IF(COUNTIF($B$2:D4491,D4491)=1,"New Customer","Returning Customer")</f>
        <v>Returning Customer</v>
      </c>
      <c r="F4491" t="s">
        <v>10132</v>
      </c>
      <c r="G4491" t="s">
        <v>416</v>
      </c>
      <c r="H4491" t="s">
        <v>66</v>
      </c>
      <c r="I4491" t="s">
        <v>417</v>
      </c>
      <c r="J4491" s="5">
        <v>147.52000000000001</v>
      </c>
      <c r="K4491">
        <v>12</v>
      </c>
      <c r="L4491">
        <v>0.25</v>
      </c>
      <c r="M4491" s="3">
        <f t="shared" si="70"/>
        <v>1767.2400000000002</v>
      </c>
      <c r="N4491" t="s">
        <v>76</v>
      </c>
      <c r="O4491" t="s">
        <v>111</v>
      </c>
      <c r="P4491" t="s">
        <v>59</v>
      </c>
      <c r="Q4491" t="s">
        <v>29</v>
      </c>
      <c r="R4491">
        <v>6</v>
      </c>
      <c r="S4491">
        <v>2.2000000000000002</v>
      </c>
      <c r="T4491" t="s">
        <v>30</v>
      </c>
      <c r="U4491" t="s">
        <v>52</v>
      </c>
    </row>
    <row r="4492" spans="1:21" x14ac:dyDescent="0.35">
      <c r="A4492" t="s">
        <v>6723</v>
      </c>
      <c r="B4492" t="str">
        <f>IF(COUNTIFS($A:$A,$A4492,$C:$C,$C4492,$D:$D,$D4492,$G:$G,$G4492,$K:$K,$K4492,$M:$M,$M4492)&gt;1,"True Duplicate","Unique")</f>
        <v>Unique</v>
      </c>
      <c r="C4492" s="7">
        <v>45547</v>
      </c>
      <c r="D4492" t="s">
        <v>6724</v>
      </c>
      <c r="E4492" t="str">
        <f>IF(COUNTIF($B$2:D4492,D4492)=1,"New Customer","Returning Customer")</f>
        <v>Returning Customer</v>
      </c>
      <c r="F4492" t="s">
        <v>10132</v>
      </c>
      <c r="G4492" t="s">
        <v>231</v>
      </c>
      <c r="H4492" t="s">
        <v>57</v>
      </c>
      <c r="I4492" t="s">
        <v>232</v>
      </c>
      <c r="J4492" s="5">
        <v>78.83</v>
      </c>
      <c r="K4492">
        <v>10</v>
      </c>
      <c r="L4492">
        <v>0.3</v>
      </c>
      <c r="M4492" s="3">
        <f t="shared" si="70"/>
        <v>785.3</v>
      </c>
      <c r="N4492" t="s">
        <v>83</v>
      </c>
      <c r="O4492" t="s">
        <v>122</v>
      </c>
      <c r="P4492" t="s">
        <v>10129</v>
      </c>
      <c r="Q4492" t="s">
        <v>123</v>
      </c>
      <c r="R4492">
        <v>8</v>
      </c>
      <c r="S4492">
        <v>4.5</v>
      </c>
      <c r="T4492" t="s">
        <v>30</v>
      </c>
      <c r="U4492" t="s">
        <v>86</v>
      </c>
    </row>
    <row r="4493" spans="1:21" x14ac:dyDescent="0.35">
      <c r="A4493" t="s">
        <v>8492</v>
      </c>
      <c r="B4493" t="str">
        <f>IF(COUNTIFS($A:$A,$A4493,$C:$C,$C4493,$D:$D,$D4493,$G:$G,$G4493,$K:$K,$K4493,$M:$M,$M4493)&gt;1,"True Duplicate","Unique")</f>
        <v>Unique</v>
      </c>
      <c r="C4493" s="7">
        <v>45547</v>
      </c>
      <c r="D4493" t="s">
        <v>5688</v>
      </c>
      <c r="E4493" t="str">
        <f>IF(COUNTIF($B$2:D4493,D4493)=1,"New Customer","Returning Customer")</f>
        <v>New Customer</v>
      </c>
      <c r="F4493" t="s">
        <v>10132</v>
      </c>
      <c r="G4493" t="s">
        <v>152</v>
      </c>
      <c r="H4493" t="s">
        <v>57</v>
      </c>
      <c r="I4493" t="s">
        <v>153</v>
      </c>
      <c r="J4493" s="5">
        <v>77.23</v>
      </c>
      <c r="K4493">
        <v>10</v>
      </c>
      <c r="L4493">
        <v>0</v>
      </c>
      <c r="M4493" s="3">
        <f t="shared" si="70"/>
        <v>772.30000000000007</v>
      </c>
      <c r="N4493" t="s">
        <v>26</v>
      </c>
      <c r="O4493" t="s">
        <v>111</v>
      </c>
      <c r="P4493" t="s">
        <v>85</v>
      </c>
      <c r="Q4493" t="s">
        <v>41</v>
      </c>
      <c r="R4493">
        <v>12</v>
      </c>
      <c r="S4493">
        <v>3.2</v>
      </c>
      <c r="T4493" t="s">
        <v>112</v>
      </c>
      <c r="U4493" t="s">
        <v>86</v>
      </c>
    </row>
    <row r="4494" spans="1:21" x14ac:dyDescent="0.35">
      <c r="A4494" t="s">
        <v>707</v>
      </c>
      <c r="B4494" t="str">
        <f>IF(COUNTIFS($A:$A,$A4494,$C:$C,$C4494,$D:$D,$D4494,$G:$G,$G4494,$K:$K,$K4494,$M:$M,$M4494)&gt;1,"True Duplicate","Unique")</f>
        <v>Unique</v>
      </c>
      <c r="C4494" s="7">
        <v>45548</v>
      </c>
      <c r="D4494" t="s">
        <v>6858</v>
      </c>
      <c r="E4494" t="str">
        <f>IF(COUNTIF($B$2:D4494,D4494)=1,"New Customer","Returning Customer")</f>
        <v>Returning Customer</v>
      </c>
      <c r="F4494" t="s">
        <v>10132</v>
      </c>
      <c r="G4494" t="s">
        <v>244</v>
      </c>
      <c r="H4494" t="s">
        <v>36</v>
      </c>
      <c r="I4494" t="s">
        <v>129</v>
      </c>
      <c r="J4494" s="5">
        <v>38.68</v>
      </c>
      <c r="K4494">
        <v>10</v>
      </c>
      <c r="L4494">
        <v>0</v>
      </c>
      <c r="M4494" s="3">
        <f t="shared" si="70"/>
        <v>386.8</v>
      </c>
      <c r="N4494" t="s">
        <v>142</v>
      </c>
      <c r="O4494" t="s">
        <v>39</v>
      </c>
      <c r="P4494" t="s">
        <v>59</v>
      </c>
      <c r="Q4494" t="s">
        <v>116</v>
      </c>
      <c r="R4494">
        <v>2</v>
      </c>
      <c r="S4494">
        <v>2.9</v>
      </c>
      <c r="T4494" t="s">
        <v>30</v>
      </c>
      <c r="U4494" t="s">
        <v>52</v>
      </c>
    </row>
    <row r="4495" spans="1:21" x14ac:dyDescent="0.35">
      <c r="A4495" t="s">
        <v>9007</v>
      </c>
      <c r="B4495" t="str">
        <f>IF(COUNTIFS($A:$A,$A4495,$C:$C,$C4495,$D:$D,$D4495,$G:$G,$G4495,$K:$K,$K4495,$M:$M,$M4495)&gt;1,"True Duplicate","Unique")</f>
        <v>Unique</v>
      </c>
      <c r="C4495" s="7">
        <v>45548</v>
      </c>
      <c r="D4495" t="s">
        <v>4442</v>
      </c>
      <c r="E4495" t="str">
        <f>IF(COUNTIF($B$2:D4495,D4495)=1,"New Customer","Returning Customer")</f>
        <v>Returning Customer</v>
      </c>
      <c r="F4495" t="s">
        <v>72</v>
      </c>
      <c r="G4495" t="s">
        <v>293</v>
      </c>
      <c r="H4495" t="s">
        <v>74</v>
      </c>
      <c r="I4495" t="s">
        <v>110</v>
      </c>
      <c r="J4495" s="5">
        <v>691.25</v>
      </c>
      <c r="K4495">
        <v>5</v>
      </c>
      <c r="L4495">
        <v>0.25</v>
      </c>
      <c r="M4495" s="3">
        <f t="shared" si="70"/>
        <v>3455</v>
      </c>
      <c r="N4495" t="s">
        <v>26</v>
      </c>
      <c r="O4495" t="s">
        <v>111</v>
      </c>
      <c r="P4495" t="s">
        <v>10129</v>
      </c>
      <c r="Q4495" t="s">
        <v>116</v>
      </c>
      <c r="R4495">
        <v>10</v>
      </c>
      <c r="S4495">
        <v>3.2</v>
      </c>
      <c r="T4495" t="s">
        <v>30</v>
      </c>
      <c r="U4495" t="s">
        <v>60</v>
      </c>
    </row>
    <row r="4496" spans="1:21" x14ac:dyDescent="0.35">
      <c r="A4496" t="s">
        <v>9372</v>
      </c>
      <c r="B4496" t="str">
        <f>IF(COUNTIFS($A:$A,$A4496,$C:$C,$C4496,$D:$D,$D4496,$G:$G,$G4496,$K:$K,$K4496,$M:$M,$M4496)&gt;1,"True Duplicate","Unique")</f>
        <v>Unique</v>
      </c>
      <c r="C4496" s="7">
        <v>45548</v>
      </c>
      <c r="D4496" t="s">
        <v>709</v>
      </c>
      <c r="E4496" t="str">
        <f>IF(COUNTIF($B$2:D4496,D4496)=1,"New Customer","Returning Customer")</f>
        <v>Returning Customer</v>
      </c>
      <c r="F4496" t="s">
        <v>10132</v>
      </c>
      <c r="G4496" t="s">
        <v>399</v>
      </c>
      <c r="H4496" t="s">
        <v>24</v>
      </c>
      <c r="I4496" t="s">
        <v>182</v>
      </c>
      <c r="J4496" s="5">
        <v>206.96</v>
      </c>
      <c r="K4496">
        <v>12</v>
      </c>
      <c r="L4496">
        <v>0</v>
      </c>
      <c r="M4496" s="3">
        <f t="shared" si="70"/>
        <v>2483.52</v>
      </c>
      <c r="N4496" t="s">
        <v>98</v>
      </c>
      <c r="O4496" t="s">
        <v>111</v>
      </c>
      <c r="P4496" t="s">
        <v>10129</v>
      </c>
      <c r="Q4496" t="s">
        <v>77</v>
      </c>
      <c r="R4496">
        <v>3</v>
      </c>
      <c r="S4496">
        <v>1.8</v>
      </c>
      <c r="T4496" t="s">
        <v>143</v>
      </c>
      <c r="U4496" t="s">
        <v>60</v>
      </c>
    </row>
    <row r="4497" spans="1:21" x14ac:dyDescent="0.35">
      <c r="A4497" t="s">
        <v>364</v>
      </c>
      <c r="B4497" t="str">
        <f>IF(COUNTIFS($A:$A,$A4497,$C:$C,$C4497,$D:$D,$D4497,$G:$G,$G4497,$K:$K,$K4497,$M:$M,$M4497)&gt;1,"True Duplicate","Unique")</f>
        <v>Unique</v>
      </c>
      <c r="C4497" s="7">
        <v>45549</v>
      </c>
      <c r="D4497" t="s">
        <v>1278</v>
      </c>
      <c r="E4497" t="str">
        <f>IF(COUNTIF($B$2:D4497,D4497)=1,"New Customer","Returning Customer")</f>
        <v>New Customer</v>
      </c>
      <c r="F4497" t="s">
        <v>10132</v>
      </c>
      <c r="G4497" t="s">
        <v>161</v>
      </c>
      <c r="H4497" t="s">
        <v>74</v>
      </c>
      <c r="I4497" t="s">
        <v>148</v>
      </c>
      <c r="J4497" s="5">
        <v>1103.68</v>
      </c>
      <c r="K4497">
        <v>11</v>
      </c>
      <c r="L4497">
        <v>0</v>
      </c>
      <c r="M4497" s="3">
        <f t="shared" si="70"/>
        <v>12140.480000000001</v>
      </c>
      <c r="N4497" t="s">
        <v>26</v>
      </c>
      <c r="O4497" t="s">
        <v>122</v>
      </c>
      <c r="P4497" t="s">
        <v>166</v>
      </c>
      <c r="Q4497" t="s">
        <v>77</v>
      </c>
      <c r="R4497">
        <v>8</v>
      </c>
      <c r="S4497">
        <v>3</v>
      </c>
      <c r="T4497" t="s">
        <v>30</v>
      </c>
      <c r="U4497" t="s">
        <v>60</v>
      </c>
    </row>
    <row r="4498" spans="1:21" x14ac:dyDescent="0.35">
      <c r="A4498" t="s">
        <v>1277</v>
      </c>
      <c r="B4498" t="str">
        <f>IF(COUNTIFS($A:$A,$A4498,$C:$C,$C4498,$D:$D,$D4498,$G:$G,$G4498,$K:$K,$K4498,$M:$M,$M4498)&gt;1,"True Duplicate","Unique")</f>
        <v>Unique</v>
      </c>
      <c r="C4498" s="7">
        <v>45549</v>
      </c>
      <c r="D4498" t="s">
        <v>6572</v>
      </c>
      <c r="E4498" t="str">
        <f>IF(COUNTIF($B$2:D4498,D4498)=1,"New Customer","Returning Customer")</f>
        <v>New Customer</v>
      </c>
      <c r="F4498" t="s">
        <v>10132</v>
      </c>
      <c r="G4498" t="s">
        <v>219</v>
      </c>
      <c r="H4498" t="s">
        <v>47</v>
      </c>
      <c r="I4498" t="s">
        <v>210</v>
      </c>
      <c r="J4498" s="5">
        <v>56.19</v>
      </c>
      <c r="K4498">
        <v>13</v>
      </c>
      <c r="L4498">
        <v>0</v>
      </c>
      <c r="M4498" s="3">
        <f t="shared" si="70"/>
        <v>730.47</v>
      </c>
      <c r="N4498" t="s">
        <v>104</v>
      </c>
      <c r="O4498" t="s">
        <v>111</v>
      </c>
      <c r="P4498" t="s">
        <v>59</v>
      </c>
      <c r="Q4498" t="s">
        <v>123</v>
      </c>
      <c r="R4498">
        <v>10</v>
      </c>
      <c r="S4498">
        <v>4.2</v>
      </c>
      <c r="T4498" t="s">
        <v>30</v>
      </c>
      <c r="U4498" t="s">
        <v>60</v>
      </c>
    </row>
    <row r="4499" spans="1:21" x14ac:dyDescent="0.35">
      <c r="A4499" t="s">
        <v>5309</v>
      </c>
      <c r="B4499" t="str">
        <f>IF(COUNTIFS($A:$A,$A4499,$C:$C,$C4499,$D:$D,$D4499,$G:$G,$G4499,$K:$K,$K4499,$M:$M,$M4499)&gt;1,"True Duplicate","Unique")</f>
        <v>Unique</v>
      </c>
      <c r="C4499" s="7">
        <v>45549</v>
      </c>
      <c r="D4499" t="s">
        <v>366</v>
      </c>
      <c r="E4499" t="str">
        <f>IF(COUNTIF($B$2:D4499,D4499)=1,"New Customer","Returning Customer")</f>
        <v>New Customer</v>
      </c>
      <c r="F4499" t="s">
        <v>10132</v>
      </c>
      <c r="G4499" t="s">
        <v>351</v>
      </c>
      <c r="H4499" t="s">
        <v>57</v>
      </c>
      <c r="I4499" t="s">
        <v>289</v>
      </c>
      <c r="J4499" s="5">
        <v>213.64</v>
      </c>
      <c r="K4499">
        <v>9</v>
      </c>
      <c r="L4499">
        <v>0.15</v>
      </c>
      <c r="M4499" s="3">
        <f t="shared" si="70"/>
        <v>1921.4099999999999</v>
      </c>
      <c r="N4499" t="s">
        <v>38</v>
      </c>
      <c r="O4499" t="s">
        <v>122</v>
      </c>
      <c r="P4499" t="s">
        <v>85</v>
      </c>
      <c r="Q4499" t="s">
        <v>116</v>
      </c>
      <c r="R4499">
        <v>13</v>
      </c>
      <c r="S4499">
        <v>2.1</v>
      </c>
      <c r="T4499" t="s">
        <v>30</v>
      </c>
      <c r="U4499" t="s">
        <v>52</v>
      </c>
    </row>
    <row r="4500" spans="1:21" x14ac:dyDescent="0.35">
      <c r="A4500" t="s">
        <v>6571</v>
      </c>
      <c r="B4500" t="str">
        <f>IF(COUNTIFS($A:$A,$A4500,$C:$C,$C4500,$D:$D,$D4500,$G:$G,$G4500,$K:$K,$K4500,$M:$M,$M4500)&gt;1,"True Duplicate","Unique")</f>
        <v>Unique</v>
      </c>
      <c r="C4500" s="7">
        <v>45549</v>
      </c>
      <c r="D4500" t="s">
        <v>7114</v>
      </c>
      <c r="E4500" t="str">
        <f>IF(COUNTIF($B$2:D4500,D4500)=1,"New Customer","Returning Customer")</f>
        <v>Returning Customer</v>
      </c>
      <c r="F4500" t="s">
        <v>10132</v>
      </c>
      <c r="G4500" t="s">
        <v>198</v>
      </c>
      <c r="H4500" t="s">
        <v>74</v>
      </c>
      <c r="I4500" t="s">
        <v>110</v>
      </c>
      <c r="J4500" s="5">
        <v>2485.79</v>
      </c>
      <c r="K4500">
        <v>8</v>
      </c>
      <c r="L4500">
        <v>0.05</v>
      </c>
      <c r="M4500" s="3">
        <f t="shared" si="70"/>
        <v>19885.919999999998</v>
      </c>
      <c r="N4500" t="s">
        <v>98</v>
      </c>
      <c r="O4500" t="s">
        <v>111</v>
      </c>
      <c r="P4500" t="s">
        <v>10129</v>
      </c>
      <c r="Q4500" t="s">
        <v>123</v>
      </c>
      <c r="R4500">
        <v>9</v>
      </c>
      <c r="S4500">
        <v>3.9</v>
      </c>
      <c r="U4500" t="s">
        <v>52</v>
      </c>
    </row>
    <row r="4501" spans="1:21" x14ac:dyDescent="0.35">
      <c r="A4501" t="s">
        <v>6746</v>
      </c>
      <c r="B4501" t="str">
        <f>IF(COUNTIFS($A:$A,$A4501,$C:$C,$C4501,$D:$D,$D4501,$G:$G,$G4501,$K:$K,$K4501,$M:$M,$M4501)&gt;1,"True Duplicate","Unique")</f>
        <v>Unique</v>
      </c>
      <c r="C4501" s="7">
        <v>45549</v>
      </c>
      <c r="D4501" t="s">
        <v>5310</v>
      </c>
      <c r="E4501" t="str">
        <f>IF(COUNTIF($B$2:D4501,D4501)=1,"New Customer","Returning Customer")</f>
        <v>New Customer</v>
      </c>
      <c r="F4501" t="s">
        <v>72</v>
      </c>
      <c r="G4501" t="s">
        <v>288</v>
      </c>
      <c r="H4501" t="s">
        <v>57</v>
      </c>
      <c r="I4501" t="s">
        <v>289</v>
      </c>
      <c r="J4501" s="5">
        <v>231.17</v>
      </c>
      <c r="K4501">
        <v>6</v>
      </c>
      <c r="L4501">
        <v>0.25</v>
      </c>
      <c r="M4501" s="3">
        <f t="shared" si="70"/>
        <v>1385.52</v>
      </c>
      <c r="N4501" t="s">
        <v>76</v>
      </c>
      <c r="O4501" t="s">
        <v>111</v>
      </c>
      <c r="P4501" t="s">
        <v>85</v>
      </c>
      <c r="Q4501" t="s">
        <v>41</v>
      </c>
      <c r="R4501">
        <v>1</v>
      </c>
      <c r="S4501">
        <v>1.8</v>
      </c>
      <c r="T4501" t="s">
        <v>30</v>
      </c>
      <c r="U4501" t="s">
        <v>52</v>
      </c>
    </row>
    <row r="4502" spans="1:21" x14ac:dyDescent="0.35">
      <c r="A4502" t="s">
        <v>7113</v>
      </c>
      <c r="B4502" t="str">
        <f>IF(COUNTIFS($A:$A,$A4502,$C:$C,$C4502,$D:$D,$D4502,$G:$G,$G4502,$K:$K,$K4502,$M:$M,$M4502)&gt;1,"True Duplicate","Unique")</f>
        <v>Unique</v>
      </c>
      <c r="C4502" s="7">
        <v>45549</v>
      </c>
      <c r="D4502" t="s">
        <v>6747</v>
      </c>
      <c r="E4502" t="str">
        <f>IF(COUNTIF($B$2:D4502,D4502)=1,"New Customer","Returning Customer")</f>
        <v>New Customer</v>
      </c>
      <c r="F4502" t="s">
        <v>10132</v>
      </c>
      <c r="G4502" t="s">
        <v>1182</v>
      </c>
      <c r="H4502" t="s">
        <v>66</v>
      </c>
      <c r="I4502" t="s">
        <v>446</v>
      </c>
      <c r="J4502" s="5">
        <v>1862.7</v>
      </c>
      <c r="K4502">
        <v>11</v>
      </c>
      <c r="L4502">
        <v>0</v>
      </c>
      <c r="M4502" s="3">
        <f t="shared" si="70"/>
        <v>20489.7</v>
      </c>
      <c r="N4502" t="s">
        <v>38</v>
      </c>
      <c r="O4502" t="s">
        <v>39</v>
      </c>
      <c r="P4502" t="s">
        <v>10129</v>
      </c>
      <c r="Q4502" t="s">
        <v>41</v>
      </c>
      <c r="R4502">
        <v>12</v>
      </c>
      <c r="S4502">
        <v>3.6</v>
      </c>
      <c r="T4502" t="s">
        <v>30</v>
      </c>
      <c r="U4502" t="s">
        <v>52</v>
      </c>
    </row>
    <row r="4503" spans="1:21" x14ac:dyDescent="0.35">
      <c r="A4503" t="s">
        <v>4568</v>
      </c>
      <c r="B4503" t="str">
        <f>IF(COUNTIFS($A:$A,$A4503,$C:$C,$C4503,$D:$D,$D4503,$G:$G,$G4503,$K:$K,$K4503,$M:$M,$M4503)&gt;1,"True Duplicate","Unique")</f>
        <v>Unique</v>
      </c>
      <c r="C4503" s="7">
        <v>45550</v>
      </c>
      <c r="D4503" t="s">
        <v>4570</v>
      </c>
      <c r="E4503" t="str">
        <f>IF(COUNTIF($B$2:D4503,D4503)=1,"New Customer","Returning Customer")</f>
        <v>New Customer</v>
      </c>
      <c r="F4503" t="s">
        <v>10132</v>
      </c>
      <c r="G4503" t="s">
        <v>251</v>
      </c>
      <c r="H4503" t="s">
        <v>36</v>
      </c>
      <c r="I4503" t="s">
        <v>252</v>
      </c>
      <c r="J4503" s="5">
        <v>40.18</v>
      </c>
      <c r="K4503">
        <v>4</v>
      </c>
      <c r="L4503">
        <v>0.25</v>
      </c>
      <c r="M4503" s="3">
        <f t="shared" si="70"/>
        <v>159.72</v>
      </c>
      <c r="N4503" t="s">
        <v>26</v>
      </c>
      <c r="O4503" t="s">
        <v>111</v>
      </c>
      <c r="P4503" t="s">
        <v>10129</v>
      </c>
      <c r="Q4503" t="s">
        <v>29</v>
      </c>
      <c r="R4503">
        <v>7</v>
      </c>
      <c r="S4503">
        <v>2</v>
      </c>
      <c r="T4503" t="s">
        <v>30</v>
      </c>
      <c r="U4503" t="s">
        <v>86</v>
      </c>
    </row>
    <row r="4504" spans="1:21" x14ac:dyDescent="0.35">
      <c r="A4504" t="s">
        <v>7314</v>
      </c>
      <c r="B4504" t="str">
        <f>IF(COUNTIFS($A:$A,$A4504,$C:$C,$C4504,$D:$D,$D4504,$G:$G,$G4504,$K:$K,$K4504,$M:$M,$M4504)&gt;1,"True Duplicate","Unique")</f>
        <v>Unique</v>
      </c>
      <c r="C4504" s="7">
        <v>45550</v>
      </c>
      <c r="D4504" t="s">
        <v>438</v>
      </c>
      <c r="E4504" t="str">
        <f>IF(COUNTIF($B$2:D4504,D4504)=1,"New Customer","Returning Customer")</f>
        <v>Returning Customer</v>
      </c>
      <c r="F4504" t="s">
        <v>10132</v>
      </c>
      <c r="G4504" t="s">
        <v>649</v>
      </c>
      <c r="H4504" t="s">
        <v>57</v>
      </c>
      <c r="I4504" t="s">
        <v>153</v>
      </c>
      <c r="J4504" s="5">
        <v>138.63</v>
      </c>
      <c r="K4504">
        <v>2</v>
      </c>
      <c r="L4504">
        <v>0.05</v>
      </c>
      <c r="M4504" s="3">
        <f t="shared" si="70"/>
        <v>277.15999999999997</v>
      </c>
      <c r="N4504" t="s">
        <v>76</v>
      </c>
      <c r="O4504" t="s">
        <v>27</v>
      </c>
      <c r="P4504" t="s">
        <v>10129</v>
      </c>
      <c r="Q4504" t="s">
        <v>116</v>
      </c>
      <c r="R4504">
        <v>5</v>
      </c>
      <c r="S4504">
        <v>3.8</v>
      </c>
      <c r="T4504" t="s">
        <v>30</v>
      </c>
      <c r="U4504" t="s">
        <v>60</v>
      </c>
    </row>
    <row r="4505" spans="1:21" x14ac:dyDescent="0.35">
      <c r="A4505" t="s">
        <v>8118</v>
      </c>
      <c r="B4505" t="str">
        <f>IF(COUNTIFS($A:$A,$A4505,$C:$C,$C4505,$D:$D,$D4505,$G:$G,$G4505,$K:$K,$K4505,$M:$M,$M4505)&gt;1,"True Duplicate","Unique")</f>
        <v>Unique</v>
      </c>
      <c r="C4505" s="7">
        <v>45550</v>
      </c>
      <c r="D4505" t="s">
        <v>7315</v>
      </c>
      <c r="E4505" t="str">
        <f>IF(COUNTIF($B$2:D4505,D4505)=1,"New Customer","Returning Customer")</f>
        <v>New Customer</v>
      </c>
      <c r="F4505" t="s">
        <v>10132</v>
      </c>
      <c r="G4505" t="s">
        <v>533</v>
      </c>
      <c r="H4505" t="s">
        <v>74</v>
      </c>
      <c r="I4505" t="s">
        <v>534</v>
      </c>
      <c r="J4505" s="5">
        <v>1522.47</v>
      </c>
      <c r="K4505">
        <v>4</v>
      </c>
      <c r="L4505">
        <v>0.1</v>
      </c>
      <c r="M4505" s="3">
        <f t="shared" si="70"/>
        <v>6089.4800000000005</v>
      </c>
      <c r="N4505" t="s">
        <v>26</v>
      </c>
      <c r="O4505" t="s">
        <v>27</v>
      </c>
      <c r="P4505" t="s">
        <v>59</v>
      </c>
      <c r="Q4505" t="s">
        <v>77</v>
      </c>
      <c r="R4505">
        <v>7</v>
      </c>
      <c r="S4505">
        <v>5</v>
      </c>
      <c r="T4505" t="s">
        <v>30</v>
      </c>
      <c r="U4505" t="s">
        <v>60</v>
      </c>
    </row>
    <row r="4506" spans="1:21" x14ac:dyDescent="0.35">
      <c r="A4506" t="s">
        <v>9646</v>
      </c>
      <c r="B4506" t="str">
        <f>IF(COUNTIFS($A:$A,$A4506,$C:$C,$C4506,$D:$D,$D4506,$G:$G,$G4506,$K:$K,$K4506,$M:$M,$M4506)&gt;1,"True Duplicate","Unique")</f>
        <v>Unique</v>
      </c>
      <c r="C4506" s="7">
        <v>45550</v>
      </c>
      <c r="D4506" t="s">
        <v>8119</v>
      </c>
      <c r="E4506" t="str">
        <f>IF(COUNTIF($B$2:D4506,D4506)=1,"New Customer","Returning Customer")</f>
        <v>New Customer</v>
      </c>
      <c r="F4506" t="s">
        <v>10132</v>
      </c>
      <c r="G4506" t="s">
        <v>161</v>
      </c>
      <c r="H4506" t="s">
        <v>74</v>
      </c>
      <c r="I4506" t="s">
        <v>148</v>
      </c>
      <c r="J4506" s="5">
        <v>2275.69</v>
      </c>
      <c r="K4506">
        <v>11</v>
      </c>
      <c r="L4506">
        <v>0.05</v>
      </c>
      <c r="M4506" s="3">
        <f t="shared" si="70"/>
        <v>25032.039999999997</v>
      </c>
      <c r="N4506" t="s">
        <v>76</v>
      </c>
      <c r="O4506" t="s">
        <v>122</v>
      </c>
      <c r="P4506" t="s">
        <v>59</v>
      </c>
      <c r="Q4506" t="s">
        <v>77</v>
      </c>
      <c r="R4506">
        <v>9</v>
      </c>
      <c r="S4506">
        <v>1.1000000000000001</v>
      </c>
      <c r="T4506" t="s">
        <v>30</v>
      </c>
      <c r="U4506" t="s">
        <v>60</v>
      </c>
    </row>
    <row r="4507" spans="1:21" x14ac:dyDescent="0.35">
      <c r="A4507" t="s">
        <v>699</v>
      </c>
      <c r="B4507" t="str">
        <f>IF(COUNTIFS($A:$A,$A4507,$C:$C,$C4507,$D:$D,$D4507,$G:$G,$G4507,$K:$K,$K4507,$M:$M,$M4507)&gt;1,"True Duplicate","Unique")</f>
        <v>Unique</v>
      </c>
      <c r="C4507" s="7">
        <v>45551</v>
      </c>
      <c r="D4507" t="s">
        <v>701</v>
      </c>
      <c r="E4507" t="str">
        <f>IF(COUNTIF($B$2:D4507,D4507)=1,"New Customer","Returning Customer")</f>
        <v>Returning Customer</v>
      </c>
      <c r="F4507" t="s">
        <v>72</v>
      </c>
      <c r="G4507" t="s">
        <v>649</v>
      </c>
      <c r="H4507" t="s">
        <v>57</v>
      </c>
      <c r="I4507" t="s">
        <v>153</v>
      </c>
      <c r="J4507" s="5">
        <v>748.59</v>
      </c>
      <c r="K4507">
        <v>5</v>
      </c>
      <c r="L4507">
        <v>0</v>
      </c>
      <c r="M4507" s="3">
        <f t="shared" si="70"/>
        <v>3742.9500000000003</v>
      </c>
      <c r="N4507" t="s">
        <v>26</v>
      </c>
      <c r="O4507" t="s">
        <v>39</v>
      </c>
      <c r="P4507" t="s">
        <v>59</v>
      </c>
      <c r="Q4507" t="s">
        <v>123</v>
      </c>
      <c r="R4507">
        <v>6</v>
      </c>
      <c r="S4507">
        <v>1.8</v>
      </c>
      <c r="T4507" t="s">
        <v>30</v>
      </c>
      <c r="U4507" t="s">
        <v>60</v>
      </c>
    </row>
    <row r="4508" spans="1:21" x14ac:dyDescent="0.35">
      <c r="A4508" t="s">
        <v>5947</v>
      </c>
      <c r="B4508" t="str">
        <f>IF(COUNTIFS($A:$A,$A4508,$C:$C,$C4508,$D:$D,$D4508,$G:$G,$G4508,$K:$K,$K4508,$M:$M,$M4508)&gt;1,"True Duplicate","Unique")</f>
        <v>Unique</v>
      </c>
      <c r="C4508" s="7">
        <v>45551</v>
      </c>
      <c r="D4508" t="s">
        <v>7769</v>
      </c>
      <c r="E4508" t="str">
        <f>IF(COUNTIF($B$2:D4508,D4508)=1,"New Customer","Returning Customer")</f>
        <v>New Customer</v>
      </c>
      <c r="F4508" t="s">
        <v>10132</v>
      </c>
      <c r="G4508" t="s">
        <v>239</v>
      </c>
      <c r="H4508" t="s">
        <v>66</v>
      </c>
      <c r="I4508" t="s">
        <v>240</v>
      </c>
      <c r="J4508" s="5">
        <v>2101.09</v>
      </c>
      <c r="L4508">
        <v>0.1</v>
      </c>
      <c r="M4508" s="3">
        <f t="shared" si="70"/>
        <v>0</v>
      </c>
      <c r="N4508" t="s">
        <v>302</v>
      </c>
      <c r="O4508" t="s">
        <v>111</v>
      </c>
      <c r="P4508" t="s">
        <v>10129</v>
      </c>
      <c r="Q4508" t="s">
        <v>123</v>
      </c>
      <c r="R4508">
        <v>3</v>
      </c>
      <c r="S4508">
        <v>2.1</v>
      </c>
      <c r="T4508" t="s">
        <v>30</v>
      </c>
      <c r="U4508" t="s">
        <v>60</v>
      </c>
    </row>
    <row r="4509" spans="1:21" x14ac:dyDescent="0.35">
      <c r="A4509" t="s">
        <v>7768</v>
      </c>
      <c r="B4509" t="str">
        <f>IF(COUNTIFS($A:$A,$A4509,$C:$C,$C4509,$D:$D,$D4509,$G:$G,$G4509,$K:$K,$K4509,$M:$M,$M4509)&gt;1,"True Duplicate","Unique")</f>
        <v>Unique</v>
      </c>
      <c r="C4509" s="7">
        <v>45551</v>
      </c>
      <c r="D4509" t="s">
        <v>5948</v>
      </c>
      <c r="E4509" t="str">
        <f>IF(COUNTIF($B$2:D4509,D4509)=1,"New Customer","Returning Customer")</f>
        <v>New Customer</v>
      </c>
      <c r="F4509" t="s">
        <v>72</v>
      </c>
      <c r="G4509" t="s">
        <v>219</v>
      </c>
      <c r="H4509" t="s">
        <v>47</v>
      </c>
      <c r="I4509" t="s">
        <v>210</v>
      </c>
      <c r="J4509" s="5">
        <v>561.59</v>
      </c>
      <c r="K4509">
        <v>10</v>
      </c>
      <c r="L4509">
        <v>0.15</v>
      </c>
      <c r="M4509" s="3">
        <f t="shared" si="70"/>
        <v>5614.4000000000005</v>
      </c>
      <c r="N4509" t="s">
        <v>26</v>
      </c>
      <c r="O4509" t="s">
        <v>39</v>
      </c>
      <c r="P4509" t="s">
        <v>59</v>
      </c>
      <c r="Q4509" t="s">
        <v>116</v>
      </c>
      <c r="R4509">
        <v>8</v>
      </c>
      <c r="S4509">
        <v>2.7</v>
      </c>
      <c r="T4509" t="s">
        <v>30</v>
      </c>
      <c r="U4509" t="s">
        <v>52</v>
      </c>
    </row>
    <row r="4510" spans="1:21" x14ac:dyDescent="0.35">
      <c r="A4510" t="s">
        <v>8713</v>
      </c>
      <c r="B4510" t="str">
        <f>IF(COUNTIFS($A:$A,$A4510,$C:$C,$C4510,$D:$D,$D4510,$G:$G,$G4510,$K:$K,$K4510,$M:$M,$M4510)&gt;1,"True Duplicate","Unique")</f>
        <v>Unique</v>
      </c>
      <c r="C4510" s="7">
        <v>45552</v>
      </c>
      <c r="D4510" t="s">
        <v>8715</v>
      </c>
      <c r="E4510" t="str">
        <f>IF(COUNTIF($B$2:D4510,D4510)=1,"New Customer","Returning Customer")</f>
        <v>New Customer</v>
      </c>
      <c r="F4510" t="s">
        <v>10132</v>
      </c>
      <c r="G4510" t="s">
        <v>266</v>
      </c>
      <c r="H4510" t="s">
        <v>24</v>
      </c>
      <c r="I4510" t="s">
        <v>267</v>
      </c>
      <c r="J4510" s="5">
        <v>184.39</v>
      </c>
      <c r="K4510">
        <v>9</v>
      </c>
      <c r="L4510">
        <v>0</v>
      </c>
      <c r="M4510" s="3">
        <f t="shared" si="70"/>
        <v>1659.5099999999998</v>
      </c>
      <c r="N4510" t="s">
        <v>302</v>
      </c>
      <c r="O4510" t="s">
        <v>27</v>
      </c>
      <c r="P4510" t="s">
        <v>85</v>
      </c>
      <c r="Q4510" t="s">
        <v>29</v>
      </c>
      <c r="R4510">
        <v>7</v>
      </c>
      <c r="S4510">
        <v>2.2000000000000002</v>
      </c>
      <c r="T4510" t="s">
        <v>30</v>
      </c>
      <c r="U4510" t="s">
        <v>52</v>
      </c>
    </row>
    <row r="4511" spans="1:21" x14ac:dyDescent="0.35">
      <c r="A4511" t="s">
        <v>2228</v>
      </c>
      <c r="B4511" t="str">
        <f>IF(COUNTIFS($A:$A,$A4511,$C:$C,$C4511,$D:$D,$D4511,$G:$G,$G4511,$K:$K,$K4511,$M:$M,$M4511)&gt;1,"True Duplicate","Unique")</f>
        <v>Unique</v>
      </c>
      <c r="C4511" s="7">
        <v>45553</v>
      </c>
      <c r="D4511" t="s">
        <v>9331</v>
      </c>
      <c r="E4511" t="str">
        <f>IF(COUNTIF($B$2:D4511,D4511)=1,"New Customer","Returning Customer")</f>
        <v>New Customer</v>
      </c>
      <c r="F4511" t="s">
        <v>72</v>
      </c>
      <c r="G4511" t="s">
        <v>274</v>
      </c>
      <c r="H4511" t="s">
        <v>74</v>
      </c>
      <c r="I4511" t="s">
        <v>75</v>
      </c>
      <c r="J4511" s="5">
        <v>2423.4699999999998</v>
      </c>
      <c r="K4511">
        <v>6</v>
      </c>
      <c r="L4511">
        <v>0</v>
      </c>
      <c r="M4511" s="3">
        <f t="shared" si="70"/>
        <v>14540.82</v>
      </c>
      <c r="N4511" t="s">
        <v>38</v>
      </c>
      <c r="O4511" t="s">
        <v>39</v>
      </c>
      <c r="P4511" t="s">
        <v>166</v>
      </c>
      <c r="Q4511" t="s">
        <v>29</v>
      </c>
      <c r="R4511">
        <v>4</v>
      </c>
      <c r="S4511">
        <v>3.2</v>
      </c>
      <c r="T4511" t="s">
        <v>30</v>
      </c>
      <c r="U4511" t="s">
        <v>52</v>
      </c>
    </row>
    <row r="4512" spans="1:21" x14ac:dyDescent="0.35">
      <c r="A4512" t="s">
        <v>2795</v>
      </c>
      <c r="B4512" t="str">
        <f>IF(COUNTIFS($A:$A,$A4512,$C:$C,$C4512,$D:$D,$D4512,$G:$G,$G4512,$K:$K,$K4512,$M:$M,$M4512)&gt;1,"True Duplicate","Unique")</f>
        <v>Unique</v>
      </c>
      <c r="C4512" s="7">
        <v>45553</v>
      </c>
      <c r="D4512" t="s">
        <v>7556</v>
      </c>
      <c r="E4512" t="str">
        <f>IF(COUNTIF($B$2:D4512,D4512)=1,"New Customer","Returning Customer")</f>
        <v>Returning Customer</v>
      </c>
      <c r="F4512" t="s">
        <v>72</v>
      </c>
      <c r="G4512" t="s">
        <v>161</v>
      </c>
      <c r="H4512" t="s">
        <v>74</v>
      </c>
      <c r="I4512" t="s">
        <v>148</v>
      </c>
      <c r="J4512" s="5">
        <v>549.33000000000004</v>
      </c>
      <c r="K4512">
        <v>9</v>
      </c>
      <c r="L4512">
        <v>0.1</v>
      </c>
      <c r="M4512" s="3">
        <f t="shared" si="70"/>
        <v>4943.07</v>
      </c>
      <c r="N4512" t="s">
        <v>142</v>
      </c>
      <c r="O4512" t="s">
        <v>39</v>
      </c>
      <c r="P4512" t="s">
        <v>85</v>
      </c>
      <c r="Q4512" t="s">
        <v>77</v>
      </c>
      <c r="R4512">
        <v>13</v>
      </c>
      <c r="S4512">
        <v>4.3</v>
      </c>
      <c r="U4512" t="s">
        <v>52</v>
      </c>
    </row>
    <row r="4513" spans="1:21" x14ac:dyDescent="0.35">
      <c r="A4513" t="s">
        <v>5258</v>
      </c>
      <c r="B4513" t="str">
        <f>IF(COUNTIFS($A:$A,$A4513,$C:$C,$C4513,$D:$D,$D4513,$G:$G,$G4513,$K:$K,$K4513,$M:$M,$M4513)&gt;1,"True Duplicate","Unique")</f>
        <v>Unique</v>
      </c>
      <c r="C4513" s="7">
        <v>45553</v>
      </c>
      <c r="D4513" t="s">
        <v>6321</v>
      </c>
      <c r="E4513" t="str">
        <f>IF(COUNTIF($B$2:D4513,D4513)=1,"New Customer","Returning Customer")</f>
        <v>Returning Customer</v>
      </c>
      <c r="F4513" t="s">
        <v>10132</v>
      </c>
      <c r="G4513" t="s">
        <v>231</v>
      </c>
      <c r="H4513" t="s">
        <v>57</v>
      </c>
      <c r="I4513" t="s">
        <v>232</v>
      </c>
      <c r="J4513" s="5">
        <v>74.61</v>
      </c>
      <c r="K4513">
        <v>8</v>
      </c>
      <c r="L4513">
        <v>0.15</v>
      </c>
      <c r="M4513" s="3">
        <f t="shared" si="70"/>
        <v>595.67999999999995</v>
      </c>
      <c r="N4513" t="s">
        <v>26</v>
      </c>
      <c r="O4513" t="s">
        <v>39</v>
      </c>
      <c r="P4513" t="s">
        <v>85</v>
      </c>
      <c r="Q4513" t="s">
        <v>77</v>
      </c>
      <c r="R4513">
        <v>8</v>
      </c>
      <c r="S4513">
        <v>1.5</v>
      </c>
      <c r="T4513" t="s">
        <v>30</v>
      </c>
      <c r="U4513" t="s">
        <v>60</v>
      </c>
    </row>
    <row r="4514" spans="1:21" x14ac:dyDescent="0.35">
      <c r="A4514" t="s">
        <v>7403</v>
      </c>
      <c r="B4514" t="str">
        <f>IF(COUNTIFS($A:$A,$A4514,$C:$C,$C4514,$D:$D,$D4514,$G:$G,$G4514,$K:$K,$K4514,$M:$M,$M4514)&gt;1,"True Duplicate","Unique")</f>
        <v>Unique</v>
      </c>
      <c r="C4514" s="7">
        <v>45553</v>
      </c>
      <c r="D4514" t="s">
        <v>5259</v>
      </c>
      <c r="E4514" t="str">
        <f>IF(COUNTIF($B$2:D4514,D4514)=1,"New Customer","Returning Customer")</f>
        <v>New Customer</v>
      </c>
      <c r="F4514" t="s">
        <v>10132</v>
      </c>
      <c r="G4514" t="s">
        <v>219</v>
      </c>
      <c r="H4514" t="s">
        <v>47</v>
      </c>
      <c r="I4514" t="s">
        <v>210</v>
      </c>
      <c r="J4514" s="5">
        <v>129.31</v>
      </c>
      <c r="K4514">
        <v>1</v>
      </c>
      <c r="L4514">
        <v>0.1</v>
      </c>
      <c r="M4514" s="3">
        <f t="shared" si="70"/>
        <v>129.21</v>
      </c>
      <c r="N4514" t="s">
        <v>302</v>
      </c>
      <c r="O4514" t="s">
        <v>111</v>
      </c>
      <c r="P4514" t="s">
        <v>59</v>
      </c>
      <c r="Q4514" t="s">
        <v>29</v>
      </c>
      <c r="R4514">
        <v>12</v>
      </c>
      <c r="S4514">
        <v>1.1000000000000001</v>
      </c>
      <c r="T4514" t="s">
        <v>30</v>
      </c>
      <c r="U4514" t="s">
        <v>52</v>
      </c>
    </row>
    <row r="4515" spans="1:21" x14ac:dyDescent="0.35">
      <c r="A4515" t="s">
        <v>9330</v>
      </c>
      <c r="B4515" t="str">
        <f>IF(COUNTIFS($A:$A,$A4515,$C:$C,$C4515,$D:$D,$D4515,$G:$G,$G4515,$K:$K,$K4515,$M:$M,$M4515)&gt;1,"True Duplicate","Unique")</f>
        <v>Unique</v>
      </c>
      <c r="C4515" s="7">
        <v>45553</v>
      </c>
      <c r="D4515" t="s">
        <v>2230</v>
      </c>
      <c r="E4515" t="str">
        <f>IF(COUNTIF($B$2:D4515,D4515)=1,"New Customer","Returning Customer")</f>
        <v>New Customer</v>
      </c>
      <c r="F4515" t="s">
        <v>10132</v>
      </c>
      <c r="G4515" t="s">
        <v>301</v>
      </c>
      <c r="H4515" t="s">
        <v>57</v>
      </c>
      <c r="I4515" t="s">
        <v>97</v>
      </c>
      <c r="J4515" s="5">
        <v>223.43</v>
      </c>
      <c r="K4515">
        <v>4</v>
      </c>
      <c r="L4515">
        <v>0</v>
      </c>
      <c r="M4515" s="3">
        <f t="shared" si="70"/>
        <v>893.72</v>
      </c>
      <c r="N4515" t="s">
        <v>76</v>
      </c>
      <c r="O4515" t="s">
        <v>39</v>
      </c>
      <c r="P4515" t="s">
        <v>85</v>
      </c>
      <c r="Q4515" t="s">
        <v>77</v>
      </c>
      <c r="R4515">
        <v>9</v>
      </c>
      <c r="S4515">
        <v>4.3</v>
      </c>
      <c r="T4515" t="s">
        <v>30</v>
      </c>
      <c r="U4515" t="s">
        <v>60</v>
      </c>
    </row>
    <row r="4516" spans="1:21" x14ac:dyDescent="0.35">
      <c r="A4516" t="s">
        <v>9933</v>
      </c>
      <c r="B4516" t="str">
        <f>IF(COUNTIFS($A:$A,$A4516,$C:$C,$C4516,$D:$D,$D4516,$G:$G,$G4516,$K:$K,$K4516,$M:$M,$M4516)&gt;1,"True Duplicate","Unique")</f>
        <v>Unique</v>
      </c>
      <c r="C4516" s="7">
        <v>45553</v>
      </c>
      <c r="D4516" t="s">
        <v>2796</v>
      </c>
      <c r="E4516" t="str">
        <f>IF(COUNTIF($B$2:D4516,D4516)=1,"New Customer","Returning Customer")</f>
        <v>New Customer</v>
      </c>
      <c r="F4516" t="s">
        <v>72</v>
      </c>
      <c r="G4516" t="s">
        <v>413</v>
      </c>
      <c r="H4516" t="s">
        <v>47</v>
      </c>
      <c r="I4516" t="s">
        <v>10125</v>
      </c>
      <c r="J4516" s="5">
        <v>217.33</v>
      </c>
      <c r="K4516">
        <v>11</v>
      </c>
      <c r="L4516">
        <v>0.25</v>
      </c>
      <c r="M4516" s="3">
        <f t="shared" si="70"/>
        <v>2387.88</v>
      </c>
      <c r="N4516" t="s">
        <v>38</v>
      </c>
      <c r="O4516" t="s">
        <v>27</v>
      </c>
      <c r="P4516" t="s">
        <v>85</v>
      </c>
      <c r="Q4516" t="s">
        <v>29</v>
      </c>
      <c r="R4516">
        <v>11</v>
      </c>
      <c r="S4516">
        <v>1.7</v>
      </c>
      <c r="T4516" t="s">
        <v>30</v>
      </c>
      <c r="U4516" t="s">
        <v>60</v>
      </c>
    </row>
    <row r="4517" spans="1:21" x14ac:dyDescent="0.35">
      <c r="A4517" t="s">
        <v>814</v>
      </c>
      <c r="B4517" t="str">
        <f>IF(COUNTIFS($A:$A,$A4517,$C:$C,$C4517,$D:$D,$D4517,$G:$G,$G4517,$K:$K,$K4517,$M:$M,$M4517)&gt;1,"True Duplicate","Unique")</f>
        <v>Unique</v>
      </c>
      <c r="C4517" s="7">
        <v>45554</v>
      </c>
      <c r="D4517" t="s">
        <v>4975</v>
      </c>
      <c r="E4517" t="str">
        <f>IF(COUNTIF($B$2:D4517,D4517)=1,"New Customer","Returning Customer")</f>
        <v>Returning Customer</v>
      </c>
      <c r="F4517" t="s">
        <v>72</v>
      </c>
      <c r="G4517" t="s">
        <v>170</v>
      </c>
      <c r="H4517" t="s">
        <v>66</v>
      </c>
      <c r="I4517" t="s">
        <v>171</v>
      </c>
      <c r="J4517" s="5">
        <v>1839.09</v>
      </c>
      <c r="K4517">
        <v>9</v>
      </c>
      <c r="L4517">
        <v>0.05</v>
      </c>
      <c r="M4517" s="3">
        <f t="shared" si="70"/>
        <v>16551.36</v>
      </c>
      <c r="N4517" t="s">
        <v>98</v>
      </c>
      <c r="O4517" t="s">
        <v>111</v>
      </c>
      <c r="P4517" t="s">
        <v>59</v>
      </c>
      <c r="Q4517" t="s">
        <v>123</v>
      </c>
      <c r="R4517">
        <v>7</v>
      </c>
      <c r="S4517">
        <v>4.7</v>
      </c>
      <c r="T4517" t="s">
        <v>30</v>
      </c>
      <c r="U4517" t="s">
        <v>60</v>
      </c>
    </row>
    <row r="4518" spans="1:21" x14ac:dyDescent="0.35">
      <c r="A4518" t="s">
        <v>1756</v>
      </c>
      <c r="B4518" t="str">
        <f>IF(COUNTIFS($A:$A,$A4518,$C:$C,$C4518,$D:$D,$D4518,$G:$G,$G4518,$K:$K,$K4518,$M:$M,$M4518)&gt;1,"True Duplicate","Unique")</f>
        <v>Unique</v>
      </c>
      <c r="C4518" s="7">
        <v>45554</v>
      </c>
      <c r="D4518" t="s">
        <v>2494</v>
      </c>
      <c r="E4518" t="str">
        <f>IF(COUNTIF($B$2:D4518,D4518)=1,"New Customer","Returning Customer")</f>
        <v>Returning Customer</v>
      </c>
      <c r="F4518" t="s">
        <v>10132</v>
      </c>
      <c r="G4518" t="s">
        <v>416</v>
      </c>
      <c r="H4518" t="s">
        <v>66</v>
      </c>
      <c r="I4518" t="s">
        <v>417</v>
      </c>
      <c r="J4518" s="5">
        <v>1060.4100000000001</v>
      </c>
      <c r="K4518">
        <v>9</v>
      </c>
      <c r="L4518">
        <v>0.3</v>
      </c>
      <c r="M4518" s="3">
        <f t="shared" si="70"/>
        <v>9540.9900000000016</v>
      </c>
      <c r="N4518" t="s">
        <v>49</v>
      </c>
      <c r="O4518" t="s">
        <v>27</v>
      </c>
      <c r="P4518" t="s">
        <v>85</v>
      </c>
      <c r="Q4518" t="s">
        <v>123</v>
      </c>
      <c r="R4518">
        <v>2</v>
      </c>
      <c r="T4518" t="s">
        <v>30</v>
      </c>
      <c r="U4518" t="s">
        <v>60</v>
      </c>
    </row>
    <row r="4519" spans="1:21" x14ac:dyDescent="0.35">
      <c r="A4519" t="s">
        <v>3057</v>
      </c>
      <c r="B4519" t="str">
        <f>IF(COUNTIFS($A:$A,$A4519,$C:$C,$C4519,$D:$D,$D4519,$G:$G,$G4519,$K:$K,$K4519,$M:$M,$M4519)&gt;1,"True Duplicate","Unique")</f>
        <v>Unique</v>
      </c>
      <c r="C4519" s="7">
        <v>45554</v>
      </c>
      <c r="D4519" t="s">
        <v>1757</v>
      </c>
      <c r="E4519" t="str">
        <f>IF(COUNTIF($B$2:D4519,D4519)=1,"New Customer","Returning Customer")</f>
        <v>Returning Customer</v>
      </c>
      <c r="F4519" t="s">
        <v>10132</v>
      </c>
      <c r="G4519" t="s">
        <v>323</v>
      </c>
      <c r="H4519" t="s">
        <v>57</v>
      </c>
      <c r="I4519" t="s">
        <v>82</v>
      </c>
      <c r="J4519" s="5">
        <v>27.52</v>
      </c>
      <c r="K4519">
        <v>11</v>
      </c>
      <c r="L4519">
        <v>0</v>
      </c>
      <c r="M4519" s="3">
        <f t="shared" si="70"/>
        <v>302.71999999999997</v>
      </c>
      <c r="N4519" t="s">
        <v>98</v>
      </c>
      <c r="O4519" t="s">
        <v>27</v>
      </c>
      <c r="P4519" t="s">
        <v>10129</v>
      </c>
      <c r="Q4519" t="s">
        <v>123</v>
      </c>
      <c r="R4519">
        <v>5</v>
      </c>
      <c r="S4519">
        <v>5</v>
      </c>
      <c r="T4519" t="s">
        <v>112</v>
      </c>
      <c r="U4519" t="s">
        <v>60</v>
      </c>
    </row>
    <row r="4520" spans="1:21" x14ac:dyDescent="0.35">
      <c r="A4520" t="s">
        <v>4974</v>
      </c>
      <c r="B4520" t="str">
        <f>IF(COUNTIFS($A:$A,$A4520,$C:$C,$C4520,$D:$D,$D4520,$G:$G,$G4520,$K:$K,$K4520,$M:$M,$M4520)&gt;1,"True Duplicate","Unique")</f>
        <v>Unique</v>
      </c>
      <c r="C4520" s="7">
        <v>45554</v>
      </c>
      <c r="D4520" t="s">
        <v>6388</v>
      </c>
      <c r="E4520" t="str">
        <f>IF(COUNTIF($B$2:D4520,D4520)=1,"New Customer","Returning Customer")</f>
        <v>New Customer</v>
      </c>
      <c r="F4520" t="s">
        <v>10132</v>
      </c>
      <c r="G4520" t="s">
        <v>132</v>
      </c>
      <c r="H4520" t="s">
        <v>24</v>
      </c>
      <c r="I4520" t="s">
        <v>133</v>
      </c>
      <c r="J4520" s="5">
        <v>520.29</v>
      </c>
      <c r="K4520">
        <v>13</v>
      </c>
      <c r="L4520">
        <v>0.05</v>
      </c>
      <c r="M4520" s="3">
        <f t="shared" si="70"/>
        <v>6763.12</v>
      </c>
      <c r="N4520" t="s">
        <v>76</v>
      </c>
      <c r="O4520" t="s">
        <v>27</v>
      </c>
      <c r="P4520" t="s">
        <v>10129</v>
      </c>
      <c r="Q4520" t="s">
        <v>29</v>
      </c>
      <c r="R4520">
        <v>12</v>
      </c>
      <c r="S4520">
        <v>2.2999999999999998</v>
      </c>
      <c r="T4520" t="s">
        <v>30</v>
      </c>
      <c r="U4520" t="s">
        <v>60</v>
      </c>
    </row>
    <row r="4521" spans="1:21" x14ac:dyDescent="0.35">
      <c r="A4521" t="s">
        <v>6387</v>
      </c>
      <c r="B4521" t="str">
        <f>IF(COUNTIFS($A:$A,$A4521,$C:$C,$C4521,$D:$D,$D4521,$G:$G,$G4521,$K:$K,$K4521,$M:$M,$M4521)&gt;1,"True Duplicate","Unique")</f>
        <v>Unique</v>
      </c>
      <c r="C4521" s="7">
        <v>45554</v>
      </c>
      <c r="D4521" t="s">
        <v>816</v>
      </c>
      <c r="E4521" t="str">
        <f>IF(COUNTIF($B$2:D4521,D4521)=1,"New Customer","Returning Customer")</f>
        <v>Returning Customer</v>
      </c>
      <c r="F4521" t="s">
        <v>10132</v>
      </c>
      <c r="G4521" t="s">
        <v>351</v>
      </c>
      <c r="H4521" t="s">
        <v>57</v>
      </c>
      <c r="I4521" t="s">
        <v>289</v>
      </c>
      <c r="J4521" s="5">
        <v>61.22</v>
      </c>
      <c r="K4521">
        <v>4</v>
      </c>
      <c r="L4521">
        <v>0.3</v>
      </c>
      <c r="M4521" s="3">
        <f t="shared" si="70"/>
        <v>243.68</v>
      </c>
      <c r="N4521" t="s">
        <v>98</v>
      </c>
      <c r="O4521" t="s">
        <v>111</v>
      </c>
      <c r="P4521" t="s">
        <v>85</v>
      </c>
      <c r="Q4521" t="s">
        <v>41</v>
      </c>
      <c r="R4521">
        <v>6</v>
      </c>
      <c r="S4521">
        <v>2.2000000000000002</v>
      </c>
      <c r="T4521" t="s">
        <v>30</v>
      </c>
      <c r="U4521" t="s">
        <v>60</v>
      </c>
    </row>
    <row r="4522" spans="1:21" x14ac:dyDescent="0.35">
      <c r="A4522" t="s">
        <v>7074</v>
      </c>
      <c r="B4522" t="str">
        <f>IF(COUNTIFS($A:$A,$A4522,$C:$C,$C4522,$D:$D,$D4522,$G:$G,$G4522,$K:$K,$K4522,$M:$M,$M4522)&gt;1,"True Duplicate","Unique")</f>
        <v>Unique</v>
      </c>
      <c r="C4522" s="7">
        <v>45554</v>
      </c>
      <c r="D4522" t="s">
        <v>7075</v>
      </c>
      <c r="E4522" t="str">
        <f>IF(COUNTIF($B$2:D4522,D4522)=1,"New Customer","Returning Customer")</f>
        <v>New Customer</v>
      </c>
      <c r="F4522" t="s">
        <v>10132</v>
      </c>
      <c r="G4522" t="s">
        <v>170</v>
      </c>
      <c r="H4522" t="s">
        <v>66</v>
      </c>
      <c r="I4522" t="s">
        <v>171</v>
      </c>
      <c r="J4522" s="5">
        <v>1775.45</v>
      </c>
      <c r="K4522">
        <v>13</v>
      </c>
      <c r="L4522">
        <v>0.1</v>
      </c>
      <c r="M4522" s="3">
        <f t="shared" si="70"/>
        <v>23079.550000000003</v>
      </c>
      <c r="N4522" t="s">
        <v>302</v>
      </c>
      <c r="O4522" t="s">
        <v>111</v>
      </c>
      <c r="P4522" t="s">
        <v>166</v>
      </c>
      <c r="Q4522" t="s">
        <v>77</v>
      </c>
      <c r="R4522">
        <v>6</v>
      </c>
      <c r="S4522">
        <v>4.2</v>
      </c>
      <c r="T4522" t="s">
        <v>30</v>
      </c>
      <c r="U4522" t="s">
        <v>86</v>
      </c>
    </row>
    <row r="4523" spans="1:21" x14ac:dyDescent="0.35">
      <c r="A4523" t="s">
        <v>187</v>
      </c>
      <c r="B4523" t="str">
        <f>IF(COUNTIFS($A:$A,$A4523,$C:$C,$C4523,$D:$D,$D4523,$G:$G,$G4523,$K:$K,$K4523,$M:$M,$M4523)&gt;1,"True Duplicate","Unique")</f>
        <v>Unique</v>
      </c>
      <c r="C4523" s="7">
        <v>45555</v>
      </c>
      <c r="D4523" t="s">
        <v>6981</v>
      </c>
      <c r="E4523" t="str">
        <f>IF(COUNTIF($B$2:D4523,D4523)=1,"New Customer","Returning Customer")</f>
        <v>New Customer</v>
      </c>
      <c r="F4523" t="s">
        <v>72</v>
      </c>
      <c r="G4523" t="s">
        <v>274</v>
      </c>
      <c r="H4523" t="s">
        <v>74</v>
      </c>
      <c r="I4523" t="s">
        <v>75</v>
      </c>
      <c r="J4523" s="5">
        <v>1253.19</v>
      </c>
      <c r="K4523">
        <v>11</v>
      </c>
      <c r="L4523">
        <v>0.25</v>
      </c>
      <c r="M4523" s="3">
        <f t="shared" si="70"/>
        <v>13782.34</v>
      </c>
      <c r="N4523" t="s">
        <v>142</v>
      </c>
      <c r="O4523" t="s">
        <v>111</v>
      </c>
      <c r="P4523" t="s">
        <v>10129</v>
      </c>
      <c r="Q4523" t="s">
        <v>29</v>
      </c>
      <c r="R4523">
        <v>6</v>
      </c>
      <c r="S4523">
        <v>2.2000000000000002</v>
      </c>
      <c r="T4523" t="s">
        <v>30</v>
      </c>
      <c r="U4523" t="s">
        <v>60</v>
      </c>
    </row>
    <row r="4524" spans="1:21" x14ac:dyDescent="0.35">
      <c r="A4524" t="s">
        <v>874</v>
      </c>
      <c r="B4524" t="str">
        <f>IF(COUNTIFS($A:$A,$A4524,$C:$C,$C4524,$D:$D,$D4524,$G:$G,$G4524,$K:$K,$K4524,$M:$M,$M4524)&gt;1,"True Duplicate","Unique")</f>
        <v>Unique</v>
      </c>
      <c r="C4524" s="7">
        <v>45555</v>
      </c>
      <c r="D4524" t="s">
        <v>1703</v>
      </c>
      <c r="E4524" t="str">
        <f>IF(COUNTIF($B$2:D4524,D4524)=1,"New Customer","Returning Customer")</f>
        <v>New Customer</v>
      </c>
      <c r="F4524" t="s">
        <v>10132</v>
      </c>
      <c r="G4524" t="s">
        <v>351</v>
      </c>
      <c r="H4524" t="s">
        <v>57</v>
      </c>
      <c r="I4524" t="s">
        <v>289</v>
      </c>
      <c r="J4524" s="5">
        <v>691.05</v>
      </c>
      <c r="K4524">
        <v>10</v>
      </c>
      <c r="L4524">
        <v>0</v>
      </c>
      <c r="M4524" s="3">
        <f t="shared" si="70"/>
        <v>6910.5</v>
      </c>
      <c r="N4524" t="s">
        <v>49</v>
      </c>
      <c r="O4524" t="s">
        <v>39</v>
      </c>
      <c r="P4524" t="s">
        <v>85</v>
      </c>
      <c r="Q4524" t="s">
        <v>123</v>
      </c>
      <c r="R4524">
        <v>3</v>
      </c>
      <c r="S4524">
        <v>4.2</v>
      </c>
      <c r="T4524" t="s">
        <v>143</v>
      </c>
      <c r="U4524" t="s">
        <v>60</v>
      </c>
    </row>
    <row r="4525" spans="1:21" x14ac:dyDescent="0.35">
      <c r="A4525" t="s">
        <v>1702</v>
      </c>
      <c r="B4525" t="str">
        <f>IF(COUNTIFS($A:$A,$A4525,$C:$C,$C4525,$D:$D,$D4525,$G:$G,$G4525,$K:$K,$K4525,$M:$M,$M4525)&gt;1,"True Duplicate","Unique")</f>
        <v>Unique</v>
      </c>
      <c r="C4525" s="7">
        <v>45555</v>
      </c>
      <c r="D4525" t="s">
        <v>2699</v>
      </c>
      <c r="E4525" t="str">
        <f>IF(COUNTIF($B$2:D4525,D4525)=1,"New Customer","Returning Customer")</f>
        <v>New Customer</v>
      </c>
      <c r="F4525" t="s">
        <v>10132</v>
      </c>
      <c r="G4525" t="s">
        <v>147</v>
      </c>
      <c r="H4525" t="s">
        <v>74</v>
      </c>
      <c r="I4525" t="s">
        <v>148</v>
      </c>
      <c r="J4525" s="5">
        <v>1318.72</v>
      </c>
      <c r="K4525">
        <v>4</v>
      </c>
      <c r="L4525">
        <v>0.05</v>
      </c>
      <c r="M4525" s="3">
        <f t="shared" si="70"/>
        <v>5274.68</v>
      </c>
      <c r="N4525" t="s">
        <v>302</v>
      </c>
      <c r="O4525" t="s">
        <v>39</v>
      </c>
      <c r="P4525" t="s">
        <v>85</v>
      </c>
      <c r="Q4525" t="s">
        <v>29</v>
      </c>
      <c r="R4525">
        <v>6</v>
      </c>
      <c r="S4525">
        <v>2.9</v>
      </c>
      <c r="T4525" t="s">
        <v>30</v>
      </c>
      <c r="U4525" t="s">
        <v>52</v>
      </c>
    </row>
    <row r="4526" spans="1:21" x14ac:dyDescent="0.35">
      <c r="A4526" t="s">
        <v>2698</v>
      </c>
      <c r="B4526" t="str">
        <f>IF(COUNTIFS($A:$A,$A4526,$C:$C,$C4526,$D:$D,$D4526,$G:$G,$G4526,$K:$K,$K4526,$M:$M,$M4526)&gt;1,"True Duplicate","Unique")</f>
        <v>Unique</v>
      </c>
      <c r="C4526" s="7">
        <v>45555</v>
      </c>
      <c r="D4526" t="s">
        <v>876</v>
      </c>
      <c r="E4526" t="str">
        <f>IF(COUNTIF($B$2:D4526,D4526)=1,"New Customer","Returning Customer")</f>
        <v>New Customer</v>
      </c>
      <c r="F4526" t="s">
        <v>10132</v>
      </c>
      <c r="G4526" t="s">
        <v>56</v>
      </c>
      <c r="H4526" t="s">
        <v>57</v>
      </c>
      <c r="I4526" t="s">
        <v>58</v>
      </c>
      <c r="J4526" s="5">
        <v>673.59</v>
      </c>
      <c r="K4526">
        <v>3</v>
      </c>
      <c r="L4526">
        <v>0</v>
      </c>
      <c r="M4526" s="3">
        <f t="shared" si="70"/>
        <v>2020.77</v>
      </c>
      <c r="N4526" t="s">
        <v>49</v>
      </c>
      <c r="O4526" t="s">
        <v>27</v>
      </c>
      <c r="P4526" t="s">
        <v>85</v>
      </c>
      <c r="Q4526" t="s">
        <v>77</v>
      </c>
      <c r="R4526">
        <v>5</v>
      </c>
      <c r="S4526">
        <v>4.3</v>
      </c>
      <c r="T4526" t="s">
        <v>30</v>
      </c>
      <c r="U4526" t="s">
        <v>52</v>
      </c>
    </row>
    <row r="4527" spans="1:21" x14ac:dyDescent="0.35">
      <c r="A4527" t="s">
        <v>4454</v>
      </c>
      <c r="B4527" t="str">
        <f>IF(COUNTIFS($A:$A,$A4527,$C:$C,$C4527,$D:$D,$D4527,$G:$G,$G4527,$K:$K,$K4527,$M:$M,$M4527)&gt;1,"True Duplicate","Unique")</f>
        <v>Unique</v>
      </c>
      <c r="C4527" s="7">
        <v>45555</v>
      </c>
      <c r="D4527" t="s">
        <v>4455</v>
      </c>
      <c r="E4527" t="str">
        <f>IF(COUNTIF($B$2:D4527,D4527)=1,"New Customer","Returning Customer")</f>
        <v>New Customer</v>
      </c>
      <c r="F4527" t="s">
        <v>10132</v>
      </c>
      <c r="G4527" t="s">
        <v>102</v>
      </c>
      <c r="H4527" t="s">
        <v>47</v>
      </c>
      <c r="I4527" t="s">
        <v>10125</v>
      </c>
      <c r="J4527" s="5">
        <v>351.81</v>
      </c>
      <c r="K4527">
        <v>5</v>
      </c>
      <c r="L4527">
        <v>0.2</v>
      </c>
      <c r="M4527" s="3">
        <f t="shared" si="70"/>
        <v>1758.0500000000002</v>
      </c>
      <c r="N4527" t="s">
        <v>104</v>
      </c>
      <c r="O4527" t="s">
        <v>111</v>
      </c>
      <c r="P4527" t="s">
        <v>59</v>
      </c>
      <c r="Q4527" t="s">
        <v>77</v>
      </c>
      <c r="R4527">
        <v>9</v>
      </c>
      <c r="S4527">
        <v>2.7</v>
      </c>
      <c r="T4527" t="s">
        <v>202</v>
      </c>
      <c r="U4527" t="s">
        <v>60</v>
      </c>
    </row>
    <row r="4528" spans="1:21" x14ac:dyDescent="0.35">
      <c r="A4528" t="s">
        <v>6980</v>
      </c>
      <c r="B4528" t="str">
        <f>IF(COUNTIFS($A:$A,$A4528,$C:$C,$C4528,$D:$D,$D4528,$G:$G,$G4528,$K:$K,$K4528,$M:$M,$M4528)&gt;1,"True Duplicate","Unique")</f>
        <v>Unique</v>
      </c>
      <c r="C4528" s="7">
        <v>45555</v>
      </c>
      <c r="D4528" t="s">
        <v>4068</v>
      </c>
      <c r="E4528" t="str">
        <f>IF(COUNTIF($B$2:D4528,D4528)=1,"New Customer","Returning Customer")</f>
        <v>New Customer</v>
      </c>
      <c r="F4528" t="s">
        <v>10132</v>
      </c>
      <c r="G4528" t="s">
        <v>109</v>
      </c>
      <c r="H4528" t="s">
        <v>74</v>
      </c>
      <c r="I4528" t="s">
        <v>110</v>
      </c>
      <c r="J4528" s="5">
        <v>1876.17</v>
      </c>
      <c r="K4528">
        <v>8</v>
      </c>
      <c r="L4528">
        <v>0.1</v>
      </c>
      <c r="M4528" s="3">
        <f t="shared" si="70"/>
        <v>15008.560000000001</v>
      </c>
      <c r="N4528" t="s">
        <v>98</v>
      </c>
      <c r="O4528" t="s">
        <v>111</v>
      </c>
      <c r="P4528" t="s">
        <v>10129</v>
      </c>
      <c r="Q4528" t="s">
        <v>41</v>
      </c>
      <c r="R4528">
        <v>7</v>
      </c>
      <c r="S4528">
        <v>4</v>
      </c>
      <c r="T4528" t="s">
        <v>112</v>
      </c>
      <c r="U4528" t="s">
        <v>86</v>
      </c>
    </row>
    <row r="4529" spans="1:21" x14ac:dyDescent="0.35">
      <c r="A4529" t="s">
        <v>3493</v>
      </c>
      <c r="B4529" t="str">
        <f>IF(COUNTIFS($A:$A,$A4529,$C:$C,$C4529,$D:$D,$D4529,$G:$G,$G4529,$K:$K,$K4529,$M:$M,$M4529)&gt;1,"True Duplicate","Unique")</f>
        <v>Unique</v>
      </c>
      <c r="C4529" s="7">
        <v>45556</v>
      </c>
      <c r="D4529" t="s">
        <v>3495</v>
      </c>
      <c r="E4529" t="str">
        <f>IF(COUNTIF($B$2:D4529,D4529)=1,"New Customer","Returning Customer")</f>
        <v>Returning Customer</v>
      </c>
      <c r="F4529" t="s">
        <v>10132</v>
      </c>
      <c r="G4529" t="s">
        <v>73</v>
      </c>
      <c r="H4529" t="s">
        <v>74</v>
      </c>
      <c r="I4529" t="s">
        <v>75</v>
      </c>
      <c r="J4529" s="5">
        <v>1744.74</v>
      </c>
      <c r="K4529">
        <v>9</v>
      </c>
      <c r="L4529">
        <v>0.15</v>
      </c>
      <c r="M4529" s="3">
        <f t="shared" si="70"/>
        <v>15701.31</v>
      </c>
      <c r="N4529" t="s">
        <v>142</v>
      </c>
      <c r="O4529" t="s">
        <v>122</v>
      </c>
      <c r="P4529" t="s">
        <v>10129</v>
      </c>
      <c r="Q4529" t="s">
        <v>116</v>
      </c>
      <c r="R4529">
        <v>4</v>
      </c>
      <c r="S4529">
        <v>3.8</v>
      </c>
      <c r="U4529" t="s">
        <v>60</v>
      </c>
    </row>
    <row r="4530" spans="1:21" x14ac:dyDescent="0.35">
      <c r="A4530" t="s">
        <v>2080</v>
      </c>
      <c r="B4530" t="str">
        <f>IF(COUNTIFS($A:$A,$A4530,$C:$C,$C4530,$D:$D,$D4530,$G:$G,$G4530,$K:$K,$K4530,$M:$M,$M4530)&gt;1,"True Duplicate","Unique")</f>
        <v>Unique</v>
      </c>
      <c r="C4530" s="7">
        <v>45557</v>
      </c>
      <c r="D4530" t="s">
        <v>5030</v>
      </c>
      <c r="E4530" t="str">
        <f>IF(COUNTIF($B$2:D4530,D4530)=1,"New Customer","Returning Customer")</f>
        <v>New Customer</v>
      </c>
      <c r="F4530" t="s">
        <v>72</v>
      </c>
      <c r="G4530" t="s">
        <v>96</v>
      </c>
      <c r="H4530" t="s">
        <v>57</v>
      </c>
      <c r="I4530" t="s">
        <v>97</v>
      </c>
      <c r="J4530" s="5">
        <v>611.95000000000005</v>
      </c>
      <c r="K4530">
        <v>1</v>
      </c>
      <c r="L4530">
        <v>0</v>
      </c>
      <c r="M4530" s="3">
        <f t="shared" si="70"/>
        <v>611.95000000000005</v>
      </c>
      <c r="N4530" t="s">
        <v>49</v>
      </c>
      <c r="O4530" t="s">
        <v>122</v>
      </c>
      <c r="P4530" t="s">
        <v>85</v>
      </c>
      <c r="Q4530" t="s">
        <v>116</v>
      </c>
      <c r="R4530">
        <v>7</v>
      </c>
      <c r="S4530">
        <v>2.7</v>
      </c>
      <c r="T4530" t="s">
        <v>51</v>
      </c>
      <c r="U4530" t="s">
        <v>60</v>
      </c>
    </row>
    <row r="4531" spans="1:21" x14ac:dyDescent="0.35">
      <c r="A4531" t="s">
        <v>2204</v>
      </c>
      <c r="B4531" t="str">
        <f>IF(COUNTIFS($A:$A,$A4531,$C:$C,$C4531,$D:$D,$D4531,$G:$G,$G4531,$K:$K,$K4531,$M:$M,$M4531)&gt;1,"True Duplicate","Unique")</f>
        <v>Unique</v>
      </c>
      <c r="C4531" s="7">
        <v>45557</v>
      </c>
      <c r="D4531" t="s">
        <v>7935</v>
      </c>
      <c r="E4531" t="str">
        <f>IF(COUNTIF($B$2:D4531,D4531)=1,"New Customer","Returning Customer")</f>
        <v>New Customer</v>
      </c>
      <c r="F4531" t="s">
        <v>10132</v>
      </c>
      <c r="G4531" t="s">
        <v>266</v>
      </c>
      <c r="H4531" t="s">
        <v>24</v>
      </c>
      <c r="I4531" t="s">
        <v>267</v>
      </c>
      <c r="J4531" s="5">
        <v>479.38</v>
      </c>
      <c r="K4531">
        <v>3</v>
      </c>
      <c r="L4531">
        <v>0.1</v>
      </c>
      <c r="M4531" s="3">
        <f t="shared" si="70"/>
        <v>1437.84</v>
      </c>
      <c r="N4531" t="s">
        <v>76</v>
      </c>
      <c r="O4531" t="s">
        <v>39</v>
      </c>
      <c r="P4531" t="s">
        <v>59</v>
      </c>
      <c r="Q4531" t="s">
        <v>116</v>
      </c>
      <c r="R4531">
        <v>6</v>
      </c>
      <c r="S4531">
        <v>3.5</v>
      </c>
      <c r="U4531" t="s">
        <v>52</v>
      </c>
    </row>
    <row r="4532" spans="1:21" x14ac:dyDescent="0.35">
      <c r="A4532" t="s">
        <v>3521</v>
      </c>
      <c r="B4532" t="str">
        <f>IF(COUNTIFS($A:$A,$A4532,$C:$C,$C4532,$D:$D,$D4532,$G:$G,$G4532,$K:$K,$K4532,$M:$M,$M4532)&gt;1,"True Duplicate","Unique")</f>
        <v>Unique</v>
      </c>
      <c r="C4532" s="7">
        <v>45557</v>
      </c>
      <c r="D4532" t="s">
        <v>4495</v>
      </c>
      <c r="E4532" t="str">
        <f>IF(COUNTIF($B$2:D4532,D4532)=1,"New Customer","Returning Customer")</f>
        <v>New Customer</v>
      </c>
      <c r="F4532" t="s">
        <v>10132</v>
      </c>
      <c r="G4532" t="s">
        <v>181</v>
      </c>
      <c r="H4532" t="s">
        <v>24</v>
      </c>
      <c r="I4532" t="s">
        <v>182</v>
      </c>
      <c r="J4532" s="5">
        <v>171.22</v>
      </c>
      <c r="K4532">
        <v>12</v>
      </c>
      <c r="L4532">
        <v>0.05</v>
      </c>
      <c r="M4532" s="3">
        <f t="shared" si="70"/>
        <v>2054.04</v>
      </c>
      <c r="N4532" t="s">
        <v>76</v>
      </c>
      <c r="O4532" t="s">
        <v>39</v>
      </c>
      <c r="P4532" t="s">
        <v>166</v>
      </c>
      <c r="Q4532" t="s">
        <v>29</v>
      </c>
      <c r="R4532">
        <v>5</v>
      </c>
      <c r="S4532">
        <v>1.5</v>
      </c>
      <c r="T4532" t="s">
        <v>30</v>
      </c>
      <c r="U4532" t="s">
        <v>60</v>
      </c>
    </row>
    <row r="4533" spans="1:21" x14ac:dyDescent="0.35">
      <c r="A4533" t="s">
        <v>4494</v>
      </c>
      <c r="B4533" t="str">
        <f>IF(COUNTIFS($A:$A,$A4533,$C:$C,$C4533,$D:$D,$D4533,$G:$G,$G4533,$K:$K,$K4533,$M:$M,$M4533)&gt;1,"True Duplicate","Unique")</f>
        <v>Unique</v>
      </c>
      <c r="C4533" s="7">
        <v>45557</v>
      </c>
      <c r="D4533" t="s">
        <v>7006</v>
      </c>
      <c r="E4533" t="str">
        <f>IF(COUNTIF($B$2:D4533,D4533)=1,"New Customer","Returning Customer")</f>
        <v>New Customer</v>
      </c>
      <c r="F4533" t="s">
        <v>72</v>
      </c>
      <c r="G4533" t="s">
        <v>274</v>
      </c>
      <c r="H4533" t="s">
        <v>74</v>
      </c>
      <c r="I4533" t="s">
        <v>75</v>
      </c>
      <c r="J4533" s="5">
        <v>230.54</v>
      </c>
      <c r="K4533">
        <v>14</v>
      </c>
      <c r="L4533">
        <v>0.2</v>
      </c>
      <c r="M4533" s="3">
        <f t="shared" si="70"/>
        <v>3224.76</v>
      </c>
      <c r="N4533" t="s">
        <v>142</v>
      </c>
      <c r="O4533" t="s">
        <v>27</v>
      </c>
      <c r="P4533" t="s">
        <v>10129</v>
      </c>
      <c r="Q4533" t="s">
        <v>77</v>
      </c>
      <c r="R4533">
        <v>11</v>
      </c>
      <c r="S4533">
        <v>2.2999999999999998</v>
      </c>
      <c r="T4533" t="s">
        <v>30</v>
      </c>
      <c r="U4533" t="s">
        <v>60</v>
      </c>
    </row>
    <row r="4534" spans="1:21" x14ac:dyDescent="0.35">
      <c r="A4534" t="s">
        <v>5029</v>
      </c>
      <c r="B4534" t="str">
        <f>IF(COUNTIFS($A:$A,$A4534,$C:$C,$C4534,$D:$D,$D4534,$G:$G,$G4534,$K:$K,$K4534,$M:$M,$M4534)&gt;1,"True Duplicate","Unique")</f>
        <v>Unique</v>
      </c>
      <c r="C4534" s="7">
        <v>45557</v>
      </c>
      <c r="D4534" t="s">
        <v>2082</v>
      </c>
      <c r="E4534" t="str">
        <f>IF(COUNTIF($B$2:D4534,D4534)=1,"New Customer","Returning Customer")</f>
        <v>New Customer</v>
      </c>
      <c r="F4534" t="s">
        <v>10132</v>
      </c>
      <c r="G4534" t="s">
        <v>161</v>
      </c>
      <c r="H4534" t="s">
        <v>74</v>
      </c>
      <c r="I4534" t="s">
        <v>148</v>
      </c>
      <c r="J4534" s="5">
        <v>254.34</v>
      </c>
      <c r="K4534">
        <v>13</v>
      </c>
      <c r="L4534">
        <v>0.15</v>
      </c>
      <c r="M4534" s="3">
        <f t="shared" si="70"/>
        <v>3304.47</v>
      </c>
      <c r="N4534" t="s">
        <v>302</v>
      </c>
      <c r="O4534" t="s">
        <v>111</v>
      </c>
      <c r="P4534" t="s">
        <v>10129</v>
      </c>
      <c r="Q4534" t="s">
        <v>29</v>
      </c>
      <c r="R4534">
        <v>5</v>
      </c>
      <c r="S4534">
        <v>4.8</v>
      </c>
      <c r="T4534" t="s">
        <v>30</v>
      </c>
      <c r="U4534" t="s">
        <v>60</v>
      </c>
    </row>
    <row r="4535" spans="1:21" x14ac:dyDescent="0.35">
      <c r="A4535" t="s">
        <v>7005</v>
      </c>
      <c r="B4535" t="str">
        <f>IF(COUNTIFS($A:$A,$A4535,$C:$C,$C4535,$D:$D,$D4535,$G:$G,$G4535,$K:$K,$K4535,$M:$M,$M4535)&gt;1,"True Duplicate","Unique")</f>
        <v>Unique</v>
      </c>
      <c r="C4535" s="7">
        <v>45557</v>
      </c>
      <c r="D4535" t="s">
        <v>5294</v>
      </c>
      <c r="E4535" t="str">
        <f>IF(COUNTIF($B$2:D4535,D4535)=1,"New Customer","Returning Customer")</f>
        <v>Returning Customer</v>
      </c>
      <c r="F4535" t="s">
        <v>10132</v>
      </c>
      <c r="G4535" t="s">
        <v>46</v>
      </c>
      <c r="H4535" t="s">
        <v>47</v>
      </c>
      <c r="I4535" t="s">
        <v>10124</v>
      </c>
      <c r="J4535" s="5">
        <v>540.09</v>
      </c>
      <c r="K4535">
        <v>9</v>
      </c>
      <c r="L4535">
        <v>0</v>
      </c>
      <c r="M4535" s="3">
        <f t="shared" si="70"/>
        <v>4860.8100000000004</v>
      </c>
      <c r="N4535" t="s">
        <v>26</v>
      </c>
      <c r="O4535" t="s">
        <v>27</v>
      </c>
      <c r="P4535" t="s">
        <v>85</v>
      </c>
      <c r="Q4535" t="s">
        <v>77</v>
      </c>
      <c r="R4535">
        <v>7</v>
      </c>
      <c r="S4535">
        <v>2.9</v>
      </c>
      <c r="U4535" t="s">
        <v>60</v>
      </c>
    </row>
    <row r="4536" spans="1:21" x14ac:dyDescent="0.35">
      <c r="A4536" t="s">
        <v>7934</v>
      </c>
      <c r="B4536" t="str">
        <f>IF(COUNTIFS($A:$A,$A4536,$C:$C,$C4536,$D:$D,$D4536,$G:$G,$G4536,$K:$K,$K4536,$M:$M,$M4536)&gt;1,"True Duplicate","Unique")</f>
        <v>Unique</v>
      </c>
      <c r="C4536" s="7">
        <v>45557</v>
      </c>
      <c r="D4536" t="s">
        <v>3522</v>
      </c>
      <c r="E4536" t="str">
        <f>IF(COUNTIF($B$2:D4536,D4536)=1,"New Customer","Returning Customer")</f>
        <v>New Customer</v>
      </c>
      <c r="F4536" t="s">
        <v>72</v>
      </c>
      <c r="G4536" t="s">
        <v>81</v>
      </c>
      <c r="H4536" t="s">
        <v>57</v>
      </c>
      <c r="I4536" t="s">
        <v>82</v>
      </c>
      <c r="J4536" s="5">
        <v>97.3</v>
      </c>
      <c r="K4536">
        <v>12</v>
      </c>
      <c r="L4536">
        <v>0.1</v>
      </c>
      <c r="M4536" s="3">
        <f t="shared" si="70"/>
        <v>1166.4000000000001</v>
      </c>
      <c r="N4536" t="s">
        <v>83</v>
      </c>
      <c r="O4536" t="s">
        <v>39</v>
      </c>
      <c r="P4536" t="s">
        <v>59</v>
      </c>
      <c r="Q4536" t="s">
        <v>29</v>
      </c>
      <c r="R4536">
        <v>3</v>
      </c>
      <c r="S4536">
        <v>4.0999999999999996</v>
      </c>
      <c r="T4536" t="s">
        <v>30</v>
      </c>
      <c r="U4536" t="s">
        <v>86</v>
      </c>
    </row>
    <row r="4537" spans="1:21" x14ac:dyDescent="0.35">
      <c r="A4537" t="s">
        <v>8931</v>
      </c>
      <c r="B4537" t="str">
        <f>IF(COUNTIFS($A:$A,$A4537,$C:$C,$C4537,$D:$D,$D4537,$G:$G,$G4537,$K:$K,$K4537,$M:$M,$M4537)&gt;1,"True Duplicate","Unique")</f>
        <v>Unique</v>
      </c>
      <c r="C4537" s="7">
        <v>45557</v>
      </c>
      <c r="D4537" t="s">
        <v>2205</v>
      </c>
      <c r="E4537" t="str">
        <f>IF(COUNTIF($B$2:D4537,D4537)=1,"New Customer","Returning Customer")</f>
        <v>New Customer</v>
      </c>
      <c r="F4537" t="s">
        <v>10132</v>
      </c>
      <c r="G4537" t="s">
        <v>484</v>
      </c>
      <c r="H4537" t="s">
        <v>74</v>
      </c>
      <c r="I4537" t="s">
        <v>110</v>
      </c>
      <c r="J4537" s="5">
        <v>1315.8</v>
      </c>
      <c r="K4537">
        <v>14</v>
      </c>
      <c r="L4537">
        <v>0.05</v>
      </c>
      <c r="M4537" s="3">
        <f t="shared" si="70"/>
        <v>18420.5</v>
      </c>
      <c r="N4537" t="s">
        <v>26</v>
      </c>
      <c r="O4537" t="s">
        <v>39</v>
      </c>
      <c r="P4537" t="s">
        <v>59</v>
      </c>
      <c r="Q4537" t="s">
        <v>29</v>
      </c>
      <c r="R4537">
        <v>8</v>
      </c>
      <c r="S4537">
        <v>4.7</v>
      </c>
      <c r="T4537" t="s">
        <v>30</v>
      </c>
      <c r="U4537" t="s">
        <v>86</v>
      </c>
    </row>
    <row r="4538" spans="1:21" x14ac:dyDescent="0.35">
      <c r="A4538" t="s">
        <v>400</v>
      </c>
      <c r="B4538" t="str">
        <f>IF(COUNTIFS($A:$A,$A4538,$C:$C,$C4538,$D:$D,$D4538,$G:$G,$G4538,$K:$K,$K4538,$M:$M,$M4538)&gt;1,"True Duplicate","Unique")</f>
        <v>Unique</v>
      </c>
      <c r="C4538" s="7">
        <v>45558</v>
      </c>
      <c r="D4538" t="s">
        <v>402</v>
      </c>
      <c r="E4538" t="str">
        <f>IF(COUNTIF($B$2:D4538,D4538)=1,"New Customer","Returning Customer")</f>
        <v>New Customer</v>
      </c>
      <c r="F4538" t="s">
        <v>10132</v>
      </c>
      <c r="G4538" t="s">
        <v>403</v>
      </c>
      <c r="H4538" t="s">
        <v>74</v>
      </c>
      <c r="I4538" t="s">
        <v>148</v>
      </c>
      <c r="J4538" s="5">
        <v>2264.9699999999998</v>
      </c>
      <c r="K4538">
        <v>9</v>
      </c>
      <c r="L4538">
        <v>0</v>
      </c>
      <c r="M4538" s="3">
        <f t="shared" si="70"/>
        <v>20384.73</v>
      </c>
      <c r="N4538" t="s">
        <v>83</v>
      </c>
      <c r="O4538" t="s">
        <v>111</v>
      </c>
      <c r="P4538" t="s">
        <v>10129</v>
      </c>
      <c r="Q4538" t="s">
        <v>123</v>
      </c>
      <c r="R4538">
        <v>5</v>
      </c>
      <c r="S4538">
        <v>1.9</v>
      </c>
      <c r="T4538" t="s">
        <v>30</v>
      </c>
      <c r="U4538" t="s">
        <v>86</v>
      </c>
    </row>
    <row r="4539" spans="1:21" x14ac:dyDescent="0.35">
      <c r="A4539" t="s">
        <v>618</v>
      </c>
      <c r="B4539" t="str">
        <f>IF(COUNTIFS($A:$A,$A4539,$C:$C,$C4539,$D:$D,$D4539,$G:$G,$G4539,$K:$K,$K4539,$M:$M,$M4539)&gt;1,"True Duplicate","Unique")</f>
        <v>Unique</v>
      </c>
      <c r="C4539" s="7">
        <v>45558</v>
      </c>
      <c r="D4539" t="s">
        <v>1339</v>
      </c>
      <c r="E4539" t="str">
        <f>IF(COUNTIF($B$2:D4539,D4539)=1,"New Customer","Returning Customer")</f>
        <v>New Customer</v>
      </c>
      <c r="F4539" t="s">
        <v>72</v>
      </c>
      <c r="G4539" t="s">
        <v>10123</v>
      </c>
      <c r="H4539" t="s">
        <v>47</v>
      </c>
      <c r="I4539" t="s">
        <v>10124</v>
      </c>
      <c r="J4539" s="5">
        <v>173.82</v>
      </c>
      <c r="K4539">
        <v>9</v>
      </c>
      <c r="L4539">
        <v>0.25</v>
      </c>
      <c r="M4539" s="3">
        <f t="shared" si="70"/>
        <v>1562.1299999999999</v>
      </c>
      <c r="N4539" t="s">
        <v>38</v>
      </c>
      <c r="O4539" t="s">
        <v>39</v>
      </c>
      <c r="P4539" t="s">
        <v>59</v>
      </c>
      <c r="Q4539" t="s">
        <v>77</v>
      </c>
      <c r="R4539">
        <v>7</v>
      </c>
      <c r="S4539">
        <v>1.2</v>
      </c>
      <c r="T4539" t="s">
        <v>30</v>
      </c>
      <c r="U4539" t="s">
        <v>60</v>
      </c>
    </row>
    <row r="4540" spans="1:21" x14ac:dyDescent="0.35">
      <c r="A4540" t="s">
        <v>1338</v>
      </c>
      <c r="B4540" t="str">
        <f>IF(COUNTIFS($A:$A,$A4540,$C:$C,$C4540,$D:$D,$D4540,$G:$G,$G4540,$K:$K,$K4540,$M:$M,$M4540)&gt;1,"True Duplicate","Unique")</f>
        <v>Unique</v>
      </c>
      <c r="C4540" s="7">
        <v>45558</v>
      </c>
      <c r="D4540" t="s">
        <v>619</v>
      </c>
      <c r="E4540" t="str">
        <f>IF(COUNTIF($B$2:D4540,D4540)=1,"New Customer","Returning Customer")</f>
        <v>Returning Customer</v>
      </c>
      <c r="F4540" t="s">
        <v>72</v>
      </c>
      <c r="G4540" t="s">
        <v>470</v>
      </c>
      <c r="H4540" t="s">
        <v>24</v>
      </c>
      <c r="I4540" t="s">
        <v>471</v>
      </c>
      <c r="J4540" s="5">
        <v>244.22</v>
      </c>
      <c r="K4540">
        <v>2</v>
      </c>
      <c r="L4540">
        <v>0.2</v>
      </c>
      <c r="M4540" s="3">
        <f t="shared" si="70"/>
        <v>488.04</v>
      </c>
      <c r="N4540" t="s">
        <v>98</v>
      </c>
      <c r="O4540" t="s">
        <v>122</v>
      </c>
      <c r="P4540" t="s">
        <v>59</v>
      </c>
      <c r="Q4540" t="s">
        <v>77</v>
      </c>
      <c r="R4540">
        <v>3</v>
      </c>
      <c r="S4540">
        <v>1</v>
      </c>
      <c r="T4540" t="s">
        <v>30</v>
      </c>
      <c r="U4540" t="s">
        <v>60</v>
      </c>
    </row>
    <row r="4541" spans="1:21" x14ac:dyDescent="0.35">
      <c r="A4541" t="s">
        <v>4393</v>
      </c>
      <c r="B4541" t="str">
        <f>IF(COUNTIFS($A:$A,$A4541,$C:$C,$C4541,$D:$D,$D4541,$G:$G,$G4541,$K:$K,$K4541,$M:$M,$M4541)&gt;1,"True Duplicate","Unique")</f>
        <v>Unique</v>
      </c>
      <c r="C4541" s="7">
        <v>45558</v>
      </c>
      <c r="D4541" t="s">
        <v>9923</v>
      </c>
      <c r="E4541" t="str">
        <f>IF(COUNTIF($B$2:D4541,D4541)=1,"New Customer","Returning Customer")</f>
        <v>New Customer</v>
      </c>
      <c r="F4541" t="s">
        <v>10132</v>
      </c>
      <c r="G4541" t="s">
        <v>209</v>
      </c>
      <c r="H4541" t="s">
        <v>47</v>
      </c>
      <c r="I4541" t="s">
        <v>210</v>
      </c>
      <c r="J4541" s="5">
        <v>616.34</v>
      </c>
      <c r="K4541">
        <v>6</v>
      </c>
      <c r="L4541">
        <v>0</v>
      </c>
      <c r="M4541" s="3">
        <f t="shared" si="70"/>
        <v>3698.04</v>
      </c>
      <c r="N4541" t="s">
        <v>302</v>
      </c>
      <c r="O4541" t="s">
        <v>122</v>
      </c>
      <c r="P4541" t="s">
        <v>10129</v>
      </c>
      <c r="Q4541" t="s">
        <v>29</v>
      </c>
      <c r="R4541">
        <v>11</v>
      </c>
      <c r="S4541">
        <v>3.9</v>
      </c>
      <c r="T4541" t="s">
        <v>30</v>
      </c>
      <c r="U4541" t="s">
        <v>60</v>
      </c>
    </row>
    <row r="4542" spans="1:21" x14ac:dyDescent="0.35">
      <c r="A4542" t="s">
        <v>4626</v>
      </c>
      <c r="B4542" t="str">
        <f>IF(COUNTIFS($A:$A,$A4542,$C:$C,$C4542,$D:$D,$D4542,$G:$G,$G4542,$K:$K,$K4542,$M:$M,$M4542)&gt;1,"True Duplicate","Unique")</f>
        <v>Unique</v>
      </c>
      <c r="C4542" s="7">
        <v>45558</v>
      </c>
      <c r="D4542" t="s">
        <v>9305</v>
      </c>
      <c r="E4542" t="str">
        <f>IF(COUNTIF($B$2:D4542,D4542)=1,"New Customer","Returning Customer")</f>
        <v>New Customer</v>
      </c>
      <c r="F4542" t="s">
        <v>10132</v>
      </c>
      <c r="G4542" t="s">
        <v>656</v>
      </c>
      <c r="H4542" t="s">
        <v>47</v>
      </c>
      <c r="I4542" t="s">
        <v>657</v>
      </c>
      <c r="J4542" s="5">
        <v>525.11</v>
      </c>
      <c r="K4542">
        <v>2</v>
      </c>
      <c r="L4542">
        <v>0</v>
      </c>
      <c r="M4542" s="3">
        <f t="shared" si="70"/>
        <v>1050.22</v>
      </c>
      <c r="N4542" t="s">
        <v>49</v>
      </c>
      <c r="O4542" t="s">
        <v>111</v>
      </c>
      <c r="P4542" t="s">
        <v>59</v>
      </c>
      <c r="Q4542" t="s">
        <v>77</v>
      </c>
      <c r="R4542">
        <v>13</v>
      </c>
      <c r="S4542">
        <v>1.8</v>
      </c>
      <c r="T4542" t="s">
        <v>30</v>
      </c>
      <c r="U4542" t="s">
        <v>60</v>
      </c>
    </row>
    <row r="4543" spans="1:21" x14ac:dyDescent="0.35">
      <c r="A4543" t="s">
        <v>6933</v>
      </c>
      <c r="B4543" t="str">
        <f>IF(COUNTIFS($A:$A,$A4543,$C:$C,$C4543,$D:$D,$D4543,$G:$G,$G4543,$K:$K,$K4543,$M:$M,$M4543)&gt;1,"True Duplicate","Unique")</f>
        <v>Unique</v>
      </c>
      <c r="C4543" s="7">
        <v>45558</v>
      </c>
      <c r="D4543" t="s">
        <v>6934</v>
      </c>
      <c r="E4543" t="str">
        <f>IF(COUNTIF($B$2:D4543,D4543)=1,"New Customer","Returning Customer")</f>
        <v>New Customer</v>
      </c>
      <c r="F4543" t="s">
        <v>72</v>
      </c>
      <c r="G4543" t="s">
        <v>219</v>
      </c>
      <c r="H4543" t="s">
        <v>47</v>
      </c>
      <c r="I4543" t="s">
        <v>210</v>
      </c>
      <c r="J4543" s="5">
        <v>226.05</v>
      </c>
      <c r="K4543">
        <v>6</v>
      </c>
      <c r="L4543">
        <v>0.2</v>
      </c>
      <c r="M4543" s="3">
        <f t="shared" si="70"/>
        <v>1355.1000000000001</v>
      </c>
      <c r="N4543" t="s">
        <v>49</v>
      </c>
      <c r="O4543" t="s">
        <v>122</v>
      </c>
      <c r="P4543" t="s">
        <v>166</v>
      </c>
      <c r="Q4543" t="s">
        <v>123</v>
      </c>
      <c r="R4543">
        <v>13</v>
      </c>
      <c r="S4543">
        <v>3.1</v>
      </c>
      <c r="T4543" t="s">
        <v>51</v>
      </c>
      <c r="U4543" t="s">
        <v>86</v>
      </c>
    </row>
    <row r="4544" spans="1:21" x14ac:dyDescent="0.35">
      <c r="A4544" t="s">
        <v>9304</v>
      </c>
      <c r="B4544" t="str">
        <f>IF(COUNTIFS($A:$A,$A4544,$C:$C,$C4544,$D:$D,$D4544,$G:$G,$G4544,$K:$K,$K4544,$M:$M,$M4544)&gt;1,"True Duplicate","Unique")</f>
        <v>Unique</v>
      </c>
      <c r="C4544" s="7">
        <v>45558</v>
      </c>
      <c r="D4544" t="s">
        <v>2419</v>
      </c>
      <c r="E4544" t="str">
        <f>IF(COUNTIF($B$2:D4544,D4544)=1,"New Customer","Returning Customer")</f>
        <v>New Customer</v>
      </c>
      <c r="F4544" t="s">
        <v>72</v>
      </c>
      <c r="G4544" t="s">
        <v>344</v>
      </c>
      <c r="H4544" t="s">
        <v>24</v>
      </c>
      <c r="I4544" t="s">
        <v>345</v>
      </c>
      <c r="J4544" s="5">
        <v>93.73</v>
      </c>
      <c r="K4544">
        <v>2</v>
      </c>
      <c r="L4544">
        <v>0.1</v>
      </c>
      <c r="M4544" s="3">
        <f t="shared" si="70"/>
        <v>187.26000000000002</v>
      </c>
      <c r="N4544" t="s">
        <v>38</v>
      </c>
      <c r="O4544" t="s">
        <v>39</v>
      </c>
      <c r="P4544" t="s">
        <v>59</v>
      </c>
      <c r="Q4544" t="s">
        <v>77</v>
      </c>
      <c r="R4544">
        <v>11</v>
      </c>
      <c r="S4544">
        <v>4.0999999999999996</v>
      </c>
      <c r="T4544" t="s">
        <v>51</v>
      </c>
      <c r="U4544" t="s">
        <v>52</v>
      </c>
    </row>
    <row r="4545" spans="1:21" x14ac:dyDescent="0.35">
      <c r="A4545" t="s">
        <v>9922</v>
      </c>
      <c r="B4545" t="str">
        <f>IF(COUNTIFS($A:$A,$A4545,$C:$C,$C4545,$D:$D,$D4545,$G:$G,$G4545,$K:$K,$K4545,$M:$M,$M4545)&gt;1,"True Duplicate","Unique")</f>
        <v>Unique</v>
      </c>
      <c r="C4545" s="7">
        <v>45558</v>
      </c>
      <c r="D4545" t="s">
        <v>4394</v>
      </c>
      <c r="E4545" t="str">
        <f>IF(COUNTIF($B$2:D4545,D4545)=1,"New Customer","Returning Customer")</f>
        <v>New Customer</v>
      </c>
      <c r="F4545" t="s">
        <v>10132</v>
      </c>
      <c r="G4545" t="s">
        <v>445</v>
      </c>
      <c r="H4545" t="s">
        <v>66</v>
      </c>
      <c r="I4545" t="s">
        <v>446</v>
      </c>
      <c r="J4545" s="5">
        <v>1234.57</v>
      </c>
      <c r="K4545">
        <v>11</v>
      </c>
      <c r="L4545">
        <v>0.1</v>
      </c>
      <c r="M4545" s="3">
        <f t="shared" si="70"/>
        <v>13579.17</v>
      </c>
      <c r="N4545" t="s">
        <v>49</v>
      </c>
      <c r="O4545" t="s">
        <v>111</v>
      </c>
      <c r="P4545" t="s">
        <v>166</v>
      </c>
      <c r="Q4545" t="s">
        <v>123</v>
      </c>
      <c r="R4545">
        <v>10</v>
      </c>
      <c r="S4545">
        <v>2.7</v>
      </c>
      <c r="T4545" t="s">
        <v>112</v>
      </c>
      <c r="U4545" t="s">
        <v>60</v>
      </c>
    </row>
    <row r="4546" spans="1:21" x14ac:dyDescent="0.35">
      <c r="A4546" t="s">
        <v>1547</v>
      </c>
      <c r="B4546" t="str">
        <f>IF(COUNTIFS($A:$A,$A4546,$C:$C,$C4546,$D:$D,$D4546,$G:$G,$G4546,$K:$K,$K4546,$M:$M,$M4546)&gt;1,"True Duplicate","Unique")</f>
        <v>Unique</v>
      </c>
      <c r="C4546" s="7">
        <v>45559</v>
      </c>
      <c r="D4546" t="s">
        <v>1549</v>
      </c>
      <c r="E4546" t="str">
        <f>IF(COUNTIF($B$2:D4546,D4546)=1,"New Customer","Returning Customer")</f>
        <v>New Customer</v>
      </c>
      <c r="F4546" t="s">
        <v>10132</v>
      </c>
      <c r="G4546" t="s">
        <v>370</v>
      </c>
      <c r="H4546" t="s">
        <v>74</v>
      </c>
      <c r="I4546" t="s">
        <v>75</v>
      </c>
      <c r="J4546" s="5">
        <v>1097.19</v>
      </c>
      <c r="K4546">
        <v>10</v>
      </c>
      <c r="L4546">
        <v>0.25</v>
      </c>
      <c r="M4546" s="3">
        <f t="shared" ref="M4546:M4609" si="71">(J4546-L4546)*K4546</f>
        <v>10969.400000000001</v>
      </c>
      <c r="N4546" t="s">
        <v>142</v>
      </c>
      <c r="O4546" t="s">
        <v>27</v>
      </c>
      <c r="P4546" t="s">
        <v>85</v>
      </c>
      <c r="Q4546" t="s">
        <v>77</v>
      </c>
      <c r="R4546">
        <v>13</v>
      </c>
      <c r="S4546">
        <v>2.1</v>
      </c>
      <c r="T4546" t="s">
        <v>30</v>
      </c>
      <c r="U4546" t="s">
        <v>86</v>
      </c>
    </row>
    <row r="4547" spans="1:21" x14ac:dyDescent="0.35">
      <c r="A4547" t="s">
        <v>10012</v>
      </c>
      <c r="B4547" t="str">
        <f>IF(COUNTIFS($A:$A,$A4547,$C:$C,$C4547,$D:$D,$D4547,$G:$G,$G4547,$K:$K,$K4547,$M:$M,$M4547)&gt;1,"True Duplicate","Unique")</f>
        <v>Unique</v>
      </c>
      <c r="C4547" s="7">
        <v>45559</v>
      </c>
      <c r="D4547" t="s">
        <v>10013</v>
      </c>
      <c r="E4547" t="str">
        <f>IF(COUNTIF($B$2:D4547,D4547)=1,"New Customer","Returning Customer")</f>
        <v>New Customer</v>
      </c>
      <c r="F4547" t="s">
        <v>72</v>
      </c>
      <c r="G4547" t="s">
        <v>46</v>
      </c>
      <c r="H4547" t="s">
        <v>47</v>
      </c>
      <c r="I4547" t="s">
        <v>10124</v>
      </c>
      <c r="J4547" s="5">
        <v>499.51</v>
      </c>
      <c r="K4547">
        <v>13</v>
      </c>
      <c r="L4547">
        <v>0.25</v>
      </c>
      <c r="M4547" s="3">
        <f t="shared" si="71"/>
        <v>6490.38</v>
      </c>
      <c r="N4547" t="s">
        <v>38</v>
      </c>
      <c r="O4547" t="s">
        <v>111</v>
      </c>
      <c r="P4547" t="s">
        <v>85</v>
      </c>
      <c r="Q4547" t="s">
        <v>116</v>
      </c>
      <c r="R4547">
        <v>11</v>
      </c>
      <c r="S4547">
        <v>3.3</v>
      </c>
      <c r="T4547" t="s">
        <v>30</v>
      </c>
      <c r="U4547" t="s">
        <v>86</v>
      </c>
    </row>
    <row r="4548" spans="1:21" x14ac:dyDescent="0.35">
      <c r="A4548" t="s">
        <v>275</v>
      </c>
      <c r="B4548" t="str">
        <f>IF(COUNTIFS($A:$A,$A4548,$C:$C,$C4548,$D:$D,$D4548,$G:$G,$G4548,$K:$K,$K4548,$M:$M,$M4548)&gt;1,"True Duplicate","Unique")</f>
        <v>Unique</v>
      </c>
      <c r="C4548" s="7">
        <v>45560</v>
      </c>
      <c r="D4548" t="s">
        <v>9679</v>
      </c>
      <c r="E4548" t="str">
        <f>IF(COUNTIF($B$2:D4548,D4548)=1,"New Customer","Returning Customer")</f>
        <v>New Customer</v>
      </c>
      <c r="F4548" t="s">
        <v>10132</v>
      </c>
      <c r="G4548" t="s">
        <v>81</v>
      </c>
      <c r="H4548" t="s">
        <v>57</v>
      </c>
      <c r="I4548" t="s">
        <v>82</v>
      </c>
      <c r="J4548" s="5">
        <v>26.36</v>
      </c>
      <c r="K4548">
        <v>1</v>
      </c>
      <c r="L4548">
        <v>0</v>
      </c>
      <c r="M4548" s="3">
        <f t="shared" si="71"/>
        <v>26.36</v>
      </c>
      <c r="N4548" t="s">
        <v>38</v>
      </c>
      <c r="O4548" t="s">
        <v>27</v>
      </c>
      <c r="P4548" t="s">
        <v>166</v>
      </c>
      <c r="Q4548" t="s">
        <v>116</v>
      </c>
      <c r="R4548">
        <v>4</v>
      </c>
      <c r="S4548">
        <v>3.4</v>
      </c>
      <c r="T4548" t="s">
        <v>30</v>
      </c>
      <c r="U4548" t="s">
        <v>10128</v>
      </c>
    </row>
    <row r="4549" spans="1:21" x14ac:dyDescent="0.35">
      <c r="A4549" t="s">
        <v>3179</v>
      </c>
      <c r="B4549" t="str">
        <f>IF(COUNTIFS($A:$A,$A4549,$C:$C,$C4549,$D:$D,$D4549,$G:$G,$G4549,$K:$K,$K4549,$M:$M,$M4549)&gt;1,"True Duplicate","Unique")</f>
        <v>Unique</v>
      </c>
      <c r="C4549" s="7">
        <v>45560</v>
      </c>
      <c r="D4549" t="s">
        <v>3180</v>
      </c>
      <c r="E4549" t="str">
        <f>IF(COUNTIF($B$2:D4549,D4549)=1,"New Customer","Returning Customer")</f>
        <v>New Customer</v>
      </c>
      <c r="F4549" t="s">
        <v>72</v>
      </c>
      <c r="G4549" t="s">
        <v>413</v>
      </c>
      <c r="H4549" t="s">
        <v>47</v>
      </c>
      <c r="I4549" t="s">
        <v>10125</v>
      </c>
      <c r="J4549" s="5">
        <v>600.44000000000005</v>
      </c>
      <c r="K4549">
        <v>8</v>
      </c>
      <c r="L4549">
        <v>0.1</v>
      </c>
      <c r="M4549" s="3">
        <f t="shared" si="71"/>
        <v>4802.72</v>
      </c>
      <c r="N4549" t="s">
        <v>76</v>
      </c>
      <c r="O4549" t="s">
        <v>27</v>
      </c>
      <c r="P4549" t="s">
        <v>85</v>
      </c>
      <c r="Q4549" t="s">
        <v>116</v>
      </c>
      <c r="R4549">
        <v>4</v>
      </c>
      <c r="S4549">
        <v>4.5999999999999996</v>
      </c>
      <c r="T4549" t="s">
        <v>30</v>
      </c>
      <c r="U4549" t="s">
        <v>60</v>
      </c>
    </row>
    <row r="4550" spans="1:21" x14ac:dyDescent="0.35">
      <c r="A4550" t="s">
        <v>4490</v>
      </c>
      <c r="B4550" t="str">
        <f>IF(COUNTIFS($A:$A,$A4550,$C:$C,$C4550,$D:$D,$D4550,$G:$G,$G4550,$K:$K,$K4550,$M:$M,$M4550)&gt;1,"True Duplicate","Unique")</f>
        <v>Unique</v>
      </c>
      <c r="C4550" s="7">
        <v>45560</v>
      </c>
      <c r="D4550" t="s">
        <v>4491</v>
      </c>
      <c r="E4550" t="str">
        <f>IF(COUNTIF($B$2:D4550,D4550)=1,"New Customer","Returning Customer")</f>
        <v>New Customer</v>
      </c>
      <c r="F4550" t="s">
        <v>10132</v>
      </c>
      <c r="G4550" t="s">
        <v>403</v>
      </c>
      <c r="H4550" t="s">
        <v>74</v>
      </c>
      <c r="I4550" t="s">
        <v>148</v>
      </c>
      <c r="J4550" s="5">
        <v>2070.0700000000002</v>
      </c>
      <c r="K4550">
        <v>1</v>
      </c>
      <c r="L4550">
        <v>0.25</v>
      </c>
      <c r="M4550" s="3">
        <f t="shared" si="71"/>
        <v>2069.8200000000002</v>
      </c>
      <c r="N4550" t="s">
        <v>98</v>
      </c>
      <c r="O4550" t="s">
        <v>39</v>
      </c>
      <c r="P4550" t="s">
        <v>59</v>
      </c>
      <c r="Q4550" t="s">
        <v>77</v>
      </c>
      <c r="R4550">
        <v>3</v>
      </c>
      <c r="S4550">
        <v>3.4</v>
      </c>
      <c r="T4550" t="s">
        <v>30</v>
      </c>
      <c r="U4550" t="s">
        <v>86</v>
      </c>
    </row>
    <row r="4551" spans="1:21" x14ac:dyDescent="0.35">
      <c r="A4551" t="s">
        <v>7265</v>
      </c>
      <c r="B4551" t="str">
        <f>IF(COUNTIFS($A:$A,$A4551,$C:$C,$C4551,$D:$D,$D4551,$G:$G,$G4551,$K:$K,$K4551,$M:$M,$M4551)&gt;1,"True Duplicate","Unique")</f>
        <v>Unique</v>
      </c>
      <c r="C4551" s="7">
        <v>45560</v>
      </c>
      <c r="D4551" t="s">
        <v>7266</v>
      </c>
      <c r="E4551" t="str">
        <f>IF(COUNTIF($B$2:D4551,D4551)=1,"New Customer","Returning Customer")</f>
        <v>New Customer</v>
      </c>
      <c r="F4551" t="s">
        <v>10132</v>
      </c>
      <c r="G4551" t="s">
        <v>176</v>
      </c>
      <c r="H4551" t="s">
        <v>47</v>
      </c>
      <c r="I4551" t="s">
        <v>177</v>
      </c>
      <c r="J4551" s="5">
        <v>259.16000000000003</v>
      </c>
      <c r="K4551">
        <v>10</v>
      </c>
      <c r="L4551">
        <v>0</v>
      </c>
      <c r="M4551" s="3">
        <f t="shared" si="71"/>
        <v>2591.6000000000004</v>
      </c>
      <c r="N4551" t="s">
        <v>302</v>
      </c>
      <c r="O4551" t="s">
        <v>27</v>
      </c>
      <c r="P4551" t="s">
        <v>10129</v>
      </c>
      <c r="Q4551" t="s">
        <v>77</v>
      </c>
      <c r="R4551">
        <v>8</v>
      </c>
      <c r="S4551">
        <v>2.2999999999999998</v>
      </c>
      <c r="T4551" t="s">
        <v>30</v>
      </c>
      <c r="U4551" t="s">
        <v>52</v>
      </c>
    </row>
    <row r="4552" spans="1:21" x14ac:dyDescent="0.35">
      <c r="A4552" t="s">
        <v>7827</v>
      </c>
      <c r="B4552" t="str">
        <f>IF(COUNTIFS($A:$A,$A4552,$C:$C,$C4552,$D:$D,$D4552,$G:$G,$G4552,$K:$K,$K4552,$M:$M,$M4552)&gt;1,"True Duplicate","Unique")</f>
        <v>Unique</v>
      </c>
      <c r="C4552" s="7">
        <v>45560</v>
      </c>
      <c r="D4552" t="s">
        <v>277</v>
      </c>
      <c r="E4552" t="str">
        <f>IF(COUNTIF($B$2:D4552,D4552)=1,"New Customer","Returning Customer")</f>
        <v>New Customer</v>
      </c>
      <c r="F4552" t="s">
        <v>72</v>
      </c>
      <c r="G4552" t="s">
        <v>470</v>
      </c>
      <c r="H4552" t="s">
        <v>24</v>
      </c>
      <c r="I4552" t="s">
        <v>471</v>
      </c>
      <c r="J4552" s="5">
        <v>392.65</v>
      </c>
      <c r="K4552">
        <v>8</v>
      </c>
      <c r="L4552">
        <v>0.1</v>
      </c>
      <c r="M4552" s="3">
        <f t="shared" si="71"/>
        <v>3140.3999999999996</v>
      </c>
      <c r="N4552" t="s">
        <v>142</v>
      </c>
      <c r="O4552" t="s">
        <v>111</v>
      </c>
      <c r="P4552" t="s">
        <v>10129</v>
      </c>
      <c r="Q4552" t="s">
        <v>29</v>
      </c>
      <c r="R4552">
        <v>6</v>
      </c>
      <c r="S4552">
        <v>4.9000000000000004</v>
      </c>
      <c r="T4552" t="s">
        <v>112</v>
      </c>
      <c r="U4552" t="s">
        <v>60</v>
      </c>
    </row>
    <row r="4553" spans="1:21" x14ac:dyDescent="0.35">
      <c r="A4553" t="s">
        <v>9678</v>
      </c>
      <c r="B4553" t="str">
        <f>IF(COUNTIFS($A:$A,$A4553,$C:$C,$C4553,$D:$D,$D4553,$G:$G,$G4553,$K:$K,$K4553,$M:$M,$M4553)&gt;1,"True Duplicate","Unique")</f>
        <v>Unique</v>
      </c>
      <c r="C4553" s="7">
        <v>45560</v>
      </c>
      <c r="D4553" t="s">
        <v>7828</v>
      </c>
      <c r="E4553" t="str">
        <f>IF(COUNTIF($B$2:D4553,D4553)=1,"New Customer","Returning Customer")</f>
        <v>New Customer</v>
      </c>
      <c r="F4553" t="s">
        <v>10132</v>
      </c>
      <c r="G4553" t="s">
        <v>274</v>
      </c>
      <c r="H4553" t="s">
        <v>74</v>
      </c>
      <c r="I4553" t="s">
        <v>75</v>
      </c>
      <c r="J4553" s="5">
        <v>2372.27</v>
      </c>
      <c r="K4553">
        <v>1</v>
      </c>
      <c r="L4553">
        <v>0.1</v>
      </c>
      <c r="M4553" s="3">
        <f t="shared" si="71"/>
        <v>2372.17</v>
      </c>
      <c r="N4553" t="s">
        <v>98</v>
      </c>
      <c r="O4553" t="s">
        <v>122</v>
      </c>
      <c r="P4553" t="s">
        <v>10129</v>
      </c>
      <c r="Q4553" t="s">
        <v>116</v>
      </c>
      <c r="R4553">
        <v>11</v>
      </c>
      <c r="S4553">
        <v>4.4000000000000004</v>
      </c>
      <c r="T4553" t="s">
        <v>30</v>
      </c>
      <c r="U4553" t="s">
        <v>60</v>
      </c>
    </row>
    <row r="4554" spans="1:21" x14ac:dyDescent="0.35">
      <c r="A4554" t="s">
        <v>4498</v>
      </c>
      <c r="B4554" t="str">
        <f>IF(COUNTIFS($A:$A,$A4554,$C:$C,$C4554,$D:$D,$D4554,$G:$G,$G4554,$K:$K,$K4554,$M:$M,$M4554)&gt;1,"True Duplicate","Unique")</f>
        <v>Unique</v>
      </c>
      <c r="C4554" s="7">
        <v>45561</v>
      </c>
      <c r="D4554" t="s">
        <v>7788</v>
      </c>
      <c r="E4554" t="str">
        <f>IF(COUNTIF($B$2:D4554,D4554)=1,"New Customer","Returning Customer")</f>
        <v>New Customer</v>
      </c>
      <c r="F4554" t="s">
        <v>72</v>
      </c>
      <c r="G4554" t="s">
        <v>102</v>
      </c>
      <c r="H4554" t="s">
        <v>47</v>
      </c>
      <c r="I4554" t="s">
        <v>10125</v>
      </c>
      <c r="J4554" s="5">
        <v>139.13</v>
      </c>
      <c r="K4554">
        <v>13</v>
      </c>
      <c r="L4554">
        <v>0</v>
      </c>
      <c r="M4554" s="3">
        <f t="shared" si="71"/>
        <v>1808.69</v>
      </c>
      <c r="N4554" t="s">
        <v>38</v>
      </c>
      <c r="O4554" t="s">
        <v>39</v>
      </c>
      <c r="P4554" t="s">
        <v>59</v>
      </c>
      <c r="Q4554" t="s">
        <v>77</v>
      </c>
      <c r="R4554">
        <v>11</v>
      </c>
      <c r="S4554">
        <v>2.8</v>
      </c>
      <c r="T4554" t="s">
        <v>30</v>
      </c>
      <c r="U4554" t="s">
        <v>60</v>
      </c>
    </row>
    <row r="4555" spans="1:21" x14ac:dyDescent="0.35">
      <c r="A4555" t="s">
        <v>7787</v>
      </c>
      <c r="B4555" t="str">
        <f>IF(COUNTIFS($A:$A,$A4555,$C:$C,$C4555,$D:$D,$D4555,$G:$G,$G4555,$K:$K,$K4555,$M:$M,$M4555)&gt;1,"True Duplicate","Unique")</f>
        <v>Unique</v>
      </c>
      <c r="C4555" s="7">
        <v>45561</v>
      </c>
      <c r="D4555" t="s">
        <v>8008</v>
      </c>
      <c r="E4555" t="str">
        <f>IF(COUNTIF($B$2:D4555,D4555)=1,"New Customer","Returning Customer")</f>
        <v>Returning Customer</v>
      </c>
      <c r="F4555" t="s">
        <v>10132</v>
      </c>
      <c r="G4555" t="s">
        <v>416</v>
      </c>
      <c r="H4555" t="s">
        <v>66</v>
      </c>
      <c r="I4555" t="s">
        <v>417</v>
      </c>
      <c r="J4555" s="5">
        <v>1372.07</v>
      </c>
      <c r="K4555">
        <v>2</v>
      </c>
      <c r="L4555">
        <v>0.05</v>
      </c>
      <c r="M4555" s="3">
        <f t="shared" si="71"/>
        <v>2744.04</v>
      </c>
      <c r="N4555" t="s">
        <v>76</v>
      </c>
      <c r="O4555" t="s">
        <v>111</v>
      </c>
      <c r="P4555" t="s">
        <v>59</v>
      </c>
      <c r="Q4555" t="s">
        <v>123</v>
      </c>
      <c r="R4555">
        <v>10</v>
      </c>
      <c r="S4555">
        <v>3.2</v>
      </c>
      <c r="T4555" t="s">
        <v>30</v>
      </c>
      <c r="U4555" t="s">
        <v>60</v>
      </c>
    </row>
    <row r="4556" spans="1:21" x14ac:dyDescent="0.35">
      <c r="A4556" t="s">
        <v>8847</v>
      </c>
      <c r="B4556" t="str">
        <f>IF(COUNTIFS($A:$A,$A4556,$C:$C,$C4556,$D:$D,$D4556,$G:$G,$G4556,$K:$K,$K4556,$M:$M,$M4556)&gt;1,"True Duplicate","Unique")</f>
        <v>Unique</v>
      </c>
      <c r="C4556" s="7">
        <v>45561</v>
      </c>
      <c r="D4556" t="s">
        <v>4500</v>
      </c>
      <c r="E4556" t="str">
        <f>IF(COUNTIF($B$2:D4556,D4556)=1,"New Customer","Returning Customer")</f>
        <v>New Customer</v>
      </c>
      <c r="F4556" t="s">
        <v>10132</v>
      </c>
      <c r="G4556" t="s">
        <v>227</v>
      </c>
      <c r="H4556" t="s">
        <v>47</v>
      </c>
      <c r="I4556" t="s">
        <v>228</v>
      </c>
      <c r="J4556" s="5">
        <v>198.62</v>
      </c>
      <c r="K4556">
        <v>7</v>
      </c>
      <c r="L4556">
        <v>0.1</v>
      </c>
      <c r="M4556" s="3">
        <f t="shared" si="71"/>
        <v>1389.64</v>
      </c>
      <c r="N4556" t="s">
        <v>104</v>
      </c>
      <c r="O4556" t="s">
        <v>27</v>
      </c>
      <c r="P4556" t="s">
        <v>10129</v>
      </c>
      <c r="Q4556" t="s">
        <v>116</v>
      </c>
      <c r="R4556">
        <v>5</v>
      </c>
      <c r="S4556">
        <v>2.6</v>
      </c>
      <c r="T4556" t="s">
        <v>30</v>
      </c>
      <c r="U4556" t="s">
        <v>60</v>
      </c>
    </row>
    <row r="4557" spans="1:21" x14ac:dyDescent="0.35">
      <c r="A4557" t="s">
        <v>9405</v>
      </c>
      <c r="B4557" t="str">
        <f>IF(COUNTIFS($A:$A,$A4557,$C:$C,$C4557,$D:$D,$D4557,$G:$G,$G4557,$K:$K,$K4557,$M:$M,$M4557)&gt;1,"True Duplicate","Unique")</f>
        <v>Unique</v>
      </c>
      <c r="C4557" s="7">
        <v>45561</v>
      </c>
      <c r="D4557" t="s">
        <v>8848</v>
      </c>
      <c r="E4557" t="str">
        <f>IF(COUNTIF($B$2:D4557,D4557)=1,"New Customer","Returning Customer")</f>
        <v>New Customer</v>
      </c>
      <c r="F4557" t="s">
        <v>72</v>
      </c>
      <c r="G4557" t="s">
        <v>81</v>
      </c>
      <c r="H4557" t="s">
        <v>57</v>
      </c>
      <c r="I4557" t="s">
        <v>82</v>
      </c>
      <c r="J4557" s="5">
        <v>56.98</v>
      </c>
      <c r="K4557">
        <v>11</v>
      </c>
      <c r="L4557">
        <v>0.05</v>
      </c>
      <c r="M4557" s="3">
        <f t="shared" si="71"/>
        <v>626.23</v>
      </c>
      <c r="N4557" t="s">
        <v>83</v>
      </c>
      <c r="O4557" t="s">
        <v>111</v>
      </c>
      <c r="P4557" t="s">
        <v>85</v>
      </c>
      <c r="Q4557" t="s">
        <v>77</v>
      </c>
      <c r="R4557">
        <v>2</v>
      </c>
      <c r="S4557">
        <v>4.2</v>
      </c>
      <c r="T4557" t="s">
        <v>30</v>
      </c>
      <c r="U4557" t="s">
        <v>60</v>
      </c>
    </row>
    <row r="4558" spans="1:21" x14ac:dyDescent="0.35">
      <c r="A4558" t="s">
        <v>3306</v>
      </c>
      <c r="B4558" t="str">
        <f>IF(COUNTIFS($A:$A,$A4558,$C:$C,$C4558,$D:$D,$D4558,$G:$G,$G4558,$K:$K,$K4558,$M:$M,$M4558)&gt;1,"True Duplicate","Unique")</f>
        <v>Unique</v>
      </c>
      <c r="C4558" s="7">
        <v>45562</v>
      </c>
      <c r="D4558" t="s">
        <v>730</v>
      </c>
      <c r="E4558" t="str">
        <f>IF(COUNTIF($B$2:D4558,D4558)=1,"New Customer","Returning Customer")</f>
        <v>Returning Customer</v>
      </c>
      <c r="F4558" t="s">
        <v>10132</v>
      </c>
      <c r="G4558" t="s">
        <v>138</v>
      </c>
      <c r="H4558" t="s">
        <v>24</v>
      </c>
      <c r="I4558" t="s">
        <v>133</v>
      </c>
      <c r="J4558" s="5">
        <v>293.31</v>
      </c>
      <c r="K4558">
        <v>8</v>
      </c>
      <c r="L4558">
        <v>0</v>
      </c>
      <c r="M4558" s="3">
        <f t="shared" si="71"/>
        <v>2346.48</v>
      </c>
      <c r="N4558" t="s">
        <v>49</v>
      </c>
      <c r="O4558" t="s">
        <v>27</v>
      </c>
      <c r="P4558" t="s">
        <v>59</v>
      </c>
      <c r="Q4558" t="s">
        <v>123</v>
      </c>
      <c r="R4558">
        <v>13</v>
      </c>
      <c r="S4558">
        <v>4.4000000000000004</v>
      </c>
      <c r="T4558" t="s">
        <v>143</v>
      </c>
      <c r="U4558" t="s">
        <v>60</v>
      </c>
    </row>
    <row r="4559" spans="1:21" x14ac:dyDescent="0.35">
      <c r="A4559" t="s">
        <v>6197</v>
      </c>
      <c r="B4559" t="str">
        <f>IF(COUNTIFS($A:$A,$A4559,$C:$C,$C4559,$D:$D,$D4559,$G:$G,$G4559,$K:$K,$K4559,$M:$M,$M4559)&gt;1,"True Duplicate","Unique")</f>
        <v>Unique</v>
      </c>
      <c r="C4559" s="7">
        <v>45562</v>
      </c>
      <c r="D4559" t="s">
        <v>7425</v>
      </c>
      <c r="E4559" t="str">
        <f>IF(COUNTIF($B$2:D4559,D4559)=1,"New Customer","Returning Customer")</f>
        <v>New Customer</v>
      </c>
      <c r="F4559" t="s">
        <v>10132</v>
      </c>
      <c r="G4559" t="s">
        <v>209</v>
      </c>
      <c r="H4559" t="s">
        <v>47</v>
      </c>
      <c r="I4559" t="s">
        <v>210</v>
      </c>
      <c r="J4559" s="5">
        <v>464.23</v>
      </c>
      <c r="K4559">
        <v>7</v>
      </c>
      <c r="L4559">
        <v>0.05</v>
      </c>
      <c r="M4559" s="3">
        <f t="shared" si="71"/>
        <v>3249.26</v>
      </c>
      <c r="N4559" t="s">
        <v>49</v>
      </c>
      <c r="O4559" t="s">
        <v>122</v>
      </c>
      <c r="P4559" t="s">
        <v>166</v>
      </c>
      <c r="Q4559" t="s">
        <v>116</v>
      </c>
      <c r="R4559">
        <v>8</v>
      </c>
      <c r="S4559">
        <v>2.6</v>
      </c>
      <c r="T4559" t="s">
        <v>30</v>
      </c>
      <c r="U4559" t="s">
        <v>60</v>
      </c>
    </row>
    <row r="4560" spans="1:21" x14ac:dyDescent="0.35">
      <c r="A4560" t="s">
        <v>6826</v>
      </c>
      <c r="B4560" t="str">
        <f>IF(COUNTIFS($A:$A,$A4560,$C:$C,$C4560,$D:$D,$D4560,$G:$G,$G4560,$K:$K,$K4560,$M:$M,$M4560)&gt;1,"True Duplicate","Unique")</f>
        <v>Unique</v>
      </c>
      <c r="C4560" s="7">
        <v>45562</v>
      </c>
      <c r="D4560" t="s">
        <v>10032</v>
      </c>
      <c r="E4560" t="str">
        <f>IF(COUNTIF($B$2:D4560,D4560)=1,"New Customer","Returning Customer")</f>
        <v>New Customer</v>
      </c>
      <c r="F4560" t="s">
        <v>10132</v>
      </c>
      <c r="G4560" t="s">
        <v>656</v>
      </c>
      <c r="H4560" t="s">
        <v>47</v>
      </c>
      <c r="I4560" t="s">
        <v>657</v>
      </c>
      <c r="J4560" s="5">
        <v>279.01</v>
      </c>
      <c r="K4560">
        <v>9</v>
      </c>
      <c r="L4560">
        <v>0.1</v>
      </c>
      <c r="M4560" s="3">
        <f t="shared" si="71"/>
        <v>2510.1899999999996</v>
      </c>
      <c r="N4560" t="s">
        <v>38</v>
      </c>
      <c r="O4560" t="s">
        <v>111</v>
      </c>
      <c r="P4560" t="s">
        <v>166</v>
      </c>
      <c r="Q4560" t="s">
        <v>123</v>
      </c>
      <c r="R4560">
        <v>1</v>
      </c>
      <c r="S4560">
        <v>4.7</v>
      </c>
      <c r="T4560" t="s">
        <v>51</v>
      </c>
      <c r="U4560" t="s">
        <v>86</v>
      </c>
    </row>
    <row r="4561" spans="1:21" x14ac:dyDescent="0.35">
      <c r="A4561" t="s">
        <v>7364</v>
      </c>
      <c r="B4561" t="str">
        <f>IF(COUNTIFS($A:$A,$A4561,$C:$C,$C4561,$D:$D,$D4561,$G:$G,$G4561,$K:$K,$K4561,$M:$M,$M4561)&gt;1,"True Duplicate","Unique")</f>
        <v>Unique</v>
      </c>
      <c r="C4561" s="7">
        <v>45562</v>
      </c>
      <c r="D4561" t="s">
        <v>3911</v>
      </c>
      <c r="E4561" t="str">
        <f>IF(COUNTIF($B$2:D4561,D4561)=1,"New Customer","Returning Customer")</f>
        <v>Returning Customer</v>
      </c>
      <c r="F4561" t="s">
        <v>10132</v>
      </c>
      <c r="G4561" t="s">
        <v>209</v>
      </c>
      <c r="H4561" t="s">
        <v>47</v>
      </c>
      <c r="I4561" t="s">
        <v>210</v>
      </c>
      <c r="J4561" s="5">
        <v>586.64</v>
      </c>
      <c r="K4561">
        <v>9</v>
      </c>
      <c r="L4561">
        <v>0</v>
      </c>
      <c r="M4561" s="3">
        <f t="shared" si="71"/>
        <v>5279.76</v>
      </c>
      <c r="N4561" t="s">
        <v>98</v>
      </c>
      <c r="O4561" t="s">
        <v>39</v>
      </c>
      <c r="P4561" t="s">
        <v>59</v>
      </c>
      <c r="Q4561" t="s">
        <v>116</v>
      </c>
      <c r="R4561">
        <v>13</v>
      </c>
      <c r="S4561">
        <v>1.4</v>
      </c>
      <c r="U4561" t="s">
        <v>60</v>
      </c>
    </row>
    <row r="4562" spans="1:21" x14ac:dyDescent="0.35">
      <c r="A4562" t="s">
        <v>7424</v>
      </c>
      <c r="B4562" t="str">
        <f>IF(COUNTIFS($A:$A,$A4562,$C:$C,$C4562,$D:$D,$D4562,$G:$G,$G4562,$K:$K,$K4562,$M:$M,$M4562)&gt;1,"True Duplicate","Unique")</f>
        <v>Unique</v>
      </c>
      <c r="C4562" s="7">
        <v>45562</v>
      </c>
      <c r="D4562" t="s">
        <v>546</v>
      </c>
      <c r="E4562" t="str">
        <f>IF(COUNTIF($B$2:D4562,D4562)=1,"New Customer","Returning Customer")</f>
        <v>Returning Customer</v>
      </c>
      <c r="F4562" t="s">
        <v>72</v>
      </c>
      <c r="G4562" t="s">
        <v>374</v>
      </c>
      <c r="H4562" t="s">
        <v>36</v>
      </c>
      <c r="I4562" t="s">
        <v>259</v>
      </c>
      <c r="J4562" s="5">
        <v>39.33</v>
      </c>
      <c r="K4562">
        <v>8</v>
      </c>
      <c r="L4562">
        <v>0.05</v>
      </c>
      <c r="M4562" s="3">
        <f t="shared" si="71"/>
        <v>314.24</v>
      </c>
      <c r="N4562" t="s">
        <v>98</v>
      </c>
      <c r="O4562" t="s">
        <v>122</v>
      </c>
      <c r="P4562" t="s">
        <v>10129</v>
      </c>
      <c r="Q4562" t="s">
        <v>123</v>
      </c>
      <c r="R4562">
        <v>11</v>
      </c>
      <c r="S4562">
        <v>2.1</v>
      </c>
      <c r="T4562" t="s">
        <v>112</v>
      </c>
      <c r="U4562" t="s">
        <v>86</v>
      </c>
    </row>
    <row r="4563" spans="1:21" x14ac:dyDescent="0.35">
      <c r="A4563" t="s">
        <v>9890</v>
      </c>
      <c r="B4563" t="str">
        <f>IF(COUNTIFS($A:$A,$A4563,$C:$C,$C4563,$D:$D,$D4563,$G:$G,$G4563,$K:$K,$K4563,$M:$M,$M4563)&gt;1,"True Duplicate","Unique")</f>
        <v>Unique</v>
      </c>
      <c r="C4563" s="7">
        <v>45562</v>
      </c>
      <c r="D4563" t="s">
        <v>4243</v>
      </c>
      <c r="E4563" t="str">
        <f>IF(COUNTIF($B$2:D4563,D4563)=1,"New Customer","Returning Customer")</f>
        <v>Returning Customer</v>
      </c>
      <c r="F4563" t="s">
        <v>72</v>
      </c>
      <c r="G4563" t="s">
        <v>533</v>
      </c>
      <c r="H4563" t="s">
        <v>74</v>
      </c>
      <c r="I4563" t="s">
        <v>534</v>
      </c>
      <c r="J4563" s="5">
        <v>1571.74</v>
      </c>
      <c r="K4563">
        <v>13</v>
      </c>
      <c r="L4563">
        <v>0.05</v>
      </c>
      <c r="M4563" s="3">
        <f t="shared" si="71"/>
        <v>20431.97</v>
      </c>
      <c r="N4563" t="s">
        <v>142</v>
      </c>
      <c r="O4563" t="s">
        <v>27</v>
      </c>
      <c r="P4563" t="s">
        <v>59</v>
      </c>
      <c r="Q4563" t="s">
        <v>123</v>
      </c>
      <c r="R4563">
        <v>3</v>
      </c>
      <c r="S4563">
        <v>1.8</v>
      </c>
      <c r="T4563" t="s">
        <v>30</v>
      </c>
      <c r="U4563" t="s">
        <v>86</v>
      </c>
    </row>
    <row r="4564" spans="1:21" x14ac:dyDescent="0.35">
      <c r="A4564" t="s">
        <v>10031</v>
      </c>
      <c r="B4564" t="str">
        <f>IF(COUNTIFS($A:$A,$A4564,$C:$C,$C4564,$D:$D,$D4564,$G:$G,$G4564,$K:$K,$K4564,$M:$M,$M4564)&gt;1,"True Duplicate","Unique")</f>
        <v>Unique</v>
      </c>
      <c r="C4564" s="7">
        <v>45562</v>
      </c>
      <c r="D4564" t="s">
        <v>4704</v>
      </c>
      <c r="E4564" t="str">
        <f>IF(COUNTIF($B$2:D4564,D4564)=1,"New Customer","Returning Customer")</f>
        <v>Returning Customer</v>
      </c>
      <c r="F4564" t="s">
        <v>10132</v>
      </c>
      <c r="G4564" t="s">
        <v>306</v>
      </c>
      <c r="H4564" t="s">
        <v>36</v>
      </c>
      <c r="I4564" t="s">
        <v>259</v>
      </c>
      <c r="J4564" s="5">
        <v>28.3</v>
      </c>
      <c r="K4564">
        <v>7</v>
      </c>
      <c r="L4564">
        <v>0</v>
      </c>
      <c r="M4564" s="3">
        <f t="shared" si="71"/>
        <v>198.1</v>
      </c>
      <c r="N4564" t="s">
        <v>165</v>
      </c>
      <c r="O4564" t="s">
        <v>111</v>
      </c>
      <c r="P4564" t="s">
        <v>59</v>
      </c>
      <c r="Q4564" t="s">
        <v>29</v>
      </c>
      <c r="R4564">
        <v>2</v>
      </c>
      <c r="S4564">
        <v>4.4000000000000004</v>
      </c>
      <c r="T4564" t="s">
        <v>30</v>
      </c>
      <c r="U4564" t="s">
        <v>52</v>
      </c>
    </row>
    <row r="4565" spans="1:21" x14ac:dyDescent="0.35">
      <c r="A4565" t="s">
        <v>1361</v>
      </c>
      <c r="B4565" t="str">
        <f>IF(COUNTIFS($A:$A,$A4565,$C:$C,$C4565,$D:$D,$D4565,$G:$G,$G4565,$K:$K,$K4565,$M:$M,$M4565)&gt;1,"True Duplicate","Unique")</f>
        <v>Unique</v>
      </c>
      <c r="C4565" s="7">
        <v>45563</v>
      </c>
      <c r="D4565" t="s">
        <v>2209</v>
      </c>
      <c r="E4565" t="str">
        <f>IF(COUNTIF($B$2:D4565,D4565)=1,"New Customer","Returning Customer")</f>
        <v>Returning Customer</v>
      </c>
      <c r="F4565" t="s">
        <v>10132</v>
      </c>
      <c r="G4565" t="s">
        <v>193</v>
      </c>
      <c r="H4565" t="s">
        <v>24</v>
      </c>
      <c r="I4565" t="s">
        <v>10126</v>
      </c>
      <c r="J4565" s="5">
        <v>22.62</v>
      </c>
      <c r="K4565">
        <v>10</v>
      </c>
      <c r="L4565">
        <v>0</v>
      </c>
      <c r="M4565" s="3">
        <f t="shared" si="71"/>
        <v>226.20000000000002</v>
      </c>
      <c r="N4565" t="s">
        <v>98</v>
      </c>
      <c r="O4565" t="s">
        <v>111</v>
      </c>
      <c r="P4565" t="s">
        <v>10129</v>
      </c>
      <c r="Q4565" t="s">
        <v>41</v>
      </c>
      <c r="R4565">
        <v>6</v>
      </c>
      <c r="S4565">
        <v>3.5</v>
      </c>
      <c r="T4565" t="s">
        <v>30</v>
      </c>
      <c r="U4565" t="s">
        <v>86</v>
      </c>
    </row>
    <row r="4566" spans="1:21" x14ac:dyDescent="0.35">
      <c r="A4566" t="s">
        <v>1423</v>
      </c>
      <c r="B4566" t="str">
        <f>IF(COUNTIFS($A:$A,$A4566,$C:$C,$C4566,$D:$D,$D4566,$G:$G,$G4566,$K:$K,$K4566,$M:$M,$M4566)&gt;1,"True Duplicate","Unique")</f>
        <v>Unique</v>
      </c>
      <c r="C4566" s="7">
        <v>45563</v>
      </c>
      <c r="D4566" t="s">
        <v>1363</v>
      </c>
      <c r="E4566" t="str">
        <f>IF(COUNTIF($B$2:D4566,D4566)=1,"New Customer","Returning Customer")</f>
        <v>New Customer</v>
      </c>
      <c r="F4566" t="s">
        <v>72</v>
      </c>
      <c r="G4566" t="s">
        <v>223</v>
      </c>
      <c r="H4566" t="s">
        <v>66</v>
      </c>
      <c r="I4566" t="s">
        <v>171</v>
      </c>
      <c r="J4566" s="5">
        <v>1440.13</v>
      </c>
      <c r="K4566">
        <v>11</v>
      </c>
      <c r="L4566">
        <v>0.15</v>
      </c>
      <c r="M4566" s="3">
        <f t="shared" si="71"/>
        <v>15839.78</v>
      </c>
      <c r="N4566" t="s">
        <v>104</v>
      </c>
      <c r="O4566" t="s">
        <v>122</v>
      </c>
      <c r="P4566" t="s">
        <v>10129</v>
      </c>
      <c r="Q4566" t="s">
        <v>116</v>
      </c>
      <c r="R4566">
        <v>4</v>
      </c>
      <c r="S4566">
        <v>2.6</v>
      </c>
      <c r="T4566" t="s">
        <v>30</v>
      </c>
      <c r="U4566" t="s">
        <v>60</v>
      </c>
    </row>
    <row r="4567" spans="1:21" x14ac:dyDescent="0.35">
      <c r="A4567" t="s">
        <v>1848</v>
      </c>
      <c r="B4567" t="str">
        <f>IF(COUNTIFS($A:$A,$A4567,$C:$C,$C4567,$D:$D,$D4567,$G:$G,$G4567,$K:$K,$K4567,$M:$M,$M4567)&gt;1,"True Duplicate","Unique")</f>
        <v>Unique</v>
      </c>
      <c r="C4567" s="7">
        <v>45563</v>
      </c>
      <c r="D4567" t="s">
        <v>5916</v>
      </c>
      <c r="E4567" t="str">
        <f>IF(COUNTIF($B$2:D4567,D4567)=1,"New Customer","Returning Customer")</f>
        <v>New Customer</v>
      </c>
      <c r="F4567" t="s">
        <v>72</v>
      </c>
      <c r="G4567" t="s">
        <v>306</v>
      </c>
      <c r="H4567" t="s">
        <v>36</v>
      </c>
      <c r="I4567" t="s">
        <v>259</v>
      </c>
      <c r="J4567" s="5">
        <v>15.8</v>
      </c>
      <c r="K4567">
        <v>4</v>
      </c>
      <c r="L4567">
        <v>0.3</v>
      </c>
      <c r="M4567" s="3">
        <f t="shared" si="71"/>
        <v>62</v>
      </c>
      <c r="N4567" t="s">
        <v>83</v>
      </c>
      <c r="O4567" t="s">
        <v>39</v>
      </c>
      <c r="P4567" t="s">
        <v>10129</v>
      </c>
      <c r="Q4567" t="s">
        <v>29</v>
      </c>
      <c r="R4567">
        <v>1</v>
      </c>
      <c r="S4567">
        <v>4.4000000000000004</v>
      </c>
      <c r="T4567" t="s">
        <v>30</v>
      </c>
      <c r="U4567" t="s">
        <v>86</v>
      </c>
    </row>
    <row r="4568" spans="1:21" x14ac:dyDescent="0.35">
      <c r="A4568" t="s">
        <v>5049</v>
      </c>
      <c r="B4568" t="str">
        <f>IF(COUNTIFS($A:$A,$A4568,$C:$C,$C4568,$D:$D,$D4568,$G:$G,$G4568,$K:$K,$K4568,$M:$M,$M4568)&gt;1,"True Duplicate","Unique")</f>
        <v>Unique</v>
      </c>
      <c r="C4568" s="7">
        <v>45563</v>
      </c>
      <c r="D4568" t="s">
        <v>571</v>
      </c>
      <c r="E4568" t="str">
        <f>IF(COUNTIF($B$2:D4568,D4568)=1,"New Customer","Returning Customer")</f>
        <v>Returning Customer</v>
      </c>
      <c r="F4568" t="s">
        <v>72</v>
      </c>
      <c r="G4568" t="s">
        <v>399</v>
      </c>
      <c r="H4568" t="s">
        <v>24</v>
      </c>
      <c r="I4568" t="s">
        <v>182</v>
      </c>
      <c r="J4568" s="5">
        <v>544.71</v>
      </c>
      <c r="K4568">
        <v>6</v>
      </c>
      <c r="L4568">
        <v>0</v>
      </c>
      <c r="M4568" s="3">
        <f t="shared" si="71"/>
        <v>3268.26</v>
      </c>
      <c r="N4568" t="s">
        <v>49</v>
      </c>
      <c r="O4568" t="s">
        <v>39</v>
      </c>
      <c r="P4568" t="s">
        <v>10129</v>
      </c>
      <c r="Q4568" t="s">
        <v>77</v>
      </c>
      <c r="R4568">
        <v>3</v>
      </c>
      <c r="S4568">
        <v>2.2999999999999998</v>
      </c>
      <c r="T4568" t="s">
        <v>30</v>
      </c>
      <c r="U4568" t="s">
        <v>60</v>
      </c>
    </row>
    <row r="4569" spans="1:21" x14ac:dyDescent="0.35">
      <c r="A4569" t="s">
        <v>5383</v>
      </c>
      <c r="B4569" t="str">
        <f>IF(COUNTIFS($A:$A,$A4569,$C:$C,$C4569,$D:$D,$D4569,$G:$G,$G4569,$K:$K,$K4569,$M:$M,$M4569)&gt;1,"True Duplicate","Unique")</f>
        <v>Unique</v>
      </c>
      <c r="C4569" s="7">
        <v>45563</v>
      </c>
      <c r="D4569" t="s">
        <v>5384</v>
      </c>
      <c r="E4569" t="str">
        <f>IF(COUNTIF($B$2:D4569,D4569)=1,"New Customer","Returning Customer")</f>
        <v>New Customer</v>
      </c>
      <c r="F4569" t="s">
        <v>10132</v>
      </c>
      <c r="G4569" t="s">
        <v>351</v>
      </c>
      <c r="H4569" t="s">
        <v>57</v>
      </c>
      <c r="I4569" t="s">
        <v>289</v>
      </c>
      <c r="J4569" s="5">
        <v>562.39</v>
      </c>
      <c r="K4569">
        <v>13</v>
      </c>
      <c r="L4569">
        <v>0.1</v>
      </c>
      <c r="M4569" s="3">
        <f t="shared" si="71"/>
        <v>7309.7699999999995</v>
      </c>
      <c r="N4569" t="s">
        <v>165</v>
      </c>
      <c r="O4569" t="s">
        <v>27</v>
      </c>
      <c r="P4569" t="s">
        <v>59</v>
      </c>
      <c r="Q4569" t="s">
        <v>77</v>
      </c>
      <c r="R4569">
        <v>10</v>
      </c>
      <c r="S4569">
        <v>2.6</v>
      </c>
      <c r="T4569" t="s">
        <v>30</v>
      </c>
      <c r="U4569" t="s">
        <v>86</v>
      </c>
    </row>
    <row r="4570" spans="1:21" x14ac:dyDescent="0.35">
      <c r="A4570" t="s">
        <v>5915</v>
      </c>
      <c r="B4570" t="str">
        <f>IF(COUNTIFS($A:$A,$A4570,$C:$C,$C4570,$D:$D,$D4570,$G:$G,$G4570,$K:$K,$K4570,$M:$M,$M4570)&gt;1,"True Duplicate","Unique")</f>
        <v>Unique</v>
      </c>
      <c r="C4570" s="7">
        <v>45563</v>
      </c>
      <c r="D4570" t="s">
        <v>1849</v>
      </c>
      <c r="E4570" t="str">
        <f>IF(COUNTIF($B$2:D4570,D4570)=1,"New Customer","Returning Customer")</f>
        <v>Returning Customer</v>
      </c>
      <c r="F4570" t="s">
        <v>72</v>
      </c>
      <c r="G4570" t="s">
        <v>35</v>
      </c>
      <c r="H4570" t="s">
        <v>36</v>
      </c>
      <c r="I4570" t="s">
        <v>37</v>
      </c>
      <c r="J4570" s="5">
        <v>12.31</v>
      </c>
      <c r="K4570">
        <v>2</v>
      </c>
      <c r="L4570">
        <v>0.25</v>
      </c>
      <c r="M4570" s="3">
        <f t="shared" si="71"/>
        <v>24.12</v>
      </c>
      <c r="N4570" t="s">
        <v>49</v>
      </c>
      <c r="O4570" t="s">
        <v>122</v>
      </c>
      <c r="P4570" t="s">
        <v>10129</v>
      </c>
      <c r="Q4570" t="s">
        <v>123</v>
      </c>
      <c r="R4570">
        <v>3</v>
      </c>
      <c r="S4570">
        <v>4.5999999999999996</v>
      </c>
      <c r="T4570" t="s">
        <v>30</v>
      </c>
      <c r="U4570" t="s">
        <v>60</v>
      </c>
    </row>
    <row r="4571" spans="1:21" x14ac:dyDescent="0.35">
      <c r="A4571" t="s">
        <v>7390</v>
      </c>
      <c r="B4571" t="str">
        <f>IF(COUNTIFS($A:$A,$A4571,$C:$C,$C4571,$D:$D,$D4571,$G:$G,$G4571,$K:$K,$K4571,$M:$M,$M4571)&gt;1,"True Duplicate","Unique")</f>
        <v>Unique</v>
      </c>
      <c r="C4571" s="7">
        <v>45563</v>
      </c>
      <c r="D4571" t="s">
        <v>3619</v>
      </c>
      <c r="E4571" t="str">
        <f>IF(COUNTIF($B$2:D4571,D4571)=1,"New Customer","Returning Customer")</f>
        <v>Returning Customer</v>
      </c>
      <c r="F4571" t="s">
        <v>10132</v>
      </c>
      <c r="G4571" t="s">
        <v>656</v>
      </c>
      <c r="H4571" t="s">
        <v>47</v>
      </c>
      <c r="I4571" t="s">
        <v>657</v>
      </c>
      <c r="J4571" s="5">
        <v>211.91</v>
      </c>
      <c r="K4571">
        <v>2</v>
      </c>
      <c r="L4571">
        <v>0</v>
      </c>
      <c r="M4571" s="3">
        <f t="shared" si="71"/>
        <v>423.82</v>
      </c>
      <c r="N4571" t="s">
        <v>165</v>
      </c>
      <c r="O4571" t="s">
        <v>27</v>
      </c>
      <c r="P4571" t="s">
        <v>10129</v>
      </c>
      <c r="Q4571" t="s">
        <v>123</v>
      </c>
      <c r="R4571">
        <v>11</v>
      </c>
      <c r="S4571">
        <v>3</v>
      </c>
      <c r="T4571" t="s">
        <v>30</v>
      </c>
      <c r="U4571" t="s">
        <v>10128</v>
      </c>
    </row>
    <row r="4572" spans="1:21" x14ac:dyDescent="0.35">
      <c r="A4572" t="s">
        <v>7894</v>
      </c>
      <c r="B4572" t="str">
        <f>IF(COUNTIFS($A:$A,$A4572,$C:$C,$C4572,$D:$D,$D4572,$G:$G,$G4572,$K:$K,$K4572,$M:$M,$M4572)&gt;1,"True Duplicate","Unique")</f>
        <v>Unique</v>
      </c>
      <c r="C4572" s="7">
        <v>45563</v>
      </c>
      <c r="D4572" t="s">
        <v>5050</v>
      </c>
      <c r="E4572" t="str">
        <f>IF(COUNTIF($B$2:D4572,D4572)=1,"New Customer","Returning Customer")</f>
        <v>New Customer</v>
      </c>
      <c r="F4572" t="s">
        <v>72</v>
      </c>
      <c r="G4572" t="s">
        <v>416</v>
      </c>
      <c r="H4572" t="s">
        <v>66</v>
      </c>
      <c r="I4572" t="s">
        <v>417</v>
      </c>
      <c r="J4572" s="5">
        <v>718.28</v>
      </c>
      <c r="K4572">
        <v>14</v>
      </c>
      <c r="L4572">
        <v>0.3</v>
      </c>
      <c r="M4572" s="3">
        <f t="shared" si="71"/>
        <v>10051.720000000001</v>
      </c>
      <c r="N4572" t="s">
        <v>38</v>
      </c>
      <c r="O4572" t="s">
        <v>39</v>
      </c>
      <c r="P4572" t="s">
        <v>59</v>
      </c>
      <c r="Q4572" t="s">
        <v>123</v>
      </c>
      <c r="R4572">
        <v>3</v>
      </c>
      <c r="S4572">
        <v>1.5</v>
      </c>
      <c r="T4572" t="s">
        <v>30</v>
      </c>
      <c r="U4572" t="s">
        <v>60</v>
      </c>
    </row>
    <row r="4573" spans="1:21" x14ac:dyDescent="0.35">
      <c r="A4573" t="s">
        <v>3072</v>
      </c>
      <c r="B4573" t="str">
        <f>IF(COUNTIFS($A:$A,$A4573,$C:$C,$C4573,$D:$D,$D4573,$G:$G,$G4573,$K:$K,$K4573,$M:$M,$M4573)&gt;1,"True Duplicate","Unique")</f>
        <v>Unique</v>
      </c>
      <c r="C4573" s="7">
        <v>45564</v>
      </c>
      <c r="D4573" t="s">
        <v>4514</v>
      </c>
      <c r="E4573" t="str">
        <f>IF(COUNTIF($B$2:D4573,D4573)=1,"New Customer","Returning Customer")</f>
        <v>Returning Customer</v>
      </c>
      <c r="F4573" t="s">
        <v>10132</v>
      </c>
      <c r="G4573" t="s">
        <v>239</v>
      </c>
      <c r="H4573" t="s">
        <v>66</v>
      </c>
      <c r="I4573" t="s">
        <v>240</v>
      </c>
      <c r="J4573" s="5">
        <v>548.91999999999996</v>
      </c>
      <c r="K4573">
        <v>7</v>
      </c>
      <c r="L4573">
        <v>0.3</v>
      </c>
      <c r="M4573" s="3">
        <f t="shared" si="71"/>
        <v>3840.34</v>
      </c>
      <c r="N4573" t="s">
        <v>165</v>
      </c>
      <c r="O4573" t="s">
        <v>122</v>
      </c>
      <c r="P4573" t="s">
        <v>59</v>
      </c>
      <c r="Q4573" t="s">
        <v>116</v>
      </c>
      <c r="R4573">
        <v>5</v>
      </c>
      <c r="S4573">
        <v>1.6</v>
      </c>
      <c r="T4573" t="s">
        <v>30</v>
      </c>
      <c r="U4573" t="s">
        <v>60</v>
      </c>
    </row>
    <row r="4574" spans="1:21" x14ac:dyDescent="0.35">
      <c r="A4574" t="s">
        <v>4232</v>
      </c>
      <c r="B4574" t="str">
        <f>IF(COUNTIFS($A:$A,$A4574,$C:$C,$C4574,$D:$D,$D4574,$G:$G,$G4574,$K:$K,$K4574,$M:$M,$M4574)&gt;1,"True Duplicate","Unique")</f>
        <v>Unique</v>
      </c>
      <c r="C4574" s="7">
        <v>45564</v>
      </c>
      <c r="D4574" t="s">
        <v>3506</v>
      </c>
      <c r="E4574" t="str">
        <f>IF(COUNTIF($B$2:D4574,D4574)=1,"New Customer","Returning Customer")</f>
        <v>Returning Customer</v>
      </c>
      <c r="F4574" t="s">
        <v>72</v>
      </c>
      <c r="G4574" t="s">
        <v>399</v>
      </c>
      <c r="H4574" t="s">
        <v>24</v>
      </c>
      <c r="I4574" t="s">
        <v>182</v>
      </c>
      <c r="J4574" s="5">
        <v>100.42</v>
      </c>
      <c r="K4574">
        <v>1</v>
      </c>
      <c r="L4574">
        <v>0.3</v>
      </c>
      <c r="M4574" s="3">
        <f t="shared" si="71"/>
        <v>100.12</v>
      </c>
      <c r="N4574" t="s">
        <v>38</v>
      </c>
      <c r="O4574" t="s">
        <v>27</v>
      </c>
      <c r="P4574" t="s">
        <v>10129</v>
      </c>
      <c r="Q4574" t="s">
        <v>123</v>
      </c>
      <c r="R4574">
        <v>2</v>
      </c>
      <c r="S4574">
        <v>3.8</v>
      </c>
      <c r="T4574" t="s">
        <v>30</v>
      </c>
      <c r="U4574" t="s">
        <v>86</v>
      </c>
    </row>
    <row r="4575" spans="1:21" x14ac:dyDescent="0.35">
      <c r="A4575" t="s">
        <v>4963</v>
      </c>
      <c r="B4575" t="str">
        <f>IF(COUNTIFS($A:$A,$A4575,$C:$C,$C4575,$D:$D,$D4575,$G:$G,$G4575,$K:$K,$K4575,$M:$M,$M4575)&gt;1,"True Duplicate","Unique")</f>
        <v>Unique</v>
      </c>
      <c r="C4575" s="7">
        <v>45564</v>
      </c>
      <c r="D4575" t="s">
        <v>3074</v>
      </c>
      <c r="E4575" t="str">
        <f>IF(COUNTIF($B$2:D4575,D4575)=1,"New Customer","Returning Customer")</f>
        <v>Returning Customer</v>
      </c>
      <c r="F4575" t="s">
        <v>10132</v>
      </c>
      <c r="G4575" t="s">
        <v>649</v>
      </c>
      <c r="H4575" t="s">
        <v>57</v>
      </c>
      <c r="I4575" t="s">
        <v>153</v>
      </c>
      <c r="J4575" s="5">
        <v>780.2</v>
      </c>
      <c r="K4575">
        <v>14</v>
      </c>
      <c r="L4575">
        <v>0.2</v>
      </c>
      <c r="M4575" s="3">
        <f t="shared" si="71"/>
        <v>10920</v>
      </c>
      <c r="N4575" t="s">
        <v>302</v>
      </c>
      <c r="O4575" t="s">
        <v>39</v>
      </c>
      <c r="P4575" t="s">
        <v>85</v>
      </c>
      <c r="Q4575" t="s">
        <v>116</v>
      </c>
      <c r="R4575">
        <v>7</v>
      </c>
      <c r="S4575">
        <v>4.2</v>
      </c>
      <c r="T4575" t="s">
        <v>30</v>
      </c>
      <c r="U4575" t="s">
        <v>60</v>
      </c>
    </row>
    <row r="4576" spans="1:21" x14ac:dyDescent="0.35">
      <c r="A4576" t="s">
        <v>6801</v>
      </c>
      <c r="B4576" t="str">
        <f>IF(COUNTIFS($A:$A,$A4576,$C:$C,$C4576,$D:$D,$D4576,$G:$G,$G4576,$K:$K,$K4576,$M:$M,$M4576)&gt;1,"True Duplicate","Unique")</f>
        <v>Unique</v>
      </c>
      <c r="C4576" s="7">
        <v>45564</v>
      </c>
      <c r="D4576" t="s">
        <v>6802</v>
      </c>
      <c r="E4576" t="str">
        <f>IF(COUNTIF($B$2:D4576,D4576)=1,"New Customer","Returning Customer")</f>
        <v>Returning Customer</v>
      </c>
      <c r="F4576" t="s">
        <v>10132</v>
      </c>
      <c r="G4576" t="s">
        <v>293</v>
      </c>
      <c r="H4576" t="s">
        <v>74</v>
      </c>
      <c r="I4576" t="s">
        <v>110</v>
      </c>
      <c r="J4576" s="5">
        <v>2430.83</v>
      </c>
      <c r="K4576">
        <v>2</v>
      </c>
      <c r="L4576">
        <v>0</v>
      </c>
      <c r="M4576" s="3">
        <f t="shared" si="71"/>
        <v>4861.66</v>
      </c>
      <c r="N4576" t="s">
        <v>49</v>
      </c>
      <c r="O4576" t="s">
        <v>122</v>
      </c>
      <c r="P4576" t="s">
        <v>10129</v>
      </c>
      <c r="Q4576" t="s">
        <v>116</v>
      </c>
      <c r="R4576">
        <v>5</v>
      </c>
      <c r="S4576">
        <v>4.2</v>
      </c>
      <c r="T4576" t="s">
        <v>30</v>
      </c>
      <c r="U4576" t="s">
        <v>60</v>
      </c>
    </row>
    <row r="4577" spans="1:21" x14ac:dyDescent="0.35">
      <c r="A4577" t="s">
        <v>7601</v>
      </c>
      <c r="B4577" t="str">
        <f>IF(COUNTIFS($A:$A,$A4577,$C:$C,$C4577,$D:$D,$D4577,$G:$G,$G4577,$K:$K,$K4577,$M:$M,$M4577)&gt;1,"True Duplicate","Unique")</f>
        <v>Unique</v>
      </c>
      <c r="C4577" s="7">
        <v>45564</v>
      </c>
      <c r="D4577" t="s">
        <v>1911</v>
      </c>
      <c r="E4577" t="str">
        <f>IF(COUNTIF($B$2:D4577,D4577)=1,"New Customer","Returning Customer")</f>
        <v>Returning Customer</v>
      </c>
      <c r="F4577" t="s">
        <v>10132</v>
      </c>
      <c r="G4577" t="s">
        <v>109</v>
      </c>
      <c r="H4577" t="s">
        <v>74</v>
      </c>
      <c r="I4577" t="s">
        <v>110</v>
      </c>
      <c r="J4577" s="5">
        <v>1532.97</v>
      </c>
      <c r="K4577">
        <v>7</v>
      </c>
      <c r="L4577">
        <v>0.15</v>
      </c>
      <c r="M4577" s="3">
        <f t="shared" si="71"/>
        <v>10729.74</v>
      </c>
      <c r="N4577" t="s">
        <v>83</v>
      </c>
      <c r="O4577" t="s">
        <v>122</v>
      </c>
      <c r="P4577" t="s">
        <v>10129</v>
      </c>
      <c r="Q4577" t="s">
        <v>123</v>
      </c>
      <c r="R4577">
        <v>12</v>
      </c>
      <c r="S4577">
        <v>4.4000000000000004</v>
      </c>
      <c r="T4577" t="s">
        <v>30</v>
      </c>
      <c r="U4577" t="s">
        <v>60</v>
      </c>
    </row>
    <row r="4578" spans="1:21" x14ac:dyDescent="0.35">
      <c r="A4578" t="s">
        <v>9639</v>
      </c>
      <c r="B4578" t="str">
        <f>IF(COUNTIFS($A:$A,$A4578,$C:$C,$C4578,$D:$D,$D4578,$G:$G,$G4578,$K:$K,$K4578,$M:$M,$M4578)&gt;1,"True Duplicate","Unique")</f>
        <v>Unique</v>
      </c>
      <c r="C4578" s="7">
        <v>45565</v>
      </c>
      <c r="D4578" t="s">
        <v>9641</v>
      </c>
      <c r="E4578" t="str">
        <f>IF(COUNTIF($B$2:D4578,D4578)=1,"New Customer","Returning Customer")</f>
        <v>New Customer</v>
      </c>
      <c r="F4578" t="s">
        <v>10132</v>
      </c>
      <c r="G4578" t="s">
        <v>649</v>
      </c>
      <c r="H4578" t="s">
        <v>57</v>
      </c>
      <c r="I4578" t="s">
        <v>153</v>
      </c>
      <c r="J4578" s="5">
        <v>211.9</v>
      </c>
      <c r="K4578">
        <v>7</v>
      </c>
      <c r="L4578">
        <v>0</v>
      </c>
      <c r="M4578" s="3">
        <f t="shared" si="71"/>
        <v>1483.3</v>
      </c>
      <c r="N4578" t="s">
        <v>49</v>
      </c>
      <c r="O4578" t="s">
        <v>39</v>
      </c>
      <c r="P4578" t="s">
        <v>85</v>
      </c>
      <c r="Q4578" t="s">
        <v>77</v>
      </c>
      <c r="S4578">
        <v>4.5999999999999996</v>
      </c>
      <c r="T4578" t="s">
        <v>30</v>
      </c>
      <c r="U4578" t="s">
        <v>52</v>
      </c>
    </row>
    <row r="4579" spans="1:21" x14ac:dyDescent="0.35">
      <c r="A4579" t="s">
        <v>1257</v>
      </c>
      <c r="B4579" t="str">
        <f>IF(COUNTIFS($A:$A,$A4579,$C:$C,$C4579,$D:$D,$D4579,$G:$G,$G4579,$K:$K,$K4579,$M:$M,$M4579)&gt;1,"True Duplicate","Unique")</f>
        <v>Unique</v>
      </c>
      <c r="C4579" s="7">
        <v>45566</v>
      </c>
      <c r="D4579" t="s">
        <v>7481</v>
      </c>
      <c r="E4579" t="str">
        <f>IF(COUNTIF($B$2:D4579,D4579)=1,"New Customer","Returning Customer")</f>
        <v>Returning Customer</v>
      </c>
      <c r="F4579" t="s">
        <v>72</v>
      </c>
      <c r="G4579" t="s">
        <v>176</v>
      </c>
      <c r="H4579" t="s">
        <v>47</v>
      </c>
      <c r="I4579" t="s">
        <v>177</v>
      </c>
      <c r="J4579" s="5">
        <v>208.58</v>
      </c>
      <c r="K4579">
        <v>8</v>
      </c>
      <c r="L4579">
        <v>0.1</v>
      </c>
      <c r="M4579" s="3">
        <f t="shared" si="71"/>
        <v>1667.8400000000001</v>
      </c>
      <c r="N4579" t="s">
        <v>165</v>
      </c>
      <c r="O4579" t="s">
        <v>122</v>
      </c>
      <c r="P4579" t="s">
        <v>85</v>
      </c>
      <c r="Q4579" t="s">
        <v>123</v>
      </c>
      <c r="R4579">
        <v>4</v>
      </c>
      <c r="S4579">
        <v>1.3</v>
      </c>
      <c r="T4579" t="s">
        <v>112</v>
      </c>
      <c r="U4579" t="s">
        <v>60</v>
      </c>
    </row>
    <row r="4580" spans="1:21" x14ac:dyDescent="0.35">
      <c r="A4580" t="s">
        <v>2412</v>
      </c>
      <c r="B4580" t="str">
        <f>IF(COUNTIFS($A:$A,$A4580,$C:$C,$C4580,$D:$D,$D4580,$G:$G,$G4580,$K:$K,$K4580,$M:$M,$M4580)&gt;1,"True Duplicate","Unique")</f>
        <v>Unique</v>
      </c>
      <c r="C4580" s="7">
        <v>45566</v>
      </c>
      <c r="D4580" t="s">
        <v>3604</v>
      </c>
      <c r="E4580" t="str">
        <f>IF(COUNTIF($B$2:D4580,D4580)=1,"New Customer","Returning Customer")</f>
        <v>New Customer</v>
      </c>
      <c r="F4580" t="s">
        <v>72</v>
      </c>
      <c r="G4580" t="s">
        <v>120</v>
      </c>
      <c r="H4580" t="s">
        <v>47</v>
      </c>
      <c r="I4580" t="s">
        <v>121</v>
      </c>
      <c r="J4580" s="5">
        <v>449.99</v>
      </c>
      <c r="K4580">
        <v>8</v>
      </c>
      <c r="M4580" s="3">
        <f t="shared" si="71"/>
        <v>3599.92</v>
      </c>
      <c r="N4580" t="s">
        <v>49</v>
      </c>
      <c r="O4580" t="s">
        <v>27</v>
      </c>
      <c r="P4580" t="s">
        <v>166</v>
      </c>
      <c r="Q4580" t="s">
        <v>123</v>
      </c>
      <c r="R4580">
        <v>1</v>
      </c>
      <c r="S4580">
        <v>3</v>
      </c>
      <c r="T4580" t="s">
        <v>30</v>
      </c>
      <c r="U4580" t="s">
        <v>10128</v>
      </c>
    </row>
    <row r="4581" spans="1:21" x14ac:dyDescent="0.35">
      <c r="A4581" t="s">
        <v>2422</v>
      </c>
      <c r="B4581" t="str">
        <f>IF(COUNTIFS($A:$A,$A4581,$C:$C,$C4581,$D:$D,$D4581,$G:$G,$G4581,$K:$K,$K4581,$M:$M,$M4581)&gt;1,"True Duplicate","Unique")</f>
        <v>Unique</v>
      </c>
      <c r="C4581" s="7">
        <v>45566</v>
      </c>
      <c r="D4581" t="s">
        <v>2525</v>
      </c>
      <c r="E4581" t="str">
        <f>IF(COUNTIF($B$2:D4581,D4581)=1,"New Customer","Returning Customer")</f>
        <v>Returning Customer</v>
      </c>
      <c r="F4581" t="s">
        <v>10132</v>
      </c>
      <c r="G4581" t="s">
        <v>227</v>
      </c>
      <c r="H4581" t="s">
        <v>47</v>
      </c>
      <c r="I4581" t="s">
        <v>228</v>
      </c>
      <c r="J4581" s="5">
        <v>465.52</v>
      </c>
      <c r="K4581">
        <v>9</v>
      </c>
      <c r="L4581">
        <v>0.15</v>
      </c>
      <c r="M4581" s="3">
        <f t="shared" si="71"/>
        <v>4188.33</v>
      </c>
      <c r="N4581" t="s">
        <v>142</v>
      </c>
      <c r="O4581" t="s">
        <v>39</v>
      </c>
      <c r="P4581" t="s">
        <v>10129</v>
      </c>
      <c r="Q4581" t="s">
        <v>123</v>
      </c>
      <c r="R4581">
        <v>7</v>
      </c>
      <c r="S4581">
        <v>2.2999999999999998</v>
      </c>
      <c r="T4581" t="s">
        <v>30</v>
      </c>
      <c r="U4581" t="s">
        <v>86</v>
      </c>
    </row>
    <row r="4582" spans="1:21" x14ac:dyDescent="0.35">
      <c r="A4582" t="s">
        <v>2524</v>
      </c>
      <c r="B4582" t="str">
        <f>IF(COUNTIFS($A:$A,$A4582,$C:$C,$C4582,$D:$D,$D4582,$G:$G,$G4582,$K:$K,$K4582,$M:$M,$M4582)&gt;1,"True Duplicate","Unique")</f>
        <v>Unique</v>
      </c>
      <c r="C4582" s="7">
        <v>45566</v>
      </c>
      <c r="D4582" t="s">
        <v>3375</v>
      </c>
      <c r="E4582" t="str">
        <f>IF(COUNTIF($B$2:D4582,D4582)=1,"New Customer","Returning Customer")</f>
        <v>Returning Customer</v>
      </c>
      <c r="F4582" t="s">
        <v>10132</v>
      </c>
      <c r="G4582" t="s">
        <v>239</v>
      </c>
      <c r="H4582" t="s">
        <v>66</v>
      </c>
      <c r="I4582" t="s">
        <v>240</v>
      </c>
      <c r="J4582" s="5">
        <v>254.41</v>
      </c>
      <c r="K4582">
        <v>9</v>
      </c>
      <c r="L4582">
        <v>0.15</v>
      </c>
      <c r="M4582" s="3">
        <f t="shared" si="71"/>
        <v>2288.34</v>
      </c>
      <c r="N4582" t="s">
        <v>104</v>
      </c>
      <c r="O4582" t="s">
        <v>122</v>
      </c>
      <c r="P4582" t="s">
        <v>166</v>
      </c>
      <c r="Q4582" t="s">
        <v>77</v>
      </c>
      <c r="R4582">
        <v>10</v>
      </c>
      <c r="S4582">
        <v>4.2</v>
      </c>
      <c r="T4582" t="s">
        <v>30</v>
      </c>
      <c r="U4582" t="s">
        <v>60</v>
      </c>
    </row>
    <row r="4583" spans="1:21" x14ac:dyDescent="0.35">
      <c r="A4583" t="s">
        <v>3126</v>
      </c>
      <c r="B4583" t="str">
        <f>IF(COUNTIFS($A:$A,$A4583,$C:$C,$C4583,$D:$D,$D4583,$G:$G,$G4583,$K:$K,$K4583,$M:$M,$M4583)&gt;1,"True Duplicate","Unique")</f>
        <v>Unique</v>
      </c>
      <c r="C4583" s="7">
        <v>45566</v>
      </c>
      <c r="D4583" t="s">
        <v>1259</v>
      </c>
      <c r="E4583" t="str">
        <f>IF(COUNTIF($B$2:D4583,D4583)=1,"New Customer","Returning Customer")</f>
        <v>Returning Customer</v>
      </c>
      <c r="F4583" t="s">
        <v>72</v>
      </c>
      <c r="G4583" t="s">
        <v>193</v>
      </c>
      <c r="H4583" t="s">
        <v>24</v>
      </c>
      <c r="I4583" t="s">
        <v>10126</v>
      </c>
      <c r="J4583" s="5">
        <v>426.88</v>
      </c>
      <c r="K4583">
        <v>14</v>
      </c>
      <c r="L4583">
        <v>0</v>
      </c>
      <c r="M4583" s="3">
        <f t="shared" si="71"/>
        <v>5976.32</v>
      </c>
      <c r="N4583" t="s">
        <v>38</v>
      </c>
      <c r="O4583" t="s">
        <v>111</v>
      </c>
      <c r="P4583" t="s">
        <v>10129</v>
      </c>
      <c r="Q4583" t="s">
        <v>123</v>
      </c>
      <c r="R4583">
        <v>10</v>
      </c>
      <c r="S4583">
        <v>1.8</v>
      </c>
      <c r="T4583" t="s">
        <v>112</v>
      </c>
      <c r="U4583" t="s">
        <v>52</v>
      </c>
    </row>
    <row r="4584" spans="1:21" x14ac:dyDescent="0.35">
      <c r="A4584" t="s">
        <v>3183</v>
      </c>
      <c r="B4584" t="str">
        <f>IF(COUNTIFS($A:$A,$A4584,$C:$C,$C4584,$D:$D,$D4584,$G:$G,$G4584,$K:$K,$K4584,$M:$M,$M4584)&gt;1,"True Duplicate","Unique")</f>
        <v>Unique</v>
      </c>
      <c r="C4584" s="7">
        <v>45566</v>
      </c>
      <c r="D4584" t="s">
        <v>2424</v>
      </c>
      <c r="E4584" t="str">
        <f>IF(COUNTIF($B$2:D4584,D4584)=1,"New Customer","Returning Customer")</f>
        <v>New Customer</v>
      </c>
      <c r="F4584" t="s">
        <v>10132</v>
      </c>
      <c r="G4584" t="s">
        <v>161</v>
      </c>
      <c r="H4584" t="s">
        <v>74</v>
      </c>
      <c r="I4584" t="s">
        <v>148</v>
      </c>
      <c r="J4584" s="5">
        <v>1275.06</v>
      </c>
      <c r="K4584">
        <v>8</v>
      </c>
      <c r="L4584">
        <v>0.1</v>
      </c>
      <c r="M4584" s="3">
        <f t="shared" si="71"/>
        <v>10199.68</v>
      </c>
      <c r="N4584" t="s">
        <v>26</v>
      </c>
      <c r="O4584" t="s">
        <v>39</v>
      </c>
      <c r="P4584" t="s">
        <v>10129</v>
      </c>
      <c r="Q4584" t="s">
        <v>123</v>
      </c>
      <c r="R4584">
        <v>10</v>
      </c>
      <c r="S4584">
        <v>2.6</v>
      </c>
      <c r="T4584" t="s">
        <v>30</v>
      </c>
      <c r="U4584" t="s">
        <v>60</v>
      </c>
    </row>
    <row r="4585" spans="1:21" x14ac:dyDescent="0.35">
      <c r="A4585" t="s">
        <v>3603</v>
      </c>
      <c r="B4585" t="str">
        <f>IF(COUNTIFS($A:$A,$A4585,$C:$C,$C4585,$D:$D,$D4585,$G:$G,$G4585,$K:$K,$K4585,$M:$M,$M4585)&gt;1,"True Duplicate","Unique")</f>
        <v>Unique</v>
      </c>
      <c r="C4585" s="7">
        <v>45566</v>
      </c>
      <c r="D4585" t="s">
        <v>9917</v>
      </c>
      <c r="E4585" t="str">
        <f>IF(COUNTIF($B$2:D4585,D4585)=1,"New Customer","Returning Customer")</f>
        <v>New Customer</v>
      </c>
      <c r="F4585" t="s">
        <v>72</v>
      </c>
      <c r="G4585" t="s">
        <v>132</v>
      </c>
      <c r="H4585" t="s">
        <v>24</v>
      </c>
      <c r="I4585" t="s">
        <v>133</v>
      </c>
      <c r="J4585" s="5">
        <v>303.94</v>
      </c>
      <c r="K4585">
        <v>3</v>
      </c>
      <c r="L4585">
        <v>0.25</v>
      </c>
      <c r="M4585" s="3">
        <f t="shared" si="71"/>
        <v>911.06999999999994</v>
      </c>
      <c r="N4585" t="s">
        <v>165</v>
      </c>
      <c r="O4585" t="s">
        <v>39</v>
      </c>
      <c r="P4585" t="s">
        <v>10129</v>
      </c>
      <c r="Q4585" t="s">
        <v>123</v>
      </c>
      <c r="R4585">
        <v>3</v>
      </c>
      <c r="S4585">
        <v>1.1000000000000001</v>
      </c>
      <c r="T4585" t="s">
        <v>30</v>
      </c>
      <c r="U4585" t="s">
        <v>60</v>
      </c>
    </row>
    <row r="4586" spans="1:21" x14ac:dyDescent="0.35">
      <c r="A4586" t="s">
        <v>7480</v>
      </c>
      <c r="B4586" t="str">
        <f>IF(COUNTIFS($A:$A,$A4586,$C:$C,$C4586,$D:$D,$D4586,$G:$G,$G4586,$K:$K,$K4586,$M:$M,$M4586)&gt;1,"True Duplicate","Unique")</f>
        <v>Unique</v>
      </c>
      <c r="C4586" s="7">
        <v>45566</v>
      </c>
      <c r="D4586" t="s">
        <v>2413</v>
      </c>
      <c r="E4586" t="str">
        <f>IF(COUNTIF($B$2:D4586,D4586)=1,"New Customer","Returning Customer")</f>
        <v>New Customer</v>
      </c>
      <c r="F4586" t="s">
        <v>10132</v>
      </c>
      <c r="G4586" t="s">
        <v>403</v>
      </c>
      <c r="H4586" t="s">
        <v>74</v>
      </c>
      <c r="I4586" t="s">
        <v>148</v>
      </c>
      <c r="J4586" s="5">
        <v>1314.91</v>
      </c>
      <c r="K4586">
        <v>1</v>
      </c>
      <c r="L4586">
        <v>0.1</v>
      </c>
      <c r="M4586" s="3">
        <f t="shared" si="71"/>
        <v>1314.8100000000002</v>
      </c>
      <c r="N4586" t="s">
        <v>83</v>
      </c>
      <c r="O4586" t="s">
        <v>111</v>
      </c>
      <c r="P4586" t="s">
        <v>59</v>
      </c>
      <c r="Q4586" t="s">
        <v>123</v>
      </c>
      <c r="R4586">
        <v>9</v>
      </c>
      <c r="S4586">
        <v>3.9</v>
      </c>
      <c r="T4586" t="s">
        <v>30</v>
      </c>
      <c r="U4586" t="s">
        <v>60</v>
      </c>
    </row>
    <row r="4587" spans="1:21" x14ac:dyDescent="0.35">
      <c r="A4587" t="s">
        <v>8281</v>
      </c>
      <c r="B4587" t="str">
        <f>IF(COUNTIFS($A:$A,$A4587,$C:$C,$C4587,$D:$D,$D4587,$G:$G,$G4587,$K:$K,$K4587,$M:$M,$M4587)&gt;1,"True Duplicate","Unique")</f>
        <v>Unique</v>
      </c>
      <c r="C4587" s="7">
        <v>45566</v>
      </c>
      <c r="D4587" t="s">
        <v>3128</v>
      </c>
      <c r="E4587" t="str">
        <f>IF(COUNTIF($B$2:D4587,D4587)=1,"New Customer","Returning Customer")</f>
        <v>Returning Customer</v>
      </c>
      <c r="F4587" t="s">
        <v>10132</v>
      </c>
      <c r="G4587" t="s">
        <v>219</v>
      </c>
      <c r="H4587" t="s">
        <v>47</v>
      </c>
      <c r="I4587" t="s">
        <v>210</v>
      </c>
      <c r="J4587" s="5">
        <v>122.86</v>
      </c>
      <c r="K4587">
        <v>5</v>
      </c>
      <c r="L4587">
        <v>0.1</v>
      </c>
      <c r="M4587" s="3">
        <f t="shared" si="71"/>
        <v>613.80000000000007</v>
      </c>
      <c r="N4587" t="s">
        <v>142</v>
      </c>
      <c r="O4587" t="s">
        <v>122</v>
      </c>
      <c r="P4587" t="s">
        <v>10129</v>
      </c>
      <c r="Q4587" t="s">
        <v>77</v>
      </c>
      <c r="R4587">
        <v>3</v>
      </c>
      <c r="S4587">
        <v>4</v>
      </c>
      <c r="T4587" t="s">
        <v>30</v>
      </c>
      <c r="U4587" t="s">
        <v>52</v>
      </c>
    </row>
    <row r="4588" spans="1:21" x14ac:dyDescent="0.35">
      <c r="A4588" t="s">
        <v>9916</v>
      </c>
      <c r="B4588" t="str">
        <f>IF(COUNTIFS($A:$A,$A4588,$C:$C,$C4588,$D:$D,$D4588,$G:$G,$G4588,$K:$K,$K4588,$M:$M,$M4588)&gt;1,"True Duplicate","Unique")</f>
        <v>Unique</v>
      </c>
      <c r="C4588" s="7">
        <v>45566</v>
      </c>
      <c r="D4588" t="s">
        <v>1276</v>
      </c>
      <c r="E4588" t="str">
        <f>IF(COUNTIF($B$2:D4588,D4588)=1,"New Customer","Returning Customer")</f>
        <v>Returning Customer</v>
      </c>
      <c r="F4588" t="s">
        <v>10132</v>
      </c>
      <c r="G4588" t="s">
        <v>10123</v>
      </c>
      <c r="H4588" t="s">
        <v>47</v>
      </c>
      <c r="I4588" t="s">
        <v>10124</v>
      </c>
      <c r="J4588" s="5">
        <v>180.36</v>
      </c>
      <c r="K4588">
        <v>5</v>
      </c>
      <c r="L4588">
        <v>0.1</v>
      </c>
      <c r="M4588" s="3">
        <f t="shared" si="71"/>
        <v>901.30000000000007</v>
      </c>
      <c r="N4588" t="s">
        <v>142</v>
      </c>
      <c r="O4588" t="s">
        <v>122</v>
      </c>
      <c r="P4588" t="s">
        <v>85</v>
      </c>
      <c r="Q4588" t="s">
        <v>116</v>
      </c>
      <c r="R4588">
        <v>11</v>
      </c>
      <c r="S4588">
        <v>2.6</v>
      </c>
      <c r="T4588" t="s">
        <v>30</v>
      </c>
      <c r="U4588" t="s">
        <v>60</v>
      </c>
    </row>
    <row r="4589" spans="1:21" x14ac:dyDescent="0.35">
      <c r="A4589" t="s">
        <v>4213</v>
      </c>
      <c r="B4589" t="str">
        <f>IF(COUNTIFS($A:$A,$A4589,$C:$C,$C4589,$D:$D,$D4589,$G:$G,$G4589,$K:$K,$K4589,$M:$M,$M4589)&gt;1,"True Duplicate","Unique")</f>
        <v>Unique</v>
      </c>
      <c r="C4589" s="7">
        <v>45567</v>
      </c>
      <c r="D4589" t="s">
        <v>1207</v>
      </c>
      <c r="E4589" t="str">
        <f>IF(COUNTIF($B$2:D4589,D4589)=1,"New Customer","Returning Customer")</f>
        <v>Returning Customer</v>
      </c>
      <c r="F4589" t="s">
        <v>10132</v>
      </c>
      <c r="G4589" t="s">
        <v>266</v>
      </c>
      <c r="H4589" t="s">
        <v>24</v>
      </c>
      <c r="I4589" t="s">
        <v>267</v>
      </c>
      <c r="J4589" s="5">
        <v>380.92</v>
      </c>
      <c r="K4589">
        <v>4</v>
      </c>
      <c r="M4589" s="3">
        <f t="shared" si="71"/>
        <v>1523.68</v>
      </c>
      <c r="N4589" t="s">
        <v>38</v>
      </c>
      <c r="O4589" t="s">
        <v>111</v>
      </c>
      <c r="P4589" t="s">
        <v>10129</v>
      </c>
      <c r="Q4589" t="s">
        <v>116</v>
      </c>
      <c r="R4589">
        <v>1</v>
      </c>
      <c r="S4589">
        <v>2.1</v>
      </c>
      <c r="T4589" t="s">
        <v>30</v>
      </c>
      <c r="U4589" t="s">
        <v>86</v>
      </c>
    </row>
    <row r="4590" spans="1:21" x14ac:dyDescent="0.35">
      <c r="A4590" t="s">
        <v>6285</v>
      </c>
      <c r="B4590" t="str">
        <f>IF(COUNTIFS($A:$A,$A4590,$C:$C,$C4590,$D:$D,$D4590,$G:$G,$G4590,$K:$K,$K4590,$M:$M,$M4590)&gt;1,"True Duplicate","Unique")</f>
        <v>Unique</v>
      </c>
      <c r="C4590" s="7">
        <v>45567</v>
      </c>
      <c r="D4590" t="s">
        <v>4215</v>
      </c>
      <c r="E4590" t="str">
        <f>IF(COUNTIF($B$2:D4590,D4590)=1,"New Customer","Returning Customer")</f>
        <v>New Customer</v>
      </c>
      <c r="F4590" t="s">
        <v>10132</v>
      </c>
      <c r="G4590" t="s">
        <v>132</v>
      </c>
      <c r="H4590" t="s">
        <v>24</v>
      </c>
      <c r="I4590" t="s">
        <v>133</v>
      </c>
      <c r="J4590" s="5">
        <v>455.9</v>
      </c>
      <c r="K4590">
        <v>10</v>
      </c>
      <c r="L4590">
        <v>0.05</v>
      </c>
      <c r="M4590" s="3">
        <f t="shared" si="71"/>
        <v>4558.5</v>
      </c>
      <c r="N4590" t="s">
        <v>76</v>
      </c>
      <c r="O4590" t="s">
        <v>122</v>
      </c>
      <c r="P4590" t="s">
        <v>10129</v>
      </c>
      <c r="Q4590" t="s">
        <v>41</v>
      </c>
      <c r="R4590">
        <v>5</v>
      </c>
      <c r="S4590">
        <v>3.5</v>
      </c>
      <c r="U4590" t="s">
        <v>60</v>
      </c>
    </row>
    <row r="4591" spans="1:21" x14ac:dyDescent="0.35">
      <c r="A4591" t="s">
        <v>9296</v>
      </c>
      <c r="B4591" t="str">
        <f>IF(COUNTIFS($A:$A,$A4591,$C:$C,$C4591,$D:$D,$D4591,$G:$G,$G4591,$K:$K,$K4591,$M:$M,$M4591)&gt;1,"True Duplicate","Unique")</f>
        <v>Unique</v>
      </c>
      <c r="C4591" s="7">
        <v>45567</v>
      </c>
      <c r="D4591" t="s">
        <v>9297</v>
      </c>
      <c r="E4591" t="str">
        <f>IF(COUNTIF($B$2:D4591,D4591)=1,"New Customer","Returning Customer")</f>
        <v>New Customer</v>
      </c>
      <c r="F4591" t="s">
        <v>10132</v>
      </c>
      <c r="G4591" t="s">
        <v>533</v>
      </c>
      <c r="H4591" t="s">
        <v>74</v>
      </c>
      <c r="I4591" t="s">
        <v>534</v>
      </c>
      <c r="J4591" s="5">
        <v>429.52</v>
      </c>
      <c r="K4591">
        <v>14</v>
      </c>
      <c r="L4591">
        <v>0.05</v>
      </c>
      <c r="M4591" s="3">
        <f t="shared" si="71"/>
        <v>6012.58</v>
      </c>
      <c r="N4591" t="s">
        <v>49</v>
      </c>
      <c r="O4591" t="s">
        <v>111</v>
      </c>
      <c r="P4591" t="s">
        <v>166</v>
      </c>
      <c r="Q4591" t="s">
        <v>116</v>
      </c>
      <c r="R4591">
        <v>5</v>
      </c>
      <c r="S4591">
        <v>4.2</v>
      </c>
      <c r="T4591" t="s">
        <v>30</v>
      </c>
      <c r="U4591" t="s">
        <v>60</v>
      </c>
    </row>
    <row r="4592" spans="1:21" x14ac:dyDescent="0.35">
      <c r="A4592" t="s">
        <v>2990</v>
      </c>
      <c r="B4592" t="str">
        <f>IF(COUNTIFS($A:$A,$A4592,$C:$C,$C4592,$D:$D,$D4592,$G:$G,$G4592,$K:$K,$K4592,$M:$M,$M4592)&gt;1,"True Duplicate","Unique")</f>
        <v>Unique</v>
      </c>
      <c r="C4592" s="7">
        <v>45568</v>
      </c>
      <c r="D4592" t="s">
        <v>6790</v>
      </c>
      <c r="E4592" t="str">
        <f>IF(COUNTIF($B$2:D4592,D4592)=1,"New Customer","Returning Customer")</f>
        <v>New Customer</v>
      </c>
      <c r="F4592" t="s">
        <v>10132</v>
      </c>
      <c r="G4592" t="s">
        <v>274</v>
      </c>
      <c r="H4592" t="s">
        <v>74</v>
      </c>
      <c r="I4592" t="s">
        <v>75</v>
      </c>
      <c r="J4592" s="5">
        <v>127.86</v>
      </c>
      <c r="L4592">
        <v>0.1</v>
      </c>
      <c r="M4592" s="3">
        <f t="shared" si="71"/>
        <v>0</v>
      </c>
      <c r="N4592" t="s">
        <v>76</v>
      </c>
      <c r="O4592" t="s">
        <v>39</v>
      </c>
      <c r="P4592" t="s">
        <v>166</v>
      </c>
      <c r="Q4592" t="s">
        <v>77</v>
      </c>
      <c r="R4592">
        <v>4</v>
      </c>
      <c r="S4592">
        <v>4.2</v>
      </c>
      <c r="T4592" t="s">
        <v>51</v>
      </c>
      <c r="U4592" t="s">
        <v>60</v>
      </c>
    </row>
    <row r="4593" spans="1:21" x14ac:dyDescent="0.35">
      <c r="A4593" t="s">
        <v>3170</v>
      </c>
      <c r="B4593" t="str">
        <f>IF(COUNTIFS($A:$A,$A4593,$C:$C,$C4593,$D:$D,$D4593,$G:$G,$G4593,$K:$K,$K4593,$M:$M,$M4593)&gt;1,"True Duplicate","Unique")</f>
        <v>Unique</v>
      </c>
      <c r="C4593" s="7">
        <v>45568</v>
      </c>
      <c r="D4593" t="s">
        <v>5156</v>
      </c>
      <c r="E4593" t="str">
        <f>IF(COUNTIF($B$2:D4593,D4593)=1,"New Customer","Returning Customer")</f>
        <v>New Customer</v>
      </c>
      <c r="F4593" t="s">
        <v>10132</v>
      </c>
      <c r="G4593" t="s">
        <v>413</v>
      </c>
      <c r="H4593" t="s">
        <v>47</v>
      </c>
      <c r="I4593" t="s">
        <v>10125</v>
      </c>
      <c r="J4593" s="5">
        <v>322.92</v>
      </c>
      <c r="K4593">
        <v>12</v>
      </c>
      <c r="L4593">
        <v>0.05</v>
      </c>
      <c r="M4593" s="3">
        <f t="shared" si="71"/>
        <v>3874.44</v>
      </c>
      <c r="N4593" t="s">
        <v>76</v>
      </c>
      <c r="O4593" t="s">
        <v>111</v>
      </c>
      <c r="P4593" t="s">
        <v>10129</v>
      </c>
      <c r="Q4593" t="s">
        <v>29</v>
      </c>
      <c r="R4593">
        <v>12</v>
      </c>
      <c r="S4593">
        <v>4.7</v>
      </c>
      <c r="T4593" t="s">
        <v>30</v>
      </c>
      <c r="U4593" t="s">
        <v>60</v>
      </c>
    </row>
    <row r="4594" spans="1:21" x14ac:dyDescent="0.35">
      <c r="A4594" t="s">
        <v>3696</v>
      </c>
      <c r="B4594" t="str">
        <f>IF(COUNTIFS($A:$A,$A4594,$C:$C,$C4594,$D:$D,$D4594,$G:$G,$G4594,$K:$K,$K4594,$M:$M,$M4594)&gt;1,"True Duplicate","Unique")</f>
        <v>Unique</v>
      </c>
      <c r="C4594" s="7">
        <v>45568</v>
      </c>
      <c r="D4594" t="s">
        <v>3697</v>
      </c>
      <c r="E4594" t="str">
        <f>IF(COUNTIF($B$2:D4594,D4594)=1,"New Customer","Returning Customer")</f>
        <v>New Customer</v>
      </c>
      <c r="F4594" t="s">
        <v>72</v>
      </c>
      <c r="G4594" t="s">
        <v>374</v>
      </c>
      <c r="H4594" t="s">
        <v>36</v>
      </c>
      <c r="I4594" t="s">
        <v>259</v>
      </c>
      <c r="J4594" s="5">
        <v>27.73</v>
      </c>
      <c r="K4594">
        <v>4</v>
      </c>
      <c r="L4594">
        <v>0.1</v>
      </c>
      <c r="M4594" s="3">
        <f t="shared" si="71"/>
        <v>110.52</v>
      </c>
      <c r="N4594" t="s">
        <v>98</v>
      </c>
      <c r="O4594" t="s">
        <v>39</v>
      </c>
      <c r="P4594" t="s">
        <v>85</v>
      </c>
      <c r="Q4594" t="s">
        <v>29</v>
      </c>
      <c r="R4594">
        <v>7</v>
      </c>
      <c r="S4594">
        <v>1.2</v>
      </c>
      <c r="T4594" t="s">
        <v>30</v>
      </c>
      <c r="U4594" t="s">
        <v>60</v>
      </c>
    </row>
    <row r="4595" spans="1:21" x14ac:dyDescent="0.35">
      <c r="A4595" t="s">
        <v>4029</v>
      </c>
      <c r="B4595" t="str">
        <f>IF(COUNTIFS($A:$A,$A4595,$C:$C,$C4595,$D:$D,$D4595,$G:$G,$G4595,$K:$K,$K4595,$M:$M,$M4595)&gt;1,"True Duplicate","Unique")</f>
        <v>Unique</v>
      </c>
      <c r="C4595" s="7">
        <v>45568</v>
      </c>
      <c r="D4595" t="s">
        <v>3171</v>
      </c>
      <c r="E4595" t="str">
        <f>IF(COUNTIF($B$2:D4595,D4595)=1,"New Customer","Returning Customer")</f>
        <v>New Customer</v>
      </c>
      <c r="F4595" t="s">
        <v>10132</v>
      </c>
      <c r="G4595" t="s">
        <v>399</v>
      </c>
      <c r="H4595" t="s">
        <v>24</v>
      </c>
      <c r="I4595" t="s">
        <v>182</v>
      </c>
      <c r="J4595" s="5">
        <v>474.54</v>
      </c>
      <c r="K4595">
        <v>10</v>
      </c>
      <c r="L4595">
        <v>0.2</v>
      </c>
      <c r="M4595" s="3">
        <f t="shared" si="71"/>
        <v>4743.4000000000005</v>
      </c>
      <c r="N4595" t="s">
        <v>26</v>
      </c>
      <c r="O4595" t="s">
        <v>27</v>
      </c>
      <c r="P4595" t="s">
        <v>10129</v>
      </c>
      <c r="Q4595" t="s">
        <v>77</v>
      </c>
      <c r="R4595">
        <v>9</v>
      </c>
      <c r="S4595">
        <v>4</v>
      </c>
      <c r="T4595" t="s">
        <v>112</v>
      </c>
      <c r="U4595" t="s">
        <v>60</v>
      </c>
    </row>
    <row r="4596" spans="1:21" x14ac:dyDescent="0.35">
      <c r="A4596" t="s">
        <v>5155</v>
      </c>
      <c r="B4596" t="str">
        <f>IF(COUNTIFS($A:$A,$A4596,$C:$C,$C4596,$D:$D,$D4596,$G:$G,$G4596,$K:$K,$K4596,$M:$M,$M4596)&gt;1,"True Duplicate","Unique")</f>
        <v>Unique</v>
      </c>
      <c r="C4596" s="7">
        <v>45568</v>
      </c>
      <c r="D4596" t="s">
        <v>1683</v>
      </c>
      <c r="E4596" t="str">
        <f>IF(COUNTIF($B$2:D4596,D4596)=1,"New Customer","Returning Customer")</f>
        <v>Returning Customer</v>
      </c>
      <c r="F4596" t="s">
        <v>10132</v>
      </c>
      <c r="G4596" t="s">
        <v>102</v>
      </c>
      <c r="H4596" t="s">
        <v>47</v>
      </c>
      <c r="I4596" t="s">
        <v>10125</v>
      </c>
      <c r="J4596" s="5">
        <v>668.94</v>
      </c>
      <c r="K4596">
        <v>11</v>
      </c>
      <c r="L4596">
        <v>0.05</v>
      </c>
      <c r="M4596" s="3">
        <f t="shared" si="71"/>
        <v>7357.7900000000009</v>
      </c>
      <c r="N4596" t="s">
        <v>302</v>
      </c>
      <c r="O4596" t="s">
        <v>39</v>
      </c>
      <c r="P4596" t="s">
        <v>166</v>
      </c>
      <c r="Q4596" t="s">
        <v>116</v>
      </c>
      <c r="R4596">
        <v>9</v>
      </c>
      <c r="S4596">
        <v>4.0999999999999996</v>
      </c>
      <c r="T4596" t="s">
        <v>30</v>
      </c>
      <c r="U4596" t="s">
        <v>60</v>
      </c>
    </row>
    <row r="4597" spans="1:21" x14ac:dyDescent="0.35">
      <c r="A4597" t="s">
        <v>6675</v>
      </c>
      <c r="B4597" t="str">
        <f>IF(COUNTIFS($A:$A,$A4597,$C:$C,$C4597,$D:$D,$D4597,$G:$G,$G4597,$K:$K,$K4597,$M:$M,$M4597)&gt;1,"True Duplicate","Unique")</f>
        <v>Unique</v>
      </c>
      <c r="C4597" s="7">
        <v>45568</v>
      </c>
      <c r="D4597" t="s">
        <v>4030</v>
      </c>
      <c r="E4597" t="str">
        <f>IF(COUNTIF($B$2:D4597,D4597)=1,"New Customer","Returning Customer")</f>
        <v>Returning Customer</v>
      </c>
      <c r="F4597" t="s">
        <v>10132</v>
      </c>
      <c r="G4597" t="s">
        <v>293</v>
      </c>
      <c r="H4597" t="s">
        <v>74</v>
      </c>
      <c r="I4597" t="s">
        <v>110</v>
      </c>
      <c r="J4597" s="5">
        <v>92.02</v>
      </c>
      <c r="K4597">
        <v>1</v>
      </c>
      <c r="L4597">
        <v>0.2</v>
      </c>
      <c r="M4597" s="3">
        <f t="shared" si="71"/>
        <v>91.82</v>
      </c>
      <c r="N4597" t="s">
        <v>165</v>
      </c>
      <c r="O4597" t="s">
        <v>39</v>
      </c>
      <c r="P4597" t="s">
        <v>85</v>
      </c>
      <c r="Q4597" t="s">
        <v>123</v>
      </c>
      <c r="R4597">
        <v>8</v>
      </c>
      <c r="S4597">
        <v>4.2</v>
      </c>
      <c r="T4597" t="s">
        <v>30</v>
      </c>
      <c r="U4597" t="s">
        <v>60</v>
      </c>
    </row>
    <row r="4598" spans="1:21" x14ac:dyDescent="0.35">
      <c r="A4598" t="s">
        <v>6789</v>
      </c>
      <c r="B4598" t="str">
        <f>IF(COUNTIFS($A:$A,$A4598,$C:$C,$C4598,$D:$D,$D4598,$G:$G,$G4598,$K:$K,$K4598,$M:$M,$M4598)&gt;1,"True Duplicate","Unique")</f>
        <v>Unique</v>
      </c>
      <c r="C4598" s="7">
        <v>45568</v>
      </c>
      <c r="D4598" t="s">
        <v>2992</v>
      </c>
      <c r="E4598" t="str">
        <f>IF(COUNTIF($B$2:D4598,D4598)=1,"New Customer","Returning Customer")</f>
        <v>New Customer</v>
      </c>
      <c r="F4598" t="s">
        <v>10132</v>
      </c>
      <c r="G4598" t="s">
        <v>73</v>
      </c>
      <c r="H4598" t="s">
        <v>74</v>
      </c>
      <c r="I4598" t="s">
        <v>75</v>
      </c>
      <c r="J4598" s="5">
        <v>1698.67</v>
      </c>
      <c r="K4598">
        <v>9</v>
      </c>
      <c r="L4598">
        <v>0</v>
      </c>
      <c r="M4598" s="3">
        <f t="shared" si="71"/>
        <v>15288.03</v>
      </c>
      <c r="N4598" t="s">
        <v>49</v>
      </c>
      <c r="O4598" t="s">
        <v>111</v>
      </c>
      <c r="P4598" t="s">
        <v>85</v>
      </c>
      <c r="Q4598" t="s">
        <v>41</v>
      </c>
      <c r="R4598">
        <v>8</v>
      </c>
      <c r="S4598">
        <v>2.8</v>
      </c>
      <c r="T4598" t="s">
        <v>30</v>
      </c>
      <c r="U4598" t="s">
        <v>60</v>
      </c>
    </row>
    <row r="4599" spans="1:21" x14ac:dyDescent="0.35">
      <c r="A4599" t="s">
        <v>8054</v>
      </c>
      <c r="B4599" t="str">
        <f>IF(COUNTIFS($A:$A,$A4599,$C:$C,$C4599,$D:$D,$D4599,$G:$G,$G4599,$K:$K,$K4599,$M:$M,$M4599)&gt;1,"True Duplicate","Unique")</f>
        <v>Unique</v>
      </c>
      <c r="C4599" s="7">
        <v>45568</v>
      </c>
      <c r="D4599" t="s">
        <v>3747</v>
      </c>
      <c r="E4599" t="str">
        <f>IF(COUNTIF($B$2:D4599,D4599)=1,"New Customer","Returning Customer")</f>
        <v>Returning Customer</v>
      </c>
      <c r="F4599" t="s">
        <v>10132</v>
      </c>
      <c r="G4599" t="s">
        <v>484</v>
      </c>
      <c r="H4599" t="s">
        <v>74</v>
      </c>
      <c r="I4599" t="s">
        <v>110</v>
      </c>
      <c r="J4599" s="5">
        <v>2089.35</v>
      </c>
      <c r="K4599">
        <v>1</v>
      </c>
      <c r="L4599">
        <v>0</v>
      </c>
      <c r="M4599" s="3">
        <f t="shared" si="71"/>
        <v>2089.35</v>
      </c>
      <c r="N4599" t="s">
        <v>98</v>
      </c>
      <c r="O4599" t="s">
        <v>39</v>
      </c>
      <c r="P4599" t="s">
        <v>85</v>
      </c>
      <c r="Q4599" t="s">
        <v>123</v>
      </c>
      <c r="R4599">
        <v>8</v>
      </c>
      <c r="S4599">
        <v>3.2</v>
      </c>
      <c r="U4599" t="s">
        <v>60</v>
      </c>
    </row>
    <row r="4600" spans="1:21" x14ac:dyDescent="0.35">
      <c r="A4600" t="s">
        <v>1173</v>
      </c>
      <c r="B4600" t="str">
        <f>IF(COUNTIFS($A:$A,$A4600,$C:$C,$C4600,$D:$D,$D4600,$G:$G,$G4600,$K:$K,$K4600,$M:$M,$M4600)&gt;1,"True Duplicate","Unique")</f>
        <v>Unique</v>
      </c>
      <c r="C4600" s="7">
        <v>45569</v>
      </c>
      <c r="D4600" t="s">
        <v>1187</v>
      </c>
      <c r="E4600" t="str">
        <f>IF(COUNTIF($B$2:D4600,D4600)=1,"New Customer","Returning Customer")</f>
        <v>Returning Customer</v>
      </c>
      <c r="F4600" t="s">
        <v>72</v>
      </c>
      <c r="G4600" t="s">
        <v>46</v>
      </c>
      <c r="H4600" t="s">
        <v>47</v>
      </c>
      <c r="I4600" t="s">
        <v>10124</v>
      </c>
      <c r="J4600" s="5">
        <v>304.5</v>
      </c>
      <c r="K4600">
        <v>5</v>
      </c>
      <c r="L4600">
        <v>0.2</v>
      </c>
      <c r="M4600" s="3">
        <f t="shared" si="71"/>
        <v>1521.5</v>
      </c>
      <c r="N4600" t="s">
        <v>302</v>
      </c>
      <c r="O4600" t="s">
        <v>39</v>
      </c>
      <c r="P4600" t="s">
        <v>85</v>
      </c>
      <c r="Q4600" t="s">
        <v>116</v>
      </c>
      <c r="R4600">
        <v>1</v>
      </c>
      <c r="S4600">
        <v>3.5</v>
      </c>
      <c r="T4600" t="s">
        <v>30</v>
      </c>
      <c r="U4600" t="s">
        <v>60</v>
      </c>
    </row>
    <row r="4601" spans="1:21" x14ac:dyDescent="0.35">
      <c r="A4601" t="s">
        <v>1186</v>
      </c>
      <c r="B4601" t="str">
        <f>IF(COUNTIFS($A:$A,$A4601,$C:$C,$C4601,$D:$D,$D4601,$G:$G,$G4601,$K:$K,$K4601,$M:$M,$M4601)&gt;1,"True Duplicate","Unique")</f>
        <v>Unique</v>
      </c>
      <c r="C4601" s="7">
        <v>45569</v>
      </c>
      <c r="D4601" t="s">
        <v>1175</v>
      </c>
      <c r="E4601" t="str">
        <f>IF(COUNTIF($B$2:D4601,D4601)=1,"New Customer","Returning Customer")</f>
        <v>Returning Customer</v>
      </c>
      <c r="F4601" t="s">
        <v>72</v>
      </c>
      <c r="G4601" t="s">
        <v>161</v>
      </c>
      <c r="H4601" t="s">
        <v>74</v>
      </c>
      <c r="I4601" t="s">
        <v>148</v>
      </c>
      <c r="J4601" s="5">
        <v>139.79</v>
      </c>
      <c r="K4601">
        <v>1</v>
      </c>
      <c r="L4601">
        <v>0</v>
      </c>
      <c r="M4601" s="3">
        <f t="shared" si="71"/>
        <v>139.79</v>
      </c>
      <c r="N4601" t="s">
        <v>104</v>
      </c>
      <c r="O4601" t="s">
        <v>27</v>
      </c>
      <c r="P4601" t="s">
        <v>85</v>
      </c>
      <c r="Q4601" t="s">
        <v>123</v>
      </c>
      <c r="S4601">
        <v>4.5</v>
      </c>
      <c r="U4601" t="s">
        <v>52</v>
      </c>
    </row>
    <row r="4602" spans="1:21" x14ac:dyDescent="0.35">
      <c r="A4602" t="s">
        <v>2565</v>
      </c>
      <c r="B4602" t="str">
        <f>IF(COUNTIFS($A:$A,$A4602,$C:$C,$C4602,$D:$D,$D4602,$G:$G,$G4602,$K:$K,$K4602,$M:$M,$M4602)&gt;1,"True Duplicate","Unique")</f>
        <v>Unique</v>
      </c>
      <c r="C4602" s="7">
        <v>45569</v>
      </c>
      <c r="D4602" t="s">
        <v>7817</v>
      </c>
      <c r="E4602" t="str">
        <f>IF(COUNTIF($B$2:D4602,D4602)=1,"New Customer","Returning Customer")</f>
        <v>New Customer</v>
      </c>
      <c r="F4602" t="s">
        <v>10132</v>
      </c>
      <c r="G4602" t="s">
        <v>251</v>
      </c>
      <c r="H4602" t="s">
        <v>36</v>
      </c>
      <c r="I4602" t="s">
        <v>252</v>
      </c>
      <c r="J4602" s="5">
        <v>40.72</v>
      </c>
      <c r="K4602">
        <v>12</v>
      </c>
      <c r="L4602">
        <v>0.15</v>
      </c>
      <c r="M4602" s="3">
        <f t="shared" si="71"/>
        <v>486.84000000000003</v>
      </c>
      <c r="N4602" t="s">
        <v>302</v>
      </c>
      <c r="O4602" t="s">
        <v>39</v>
      </c>
      <c r="P4602" t="s">
        <v>10129</v>
      </c>
      <c r="Q4602" t="s">
        <v>123</v>
      </c>
      <c r="R4602">
        <v>10</v>
      </c>
      <c r="S4602">
        <v>2.2999999999999998</v>
      </c>
      <c r="T4602" t="s">
        <v>30</v>
      </c>
      <c r="U4602" t="s">
        <v>60</v>
      </c>
    </row>
    <row r="4603" spans="1:21" x14ac:dyDescent="0.35">
      <c r="A4603" t="s">
        <v>4578</v>
      </c>
      <c r="B4603" t="str">
        <f>IF(COUNTIFS($A:$A,$A4603,$C:$C,$C4603,$D:$D,$D4603,$G:$G,$G4603,$K:$K,$K4603,$M:$M,$M4603)&gt;1,"True Duplicate","Unique")</f>
        <v>Unique</v>
      </c>
      <c r="C4603" s="7">
        <v>45569</v>
      </c>
      <c r="D4603" t="s">
        <v>4579</v>
      </c>
      <c r="E4603" t="str">
        <f>IF(COUNTIF($B$2:D4603,D4603)=1,"New Customer","Returning Customer")</f>
        <v>New Customer</v>
      </c>
      <c r="F4603" t="s">
        <v>72</v>
      </c>
      <c r="G4603" t="s">
        <v>872</v>
      </c>
      <c r="H4603" t="s">
        <v>36</v>
      </c>
      <c r="I4603" t="s">
        <v>10127</v>
      </c>
      <c r="J4603" s="5">
        <v>28.44</v>
      </c>
      <c r="K4603">
        <v>2</v>
      </c>
      <c r="L4603">
        <v>0.3</v>
      </c>
      <c r="M4603" s="3">
        <f t="shared" si="71"/>
        <v>56.28</v>
      </c>
      <c r="N4603" t="s">
        <v>98</v>
      </c>
      <c r="O4603" t="s">
        <v>39</v>
      </c>
      <c r="P4603" t="s">
        <v>10129</v>
      </c>
      <c r="Q4603" t="s">
        <v>77</v>
      </c>
      <c r="R4603">
        <v>2</v>
      </c>
      <c r="S4603">
        <v>2.2000000000000002</v>
      </c>
      <c r="T4603" t="s">
        <v>30</v>
      </c>
      <c r="U4603" t="s">
        <v>52</v>
      </c>
    </row>
    <row r="4604" spans="1:21" x14ac:dyDescent="0.35">
      <c r="A4604" t="s">
        <v>6905</v>
      </c>
      <c r="B4604" t="str">
        <f>IF(COUNTIFS($A:$A,$A4604,$C:$C,$C4604,$D:$D,$D4604,$G:$G,$G4604,$K:$K,$K4604,$M:$M,$M4604)&gt;1,"True Duplicate","Unique")</f>
        <v>Unique</v>
      </c>
      <c r="C4604" s="7">
        <v>45569</v>
      </c>
      <c r="D4604" t="s">
        <v>7148</v>
      </c>
      <c r="E4604" t="str">
        <f>IF(COUNTIF($B$2:D4604,D4604)=1,"New Customer","Returning Customer")</f>
        <v>New Customer</v>
      </c>
      <c r="F4604" t="s">
        <v>10132</v>
      </c>
      <c r="G4604" t="s">
        <v>306</v>
      </c>
      <c r="H4604" t="s">
        <v>36</v>
      </c>
      <c r="I4604" t="s">
        <v>259</v>
      </c>
      <c r="J4604" s="5">
        <v>44.02</v>
      </c>
      <c r="K4604">
        <v>10</v>
      </c>
      <c r="L4604">
        <v>0</v>
      </c>
      <c r="M4604" s="3">
        <f t="shared" si="71"/>
        <v>440.20000000000005</v>
      </c>
      <c r="N4604" t="s">
        <v>98</v>
      </c>
      <c r="O4604" t="s">
        <v>122</v>
      </c>
      <c r="P4604" t="s">
        <v>166</v>
      </c>
      <c r="Q4604" t="s">
        <v>116</v>
      </c>
      <c r="R4604">
        <v>10</v>
      </c>
      <c r="S4604">
        <v>4.8</v>
      </c>
      <c r="T4604" t="s">
        <v>30</v>
      </c>
      <c r="U4604" t="s">
        <v>60</v>
      </c>
    </row>
    <row r="4605" spans="1:21" x14ac:dyDescent="0.35">
      <c r="A4605" t="s">
        <v>7147</v>
      </c>
      <c r="B4605" t="str">
        <f>IF(COUNTIFS($A:$A,$A4605,$C:$C,$C4605,$D:$D,$D4605,$G:$G,$G4605,$K:$K,$K4605,$M:$M,$M4605)&gt;1,"True Duplicate","Unique")</f>
        <v>Unique</v>
      </c>
      <c r="C4605" s="7">
        <v>45569</v>
      </c>
      <c r="D4605" t="s">
        <v>8406</v>
      </c>
      <c r="E4605" t="str">
        <f>IF(COUNTIF($B$2:D4605,D4605)=1,"New Customer","Returning Customer")</f>
        <v>New Customer</v>
      </c>
      <c r="F4605" t="s">
        <v>72</v>
      </c>
      <c r="G4605" t="s">
        <v>239</v>
      </c>
      <c r="H4605" t="s">
        <v>66</v>
      </c>
      <c r="I4605" t="s">
        <v>240</v>
      </c>
      <c r="J4605" s="5">
        <v>659.62</v>
      </c>
      <c r="K4605">
        <v>13</v>
      </c>
      <c r="L4605">
        <v>0</v>
      </c>
      <c r="M4605" s="3">
        <f t="shared" si="71"/>
        <v>8575.06</v>
      </c>
      <c r="N4605" t="s">
        <v>76</v>
      </c>
      <c r="O4605" t="s">
        <v>111</v>
      </c>
      <c r="P4605" t="s">
        <v>85</v>
      </c>
      <c r="Q4605" t="s">
        <v>123</v>
      </c>
      <c r="R4605">
        <v>4</v>
      </c>
      <c r="S4605">
        <v>3.7</v>
      </c>
      <c r="T4605" t="s">
        <v>30</v>
      </c>
      <c r="U4605" t="s">
        <v>86</v>
      </c>
    </row>
    <row r="4606" spans="1:21" x14ac:dyDescent="0.35">
      <c r="A4606" t="s">
        <v>7816</v>
      </c>
      <c r="B4606" t="str">
        <f>IF(COUNTIFS($A:$A,$A4606,$C:$C,$C4606,$D:$D,$D4606,$G:$G,$G4606,$K:$K,$K4606,$M:$M,$M4606)&gt;1,"True Duplicate","Unique")</f>
        <v>Unique</v>
      </c>
      <c r="C4606" s="7">
        <v>45569</v>
      </c>
      <c r="D4606" t="s">
        <v>6907</v>
      </c>
      <c r="E4606" t="str">
        <f>IF(COUNTIF($B$2:D4606,D4606)=1,"New Customer","Returning Customer")</f>
        <v>New Customer</v>
      </c>
      <c r="F4606" t="s">
        <v>72</v>
      </c>
      <c r="G4606" t="s">
        <v>120</v>
      </c>
      <c r="H4606" t="s">
        <v>47</v>
      </c>
      <c r="I4606" t="s">
        <v>121</v>
      </c>
      <c r="J4606" s="5">
        <v>365.53</v>
      </c>
      <c r="K4606">
        <v>11</v>
      </c>
      <c r="L4606">
        <v>0.25</v>
      </c>
      <c r="M4606" s="3">
        <f t="shared" si="71"/>
        <v>4018.08</v>
      </c>
      <c r="N4606" t="s">
        <v>49</v>
      </c>
      <c r="O4606" t="s">
        <v>27</v>
      </c>
      <c r="P4606" t="s">
        <v>10129</v>
      </c>
      <c r="Q4606" t="s">
        <v>116</v>
      </c>
      <c r="R4606">
        <v>10</v>
      </c>
      <c r="S4606">
        <v>1.9</v>
      </c>
      <c r="T4606" t="s">
        <v>30</v>
      </c>
      <c r="U4606" t="s">
        <v>52</v>
      </c>
    </row>
    <row r="4607" spans="1:21" x14ac:dyDescent="0.35">
      <c r="A4607" t="s">
        <v>8405</v>
      </c>
      <c r="B4607" t="str">
        <f>IF(COUNTIFS($A:$A,$A4607,$C:$C,$C4607,$D:$D,$D4607,$G:$G,$G4607,$K:$K,$K4607,$M:$M,$M4607)&gt;1,"True Duplicate","Unique")</f>
        <v>Unique</v>
      </c>
      <c r="C4607" s="7">
        <v>45569</v>
      </c>
      <c r="D4607" t="s">
        <v>1637</v>
      </c>
      <c r="E4607" t="str">
        <f>IF(COUNTIF($B$2:D4607,D4607)=1,"New Customer","Returning Customer")</f>
        <v>Returning Customer</v>
      </c>
      <c r="F4607" t="s">
        <v>10132</v>
      </c>
      <c r="G4607" t="s">
        <v>161</v>
      </c>
      <c r="H4607" t="s">
        <v>74</v>
      </c>
      <c r="I4607" t="s">
        <v>148</v>
      </c>
      <c r="J4607" s="5">
        <v>2193.7600000000002</v>
      </c>
      <c r="K4607">
        <v>4</v>
      </c>
      <c r="L4607">
        <v>0.15</v>
      </c>
      <c r="M4607" s="3">
        <f t="shared" si="71"/>
        <v>8774.44</v>
      </c>
      <c r="N4607" t="s">
        <v>142</v>
      </c>
      <c r="O4607" t="s">
        <v>39</v>
      </c>
      <c r="P4607" t="s">
        <v>59</v>
      </c>
      <c r="Q4607" t="s">
        <v>41</v>
      </c>
      <c r="R4607">
        <v>5</v>
      </c>
      <c r="S4607">
        <v>3.7</v>
      </c>
      <c r="T4607" t="s">
        <v>51</v>
      </c>
      <c r="U4607" t="s">
        <v>60</v>
      </c>
    </row>
    <row r="4608" spans="1:21" x14ac:dyDescent="0.35">
      <c r="A4608" t="s">
        <v>3113</v>
      </c>
      <c r="B4608" t="str">
        <f>IF(COUNTIFS($A:$A,$A4608,$C:$C,$C4608,$D:$D,$D4608,$G:$G,$G4608,$K:$K,$K4608,$M:$M,$M4608)&gt;1,"True Duplicate","Unique")</f>
        <v>Unique</v>
      </c>
      <c r="C4608" s="7">
        <v>45570</v>
      </c>
      <c r="D4608" t="s">
        <v>8509</v>
      </c>
      <c r="E4608" t="str">
        <f>IF(COUNTIF($B$2:D4608,D4608)=1,"New Customer","Returning Customer")</f>
        <v>New Customer</v>
      </c>
      <c r="F4608" t="s">
        <v>10132</v>
      </c>
      <c r="G4608" t="s">
        <v>872</v>
      </c>
      <c r="H4608" t="s">
        <v>36</v>
      </c>
      <c r="I4608" t="s">
        <v>10127</v>
      </c>
      <c r="J4608" s="5">
        <v>14.5</v>
      </c>
      <c r="K4608">
        <v>11</v>
      </c>
      <c r="L4608">
        <v>0</v>
      </c>
      <c r="M4608" s="3">
        <f t="shared" si="71"/>
        <v>159.5</v>
      </c>
      <c r="N4608" t="s">
        <v>83</v>
      </c>
      <c r="O4608" t="s">
        <v>27</v>
      </c>
      <c r="P4608" t="s">
        <v>59</v>
      </c>
      <c r="Q4608" t="s">
        <v>123</v>
      </c>
      <c r="R4608">
        <v>9</v>
      </c>
      <c r="S4608">
        <v>4.2</v>
      </c>
      <c r="T4608" t="s">
        <v>51</v>
      </c>
      <c r="U4608" t="s">
        <v>60</v>
      </c>
    </row>
    <row r="4609" spans="1:21" x14ac:dyDescent="0.35">
      <c r="A4609" t="s">
        <v>8508</v>
      </c>
      <c r="B4609" t="str">
        <f>IF(COUNTIFS($A:$A,$A4609,$C:$C,$C4609,$D:$D,$D4609,$G:$G,$G4609,$K:$K,$K4609,$M:$M,$M4609)&gt;1,"True Duplicate","Unique")</f>
        <v>Unique</v>
      </c>
      <c r="C4609" s="7">
        <v>45570</v>
      </c>
      <c r="D4609" t="s">
        <v>3115</v>
      </c>
      <c r="E4609" t="str">
        <f>IF(COUNTIF($B$2:D4609,D4609)=1,"New Customer","Returning Customer")</f>
        <v>New Customer</v>
      </c>
      <c r="F4609" t="s">
        <v>10132</v>
      </c>
      <c r="G4609" t="s">
        <v>293</v>
      </c>
      <c r="H4609" t="s">
        <v>74</v>
      </c>
      <c r="I4609" t="s">
        <v>110</v>
      </c>
      <c r="J4609" s="5">
        <v>2053.27</v>
      </c>
      <c r="K4609">
        <v>6</v>
      </c>
      <c r="L4609">
        <v>0.05</v>
      </c>
      <c r="M4609" s="3">
        <f t="shared" si="71"/>
        <v>12319.32</v>
      </c>
      <c r="N4609" t="s">
        <v>38</v>
      </c>
      <c r="O4609" t="s">
        <v>39</v>
      </c>
      <c r="P4609" t="s">
        <v>10129</v>
      </c>
      <c r="Q4609" t="s">
        <v>123</v>
      </c>
      <c r="R4609">
        <v>5</v>
      </c>
      <c r="S4609">
        <v>4.4000000000000004</v>
      </c>
      <c r="U4609" t="s">
        <v>86</v>
      </c>
    </row>
    <row r="4610" spans="1:21" x14ac:dyDescent="0.35">
      <c r="A4610" t="s">
        <v>2576</v>
      </c>
      <c r="B4610" t="str">
        <f>IF(COUNTIFS($A:$A,$A4610,$C:$C,$C4610,$D:$D,$D4610,$G:$G,$G4610,$K:$K,$K4610,$M:$M,$M4610)&gt;1,"True Duplicate","Unique")</f>
        <v>Unique</v>
      </c>
      <c r="C4610" s="7">
        <v>45571</v>
      </c>
      <c r="D4610" t="s">
        <v>2578</v>
      </c>
      <c r="E4610" t="str">
        <f>IF(COUNTIF($B$2:D4610,D4610)=1,"New Customer","Returning Customer")</f>
        <v>New Customer</v>
      </c>
      <c r="F4610" t="s">
        <v>10132</v>
      </c>
      <c r="G4610" t="s">
        <v>413</v>
      </c>
      <c r="H4610" t="s">
        <v>47</v>
      </c>
      <c r="I4610" t="s">
        <v>10125</v>
      </c>
      <c r="J4610" s="5">
        <v>662.83</v>
      </c>
      <c r="K4610">
        <v>10</v>
      </c>
      <c r="L4610">
        <v>0.15</v>
      </c>
      <c r="M4610" s="3">
        <f t="shared" ref="M4610:M4673" si="72">(J4610-L4610)*K4610</f>
        <v>6626.8000000000011</v>
      </c>
      <c r="N4610" t="s">
        <v>302</v>
      </c>
      <c r="O4610" t="s">
        <v>39</v>
      </c>
      <c r="P4610" t="s">
        <v>59</v>
      </c>
      <c r="Q4610" t="s">
        <v>116</v>
      </c>
      <c r="R4610">
        <v>3</v>
      </c>
      <c r="S4610">
        <v>2.2999999999999998</v>
      </c>
      <c r="T4610" t="s">
        <v>51</v>
      </c>
      <c r="U4610" t="s">
        <v>60</v>
      </c>
    </row>
    <row r="4611" spans="1:21" x14ac:dyDescent="0.35">
      <c r="A4611" t="s">
        <v>3975</v>
      </c>
      <c r="B4611" t="str">
        <f>IF(COUNTIFS($A:$A,$A4611,$C:$C,$C4611,$D:$D,$D4611,$G:$G,$G4611,$K:$K,$K4611,$M:$M,$M4611)&gt;1,"True Duplicate","Unique")</f>
        <v>Unique</v>
      </c>
      <c r="C4611" s="7">
        <v>45571</v>
      </c>
      <c r="D4611" t="s">
        <v>5237</v>
      </c>
      <c r="E4611" t="str">
        <f>IF(COUNTIF($B$2:D4611,D4611)=1,"New Customer","Returning Customer")</f>
        <v>New Customer</v>
      </c>
      <c r="F4611" t="s">
        <v>10132</v>
      </c>
      <c r="G4611" t="s">
        <v>193</v>
      </c>
      <c r="H4611" t="s">
        <v>24</v>
      </c>
      <c r="I4611" t="s">
        <v>10126</v>
      </c>
      <c r="J4611" s="5">
        <v>455.28</v>
      </c>
      <c r="K4611">
        <v>8</v>
      </c>
      <c r="L4611">
        <v>0</v>
      </c>
      <c r="M4611" s="3">
        <f t="shared" si="72"/>
        <v>3642.24</v>
      </c>
      <c r="N4611" t="s">
        <v>302</v>
      </c>
      <c r="O4611" t="s">
        <v>27</v>
      </c>
      <c r="P4611" t="s">
        <v>166</v>
      </c>
      <c r="Q4611" t="s">
        <v>29</v>
      </c>
      <c r="R4611">
        <v>12</v>
      </c>
      <c r="S4611">
        <v>3.1</v>
      </c>
      <c r="T4611" t="s">
        <v>30</v>
      </c>
      <c r="U4611" t="s">
        <v>60</v>
      </c>
    </row>
    <row r="4612" spans="1:21" x14ac:dyDescent="0.35">
      <c r="A4612" t="s">
        <v>4071</v>
      </c>
      <c r="B4612" t="str">
        <f>IF(COUNTIFS($A:$A,$A4612,$C:$C,$C4612,$D:$D,$D4612,$G:$G,$G4612,$K:$K,$K4612,$M:$M,$M4612)&gt;1,"True Duplicate","Unique")</f>
        <v>Unique</v>
      </c>
      <c r="C4612" s="7">
        <v>45571</v>
      </c>
      <c r="D4612" t="s">
        <v>5445</v>
      </c>
      <c r="E4612" t="str">
        <f>IF(COUNTIF($B$2:D4612,D4612)=1,"New Customer","Returning Customer")</f>
        <v>New Customer</v>
      </c>
      <c r="F4612" t="s">
        <v>72</v>
      </c>
      <c r="G4612" t="s">
        <v>274</v>
      </c>
      <c r="H4612" t="s">
        <v>74</v>
      </c>
      <c r="I4612" t="s">
        <v>75</v>
      </c>
      <c r="J4612" s="5">
        <v>1254.42</v>
      </c>
      <c r="K4612">
        <v>8</v>
      </c>
      <c r="M4612" s="3">
        <f t="shared" si="72"/>
        <v>10035.36</v>
      </c>
      <c r="N4612" t="s">
        <v>302</v>
      </c>
      <c r="O4612" t="s">
        <v>27</v>
      </c>
      <c r="P4612" t="s">
        <v>10129</v>
      </c>
      <c r="Q4612" t="s">
        <v>116</v>
      </c>
      <c r="R4612">
        <v>9</v>
      </c>
      <c r="S4612">
        <v>3.5</v>
      </c>
      <c r="T4612" t="s">
        <v>30</v>
      </c>
      <c r="U4612" t="s">
        <v>60</v>
      </c>
    </row>
    <row r="4613" spans="1:21" x14ac:dyDescent="0.35">
      <c r="A4613" t="s">
        <v>5236</v>
      </c>
      <c r="B4613" t="str">
        <f>IF(COUNTIFS($A:$A,$A4613,$C:$C,$C4613,$D:$D,$D4613,$G:$G,$G4613,$K:$K,$K4613,$M:$M,$M4613)&gt;1,"True Duplicate","Unique")</f>
        <v>Unique</v>
      </c>
      <c r="C4613" s="7">
        <v>45571</v>
      </c>
      <c r="D4613" t="s">
        <v>9492</v>
      </c>
      <c r="E4613" t="str">
        <f>IF(COUNTIF($B$2:D4613,D4613)=1,"New Customer","Returning Customer")</f>
        <v>New Customer</v>
      </c>
      <c r="F4613" t="s">
        <v>10132</v>
      </c>
      <c r="G4613" t="s">
        <v>181</v>
      </c>
      <c r="H4613" t="s">
        <v>24</v>
      </c>
      <c r="I4613" t="s">
        <v>182</v>
      </c>
      <c r="J4613" s="5">
        <v>538.16999999999996</v>
      </c>
      <c r="K4613">
        <v>12</v>
      </c>
      <c r="L4613">
        <v>0.25</v>
      </c>
      <c r="M4613" s="3">
        <f t="shared" si="72"/>
        <v>6455.0399999999991</v>
      </c>
      <c r="N4613" t="s">
        <v>142</v>
      </c>
      <c r="O4613" t="s">
        <v>39</v>
      </c>
      <c r="P4613" t="s">
        <v>85</v>
      </c>
      <c r="Q4613" t="s">
        <v>29</v>
      </c>
      <c r="R4613">
        <v>9</v>
      </c>
      <c r="S4613">
        <v>1.6</v>
      </c>
      <c r="T4613" t="s">
        <v>30</v>
      </c>
      <c r="U4613" t="s">
        <v>60</v>
      </c>
    </row>
    <row r="4614" spans="1:21" x14ac:dyDescent="0.35">
      <c r="A4614" t="s">
        <v>5444</v>
      </c>
      <c r="B4614" t="str">
        <f>IF(COUNTIFS($A:$A,$A4614,$C:$C,$C4614,$D:$D,$D4614,$G:$G,$G4614,$K:$K,$K4614,$M:$M,$M4614)&gt;1,"True Duplicate","Unique")</f>
        <v>Unique</v>
      </c>
      <c r="C4614" s="7">
        <v>45571</v>
      </c>
      <c r="D4614" t="s">
        <v>7698</v>
      </c>
      <c r="E4614" t="str">
        <f>IF(COUNTIF($B$2:D4614,D4614)=1,"New Customer","Returning Customer")</f>
        <v>New Customer</v>
      </c>
      <c r="F4614" t="s">
        <v>10132</v>
      </c>
      <c r="G4614" t="s">
        <v>10123</v>
      </c>
      <c r="H4614" t="s">
        <v>47</v>
      </c>
      <c r="I4614" t="s">
        <v>10124</v>
      </c>
      <c r="J4614" s="5">
        <v>344.25</v>
      </c>
      <c r="K4614">
        <v>14</v>
      </c>
      <c r="L4614">
        <v>0.3</v>
      </c>
      <c r="M4614" s="3">
        <f t="shared" si="72"/>
        <v>4815.3</v>
      </c>
      <c r="N4614" t="s">
        <v>302</v>
      </c>
      <c r="O4614" t="s">
        <v>39</v>
      </c>
      <c r="P4614" t="s">
        <v>85</v>
      </c>
      <c r="Q4614" t="s">
        <v>116</v>
      </c>
      <c r="R4614">
        <v>13</v>
      </c>
      <c r="S4614">
        <v>3.3</v>
      </c>
      <c r="T4614" t="s">
        <v>51</v>
      </c>
      <c r="U4614" t="s">
        <v>52</v>
      </c>
    </row>
    <row r="4615" spans="1:21" x14ac:dyDescent="0.35">
      <c r="A4615" t="s">
        <v>7697</v>
      </c>
      <c r="B4615" t="str">
        <f>IF(COUNTIFS($A:$A,$A4615,$C:$C,$C4615,$D:$D,$D4615,$G:$G,$G4615,$K:$K,$K4615,$M:$M,$M4615)&gt;1,"True Duplicate","Unique")</f>
        <v>Unique</v>
      </c>
      <c r="C4615" s="7">
        <v>45571</v>
      </c>
      <c r="D4615" t="s">
        <v>3976</v>
      </c>
      <c r="E4615" t="str">
        <f>IF(COUNTIF($B$2:D4615,D4615)=1,"New Customer","Returning Customer")</f>
        <v>Returning Customer</v>
      </c>
      <c r="F4615" t="s">
        <v>72</v>
      </c>
      <c r="G4615" t="s">
        <v>413</v>
      </c>
      <c r="H4615" t="s">
        <v>47</v>
      </c>
      <c r="I4615" t="s">
        <v>10125</v>
      </c>
      <c r="J4615" s="5">
        <v>249.56</v>
      </c>
      <c r="K4615">
        <v>1</v>
      </c>
      <c r="L4615">
        <v>0</v>
      </c>
      <c r="M4615" s="3">
        <f t="shared" si="72"/>
        <v>249.56</v>
      </c>
      <c r="N4615" t="s">
        <v>76</v>
      </c>
      <c r="O4615" t="s">
        <v>27</v>
      </c>
      <c r="P4615" t="s">
        <v>10129</v>
      </c>
      <c r="Q4615" t="s">
        <v>116</v>
      </c>
      <c r="R4615">
        <v>4</v>
      </c>
      <c r="S4615">
        <v>1.2</v>
      </c>
      <c r="T4615" t="s">
        <v>30</v>
      </c>
      <c r="U4615" t="s">
        <v>60</v>
      </c>
    </row>
    <row r="4616" spans="1:21" x14ac:dyDescent="0.35">
      <c r="A4616" t="s">
        <v>9490</v>
      </c>
      <c r="B4616" t="str">
        <f>IF(COUNTIFS($A:$A,$A4616,$C:$C,$C4616,$D:$D,$D4616,$G:$G,$G4616,$K:$K,$K4616,$M:$M,$M4616)&gt;1,"True Duplicate","Unique")</f>
        <v>Unique</v>
      </c>
      <c r="C4616" s="7">
        <v>45571</v>
      </c>
      <c r="D4616" t="s">
        <v>625</v>
      </c>
      <c r="E4616" t="str">
        <f>IF(COUNTIF($B$2:D4616,D4616)=1,"New Customer","Returning Customer")</f>
        <v>Returning Customer</v>
      </c>
      <c r="F4616" t="s">
        <v>10132</v>
      </c>
      <c r="G4616" t="s">
        <v>152</v>
      </c>
      <c r="H4616" t="s">
        <v>57</v>
      </c>
      <c r="I4616" t="s">
        <v>153</v>
      </c>
      <c r="J4616" s="5">
        <v>266.05</v>
      </c>
      <c r="K4616">
        <v>4</v>
      </c>
      <c r="L4616">
        <v>0.05</v>
      </c>
      <c r="M4616" s="3">
        <f t="shared" si="72"/>
        <v>1064</v>
      </c>
      <c r="N4616" t="s">
        <v>26</v>
      </c>
      <c r="O4616" t="s">
        <v>122</v>
      </c>
      <c r="P4616" t="s">
        <v>59</v>
      </c>
      <c r="Q4616" t="s">
        <v>123</v>
      </c>
      <c r="R4616">
        <v>8</v>
      </c>
      <c r="S4616">
        <v>4.4000000000000004</v>
      </c>
      <c r="T4616" t="s">
        <v>30</v>
      </c>
      <c r="U4616" t="s">
        <v>60</v>
      </c>
    </row>
    <row r="4617" spans="1:21" x14ac:dyDescent="0.35">
      <c r="A4617" t="s">
        <v>6332</v>
      </c>
      <c r="B4617" t="str">
        <f>IF(COUNTIFS($A:$A,$A4617,$C:$C,$C4617,$D:$D,$D4617,$G:$G,$G4617,$K:$K,$K4617,$M:$M,$M4617)&gt;1,"True Duplicate","Unique")</f>
        <v>Unique</v>
      </c>
      <c r="C4617" s="7">
        <v>45572</v>
      </c>
      <c r="D4617" t="s">
        <v>9796</v>
      </c>
      <c r="E4617" t="str">
        <f>IF(COUNTIF($B$2:D4617,D4617)=1,"New Customer","Returning Customer")</f>
        <v>New Customer</v>
      </c>
      <c r="F4617" t="s">
        <v>72</v>
      </c>
      <c r="G4617" t="s">
        <v>73</v>
      </c>
      <c r="H4617" t="s">
        <v>74</v>
      </c>
      <c r="I4617" t="s">
        <v>75</v>
      </c>
      <c r="J4617" s="5">
        <v>1617.04</v>
      </c>
      <c r="K4617">
        <v>11</v>
      </c>
      <c r="L4617">
        <v>0.15</v>
      </c>
      <c r="M4617" s="3">
        <f t="shared" si="72"/>
        <v>17785.789999999997</v>
      </c>
      <c r="N4617" t="s">
        <v>302</v>
      </c>
      <c r="O4617" t="s">
        <v>27</v>
      </c>
      <c r="P4617" t="s">
        <v>166</v>
      </c>
      <c r="Q4617" t="s">
        <v>29</v>
      </c>
      <c r="R4617">
        <v>13</v>
      </c>
      <c r="S4617">
        <v>2.2000000000000002</v>
      </c>
      <c r="T4617" t="s">
        <v>30</v>
      </c>
      <c r="U4617" t="s">
        <v>52</v>
      </c>
    </row>
    <row r="4618" spans="1:21" x14ac:dyDescent="0.35">
      <c r="A4618" t="s">
        <v>9569</v>
      </c>
      <c r="B4618" t="str">
        <f>IF(COUNTIFS($A:$A,$A4618,$C:$C,$C4618,$D:$D,$D4618,$G:$G,$G4618,$K:$K,$K4618,$M:$M,$M4618)&gt;1,"True Duplicate","Unique")</f>
        <v>Unique</v>
      </c>
      <c r="C4618" s="7">
        <v>45572</v>
      </c>
      <c r="D4618" t="s">
        <v>6334</v>
      </c>
      <c r="E4618" t="str">
        <f>IF(COUNTIF($B$2:D4618,D4618)=1,"New Customer","Returning Customer")</f>
        <v>New Customer</v>
      </c>
      <c r="F4618" t="s">
        <v>10132</v>
      </c>
      <c r="G4618" t="s">
        <v>102</v>
      </c>
      <c r="H4618" t="s">
        <v>47</v>
      </c>
      <c r="I4618" t="s">
        <v>10125</v>
      </c>
      <c r="J4618" s="5">
        <v>25.13</v>
      </c>
      <c r="K4618">
        <v>9</v>
      </c>
      <c r="L4618">
        <v>0.3</v>
      </c>
      <c r="M4618" s="3">
        <f t="shared" si="72"/>
        <v>223.46999999999997</v>
      </c>
      <c r="N4618" t="s">
        <v>98</v>
      </c>
      <c r="O4618" t="s">
        <v>27</v>
      </c>
      <c r="P4618" t="s">
        <v>166</v>
      </c>
      <c r="Q4618" t="s">
        <v>123</v>
      </c>
      <c r="R4618">
        <v>8</v>
      </c>
      <c r="S4618">
        <v>1.1000000000000001</v>
      </c>
      <c r="T4618" t="s">
        <v>30</v>
      </c>
      <c r="U4618" t="s">
        <v>60</v>
      </c>
    </row>
    <row r="4619" spans="1:21" x14ac:dyDescent="0.35">
      <c r="A4619" t="s">
        <v>9795</v>
      </c>
      <c r="B4619" t="str">
        <f>IF(COUNTIFS($A:$A,$A4619,$C:$C,$C4619,$D:$D,$D4619,$G:$G,$G4619,$K:$K,$K4619,$M:$M,$M4619)&gt;1,"True Duplicate","Unique")</f>
        <v>Unique</v>
      </c>
      <c r="C4619" s="7">
        <v>45572</v>
      </c>
      <c r="D4619" t="s">
        <v>1911</v>
      </c>
      <c r="E4619" t="str">
        <f>IF(COUNTIF($B$2:D4619,D4619)=1,"New Customer","Returning Customer")</f>
        <v>Returning Customer</v>
      </c>
      <c r="F4619" t="s">
        <v>10132</v>
      </c>
      <c r="G4619" t="s">
        <v>128</v>
      </c>
      <c r="H4619" t="s">
        <v>36</v>
      </c>
      <c r="I4619" t="s">
        <v>129</v>
      </c>
      <c r="J4619" s="5">
        <v>22.03</v>
      </c>
      <c r="K4619">
        <v>4</v>
      </c>
      <c r="L4619">
        <v>0.1</v>
      </c>
      <c r="M4619" s="3">
        <f t="shared" si="72"/>
        <v>87.72</v>
      </c>
      <c r="N4619" t="s">
        <v>26</v>
      </c>
      <c r="O4619" t="s">
        <v>122</v>
      </c>
      <c r="P4619" t="s">
        <v>166</v>
      </c>
      <c r="Q4619" t="s">
        <v>41</v>
      </c>
      <c r="R4619">
        <v>11</v>
      </c>
      <c r="S4619">
        <v>1.7</v>
      </c>
      <c r="T4619" t="s">
        <v>30</v>
      </c>
      <c r="U4619" t="s">
        <v>60</v>
      </c>
    </row>
    <row r="4620" spans="1:21" x14ac:dyDescent="0.35">
      <c r="A4620" t="s">
        <v>2533</v>
      </c>
      <c r="B4620" t="str">
        <f>IF(COUNTIFS($A:$A,$A4620,$C:$C,$C4620,$D:$D,$D4620,$G:$G,$G4620,$K:$K,$K4620,$M:$M,$M4620)&gt;1,"True Duplicate","Unique")</f>
        <v>Unique</v>
      </c>
      <c r="C4620" s="7">
        <v>45573</v>
      </c>
      <c r="D4620" t="s">
        <v>5438</v>
      </c>
      <c r="E4620" t="str">
        <f>IF(COUNTIF($B$2:D4620,D4620)=1,"New Customer","Returning Customer")</f>
        <v>Returning Customer</v>
      </c>
      <c r="F4620" t="s">
        <v>72</v>
      </c>
      <c r="G4620" t="s">
        <v>10123</v>
      </c>
      <c r="H4620" t="s">
        <v>47</v>
      </c>
      <c r="I4620" t="s">
        <v>10124</v>
      </c>
      <c r="J4620" s="5">
        <v>398.25</v>
      </c>
      <c r="K4620">
        <v>13</v>
      </c>
      <c r="L4620">
        <v>0.1</v>
      </c>
      <c r="M4620" s="3">
        <f t="shared" si="72"/>
        <v>5175.95</v>
      </c>
      <c r="N4620" t="s">
        <v>98</v>
      </c>
      <c r="O4620" t="s">
        <v>27</v>
      </c>
      <c r="P4620" t="s">
        <v>10129</v>
      </c>
      <c r="Q4620" t="s">
        <v>123</v>
      </c>
      <c r="R4620">
        <v>12</v>
      </c>
      <c r="S4620">
        <v>1.1000000000000001</v>
      </c>
      <c r="T4620" t="s">
        <v>202</v>
      </c>
      <c r="U4620" t="s">
        <v>52</v>
      </c>
    </row>
    <row r="4621" spans="1:21" x14ac:dyDescent="0.35">
      <c r="A4621" t="s">
        <v>2954</v>
      </c>
      <c r="B4621" t="str">
        <f>IF(COUNTIFS($A:$A,$A4621,$C:$C,$C4621,$D:$D,$D4621,$G:$G,$G4621,$K:$K,$K4621,$M:$M,$M4621)&gt;1,"True Duplicate","Unique")</f>
        <v>Unique</v>
      </c>
      <c r="C4621" s="7">
        <v>45573</v>
      </c>
      <c r="D4621" t="s">
        <v>2026</v>
      </c>
      <c r="E4621" t="str">
        <f>IF(COUNTIF($B$2:D4621,D4621)=1,"New Customer","Returning Customer")</f>
        <v>Returning Customer</v>
      </c>
      <c r="F4621" t="s">
        <v>10132</v>
      </c>
      <c r="G4621" t="s">
        <v>35</v>
      </c>
      <c r="H4621" t="s">
        <v>36</v>
      </c>
      <c r="I4621" t="s">
        <v>37</v>
      </c>
      <c r="J4621" s="5">
        <v>10.23</v>
      </c>
      <c r="K4621">
        <v>2</v>
      </c>
      <c r="L4621">
        <v>0</v>
      </c>
      <c r="M4621" s="3">
        <f t="shared" si="72"/>
        <v>20.46</v>
      </c>
      <c r="N4621" t="s">
        <v>142</v>
      </c>
      <c r="O4621" t="s">
        <v>111</v>
      </c>
      <c r="P4621" t="s">
        <v>10129</v>
      </c>
      <c r="Q4621" t="s">
        <v>77</v>
      </c>
      <c r="R4621">
        <v>6</v>
      </c>
      <c r="S4621">
        <v>3.3</v>
      </c>
      <c r="T4621" t="s">
        <v>30</v>
      </c>
      <c r="U4621" t="s">
        <v>60</v>
      </c>
    </row>
    <row r="4622" spans="1:21" x14ac:dyDescent="0.35">
      <c r="A4622" t="s">
        <v>4584</v>
      </c>
      <c r="B4622" t="str">
        <f>IF(COUNTIFS($A:$A,$A4622,$C:$C,$C4622,$D:$D,$D4622,$G:$G,$G4622,$K:$K,$K4622,$M:$M,$M4622)&gt;1,"True Duplicate","Unique")</f>
        <v>Unique</v>
      </c>
      <c r="C4622" s="7">
        <v>45573</v>
      </c>
      <c r="D4622" t="s">
        <v>1901</v>
      </c>
      <c r="E4622" t="str">
        <f>IF(COUNTIF($B$2:D4622,D4622)=1,"New Customer","Returning Customer")</f>
        <v>Returning Customer</v>
      </c>
      <c r="F4622" t="s">
        <v>10132</v>
      </c>
      <c r="G4622" t="s">
        <v>46</v>
      </c>
      <c r="H4622" t="s">
        <v>47</v>
      </c>
      <c r="I4622" t="s">
        <v>10124</v>
      </c>
      <c r="J4622" s="5">
        <v>359.78</v>
      </c>
      <c r="K4622">
        <v>8</v>
      </c>
      <c r="L4622">
        <v>0.05</v>
      </c>
      <c r="M4622" s="3">
        <f t="shared" si="72"/>
        <v>2877.8399999999997</v>
      </c>
      <c r="N4622" t="s">
        <v>302</v>
      </c>
      <c r="O4622" t="s">
        <v>122</v>
      </c>
      <c r="P4622" t="s">
        <v>59</v>
      </c>
      <c r="Q4622" t="s">
        <v>77</v>
      </c>
      <c r="R4622">
        <v>2</v>
      </c>
      <c r="S4622">
        <v>4.0999999999999996</v>
      </c>
      <c r="T4622" t="s">
        <v>30</v>
      </c>
      <c r="U4622" t="s">
        <v>10128</v>
      </c>
    </row>
    <row r="4623" spans="1:21" x14ac:dyDescent="0.35">
      <c r="A4623" t="s">
        <v>5437</v>
      </c>
      <c r="B4623" t="str">
        <f>IF(COUNTIFS($A:$A,$A4623,$C:$C,$C4623,$D:$D,$D4623,$G:$G,$G4623,$K:$K,$K4623,$M:$M,$M4623)&gt;1,"True Duplicate","Unique")</f>
        <v>Unique</v>
      </c>
      <c r="C4623" s="7">
        <v>45573</v>
      </c>
      <c r="D4623" t="s">
        <v>4585</v>
      </c>
      <c r="E4623" t="str">
        <f>IF(COUNTIF($B$2:D4623,D4623)=1,"New Customer","Returning Customer")</f>
        <v>Returning Customer</v>
      </c>
      <c r="F4623" t="s">
        <v>72</v>
      </c>
      <c r="G4623" t="s">
        <v>23</v>
      </c>
      <c r="H4623" t="s">
        <v>24</v>
      </c>
      <c r="I4623" t="s">
        <v>25</v>
      </c>
      <c r="J4623" s="5">
        <v>84.79</v>
      </c>
      <c r="K4623">
        <v>12</v>
      </c>
      <c r="L4623">
        <v>0.2</v>
      </c>
      <c r="M4623" s="3">
        <f t="shared" si="72"/>
        <v>1015.08</v>
      </c>
      <c r="N4623" t="s">
        <v>142</v>
      </c>
      <c r="O4623" t="s">
        <v>122</v>
      </c>
      <c r="P4623" t="s">
        <v>85</v>
      </c>
      <c r="Q4623" t="s">
        <v>116</v>
      </c>
      <c r="R4623">
        <v>4</v>
      </c>
      <c r="S4623">
        <v>2.8</v>
      </c>
      <c r="T4623" t="s">
        <v>143</v>
      </c>
      <c r="U4623" t="s">
        <v>60</v>
      </c>
    </row>
    <row r="4624" spans="1:21" x14ac:dyDescent="0.35">
      <c r="A4624" t="s">
        <v>5459</v>
      </c>
      <c r="B4624" t="str">
        <f>IF(COUNTIFS($A:$A,$A4624,$C:$C,$C4624,$D:$D,$D4624,$G:$G,$G4624,$K:$K,$K4624,$M:$M,$M4624)&gt;1,"True Duplicate","Unique")</f>
        <v>Unique</v>
      </c>
      <c r="C4624" s="7">
        <v>45573</v>
      </c>
      <c r="D4624" t="s">
        <v>2955</v>
      </c>
      <c r="E4624" t="str">
        <f>IF(COUNTIF($B$2:D4624,D4624)=1,"New Customer","Returning Customer")</f>
        <v>New Customer</v>
      </c>
      <c r="F4624" t="s">
        <v>72</v>
      </c>
      <c r="G4624" t="s">
        <v>214</v>
      </c>
      <c r="H4624" t="s">
        <v>66</v>
      </c>
      <c r="I4624" t="s">
        <v>215</v>
      </c>
      <c r="J4624" s="5">
        <v>1870.91</v>
      </c>
      <c r="K4624">
        <v>12</v>
      </c>
      <c r="L4624">
        <v>0</v>
      </c>
      <c r="M4624" s="3">
        <f t="shared" si="72"/>
        <v>22450.920000000002</v>
      </c>
      <c r="N4624" t="s">
        <v>76</v>
      </c>
      <c r="O4624" t="s">
        <v>39</v>
      </c>
      <c r="P4624" t="s">
        <v>85</v>
      </c>
      <c r="Q4624" t="s">
        <v>116</v>
      </c>
      <c r="R4624">
        <v>13</v>
      </c>
      <c r="S4624">
        <v>3.4</v>
      </c>
      <c r="T4624" t="s">
        <v>30</v>
      </c>
      <c r="U4624" t="s">
        <v>60</v>
      </c>
    </row>
    <row r="4625" spans="1:21" x14ac:dyDescent="0.35">
      <c r="A4625" t="s">
        <v>9501</v>
      </c>
      <c r="B4625" t="str">
        <f>IF(COUNTIFS($A:$A,$A4625,$C:$C,$C4625,$D:$D,$D4625,$G:$G,$G4625,$K:$K,$K4625,$M:$M,$M4625)&gt;1,"True Duplicate","Unique")</f>
        <v>Unique</v>
      </c>
      <c r="C4625" s="7">
        <v>45573</v>
      </c>
      <c r="D4625" t="s">
        <v>5460</v>
      </c>
      <c r="E4625" t="str">
        <f>IF(COUNTIF($B$2:D4625,D4625)=1,"New Customer","Returning Customer")</f>
        <v>New Customer</v>
      </c>
      <c r="F4625" t="s">
        <v>10132</v>
      </c>
      <c r="G4625" t="s">
        <v>73</v>
      </c>
      <c r="H4625" t="s">
        <v>74</v>
      </c>
      <c r="I4625" t="s">
        <v>75</v>
      </c>
      <c r="J4625" s="5">
        <v>126.52</v>
      </c>
      <c r="K4625">
        <v>8</v>
      </c>
      <c r="L4625">
        <v>0.15</v>
      </c>
      <c r="M4625" s="3">
        <f t="shared" si="72"/>
        <v>1010.9599999999999</v>
      </c>
      <c r="N4625" t="s">
        <v>49</v>
      </c>
      <c r="O4625" t="s">
        <v>27</v>
      </c>
      <c r="P4625" t="s">
        <v>59</v>
      </c>
      <c r="Q4625" t="s">
        <v>116</v>
      </c>
      <c r="R4625">
        <v>7</v>
      </c>
      <c r="S4625">
        <v>4.3</v>
      </c>
      <c r="T4625" t="s">
        <v>30</v>
      </c>
      <c r="U4625" t="s">
        <v>52</v>
      </c>
    </row>
    <row r="4626" spans="1:21" x14ac:dyDescent="0.35">
      <c r="A4626" t="s">
        <v>9563</v>
      </c>
      <c r="B4626" t="str">
        <f>IF(COUNTIFS($A:$A,$A4626,$C:$C,$C4626,$D:$D,$D4626,$G:$G,$G4626,$K:$K,$K4626,$M:$M,$M4626)&gt;1,"True Duplicate","Unique")</f>
        <v>Unique</v>
      </c>
      <c r="C4626" s="7">
        <v>45573</v>
      </c>
      <c r="D4626" t="s">
        <v>9502</v>
      </c>
      <c r="E4626" t="str">
        <f>IF(COUNTIF($B$2:D4626,D4626)=1,"New Customer","Returning Customer")</f>
        <v>New Customer</v>
      </c>
      <c r="F4626" t="s">
        <v>72</v>
      </c>
      <c r="G4626" t="s">
        <v>209</v>
      </c>
      <c r="H4626" t="s">
        <v>47</v>
      </c>
      <c r="I4626" t="s">
        <v>210</v>
      </c>
      <c r="J4626" s="5">
        <v>279.39</v>
      </c>
      <c r="K4626">
        <v>5</v>
      </c>
      <c r="L4626">
        <v>0.3</v>
      </c>
      <c r="M4626" s="3">
        <f t="shared" si="72"/>
        <v>1395.4499999999998</v>
      </c>
      <c r="N4626" t="s">
        <v>83</v>
      </c>
      <c r="O4626" t="s">
        <v>122</v>
      </c>
      <c r="P4626" t="s">
        <v>10129</v>
      </c>
      <c r="Q4626" t="s">
        <v>116</v>
      </c>
      <c r="R4626">
        <v>11</v>
      </c>
      <c r="S4626">
        <v>1.1000000000000001</v>
      </c>
      <c r="T4626" t="s">
        <v>30</v>
      </c>
      <c r="U4626" t="s">
        <v>60</v>
      </c>
    </row>
    <row r="4627" spans="1:21" x14ac:dyDescent="0.35">
      <c r="A4627" t="s">
        <v>442</v>
      </c>
      <c r="B4627" t="str">
        <f>IF(COUNTIFS($A:$A,$A4627,$C:$C,$C4627,$D:$D,$D4627,$G:$G,$G4627,$K:$K,$K4627,$M:$M,$M4627)&gt;1,"True Duplicate","Unique")</f>
        <v>Unique</v>
      </c>
      <c r="C4627" s="7">
        <v>45574</v>
      </c>
      <c r="D4627" t="s">
        <v>9666</v>
      </c>
      <c r="E4627" t="str">
        <f>IF(COUNTIF($B$2:D4627,D4627)=1,"New Customer","Returning Customer")</f>
        <v>New Customer</v>
      </c>
      <c r="F4627" t="s">
        <v>10132</v>
      </c>
      <c r="G4627" t="s">
        <v>445</v>
      </c>
      <c r="H4627" t="s">
        <v>66</v>
      </c>
      <c r="I4627" t="s">
        <v>446</v>
      </c>
      <c r="J4627" s="5">
        <v>229.5</v>
      </c>
      <c r="K4627">
        <v>13</v>
      </c>
      <c r="L4627">
        <v>0.25</v>
      </c>
      <c r="M4627" s="3">
        <f t="shared" si="72"/>
        <v>2980.25</v>
      </c>
      <c r="N4627" t="s">
        <v>26</v>
      </c>
      <c r="O4627" t="s">
        <v>27</v>
      </c>
      <c r="P4627" t="s">
        <v>10129</v>
      </c>
      <c r="Q4627" t="s">
        <v>77</v>
      </c>
      <c r="R4627">
        <v>4</v>
      </c>
      <c r="S4627">
        <v>2.9</v>
      </c>
      <c r="T4627" t="s">
        <v>30</v>
      </c>
      <c r="U4627" t="s">
        <v>60</v>
      </c>
    </row>
    <row r="4628" spans="1:21" x14ac:dyDescent="0.35">
      <c r="A4628" t="s">
        <v>3844</v>
      </c>
      <c r="B4628" t="str">
        <f>IF(COUNTIFS($A:$A,$A4628,$C:$C,$C4628,$D:$D,$D4628,$G:$G,$G4628,$K:$K,$K4628,$M:$M,$M4628)&gt;1,"True Duplicate","Unique")</f>
        <v>Unique</v>
      </c>
      <c r="C4628" s="7">
        <v>45574</v>
      </c>
      <c r="D4628" t="s">
        <v>3845</v>
      </c>
      <c r="E4628" t="str">
        <f>IF(COUNTIF($B$2:D4628,D4628)=1,"New Customer","Returning Customer")</f>
        <v>New Customer</v>
      </c>
      <c r="F4628" t="s">
        <v>10132</v>
      </c>
      <c r="G4628" t="s">
        <v>81</v>
      </c>
      <c r="H4628" t="s">
        <v>57</v>
      </c>
      <c r="I4628" t="s">
        <v>82</v>
      </c>
      <c r="J4628" s="5">
        <v>788.95</v>
      </c>
      <c r="K4628">
        <v>11</v>
      </c>
      <c r="L4628">
        <v>0.2</v>
      </c>
      <c r="M4628" s="3">
        <f t="shared" si="72"/>
        <v>8676.25</v>
      </c>
      <c r="N4628" t="s">
        <v>26</v>
      </c>
      <c r="O4628" t="s">
        <v>122</v>
      </c>
      <c r="P4628" t="s">
        <v>10129</v>
      </c>
      <c r="Q4628" t="s">
        <v>77</v>
      </c>
      <c r="R4628">
        <v>5</v>
      </c>
      <c r="S4628">
        <v>4.2</v>
      </c>
      <c r="T4628" t="s">
        <v>30</v>
      </c>
      <c r="U4628" t="s">
        <v>60</v>
      </c>
    </row>
    <row r="4629" spans="1:21" x14ac:dyDescent="0.35">
      <c r="A4629" t="s">
        <v>3859</v>
      </c>
      <c r="B4629" t="str">
        <f>IF(COUNTIFS($A:$A,$A4629,$C:$C,$C4629,$D:$D,$D4629,$G:$G,$G4629,$K:$K,$K4629,$M:$M,$M4629)&gt;1,"True Duplicate","Unique")</f>
        <v>Unique</v>
      </c>
      <c r="C4629" s="7">
        <v>45574</v>
      </c>
      <c r="D4629" t="s">
        <v>444</v>
      </c>
      <c r="E4629" t="str">
        <f>IF(COUNTIF($B$2:D4629,D4629)=1,"New Customer","Returning Customer")</f>
        <v>New Customer</v>
      </c>
      <c r="F4629" t="s">
        <v>10132</v>
      </c>
      <c r="G4629" t="s">
        <v>323</v>
      </c>
      <c r="H4629" t="s">
        <v>57</v>
      </c>
      <c r="I4629" t="s">
        <v>82</v>
      </c>
      <c r="J4629" s="5">
        <v>673.91</v>
      </c>
      <c r="K4629">
        <v>9</v>
      </c>
      <c r="L4629">
        <v>0</v>
      </c>
      <c r="M4629" s="3">
        <f t="shared" si="72"/>
        <v>6065.19</v>
      </c>
      <c r="N4629" t="s">
        <v>142</v>
      </c>
      <c r="O4629" t="s">
        <v>122</v>
      </c>
      <c r="P4629" t="s">
        <v>10129</v>
      </c>
      <c r="Q4629" t="s">
        <v>123</v>
      </c>
      <c r="R4629">
        <v>11</v>
      </c>
      <c r="S4629">
        <v>2.6</v>
      </c>
      <c r="T4629" t="s">
        <v>30</v>
      </c>
      <c r="U4629" t="s">
        <v>60</v>
      </c>
    </row>
    <row r="4630" spans="1:21" x14ac:dyDescent="0.35">
      <c r="A4630" t="s">
        <v>8489</v>
      </c>
      <c r="B4630" t="str">
        <f>IF(COUNTIFS($A:$A,$A4630,$C:$C,$C4630,$D:$D,$D4630,$G:$G,$G4630,$K:$K,$K4630,$M:$M,$M4630)&gt;1,"True Duplicate","Unique")</f>
        <v>Unique</v>
      </c>
      <c r="C4630" s="7">
        <v>45574</v>
      </c>
      <c r="D4630" t="s">
        <v>8490</v>
      </c>
      <c r="E4630" t="str">
        <f>IF(COUNTIF($B$2:D4630,D4630)=1,"New Customer","Returning Customer")</f>
        <v>New Customer</v>
      </c>
      <c r="F4630" t="s">
        <v>10132</v>
      </c>
      <c r="G4630" t="s">
        <v>35</v>
      </c>
      <c r="H4630" t="s">
        <v>36</v>
      </c>
      <c r="I4630" t="s">
        <v>37</v>
      </c>
      <c r="J4630" s="5">
        <v>9.44</v>
      </c>
      <c r="K4630">
        <v>9</v>
      </c>
      <c r="L4630">
        <v>0</v>
      </c>
      <c r="M4630" s="3">
        <f t="shared" si="72"/>
        <v>84.96</v>
      </c>
      <c r="N4630" t="s">
        <v>142</v>
      </c>
      <c r="O4630" t="s">
        <v>27</v>
      </c>
      <c r="P4630" t="s">
        <v>85</v>
      </c>
      <c r="Q4630" t="s">
        <v>77</v>
      </c>
      <c r="R4630">
        <v>9</v>
      </c>
      <c r="S4630">
        <v>3.7</v>
      </c>
      <c r="T4630" t="s">
        <v>30</v>
      </c>
      <c r="U4630" t="s">
        <v>86</v>
      </c>
    </row>
    <row r="4631" spans="1:21" x14ac:dyDescent="0.35">
      <c r="A4631" t="s">
        <v>9289</v>
      </c>
      <c r="B4631" t="str">
        <f>IF(COUNTIFS($A:$A,$A4631,$C:$C,$C4631,$D:$D,$D4631,$G:$G,$G4631,$K:$K,$K4631,$M:$M,$M4631)&gt;1,"True Duplicate","Unique")</f>
        <v>Unique</v>
      </c>
      <c r="C4631" s="7">
        <v>45574</v>
      </c>
      <c r="D4631" t="s">
        <v>3860</v>
      </c>
      <c r="E4631" t="str">
        <f>IF(COUNTIF($B$2:D4631,D4631)=1,"New Customer","Returning Customer")</f>
        <v>New Customer</v>
      </c>
      <c r="F4631" t="s">
        <v>10132</v>
      </c>
      <c r="G4631" t="s">
        <v>56</v>
      </c>
      <c r="H4631" t="s">
        <v>57</v>
      </c>
      <c r="I4631" t="s">
        <v>58</v>
      </c>
      <c r="J4631" s="5">
        <v>546.44000000000005</v>
      </c>
      <c r="K4631">
        <v>13</v>
      </c>
      <c r="L4631">
        <v>0.25</v>
      </c>
      <c r="M4631" s="3">
        <f t="shared" si="72"/>
        <v>7100.4700000000012</v>
      </c>
      <c r="N4631" t="s">
        <v>38</v>
      </c>
      <c r="O4631" t="s">
        <v>39</v>
      </c>
      <c r="P4631" t="s">
        <v>10129</v>
      </c>
      <c r="Q4631" t="s">
        <v>116</v>
      </c>
      <c r="R4631">
        <v>10</v>
      </c>
      <c r="S4631">
        <v>2.5</v>
      </c>
      <c r="T4631" t="s">
        <v>30</v>
      </c>
      <c r="U4631" t="s">
        <v>60</v>
      </c>
    </row>
    <row r="4632" spans="1:21" x14ac:dyDescent="0.35">
      <c r="A4632" t="s">
        <v>9665</v>
      </c>
      <c r="B4632" t="str">
        <f>IF(COUNTIFS($A:$A,$A4632,$C:$C,$C4632,$D:$D,$D4632,$G:$G,$G4632,$K:$K,$K4632,$M:$M,$M4632)&gt;1,"True Duplicate","Unique")</f>
        <v>Unique</v>
      </c>
      <c r="C4632" s="7">
        <v>45574</v>
      </c>
      <c r="E4632" t="str">
        <f>IF(COUNTIF($B$2:D4632,D4632)=1,"New Customer","Returning Customer")</f>
        <v>Returning Customer</v>
      </c>
      <c r="F4632" t="s">
        <v>10132</v>
      </c>
      <c r="G4632" t="s">
        <v>445</v>
      </c>
      <c r="H4632" t="s">
        <v>66</v>
      </c>
      <c r="I4632" t="s">
        <v>446</v>
      </c>
      <c r="J4632" s="5">
        <v>313.12</v>
      </c>
      <c r="K4632">
        <v>9</v>
      </c>
      <c r="L4632">
        <v>0.1</v>
      </c>
      <c r="M4632" s="3">
        <f t="shared" si="72"/>
        <v>2817.18</v>
      </c>
      <c r="N4632" t="s">
        <v>142</v>
      </c>
      <c r="O4632" t="s">
        <v>27</v>
      </c>
      <c r="P4632" t="s">
        <v>59</v>
      </c>
      <c r="Q4632" t="s">
        <v>116</v>
      </c>
      <c r="R4632">
        <v>11</v>
      </c>
      <c r="S4632">
        <v>3</v>
      </c>
      <c r="T4632" t="s">
        <v>30</v>
      </c>
      <c r="U4632" t="s">
        <v>60</v>
      </c>
    </row>
    <row r="4633" spans="1:21" x14ac:dyDescent="0.35">
      <c r="A4633" t="s">
        <v>3200</v>
      </c>
      <c r="B4633" t="str">
        <f>IF(COUNTIFS($A:$A,$A4633,$C:$C,$C4633,$D:$D,$D4633,$G:$G,$G4633,$K:$K,$K4633,$M:$M,$M4633)&gt;1,"True Duplicate","Unique")</f>
        <v>Unique</v>
      </c>
      <c r="C4633" s="7">
        <v>45575</v>
      </c>
      <c r="D4633" t="s">
        <v>8137</v>
      </c>
      <c r="E4633" t="str">
        <f>IF(COUNTIF($B$2:D4633,D4633)=1,"New Customer","Returning Customer")</f>
        <v>New Customer</v>
      </c>
      <c r="F4633" t="s">
        <v>10132</v>
      </c>
      <c r="G4633" t="s">
        <v>214</v>
      </c>
      <c r="H4633" t="s">
        <v>66</v>
      </c>
      <c r="I4633" t="s">
        <v>215</v>
      </c>
      <c r="J4633" s="5">
        <v>719.57</v>
      </c>
      <c r="K4633">
        <v>14</v>
      </c>
      <c r="L4633">
        <v>0</v>
      </c>
      <c r="M4633" s="3">
        <f t="shared" si="72"/>
        <v>10073.980000000001</v>
      </c>
      <c r="N4633" t="s">
        <v>98</v>
      </c>
      <c r="O4633" t="s">
        <v>111</v>
      </c>
      <c r="P4633" t="s">
        <v>10129</v>
      </c>
      <c r="Q4633" t="s">
        <v>116</v>
      </c>
      <c r="R4633">
        <v>11</v>
      </c>
      <c r="S4633">
        <v>3.3</v>
      </c>
      <c r="T4633" t="s">
        <v>30</v>
      </c>
      <c r="U4633" t="s">
        <v>60</v>
      </c>
    </row>
    <row r="4634" spans="1:21" x14ac:dyDescent="0.35">
      <c r="A4634" t="s">
        <v>4059</v>
      </c>
      <c r="B4634" t="str">
        <f>IF(COUNTIFS($A:$A,$A4634,$C:$C,$C4634,$D:$D,$D4634,$G:$G,$G4634,$K:$K,$K4634,$M:$M,$M4634)&gt;1,"True Duplicate","Unique")</f>
        <v>Unique</v>
      </c>
      <c r="C4634" s="7">
        <v>45575</v>
      </c>
      <c r="D4634" t="s">
        <v>4522</v>
      </c>
      <c r="E4634" t="str">
        <f>IF(COUNTIF($B$2:D4634,D4634)=1,"New Customer","Returning Customer")</f>
        <v>New Customer</v>
      </c>
      <c r="F4634" t="s">
        <v>72</v>
      </c>
      <c r="G4634" t="s">
        <v>413</v>
      </c>
      <c r="H4634" t="s">
        <v>47</v>
      </c>
      <c r="I4634" t="s">
        <v>10125</v>
      </c>
      <c r="J4634" s="5">
        <v>237.28</v>
      </c>
      <c r="K4634">
        <v>2</v>
      </c>
      <c r="L4634">
        <v>0.05</v>
      </c>
      <c r="M4634" s="3">
        <f t="shared" si="72"/>
        <v>474.46</v>
      </c>
      <c r="N4634" t="s">
        <v>26</v>
      </c>
      <c r="O4634" t="s">
        <v>27</v>
      </c>
      <c r="P4634" t="s">
        <v>59</v>
      </c>
      <c r="Q4634" t="s">
        <v>123</v>
      </c>
      <c r="R4634">
        <v>9</v>
      </c>
      <c r="S4634">
        <v>3.8</v>
      </c>
      <c r="T4634" t="s">
        <v>30</v>
      </c>
      <c r="U4634" t="s">
        <v>60</v>
      </c>
    </row>
    <row r="4635" spans="1:21" x14ac:dyDescent="0.35">
      <c r="A4635" t="s">
        <v>4521</v>
      </c>
      <c r="B4635" t="str">
        <f>IF(COUNTIFS($A:$A,$A4635,$C:$C,$C4635,$D:$D,$D4635,$G:$G,$G4635,$K:$K,$K4635,$M:$M,$M4635)&gt;1,"True Duplicate","Unique")</f>
        <v>Unique</v>
      </c>
      <c r="C4635" s="7">
        <v>45575</v>
      </c>
      <c r="D4635" t="s">
        <v>3202</v>
      </c>
      <c r="E4635" t="str">
        <f>IF(COUNTIF($B$2:D4635,D4635)=1,"New Customer","Returning Customer")</f>
        <v>New Customer</v>
      </c>
      <c r="F4635" t="s">
        <v>72</v>
      </c>
      <c r="G4635" t="s">
        <v>73</v>
      </c>
      <c r="H4635" t="s">
        <v>74</v>
      </c>
      <c r="I4635" t="s">
        <v>75</v>
      </c>
      <c r="J4635" s="5">
        <v>1736.53</v>
      </c>
      <c r="K4635">
        <v>4</v>
      </c>
      <c r="L4635">
        <v>0.15</v>
      </c>
      <c r="M4635" s="3">
        <f t="shared" si="72"/>
        <v>6945.5199999999995</v>
      </c>
      <c r="N4635" t="s">
        <v>26</v>
      </c>
      <c r="O4635" t="s">
        <v>39</v>
      </c>
      <c r="P4635" t="s">
        <v>85</v>
      </c>
      <c r="Q4635" t="s">
        <v>41</v>
      </c>
      <c r="R4635">
        <v>4</v>
      </c>
      <c r="S4635">
        <v>2.5</v>
      </c>
      <c r="T4635" t="s">
        <v>51</v>
      </c>
      <c r="U4635" t="s">
        <v>60</v>
      </c>
    </row>
    <row r="4636" spans="1:21" x14ac:dyDescent="0.35">
      <c r="A4636" t="s">
        <v>5949</v>
      </c>
      <c r="B4636" t="str">
        <f>IF(COUNTIFS($A:$A,$A4636,$C:$C,$C4636,$D:$D,$D4636,$G:$G,$G4636,$K:$K,$K4636,$M:$M,$M4636)&gt;1,"True Duplicate","Unique")</f>
        <v>Unique</v>
      </c>
      <c r="C4636" s="7">
        <v>45575</v>
      </c>
      <c r="D4636" t="s">
        <v>4060</v>
      </c>
      <c r="E4636" t="str">
        <f>IF(COUNTIF($B$2:D4636,D4636)=1,"New Customer","Returning Customer")</f>
        <v>New Customer</v>
      </c>
      <c r="F4636" t="s">
        <v>10132</v>
      </c>
      <c r="G4636" t="s">
        <v>399</v>
      </c>
      <c r="H4636" t="s">
        <v>24</v>
      </c>
      <c r="I4636" t="s">
        <v>182</v>
      </c>
      <c r="J4636" s="5">
        <v>276.23</v>
      </c>
      <c r="K4636">
        <v>3</v>
      </c>
      <c r="L4636">
        <v>0.3</v>
      </c>
      <c r="M4636" s="3">
        <f t="shared" si="72"/>
        <v>827.79</v>
      </c>
      <c r="N4636" t="s">
        <v>142</v>
      </c>
      <c r="O4636" t="s">
        <v>122</v>
      </c>
      <c r="P4636" t="s">
        <v>85</v>
      </c>
      <c r="Q4636" t="s">
        <v>116</v>
      </c>
      <c r="R4636">
        <v>7</v>
      </c>
      <c r="S4636">
        <v>3.3</v>
      </c>
      <c r="T4636" t="s">
        <v>30</v>
      </c>
      <c r="U4636" t="s">
        <v>60</v>
      </c>
    </row>
    <row r="4637" spans="1:21" x14ac:dyDescent="0.35">
      <c r="A4637" t="s">
        <v>7244</v>
      </c>
      <c r="B4637" t="str">
        <f>IF(COUNTIFS($A:$A,$A4637,$C:$C,$C4637,$D:$D,$D4637,$G:$G,$G4637,$K:$K,$K4637,$M:$M,$M4637)&gt;1,"True Duplicate","Unique")</f>
        <v>Unique</v>
      </c>
      <c r="C4637" s="7">
        <v>45575</v>
      </c>
      <c r="D4637" t="s">
        <v>5950</v>
      </c>
      <c r="E4637" t="str">
        <f>IF(COUNTIF($B$2:D4637,D4637)=1,"New Customer","Returning Customer")</f>
        <v>New Customer</v>
      </c>
      <c r="F4637" t="s">
        <v>10132</v>
      </c>
      <c r="G4637" t="s">
        <v>81</v>
      </c>
      <c r="H4637" t="s">
        <v>57</v>
      </c>
      <c r="I4637" t="s">
        <v>82</v>
      </c>
      <c r="J4637" s="5">
        <v>702.03</v>
      </c>
      <c r="K4637">
        <v>14</v>
      </c>
      <c r="L4637">
        <v>0.3</v>
      </c>
      <c r="M4637" s="3">
        <f t="shared" si="72"/>
        <v>9824.2200000000012</v>
      </c>
      <c r="N4637" t="s">
        <v>98</v>
      </c>
      <c r="O4637" t="s">
        <v>122</v>
      </c>
      <c r="P4637" t="s">
        <v>85</v>
      </c>
      <c r="Q4637" t="s">
        <v>41</v>
      </c>
      <c r="R4637">
        <v>13</v>
      </c>
      <c r="S4637">
        <v>2.4</v>
      </c>
      <c r="T4637" t="s">
        <v>30</v>
      </c>
      <c r="U4637" t="s">
        <v>52</v>
      </c>
    </row>
    <row r="4638" spans="1:21" x14ac:dyDescent="0.35">
      <c r="A4638" t="s">
        <v>8136</v>
      </c>
      <c r="B4638" t="str">
        <f>IF(COUNTIFS($A:$A,$A4638,$C:$C,$C4638,$D:$D,$D4638,$G:$G,$G4638,$K:$K,$K4638,$M:$M,$M4638)&gt;1,"True Duplicate","Unique")</f>
        <v>Unique</v>
      </c>
      <c r="C4638" s="7">
        <v>45575</v>
      </c>
      <c r="D4638" t="s">
        <v>7245</v>
      </c>
      <c r="E4638" t="str">
        <f>IF(COUNTIF($B$2:D4638,D4638)=1,"New Customer","Returning Customer")</f>
        <v>New Customer</v>
      </c>
      <c r="F4638" t="s">
        <v>10132</v>
      </c>
      <c r="G4638" t="s">
        <v>161</v>
      </c>
      <c r="H4638" t="s">
        <v>74</v>
      </c>
      <c r="I4638" t="s">
        <v>148</v>
      </c>
      <c r="J4638" s="5">
        <v>1021.76</v>
      </c>
      <c r="K4638">
        <v>6</v>
      </c>
      <c r="L4638">
        <v>0.05</v>
      </c>
      <c r="M4638" s="3">
        <f t="shared" si="72"/>
        <v>6130.26</v>
      </c>
      <c r="N4638" t="s">
        <v>142</v>
      </c>
      <c r="O4638" t="s">
        <v>27</v>
      </c>
      <c r="P4638" t="s">
        <v>10129</v>
      </c>
      <c r="Q4638" t="s">
        <v>41</v>
      </c>
      <c r="R4638">
        <v>5</v>
      </c>
      <c r="S4638">
        <v>4.2</v>
      </c>
      <c r="T4638" t="s">
        <v>30</v>
      </c>
      <c r="U4638" t="s">
        <v>86</v>
      </c>
    </row>
    <row r="4639" spans="1:21" x14ac:dyDescent="0.35">
      <c r="A4639" t="s">
        <v>1915</v>
      </c>
      <c r="B4639" t="str">
        <f>IF(COUNTIFS($A:$A,$A4639,$C:$C,$C4639,$D:$D,$D4639,$G:$G,$G4639,$K:$K,$K4639,$M:$M,$M4639)&gt;1,"True Duplicate","Unique")</f>
        <v>Unique</v>
      </c>
      <c r="C4639" s="7">
        <v>45576</v>
      </c>
      <c r="D4639" t="s">
        <v>5513</v>
      </c>
      <c r="E4639" t="str">
        <f>IF(COUNTIF($B$2:D4639,D4639)=1,"New Customer","Returning Customer")</f>
        <v>New Customer</v>
      </c>
      <c r="F4639" t="s">
        <v>72</v>
      </c>
      <c r="G4639" t="s">
        <v>10123</v>
      </c>
      <c r="H4639" t="s">
        <v>47</v>
      </c>
      <c r="I4639" t="s">
        <v>10124</v>
      </c>
      <c r="J4639" s="5">
        <v>351.73</v>
      </c>
      <c r="K4639">
        <v>2</v>
      </c>
      <c r="L4639">
        <v>0.15</v>
      </c>
      <c r="M4639" s="3">
        <f t="shared" si="72"/>
        <v>703.16000000000008</v>
      </c>
      <c r="N4639" t="s">
        <v>104</v>
      </c>
      <c r="O4639" t="s">
        <v>39</v>
      </c>
      <c r="P4639" t="s">
        <v>59</v>
      </c>
      <c r="Q4639" t="s">
        <v>116</v>
      </c>
      <c r="R4639">
        <v>11</v>
      </c>
      <c r="S4639">
        <v>4.0999999999999996</v>
      </c>
      <c r="T4639" t="s">
        <v>51</v>
      </c>
      <c r="U4639" t="s">
        <v>60</v>
      </c>
    </row>
    <row r="4640" spans="1:21" x14ac:dyDescent="0.35">
      <c r="A4640" t="s">
        <v>4269</v>
      </c>
      <c r="B4640" t="str">
        <f>IF(COUNTIFS($A:$A,$A4640,$C:$C,$C4640,$D:$D,$D4640,$G:$G,$G4640,$K:$K,$K4640,$M:$M,$M4640)&gt;1,"True Duplicate","Unique")</f>
        <v>Unique</v>
      </c>
      <c r="C4640" s="7">
        <v>45576</v>
      </c>
      <c r="D4640" t="s">
        <v>9837</v>
      </c>
      <c r="E4640" t="str">
        <f>IF(COUNTIF($B$2:D4640,D4640)=1,"New Customer","Returning Customer")</f>
        <v>New Customer</v>
      </c>
      <c r="F4640" t="s">
        <v>72</v>
      </c>
      <c r="G4640" t="s">
        <v>445</v>
      </c>
      <c r="H4640" t="s">
        <v>66</v>
      </c>
      <c r="I4640" t="s">
        <v>446</v>
      </c>
      <c r="J4640" s="5">
        <v>319.3</v>
      </c>
      <c r="K4640">
        <v>1</v>
      </c>
      <c r="L4640">
        <v>0.3</v>
      </c>
      <c r="M4640" s="3">
        <f t="shared" si="72"/>
        <v>319</v>
      </c>
      <c r="N4640" t="s">
        <v>98</v>
      </c>
      <c r="O4640" t="s">
        <v>122</v>
      </c>
      <c r="P4640" t="s">
        <v>59</v>
      </c>
      <c r="Q4640" t="s">
        <v>77</v>
      </c>
      <c r="R4640">
        <v>3</v>
      </c>
      <c r="S4640">
        <v>4.8</v>
      </c>
      <c r="T4640" t="s">
        <v>30</v>
      </c>
      <c r="U4640" t="s">
        <v>60</v>
      </c>
    </row>
    <row r="4641" spans="1:21" x14ac:dyDescent="0.35">
      <c r="A4641" t="s">
        <v>5512</v>
      </c>
      <c r="B4641" t="str">
        <f>IF(COUNTIFS($A:$A,$A4641,$C:$C,$C4641,$D:$D,$D4641,$G:$G,$G4641,$K:$K,$K4641,$M:$M,$M4641)&gt;1,"True Duplicate","Unique")</f>
        <v>Unique</v>
      </c>
      <c r="C4641" s="7">
        <v>45576</v>
      </c>
      <c r="D4641" t="s">
        <v>4199</v>
      </c>
      <c r="E4641" t="str">
        <f>IF(COUNTIF($B$2:D4641,D4641)=1,"New Customer","Returning Customer")</f>
        <v>Returning Customer</v>
      </c>
      <c r="F4641" t="s">
        <v>72</v>
      </c>
      <c r="G4641" t="s">
        <v>10123</v>
      </c>
      <c r="H4641" t="s">
        <v>47</v>
      </c>
      <c r="I4641" t="s">
        <v>10124</v>
      </c>
      <c r="J4641" s="5">
        <v>140.63</v>
      </c>
      <c r="K4641">
        <v>9</v>
      </c>
      <c r="L4641">
        <v>0.1</v>
      </c>
      <c r="M4641" s="3">
        <f t="shared" si="72"/>
        <v>1264.77</v>
      </c>
      <c r="N4641" t="s">
        <v>98</v>
      </c>
      <c r="O4641" t="s">
        <v>27</v>
      </c>
      <c r="P4641" t="s">
        <v>10129</v>
      </c>
      <c r="Q4641" t="s">
        <v>116</v>
      </c>
      <c r="R4641">
        <v>10</v>
      </c>
      <c r="S4641">
        <v>1.4</v>
      </c>
      <c r="U4641" t="s">
        <v>60</v>
      </c>
    </row>
    <row r="4642" spans="1:21" x14ac:dyDescent="0.35">
      <c r="A4642" t="s">
        <v>7755</v>
      </c>
      <c r="B4642" t="str">
        <f>IF(COUNTIFS($A:$A,$A4642,$C:$C,$C4642,$D:$D,$D4642,$G:$G,$G4642,$K:$K,$K4642,$M:$M,$M4642)&gt;1,"True Duplicate","Unique")</f>
        <v>Unique</v>
      </c>
      <c r="C4642" s="7">
        <v>45576</v>
      </c>
      <c r="D4642" t="s">
        <v>7896</v>
      </c>
      <c r="E4642" t="str">
        <f>IF(COUNTIF($B$2:D4642,D4642)=1,"New Customer","Returning Customer")</f>
        <v>New Customer</v>
      </c>
      <c r="F4642" t="s">
        <v>72</v>
      </c>
      <c r="G4642" t="s">
        <v>872</v>
      </c>
      <c r="H4642" t="s">
        <v>36</v>
      </c>
      <c r="I4642" t="s">
        <v>10127</v>
      </c>
      <c r="J4642" s="5">
        <v>8.23</v>
      </c>
      <c r="K4642">
        <v>2</v>
      </c>
      <c r="L4642">
        <v>0.2</v>
      </c>
      <c r="M4642" s="3">
        <f t="shared" si="72"/>
        <v>16.060000000000002</v>
      </c>
      <c r="N4642" t="s">
        <v>302</v>
      </c>
      <c r="O4642" t="s">
        <v>122</v>
      </c>
      <c r="P4642" t="s">
        <v>85</v>
      </c>
      <c r="Q4642" t="s">
        <v>77</v>
      </c>
      <c r="R4642">
        <v>6</v>
      </c>
      <c r="S4642">
        <v>4.8</v>
      </c>
      <c r="T4642" t="s">
        <v>30</v>
      </c>
      <c r="U4642" t="s">
        <v>52</v>
      </c>
    </row>
    <row r="4643" spans="1:21" x14ac:dyDescent="0.35">
      <c r="A4643" t="s">
        <v>7895</v>
      </c>
      <c r="B4643" t="str">
        <f>IF(COUNTIFS($A:$A,$A4643,$C:$C,$C4643,$D:$D,$D4643,$G:$G,$G4643,$K:$K,$K4643,$M:$M,$M4643)&gt;1,"True Duplicate","Unique")</f>
        <v>Unique</v>
      </c>
      <c r="C4643" s="7">
        <v>45576</v>
      </c>
      <c r="D4643" t="s">
        <v>7756</v>
      </c>
      <c r="E4643" t="str">
        <f>IF(COUNTIF($B$2:D4643,D4643)=1,"New Customer","Returning Customer")</f>
        <v>New Customer</v>
      </c>
      <c r="F4643" t="s">
        <v>72</v>
      </c>
      <c r="G4643" t="s">
        <v>244</v>
      </c>
      <c r="H4643" t="s">
        <v>36</v>
      </c>
      <c r="I4643" t="s">
        <v>129</v>
      </c>
      <c r="J4643" s="5">
        <v>41.81</v>
      </c>
      <c r="K4643">
        <v>1</v>
      </c>
      <c r="L4643">
        <v>0.2</v>
      </c>
      <c r="M4643" s="3">
        <f t="shared" si="72"/>
        <v>41.61</v>
      </c>
      <c r="N4643" t="s">
        <v>26</v>
      </c>
      <c r="O4643" t="s">
        <v>111</v>
      </c>
      <c r="P4643" t="s">
        <v>85</v>
      </c>
      <c r="Q4643" t="s">
        <v>29</v>
      </c>
      <c r="R4643">
        <v>3</v>
      </c>
      <c r="S4643">
        <v>4.4000000000000004</v>
      </c>
      <c r="T4643" t="s">
        <v>30</v>
      </c>
      <c r="U4643" t="s">
        <v>60</v>
      </c>
    </row>
    <row r="4644" spans="1:21" x14ac:dyDescent="0.35">
      <c r="A4644" t="s">
        <v>9836</v>
      </c>
      <c r="B4644" t="str">
        <f>IF(COUNTIFS($A:$A,$A4644,$C:$C,$C4644,$D:$D,$D4644,$G:$G,$G4644,$K:$K,$K4644,$M:$M,$M4644)&gt;1,"True Duplicate","Unique")</f>
        <v>Unique</v>
      </c>
      <c r="C4644" s="7">
        <v>45576</v>
      </c>
      <c r="D4644" t="s">
        <v>1917</v>
      </c>
      <c r="E4644" t="str">
        <f>IF(COUNTIF($B$2:D4644,D4644)=1,"New Customer","Returning Customer")</f>
        <v>New Customer</v>
      </c>
      <c r="F4644" t="s">
        <v>72</v>
      </c>
      <c r="G4644" t="s">
        <v>649</v>
      </c>
      <c r="H4644" t="s">
        <v>57</v>
      </c>
      <c r="I4644" t="s">
        <v>153</v>
      </c>
      <c r="J4644" s="5">
        <v>357.39</v>
      </c>
      <c r="K4644">
        <v>9</v>
      </c>
      <c r="L4644">
        <v>0.1</v>
      </c>
      <c r="M4644" s="3">
        <f t="shared" si="72"/>
        <v>3215.6099999999997</v>
      </c>
      <c r="N4644" t="s">
        <v>83</v>
      </c>
      <c r="O4644" t="s">
        <v>111</v>
      </c>
      <c r="P4644" t="s">
        <v>85</v>
      </c>
      <c r="Q4644" t="s">
        <v>116</v>
      </c>
      <c r="R4644">
        <v>7</v>
      </c>
      <c r="S4644">
        <v>2.7</v>
      </c>
      <c r="T4644" t="s">
        <v>30</v>
      </c>
      <c r="U4644" t="s">
        <v>86</v>
      </c>
    </row>
    <row r="4645" spans="1:21" x14ac:dyDescent="0.35">
      <c r="A4645" t="s">
        <v>896</v>
      </c>
      <c r="B4645" t="str">
        <f>IF(COUNTIFS($A:$A,$A4645,$C:$C,$C4645,$D:$D,$D4645,$G:$G,$G4645,$K:$K,$K4645,$M:$M,$M4645)&gt;1,"True Duplicate","Unique")</f>
        <v>Unique</v>
      </c>
      <c r="C4645" s="7">
        <v>45577</v>
      </c>
      <c r="D4645" t="s">
        <v>1518</v>
      </c>
      <c r="E4645" t="str">
        <f>IF(COUNTIF($B$2:D4645,D4645)=1,"New Customer","Returning Customer")</f>
        <v>Returning Customer</v>
      </c>
      <c r="F4645" t="s">
        <v>10132</v>
      </c>
      <c r="G4645" t="s">
        <v>656</v>
      </c>
      <c r="H4645" t="s">
        <v>47</v>
      </c>
      <c r="I4645" t="s">
        <v>657</v>
      </c>
      <c r="J4645" s="5">
        <v>569.79999999999995</v>
      </c>
      <c r="K4645">
        <v>9</v>
      </c>
      <c r="L4645">
        <v>0.3</v>
      </c>
      <c r="M4645" s="3">
        <f t="shared" si="72"/>
        <v>5125.5</v>
      </c>
      <c r="N4645" t="s">
        <v>49</v>
      </c>
      <c r="O4645" t="s">
        <v>39</v>
      </c>
      <c r="P4645" t="s">
        <v>59</v>
      </c>
      <c r="Q4645" t="s">
        <v>41</v>
      </c>
      <c r="R4645">
        <v>9</v>
      </c>
      <c r="S4645">
        <v>1.2</v>
      </c>
      <c r="T4645" t="s">
        <v>30</v>
      </c>
      <c r="U4645" t="s">
        <v>52</v>
      </c>
    </row>
    <row r="4646" spans="1:21" x14ac:dyDescent="0.35">
      <c r="A4646" t="s">
        <v>2942</v>
      </c>
      <c r="B4646" t="str">
        <f>IF(COUNTIFS($A:$A,$A4646,$C:$C,$C4646,$D:$D,$D4646,$G:$G,$G4646,$K:$K,$K4646,$M:$M,$M4646)&gt;1,"True Duplicate","Unique")</f>
        <v>Unique</v>
      </c>
      <c r="C4646" s="7">
        <v>45577</v>
      </c>
      <c r="D4646" t="s">
        <v>2943</v>
      </c>
      <c r="E4646" t="str">
        <f>IF(COUNTIF($B$2:D4646,D4646)=1,"New Customer","Returning Customer")</f>
        <v>New Customer</v>
      </c>
      <c r="F4646" t="s">
        <v>10132</v>
      </c>
      <c r="G4646" t="s">
        <v>10123</v>
      </c>
      <c r="H4646" t="s">
        <v>47</v>
      </c>
      <c r="I4646" t="s">
        <v>10124</v>
      </c>
      <c r="J4646" s="5">
        <v>300.83999999999997</v>
      </c>
      <c r="K4646">
        <v>9</v>
      </c>
      <c r="L4646">
        <v>0.15</v>
      </c>
      <c r="M4646" s="3">
        <f t="shared" si="72"/>
        <v>2706.21</v>
      </c>
      <c r="N4646" t="s">
        <v>83</v>
      </c>
      <c r="O4646" t="s">
        <v>122</v>
      </c>
      <c r="P4646" t="s">
        <v>10129</v>
      </c>
      <c r="Q4646" t="s">
        <v>41</v>
      </c>
      <c r="R4646">
        <v>10</v>
      </c>
      <c r="S4646">
        <v>1.2</v>
      </c>
      <c r="T4646" t="s">
        <v>30</v>
      </c>
      <c r="U4646" t="s">
        <v>52</v>
      </c>
    </row>
    <row r="4647" spans="1:21" x14ac:dyDescent="0.35">
      <c r="A4647" t="s">
        <v>4485</v>
      </c>
      <c r="B4647" t="str">
        <f>IF(COUNTIFS($A:$A,$A4647,$C:$C,$C4647,$D:$D,$D4647,$G:$G,$G4647,$K:$K,$K4647,$M:$M,$M4647)&gt;1,"True Duplicate","Unique")</f>
        <v>Unique</v>
      </c>
      <c r="C4647" s="7">
        <v>45577</v>
      </c>
      <c r="D4647" t="s">
        <v>8272</v>
      </c>
      <c r="E4647" t="str">
        <f>IF(COUNTIF($B$2:D4647,D4647)=1,"New Customer","Returning Customer")</f>
        <v>New Customer</v>
      </c>
      <c r="F4647" t="s">
        <v>10132</v>
      </c>
      <c r="G4647" t="s">
        <v>10123</v>
      </c>
      <c r="H4647" t="s">
        <v>47</v>
      </c>
      <c r="I4647" t="s">
        <v>10124</v>
      </c>
      <c r="J4647" s="5">
        <v>132.74</v>
      </c>
      <c r="K4647">
        <v>2</v>
      </c>
      <c r="L4647">
        <v>0</v>
      </c>
      <c r="M4647" s="3">
        <f t="shared" si="72"/>
        <v>265.48</v>
      </c>
      <c r="N4647" t="s">
        <v>165</v>
      </c>
      <c r="O4647" t="s">
        <v>27</v>
      </c>
      <c r="P4647" t="s">
        <v>10129</v>
      </c>
      <c r="Q4647" t="s">
        <v>41</v>
      </c>
      <c r="R4647">
        <v>1</v>
      </c>
      <c r="S4647">
        <v>3.6</v>
      </c>
      <c r="T4647" t="s">
        <v>30</v>
      </c>
      <c r="U4647" t="s">
        <v>60</v>
      </c>
    </row>
    <row r="4648" spans="1:21" x14ac:dyDescent="0.35">
      <c r="A4648" t="s">
        <v>5776</v>
      </c>
      <c r="B4648" t="str">
        <f>IF(COUNTIFS($A:$A,$A4648,$C:$C,$C4648,$D:$D,$D4648,$G:$G,$G4648,$K:$K,$K4648,$M:$M,$M4648)&gt;1,"True Duplicate","Unique")</f>
        <v>Unique</v>
      </c>
      <c r="C4648" s="7">
        <v>45577</v>
      </c>
      <c r="D4648" t="s">
        <v>898</v>
      </c>
      <c r="E4648" t="str">
        <f>IF(COUNTIF($B$2:D4648,D4648)=1,"New Customer","Returning Customer")</f>
        <v>New Customer</v>
      </c>
      <c r="F4648" t="s">
        <v>10132</v>
      </c>
      <c r="G4648" t="s">
        <v>231</v>
      </c>
      <c r="H4648" t="s">
        <v>57</v>
      </c>
      <c r="I4648" t="s">
        <v>232</v>
      </c>
      <c r="J4648" s="5">
        <v>458.92</v>
      </c>
      <c r="K4648">
        <v>13</v>
      </c>
      <c r="L4648">
        <v>0.1</v>
      </c>
      <c r="M4648" s="3">
        <f t="shared" si="72"/>
        <v>5964.66</v>
      </c>
      <c r="N4648" t="s">
        <v>76</v>
      </c>
      <c r="O4648" t="s">
        <v>111</v>
      </c>
      <c r="P4648" t="s">
        <v>59</v>
      </c>
      <c r="Q4648" t="s">
        <v>29</v>
      </c>
      <c r="R4648">
        <v>6</v>
      </c>
      <c r="S4648">
        <v>4.4000000000000004</v>
      </c>
      <c r="T4648" t="s">
        <v>143</v>
      </c>
      <c r="U4648" t="s">
        <v>60</v>
      </c>
    </row>
    <row r="4649" spans="1:21" x14ac:dyDescent="0.35">
      <c r="A4649" t="s">
        <v>8271</v>
      </c>
      <c r="B4649" t="str">
        <f>IF(COUNTIFS($A:$A,$A4649,$C:$C,$C4649,$D:$D,$D4649,$G:$G,$G4649,$K:$K,$K4649,$M:$M,$M4649)&gt;1,"True Duplicate","Unique")</f>
        <v>Unique</v>
      </c>
      <c r="C4649" s="7">
        <v>45577</v>
      </c>
      <c r="D4649" t="s">
        <v>9384</v>
      </c>
      <c r="E4649" t="str">
        <f>IF(COUNTIF($B$2:D4649,D4649)=1,"New Customer","Returning Customer")</f>
        <v>New Customer</v>
      </c>
      <c r="F4649" t="s">
        <v>10132</v>
      </c>
      <c r="G4649" t="s">
        <v>649</v>
      </c>
      <c r="H4649" t="s">
        <v>57</v>
      </c>
      <c r="I4649" t="s">
        <v>153</v>
      </c>
      <c r="J4649" s="5">
        <v>186.99</v>
      </c>
      <c r="K4649">
        <v>9</v>
      </c>
      <c r="L4649">
        <v>0.1</v>
      </c>
      <c r="M4649" s="3">
        <f t="shared" si="72"/>
        <v>1682.0100000000002</v>
      </c>
      <c r="N4649" t="s">
        <v>104</v>
      </c>
      <c r="O4649" t="s">
        <v>111</v>
      </c>
      <c r="P4649" t="s">
        <v>10129</v>
      </c>
      <c r="Q4649" t="s">
        <v>77</v>
      </c>
      <c r="R4649">
        <v>10</v>
      </c>
      <c r="S4649">
        <v>2.8</v>
      </c>
      <c r="T4649" t="s">
        <v>30</v>
      </c>
      <c r="U4649" t="s">
        <v>52</v>
      </c>
    </row>
    <row r="4650" spans="1:21" x14ac:dyDescent="0.35">
      <c r="A4650" t="s">
        <v>9383</v>
      </c>
      <c r="B4650" t="str">
        <f>IF(COUNTIFS($A:$A,$A4650,$C:$C,$C4650,$D:$D,$D4650,$G:$G,$G4650,$K:$K,$K4650,$M:$M,$M4650)&gt;1,"True Duplicate","Unique")</f>
        <v>Unique</v>
      </c>
      <c r="C4650" s="7">
        <v>45577</v>
      </c>
      <c r="D4650" t="s">
        <v>5777</v>
      </c>
      <c r="E4650" t="str">
        <f>IF(COUNTIF($B$2:D4650,D4650)=1,"New Customer","Returning Customer")</f>
        <v>New Customer</v>
      </c>
      <c r="F4650" t="s">
        <v>10132</v>
      </c>
      <c r="G4650" t="s">
        <v>872</v>
      </c>
      <c r="H4650" t="s">
        <v>36</v>
      </c>
      <c r="I4650" t="s">
        <v>10127</v>
      </c>
      <c r="J4650" s="5">
        <v>41.88</v>
      </c>
      <c r="K4650">
        <v>7</v>
      </c>
      <c r="L4650">
        <v>0.25</v>
      </c>
      <c r="M4650" s="3">
        <f t="shared" si="72"/>
        <v>291.41000000000003</v>
      </c>
      <c r="N4650" t="s">
        <v>165</v>
      </c>
      <c r="O4650" t="s">
        <v>39</v>
      </c>
      <c r="P4650" t="s">
        <v>85</v>
      </c>
      <c r="Q4650" t="s">
        <v>123</v>
      </c>
      <c r="R4650">
        <v>2</v>
      </c>
      <c r="S4650">
        <v>2.9</v>
      </c>
      <c r="T4650" t="s">
        <v>30</v>
      </c>
      <c r="U4650" t="s">
        <v>86</v>
      </c>
    </row>
    <row r="4651" spans="1:21" x14ac:dyDescent="0.35">
      <c r="A4651" t="s">
        <v>2143</v>
      </c>
      <c r="B4651" t="str">
        <f>IF(COUNTIFS($A:$A,$A4651,$C:$C,$C4651,$D:$D,$D4651,$G:$G,$G4651,$K:$K,$K4651,$M:$M,$M4651)&gt;1,"True Duplicate","Unique")</f>
        <v>Unique</v>
      </c>
      <c r="C4651" s="7">
        <v>45578</v>
      </c>
      <c r="D4651" t="s">
        <v>895</v>
      </c>
      <c r="E4651" t="str">
        <f>IF(COUNTIF($B$2:D4651,D4651)=1,"New Customer","Returning Customer")</f>
        <v>Returning Customer</v>
      </c>
      <c r="F4651" t="s">
        <v>10132</v>
      </c>
      <c r="G4651" t="s">
        <v>102</v>
      </c>
      <c r="H4651" t="s">
        <v>47</v>
      </c>
      <c r="I4651" t="s">
        <v>10125</v>
      </c>
      <c r="J4651" s="5">
        <v>382.54</v>
      </c>
      <c r="K4651">
        <v>4</v>
      </c>
      <c r="L4651">
        <v>0</v>
      </c>
      <c r="M4651" s="3">
        <f t="shared" si="72"/>
        <v>1530.16</v>
      </c>
      <c r="N4651" t="s">
        <v>26</v>
      </c>
      <c r="O4651" t="s">
        <v>27</v>
      </c>
      <c r="P4651" t="s">
        <v>59</v>
      </c>
      <c r="Q4651" t="s">
        <v>123</v>
      </c>
      <c r="R4651">
        <v>13</v>
      </c>
      <c r="S4651">
        <v>1.4</v>
      </c>
      <c r="T4651" t="s">
        <v>30</v>
      </c>
      <c r="U4651" t="s">
        <v>60</v>
      </c>
    </row>
    <row r="4652" spans="1:21" x14ac:dyDescent="0.35">
      <c r="A4652" t="s">
        <v>3561</v>
      </c>
      <c r="B4652" t="str">
        <f>IF(COUNTIFS($A:$A,$A4652,$C:$C,$C4652,$D:$D,$D4652,$G:$G,$G4652,$K:$K,$K4652,$M:$M,$M4652)&gt;1,"True Duplicate","Unique")</f>
        <v>Unique</v>
      </c>
      <c r="C4652" s="7">
        <v>45578</v>
      </c>
      <c r="D4652" t="s">
        <v>3562</v>
      </c>
      <c r="E4652" t="str">
        <f>IF(COUNTIF($B$2:D4652,D4652)=1,"New Customer","Returning Customer")</f>
        <v>Returning Customer</v>
      </c>
      <c r="F4652" t="s">
        <v>10132</v>
      </c>
      <c r="G4652" t="s">
        <v>132</v>
      </c>
      <c r="H4652" t="s">
        <v>24</v>
      </c>
      <c r="I4652" t="s">
        <v>133</v>
      </c>
      <c r="J4652" s="5">
        <v>44.68</v>
      </c>
      <c r="K4652">
        <v>13</v>
      </c>
      <c r="L4652">
        <v>0.05</v>
      </c>
      <c r="M4652" s="3">
        <f t="shared" si="72"/>
        <v>580.19000000000005</v>
      </c>
      <c r="N4652" t="s">
        <v>49</v>
      </c>
      <c r="O4652" t="s">
        <v>111</v>
      </c>
      <c r="P4652" t="s">
        <v>85</v>
      </c>
      <c r="Q4652" t="s">
        <v>77</v>
      </c>
      <c r="R4652">
        <v>6</v>
      </c>
      <c r="S4652">
        <v>3</v>
      </c>
      <c r="T4652" t="s">
        <v>30</v>
      </c>
      <c r="U4652" t="s">
        <v>60</v>
      </c>
    </row>
    <row r="4653" spans="1:21" x14ac:dyDescent="0.35">
      <c r="A4653" t="s">
        <v>9120</v>
      </c>
      <c r="B4653" t="str">
        <f>IF(COUNTIFS($A:$A,$A4653,$C:$C,$C4653,$D:$D,$D4653,$G:$G,$G4653,$K:$K,$K4653,$M:$M,$M4653)&gt;1,"True Duplicate","Unique")</f>
        <v>Unique</v>
      </c>
      <c r="C4653" s="7">
        <v>45578</v>
      </c>
      <c r="D4653" t="s">
        <v>9121</v>
      </c>
      <c r="E4653" t="str">
        <f>IF(COUNTIF($B$2:D4653,D4653)=1,"New Customer","Returning Customer")</f>
        <v>New Customer</v>
      </c>
      <c r="F4653" t="s">
        <v>72</v>
      </c>
      <c r="G4653" t="s">
        <v>872</v>
      </c>
      <c r="H4653" t="s">
        <v>36</v>
      </c>
      <c r="I4653" t="s">
        <v>10127</v>
      </c>
      <c r="J4653" s="5">
        <v>42.37</v>
      </c>
      <c r="K4653">
        <v>7</v>
      </c>
      <c r="L4653">
        <v>0.25</v>
      </c>
      <c r="M4653" s="3">
        <f t="shared" si="72"/>
        <v>294.83999999999997</v>
      </c>
      <c r="N4653" t="s">
        <v>142</v>
      </c>
      <c r="O4653" t="s">
        <v>39</v>
      </c>
      <c r="P4653" t="s">
        <v>59</v>
      </c>
      <c r="Q4653" t="s">
        <v>123</v>
      </c>
      <c r="R4653">
        <v>5</v>
      </c>
      <c r="S4653">
        <v>3.8</v>
      </c>
      <c r="T4653" t="s">
        <v>30</v>
      </c>
      <c r="U4653" t="s">
        <v>60</v>
      </c>
    </row>
    <row r="4654" spans="1:21" x14ac:dyDescent="0.35">
      <c r="A4654" t="s">
        <v>3315</v>
      </c>
      <c r="B4654" t="str">
        <f>IF(COUNTIFS($A:$A,$A4654,$C:$C,$C4654,$D:$D,$D4654,$G:$G,$G4654,$K:$K,$K4654,$M:$M,$M4654)&gt;1,"True Duplicate","Unique")</f>
        <v>Unique</v>
      </c>
      <c r="C4654" s="7">
        <v>45579</v>
      </c>
      <c r="D4654" t="s">
        <v>3317</v>
      </c>
      <c r="E4654" t="str">
        <f>IF(COUNTIF($B$2:D4654,D4654)=1,"New Customer","Returning Customer")</f>
        <v>New Customer</v>
      </c>
      <c r="F4654" t="s">
        <v>10132</v>
      </c>
      <c r="G4654" t="s">
        <v>266</v>
      </c>
      <c r="H4654" t="s">
        <v>24</v>
      </c>
      <c r="I4654" t="s">
        <v>267</v>
      </c>
      <c r="J4654" s="5">
        <v>204.53</v>
      </c>
      <c r="K4654">
        <v>4</v>
      </c>
      <c r="L4654">
        <v>0.05</v>
      </c>
      <c r="M4654" s="3">
        <f t="shared" si="72"/>
        <v>817.92</v>
      </c>
      <c r="N4654" t="s">
        <v>83</v>
      </c>
      <c r="O4654" t="s">
        <v>27</v>
      </c>
      <c r="P4654" t="s">
        <v>10129</v>
      </c>
      <c r="Q4654" t="s">
        <v>77</v>
      </c>
      <c r="R4654">
        <v>10</v>
      </c>
      <c r="S4654">
        <v>1.5</v>
      </c>
      <c r="T4654" t="s">
        <v>30</v>
      </c>
      <c r="U4654" t="s">
        <v>86</v>
      </c>
    </row>
    <row r="4655" spans="1:21" x14ac:dyDescent="0.35">
      <c r="A4655" t="s">
        <v>3334</v>
      </c>
      <c r="B4655" t="str">
        <f>IF(COUNTIFS($A:$A,$A4655,$C:$C,$C4655,$D:$D,$D4655,$G:$G,$G4655,$K:$K,$K4655,$M:$M,$M4655)&gt;1,"True Duplicate","Unique")</f>
        <v>Unique</v>
      </c>
      <c r="C4655" s="7">
        <v>45579</v>
      </c>
      <c r="D4655" t="s">
        <v>3335</v>
      </c>
      <c r="E4655" t="str">
        <f>IF(COUNTIF($B$2:D4655,D4655)=1,"New Customer","Returning Customer")</f>
        <v>New Customer</v>
      </c>
      <c r="F4655" t="s">
        <v>10132</v>
      </c>
      <c r="G4655" t="s">
        <v>251</v>
      </c>
      <c r="H4655" t="s">
        <v>36</v>
      </c>
      <c r="I4655" t="s">
        <v>252</v>
      </c>
      <c r="J4655" s="5">
        <v>39.090000000000003</v>
      </c>
      <c r="K4655">
        <v>12</v>
      </c>
      <c r="L4655">
        <v>0.25</v>
      </c>
      <c r="M4655" s="3">
        <f t="shared" si="72"/>
        <v>466.08000000000004</v>
      </c>
      <c r="N4655" t="s">
        <v>26</v>
      </c>
      <c r="O4655" t="s">
        <v>27</v>
      </c>
      <c r="P4655" t="s">
        <v>10129</v>
      </c>
      <c r="Q4655" t="s">
        <v>116</v>
      </c>
      <c r="R4655">
        <v>7</v>
      </c>
      <c r="S4655">
        <v>1.7</v>
      </c>
      <c r="T4655" t="s">
        <v>30</v>
      </c>
      <c r="U4655" t="s">
        <v>86</v>
      </c>
    </row>
    <row r="4656" spans="1:21" x14ac:dyDescent="0.35">
      <c r="A4656" t="s">
        <v>1465</v>
      </c>
      <c r="B4656" t="str">
        <f>IF(COUNTIFS($A:$A,$A4656,$C:$C,$C4656,$D:$D,$D4656,$G:$G,$G4656,$K:$K,$K4656,$M:$M,$M4656)&gt;1,"True Duplicate","Unique")</f>
        <v>Unique</v>
      </c>
      <c r="C4656" s="7">
        <v>45580</v>
      </c>
      <c r="D4656" t="s">
        <v>1659</v>
      </c>
      <c r="E4656" t="str">
        <f>IF(COUNTIF($B$2:D4656,D4656)=1,"New Customer","Returning Customer")</f>
        <v>New Customer</v>
      </c>
      <c r="F4656" t="s">
        <v>10132</v>
      </c>
      <c r="G4656" t="s">
        <v>306</v>
      </c>
      <c r="H4656" t="s">
        <v>36</v>
      </c>
      <c r="I4656" t="s">
        <v>259</v>
      </c>
      <c r="J4656" s="5">
        <v>38.130000000000003</v>
      </c>
      <c r="K4656">
        <v>9</v>
      </c>
      <c r="L4656">
        <v>0</v>
      </c>
      <c r="M4656" s="3">
        <f t="shared" si="72"/>
        <v>343.17</v>
      </c>
      <c r="N4656" t="s">
        <v>165</v>
      </c>
      <c r="O4656" t="s">
        <v>122</v>
      </c>
      <c r="P4656" t="s">
        <v>85</v>
      </c>
      <c r="Q4656" t="s">
        <v>41</v>
      </c>
      <c r="R4656">
        <v>1</v>
      </c>
      <c r="S4656">
        <v>1.6</v>
      </c>
      <c r="T4656" t="s">
        <v>30</v>
      </c>
      <c r="U4656" t="s">
        <v>52</v>
      </c>
    </row>
    <row r="4657" spans="1:21" x14ac:dyDescent="0.35">
      <c r="A4657" t="s">
        <v>1658</v>
      </c>
      <c r="B4657" t="str">
        <f>IF(COUNTIFS($A:$A,$A4657,$C:$C,$C4657,$D:$D,$D4657,$G:$G,$G4657,$K:$K,$K4657,$M:$M,$M4657)&gt;1,"True Duplicate","Unique")</f>
        <v>Unique</v>
      </c>
      <c r="C4657" s="7">
        <v>45580</v>
      </c>
      <c r="D4657" t="s">
        <v>1467</v>
      </c>
      <c r="E4657" t="str">
        <f>IF(COUNTIF($B$2:D4657,D4657)=1,"New Customer","Returning Customer")</f>
        <v>New Customer</v>
      </c>
      <c r="F4657" t="s">
        <v>10132</v>
      </c>
      <c r="G4657" t="s">
        <v>484</v>
      </c>
      <c r="H4657" t="s">
        <v>74</v>
      </c>
      <c r="I4657" t="s">
        <v>110</v>
      </c>
      <c r="J4657" s="5">
        <v>1191.05</v>
      </c>
      <c r="K4657">
        <v>11</v>
      </c>
      <c r="L4657">
        <v>0</v>
      </c>
      <c r="M4657" s="3">
        <f t="shared" si="72"/>
        <v>13101.55</v>
      </c>
      <c r="N4657" t="s">
        <v>165</v>
      </c>
      <c r="O4657" t="s">
        <v>39</v>
      </c>
      <c r="P4657" t="s">
        <v>85</v>
      </c>
      <c r="Q4657" t="s">
        <v>123</v>
      </c>
      <c r="R4657">
        <v>1</v>
      </c>
      <c r="S4657">
        <v>4.7</v>
      </c>
      <c r="T4657" t="s">
        <v>30</v>
      </c>
      <c r="U4657" t="s">
        <v>60</v>
      </c>
    </row>
    <row r="4658" spans="1:21" x14ac:dyDescent="0.35">
      <c r="A4658" t="s">
        <v>3075</v>
      </c>
      <c r="B4658" t="str">
        <f>IF(COUNTIFS($A:$A,$A4658,$C:$C,$C4658,$D:$D,$D4658,$G:$G,$G4658,$K:$K,$K4658,$M:$M,$M4658)&gt;1,"True Duplicate","Unique")</f>
        <v>Unique</v>
      </c>
      <c r="C4658" s="7">
        <v>45580</v>
      </c>
      <c r="D4658" t="s">
        <v>3076</v>
      </c>
      <c r="E4658" t="str">
        <f>IF(COUNTIF($B$2:D4658,D4658)=1,"New Customer","Returning Customer")</f>
        <v>Returning Customer</v>
      </c>
      <c r="F4658" t="s">
        <v>72</v>
      </c>
      <c r="G4658" t="s">
        <v>132</v>
      </c>
      <c r="H4658" t="s">
        <v>24</v>
      </c>
      <c r="I4658" t="s">
        <v>133</v>
      </c>
      <c r="J4658" s="5">
        <v>327.17</v>
      </c>
      <c r="K4658">
        <v>4</v>
      </c>
      <c r="L4658">
        <v>0.2</v>
      </c>
      <c r="M4658" s="3">
        <f t="shared" si="72"/>
        <v>1307.8800000000001</v>
      </c>
      <c r="N4658" t="s">
        <v>104</v>
      </c>
      <c r="O4658" t="s">
        <v>27</v>
      </c>
      <c r="P4658" t="s">
        <v>10129</v>
      </c>
      <c r="Q4658" t="s">
        <v>116</v>
      </c>
      <c r="R4658">
        <v>4</v>
      </c>
      <c r="S4658">
        <v>3.9</v>
      </c>
      <c r="T4658" t="s">
        <v>30</v>
      </c>
      <c r="U4658" t="s">
        <v>60</v>
      </c>
    </row>
    <row r="4659" spans="1:21" x14ac:dyDescent="0.35">
      <c r="A4659" t="s">
        <v>6014</v>
      </c>
      <c r="B4659" t="str">
        <f>IF(COUNTIFS($A:$A,$A4659,$C:$C,$C4659,$D:$D,$D4659,$G:$G,$G4659,$K:$K,$K4659,$M:$M,$M4659)&gt;1,"True Duplicate","Unique")</f>
        <v>Unique</v>
      </c>
      <c r="C4659" s="7">
        <v>45580</v>
      </c>
      <c r="D4659" t="s">
        <v>6015</v>
      </c>
      <c r="E4659" t="str">
        <f>IF(COUNTIF($B$2:D4659,D4659)=1,"New Customer","Returning Customer")</f>
        <v>New Customer</v>
      </c>
      <c r="F4659" t="s">
        <v>72</v>
      </c>
      <c r="G4659" t="s">
        <v>370</v>
      </c>
      <c r="H4659" t="s">
        <v>74</v>
      </c>
      <c r="I4659" t="s">
        <v>75</v>
      </c>
      <c r="J4659" s="5">
        <v>985.97</v>
      </c>
      <c r="K4659">
        <v>5</v>
      </c>
      <c r="L4659">
        <v>0.25</v>
      </c>
      <c r="M4659" s="3">
        <f t="shared" si="72"/>
        <v>4928.6000000000004</v>
      </c>
      <c r="N4659" t="s">
        <v>142</v>
      </c>
      <c r="O4659" t="s">
        <v>122</v>
      </c>
      <c r="P4659" t="s">
        <v>85</v>
      </c>
      <c r="Q4659" t="s">
        <v>116</v>
      </c>
      <c r="R4659">
        <v>11</v>
      </c>
      <c r="S4659">
        <v>1.7</v>
      </c>
      <c r="T4659" t="s">
        <v>51</v>
      </c>
      <c r="U4659" t="s">
        <v>52</v>
      </c>
    </row>
    <row r="4660" spans="1:21" x14ac:dyDescent="0.35">
      <c r="A4660" t="s">
        <v>8505</v>
      </c>
      <c r="B4660" t="str">
        <f>IF(COUNTIFS($A:$A,$A4660,$C:$C,$C4660,$D:$D,$D4660,$G:$G,$G4660,$K:$K,$K4660,$M:$M,$M4660)&gt;1,"True Duplicate","Unique")</f>
        <v>Unique</v>
      </c>
      <c r="C4660" s="7">
        <v>45580</v>
      </c>
      <c r="D4660" t="s">
        <v>2665</v>
      </c>
      <c r="E4660" t="str">
        <f>IF(COUNTIF($B$2:D4660,D4660)=1,"New Customer","Returning Customer")</f>
        <v>Returning Customer</v>
      </c>
      <c r="F4660" t="s">
        <v>10132</v>
      </c>
      <c r="G4660" t="s">
        <v>46</v>
      </c>
      <c r="H4660" t="s">
        <v>47</v>
      </c>
      <c r="I4660" t="s">
        <v>10124</v>
      </c>
      <c r="J4660" s="5">
        <v>423.06</v>
      </c>
      <c r="K4660">
        <v>7</v>
      </c>
      <c r="L4660">
        <v>0</v>
      </c>
      <c r="M4660" s="3">
        <f t="shared" si="72"/>
        <v>2961.42</v>
      </c>
      <c r="N4660" t="s">
        <v>26</v>
      </c>
      <c r="O4660" t="s">
        <v>111</v>
      </c>
      <c r="P4660" t="s">
        <v>59</v>
      </c>
      <c r="Q4660" t="s">
        <v>116</v>
      </c>
      <c r="R4660">
        <v>6</v>
      </c>
      <c r="S4660">
        <v>1.6</v>
      </c>
      <c r="T4660" t="s">
        <v>30</v>
      </c>
      <c r="U4660" t="s">
        <v>60</v>
      </c>
    </row>
    <row r="4661" spans="1:21" x14ac:dyDescent="0.35">
      <c r="A4661" t="s">
        <v>8801</v>
      </c>
      <c r="B4661" t="str">
        <f>IF(COUNTIFS($A:$A,$A4661,$C:$C,$C4661,$D:$D,$D4661,$G:$G,$G4661,$K:$K,$K4661,$M:$M,$M4661)&gt;1,"True Duplicate","Unique")</f>
        <v>Unique</v>
      </c>
      <c r="C4661" s="7">
        <v>45580</v>
      </c>
      <c r="D4661" t="s">
        <v>8802</v>
      </c>
      <c r="E4661" t="str">
        <f>IF(COUNTIF($B$2:D4661,D4661)=1,"New Customer","Returning Customer")</f>
        <v>New Customer</v>
      </c>
      <c r="F4661" t="s">
        <v>72</v>
      </c>
      <c r="G4661" t="s">
        <v>266</v>
      </c>
      <c r="H4661" t="s">
        <v>24</v>
      </c>
      <c r="I4661" t="s">
        <v>267</v>
      </c>
      <c r="J4661" s="5">
        <v>115.84</v>
      </c>
      <c r="K4661">
        <v>10</v>
      </c>
      <c r="L4661">
        <v>0.2</v>
      </c>
      <c r="M4661" s="3">
        <f t="shared" si="72"/>
        <v>1156.4000000000001</v>
      </c>
      <c r="N4661" t="s">
        <v>98</v>
      </c>
      <c r="O4661" t="s">
        <v>111</v>
      </c>
      <c r="P4661" t="s">
        <v>59</v>
      </c>
      <c r="Q4661" t="s">
        <v>116</v>
      </c>
      <c r="R4661">
        <v>11</v>
      </c>
      <c r="S4661">
        <v>1.1000000000000001</v>
      </c>
      <c r="T4661" t="s">
        <v>30</v>
      </c>
      <c r="U4661" t="s">
        <v>86</v>
      </c>
    </row>
    <row r="4662" spans="1:21" x14ac:dyDescent="0.35">
      <c r="A4662" t="s">
        <v>1228</v>
      </c>
      <c r="B4662" t="str">
        <f>IF(COUNTIFS($A:$A,$A4662,$C:$C,$C4662,$D:$D,$D4662,$G:$G,$G4662,$K:$K,$K4662,$M:$M,$M4662)&gt;1,"True Duplicate","Unique")</f>
        <v>Unique</v>
      </c>
      <c r="C4662" s="7">
        <v>45581</v>
      </c>
      <c r="D4662" t="s">
        <v>1230</v>
      </c>
      <c r="E4662" t="str">
        <f>IF(COUNTIF($B$2:D4662,D4662)=1,"New Customer","Returning Customer")</f>
        <v>New Customer</v>
      </c>
      <c r="F4662" t="s">
        <v>10132</v>
      </c>
      <c r="G4662" t="s">
        <v>274</v>
      </c>
      <c r="H4662" t="s">
        <v>74</v>
      </c>
      <c r="I4662" t="s">
        <v>75</v>
      </c>
      <c r="J4662" s="5">
        <v>2244.56</v>
      </c>
      <c r="K4662">
        <v>6</v>
      </c>
      <c r="L4662">
        <v>0.05</v>
      </c>
      <c r="M4662" s="3">
        <f t="shared" si="72"/>
        <v>13467.059999999998</v>
      </c>
      <c r="N4662" t="s">
        <v>83</v>
      </c>
      <c r="O4662" t="s">
        <v>122</v>
      </c>
      <c r="P4662" t="s">
        <v>59</v>
      </c>
      <c r="Q4662" t="s">
        <v>116</v>
      </c>
      <c r="R4662">
        <v>7</v>
      </c>
      <c r="S4662">
        <v>2.8</v>
      </c>
      <c r="T4662" t="s">
        <v>30</v>
      </c>
      <c r="U4662" t="s">
        <v>60</v>
      </c>
    </row>
    <row r="4663" spans="1:21" x14ac:dyDescent="0.35">
      <c r="A4663" t="s">
        <v>3124</v>
      </c>
      <c r="B4663" t="str">
        <f>IF(COUNTIFS($A:$A,$A4663,$C:$C,$C4663,$D:$D,$D4663,$G:$G,$G4663,$K:$K,$K4663,$M:$M,$M4663)&gt;1,"True Duplicate","Unique")</f>
        <v>Unique</v>
      </c>
      <c r="C4663" s="7">
        <v>45581</v>
      </c>
      <c r="D4663" t="s">
        <v>9645</v>
      </c>
      <c r="E4663" t="str">
        <f>IF(COUNTIF($B$2:D4663,D4663)=1,"New Customer","Returning Customer")</f>
        <v>Returning Customer</v>
      </c>
      <c r="F4663" t="s">
        <v>10132</v>
      </c>
      <c r="G4663" t="s">
        <v>258</v>
      </c>
      <c r="H4663" t="s">
        <v>36</v>
      </c>
      <c r="I4663" t="s">
        <v>259</v>
      </c>
      <c r="J4663" s="5">
        <v>13.73</v>
      </c>
      <c r="K4663">
        <v>4</v>
      </c>
      <c r="L4663">
        <v>0.3</v>
      </c>
      <c r="M4663" s="3">
        <f t="shared" si="72"/>
        <v>53.72</v>
      </c>
      <c r="N4663" t="s">
        <v>38</v>
      </c>
      <c r="O4663" t="s">
        <v>111</v>
      </c>
      <c r="P4663" t="s">
        <v>10129</v>
      </c>
      <c r="Q4663" t="s">
        <v>123</v>
      </c>
      <c r="R4663">
        <v>8</v>
      </c>
      <c r="S4663">
        <v>4.5</v>
      </c>
      <c r="T4663" t="s">
        <v>30</v>
      </c>
      <c r="U4663" t="s">
        <v>52</v>
      </c>
    </row>
    <row r="4664" spans="1:21" x14ac:dyDescent="0.35">
      <c r="A4664" t="s">
        <v>7101</v>
      </c>
      <c r="B4664" t="str">
        <f>IF(COUNTIFS($A:$A,$A4664,$C:$C,$C4664,$D:$D,$D4664,$G:$G,$G4664,$K:$K,$K4664,$M:$M,$M4664)&gt;1,"True Duplicate","Unique")</f>
        <v>Unique</v>
      </c>
      <c r="C4664" s="7">
        <v>45581</v>
      </c>
      <c r="D4664" t="s">
        <v>3125</v>
      </c>
      <c r="E4664" t="str">
        <f>IF(COUNTIF($B$2:D4664,D4664)=1,"New Customer","Returning Customer")</f>
        <v>Returning Customer</v>
      </c>
      <c r="F4664" t="s">
        <v>72</v>
      </c>
      <c r="G4664" t="s">
        <v>120</v>
      </c>
      <c r="H4664" t="s">
        <v>47</v>
      </c>
      <c r="I4664" t="s">
        <v>121</v>
      </c>
      <c r="J4664" s="5">
        <v>511.87</v>
      </c>
      <c r="K4664">
        <v>1</v>
      </c>
      <c r="L4664">
        <v>0.2</v>
      </c>
      <c r="M4664" s="3">
        <f t="shared" si="72"/>
        <v>511.67</v>
      </c>
      <c r="N4664" t="s">
        <v>38</v>
      </c>
      <c r="O4664" t="s">
        <v>27</v>
      </c>
      <c r="P4664" t="s">
        <v>10129</v>
      </c>
      <c r="Q4664" t="s">
        <v>29</v>
      </c>
      <c r="R4664">
        <v>6</v>
      </c>
      <c r="S4664">
        <v>3</v>
      </c>
      <c r="T4664" t="s">
        <v>30</v>
      </c>
      <c r="U4664" t="s">
        <v>60</v>
      </c>
    </row>
    <row r="4665" spans="1:21" x14ac:dyDescent="0.35">
      <c r="A4665" t="s">
        <v>7706</v>
      </c>
      <c r="B4665" t="str">
        <f>IF(COUNTIFS($A:$A,$A4665,$C:$C,$C4665,$D:$D,$D4665,$G:$G,$G4665,$K:$K,$K4665,$M:$M,$M4665)&gt;1,"True Duplicate","Unique")</f>
        <v>Unique</v>
      </c>
      <c r="C4665" s="7">
        <v>45581</v>
      </c>
      <c r="D4665" t="s">
        <v>7707</v>
      </c>
      <c r="E4665" t="str">
        <f>IF(COUNTIF($B$2:D4665,D4665)=1,"New Customer","Returning Customer")</f>
        <v>New Customer</v>
      </c>
      <c r="F4665" t="s">
        <v>10132</v>
      </c>
      <c r="G4665" t="s">
        <v>176</v>
      </c>
      <c r="H4665" t="s">
        <v>47</v>
      </c>
      <c r="I4665" t="s">
        <v>177</v>
      </c>
      <c r="J4665" s="5">
        <v>489.69</v>
      </c>
      <c r="K4665">
        <v>10</v>
      </c>
      <c r="L4665">
        <v>0.05</v>
      </c>
      <c r="M4665" s="3">
        <f t="shared" si="72"/>
        <v>4896.3999999999996</v>
      </c>
      <c r="N4665" t="s">
        <v>142</v>
      </c>
      <c r="O4665" t="s">
        <v>111</v>
      </c>
      <c r="P4665" t="s">
        <v>166</v>
      </c>
      <c r="Q4665" t="s">
        <v>41</v>
      </c>
      <c r="R4665">
        <v>2</v>
      </c>
      <c r="S4665">
        <v>1.5</v>
      </c>
      <c r="T4665" t="s">
        <v>30</v>
      </c>
      <c r="U4665" t="s">
        <v>10128</v>
      </c>
    </row>
    <row r="4666" spans="1:21" x14ac:dyDescent="0.35">
      <c r="A4666" t="s">
        <v>9949</v>
      </c>
      <c r="B4666" t="str">
        <f>IF(COUNTIFS($A:$A,$A4666,$C:$C,$C4666,$D:$D,$D4666,$G:$G,$G4666,$K:$K,$K4666,$M:$M,$M4666)&gt;1,"True Duplicate","Unique")</f>
        <v>Unique</v>
      </c>
      <c r="C4666" s="7">
        <v>45581</v>
      </c>
      <c r="D4666" t="s">
        <v>7102</v>
      </c>
      <c r="E4666" t="str">
        <f>IF(COUNTIF($B$2:D4666,D4666)=1,"New Customer","Returning Customer")</f>
        <v>New Customer</v>
      </c>
      <c r="F4666" t="s">
        <v>72</v>
      </c>
      <c r="G4666" t="s">
        <v>374</v>
      </c>
      <c r="H4666" t="s">
        <v>36</v>
      </c>
      <c r="I4666" t="s">
        <v>259</v>
      </c>
      <c r="J4666" s="5">
        <v>13.74</v>
      </c>
      <c r="K4666">
        <v>6</v>
      </c>
      <c r="L4666">
        <v>0</v>
      </c>
      <c r="M4666" s="3">
        <f t="shared" si="72"/>
        <v>82.44</v>
      </c>
      <c r="N4666" t="s">
        <v>104</v>
      </c>
      <c r="O4666" t="s">
        <v>111</v>
      </c>
      <c r="P4666" t="s">
        <v>166</v>
      </c>
      <c r="Q4666" t="s">
        <v>123</v>
      </c>
      <c r="R4666">
        <v>13</v>
      </c>
      <c r="S4666">
        <v>2.8</v>
      </c>
      <c r="T4666" t="s">
        <v>30</v>
      </c>
      <c r="U4666" t="s">
        <v>86</v>
      </c>
    </row>
    <row r="4667" spans="1:21" x14ac:dyDescent="0.35">
      <c r="A4667" t="s">
        <v>675</v>
      </c>
      <c r="B4667" t="str">
        <f>IF(COUNTIFS($A:$A,$A4667,$C:$C,$C4667,$D:$D,$D4667,$G:$G,$G4667,$K:$K,$K4667,$M:$M,$M4667)&gt;1,"True Duplicate","Unique")</f>
        <v>Unique</v>
      </c>
      <c r="C4667" s="7">
        <v>45582</v>
      </c>
      <c r="D4667" t="s">
        <v>4114</v>
      </c>
      <c r="E4667" t="str">
        <f>IF(COUNTIF($B$2:D4667,D4667)=1,"New Customer","Returning Customer")</f>
        <v>New Customer</v>
      </c>
      <c r="F4667" t="s">
        <v>10132</v>
      </c>
      <c r="G4667" t="s">
        <v>266</v>
      </c>
      <c r="H4667" t="s">
        <v>24</v>
      </c>
      <c r="I4667" t="s">
        <v>267</v>
      </c>
      <c r="J4667" s="5">
        <v>256.39</v>
      </c>
      <c r="K4667">
        <v>6</v>
      </c>
      <c r="L4667">
        <v>0.1</v>
      </c>
      <c r="M4667" s="3">
        <f t="shared" si="72"/>
        <v>1537.7399999999998</v>
      </c>
      <c r="N4667" t="s">
        <v>83</v>
      </c>
      <c r="O4667" t="s">
        <v>27</v>
      </c>
      <c r="P4667" t="s">
        <v>10129</v>
      </c>
      <c r="Q4667" t="s">
        <v>29</v>
      </c>
      <c r="R4667">
        <v>3</v>
      </c>
      <c r="S4667">
        <v>3.2</v>
      </c>
      <c r="T4667" t="s">
        <v>30</v>
      </c>
      <c r="U4667" t="s">
        <v>60</v>
      </c>
    </row>
    <row r="4668" spans="1:21" x14ac:dyDescent="0.35">
      <c r="A4668" t="s">
        <v>3092</v>
      </c>
      <c r="B4668" t="str">
        <f>IF(COUNTIFS($A:$A,$A4668,$C:$C,$C4668,$D:$D,$D4668,$G:$G,$G4668,$K:$K,$K4668,$M:$M,$M4668)&gt;1,"True Duplicate","Unique")</f>
        <v>Unique</v>
      </c>
      <c r="C4668" s="7">
        <v>45582</v>
      </c>
      <c r="D4668" t="s">
        <v>677</v>
      </c>
      <c r="E4668" t="str">
        <f>IF(COUNTIF($B$2:D4668,D4668)=1,"New Customer","Returning Customer")</f>
        <v>New Customer</v>
      </c>
      <c r="F4668" t="s">
        <v>10132</v>
      </c>
      <c r="G4668" t="s">
        <v>214</v>
      </c>
      <c r="H4668" t="s">
        <v>66</v>
      </c>
      <c r="I4668" t="s">
        <v>215</v>
      </c>
      <c r="J4668" s="5">
        <v>1131.8699999999999</v>
      </c>
      <c r="K4668">
        <v>1</v>
      </c>
      <c r="L4668">
        <v>0.1</v>
      </c>
      <c r="M4668" s="3">
        <f t="shared" si="72"/>
        <v>1131.77</v>
      </c>
      <c r="N4668" t="s">
        <v>302</v>
      </c>
      <c r="O4668" t="s">
        <v>39</v>
      </c>
      <c r="P4668" t="s">
        <v>85</v>
      </c>
      <c r="Q4668" t="s">
        <v>116</v>
      </c>
      <c r="R4668">
        <v>5</v>
      </c>
      <c r="S4668">
        <v>4.3</v>
      </c>
      <c r="T4668" t="s">
        <v>30</v>
      </c>
      <c r="U4668" t="s">
        <v>60</v>
      </c>
    </row>
    <row r="4669" spans="1:21" x14ac:dyDescent="0.35">
      <c r="A4669" t="s">
        <v>4113</v>
      </c>
      <c r="B4669" t="str">
        <f>IF(COUNTIFS($A:$A,$A4669,$C:$C,$C4669,$D:$D,$D4669,$G:$G,$G4669,$K:$K,$K4669,$M:$M,$M4669)&gt;1,"True Duplicate","Unique")</f>
        <v>Unique</v>
      </c>
      <c r="C4669" s="7">
        <v>45582</v>
      </c>
      <c r="D4669" t="s">
        <v>4679</v>
      </c>
      <c r="E4669" t="str">
        <f>IF(COUNTIF($B$2:D4669,D4669)=1,"New Customer","Returning Customer")</f>
        <v>Returning Customer</v>
      </c>
      <c r="F4669" t="s">
        <v>10132</v>
      </c>
      <c r="G4669" t="s">
        <v>102</v>
      </c>
      <c r="H4669" t="s">
        <v>47</v>
      </c>
      <c r="I4669" t="s">
        <v>10125</v>
      </c>
      <c r="J4669" s="5">
        <v>263.76</v>
      </c>
      <c r="K4669">
        <v>3</v>
      </c>
      <c r="L4669">
        <v>0.15</v>
      </c>
      <c r="M4669" s="3">
        <f t="shared" si="72"/>
        <v>790.83</v>
      </c>
      <c r="N4669" t="s">
        <v>98</v>
      </c>
      <c r="O4669" t="s">
        <v>27</v>
      </c>
      <c r="P4669" t="s">
        <v>10129</v>
      </c>
      <c r="Q4669" t="s">
        <v>77</v>
      </c>
      <c r="R4669">
        <v>10</v>
      </c>
      <c r="S4669">
        <v>3.6</v>
      </c>
      <c r="T4669" t="s">
        <v>51</v>
      </c>
      <c r="U4669" t="s">
        <v>60</v>
      </c>
    </row>
    <row r="4670" spans="1:21" x14ac:dyDescent="0.35">
      <c r="A4670" t="s">
        <v>4678</v>
      </c>
      <c r="B4670" t="str">
        <f>IF(COUNTIFS($A:$A,$A4670,$C:$C,$C4670,$D:$D,$D4670,$G:$G,$G4670,$K:$K,$K4670,$M:$M,$M4670)&gt;1,"True Duplicate","Unique")</f>
        <v>Unique</v>
      </c>
      <c r="C4670" s="7">
        <v>45582</v>
      </c>
      <c r="D4670" t="s">
        <v>3093</v>
      </c>
      <c r="E4670" t="str">
        <f>IF(COUNTIF($B$2:D4670,D4670)=1,"New Customer","Returning Customer")</f>
        <v>New Customer</v>
      </c>
      <c r="F4670" t="s">
        <v>10132</v>
      </c>
      <c r="G4670" t="s">
        <v>147</v>
      </c>
      <c r="H4670" t="s">
        <v>74</v>
      </c>
      <c r="I4670" t="s">
        <v>148</v>
      </c>
      <c r="J4670" s="5">
        <v>458.51</v>
      </c>
      <c r="K4670">
        <v>8</v>
      </c>
      <c r="L4670">
        <v>0.1</v>
      </c>
      <c r="M4670" s="3">
        <f t="shared" si="72"/>
        <v>3667.2799999999997</v>
      </c>
      <c r="N4670" t="s">
        <v>26</v>
      </c>
      <c r="O4670" t="s">
        <v>39</v>
      </c>
      <c r="P4670" t="s">
        <v>85</v>
      </c>
      <c r="Q4670" t="s">
        <v>123</v>
      </c>
      <c r="R4670">
        <v>10</v>
      </c>
      <c r="S4670">
        <v>2.6</v>
      </c>
      <c r="T4670" t="s">
        <v>30</v>
      </c>
      <c r="U4670" t="s">
        <v>52</v>
      </c>
    </row>
    <row r="4671" spans="1:21" x14ac:dyDescent="0.35">
      <c r="A4671" t="s">
        <v>4956</v>
      </c>
      <c r="B4671" t="str">
        <f>IF(COUNTIFS($A:$A,$A4671,$C:$C,$C4671,$D:$D,$D4671,$G:$G,$G4671,$K:$K,$K4671,$M:$M,$M4671)&gt;1,"True Duplicate","Unique")</f>
        <v>Unique</v>
      </c>
      <c r="C4671" s="7">
        <v>45583</v>
      </c>
      <c r="D4671" t="s">
        <v>4958</v>
      </c>
      <c r="E4671" t="str">
        <f>IF(COUNTIF($B$2:D4671,D4671)=1,"New Customer","Returning Customer")</f>
        <v>Returning Customer</v>
      </c>
      <c r="F4671" t="s">
        <v>10132</v>
      </c>
      <c r="G4671" t="s">
        <v>193</v>
      </c>
      <c r="H4671" t="s">
        <v>24</v>
      </c>
      <c r="I4671" t="s">
        <v>10126</v>
      </c>
      <c r="J4671" s="5">
        <v>99.74</v>
      </c>
      <c r="K4671">
        <v>5</v>
      </c>
      <c r="L4671">
        <v>0</v>
      </c>
      <c r="M4671" s="3">
        <f t="shared" si="72"/>
        <v>498.7</v>
      </c>
      <c r="N4671" t="s">
        <v>26</v>
      </c>
      <c r="O4671" t="s">
        <v>27</v>
      </c>
      <c r="P4671" t="s">
        <v>85</v>
      </c>
      <c r="Q4671" t="s">
        <v>77</v>
      </c>
      <c r="R4671">
        <v>3</v>
      </c>
      <c r="S4671">
        <v>4</v>
      </c>
      <c r="T4671" t="s">
        <v>30</v>
      </c>
      <c r="U4671" t="s">
        <v>60</v>
      </c>
    </row>
    <row r="4672" spans="1:21" x14ac:dyDescent="0.35">
      <c r="A4672" t="s">
        <v>5934</v>
      </c>
      <c r="B4672" t="str">
        <f>IF(COUNTIFS($A:$A,$A4672,$C:$C,$C4672,$D:$D,$D4672,$G:$G,$G4672,$K:$K,$K4672,$M:$M,$M4672)&gt;1,"True Duplicate","Unique")</f>
        <v>Unique</v>
      </c>
      <c r="C4672" s="7">
        <v>45583</v>
      </c>
      <c r="D4672" t="s">
        <v>6612</v>
      </c>
      <c r="E4672" t="str">
        <f>IF(COUNTIF($B$2:D4672,D4672)=1,"New Customer","Returning Customer")</f>
        <v>New Customer</v>
      </c>
      <c r="F4672" t="s">
        <v>10132</v>
      </c>
      <c r="G4672" t="s">
        <v>73</v>
      </c>
      <c r="H4672" t="s">
        <v>74</v>
      </c>
      <c r="I4672" t="s">
        <v>75</v>
      </c>
      <c r="J4672" s="5">
        <v>764.6</v>
      </c>
      <c r="K4672">
        <v>14</v>
      </c>
      <c r="L4672">
        <v>0.15</v>
      </c>
      <c r="M4672" s="3">
        <f t="shared" si="72"/>
        <v>10702.300000000001</v>
      </c>
      <c r="N4672" t="s">
        <v>104</v>
      </c>
      <c r="O4672" t="s">
        <v>39</v>
      </c>
      <c r="P4672" t="s">
        <v>85</v>
      </c>
      <c r="Q4672" t="s">
        <v>123</v>
      </c>
      <c r="R4672">
        <v>1</v>
      </c>
      <c r="S4672">
        <v>4</v>
      </c>
      <c r="T4672" t="s">
        <v>30</v>
      </c>
      <c r="U4672" t="s">
        <v>86</v>
      </c>
    </row>
    <row r="4673" spans="1:21" x14ac:dyDescent="0.35">
      <c r="A4673" t="s">
        <v>6611</v>
      </c>
      <c r="B4673" t="str">
        <f>IF(COUNTIFS($A:$A,$A4673,$C:$C,$C4673,$D:$D,$D4673,$G:$G,$G4673,$K:$K,$K4673,$M:$M,$M4673)&gt;1,"True Duplicate","Unique")</f>
        <v>Unique</v>
      </c>
      <c r="C4673" s="7">
        <v>45583</v>
      </c>
      <c r="D4673" t="s">
        <v>8811</v>
      </c>
      <c r="E4673" t="str">
        <f>IF(COUNTIF($B$2:D4673,D4673)=1,"New Customer","Returning Customer")</f>
        <v>New Customer</v>
      </c>
      <c r="F4673" t="s">
        <v>72</v>
      </c>
      <c r="G4673" t="s">
        <v>323</v>
      </c>
      <c r="H4673" t="s">
        <v>57</v>
      </c>
      <c r="I4673" t="s">
        <v>82</v>
      </c>
      <c r="J4673" s="5">
        <v>219.61</v>
      </c>
      <c r="K4673">
        <v>7</v>
      </c>
      <c r="L4673">
        <v>0.15</v>
      </c>
      <c r="M4673" s="3">
        <f t="shared" si="72"/>
        <v>1536.22</v>
      </c>
      <c r="N4673" t="s">
        <v>142</v>
      </c>
      <c r="O4673" t="s">
        <v>111</v>
      </c>
      <c r="P4673" t="s">
        <v>10129</v>
      </c>
      <c r="Q4673" t="s">
        <v>77</v>
      </c>
      <c r="R4673">
        <v>10</v>
      </c>
      <c r="S4673">
        <v>6</v>
      </c>
      <c r="T4673" t="s">
        <v>30</v>
      </c>
      <c r="U4673" t="s">
        <v>60</v>
      </c>
    </row>
    <row r="4674" spans="1:21" x14ac:dyDescent="0.35">
      <c r="A4674" t="s">
        <v>8810</v>
      </c>
      <c r="B4674" t="str">
        <f>IF(COUNTIFS($A:$A,$A4674,$C:$C,$C4674,$D:$D,$D4674,$G:$G,$G4674,$K:$K,$K4674,$M:$M,$M4674)&gt;1,"True Duplicate","Unique")</f>
        <v>Unique</v>
      </c>
      <c r="C4674" s="7">
        <v>45583</v>
      </c>
      <c r="D4674" t="s">
        <v>7847</v>
      </c>
      <c r="E4674" t="str">
        <f>IF(COUNTIF($B$2:D4674,D4674)=1,"New Customer","Returning Customer")</f>
        <v>Returning Customer</v>
      </c>
      <c r="F4674" t="s">
        <v>10132</v>
      </c>
      <c r="G4674" t="s">
        <v>120</v>
      </c>
      <c r="H4674" t="s">
        <v>47</v>
      </c>
      <c r="I4674" t="s">
        <v>121</v>
      </c>
      <c r="J4674" s="5">
        <v>475.16</v>
      </c>
      <c r="K4674">
        <v>14</v>
      </c>
      <c r="L4674">
        <v>0.1</v>
      </c>
      <c r="M4674" s="3">
        <f t="shared" ref="M4674:M4737" si="73">(J4674-L4674)*K4674</f>
        <v>6650.84</v>
      </c>
      <c r="N4674" t="s">
        <v>302</v>
      </c>
      <c r="O4674" t="s">
        <v>27</v>
      </c>
      <c r="P4674" t="s">
        <v>59</v>
      </c>
      <c r="Q4674" t="s">
        <v>77</v>
      </c>
      <c r="R4674">
        <v>7</v>
      </c>
      <c r="S4674">
        <v>4.3</v>
      </c>
      <c r="U4674" t="s">
        <v>60</v>
      </c>
    </row>
    <row r="4675" spans="1:21" x14ac:dyDescent="0.35">
      <c r="A4675" t="s">
        <v>9503</v>
      </c>
      <c r="B4675" t="str">
        <f>IF(COUNTIFS($A:$A,$A4675,$C:$C,$C4675,$D:$D,$D4675,$G:$G,$G4675,$K:$K,$K4675,$M:$M,$M4675)&gt;1,"True Duplicate","Unique")</f>
        <v>Unique</v>
      </c>
      <c r="C4675" s="7">
        <v>45583</v>
      </c>
      <c r="D4675" t="s">
        <v>5935</v>
      </c>
      <c r="E4675" t="str">
        <f>IF(COUNTIF($B$2:D4675,D4675)=1,"New Customer","Returning Customer")</f>
        <v>Returning Customer</v>
      </c>
      <c r="F4675" t="s">
        <v>72</v>
      </c>
      <c r="G4675" t="s">
        <v>470</v>
      </c>
      <c r="H4675" t="s">
        <v>24</v>
      </c>
      <c r="I4675" t="s">
        <v>471</v>
      </c>
      <c r="J4675" s="5">
        <v>451.45</v>
      </c>
      <c r="K4675">
        <v>12</v>
      </c>
      <c r="L4675">
        <v>0.2</v>
      </c>
      <c r="M4675" s="3">
        <f t="shared" si="73"/>
        <v>5415</v>
      </c>
      <c r="N4675" t="s">
        <v>98</v>
      </c>
      <c r="O4675" t="s">
        <v>27</v>
      </c>
      <c r="P4675" t="s">
        <v>10129</v>
      </c>
      <c r="Q4675" t="s">
        <v>29</v>
      </c>
      <c r="R4675">
        <v>4</v>
      </c>
      <c r="S4675">
        <v>2.2999999999999998</v>
      </c>
      <c r="T4675" t="s">
        <v>30</v>
      </c>
      <c r="U4675" t="s">
        <v>86</v>
      </c>
    </row>
    <row r="4676" spans="1:21" x14ac:dyDescent="0.35">
      <c r="A4676" t="s">
        <v>10000</v>
      </c>
      <c r="B4676" t="str">
        <f>IF(COUNTIFS($A:$A,$A4676,$C:$C,$C4676,$D:$D,$D4676,$G:$G,$G4676,$K:$K,$K4676,$M:$M,$M4676)&gt;1,"True Duplicate","Unique")</f>
        <v>Unique</v>
      </c>
      <c r="C4676" s="7">
        <v>45583</v>
      </c>
      <c r="D4676" t="s">
        <v>3542</v>
      </c>
      <c r="E4676" t="str">
        <f>IF(COUNTIF($B$2:D4676,D4676)=1,"New Customer","Returning Customer")</f>
        <v>Returning Customer</v>
      </c>
      <c r="F4676" t="s">
        <v>72</v>
      </c>
      <c r="G4676" t="s">
        <v>403</v>
      </c>
      <c r="H4676" t="s">
        <v>74</v>
      </c>
      <c r="I4676" t="s">
        <v>148</v>
      </c>
      <c r="J4676" s="5">
        <v>894.33</v>
      </c>
      <c r="K4676">
        <v>1</v>
      </c>
      <c r="L4676">
        <v>0.25</v>
      </c>
      <c r="M4676" s="3">
        <f t="shared" si="73"/>
        <v>894.08</v>
      </c>
      <c r="N4676" t="s">
        <v>104</v>
      </c>
      <c r="O4676" t="s">
        <v>122</v>
      </c>
      <c r="P4676" t="s">
        <v>10129</v>
      </c>
      <c r="Q4676" t="s">
        <v>77</v>
      </c>
      <c r="R4676">
        <v>1</v>
      </c>
      <c r="S4676">
        <v>3.1</v>
      </c>
      <c r="U4676" t="s">
        <v>52</v>
      </c>
    </row>
    <row r="4677" spans="1:21" x14ac:dyDescent="0.35">
      <c r="A4677" t="s">
        <v>2320</v>
      </c>
      <c r="B4677" t="str">
        <f>IF(COUNTIFS($A:$A,$A4677,$C:$C,$C4677,$D:$D,$D4677,$G:$G,$G4677,$K:$K,$K4677,$M:$M,$M4677)&gt;1,"True Duplicate","Unique")</f>
        <v>Unique</v>
      </c>
      <c r="C4677" s="7">
        <v>45584</v>
      </c>
      <c r="D4677" t="s">
        <v>9079</v>
      </c>
      <c r="E4677" t="str">
        <f>IF(COUNTIF($B$2:D4677,D4677)=1,"New Customer","Returning Customer")</f>
        <v>New Customer</v>
      </c>
      <c r="F4677" t="s">
        <v>10132</v>
      </c>
      <c r="G4677" t="s">
        <v>370</v>
      </c>
      <c r="H4677" t="s">
        <v>74</v>
      </c>
      <c r="I4677" t="s">
        <v>75</v>
      </c>
      <c r="J4677" s="5">
        <v>613.46</v>
      </c>
      <c r="K4677">
        <v>12</v>
      </c>
      <c r="L4677">
        <v>0.05</v>
      </c>
      <c r="M4677" s="3">
        <f t="shared" si="73"/>
        <v>7360.920000000001</v>
      </c>
      <c r="N4677" t="s">
        <v>165</v>
      </c>
      <c r="O4677" t="s">
        <v>39</v>
      </c>
      <c r="P4677" t="s">
        <v>85</v>
      </c>
      <c r="Q4677" t="s">
        <v>29</v>
      </c>
      <c r="R4677">
        <v>6</v>
      </c>
      <c r="S4677">
        <v>2.1</v>
      </c>
      <c r="T4677" t="s">
        <v>30</v>
      </c>
      <c r="U4677" t="s">
        <v>10128</v>
      </c>
    </row>
    <row r="4678" spans="1:21" x14ac:dyDescent="0.35">
      <c r="A4678" t="s">
        <v>3042</v>
      </c>
      <c r="B4678" t="str">
        <f>IF(COUNTIFS($A:$A,$A4678,$C:$C,$C4678,$D:$D,$D4678,$G:$G,$G4678,$K:$K,$K4678,$M:$M,$M4678)&gt;1,"True Duplicate","Unique")</f>
        <v>Unique</v>
      </c>
      <c r="C4678" s="7">
        <v>45584</v>
      </c>
      <c r="D4678" t="s">
        <v>3043</v>
      </c>
      <c r="E4678" t="str">
        <f>IF(COUNTIF($B$2:D4678,D4678)=1,"New Customer","Returning Customer")</f>
        <v>New Customer</v>
      </c>
      <c r="F4678" t="s">
        <v>10132</v>
      </c>
      <c r="G4678" t="s">
        <v>23</v>
      </c>
      <c r="H4678" t="s">
        <v>24</v>
      </c>
      <c r="I4678" t="s">
        <v>25</v>
      </c>
      <c r="J4678" s="5">
        <v>507.27</v>
      </c>
      <c r="K4678">
        <v>7</v>
      </c>
      <c r="L4678">
        <v>0</v>
      </c>
      <c r="M4678" s="3">
        <f t="shared" si="73"/>
        <v>3550.89</v>
      </c>
      <c r="N4678" t="s">
        <v>142</v>
      </c>
      <c r="O4678" t="s">
        <v>39</v>
      </c>
      <c r="P4678" t="s">
        <v>10129</v>
      </c>
      <c r="Q4678" t="s">
        <v>123</v>
      </c>
      <c r="R4678">
        <v>12</v>
      </c>
      <c r="S4678">
        <v>3.7</v>
      </c>
      <c r="T4678" t="s">
        <v>30</v>
      </c>
      <c r="U4678" t="s">
        <v>60</v>
      </c>
    </row>
    <row r="4679" spans="1:21" x14ac:dyDescent="0.35">
      <c r="A4679" t="s">
        <v>3413</v>
      </c>
      <c r="B4679" t="str">
        <f>IF(COUNTIFS($A:$A,$A4679,$C:$C,$C4679,$D:$D,$D4679,$G:$G,$G4679,$K:$K,$K4679,$M:$M,$M4679)&gt;1,"True Duplicate","Unique")</f>
        <v>Unique</v>
      </c>
      <c r="C4679" s="7">
        <v>45584</v>
      </c>
      <c r="D4679" t="s">
        <v>1771</v>
      </c>
      <c r="E4679" t="str">
        <f>IF(COUNTIF($B$2:D4679,D4679)=1,"New Customer","Returning Customer")</f>
        <v>Returning Customer</v>
      </c>
      <c r="F4679" t="s">
        <v>10132</v>
      </c>
      <c r="G4679" t="s">
        <v>209</v>
      </c>
      <c r="H4679" t="s">
        <v>47</v>
      </c>
      <c r="I4679" t="s">
        <v>210</v>
      </c>
      <c r="J4679" s="5">
        <v>676.79</v>
      </c>
      <c r="K4679">
        <v>5</v>
      </c>
      <c r="L4679">
        <v>0</v>
      </c>
      <c r="M4679" s="3">
        <f t="shared" si="73"/>
        <v>3383.95</v>
      </c>
      <c r="N4679" t="s">
        <v>142</v>
      </c>
      <c r="O4679" t="s">
        <v>122</v>
      </c>
      <c r="P4679" t="s">
        <v>10129</v>
      </c>
      <c r="Q4679" t="s">
        <v>29</v>
      </c>
      <c r="R4679">
        <v>3</v>
      </c>
      <c r="S4679">
        <v>3.8</v>
      </c>
      <c r="T4679" t="s">
        <v>202</v>
      </c>
      <c r="U4679" t="s">
        <v>52</v>
      </c>
    </row>
    <row r="4680" spans="1:21" x14ac:dyDescent="0.35">
      <c r="A4680" t="s">
        <v>4003</v>
      </c>
      <c r="B4680" t="str">
        <f>IF(COUNTIFS($A:$A,$A4680,$C:$C,$C4680,$D:$D,$D4680,$G:$G,$G4680,$K:$K,$K4680,$M:$M,$M4680)&gt;1,"True Duplicate","Unique")</f>
        <v>Unique</v>
      </c>
      <c r="C4680" s="7">
        <v>45584</v>
      </c>
      <c r="D4680" t="s">
        <v>3378</v>
      </c>
      <c r="E4680" t="str">
        <f>IF(COUNTIF($B$2:D4680,D4680)=1,"New Customer","Returning Customer")</f>
        <v>Returning Customer</v>
      </c>
      <c r="F4680" t="s">
        <v>10132</v>
      </c>
      <c r="G4680" t="s">
        <v>102</v>
      </c>
      <c r="H4680" t="s">
        <v>47</v>
      </c>
      <c r="I4680" t="s">
        <v>10125</v>
      </c>
      <c r="J4680" s="5">
        <v>565.63</v>
      </c>
      <c r="K4680">
        <v>4</v>
      </c>
      <c r="L4680">
        <v>0.1</v>
      </c>
      <c r="M4680" s="3">
        <f t="shared" si="73"/>
        <v>2262.12</v>
      </c>
      <c r="N4680" t="s">
        <v>104</v>
      </c>
      <c r="O4680" t="s">
        <v>111</v>
      </c>
      <c r="P4680" t="s">
        <v>10129</v>
      </c>
      <c r="Q4680" t="s">
        <v>123</v>
      </c>
      <c r="R4680">
        <v>3</v>
      </c>
      <c r="S4680">
        <v>2.9</v>
      </c>
      <c r="T4680" t="s">
        <v>30</v>
      </c>
      <c r="U4680" t="s">
        <v>10128</v>
      </c>
    </row>
    <row r="4681" spans="1:21" x14ac:dyDescent="0.35">
      <c r="A4681" t="s">
        <v>8447</v>
      </c>
      <c r="B4681" t="str">
        <f>IF(COUNTIFS($A:$A,$A4681,$C:$C,$C4681,$D:$D,$D4681,$G:$G,$G4681,$K:$K,$K4681,$M:$M,$M4681)&gt;1,"True Duplicate","Unique")</f>
        <v>Unique</v>
      </c>
      <c r="C4681" s="7">
        <v>45584</v>
      </c>
      <c r="D4681" t="s">
        <v>4004</v>
      </c>
      <c r="E4681" t="str">
        <f>IF(COUNTIF($B$2:D4681,D4681)=1,"New Customer","Returning Customer")</f>
        <v>New Customer</v>
      </c>
      <c r="F4681" t="s">
        <v>72</v>
      </c>
      <c r="G4681" t="s">
        <v>128</v>
      </c>
      <c r="H4681" t="s">
        <v>36</v>
      </c>
      <c r="I4681" t="s">
        <v>129</v>
      </c>
      <c r="J4681" s="5">
        <v>16.64</v>
      </c>
      <c r="K4681">
        <v>2</v>
      </c>
      <c r="L4681">
        <v>0.25</v>
      </c>
      <c r="M4681" s="3">
        <f t="shared" si="73"/>
        <v>32.78</v>
      </c>
      <c r="N4681" t="s">
        <v>49</v>
      </c>
      <c r="O4681" t="s">
        <v>122</v>
      </c>
      <c r="P4681" t="s">
        <v>10129</v>
      </c>
      <c r="Q4681" t="s">
        <v>29</v>
      </c>
      <c r="R4681">
        <v>5</v>
      </c>
      <c r="S4681">
        <v>3.1</v>
      </c>
      <c r="T4681" t="s">
        <v>30</v>
      </c>
      <c r="U4681" t="s">
        <v>60</v>
      </c>
    </row>
    <row r="4682" spans="1:21" x14ac:dyDescent="0.35">
      <c r="A4682" t="s">
        <v>9032</v>
      </c>
      <c r="B4682" t="str">
        <f>IF(COUNTIFS($A:$A,$A4682,$C:$C,$C4682,$D:$D,$D4682,$G:$G,$G4682,$K:$K,$K4682,$M:$M,$M4682)&gt;1,"True Duplicate","Unique")</f>
        <v>Unique</v>
      </c>
      <c r="C4682" s="7">
        <v>45584</v>
      </c>
      <c r="D4682" t="s">
        <v>8448</v>
      </c>
      <c r="E4682" t="str">
        <f>IF(COUNTIF($B$2:D4682,D4682)=1,"New Customer","Returning Customer")</f>
        <v>New Customer</v>
      </c>
      <c r="F4682" t="s">
        <v>10132</v>
      </c>
      <c r="G4682" t="s">
        <v>445</v>
      </c>
      <c r="H4682" t="s">
        <v>66</v>
      </c>
      <c r="I4682" t="s">
        <v>446</v>
      </c>
      <c r="J4682" s="5">
        <v>1762.43</v>
      </c>
      <c r="K4682">
        <v>1</v>
      </c>
      <c r="L4682">
        <v>0.2</v>
      </c>
      <c r="M4682" s="3">
        <f t="shared" si="73"/>
        <v>1762.23</v>
      </c>
      <c r="N4682" t="s">
        <v>142</v>
      </c>
      <c r="O4682" t="s">
        <v>122</v>
      </c>
      <c r="P4682" t="s">
        <v>85</v>
      </c>
      <c r="Q4682" t="s">
        <v>41</v>
      </c>
      <c r="R4682">
        <v>4</v>
      </c>
      <c r="S4682">
        <v>4.0999999999999996</v>
      </c>
      <c r="T4682" t="s">
        <v>202</v>
      </c>
      <c r="U4682" t="s">
        <v>60</v>
      </c>
    </row>
    <row r="4683" spans="1:21" x14ac:dyDescent="0.35">
      <c r="A4683" t="s">
        <v>9078</v>
      </c>
      <c r="B4683" t="str">
        <f>IF(COUNTIFS($A:$A,$A4683,$C:$C,$C4683,$D:$D,$D4683,$G:$G,$G4683,$K:$K,$K4683,$M:$M,$M4683)&gt;1,"True Duplicate","Unique")</f>
        <v>Unique</v>
      </c>
      <c r="C4683" s="7">
        <v>45584</v>
      </c>
      <c r="D4683" t="s">
        <v>3414</v>
      </c>
      <c r="E4683" t="str">
        <f>IF(COUNTIF($B$2:D4683,D4683)=1,"New Customer","Returning Customer")</f>
        <v>New Customer</v>
      </c>
      <c r="F4683" t="s">
        <v>10132</v>
      </c>
      <c r="G4683" t="s">
        <v>96</v>
      </c>
      <c r="H4683" t="s">
        <v>57</v>
      </c>
      <c r="I4683" t="s">
        <v>97</v>
      </c>
      <c r="J4683" s="5">
        <v>281.37</v>
      </c>
      <c r="K4683">
        <v>2</v>
      </c>
      <c r="L4683">
        <v>0.25</v>
      </c>
      <c r="M4683" s="3">
        <f t="shared" si="73"/>
        <v>562.24</v>
      </c>
      <c r="N4683" t="s">
        <v>83</v>
      </c>
      <c r="O4683" t="s">
        <v>122</v>
      </c>
      <c r="P4683" t="s">
        <v>10129</v>
      </c>
      <c r="Q4683" t="s">
        <v>123</v>
      </c>
      <c r="R4683">
        <v>13</v>
      </c>
      <c r="S4683">
        <v>4.5</v>
      </c>
      <c r="T4683" t="s">
        <v>30</v>
      </c>
      <c r="U4683" t="s">
        <v>52</v>
      </c>
    </row>
    <row r="4684" spans="1:21" x14ac:dyDescent="0.35">
      <c r="A4684" t="s">
        <v>1372</v>
      </c>
      <c r="B4684" t="str">
        <f>IF(COUNTIFS($A:$A,$A4684,$C:$C,$C4684,$D:$D,$D4684,$G:$G,$G4684,$K:$K,$K4684,$M:$M,$M4684)&gt;1,"True Duplicate","Unique")</f>
        <v>Unique</v>
      </c>
      <c r="C4684" s="7">
        <v>45585</v>
      </c>
      <c r="D4684" t="s">
        <v>1602</v>
      </c>
      <c r="E4684" t="str">
        <f>IF(COUNTIF($B$2:D4684,D4684)=1,"New Customer","Returning Customer")</f>
        <v>New Customer</v>
      </c>
      <c r="F4684" t="s">
        <v>10132</v>
      </c>
      <c r="G4684" t="s">
        <v>102</v>
      </c>
      <c r="H4684" t="s">
        <v>47</v>
      </c>
      <c r="I4684" t="s">
        <v>10125</v>
      </c>
      <c r="J4684" s="5">
        <v>454.21</v>
      </c>
      <c r="K4684">
        <v>11</v>
      </c>
      <c r="L4684">
        <v>0.15</v>
      </c>
      <c r="M4684" s="3">
        <f t="shared" si="73"/>
        <v>4994.66</v>
      </c>
      <c r="N4684" t="s">
        <v>104</v>
      </c>
      <c r="O4684" t="s">
        <v>27</v>
      </c>
      <c r="P4684" t="s">
        <v>59</v>
      </c>
      <c r="Q4684" t="s">
        <v>116</v>
      </c>
      <c r="R4684">
        <v>6</v>
      </c>
      <c r="S4684">
        <v>2.9</v>
      </c>
      <c r="T4684" t="s">
        <v>30</v>
      </c>
      <c r="U4684" t="s">
        <v>60</v>
      </c>
    </row>
    <row r="4685" spans="1:21" x14ac:dyDescent="0.35">
      <c r="A4685" t="s">
        <v>1601</v>
      </c>
      <c r="B4685" t="str">
        <f>IF(COUNTIFS($A:$A,$A4685,$C:$C,$C4685,$D:$D,$D4685,$G:$G,$G4685,$K:$K,$K4685,$M:$M,$M4685)&gt;1,"True Duplicate","Unique")</f>
        <v>Unique</v>
      </c>
      <c r="C4685" s="7">
        <v>45585</v>
      </c>
      <c r="D4685" t="s">
        <v>4713</v>
      </c>
      <c r="E4685" t="str">
        <f>IF(COUNTIF($B$2:D4685,D4685)=1,"New Customer","Returning Customer")</f>
        <v>Returning Customer</v>
      </c>
      <c r="F4685" t="s">
        <v>10132</v>
      </c>
      <c r="G4685" t="s">
        <v>251</v>
      </c>
      <c r="H4685" t="s">
        <v>36</v>
      </c>
      <c r="I4685" t="s">
        <v>252</v>
      </c>
      <c r="J4685" s="5">
        <v>13.91</v>
      </c>
      <c r="K4685">
        <v>10</v>
      </c>
      <c r="L4685">
        <v>0.25</v>
      </c>
      <c r="M4685" s="3">
        <f t="shared" si="73"/>
        <v>136.6</v>
      </c>
      <c r="N4685" t="s">
        <v>98</v>
      </c>
      <c r="O4685" t="s">
        <v>27</v>
      </c>
      <c r="P4685" t="s">
        <v>59</v>
      </c>
      <c r="Q4685" t="s">
        <v>41</v>
      </c>
      <c r="R4685">
        <v>7</v>
      </c>
      <c r="S4685">
        <v>4</v>
      </c>
      <c r="T4685" t="s">
        <v>30</v>
      </c>
      <c r="U4685" t="s">
        <v>52</v>
      </c>
    </row>
    <row r="4686" spans="1:21" x14ac:dyDescent="0.35">
      <c r="A4686" t="s">
        <v>6136</v>
      </c>
      <c r="B4686" t="str">
        <f>IF(COUNTIFS($A:$A,$A4686,$C:$C,$C4686,$D:$D,$D4686,$G:$G,$G4686,$K:$K,$K4686,$M:$M,$M4686)&gt;1,"True Duplicate","Unique")</f>
        <v>Unique</v>
      </c>
      <c r="C4686" s="7">
        <v>45585</v>
      </c>
      <c r="D4686" t="s">
        <v>7222</v>
      </c>
      <c r="E4686" t="str">
        <f>IF(COUNTIF($B$2:D4686,D4686)=1,"New Customer","Returning Customer")</f>
        <v>Returning Customer</v>
      </c>
      <c r="F4686" t="s">
        <v>10132</v>
      </c>
      <c r="G4686" t="s">
        <v>370</v>
      </c>
      <c r="H4686" t="s">
        <v>74</v>
      </c>
      <c r="I4686" t="s">
        <v>75</v>
      </c>
      <c r="J4686" s="5">
        <v>2256.3200000000002</v>
      </c>
      <c r="K4686">
        <v>13</v>
      </c>
      <c r="L4686">
        <v>0</v>
      </c>
      <c r="M4686" s="3">
        <f t="shared" si="73"/>
        <v>29332.160000000003</v>
      </c>
      <c r="N4686" t="s">
        <v>142</v>
      </c>
      <c r="O4686" t="s">
        <v>27</v>
      </c>
      <c r="P4686" t="s">
        <v>10129</v>
      </c>
      <c r="Q4686" t="s">
        <v>116</v>
      </c>
      <c r="R4686">
        <v>12</v>
      </c>
      <c r="S4686">
        <v>2.8</v>
      </c>
      <c r="T4686" t="s">
        <v>112</v>
      </c>
      <c r="U4686" t="s">
        <v>60</v>
      </c>
    </row>
    <row r="4687" spans="1:21" x14ac:dyDescent="0.35">
      <c r="A4687" t="s">
        <v>6553</v>
      </c>
      <c r="B4687" t="str">
        <f>IF(COUNTIFS($A:$A,$A4687,$C:$C,$C4687,$D:$D,$D4687,$G:$G,$G4687,$K:$K,$K4687,$M:$M,$M4687)&gt;1,"True Duplicate","Unique")</f>
        <v>Unique</v>
      </c>
      <c r="C4687" s="7">
        <v>45585</v>
      </c>
      <c r="D4687" t="s">
        <v>6137</v>
      </c>
      <c r="E4687" t="str">
        <f>IF(COUNTIF($B$2:D4687,D4687)=1,"New Customer","Returning Customer")</f>
        <v>Returning Customer</v>
      </c>
      <c r="F4687" t="s">
        <v>72</v>
      </c>
      <c r="G4687" t="s">
        <v>258</v>
      </c>
      <c r="H4687" t="s">
        <v>36</v>
      </c>
      <c r="I4687" t="s">
        <v>259</v>
      </c>
      <c r="J4687" s="5">
        <v>36.909999999999997</v>
      </c>
      <c r="K4687">
        <v>2</v>
      </c>
      <c r="L4687">
        <v>0.15</v>
      </c>
      <c r="M4687" s="3">
        <f t="shared" si="73"/>
        <v>73.52</v>
      </c>
      <c r="N4687" t="s">
        <v>302</v>
      </c>
      <c r="O4687" t="s">
        <v>122</v>
      </c>
      <c r="P4687" t="s">
        <v>59</v>
      </c>
      <c r="Q4687" t="s">
        <v>29</v>
      </c>
      <c r="R4687">
        <v>7</v>
      </c>
      <c r="S4687">
        <v>2.6</v>
      </c>
      <c r="T4687" t="s">
        <v>30</v>
      </c>
      <c r="U4687" t="s">
        <v>60</v>
      </c>
    </row>
    <row r="4688" spans="1:21" x14ac:dyDescent="0.35">
      <c r="A4688" t="s">
        <v>7221</v>
      </c>
      <c r="B4688" t="str">
        <f>IF(COUNTIFS($A:$A,$A4688,$C:$C,$C4688,$D:$D,$D4688,$G:$G,$G4688,$K:$K,$K4688,$M:$M,$M4688)&gt;1,"True Duplicate","Unique")</f>
        <v>Unique</v>
      </c>
      <c r="C4688" s="7">
        <v>45585</v>
      </c>
      <c r="D4688" t="s">
        <v>1374</v>
      </c>
      <c r="E4688" t="str">
        <f>IF(COUNTIF($B$2:D4688,D4688)=1,"New Customer","Returning Customer")</f>
        <v>Returning Customer</v>
      </c>
      <c r="F4688" t="s">
        <v>10132</v>
      </c>
      <c r="G4688" t="s">
        <v>138</v>
      </c>
      <c r="H4688" t="s">
        <v>24</v>
      </c>
      <c r="I4688" t="s">
        <v>133</v>
      </c>
      <c r="J4688" s="5">
        <v>15.63</v>
      </c>
      <c r="K4688">
        <v>13</v>
      </c>
      <c r="L4688">
        <v>0</v>
      </c>
      <c r="M4688" s="3">
        <f t="shared" si="73"/>
        <v>203.19</v>
      </c>
      <c r="N4688" t="s">
        <v>302</v>
      </c>
      <c r="O4688" t="s">
        <v>122</v>
      </c>
      <c r="P4688" t="s">
        <v>85</v>
      </c>
      <c r="Q4688" t="s">
        <v>116</v>
      </c>
      <c r="R4688">
        <v>2</v>
      </c>
      <c r="S4688">
        <v>4.5</v>
      </c>
      <c r="T4688" t="s">
        <v>30</v>
      </c>
      <c r="U4688" t="s">
        <v>60</v>
      </c>
    </row>
    <row r="4689" spans="1:21" x14ac:dyDescent="0.35">
      <c r="A4689" t="s">
        <v>195</v>
      </c>
      <c r="B4689" t="str">
        <f>IF(COUNTIFS($A:$A,$A4689,$C:$C,$C4689,$D:$D,$D4689,$G:$G,$G4689,$K:$K,$K4689,$M:$M,$M4689)&gt;1,"True Duplicate","Unique")</f>
        <v>Unique</v>
      </c>
      <c r="C4689" s="7">
        <v>45586</v>
      </c>
      <c r="D4689" t="s">
        <v>5458</v>
      </c>
      <c r="E4689" t="str">
        <f>IF(COUNTIF($B$2:D4689,D4689)=1,"New Customer","Returning Customer")</f>
        <v>New Customer</v>
      </c>
      <c r="F4689" t="s">
        <v>10132</v>
      </c>
      <c r="G4689" t="s">
        <v>35</v>
      </c>
      <c r="H4689" t="s">
        <v>36</v>
      </c>
      <c r="I4689" t="s">
        <v>37</v>
      </c>
      <c r="J4689" s="5">
        <v>19.72</v>
      </c>
      <c r="K4689">
        <v>2</v>
      </c>
      <c r="L4689">
        <v>0.2</v>
      </c>
      <c r="M4689" s="3">
        <f t="shared" si="73"/>
        <v>39.04</v>
      </c>
      <c r="N4689" t="s">
        <v>76</v>
      </c>
      <c r="O4689" t="s">
        <v>122</v>
      </c>
      <c r="P4689" t="s">
        <v>59</v>
      </c>
      <c r="Q4689" t="s">
        <v>41</v>
      </c>
      <c r="R4689">
        <v>8</v>
      </c>
      <c r="S4689">
        <v>0</v>
      </c>
      <c r="T4689" t="s">
        <v>30</v>
      </c>
      <c r="U4689" t="s">
        <v>52</v>
      </c>
    </row>
    <row r="4690" spans="1:21" x14ac:dyDescent="0.35">
      <c r="A4690" t="s">
        <v>3551</v>
      </c>
      <c r="B4690" t="str">
        <f>IF(COUNTIFS($A:$A,$A4690,$C:$C,$C4690,$D:$D,$D4690,$G:$G,$G4690,$K:$K,$K4690,$M:$M,$M4690)&gt;1,"True Duplicate","Unique")</f>
        <v>Unique</v>
      </c>
      <c r="C4690" s="7">
        <v>45586</v>
      </c>
      <c r="D4690" t="s">
        <v>8732</v>
      </c>
      <c r="E4690" t="str">
        <f>IF(COUNTIF($B$2:D4690,D4690)=1,"New Customer","Returning Customer")</f>
        <v>New Customer</v>
      </c>
      <c r="F4690" t="s">
        <v>10132</v>
      </c>
      <c r="G4690" t="s">
        <v>374</v>
      </c>
      <c r="H4690" t="s">
        <v>36</v>
      </c>
      <c r="I4690" t="s">
        <v>259</v>
      </c>
      <c r="J4690" s="5">
        <v>16.14</v>
      </c>
      <c r="K4690">
        <v>1</v>
      </c>
      <c r="L4690">
        <v>0</v>
      </c>
      <c r="M4690" s="3">
        <f t="shared" si="73"/>
        <v>16.14</v>
      </c>
      <c r="N4690" t="s">
        <v>165</v>
      </c>
      <c r="O4690" t="s">
        <v>39</v>
      </c>
      <c r="P4690" t="s">
        <v>10129</v>
      </c>
      <c r="Q4690" t="s">
        <v>123</v>
      </c>
      <c r="R4690">
        <v>8</v>
      </c>
      <c r="S4690">
        <v>2.2999999999999998</v>
      </c>
      <c r="T4690" t="s">
        <v>30</v>
      </c>
      <c r="U4690" t="s">
        <v>60</v>
      </c>
    </row>
    <row r="4691" spans="1:21" x14ac:dyDescent="0.35">
      <c r="A4691" t="s">
        <v>5457</v>
      </c>
      <c r="B4691" t="str">
        <f>IF(COUNTIFS($A:$A,$A4691,$C:$C,$C4691,$D:$D,$D4691,$G:$G,$G4691,$K:$K,$K4691,$M:$M,$M4691)&gt;1,"True Duplicate","Unique")</f>
        <v>Unique</v>
      </c>
      <c r="C4691" s="7">
        <v>45586</v>
      </c>
      <c r="D4691" t="s">
        <v>3553</v>
      </c>
      <c r="E4691" t="str">
        <f>IF(COUNTIF($B$2:D4691,D4691)=1,"New Customer","Returning Customer")</f>
        <v>New Customer</v>
      </c>
      <c r="F4691" t="s">
        <v>10132</v>
      </c>
      <c r="G4691" t="s">
        <v>170</v>
      </c>
      <c r="H4691" t="s">
        <v>66</v>
      </c>
      <c r="I4691" t="s">
        <v>171</v>
      </c>
      <c r="J4691" s="5">
        <v>269.12</v>
      </c>
      <c r="K4691">
        <v>6</v>
      </c>
      <c r="L4691">
        <v>0</v>
      </c>
      <c r="M4691" s="3">
        <f t="shared" si="73"/>
        <v>1614.72</v>
      </c>
      <c r="N4691" t="s">
        <v>76</v>
      </c>
      <c r="O4691" t="s">
        <v>111</v>
      </c>
      <c r="P4691" t="s">
        <v>166</v>
      </c>
      <c r="Q4691" t="s">
        <v>41</v>
      </c>
      <c r="R4691">
        <v>10</v>
      </c>
      <c r="S4691">
        <v>1.5</v>
      </c>
      <c r="T4691" t="s">
        <v>30</v>
      </c>
      <c r="U4691" t="s">
        <v>60</v>
      </c>
    </row>
    <row r="4692" spans="1:21" x14ac:dyDescent="0.35">
      <c r="A4692" t="s">
        <v>7916</v>
      </c>
      <c r="B4692" t="str">
        <f>IF(COUNTIFS($A:$A,$A4692,$C:$C,$C4692,$D:$D,$D4692,$G:$G,$G4692,$K:$K,$K4692,$M:$M,$M4692)&gt;1,"True Duplicate","Unique")</f>
        <v>Unique</v>
      </c>
      <c r="C4692" s="7">
        <v>45586</v>
      </c>
      <c r="D4692" t="s">
        <v>7917</v>
      </c>
      <c r="E4692" t="str">
        <f>IF(COUNTIF($B$2:D4692,D4692)=1,"New Customer","Returning Customer")</f>
        <v>New Customer</v>
      </c>
      <c r="F4692" t="s">
        <v>10132</v>
      </c>
      <c r="G4692" t="s">
        <v>274</v>
      </c>
      <c r="H4692" t="s">
        <v>74</v>
      </c>
      <c r="I4692" t="s">
        <v>75</v>
      </c>
      <c r="J4692" s="5">
        <v>1292.03</v>
      </c>
      <c r="K4692">
        <v>12</v>
      </c>
      <c r="L4692">
        <v>0.05</v>
      </c>
      <c r="M4692" s="3">
        <f t="shared" si="73"/>
        <v>15503.76</v>
      </c>
      <c r="N4692" t="s">
        <v>83</v>
      </c>
      <c r="O4692" t="s">
        <v>111</v>
      </c>
      <c r="P4692" t="s">
        <v>10129</v>
      </c>
      <c r="Q4692" t="s">
        <v>41</v>
      </c>
      <c r="R4692">
        <v>10</v>
      </c>
      <c r="S4692">
        <v>4.5999999999999996</v>
      </c>
      <c r="T4692" t="s">
        <v>30</v>
      </c>
      <c r="U4692" t="s">
        <v>60</v>
      </c>
    </row>
    <row r="4693" spans="1:21" x14ac:dyDescent="0.35">
      <c r="A4693" t="s">
        <v>8731</v>
      </c>
      <c r="B4693" t="str">
        <f>IF(COUNTIFS($A:$A,$A4693,$C:$C,$C4693,$D:$D,$D4693,$G:$G,$G4693,$K:$K,$K4693,$M:$M,$M4693)&gt;1,"True Duplicate","Unique")</f>
        <v>Unique</v>
      </c>
      <c r="C4693" s="7">
        <v>45586</v>
      </c>
      <c r="D4693" t="s">
        <v>5282</v>
      </c>
      <c r="E4693" t="str">
        <f>IF(COUNTIF($B$2:D4693,D4693)=1,"New Customer","Returning Customer")</f>
        <v>Returning Customer</v>
      </c>
      <c r="F4693" t="s">
        <v>72</v>
      </c>
      <c r="G4693" t="s">
        <v>56</v>
      </c>
      <c r="H4693" t="s">
        <v>57</v>
      </c>
      <c r="I4693" t="s">
        <v>58</v>
      </c>
      <c r="J4693" s="5">
        <v>598.6</v>
      </c>
      <c r="K4693">
        <v>3</v>
      </c>
      <c r="L4693">
        <v>0.1</v>
      </c>
      <c r="M4693" s="3">
        <f t="shared" si="73"/>
        <v>1795.5</v>
      </c>
      <c r="N4693" t="s">
        <v>98</v>
      </c>
      <c r="O4693" t="s">
        <v>122</v>
      </c>
      <c r="P4693" t="s">
        <v>10129</v>
      </c>
      <c r="Q4693" t="s">
        <v>116</v>
      </c>
      <c r="R4693">
        <v>5</v>
      </c>
      <c r="S4693">
        <v>2.9</v>
      </c>
      <c r="T4693" t="s">
        <v>30</v>
      </c>
      <c r="U4693" t="s">
        <v>86</v>
      </c>
    </row>
    <row r="4694" spans="1:21" x14ac:dyDescent="0.35">
      <c r="A4694" t="s">
        <v>2861</v>
      </c>
      <c r="B4694" t="str">
        <f>IF(COUNTIFS($A:$A,$A4694,$C:$C,$C4694,$D:$D,$D4694,$G:$G,$G4694,$K:$K,$K4694,$M:$M,$M4694)&gt;1,"True Duplicate","Unique")</f>
        <v>Unique</v>
      </c>
      <c r="C4694" s="7">
        <v>45587</v>
      </c>
      <c r="D4694" t="s">
        <v>6211</v>
      </c>
      <c r="E4694" t="str">
        <f>IF(COUNTIF($B$2:D4694,D4694)=1,"New Customer","Returning Customer")</f>
        <v>Returning Customer</v>
      </c>
      <c r="F4694" t="s">
        <v>10132</v>
      </c>
      <c r="G4694" t="s">
        <v>306</v>
      </c>
      <c r="H4694" t="s">
        <v>36</v>
      </c>
      <c r="I4694" t="s">
        <v>259</v>
      </c>
      <c r="J4694" s="5">
        <v>43.8</v>
      </c>
      <c r="K4694">
        <v>13</v>
      </c>
      <c r="L4694">
        <v>0</v>
      </c>
      <c r="M4694" s="3">
        <f t="shared" si="73"/>
        <v>569.4</v>
      </c>
      <c r="N4694" t="s">
        <v>165</v>
      </c>
      <c r="O4694" t="s">
        <v>27</v>
      </c>
      <c r="P4694" t="s">
        <v>59</v>
      </c>
      <c r="Q4694" t="s">
        <v>123</v>
      </c>
      <c r="R4694">
        <v>7</v>
      </c>
      <c r="S4694">
        <v>3.2</v>
      </c>
      <c r="T4694" t="s">
        <v>30</v>
      </c>
      <c r="U4694" t="s">
        <v>86</v>
      </c>
    </row>
    <row r="4695" spans="1:21" x14ac:dyDescent="0.35">
      <c r="A4695" t="s">
        <v>6786</v>
      </c>
      <c r="B4695" t="str">
        <f>IF(COUNTIFS($A:$A,$A4695,$C:$C,$C4695,$D:$D,$D4695,$G:$G,$G4695,$K:$K,$K4695,$M:$M,$M4695)&gt;1,"True Duplicate","Unique")</f>
        <v>Unique</v>
      </c>
      <c r="C4695" s="7">
        <v>45587</v>
      </c>
      <c r="D4695" t="s">
        <v>6787</v>
      </c>
      <c r="E4695" t="str">
        <f>IF(COUNTIF($B$2:D4695,D4695)=1,"New Customer","Returning Customer")</f>
        <v>Returning Customer</v>
      </c>
      <c r="F4695" t="s">
        <v>10132</v>
      </c>
      <c r="G4695" t="s">
        <v>128</v>
      </c>
      <c r="H4695" t="s">
        <v>36</v>
      </c>
      <c r="I4695" t="s">
        <v>129</v>
      </c>
      <c r="J4695" s="5">
        <v>41.22</v>
      </c>
      <c r="K4695">
        <v>1</v>
      </c>
      <c r="L4695">
        <v>0.1</v>
      </c>
      <c r="M4695" s="3">
        <f t="shared" si="73"/>
        <v>41.12</v>
      </c>
      <c r="N4695" t="s">
        <v>83</v>
      </c>
      <c r="O4695" t="s">
        <v>111</v>
      </c>
      <c r="P4695" t="s">
        <v>166</v>
      </c>
      <c r="Q4695" t="s">
        <v>41</v>
      </c>
      <c r="R4695">
        <v>4</v>
      </c>
      <c r="S4695">
        <v>2.9</v>
      </c>
      <c r="T4695" t="s">
        <v>30</v>
      </c>
      <c r="U4695" t="s">
        <v>86</v>
      </c>
    </row>
    <row r="4696" spans="1:21" x14ac:dyDescent="0.35">
      <c r="A4696" t="s">
        <v>6878</v>
      </c>
      <c r="B4696" t="str">
        <f>IF(COUNTIFS($A:$A,$A4696,$C:$C,$C4696,$D:$D,$D4696,$G:$G,$G4696,$K:$K,$K4696,$M:$M,$M4696)&gt;1,"True Duplicate","Unique")</f>
        <v>Unique</v>
      </c>
      <c r="C4696" s="7">
        <v>45587</v>
      </c>
      <c r="D4696" t="s">
        <v>2863</v>
      </c>
      <c r="E4696" t="str">
        <f>IF(COUNTIF($B$2:D4696,D4696)=1,"New Customer","Returning Customer")</f>
        <v>New Customer</v>
      </c>
      <c r="F4696" t="s">
        <v>10132</v>
      </c>
      <c r="G4696" t="s">
        <v>231</v>
      </c>
      <c r="H4696" t="s">
        <v>57</v>
      </c>
      <c r="I4696" t="s">
        <v>232</v>
      </c>
      <c r="J4696" s="5">
        <v>757.24</v>
      </c>
      <c r="K4696">
        <v>14</v>
      </c>
      <c r="L4696">
        <v>0</v>
      </c>
      <c r="M4696" s="3">
        <f t="shared" si="73"/>
        <v>10601.36</v>
      </c>
      <c r="N4696" t="s">
        <v>26</v>
      </c>
      <c r="O4696" t="s">
        <v>122</v>
      </c>
      <c r="P4696" t="s">
        <v>85</v>
      </c>
      <c r="Q4696" t="s">
        <v>29</v>
      </c>
      <c r="R4696">
        <v>9</v>
      </c>
      <c r="S4696">
        <v>4.0999999999999996</v>
      </c>
      <c r="T4696" t="s">
        <v>30</v>
      </c>
      <c r="U4696" t="s">
        <v>10128</v>
      </c>
    </row>
    <row r="4697" spans="1:21" x14ac:dyDescent="0.35">
      <c r="A4697" t="s">
        <v>2083</v>
      </c>
      <c r="B4697" t="str">
        <f>IF(COUNTIFS($A:$A,$A4697,$C:$C,$C4697,$D:$D,$D4697,$G:$G,$G4697,$K:$K,$K4697,$M:$M,$M4697)&gt;1,"True Duplicate","Unique")</f>
        <v>Unique</v>
      </c>
      <c r="C4697" s="7">
        <v>45588</v>
      </c>
      <c r="D4697" t="s">
        <v>2085</v>
      </c>
      <c r="E4697" t="str">
        <f>IF(COUNTIF($B$2:D4697,D4697)=1,"New Customer","Returning Customer")</f>
        <v>Returning Customer</v>
      </c>
      <c r="F4697" t="s">
        <v>10132</v>
      </c>
      <c r="G4697" t="s">
        <v>239</v>
      </c>
      <c r="H4697" t="s">
        <v>66</v>
      </c>
      <c r="I4697" t="s">
        <v>240</v>
      </c>
      <c r="J4697" s="5">
        <v>1128.3599999999999</v>
      </c>
      <c r="K4697">
        <v>7</v>
      </c>
      <c r="L4697">
        <v>0.2</v>
      </c>
      <c r="M4697" s="3">
        <f t="shared" si="73"/>
        <v>7897.119999999999</v>
      </c>
      <c r="N4697" t="s">
        <v>49</v>
      </c>
      <c r="O4697" t="s">
        <v>111</v>
      </c>
      <c r="P4697" t="s">
        <v>85</v>
      </c>
      <c r="Q4697" t="s">
        <v>116</v>
      </c>
      <c r="R4697">
        <v>9</v>
      </c>
      <c r="S4697">
        <v>4.9000000000000004</v>
      </c>
      <c r="T4697" t="s">
        <v>30</v>
      </c>
      <c r="U4697" t="s">
        <v>86</v>
      </c>
    </row>
    <row r="4698" spans="1:21" x14ac:dyDescent="0.35">
      <c r="A4698" t="s">
        <v>681</v>
      </c>
      <c r="B4698" t="str">
        <f>IF(COUNTIFS($A:$A,$A4698,$C:$C,$C4698,$D:$D,$D4698,$G:$G,$G4698,$K:$K,$K4698,$M:$M,$M4698)&gt;1,"True Duplicate","Unique")</f>
        <v>Unique</v>
      </c>
      <c r="C4698" s="7">
        <v>45589</v>
      </c>
      <c r="D4698" t="s">
        <v>2776</v>
      </c>
      <c r="E4698" t="str">
        <f>IF(COUNTIF($B$2:D4698,D4698)=1,"New Customer","Returning Customer")</f>
        <v>Returning Customer</v>
      </c>
      <c r="F4698" t="s">
        <v>10132</v>
      </c>
      <c r="G4698" t="s">
        <v>23</v>
      </c>
      <c r="H4698" t="s">
        <v>24</v>
      </c>
      <c r="I4698" t="s">
        <v>25</v>
      </c>
      <c r="J4698" s="5">
        <v>547.88</v>
      </c>
      <c r="K4698">
        <v>12</v>
      </c>
      <c r="L4698">
        <v>0.1</v>
      </c>
      <c r="M4698" s="3">
        <f t="shared" si="73"/>
        <v>6573.36</v>
      </c>
      <c r="N4698" t="s">
        <v>104</v>
      </c>
      <c r="O4698" t="s">
        <v>111</v>
      </c>
      <c r="P4698" t="s">
        <v>10129</v>
      </c>
      <c r="Q4698" t="s">
        <v>77</v>
      </c>
      <c r="R4698">
        <v>5</v>
      </c>
      <c r="S4698">
        <v>2.8</v>
      </c>
      <c r="T4698" t="s">
        <v>30</v>
      </c>
      <c r="U4698" t="s">
        <v>52</v>
      </c>
    </row>
    <row r="4699" spans="1:21" x14ac:dyDescent="0.35">
      <c r="A4699" t="s">
        <v>6037</v>
      </c>
      <c r="B4699" t="str">
        <f>IF(COUNTIFS($A:$A,$A4699,$C:$C,$C4699,$D:$D,$D4699,$G:$G,$G4699,$K:$K,$K4699,$M:$M,$M4699)&gt;1,"True Duplicate","Unique")</f>
        <v>Unique</v>
      </c>
      <c r="C4699" s="7">
        <v>45589</v>
      </c>
      <c r="D4699" t="s">
        <v>683</v>
      </c>
      <c r="E4699" t="str">
        <f>IF(COUNTIF($B$2:D4699,D4699)=1,"New Customer","Returning Customer")</f>
        <v>Returning Customer</v>
      </c>
      <c r="F4699" t="s">
        <v>10132</v>
      </c>
      <c r="G4699" t="s">
        <v>293</v>
      </c>
      <c r="H4699" t="s">
        <v>74</v>
      </c>
      <c r="I4699" t="s">
        <v>110</v>
      </c>
      <c r="J4699" s="5">
        <v>783.59</v>
      </c>
      <c r="K4699">
        <v>8</v>
      </c>
      <c r="L4699">
        <v>0</v>
      </c>
      <c r="M4699" s="3">
        <f t="shared" si="73"/>
        <v>6268.72</v>
      </c>
      <c r="N4699" t="s">
        <v>142</v>
      </c>
      <c r="O4699" t="s">
        <v>39</v>
      </c>
      <c r="P4699" t="s">
        <v>59</v>
      </c>
      <c r="Q4699" t="s">
        <v>77</v>
      </c>
      <c r="R4699">
        <v>9</v>
      </c>
      <c r="S4699">
        <v>4.7</v>
      </c>
      <c r="T4699" t="s">
        <v>30</v>
      </c>
      <c r="U4699" t="s">
        <v>60</v>
      </c>
    </row>
    <row r="4700" spans="1:21" x14ac:dyDescent="0.35">
      <c r="A4700" t="s">
        <v>7902</v>
      </c>
      <c r="B4700" t="str">
        <f>IF(COUNTIFS($A:$A,$A4700,$C:$C,$C4700,$D:$D,$D4700,$G:$G,$G4700,$K:$K,$K4700,$M:$M,$M4700)&gt;1,"True Duplicate","Unique")</f>
        <v>Unique</v>
      </c>
      <c r="C4700" s="7">
        <v>45589</v>
      </c>
      <c r="D4700" t="s">
        <v>8631</v>
      </c>
      <c r="E4700" t="str">
        <f>IF(COUNTIF($B$2:D4700,D4700)=1,"New Customer","Returning Customer")</f>
        <v>New Customer</v>
      </c>
      <c r="F4700" t="s">
        <v>10132</v>
      </c>
      <c r="G4700" t="s">
        <v>120</v>
      </c>
      <c r="H4700" t="s">
        <v>47</v>
      </c>
      <c r="I4700" t="s">
        <v>121</v>
      </c>
      <c r="J4700" s="5">
        <v>206.59</v>
      </c>
      <c r="K4700">
        <v>11</v>
      </c>
      <c r="L4700">
        <v>0.05</v>
      </c>
      <c r="M4700" s="3">
        <f t="shared" si="73"/>
        <v>2271.94</v>
      </c>
      <c r="N4700" t="s">
        <v>26</v>
      </c>
      <c r="O4700" t="s">
        <v>111</v>
      </c>
      <c r="P4700" t="s">
        <v>59</v>
      </c>
      <c r="Q4700" t="s">
        <v>116</v>
      </c>
      <c r="R4700">
        <v>2</v>
      </c>
      <c r="S4700">
        <v>3.7</v>
      </c>
      <c r="T4700" t="s">
        <v>30</v>
      </c>
      <c r="U4700" t="s">
        <v>52</v>
      </c>
    </row>
    <row r="4701" spans="1:21" x14ac:dyDescent="0.35">
      <c r="A4701" t="s">
        <v>8630</v>
      </c>
      <c r="B4701" t="str">
        <f>IF(COUNTIFS($A:$A,$A4701,$C:$C,$C4701,$D:$D,$D4701,$G:$G,$G4701,$K:$K,$K4701,$M:$M,$M4701)&gt;1,"True Duplicate","Unique")</f>
        <v>Unique</v>
      </c>
      <c r="C4701" s="7">
        <v>45589</v>
      </c>
      <c r="D4701" t="s">
        <v>3441</v>
      </c>
      <c r="E4701" t="str">
        <f>IF(COUNTIF($B$2:D4701,D4701)=1,"New Customer","Returning Customer")</f>
        <v>Returning Customer</v>
      </c>
      <c r="F4701" t="s">
        <v>10132</v>
      </c>
      <c r="G4701" t="s">
        <v>23</v>
      </c>
      <c r="H4701" t="s">
        <v>24</v>
      </c>
      <c r="I4701" t="s">
        <v>25</v>
      </c>
      <c r="J4701" s="5">
        <v>492.72</v>
      </c>
      <c r="K4701">
        <v>13</v>
      </c>
      <c r="L4701">
        <v>0.2</v>
      </c>
      <c r="M4701" s="3">
        <f t="shared" si="73"/>
        <v>6402.76</v>
      </c>
      <c r="N4701" t="s">
        <v>76</v>
      </c>
      <c r="O4701" t="s">
        <v>111</v>
      </c>
      <c r="P4701" t="s">
        <v>59</v>
      </c>
      <c r="Q4701" t="s">
        <v>29</v>
      </c>
      <c r="R4701">
        <v>7</v>
      </c>
      <c r="S4701">
        <v>3.8</v>
      </c>
      <c r="T4701" t="s">
        <v>30</v>
      </c>
      <c r="U4701" t="s">
        <v>52</v>
      </c>
    </row>
    <row r="4702" spans="1:21" x14ac:dyDescent="0.35">
      <c r="A4702" t="s">
        <v>8775</v>
      </c>
      <c r="B4702" t="str">
        <f>IF(COUNTIFS($A:$A,$A4702,$C:$C,$C4702,$D:$D,$D4702,$G:$G,$G4702,$K:$K,$K4702,$M:$M,$M4702)&gt;1,"True Duplicate","Unique")</f>
        <v>Unique</v>
      </c>
      <c r="C4702" s="7">
        <v>45589</v>
      </c>
      <c r="E4702" t="str">
        <f>IF(COUNTIF($B$2:D4702,D4702)=1,"New Customer","Returning Customer")</f>
        <v>Returning Customer</v>
      </c>
      <c r="F4702" t="s">
        <v>10132</v>
      </c>
      <c r="G4702" t="s">
        <v>181</v>
      </c>
      <c r="H4702" t="s">
        <v>24</v>
      </c>
      <c r="I4702" t="s">
        <v>182</v>
      </c>
      <c r="J4702" s="5">
        <v>223.93</v>
      </c>
      <c r="K4702">
        <v>9</v>
      </c>
      <c r="L4702">
        <v>0.2</v>
      </c>
      <c r="M4702" s="3">
        <f t="shared" si="73"/>
        <v>2013.5700000000002</v>
      </c>
      <c r="N4702" t="s">
        <v>26</v>
      </c>
      <c r="O4702" t="s">
        <v>27</v>
      </c>
      <c r="P4702" t="s">
        <v>85</v>
      </c>
      <c r="Q4702" t="s">
        <v>116</v>
      </c>
      <c r="R4702">
        <v>12</v>
      </c>
      <c r="S4702">
        <v>4.5999999999999996</v>
      </c>
      <c r="T4702" t="s">
        <v>30</v>
      </c>
      <c r="U4702" t="s">
        <v>60</v>
      </c>
    </row>
    <row r="4703" spans="1:21" x14ac:dyDescent="0.35">
      <c r="A4703" t="s">
        <v>7235</v>
      </c>
      <c r="B4703" t="str">
        <f>IF(COUNTIFS($A:$A,$A4703,$C:$C,$C4703,$D:$D,$D4703,$G:$G,$G4703,$K:$K,$K4703,$M:$M,$M4703)&gt;1,"True Duplicate","Unique")</f>
        <v>Unique</v>
      </c>
      <c r="C4703" s="7">
        <v>45590</v>
      </c>
      <c r="D4703" t="s">
        <v>1688</v>
      </c>
      <c r="E4703" t="str">
        <f>IF(COUNTIF($B$2:D4703,D4703)=1,"New Customer","Returning Customer")</f>
        <v>Returning Customer</v>
      </c>
      <c r="F4703" t="s">
        <v>10132</v>
      </c>
      <c r="G4703" t="s">
        <v>306</v>
      </c>
      <c r="H4703" t="s">
        <v>36</v>
      </c>
      <c r="I4703" t="s">
        <v>259</v>
      </c>
      <c r="J4703" s="5">
        <v>20.09</v>
      </c>
      <c r="K4703">
        <v>1</v>
      </c>
      <c r="L4703">
        <v>0.05</v>
      </c>
      <c r="M4703" s="3">
        <f t="shared" si="73"/>
        <v>20.04</v>
      </c>
      <c r="N4703" t="s">
        <v>142</v>
      </c>
      <c r="O4703" t="s">
        <v>122</v>
      </c>
      <c r="P4703" t="s">
        <v>166</v>
      </c>
      <c r="Q4703" t="s">
        <v>29</v>
      </c>
      <c r="R4703">
        <v>12</v>
      </c>
      <c r="S4703">
        <v>2.4</v>
      </c>
      <c r="U4703" t="s">
        <v>60</v>
      </c>
    </row>
    <row r="4704" spans="1:21" x14ac:dyDescent="0.35">
      <c r="A4704" t="s">
        <v>7663</v>
      </c>
      <c r="B4704" t="str">
        <f>IF(COUNTIFS($A:$A,$A4704,$C:$C,$C4704,$D:$D,$D4704,$G:$G,$G4704,$K:$K,$K4704,$M:$M,$M4704)&gt;1,"True Duplicate","Unique")</f>
        <v>Unique</v>
      </c>
      <c r="C4704" s="7">
        <v>45590</v>
      </c>
      <c r="D4704" t="s">
        <v>7958</v>
      </c>
      <c r="E4704" t="str">
        <f>IF(COUNTIF($B$2:D4704,D4704)=1,"New Customer","Returning Customer")</f>
        <v>New Customer</v>
      </c>
      <c r="F4704" t="s">
        <v>72</v>
      </c>
      <c r="G4704" t="s">
        <v>403</v>
      </c>
      <c r="H4704" t="s">
        <v>74</v>
      </c>
      <c r="I4704" t="s">
        <v>148</v>
      </c>
      <c r="J4704" s="5">
        <v>2449.06</v>
      </c>
      <c r="K4704">
        <v>1</v>
      </c>
      <c r="L4704">
        <v>0.2</v>
      </c>
      <c r="M4704" s="3">
        <f t="shared" si="73"/>
        <v>2448.86</v>
      </c>
      <c r="N4704" t="s">
        <v>98</v>
      </c>
      <c r="O4704" t="s">
        <v>122</v>
      </c>
      <c r="P4704" t="s">
        <v>59</v>
      </c>
      <c r="Q4704" t="s">
        <v>77</v>
      </c>
      <c r="R4704">
        <v>6</v>
      </c>
      <c r="S4704">
        <v>1.1000000000000001</v>
      </c>
      <c r="T4704" t="s">
        <v>30</v>
      </c>
      <c r="U4704" t="s">
        <v>86</v>
      </c>
    </row>
    <row r="4705" spans="1:21" x14ac:dyDescent="0.35">
      <c r="A4705" t="s">
        <v>7957</v>
      </c>
      <c r="B4705" t="str">
        <f>IF(COUNTIFS($A:$A,$A4705,$C:$C,$C4705,$D:$D,$D4705,$G:$G,$G4705,$K:$K,$K4705,$M:$M,$M4705)&gt;1,"True Duplicate","Unique")</f>
        <v>Unique</v>
      </c>
      <c r="C4705" s="7">
        <v>45590</v>
      </c>
      <c r="D4705" t="s">
        <v>8752</v>
      </c>
      <c r="E4705" t="str">
        <f>IF(COUNTIF($B$2:D4705,D4705)=1,"New Customer","Returning Customer")</f>
        <v>New Customer</v>
      </c>
      <c r="F4705" t="s">
        <v>10132</v>
      </c>
      <c r="G4705" t="s">
        <v>73</v>
      </c>
      <c r="H4705" t="s">
        <v>74</v>
      </c>
      <c r="I4705" t="s">
        <v>75</v>
      </c>
      <c r="J4705" s="5">
        <v>580.70000000000005</v>
      </c>
      <c r="K4705">
        <v>11</v>
      </c>
      <c r="L4705">
        <v>0.2</v>
      </c>
      <c r="M4705" s="3">
        <f t="shared" si="73"/>
        <v>6385.5</v>
      </c>
      <c r="N4705" t="s">
        <v>98</v>
      </c>
      <c r="O4705" t="s">
        <v>122</v>
      </c>
      <c r="P4705" t="s">
        <v>59</v>
      </c>
      <c r="Q4705" t="s">
        <v>123</v>
      </c>
      <c r="R4705">
        <v>1</v>
      </c>
      <c r="S4705">
        <v>4</v>
      </c>
      <c r="T4705" t="s">
        <v>30</v>
      </c>
      <c r="U4705" t="s">
        <v>52</v>
      </c>
    </row>
    <row r="4706" spans="1:21" x14ac:dyDescent="0.35">
      <c r="A4706" t="s">
        <v>8751</v>
      </c>
      <c r="B4706" t="str">
        <f>IF(COUNTIFS($A:$A,$A4706,$C:$C,$C4706,$D:$D,$D4706,$G:$G,$G4706,$K:$K,$K4706,$M:$M,$M4706)&gt;1,"True Duplicate","Unique")</f>
        <v>Unique</v>
      </c>
      <c r="C4706" s="7">
        <v>45590</v>
      </c>
      <c r="D4706" t="s">
        <v>9758</v>
      </c>
      <c r="E4706" t="str">
        <f>IF(COUNTIF($B$2:D4706,D4706)=1,"New Customer","Returning Customer")</f>
        <v>New Customer</v>
      </c>
      <c r="F4706" t="s">
        <v>10132</v>
      </c>
      <c r="G4706" t="s">
        <v>403</v>
      </c>
      <c r="H4706" t="s">
        <v>74</v>
      </c>
      <c r="I4706" t="s">
        <v>148</v>
      </c>
      <c r="J4706" s="5">
        <v>1089.06</v>
      </c>
      <c r="K4706">
        <v>7</v>
      </c>
      <c r="L4706">
        <v>0.05</v>
      </c>
      <c r="M4706" s="3">
        <f t="shared" si="73"/>
        <v>7623.07</v>
      </c>
      <c r="N4706" t="s">
        <v>165</v>
      </c>
      <c r="O4706" t="s">
        <v>27</v>
      </c>
      <c r="P4706" t="s">
        <v>166</v>
      </c>
      <c r="Q4706" t="s">
        <v>116</v>
      </c>
      <c r="R4706">
        <v>12</v>
      </c>
      <c r="S4706">
        <v>3.9</v>
      </c>
      <c r="T4706" t="s">
        <v>30</v>
      </c>
      <c r="U4706" t="s">
        <v>86</v>
      </c>
    </row>
    <row r="4707" spans="1:21" x14ac:dyDescent="0.35">
      <c r="A4707" t="s">
        <v>9074</v>
      </c>
      <c r="B4707" t="str">
        <f>IF(COUNTIFS($A:$A,$A4707,$C:$C,$C4707,$D:$D,$D4707,$G:$G,$G4707,$K:$K,$K4707,$M:$M,$M4707)&gt;1,"True Duplicate","Unique")</f>
        <v>Unique</v>
      </c>
      <c r="C4707" s="7">
        <v>45590</v>
      </c>
      <c r="D4707" t="s">
        <v>7237</v>
      </c>
      <c r="E4707" t="str">
        <f>IF(COUNTIF($B$2:D4707,D4707)=1,"New Customer","Returning Customer")</f>
        <v>New Customer</v>
      </c>
      <c r="F4707" t="s">
        <v>10132</v>
      </c>
      <c r="G4707" t="s">
        <v>258</v>
      </c>
      <c r="H4707" t="s">
        <v>36</v>
      </c>
      <c r="I4707" t="s">
        <v>259</v>
      </c>
      <c r="J4707" s="5">
        <v>32.89</v>
      </c>
      <c r="K4707">
        <v>8</v>
      </c>
      <c r="L4707">
        <v>0.05</v>
      </c>
      <c r="M4707" s="3">
        <f t="shared" si="73"/>
        <v>262.72000000000003</v>
      </c>
      <c r="N4707" t="s">
        <v>83</v>
      </c>
      <c r="O4707" t="s">
        <v>27</v>
      </c>
      <c r="P4707" t="s">
        <v>59</v>
      </c>
      <c r="Q4707" t="s">
        <v>116</v>
      </c>
      <c r="R4707">
        <v>8</v>
      </c>
      <c r="S4707">
        <v>1.3</v>
      </c>
      <c r="T4707" t="s">
        <v>202</v>
      </c>
      <c r="U4707" t="s">
        <v>60</v>
      </c>
    </row>
    <row r="4708" spans="1:21" x14ac:dyDescent="0.35">
      <c r="A4708" t="s">
        <v>9757</v>
      </c>
      <c r="B4708" t="str">
        <f>IF(COUNTIFS($A:$A,$A4708,$C:$C,$C4708,$D:$D,$D4708,$G:$G,$G4708,$K:$K,$K4708,$M:$M,$M4708)&gt;1,"True Duplicate","Unique")</f>
        <v>Unique</v>
      </c>
      <c r="C4708" s="7">
        <v>45590</v>
      </c>
      <c r="D4708" t="s">
        <v>9075</v>
      </c>
      <c r="E4708" t="str">
        <f>IF(COUNTIF($B$2:D4708,D4708)=1,"New Customer","Returning Customer")</f>
        <v>New Customer</v>
      </c>
      <c r="F4708" t="s">
        <v>10132</v>
      </c>
      <c r="G4708" t="s">
        <v>120</v>
      </c>
      <c r="H4708" t="s">
        <v>47</v>
      </c>
      <c r="I4708" t="s">
        <v>121</v>
      </c>
      <c r="J4708" s="5">
        <v>326.79000000000002</v>
      </c>
      <c r="K4708">
        <v>5</v>
      </c>
      <c r="L4708">
        <v>0</v>
      </c>
      <c r="M4708" s="3">
        <f t="shared" si="73"/>
        <v>1633.95</v>
      </c>
      <c r="N4708" t="s">
        <v>26</v>
      </c>
      <c r="O4708" t="s">
        <v>122</v>
      </c>
      <c r="P4708" t="s">
        <v>85</v>
      </c>
      <c r="Q4708" t="s">
        <v>77</v>
      </c>
      <c r="R4708">
        <v>12</v>
      </c>
      <c r="S4708">
        <v>1.9</v>
      </c>
      <c r="T4708" t="s">
        <v>30</v>
      </c>
      <c r="U4708" t="s">
        <v>60</v>
      </c>
    </row>
    <row r="4709" spans="1:21" x14ac:dyDescent="0.35">
      <c r="A4709" t="s">
        <v>10048</v>
      </c>
      <c r="B4709" t="str">
        <f>IF(COUNTIFS($A:$A,$A4709,$C:$C,$C4709,$D:$D,$D4709,$G:$G,$G4709,$K:$K,$K4709,$M:$M,$M4709)&gt;1,"True Duplicate","Unique")</f>
        <v>Unique</v>
      </c>
      <c r="C4709" s="7">
        <v>45590</v>
      </c>
      <c r="D4709" t="s">
        <v>9496</v>
      </c>
      <c r="E4709" t="str">
        <f>IF(COUNTIF($B$2:D4709,D4709)=1,"New Customer","Returning Customer")</f>
        <v>Returning Customer</v>
      </c>
      <c r="F4709" t="s">
        <v>72</v>
      </c>
      <c r="G4709" t="s">
        <v>872</v>
      </c>
      <c r="H4709" t="s">
        <v>36</v>
      </c>
      <c r="I4709" t="s">
        <v>10127</v>
      </c>
      <c r="J4709" s="5">
        <v>19.97</v>
      </c>
      <c r="K4709">
        <v>11</v>
      </c>
      <c r="L4709">
        <v>0.2</v>
      </c>
      <c r="M4709" s="3">
        <f t="shared" si="73"/>
        <v>217.47</v>
      </c>
      <c r="N4709" t="s">
        <v>165</v>
      </c>
      <c r="O4709" t="s">
        <v>122</v>
      </c>
      <c r="P4709" t="s">
        <v>166</v>
      </c>
      <c r="Q4709" t="s">
        <v>123</v>
      </c>
      <c r="R4709">
        <v>10</v>
      </c>
      <c r="S4709">
        <v>4.4000000000000004</v>
      </c>
      <c r="T4709" t="s">
        <v>30</v>
      </c>
      <c r="U4709" t="s">
        <v>60</v>
      </c>
    </row>
    <row r="4710" spans="1:21" x14ac:dyDescent="0.35">
      <c r="A4710" t="s">
        <v>3318</v>
      </c>
      <c r="B4710" t="str">
        <f>IF(COUNTIFS($A:$A,$A4710,$C:$C,$C4710,$D:$D,$D4710,$G:$G,$G4710,$K:$K,$K4710,$M:$M,$M4710)&gt;1,"True Duplicate","Unique")</f>
        <v>Unique</v>
      </c>
      <c r="C4710" s="7">
        <v>45591</v>
      </c>
      <c r="D4710" t="s">
        <v>3672</v>
      </c>
      <c r="E4710" t="str">
        <f>IF(COUNTIF($B$2:D4710,D4710)=1,"New Customer","Returning Customer")</f>
        <v>Returning Customer</v>
      </c>
      <c r="F4710" t="s">
        <v>10132</v>
      </c>
      <c r="G4710" t="s">
        <v>281</v>
      </c>
      <c r="H4710" t="s">
        <v>74</v>
      </c>
      <c r="I4710" t="s">
        <v>110</v>
      </c>
      <c r="J4710" s="5">
        <v>462.95</v>
      </c>
      <c r="K4710">
        <v>3</v>
      </c>
      <c r="L4710">
        <v>0.2</v>
      </c>
      <c r="M4710" s="3">
        <f t="shared" si="73"/>
        <v>1388.25</v>
      </c>
      <c r="N4710" t="s">
        <v>76</v>
      </c>
      <c r="O4710" t="s">
        <v>111</v>
      </c>
      <c r="P4710" t="s">
        <v>166</v>
      </c>
      <c r="Q4710" t="s">
        <v>116</v>
      </c>
      <c r="R4710">
        <v>10</v>
      </c>
      <c r="S4710">
        <v>1.5</v>
      </c>
      <c r="T4710" t="s">
        <v>30</v>
      </c>
      <c r="U4710" t="s">
        <v>52</v>
      </c>
    </row>
    <row r="4711" spans="1:21" x14ac:dyDescent="0.35">
      <c r="A4711" t="s">
        <v>5130</v>
      </c>
      <c r="B4711" t="str">
        <f>IF(COUNTIFS($A:$A,$A4711,$C:$C,$C4711,$D:$D,$D4711,$G:$G,$G4711,$K:$K,$K4711,$M:$M,$M4711)&gt;1,"True Duplicate","Unique")</f>
        <v>Unique</v>
      </c>
      <c r="C4711" s="7">
        <v>45591</v>
      </c>
      <c r="D4711" t="s">
        <v>3320</v>
      </c>
      <c r="E4711" t="str">
        <f>IF(COUNTIF($B$2:D4711,D4711)=1,"New Customer","Returning Customer")</f>
        <v>New Customer</v>
      </c>
      <c r="F4711" t="s">
        <v>10132</v>
      </c>
      <c r="G4711" t="s">
        <v>198</v>
      </c>
      <c r="H4711" t="s">
        <v>74</v>
      </c>
      <c r="I4711" t="s">
        <v>110</v>
      </c>
      <c r="J4711" s="5">
        <v>2089.11</v>
      </c>
      <c r="K4711">
        <v>13</v>
      </c>
      <c r="L4711">
        <v>0.15</v>
      </c>
      <c r="M4711" s="3">
        <f t="shared" si="73"/>
        <v>27156.48</v>
      </c>
      <c r="N4711" t="s">
        <v>104</v>
      </c>
      <c r="O4711" t="s">
        <v>39</v>
      </c>
      <c r="P4711" t="s">
        <v>59</v>
      </c>
      <c r="Q4711" t="s">
        <v>77</v>
      </c>
      <c r="R4711">
        <v>8</v>
      </c>
      <c r="S4711">
        <v>3.8</v>
      </c>
      <c r="T4711" t="s">
        <v>30</v>
      </c>
      <c r="U4711" t="s">
        <v>86</v>
      </c>
    </row>
    <row r="4712" spans="1:21" x14ac:dyDescent="0.35">
      <c r="A4712" t="s">
        <v>6261</v>
      </c>
      <c r="B4712" t="str">
        <f>IF(COUNTIFS($A:$A,$A4712,$C:$C,$C4712,$D:$D,$D4712,$G:$G,$G4712,$K:$K,$K4712,$M:$M,$M4712)&gt;1,"True Duplicate","Unique")</f>
        <v>Unique</v>
      </c>
      <c r="C4712" s="7">
        <v>45591</v>
      </c>
      <c r="D4712" t="s">
        <v>6938</v>
      </c>
      <c r="E4712" t="str">
        <f>IF(COUNTIF($B$2:D4712,D4712)=1,"New Customer","Returning Customer")</f>
        <v>New Customer</v>
      </c>
      <c r="F4712" t="s">
        <v>72</v>
      </c>
      <c r="G4712" t="s">
        <v>413</v>
      </c>
      <c r="H4712" t="s">
        <v>47</v>
      </c>
      <c r="I4712" t="s">
        <v>10125</v>
      </c>
      <c r="J4712" s="5">
        <v>118.92</v>
      </c>
      <c r="K4712">
        <v>9</v>
      </c>
      <c r="L4712">
        <v>0.2</v>
      </c>
      <c r="M4712" s="3">
        <f t="shared" si="73"/>
        <v>1068.48</v>
      </c>
      <c r="N4712" t="s">
        <v>76</v>
      </c>
      <c r="O4712" t="s">
        <v>122</v>
      </c>
      <c r="P4712" t="s">
        <v>85</v>
      </c>
      <c r="Q4712" t="s">
        <v>29</v>
      </c>
      <c r="R4712">
        <v>1</v>
      </c>
      <c r="S4712">
        <v>3.9</v>
      </c>
      <c r="T4712" t="s">
        <v>30</v>
      </c>
      <c r="U4712" t="s">
        <v>60</v>
      </c>
    </row>
    <row r="4713" spans="1:21" x14ac:dyDescent="0.35">
      <c r="A4713" t="s">
        <v>6937</v>
      </c>
      <c r="B4713" t="str">
        <f>IF(COUNTIFS($A:$A,$A4713,$C:$C,$C4713,$D:$D,$D4713,$G:$G,$G4713,$K:$K,$K4713,$M:$M,$M4713)&gt;1,"True Duplicate","Unique")</f>
        <v>Unique</v>
      </c>
      <c r="C4713" s="7">
        <v>45591</v>
      </c>
      <c r="D4713" t="s">
        <v>6262</v>
      </c>
      <c r="E4713" t="str">
        <f>IF(COUNTIF($B$2:D4713,D4713)=1,"New Customer","Returning Customer")</f>
        <v>New Customer</v>
      </c>
      <c r="F4713" t="s">
        <v>10132</v>
      </c>
      <c r="G4713" t="s">
        <v>374</v>
      </c>
      <c r="H4713" t="s">
        <v>36</v>
      </c>
      <c r="I4713" t="s">
        <v>259</v>
      </c>
      <c r="J4713" s="5">
        <v>12.15</v>
      </c>
      <c r="K4713">
        <v>12</v>
      </c>
      <c r="L4713">
        <v>0</v>
      </c>
      <c r="M4713" s="3">
        <f t="shared" si="73"/>
        <v>145.80000000000001</v>
      </c>
      <c r="N4713" t="s">
        <v>38</v>
      </c>
      <c r="O4713" t="s">
        <v>27</v>
      </c>
      <c r="P4713" t="s">
        <v>10129</v>
      </c>
      <c r="Q4713" t="s">
        <v>77</v>
      </c>
      <c r="R4713">
        <v>4</v>
      </c>
      <c r="S4713">
        <v>2</v>
      </c>
      <c r="T4713" t="s">
        <v>30</v>
      </c>
      <c r="U4713" t="s">
        <v>10128</v>
      </c>
    </row>
    <row r="4714" spans="1:21" x14ac:dyDescent="0.35">
      <c r="A4714" t="s">
        <v>2714</v>
      </c>
      <c r="B4714" t="str">
        <f>IF(COUNTIFS($A:$A,$A4714,$C:$C,$C4714,$D:$D,$D4714,$G:$G,$G4714,$K:$K,$K4714,$M:$M,$M4714)&gt;1,"True Duplicate","Unique")</f>
        <v>Unique</v>
      </c>
      <c r="C4714" s="7">
        <v>45592</v>
      </c>
      <c r="D4714" t="s">
        <v>9127</v>
      </c>
      <c r="E4714" t="str">
        <f>IF(COUNTIF($B$2:D4714,D4714)=1,"New Customer","Returning Customer")</f>
        <v>New Customer</v>
      </c>
      <c r="F4714" t="s">
        <v>72</v>
      </c>
      <c r="G4714" t="s">
        <v>23</v>
      </c>
      <c r="H4714" t="s">
        <v>24</v>
      </c>
      <c r="I4714" t="s">
        <v>25</v>
      </c>
      <c r="J4714" s="5">
        <v>412.15</v>
      </c>
      <c r="K4714">
        <v>5</v>
      </c>
      <c r="L4714">
        <v>0</v>
      </c>
      <c r="M4714" s="3">
        <f t="shared" si="73"/>
        <v>2060.75</v>
      </c>
      <c r="N4714" t="s">
        <v>104</v>
      </c>
      <c r="O4714" t="s">
        <v>122</v>
      </c>
      <c r="P4714" t="s">
        <v>59</v>
      </c>
      <c r="Q4714" t="s">
        <v>77</v>
      </c>
      <c r="R4714">
        <v>3</v>
      </c>
      <c r="S4714">
        <v>3.7</v>
      </c>
      <c r="T4714" t="s">
        <v>30</v>
      </c>
      <c r="U4714" t="s">
        <v>60</v>
      </c>
    </row>
    <row r="4715" spans="1:21" x14ac:dyDescent="0.35">
      <c r="A4715" t="s">
        <v>8620</v>
      </c>
      <c r="B4715" t="str">
        <f>IF(COUNTIFS($A:$A,$A4715,$C:$C,$C4715,$D:$D,$D4715,$G:$G,$G4715,$K:$K,$K4715,$M:$M,$M4715)&gt;1,"True Duplicate","Unique")</f>
        <v>Unique</v>
      </c>
      <c r="C4715" s="7">
        <v>45592</v>
      </c>
      <c r="D4715" t="s">
        <v>9852</v>
      </c>
      <c r="E4715" t="str">
        <f>IF(COUNTIF($B$2:D4715,D4715)=1,"New Customer","Returning Customer")</f>
        <v>New Customer</v>
      </c>
      <c r="F4715" t="s">
        <v>72</v>
      </c>
      <c r="G4715" t="s">
        <v>266</v>
      </c>
      <c r="H4715" t="s">
        <v>24</v>
      </c>
      <c r="I4715" t="s">
        <v>267</v>
      </c>
      <c r="J4715" s="5">
        <v>58.41</v>
      </c>
      <c r="K4715">
        <v>12</v>
      </c>
      <c r="L4715">
        <v>0</v>
      </c>
      <c r="M4715" s="3">
        <f t="shared" si="73"/>
        <v>700.92</v>
      </c>
      <c r="N4715" t="s">
        <v>26</v>
      </c>
      <c r="O4715" t="s">
        <v>27</v>
      </c>
      <c r="P4715" t="s">
        <v>59</v>
      </c>
      <c r="Q4715" t="s">
        <v>116</v>
      </c>
      <c r="R4715">
        <v>5</v>
      </c>
      <c r="S4715">
        <v>3.7</v>
      </c>
      <c r="U4715" t="s">
        <v>52</v>
      </c>
    </row>
    <row r="4716" spans="1:21" x14ac:dyDescent="0.35">
      <c r="A4716" t="s">
        <v>9126</v>
      </c>
      <c r="B4716" t="str">
        <f>IF(COUNTIFS($A:$A,$A4716,$C:$C,$C4716,$D:$D,$D4716,$G:$G,$G4716,$K:$K,$K4716,$M:$M,$M4716)&gt;1,"True Duplicate","Unique")</f>
        <v>Unique</v>
      </c>
      <c r="C4716" s="7">
        <v>45592</v>
      </c>
      <c r="D4716" t="s">
        <v>8621</v>
      </c>
      <c r="E4716" t="str">
        <f>IF(COUNTIF($B$2:D4716,D4716)=1,"New Customer","Returning Customer")</f>
        <v>New Customer</v>
      </c>
      <c r="F4716" t="s">
        <v>10132</v>
      </c>
      <c r="G4716" t="s">
        <v>1182</v>
      </c>
      <c r="H4716" t="s">
        <v>66</v>
      </c>
      <c r="I4716" t="s">
        <v>446</v>
      </c>
      <c r="J4716" s="5">
        <v>148.43</v>
      </c>
      <c r="K4716">
        <v>5</v>
      </c>
      <c r="L4716">
        <v>0.2</v>
      </c>
      <c r="M4716" s="3">
        <f t="shared" si="73"/>
        <v>741.15000000000009</v>
      </c>
      <c r="N4716" t="s">
        <v>104</v>
      </c>
      <c r="O4716" t="s">
        <v>122</v>
      </c>
      <c r="P4716" t="s">
        <v>10129</v>
      </c>
      <c r="Q4716" t="s">
        <v>29</v>
      </c>
      <c r="R4716">
        <v>9</v>
      </c>
      <c r="S4716">
        <v>2.5</v>
      </c>
      <c r="T4716" t="s">
        <v>30</v>
      </c>
      <c r="U4716" t="s">
        <v>60</v>
      </c>
    </row>
    <row r="4717" spans="1:21" x14ac:dyDescent="0.35">
      <c r="A4717" t="s">
        <v>9851</v>
      </c>
      <c r="B4717" t="str">
        <f>IF(COUNTIFS($A:$A,$A4717,$C:$C,$C4717,$D:$D,$D4717,$G:$G,$G4717,$K:$K,$K4717,$M:$M,$M4717)&gt;1,"True Duplicate","Unique")</f>
        <v>Unique</v>
      </c>
      <c r="C4717" s="7">
        <v>45592</v>
      </c>
      <c r="D4717" t="s">
        <v>9903</v>
      </c>
      <c r="E4717" t="str">
        <f>IF(COUNTIF($B$2:D4717,D4717)=1,"New Customer","Returning Customer")</f>
        <v>New Customer</v>
      </c>
      <c r="F4717" t="s">
        <v>10132</v>
      </c>
      <c r="G4717" t="s">
        <v>102</v>
      </c>
      <c r="H4717" t="s">
        <v>47</v>
      </c>
      <c r="I4717" t="s">
        <v>10125</v>
      </c>
      <c r="J4717" s="5">
        <v>559.98</v>
      </c>
      <c r="K4717">
        <v>13</v>
      </c>
      <c r="L4717">
        <v>0</v>
      </c>
      <c r="M4717" s="3">
        <f t="shared" si="73"/>
        <v>7279.74</v>
      </c>
      <c r="N4717" t="s">
        <v>49</v>
      </c>
      <c r="O4717" t="s">
        <v>111</v>
      </c>
      <c r="P4717" t="s">
        <v>10129</v>
      </c>
      <c r="Q4717" t="s">
        <v>29</v>
      </c>
      <c r="R4717">
        <v>3</v>
      </c>
      <c r="S4717">
        <v>4.0999999999999996</v>
      </c>
      <c r="T4717" t="s">
        <v>30</v>
      </c>
      <c r="U4717" t="s">
        <v>60</v>
      </c>
    </row>
    <row r="4718" spans="1:21" x14ac:dyDescent="0.35">
      <c r="A4718" t="s">
        <v>9902</v>
      </c>
      <c r="B4718" t="str">
        <f>IF(COUNTIFS($A:$A,$A4718,$C:$C,$C4718,$D:$D,$D4718,$G:$G,$G4718,$K:$K,$K4718,$M:$M,$M4718)&gt;1,"True Duplicate","Unique")</f>
        <v>Unique</v>
      </c>
      <c r="C4718" s="7">
        <v>45592</v>
      </c>
      <c r="D4718" t="s">
        <v>2716</v>
      </c>
      <c r="E4718" t="str">
        <f>IF(COUNTIF($B$2:D4718,D4718)=1,"New Customer","Returning Customer")</f>
        <v>New Customer</v>
      </c>
      <c r="F4718" t="s">
        <v>10132</v>
      </c>
      <c r="G4718" t="s">
        <v>152</v>
      </c>
      <c r="H4718" t="s">
        <v>57</v>
      </c>
      <c r="I4718" t="s">
        <v>153</v>
      </c>
      <c r="J4718" s="5">
        <v>14.83</v>
      </c>
      <c r="K4718">
        <v>1</v>
      </c>
      <c r="L4718">
        <v>0</v>
      </c>
      <c r="M4718" s="3">
        <f t="shared" si="73"/>
        <v>14.83</v>
      </c>
      <c r="N4718" t="s">
        <v>38</v>
      </c>
      <c r="O4718" t="s">
        <v>122</v>
      </c>
      <c r="P4718" t="s">
        <v>59</v>
      </c>
      <c r="Q4718" t="s">
        <v>77</v>
      </c>
      <c r="R4718">
        <v>3</v>
      </c>
      <c r="S4718">
        <v>3</v>
      </c>
      <c r="T4718" t="s">
        <v>30</v>
      </c>
      <c r="U4718" t="s">
        <v>60</v>
      </c>
    </row>
    <row r="4719" spans="1:21" x14ac:dyDescent="0.35">
      <c r="A4719" t="s">
        <v>2060</v>
      </c>
      <c r="B4719" t="str">
        <f>IF(COUNTIFS($A:$A,$A4719,$C:$C,$C4719,$D:$D,$D4719,$G:$G,$G4719,$K:$K,$K4719,$M:$M,$M4719)&gt;1,"True Duplicate","Unique")</f>
        <v>Unique</v>
      </c>
      <c r="C4719" s="7">
        <v>45593</v>
      </c>
      <c r="D4719" t="s">
        <v>8123</v>
      </c>
      <c r="E4719" t="str">
        <f>IF(COUNTIF($B$2:D4719,D4719)=1,"New Customer","Returning Customer")</f>
        <v>New Customer</v>
      </c>
      <c r="F4719" t="s">
        <v>10132</v>
      </c>
      <c r="G4719" t="s">
        <v>96</v>
      </c>
      <c r="H4719" t="s">
        <v>57</v>
      </c>
      <c r="I4719" t="s">
        <v>97</v>
      </c>
      <c r="J4719" s="5">
        <v>473.89</v>
      </c>
      <c r="K4719">
        <v>13</v>
      </c>
      <c r="L4719">
        <v>0</v>
      </c>
      <c r="M4719" s="3">
        <f t="shared" si="73"/>
        <v>6160.57</v>
      </c>
      <c r="N4719" t="s">
        <v>98</v>
      </c>
      <c r="O4719" t="s">
        <v>111</v>
      </c>
      <c r="P4719" t="s">
        <v>85</v>
      </c>
      <c r="Q4719" t="s">
        <v>41</v>
      </c>
      <c r="R4719">
        <v>4</v>
      </c>
      <c r="S4719">
        <v>2.5</v>
      </c>
      <c r="T4719" t="s">
        <v>30</v>
      </c>
      <c r="U4719" t="s">
        <v>60</v>
      </c>
    </row>
    <row r="4720" spans="1:21" x14ac:dyDescent="0.35">
      <c r="A4720" t="s">
        <v>3973</v>
      </c>
      <c r="B4720" t="str">
        <f>IF(COUNTIFS($A:$A,$A4720,$C:$C,$C4720,$D:$D,$D4720,$G:$G,$G4720,$K:$K,$K4720,$M:$M,$M4720)&gt;1,"True Duplicate","Unique")</f>
        <v>Unique</v>
      </c>
      <c r="C4720" s="7">
        <v>45593</v>
      </c>
      <c r="D4720" t="s">
        <v>10112</v>
      </c>
      <c r="E4720" t="str">
        <f>IF(COUNTIF($B$2:D4720,D4720)=1,"New Customer","Returning Customer")</f>
        <v>New Customer</v>
      </c>
      <c r="F4720" t="s">
        <v>72</v>
      </c>
      <c r="G4720" t="s">
        <v>399</v>
      </c>
      <c r="H4720" t="s">
        <v>24</v>
      </c>
      <c r="I4720" t="s">
        <v>182</v>
      </c>
      <c r="J4720" s="5">
        <v>313.48</v>
      </c>
      <c r="K4720">
        <v>3</v>
      </c>
      <c r="L4720">
        <v>0.25</v>
      </c>
      <c r="M4720" s="3">
        <f t="shared" si="73"/>
        <v>939.69</v>
      </c>
      <c r="N4720" t="s">
        <v>104</v>
      </c>
      <c r="O4720" t="s">
        <v>122</v>
      </c>
      <c r="P4720" t="s">
        <v>59</v>
      </c>
      <c r="Q4720" t="s">
        <v>41</v>
      </c>
      <c r="R4720">
        <v>10</v>
      </c>
      <c r="S4720">
        <v>3.5</v>
      </c>
      <c r="T4720" t="s">
        <v>30</v>
      </c>
      <c r="U4720" t="s">
        <v>60</v>
      </c>
    </row>
    <row r="4721" spans="1:21" x14ac:dyDescent="0.35">
      <c r="A4721" t="s">
        <v>4331</v>
      </c>
      <c r="B4721" t="str">
        <f>IF(COUNTIFS($A:$A,$A4721,$C:$C,$C4721,$D:$D,$D4721,$G:$G,$G4721,$K:$K,$K4721,$M:$M,$M4721)&gt;1,"True Duplicate","Unique")</f>
        <v>Unique</v>
      </c>
      <c r="C4721" s="7">
        <v>45593</v>
      </c>
      <c r="D4721" t="s">
        <v>4608</v>
      </c>
      <c r="E4721" t="str">
        <f>IF(COUNTIF($B$2:D4721,D4721)=1,"New Customer","Returning Customer")</f>
        <v>New Customer</v>
      </c>
      <c r="F4721" t="s">
        <v>72</v>
      </c>
      <c r="G4721" t="s">
        <v>399</v>
      </c>
      <c r="H4721" t="s">
        <v>24</v>
      </c>
      <c r="I4721" t="s">
        <v>182</v>
      </c>
      <c r="J4721" s="5">
        <v>213.79</v>
      </c>
      <c r="K4721">
        <v>13</v>
      </c>
      <c r="L4721">
        <v>0.1</v>
      </c>
      <c r="M4721" s="3">
        <f t="shared" si="73"/>
        <v>2777.97</v>
      </c>
      <c r="N4721" t="s">
        <v>26</v>
      </c>
      <c r="O4721" t="s">
        <v>27</v>
      </c>
      <c r="P4721" t="s">
        <v>59</v>
      </c>
      <c r="Q4721" t="s">
        <v>116</v>
      </c>
      <c r="R4721">
        <v>10</v>
      </c>
      <c r="S4721">
        <v>2.8</v>
      </c>
      <c r="T4721" t="s">
        <v>51</v>
      </c>
      <c r="U4721" t="s">
        <v>60</v>
      </c>
    </row>
    <row r="4722" spans="1:21" x14ac:dyDescent="0.35">
      <c r="A4722" t="s">
        <v>4607</v>
      </c>
      <c r="B4722" t="str">
        <f>IF(COUNTIFS($A:$A,$A4722,$C:$C,$C4722,$D:$D,$D4722,$G:$G,$G4722,$K:$K,$K4722,$M:$M,$M4722)&gt;1,"True Duplicate","Unique")</f>
        <v>Unique</v>
      </c>
      <c r="C4722" s="7">
        <v>45593</v>
      </c>
      <c r="D4722" t="s">
        <v>2062</v>
      </c>
      <c r="E4722" t="str">
        <f>IF(COUNTIF($B$2:D4722,D4722)=1,"New Customer","Returning Customer")</f>
        <v>New Customer</v>
      </c>
      <c r="F4722" t="s">
        <v>72</v>
      </c>
      <c r="G4722" t="s">
        <v>251</v>
      </c>
      <c r="H4722" t="s">
        <v>36</v>
      </c>
      <c r="I4722" t="s">
        <v>252</v>
      </c>
      <c r="J4722" s="5">
        <v>24.23</v>
      </c>
      <c r="K4722">
        <v>3</v>
      </c>
      <c r="L4722">
        <v>0</v>
      </c>
      <c r="M4722" s="3">
        <f t="shared" si="73"/>
        <v>72.69</v>
      </c>
      <c r="N4722" t="s">
        <v>165</v>
      </c>
      <c r="O4722" t="s">
        <v>27</v>
      </c>
      <c r="P4722" t="s">
        <v>10129</v>
      </c>
      <c r="Q4722" t="s">
        <v>77</v>
      </c>
      <c r="R4722">
        <v>12</v>
      </c>
      <c r="S4722">
        <v>4.9000000000000004</v>
      </c>
      <c r="T4722" t="s">
        <v>30</v>
      </c>
      <c r="U4722" t="s">
        <v>86</v>
      </c>
    </row>
    <row r="4723" spans="1:21" x14ac:dyDescent="0.35">
      <c r="A4723" t="s">
        <v>6586</v>
      </c>
      <c r="B4723" t="str">
        <f>IF(COUNTIFS($A:$A,$A4723,$C:$C,$C4723,$D:$D,$D4723,$G:$G,$G4723,$K:$K,$K4723,$M:$M,$M4723)&gt;1,"True Duplicate","Unique")</f>
        <v>Unique</v>
      </c>
      <c r="C4723" s="7">
        <v>45593</v>
      </c>
      <c r="D4723" t="s">
        <v>4332</v>
      </c>
      <c r="E4723" t="str">
        <f>IF(COUNTIF($B$2:D4723,D4723)=1,"New Customer","Returning Customer")</f>
        <v>Returning Customer</v>
      </c>
      <c r="F4723" t="s">
        <v>10132</v>
      </c>
      <c r="G4723" t="s">
        <v>227</v>
      </c>
      <c r="H4723" t="s">
        <v>47</v>
      </c>
      <c r="I4723" t="s">
        <v>228</v>
      </c>
      <c r="J4723" s="5">
        <v>656.44</v>
      </c>
      <c r="K4723">
        <v>11</v>
      </c>
      <c r="L4723">
        <v>0</v>
      </c>
      <c r="M4723" s="3">
        <f t="shared" si="73"/>
        <v>7220.84</v>
      </c>
      <c r="N4723" t="s">
        <v>26</v>
      </c>
      <c r="O4723" t="s">
        <v>122</v>
      </c>
      <c r="P4723" t="s">
        <v>10129</v>
      </c>
      <c r="Q4723" t="s">
        <v>123</v>
      </c>
      <c r="R4723">
        <v>9</v>
      </c>
      <c r="S4723">
        <v>2.6</v>
      </c>
      <c r="U4723" t="s">
        <v>10128</v>
      </c>
    </row>
    <row r="4724" spans="1:21" x14ac:dyDescent="0.35">
      <c r="A4724" t="s">
        <v>8122</v>
      </c>
      <c r="B4724" t="str">
        <f>IF(COUNTIFS($A:$A,$A4724,$C:$C,$C4724,$D:$D,$D4724,$G:$G,$G4724,$K:$K,$K4724,$M:$M,$M4724)&gt;1,"True Duplicate","Unique")</f>
        <v>Unique</v>
      </c>
      <c r="C4724" s="7">
        <v>45593</v>
      </c>
      <c r="D4724" t="s">
        <v>3974</v>
      </c>
      <c r="E4724" t="str">
        <f>IF(COUNTIF($B$2:D4724,D4724)=1,"New Customer","Returning Customer")</f>
        <v>New Customer</v>
      </c>
      <c r="F4724" t="s">
        <v>10132</v>
      </c>
      <c r="G4724" t="s">
        <v>46</v>
      </c>
      <c r="H4724" t="s">
        <v>47</v>
      </c>
      <c r="I4724" t="s">
        <v>10124</v>
      </c>
      <c r="J4724" s="5">
        <v>108.32</v>
      </c>
      <c r="K4724">
        <v>12</v>
      </c>
      <c r="L4724">
        <v>0.15</v>
      </c>
      <c r="M4724" s="3">
        <f t="shared" si="73"/>
        <v>1298.04</v>
      </c>
      <c r="N4724" t="s">
        <v>26</v>
      </c>
      <c r="O4724" t="s">
        <v>122</v>
      </c>
      <c r="P4724" t="s">
        <v>166</v>
      </c>
      <c r="Q4724" t="s">
        <v>77</v>
      </c>
      <c r="R4724">
        <v>10</v>
      </c>
      <c r="S4724">
        <v>3.5</v>
      </c>
      <c r="T4724" t="s">
        <v>30</v>
      </c>
      <c r="U4724" t="s">
        <v>60</v>
      </c>
    </row>
    <row r="4725" spans="1:21" x14ac:dyDescent="0.35">
      <c r="A4725" t="s">
        <v>8166</v>
      </c>
      <c r="B4725" t="str">
        <f>IF(COUNTIFS($A:$A,$A4725,$C:$C,$C4725,$D:$D,$D4725,$G:$G,$G4725,$K:$K,$K4725,$M:$M,$M4725)&gt;1,"True Duplicate","Unique")</f>
        <v>Unique</v>
      </c>
      <c r="C4725" s="7">
        <v>45593</v>
      </c>
      <c r="D4725" t="s">
        <v>8748</v>
      </c>
      <c r="E4725" t="str">
        <f>IF(COUNTIF($B$2:D4725,D4725)=1,"New Customer","Returning Customer")</f>
        <v>New Customer</v>
      </c>
      <c r="F4725" t="s">
        <v>72</v>
      </c>
      <c r="G4725" t="s">
        <v>193</v>
      </c>
      <c r="H4725" t="s">
        <v>24</v>
      </c>
      <c r="I4725" t="s">
        <v>10126</v>
      </c>
      <c r="J4725" s="5">
        <v>445.14</v>
      </c>
      <c r="K4725">
        <v>6</v>
      </c>
      <c r="L4725">
        <v>0.1</v>
      </c>
      <c r="M4725" s="3">
        <f t="shared" si="73"/>
        <v>2670.24</v>
      </c>
      <c r="N4725" t="s">
        <v>49</v>
      </c>
      <c r="O4725" t="s">
        <v>27</v>
      </c>
      <c r="P4725" t="s">
        <v>59</v>
      </c>
      <c r="Q4725" t="s">
        <v>29</v>
      </c>
      <c r="R4725">
        <v>5</v>
      </c>
      <c r="S4725">
        <v>3.7</v>
      </c>
      <c r="T4725" t="s">
        <v>143</v>
      </c>
      <c r="U4725" t="s">
        <v>52</v>
      </c>
    </row>
    <row r="4726" spans="1:21" x14ac:dyDescent="0.35">
      <c r="A4726" t="s">
        <v>8747</v>
      </c>
      <c r="B4726" t="str">
        <f>IF(COUNTIFS($A:$A,$A4726,$C:$C,$C4726,$D:$D,$D4726,$G:$G,$G4726,$K:$K,$K4726,$M:$M,$M4726)&gt;1,"True Duplicate","Unique")</f>
        <v>Unique</v>
      </c>
      <c r="C4726" s="7">
        <v>45593</v>
      </c>
      <c r="D4726" t="s">
        <v>8167</v>
      </c>
      <c r="E4726" t="str">
        <f>IF(COUNTIF($B$2:D4726,D4726)=1,"New Customer","Returning Customer")</f>
        <v>New Customer</v>
      </c>
      <c r="F4726" t="s">
        <v>10132</v>
      </c>
      <c r="G4726" t="s">
        <v>109</v>
      </c>
      <c r="H4726" t="s">
        <v>74</v>
      </c>
      <c r="I4726" t="s">
        <v>110</v>
      </c>
      <c r="J4726" s="5">
        <v>685.82</v>
      </c>
      <c r="K4726">
        <v>4</v>
      </c>
      <c r="L4726">
        <v>0</v>
      </c>
      <c r="M4726" s="3">
        <f t="shared" si="73"/>
        <v>2743.28</v>
      </c>
      <c r="N4726" t="s">
        <v>38</v>
      </c>
      <c r="O4726" t="s">
        <v>27</v>
      </c>
      <c r="P4726" t="s">
        <v>10129</v>
      </c>
      <c r="Q4726" t="s">
        <v>77</v>
      </c>
      <c r="R4726">
        <v>9</v>
      </c>
      <c r="S4726">
        <v>3.1</v>
      </c>
      <c r="U4726" t="s">
        <v>60</v>
      </c>
    </row>
    <row r="4727" spans="1:21" x14ac:dyDescent="0.35">
      <c r="A4727" t="s">
        <v>10110</v>
      </c>
      <c r="B4727" t="str">
        <f>IF(COUNTIFS($A:$A,$A4727,$C:$C,$C4727,$D:$D,$D4727,$G:$G,$G4727,$K:$K,$K4727,$M:$M,$M4727)&gt;1,"True Duplicate","Unique")</f>
        <v>Unique</v>
      </c>
      <c r="C4727" s="7">
        <v>45593</v>
      </c>
      <c r="D4727" t="s">
        <v>3701</v>
      </c>
      <c r="E4727" t="str">
        <f>IF(COUNTIF($B$2:D4727,D4727)=1,"New Customer","Returning Customer")</f>
        <v>Returning Customer</v>
      </c>
      <c r="F4727" t="s">
        <v>72</v>
      </c>
      <c r="G4727" t="s">
        <v>120</v>
      </c>
      <c r="H4727" t="s">
        <v>47</v>
      </c>
      <c r="I4727" t="s">
        <v>121</v>
      </c>
      <c r="J4727" s="5">
        <v>296.74</v>
      </c>
      <c r="K4727">
        <v>6</v>
      </c>
      <c r="L4727">
        <v>0.1</v>
      </c>
      <c r="M4727" s="3">
        <f t="shared" si="73"/>
        <v>1779.84</v>
      </c>
      <c r="N4727" t="s">
        <v>49</v>
      </c>
      <c r="O4727" t="s">
        <v>122</v>
      </c>
      <c r="P4727" t="s">
        <v>166</v>
      </c>
      <c r="Q4727" t="s">
        <v>77</v>
      </c>
      <c r="R4727">
        <v>9</v>
      </c>
      <c r="S4727">
        <v>2.1</v>
      </c>
      <c r="T4727" t="s">
        <v>30</v>
      </c>
      <c r="U4727" t="s">
        <v>60</v>
      </c>
    </row>
    <row r="4728" spans="1:21" x14ac:dyDescent="0.35">
      <c r="A4728" t="s">
        <v>1895</v>
      </c>
      <c r="B4728" t="str">
        <f>IF(COUNTIFS($A:$A,$A4728,$C:$C,$C4728,$D:$D,$D4728,$G:$G,$G4728,$K:$K,$K4728,$M:$M,$M4728)&gt;1,"True Duplicate","Unique")</f>
        <v>Unique</v>
      </c>
      <c r="C4728" s="7">
        <v>45594</v>
      </c>
      <c r="D4728" t="s">
        <v>1897</v>
      </c>
      <c r="E4728" t="str">
        <f>IF(COUNTIF($B$2:D4728,D4728)=1,"New Customer","Returning Customer")</f>
        <v>New Customer</v>
      </c>
      <c r="F4728" t="s">
        <v>10132</v>
      </c>
      <c r="G4728" t="s">
        <v>413</v>
      </c>
      <c r="H4728" t="s">
        <v>47</v>
      </c>
      <c r="I4728" t="s">
        <v>10125</v>
      </c>
      <c r="J4728" s="5">
        <v>527.28</v>
      </c>
      <c r="K4728">
        <v>6</v>
      </c>
      <c r="L4728">
        <v>0.1</v>
      </c>
      <c r="M4728" s="3">
        <f t="shared" si="73"/>
        <v>3163.08</v>
      </c>
      <c r="N4728" t="s">
        <v>302</v>
      </c>
      <c r="O4728" t="s">
        <v>122</v>
      </c>
      <c r="P4728" t="s">
        <v>59</v>
      </c>
      <c r="Q4728" t="s">
        <v>116</v>
      </c>
      <c r="R4728">
        <v>12</v>
      </c>
      <c r="S4728">
        <v>2.2000000000000002</v>
      </c>
      <c r="T4728" t="s">
        <v>30</v>
      </c>
      <c r="U4728" t="s">
        <v>86</v>
      </c>
    </row>
    <row r="4729" spans="1:21" x14ac:dyDescent="0.35">
      <c r="A4729" t="s">
        <v>2894</v>
      </c>
      <c r="B4729" t="str">
        <f>IF(COUNTIFS($A:$A,$A4729,$C:$C,$C4729,$D:$D,$D4729,$G:$G,$G4729,$K:$K,$K4729,$M:$M,$M4729)&gt;1,"True Duplicate","Unique")</f>
        <v>Unique</v>
      </c>
      <c r="C4729" s="7">
        <v>45594</v>
      </c>
      <c r="D4729" t="s">
        <v>9220</v>
      </c>
      <c r="E4729" t="str">
        <f>IF(COUNTIF($B$2:D4729,D4729)=1,"New Customer","Returning Customer")</f>
        <v>Returning Customer</v>
      </c>
      <c r="F4729" t="s">
        <v>10132</v>
      </c>
      <c r="G4729" t="s">
        <v>198</v>
      </c>
      <c r="H4729" t="s">
        <v>74</v>
      </c>
      <c r="I4729" t="s">
        <v>110</v>
      </c>
      <c r="J4729" s="5">
        <v>2436.75</v>
      </c>
      <c r="K4729">
        <v>14</v>
      </c>
      <c r="L4729">
        <v>0</v>
      </c>
      <c r="M4729" s="3">
        <f t="shared" si="73"/>
        <v>34114.5</v>
      </c>
      <c r="N4729" t="s">
        <v>49</v>
      </c>
      <c r="O4729" t="s">
        <v>122</v>
      </c>
      <c r="P4729" t="s">
        <v>59</v>
      </c>
      <c r="Q4729" t="s">
        <v>123</v>
      </c>
      <c r="R4729">
        <v>4</v>
      </c>
      <c r="S4729">
        <v>4.3</v>
      </c>
      <c r="T4729" t="s">
        <v>30</v>
      </c>
      <c r="U4729" t="s">
        <v>86</v>
      </c>
    </row>
    <row r="4730" spans="1:21" x14ac:dyDescent="0.35">
      <c r="A4730" t="s">
        <v>9219</v>
      </c>
      <c r="B4730" t="str">
        <f>IF(COUNTIFS($A:$A,$A4730,$C:$C,$C4730,$D:$D,$D4730,$G:$G,$G4730,$K:$K,$K4730,$M:$M,$M4730)&gt;1,"True Duplicate","Unique")</f>
        <v>Unique</v>
      </c>
      <c r="C4730" s="7">
        <v>45594</v>
      </c>
      <c r="D4730" t="s">
        <v>2895</v>
      </c>
      <c r="E4730" t="str">
        <f>IF(COUNTIF($B$2:D4730,D4730)=1,"New Customer","Returning Customer")</f>
        <v>New Customer</v>
      </c>
      <c r="F4730" t="s">
        <v>10132</v>
      </c>
      <c r="G4730" t="s">
        <v>649</v>
      </c>
      <c r="H4730" t="s">
        <v>57</v>
      </c>
      <c r="I4730" t="s">
        <v>153</v>
      </c>
      <c r="J4730" s="5">
        <v>119.01</v>
      </c>
      <c r="K4730">
        <v>3</v>
      </c>
      <c r="L4730">
        <v>0.25</v>
      </c>
      <c r="M4730" s="3">
        <f t="shared" si="73"/>
        <v>356.28000000000003</v>
      </c>
      <c r="N4730" t="s">
        <v>76</v>
      </c>
      <c r="O4730" t="s">
        <v>122</v>
      </c>
      <c r="P4730" t="s">
        <v>166</v>
      </c>
      <c r="Q4730" t="s">
        <v>116</v>
      </c>
      <c r="R4730">
        <v>10</v>
      </c>
      <c r="S4730">
        <v>1.9</v>
      </c>
      <c r="T4730" t="s">
        <v>30</v>
      </c>
      <c r="U4730" t="s">
        <v>52</v>
      </c>
    </row>
    <row r="4731" spans="1:21" x14ac:dyDescent="0.35">
      <c r="A4731" t="s">
        <v>3129</v>
      </c>
      <c r="B4731" t="str">
        <f>IF(COUNTIFS($A:$A,$A4731,$C:$C,$C4731,$D:$D,$D4731,$G:$G,$G4731,$K:$K,$K4731,$M:$M,$M4731)&gt;1,"True Duplicate","Unique")</f>
        <v>Unique</v>
      </c>
      <c r="C4731" s="7">
        <v>45595</v>
      </c>
      <c r="D4731" t="s">
        <v>6344</v>
      </c>
      <c r="E4731" t="str">
        <f>IF(COUNTIF($B$2:D4731,D4731)=1,"New Customer","Returning Customer")</f>
        <v>New Customer</v>
      </c>
      <c r="F4731" t="s">
        <v>10132</v>
      </c>
      <c r="G4731" t="s">
        <v>128</v>
      </c>
      <c r="H4731" t="s">
        <v>36</v>
      </c>
      <c r="I4731" t="s">
        <v>129</v>
      </c>
      <c r="J4731" s="5">
        <v>25.78</v>
      </c>
      <c r="K4731">
        <v>6</v>
      </c>
      <c r="L4731">
        <v>0.25</v>
      </c>
      <c r="M4731" s="3">
        <f t="shared" si="73"/>
        <v>153.18</v>
      </c>
      <c r="N4731" t="s">
        <v>38</v>
      </c>
      <c r="O4731" t="s">
        <v>27</v>
      </c>
      <c r="P4731" t="s">
        <v>85</v>
      </c>
      <c r="Q4731" t="s">
        <v>41</v>
      </c>
      <c r="R4731">
        <v>4</v>
      </c>
      <c r="S4731">
        <v>4.0999999999999996</v>
      </c>
      <c r="T4731" t="s">
        <v>30</v>
      </c>
      <c r="U4731" t="s">
        <v>60</v>
      </c>
    </row>
    <row r="4732" spans="1:21" x14ac:dyDescent="0.35">
      <c r="A4732" t="s">
        <v>3383</v>
      </c>
      <c r="B4732" t="str">
        <f>IF(COUNTIFS($A:$A,$A4732,$C:$C,$C4732,$D:$D,$D4732,$G:$G,$G4732,$K:$K,$K4732,$M:$M,$M4732)&gt;1,"True Duplicate","Unique")</f>
        <v>Unique</v>
      </c>
      <c r="C4732" s="7">
        <v>45595</v>
      </c>
      <c r="D4732" t="s">
        <v>9696</v>
      </c>
      <c r="E4732" t="str">
        <f>IF(COUNTIF($B$2:D4732,D4732)=1,"New Customer","Returning Customer")</f>
        <v>New Customer</v>
      </c>
      <c r="F4732" t="s">
        <v>10132</v>
      </c>
      <c r="G4732" t="s">
        <v>73</v>
      </c>
      <c r="H4732" t="s">
        <v>74</v>
      </c>
      <c r="I4732" t="s">
        <v>75</v>
      </c>
      <c r="J4732" s="5">
        <v>1875.11</v>
      </c>
      <c r="K4732">
        <v>6</v>
      </c>
      <c r="L4732">
        <v>0</v>
      </c>
      <c r="M4732" s="3">
        <f t="shared" si="73"/>
        <v>11250.66</v>
      </c>
      <c r="N4732" t="s">
        <v>165</v>
      </c>
      <c r="O4732" t="s">
        <v>27</v>
      </c>
      <c r="P4732" t="s">
        <v>59</v>
      </c>
      <c r="Q4732" t="s">
        <v>29</v>
      </c>
      <c r="R4732">
        <v>4</v>
      </c>
      <c r="S4732">
        <v>4</v>
      </c>
      <c r="T4732" t="s">
        <v>30</v>
      </c>
      <c r="U4732" t="s">
        <v>60</v>
      </c>
    </row>
    <row r="4733" spans="1:21" x14ac:dyDescent="0.35">
      <c r="A4733" t="s">
        <v>3950</v>
      </c>
      <c r="B4733" t="str">
        <f>IF(COUNTIFS($A:$A,$A4733,$C:$C,$C4733,$D:$D,$D4733,$G:$G,$G4733,$K:$K,$K4733,$M:$M,$M4733)&gt;1,"True Duplicate","Unique")</f>
        <v>Unique</v>
      </c>
      <c r="C4733" s="7">
        <v>45595</v>
      </c>
      <c r="D4733" t="s">
        <v>5241</v>
      </c>
      <c r="E4733" t="str">
        <f>IF(COUNTIF($B$2:D4733,D4733)=1,"New Customer","Returning Customer")</f>
        <v>New Customer</v>
      </c>
      <c r="F4733" t="s">
        <v>10132</v>
      </c>
      <c r="G4733" t="s">
        <v>73</v>
      </c>
      <c r="H4733" t="s">
        <v>74</v>
      </c>
      <c r="I4733" t="s">
        <v>75</v>
      </c>
      <c r="J4733" s="5">
        <v>767.52</v>
      </c>
      <c r="K4733">
        <v>5</v>
      </c>
      <c r="L4733">
        <v>0.25</v>
      </c>
      <c r="M4733" s="3">
        <f t="shared" si="73"/>
        <v>3836.35</v>
      </c>
      <c r="N4733" t="s">
        <v>83</v>
      </c>
      <c r="O4733" t="s">
        <v>39</v>
      </c>
      <c r="P4733" t="s">
        <v>85</v>
      </c>
      <c r="Q4733" t="s">
        <v>116</v>
      </c>
      <c r="R4733">
        <v>8</v>
      </c>
      <c r="S4733">
        <v>1.7</v>
      </c>
      <c r="T4733" t="s">
        <v>30</v>
      </c>
      <c r="U4733" t="s">
        <v>60</v>
      </c>
    </row>
    <row r="4734" spans="1:21" x14ac:dyDescent="0.35">
      <c r="A4734" t="s">
        <v>5080</v>
      </c>
      <c r="B4734" t="str">
        <f>IF(COUNTIFS($A:$A,$A4734,$C:$C,$C4734,$D:$D,$D4734,$G:$G,$G4734,$K:$K,$K4734,$M:$M,$M4734)&gt;1,"True Duplicate","Unique")</f>
        <v>Unique</v>
      </c>
      <c r="C4734" s="7">
        <v>45595</v>
      </c>
      <c r="D4734" t="s">
        <v>4231</v>
      </c>
      <c r="E4734" t="str">
        <f>IF(COUNTIF($B$2:D4734,D4734)=1,"New Customer","Returning Customer")</f>
        <v>Returning Customer</v>
      </c>
      <c r="F4734" t="s">
        <v>72</v>
      </c>
      <c r="G4734" t="s">
        <v>176</v>
      </c>
      <c r="H4734" t="s">
        <v>47</v>
      </c>
      <c r="I4734" t="s">
        <v>177</v>
      </c>
      <c r="J4734" s="5">
        <v>551.65</v>
      </c>
      <c r="K4734">
        <v>2</v>
      </c>
      <c r="L4734">
        <v>0.25</v>
      </c>
      <c r="M4734" s="3">
        <f t="shared" si="73"/>
        <v>1102.8</v>
      </c>
      <c r="N4734" t="s">
        <v>142</v>
      </c>
      <c r="O4734" t="s">
        <v>39</v>
      </c>
      <c r="P4734" t="s">
        <v>85</v>
      </c>
      <c r="Q4734" t="s">
        <v>123</v>
      </c>
      <c r="R4734">
        <v>12</v>
      </c>
      <c r="S4734">
        <v>3.2</v>
      </c>
      <c r="T4734" t="s">
        <v>30</v>
      </c>
      <c r="U4734" t="s">
        <v>10128</v>
      </c>
    </row>
    <row r="4735" spans="1:21" x14ac:dyDescent="0.35">
      <c r="A4735" t="s">
        <v>5240</v>
      </c>
      <c r="B4735" t="str">
        <f>IF(COUNTIFS($A:$A,$A4735,$C:$C,$C4735,$D:$D,$D4735,$G:$G,$G4735,$K:$K,$K4735,$M:$M,$M4735)&gt;1,"True Duplicate","Unique")</f>
        <v>Unique</v>
      </c>
      <c r="C4735" s="7">
        <v>45595</v>
      </c>
      <c r="D4735" t="s">
        <v>3384</v>
      </c>
      <c r="E4735" t="str">
        <f>IF(COUNTIF($B$2:D4735,D4735)=1,"New Customer","Returning Customer")</f>
        <v>New Customer</v>
      </c>
      <c r="F4735" t="s">
        <v>72</v>
      </c>
      <c r="G4735" t="s">
        <v>399</v>
      </c>
      <c r="H4735" t="s">
        <v>24</v>
      </c>
      <c r="I4735" t="s">
        <v>182</v>
      </c>
      <c r="J4735" s="5">
        <v>99.91</v>
      </c>
      <c r="K4735">
        <v>14</v>
      </c>
      <c r="L4735">
        <v>0.25</v>
      </c>
      <c r="M4735" s="3">
        <f t="shared" si="73"/>
        <v>1395.24</v>
      </c>
      <c r="N4735" t="s">
        <v>302</v>
      </c>
      <c r="O4735" t="s">
        <v>111</v>
      </c>
      <c r="P4735" t="s">
        <v>85</v>
      </c>
      <c r="Q4735" t="s">
        <v>123</v>
      </c>
      <c r="R4735">
        <v>9</v>
      </c>
      <c r="S4735">
        <v>3.2</v>
      </c>
      <c r="T4735" t="s">
        <v>51</v>
      </c>
      <c r="U4735" t="s">
        <v>86</v>
      </c>
    </row>
    <row r="4736" spans="1:21" x14ac:dyDescent="0.35">
      <c r="A4736" t="s">
        <v>5343</v>
      </c>
      <c r="B4736" t="str">
        <f>IF(COUNTIFS($A:$A,$A4736,$C:$C,$C4736,$D:$D,$D4736,$G:$G,$G4736,$K:$K,$K4736,$M:$M,$M4736)&gt;1,"True Duplicate","Unique")</f>
        <v>Unique</v>
      </c>
      <c r="C4736" s="7">
        <v>45595</v>
      </c>
      <c r="D4736" t="s">
        <v>2218</v>
      </c>
      <c r="E4736" t="str">
        <f>IF(COUNTIF($B$2:D4736,D4736)=1,"New Customer","Returning Customer")</f>
        <v>Returning Customer</v>
      </c>
      <c r="F4736" t="s">
        <v>10132</v>
      </c>
      <c r="G4736" t="s">
        <v>288</v>
      </c>
      <c r="H4736" t="s">
        <v>57</v>
      </c>
      <c r="I4736" t="s">
        <v>289</v>
      </c>
      <c r="J4736" s="5">
        <v>542</v>
      </c>
      <c r="K4736">
        <v>12</v>
      </c>
      <c r="L4736">
        <v>0.05</v>
      </c>
      <c r="M4736" s="3">
        <f t="shared" si="73"/>
        <v>6503.4000000000005</v>
      </c>
      <c r="N4736" t="s">
        <v>83</v>
      </c>
      <c r="O4736" t="s">
        <v>122</v>
      </c>
      <c r="P4736" t="s">
        <v>59</v>
      </c>
      <c r="Q4736" t="s">
        <v>77</v>
      </c>
      <c r="R4736">
        <v>3</v>
      </c>
      <c r="S4736">
        <v>4.5999999999999996</v>
      </c>
      <c r="T4736" t="s">
        <v>202</v>
      </c>
      <c r="U4736" t="s">
        <v>52</v>
      </c>
    </row>
    <row r="4737" spans="1:21" x14ac:dyDescent="0.35">
      <c r="A4737" t="s">
        <v>6343</v>
      </c>
      <c r="B4737" t="str">
        <f>IF(COUNTIFS($A:$A,$A4737,$C:$C,$C4737,$D:$D,$D4737,$G:$G,$G4737,$K:$K,$K4737,$M:$M,$M4737)&gt;1,"True Duplicate","Unique")</f>
        <v>Unique</v>
      </c>
      <c r="C4737" s="7">
        <v>45595</v>
      </c>
      <c r="D4737" t="s">
        <v>3131</v>
      </c>
      <c r="E4737" t="str">
        <f>IF(COUNTIF($B$2:D4737,D4737)=1,"New Customer","Returning Customer")</f>
        <v>Returning Customer</v>
      </c>
      <c r="F4737" t="s">
        <v>10132</v>
      </c>
      <c r="G4737" t="s">
        <v>266</v>
      </c>
      <c r="H4737" t="s">
        <v>24</v>
      </c>
      <c r="I4737" t="s">
        <v>267</v>
      </c>
      <c r="J4737" s="5">
        <v>497.15</v>
      </c>
      <c r="K4737">
        <v>9</v>
      </c>
      <c r="L4737">
        <v>0</v>
      </c>
      <c r="M4737" s="3">
        <f t="shared" si="73"/>
        <v>4474.3499999999995</v>
      </c>
      <c r="N4737" t="s">
        <v>49</v>
      </c>
      <c r="O4737" t="s">
        <v>111</v>
      </c>
      <c r="P4737" t="s">
        <v>166</v>
      </c>
      <c r="Q4737" t="s">
        <v>116</v>
      </c>
      <c r="R4737">
        <v>6</v>
      </c>
      <c r="S4737">
        <v>1</v>
      </c>
      <c r="T4737" t="s">
        <v>30</v>
      </c>
      <c r="U4737" t="s">
        <v>10128</v>
      </c>
    </row>
    <row r="4738" spans="1:21" x14ac:dyDescent="0.35">
      <c r="A4738" t="s">
        <v>7096</v>
      </c>
      <c r="B4738" t="str">
        <f>IF(COUNTIFS($A:$A,$A4738,$C:$C,$C4738,$D:$D,$D4738,$G:$G,$G4738,$K:$K,$K4738,$M:$M,$M4738)&gt;1,"True Duplicate","Unique")</f>
        <v>Unique</v>
      </c>
      <c r="C4738" s="7">
        <v>45595</v>
      </c>
      <c r="D4738" t="s">
        <v>3951</v>
      </c>
      <c r="E4738" t="str">
        <f>IF(COUNTIF($B$2:D4738,D4738)=1,"New Customer","Returning Customer")</f>
        <v>New Customer</v>
      </c>
      <c r="F4738" t="s">
        <v>72</v>
      </c>
      <c r="G4738" t="s">
        <v>244</v>
      </c>
      <c r="H4738" t="s">
        <v>36</v>
      </c>
      <c r="I4738" t="s">
        <v>129</v>
      </c>
      <c r="J4738" s="5">
        <v>33.909999999999997</v>
      </c>
      <c r="K4738">
        <v>8</v>
      </c>
      <c r="L4738">
        <v>0.2</v>
      </c>
      <c r="M4738" s="3">
        <f t="shared" ref="M4738:M4801" si="74">(J4738-L4738)*K4738</f>
        <v>269.67999999999995</v>
      </c>
      <c r="N4738" t="s">
        <v>49</v>
      </c>
      <c r="O4738" t="s">
        <v>111</v>
      </c>
      <c r="P4738" t="s">
        <v>59</v>
      </c>
      <c r="Q4738" t="s">
        <v>116</v>
      </c>
      <c r="R4738">
        <v>12</v>
      </c>
      <c r="S4738">
        <v>4.3</v>
      </c>
      <c r="T4738" t="s">
        <v>30</v>
      </c>
      <c r="U4738" t="s">
        <v>60</v>
      </c>
    </row>
    <row r="4739" spans="1:21" x14ac:dyDescent="0.35">
      <c r="A4739" t="s">
        <v>9695</v>
      </c>
      <c r="B4739" t="str">
        <f>IF(COUNTIFS($A:$A,$A4739,$C:$C,$C4739,$D:$D,$D4739,$G:$G,$G4739,$K:$K,$K4739,$M:$M,$M4739)&gt;1,"True Duplicate","Unique")</f>
        <v>Unique</v>
      </c>
      <c r="C4739" s="7">
        <v>45595</v>
      </c>
      <c r="D4739" t="s">
        <v>7097</v>
      </c>
      <c r="E4739" t="str">
        <f>IF(COUNTIF($B$2:D4739,D4739)=1,"New Customer","Returning Customer")</f>
        <v>New Customer</v>
      </c>
      <c r="F4739" t="s">
        <v>10132</v>
      </c>
      <c r="G4739" t="s">
        <v>138</v>
      </c>
      <c r="H4739" t="s">
        <v>24</v>
      </c>
      <c r="I4739" t="s">
        <v>133</v>
      </c>
      <c r="J4739" s="5">
        <v>514.1</v>
      </c>
      <c r="K4739">
        <v>14</v>
      </c>
      <c r="L4739">
        <v>0.05</v>
      </c>
      <c r="M4739" s="3">
        <f t="shared" si="74"/>
        <v>7196.7000000000007</v>
      </c>
      <c r="N4739" t="s">
        <v>142</v>
      </c>
      <c r="O4739" t="s">
        <v>111</v>
      </c>
      <c r="P4739" t="s">
        <v>85</v>
      </c>
      <c r="Q4739" t="s">
        <v>116</v>
      </c>
      <c r="R4739">
        <v>9</v>
      </c>
      <c r="S4739">
        <v>1.2</v>
      </c>
      <c r="T4739" t="s">
        <v>30</v>
      </c>
      <c r="U4739" t="s">
        <v>60</v>
      </c>
    </row>
    <row r="4740" spans="1:21" x14ac:dyDescent="0.35">
      <c r="A4740" t="s">
        <v>2865</v>
      </c>
      <c r="B4740" t="str">
        <f>IF(COUNTIFS($A:$A,$A4740,$C:$C,$C4740,$D:$D,$D4740,$G:$G,$G4740,$K:$K,$K4740,$M:$M,$M4740)&gt;1,"True Duplicate","Unique")</f>
        <v>Unique</v>
      </c>
      <c r="C4740" s="7">
        <v>45596</v>
      </c>
      <c r="D4740" t="s">
        <v>2867</v>
      </c>
      <c r="E4740" t="str">
        <f>IF(COUNTIF($B$2:D4740,D4740)=1,"New Customer","Returning Customer")</f>
        <v>New Customer</v>
      </c>
      <c r="F4740" t="s">
        <v>10132</v>
      </c>
      <c r="G4740" t="s">
        <v>96</v>
      </c>
      <c r="H4740" t="s">
        <v>57</v>
      </c>
      <c r="I4740" t="s">
        <v>97</v>
      </c>
      <c r="J4740" s="5">
        <v>305.38</v>
      </c>
      <c r="K4740">
        <v>3</v>
      </c>
      <c r="L4740">
        <v>0</v>
      </c>
      <c r="M4740" s="3">
        <f t="shared" si="74"/>
        <v>916.14</v>
      </c>
      <c r="N4740" t="s">
        <v>142</v>
      </c>
      <c r="O4740" t="s">
        <v>111</v>
      </c>
      <c r="P4740" t="s">
        <v>85</v>
      </c>
      <c r="Q4740" t="s">
        <v>116</v>
      </c>
      <c r="R4740">
        <v>12</v>
      </c>
      <c r="S4740">
        <v>2.1</v>
      </c>
      <c r="T4740" t="s">
        <v>30</v>
      </c>
      <c r="U4740" t="s">
        <v>60</v>
      </c>
    </row>
    <row r="4741" spans="1:21" x14ac:dyDescent="0.35">
      <c r="A4741" t="s">
        <v>4709</v>
      </c>
      <c r="B4741" t="str">
        <f>IF(COUNTIFS($A:$A,$A4741,$C:$C,$C4741,$D:$D,$D4741,$G:$G,$G4741,$K:$K,$K4741,$M:$M,$M4741)&gt;1,"True Duplicate","Unique")</f>
        <v>Unique</v>
      </c>
      <c r="C4741" s="7">
        <v>45596</v>
      </c>
      <c r="D4741" t="s">
        <v>4861</v>
      </c>
      <c r="E4741" t="str">
        <f>IF(COUNTIF($B$2:D4741,D4741)=1,"New Customer","Returning Customer")</f>
        <v>Returning Customer</v>
      </c>
      <c r="F4741" t="s">
        <v>10132</v>
      </c>
      <c r="G4741" t="s">
        <v>281</v>
      </c>
      <c r="H4741" t="s">
        <v>74</v>
      </c>
      <c r="I4741" t="s">
        <v>110</v>
      </c>
      <c r="J4741" s="5">
        <v>2344.46</v>
      </c>
      <c r="K4741">
        <v>4</v>
      </c>
      <c r="L4741">
        <v>0.25</v>
      </c>
      <c r="M4741" s="3">
        <f t="shared" si="74"/>
        <v>9376.84</v>
      </c>
      <c r="N4741" t="s">
        <v>76</v>
      </c>
      <c r="O4741" t="s">
        <v>111</v>
      </c>
      <c r="P4741" t="s">
        <v>59</v>
      </c>
      <c r="Q4741" t="s">
        <v>77</v>
      </c>
      <c r="R4741">
        <v>9</v>
      </c>
      <c r="S4741">
        <v>1.4</v>
      </c>
      <c r="T4741" t="s">
        <v>202</v>
      </c>
      <c r="U4741" t="s">
        <v>60</v>
      </c>
    </row>
    <row r="4742" spans="1:21" x14ac:dyDescent="0.35">
      <c r="A4742" t="s">
        <v>4860</v>
      </c>
      <c r="B4742" t="str">
        <f>IF(COUNTIFS($A:$A,$A4742,$C:$C,$C4742,$D:$D,$D4742,$G:$G,$G4742,$K:$K,$K4742,$M:$M,$M4742)&gt;1,"True Duplicate","Unique")</f>
        <v>Unique</v>
      </c>
      <c r="C4742" s="7">
        <v>45596</v>
      </c>
      <c r="D4742" t="s">
        <v>4710</v>
      </c>
      <c r="E4742" t="str">
        <f>IF(COUNTIF($B$2:D4742,D4742)=1,"New Customer","Returning Customer")</f>
        <v>Returning Customer</v>
      </c>
      <c r="F4742" t="s">
        <v>10132</v>
      </c>
      <c r="G4742" t="s">
        <v>281</v>
      </c>
      <c r="H4742" t="s">
        <v>74</v>
      </c>
      <c r="I4742" t="s">
        <v>110</v>
      </c>
      <c r="J4742" s="5">
        <v>1206.29</v>
      </c>
      <c r="K4742">
        <v>6</v>
      </c>
      <c r="L4742">
        <v>0.25</v>
      </c>
      <c r="M4742" s="3">
        <f t="shared" si="74"/>
        <v>7236.24</v>
      </c>
      <c r="N4742" t="s">
        <v>302</v>
      </c>
      <c r="O4742" t="s">
        <v>27</v>
      </c>
      <c r="P4742" t="s">
        <v>59</v>
      </c>
      <c r="Q4742" t="s">
        <v>77</v>
      </c>
      <c r="R4742">
        <v>10</v>
      </c>
      <c r="S4742">
        <v>1.2</v>
      </c>
      <c r="T4742" t="s">
        <v>30</v>
      </c>
      <c r="U4742" t="s">
        <v>86</v>
      </c>
    </row>
    <row r="4743" spans="1:21" x14ac:dyDescent="0.35">
      <c r="A4743" t="s">
        <v>6741</v>
      </c>
      <c r="B4743" t="str">
        <f>IF(COUNTIFS($A:$A,$A4743,$C:$C,$C4743,$D:$D,$D4743,$G:$G,$G4743,$K:$K,$K4743,$M:$M,$M4743)&gt;1,"True Duplicate","Unique")</f>
        <v>Unique</v>
      </c>
      <c r="C4743" s="7">
        <v>45596</v>
      </c>
      <c r="D4743" t="s">
        <v>4220</v>
      </c>
      <c r="E4743" t="str">
        <f>IF(COUNTIF($B$2:D4743,D4743)=1,"New Customer","Returning Customer")</f>
        <v>Returning Customer</v>
      </c>
      <c r="F4743" t="s">
        <v>10132</v>
      </c>
      <c r="G4743" t="s">
        <v>219</v>
      </c>
      <c r="H4743" t="s">
        <v>47</v>
      </c>
      <c r="I4743" t="s">
        <v>210</v>
      </c>
      <c r="J4743" s="5">
        <v>621.22</v>
      </c>
      <c r="K4743">
        <v>9</v>
      </c>
      <c r="L4743">
        <v>0.3</v>
      </c>
      <c r="M4743" s="3">
        <f t="shared" si="74"/>
        <v>5588.2800000000007</v>
      </c>
      <c r="N4743" t="s">
        <v>26</v>
      </c>
      <c r="O4743" t="s">
        <v>39</v>
      </c>
      <c r="P4743" t="s">
        <v>59</v>
      </c>
      <c r="Q4743" t="s">
        <v>41</v>
      </c>
      <c r="R4743">
        <v>11</v>
      </c>
      <c r="S4743">
        <v>1.9</v>
      </c>
      <c r="T4743" t="s">
        <v>30</v>
      </c>
      <c r="U4743" t="s">
        <v>60</v>
      </c>
    </row>
    <row r="4744" spans="1:21" x14ac:dyDescent="0.35">
      <c r="A4744" t="s">
        <v>823</v>
      </c>
      <c r="B4744" t="str">
        <f>IF(COUNTIFS($A:$A,$A4744,$C:$C,$C4744,$D:$D,$D4744,$G:$G,$G4744,$K:$K,$K4744,$M:$M,$M4744)&gt;1,"True Duplicate","Unique")</f>
        <v>Unique</v>
      </c>
      <c r="C4744" s="7">
        <v>45597</v>
      </c>
      <c r="D4744" t="s">
        <v>4971</v>
      </c>
      <c r="E4744" t="str">
        <f>IF(COUNTIF($B$2:D4744,D4744)=1,"New Customer","Returning Customer")</f>
        <v>Returning Customer</v>
      </c>
      <c r="F4744" t="s">
        <v>10132</v>
      </c>
      <c r="G4744" t="s">
        <v>374</v>
      </c>
      <c r="H4744" t="s">
        <v>36</v>
      </c>
      <c r="I4744" t="s">
        <v>259</v>
      </c>
      <c r="J4744" s="5">
        <v>11.84</v>
      </c>
      <c r="K4744">
        <v>5</v>
      </c>
      <c r="L4744">
        <v>0.25</v>
      </c>
      <c r="M4744" s="3">
        <f t="shared" si="74"/>
        <v>57.95</v>
      </c>
      <c r="N4744" t="s">
        <v>49</v>
      </c>
      <c r="O4744" t="s">
        <v>122</v>
      </c>
      <c r="P4744" t="s">
        <v>166</v>
      </c>
      <c r="Q4744" t="s">
        <v>123</v>
      </c>
      <c r="R4744">
        <v>4</v>
      </c>
      <c r="S4744">
        <v>2.7</v>
      </c>
      <c r="T4744" t="s">
        <v>30</v>
      </c>
      <c r="U4744" t="s">
        <v>60</v>
      </c>
    </row>
    <row r="4745" spans="1:21" x14ac:dyDescent="0.35">
      <c r="A4745" t="s">
        <v>4970</v>
      </c>
      <c r="B4745" t="str">
        <f>IF(COUNTIFS($A:$A,$A4745,$C:$C,$C4745,$D:$D,$D4745,$G:$G,$G4745,$K:$K,$K4745,$M:$M,$M4745)&gt;1,"True Duplicate","Unique")</f>
        <v>Unique</v>
      </c>
      <c r="C4745" s="7">
        <v>45597</v>
      </c>
      <c r="D4745" t="s">
        <v>825</v>
      </c>
      <c r="E4745" t="str">
        <f>IF(COUNTIF($B$2:D4745,D4745)=1,"New Customer","Returning Customer")</f>
        <v>New Customer</v>
      </c>
      <c r="F4745" t="s">
        <v>10132</v>
      </c>
      <c r="G4745" t="s">
        <v>128</v>
      </c>
      <c r="H4745" t="s">
        <v>36</v>
      </c>
      <c r="I4745" t="s">
        <v>129</v>
      </c>
      <c r="J4745" s="5">
        <v>8.2899999999999991</v>
      </c>
      <c r="K4745">
        <v>4</v>
      </c>
      <c r="L4745">
        <v>0</v>
      </c>
      <c r="M4745" s="3">
        <f t="shared" si="74"/>
        <v>33.159999999999997</v>
      </c>
      <c r="N4745" t="s">
        <v>76</v>
      </c>
      <c r="O4745" t="s">
        <v>39</v>
      </c>
      <c r="P4745" t="s">
        <v>166</v>
      </c>
      <c r="Q4745" t="s">
        <v>77</v>
      </c>
      <c r="R4745">
        <v>10</v>
      </c>
      <c r="S4745">
        <v>3.4</v>
      </c>
      <c r="U4745" t="s">
        <v>86</v>
      </c>
    </row>
    <row r="4746" spans="1:21" x14ac:dyDescent="0.35">
      <c r="A4746" t="s">
        <v>3714</v>
      </c>
      <c r="B4746" t="str">
        <f>IF(COUNTIFS($A:$A,$A4746,$C:$C,$C4746,$D:$D,$D4746,$G:$G,$G4746,$K:$K,$K4746,$M:$M,$M4746)&gt;1,"True Duplicate","Unique")</f>
        <v>Unique</v>
      </c>
      <c r="C4746" s="7">
        <v>45598</v>
      </c>
      <c r="D4746" t="s">
        <v>6358</v>
      </c>
      <c r="E4746" t="str">
        <f>IF(COUNTIF($B$2:D4746,D4746)=1,"New Customer","Returning Customer")</f>
        <v>Returning Customer</v>
      </c>
      <c r="F4746" t="s">
        <v>10132</v>
      </c>
      <c r="G4746" t="s">
        <v>102</v>
      </c>
      <c r="H4746" t="s">
        <v>47</v>
      </c>
      <c r="I4746" t="s">
        <v>10125</v>
      </c>
      <c r="J4746" s="5">
        <v>253.86</v>
      </c>
      <c r="K4746">
        <v>1</v>
      </c>
      <c r="L4746">
        <v>0</v>
      </c>
      <c r="M4746" s="3">
        <f t="shared" si="74"/>
        <v>253.86</v>
      </c>
      <c r="N4746" t="s">
        <v>302</v>
      </c>
      <c r="O4746" t="s">
        <v>111</v>
      </c>
      <c r="P4746" t="s">
        <v>85</v>
      </c>
      <c r="Q4746" t="s">
        <v>116</v>
      </c>
      <c r="R4746">
        <v>-1</v>
      </c>
      <c r="S4746">
        <v>4</v>
      </c>
      <c r="T4746" t="s">
        <v>30</v>
      </c>
      <c r="U4746" t="s">
        <v>60</v>
      </c>
    </row>
    <row r="4747" spans="1:21" x14ac:dyDescent="0.35">
      <c r="A4747" t="s">
        <v>4677</v>
      </c>
      <c r="B4747" t="str">
        <f>IF(COUNTIFS($A:$A,$A4747,$C:$C,$C4747,$D:$D,$D4747,$G:$G,$G4747,$K:$K,$K4747,$M:$M,$M4747)&gt;1,"True Duplicate","Unique")</f>
        <v>Unique</v>
      </c>
      <c r="C4747" s="7">
        <v>45598</v>
      </c>
      <c r="D4747" t="s">
        <v>8874</v>
      </c>
      <c r="E4747" t="str">
        <f>IF(COUNTIF($B$2:D4747,D4747)=1,"New Customer","Returning Customer")</f>
        <v>New Customer</v>
      </c>
      <c r="F4747" t="s">
        <v>10132</v>
      </c>
      <c r="G4747" t="s">
        <v>214</v>
      </c>
      <c r="H4747" t="s">
        <v>66</v>
      </c>
      <c r="I4747" t="s">
        <v>215</v>
      </c>
      <c r="J4747" s="5">
        <v>776.83</v>
      </c>
      <c r="K4747">
        <v>2</v>
      </c>
      <c r="L4747">
        <v>0</v>
      </c>
      <c r="M4747" s="3">
        <f t="shared" si="74"/>
        <v>1553.66</v>
      </c>
      <c r="N4747" t="s">
        <v>26</v>
      </c>
      <c r="O4747" t="s">
        <v>111</v>
      </c>
      <c r="P4747" t="s">
        <v>85</v>
      </c>
      <c r="Q4747" t="s">
        <v>123</v>
      </c>
      <c r="R4747">
        <v>12</v>
      </c>
      <c r="S4747">
        <v>2.5</v>
      </c>
      <c r="T4747" t="s">
        <v>51</v>
      </c>
      <c r="U4747" t="s">
        <v>60</v>
      </c>
    </row>
    <row r="4748" spans="1:21" x14ac:dyDescent="0.35">
      <c r="A4748" t="s">
        <v>6357</v>
      </c>
      <c r="B4748" t="str">
        <f>IF(COUNTIFS($A:$A,$A4748,$C:$C,$C4748,$D:$D,$D4748,$G:$G,$G4748,$K:$K,$K4748,$M:$M,$M4748)&gt;1,"True Duplicate","Unique")</f>
        <v>Unique</v>
      </c>
      <c r="C4748" s="7">
        <v>45598</v>
      </c>
      <c r="D4748" t="s">
        <v>5659</v>
      </c>
      <c r="E4748" t="str">
        <f>IF(COUNTIF($B$2:D4748,D4748)=1,"New Customer","Returning Customer")</f>
        <v>Returning Customer</v>
      </c>
      <c r="F4748" t="s">
        <v>10132</v>
      </c>
      <c r="G4748" t="s">
        <v>403</v>
      </c>
      <c r="H4748" t="s">
        <v>74</v>
      </c>
      <c r="I4748" t="s">
        <v>148</v>
      </c>
      <c r="J4748" s="5">
        <v>1160.57</v>
      </c>
      <c r="K4748">
        <v>4</v>
      </c>
      <c r="L4748">
        <v>0.25</v>
      </c>
      <c r="M4748" s="3">
        <f t="shared" si="74"/>
        <v>4641.28</v>
      </c>
      <c r="N4748" t="s">
        <v>38</v>
      </c>
      <c r="O4748" t="s">
        <v>39</v>
      </c>
      <c r="P4748" t="s">
        <v>10129</v>
      </c>
      <c r="Q4748" t="s">
        <v>77</v>
      </c>
      <c r="R4748">
        <v>5</v>
      </c>
      <c r="S4748">
        <v>1</v>
      </c>
      <c r="T4748" t="s">
        <v>30</v>
      </c>
      <c r="U4748" t="s">
        <v>86</v>
      </c>
    </row>
    <row r="4749" spans="1:21" x14ac:dyDescent="0.35">
      <c r="A4749" t="s">
        <v>7456</v>
      </c>
      <c r="B4749" t="str">
        <f>IF(COUNTIFS($A:$A,$A4749,$C:$C,$C4749,$D:$D,$D4749,$G:$G,$G4749,$K:$K,$K4749,$M:$M,$M4749)&gt;1,"True Duplicate","Unique")</f>
        <v>Unique</v>
      </c>
      <c r="C4749" s="7">
        <v>45598</v>
      </c>
      <c r="D4749" t="s">
        <v>3716</v>
      </c>
      <c r="E4749" t="str">
        <f>IF(COUNTIF($B$2:D4749,D4749)=1,"New Customer","Returning Customer")</f>
        <v>New Customer</v>
      </c>
      <c r="F4749" t="s">
        <v>72</v>
      </c>
      <c r="G4749" t="s">
        <v>293</v>
      </c>
      <c r="H4749" t="s">
        <v>74</v>
      </c>
      <c r="I4749" t="s">
        <v>110</v>
      </c>
      <c r="J4749" s="5">
        <v>2302.19</v>
      </c>
      <c r="K4749">
        <v>12</v>
      </c>
      <c r="L4749">
        <v>0.1</v>
      </c>
      <c r="M4749" s="3">
        <f t="shared" si="74"/>
        <v>27625.08</v>
      </c>
      <c r="N4749" t="s">
        <v>142</v>
      </c>
      <c r="O4749" t="s">
        <v>122</v>
      </c>
      <c r="P4749" t="s">
        <v>59</v>
      </c>
      <c r="Q4749" t="s">
        <v>123</v>
      </c>
      <c r="R4749">
        <v>11</v>
      </c>
      <c r="S4749">
        <v>4.5</v>
      </c>
      <c r="T4749" t="s">
        <v>30</v>
      </c>
      <c r="U4749" t="s">
        <v>52</v>
      </c>
    </row>
    <row r="4750" spans="1:21" x14ac:dyDescent="0.35">
      <c r="A4750" t="s">
        <v>8873</v>
      </c>
      <c r="B4750" t="str">
        <f>IF(COUNTIFS($A:$A,$A4750,$C:$C,$C4750,$D:$D,$D4750,$G:$G,$G4750,$K:$K,$K4750,$M:$M,$M4750)&gt;1,"True Duplicate","Unique")</f>
        <v>Unique</v>
      </c>
      <c r="C4750" s="7">
        <v>45598</v>
      </c>
      <c r="E4750" t="str">
        <f>IF(COUNTIF($B$2:D4750,D4750)=1,"New Customer","Returning Customer")</f>
        <v>Returning Customer</v>
      </c>
      <c r="F4750" t="s">
        <v>10132</v>
      </c>
      <c r="G4750" t="s">
        <v>23</v>
      </c>
      <c r="H4750" t="s">
        <v>24</v>
      </c>
      <c r="I4750" t="s">
        <v>25</v>
      </c>
      <c r="J4750" s="5">
        <v>98.47</v>
      </c>
      <c r="K4750">
        <v>4</v>
      </c>
      <c r="L4750">
        <v>0</v>
      </c>
      <c r="M4750" s="3">
        <f t="shared" si="74"/>
        <v>393.88</v>
      </c>
      <c r="N4750" t="s">
        <v>104</v>
      </c>
      <c r="O4750" t="s">
        <v>39</v>
      </c>
      <c r="P4750" t="s">
        <v>166</v>
      </c>
      <c r="Q4750" t="s">
        <v>29</v>
      </c>
      <c r="R4750">
        <v>6</v>
      </c>
      <c r="S4750">
        <v>4.8</v>
      </c>
      <c r="T4750" t="s">
        <v>30</v>
      </c>
      <c r="U4750" t="s">
        <v>60</v>
      </c>
    </row>
    <row r="4751" spans="1:21" x14ac:dyDescent="0.35">
      <c r="A4751" t="s">
        <v>3191</v>
      </c>
      <c r="B4751" t="str">
        <f>IF(COUNTIFS($A:$A,$A4751,$C:$C,$C4751,$D:$D,$D4751,$G:$G,$G4751,$K:$K,$K4751,$M:$M,$M4751)&gt;1,"True Duplicate","Unique")</f>
        <v>Unique</v>
      </c>
      <c r="C4751" s="7">
        <v>45599</v>
      </c>
      <c r="D4751" t="s">
        <v>3193</v>
      </c>
      <c r="E4751" t="str">
        <f>IF(COUNTIF($B$2:D4751,D4751)=1,"New Customer","Returning Customer")</f>
        <v>Returning Customer</v>
      </c>
      <c r="F4751" t="s">
        <v>10132</v>
      </c>
      <c r="G4751" t="s">
        <v>293</v>
      </c>
      <c r="H4751" t="s">
        <v>74</v>
      </c>
      <c r="I4751" t="s">
        <v>110</v>
      </c>
      <c r="J4751" s="5">
        <v>2241.25</v>
      </c>
      <c r="K4751">
        <v>4</v>
      </c>
      <c r="L4751">
        <v>0.05</v>
      </c>
      <c r="M4751" s="3">
        <f t="shared" si="74"/>
        <v>8964.7999999999993</v>
      </c>
      <c r="N4751" t="s">
        <v>83</v>
      </c>
      <c r="O4751" t="s">
        <v>111</v>
      </c>
      <c r="P4751" t="s">
        <v>10129</v>
      </c>
      <c r="Q4751" t="s">
        <v>29</v>
      </c>
      <c r="R4751">
        <v>13</v>
      </c>
      <c r="S4751">
        <v>3.5</v>
      </c>
      <c r="T4751" t="s">
        <v>30</v>
      </c>
      <c r="U4751" t="s">
        <v>60</v>
      </c>
    </row>
    <row r="4752" spans="1:21" x14ac:dyDescent="0.35">
      <c r="A4752" t="s">
        <v>4658</v>
      </c>
      <c r="B4752" t="str">
        <f>IF(COUNTIFS($A:$A,$A4752,$C:$C,$C4752,$D:$D,$D4752,$G:$G,$G4752,$K:$K,$K4752,$M:$M,$M4752)&gt;1,"True Duplicate","Unique")</f>
        <v>Unique</v>
      </c>
      <c r="C4752" s="7">
        <v>45600</v>
      </c>
      <c r="D4752" t="s">
        <v>4109</v>
      </c>
      <c r="E4752" t="str">
        <f>IF(COUNTIF($B$2:D4752,D4752)=1,"New Customer","Returning Customer")</f>
        <v>Returning Customer</v>
      </c>
      <c r="F4752" t="s">
        <v>72</v>
      </c>
      <c r="G4752" t="s">
        <v>258</v>
      </c>
      <c r="H4752" t="s">
        <v>36</v>
      </c>
      <c r="I4752" t="s">
        <v>259</v>
      </c>
      <c r="J4752" s="5">
        <v>44.73</v>
      </c>
      <c r="K4752">
        <v>10</v>
      </c>
      <c r="L4752">
        <v>0.1</v>
      </c>
      <c r="M4752" s="3">
        <f t="shared" si="74"/>
        <v>446.29999999999995</v>
      </c>
      <c r="N4752" t="s">
        <v>165</v>
      </c>
      <c r="O4752" t="s">
        <v>111</v>
      </c>
      <c r="P4752" t="s">
        <v>59</v>
      </c>
      <c r="Q4752" t="s">
        <v>77</v>
      </c>
      <c r="R4752">
        <v>5</v>
      </c>
      <c r="S4752">
        <v>3.1</v>
      </c>
      <c r="T4752" t="s">
        <v>30</v>
      </c>
      <c r="U4752" t="s">
        <v>60</v>
      </c>
    </row>
    <row r="4753" spans="1:21" x14ac:dyDescent="0.35">
      <c r="A4753" t="s">
        <v>5737</v>
      </c>
      <c r="B4753" t="str">
        <f>IF(COUNTIFS($A:$A,$A4753,$C:$C,$C4753,$D:$D,$D4753,$G:$G,$G4753,$K:$K,$K4753,$M:$M,$M4753)&gt;1,"True Duplicate","Unique")</f>
        <v>Unique</v>
      </c>
      <c r="C4753" s="7">
        <v>45600</v>
      </c>
      <c r="D4753" t="s">
        <v>5738</v>
      </c>
      <c r="E4753" t="str">
        <f>IF(COUNTIF($B$2:D4753,D4753)=1,"New Customer","Returning Customer")</f>
        <v>New Customer</v>
      </c>
      <c r="F4753" t="s">
        <v>10132</v>
      </c>
      <c r="G4753" t="s">
        <v>209</v>
      </c>
      <c r="H4753" t="s">
        <v>47</v>
      </c>
      <c r="I4753" t="s">
        <v>210</v>
      </c>
      <c r="J4753" s="5">
        <v>409.27</v>
      </c>
      <c r="K4753">
        <v>6</v>
      </c>
      <c r="L4753">
        <v>0.1</v>
      </c>
      <c r="M4753" s="3">
        <f t="shared" si="74"/>
        <v>2455.0199999999995</v>
      </c>
      <c r="N4753" t="s">
        <v>49</v>
      </c>
      <c r="O4753" t="s">
        <v>27</v>
      </c>
      <c r="P4753" t="s">
        <v>166</v>
      </c>
      <c r="Q4753" t="s">
        <v>123</v>
      </c>
      <c r="R4753">
        <v>7</v>
      </c>
      <c r="S4753">
        <v>4.8</v>
      </c>
      <c r="T4753" t="s">
        <v>30</v>
      </c>
      <c r="U4753" t="s">
        <v>86</v>
      </c>
    </row>
    <row r="4754" spans="1:21" x14ac:dyDescent="0.35">
      <c r="A4754" t="s">
        <v>1635</v>
      </c>
      <c r="B4754" t="str">
        <f>IF(COUNTIFS($A:$A,$A4754,$C:$C,$C4754,$D:$D,$D4754,$G:$G,$G4754,$K:$K,$K4754,$M:$M,$M4754)&gt;1,"True Duplicate","Unique")</f>
        <v>Unique</v>
      </c>
      <c r="C4754" s="7">
        <v>45601</v>
      </c>
      <c r="D4754" t="s">
        <v>6693</v>
      </c>
      <c r="E4754" t="str">
        <f>IF(COUNTIF($B$2:D4754,D4754)=1,"New Customer","Returning Customer")</f>
        <v>Returning Customer</v>
      </c>
      <c r="F4754" t="s">
        <v>10132</v>
      </c>
      <c r="G4754" t="s">
        <v>227</v>
      </c>
      <c r="H4754" t="s">
        <v>47</v>
      </c>
      <c r="I4754" t="s">
        <v>228</v>
      </c>
      <c r="J4754" s="5">
        <v>533.62</v>
      </c>
      <c r="K4754">
        <v>8</v>
      </c>
      <c r="L4754">
        <v>0.2</v>
      </c>
      <c r="M4754" s="3">
        <f t="shared" si="74"/>
        <v>4267.3599999999997</v>
      </c>
      <c r="N4754" t="s">
        <v>165</v>
      </c>
      <c r="O4754" t="s">
        <v>122</v>
      </c>
      <c r="P4754" t="s">
        <v>85</v>
      </c>
      <c r="Q4754" t="s">
        <v>77</v>
      </c>
      <c r="R4754">
        <v>6</v>
      </c>
      <c r="S4754">
        <v>4.5999999999999996</v>
      </c>
      <c r="T4754" t="s">
        <v>30</v>
      </c>
      <c r="U4754" t="s">
        <v>60</v>
      </c>
    </row>
    <row r="4755" spans="1:21" x14ac:dyDescent="0.35">
      <c r="A4755" t="s">
        <v>2335</v>
      </c>
      <c r="B4755" t="str">
        <f>IF(COUNTIFS($A:$A,$A4755,$C:$C,$C4755,$D:$D,$D4755,$G:$G,$G4755,$K:$K,$K4755,$M:$M,$M4755)&gt;1,"True Duplicate","Unique")</f>
        <v>Unique</v>
      </c>
      <c r="C4755" s="7">
        <v>45601</v>
      </c>
      <c r="D4755" t="s">
        <v>4871</v>
      </c>
      <c r="E4755" t="str">
        <f>IF(COUNTIF($B$2:D4755,D4755)=1,"New Customer","Returning Customer")</f>
        <v>New Customer</v>
      </c>
      <c r="F4755" t="s">
        <v>10132</v>
      </c>
      <c r="G4755" t="s">
        <v>81</v>
      </c>
      <c r="H4755" t="s">
        <v>57</v>
      </c>
      <c r="I4755" t="s">
        <v>82</v>
      </c>
      <c r="J4755" s="5">
        <v>17.89</v>
      </c>
      <c r="L4755">
        <v>0.2</v>
      </c>
      <c r="M4755" s="3">
        <f t="shared" si="74"/>
        <v>0</v>
      </c>
      <c r="N4755" t="s">
        <v>104</v>
      </c>
      <c r="O4755" t="s">
        <v>27</v>
      </c>
      <c r="P4755" t="s">
        <v>10129</v>
      </c>
      <c r="Q4755" t="s">
        <v>116</v>
      </c>
      <c r="R4755">
        <v>9</v>
      </c>
      <c r="S4755">
        <v>3.3</v>
      </c>
      <c r="T4755" t="s">
        <v>30</v>
      </c>
      <c r="U4755" t="s">
        <v>86</v>
      </c>
    </row>
    <row r="4756" spans="1:21" x14ac:dyDescent="0.35">
      <c r="A4756" t="s">
        <v>4543</v>
      </c>
      <c r="B4756" t="str">
        <f>IF(COUNTIFS($A:$A,$A4756,$C:$C,$C4756,$D:$D,$D4756,$G:$G,$G4756,$K:$K,$K4756,$M:$M,$M4756)&gt;1,"True Duplicate","Unique")</f>
        <v>Unique</v>
      </c>
      <c r="C4756" s="7">
        <v>45601</v>
      </c>
      <c r="D4756" t="s">
        <v>2336</v>
      </c>
      <c r="E4756" t="str">
        <f>IF(COUNTIF($B$2:D4756,D4756)=1,"New Customer","Returning Customer")</f>
        <v>New Customer</v>
      </c>
      <c r="F4756" t="s">
        <v>10132</v>
      </c>
      <c r="G4756" t="s">
        <v>23</v>
      </c>
      <c r="H4756" t="s">
        <v>24</v>
      </c>
      <c r="I4756" t="s">
        <v>25</v>
      </c>
      <c r="J4756" s="5">
        <v>341.13</v>
      </c>
      <c r="K4756">
        <v>1</v>
      </c>
      <c r="L4756">
        <v>0</v>
      </c>
      <c r="M4756" s="3">
        <f t="shared" si="74"/>
        <v>341.13</v>
      </c>
      <c r="N4756" t="s">
        <v>165</v>
      </c>
      <c r="O4756" t="s">
        <v>27</v>
      </c>
      <c r="P4756" t="s">
        <v>59</v>
      </c>
      <c r="Q4756" t="s">
        <v>77</v>
      </c>
      <c r="R4756">
        <v>13</v>
      </c>
      <c r="S4756">
        <v>3.5</v>
      </c>
      <c r="U4756" t="s">
        <v>52</v>
      </c>
    </row>
    <row r="4757" spans="1:21" x14ac:dyDescent="0.35">
      <c r="A4757" t="s">
        <v>4870</v>
      </c>
      <c r="B4757" t="str">
        <f>IF(COUNTIFS($A:$A,$A4757,$C:$C,$C4757,$D:$D,$D4757,$G:$G,$G4757,$K:$K,$K4757,$M:$M,$M4757)&gt;1,"True Duplicate","Unique")</f>
        <v>Unique</v>
      </c>
      <c r="C4757" s="7">
        <v>45601</v>
      </c>
      <c r="D4757" t="s">
        <v>1637</v>
      </c>
      <c r="E4757" t="str">
        <f>IF(COUNTIF($B$2:D4757,D4757)=1,"New Customer","Returning Customer")</f>
        <v>Returning Customer</v>
      </c>
      <c r="F4757" t="s">
        <v>10132</v>
      </c>
      <c r="G4757" t="s">
        <v>223</v>
      </c>
      <c r="H4757" t="s">
        <v>66</v>
      </c>
      <c r="I4757" t="s">
        <v>171</v>
      </c>
      <c r="J4757" s="5">
        <v>2062.88</v>
      </c>
      <c r="K4757">
        <v>2</v>
      </c>
      <c r="L4757">
        <v>0</v>
      </c>
      <c r="M4757" s="3">
        <f t="shared" si="74"/>
        <v>4125.76</v>
      </c>
      <c r="N4757" t="s">
        <v>83</v>
      </c>
      <c r="O4757" t="s">
        <v>111</v>
      </c>
      <c r="P4757" t="s">
        <v>85</v>
      </c>
      <c r="Q4757" t="s">
        <v>41</v>
      </c>
      <c r="R4757">
        <v>12</v>
      </c>
      <c r="S4757">
        <v>4.7</v>
      </c>
      <c r="T4757" t="s">
        <v>30</v>
      </c>
      <c r="U4757" t="s">
        <v>60</v>
      </c>
    </row>
    <row r="4758" spans="1:21" x14ac:dyDescent="0.35">
      <c r="A4758" t="s">
        <v>6692</v>
      </c>
      <c r="B4758" t="str">
        <f>IF(COUNTIFS($A:$A,$A4758,$C:$C,$C4758,$D:$D,$D4758,$G:$G,$G4758,$K:$K,$K4758,$M:$M,$M4758)&gt;1,"True Duplicate","Unique")</f>
        <v>Unique</v>
      </c>
      <c r="C4758" s="7">
        <v>45601</v>
      </c>
      <c r="D4758" t="s">
        <v>4544</v>
      </c>
      <c r="E4758" t="str">
        <f>IF(COUNTIF($B$2:D4758,D4758)=1,"New Customer","Returning Customer")</f>
        <v>Returning Customer</v>
      </c>
      <c r="F4758" t="s">
        <v>10132</v>
      </c>
      <c r="G4758" t="s">
        <v>223</v>
      </c>
      <c r="H4758" t="s">
        <v>66</v>
      </c>
      <c r="I4758" t="s">
        <v>171</v>
      </c>
      <c r="J4758" s="5">
        <v>596.80999999999995</v>
      </c>
      <c r="K4758">
        <v>1</v>
      </c>
      <c r="L4758">
        <v>0.1</v>
      </c>
      <c r="M4758" s="3">
        <f t="shared" si="74"/>
        <v>596.70999999999992</v>
      </c>
      <c r="N4758" t="s">
        <v>38</v>
      </c>
      <c r="O4758" t="s">
        <v>27</v>
      </c>
      <c r="P4758" t="s">
        <v>10129</v>
      </c>
      <c r="Q4758" t="s">
        <v>29</v>
      </c>
      <c r="R4758">
        <v>13</v>
      </c>
      <c r="S4758">
        <v>3.3</v>
      </c>
      <c r="T4758" t="s">
        <v>30</v>
      </c>
      <c r="U4758" t="s">
        <v>60</v>
      </c>
    </row>
    <row r="4759" spans="1:21" x14ac:dyDescent="0.35">
      <c r="A4759" t="s">
        <v>9158</v>
      </c>
      <c r="B4759" t="str">
        <f>IF(COUNTIFS($A:$A,$A4759,$C:$C,$C4759,$D:$D,$D4759,$G:$G,$G4759,$K:$K,$K4759,$M:$M,$M4759)&gt;1,"True Duplicate","Unique")</f>
        <v>Unique</v>
      </c>
      <c r="C4759" s="7">
        <v>45601</v>
      </c>
      <c r="D4759" t="s">
        <v>9159</v>
      </c>
      <c r="E4759" t="str">
        <f>IF(COUNTIF($B$2:D4759,D4759)=1,"New Customer","Returning Customer")</f>
        <v>New Customer</v>
      </c>
      <c r="F4759" t="s">
        <v>72</v>
      </c>
      <c r="G4759" t="s">
        <v>102</v>
      </c>
      <c r="H4759" t="s">
        <v>47</v>
      </c>
      <c r="I4759" t="s">
        <v>10125</v>
      </c>
      <c r="J4759" s="5">
        <v>491.56</v>
      </c>
      <c r="K4759">
        <v>11</v>
      </c>
      <c r="L4759">
        <v>0</v>
      </c>
      <c r="M4759" s="3">
        <f t="shared" si="74"/>
        <v>5407.16</v>
      </c>
      <c r="N4759" t="s">
        <v>76</v>
      </c>
      <c r="O4759" t="s">
        <v>122</v>
      </c>
      <c r="P4759" t="s">
        <v>85</v>
      </c>
      <c r="Q4759" t="s">
        <v>123</v>
      </c>
      <c r="R4759">
        <v>12</v>
      </c>
      <c r="S4759">
        <v>3.3</v>
      </c>
      <c r="T4759" t="s">
        <v>30</v>
      </c>
      <c r="U4759" t="s">
        <v>52</v>
      </c>
    </row>
    <row r="4760" spans="1:21" x14ac:dyDescent="0.35">
      <c r="A4760" t="s">
        <v>320</v>
      </c>
      <c r="B4760" t="str">
        <f>IF(COUNTIFS($A:$A,$A4760,$C:$C,$C4760,$D:$D,$D4760,$G:$G,$G4760,$K:$K,$K4760,$M:$M,$M4760)&gt;1,"True Duplicate","Unique")</f>
        <v>Unique</v>
      </c>
      <c r="C4760" s="7">
        <v>45602</v>
      </c>
      <c r="D4760" t="s">
        <v>9762</v>
      </c>
      <c r="E4760" t="str">
        <f>IF(COUNTIF($B$2:D4760,D4760)=1,"New Customer","Returning Customer")</f>
        <v>New Customer</v>
      </c>
      <c r="F4760" t="s">
        <v>10132</v>
      </c>
      <c r="G4760" t="s">
        <v>323</v>
      </c>
      <c r="H4760" t="s">
        <v>57</v>
      </c>
      <c r="I4760" t="s">
        <v>82</v>
      </c>
      <c r="J4760" s="5">
        <v>653.29999999999995</v>
      </c>
      <c r="K4760">
        <v>11</v>
      </c>
      <c r="L4760">
        <v>0.05</v>
      </c>
      <c r="M4760" s="3">
        <f t="shared" si="74"/>
        <v>7185.75</v>
      </c>
      <c r="N4760" t="s">
        <v>98</v>
      </c>
      <c r="O4760" t="s">
        <v>111</v>
      </c>
      <c r="P4760" t="s">
        <v>59</v>
      </c>
      <c r="Q4760" t="s">
        <v>29</v>
      </c>
      <c r="R4760">
        <v>4</v>
      </c>
      <c r="S4760">
        <v>1.3</v>
      </c>
      <c r="T4760" t="s">
        <v>30</v>
      </c>
      <c r="U4760" t="s">
        <v>60</v>
      </c>
    </row>
    <row r="4761" spans="1:21" x14ac:dyDescent="0.35">
      <c r="A4761" t="s">
        <v>5914</v>
      </c>
      <c r="B4761" t="str">
        <f>IF(COUNTIFS($A:$A,$A4761,$C:$C,$C4761,$D:$D,$D4761,$G:$G,$G4761,$K:$K,$K4761,$M:$M,$M4761)&gt;1,"True Duplicate","Unique")</f>
        <v>Unique</v>
      </c>
      <c r="C4761" s="7">
        <v>45602</v>
      </c>
      <c r="D4761" t="s">
        <v>4934</v>
      </c>
      <c r="E4761" t="str">
        <f>IF(COUNTIF($B$2:D4761,D4761)=1,"New Customer","Returning Customer")</f>
        <v>Returning Customer</v>
      </c>
      <c r="F4761" t="s">
        <v>72</v>
      </c>
      <c r="G4761" t="s">
        <v>445</v>
      </c>
      <c r="H4761" t="s">
        <v>66</v>
      </c>
      <c r="I4761" t="s">
        <v>446</v>
      </c>
      <c r="J4761" s="5">
        <v>704.25</v>
      </c>
      <c r="K4761">
        <v>12</v>
      </c>
      <c r="L4761">
        <v>0.1</v>
      </c>
      <c r="M4761" s="3">
        <f t="shared" si="74"/>
        <v>8449.7999999999993</v>
      </c>
      <c r="N4761" t="s">
        <v>165</v>
      </c>
      <c r="O4761" t="s">
        <v>27</v>
      </c>
      <c r="P4761" t="s">
        <v>59</v>
      </c>
      <c r="Q4761" t="s">
        <v>116</v>
      </c>
      <c r="R4761">
        <v>3</v>
      </c>
      <c r="S4761">
        <v>3.6</v>
      </c>
      <c r="T4761" t="s">
        <v>30</v>
      </c>
      <c r="U4761" t="s">
        <v>52</v>
      </c>
    </row>
    <row r="4762" spans="1:21" x14ac:dyDescent="0.35">
      <c r="A4762" t="s">
        <v>9761</v>
      </c>
      <c r="B4762" t="str">
        <f>IF(COUNTIFS($A:$A,$A4762,$C:$C,$C4762,$D:$D,$D4762,$G:$G,$G4762,$K:$K,$K4762,$M:$M,$M4762)&gt;1,"True Duplicate","Unique")</f>
        <v>Unique</v>
      </c>
      <c r="C4762" s="7">
        <v>45602</v>
      </c>
      <c r="D4762" t="s">
        <v>322</v>
      </c>
      <c r="E4762" t="str">
        <f>IF(COUNTIF($B$2:D4762,D4762)=1,"New Customer","Returning Customer")</f>
        <v>Returning Customer</v>
      </c>
      <c r="F4762" t="s">
        <v>10132</v>
      </c>
      <c r="G4762" t="s">
        <v>65</v>
      </c>
      <c r="H4762" t="s">
        <v>66</v>
      </c>
      <c r="I4762" t="s">
        <v>67</v>
      </c>
      <c r="J4762" s="5">
        <v>901.42</v>
      </c>
      <c r="K4762">
        <v>12</v>
      </c>
      <c r="L4762">
        <v>0.1</v>
      </c>
      <c r="M4762" s="3">
        <f t="shared" si="74"/>
        <v>10815.84</v>
      </c>
      <c r="N4762" t="s">
        <v>142</v>
      </c>
      <c r="O4762" t="s">
        <v>39</v>
      </c>
      <c r="P4762" t="s">
        <v>59</v>
      </c>
      <c r="Q4762" t="s">
        <v>29</v>
      </c>
      <c r="R4762">
        <v>7</v>
      </c>
      <c r="S4762">
        <v>1.9</v>
      </c>
      <c r="T4762" t="s">
        <v>30</v>
      </c>
      <c r="U4762" t="s">
        <v>52</v>
      </c>
    </row>
    <row r="4763" spans="1:21" x14ac:dyDescent="0.35">
      <c r="A4763" t="s">
        <v>4094</v>
      </c>
      <c r="B4763" t="str">
        <f>IF(COUNTIFS($A:$A,$A4763,$C:$C,$C4763,$D:$D,$D4763,$G:$G,$G4763,$K:$K,$K4763,$M:$M,$M4763)&gt;1,"True Duplicate","Unique")</f>
        <v>Unique</v>
      </c>
      <c r="C4763" s="7">
        <v>45603</v>
      </c>
      <c r="D4763" t="s">
        <v>4096</v>
      </c>
      <c r="E4763" t="str">
        <f>IF(COUNTIF($B$2:D4763,D4763)=1,"New Customer","Returning Customer")</f>
        <v>New Customer</v>
      </c>
      <c r="F4763" t="s">
        <v>10132</v>
      </c>
      <c r="G4763" t="s">
        <v>161</v>
      </c>
      <c r="H4763" t="s">
        <v>74</v>
      </c>
      <c r="I4763" t="s">
        <v>148</v>
      </c>
      <c r="J4763" s="5">
        <v>2207.61</v>
      </c>
      <c r="K4763">
        <v>8</v>
      </c>
      <c r="L4763">
        <v>0</v>
      </c>
      <c r="M4763" s="3">
        <f t="shared" si="74"/>
        <v>17660.88</v>
      </c>
      <c r="N4763" t="s">
        <v>165</v>
      </c>
      <c r="O4763" t="s">
        <v>122</v>
      </c>
      <c r="P4763" t="s">
        <v>85</v>
      </c>
      <c r="Q4763" t="s">
        <v>116</v>
      </c>
      <c r="R4763">
        <v>1</v>
      </c>
      <c r="S4763">
        <v>1.7</v>
      </c>
      <c r="T4763" t="s">
        <v>30</v>
      </c>
      <c r="U4763" t="s">
        <v>60</v>
      </c>
    </row>
    <row r="4764" spans="1:21" x14ac:dyDescent="0.35">
      <c r="A4764" t="s">
        <v>5238</v>
      </c>
      <c r="B4764" t="str">
        <f>IF(COUNTIFS($A:$A,$A4764,$C:$C,$C4764,$D:$D,$D4764,$G:$G,$G4764,$K:$K,$K4764,$M:$M,$M4764)&gt;1,"True Duplicate","Unique")</f>
        <v>Unique</v>
      </c>
      <c r="C4764" s="7">
        <v>45603</v>
      </c>
      <c r="D4764" t="s">
        <v>7702</v>
      </c>
      <c r="E4764" t="str">
        <f>IF(COUNTIF($B$2:D4764,D4764)=1,"New Customer","Returning Customer")</f>
        <v>New Customer</v>
      </c>
      <c r="F4764" t="s">
        <v>72</v>
      </c>
      <c r="G4764" t="s">
        <v>56</v>
      </c>
      <c r="H4764" t="s">
        <v>57</v>
      </c>
      <c r="I4764" t="s">
        <v>58</v>
      </c>
      <c r="J4764" s="5">
        <v>490.45</v>
      </c>
      <c r="K4764">
        <v>6</v>
      </c>
      <c r="L4764">
        <v>0</v>
      </c>
      <c r="M4764" s="3">
        <f t="shared" si="74"/>
        <v>2942.7</v>
      </c>
      <c r="N4764" t="s">
        <v>83</v>
      </c>
      <c r="O4764" t="s">
        <v>27</v>
      </c>
      <c r="P4764" t="s">
        <v>166</v>
      </c>
      <c r="Q4764" t="s">
        <v>123</v>
      </c>
      <c r="R4764">
        <v>3</v>
      </c>
      <c r="S4764">
        <v>2.9</v>
      </c>
      <c r="T4764" t="s">
        <v>30</v>
      </c>
      <c r="U4764" t="s">
        <v>86</v>
      </c>
    </row>
    <row r="4765" spans="1:21" x14ac:dyDescent="0.35">
      <c r="A4765" t="s">
        <v>5927</v>
      </c>
      <c r="B4765" t="str">
        <f>IF(COUNTIFS($A:$A,$A4765,$C:$C,$C4765,$D:$D,$D4765,$G:$G,$G4765,$K:$K,$K4765,$M:$M,$M4765)&gt;1,"True Duplicate","Unique")</f>
        <v>Unique</v>
      </c>
      <c r="C4765" s="7">
        <v>45603</v>
      </c>
      <c r="D4765" t="s">
        <v>5239</v>
      </c>
      <c r="E4765" t="str">
        <f>IF(COUNTIF($B$2:D4765,D4765)=1,"New Customer","Returning Customer")</f>
        <v>New Customer</v>
      </c>
      <c r="F4765" t="s">
        <v>72</v>
      </c>
      <c r="G4765" t="s">
        <v>306</v>
      </c>
      <c r="H4765" t="s">
        <v>36</v>
      </c>
      <c r="I4765" t="s">
        <v>259</v>
      </c>
      <c r="J4765" s="5">
        <v>36.6</v>
      </c>
      <c r="K4765">
        <v>10</v>
      </c>
      <c r="L4765">
        <v>0.05</v>
      </c>
      <c r="M4765" s="3">
        <f t="shared" si="74"/>
        <v>365.50000000000006</v>
      </c>
      <c r="N4765" t="s">
        <v>165</v>
      </c>
      <c r="O4765" t="s">
        <v>39</v>
      </c>
      <c r="P4765" t="s">
        <v>59</v>
      </c>
      <c r="Q4765" t="s">
        <v>77</v>
      </c>
      <c r="R4765">
        <v>11</v>
      </c>
      <c r="S4765">
        <v>2.9</v>
      </c>
      <c r="T4765" t="s">
        <v>30</v>
      </c>
      <c r="U4765" t="s">
        <v>86</v>
      </c>
    </row>
    <row r="4766" spans="1:21" x14ac:dyDescent="0.35">
      <c r="A4766" t="s">
        <v>7701</v>
      </c>
      <c r="B4766" t="str">
        <f>IF(COUNTIFS($A:$A,$A4766,$C:$C,$C4766,$D:$D,$D4766,$G:$G,$G4766,$K:$K,$K4766,$M:$M,$M4766)&gt;1,"True Duplicate","Unique")</f>
        <v>Unique</v>
      </c>
      <c r="C4766" s="7">
        <v>45603</v>
      </c>
      <c r="D4766" t="s">
        <v>5928</v>
      </c>
      <c r="E4766" t="str">
        <f>IF(COUNTIF($B$2:D4766,D4766)=1,"New Customer","Returning Customer")</f>
        <v>New Customer</v>
      </c>
      <c r="F4766" t="s">
        <v>10132</v>
      </c>
      <c r="G4766" t="s">
        <v>209</v>
      </c>
      <c r="H4766" t="s">
        <v>47</v>
      </c>
      <c r="I4766" t="s">
        <v>210</v>
      </c>
      <c r="J4766" s="5">
        <v>459.26</v>
      </c>
      <c r="K4766">
        <v>7</v>
      </c>
      <c r="L4766">
        <v>0</v>
      </c>
      <c r="M4766" s="3">
        <f t="shared" si="74"/>
        <v>3214.8199999999997</v>
      </c>
      <c r="N4766" t="s">
        <v>83</v>
      </c>
      <c r="O4766" t="s">
        <v>122</v>
      </c>
      <c r="P4766" t="s">
        <v>85</v>
      </c>
      <c r="Q4766" t="s">
        <v>123</v>
      </c>
      <c r="R4766">
        <v>9</v>
      </c>
      <c r="S4766">
        <v>4.5</v>
      </c>
      <c r="T4766" t="s">
        <v>30</v>
      </c>
      <c r="U4766" t="s">
        <v>60</v>
      </c>
    </row>
    <row r="4767" spans="1:21" x14ac:dyDescent="0.35">
      <c r="A4767" t="s">
        <v>5680</v>
      </c>
      <c r="B4767" t="str">
        <f>IF(COUNTIFS($A:$A,$A4767,$C:$C,$C4767,$D:$D,$D4767,$G:$G,$G4767,$K:$K,$K4767,$M:$M,$M4767)&gt;1,"True Duplicate","Unique")</f>
        <v>Unique</v>
      </c>
      <c r="C4767" s="7">
        <v>45604</v>
      </c>
      <c r="D4767" t="s">
        <v>5932</v>
      </c>
      <c r="E4767" t="str">
        <f>IF(COUNTIF($B$2:D4767,D4767)=1,"New Customer","Returning Customer")</f>
        <v>New Customer</v>
      </c>
      <c r="F4767" t="s">
        <v>10132</v>
      </c>
      <c r="G4767" t="s">
        <v>344</v>
      </c>
      <c r="H4767" t="s">
        <v>24</v>
      </c>
      <c r="I4767" t="s">
        <v>345</v>
      </c>
      <c r="J4767" s="5">
        <v>97.96</v>
      </c>
      <c r="K4767">
        <v>8</v>
      </c>
      <c r="L4767">
        <v>0.3</v>
      </c>
      <c r="M4767" s="3">
        <f t="shared" si="74"/>
        <v>781.28</v>
      </c>
      <c r="N4767" t="s">
        <v>104</v>
      </c>
      <c r="O4767" t="s">
        <v>39</v>
      </c>
      <c r="P4767" t="s">
        <v>10129</v>
      </c>
      <c r="Q4767" t="s">
        <v>77</v>
      </c>
      <c r="R4767">
        <v>7</v>
      </c>
      <c r="S4767">
        <v>2.4</v>
      </c>
      <c r="T4767" t="s">
        <v>30</v>
      </c>
      <c r="U4767" t="s">
        <v>52</v>
      </c>
    </row>
    <row r="4768" spans="1:21" x14ac:dyDescent="0.35">
      <c r="A4768" t="s">
        <v>5931</v>
      </c>
      <c r="B4768" t="str">
        <f>IF(COUNTIFS($A:$A,$A4768,$C:$C,$C4768,$D:$D,$D4768,$G:$G,$G4768,$K:$K,$K4768,$M:$M,$M4768)&gt;1,"True Duplicate","Unique")</f>
        <v>Unique</v>
      </c>
      <c r="C4768" s="7">
        <v>45604</v>
      </c>
      <c r="D4768" t="s">
        <v>5682</v>
      </c>
      <c r="E4768" t="str">
        <f>IF(COUNTIF($B$2:D4768,D4768)=1,"New Customer","Returning Customer")</f>
        <v>New Customer</v>
      </c>
      <c r="F4768" t="s">
        <v>10132</v>
      </c>
      <c r="G4768" t="s">
        <v>484</v>
      </c>
      <c r="H4768" t="s">
        <v>74</v>
      </c>
      <c r="I4768" t="s">
        <v>110</v>
      </c>
      <c r="J4768" s="5">
        <v>2122.0100000000002</v>
      </c>
      <c r="K4768">
        <v>1</v>
      </c>
      <c r="L4768">
        <v>0.15</v>
      </c>
      <c r="M4768" s="3">
        <f t="shared" si="74"/>
        <v>2121.86</v>
      </c>
      <c r="N4768" t="s">
        <v>38</v>
      </c>
      <c r="O4768" t="s">
        <v>27</v>
      </c>
      <c r="P4768" t="s">
        <v>85</v>
      </c>
      <c r="Q4768" t="s">
        <v>116</v>
      </c>
      <c r="R4768">
        <v>2</v>
      </c>
      <c r="S4768">
        <v>1.8</v>
      </c>
      <c r="T4768" t="s">
        <v>51</v>
      </c>
      <c r="U4768" t="s">
        <v>60</v>
      </c>
    </row>
    <row r="4769" spans="1:21" x14ac:dyDescent="0.35">
      <c r="A4769" t="s">
        <v>646</v>
      </c>
      <c r="B4769" t="str">
        <f>IF(COUNTIFS($A:$A,$A4769,$C:$C,$C4769,$D:$D,$D4769,$G:$G,$G4769,$K:$K,$K4769,$M:$M,$M4769)&gt;1,"True Duplicate","Unique")</f>
        <v>Unique</v>
      </c>
      <c r="C4769" s="7">
        <v>45605</v>
      </c>
      <c r="D4769" t="s">
        <v>8147</v>
      </c>
      <c r="E4769" t="str">
        <f>IF(COUNTIF($B$2:D4769,D4769)=1,"New Customer","Returning Customer")</f>
        <v>New Customer</v>
      </c>
      <c r="F4769" t="s">
        <v>10132</v>
      </c>
      <c r="G4769" t="s">
        <v>649</v>
      </c>
      <c r="H4769" t="s">
        <v>57</v>
      </c>
      <c r="I4769" t="s">
        <v>153</v>
      </c>
      <c r="J4769" s="5">
        <v>181.58</v>
      </c>
      <c r="K4769">
        <v>8</v>
      </c>
      <c r="L4769">
        <v>0.25</v>
      </c>
      <c r="M4769" s="3">
        <f t="shared" si="74"/>
        <v>1450.64</v>
      </c>
      <c r="N4769" t="s">
        <v>76</v>
      </c>
      <c r="O4769" t="s">
        <v>122</v>
      </c>
      <c r="P4769" t="s">
        <v>10129</v>
      </c>
      <c r="Q4769" t="s">
        <v>77</v>
      </c>
      <c r="R4769">
        <v>4</v>
      </c>
      <c r="S4769">
        <v>3.8</v>
      </c>
      <c r="T4769" t="s">
        <v>30</v>
      </c>
      <c r="U4769" t="s">
        <v>60</v>
      </c>
    </row>
    <row r="4770" spans="1:21" x14ac:dyDescent="0.35">
      <c r="A4770" t="s">
        <v>6824</v>
      </c>
      <c r="B4770" t="str">
        <f>IF(COUNTIFS($A:$A,$A4770,$C:$C,$C4770,$D:$D,$D4770,$G:$G,$G4770,$K:$K,$K4770,$M:$M,$M4770)&gt;1,"True Duplicate","Unique")</f>
        <v>Unique</v>
      </c>
      <c r="C4770" s="7">
        <v>45605</v>
      </c>
      <c r="D4770" t="s">
        <v>6825</v>
      </c>
      <c r="E4770" t="str">
        <f>IF(COUNTIF($B$2:D4770,D4770)=1,"New Customer","Returning Customer")</f>
        <v>Returning Customer</v>
      </c>
      <c r="F4770" t="s">
        <v>10132</v>
      </c>
      <c r="G4770" t="s">
        <v>370</v>
      </c>
      <c r="H4770" t="s">
        <v>74</v>
      </c>
      <c r="I4770" t="s">
        <v>75</v>
      </c>
      <c r="J4770" s="5">
        <v>181.52</v>
      </c>
      <c r="K4770">
        <v>14</v>
      </c>
      <c r="L4770">
        <v>0</v>
      </c>
      <c r="M4770" s="3">
        <f t="shared" si="74"/>
        <v>2541.2800000000002</v>
      </c>
      <c r="N4770" t="s">
        <v>98</v>
      </c>
      <c r="O4770" t="s">
        <v>27</v>
      </c>
      <c r="P4770" t="s">
        <v>10129</v>
      </c>
      <c r="Q4770" t="s">
        <v>123</v>
      </c>
      <c r="R4770">
        <v>1</v>
      </c>
      <c r="S4770">
        <v>3</v>
      </c>
      <c r="T4770" t="s">
        <v>30</v>
      </c>
      <c r="U4770" t="s">
        <v>86</v>
      </c>
    </row>
    <row r="4771" spans="1:21" x14ac:dyDescent="0.35">
      <c r="A4771" t="s">
        <v>7391</v>
      </c>
      <c r="B4771" t="str">
        <f>IF(COUNTIFS($A:$A,$A4771,$C:$C,$C4771,$D:$D,$D4771,$G:$G,$G4771,$K:$K,$K4771,$M:$M,$M4771)&gt;1,"True Duplicate","Unique")</f>
        <v>Unique</v>
      </c>
      <c r="C4771" s="7">
        <v>45605</v>
      </c>
      <c r="D4771" t="s">
        <v>648</v>
      </c>
      <c r="E4771" t="str">
        <f>IF(COUNTIF($B$2:D4771,D4771)=1,"New Customer","Returning Customer")</f>
        <v>Returning Customer</v>
      </c>
      <c r="F4771" t="s">
        <v>10132</v>
      </c>
      <c r="G4771" t="s">
        <v>223</v>
      </c>
      <c r="H4771" t="s">
        <v>66</v>
      </c>
      <c r="I4771" t="s">
        <v>171</v>
      </c>
      <c r="J4771" s="5">
        <v>1767.08</v>
      </c>
      <c r="K4771">
        <v>6</v>
      </c>
      <c r="L4771">
        <v>0</v>
      </c>
      <c r="M4771" s="3">
        <f t="shared" si="74"/>
        <v>10602.48</v>
      </c>
      <c r="N4771" t="s">
        <v>38</v>
      </c>
      <c r="O4771" t="s">
        <v>122</v>
      </c>
      <c r="P4771" t="s">
        <v>10129</v>
      </c>
      <c r="Q4771" t="s">
        <v>116</v>
      </c>
      <c r="R4771">
        <v>1</v>
      </c>
      <c r="S4771">
        <v>3</v>
      </c>
      <c r="T4771" t="s">
        <v>202</v>
      </c>
      <c r="U4771" t="s">
        <v>52</v>
      </c>
    </row>
    <row r="4772" spans="1:21" x14ac:dyDescent="0.35">
      <c r="A4772" t="s">
        <v>8146</v>
      </c>
      <c r="B4772" t="str">
        <f>IF(COUNTIFS($A:$A,$A4772,$C:$C,$C4772,$D:$D,$D4772,$G:$G,$G4772,$K:$K,$K4772,$M:$M,$M4772)&gt;1,"True Duplicate","Unique")</f>
        <v>Unique</v>
      </c>
      <c r="C4772" s="7">
        <v>45605</v>
      </c>
      <c r="D4772" t="s">
        <v>7392</v>
      </c>
      <c r="E4772" t="str">
        <f>IF(COUNTIF($B$2:D4772,D4772)=1,"New Customer","Returning Customer")</f>
        <v>New Customer</v>
      </c>
      <c r="F4772" t="s">
        <v>10132</v>
      </c>
      <c r="G4772" t="s">
        <v>120</v>
      </c>
      <c r="H4772" t="s">
        <v>47</v>
      </c>
      <c r="I4772" t="s">
        <v>121</v>
      </c>
      <c r="J4772" s="5">
        <v>336.81</v>
      </c>
      <c r="K4772">
        <v>7</v>
      </c>
      <c r="L4772">
        <v>0</v>
      </c>
      <c r="M4772" s="3">
        <f t="shared" si="74"/>
        <v>2357.67</v>
      </c>
      <c r="N4772" t="s">
        <v>165</v>
      </c>
      <c r="O4772" t="s">
        <v>39</v>
      </c>
      <c r="P4772" t="s">
        <v>166</v>
      </c>
      <c r="Q4772" t="s">
        <v>116</v>
      </c>
      <c r="R4772">
        <v>1</v>
      </c>
      <c r="S4772">
        <v>1.2</v>
      </c>
      <c r="T4772" t="s">
        <v>30</v>
      </c>
      <c r="U4772" t="s">
        <v>52</v>
      </c>
    </row>
    <row r="4773" spans="1:21" x14ac:dyDescent="0.35">
      <c r="A4773" t="s">
        <v>8005</v>
      </c>
      <c r="B4773" t="str">
        <f>IF(COUNTIFS($A:$A,$A4773,$C:$C,$C4773,$D:$D,$D4773,$G:$G,$G4773,$K:$K,$K4773,$M:$M,$M4773)&gt;1,"True Duplicate","Unique")</f>
        <v>Unique</v>
      </c>
      <c r="C4773" s="7">
        <v>45606</v>
      </c>
      <c r="D4773" t="s">
        <v>3369</v>
      </c>
      <c r="E4773" t="str">
        <f>IF(COUNTIF($B$2:D4773,D4773)=1,"New Customer","Returning Customer")</f>
        <v>Returning Customer</v>
      </c>
      <c r="F4773" t="s">
        <v>72</v>
      </c>
      <c r="G4773" t="s">
        <v>73</v>
      </c>
      <c r="H4773" t="s">
        <v>74</v>
      </c>
      <c r="I4773" t="s">
        <v>75</v>
      </c>
      <c r="J4773" s="5">
        <v>1996.75</v>
      </c>
      <c r="K4773">
        <v>12</v>
      </c>
      <c r="L4773">
        <v>0.1</v>
      </c>
      <c r="M4773" s="3">
        <f t="shared" si="74"/>
        <v>23959.800000000003</v>
      </c>
      <c r="N4773" t="s">
        <v>165</v>
      </c>
      <c r="O4773" t="s">
        <v>122</v>
      </c>
      <c r="P4773" t="s">
        <v>59</v>
      </c>
      <c r="Q4773" t="s">
        <v>123</v>
      </c>
      <c r="R4773">
        <v>1</v>
      </c>
      <c r="S4773">
        <v>4</v>
      </c>
      <c r="T4773" t="s">
        <v>30</v>
      </c>
      <c r="U4773" t="s">
        <v>60</v>
      </c>
    </row>
    <row r="4774" spans="1:21" x14ac:dyDescent="0.35">
      <c r="A4774" t="s">
        <v>512</v>
      </c>
      <c r="B4774" t="str">
        <f>IF(COUNTIFS($A:$A,$A4774,$C:$C,$C4774,$D:$D,$D4774,$G:$G,$G4774,$K:$K,$K4774,$M:$M,$M4774)&gt;1,"True Duplicate","Unique")</f>
        <v>Unique</v>
      </c>
      <c r="C4774" s="7">
        <v>45607</v>
      </c>
      <c r="D4774" t="s">
        <v>514</v>
      </c>
      <c r="E4774" t="str">
        <f>IF(COUNTIF($B$2:D4774,D4774)=1,"New Customer","Returning Customer")</f>
        <v>New Customer</v>
      </c>
      <c r="F4774" t="s">
        <v>10132</v>
      </c>
      <c r="G4774" t="s">
        <v>244</v>
      </c>
      <c r="H4774" t="s">
        <v>36</v>
      </c>
      <c r="I4774" t="s">
        <v>129</v>
      </c>
      <c r="J4774" s="5">
        <v>44.97</v>
      </c>
      <c r="K4774">
        <v>14</v>
      </c>
      <c r="L4774">
        <v>0</v>
      </c>
      <c r="M4774" s="3">
        <f t="shared" si="74"/>
        <v>629.57999999999993</v>
      </c>
      <c r="N4774" t="s">
        <v>302</v>
      </c>
      <c r="O4774" t="s">
        <v>27</v>
      </c>
      <c r="P4774" t="s">
        <v>166</v>
      </c>
      <c r="Q4774" t="s">
        <v>123</v>
      </c>
      <c r="R4774">
        <v>1</v>
      </c>
      <c r="S4774">
        <v>3.4</v>
      </c>
      <c r="T4774" t="s">
        <v>30</v>
      </c>
      <c r="U4774" t="s">
        <v>60</v>
      </c>
    </row>
    <row r="4775" spans="1:21" x14ac:dyDescent="0.35">
      <c r="A4775" t="s">
        <v>4311</v>
      </c>
      <c r="B4775" t="str">
        <f>IF(COUNTIFS($A:$A,$A4775,$C:$C,$C4775,$D:$D,$D4775,$G:$G,$G4775,$K:$K,$K4775,$M:$M,$M4775)&gt;1,"True Duplicate","Unique")</f>
        <v>Unique</v>
      </c>
      <c r="C4775" s="7">
        <v>45607</v>
      </c>
      <c r="D4775" t="s">
        <v>4312</v>
      </c>
      <c r="E4775" t="str">
        <f>IF(COUNTIF($B$2:D4775,D4775)=1,"New Customer","Returning Customer")</f>
        <v>Returning Customer</v>
      </c>
      <c r="F4775" t="s">
        <v>10132</v>
      </c>
      <c r="G4775" t="s">
        <v>109</v>
      </c>
      <c r="H4775" t="s">
        <v>74</v>
      </c>
      <c r="I4775" t="s">
        <v>110</v>
      </c>
      <c r="J4775" s="5">
        <v>530.09</v>
      </c>
      <c r="K4775">
        <v>12</v>
      </c>
      <c r="M4775" s="3">
        <f t="shared" si="74"/>
        <v>6361.08</v>
      </c>
      <c r="N4775" t="s">
        <v>76</v>
      </c>
      <c r="O4775" t="s">
        <v>122</v>
      </c>
      <c r="P4775" t="s">
        <v>85</v>
      </c>
      <c r="Q4775" t="s">
        <v>123</v>
      </c>
      <c r="R4775">
        <v>4</v>
      </c>
      <c r="S4775">
        <v>4.5</v>
      </c>
      <c r="T4775" t="s">
        <v>30</v>
      </c>
      <c r="U4775" t="s">
        <v>60</v>
      </c>
    </row>
    <row r="4776" spans="1:21" x14ac:dyDescent="0.35">
      <c r="A4776" t="s">
        <v>5322</v>
      </c>
      <c r="B4776" t="str">
        <f>IF(COUNTIFS($A:$A,$A4776,$C:$C,$C4776,$D:$D,$D4776,$G:$G,$G4776,$K:$K,$K4776,$M:$M,$M4776)&gt;1,"True Duplicate","Unique")</f>
        <v>Unique</v>
      </c>
      <c r="C4776" s="7">
        <v>45607</v>
      </c>
      <c r="D4776" t="s">
        <v>2062</v>
      </c>
      <c r="E4776" t="str">
        <f>IF(COUNTIF($B$2:D4776,D4776)=1,"New Customer","Returning Customer")</f>
        <v>Returning Customer</v>
      </c>
      <c r="F4776" t="s">
        <v>72</v>
      </c>
      <c r="G4776" t="s">
        <v>416</v>
      </c>
      <c r="H4776" t="s">
        <v>66</v>
      </c>
      <c r="I4776" t="s">
        <v>417</v>
      </c>
      <c r="J4776" s="5">
        <v>1310.24</v>
      </c>
      <c r="K4776">
        <v>1</v>
      </c>
      <c r="L4776">
        <v>0</v>
      </c>
      <c r="M4776" s="3">
        <f t="shared" si="74"/>
        <v>1310.24</v>
      </c>
      <c r="N4776" t="s">
        <v>76</v>
      </c>
      <c r="O4776" t="s">
        <v>122</v>
      </c>
      <c r="P4776" t="s">
        <v>166</v>
      </c>
      <c r="Q4776" t="s">
        <v>77</v>
      </c>
      <c r="R4776">
        <v>8</v>
      </c>
      <c r="S4776">
        <v>2.6</v>
      </c>
      <c r="T4776" t="s">
        <v>30</v>
      </c>
      <c r="U4776" t="s">
        <v>60</v>
      </c>
    </row>
    <row r="4777" spans="1:21" x14ac:dyDescent="0.35">
      <c r="A4777" t="s">
        <v>7488</v>
      </c>
      <c r="B4777" t="str">
        <f>IF(COUNTIFS($A:$A,$A4777,$C:$C,$C4777,$D:$D,$D4777,$G:$G,$G4777,$K:$K,$K4777,$M:$M,$M4777)&gt;1,"True Duplicate","Unique")</f>
        <v>Unique</v>
      </c>
      <c r="C4777" s="7">
        <v>45607</v>
      </c>
      <c r="D4777" t="s">
        <v>7489</v>
      </c>
      <c r="E4777" t="str">
        <f>IF(COUNTIF($B$2:D4777,D4777)=1,"New Customer","Returning Customer")</f>
        <v>New Customer</v>
      </c>
      <c r="F4777" t="s">
        <v>10132</v>
      </c>
      <c r="G4777" t="s">
        <v>258</v>
      </c>
      <c r="H4777" t="s">
        <v>36</v>
      </c>
      <c r="I4777" t="s">
        <v>259</v>
      </c>
      <c r="J4777" s="5">
        <v>16.45</v>
      </c>
      <c r="K4777">
        <v>6</v>
      </c>
      <c r="L4777">
        <v>0.05</v>
      </c>
      <c r="M4777" s="3">
        <f t="shared" si="74"/>
        <v>98.399999999999991</v>
      </c>
      <c r="N4777" t="s">
        <v>26</v>
      </c>
      <c r="O4777" t="s">
        <v>27</v>
      </c>
      <c r="P4777" t="s">
        <v>10129</v>
      </c>
      <c r="Q4777" t="s">
        <v>41</v>
      </c>
      <c r="R4777">
        <v>13</v>
      </c>
      <c r="S4777">
        <v>1.2</v>
      </c>
      <c r="T4777" t="s">
        <v>30</v>
      </c>
      <c r="U4777" t="s">
        <v>60</v>
      </c>
    </row>
    <row r="4778" spans="1:21" x14ac:dyDescent="0.35">
      <c r="A4778" t="s">
        <v>6582</v>
      </c>
      <c r="B4778" t="str">
        <f>IF(COUNTIFS($A:$A,$A4778,$C:$C,$C4778,$D:$D,$D4778,$G:$G,$G4778,$K:$K,$K4778,$M:$M,$M4778)&gt;1,"True Duplicate","Unique")</f>
        <v>Unique</v>
      </c>
      <c r="C4778" s="7">
        <v>45608</v>
      </c>
      <c r="D4778" t="s">
        <v>6584</v>
      </c>
      <c r="E4778" t="str">
        <f>IF(COUNTIF($B$2:D4778,D4778)=1,"New Customer","Returning Customer")</f>
        <v>New Customer</v>
      </c>
      <c r="F4778" t="s">
        <v>10132</v>
      </c>
      <c r="G4778" t="s">
        <v>445</v>
      </c>
      <c r="H4778" t="s">
        <v>66</v>
      </c>
      <c r="I4778" t="s">
        <v>446</v>
      </c>
      <c r="J4778" s="5">
        <v>499.99</v>
      </c>
      <c r="K4778">
        <v>2</v>
      </c>
      <c r="L4778">
        <v>0.05</v>
      </c>
      <c r="M4778" s="3">
        <f t="shared" si="74"/>
        <v>999.88</v>
      </c>
      <c r="N4778" t="s">
        <v>142</v>
      </c>
      <c r="O4778" t="s">
        <v>122</v>
      </c>
      <c r="P4778" t="s">
        <v>85</v>
      </c>
      <c r="Q4778" t="s">
        <v>29</v>
      </c>
      <c r="R4778">
        <v>9</v>
      </c>
      <c r="S4778">
        <v>1.4</v>
      </c>
      <c r="T4778" t="s">
        <v>112</v>
      </c>
      <c r="U4778" t="s">
        <v>60</v>
      </c>
    </row>
    <row r="4779" spans="1:21" x14ac:dyDescent="0.35">
      <c r="A4779" t="s">
        <v>2417</v>
      </c>
      <c r="B4779" t="str">
        <f>IF(COUNTIFS($A:$A,$A4779,$C:$C,$C4779,$D:$D,$D4779,$G:$G,$G4779,$K:$K,$K4779,$M:$M,$M4779)&gt;1,"True Duplicate","Unique")</f>
        <v>Unique</v>
      </c>
      <c r="C4779" s="7">
        <v>45609</v>
      </c>
      <c r="D4779" t="s">
        <v>1272</v>
      </c>
      <c r="E4779" t="str">
        <f>IF(COUNTIF($B$2:D4779,D4779)=1,"New Customer","Returning Customer")</f>
        <v>Returning Customer</v>
      </c>
      <c r="F4779" t="s">
        <v>10132</v>
      </c>
      <c r="G4779" t="s">
        <v>128</v>
      </c>
      <c r="H4779" t="s">
        <v>36</v>
      </c>
      <c r="I4779" t="s">
        <v>129</v>
      </c>
      <c r="J4779" s="5">
        <v>32.76</v>
      </c>
      <c r="K4779">
        <v>12</v>
      </c>
      <c r="L4779">
        <v>0.15</v>
      </c>
      <c r="M4779" s="3">
        <f t="shared" si="74"/>
        <v>391.32</v>
      </c>
      <c r="N4779" t="s">
        <v>104</v>
      </c>
      <c r="O4779" t="s">
        <v>111</v>
      </c>
      <c r="P4779" t="s">
        <v>10129</v>
      </c>
      <c r="Q4779" t="s">
        <v>116</v>
      </c>
      <c r="R4779">
        <v>11</v>
      </c>
      <c r="S4779">
        <v>3.9</v>
      </c>
      <c r="T4779" t="s">
        <v>30</v>
      </c>
      <c r="U4779" t="s">
        <v>60</v>
      </c>
    </row>
    <row r="4780" spans="1:21" x14ac:dyDescent="0.35">
      <c r="A4780" t="s">
        <v>3058</v>
      </c>
      <c r="B4780" t="str">
        <f>IF(COUNTIFS($A:$A,$A4780,$C:$C,$C4780,$D:$D,$D4780,$G:$G,$G4780,$K:$K,$K4780,$M:$M,$M4780)&gt;1,"True Duplicate","Unique")</f>
        <v>Unique</v>
      </c>
      <c r="C4780" s="7">
        <v>45609</v>
      </c>
      <c r="D4780" t="s">
        <v>3059</v>
      </c>
      <c r="E4780" t="str">
        <f>IF(COUNTIF($B$2:D4780,D4780)=1,"New Customer","Returning Customer")</f>
        <v>New Customer</v>
      </c>
      <c r="F4780" t="s">
        <v>72</v>
      </c>
      <c r="G4780" t="s">
        <v>209</v>
      </c>
      <c r="H4780" t="s">
        <v>47</v>
      </c>
      <c r="I4780" t="s">
        <v>210</v>
      </c>
      <c r="J4780" s="5">
        <v>235.44</v>
      </c>
      <c r="K4780">
        <v>9</v>
      </c>
      <c r="L4780">
        <v>0</v>
      </c>
      <c r="M4780" s="3">
        <f t="shared" si="74"/>
        <v>2118.96</v>
      </c>
      <c r="N4780" t="s">
        <v>98</v>
      </c>
      <c r="O4780" t="s">
        <v>122</v>
      </c>
      <c r="P4780" t="s">
        <v>59</v>
      </c>
      <c r="Q4780" t="s">
        <v>123</v>
      </c>
      <c r="R4780">
        <v>1</v>
      </c>
      <c r="S4780">
        <v>4.0999999999999996</v>
      </c>
      <c r="T4780" t="s">
        <v>30</v>
      </c>
      <c r="U4780" t="s">
        <v>10128</v>
      </c>
    </row>
    <row r="4781" spans="1:21" x14ac:dyDescent="0.35">
      <c r="A4781" t="s">
        <v>4839</v>
      </c>
      <c r="B4781" t="str">
        <f>IF(COUNTIFS($A:$A,$A4781,$C:$C,$C4781,$D:$D,$D4781,$G:$G,$G4781,$K:$K,$K4781,$M:$M,$M4781)&gt;1,"True Duplicate","Unique")</f>
        <v>Unique</v>
      </c>
      <c r="C4781" s="7">
        <v>45609</v>
      </c>
      <c r="D4781" t="s">
        <v>7543</v>
      </c>
      <c r="E4781" t="str">
        <f>IF(COUNTIF($B$2:D4781,D4781)=1,"New Customer","Returning Customer")</f>
        <v>New Customer</v>
      </c>
      <c r="F4781" t="s">
        <v>72</v>
      </c>
      <c r="G4781" t="s">
        <v>281</v>
      </c>
      <c r="H4781" t="s">
        <v>74</v>
      </c>
      <c r="I4781" t="s">
        <v>110</v>
      </c>
      <c r="J4781" s="5">
        <v>244.77</v>
      </c>
      <c r="K4781">
        <v>6</v>
      </c>
      <c r="L4781">
        <v>0.3</v>
      </c>
      <c r="M4781" s="3">
        <f t="shared" si="74"/>
        <v>1466.82</v>
      </c>
      <c r="N4781" t="s">
        <v>26</v>
      </c>
      <c r="O4781" t="s">
        <v>39</v>
      </c>
      <c r="P4781" t="s">
        <v>10129</v>
      </c>
      <c r="Q4781" t="s">
        <v>123</v>
      </c>
      <c r="R4781">
        <v>11</v>
      </c>
      <c r="S4781">
        <v>4.9000000000000004</v>
      </c>
      <c r="T4781" t="s">
        <v>30</v>
      </c>
      <c r="U4781" t="s">
        <v>60</v>
      </c>
    </row>
    <row r="4782" spans="1:21" x14ac:dyDescent="0.35">
      <c r="A4782" t="s">
        <v>7542</v>
      </c>
      <c r="B4782" t="str">
        <f>IF(COUNTIFS($A:$A,$A4782,$C:$C,$C4782,$D:$D,$D4782,$G:$G,$G4782,$K:$K,$K4782,$M:$M,$M4782)&gt;1,"True Duplicate","Unique")</f>
        <v>Unique</v>
      </c>
      <c r="C4782" s="7">
        <v>45609</v>
      </c>
      <c r="D4782" t="s">
        <v>8380</v>
      </c>
      <c r="E4782" t="str">
        <f>IF(COUNTIF($B$2:D4782,D4782)=1,"New Customer","Returning Customer")</f>
        <v>New Customer</v>
      </c>
      <c r="F4782" t="s">
        <v>72</v>
      </c>
      <c r="G4782" t="s">
        <v>181</v>
      </c>
      <c r="H4782" t="s">
        <v>24</v>
      </c>
      <c r="I4782" t="s">
        <v>182</v>
      </c>
      <c r="J4782" s="5">
        <v>309.97000000000003</v>
      </c>
      <c r="K4782">
        <v>7</v>
      </c>
      <c r="L4782">
        <v>0.05</v>
      </c>
      <c r="M4782" s="3">
        <f t="shared" si="74"/>
        <v>2169.44</v>
      </c>
      <c r="N4782" t="s">
        <v>165</v>
      </c>
      <c r="O4782" t="s">
        <v>39</v>
      </c>
      <c r="P4782" t="s">
        <v>166</v>
      </c>
      <c r="Q4782" t="s">
        <v>29</v>
      </c>
      <c r="R4782">
        <v>11</v>
      </c>
      <c r="S4782">
        <v>2.8</v>
      </c>
      <c r="T4782" t="s">
        <v>143</v>
      </c>
      <c r="U4782" t="s">
        <v>60</v>
      </c>
    </row>
    <row r="4783" spans="1:21" x14ac:dyDescent="0.35">
      <c r="A4783" t="s">
        <v>7942</v>
      </c>
      <c r="B4783" t="str">
        <f>IF(COUNTIFS($A:$A,$A4783,$C:$C,$C4783,$D:$D,$D4783,$G:$G,$G4783,$K:$K,$K4783,$M:$M,$M4783)&gt;1,"True Duplicate","Unique")</f>
        <v>Unique</v>
      </c>
      <c r="C4783" s="7">
        <v>45609</v>
      </c>
      <c r="D4783" t="s">
        <v>4840</v>
      </c>
      <c r="E4783" t="str">
        <f>IF(COUNTIF($B$2:D4783,D4783)=1,"New Customer","Returning Customer")</f>
        <v>New Customer</v>
      </c>
      <c r="F4783" t="s">
        <v>10132</v>
      </c>
      <c r="G4783" t="s">
        <v>301</v>
      </c>
      <c r="H4783" t="s">
        <v>57</v>
      </c>
      <c r="I4783" t="s">
        <v>97</v>
      </c>
      <c r="J4783" s="5">
        <v>553.11</v>
      </c>
      <c r="K4783">
        <v>2</v>
      </c>
      <c r="L4783">
        <v>0.1</v>
      </c>
      <c r="M4783" s="3">
        <f t="shared" si="74"/>
        <v>1106.02</v>
      </c>
      <c r="N4783" t="s">
        <v>98</v>
      </c>
      <c r="O4783" t="s">
        <v>122</v>
      </c>
      <c r="P4783" t="s">
        <v>59</v>
      </c>
      <c r="Q4783" t="s">
        <v>116</v>
      </c>
      <c r="R4783">
        <v>11</v>
      </c>
      <c r="S4783">
        <v>2</v>
      </c>
      <c r="T4783" t="s">
        <v>30</v>
      </c>
      <c r="U4783" t="s">
        <v>86</v>
      </c>
    </row>
    <row r="4784" spans="1:21" x14ac:dyDescent="0.35">
      <c r="A4784" t="s">
        <v>8379</v>
      </c>
      <c r="B4784" t="str">
        <f>IF(COUNTIFS($A:$A,$A4784,$C:$C,$C4784,$D:$D,$D4784,$G:$G,$G4784,$K:$K,$K4784,$M:$M,$M4784)&gt;1,"True Duplicate","Unique")</f>
        <v>Unique</v>
      </c>
      <c r="C4784" s="7">
        <v>45609</v>
      </c>
      <c r="D4784" t="s">
        <v>2419</v>
      </c>
      <c r="E4784" t="str">
        <f>IF(COUNTIF($B$2:D4784,D4784)=1,"New Customer","Returning Customer")</f>
        <v>Returning Customer</v>
      </c>
      <c r="F4784" t="s">
        <v>10132</v>
      </c>
      <c r="G4784" t="s">
        <v>872</v>
      </c>
      <c r="H4784" t="s">
        <v>36</v>
      </c>
      <c r="I4784" t="s">
        <v>10127</v>
      </c>
      <c r="J4784" s="5">
        <v>27.13</v>
      </c>
      <c r="K4784">
        <v>7</v>
      </c>
      <c r="L4784">
        <v>0</v>
      </c>
      <c r="M4784" s="3">
        <f t="shared" si="74"/>
        <v>189.91</v>
      </c>
      <c r="N4784" t="s">
        <v>98</v>
      </c>
      <c r="O4784" t="s">
        <v>122</v>
      </c>
      <c r="P4784" t="s">
        <v>59</v>
      </c>
      <c r="Q4784" t="s">
        <v>123</v>
      </c>
      <c r="R4784">
        <v>5</v>
      </c>
      <c r="S4784">
        <v>4.9000000000000004</v>
      </c>
      <c r="T4784" t="s">
        <v>30</v>
      </c>
      <c r="U4784" t="s">
        <v>60</v>
      </c>
    </row>
    <row r="4785" spans="1:21" x14ac:dyDescent="0.35">
      <c r="A4785" t="s">
        <v>9428</v>
      </c>
      <c r="B4785" t="str">
        <f>IF(COUNTIFS($A:$A,$A4785,$C:$C,$C4785,$D:$D,$D4785,$G:$G,$G4785,$K:$K,$K4785,$M:$M,$M4785)&gt;1,"True Duplicate","Unique")</f>
        <v>Unique</v>
      </c>
      <c r="C4785" s="7">
        <v>45609</v>
      </c>
      <c r="D4785" t="s">
        <v>7943</v>
      </c>
      <c r="E4785" t="str">
        <f>IF(COUNTIF($B$2:D4785,D4785)=1,"New Customer","Returning Customer")</f>
        <v>New Customer</v>
      </c>
      <c r="F4785" t="s">
        <v>72</v>
      </c>
      <c r="G4785" t="s">
        <v>374</v>
      </c>
      <c r="H4785" t="s">
        <v>36</v>
      </c>
      <c r="I4785" t="s">
        <v>259</v>
      </c>
      <c r="J4785" s="5">
        <v>12.68</v>
      </c>
      <c r="K4785">
        <v>2</v>
      </c>
      <c r="L4785">
        <v>0.25</v>
      </c>
      <c r="M4785" s="3">
        <f t="shared" si="74"/>
        <v>24.86</v>
      </c>
      <c r="N4785" t="s">
        <v>165</v>
      </c>
      <c r="O4785" t="s">
        <v>111</v>
      </c>
      <c r="P4785" t="s">
        <v>166</v>
      </c>
      <c r="Q4785" t="s">
        <v>123</v>
      </c>
      <c r="R4785">
        <v>9</v>
      </c>
      <c r="S4785">
        <v>3.4</v>
      </c>
      <c r="T4785" t="s">
        <v>51</v>
      </c>
      <c r="U4785" t="s">
        <v>86</v>
      </c>
    </row>
    <row r="4786" spans="1:21" x14ac:dyDescent="0.35">
      <c r="A4786" t="s">
        <v>2404</v>
      </c>
      <c r="B4786" t="str">
        <f>IF(COUNTIFS($A:$A,$A4786,$C:$C,$C4786,$D:$D,$D4786,$G:$G,$G4786,$K:$K,$K4786,$M:$M,$M4786)&gt;1,"True Duplicate","Unique")</f>
        <v>Unique</v>
      </c>
      <c r="C4786" s="7">
        <v>45610</v>
      </c>
      <c r="D4786" t="s">
        <v>9349</v>
      </c>
      <c r="E4786" t="str">
        <f>IF(COUNTIF($B$2:D4786,D4786)=1,"New Customer","Returning Customer")</f>
        <v>New Customer</v>
      </c>
      <c r="F4786" t="s">
        <v>72</v>
      </c>
      <c r="G4786" t="s">
        <v>73</v>
      </c>
      <c r="H4786" t="s">
        <v>74</v>
      </c>
      <c r="I4786" t="s">
        <v>75</v>
      </c>
      <c r="J4786" s="5">
        <v>2000.17</v>
      </c>
      <c r="K4786">
        <v>6</v>
      </c>
      <c r="L4786">
        <v>0.1</v>
      </c>
      <c r="M4786" s="3">
        <f t="shared" si="74"/>
        <v>12000.420000000002</v>
      </c>
      <c r="N4786" t="s">
        <v>165</v>
      </c>
      <c r="O4786" t="s">
        <v>111</v>
      </c>
      <c r="P4786" t="s">
        <v>85</v>
      </c>
      <c r="Q4786" t="s">
        <v>123</v>
      </c>
      <c r="R4786">
        <v>1</v>
      </c>
      <c r="S4786">
        <v>4.7</v>
      </c>
      <c r="T4786" t="s">
        <v>202</v>
      </c>
      <c r="U4786" t="s">
        <v>60</v>
      </c>
    </row>
    <row r="4787" spans="1:21" x14ac:dyDescent="0.35">
      <c r="A4787" t="s">
        <v>9348</v>
      </c>
      <c r="B4787" t="str">
        <f>IF(COUNTIFS($A:$A,$A4787,$C:$C,$C4787,$D:$D,$D4787,$G:$G,$G4787,$K:$K,$K4787,$M:$M,$M4787)&gt;1,"True Duplicate","Unique")</f>
        <v>Unique</v>
      </c>
      <c r="C4787" s="7">
        <v>45610</v>
      </c>
      <c r="D4787" t="s">
        <v>2406</v>
      </c>
      <c r="E4787" t="str">
        <f>IF(COUNTIF($B$2:D4787,D4787)=1,"New Customer","Returning Customer")</f>
        <v>Returning Customer</v>
      </c>
      <c r="F4787" t="s">
        <v>72</v>
      </c>
      <c r="G4787" t="s">
        <v>138</v>
      </c>
      <c r="H4787" t="s">
        <v>24</v>
      </c>
      <c r="I4787" t="s">
        <v>133</v>
      </c>
      <c r="J4787" s="5">
        <v>170.78</v>
      </c>
      <c r="K4787">
        <v>7</v>
      </c>
      <c r="L4787">
        <v>0.05</v>
      </c>
      <c r="M4787" s="3">
        <f t="shared" si="74"/>
        <v>1195.1099999999999</v>
      </c>
      <c r="N4787" t="s">
        <v>302</v>
      </c>
      <c r="O4787" t="s">
        <v>122</v>
      </c>
      <c r="P4787" t="s">
        <v>10129</v>
      </c>
      <c r="Q4787" t="s">
        <v>29</v>
      </c>
      <c r="R4787">
        <v>5</v>
      </c>
      <c r="S4787">
        <v>1.9</v>
      </c>
      <c r="T4787" t="s">
        <v>30</v>
      </c>
      <c r="U4787" t="s">
        <v>60</v>
      </c>
    </row>
    <row r="4788" spans="1:21" x14ac:dyDescent="0.35">
      <c r="A4788" t="s">
        <v>764</v>
      </c>
      <c r="B4788" t="str">
        <f>IF(COUNTIFS($A:$A,$A4788,$C:$C,$C4788,$D:$D,$D4788,$G:$G,$G4788,$K:$K,$K4788,$M:$M,$M4788)&gt;1,"True Duplicate","Unique")</f>
        <v>Unique</v>
      </c>
      <c r="C4788" s="7">
        <v>45611</v>
      </c>
      <c r="D4788" t="s">
        <v>4229</v>
      </c>
      <c r="E4788" t="str">
        <f>IF(COUNTIF($B$2:D4788,D4788)=1,"New Customer","Returning Customer")</f>
        <v>Returning Customer</v>
      </c>
      <c r="F4788" t="s">
        <v>72</v>
      </c>
      <c r="G4788" t="s">
        <v>193</v>
      </c>
      <c r="H4788" t="s">
        <v>24</v>
      </c>
      <c r="I4788" t="s">
        <v>10126</v>
      </c>
      <c r="J4788" s="5">
        <v>272.77999999999997</v>
      </c>
      <c r="K4788">
        <v>8</v>
      </c>
      <c r="L4788">
        <v>0</v>
      </c>
      <c r="M4788" s="3">
        <f t="shared" si="74"/>
        <v>2182.2399999999998</v>
      </c>
      <c r="N4788" t="s">
        <v>104</v>
      </c>
      <c r="O4788" t="s">
        <v>122</v>
      </c>
      <c r="P4788" t="s">
        <v>85</v>
      </c>
      <c r="Q4788" t="s">
        <v>116</v>
      </c>
      <c r="R4788">
        <v>11</v>
      </c>
      <c r="S4788">
        <v>2</v>
      </c>
      <c r="T4788" t="s">
        <v>30</v>
      </c>
      <c r="U4788" t="s">
        <v>60</v>
      </c>
    </row>
    <row r="4789" spans="1:21" x14ac:dyDescent="0.35">
      <c r="A4789" t="s">
        <v>2596</v>
      </c>
      <c r="B4789" t="str">
        <f>IF(COUNTIFS($A:$A,$A4789,$C:$C,$C4789,$D:$D,$D4789,$G:$G,$G4789,$K:$K,$K4789,$M:$M,$M4789)&gt;1,"True Duplicate","Unique")</f>
        <v>Unique</v>
      </c>
      <c r="C4789" s="7">
        <v>45611</v>
      </c>
      <c r="D4789" t="s">
        <v>6088</v>
      </c>
      <c r="E4789" t="str">
        <f>IF(COUNTIF($B$2:D4789,D4789)=1,"New Customer","Returning Customer")</f>
        <v>New Customer</v>
      </c>
      <c r="F4789" t="s">
        <v>72</v>
      </c>
      <c r="G4789" t="s">
        <v>403</v>
      </c>
      <c r="H4789" t="s">
        <v>74</v>
      </c>
      <c r="I4789" t="s">
        <v>148</v>
      </c>
      <c r="J4789" s="5">
        <v>96.3</v>
      </c>
      <c r="K4789">
        <v>5</v>
      </c>
      <c r="L4789">
        <v>0.1</v>
      </c>
      <c r="M4789" s="3">
        <f t="shared" si="74"/>
        <v>481</v>
      </c>
      <c r="N4789" t="s">
        <v>49</v>
      </c>
      <c r="O4789" t="s">
        <v>122</v>
      </c>
      <c r="P4789" t="s">
        <v>85</v>
      </c>
      <c r="Q4789" t="s">
        <v>41</v>
      </c>
      <c r="R4789">
        <v>6</v>
      </c>
      <c r="S4789">
        <v>1.5</v>
      </c>
      <c r="T4789" t="s">
        <v>30</v>
      </c>
      <c r="U4789" t="s">
        <v>86</v>
      </c>
    </row>
    <row r="4790" spans="1:21" x14ac:dyDescent="0.35">
      <c r="A4790" t="s">
        <v>4228</v>
      </c>
      <c r="B4790" t="str">
        <f>IF(COUNTIFS($A:$A,$A4790,$C:$C,$C4790,$D:$D,$D4790,$G:$G,$G4790,$K:$K,$K4790,$M:$M,$M4790)&gt;1,"True Duplicate","Unique")</f>
        <v>Unique</v>
      </c>
      <c r="C4790" s="7">
        <v>45611</v>
      </c>
      <c r="D4790" t="s">
        <v>766</v>
      </c>
      <c r="E4790" t="str">
        <f>IF(COUNTIF($B$2:D4790,D4790)=1,"New Customer","Returning Customer")</f>
        <v>New Customer</v>
      </c>
      <c r="F4790" t="s">
        <v>10132</v>
      </c>
      <c r="G4790" t="s">
        <v>470</v>
      </c>
      <c r="H4790" t="s">
        <v>24</v>
      </c>
      <c r="I4790" t="s">
        <v>471</v>
      </c>
      <c r="J4790" s="5">
        <v>399</v>
      </c>
      <c r="K4790">
        <v>5</v>
      </c>
      <c r="L4790">
        <v>0</v>
      </c>
      <c r="M4790" s="3">
        <f t="shared" si="74"/>
        <v>1995</v>
      </c>
      <c r="N4790" t="s">
        <v>38</v>
      </c>
      <c r="O4790" t="s">
        <v>27</v>
      </c>
      <c r="P4790" t="s">
        <v>10129</v>
      </c>
      <c r="Q4790" t="s">
        <v>29</v>
      </c>
      <c r="R4790">
        <v>-1</v>
      </c>
      <c r="S4790">
        <v>1.4</v>
      </c>
      <c r="T4790" t="s">
        <v>30</v>
      </c>
      <c r="U4790" t="s">
        <v>52</v>
      </c>
    </row>
    <row r="4791" spans="1:21" x14ac:dyDescent="0.35">
      <c r="A4791" t="s">
        <v>6003</v>
      </c>
      <c r="B4791" t="str">
        <f>IF(COUNTIFS($A:$A,$A4791,$C:$C,$C4791,$D:$D,$D4791,$G:$G,$G4791,$K:$K,$K4791,$M:$M,$M4791)&gt;1,"True Duplicate","Unique")</f>
        <v>Unique</v>
      </c>
      <c r="C4791" s="7">
        <v>45611</v>
      </c>
      <c r="D4791" t="s">
        <v>2597</v>
      </c>
      <c r="E4791" t="str">
        <f>IF(COUNTIF($B$2:D4791,D4791)=1,"New Customer","Returning Customer")</f>
        <v>New Customer</v>
      </c>
      <c r="F4791" t="s">
        <v>10132</v>
      </c>
      <c r="G4791" t="s">
        <v>128</v>
      </c>
      <c r="H4791" t="s">
        <v>36</v>
      </c>
      <c r="I4791" t="s">
        <v>129</v>
      </c>
      <c r="J4791" s="5">
        <v>27.39</v>
      </c>
      <c r="K4791">
        <v>11</v>
      </c>
      <c r="L4791">
        <v>0.3</v>
      </c>
      <c r="M4791" s="3">
        <f t="shared" si="74"/>
        <v>297.99</v>
      </c>
      <c r="N4791" t="s">
        <v>49</v>
      </c>
      <c r="O4791" t="s">
        <v>39</v>
      </c>
      <c r="P4791" t="s">
        <v>10129</v>
      </c>
      <c r="Q4791" t="s">
        <v>77</v>
      </c>
      <c r="R4791">
        <v>7</v>
      </c>
      <c r="S4791">
        <v>4.5999999999999996</v>
      </c>
      <c r="U4791" t="s">
        <v>86</v>
      </c>
    </row>
    <row r="4792" spans="1:21" x14ac:dyDescent="0.35">
      <c r="A4792" t="s">
        <v>6087</v>
      </c>
      <c r="B4792" t="str">
        <f>IF(COUNTIFS($A:$A,$A4792,$C:$C,$C4792,$D:$D,$D4792,$G:$G,$G4792,$K:$K,$K4792,$M:$M,$M4792)&gt;1,"True Duplicate","Unique")</f>
        <v>Unique</v>
      </c>
      <c r="C4792" s="7">
        <v>45611</v>
      </c>
      <c r="D4792" t="s">
        <v>3147</v>
      </c>
      <c r="E4792" t="str">
        <f>IF(COUNTIF($B$2:D4792,D4792)=1,"New Customer","Returning Customer")</f>
        <v>Returning Customer</v>
      </c>
      <c r="F4792" t="s">
        <v>10132</v>
      </c>
      <c r="G4792" t="s">
        <v>96</v>
      </c>
      <c r="H4792" t="s">
        <v>57</v>
      </c>
      <c r="I4792" t="s">
        <v>97</v>
      </c>
      <c r="J4792" s="5">
        <v>318.86</v>
      </c>
      <c r="K4792">
        <v>2</v>
      </c>
      <c r="L4792">
        <v>0</v>
      </c>
      <c r="M4792" s="3">
        <f t="shared" si="74"/>
        <v>637.72</v>
      </c>
      <c r="N4792" t="s">
        <v>83</v>
      </c>
      <c r="O4792" t="s">
        <v>111</v>
      </c>
      <c r="P4792" t="s">
        <v>59</v>
      </c>
      <c r="Q4792" t="s">
        <v>116</v>
      </c>
      <c r="R4792">
        <v>4</v>
      </c>
      <c r="S4792">
        <v>1.9</v>
      </c>
      <c r="T4792" t="s">
        <v>30</v>
      </c>
      <c r="U4792" t="s">
        <v>60</v>
      </c>
    </row>
    <row r="4793" spans="1:21" x14ac:dyDescent="0.35">
      <c r="A4793" t="s">
        <v>6496</v>
      </c>
      <c r="B4793" t="str">
        <f>IF(COUNTIFS($A:$A,$A4793,$C:$C,$C4793,$D:$D,$D4793,$G:$G,$G4793,$K:$K,$K4793,$M:$M,$M4793)&gt;1,"True Duplicate","Unique")</f>
        <v>Unique</v>
      </c>
      <c r="C4793" s="7">
        <v>45611</v>
      </c>
      <c r="D4793" t="s">
        <v>250</v>
      </c>
      <c r="E4793" t="str">
        <f>IF(COUNTIF($B$2:D4793,D4793)=1,"New Customer","Returning Customer")</f>
        <v>Returning Customer</v>
      </c>
      <c r="F4793" t="s">
        <v>10132</v>
      </c>
      <c r="G4793" t="s">
        <v>81</v>
      </c>
      <c r="H4793" t="s">
        <v>57</v>
      </c>
      <c r="I4793" t="s">
        <v>82</v>
      </c>
      <c r="J4793" s="5">
        <v>452.22</v>
      </c>
      <c r="K4793">
        <v>7</v>
      </c>
      <c r="L4793">
        <v>0.1</v>
      </c>
      <c r="M4793" s="3">
        <f t="shared" si="74"/>
        <v>3164.84</v>
      </c>
      <c r="N4793" t="s">
        <v>302</v>
      </c>
      <c r="O4793" t="s">
        <v>122</v>
      </c>
      <c r="P4793" t="s">
        <v>85</v>
      </c>
      <c r="Q4793" t="s">
        <v>123</v>
      </c>
      <c r="R4793">
        <v>7</v>
      </c>
      <c r="S4793">
        <v>2.2999999999999998</v>
      </c>
      <c r="T4793" t="s">
        <v>30</v>
      </c>
      <c r="U4793" t="s">
        <v>60</v>
      </c>
    </row>
    <row r="4794" spans="1:21" x14ac:dyDescent="0.35">
      <c r="A4794" t="s">
        <v>8863</v>
      </c>
      <c r="B4794" t="str">
        <f>IF(COUNTIFS($A:$A,$A4794,$C:$C,$C4794,$D:$D,$D4794,$G:$G,$G4794,$K:$K,$K4794,$M:$M,$M4794)&gt;1,"True Duplicate","Unique")</f>
        <v>Unique</v>
      </c>
      <c r="C4794" s="7">
        <v>45611</v>
      </c>
      <c r="D4794" t="s">
        <v>280</v>
      </c>
      <c r="E4794" t="str">
        <f>IF(COUNTIF($B$2:D4794,D4794)=1,"New Customer","Returning Customer")</f>
        <v>Returning Customer</v>
      </c>
      <c r="F4794" t="s">
        <v>72</v>
      </c>
      <c r="G4794" t="s">
        <v>258</v>
      </c>
      <c r="H4794" t="s">
        <v>36</v>
      </c>
      <c r="I4794" t="s">
        <v>259</v>
      </c>
      <c r="J4794" s="5">
        <v>34.659999999999997</v>
      </c>
      <c r="K4794">
        <v>12</v>
      </c>
      <c r="L4794">
        <v>0.3</v>
      </c>
      <c r="M4794" s="3">
        <f t="shared" si="74"/>
        <v>412.32</v>
      </c>
      <c r="N4794" t="s">
        <v>165</v>
      </c>
      <c r="O4794" t="s">
        <v>27</v>
      </c>
      <c r="P4794" t="s">
        <v>10129</v>
      </c>
      <c r="Q4794" t="s">
        <v>29</v>
      </c>
      <c r="R4794">
        <v>2</v>
      </c>
      <c r="S4794">
        <v>2.2000000000000002</v>
      </c>
      <c r="T4794" t="s">
        <v>30</v>
      </c>
      <c r="U4794" t="s">
        <v>86</v>
      </c>
    </row>
    <row r="4795" spans="1:21" x14ac:dyDescent="0.35">
      <c r="A4795" t="s">
        <v>9387</v>
      </c>
      <c r="B4795" t="str">
        <f>IF(COUNTIFS($A:$A,$A4795,$C:$C,$C4795,$D:$D,$D4795,$G:$G,$G4795,$K:$K,$K4795,$M:$M,$M4795)&gt;1,"True Duplicate","Unique")</f>
        <v>Unique</v>
      </c>
      <c r="C4795" s="7">
        <v>45611</v>
      </c>
      <c r="D4795" t="s">
        <v>8864</v>
      </c>
      <c r="E4795" t="str">
        <f>IF(COUNTIF($B$2:D4795,D4795)=1,"New Customer","Returning Customer")</f>
        <v>New Customer</v>
      </c>
      <c r="F4795" t="s">
        <v>10132</v>
      </c>
      <c r="G4795" t="s">
        <v>219</v>
      </c>
      <c r="H4795" t="s">
        <v>47</v>
      </c>
      <c r="I4795" t="s">
        <v>210</v>
      </c>
      <c r="J4795" s="5">
        <v>509.82</v>
      </c>
      <c r="K4795">
        <v>2</v>
      </c>
      <c r="L4795">
        <v>0.1</v>
      </c>
      <c r="M4795" s="3">
        <f t="shared" si="74"/>
        <v>1019.4399999999999</v>
      </c>
      <c r="N4795" t="s">
        <v>38</v>
      </c>
      <c r="O4795" t="s">
        <v>39</v>
      </c>
      <c r="P4795" t="s">
        <v>10129</v>
      </c>
      <c r="Q4795" t="s">
        <v>123</v>
      </c>
      <c r="R4795">
        <v>10</v>
      </c>
      <c r="S4795">
        <v>1.8</v>
      </c>
      <c r="T4795" t="s">
        <v>30</v>
      </c>
      <c r="U4795" t="s">
        <v>60</v>
      </c>
    </row>
    <row r="4796" spans="1:21" x14ac:dyDescent="0.35">
      <c r="A4796" t="s">
        <v>5704</v>
      </c>
      <c r="B4796" t="str">
        <f>IF(COUNTIFS($A:$A,$A4796,$C:$C,$C4796,$D:$D,$D4796,$G:$G,$G4796,$K:$K,$K4796,$M:$M,$M4796)&gt;1,"True Duplicate","Unique")</f>
        <v>Unique</v>
      </c>
      <c r="C4796" s="7">
        <v>45612</v>
      </c>
      <c r="D4796" t="s">
        <v>3156</v>
      </c>
      <c r="E4796" t="str">
        <f>IF(COUNTIF($B$2:D4796,D4796)=1,"New Customer","Returning Customer")</f>
        <v>Returning Customer</v>
      </c>
      <c r="F4796" t="s">
        <v>10132</v>
      </c>
      <c r="G4796" t="s">
        <v>533</v>
      </c>
      <c r="H4796" t="s">
        <v>74</v>
      </c>
      <c r="I4796" t="s">
        <v>534</v>
      </c>
      <c r="J4796" s="5">
        <v>1703.06</v>
      </c>
      <c r="K4796">
        <v>11</v>
      </c>
      <c r="L4796">
        <v>0</v>
      </c>
      <c r="M4796" s="3">
        <f t="shared" si="74"/>
        <v>18733.66</v>
      </c>
      <c r="N4796" t="s">
        <v>26</v>
      </c>
      <c r="O4796" t="s">
        <v>122</v>
      </c>
      <c r="P4796" t="s">
        <v>10129</v>
      </c>
      <c r="Q4796" t="s">
        <v>116</v>
      </c>
      <c r="R4796">
        <v>2</v>
      </c>
      <c r="S4796">
        <v>4.2</v>
      </c>
      <c r="T4796" t="s">
        <v>30</v>
      </c>
      <c r="U4796" t="s">
        <v>60</v>
      </c>
    </row>
    <row r="4797" spans="1:21" x14ac:dyDescent="0.35">
      <c r="A4797" t="s">
        <v>6038</v>
      </c>
      <c r="B4797" t="str">
        <f>IF(COUNTIFS($A:$A,$A4797,$C:$C,$C4797,$D:$D,$D4797,$G:$G,$G4797,$K:$K,$K4797,$M:$M,$M4797)&gt;1,"True Duplicate","Unique")</f>
        <v>Unique</v>
      </c>
      <c r="C4797" s="7">
        <v>45612</v>
      </c>
      <c r="D4797" t="s">
        <v>6039</v>
      </c>
      <c r="E4797" t="str">
        <f>IF(COUNTIF($B$2:D4797,D4797)=1,"New Customer","Returning Customer")</f>
        <v>New Customer</v>
      </c>
      <c r="F4797" t="s">
        <v>10132</v>
      </c>
      <c r="G4797" t="s">
        <v>399</v>
      </c>
      <c r="H4797" t="s">
        <v>24</v>
      </c>
      <c r="I4797" t="s">
        <v>182</v>
      </c>
      <c r="J4797" s="5">
        <v>410</v>
      </c>
      <c r="K4797">
        <v>6</v>
      </c>
      <c r="L4797">
        <v>0</v>
      </c>
      <c r="M4797" s="3">
        <f t="shared" si="74"/>
        <v>2460</v>
      </c>
      <c r="N4797" t="s">
        <v>26</v>
      </c>
      <c r="O4797" t="s">
        <v>27</v>
      </c>
      <c r="P4797" t="s">
        <v>10129</v>
      </c>
      <c r="Q4797" t="s">
        <v>116</v>
      </c>
      <c r="R4797">
        <v>10</v>
      </c>
      <c r="S4797">
        <v>3.4</v>
      </c>
      <c r="T4797" t="s">
        <v>30</v>
      </c>
      <c r="U4797" t="s">
        <v>86</v>
      </c>
    </row>
    <row r="4798" spans="1:21" x14ac:dyDescent="0.35">
      <c r="A4798" t="s">
        <v>8164</v>
      </c>
      <c r="B4798" t="str">
        <f>IF(COUNTIFS($A:$A,$A4798,$C:$C,$C4798,$D:$D,$D4798,$G:$G,$G4798,$K:$K,$K4798,$M:$M,$M4798)&gt;1,"True Duplicate","Unique")</f>
        <v>Unique</v>
      </c>
      <c r="C4798" s="7">
        <v>45612</v>
      </c>
      <c r="D4798" t="s">
        <v>5706</v>
      </c>
      <c r="E4798" t="str">
        <f>IF(COUNTIF($B$2:D4798,D4798)=1,"New Customer","Returning Customer")</f>
        <v>Returning Customer</v>
      </c>
      <c r="F4798" t="s">
        <v>10132</v>
      </c>
      <c r="G4798" t="s">
        <v>872</v>
      </c>
      <c r="H4798" t="s">
        <v>36</v>
      </c>
      <c r="I4798" t="s">
        <v>10127</v>
      </c>
      <c r="J4798" s="5">
        <v>32.18</v>
      </c>
      <c r="K4798">
        <v>3</v>
      </c>
      <c r="L4798">
        <v>0.2</v>
      </c>
      <c r="M4798" s="3">
        <f t="shared" si="74"/>
        <v>95.94</v>
      </c>
      <c r="N4798" t="s">
        <v>104</v>
      </c>
      <c r="O4798" t="s">
        <v>122</v>
      </c>
      <c r="P4798" t="s">
        <v>10129</v>
      </c>
      <c r="Q4798" t="s">
        <v>29</v>
      </c>
      <c r="R4798">
        <v>10</v>
      </c>
      <c r="S4798">
        <v>3.5</v>
      </c>
      <c r="T4798" t="s">
        <v>30</v>
      </c>
      <c r="U4798" t="s">
        <v>52</v>
      </c>
    </row>
    <row r="4799" spans="1:21" x14ac:dyDescent="0.35">
      <c r="A4799" t="s">
        <v>2809</v>
      </c>
      <c r="B4799" t="str">
        <f>IF(COUNTIFS($A:$A,$A4799,$C:$C,$C4799,$D:$D,$D4799,$G:$G,$G4799,$K:$K,$K4799,$M:$M,$M4799)&gt;1,"True Duplicate","Unique")</f>
        <v>Unique</v>
      </c>
      <c r="C4799" s="7">
        <v>45613</v>
      </c>
      <c r="D4799" t="s">
        <v>2811</v>
      </c>
      <c r="E4799" t="str">
        <f>IF(COUNTIF($B$2:D4799,D4799)=1,"New Customer","Returning Customer")</f>
        <v>New Customer</v>
      </c>
      <c r="F4799" t="s">
        <v>72</v>
      </c>
      <c r="G4799" t="s">
        <v>244</v>
      </c>
      <c r="H4799" t="s">
        <v>36</v>
      </c>
      <c r="I4799" t="s">
        <v>129</v>
      </c>
      <c r="J4799" s="5">
        <v>10.61</v>
      </c>
      <c r="K4799">
        <v>13</v>
      </c>
      <c r="L4799">
        <v>0.2</v>
      </c>
      <c r="M4799" s="3">
        <f t="shared" si="74"/>
        <v>135.33000000000001</v>
      </c>
      <c r="N4799" t="s">
        <v>165</v>
      </c>
      <c r="O4799" t="s">
        <v>27</v>
      </c>
      <c r="P4799" t="s">
        <v>59</v>
      </c>
      <c r="Q4799" t="s">
        <v>29</v>
      </c>
      <c r="R4799">
        <v>11</v>
      </c>
      <c r="S4799">
        <v>1.7</v>
      </c>
      <c r="T4799" t="s">
        <v>30</v>
      </c>
      <c r="U4799" t="s">
        <v>60</v>
      </c>
    </row>
    <row r="4800" spans="1:21" x14ac:dyDescent="0.35">
      <c r="A4800" t="s">
        <v>4258</v>
      </c>
      <c r="B4800" t="str">
        <f>IF(COUNTIFS($A:$A,$A4800,$C:$C,$C4800,$D:$D,$D4800,$G:$G,$G4800,$K:$K,$K4800,$M:$M,$M4800)&gt;1,"True Duplicate","Unique")</f>
        <v>Unique</v>
      </c>
      <c r="C4800" s="7">
        <v>45613</v>
      </c>
      <c r="D4800" t="s">
        <v>4981</v>
      </c>
      <c r="E4800" t="str">
        <f>IF(COUNTIF($B$2:D4800,D4800)=1,"New Customer","Returning Customer")</f>
        <v>Returning Customer</v>
      </c>
      <c r="F4800" t="s">
        <v>10132</v>
      </c>
      <c r="G4800" t="s">
        <v>370</v>
      </c>
      <c r="H4800" t="s">
        <v>74</v>
      </c>
      <c r="I4800" t="s">
        <v>75</v>
      </c>
      <c r="J4800" s="5">
        <v>1940.81</v>
      </c>
      <c r="K4800">
        <v>8</v>
      </c>
      <c r="L4800">
        <v>0.2</v>
      </c>
      <c r="M4800" s="3">
        <f t="shared" si="74"/>
        <v>15524.88</v>
      </c>
      <c r="N4800" t="s">
        <v>104</v>
      </c>
      <c r="O4800" t="s">
        <v>111</v>
      </c>
      <c r="P4800" t="s">
        <v>166</v>
      </c>
      <c r="Q4800" t="s">
        <v>123</v>
      </c>
      <c r="R4800">
        <v>13</v>
      </c>
      <c r="S4800">
        <v>1.2</v>
      </c>
      <c r="T4800" t="s">
        <v>30</v>
      </c>
      <c r="U4800" t="s">
        <v>60</v>
      </c>
    </row>
    <row r="4801" spans="1:21" x14ac:dyDescent="0.35">
      <c r="A4801" t="s">
        <v>4307</v>
      </c>
      <c r="B4801" t="str">
        <f>IF(COUNTIFS($A:$A,$A4801,$C:$C,$C4801,$D:$D,$D4801,$G:$G,$G4801,$K:$K,$K4801,$M:$M,$M4801)&gt;1,"True Duplicate","Unique")</f>
        <v>Unique</v>
      </c>
      <c r="C4801" s="7">
        <v>45613</v>
      </c>
      <c r="D4801" t="s">
        <v>4497</v>
      </c>
      <c r="E4801" t="str">
        <f>IF(COUNTIF($B$2:D4801,D4801)=1,"New Customer","Returning Customer")</f>
        <v>New Customer</v>
      </c>
      <c r="F4801" t="s">
        <v>10132</v>
      </c>
      <c r="G4801" t="s">
        <v>46</v>
      </c>
      <c r="H4801" t="s">
        <v>47</v>
      </c>
      <c r="I4801" t="s">
        <v>10124</v>
      </c>
      <c r="J4801" s="5">
        <v>216.76</v>
      </c>
      <c r="K4801">
        <v>1</v>
      </c>
      <c r="L4801">
        <v>0</v>
      </c>
      <c r="M4801" s="3">
        <f t="shared" si="74"/>
        <v>216.76</v>
      </c>
      <c r="N4801" t="s">
        <v>142</v>
      </c>
      <c r="O4801" t="s">
        <v>27</v>
      </c>
      <c r="P4801" t="s">
        <v>85</v>
      </c>
      <c r="Q4801" t="s">
        <v>77</v>
      </c>
      <c r="R4801">
        <v>3</v>
      </c>
      <c r="S4801">
        <v>1.7</v>
      </c>
      <c r="T4801" t="s">
        <v>30</v>
      </c>
      <c r="U4801" t="s">
        <v>60</v>
      </c>
    </row>
    <row r="4802" spans="1:21" x14ac:dyDescent="0.35">
      <c r="A4802" t="s">
        <v>4496</v>
      </c>
      <c r="B4802" t="str">
        <f>IF(COUNTIFS($A:$A,$A4802,$C:$C,$C4802,$D:$D,$D4802,$G:$G,$G4802,$K:$K,$K4802,$M:$M,$M4802)&gt;1,"True Duplicate","Unique")</f>
        <v>Unique</v>
      </c>
      <c r="C4802" s="7">
        <v>45613</v>
      </c>
      <c r="D4802" t="s">
        <v>4308</v>
      </c>
      <c r="E4802" t="str">
        <f>IF(COUNTIF($B$2:D4802,D4802)=1,"New Customer","Returning Customer")</f>
        <v>New Customer</v>
      </c>
      <c r="F4802" t="s">
        <v>10132</v>
      </c>
      <c r="G4802" t="s">
        <v>351</v>
      </c>
      <c r="H4802" t="s">
        <v>57</v>
      </c>
      <c r="I4802" t="s">
        <v>289</v>
      </c>
      <c r="J4802" s="5">
        <v>572.16999999999996</v>
      </c>
      <c r="K4802">
        <v>14</v>
      </c>
      <c r="L4802">
        <v>0.15</v>
      </c>
      <c r="M4802" s="3">
        <f t="shared" ref="M4802:M4865" si="75">(J4802-L4802)*K4802</f>
        <v>8008.28</v>
      </c>
      <c r="N4802" t="s">
        <v>26</v>
      </c>
      <c r="O4802" t="s">
        <v>27</v>
      </c>
      <c r="P4802" t="s">
        <v>10129</v>
      </c>
      <c r="Q4802" t="s">
        <v>116</v>
      </c>
      <c r="R4802">
        <v>4</v>
      </c>
      <c r="S4802">
        <v>4</v>
      </c>
      <c r="T4802" t="s">
        <v>30</v>
      </c>
      <c r="U4802" t="s">
        <v>60</v>
      </c>
    </row>
    <row r="4803" spans="1:21" x14ac:dyDescent="0.35">
      <c r="A4803" t="s">
        <v>4980</v>
      </c>
      <c r="B4803" t="str">
        <f>IF(COUNTIFS($A:$A,$A4803,$C:$C,$C4803,$D:$D,$D4803,$G:$G,$G4803,$K:$K,$K4803,$M:$M,$M4803)&gt;1,"True Duplicate","Unique")</f>
        <v>Unique</v>
      </c>
      <c r="C4803" s="7">
        <v>45613</v>
      </c>
      <c r="D4803" t="s">
        <v>4259</v>
      </c>
      <c r="E4803" t="str">
        <f>IF(COUNTIF($B$2:D4803,D4803)=1,"New Customer","Returning Customer")</f>
        <v>New Customer</v>
      </c>
      <c r="F4803" t="s">
        <v>72</v>
      </c>
      <c r="G4803" t="s">
        <v>274</v>
      </c>
      <c r="H4803" t="s">
        <v>74</v>
      </c>
      <c r="I4803" t="s">
        <v>75</v>
      </c>
      <c r="J4803" s="5">
        <v>1039.79</v>
      </c>
      <c r="K4803">
        <v>3</v>
      </c>
      <c r="L4803">
        <v>0.1</v>
      </c>
      <c r="M4803" s="3">
        <f t="shared" si="75"/>
        <v>3119.07</v>
      </c>
      <c r="N4803" t="s">
        <v>49</v>
      </c>
      <c r="O4803" t="s">
        <v>27</v>
      </c>
      <c r="P4803" t="s">
        <v>10129</v>
      </c>
      <c r="Q4803" t="s">
        <v>116</v>
      </c>
      <c r="R4803">
        <v>10</v>
      </c>
      <c r="S4803">
        <v>1.4</v>
      </c>
      <c r="T4803" t="s">
        <v>30</v>
      </c>
      <c r="U4803" t="s">
        <v>52</v>
      </c>
    </row>
    <row r="4804" spans="1:21" x14ac:dyDescent="0.35">
      <c r="A4804" t="s">
        <v>7635</v>
      </c>
      <c r="B4804" t="str">
        <f>IF(COUNTIFS($A:$A,$A4804,$C:$C,$C4804,$D:$D,$D4804,$G:$G,$G4804,$K:$K,$K4804,$M:$M,$M4804)&gt;1,"True Duplicate","Unique")</f>
        <v>Unique</v>
      </c>
      <c r="C4804" s="7">
        <v>45613</v>
      </c>
      <c r="D4804" t="s">
        <v>8141</v>
      </c>
      <c r="E4804" t="str">
        <f>IF(COUNTIF($B$2:D4804,D4804)=1,"New Customer","Returning Customer")</f>
        <v>New Customer</v>
      </c>
      <c r="F4804" t="s">
        <v>10132</v>
      </c>
      <c r="G4804" t="s">
        <v>445</v>
      </c>
      <c r="H4804" t="s">
        <v>66</v>
      </c>
      <c r="I4804" t="s">
        <v>446</v>
      </c>
      <c r="J4804" s="5">
        <v>123.98</v>
      </c>
      <c r="K4804">
        <v>5</v>
      </c>
      <c r="L4804">
        <v>0.1</v>
      </c>
      <c r="M4804" s="3">
        <f t="shared" si="75"/>
        <v>619.40000000000009</v>
      </c>
      <c r="N4804" t="s">
        <v>142</v>
      </c>
      <c r="O4804" t="s">
        <v>122</v>
      </c>
      <c r="P4804" t="s">
        <v>166</v>
      </c>
      <c r="Q4804" t="s">
        <v>116</v>
      </c>
      <c r="R4804">
        <v>8</v>
      </c>
      <c r="S4804">
        <v>1.9</v>
      </c>
      <c r="T4804" t="s">
        <v>30</v>
      </c>
      <c r="U4804" t="s">
        <v>86</v>
      </c>
    </row>
    <row r="4805" spans="1:21" x14ac:dyDescent="0.35">
      <c r="A4805" t="s">
        <v>8140</v>
      </c>
      <c r="B4805" t="str">
        <f>IF(COUNTIFS($A:$A,$A4805,$C:$C,$C4805,$D:$D,$D4805,$G:$G,$G4805,$K:$K,$K4805,$M:$M,$M4805)&gt;1,"True Duplicate","Unique")</f>
        <v>Unique</v>
      </c>
      <c r="C4805" s="7">
        <v>45613</v>
      </c>
      <c r="D4805" t="s">
        <v>7636</v>
      </c>
      <c r="E4805" t="str">
        <f>IF(COUNTIF($B$2:D4805,D4805)=1,"New Customer","Returning Customer")</f>
        <v>New Customer</v>
      </c>
      <c r="F4805" t="s">
        <v>10132</v>
      </c>
      <c r="G4805" t="s">
        <v>170</v>
      </c>
      <c r="H4805" t="s">
        <v>66</v>
      </c>
      <c r="I4805" t="s">
        <v>171</v>
      </c>
      <c r="J4805" s="5">
        <v>1995.55</v>
      </c>
      <c r="K4805">
        <v>11</v>
      </c>
      <c r="L4805">
        <v>0.05</v>
      </c>
      <c r="M4805" s="3">
        <f t="shared" si="75"/>
        <v>21950.5</v>
      </c>
      <c r="N4805" t="s">
        <v>302</v>
      </c>
      <c r="O4805" t="s">
        <v>27</v>
      </c>
      <c r="P4805" t="s">
        <v>59</v>
      </c>
      <c r="Q4805" t="s">
        <v>123</v>
      </c>
      <c r="R4805">
        <v>1</v>
      </c>
      <c r="S4805">
        <v>2.7</v>
      </c>
      <c r="T4805" t="s">
        <v>30</v>
      </c>
      <c r="U4805" t="s">
        <v>60</v>
      </c>
    </row>
    <row r="4806" spans="1:21" x14ac:dyDescent="0.35">
      <c r="A4806" t="s">
        <v>9708</v>
      </c>
      <c r="B4806" t="str">
        <f>IF(COUNTIFS($A:$A,$A4806,$C:$C,$C4806,$D:$D,$D4806,$G:$G,$G4806,$K:$K,$K4806,$M:$M,$M4806)&gt;1,"True Duplicate","Unique")</f>
        <v>Unique</v>
      </c>
      <c r="C4806" s="7">
        <v>45613</v>
      </c>
      <c r="D4806" t="s">
        <v>9091</v>
      </c>
      <c r="E4806" t="str">
        <f>IF(COUNTIF($B$2:D4806,D4806)=1,"New Customer","Returning Customer")</f>
        <v>Returning Customer</v>
      </c>
      <c r="F4806" t="s">
        <v>10132</v>
      </c>
      <c r="G4806" t="s">
        <v>344</v>
      </c>
      <c r="H4806" t="s">
        <v>24</v>
      </c>
      <c r="I4806" t="s">
        <v>345</v>
      </c>
      <c r="J4806" s="5">
        <v>421.25</v>
      </c>
      <c r="K4806">
        <v>7</v>
      </c>
      <c r="L4806">
        <v>0</v>
      </c>
      <c r="M4806" s="3">
        <f t="shared" si="75"/>
        <v>2948.75</v>
      </c>
      <c r="N4806" t="s">
        <v>302</v>
      </c>
      <c r="O4806" t="s">
        <v>111</v>
      </c>
      <c r="P4806" t="s">
        <v>85</v>
      </c>
      <c r="Q4806" t="s">
        <v>29</v>
      </c>
      <c r="R4806">
        <v>5</v>
      </c>
      <c r="S4806">
        <v>1.4</v>
      </c>
      <c r="T4806" t="s">
        <v>30</v>
      </c>
      <c r="U4806" t="s">
        <v>60</v>
      </c>
    </row>
    <row r="4807" spans="1:21" x14ac:dyDescent="0.35">
      <c r="A4807" t="s">
        <v>2651</v>
      </c>
      <c r="B4807" t="str">
        <f>IF(COUNTIFS($A:$A,$A4807,$C:$C,$C4807,$D:$D,$D4807,$G:$G,$G4807,$K:$K,$K4807,$M:$M,$M4807)&gt;1,"True Duplicate","Unique")</f>
        <v>Unique</v>
      </c>
      <c r="C4807" s="7">
        <v>45614</v>
      </c>
      <c r="D4807" t="s">
        <v>9687</v>
      </c>
      <c r="E4807" t="str">
        <f>IF(COUNTIF($B$2:D4807,D4807)=1,"New Customer","Returning Customer")</f>
        <v>New Customer</v>
      </c>
      <c r="F4807" t="s">
        <v>72</v>
      </c>
      <c r="G4807" t="s">
        <v>23</v>
      </c>
      <c r="H4807" t="s">
        <v>24</v>
      </c>
      <c r="I4807" t="s">
        <v>25</v>
      </c>
      <c r="J4807" s="5">
        <v>76.25</v>
      </c>
      <c r="K4807">
        <v>10</v>
      </c>
      <c r="L4807">
        <v>0.15</v>
      </c>
      <c r="M4807" s="3">
        <f t="shared" si="75"/>
        <v>761</v>
      </c>
      <c r="N4807" t="s">
        <v>165</v>
      </c>
      <c r="O4807" t="s">
        <v>39</v>
      </c>
      <c r="P4807" t="s">
        <v>10129</v>
      </c>
      <c r="Q4807" t="s">
        <v>123</v>
      </c>
      <c r="R4807">
        <v>9</v>
      </c>
      <c r="S4807">
        <v>1.3</v>
      </c>
      <c r="T4807" t="s">
        <v>30</v>
      </c>
      <c r="U4807" t="s">
        <v>60</v>
      </c>
    </row>
    <row r="4808" spans="1:21" x14ac:dyDescent="0.35">
      <c r="A4808" t="s">
        <v>7747</v>
      </c>
      <c r="B4808" t="str">
        <f>IF(COUNTIFS($A:$A,$A4808,$C:$C,$C4808,$D:$D,$D4808,$G:$G,$G4808,$K:$K,$K4808,$M:$M,$M4808)&gt;1,"True Duplicate","Unique")</f>
        <v>Unique</v>
      </c>
      <c r="C4808" s="7">
        <v>45614</v>
      </c>
      <c r="D4808" t="s">
        <v>2653</v>
      </c>
      <c r="E4808" t="str">
        <f>IF(COUNTIF($B$2:D4808,D4808)=1,"New Customer","Returning Customer")</f>
        <v>New Customer</v>
      </c>
      <c r="F4808" t="s">
        <v>10132</v>
      </c>
      <c r="G4808" t="s">
        <v>170</v>
      </c>
      <c r="H4808" t="s">
        <v>66</v>
      </c>
      <c r="I4808" t="s">
        <v>171</v>
      </c>
      <c r="J4808" s="5">
        <v>1849.53</v>
      </c>
      <c r="K4808">
        <v>7</v>
      </c>
      <c r="L4808">
        <v>0.05</v>
      </c>
      <c r="M4808" s="3">
        <f t="shared" si="75"/>
        <v>12946.36</v>
      </c>
      <c r="N4808" t="s">
        <v>38</v>
      </c>
      <c r="O4808" t="s">
        <v>111</v>
      </c>
      <c r="P4808" t="s">
        <v>59</v>
      </c>
      <c r="Q4808" t="s">
        <v>41</v>
      </c>
      <c r="R4808">
        <v>9</v>
      </c>
      <c r="S4808">
        <v>4.4000000000000004</v>
      </c>
      <c r="T4808" t="s">
        <v>30</v>
      </c>
      <c r="U4808" t="s">
        <v>60</v>
      </c>
    </row>
    <row r="4809" spans="1:21" x14ac:dyDescent="0.35">
      <c r="A4809" t="s">
        <v>9686</v>
      </c>
      <c r="B4809" t="str">
        <f>IF(COUNTIFS($A:$A,$A4809,$C:$C,$C4809,$D:$D,$D4809,$G:$G,$G4809,$K:$K,$K4809,$M:$M,$M4809)&gt;1,"True Duplicate","Unique")</f>
        <v>Unique</v>
      </c>
      <c r="C4809" s="7">
        <v>45614</v>
      </c>
      <c r="D4809" t="s">
        <v>7748</v>
      </c>
      <c r="E4809" t="str">
        <f>IF(COUNTIF($B$2:D4809,D4809)=1,"New Customer","Returning Customer")</f>
        <v>New Customer</v>
      </c>
      <c r="F4809" t="s">
        <v>10132</v>
      </c>
      <c r="G4809" t="s">
        <v>370</v>
      </c>
      <c r="H4809" t="s">
        <v>74</v>
      </c>
      <c r="I4809" t="s">
        <v>75</v>
      </c>
      <c r="J4809" s="5">
        <v>1917.11</v>
      </c>
      <c r="K4809">
        <v>2</v>
      </c>
      <c r="L4809">
        <v>0.3</v>
      </c>
      <c r="M4809" s="3">
        <f t="shared" si="75"/>
        <v>3833.62</v>
      </c>
      <c r="N4809" t="s">
        <v>165</v>
      </c>
      <c r="O4809" t="s">
        <v>111</v>
      </c>
      <c r="P4809" t="s">
        <v>85</v>
      </c>
      <c r="Q4809" t="s">
        <v>77</v>
      </c>
      <c r="R4809">
        <v>13</v>
      </c>
      <c r="S4809">
        <v>1.2</v>
      </c>
      <c r="T4809" t="s">
        <v>30</v>
      </c>
      <c r="U4809" t="s">
        <v>60</v>
      </c>
    </row>
    <row r="4810" spans="1:21" x14ac:dyDescent="0.35">
      <c r="A4810" t="s">
        <v>2919</v>
      </c>
      <c r="B4810" t="str">
        <f>IF(COUNTIFS($A:$A,$A4810,$C:$C,$C4810,$D:$D,$D4810,$G:$G,$G4810,$K:$K,$K4810,$M:$M,$M4810)&gt;1,"True Duplicate","Unique")</f>
        <v>Unique</v>
      </c>
      <c r="C4810" s="7">
        <v>45615</v>
      </c>
      <c r="D4810" t="s">
        <v>2921</v>
      </c>
      <c r="E4810" t="str">
        <f>IF(COUNTIF($B$2:D4810,D4810)=1,"New Customer","Returning Customer")</f>
        <v>New Customer</v>
      </c>
      <c r="F4810" t="s">
        <v>72</v>
      </c>
      <c r="G4810" t="s">
        <v>258</v>
      </c>
      <c r="H4810" t="s">
        <v>36</v>
      </c>
      <c r="I4810" t="s">
        <v>259</v>
      </c>
      <c r="J4810" s="5">
        <v>19.91</v>
      </c>
      <c r="K4810">
        <v>7</v>
      </c>
      <c r="L4810">
        <v>0.25</v>
      </c>
      <c r="M4810" s="3">
        <f t="shared" si="75"/>
        <v>137.62</v>
      </c>
      <c r="N4810" t="s">
        <v>49</v>
      </c>
      <c r="O4810" t="s">
        <v>122</v>
      </c>
      <c r="P4810" t="s">
        <v>166</v>
      </c>
      <c r="Q4810" t="s">
        <v>116</v>
      </c>
      <c r="R4810">
        <v>6</v>
      </c>
      <c r="S4810">
        <v>4.3</v>
      </c>
      <c r="T4810" t="s">
        <v>30</v>
      </c>
      <c r="U4810" t="s">
        <v>86</v>
      </c>
    </row>
    <row r="4811" spans="1:21" x14ac:dyDescent="0.35">
      <c r="A4811" t="s">
        <v>7822</v>
      </c>
      <c r="B4811" t="str">
        <f>IF(COUNTIFS($A:$A,$A4811,$C:$C,$C4811,$D:$D,$D4811,$G:$G,$G4811,$K:$K,$K4811,$M:$M,$M4811)&gt;1,"True Duplicate","Unique")</f>
        <v>Unique</v>
      </c>
      <c r="C4811" s="7">
        <v>45615</v>
      </c>
      <c r="D4811" t="s">
        <v>1836</v>
      </c>
      <c r="E4811" t="str">
        <f>IF(COUNTIF($B$2:D4811,D4811)=1,"New Customer","Returning Customer")</f>
        <v>Returning Customer</v>
      </c>
      <c r="F4811" t="s">
        <v>72</v>
      </c>
      <c r="G4811" t="s">
        <v>209</v>
      </c>
      <c r="H4811" t="s">
        <v>47</v>
      </c>
      <c r="I4811" t="s">
        <v>210</v>
      </c>
      <c r="J4811" s="5">
        <v>101.49</v>
      </c>
      <c r="K4811">
        <v>13</v>
      </c>
      <c r="L4811">
        <v>0.25</v>
      </c>
      <c r="M4811" s="3">
        <f t="shared" si="75"/>
        <v>1316.12</v>
      </c>
      <c r="N4811" t="s">
        <v>76</v>
      </c>
      <c r="O4811" t="s">
        <v>122</v>
      </c>
      <c r="P4811" t="s">
        <v>59</v>
      </c>
      <c r="Q4811" t="s">
        <v>123</v>
      </c>
      <c r="R4811">
        <v>12</v>
      </c>
      <c r="S4811">
        <v>3.3</v>
      </c>
      <c r="T4811" t="s">
        <v>30</v>
      </c>
      <c r="U4811" t="s">
        <v>60</v>
      </c>
    </row>
    <row r="4812" spans="1:21" x14ac:dyDescent="0.35">
      <c r="A4812" t="s">
        <v>1704</v>
      </c>
      <c r="B4812" t="str">
        <f>IF(COUNTIFS($A:$A,$A4812,$C:$C,$C4812,$D:$D,$D4812,$G:$G,$G4812,$K:$K,$K4812,$M:$M,$M4812)&gt;1,"True Duplicate","Unique")</f>
        <v>Unique</v>
      </c>
      <c r="C4812" s="7">
        <v>45616</v>
      </c>
      <c r="D4812" t="s">
        <v>4833</v>
      </c>
      <c r="E4812" t="str">
        <f>IF(COUNTIF($B$2:D4812,D4812)=1,"New Customer","Returning Customer")</f>
        <v>Returning Customer</v>
      </c>
      <c r="F4812" t="s">
        <v>10132</v>
      </c>
      <c r="G4812" t="s">
        <v>198</v>
      </c>
      <c r="H4812" t="s">
        <v>74</v>
      </c>
      <c r="I4812" t="s">
        <v>110</v>
      </c>
      <c r="J4812" s="5">
        <v>718.25</v>
      </c>
      <c r="K4812">
        <v>11</v>
      </c>
      <c r="L4812">
        <v>0.05</v>
      </c>
      <c r="M4812" s="3">
        <f t="shared" si="75"/>
        <v>7900.2000000000007</v>
      </c>
      <c r="N4812" t="s">
        <v>83</v>
      </c>
      <c r="O4812" t="s">
        <v>111</v>
      </c>
      <c r="P4812" t="s">
        <v>85</v>
      </c>
      <c r="Q4812" t="s">
        <v>116</v>
      </c>
      <c r="R4812">
        <v>7</v>
      </c>
      <c r="S4812">
        <v>3.2</v>
      </c>
      <c r="T4812" t="s">
        <v>30</v>
      </c>
      <c r="U4812" t="s">
        <v>60</v>
      </c>
    </row>
    <row r="4813" spans="1:21" x14ac:dyDescent="0.35">
      <c r="A4813" t="s">
        <v>2007</v>
      </c>
      <c r="B4813" t="str">
        <f>IF(COUNTIFS($A:$A,$A4813,$C:$C,$C4813,$D:$D,$D4813,$G:$G,$G4813,$K:$K,$K4813,$M:$M,$M4813)&gt;1,"True Duplicate","Unique")</f>
        <v>Unique</v>
      </c>
      <c r="C4813" s="7">
        <v>45616</v>
      </c>
      <c r="D4813" t="s">
        <v>1706</v>
      </c>
      <c r="E4813" t="str">
        <f>IF(COUNTIF($B$2:D4813,D4813)=1,"New Customer","Returning Customer")</f>
        <v>New Customer</v>
      </c>
      <c r="F4813" t="s">
        <v>10132</v>
      </c>
      <c r="G4813" t="s">
        <v>656</v>
      </c>
      <c r="H4813" t="s">
        <v>47</v>
      </c>
      <c r="I4813" t="s">
        <v>657</v>
      </c>
      <c r="J4813" s="5">
        <v>679.49</v>
      </c>
      <c r="K4813">
        <v>1</v>
      </c>
      <c r="L4813">
        <v>0.3</v>
      </c>
      <c r="M4813" s="3">
        <f t="shared" si="75"/>
        <v>679.19</v>
      </c>
      <c r="N4813" t="s">
        <v>165</v>
      </c>
      <c r="O4813" t="s">
        <v>39</v>
      </c>
      <c r="P4813" t="s">
        <v>10129</v>
      </c>
      <c r="Q4813" t="s">
        <v>116</v>
      </c>
      <c r="R4813">
        <v>4</v>
      </c>
      <c r="S4813">
        <v>4.0999999999999996</v>
      </c>
      <c r="T4813" t="s">
        <v>30</v>
      </c>
      <c r="U4813" t="s">
        <v>10128</v>
      </c>
    </row>
    <row r="4814" spans="1:21" x14ac:dyDescent="0.35">
      <c r="A4814" t="s">
        <v>3283</v>
      </c>
      <c r="B4814" t="str">
        <f>IF(COUNTIFS($A:$A,$A4814,$C:$C,$C4814,$D:$D,$D4814,$G:$G,$G4814,$K:$K,$K4814,$M:$M,$M4814)&gt;1,"True Duplicate","Unique")</f>
        <v>Unique</v>
      </c>
      <c r="C4814" s="7">
        <v>45616</v>
      </c>
      <c r="D4814" t="s">
        <v>2008</v>
      </c>
      <c r="E4814" t="str">
        <f>IF(COUNTIF($B$2:D4814,D4814)=1,"New Customer","Returning Customer")</f>
        <v>Returning Customer</v>
      </c>
      <c r="F4814" t="s">
        <v>72</v>
      </c>
      <c r="G4814" t="s">
        <v>193</v>
      </c>
      <c r="H4814" t="s">
        <v>24</v>
      </c>
      <c r="I4814" t="s">
        <v>10126</v>
      </c>
      <c r="J4814" s="5">
        <v>220.44</v>
      </c>
      <c r="K4814">
        <v>11</v>
      </c>
      <c r="L4814">
        <v>0.1</v>
      </c>
      <c r="M4814" s="3">
        <f t="shared" si="75"/>
        <v>2423.7400000000002</v>
      </c>
      <c r="N4814" t="s">
        <v>302</v>
      </c>
      <c r="O4814" t="s">
        <v>111</v>
      </c>
      <c r="P4814" t="s">
        <v>10129</v>
      </c>
      <c r="Q4814" t="s">
        <v>29</v>
      </c>
      <c r="R4814">
        <v>13</v>
      </c>
      <c r="S4814">
        <v>3.8</v>
      </c>
      <c r="U4814" t="s">
        <v>86</v>
      </c>
    </row>
    <row r="4815" spans="1:21" x14ac:dyDescent="0.35">
      <c r="A4815" t="s">
        <v>7056</v>
      </c>
      <c r="B4815" t="str">
        <f>IF(COUNTIFS($A:$A,$A4815,$C:$C,$C4815,$D:$D,$D4815,$G:$G,$G4815,$K:$K,$K4815,$M:$M,$M4815)&gt;1,"True Duplicate","Unique")</f>
        <v>Unique</v>
      </c>
      <c r="C4815" s="7">
        <v>45616</v>
      </c>
      <c r="D4815" t="s">
        <v>3284</v>
      </c>
      <c r="E4815" t="str">
        <f>IF(COUNTIF($B$2:D4815,D4815)=1,"New Customer","Returning Customer")</f>
        <v>New Customer</v>
      </c>
      <c r="F4815" t="s">
        <v>10132</v>
      </c>
      <c r="G4815" t="s">
        <v>152</v>
      </c>
      <c r="H4815" t="s">
        <v>57</v>
      </c>
      <c r="I4815" t="s">
        <v>153</v>
      </c>
      <c r="J4815" s="5">
        <v>63.62</v>
      </c>
      <c r="K4815">
        <v>8</v>
      </c>
      <c r="L4815">
        <v>0.05</v>
      </c>
      <c r="M4815" s="3">
        <f t="shared" si="75"/>
        <v>508.56</v>
      </c>
      <c r="N4815" t="s">
        <v>49</v>
      </c>
      <c r="O4815" t="s">
        <v>27</v>
      </c>
      <c r="P4815" t="s">
        <v>166</v>
      </c>
      <c r="Q4815" t="s">
        <v>29</v>
      </c>
      <c r="R4815">
        <v>6</v>
      </c>
      <c r="S4815">
        <v>1.1000000000000001</v>
      </c>
      <c r="U4815" t="s">
        <v>52</v>
      </c>
    </row>
    <row r="4816" spans="1:21" x14ac:dyDescent="0.35">
      <c r="A4816" t="s">
        <v>7708</v>
      </c>
      <c r="B4816" t="str">
        <f>IF(COUNTIFS($A:$A,$A4816,$C:$C,$C4816,$D:$D,$D4816,$G:$G,$G4816,$K:$K,$K4816,$M:$M,$M4816)&gt;1,"True Duplicate","Unique")</f>
        <v>Unique</v>
      </c>
      <c r="C4816" s="7">
        <v>45616</v>
      </c>
      <c r="D4816" t="s">
        <v>4751</v>
      </c>
      <c r="E4816" t="str">
        <f>IF(COUNTIF($B$2:D4816,D4816)=1,"New Customer","Returning Customer")</f>
        <v>Returning Customer</v>
      </c>
      <c r="F4816" t="s">
        <v>10132</v>
      </c>
      <c r="G4816" t="s">
        <v>120</v>
      </c>
      <c r="H4816" t="s">
        <v>47</v>
      </c>
      <c r="I4816" t="s">
        <v>121</v>
      </c>
      <c r="J4816" s="5">
        <v>233.8</v>
      </c>
      <c r="K4816">
        <v>3</v>
      </c>
      <c r="L4816">
        <v>0.1</v>
      </c>
      <c r="M4816" s="3">
        <f t="shared" si="75"/>
        <v>701.1</v>
      </c>
      <c r="N4816" t="s">
        <v>302</v>
      </c>
      <c r="O4816" t="s">
        <v>122</v>
      </c>
      <c r="P4816" t="s">
        <v>59</v>
      </c>
      <c r="Q4816" t="s">
        <v>29</v>
      </c>
      <c r="R4816">
        <v>7</v>
      </c>
      <c r="S4816">
        <v>3.3</v>
      </c>
      <c r="T4816" t="s">
        <v>30</v>
      </c>
      <c r="U4816" t="s">
        <v>10128</v>
      </c>
    </row>
    <row r="4817" spans="1:21" x14ac:dyDescent="0.35">
      <c r="A4817" t="s">
        <v>1254</v>
      </c>
      <c r="B4817" t="str">
        <f>IF(COUNTIFS($A:$A,$A4817,$C:$C,$C4817,$D:$D,$D4817,$G:$G,$G4817,$K:$K,$K4817,$M:$M,$M4817)&gt;1,"True Duplicate","Unique")</f>
        <v>Unique</v>
      </c>
      <c r="C4817" s="7">
        <v>45617</v>
      </c>
      <c r="D4817" t="s">
        <v>7350</v>
      </c>
      <c r="E4817" t="str">
        <f>IF(COUNTIF($B$2:D4817,D4817)=1,"New Customer","Returning Customer")</f>
        <v>New Customer</v>
      </c>
      <c r="F4817" t="s">
        <v>10132</v>
      </c>
      <c r="G4817" t="s">
        <v>1182</v>
      </c>
      <c r="H4817" t="s">
        <v>66</v>
      </c>
      <c r="I4817" t="s">
        <v>446</v>
      </c>
      <c r="J4817" s="5">
        <v>187.07</v>
      </c>
      <c r="K4817">
        <v>13</v>
      </c>
      <c r="L4817">
        <v>0.1</v>
      </c>
      <c r="M4817" s="3">
        <f t="shared" si="75"/>
        <v>2430.61</v>
      </c>
      <c r="N4817" t="s">
        <v>38</v>
      </c>
      <c r="O4817" t="s">
        <v>27</v>
      </c>
      <c r="P4817" t="s">
        <v>10129</v>
      </c>
      <c r="Q4817" t="s">
        <v>29</v>
      </c>
      <c r="R4817">
        <v>3</v>
      </c>
      <c r="S4817">
        <v>1.9</v>
      </c>
      <c r="T4817" t="s">
        <v>30</v>
      </c>
      <c r="U4817" t="s">
        <v>60</v>
      </c>
    </row>
    <row r="4818" spans="1:21" x14ac:dyDescent="0.35">
      <c r="A4818" t="s">
        <v>3399</v>
      </c>
      <c r="B4818" t="str">
        <f>IF(COUNTIFS($A:$A,$A4818,$C:$C,$C4818,$D:$D,$D4818,$G:$G,$G4818,$K:$K,$K4818,$M:$M,$M4818)&gt;1,"True Duplicate","Unique")</f>
        <v>Unique</v>
      </c>
      <c r="C4818" s="7">
        <v>45617</v>
      </c>
      <c r="D4818" t="s">
        <v>7782</v>
      </c>
      <c r="E4818" t="str">
        <f>IF(COUNTIF($B$2:D4818,D4818)=1,"New Customer","Returning Customer")</f>
        <v>New Customer</v>
      </c>
      <c r="F4818" t="s">
        <v>72</v>
      </c>
      <c r="G4818" t="s">
        <v>266</v>
      </c>
      <c r="H4818" t="s">
        <v>24</v>
      </c>
      <c r="I4818" t="s">
        <v>267</v>
      </c>
      <c r="J4818" s="5">
        <v>521.34</v>
      </c>
      <c r="K4818">
        <v>2</v>
      </c>
      <c r="L4818">
        <v>0.25</v>
      </c>
      <c r="M4818" s="3">
        <f t="shared" si="75"/>
        <v>1042.18</v>
      </c>
      <c r="N4818" t="s">
        <v>142</v>
      </c>
      <c r="O4818" t="s">
        <v>27</v>
      </c>
      <c r="P4818" t="s">
        <v>10129</v>
      </c>
      <c r="Q4818" t="s">
        <v>116</v>
      </c>
      <c r="R4818">
        <v>10</v>
      </c>
      <c r="S4818">
        <v>1.1000000000000001</v>
      </c>
      <c r="T4818" t="s">
        <v>30</v>
      </c>
      <c r="U4818" t="s">
        <v>52</v>
      </c>
    </row>
    <row r="4819" spans="1:21" x14ac:dyDescent="0.35">
      <c r="A4819" t="s">
        <v>4640</v>
      </c>
      <c r="B4819" t="str">
        <f>IF(COUNTIFS($A:$A,$A4819,$C:$C,$C4819,$D:$D,$D4819,$G:$G,$G4819,$K:$K,$K4819,$M:$M,$M4819)&gt;1,"True Duplicate","Unique")</f>
        <v>Unique</v>
      </c>
      <c r="C4819" s="7">
        <v>45617</v>
      </c>
      <c r="D4819" t="s">
        <v>3230</v>
      </c>
      <c r="E4819" t="str">
        <f>IF(COUNTIF($B$2:D4819,D4819)=1,"New Customer","Returning Customer")</f>
        <v>Returning Customer</v>
      </c>
      <c r="F4819" t="s">
        <v>10132</v>
      </c>
      <c r="G4819" t="s">
        <v>214</v>
      </c>
      <c r="H4819" t="s">
        <v>66</v>
      </c>
      <c r="I4819" t="s">
        <v>215</v>
      </c>
      <c r="J4819" s="5">
        <v>168.6</v>
      </c>
      <c r="K4819">
        <v>2</v>
      </c>
      <c r="L4819">
        <v>0.05</v>
      </c>
      <c r="M4819" s="3">
        <f t="shared" si="75"/>
        <v>337.09999999999997</v>
      </c>
      <c r="N4819" t="s">
        <v>98</v>
      </c>
      <c r="O4819" t="s">
        <v>27</v>
      </c>
      <c r="P4819" t="s">
        <v>85</v>
      </c>
      <c r="Q4819" t="s">
        <v>29</v>
      </c>
      <c r="R4819">
        <v>9</v>
      </c>
      <c r="S4819">
        <v>3.5</v>
      </c>
      <c r="T4819" t="s">
        <v>30</v>
      </c>
      <c r="U4819" t="s">
        <v>60</v>
      </c>
    </row>
    <row r="4820" spans="1:21" x14ac:dyDescent="0.35">
      <c r="A4820" t="s">
        <v>7349</v>
      </c>
      <c r="B4820" t="str">
        <f>IF(COUNTIFS($A:$A,$A4820,$C:$C,$C4820,$D:$D,$D4820,$G:$G,$G4820,$K:$K,$K4820,$M:$M,$M4820)&gt;1,"True Duplicate","Unique")</f>
        <v>Unique</v>
      </c>
      <c r="C4820" s="7">
        <v>45617</v>
      </c>
      <c r="D4820" t="s">
        <v>1256</v>
      </c>
      <c r="E4820" t="str">
        <f>IF(COUNTIF($B$2:D4820,D4820)=1,"New Customer","Returning Customer")</f>
        <v>New Customer</v>
      </c>
      <c r="F4820" t="s">
        <v>10132</v>
      </c>
      <c r="G4820" t="s">
        <v>872</v>
      </c>
      <c r="H4820" t="s">
        <v>36</v>
      </c>
      <c r="I4820" t="s">
        <v>10127</v>
      </c>
      <c r="J4820" s="5">
        <v>33.729999999999997</v>
      </c>
      <c r="K4820">
        <v>4</v>
      </c>
      <c r="L4820">
        <v>0.1</v>
      </c>
      <c r="M4820" s="3">
        <f t="shared" si="75"/>
        <v>134.51999999999998</v>
      </c>
      <c r="N4820" t="s">
        <v>165</v>
      </c>
      <c r="O4820" t="s">
        <v>39</v>
      </c>
      <c r="P4820" t="s">
        <v>10129</v>
      </c>
      <c r="Q4820" t="s">
        <v>116</v>
      </c>
      <c r="R4820">
        <v>13</v>
      </c>
      <c r="S4820">
        <v>1.3</v>
      </c>
      <c r="T4820" t="s">
        <v>143</v>
      </c>
      <c r="U4820" t="s">
        <v>86</v>
      </c>
    </row>
    <row r="4821" spans="1:21" x14ac:dyDescent="0.35">
      <c r="A4821" t="s">
        <v>7781</v>
      </c>
      <c r="B4821" t="str">
        <f>IF(COUNTIFS($A:$A,$A4821,$C:$C,$C4821,$D:$D,$D4821,$G:$G,$G4821,$K:$K,$K4821,$M:$M,$M4821)&gt;1,"True Duplicate","Unique")</f>
        <v>Unique</v>
      </c>
      <c r="C4821" s="7">
        <v>45617</v>
      </c>
      <c r="D4821" t="s">
        <v>4641</v>
      </c>
      <c r="E4821" t="str">
        <f>IF(COUNTIF($B$2:D4821,D4821)=1,"New Customer","Returning Customer")</f>
        <v>New Customer</v>
      </c>
      <c r="F4821" t="s">
        <v>10132</v>
      </c>
      <c r="G4821" t="s">
        <v>323</v>
      </c>
      <c r="H4821" t="s">
        <v>57</v>
      </c>
      <c r="I4821" t="s">
        <v>82</v>
      </c>
      <c r="J4821" s="5">
        <v>473.78</v>
      </c>
      <c r="K4821">
        <v>1</v>
      </c>
      <c r="L4821">
        <v>0</v>
      </c>
      <c r="M4821" s="3">
        <f t="shared" si="75"/>
        <v>473.78</v>
      </c>
      <c r="N4821" t="s">
        <v>38</v>
      </c>
      <c r="O4821" t="s">
        <v>122</v>
      </c>
      <c r="P4821" t="s">
        <v>59</v>
      </c>
      <c r="Q4821" t="s">
        <v>77</v>
      </c>
      <c r="R4821">
        <v>6</v>
      </c>
      <c r="S4821">
        <v>1.4</v>
      </c>
      <c r="T4821" t="s">
        <v>30</v>
      </c>
      <c r="U4821" t="s">
        <v>60</v>
      </c>
    </row>
    <row r="4822" spans="1:21" x14ac:dyDescent="0.35">
      <c r="A4822" t="s">
        <v>6103</v>
      </c>
      <c r="B4822" t="str">
        <f>IF(COUNTIFS($A:$A,$A4822,$C:$C,$C4822,$D:$D,$D4822,$G:$G,$G4822,$K:$K,$K4822,$M:$M,$M4822)&gt;1,"True Duplicate","Unique")</f>
        <v>Unique</v>
      </c>
      <c r="C4822" s="7">
        <v>45618</v>
      </c>
      <c r="D4822" t="s">
        <v>6105</v>
      </c>
      <c r="E4822" t="str">
        <f>IF(COUNTIF($B$2:D4822,D4822)=1,"New Customer","Returning Customer")</f>
        <v>New Customer</v>
      </c>
      <c r="F4822" t="s">
        <v>10132</v>
      </c>
      <c r="G4822" t="s">
        <v>170</v>
      </c>
      <c r="H4822" t="s">
        <v>66</v>
      </c>
      <c r="I4822" t="s">
        <v>171</v>
      </c>
      <c r="J4822" s="5">
        <v>1900.91</v>
      </c>
      <c r="K4822">
        <v>7</v>
      </c>
      <c r="M4822" s="3">
        <f t="shared" si="75"/>
        <v>13306.37</v>
      </c>
      <c r="N4822" t="s">
        <v>49</v>
      </c>
      <c r="O4822" t="s">
        <v>39</v>
      </c>
      <c r="P4822" t="s">
        <v>59</v>
      </c>
      <c r="Q4822" t="s">
        <v>116</v>
      </c>
      <c r="R4822">
        <v>1</v>
      </c>
      <c r="S4822">
        <v>4</v>
      </c>
      <c r="T4822" t="s">
        <v>30</v>
      </c>
      <c r="U4822" t="s">
        <v>52</v>
      </c>
    </row>
    <row r="4823" spans="1:21" x14ac:dyDescent="0.35">
      <c r="A4823" t="s">
        <v>3407</v>
      </c>
      <c r="B4823" t="str">
        <f>IF(COUNTIFS($A:$A,$A4823,$C:$C,$C4823,$D:$D,$D4823,$G:$G,$G4823,$K:$K,$K4823,$M:$M,$M4823)&gt;1,"True Duplicate","Unique")</f>
        <v>Unique</v>
      </c>
      <c r="C4823" s="7">
        <v>45619</v>
      </c>
      <c r="D4823" t="s">
        <v>2474</v>
      </c>
      <c r="E4823" t="str">
        <f>IF(COUNTIF($B$2:D4823,D4823)=1,"New Customer","Returning Customer")</f>
        <v>Returning Customer</v>
      </c>
      <c r="F4823" t="s">
        <v>10132</v>
      </c>
      <c r="G4823" t="s">
        <v>10123</v>
      </c>
      <c r="H4823" t="s">
        <v>47</v>
      </c>
      <c r="I4823" t="s">
        <v>10124</v>
      </c>
      <c r="J4823" s="5">
        <v>274.73</v>
      </c>
      <c r="K4823">
        <v>14</v>
      </c>
      <c r="L4823">
        <v>0.1</v>
      </c>
      <c r="M4823" s="3">
        <f t="shared" si="75"/>
        <v>3844.8199999999997</v>
      </c>
      <c r="N4823" t="s">
        <v>165</v>
      </c>
      <c r="O4823" t="s">
        <v>111</v>
      </c>
      <c r="P4823" t="s">
        <v>59</v>
      </c>
      <c r="Q4823" t="s">
        <v>116</v>
      </c>
      <c r="R4823">
        <v>12</v>
      </c>
      <c r="S4823">
        <v>2.2999999999999998</v>
      </c>
      <c r="T4823" t="s">
        <v>30</v>
      </c>
      <c r="U4823" t="s">
        <v>86</v>
      </c>
    </row>
    <row r="4824" spans="1:21" x14ac:dyDescent="0.35">
      <c r="A4824" t="s">
        <v>3760</v>
      </c>
      <c r="B4824" t="str">
        <f>IF(COUNTIFS($A:$A,$A4824,$C:$C,$C4824,$D:$D,$D4824,$G:$G,$G4824,$K:$K,$K4824,$M:$M,$M4824)&gt;1,"True Duplicate","Unique")</f>
        <v>Unique</v>
      </c>
      <c r="C4824" s="7">
        <v>45619</v>
      </c>
      <c r="D4824" t="s">
        <v>4913</v>
      </c>
      <c r="E4824" t="str">
        <f>IF(COUNTIF($B$2:D4824,D4824)=1,"New Customer","Returning Customer")</f>
        <v>New Customer</v>
      </c>
      <c r="F4824" t="s">
        <v>72</v>
      </c>
      <c r="G4824" t="s">
        <v>128</v>
      </c>
      <c r="H4824" t="s">
        <v>36</v>
      </c>
      <c r="I4824" t="s">
        <v>129</v>
      </c>
      <c r="J4824" s="5">
        <v>20.92</v>
      </c>
      <c r="K4824">
        <v>13</v>
      </c>
      <c r="L4824">
        <v>0</v>
      </c>
      <c r="M4824" s="3">
        <f t="shared" si="75"/>
        <v>271.96000000000004</v>
      </c>
      <c r="N4824" t="s">
        <v>38</v>
      </c>
      <c r="O4824" t="s">
        <v>39</v>
      </c>
      <c r="P4824" t="s">
        <v>85</v>
      </c>
      <c r="Q4824" t="s">
        <v>41</v>
      </c>
      <c r="R4824">
        <v>8</v>
      </c>
      <c r="S4824">
        <v>4.5999999999999996</v>
      </c>
      <c r="T4824" t="s">
        <v>112</v>
      </c>
      <c r="U4824" t="s">
        <v>60</v>
      </c>
    </row>
    <row r="4825" spans="1:21" x14ac:dyDescent="0.35">
      <c r="A4825" t="s">
        <v>4744</v>
      </c>
      <c r="B4825" t="str">
        <f>IF(COUNTIFS($A:$A,$A4825,$C:$C,$C4825,$D:$D,$D4825,$G:$G,$G4825,$K:$K,$K4825,$M:$M,$M4825)&gt;1,"True Duplicate","Unique")</f>
        <v>Unique</v>
      </c>
      <c r="C4825" s="7">
        <v>45619</v>
      </c>
      <c r="D4825" t="s">
        <v>3409</v>
      </c>
      <c r="E4825" t="str">
        <f>IF(COUNTIF($B$2:D4825,D4825)=1,"New Customer","Returning Customer")</f>
        <v>New Customer</v>
      </c>
      <c r="F4825" t="s">
        <v>10132</v>
      </c>
      <c r="G4825" t="s">
        <v>399</v>
      </c>
      <c r="H4825" t="s">
        <v>24</v>
      </c>
      <c r="I4825" t="s">
        <v>182</v>
      </c>
      <c r="J4825" s="5">
        <v>125.76</v>
      </c>
      <c r="K4825">
        <v>10</v>
      </c>
      <c r="L4825">
        <v>0.3</v>
      </c>
      <c r="M4825" s="3">
        <f t="shared" si="75"/>
        <v>1254.6000000000001</v>
      </c>
      <c r="N4825" t="s">
        <v>76</v>
      </c>
      <c r="O4825" t="s">
        <v>27</v>
      </c>
      <c r="P4825" t="s">
        <v>166</v>
      </c>
      <c r="Q4825" t="s">
        <v>29</v>
      </c>
      <c r="R4825">
        <v>1</v>
      </c>
      <c r="S4825">
        <v>3.5</v>
      </c>
      <c r="T4825" t="s">
        <v>30</v>
      </c>
      <c r="U4825" t="s">
        <v>60</v>
      </c>
    </row>
    <row r="4826" spans="1:21" x14ac:dyDescent="0.35">
      <c r="A4826" t="s">
        <v>4912</v>
      </c>
      <c r="B4826" t="str">
        <f>IF(COUNTIFS($A:$A,$A4826,$C:$C,$C4826,$D:$D,$D4826,$G:$G,$G4826,$K:$K,$K4826,$M:$M,$M4826)&gt;1,"True Duplicate","Unique")</f>
        <v>Unique</v>
      </c>
      <c r="C4826" s="7">
        <v>45619</v>
      </c>
      <c r="D4826" t="s">
        <v>3761</v>
      </c>
      <c r="E4826" t="str">
        <f>IF(COUNTIF($B$2:D4826,D4826)=1,"New Customer","Returning Customer")</f>
        <v>New Customer</v>
      </c>
      <c r="F4826" t="s">
        <v>72</v>
      </c>
      <c r="G4826" t="s">
        <v>649</v>
      </c>
      <c r="H4826" t="s">
        <v>57</v>
      </c>
      <c r="I4826" t="s">
        <v>153</v>
      </c>
      <c r="J4826" s="5">
        <v>321.39</v>
      </c>
      <c r="K4826">
        <v>7</v>
      </c>
      <c r="L4826">
        <v>0</v>
      </c>
      <c r="M4826" s="3">
        <f t="shared" si="75"/>
        <v>2249.73</v>
      </c>
      <c r="N4826" t="s">
        <v>165</v>
      </c>
      <c r="O4826" t="s">
        <v>39</v>
      </c>
      <c r="P4826" t="s">
        <v>10129</v>
      </c>
      <c r="Q4826" t="s">
        <v>116</v>
      </c>
      <c r="R4826">
        <v>9</v>
      </c>
      <c r="S4826">
        <v>1.7</v>
      </c>
      <c r="T4826" t="s">
        <v>202</v>
      </c>
      <c r="U4826" t="s">
        <v>86</v>
      </c>
    </row>
    <row r="4827" spans="1:21" x14ac:dyDescent="0.35">
      <c r="A4827" t="s">
        <v>8776</v>
      </c>
      <c r="B4827" t="str">
        <f>IF(COUNTIFS($A:$A,$A4827,$C:$C,$C4827,$D:$D,$D4827,$G:$G,$G4827,$K:$K,$K4827,$M:$M,$M4827)&gt;1,"True Duplicate","Unique")</f>
        <v>Unique</v>
      </c>
      <c r="C4827" s="7">
        <v>45619</v>
      </c>
      <c r="D4827" t="s">
        <v>4745</v>
      </c>
      <c r="E4827" t="str">
        <f>IF(COUNTIF($B$2:D4827,D4827)=1,"New Customer","Returning Customer")</f>
        <v>Returning Customer</v>
      </c>
      <c r="F4827" t="s">
        <v>10132</v>
      </c>
      <c r="G4827" t="s">
        <v>147</v>
      </c>
      <c r="H4827" t="s">
        <v>74</v>
      </c>
      <c r="I4827" t="s">
        <v>148</v>
      </c>
      <c r="J4827" s="5">
        <v>1731</v>
      </c>
      <c r="K4827">
        <v>14</v>
      </c>
      <c r="L4827">
        <v>0.25</v>
      </c>
      <c r="M4827" s="3">
        <f t="shared" si="75"/>
        <v>24230.5</v>
      </c>
      <c r="N4827" t="s">
        <v>98</v>
      </c>
      <c r="O4827" t="s">
        <v>27</v>
      </c>
      <c r="P4827" t="s">
        <v>85</v>
      </c>
      <c r="Q4827" t="s">
        <v>123</v>
      </c>
      <c r="R4827">
        <v>11</v>
      </c>
      <c r="S4827">
        <v>3</v>
      </c>
      <c r="T4827" t="s">
        <v>30</v>
      </c>
      <c r="U4827" t="s">
        <v>60</v>
      </c>
    </row>
    <row r="4828" spans="1:21" x14ac:dyDescent="0.35">
      <c r="A4828" t="s">
        <v>725</v>
      </c>
      <c r="B4828" t="str">
        <f>IF(COUNTIFS($A:$A,$A4828,$C:$C,$C4828,$D:$D,$D4828,$G:$G,$G4828,$K:$K,$K4828,$M:$M,$M4828)&gt;1,"True Duplicate","Unique")</f>
        <v>Unique</v>
      </c>
      <c r="C4828" s="7">
        <v>45620</v>
      </c>
      <c r="D4828" t="s">
        <v>4021</v>
      </c>
      <c r="E4828" t="str">
        <f>IF(COUNTIF($B$2:D4828,D4828)=1,"New Customer","Returning Customer")</f>
        <v>Returning Customer</v>
      </c>
      <c r="F4828" t="s">
        <v>10132</v>
      </c>
      <c r="G4828" t="s">
        <v>258</v>
      </c>
      <c r="H4828" t="s">
        <v>36</v>
      </c>
      <c r="I4828" t="s">
        <v>259</v>
      </c>
      <c r="J4828" s="5">
        <v>38.049999999999997</v>
      </c>
      <c r="K4828">
        <v>11</v>
      </c>
      <c r="L4828">
        <v>0.15</v>
      </c>
      <c r="M4828" s="3">
        <f t="shared" si="75"/>
        <v>416.9</v>
      </c>
      <c r="N4828" t="s">
        <v>104</v>
      </c>
      <c r="O4828" t="s">
        <v>27</v>
      </c>
      <c r="P4828" t="s">
        <v>10129</v>
      </c>
      <c r="Q4828" t="s">
        <v>116</v>
      </c>
      <c r="R4828">
        <v>11</v>
      </c>
      <c r="S4828">
        <v>2</v>
      </c>
      <c r="T4828" t="s">
        <v>30</v>
      </c>
      <c r="U4828" t="s">
        <v>60</v>
      </c>
    </row>
    <row r="4829" spans="1:21" x14ac:dyDescent="0.35">
      <c r="A4829" t="s">
        <v>4020</v>
      </c>
      <c r="B4829" t="str">
        <f>IF(COUNTIFS($A:$A,$A4829,$C:$C,$C4829,$D:$D,$D4829,$G:$G,$G4829,$K:$K,$K4829,$M:$M,$M4829)&gt;1,"True Duplicate","Unique")</f>
        <v>Unique</v>
      </c>
      <c r="C4829" s="7">
        <v>45620</v>
      </c>
      <c r="D4829" t="s">
        <v>727</v>
      </c>
      <c r="E4829" t="str">
        <f>IF(COUNTIF($B$2:D4829,D4829)=1,"New Customer","Returning Customer")</f>
        <v>Returning Customer</v>
      </c>
      <c r="F4829" t="s">
        <v>10132</v>
      </c>
      <c r="G4829" t="s">
        <v>244</v>
      </c>
      <c r="H4829" t="s">
        <v>36</v>
      </c>
      <c r="I4829" t="s">
        <v>129</v>
      </c>
      <c r="J4829" s="5">
        <v>14.75</v>
      </c>
      <c r="K4829">
        <v>4</v>
      </c>
      <c r="L4829">
        <v>0.25</v>
      </c>
      <c r="M4829" s="3">
        <f t="shared" si="75"/>
        <v>58</v>
      </c>
      <c r="N4829" t="s">
        <v>26</v>
      </c>
      <c r="O4829" t="s">
        <v>27</v>
      </c>
      <c r="P4829" t="s">
        <v>85</v>
      </c>
      <c r="Q4829" t="s">
        <v>116</v>
      </c>
      <c r="R4829">
        <v>6</v>
      </c>
      <c r="S4829">
        <v>1.3</v>
      </c>
      <c r="T4829" t="s">
        <v>30</v>
      </c>
      <c r="U4829" t="s">
        <v>86</v>
      </c>
    </row>
    <row r="4830" spans="1:21" x14ac:dyDescent="0.35">
      <c r="A4830" t="s">
        <v>4757</v>
      </c>
      <c r="B4830" t="str">
        <f>IF(COUNTIFS($A:$A,$A4830,$C:$C,$C4830,$D:$D,$D4830,$G:$G,$G4830,$K:$K,$K4830,$M:$M,$M4830)&gt;1,"True Duplicate","Unique")</f>
        <v>Unique</v>
      </c>
      <c r="C4830" s="7">
        <v>45621</v>
      </c>
      <c r="D4830" t="s">
        <v>9209</v>
      </c>
      <c r="E4830" t="str">
        <f>IF(COUNTIF($B$2:D4830,D4830)=1,"New Customer","Returning Customer")</f>
        <v>New Customer</v>
      </c>
      <c r="F4830" t="s">
        <v>72</v>
      </c>
      <c r="G4830" t="s">
        <v>323</v>
      </c>
      <c r="H4830" t="s">
        <v>57</v>
      </c>
      <c r="I4830" t="s">
        <v>82</v>
      </c>
      <c r="J4830" s="5">
        <v>624.47</v>
      </c>
      <c r="K4830">
        <v>14</v>
      </c>
      <c r="L4830">
        <v>0.05</v>
      </c>
      <c r="M4830" s="3">
        <f t="shared" si="75"/>
        <v>8741.880000000001</v>
      </c>
      <c r="N4830" t="s">
        <v>165</v>
      </c>
      <c r="O4830" t="s">
        <v>39</v>
      </c>
      <c r="P4830" t="s">
        <v>10129</v>
      </c>
      <c r="Q4830" t="s">
        <v>123</v>
      </c>
      <c r="R4830">
        <v>9</v>
      </c>
      <c r="S4830">
        <v>3.6</v>
      </c>
      <c r="T4830" t="s">
        <v>30</v>
      </c>
      <c r="U4830" t="s">
        <v>52</v>
      </c>
    </row>
    <row r="4831" spans="1:21" x14ac:dyDescent="0.35">
      <c r="A4831" t="s">
        <v>5516</v>
      </c>
      <c r="B4831" t="str">
        <f>IF(COUNTIFS($A:$A,$A4831,$C:$C,$C4831,$D:$D,$D4831,$G:$G,$G4831,$K:$K,$K4831,$M:$M,$M4831)&gt;1,"True Duplicate","Unique")</f>
        <v>Unique</v>
      </c>
      <c r="C4831" s="7">
        <v>45621</v>
      </c>
      <c r="D4831" t="s">
        <v>1611</v>
      </c>
      <c r="E4831" t="str">
        <f>IF(COUNTIF($B$2:D4831,D4831)=1,"New Customer","Returning Customer")</f>
        <v>Returning Customer</v>
      </c>
      <c r="F4831" t="s">
        <v>10132</v>
      </c>
      <c r="G4831" t="s">
        <v>470</v>
      </c>
      <c r="H4831" t="s">
        <v>24</v>
      </c>
      <c r="I4831" t="s">
        <v>471</v>
      </c>
      <c r="J4831" s="5">
        <v>255.99</v>
      </c>
      <c r="K4831">
        <v>6</v>
      </c>
      <c r="L4831">
        <v>0.3</v>
      </c>
      <c r="M4831" s="3">
        <f t="shared" si="75"/>
        <v>1534.1399999999999</v>
      </c>
      <c r="N4831" t="s">
        <v>98</v>
      </c>
      <c r="O4831" t="s">
        <v>122</v>
      </c>
      <c r="P4831" t="s">
        <v>59</v>
      </c>
      <c r="Q4831" t="s">
        <v>77</v>
      </c>
      <c r="R4831">
        <v>2</v>
      </c>
      <c r="S4831">
        <v>4.7</v>
      </c>
      <c r="T4831" t="s">
        <v>30</v>
      </c>
      <c r="U4831" t="s">
        <v>60</v>
      </c>
    </row>
    <row r="4832" spans="1:21" x14ac:dyDescent="0.35">
      <c r="A4832" t="s">
        <v>5662</v>
      </c>
      <c r="B4832" t="str">
        <f>IF(COUNTIFS($A:$A,$A4832,$C:$C,$C4832,$D:$D,$D4832,$G:$G,$G4832,$K:$K,$K4832,$M:$M,$M4832)&gt;1,"True Duplicate","Unique")</f>
        <v>Unique</v>
      </c>
      <c r="C4832" s="7">
        <v>45621</v>
      </c>
      <c r="D4832" t="s">
        <v>5517</v>
      </c>
      <c r="E4832" t="str">
        <f>IF(COUNTIF($B$2:D4832,D4832)=1,"New Customer","Returning Customer")</f>
        <v>Returning Customer</v>
      </c>
      <c r="F4832" t="s">
        <v>10132</v>
      </c>
      <c r="G4832" t="s">
        <v>374</v>
      </c>
      <c r="H4832" t="s">
        <v>36</v>
      </c>
      <c r="I4832" t="s">
        <v>259</v>
      </c>
      <c r="J4832" s="5">
        <v>23.68</v>
      </c>
      <c r="K4832">
        <v>10</v>
      </c>
      <c r="L4832">
        <v>0</v>
      </c>
      <c r="M4832" s="3">
        <f t="shared" si="75"/>
        <v>236.8</v>
      </c>
      <c r="N4832" t="s">
        <v>302</v>
      </c>
      <c r="O4832" t="s">
        <v>39</v>
      </c>
      <c r="P4832" t="s">
        <v>59</v>
      </c>
      <c r="Q4832" t="s">
        <v>29</v>
      </c>
      <c r="R4832">
        <v>5</v>
      </c>
      <c r="S4832">
        <v>3.1</v>
      </c>
      <c r="T4832" t="s">
        <v>30</v>
      </c>
      <c r="U4832" t="s">
        <v>60</v>
      </c>
    </row>
    <row r="4833" spans="1:21" x14ac:dyDescent="0.35">
      <c r="A4833" t="s">
        <v>9208</v>
      </c>
      <c r="B4833" t="str">
        <f>IF(COUNTIFS($A:$A,$A4833,$C:$C,$C4833,$D:$D,$D4833,$G:$G,$G4833,$K:$K,$K4833,$M:$M,$M4833)&gt;1,"True Duplicate","Unique")</f>
        <v>Unique</v>
      </c>
      <c r="C4833" s="7">
        <v>45621</v>
      </c>
      <c r="D4833" t="s">
        <v>1626</v>
      </c>
      <c r="E4833" t="str">
        <f>IF(COUNTIF($B$2:D4833,D4833)=1,"New Customer","Returning Customer")</f>
        <v>Returning Customer</v>
      </c>
      <c r="F4833" t="s">
        <v>10132</v>
      </c>
      <c r="G4833" t="s">
        <v>656</v>
      </c>
      <c r="H4833" t="s">
        <v>47</v>
      </c>
      <c r="I4833" t="s">
        <v>657</v>
      </c>
      <c r="J4833" s="5">
        <v>233.95</v>
      </c>
      <c r="K4833">
        <v>8</v>
      </c>
      <c r="L4833">
        <v>0.3</v>
      </c>
      <c r="M4833" s="3">
        <f t="shared" si="75"/>
        <v>1869.1999999999998</v>
      </c>
      <c r="N4833" t="s">
        <v>38</v>
      </c>
      <c r="O4833" t="s">
        <v>122</v>
      </c>
      <c r="P4833" t="s">
        <v>59</v>
      </c>
      <c r="Q4833" t="s">
        <v>29</v>
      </c>
      <c r="R4833">
        <v>12</v>
      </c>
      <c r="S4833">
        <v>2.2999999999999998</v>
      </c>
      <c r="U4833" t="s">
        <v>60</v>
      </c>
    </row>
    <row r="4834" spans="1:21" x14ac:dyDescent="0.35">
      <c r="A4834" t="s">
        <v>5728</v>
      </c>
      <c r="B4834" t="str">
        <f>IF(COUNTIFS($A:$A,$A4834,$C:$C,$C4834,$D:$D,$D4834,$G:$G,$G4834,$K:$K,$K4834,$M:$M,$M4834)&gt;1,"True Duplicate","Unique")</f>
        <v>Unique</v>
      </c>
      <c r="C4834" s="7">
        <v>45622</v>
      </c>
      <c r="D4834" t="s">
        <v>5730</v>
      </c>
      <c r="E4834" t="str">
        <f>IF(COUNTIF($B$2:D4834,D4834)=1,"New Customer","Returning Customer")</f>
        <v>Returning Customer</v>
      </c>
      <c r="F4834" t="s">
        <v>72</v>
      </c>
      <c r="G4834" t="s">
        <v>161</v>
      </c>
      <c r="H4834" t="s">
        <v>74</v>
      </c>
      <c r="I4834" t="s">
        <v>148</v>
      </c>
      <c r="J4834" s="5">
        <v>2073.7800000000002</v>
      </c>
      <c r="K4834">
        <v>8</v>
      </c>
      <c r="L4834">
        <v>0.25</v>
      </c>
      <c r="M4834" s="3">
        <f t="shared" si="75"/>
        <v>16588.240000000002</v>
      </c>
      <c r="N4834" t="s">
        <v>302</v>
      </c>
      <c r="O4834" t="s">
        <v>27</v>
      </c>
      <c r="P4834" t="s">
        <v>85</v>
      </c>
      <c r="Q4834" t="s">
        <v>29</v>
      </c>
      <c r="R4834">
        <v>11</v>
      </c>
      <c r="S4834">
        <v>3.3</v>
      </c>
      <c r="T4834" t="s">
        <v>30</v>
      </c>
      <c r="U4834" t="s">
        <v>60</v>
      </c>
    </row>
    <row r="4835" spans="1:21" x14ac:dyDescent="0.35">
      <c r="A4835" t="s">
        <v>9346</v>
      </c>
      <c r="B4835" t="str">
        <f>IF(COUNTIFS($A:$A,$A4835,$C:$C,$C4835,$D:$D,$D4835,$G:$G,$G4835,$K:$K,$K4835,$M:$M,$M4835)&gt;1,"True Duplicate","Unique")</f>
        <v>Unique</v>
      </c>
      <c r="C4835" s="7">
        <v>45622</v>
      </c>
      <c r="D4835" t="s">
        <v>4445</v>
      </c>
      <c r="E4835" t="str">
        <f>IF(COUNTIF($B$2:D4835,D4835)=1,"New Customer","Returning Customer")</f>
        <v>Returning Customer</v>
      </c>
      <c r="F4835" t="s">
        <v>10132</v>
      </c>
      <c r="G4835" t="s">
        <v>161</v>
      </c>
      <c r="H4835" t="s">
        <v>74</v>
      </c>
      <c r="I4835" t="s">
        <v>148</v>
      </c>
      <c r="J4835" s="5">
        <v>765.08</v>
      </c>
      <c r="K4835">
        <v>6</v>
      </c>
      <c r="L4835">
        <v>0.25</v>
      </c>
      <c r="M4835" s="3">
        <f t="shared" si="75"/>
        <v>4588.9800000000005</v>
      </c>
      <c r="N4835" t="s">
        <v>83</v>
      </c>
      <c r="O4835" t="s">
        <v>39</v>
      </c>
      <c r="P4835" t="s">
        <v>59</v>
      </c>
      <c r="Q4835" t="s">
        <v>123</v>
      </c>
      <c r="R4835">
        <v>13</v>
      </c>
      <c r="S4835">
        <v>2.6</v>
      </c>
      <c r="T4835" t="s">
        <v>30</v>
      </c>
      <c r="U4835" t="s">
        <v>10128</v>
      </c>
    </row>
    <row r="4836" spans="1:21" x14ac:dyDescent="0.35">
      <c r="A4836" t="s">
        <v>9932</v>
      </c>
      <c r="B4836" t="str">
        <f>IF(COUNTIFS($A:$A,$A4836,$C:$C,$C4836,$D:$D,$D4836,$G:$G,$G4836,$K:$K,$K4836,$M:$M,$M4836)&gt;1,"True Duplicate","Unique")</f>
        <v>Unique</v>
      </c>
      <c r="C4836" s="7">
        <v>45622</v>
      </c>
      <c r="D4836" t="s">
        <v>9347</v>
      </c>
      <c r="E4836" t="str">
        <f>IF(COUNTIF($B$2:D4836,D4836)=1,"New Customer","Returning Customer")</f>
        <v>New Customer</v>
      </c>
      <c r="F4836" t="s">
        <v>10132</v>
      </c>
      <c r="G4836" t="s">
        <v>239</v>
      </c>
      <c r="H4836" t="s">
        <v>66</v>
      </c>
      <c r="I4836" t="s">
        <v>240</v>
      </c>
      <c r="J4836" s="5">
        <v>1846.55</v>
      </c>
      <c r="K4836">
        <v>9</v>
      </c>
      <c r="L4836">
        <v>0</v>
      </c>
      <c r="M4836" s="3">
        <f t="shared" si="75"/>
        <v>16618.95</v>
      </c>
      <c r="N4836" t="s">
        <v>104</v>
      </c>
      <c r="O4836" t="s">
        <v>111</v>
      </c>
      <c r="P4836" t="s">
        <v>10129</v>
      </c>
      <c r="Q4836" t="s">
        <v>116</v>
      </c>
      <c r="R4836">
        <v>12</v>
      </c>
      <c r="S4836">
        <v>3</v>
      </c>
      <c r="T4836" t="s">
        <v>30</v>
      </c>
      <c r="U4836" t="s">
        <v>10128</v>
      </c>
    </row>
    <row r="4837" spans="1:21" x14ac:dyDescent="0.35">
      <c r="A4837" t="s">
        <v>2690</v>
      </c>
      <c r="B4837" t="str">
        <f>IF(COUNTIFS($A:$A,$A4837,$C:$C,$C4837,$D:$D,$D4837,$G:$G,$G4837,$K:$K,$K4837,$M:$M,$M4837)&gt;1,"True Duplicate","Unique")</f>
        <v>Unique</v>
      </c>
      <c r="C4837" s="7">
        <v>45623</v>
      </c>
      <c r="D4837" t="s">
        <v>2692</v>
      </c>
      <c r="E4837" t="str">
        <f>IF(COUNTIF($B$2:D4837,D4837)=1,"New Customer","Returning Customer")</f>
        <v>New Customer</v>
      </c>
      <c r="F4837" t="s">
        <v>10132</v>
      </c>
      <c r="G4837" t="s">
        <v>416</v>
      </c>
      <c r="H4837" t="s">
        <v>66</v>
      </c>
      <c r="I4837" t="s">
        <v>417</v>
      </c>
      <c r="J4837" s="5">
        <v>1460.43</v>
      </c>
      <c r="K4837">
        <v>9</v>
      </c>
      <c r="L4837">
        <v>0</v>
      </c>
      <c r="M4837" s="3">
        <f t="shared" si="75"/>
        <v>13143.87</v>
      </c>
      <c r="N4837" t="s">
        <v>83</v>
      </c>
      <c r="O4837" t="s">
        <v>39</v>
      </c>
      <c r="P4837" t="s">
        <v>10129</v>
      </c>
      <c r="Q4837" t="s">
        <v>77</v>
      </c>
      <c r="R4837">
        <v>5</v>
      </c>
      <c r="S4837">
        <v>4.0999999999999996</v>
      </c>
      <c r="T4837" t="s">
        <v>30</v>
      </c>
      <c r="U4837" t="s">
        <v>60</v>
      </c>
    </row>
    <row r="4838" spans="1:21" x14ac:dyDescent="0.35">
      <c r="A4838" t="s">
        <v>5508</v>
      </c>
      <c r="B4838" t="str">
        <f>IF(COUNTIFS($A:$A,$A4838,$C:$C,$C4838,$D:$D,$D4838,$G:$G,$G4838,$K:$K,$K4838,$M:$M,$M4838)&gt;1,"True Duplicate","Unique")</f>
        <v>Unique</v>
      </c>
      <c r="C4838" s="7">
        <v>45623</v>
      </c>
      <c r="D4838" t="s">
        <v>2185</v>
      </c>
      <c r="E4838" t="str">
        <f>IF(COUNTIF($B$2:D4838,D4838)=1,"New Customer","Returning Customer")</f>
        <v>Returning Customer</v>
      </c>
      <c r="F4838" t="s">
        <v>72</v>
      </c>
      <c r="G4838" t="s">
        <v>370</v>
      </c>
      <c r="H4838" t="s">
        <v>74</v>
      </c>
      <c r="I4838" t="s">
        <v>75</v>
      </c>
      <c r="J4838" s="5">
        <v>267.85000000000002</v>
      </c>
      <c r="K4838">
        <v>3</v>
      </c>
      <c r="L4838">
        <v>0.15</v>
      </c>
      <c r="M4838" s="3">
        <f t="shared" si="75"/>
        <v>803.10000000000014</v>
      </c>
      <c r="N4838" t="s">
        <v>142</v>
      </c>
      <c r="O4838" t="s">
        <v>27</v>
      </c>
      <c r="P4838" t="s">
        <v>85</v>
      </c>
      <c r="Q4838" t="s">
        <v>116</v>
      </c>
      <c r="R4838">
        <v>13</v>
      </c>
      <c r="S4838">
        <v>3.2</v>
      </c>
      <c r="T4838" t="s">
        <v>30</v>
      </c>
      <c r="U4838" t="s">
        <v>86</v>
      </c>
    </row>
    <row r="4839" spans="1:21" x14ac:dyDescent="0.35">
      <c r="A4839" t="s">
        <v>6223</v>
      </c>
      <c r="B4839" t="str">
        <f>IF(COUNTIFS($A:$A,$A4839,$C:$C,$C4839,$D:$D,$D4839,$G:$G,$G4839,$K:$K,$K4839,$M:$M,$M4839)&gt;1,"True Duplicate","Unique")</f>
        <v>Unique</v>
      </c>
      <c r="C4839" s="7">
        <v>45623</v>
      </c>
      <c r="D4839" t="s">
        <v>2620</v>
      </c>
      <c r="E4839" t="str">
        <f>IF(COUNTIF($B$2:D4839,D4839)=1,"New Customer","Returning Customer")</f>
        <v>Returning Customer</v>
      </c>
      <c r="F4839" t="s">
        <v>10132</v>
      </c>
      <c r="G4839" t="s">
        <v>35</v>
      </c>
      <c r="H4839" t="s">
        <v>36</v>
      </c>
      <c r="I4839" t="s">
        <v>37</v>
      </c>
      <c r="J4839" s="5">
        <v>21.15</v>
      </c>
      <c r="K4839">
        <v>13</v>
      </c>
      <c r="L4839">
        <v>0</v>
      </c>
      <c r="M4839" s="3">
        <f t="shared" si="75"/>
        <v>274.95</v>
      </c>
      <c r="N4839" t="s">
        <v>302</v>
      </c>
      <c r="O4839" t="s">
        <v>111</v>
      </c>
      <c r="P4839" t="s">
        <v>59</v>
      </c>
      <c r="Q4839" t="s">
        <v>77</v>
      </c>
      <c r="R4839">
        <v>5</v>
      </c>
      <c r="S4839">
        <v>1.7</v>
      </c>
      <c r="T4839" t="s">
        <v>30</v>
      </c>
      <c r="U4839" t="s">
        <v>52</v>
      </c>
    </row>
    <row r="4840" spans="1:21" x14ac:dyDescent="0.35">
      <c r="A4840" t="s">
        <v>6867</v>
      </c>
      <c r="B4840" t="str">
        <f>IF(COUNTIFS($A:$A,$A4840,$C:$C,$C4840,$D:$D,$D4840,$G:$G,$G4840,$K:$K,$K4840,$M:$M,$M4840)&gt;1,"True Duplicate","Unique")</f>
        <v>Unique</v>
      </c>
      <c r="C4840" s="7">
        <v>45623</v>
      </c>
      <c r="D4840" t="s">
        <v>6868</v>
      </c>
      <c r="E4840" t="str">
        <f>IF(COUNTIF($B$2:D4840,D4840)=1,"New Customer","Returning Customer")</f>
        <v>Returning Customer</v>
      </c>
      <c r="F4840" t="s">
        <v>10132</v>
      </c>
      <c r="G4840" t="s">
        <v>81</v>
      </c>
      <c r="H4840" t="s">
        <v>57</v>
      </c>
      <c r="I4840" t="s">
        <v>82</v>
      </c>
      <c r="J4840" s="5">
        <v>521.53</v>
      </c>
      <c r="K4840">
        <v>7</v>
      </c>
      <c r="L4840">
        <v>0.3</v>
      </c>
      <c r="M4840" s="3">
        <f t="shared" si="75"/>
        <v>3648.61</v>
      </c>
      <c r="N4840" t="s">
        <v>83</v>
      </c>
      <c r="O4840" t="s">
        <v>39</v>
      </c>
      <c r="P4840" t="s">
        <v>85</v>
      </c>
      <c r="Q4840" t="s">
        <v>41</v>
      </c>
      <c r="R4840">
        <v>5</v>
      </c>
      <c r="S4840">
        <v>1.8</v>
      </c>
      <c r="T4840" t="s">
        <v>30</v>
      </c>
      <c r="U4840" t="s">
        <v>60</v>
      </c>
    </row>
    <row r="4841" spans="1:21" x14ac:dyDescent="0.35">
      <c r="A4841" t="s">
        <v>4950</v>
      </c>
      <c r="B4841" t="str">
        <f>IF(COUNTIFS($A:$A,$A4841,$C:$C,$C4841,$D:$D,$D4841,$G:$G,$G4841,$K:$K,$K4841,$M:$M,$M4841)&gt;1,"True Duplicate","Unique")</f>
        <v>Unique</v>
      </c>
      <c r="C4841" s="7">
        <v>45624</v>
      </c>
      <c r="D4841" t="s">
        <v>9798</v>
      </c>
      <c r="E4841" t="str">
        <f>IF(COUNTIF($B$2:D4841,D4841)=1,"New Customer","Returning Customer")</f>
        <v>New Customer</v>
      </c>
      <c r="F4841" t="s">
        <v>10132</v>
      </c>
      <c r="G4841" t="s">
        <v>231</v>
      </c>
      <c r="H4841" t="s">
        <v>57</v>
      </c>
      <c r="I4841" t="s">
        <v>232</v>
      </c>
      <c r="J4841" s="5">
        <v>422.1</v>
      </c>
      <c r="K4841">
        <v>6</v>
      </c>
      <c r="L4841">
        <v>0</v>
      </c>
      <c r="M4841" s="3">
        <f t="shared" si="75"/>
        <v>2532.6000000000004</v>
      </c>
      <c r="N4841" t="s">
        <v>26</v>
      </c>
      <c r="O4841" t="s">
        <v>27</v>
      </c>
      <c r="P4841" t="s">
        <v>166</v>
      </c>
      <c r="Q4841" t="s">
        <v>29</v>
      </c>
      <c r="R4841">
        <v>5</v>
      </c>
      <c r="S4841">
        <v>2.1</v>
      </c>
      <c r="T4841" t="s">
        <v>30</v>
      </c>
      <c r="U4841" t="s">
        <v>60</v>
      </c>
    </row>
    <row r="4842" spans="1:21" x14ac:dyDescent="0.35">
      <c r="A4842" t="s">
        <v>5936</v>
      </c>
      <c r="B4842" t="str">
        <f>IF(COUNTIFS($A:$A,$A4842,$C:$C,$C4842,$D:$D,$D4842,$G:$G,$G4842,$K:$K,$K4842,$M:$M,$M4842)&gt;1,"True Duplicate","Unique")</f>
        <v>Unique</v>
      </c>
      <c r="C4842" s="7">
        <v>45624</v>
      </c>
      <c r="D4842" t="s">
        <v>1953</v>
      </c>
      <c r="E4842" t="str">
        <f>IF(COUNTIF($B$2:D4842,D4842)=1,"New Customer","Returning Customer")</f>
        <v>Returning Customer</v>
      </c>
      <c r="F4842" t="s">
        <v>10132</v>
      </c>
      <c r="G4842" t="s">
        <v>46</v>
      </c>
      <c r="H4842" t="s">
        <v>47</v>
      </c>
      <c r="I4842" t="s">
        <v>10124</v>
      </c>
      <c r="J4842" s="5">
        <v>368.21</v>
      </c>
      <c r="K4842">
        <v>2</v>
      </c>
      <c r="L4842">
        <v>0.25</v>
      </c>
      <c r="M4842" s="3">
        <f t="shared" si="75"/>
        <v>735.92</v>
      </c>
      <c r="N4842" t="s">
        <v>49</v>
      </c>
      <c r="O4842" t="s">
        <v>122</v>
      </c>
      <c r="P4842" t="s">
        <v>10129</v>
      </c>
      <c r="Q4842" t="s">
        <v>116</v>
      </c>
      <c r="R4842">
        <v>13</v>
      </c>
      <c r="S4842">
        <v>3.8</v>
      </c>
      <c r="T4842" t="s">
        <v>30</v>
      </c>
      <c r="U4842" t="s">
        <v>60</v>
      </c>
    </row>
    <row r="4843" spans="1:21" x14ac:dyDescent="0.35">
      <c r="A4843" t="s">
        <v>5993</v>
      </c>
      <c r="B4843" t="str">
        <f>IF(COUNTIFS($A:$A,$A4843,$C:$C,$C4843,$D:$D,$D4843,$G:$G,$G4843,$K:$K,$K4843,$M:$M,$M4843)&gt;1,"True Duplicate","Unique")</f>
        <v>Unique</v>
      </c>
      <c r="C4843" s="7">
        <v>45624</v>
      </c>
      <c r="D4843" t="s">
        <v>3684</v>
      </c>
      <c r="E4843" t="str">
        <f>IF(COUNTIF($B$2:D4843,D4843)=1,"New Customer","Returning Customer")</f>
        <v>Returning Customer</v>
      </c>
      <c r="F4843" t="s">
        <v>10132</v>
      </c>
      <c r="G4843" t="s">
        <v>484</v>
      </c>
      <c r="H4843" t="s">
        <v>74</v>
      </c>
      <c r="I4843" t="s">
        <v>110</v>
      </c>
      <c r="J4843" s="5">
        <v>1577</v>
      </c>
      <c r="K4843">
        <v>9</v>
      </c>
      <c r="L4843">
        <v>0.2</v>
      </c>
      <c r="M4843" s="3">
        <f t="shared" si="75"/>
        <v>14191.199999999999</v>
      </c>
      <c r="N4843" t="s">
        <v>98</v>
      </c>
      <c r="O4843" t="s">
        <v>27</v>
      </c>
      <c r="P4843" t="s">
        <v>10129</v>
      </c>
      <c r="Q4843" t="s">
        <v>116</v>
      </c>
      <c r="R4843">
        <v>4</v>
      </c>
      <c r="S4843">
        <v>3</v>
      </c>
      <c r="T4843" t="s">
        <v>30</v>
      </c>
      <c r="U4843" t="s">
        <v>60</v>
      </c>
    </row>
    <row r="4844" spans="1:21" x14ac:dyDescent="0.35">
      <c r="A4844" t="s">
        <v>7427</v>
      </c>
      <c r="B4844" t="str">
        <f>IF(COUNTIFS($A:$A,$A4844,$C:$C,$C4844,$D:$D,$D4844,$G:$G,$G4844,$K:$K,$K4844,$M:$M,$M4844)&gt;1,"True Duplicate","Unique")</f>
        <v>Unique</v>
      </c>
      <c r="C4844" s="7">
        <v>45624</v>
      </c>
      <c r="D4844" t="s">
        <v>9182</v>
      </c>
      <c r="E4844" t="str">
        <f>IF(COUNTIF($B$2:D4844,D4844)=1,"New Customer","Returning Customer")</f>
        <v>New Customer</v>
      </c>
      <c r="F4844" t="s">
        <v>10132</v>
      </c>
      <c r="G4844" t="s">
        <v>351</v>
      </c>
      <c r="H4844" t="s">
        <v>57</v>
      </c>
      <c r="I4844" t="s">
        <v>289</v>
      </c>
      <c r="J4844" s="5">
        <v>555.03</v>
      </c>
      <c r="K4844">
        <v>10</v>
      </c>
      <c r="L4844">
        <v>0.2</v>
      </c>
      <c r="M4844" s="3">
        <f t="shared" si="75"/>
        <v>5548.2999999999993</v>
      </c>
      <c r="N4844" t="s">
        <v>104</v>
      </c>
      <c r="O4844" t="s">
        <v>39</v>
      </c>
      <c r="P4844" t="s">
        <v>85</v>
      </c>
      <c r="Q4844" t="s">
        <v>123</v>
      </c>
      <c r="R4844">
        <v>6</v>
      </c>
      <c r="S4844">
        <v>3.2</v>
      </c>
      <c r="T4844" t="s">
        <v>30</v>
      </c>
      <c r="U4844" t="s">
        <v>86</v>
      </c>
    </row>
    <row r="4845" spans="1:21" x14ac:dyDescent="0.35">
      <c r="A4845" t="s">
        <v>9181</v>
      </c>
      <c r="B4845" t="str">
        <f>IF(COUNTIFS($A:$A,$A4845,$C:$C,$C4845,$D:$D,$D4845,$G:$G,$G4845,$K:$K,$K4845,$M:$M,$M4845)&gt;1,"True Duplicate","Unique")</f>
        <v>Unique</v>
      </c>
      <c r="C4845" s="7">
        <v>45624</v>
      </c>
      <c r="D4845" t="s">
        <v>7428</v>
      </c>
      <c r="E4845" t="str">
        <f>IF(COUNTIF($B$2:D4845,D4845)=1,"New Customer","Returning Customer")</f>
        <v>New Customer</v>
      </c>
      <c r="F4845" t="s">
        <v>72</v>
      </c>
      <c r="G4845" t="s">
        <v>244</v>
      </c>
      <c r="H4845" t="s">
        <v>36</v>
      </c>
      <c r="I4845" t="s">
        <v>129</v>
      </c>
      <c r="J4845" s="5">
        <v>7.03</v>
      </c>
      <c r="K4845">
        <v>7</v>
      </c>
      <c r="L4845">
        <v>0.05</v>
      </c>
      <c r="M4845" s="3">
        <f t="shared" si="75"/>
        <v>48.86</v>
      </c>
      <c r="N4845" t="s">
        <v>26</v>
      </c>
      <c r="O4845" t="s">
        <v>122</v>
      </c>
      <c r="P4845" t="s">
        <v>166</v>
      </c>
      <c r="Q4845" t="s">
        <v>77</v>
      </c>
      <c r="R4845">
        <v>10</v>
      </c>
      <c r="S4845">
        <v>1.7</v>
      </c>
      <c r="T4845" t="s">
        <v>143</v>
      </c>
      <c r="U4845" t="s">
        <v>60</v>
      </c>
    </row>
    <row r="4846" spans="1:21" x14ac:dyDescent="0.35">
      <c r="A4846" t="s">
        <v>9797</v>
      </c>
      <c r="B4846" t="str">
        <f>IF(COUNTIFS($A:$A,$A4846,$C:$C,$C4846,$D:$D,$D4846,$G:$G,$G4846,$K:$K,$K4846,$M:$M,$M4846)&gt;1,"True Duplicate","Unique")</f>
        <v>Unique</v>
      </c>
      <c r="C4846" s="7">
        <v>45624</v>
      </c>
      <c r="D4846" t="s">
        <v>5994</v>
      </c>
      <c r="E4846" t="str">
        <f>IF(COUNTIF($B$2:D4846,D4846)=1,"New Customer","Returning Customer")</f>
        <v>New Customer</v>
      </c>
      <c r="F4846" t="s">
        <v>10132</v>
      </c>
      <c r="G4846" t="s">
        <v>223</v>
      </c>
      <c r="H4846" t="s">
        <v>66</v>
      </c>
      <c r="I4846" t="s">
        <v>171</v>
      </c>
      <c r="J4846" s="5">
        <v>1622.14</v>
      </c>
      <c r="K4846">
        <v>11</v>
      </c>
      <c r="L4846">
        <v>0.25</v>
      </c>
      <c r="M4846" s="3">
        <f t="shared" si="75"/>
        <v>17840.79</v>
      </c>
      <c r="N4846" t="s">
        <v>302</v>
      </c>
      <c r="O4846" t="s">
        <v>122</v>
      </c>
      <c r="P4846" t="s">
        <v>10129</v>
      </c>
      <c r="Q4846" t="s">
        <v>123</v>
      </c>
      <c r="R4846">
        <v>2</v>
      </c>
      <c r="S4846">
        <v>4.5</v>
      </c>
      <c r="U4846" t="s">
        <v>60</v>
      </c>
    </row>
    <row r="4847" spans="1:21" x14ac:dyDescent="0.35">
      <c r="A4847" t="s">
        <v>7472</v>
      </c>
      <c r="B4847" t="str">
        <f>IF(COUNTIFS($A:$A,$A4847,$C:$C,$C4847,$D:$D,$D4847,$G:$G,$G4847,$K:$K,$K4847,$M:$M,$M4847)&gt;1,"True Duplicate","Unique")</f>
        <v>Unique</v>
      </c>
      <c r="C4847" s="7">
        <v>45625</v>
      </c>
      <c r="D4847" t="s">
        <v>9938</v>
      </c>
      <c r="E4847" t="str">
        <f>IF(COUNTIF($B$2:D4847,D4847)=1,"New Customer","Returning Customer")</f>
        <v>New Customer</v>
      </c>
      <c r="F4847" t="s">
        <v>10132</v>
      </c>
      <c r="G4847" t="s">
        <v>81</v>
      </c>
      <c r="H4847" t="s">
        <v>57</v>
      </c>
      <c r="I4847" t="s">
        <v>82</v>
      </c>
      <c r="J4847" s="5">
        <v>494.39</v>
      </c>
      <c r="K4847">
        <v>6</v>
      </c>
      <c r="L4847">
        <v>0.15</v>
      </c>
      <c r="M4847" s="3">
        <f t="shared" si="75"/>
        <v>2965.44</v>
      </c>
      <c r="N4847" t="s">
        <v>83</v>
      </c>
      <c r="O4847" t="s">
        <v>122</v>
      </c>
      <c r="P4847" t="s">
        <v>10129</v>
      </c>
      <c r="Q4847" t="s">
        <v>123</v>
      </c>
      <c r="R4847">
        <v>5</v>
      </c>
      <c r="S4847">
        <v>3.5</v>
      </c>
      <c r="T4847" t="s">
        <v>30</v>
      </c>
      <c r="U4847" t="s">
        <v>60</v>
      </c>
    </row>
    <row r="4848" spans="1:21" x14ac:dyDescent="0.35">
      <c r="A4848" t="s">
        <v>9937</v>
      </c>
      <c r="B4848" t="str">
        <f>IF(COUNTIFS($A:$A,$A4848,$C:$C,$C4848,$D:$D,$D4848,$G:$G,$G4848,$K:$K,$K4848,$M:$M,$M4848)&gt;1,"True Duplicate","Unique")</f>
        <v>Unique</v>
      </c>
      <c r="C4848" s="7">
        <v>45625</v>
      </c>
      <c r="D4848" t="s">
        <v>7373</v>
      </c>
      <c r="E4848" t="str">
        <f>IF(COUNTIF($B$2:D4848,D4848)=1,"New Customer","Returning Customer")</f>
        <v>Returning Customer</v>
      </c>
      <c r="F4848" t="s">
        <v>10132</v>
      </c>
      <c r="G4848" t="s">
        <v>65</v>
      </c>
      <c r="H4848" t="s">
        <v>66</v>
      </c>
      <c r="I4848" t="s">
        <v>67</v>
      </c>
      <c r="J4848" s="5">
        <v>927.8</v>
      </c>
      <c r="K4848">
        <v>1</v>
      </c>
      <c r="L4848">
        <v>0.1</v>
      </c>
      <c r="M4848" s="3">
        <f t="shared" si="75"/>
        <v>927.69999999999993</v>
      </c>
      <c r="N4848" t="s">
        <v>76</v>
      </c>
      <c r="O4848" t="s">
        <v>39</v>
      </c>
      <c r="P4848" t="s">
        <v>166</v>
      </c>
      <c r="Q4848" t="s">
        <v>77</v>
      </c>
      <c r="R4848">
        <v>6</v>
      </c>
      <c r="S4848">
        <v>1.5</v>
      </c>
      <c r="T4848" t="s">
        <v>30</v>
      </c>
      <c r="U4848" t="s">
        <v>60</v>
      </c>
    </row>
    <row r="4849" spans="1:21" x14ac:dyDescent="0.35">
      <c r="A4849" t="s">
        <v>1029</v>
      </c>
      <c r="B4849" t="str">
        <f>IF(COUNTIFS($A:$A,$A4849,$C:$C,$C4849,$D:$D,$D4849,$G:$G,$G4849,$K:$K,$K4849,$M:$M,$M4849)&gt;1,"True Duplicate","Unique")</f>
        <v>Unique</v>
      </c>
      <c r="C4849" s="7">
        <v>45626</v>
      </c>
      <c r="D4849" t="s">
        <v>5593</v>
      </c>
      <c r="E4849" t="str">
        <f>IF(COUNTIF($B$2:D4849,D4849)=1,"New Customer","Returning Customer")</f>
        <v>Returning Customer</v>
      </c>
      <c r="F4849" t="s">
        <v>10132</v>
      </c>
      <c r="G4849" t="s">
        <v>138</v>
      </c>
      <c r="H4849" t="s">
        <v>24</v>
      </c>
      <c r="I4849" t="s">
        <v>133</v>
      </c>
      <c r="J4849" s="5">
        <v>178.14</v>
      </c>
      <c r="K4849">
        <v>5</v>
      </c>
      <c r="L4849">
        <v>0.1</v>
      </c>
      <c r="M4849" s="3">
        <f t="shared" si="75"/>
        <v>890.19999999999993</v>
      </c>
      <c r="N4849" t="s">
        <v>142</v>
      </c>
      <c r="O4849" t="s">
        <v>39</v>
      </c>
      <c r="P4849" t="s">
        <v>10129</v>
      </c>
      <c r="Q4849" t="s">
        <v>29</v>
      </c>
      <c r="R4849">
        <v>10</v>
      </c>
      <c r="S4849">
        <v>2.6</v>
      </c>
      <c r="U4849" t="s">
        <v>86</v>
      </c>
    </row>
    <row r="4850" spans="1:21" x14ac:dyDescent="0.35">
      <c r="A4850" t="s">
        <v>2192</v>
      </c>
      <c r="B4850" t="str">
        <f>IF(COUNTIFS($A:$A,$A4850,$C:$C,$C4850,$D:$D,$D4850,$G:$G,$G4850,$K:$K,$K4850,$M:$M,$M4850)&gt;1,"True Duplicate","Unique")</f>
        <v>Unique</v>
      </c>
      <c r="C4850" s="7">
        <v>45626</v>
      </c>
      <c r="D4850" t="s">
        <v>4783</v>
      </c>
      <c r="E4850" t="str">
        <f>IF(COUNTIF($B$2:D4850,D4850)=1,"New Customer","Returning Customer")</f>
        <v>Returning Customer</v>
      </c>
      <c r="F4850" t="s">
        <v>10132</v>
      </c>
      <c r="G4850" t="s">
        <v>306</v>
      </c>
      <c r="H4850" t="s">
        <v>36</v>
      </c>
      <c r="I4850" t="s">
        <v>259</v>
      </c>
      <c r="J4850" s="5">
        <v>44.27</v>
      </c>
      <c r="K4850">
        <v>9</v>
      </c>
      <c r="L4850">
        <v>0</v>
      </c>
      <c r="M4850" s="3">
        <f t="shared" si="75"/>
        <v>398.43</v>
      </c>
      <c r="N4850" t="s">
        <v>98</v>
      </c>
      <c r="O4850" t="s">
        <v>122</v>
      </c>
      <c r="P4850" t="s">
        <v>166</v>
      </c>
      <c r="Q4850" t="s">
        <v>77</v>
      </c>
      <c r="R4850">
        <v>6</v>
      </c>
      <c r="S4850">
        <v>2.8</v>
      </c>
      <c r="T4850" t="s">
        <v>30</v>
      </c>
      <c r="U4850" t="s">
        <v>60</v>
      </c>
    </row>
    <row r="4851" spans="1:21" x14ac:dyDescent="0.35">
      <c r="A4851" t="s">
        <v>2938</v>
      </c>
      <c r="B4851" t="str">
        <f>IF(COUNTIFS($A:$A,$A4851,$C:$C,$C4851,$D:$D,$D4851,$G:$G,$G4851,$K:$K,$K4851,$M:$M,$M4851)&gt;1,"True Duplicate","Unique")</f>
        <v>Unique</v>
      </c>
      <c r="C4851" s="7">
        <v>45626</v>
      </c>
      <c r="D4851" t="s">
        <v>2939</v>
      </c>
      <c r="E4851" t="str">
        <f>IF(COUNTIF($B$2:D4851,D4851)=1,"New Customer","Returning Customer")</f>
        <v>New Customer</v>
      </c>
      <c r="F4851" t="s">
        <v>10132</v>
      </c>
      <c r="G4851" t="s">
        <v>416</v>
      </c>
      <c r="H4851" t="s">
        <v>66</v>
      </c>
      <c r="I4851" t="s">
        <v>417</v>
      </c>
      <c r="J4851" s="5">
        <v>1646.02</v>
      </c>
      <c r="K4851">
        <v>10</v>
      </c>
      <c r="L4851">
        <v>0.25</v>
      </c>
      <c r="M4851" s="3">
        <f t="shared" si="75"/>
        <v>16457.7</v>
      </c>
      <c r="N4851" t="s">
        <v>83</v>
      </c>
      <c r="O4851" t="s">
        <v>111</v>
      </c>
      <c r="P4851" t="s">
        <v>59</v>
      </c>
      <c r="Q4851" t="s">
        <v>123</v>
      </c>
      <c r="R4851">
        <v>11</v>
      </c>
      <c r="S4851">
        <v>1.6</v>
      </c>
      <c r="T4851" t="s">
        <v>51</v>
      </c>
      <c r="U4851" t="s">
        <v>60</v>
      </c>
    </row>
    <row r="4852" spans="1:21" x14ac:dyDescent="0.35">
      <c r="A4852" t="s">
        <v>3111</v>
      </c>
      <c r="B4852" t="str">
        <f>IF(COUNTIFS($A:$A,$A4852,$C:$C,$C4852,$D:$D,$D4852,$G:$G,$G4852,$K:$K,$K4852,$M:$M,$M4852)&gt;1,"True Duplicate","Unique")</f>
        <v>Unique</v>
      </c>
      <c r="C4852" s="7">
        <v>45626</v>
      </c>
      <c r="D4852" t="s">
        <v>1031</v>
      </c>
      <c r="E4852" t="str">
        <f>IF(COUNTIF($B$2:D4852,D4852)=1,"New Customer","Returning Customer")</f>
        <v>New Customer</v>
      </c>
      <c r="F4852" t="s">
        <v>10132</v>
      </c>
      <c r="G4852" t="s">
        <v>399</v>
      </c>
      <c r="H4852" t="s">
        <v>24</v>
      </c>
      <c r="I4852" t="s">
        <v>182</v>
      </c>
      <c r="J4852" s="5">
        <v>87.37</v>
      </c>
      <c r="K4852">
        <v>11</v>
      </c>
      <c r="L4852">
        <v>0.15</v>
      </c>
      <c r="M4852" s="3">
        <f t="shared" si="75"/>
        <v>959.42</v>
      </c>
      <c r="N4852" t="s">
        <v>26</v>
      </c>
      <c r="O4852" t="s">
        <v>27</v>
      </c>
      <c r="P4852" t="s">
        <v>85</v>
      </c>
      <c r="Q4852" t="s">
        <v>29</v>
      </c>
      <c r="R4852">
        <v>10</v>
      </c>
      <c r="S4852">
        <v>1.8</v>
      </c>
      <c r="T4852" t="s">
        <v>112</v>
      </c>
      <c r="U4852" t="s">
        <v>52</v>
      </c>
    </row>
    <row r="4853" spans="1:21" x14ac:dyDescent="0.35">
      <c r="A4853" t="s">
        <v>4782</v>
      </c>
      <c r="B4853" t="str">
        <f>IF(COUNTIFS($A:$A,$A4853,$C:$C,$C4853,$D:$D,$D4853,$G:$G,$G4853,$K:$K,$K4853,$M:$M,$M4853)&gt;1,"True Duplicate","Unique")</f>
        <v>Unique</v>
      </c>
      <c r="C4853" s="7">
        <v>45626</v>
      </c>
      <c r="D4853" t="s">
        <v>2194</v>
      </c>
      <c r="E4853" t="str">
        <f>IF(COUNTIF($B$2:D4853,D4853)=1,"New Customer","Returning Customer")</f>
        <v>New Customer</v>
      </c>
      <c r="F4853" t="s">
        <v>10132</v>
      </c>
      <c r="G4853" t="s">
        <v>214</v>
      </c>
      <c r="H4853" t="s">
        <v>66</v>
      </c>
      <c r="I4853" t="s">
        <v>215</v>
      </c>
      <c r="J4853" s="5">
        <v>2007.06</v>
      </c>
      <c r="K4853">
        <v>7</v>
      </c>
      <c r="L4853">
        <v>0.2</v>
      </c>
      <c r="M4853" s="3">
        <f t="shared" si="75"/>
        <v>14048.019999999999</v>
      </c>
      <c r="N4853" t="s">
        <v>302</v>
      </c>
      <c r="O4853" t="s">
        <v>39</v>
      </c>
      <c r="P4853" t="s">
        <v>10129</v>
      </c>
      <c r="Q4853" t="s">
        <v>123</v>
      </c>
      <c r="R4853">
        <v>2</v>
      </c>
      <c r="S4853">
        <v>4</v>
      </c>
      <c r="T4853" t="s">
        <v>30</v>
      </c>
      <c r="U4853" t="s">
        <v>60</v>
      </c>
    </row>
    <row r="4854" spans="1:21" x14ac:dyDescent="0.35">
      <c r="A4854" t="s">
        <v>4904</v>
      </c>
      <c r="B4854" t="str">
        <f>IF(COUNTIFS($A:$A,$A4854,$C:$C,$C4854,$D:$D,$D4854,$G:$G,$G4854,$K:$K,$K4854,$M:$M,$M4854)&gt;1,"True Duplicate","Unique")</f>
        <v>Unique</v>
      </c>
      <c r="C4854" s="7">
        <v>45626</v>
      </c>
      <c r="D4854" t="s">
        <v>4905</v>
      </c>
      <c r="E4854" t="str">
        <f>IF(COUNTIF($B$2:D4854,D4854)=1,"New Customer","Returning Customer")</f>
        <v>New Customer</v>
      </c>
      <c r="F4854" t="s">
        <v>72</v>
      </c>
      <c r="G4854" t="s">
        <v>416</v>
      </c>
      <c r="H4854" t="s">
        <v>66</v>
      </c>
      <c r="I4854" t="s">
        <v>417</v>
      </c>
      <c r="J4854" s="5">
        <v>2159.2399999999998</v>
      </c>
      <c r="K4854">
        <v>11</v>
      </c>
      <c r="L4854">
        <v>0.1</v>
      </c>
      <c r="M4854" s="3">
        <f t="shared" si="75"/>
        <v>23750.539999999997</v>
      </c>
      <c r="N4854" t="s">
        <v>302</v>
      </c>
      <c r="O4854" t="s">
        <v>122</v>
      </c>
      <c r="P4854" t="s">
        <v>59</v>
      </c>
      <c r="Q4854" t="s">
        <v>116</v>
      </c>
      <c r="R4854">
        <v>11</v>
      </c>
      <c r="S4854">
        <v>3.6</v>
      </c>
      <c r="T4854" t="s">
        <v>51</v>
      </c>
      <c r="U4854" t="s">
        <v>86</v>
      </c>
    </row>
    <row r="4855" spans="1:21" x14ac:dyDescent="0.35">
      <c r="A4855" t="s">
        <v>5592</v>
      </c>
      <c r="B4855" t="str">
        <f>IF(COUNTIFS($A:$A,$A4855,$C:$C,$C4855,$D:$D,$D4855,$G:$G,$G4855,$K:$K,$K4855,$M:$M,$M4855)&gt;1,"True Duplicate","Unique")</f>
        <v>Unique</v>
      </c>
      <c r="C4855" s="7">
        <v>45626</v>
      </c>
      <c r="D4855" t="s">
        <v>3061</v>
      </c>
      <c r="E4855" t="str">
        <f>IF(COUNTIF($B$2:D4855,D4855)=1,"New Customer","Returning Customer")</f>
        <v>Returning Customer</v>
      </c>
      <c r="F4855" t="s">
        <v>72</v>
      </c>
      <c r="G4855" t="s">
        <v>244</v>
      </c>
      <c r="H4855" t="s">
        <v>36</v>
      </c>
      <c r="I4855" t="s">
        <v>129</v>
      </c>
      <c r="J4855" s="5">
        <v>12.19</v>
      </c>
      <c r="K4855">
        <v>3</v>
      </c>
      <c r="L4855">
        <v>0.2</v>
      </c>
      <c r="M4855" s="3">
        <f t="shared" si="75"/>
        <v>35.97</v>
      </c>
      <c r="N4855" t="s">
        <v>76</v>
      </c>
      <c r="O4855" t="s">
        <v>122</v>
      </c>
      <c r="P4855" t="s">
        <v>10129</v>
      </c>
      <c r="Q4855" t="s">
        <v>123</v>
      </c>
      <c r="R4855">
        <v>4</v>
      </c>
      <c r="S4855">
        <v>2.2000000000000002</v>
      </c>
      <c r="T4855" t="s">
        <v>30</v>
      </c>
      <c r="U4855" t="s">
        <v>60</v>
      </c>
    </row>
    <row r="4856" spans="1:21" x14ac:dyDescent="0.35">
      <c r="A4856" t="s">
        <v>7204</v>
      </c>
      <c r="B4856" t="str">
        <f>IF(COUNTIFS($A:$A,$A4856,$C:$C,$C4856,$D:$D,$D4856,$G:$G,$G4856,$K:$K,$K4856,$M:$M,$M4856)&gt;1,"True Duplicate","Unique")</f>
        <v>Unique</v>
      </c>
      <c r="C4856" s="7">
        <v>45626</v>
      </c>
      <c r="D4856" t="s">
        <v>3112</v>
      </c>
      <c r="E4856" t="str">
        <f>IF(COUNTIF($B$2:D4856,D4856)=1,"New Customer","Returning Customer")</f>
        <v>New Customer</v>
      </c>
      <c r="F4856" t="s">
        <v>72</v>
      </c>
      <c r="G4856" t="s">
        <v>656</v>
      </c>
      <c r="H4856" t="s">
        <v>47</v>
      </c>
      <c r="I4856" t="s">
        <v>657</v>
      </c>
      <c r="J4856" s="5">
        <v>537.34</v>
      </c>
      <c r="K4856">
        <v>12</v>
      </c>
      <c r="L4856">
        <v>0.15</v>
      </c>
      <c r="M4856" s="3">
        <f t="shared" si="75"/>
        <v>6446.2800000000007</v>
      </c>
      <c r="N4856" t="s">
        <v>26</v>
      </c>
      <c r="O4856" t="s">
        <v>111</v>
      </c>
      <c r="P4856" t="s">
        <v>166</v>
      </c>
      <c r="Q4856" t="s">
        <v>123</v>
      </c>
      <c r="R4856">
        <v>6</v>
      </c>
      <c r="S4856">
        <v>2.7</v>
      </c>
      <c r="T4856" t="s">
        <v>143</v>
      </c>
      <c r="U4856" t="s">
        <v>60</v>
      </c>
    </row>
    <row r="4857" spans="1:21" x14ac:dyDescent="0.35">
      <c r="A4857" t="s">
        <v>4829</v>
      </c>
      <c r="B4857" t="str">
        <f>IF(COUNTIFS($A:$A,$A4857,$C:$C,$C4857,$D:$D,$D4857,$G:$G,$G4857,$K:$K,$K4857,$M:$M,$M4857)&gt;1,"True Duplicate","Unique")</f>
        <v>Unique</v>
      </c>
      <c r="C4857" s="7">
        <v>45627</v>
      </c>
      <c r="D4857" t="s">
        <v>7095</v>
      </c>
      <c r="E4857" t="str">
        <f>IF(COUNTIF($B$2:D4857,D4857)=1,"New Customer","Returning Customer")</f>
        <v>New Customer</v>
      </c>
      <c r="F4857" t="s">
        <v>10132</v>
      </c>
      <c r="G4857" t="s">
        <v>649</v>
      </c>
      <c r="H4857" t="s">
        <v>57</v>
      </c>
      <c r="I4857" t="s">
        <v>153</v>
      </c>
      <c r="J4857" s="5">
        <v>180.8</v>
      </c>
      <c r="K4857">
        <v>11</v>
      </c>
      <c r="L4857">
        <v>0</v>
      </c>
      <c r="M4857" s="3">
        <f t="shared" si="75"/>
        <v>1988.8000000000002</v>
      </c>
      <c r="N4857" t="s">
        <v>26</v>
      </c>
      <c r="O4857" t="s">
        <v>27</v>
      </c>
      <c r="P4857" t="s">
        <v>10129</v>
      </c>
      <c r="Q4857" t="s">
        <v>123</v>
      </c>
      <c r="R4857">
        <v>1</v>
      </c>
      <c r="S4857">
        <v>4.4000000000000004</v>
      </c>
      <c r="T4857" t="s">
        <v>30</v>
      </c>
      <c r="U4857" t="s">
        <v>52</v>
      </c>
    </row>
    <row r="4858" spans="1:21" x14ac:dyDescent="0.35">
      <c r="A4858" t="s">
        <v>7002</v>
      </c>
      <c r="B4858" t="str">
        <f>IF(COUNTIFS($A:$A,$A4858,$C:$C,$C4858,$D:$D,$D4858,$G:$G,$G4858,$K:$K,$K4858,$M:$M,$M4858)&gt;1,"True Duplicate","Unique")</f>
        <v>Unique</v>
      </c>
      <c r="C4858" s="7">
        <v>45627</v>
      </c>
      <c r="D4858" t="s">
        <v>9986</v>
      </c>
      <c r="E4858" t="str">
        <f>IF(COUNTIF($B$2:D4858,D4858)=1,"New Customer","Returning Customer")</f>
        <v>New Customer</v>
      </c>
      <c r="F4858" t="s">
        <v>10132</v>
      </c>
      <c r="G4858" t="s">
        <v>344</v>
      </c>
      <c r="H4858" t="s">
        <v>24</v>
      </c>
      <c r="I4858" t="s">
        <v>345</v>
      </c>
      <c r="J4858" s="5">
        <v>18.87</v>
      </c>
      <c r="K4858">
        <v>2</v>
      </c>
      <c r="L4858">
        <v>0.15</v>
      </c>
      <c r="M4858" s="3">
        <f t="shared" si="75"/>
        <v>37.440000000000005</v>
      </c>
      <c r="N4858" t="s">
        <v>142</v>
      </c>
      <c r="O4858" t="s">
        <v>122</v>
      </c>
      <c r="P4858" t="s">
        <v>10129</v>
      </c>
      <c r="Q4858" t="s">
        <v>116</v>
      </c>
      <c r="R4858">
        <v>9</v>
      </c>
      <c r="S4858">
        <v>2.1</v>
      </c>
      <c r="T4858" t="s">
        <v>30</v>
      </c>
      <c r="U4858" t="s">
        <v>86</v>
      </c>
    </row>
    <row r="4859" spans="1:21" x14ac:dyDescent="0.35">
      <c r="A4859" t="s">
        <v>7094</v>
      </c>
      <c r="B4859" t="str">
        <f>IF(COUNTIFS($A:$A,$A4859,$C:$C,$C4859,$D:$D,$D4859,$G:$G,$G4859,$K:$K,$K4859,$M:$M,$M4859)&gt;1,"True Duplicate","Unique")</f>
        <v>Unique</v>
      </c>
      <c r="C4859" s="7">
        <v>45627</v>
      </c>
      <c r="D4859" t="s">
        <v>4831</v>
      </c>
      <c r="E4859" t="str">
        <f>IF(COUNTIF($B$2:D4859,D4859)=1,"New Customer","Returning Customer")</f>
        <v>New Customer</v>
      </c>
      <c r="F4859" t="s">
        <v>10132</v>
      </c>
      <c r="G4859" t="s">
        <v>445</v>
      </c>
      <c r="H4859" t="s">
        <v>66</v>
      </c>
      <c r="I4859" t="s">
        <v>446</v>
      </c>
      <c r="J4859" s="5">
        <v>95.07</v>
      </c>
      <c r="K4859">
        <v>13</v>
      </c>
      <c r="L4859">
        <v>0.2</v>
      </c>
      <c r="M4859" s="3">
        <f t="shared" si="75"/>
        <v>1233.31</v>
      </c>
      <c r="N4859" t="s">
        <v>26</v>
      </c>
      <c r="O4859" t="s">
        <v>39</v>
      </c>
      <c r="P4859" t="s">
        <v>10129</v>
      </c>
      <c r="Q4859" t="s">
        <v>116</v>
      </c>
      <c r="R4859">
        <v>10</v>
      </c>
      <c r="S4859">
        <v>0</v>
      </c>
      <c r="T4859" t="s">
        <v>30</v>
      </c>
      <c r="U4859" t="s">
        <v>60</v>
      </c>
    </row>
    <row r="4860" spans="1:21" x14ac:dyDescent="0.35">
      <c r="A4860" t="s">
        <v>9985</v>
      </c>
      <c r="B4860" t="str">
        <f>IF(COUNTIFS($A:$A,$A4860,$C:$C,$C4860,$D:$D,$D4860,$G:$G,$G4860,$K:$K,$K4860,$M:$M,$M4860)&gt;1,"True Duplicate","Unique")</f>
        <v>Unique</v>
      </c>
      <c r="C4860" s="7">
        <v>45627</v>
      </c>
      <c r="D4860" t="s">
        <v>3273</v>
      </c>
      <c r="E4860" t="str">
        <f>IF(COUNTIF($B$2:D4860,D4860)=1,"New Customer","Returning Customer")</f>
        <v>Returning Customer</v>
      </c>
      <c r="F4860" t="s">
        <v>10132</v>
      </c>
      <c r="G4860" t="s">
        <v>656</v>
      </c>
      <c r="H4860" t="s">
        <v>47</v>
      </c>
      <c r="I4860" t="s">
        <v>657</v>
      </c>
      <c r="J4860" s="5">
        <v>344.76</v>
      </c>
      <c r="K4860">
        <v>7</v>
      </c>
      <c r="L4860">
        <v>0.05</v>
      </c>
      <c r="M4860" s="3">
        <f t="shared" si="75"/>
        <v>2412.9699999999998</v>
      </c>
      <c r="N4860" t="s">
        <v>142</v>
      </c>
      <c r="O4860" t="s">
        <v>27</v>
      </c>
      <c r="P4860" t="s">
        <v>166</v>
      </c>
      <c r="Q4860" t="s">
        <v>29</v>
      </c>
      <c r="R4860">
        <v>7</v>
      </c>
      <c r="S4860">
        <v>1.5</v>
      </c>
      <c r="T4860" t="s">
        <v>112</v>
      </c>
      <c r="U4860" t="s">
        <v>60</v>
      </c>
    </row>
    <row r="4861" spans="1:21" x14ac:dyDescent="0.35">
      <c r="A4861" t="s">
        <v>2150</v>
      </c>
      <c r="B4861" t="str">
        <f>IF(COUNTIFS($A:$A,$A4861,$C:$C,$C4861,$D:$D,$D4861,$G:$G,$G4861,$K:$K,$K4861,$M:$M,$M4861)&gt;1,"True Duplicate","Unique")</f>
        <v>Unique</v>
      </c>
      <c r="C4861" s="7">
        <v>45628</v>
      </c>
      <c r="D4861" t="s">
        <v>2152</v>
      </c>
      <c r="E4861" t="str">
        <f>IF(COUNTIF($B$2:D4861,D4861)=1,"New Customer","Returning Customer")</f>
        <v>New Customer</v>
      </c>
      <c r="F4861" t="s">
        <v>72</v>
      </c>
      <c r="G4861" t="s">
        <v>109</v>
      </c>
      <c r="H4861" t="s">
        <v>74</v>
      </c>
      <c r="I4861" t="s">
        <v>110</v>
      </c>
      <c r="J4861" s="5">
        <v>1365.42</v>
      </c>
      <c r="K4861">
        <v>10</v>
      </c>
      <c r="L4861">
        <v>0.05</v>
      </c>
      <c r="M4861" s="3">
        <f t="shared" si="75"/>
        <v>13653.7</v>
      </c>
      <c r="N4861" t="s">
        <v>38</v>
      </c>
      <c r="O4861" t="s">
        <v>27</v>
      </c>
      <c r="P4861" t="s">
        <v>59</v>
      </c>
      <c r="Q4861" t="s">
        <v>29</v>
      </c>
      <c r="R4861">
        <v>11</v>
      </c>
      <c r="S4861">
        <v>1.4</v>
      </c>
      <c r="T4861" t="s">
        <v>30</v>
      </c>
      <c r="U4861" t="s">
        <v>60</v>
      </c>
    </row>
    <row r="4862" spans="1:21" x14ac:dyDescent="0.35">
      <c r="A4862" t="s">
        <v>6639</v>
      </c>
      <c r="B4862" t="str">
        <f>IF(COUNTIFS($A:$A,$A4862,$C:$C,$C4862,$D:$D,$D4862,$G:$G,$G4862,$K:$K,$K4862,$M:$M,$M4862)&gt;1,"True Duplicate","Unique")</f>
        <v>Unique</v>
      </c>
      <c r="C4862" s="7">
        <v>45628</v>
      </c>
      <c r="D4862" t="s">
        <v>6640</v>
      </c>
      <c r="E4862" t="str">
        <f>IF(COUNTIF($B$2:D4862,D4862)=1,"New Customer","Returning Customer")</f>
        <v>New Customer</v>
      </c>
      <c r="F4862" t="s">
        <v>10132</v>
      </c>
      <c r="G4862" t="s">
        <v>301</v>
      </c>
      <c r="H4862" t="s">
        <v>57</v>
      </c>
      <c r="I4862" t="s">
        <v>97</v>
      </c>
      <c r="J4862" s="5">
        <v>735.8</v>
      </c>
      <c r="K4862">
        <v>6</v>
      </c>
      <c r="L4862">
        <v>0.1</v>
      </c>
      <c r="M4862" s="3">
        <f t="shared" si="75"/>
        <v>4414.2</v>
      </c>
      <c r="N4862" t="s">
        <v>104</v>
      </c>
      <c r="O4862" t="s">
        <v>39</v>
      </c>
      <c r="P4862" t="s">
        <v>59</v>
      </c>
      <c r="Q4862" t="s">
        <v>123</v>
      </c>
      <c r="R4862">
        <v>3</v>
      </c>
      <c r="S4862">
        <v>4.5</v>
      </c>
      <c r="T4862" t="s">
        <v>30</v>
      </c>
      <c r="U4862" t="s">
        <v>60</v>
      </c>
    </row>
    <row r="4863" spans="1:21" x14ac:dyDescent="0.35">
      <c r="A4863" t="s">
        <v>7669</v>
      </c>
      <c r="B4863" t="str">
        <f>IF(COUNTIFS($A:$A,$A4863,$C:$C,$C4863,$D:$D,$D4863,$G:$G,$G4863,$K:$K,$K4863,$M:$M,$M4863)&gt;1,"True Duplicate","Unique")</f>
        <v>Unique</v>
      </c>
      <c r="C4863" s="7">
        <v>45628</v>
      </c>
      <c r="D4863" t="s">
        <v>9042</v>
      </c>
      <c r="E4863" t="str">
        <f>IF(COUNTIF($B$2:D4863,D4863)=1,"New Customer","Returning Customer")</f>
        <v>New Customer</v>
      </c>
      <c r="F4863" t="s">
        <v>10132</v>
      </c>
      <c r="G4863" t="s">
        <v>10123</v>
      </c>
      <c r="H4863" t="s">
        <v>47</v>
      </c>
      <c r="I4863" t="s">
        <v>10124</v>
      </c>
      <c r="J4863" s="5">
        <v>674.95</v>
      </c>
      <c r="K4863">
        <v>13</v>
      </c>
      <c r="L4863">
        <v>0.1</v>
      </c>
      <c r="M4863" s="3">
        <f t="shared" si="75"/>
        <v>8773.0500000000011</v>
      </c>
      <c r="N4863" t="s">
        <v>104</v>
      </c>
      <c r="O4863" t="s">
        <v>39</v>
      </c>
      <c r="P4863" t="s">
        <v>85</v>
      </c>
      <c r="Q4863" t="s">
        <v>123</v>
      </c>
      <c r="R4863">
        <v>8</v>
      </c>
      <c r="S4863">
        <v>3.8</v>
      </c>
      <c r="T4863" t="s">
        <v>30</v>
      </c>
      <c r="U4863" t="s">
        <v>60</v>
      </c>
    </row>
    <row r="4864" spans="1:21" x14ac:dyDescent="0.35">
      <c r="A4864" t="s">
        <v>9041</v>
      </c>
      <c r="B4864" t="str">
        <f>IF(COUNTIFS($A:$A,$A4864,$C:$C,$C4864,$D:$D,$D4864,$G:$G,$G4864,$K:$K,$K4864,$M:$M,$M4864)&gt;1,"True Duplicate","Unique")</f>
        <v>Unique</v>
      </c>
      <c r="C4864" s="7">
        <v>45628</v>
      </c>
      <c r="D4864" t="s">
        <v>7670</v>
      </c>
      <c r="E4864" t="str">
        <f>IF(COUNTIF($B$2:D4864,D4864)=1,"New Customer","Returning Customer")</f>
        <v>New Customer</v>
      </c>
      <c r="F4864" t="s">
        <v>72</v>
      </c>
      <c r="G4864" t="s">
        <v>170</v>
      </c>
      <c r="H4864" t="s">
        <v>66</v>
      </c>
      <c r="I4864" t="s">
        <v>171</v>
      </c>
      <c r="J4864" s="5">
        <v>1858.62</v>
      </c>
      <c r="K4864">
        <v>4</v>
      </c>
      <c r="L4864">
        <v>0.1</v>
      </c>
      <c r="M4864" s="3">
        <f t="shared" si="75"/>
        <v>7434.08</v>
      </c>
      <c r="N4864" t="s">
        <v>104</v>
      </c>
      <c r="O4864" t="s">
        <v>122</v>
      </c>
      <c r="P4864" t="s">
        <v>85</v>
      </c>
      <c r="Q4864" t="s">
        <v>116</v>
      </c>
      <c r="R4864">
        <v>3</v>
      </c>
      <c r="S4864">
        <v>1.1000000000000001</v>
      </c>
      <c r="T4864" t="s">
        <v>30</v>
      </c>
      <c r="U4864" t="s">
        <v>52</v>
      </c>
    </row>
    <row r="4865" spans="1:21" x14ac:dyDescent="0.35">
      <c r="A4865" t="s">
        <v>4843</v>
      </c>
      <c r="B4865" t="str">
        <f>IF(COUNTIFS($A:$A,$A4865,$C:$C,$C4865,$D:$D,$D4865,$G:$G,$G4865,$K:$K,$K4865,$M:$M,$M4865)&gt;1,"True Duplicate","Unique")</f>
        <v>Unique</v>
      </c>
      <c r="C4865" s="7">
        <v>45629</v>
      </c>
      <c r="D4865" t="s">
        <v>529</v>
      </c>
      <c r="E4865" t="str">
        <f>IF(COUNTIF($B$2:D4865,D4865)=1,"New Customer","Returning Customer")</f>
        <v>Returning Customer</v>
      </c>
      <c r="F4865" t="s">
        <v>10132</v>
      </c>
      <c r="G4865" t="s">
        <v>301</v>
      </c>
      <c r="H4865" t="s">
        <v>57</v>
      </c>
      <c r="I4865" t="s">
        <v>97</v>
      </c>
      <c r="J4865" s="5">
        <v>170</v>
      </c>
      <c r="K4865">
        <v>7</v>
      </c>
      <c r="L4865">
        <v>0.05</v>
      </c>
      <c r="M4865" s="3">
        <f t="shared" si="75"/>
        <v>1189.6499999999999</v>
      </c>
      <c r="N4865" t="s">
        <v>104</v>
      </c>
      <c r="O4865" t="s">
        <v>39</v>
      </c>
      <c r="P4865" t="s">
        <v>10129</v>
      </c>
      <c r="Q4865" t="s">
        <v>29</v>
      </c>
      <c r="R4865">
        <v>13</v>
      </c>
      <c r="S4865">
        <v>1.6</v>
      </c>
      <c r="T4865" t="s">
        <v>30</v>
      </c>
      <c r="U4865" t="s">
        <v>60</v>
      </c>
    </row>
    <row r="4866" spans="1:21" x14ac:dyDescent="0.35">
      <c r="A4866" t="s">
        <v>6662</v>
      </c>
      <c r="B4866" t="str">
        <f>IF(COUNTIFS($A:$A,$A4866,$C:$C,$C4866,$D:$D,$D4866,$G:$G,$G4866,$K:$K,$K4866,$M:$M,$M4866)&gt;1,"True Duplicate","Unique")</f>
        <v>Unique</v>
      </c>
      <c r="C4866" s="7">
        <v>45629</v>
      </c>
      <c r="D4866" t="s">
        <v>6663</v>
      </c>
      <c r="E4866" t="str">
        <f>IF(COUNTIF($B$2:D4866,D4866)=1,"New Customer","Returning Customer")</f>
        <v>New Customer</v>
      </c>
      <c r="F4866" t="s">
        <v>72</v>
      </c>
      <c r="G4866" t="s">
        <v>484</v>
      </c>
      <c r="H4866" t="s">
        <v>74</v>
      </c>
      <c r="I4866" t="s">
        <v>110</v>
      </c>
      <c r="J4866" s="5">
        <v>1374.41</v>
      </c>
      <c r="K4866">
        <v>5</v>
      </c>
      <c r="L4866">
        <v>0.1</v>
      </c>
      <c r="M4866" s="3">
        <f t="shared" ref="M4866:M4929" si="76">(J4866-L4866)*K4866</f>
        <v>6871.5500000000011</v>
      </c>
      <c r="N4866" t="s">
        <v>142</v>
      </c>
      <c r="O4866" t="s">
        <v>122</v>
      </c>
      <c r="P4866" t="s">
        <v>59</v>
      </c>
      <c r="Q4866" t="s">
        <v>77</v>
      </c>
      <c r="R4866">
        <v>9</v>
      </c>
      <c r="S4866">
        <v>2</v>
      </c>
      <c r="T4866" t="s">
        <v>30</v>
      </c>
      <c r="U4866" t="s">
        <v>52</v>
      </c>
    </row>
    <row r="4867" spans="1:21" x14ac:dyDescent="0.35">
      <c r="A4867" t="s">
        <v>117</v>
      </c>
      <c r="B4867" t="str">
        <f>IF(COUNTIFS($A:$A,$A4867,$C:$C,$C4867,$D:$D,$D4867,$G:$G,$G4867,$K:$K,$K4867,$M:$M,$M4867)&gt;1,"True Duplicate","Unique")</f>
        <v>Unique</v>
      </c>
      <c r="C4867" s="7">
        <v>45630</v>
      </c>
      <c r="D4867" t="s">
        <v>5125</v>
      </c>
      <c r="E4867" t="str">
        <f>IF(COUNTIF($B$2:D4867,D4867)=1,"New Customer","Returning Customer")</f>
        <v>Returning Customer</v>
      </c>
      <c r="F4867" t="s">
        <v>10132</v>
      </c>
      <c r="G4867" t="s">
        <v>649</v>
      </c>
      <c r="H4867" t="s">
        <v>57</v>
      </c>
      <c r="I4867" t="s">
        <v>153</v>
      </c>
      <c r="J4867" s="5">
        <v>568.07000000000005</v>
      </c>
      <c r="K4867">
        <v>5</v>
      </c>
      <c r="L4867">
        <v>0.05</v>
      </c>
      <c r="M4867" s="3">
        <f t="shared" si="76"/>
        <v>2840.1000000000004</v>
      </c>
      <c r="N4867" t="s">
        <v>142</v>
      </c>
      <c r="O4867" t="s">
        <v>27</v>
      </c>
      <c r="P4867" t="s">
        <v>10129</v>
      </c>
      <c r="Q4867" t="s">
        <v>116</v>
      </c>
      <c r="R4867">
        <v>7</v>
      </c>
      <c r="S4867">
        <v>3.7</v>
      </c>
      <c r="T4867" t="s">
        <v>51</v>
      </c>
      <c r="U4867" t="s">
        <v>60</v>
      </c>
    </row>
    <row r="4868" spans="1:21" x14ac:dyDescent="0.35">
      <c r="A4868" t="s">
        <v>1845</v>
      </c>
      <c r="B4868" t="str">
        <f>IF(COUNTIFS($A:$A,$A4868,$C:$C,$C4868,$D:$D,$D4868,$G:$G,$G4868,$K:$K,$K4868,$M:$M,$M4868)&gt;1,"True Duplicate","Unique")</f>
        <v>Unique</v>
      </c>
      <c r="C4868" s="7">
        <v>45630</v>
      </c>
      <c r="D4868" t="s">
        <v>7679</v>
      </c>
      <c r="E4868" t="str">
        <f>IF(COUNTIF($B$2:D4868,D4868)=1,"New Customer","Returning Customer")</f>
        <v>New Customer</v>
      </c>
      <c r="F4868" t="s">
        <v>10132</v>
      </c>
      <c r="G4868" t="s">
        <v>198</v>
      </c>
      <c r="H4868" t="s">
        <v>74</v>
      </c>
      <c r="I4868" t="s">
        <v>110</v>
      </c>
      <c r="J4868" s="5">
        <v>738.78</v>
      </c>
      <c r="K4868">
        <v>13</v>
      </c>
      <c r="L4868">
        <v>0.15</v>
      </c>
      <c r="M4868" s="3">
        <f t="shared" si="76"/>
        <v>9602.19</v>
      </c>
      <c r="N4868" t="s">
        <v>76</v>
      </c>
      <c r="O4868" t="s">
        <v>122</v>
      </c>
      <c r="P4868" t="s">
        <v>10129</v>
      </c>
      <c r="Q4868" t="s">
        <v>116</v>
      </c>
      <c r="R4868">
        <v>12</v>
      </c>
      <c r="S4868">
        <v>1.9</v>
      </c>
      <c r="T4868" t="s">
        <v>112</v>
      </c>
      <c r="U4868" t="s">
        <v>86</v>
      </c>
    </row>
    <row r="4869" spans="1:21" x14ac:dyDescent="0.35">
      <c r="A4869" t="s">
        <v>5124</v>
      </c>
      <c r="B4869" t="str">
        <f>IF(COUNTIFS($A:$A,$A4869,$C:$C,$C4869,$D:$D,$D4869,$G:$G,$G4869,$K:$K,$K4869,$M:$M,$M4869)&gt;1,"True Duplicate","Unique")</f>
        <v>Unique</v>
      </c>
      <c r="C4869" s="7">
        <v>45630</v>
      </c>
      <c r="D4869" t="s">
        <v>3556</v>
      </c>
      <c r="E4869" t="str">
        <f>IF(COUNTIF($B$2:D4869,D4869)=1,"New Customer","Returning Customer")</f>
        <v>New Customer</v>
      </c>
      <c r="F4869" t="s">
        <v>72</v>
      </c>
      <c r="G4869" t="s">
        <v>301</v>
      </c>
      <c r="H4869" t="s">
        <v>57</v>
      </c>
      <c r="I4869" t="s">
        <v>97</v>
      </c>
      <c r="J4869" s="5">
        <v>74.63</v>
      </c>
      <c r="K4869">
        <v>3</v>
      </c>
      <c r="L4869">
        <v>0.05</v>
      </c>
      <c r="M4869" s="3">
        <f t="shared" si="76"/>
        <v>223.74</v>
      </c>
      <c r="N4869" t="s">
        <v>302</v>
      </c>
      <c r="O4869" t="s">
        <v>39</v>
      </c>
      <c r="P4869" t="s">
        <v>85</v>
      </c>
      <c r="Q4869" t="s">
        <v>123</v>
      </c>
      <c r="R4869">
        <v>3</v>
      </c>
      <c r="S4869">
        <v>3.8</v>
      </c>
      <c r="T4869" t="s">
        <v>30</v>
      </c>
      <c r="U4869" t="s">
        <v>60</v>
      </c>
    </row>
    <row r="4870" spans="1:21" x14ac:dyDescent="0.35">
      <c r="A4870" t="s">
        <v>7677</v>
      </c>
      <c r="B4870" t="str">
        <f>IF(COUNTIFS($A:$A,$A4870,$C:$C,$C4870,$D:$D,$D4870,$G:$G,$G4870,$K:$K,$K4870,$M:$M,$M4870)&gt;1,"True Duplicate","Unique")</f>
        <v>Unique</v>
      </c>
      <c r="C4870" s="7">
        <v>45630</v>
      </c>
      <c r="D4870" t="s">
        <v>3131</v>
      </c>
      <c r="E4870" t="str">
        <f>IF(COUNTIF($B$2:D4870,D4870)=1,"New Customer","Returning Customer")</f>
        <v>Returning Customer</v>
      </c>
      <c r="F4870" t="s">
        <v>72</v>
      </c>
      <c r="G4870" t="s">
        <v>344</v>
      </c>
      <c r="H4870" t="s">
        <v>24</v>
      </c>
      <c r="I4870" t="s">
        <v>345</v>
      </c>
      <c r="J4870" s="5">
        <v>387.41</v>
      </c>
      <c r="K4870">
        <v>1</v>
      </c>
      <c r="L4870">
        <v>0.1</v>
      </c>
      <c r="M4870" s="3">
        <f t="shared" si="76"/>
        <v>387.31</v>
      </c>
      <c r="N4870" t="s">
        <v>142</v>
      </c>
      <c r="O4870" t="s">
        <v>111</v>
      </c>
      <c r="P4870" t="s">
        <v>166</v>
      </c>
      <c r="Q4870" t="s">
        <v>116</v>
      </c>
      <c r="R4870">
        <v>9</v>
      </c>
      <c r="S4870">
        <v>3.2</v>
      </c>
      <c r="T4870" t="s">
        <v>30</v>
      </c>
      <c r="U4870" t="s">
        <v>60</v>
      </c>
    </row>
    <row r="4871" spans="1:21" x14ac:dyDescent="0.35">
      <c r="A4871" t="s">
        <v>8643</v>
      </c>
      <c r="B4871" t="str">
        <f>IF(COUNTIFS($A:$A,$A4871,$C:$C,$C4871,$D:$D,$D4871,$G:$G,$G4871,$K:$K,$K4871,$M:$M,$M4871)&gt;1,"True Duplicate","Unique")</f>
        <v>Unique</v>
      </c>
      <c r="C4871" s="7">
        <v>45630</v>
      </c>
      <c r="D4871" t="s">
        <v>8644</v>
      </c>
      <c r="E4871" t="str">
        <f>IF(COUNTIF($B$2:D4871,D4871)=1,"New Customer","Returning Customer")</f>
        <v>New Customer</v>
      </c>
      <c r="F4871" t="s">
        <v>10132</v>
      </c>
      <c r="G4871" t="s">
        <v>96</v>
      </c>
      <c r="H4871" t="s">
        <v>57</v>
      </c>
      <c r="I4871" t="s">
        <v>97</v>
      </c>
      <c r="J4871" s="5">
        <v>627.76</v>
      </c>
      <c r="K4871">
        <v>7</v>
      </c>
      <c r="L4871">
        <v>0.1</v>
      </c>
      <c r="M4871" s="3">
        <f t="shared" si="76"/>
        <v>4393.62</v>
      </c>
      <c r="N4871" t="s">
        <v>38</v>
      </c>
      <c r="O4871" t="s">
        <v>27</v>
      </c>
      <c r="P4871" t="s">
        <v>85</v>
      </c>
      <c r="Q4871" t="s">
        <v>116</v>
      </c>
      <c r="R4871">
        <v>11</v>
      </c>
      <c r="S4871">
        <v>4.9000000000000004</v>
      </c>
      <c r="T4871" t="s">
        <v>30</v>
      </c>
      <c r="U4871" t="s">
        <v>60</v>
      </c>
    </row>
    <row r="4872" spans="1:21" x14ac:dyDescent="0.35">
      <c r="A4872" t="s">
        <v>9336</v>
      </c>
      <c r="B4872" t="str">
        <f>IF(COUNTIFS($A:$A,$A4872,$C:$C,$C4872,$D:$D,$D4872,$G:$G,$G4872,$K:$K,$K4872,$M:$M,$M4872)&gt;1,"True Duplicate","Unique")</f>
        <v>Unique</v>
      </c>
      <c r="C4872" s="7">
        <v>45630</v>
      </c>
      <c r="D4872" t="s">
        <v>1847</v>
      </c>
      <c r="E4872" t="str">
        <f>IF(COUNTIF($B$2:D4872,D4872)=1,"New Customer","Returning Customer")</f>
        <v>New Customer</v>
      </c>
      <c r="F4872" t="s">
        <v>10132</v>
      </c>
      <c r="G4872" t="s">
        <v>656</v>
      </c>
      <c r="H4872" t="s">
        <v>47</v>
      </c>
      <c r="I4872" t="s">
        <v>657</v>
      </c>
      <c r="J4872" s="5">
        <v>285.2</v>
      </c>
      <c r="K4872">
        <v>9</v>
      </c>
      <c r="L4872">
        <v>0.3</v>
      </c>
      <c r="M4872" s="3">
        <f t="shared" si="76"/>
        <v>2564.1</v>
      </c>
      <c r="N4872" t="s">
        <v>142</v>
      </c>
      <c r="O4872" t="s">
        <v>39</v>
      </c>
      <c r="P4872" t="s">
        <v>166</v>
      </c>
      <c r="Q4872" t="s">
        <v>77</v>
      </c>
      <c r="R4872">
        <v>9</v>
      </c>
      <c r="S4872">
        <v>3.3</v>
      </c>
      <c r="T4872" t="s">
        <v>30</v>
      </c>
      <c r="U4872" t="s">
        <v>60</v>
      </c>
    </row>
    <row r="4873" spans="1:21" x14ac:dyDescent="0.35">
      <c r="A4873" t="s">
        <v>9634</v>
      </c>
      <c r="B4873" t="str">
        <f>IF(COUNTIFS($A:$A,$A4873,$C:$C,$C4873,$D:$D,$D4873,$G:$G,$G4873,$K:$K,$K4873,$M:$M,$M4873)&gt;1,"True Duplicate","Unique")</f>
        <v>Unique</v>
      </c>
      <c r="C4873" s="7">
        <v>45630</v>
      </c>
      <c r="D4873" t="s">
        <v>9635</v>
      </c>
      <c r="E4873" t="str">
        <f>IF(COUNTIF($B$2:D4873,D4873)=1,"New Customer","Returning Customer")</f>
        <v>New Customer</v>
      </c>
      <c r="F4873" t="s">
        <v>72</v>
      </c>
      <c r="G4873" t="s">
        <v>470</v>
      </c>
      <c r="H4873" t="s">
        <v>24</v>
      </c>
      <c r="I4873" t="s">
        <v>471</v>
      </c>
      <c r="J4873" s="5">
        <v>528.65</v>
      </c>
      <c r="K4873">
        <v>2</v>
      </c>
      <c r="L4873">
        <v>0.25</v>
      </c>
      <c r="M4873" s="3">
        <f t="shared" si="76"/>
        <v>1056.8</v>
      </c>
      <c r="N4873" t="s">
        <v>38</v>
      </c>
      <c r="O4873" t="s">
        <v>27</v>
      </c>
      <c r="P4873" t="s">
        <v>10129</v>
      </c>
      <c r="Q4873" t="s">
        <v>123</v>
      </c>
      <c r="R4873">
        <v>6</v>
      </c>
      <c r="S4873">
        <v>3.8</v>
      </c>
      <c r="T4873" t="s">
        <v>30</v>
      </c>
      <c r="U4873" t="s">
        <v>60</v>
      </c>
    </row>
    <row r="4874" spans="1:21" x14ac:dyDescent="0.35">
      <c r="A4874" t="s">
        <v>3429</v>
      </c>
      <c r="B4874" t="str">
        <f>IF(COUNTIFS($A:$A,$A4874,$C:$C,$C4874,$D:$D,$D4874,$G:$G,$G4874,$K:$K,$K4874,$M:$M,$M4874)&gt;1,"True Duplicate","Unique")</f>
        <v>Unique</v>
      </c>
      <c r="C4874" s="7">
        <v>45631</v>
      </c>
      <c r="D4874" t="s">
        <v>5845</v>
      </c>
      <c r="E4874" t="str">
        <f>IF(COUNTIF($B$2:D4874,D4874)=1,"New Customer","Returning Customer")</f>
        <v>Returning Customer</v>
      </c>
      <c r="F4874" t="s">
        <v>10132</v>
      </c>
      <c r="G4874" t="s">
        <v>23</v>
      </c>
      <c r="H4874" t="s">
        <v>24</v>
      </c>
      <c r="I4874" t="s">
        <v>25</v>
      </c>
      <c r="J4874" s="5">
        <v>308.56</v>
      </c>
      <c r="K4874">
        <v>12</v>
      </c>
      <c r="L4874">
        <v>0.05</v>
      </c>
      <c r="M4874" s="3">
        <f t="shared" si="76"/>
        <v>3702.12</v>
      </c>
      <c r="N4874" t="s">
        <v>165</v>
      </c>
      <c r="O4874" t="s">
        <v>122</v>
      </c>
      <c r="P4874" t="s">
        <v>10129</v>
      </c>
      <c r="Q4874" t="s">
        <v>29</v>
      </c>
      <c r="R4874">
        <v>8</v>
      </c>
      <c r="S4874">
        <v>4.2</v>
      </c>
      <c r="T4874" t="s">
        <v>30</v>
      </c>
      <c r="U4874" t="s">
        <v>60</v>
      </c>
    </row>
    <row r="4875" spans="1:21" x14ac:dyDescent="0.35">
      <c r="A4875" t="s">
        <v>6998</v>
      </c>
      <c r="B4875" t="str">
        <f>IF(COUNTIFS($A:$A,$A4875,$C:$C,$C4875,$D:$D,$D4875,$G:$G,$G4875,$K:$K,$K4875,$M:$M,$M4875)&gt;1,"True Duplicate","Unique")</f>
        <v>Unique</v>
      </c>
      <c r="C4875" s="7">
        <v>45631</v>
      </c>
      <c r="D4875" t="s">
        <v>3431</v>
      </c>
      <c r="E4875" t="str">
        <f>IF(COUNTIF($B$2:D4875,D4875)=1,"New Customer","Returning Customer")</f>
        <v>New Customer</v>
      </c>
      <c r="F4875" t="s">
        <v>72</v>
      </c>
      <c r="G4875" t="s">
        <v>416</v>
      </c>
      <c r="H4875" t="s">
        <v>66</v>
      </c>
      <c r="I4875" t="s">
        <v>417</v>
      </c>
      <c r="J4875" s="5">
        <v>1496.73</v>
      </c>
      <c r="K4875">
        <v>7</v>
      </c>
      <c r="L4875">
        <v>0</v>
      </c>
      <c r="M4875" s="3">
        <f t="shared" si="76"/>
        <v>10477.11</v>
      </c>
      <c r="N4875" t="s">
        <v>142</v>
      </c>
      <c r="O4875" t="s">
        <v>27</v>
      </c>
      <c r="P4875" t="s">
        <v>85</v>
      </c>
      <c r="Q4875" t="s">
        <v>77</v>
      </c>
      <c r="R4875">
        <v>9</v>
      </c>
      <c r="S4875">
        <v>2.2000000000000002</v>
      </c>
      <c r="T4875" t="s">
        <v>30</v>
      </c>
      <c r="U4875" t="s">
        <v>52</v>
      </c>
    </row>
    <row r="4876" spans="1:21" x14ac:dyDescent="0.35">
      <c r="A4876" t="s">
        <v>3001</v>
      </c>
      <c r="B4876" t="str">
        <f>IF(COUNTIFS($A:$A,$A4876,$C:$C,$C4876,$D:$D,$D4876,$G:$G,$G4876,$K:$K,$K4876,$M:$M,$M4876)&gt;1,"True Duplicate","Unique")</f>
        <v>Unique</v>
      </c>
      <c r="C4876" s="7">
        <v>45632</v>
      </c>
      <c r="D4876" t="s">
        <v>5012</v>
      </c>
      <c r="E4876" t="str">
        <f>IF(COUNTIF($B$2:D4876,D4876)=1,"New Customer","Returning Customer")</f>
        <v>New Customer</v>
      </c>
      <c r="F4876" t="s">
        <v>72</v>
      </c>
      <c r="G4876" t="s">
        <v>1182</v>
      </c>
      <c r="H4876" t="s">
        <v>66</v>
      </c>
      <c r="I4876" t="s">
        <v>446</v>
      </c>
      <c r="J4876" s="5">
        <v>675.7</v>
      </c>
      <c r="K4876">
        <v>4</v>
      </c>
      <c r="L4876">
        <v>0.2</v>
      </c>
      <c r="M4876" s="3">
        <f t="shared" si="76"/>
        <v>2702</v>
      </c>
      <c r="N4876" t="s">
        <v>76</v>
      </c>
      <c r="O4876" t="s">
        <v>39</v>
      </c>
      <c r="P4876" t="s">
        <v>166</v>
      </c>
      <c r="Q4876" t="s">
        <v>29</v>
      </c>
      <c r="R4876">
        <v>2</v>
      </c>
      <c r="S4876">
        <v>4.5</v>
      </c>
      <c r="T4876" t="s">
        <v>30</v>
      </c>
      <c r="U4876" t="s">
        <v>60</v>
      </c>
    </row>
    <row r="4877" spans="1:21" x14ac:dyDescent="0.35">
      <c r="A4877" t="s">
        <v>5011</v>
      </c>
      <c r="B4877" t="str">
        <f>IF(COUNTIFS($A:$A,$A4877,$C:$C,$C4877,$D:$D,$D4877,$G:$G,$G4877,$K:$K,$K4877,$M:$M,$M4877)&gt;1,"True Duplicate","Unique")</f>
        <v>Unique</v>
      </c>
      <c r="C4877" s="7">
        <v>45632</v>
      </c>
      <c r="D4877" t="s">
        <v>636</v>
      </c>
      <c r="E4877" t="str">
        <f>IF(COUNTIF($B$2:D4877,D4877)=1,"New Customer","Returning Customer")</f>
        <v>Returning Customer</v>
      </c>
      <c r="F4877" t="s">
        <v>10132</v>
      </c>
      <c r="G4877" t="s">
        <v>288</v>
      </c>
      <c r="H4877" t="s">
        <v>57</v>
      </c>
      <c r="I4877" t="s">
        <v>289</v>
      </c>
      <c r="J4877" s="5">
        <v>240.78</v>
      </c>
      <c r="K4877">
        <v>4</v>
      </c>
      <c r="L4877">
        <v>0.2</v>
      </c>
      <c r="M4877" s="3">
        <f t="shared" si="76"/>
        <v>962.32</v>
      </c>
      <c r="N4877" t="s">
        <v>98</v>
      </c>
      <c r="O4877" t="s">
        <v>39</v>
      </c>
      <c r="P4877" t="s">
        <v>59</v>
      </c>
      <c r="Q4877" t="s">
        <v>123</v>
      </c>
      <c r="R4877">
        <v>12</v>
      </c>
      <c r="S4877">
        <v>1.9</v>
      </c>
      <c r="T4877" t="s">
        <v>30</v>
      </c>
      <c r="U4877" t="s">
        <v>86</v>
      </c>
    </row>
    <row r="4878" spans="1:21" x14ac:dyDescent="0.35">
      <c r="A4878" t="s">
        <v>6447</v>
      </c>
      <c r="B4878" t="str">
        <f>IF(COUNTIFS($A:$A,$A4878,$C:$C,$C4878,$D:$D,$D4878,$G:$G,$G4878,$K:$K,$K4878,$M:$M,$M4878)&gt;1,"True Duplicate","Unique")</f>
        <v>Unique</v>
      </c>
      <c r="C4878" s="7">
        <v>45632</v>
      </c>
      <c r="D4878" t="s">
        <v>7486</v>
      </c>
      <c r="E4878" t="str">
        <f>IF(COUNTIF($B$2:D4878,D4878)=1,"New Customer","Returning Customer")</f>
        <v>New Customer</v>
      </c>
      <c r="F4878" t="s">
        <v>72</v>
      </c>
      <c r="G4878" t="s">
        <v>293</v>
      </c>
      <c r="H4878" t="s">
        <v>74</v>
      </c>
      <c r="I4878" t="s">
        <v>110</v>
      </c>
      <c r="J4878" s="5">
        <v>2294.39</v>
      </c>
      <c r="K4878">
        <v>7</v>
      </c>
      <c r="L4878">
        <v>0.1</v>
      </c>
      <c r="M4878" s="3">
        <f t="shared" si="76"/>
        <v>16060.029999999999</v>
      </c>
      <c r="N4878" t="s">
        <v>302</v>
      </c>
      <c r="O4878" t="s">
        <v>111</v>
      </c>
      <c r="P4878" t="s">
        <v>85</v>
      </c>
      <c r="Q4878" t="s">
        <v>123</v>
      </c>
      <c r="R4878">
        <v>7</v>
      </c>
      <c r="S4878">
        <v>2</v>
      </c>
      <c r="T4878" t="s">
        <v>30</v>
      </c>
      <c r="U4878" t="s">
        <v>60</v>
      </c>
    </row>
    <row r="4879" spans="1:21" x14ac:dyDescent="0.35">
      <c r="A4879" t="s">
        <v>7485</v>
      </c>
      <c r="B4879" t="str">
        <f>IF(COUNTIFS($A:$A,$A4879,$C:$C,$C4879,$D:$D,$D4879,$G:$G,$G4879,$K:$K,$K4879,$M:$M,$M4879)&gt;1,"True Duplicate","Unique")</f>
        <v>Unique</v>
      </c>
      <c r="C4879" s="7">
        <v>45632</v>
      </c>
      <c r="D4879" t="s">
        <v>3003</v>
      </c>
      <c r="E4879" t="str">
        <f>IF(COUNTIF($B$2:D4879,D4879)=1,"New Customer","Returning Customer")</f>
        <v>New Customer</v>
      </c>
      <c r="F4879" t="s">
        <v>72</v>
      </c>
      <c r="G4879" t="s">
        <v>1182</v>
      </c>
      <c r="H4879" t="s">
        <v>66</v>
      </c>
      <c r="I4879" t="s">
        <v>446</v>
      </c>
      <c r="J4879" s="5">
        <v>225.82</v>
      </c>
      <c r="K4879">
        <v>7</v>
      </c>
      <c r="L4879">
        <v>0.2</v>
      </c>
      <c r="M4879" s="3">
        <f t="shared" si="76"/>
        <v>1579.3400000000001</v>
      </c>
      <c r="N4879" t="s">
        <v>26</v>
      </c>
      <c r="O4879" t="s">
        <v>111</v>
      </c>
      <c r="P4879" t="s">
        <v>85</v>
      </c>
      <c r="Q4879" t="s">
        <v>77</v>
      </c>
      <c r="R4879">
        <v>2</v>
      </c>
      <c r="S4879">
        <v>1.4</v>
      </c>
      <c r="T4879" t="s">
        <v>30</v>
      </c>
      <c r="U4879" t="s">
        <v>60</v>
      </c>
    </row>
    <row r="4880" spans="1:21" x14ac:dyDescent="0.35">
      <c r="A4880" t="s">
        <v>731</v>
      </c>
      <c r="B4880" t="str">
        <f>IF(COUNTIFS($A:$A,$A4880,$C:$C,$C4880,$D:$D,$D4880,$G:$G,$G4880,$K:$K,$K4880,$M:$M,$M4880)&gt;1,"True Duplicate","Unique")</f>
        <v>Unique</v>
      </c>
      <c r="C4880" s="7">
        <v>45633</v>
      </c>
      <c r="D4880" t="s">
        <v>9089</v>
      </c>
      <c r="E4880" t="str">
        <f>IF(COUNTIF($B$2:D4880,D4880)=1,"New Customer","Returning Customer")</f>
        <v>New Customer</v>
      </c>
      <c r="F4880" t="s">
        <v>10132</v>
      </c>
      <c r="G4880" t="s">
        <v>370</v>
      </c>
      <c r="H4880" t="s">
        <v>74</v>
      </c>
      <c r="I4880" t="s">
        <v>75</v>
      </c>
      <c r="J4880" s="5">
        <v>1663.52</v>
      </c>
      <c r="K4880">
        <v>14</v>
      </c>
      <c r="L4880">
        <v>0.1</v>
      </c>
      <c r="M4880" s="3">
        <f t="shared" si="76"/>
        <v>23287.88</v>
      </c>
      <c r="N4880" t="s">
        <v>165</v>
      </c>
      <c r="O4880" t="s">
        <v>27</v>
      </c>
      <c r="P4880" t="s">
        <v>59</v>
      </c>
      <c r="Q4880" t="s">
        <v>116</v>
      </c>
      <c r="R4880">
        <v>12</v>
      </c>
      <c r="S4880">
        <v>2.6</v>
      </c>
      <c r="T4880" t="s">
        <v>51</v>
      </c>
      <c r="U4880" t="s">
        <v>86</v>
      </c>
    </row>
    <row r="4881" spans="1:21" x14ac:dyDescent="0.35">
      <c r="A4881" t="s">
        <v>1406</v>
      </c>
      <c r="B4881" t="str">
        <f>IF(COUNTIFS($A:$A,$A4881,$C:$C,$C4881,$D:$D,$D4881,$G:$G,$G4881,$K:$K,$K4881,$M:$M,$M4881)&gt;1,"True Duplicate","Unique")</f>
        <v>Unique</v>
      </c>
      <c r="C4881" s="7">
        <v>45633</v>
      </c>
      <c r="D4881" t="s">
        <v>2816</v>
      </c>
      <c r="E4881" t="str">
        <f>IF(COUNTIF($B$2:D4881,D4881)=1,"New Customer","Returning Customer")</f>
        <v>Returning Customer</v>
      </c>
      <c r="F4881" t="s">
        <v>72</v>
      </c>
      <c r="G4881" t="s">
        <v>306</v>
      </c>
      <c r="H4881" t="s">
        <v>36</v>
      </c>
      <c r="I4881" t="s">
        <v>259</v>
      </c>
      <c r="J4881" s="5">
        <v>10.11</v>
      </c>
      <c r="K4881">
        <v>2</v>
      </c>
      <c r="L4881">
        <v>0.05</v>
      </c>
      <c r="M4881" s="3">
        <f t="shared" si="76"/>
        <v>20.119999999999997</v>
      </c>
      <c r="N4881" t="s">
        <v>26</v>
      </c>
      <c r="O4881" t="s">
        <v>39</v>
      </c>
      <c r="P4881" t="s">
        <v>10129</v>
      </c>
      <c r="Q4881" t="s">
        <v>77</v>
      </c>
      <c r="R4881">
        <v>9</v>
      </c>
      <c r="S4881">
        <v>3.6</v>
      </c>
      <c r="T4881" t="s">
        <v>30</v>
      </c>
      <c r="U4881" t="s">
        <v>60</v>
      </c>
    </row>
    <row r="4882" spans="1:21" x14ac:dyDescent="0.35">
      <c r="A4882" t="s">
        <v>1584</v>
      </c>
      <c r="B4882" t="str">
        <f>IF(COUNTIFS($A:$A,$A4882,$C:$C,$C4882,$D:$D,$D4882,$G:$G,$G4882,$K:$K,$K4882,$M:$M,$M4882)&gt;1,"True Duplicate","Unique")</f>
        <v>Unique</v>
      </c>
      <c r="C4882" s="7">
        <v>45633</v>
      </c>
      <c r="D4882" t="s">
        <v>733</v>
      </c>
      <c r="E4882" t="str">
        <f>IF(COUNTIF($B$2:D4882,D4882)=1,"New Customer","Returning Customer")</f>
        <v>Returning Customer</v>
      </c>
      <c r="F4882" t="s">
        <v>72</v>
      </c>
      <c r="G4882" t="s">
        <v>370</v>
      </c>
      <c r="H4882" t="s">
        <v>74</v>
      </c>
      <c r="I4882" t="s">
        <v>75</v>
      </c>
      <c r="J4882" s="5">
        <v>2205.85</v>
      </c>
      <c r="K4882">
        <v>9</v>
      </c>
      <c r="L4882">
        <v>0</v>
      </c>
      <c r="M4882" s="3">
        <f t="shared" si="76"/>
        <v>19852.649999999998</v>
      </c>
      <c r="N4882" t="s">
        <v>76</v>
      </c>
      <c r="O4882" t="s">
        <v>111</v>
      </c>
      <c r="P4882" t="s">
        <v>59</v>
      </c>
      <c r="Q4882" t="s">
        <v>116</v>
      </c>
      <c r="R4882">
        <v>10</v>
      </c>
      <c r="S4882">
        <v>4</v>
      </c>
      <c r="T4882" t="s">
        <v>30</v>
      </c>
      <c r="U4882" t="s">
        <v>60</v>
      </c>
    </row>
    <row r="4883" spans="1:21" x14ac:dyDescent="0.35">
      <c r="A4883" t="s">
        <v>2756</v>
      </c>
      <c r="B4883" t="str">
        <f>IF(COUNTIFS($A:$A,$A4883,$C:$C,$C4883,$D:$D,$D4883,$G:$G,$G4883,$K:$K,$K4883,$M:$M,$M4883)&gt;1,"True Duplicate","Unique")</f>
        <v>Unique</v>
      </c>
      <c r="C4883" s="7">
        <v>45633</v>
      </c>
      <c r="D4883" t="s">
        <v>6531</v>
      </c>
      <c r="E4883" t="str">
        <f>IF(COUNTIF($B$2:D4883,D4883)=1,"New Customer","Returning Customer")</f>
        <v>Returning Customer</v>
      </c>
      <c r="F4883" t="s">
        <v>72</v>
      </c>
      <c r="G4883" t="s">
        <v>176</v>
      </c>
      <c r="H4883" t="s">
        <v>47</v>
      </c>
      <c r="I4883" t="s">
        <v>177</v>
      </c>
      <c r="J4883" s="5">
        <v>637.87</v>
      </c>
      <c r="K4883">
        <v>5</v>
      </c>
      <c r="L4883">
        <v>0</v>
      </c>
      <c r="M4883" s="3">
        <f t="shared" si="76"/>
        <v>3189.35</v>
      </c>
      <c r="N4883" t="s">
        <v>26</v>
      </c>
      <c r="O4883" t="s">
        <v>122</v>
      </c>
      <c r="P4883" t="s">
        <v>59</v>
      </c>
      <c r="Q4883" t="s">
        <v>116</v>
      </c>
      <c r="R4883">
        <v>6</v>
      </c>
      <c r="S4883">
        <v>2.2000000000000002</v>
      </c>
      <c r="T4883" t="s">
        <v>30</v>
      </c>
      <c r="U4883" t="s">
        <v>60</v>
      </c>
    </row>
    <row r="4884" spans="1:21" x14ac:dyDescent="0.35">
      <c r="A4884" t="s">
        <v>4298</v>
      </c>
      <c r="B4884" t="str">
        <f>IF(COUNTIFS($A:$A,$A4884,$C:$C,$C4884,$D:$D,$D4884,$G:$G,$G4884,$K:$K,$K4884,$M:$M,$M4884)&gt;1,"True Duplicate","Unique")</f>
        <v>Unique</v>
      </c>
      <c r="C4884" s="7">
        <v>45633</v>
      </c>
      <c r="D4884" t="s">
        <v>5479</v>
      </c>
      <c r="E4884" t="str">
        <f>IF(COUNTIF($B$2:D4884,D4884)=1,"New Customer","Returning Customer")</f>
        <v>New Customer</v>
      </c>
      <c r="F4884" t="s">
        <v>10132</v>
      </c>
      <c r="G4884" t="s">
        <v>484</v>
      </c>
      <c r="H4884" t="s">
        <v>74</v>
      </c>
      <c r="I4884" t="s">
        <v>110</v>
      </c>
      <c r="J4884" s="5">
        <v>1531.04</v>
      </c>
      <c r="K4884">
        <v>6</v>
      </c>
      <c r="L4884">
        <v>0.1</v>
      </c>
      <c r="M4884" s="3">
        <f t="shared" si="76"/>
        <v>9185.64</v>
      </c>
      <c r="N4884" t="s">
        <v>49</v>
      </c>
      <c r="O4884" t="s">
        <v>27</v>
      </c>
      <c r="P4884" t="s">
        <v>10129</v>
      </c>
      <c r="Q4884" t="s">
        <v>123</v>
      </c>
      <c r="R4884">
        <v>12</v>
      </c>
      <c r="S4884">
        <v>2.7</v>
      </c>
      <c r="T4884" t="s">
        <v>30</v>
      </c>
      <c r="U4884" t="s">
        <v>52</v>
      </c>
    </row>
    <row r="4885" spans="1:21" x14ac:dyDescent="0.35">
      <c r="A4885" t="s">
        <v>5478</v>
      </c>
      <c r="B4885" t="str">
        <f>IF(COUNTIFS($A:$A,$A4885,$C:$C,$C4885,$D:$D,$D4885,$G:$G,$G4885,$K:$K,$K4885,$M:$M,$M4885)&gt;1,"True Duplicate","Unique")</f>
        <v>Unique</v>
      </c>
      <c r="C4885" s="7">
        <v>45633</v>
      </c>
      <c r="D4885" t="s">
        <v>1585</v>
      </c>
      <c r="E4885" t="str">
        <f>IF(COUNTIF($B$2:D4885,D4885)=1,"New Customer","Returning Customer")</f>
        <v>New Customer</v>
      </c>
      <c r="F4885" t="s">
        <v>72</v>
      </c>
      <c r="G4885" t="s">
        <v>656</v>
      </c>
      <c r="H4885" t="s">
        <v>47</v>
      </c>
      <c r="I4885" t="s">
        <v>657</v>
      </c>
      <c r="J4885" s="5">
        <v>171.52</v>
      </c>
      <c r="K4885">
        <v>11</v>
      </c>
      <c r="L4885">
        <v>0.05</v>
      </c>
      <c r="M4885" s="3">
        <f t="shared" si="76"/>
        <v>1886.17</v>
      </c>
      <c r="N4885" t="s">
        <v>49</v>
      </c>
      <c r="O4885" t="s">
        <v>27</v>
      </c>
      <c r="P4885" t="s">
        <v>10129</v>
      </c>
      <c r="Q4885" t="s">
        <v>116</v>
      </c>
      <c r="R4885">
        <v>13</v>
      </c>
      <c r="S4885">
        <v>1.6</v>
      </c>
      <c r="T4885" t="s">
        <v>202</v>
      </c>
      <c r="U4885" t="s">
        <v>60</v>
      </c>
    </row>
    <row r="4886" spans="1:21" x14ac:dyDescent="0.35">
      <c r="A4886" t="s">
        <v>8778</v>
      </c>
      <c r="B4886" t="str">
        <f>IF(COUNTIFS($A:$A,$A4886,$C:$C,$C4886,$D:$D,$D4886,$G:$G,$G4886,$K:$K,$K4886,$M:$M,$M4886)&gt;1,"True Duplicate","Unique")</f>
        <v>Unique</v>
      </c>
      <c r="C4886" s="7">
        <v>45633</v>
      </c>
      <c r="D4886" t="s">
        <v>1407</v>
      </c>
      <c r="E4886" t="str">
        <f>IF(COUNTIF($B$2:D4886,D4886)=1,"New Customer","Returning Customer")</f>
        <v>New Customer</v>
      </c>
      <c r="F4886" t="s">
        <v>72</v>
      </c>
      <c r="G4886" t="s">
        <v>231</v>
      </c>
      <c r="H4886" t="s">
        <v>57</v>
      </c>
      <c r="I4886" t="s">
        <v>232</v>
      </c>
      <c r="J4886" s="5">
        <v>60.43</v>
      </c>
      <c r="K4886">
        <v>4</v>
      </c>
      <c r="L4886">
        <v>0.25</v>
      </c>
      <c r="M4886" s="3">
        <f t="shared" si="76"/>
        <v>240.72</v>
      </c>
      <c r="N4886" t="s">
        <v>38</v>
      </c>
      <c r="O4886" t="s">
        <v>39</v>
      </c>
      <c r="P4886" t="s">
        <v>10129</v>
      </c>
      <c r="Q4886" t="s">
        <v>29</v>
      </c>
      <c r="R4886">
        <v>13</v>
      </c>
      <c r="S4886">
        <v>3.6</v>
      </c>
      <c r="T4886" t="s">
        <v>30</v>
      </c>
      <c r="U4886" t="s">
        <v>52</v>
      </c>
    </row>
    <row r="4887" spans="1:21" x14ac:dyDescent="0.35">
      <c r="A4887" t="s">
        <v>9088</v>
      </c>
      <c r="B4887" t="str">
        <f>IF(COUNTIFS($A:$A,$A4887,$C:$C,$C4887,$D:$D,$D4887,$G:$G,$G4887,$K:$K,$K4887,$M:$M,$M4887)&gt;1,"True Duplicate","Unique")</f>
        <v>Unique</v>
      </c>
      <c r="C4887" s="7">
        <v>45633</v>
      </c>
      <c r="D4887" t="s">
        <v>2015</v>
      </c>
      <c r="E4887" t="str">
        <f>IF(COUNTIF($B$2:D4887,D4887)=1,"New Customer","Returning Customer")</f>
        <v>Returning Customer</v>
      </c>
      <c r="F4887" t="s">
        <v>72</v>
      </c>
      <c r="G4887" t="s">
        <v>351</v>
      </c>
      <c r="H4887" t="s">
        <v>57</v>
      </c>
      <c r="I4887" t="s">
        <v>289</v>
      </c>
      <c r="J4887" s="5">
        <v>176.93</v>
      </c>
      <c r="K4887">
        <v>13</v>
      </c>
      <c r="L4887">
        <v>0</v>
      </c>
      <c r="M4887" s="3">
        <f t="shared" si="76"/>
        <v>2300.09</v>
      </c>
      <c r="N4887" t="s">
        <v>98</v>
      </c>
      <c r="O4887" t="s">
        <v>39</v>
      </c>
      <c r="P4887" t="s">
        <v>59</v>
      </c>
      <c r="Q4887" t="s">
        <v>29</v>
      </c>
      <c r="R4887">
        <v>1</v>
      </c>
      <c r="S4887">
        <v>1.3</v>
      </c>
      <c r="T4887" t="s">
        <v>30</v>
      </c>
      <c r="U4887" t="s">
        <v>86</v>
      </c>
    </row>
    <row r="4888" spans="1:21" x14ac:dyDescent="0.35">
      <c r="A4888" t="s">
        <v>10006</v>
      </c>
      <c r="B4888" t="str">
        <f>IF(COUNTIFS($A:$A,$A4888,$C:$C,$C4888,$D:$D,$D4888,$G:$G,$G4888,$K:$K,$K4888,$M:$M,$M4888)&gt;1,"True Duplicate","Unique")</f>
        <v>Unique</v>
      </c>
      <c r="C4888" s="7">
        <v>45633</v>
      </c>
      <c r="E4888" t="str">
        <f>IF(COUNTIF($B$2:D4888,D4888)=1,"New Customer","Returning Customer")</f>
        <v>Returning Customer</v>
      </c>
      <c r="F4888" t="s">
        <v>72</v>
      </c>
      <c r="G4888" t="s">
        <v>176</v>
      </c>
      <c r="H4888" t="s">
        <v>47</v>
      </c>
      <c r="I4888" t="s">
        <v>177</v>
      </c>
      <c r="J4888" s="5">
        <v>446.72</v>
      </c>
      <c r="K4888">
        <v>11</v>
      </c>
      <c r="L4888">
        <v>0.05</v>
      </c>
      <c r="M4888" s="3">
        <f t="shared" si="76"/>
        <v>4913.37</v>
      </c>
      <c r="N4888" t="s">
        <v>38</v>
      </c>
      <c r="O4888" t="s">
        <v>27</v>
      </c>
      <c r="P4888" t="s">
        <v>59</v>
      </c>
      <c r="Q4888" t="s">
        <v>77</v>
      </c>
      <c r="R4888">
        <v>5</v>
      </c>
      <c r="S4888">
        <v>2.9</v>
      </c>
      <c r="T4888" t="s">
        <v>30</v>
      </c>
      <c r="U4888" t="s">
        <v>52</v>
      </c>
    </row>
    <row r="4889" spans="1:21" x14ac:dyDescent="0.35">
      <c r="A4889" t="s">
        <v>7735</v>
      </c>
      <c r="B4889" t="str">
        <f>IF(COUNTIFS($A:$A,$A4889,$C:$C,$C4889,$D:$D,$D4889,$G:$G,$G4889,$K:$K,$K4889,$M:$M,$M4889)&gt;1,"True Duplicate","Unique")</f>
        <v>Unique</v>
      </c>
      <c r="C4889" s="7">
        <v>45634</v>
      </c>
      <c r="D4889" t="s">
        <v>2097</v>
      </c>
      <c r="E4889" t="str">
        <f>IF(COUNTIF($B$2:D4889,D4889)=1,"New Customer","Returning Customer")</f>
        <v>Returning Customer</v>
      </c>
      <c r="F4889" t="s">
        <v>72</v>
      </c>
      <c r="G4889" t="s">
        <v>374</v>
      </c>
      <c r="H4889" t="s">
        <v>36</v>
      </c>
      <c r="I4889" t="s">
        <v>259</v>
      </c>
      <c r="J4889" s="5">
        <v>32.47</v>
      </c>
      <c r="K4889">
        <v>9</v>
      </c>
      <c r="L4889">
        <v>0.2</v>
      </c>
      <c r="M4889" s="3">
        <f t="shared" si="76"/>
        <v>290.42999999999995</v>
      </c>
      <c r="N4889" t="s">
        <v>104</v>
      </c>
      <c r="O4889" t="s">
        <v>27</v>
      </c>
      <c r="P4889" t="s">
        <v>10129</v>
      </c>
      <c r="Q4889" t="s">
        <v>116</v>
      </c>
      <c r="R4889">
        <v>5</v>
      </c>
      <c r="S4889">
        <v>3.4</v>
      </c>
      <c r="T4889" t="s">
        <v>30</v>
      </c>
      <c r="U4889" t="s">
        <v>60</v>
      </c>
    </row>
    <row r="4890" spans="1:21" x14ac:dyDescent="0.35">
      <c r="A4890" t="s">
        <v>8121</v>
      </c>
      <c r="B4890" t="str">
        <f>IF(COUNTIFS($A:$A,$A4890,$C:$C,$C4890,$D:$D,$D4890,$G:$G,$G4890,$K:$K,$K4890,$M:$M,$M4890)&gt;1,"True Duplicate","Unique")</f>
        <v>Unique</v>
      </c>
      <c r="C4890" s="7">
        <v>45634</v>
      </c>
      <c r="D4890" t="s">
        <v>7943</v>
      </c>
      <c r="E4890" t="str">
        <f>IF(COUNTIF($B$2:D4890,D4890)=1,"New Customer","Returning Customer")</f>
        <v>Returning Customer</v>
      </c>
      <c r="F4890" t="s">
        <v>10132</v>
      </c>
      <c r="G4890" t="s">
        <v>227</v>
      </c>
      <c r="H4890" t="s">
        <v>47</v>
      </c>
      <c r="I4890" t="s">
        <v>228</v>
      </c>
      <c r="J4890" s="5">
        <v>602.79</v>
      </c>
      <c r="K4890">
        <v>2</v>
      </c>
      <c r="L4890">
        <v>0.15</v>
      </c>
      <c r="M4890" s="3">
        <f t="shared" si="76"/>
        <v>1205.28</v>
      </c>
      <c r="N4890" t="s">
        <v>26</v>
      </c>
      <c r="O4890" t="s">
        <v>39</v>
      </c>
      <c r="P4890" t="s">
        <v>59</v>
      </c>
      <c r="Q4890" t="s">
        <v>123</v>
      </c>
      <c r="R4890">
        <v>8</v>
      </c>
      <c r="S4890">
        <v>4.4000000000000004</v>
      </c>
      <c r="T4890" t="s">
        <v>30</v>
      </c>
      <c r="U4890" t="s">
        <v>60</v>
      </c>
    </row>
    <row r="4891" spans="1:21" x14ac:dyDescent="0.35">
      <c r="A4891" t="s">
        <v>6214</v>
      </c>
      <c r="B4891" t="str">
        <f>IF(COUNTIFS($A:$A,$A4891,$C:$C,$C4891,$D:$D,$D4891,$G:$G,$G4891,$K:$K,$K4891,$M:$M,$M4891)&gt;1,"True Duplicate","Unique")</f>
        <v>Unique</v>
      </c>
      <c r="C4891" s="7">
        <v>45635</v>
      </c>
      <c r="D4891" t="s">
        <v>6216</v>
      </c>
      <c r="E4891" t="str">
        <f>IF(COUNTIF($B$2:D4891,D4891)=1,"New Customer","Returning Customer")</f>
        <v>New Customer</v>
      </c>
      <c r="F4891" t="s">
        <v>10132</v>
      </c>
      <c r="G4891" t="s">
        <v>399</v>
      </c>
      <c r="H4891" t="s">
        <v>24</v>
      </c>
      <c r="I4891" t="s">
        <v>182</v>
      </c>
      <c r="J4891" s="5">
        <v>58.42</v>
      </c>
      <c r="K4891">
        <v>3</v>
      </c>
      <c r="L4891">
        <v>0.15</v>
      </c>
      <c r="M4891" s="3">
        <f t="shared" si="76"/>
        <v>174.81</v>
      </c>
      <c r="N4891" t="s">
        <v>26</v>
      </c>
      <c r="O4891" t="s">
        <v>39</v>
      </c>
      <c r="P4891" t="s">
        <v>166</v>
      </c>
      <c r="Q4891" t="s">
        <v>41</v>
      </c>
      <c r="R4891">
        <v>1</v>
      </c>
      <c r="S4891">
        <v>4.0999999999999996</v>
      </c>
      <c r="T4891" t="s">
        <v>30</v>
      </c>
      <c r="U4891" t="s">
        <v>60</v>
      </c>
    </row>
    <row r="4892" spans="1:21" x14ac:dyDescent="0.35">
      <c r="A4892" t="s">
        <v>4272</v>
      </c>
      <c r="B4892" t="str">
        <f>IF(COUNTIFS($A:$A,$A4892,$C:$C,$C4892,$D:$D,$D4892,$G:$G,$G4892,$K:$K,$K4892,$M:$M,$M4892)&gt;1,"True Duplicate","Unique")</f>
        <v>Unique</v>
      </c>
      <c r="C4892" s="7">
        <v>45636</v>
      </c>
      <c r="D4892" t="s">
        <v>8988</v>
      </c>
      <c r="E4892" t="str">
        <f>IF(COUNTIF($B$2:D4892,D4892)=1,"New Customer","Returning Customer")</f>
        <v>New Customer</v>
      </c>
      <c r="F4892" t="s">
        <v>10132</v>
      </c>
      <c r="G4892" t="s">
        <v>128</v>
      </c>
      <c r="H4892" t="s">
        <v>36</v>
      </c>
      <c r="I4892" t="s">
        <v>129</v>
      </c>
      <c r="J4892" s="5">
        <v>19.350000000000001</v>
      </c>
      <c r="K4892">
        <v>7</v>
      </c>
      <c r="L4892">
        <v>0.15</v>
      </c>
      <c r="M4892" s="3">
        <f t="shared" si="76"/>
        <v>134.40000000000003</v>
      </c>
      <c r="N4892" t="s">
        <v>83</v>
      </c>
      <c r="O4892" t="s">
        <v>111</v>
      </c>
      <c r="P4892" t="s">
        <v>85</v>
      </c>
      <c r="Q4892" t="s">
        <v>77</v>
      </c>
      <c r="R4892">
        <v>1</v>
      </c>
      <c r="S4892">
        <v>2.6</v>
      </c>
      <c r="T4892" t="s">
        <v>30</v>
      </c>
      <c r="U4892" t="s">
        <v>10128</v>
      </c>
    </row>
    <row r="4893" spans="1:21" x14ac:dyDescent="0.35">
      <c r="A4893" t="s">
        <v>8987</v>
      </c>
      <c r="B4893" t="str">
        <f>IF(COUNTIFS($A:$A,$A4893,$C:$C,$C4893,$D:$D,$D4893,$G:$G,$G4893,$K:$K,$K4893,$M:$M,$M4893)&gt;1,"True Duplicate","Unique")</f>
        <v>Unique</v>
      </c>
      <c r="C4893" s="7">
        <v>45636</v>
      </c>
      <c r="D4893" t="s">
        <v>4274</v>
      </c>
      <c r="E4893" t="str">
        <f>IF(COUNTIF($B$2:D4893,D4893)=1,"New Customer","Returning Customer")</f>
        <v>New Customer</v>
      </c>
      <c r="F4893" t="s">
        <v>72</v>
      </c>
      <c r="G4893" t="s">
        <v>293</v>
      </c>
      <c r="H4893" t="s">
        <v>74</v>
      </c>
      <c r="I4893" t="s">
        <v>110</v>
      </c>
      <c r="J4893" s="5">
        <v>1914.88</v>
      </c>
      <c r="K4893">
        <v>5</v>
      </c>
      <c r="L4893">
        <v>0.1</v>
      </c>
      <c r="M4893" s="3">
        <f t="shared" si="76"/>
        <v>9573.9000000000015</v>
      </c>
      <c r="N4893" t="s">
        <v>98</v>
      </c>
      <c r="O4893" t="s">
        <v>39</v>
      </c>
      <c r="P4893" t="s">
        <v>10129</v>
      </c>
      <c r="Q4893" t="s">
        <v>116</v>
      </c>
      <c r="R4893">
        <v>5</v>
      </c>
      <c r="S4893">
        <v>2.8</v>
      </c>
      <c r="T4893" t="s">
        <v>30</v>
      </c>
      <c r="U4893" t="s">
        <v>60</v>
      </c>
    </row>
    <row r="4894" spans="1:21" x14ac:dyDescent="0.35">
      <c r="A4894" t="s">
        <v>1057</v>
      </c>
      <c r="B4894" t="str">
        <f>IF(COUNTIFS($A:$A,$A4894,$C:$C,$C4894,$D:$D,$D4894,$G:$G,$G4894,$K:$K,$K4894,$M:$M,$M4894)&gt;1,"True Duplicate","Unique")</f>
        <v>Unique</v>
      </c>
      <c r="C4894" s="7">
        <v>45637</v>
      </c>
      <c r="D4894" t="s">
        <v>8169</v>
      </c>
      <c r="E4894" t="str">
        <f>IF(COUNTIF($B$2:D4894,D4894)=1,"New Customer","Returning Customer")</f>
        <v>New Customer</v>
      </c>
      <c r="F4894" t="s">
        <v>10132</v>
      </c>
      <c r="G4894" t="s">
        <v>223</v>
      </c>
      <c r="H4894" t="s">
        <v>66</v>
      </c>
      <c r="I4894" t="s">
        <v>171</v>
      </c>
      <c r="J4894" s="5">
        <v>2069.87</v>
      </c>
      <c r="K4894">
        <v>11</v>
      </c>
      <c r="L4894">
        <v>0.2</v>
      </c>
      <c r="M4894" s="3">
        <f t="shared" si="76"/>
        <v>22766.370000000003</v>
      </c>
      <c r="N4894" t="s">
        <v>49</v>
      </c>
      <c r="O4894" t="s">
        <v>39</v>
      </c>
      <c r="P4894" t="s">
        <v>10129</v>
      </c>
      <c r="Q4894" t="s">
        <v>77</v>
      </c>
      <c r="R4894">
        <v>4</v>
      </c>
      <c r="S4894">
        <v>3.4</v>
      </c>
      <c r="T4894" t="s">
        <v>30</v>
      </c>
      <c r="U4894" t="s">
        <v>60</v>
      </c>
    </row>
    <row r="4895" spans="1:21" x14ac:dyDescent="0.35">
      <c r="A4895" t="s">
        <v>2488</v>
      </c>
      <c r="B4895" t="str">
        <f>IF(COUNTIFS($A:$A,$A4895,$C:$C,$C4895,$D:$D,$D4895,$G:$G,$G4895,$K:$K,$K4895,$M:$M,$M4895)&gt;1,"True Duplicate","Unique")</f>
        <v>Unique</v>
      </c>
      <c r="C4895" s="7">
        <v>45637</v>
      </c>
      <c r="D4895" t="s">
        <v>4794</v>
      </c>
      <c r="E4895" t="str">
        <f>IF(COUNTIF($B$2:D4895,D4895)=1,"New Customer","Returning Customer")</f>
        <v>Returning Customer</v>
      </c>
      <c r="F4895" t="s">
        <v>10132</v>
      </c>
      <c r="G4895" t="s">
        <v>239</v>
      </c>
      <c r="H4895" t="s">
        <v>66</v>
      </c>
      <c r="I4895" t="s">
        <v>240</v>
      </c>
      <c r="J4895" s="5">
        <v>2126.9</v>
      </c>
      <c r="K4895">
        <v>11</v>
      </c>
      <c r="L4895">
        <v>0</v>
      </c>
      <c r="M4895" s="3">
        <f t="shared" si="76"/>
        <v>23395.9</v>
      </c>
      <c r="N4895" t="s">
        <v>98</v>
      </c>
      <c r="O4895" t="s">
        <v>111</v>
      </c>
      <c r="P4895" t="s">
        <v>10129</v>
      </c>
      <c r="Q4895" t="s">
        <v>123</v>
      </c>
      <c r="R4895">
        <v>9</v>
      </c>
      <c r="S4895">
        <v>4</v>
      </c>
      <c r="T4895" t="s">
        <v>30</v>
      </c>
      <c r="U4895" t="s">
        <v>52</v>
      </c>
    </row>
    <row r="4896" spans="1:21" x14ac:dyDescent="0.35">
      <c r="A4896" t="s">
        <v>3557</v>
      </c>
      <c r="B4896" t="str">
        <f>IF(COUNTIFS($A:$A,$A4896,$C:$C,$C4896,$D:$D,$D4896,$G:$G,$G4896,$K:$K,$K4896,$M:$M,$M4896)&gt;1,"True Duplicate","Unique")</f>
        <v>Unique</v>
      </c>
      <c r="C4896" s="7">
        <v>45637</v>
      </c>
      <c r="D4896" t="s">
        <v>1059</v>
      </c>
      <c r="E4896" t="str">
        <f>IF(COUNTIF($B$2:D4896,D4896)=1,"New Customer","Returning Customer")</f>
        <v>New Customer</v>
      </c>
      <c r="F4896" t="s">
        <v>72</v>
      </c>
      <c r="G4896" t="s">
        <v>413</v>
      </c>
      <c r="H4896" t="s">
        <v>47</v>
      </c>
      <c r="I4896" t="s">
        <v>10125</v>
      </c>
      <c r="J4896" s="5">
        <v>70.900000000000006</v>
      </c>
      <c r="K4896">
        <v>6</v>
      </c>
      <c r="L4896">
        <v>0.25</v>
      </c>
      <c r="M4896" s="3">
        <f t="shared" si="76"/>
        <v>423.90000000000003</v>
      </c>
      <c r="N4896" t="s">
        <v>104</v>
      </c>
      <c r="O4896" t="s">
        <v>111</v>
      </c>
      <c r="P4896" t="s">
        <v>59</v>
      </c>
      <c r="Q4896" t="s">
        <v>77</v>
      </c>
      <c r="R4896">
        <v>2</v>
      </c>
      <c r="S4896">
        <v>4.2</v>
      </c>
      <c r="T4896" t="s">
        <v>30</v>
      </c>
      <c r="U4896" t="s">
        <v>60</v>
      </c>
    </row>
    <row r="4897" spans="1:21" x14ac:dyDescent="0.35">
      <c r="A4897" t="s">
        <v>6914</v>
      </c>
      <c r="B4897" t="str">
        <f>IF(COUNTIFS($A:$A,$A4897,$C:$C,$C4897,$D:$D,$D4897,$G:$G,$G4897,$K:$K,$K4897,$M:$M,$M4897)&gt;1,"True Duplicate","Unique")</f>
        <v>Unique</v>
      </c>
      <c r="C4897" s="7">
        <v>45637</v>
      </c>
      <c r="D4897" t="s">
        <v>7991</v>
      </c>
      <c r="E4897" t="str">
        <f>IF(COUNTIF($B$2:D4897,D4897)=1,"New Customer","Returning Customer")</f>
        <v>New Customer</v>
      </c>
      <c r="F4897" t="s">
        <v>10132</v>
      </c>
      <c r="G4897" t="s">
        <v>219</v>
      </c>
      <c r="H4897" t="s">
        <v>47</v>
      </c>
      <c r="I4897" t="s">
        <v>210</v>
      </c>
      <c r="J4897" s="5">
        <v>456.14</v>
      </c>
      <c r="K4897">
        <v>6</v>
      </c>
      <c r="L4897">
        <v>0</v>
      </c>
      <c r="M4897" s="3">
        <f t="shared" si="76"/>
        <v>2736.84</v>
      </c>
      <c r="N4897" t="s">
        <v>26</v>
      </c>
      <c r="O4897" t="s">
        <v>27</v>
      </c>
      <c r="P4897" t="s">
        <v>85</v>
      </c>
      <c r="Q4897" t="s">
        <v>123</v>
      </c>
      <c r="R4897">
        <v>2</v>
      </c>
      <c r="S4897">
        <v>4.0999999999999996</v>
      </c>
      <c r="T4897" t="s">
        <v>30</v>
      </c>
      <c r="U4897" t="s">
        <v>60</v>
      </c>
    </row>
    <row r="4898" spans="1:21" x14ac:dyDescent="0.35">
      <c r="A4898" t="s">
        <v>7990</v>
      </c>
      <c r="B4898" t="str">
        <f>IF(COUNTIFS($A:$A,$A4898,$C:$C,$C4898,$D:$D,$D4898,$G:$G,$G4898,$K:$K,$K4898,$M:$M,$M4898)&gt;1,"True Duplicate","Unique")</f>
        <v>Unique</v>
      </c>
      <c r="C4898" s="7">
        <v>45637</v>
      </c>
      <c r="D4898" t="s">
        <v>3558</v>
      </c>
      <c r="E4898" t="str">
        <f>IF(COUNTIF($B$2:D4898,D4898)=1,"New Customer","Returning Customer")</f>
        <v>New Customer</v>
      </c>
      <c r="F4898" t="s">
        <v>72</v>
      </c>
      <c r="G4898" t="s">
        <v>403</v>
      </c>
      <c r="H4898" t="s">
        <v>74</v>
      </c>
      <c r="I4898" t="s">
        <v>148</v>
      </c>
      <c r="J4898" s="5">
        <v>1916.71</v>
      </c>
      <c r="K4898">
        <v>1</v>
      </c>
      <c r="L4898">
        <v>0.25</v>
      </c>
      <c r="M4898" s="3">
        <f t="shared" si="76"/>
        <v>1916.46</v>
      </c>
      <c r="N4898" t="s">
        <v>165</v>
      </c>
      <c r="O4898" t="s">
        <v>39</v>
      </c>
      <c r="P4898" t="s">
        <v>166</v>
      </c>
      <c r="Q4898" t="s">
        <v>77</v>
      </c>
      <c r="R4898">
        <v>3</v>
      </c>
      <c r="S4898">
        <v>4.7</v>
      </c>
      <c r="T4898" t="s">
        <v>30</v>
      </c>
      <c r="U4898" t="s">
        <v>52</v>
      </c>
    </row>
    <row r="4899" spans="1:21" x14ac:dyDescent="0.35">
      <c r="A4899" t="s">
        <v>8168</v>
      </c>
      <c r="B4899" t="str">
        <f>IF(COUNTIFS($A:$A,$A4899,$C:$C,$C4899,$D:$D,$D4899,$G:$G,$G4899,$K:$K,$K4899,$M:$M,$M4899)&gt;1,"True Duplicate","Unique")</f>
        <v>Unique</v>
      </c>
      <c r="C4899" s="7">
        <v>45637</v>
      </c>
      <c r="D4899" t="s">
        <v>9901</v>
      </c>
      <c r="E4899" t="str">
        <f>IF(COUNTIF($B$2:D4899,D4899)=1,"New Customer","Returning Customer")</f>
        <v>New Customer</v>
      </c>
      <c r="F4899" t="s">
        <v>72</v>
      </c>
      <c r="G4899" t="s">
        <v>81</v>
      </c>
      <c r="H4899" t="s">
        <v>57</v>
      </c>
      <c r="I4899" t="s">
        <v>82</v>
      </c>
      <c r="J4899" s="5">
        <v>525.79</v>
      </c>
      <c r="K4899">
        <v>1</v>
      </c>
      <c r="L4899">
        <v>0</v>
      </c>
      <c r="M4899" s="3">
        <f t="shared" si="76"/>
        <v>525.79</v>
      </c>
      <c r="N4899" t="s">
        <v>302</v>
      </c>
      <c r="O4899" t="s">
        <v>122</v>
      </c>
      <c r="P4899" t="s">
        <v>166</v>
      </c>
      <c r="Q4899" t="s">
        <v>123</v>
      </c>
      <c r="R4899">
        <v>11</v>
      </c>
      <c r="S4899">
        <v>4.8</v>
      </c>
      <c r="T4899" t="s">
        <v>30</v>
      </c>
      <c r="U4899" t="s">
        <v>60</v>
      </c>
    </row>
    <row r="4900" spans="1:21" x14ac:dyDescent="0.35">
      <c r="A4900" t="s">
        <v>9900</v>
      </c>
      <c r="B4900" t="str">
        <f>IF(COUNTIFS($A:$A,$A4900,$C:$C,$C4900,$D:$D,$D4900,$G:$G,$G4900,$K:$K,$K4900,$M:$M,$M4900)&gt;1,"True Duplicate","Unique")</f>
        <v>Unique</v>
      </c>
      <c r="C4900" s="7">
        <v>45637</v>
      </c>
      <c r="D4900" t="s">
        <v>958</v>
      </c>
      <c r="E4900" t="str">
        <f>IF(COUNTIF($B$2:D4900,D4900)=1,"New Customer","Returning Customer")</f>
        <v>Returning Customer</v>
      </c>
      <c r="F4900" t="s">
        <v>10132</v>
      </c>
      <c r="G4900" t="s">
        <v>227</v>
      </c>
      <c r="H4900" t="s">
        <v>47</v>
      </c>
      <c r="I4900" t="s">
        <v>228</v>
      </c>
      <c r="J4900" s="5">
        <v>385.93</v>
      </c>
      <c r="K4900">
        <v>11</v>
      </c>
      <c r="L4900">
        <v>0</v>
      </c>
      <c r="M4900" s="3">
        <f t="shared" si="76"/>
        <v>4245.2300000000005</v>
      </c>
      <c r="N4900" t="s">
        <v>76</v>
      </c>
      <c r="O4900" t="s">
        <v>122</v>
      </c>
      <c r="P4900" t="s">
        <v>85</v>
      </c>
      <c r="Q4900" t="s">
        <v>29</v>
      </c>
      <c r="R4900">
        <v>13</v>
      </c>
      <c r="S4900">
        <v>3.4</v>
      </c>
      <c r="T4900" t="s">
        <v>30</v>
      </c>
      <c r="U4900" t="s">
        <v>52</v>
      </c>
    </row>
    <row r="4901" spans="1:21" x14ac:dyDescent="0.35">
      <c r="A4901" t="s">
        <v>2722</v>
      </c>
      <c r="B4901" t="str">
        <f>IF(COUNTIFS($A:$A,$A4901,$C:$C,$C4901,$D:$D,$D4901,$G:$G,$G4901,$K:$K,$K4901,$M:$M,$M4901)&gt;1,"True Duplicate","Unique")</f>
        <v>Unique</v>
      </c>
      <c r="C4901" s="7">
        <v>45638</v>
      </c>
      <c r="D4901" t="s">
        <v>2724</v>
      </c>
      <c r="E4901" t="str">
        <f>IF(COUNTIF($B$2:D4901,D4901)=1,"New Customer","Returning Customer")</f>
        <v>New Customer</v>
      </c>
      <c r="F4901" t="s">
        <v>72</v>
      </c>
      <c r="G4901" t="s">
        <v>181</v>
      </c>
      <c r="H4901" t="s">
        <v>24</v>
      </c>
      <c r="I4901" t="s">
        <v>182</v>
      </c>
      <c r="J4901" s="5">
        <v>286.17</v>
      </c>
      <c r="K4901">
        <v>13</v>
      </c>
      <c r="L4901">
        <v>0</v>
      </c>
      <c r="M4901" s="3">
        <f t="shared" si="76"/>
        <v>3720.21</v>
      </c>
      <c r="N4901" t="s">
        <v>83</v>
      </c>
      <c r="O4901" t="s">
        <v>27</v>
      </c>
      <c r="P4901" t="s">
        <v>166</v>
      </c>
      <c r="Q4901" t="s">
        <v>116</v>
      </c>
      <c r="R4901">
        <v>6</v>
      </c>
      <c r="S4901">
        <v>2.5</v>
      </c>
      <c r="T4901" t="s">
        <v>30</v>
      </c>
      <c r="U4901" t="s">
        <v>86</v>
      </c>
    </row>
    <row r="4902" spans="1:21" x14ac:dyDescent="0.35">
      <c r="A4902" t="s">
        <v>3839</v>
      </c>
      <c r="B4902" t="str">
        <f>IF(COUNTIFS($A:$A,$A4902,$C:$C,$C4902,$D:$D,$D4902,$G:$G,$G4902,$K:$K,$K4902,$M:$M,$M4902)&gt;1,"True Duplicate","Unique")</f>
        <v>Unique</v>
      </c>
      <c r="C4902" s="7">
        <v>45638</v>
      </c>
      <c r="D4902" t="s">
        <v>5946</v>
      </c>
      <c r="E4902" t="str">
        <f>IF(COUNTIF($B$2:D4902,D4902)=1,"New Customer","Returning Customer")</f>
        <v>New Customer</v>
      </c>
      <c r="F4902" t="s">
        <v>10132</v>
      </c>
      <c r="G4902" t="s">
        <v>10123</v>
      </c>
      <c r="H4902" t="s">
        <v>47</v>
      </c>
      <c r="I4902" t="s">
        <v>10124</v>
      </c>
      <c r="J4902" s="5">
        <v>625.24</v>
      </c>
      <c r="K4902">
        <v>1</v>
      </c>
      <c r="L4902">
        <v>0.15</v>
      </c>
      <c r="M4902" s="3">
        <f t="shared" si="76"/>
        <v>625.09</v>
      </c>
      <c r="N4902" t="s">
        <v>83</v>
      </c>
      <c r="O4902" t="s">
        <v>122</v>
      </c>
      <c r="P4902" t="s">
        <v>10129</v>
      </c>
      <c r="Q4902" t="s">
        <v>77</v>
      </c>
      <c r="R4902">
        <v>6</v>
      </c>
      <c r="S4902">
        <v>2.7</v>
      </c>
      <c r="T4902" t="s">
        <v>30</v>
      </c>
      <c r="U4902" t="s">
        <v>60</v>
      </c>
    </row>
    <row r="4903" spans="1:21" x14ac:dyDescent="0.35">
      <c r="A4903" t="s">
        <v>5945</v>
      </c>
      <c r="B4903" t="str">
        <f>IF(COUNTIFS($A:$A,$A4903,$C:$C,$C4903,$D:$D,$D4903,$G:$G,$G4903,$K:$K,$K4903,$M:$M,$M4903)&gt;1,"True Duplicate","Unique")</f>
        <v>Unique</v>
      </c>
      <c r="C4903" s="7">
        <v>45638</v>
      </c>
      <c r="D4903" t="s">
        <v>3840</v>
      </c>
      <c r="E4903" t="str">
        <f>IF(COUNTIF($B$2:D4903,D4903)=1,"New Customer","Returning Customer")</f>
        <v>New Customer</v>
      </c>
      <c r="F4903" t="s">
        <v>10132</v>
      </c>
      <c r="G4903" t="s">
        <v>152</v>
      </c>
      <c r="H4903" t="s">
        <v>57</v>
      </c>
      <c r="I4903" t="s">
        <v>153</v>
      </c>
      <c r="J4903" s="5">
        <v>764.25</v>
      </c>
      <c r="K4903">
        <v>13</v>
      </c>
      <c r="L4903">
        <v>0</v>
      </c>
      <c r="M4903" s="3">
        <f t="shared" si="76"/>
        <v>9935.25</v>
      </c>
      <c r="N4903" t="s">
        <v>98</v>
      </c>
      <c r="O4903" t="s">
        <v>27</v>
      </c>
      <c r="P4903" t="s">
        <v>85</v>
      </c>
      <c r="Q4903" t="s">
        <v>77</v>
      </c>
      <c r="R4903">
        <v>2</v>
      </c>
      <c r="S4903">
        <v>2.6</v>
      </c>
      <c r="T4903" t="s">
        <v>30</v>
      </c>
      <c r="U4903" t="s">
        <v>60</v>
      </c>
    </row>
    <row r="4904" spans="1:21" x14ac:dyDescent="0.35">
      <c r="A4904" t="s">
        <v>6281</v>
      </c>
      <c r="B4904" t="str">
        <f>IF(COUNTIFS($A:$A,$A4904,$C:$C,$C4904,$D:$D,$D4904,$G:$G,$G4904,$K:$K,$K4904,$M:$M,$M4904)&gt;1,"True Duplicate","Unique")</f>
        <v>Unique</v>
      </c>
      <c r="C4904" s="7">
        <v>45638</v>
      </c>
      <c r="D4904" t="s">
        <v>6282</v>
      </c>
      <c r="E4904" t="str">
        <f>IF(COUNTIF($B$2:D4904,D4904)=1,"New Customer","Returning Customer")</f>
        <v>Returning Customer</v>
      </c>
      <c r="F4904" t="s">
        <v>10132</v>
      </c>
      <c r="G4904" t="s">
        <v>223</v>
      </c>
      <c r="H4904" t="s">
        <v>66</v>
      </c>
      <c r="I4904" t="s">
        <v>171</v>
      </c>
      <c r="J4904" s="5">
        <v>361.92</v>
      </c>
      <c r="K4904">
        <v>12</v>
      </c>
      <c r="L4904">
        <v>0</v>
      </c>
      <c r="M4904" s="3">
        <f t="shared" si="76"/>
        <v>4343.04</v>
      </c>
      <c r="N4904" t="s">
        <v>104</v>
      </c>
      <c r="O4904" t="s">
        <v>39</v>
      </c>
      <c r="P4904" t="s">
        <v>10129</v>
      </c>
      <c r="Q4904" t="s">
        <v>116</v>
      </c>
      <c r="R4904">
        <v>5</v>
      </c>
      <c r="S4904">
        <v>2.4</v>
      </c>
      <c r="T4904" t="s">
        <v>30</v>
      </c>
      <c r="U4904" t="s">
        <v>52</v>
      </c>
    </row>
    <row r="4905" spans="1:21" x14ac:dyDescent="0.35">
      <c r="A4905" t="s">
        <v>4103</v>
      </c>
      <c r="B4905" t="str">
        <f>IF(COUNTIFS($A:$A,$A4905,$C:$C,$C4905,$D:$D,$D4905,$G:$G,$G4905,$K:$K,$K4905,$M:$M,$M4905)&gt;1,"True Duplicate","Unique")</f>
        <v>Unique</v>
      </c>
      <c r="C4905" s="7">
        <v>45639</v>
      </c>
      <c r="D4905" t="s">
        <v>4105</v>
      </c>
      <c r="E4905" t="str">
        <f>IF(COUNTIF($B$2:D4905,D4905)=1,"New Customer","Returning Customer")</f>
        <v>New Customer</v>
      </c>
      <c r="F4905" t="s">
        <v>10132</v>
      </c>
      <c r="G4905" t="s">
        <v>323</v>
      </c>
      <c r="H4905" t="s">
        <v>57</v>
      </c>
      <c r="I4905" t="s">
        <v>82</v>
      </c>
      <c r="J4905" s="5">
        <v>721.62</v>
      </c>
      <c r="K4905">
        <v>9</v>
      </c>
      <c r="L4905">
        <v>0</v>
      </c>
      <c r="M4905" s="3">
        <f t="shared" si="76"/>
        <v>6494.58</v>
      </c>
      <c r="N4905" t="s">
        <v>104</v>
      </c>
      <c r="O4905" t="s">
        <v>39</v>
      </c>
      <c r="P4905" t="s">
        <v>10129</v>
      </c>
      <c r="Q4905" t="s">
        <v>123</v>
      </c>
      <c r="R4905">
        <v>8</v>
      </c>
      <c r="S4905">
        <v>1.3</v>
      </c>
      <c r="T4905" t="s">
        <v>30</v>
      </c>
      <c r="U4905" t="s">
        <v>60</v>
      </c>
    </row>
    <row r="4906" spans="1:21" x14ac:dyDescent="0.35">
      <c r="A4906" t="s">
        <v>4947</v>
      </c>
      <c r="B4906" t="str">
        <f>IF(COUNTIFS($A:$A,$A4906,$C:$C,$C4906,$D:$D,$D4906,$G:$G,$G4906,$K:$K,$K4906,$M:$M,$M4906)&gt;1,"True Duplicate","Unique")</f>
        <v>Unique</v>
      </c>
      <c r="C4906" s="7">
        <v>45639</v>
      </c>
      <c r="D4906" t="s">
        <v>4948</v>
      </c>
      <c r="E4906" t="str">
        <f>IF(COUNTIF($B$2:D4906,D4906)=1,"New Customer","Returning Customer")</f>
        <v>New Customer</v>
      </c>
      <c r="F4906" t="s">
        <v>10132</v>
      </c>
      <c r="G4906" t="s">
        <v>120</v>
      </c>
      <c r="H4906" t="s">
        <v>47</v>
      </c>
      <c r="I4906" t="s">
        <v>121</v>
      </c>
      <c r="J4906" s="5">
        <v>676.96</v>
      </c>
      <c r="K4906">
        <v>4</v>
      </c>
      <c r="L4906">
        <v>0.2</v>
      </c>
      <c r="M4906" s="3">
        <f t="shared" si="76"/>
        <v>2707.04</v>
      </c>
      <c r="N4906" t="s">
        <v>76</v>
      </c>
      <c r="O4906" t="s">
        <v>39</v>
      </c>
      <c r="P4906" t="s">
        <v>85</v>
      </c>
      <c r="Q4906" t="s">
        <v>29</v>
      </c>
      <c r="R4906">
        <v>2</v>
      </c>
      <c r="S4906">
        <v>1.6</v>
      </c>
      <c r="T4906" t="s">
        <v>30</v>
      </c>
      <c r="U4906" t="s">
        <v>52</v>
      </c>
    </row>
    <row r="4907" spans="1:21" x14ac:dyDescent="0.35">
      <c r="A4907" t="s">
        <v>184</v>
      </c>
      <c r="B4907" t="str">
        <f>IF(COUNTIFS($A:$A,$A4907,$C:$C,$C4907,$D:$D,$D4907,$G:$G,$G4907,$K:$K,$K4907,$M:$M,$M4907)&gt;1,"True Duplicate","Unique")</f>
        <v>Unique</v>
      </c>
      <c r="C4907" s="7">
        <v>45640</v>
      </c>
      <c r="D4907" t="s">
        <v>2386</v>
      </c>
      <c r="E4907" t="str">
        <f>IF(COUNTIF($B$2:D4907,D4907)=1,"New Customer","Returning Customer")</f>
        <v>Returning Customer</v>
      </c>
      <c r="F4907" t="s">
        <v>10132</v>
      </c>
      <c r="G4907" t="s">
        <v>231</v>
      </c>
      <c r="H4907" t="s">
        <v>57</v>
      </c>
      <c r="I4907" t="s">
        <v>232</v>
      </c>
      <c r="J4907" s="5">
        <v>485.38</v>
      </c>
      <c r="K4907">
        <v>14</v>
      </c>
      <c r="L4907">
        <v>0</v>
      </c>
      <c r="M4907" s="3">
        <f t="shared" si="76"/>
        <v>6795.32</v>
      </c>
      <c r="N4907" t="s">
        <v>142</v>
      </c>
      <c r="O4907" t="s">
        <v>27</v>
      </c>
      <c r="P4907" t="s">
        <v>10129</v>
      </c>
      <c r="Q4907" t="s">
        <v>77</v>
      </c>
      <c r="R4907">
        <v>5</v>
      </c>
      <c r="S4907">
        <v>1</v>
      </c>
      <c r="T4907" t="s">
        <v>30</v>
      </c>
      <c r="U4907" t="s">
        <v>86</v>
      </c>
    </row>
    <row r="4908" spans="1:21" x14ac:dyDescent="0.35">
      <c r="A4908" t="s">
        <v>716</v>
      </c>
      <c r="B4908" t="str">
        <f>IF(COUNTIFS($A:$A,$A4908,$C:$C,$C4908,$D:$D,$D4908,$G:$G,$G4908,$K:$K,$K4908,$M:$M,$M4908)&gt;1,"True Duplicate","Unique")</f>
        <v>Unique</v>
      </c>
      <c r="C4908" s="7">
        <v>45640</v>
      </c>
      <c r="D4908" t="s">
        <v>7598</v>
      </c>
      <c r="E4908" t="str">
        <f>IF(COUNTIF($B$2:D4908,D4908)=1,"New Customer","Returning Customer")</f>
        <v>New Customer</v>
      </c>
      <c r="F4908" t="s">
        <v>72</v>
      </c>
      <c r="G4908" t="s">
        <v>161</v>
      </c>
      <c r="H4908" t="s">
        <v>74</v>
      </c>
      <c r="I4908" t="s">
        <v>148</v>
      </c>
      <c r="J4908" s="5">
        <v>2468.27</v>
      </c>
      <c r="K4908">
        <v>14</v>
      </c>
      <c r="L4908">
        <v>0</v>
      </c>
      <c r="M4908" s="3">
        <f t="shared" si="76"/>
        <v>34555.78</v>
      </c>
      <c r="N4908" t="s">
        <v>38</v>
      </c>
      <c r="O4908" t="s">
        <v>27</v>
      </c>
      <c r="P4908" t="s">
        <v>10129</v>
      </c>
      <c r="Q4908" t="s">
        <v>116</v>
      </c>
      <c r="R4908">
        <v>12</v>
      </c>
      <c r="S4908">
        <v>5</v>
      </c>
      <c r="T4908" t="s">
        <v>30</v>
      </c>
      <c r="U4908" t="s">
        <v>60</v>
      </c>
    </row>
    <row r="4909" spans="1:21" x14ac:dyDescent="0.35">
      <c r="A4909" t="s">
        <v>2086</v>
      </c>
      <c r="B4909" t="str">
        <f>IF(COUNTIFS($A:$A,$A4909,$C:$C,$C4909,$D:$D,$D4909,$G:$G,$G4909,$K:$K,$K4909,$M:$M,$M4909)&gt;1,"True Duplicate","Unique")</f>
        <v>Unique</v>
      </c>
      <c r="C4909" s="7">
        <v>45640</v>
      </c>
      <c r="D4909" t="s">
        <v>7046</v>
      </c>
      <c r="E4909" t="str">
        <f>IF(COUNTIF($B$2:D4909,D4909)=1,"New Customer","Returning Customer")</f>
        <v>Returning Customer</v>
      </c>
      <c r="F4909" t="s">
        <v>10132</v>
      </c>
      <c r="G4909" t="s">
        <v>231</v>
      </c>
      <c r="H4909" t="s">
        <v>57</v>
      </c>
      <c r="I4909" t="s">
        <v>232</v>
      </c>
      <c r="J4909" s="5">
        <v>239.68</v>
      </c>
      <c r="K4909">
        <v>8</v>
      </c>
      <c r="L4909">
        <v>0.05</v>
      </c>
      <c r="M4909" s="3">
        <f t="shared" si="76"/>
        <v>1917.04</v>
      </c>
      <c r="N4909" t="s">
        <v>26</v>
      </c>
      <c r="O4909" t="s">
        <v>111</v>
      </c>
      <c r="P4909" t="s">
        <v>59</v>
      </c>
      <c r="Q4909" t="s">
        <v>116</v>
      </c>
      <c r="R4909">
        <v>12</v>
      </c>
      <c r="S4909">
        <v>2.4</v>
      </c>
      <c r="T4909" t="s">
        <v>30</v>
      </c>
      <c r="U4909" t="s">
        <v>52</v>
      </c>
    </row>
    <row r="4910" spans="1:21" x14ac:dyDescent="0.35">
      <c r="A4910" t="s">
        <v>7597</v>
      </c>
      <c r="B4910" t="str">
        <f>IF(COUNTIFS($A:$A,$A4910,$C:$C,$C4910,$D:$D,$D4910,$G:$G,$G4910,$K:$K,$K4910,$M:$M,$M4910)&gt;1,"True Duplicate","Unique")</f>
        <v>Unique</v>
      </c>
      <c r="C4910" s="7">
        <v>45640</v>
      </c>
      <c r="D4910" t="s">
        <v>718</v>
      </c>
      <c r="E4910" t="str">
        <f>IF(COUNTIF($B$2:D4910,D4910)=1,"New Customer","Returning Customer")</f>
        <v>New Customer</v>
      </c>
      <c r="F4910" t="s">
        <v>72</v>
      </c>
      <c r="G4910" t="s">
        <v>239</v>
      </c>
      <c r="H4910" t="s">
        <v>66</v>
      </c>
      <c r="I4910" t="s">
        <v>240</v>
      </c>
      <c r="J4910" s="5">
        <v>1592.44</v>
      </c>
      <c r="K4910">
        <v>9</v>
      </c>
      <c r="L4910">
        <v>0.1</v>
      </c>
      <c r="M4910" s="3">
        <f t="shared" si="76"/>
        <v>14331.060000000001</v>
      </c>
      <c r="N4910" t="s">
        <v>26</v>
      </c>
      <c r="O4910" t="s">
        <v>111</v>
      </c>
      <c r="P4910" t="s">
        <v>10129</v>
      </c>
      <c r="Q4910" t="s">
        <v>77</v>
      </c>
      <c r="R4910">
        <v>3</v>
      </c>
      <c r="S4910">
        <v>4.0999999999999996</v>
      </c>
      <c r="T4910" t="s">
        <v>30</v>
      </c>
      <c r="U4910" t="s">
        <v>86</v>
      </c>
    </row>
    <row r="4911" spans="1:21" x14ac:dyDescent="0.35">
      <c r="A4911" t="s">
        <v>8310</v>
      </c>
      <c r="B4911" t="str">
        <f>IF(COUNTIFS($A:$A,$A4911,$C:$C,$C4911,$D:$D,$D4911,$G:$G,$G4911,$K:$K,$K4911,$M:$M,$M4911)&gt;1,"True Duplicate","Unique")</f>
        <v>Unique</v>
      </c>
      <c r="C4911" s="7">
        <v>45640</v>
      </c>
      <c r="D4911" t="s">
        <v>8311</v>
      </c>
      <c r="E4911" t="str">
        <f>IF(COUNTIF($B$2:D4911,D4911)=1,"New Customer","Returning Customer")</f>
        <v>New Customer</v>
      </c>
      <c r="F4911" t="s">
        <v>72</v>
      </c>
      <c r="G4911" t="s">
        <v>209</v>
      </c>
      <c r="H4911" t="s">
        <v>47</v>
      </c>
      <c r="I4911" t="s">
        <v>210</v>
      </c>
      <c r="J4911" s="5">
        <v>608.70000000000005</v>
      </c>
      <c r="K4911">
        <v>12</v>
      </c>
      <c r="L4911">
        <v>0</v>
      </c>
      <c r="M4911" s="3">
        <f t="shared" si="76"/>
        <v>7304.4000000000005</v>
      </c>
      <c r="N4911" t="s">
        <v>142</v>
      </c>
      <c r="O4911" t="s">
        <v>39</v>
      </c>
      <c r="P4911" t="s">
        <v>85</v>
      </c>
      <c r="Q4911" t="s">
        <v>116</v>
      </c>
      <c r="R4911">
        <v>3</v>
      </c>
      <c r="S4911">
        <v>1.5</v>
      </c>
      <c r="T4911" t="s">
        <v>30</v>
      </c>
      <c r="U4911" t="s">
        <v>60</v>
      </c>
    </row>
    <row r="4912" spans="1:21" x14ac:dyDescent="0.35">
      <c r="A4912" t="s">
        <v>10107</v>
      </c>
      <c r="B4912" t="str">
        <f>IF(COUNTIFS($A:$A,$A4912,$C:$C,$C4912,$D:$D,$D4912,$G:$G,$G4912,$K:$K,$K4912,$M:$M,$M4912)&gt;1,"True Duplicate","Unique")</f>
        <v>Unique</v>
      </c>
      <c r="C4912" s="7">
        <v>45640</v>
      </c>
      <c r="D4912" t="s">
        <v>2088</v>
      </c>
      <c r="E4912" t="str">
        <f>IF(COUNTIF($B$2:D4912,D4912)=1,"New Customer","Returning Customer")</f>
        <v>New Customer</v>
      </c>
      <c r="F4912" t="s">
        <v>10132</v>
      </c>
      <c r="G4912" t="s">
        <v>23</v>
      </c>
      <c r="H4912" t="s">
        <v>24</v>
      </c>
      <c r="I4912" t="s">
        <v>25</v>
      </c>
      <c r="J4912" s="5">
        <v>390.25</v>
      </c>
      <c r="K4912">
        <v>7</v>
      </c>
      <c r="L4912">
        <v>0.15</v>
      </c>
      <c r="M4912" s="3">
        <f t="shared" si="76"/>
        <v>2730.7000000000003</v>
      </c>
      <c r="N4912" t="s">
        <v>76</v>
      </c>
      <c r="O4912" t="s">
        <v>39</v>
      </c>
      <c r="P4912" t="s">
        <v>85</v>
      </c>
      <c r="Q4912" t="s">
        <v>123</v>
      </c>
      <c r="R4912">
        <v>4</v>
      </c>
      <c r="S4912">
        <v>2.5</v>
      </c>
      <c r="T4912" t="s">
        <v>30</v>
      </c>
      <c r="U4912" t="s">
        <v>52</v>
      </c>
    </row>
    <row r="4913" spans="1:21" x14ac:dyDescent="0.35">
      <c r="A4913" t="s">
        <v>4270</v>
      </c>
      <c r="B4913" t="str">
        <f>IF(COUNTIFS($A:$A,$A4913,$C:$C,$C4913,$D:$D,$D4913,$G:$G,$G4913,$K:$K,$K4913,$M:$M,$M4913)&gt;1,"True Duplicate","Unique")</f>
        <v>Unique</v>
      </c>
      <c r="C4913" s="7">
        <v>45641</v>
      </c>
      <c r="D4913" t="s">
        <v>8809</v>
      </c>
      <c r="E4913" t="str">
        <f>IF(COUNTIF($B$2:D4913,D4913)=1,"New Customer","Returning Customer")</f>
        <v>Returning Customer</v>
      </c>
      <c r="F4913" t="s">
        <v>10132</v>
      </c>
      <c r="G4913" t="s">
        <v>258</v>
      </c>
      <c r="H4913" t="s">
        <v>36</v>
      </c>
      <c r="I4913" t="s">
        <v>259</v>
      </c>
      <c r="J4913" s="5">
        <v>14.88</v>
      </c>
      <c r="K4913">
        <v>8</v>
      </c>
      <c r="L4913">
        <v>0</v>
      </c>
      <c r="M4913" s="3">
        <f t="shared" si="76"/>
        <v>119.04</v>
      </c>
      <c r="N4913" t="s">
        <v>142</v>
      </c>
      <c r="O4913" t="s">
        <v>39</v>
      </c>
      <c r="P4913" t="s">
        <v>10129</v>
      </c>
      <c r="Q4913" t="s">
        <v>77</v>
      </c>
      <c r="R4913">
        <v>5</v>
      </c>
      <c r="S4913">
        <v>3</v>
      </c>
      <c r="T4913" t="s">
        <v>30</v>
      </c>
      <c r="U4913" t="s">
        <v>60</v>
      </c>
    </row>
    <row r="4914" spans="1:21" x14ac:dyDescent="0.35">
      <c r="A4914" t="s">
        <v>5873</v>
      </c>
      <c r="B4914" t="str">
        <f>IF(COUNTIFS($A:$A,$A4914,$C:$C,$C4914,$D:$D,$D4914,$G:$G,$G4914,$K:$K,$K4914,$M:$M,$M4914)&gt;1,"True Duplicate","Unique")</f>
        <v>Unique</v>
      </c>
      <c r="C4914" s="7">
        <v>45641</v>
      </c>
      <c r="D4914" t="s">
        <v>7014</v>
      </c>
      <c r="E4914" t="str">
        <f>IF(COUNTIF($B$2:D4914,D4914)=1,"New Customer","Returning Customer")</f>
        <v>Returning Customer</v>
      </c>
      <c r="F4914" t="s">
        <v>72</v>
      </c>
      <c r="G4914" t="s">
        <v>198</v>
      </c>
      <c r="H4914" t="s">
        <v>74</v>
      </c>
      <c r="I4914" t="s">
        <v>110</v>
      </c>
      <c r="J4914" s="5">
        <v>2204.2600000000002</v>
      </c>
      <c r="K4914">
        <v>6</v>
      </c>
      <c r="L4914">
        <v>0.3</v>
      </c>
      <c r="M4914" s="3">
        <f t="shared" si="76"/>
        <v>13223.76</v>
      </c>
      <c r="N4914" t="s">
        <v>165</v>
      </c>
      <c r="O4914" t="s">
        <v>27</v>
      </c>
      <c r="P4914" t="s">
        <v>59</v>
      </c>
      <c r="Q4914" t="s">
        <v>116</v>
      </c>
      <c r="R4914">
        <v>10</v>
      </c>
      <c r="S4914">
        <v>2.2999999999999998</v>
      </c>
      <c r="T4914" t="s">
        <v>202</v>
      </c>
      <c r="U4914" t="s">
        <v>60</v>
      </c>
    </row>
    <row r="4915" spans="1:21" x14ac:dyDescent="0.35">
      <c r="A4915" t="s">
        <v>8518</v>
      </c>
      <c r="B4915" t="str">
        <f>IF(COUNTIFS($A:$A,$A4915,$C:$C,$C4915,$D:$D,$D4915,$G:$G,$G4915,$K:$K,$K4915,$M:$M,$M4915)&gt;1,"True Duplicate","Unique")</f>
        <v>Unique</v>
      </c>
      <c r="C4915" s="7">
        <v>45641</v>
      </c>
      <c r="D4915" t="s">
        <v>5874</v>
      </c>
      <c r="E4915" t="str">
        <f>IF(COUNTIF($B$2:D4915,D4915)=1,"New Customer","Returning Customer")</f>
        <v>New Customer</v>
      </c>
      <c r="F4915" t="s">
        <v>10132</v>
      </c>
      <c r="G4915" t="s">
        <v>152</v>
      </c>
      <c r="H4915" t="s">
        <v>57</v>
      </c>
      <c r="I4915" t="s">
        <v>153</v>
      </c>
      <c r="J4915" s="5">
        <v>250.25</v>
      </c>
      <c r="K4915">
        <v>9</v>
      </c>
      <c r="L4915">
        <v>0.05</v>
      </c>
      <c r="M4915" s="3">
        <f t="shared" si="76"/>
        <v>2251.7999999999997</v>
      </c>
      <c r="N4915" t="s">
        <v>302</v>
      </c>
      <c r="O4915" t="s">
        <v>27</v>
      </c>
      <c r="P4915" t="s">
        <v>59</v>
      </c>
      <c r="Q4915" t="s">
        <v>116</v>
      </c>
      <c r="R4915">
        <v>9</v>
      </c>
      <c r="S4915">
        <v>4.7</v>
      </c>
      <c r="T4915" t="s">
        <v>30</v>
      </c>
      <c r="U4915" t="s">
        <v>52</v>
      </c>
    </row>
    <row r="4916" spans="1:21" x14ac:dyDescent="0.35">
      <c r="A4916" t="s">
        <v>9480</v>
      </c>
      <c r="B4916" t="str">
        <f>IF(COUNTIFS($A:$A,$A4916,$C:$C,$C4916,$D:$D,$D4916,$G:$G,$G4916,$K:$K,$K4916,$M:$M,$M4916)&gt;1,"True Duplicate","Unique")</f>
        <v>Unique</v>
      </c>
      <c r="C4916" s="7">
        <v>45641</v>
      </c>
      <c r="D4916" t="s">
        <v>1602</v>
      </c>
      <c r="E4916" t="str">
        <f>IF(COUNTIF($B$2:D4916,D4916)=1,"New Customer","Returning Customer")</f>
        <v>Returning Customer</v>
      </c>
      <c r="F4916" t="s">
        <v>72</v>
      </c>
      <c r="G4916" t="s">
        <v>413</v>
      </c>
      <c r="H4916" t="s">
        <v>47</v>
      </c>
      <c r="I4916" t="s">
        <v>10125</v>
      </c>
      <c r="J4916" s="5">
        <v>474.16</v>
      </c>
      <c r="K4916">
        <v>6</v>
      </c>
      <c r="L4916">
        <v>0.3</v>
      </c>
      <c r="M4916" s="3">
        <f t="shared" si="76"/>
        <v>2843.16</v>
      </c>
      <c r="N4916" t="s">
        <v>165</v>
      </c>
      <c r="O4916" t="s">
        <v>39</v>
      </c>
      <c r="P4916" t="s">
        <v>166</v>
      </c>
      <c r="Q4916" t="s">
        <v>116</v>
      </c>
      <c r="R4916">
        <v>5</v>
      </c>
      <c r="S4916">
        <v>2.9</v>
      </c>
      <c r="T4916" t="s">
        <v>30</v>
      </c>
      <c r="U4916" t="s">
        <v>60</v>
      </c>
    </row>
    <row r="4917" spans="1:21" x14ac:dyDescent="0.35">
      <c r="A4917" t="s">
        <v>9967</v>
      </c>
      <c r="B4917" t="str">
        <f>IF(COUNTIFS($A:$A,$A4917,$C:$C,$C4917,$D:$D,$D4917,$G:$G,$G4917,$K:$K,$K4917,$M:$M,$M4917)&gt;1,"True Duplicate","Unique")</f>
        <v>Unique</v>
      </c>
      <c r="C4917" s="7">
        <v>45641</v>
      </c>
      <c r="D4917" t="s">
        <v>9481</v>
      </c>
      <c r="E4917" t="str">
        <f>IF(COUNTIF($B$2:D4917,D4917)=1,"New Customer","Returning Customer")</f>
        <v>New Customer</v>
      </c>
      <c r="F4917" t="s">
        <v>10132</v>
      </c>
      <c r="G4917" t="s">
        <v>35</v>
      </c>
      <c r="H4917" t="s">
        <v>36</v>
      </c>
      <c r="I4917" t="s">
        <v>37</v>
      </c>
      <c r="J4917" s="5">
        <v>12.11</v>
      </c>
      <c r="K4917">
        <v>10</v>
      </c>
      <c r="L4917">
        <v>0.1</v>
      </c>
      <c r="M4917" s="3">
        <f t="shared" si="76"/>
        <v>120.1</v>
      </c>
      <c r="N4917" t="s">
        <v>165</v>
      </c>
      <c r="O4917" t="s">
        <v>111</v>
      </c>
      <c r="P4917" t="s">
        <v>10129</v>
      </c>
      <c r="Q4917" t="s">
        <v>123</v>
      </c>
      <c r="R4917">
        <v>4</v>
      </c>
      <c r="S4917">
        <v>4.9000000000000004</v>
      </c>
      <c r="T4917" t="s">
        <v>30</v>
      </c>
      <c r="U4917" t="s">
        <v>60</v>
      </c>
    </row>
    <row r="4918" spans="1:21" x14ac:dyDescent="0.35">
      <c r="A4918" t="s">
        <v>880</v>
      </c>
      <c r="B4918" t="str">
        <f>IF(COUNTIFS($A:$A,$A4918,$C:$C,$C4918,$D:$D,$D4918,$G:$G,$G4918,$K:$K,$K4918,$M:$M,$M4918)&gt;1,"True Duplicate","Unique")</f>
        <v>Unique</v>
      </c>
      <c r="C4918" s="7">
        <v>45642</v>
      </c>
      <c r="D4918" t="s">
        <v>9540</v>
      </c>
      <c r="E4918" t="str">
        <f>IF(COUNTIF($B$2:D4918,D4918)=1,"New Customer","Returning Customer")</f>
        <v>New Customer</v>
      </c>
      <c r="F4918" t="s">
        <v>72</v>
      </c>
      <c r="G4918" t="s">
        <v>161</v>
      </c>
      <c r="H4918" t="s">
        <v>74</v>
      </c>
      <c r="I4918" t="s">
        <v>148</v>
      </c>
      <c r="J4918" s="5">
        <v>76.59</v>
      </c>
      <c r="K4918">
        <v>13</v>
      </c>
      <c r="L4918">
        <v>0</v>
      </c>
      <c r="M4918" s="3">
        <f t="shared" si="76"/>
        <v>995.67000000000007</v>
      </c>
      <c r="N4918" t="s">
        <v>302</v>
      </c>
      <c r="O4918" t="s">
        <v>122</v>
      </c>
      <c r="P4918" t="s">
        <v>166</v>
      </c>
      <c r="Q4918" t="s">
        <v>77</v>
      </c>
      <c r="R4918">
        <v>5</v>
      </c>
      <c r="S4918">
        <v>2</v>
      </c>
      <c r="T4918" t="s">
        <v>30</v>
      </c>
      <c r="U4918" t="s">
        <v>60</v>
      </c>
    </row>
    <row r="4919" spans="1:21" x14ac:dyDescent="0.35">
      <c r="A4919" t="s">
        <v>4799</v>
      </c>
      <c r="B4919" t="str">
        <f>IF(COUNTIFS($A:$A,$A4919,$C:$C,$C4919,$D:$D,$D4919,$G:$G,$G4919,$K:$K,$K4919,$M:$M,$M4919)&gt;1,"True Duplicate","Unique")</f>
        <v>Unique</v>
      </c>
      <c r="C4919" s="7">
        <v>45642</v>
      </c>
      <c r="D4919" t="s">
        <v>5304</v>
      </c>
      <c r="E4919" t="str">
        <f>IF(COUNTIF($B$2:D4919,D4919)=1,"New Customer","Returning Customer")</f>
        <v>Returning Customer</v>
      </c>
      <c r="F4919" t="s">
        <v>10132</v>
      </c>
      <c r="G4919" t="s">
        <v>214</v>
      </c>
      <c r="H4919" t="s">
        <v>66</v>
      </c>
      <c r="I4919" t="s">
        <v>215</v>
      </c>
      <c r="J4919" s="5">
        <v>926.42</v>
      </c>
      <c r="K4919">
        <v>14</v>
      </c>
      <c r="L4919">
        <v>0</v>
      </c>
      <c r="M4919" s="3">
        <f t="shared" si="76"/>
        <v>12969.88</v>
      </c>
      <c r="N4919" t="s">
        <v>38</v>
      </c>
      <c r="O4919" t="s">
        <v>27</v>
      </c>
      <c r="P4919" t="s">
        <v>10129</v>
      </c>
      <c r="Q4919" t="s">
        <v>77</v>
      </c>
      <c r="R4919">
        <v>7</v>
      </c>
      <c r="S4919">
        <v>3.3</v>
      </c>
      <c r="T4919" t="s">
        <v>30</v>
      </c>
      <c r="U4919" t="s">
        <v>10128</v>
      </c>
    </row>
    <row r="4920" spans="1:21" x14ac:dyDescent="0.35">
      <c r="A4920" t="s">
        <v>8598</v>
      </c>
      <c r="B4920" t="str">
        <f>IF(COUNTIFS($A:$A,$A4920,$C:$C,$C4920,$D:$D,$D4920,$G:$G,$G4920,$K:$K,$K4920,$M:$M,$M4920)&gt;1,"True Duplicate","Unique")</f>
        <v>Unique</v>
      </c>
      <c r="C4920" s="7">
        <v>45642</v>
      </c>
      <c r="D4920" t="s">
        <v>4800</v>
      </c>
      <c r="E4920" t="str">
        <f>IF(COUNTIF($B$2:D4920,D4920)=1,"New Customer","Returning Customer")</f>
        <v>Returning Customer</v>
      </c>
      <c r="F4920" t="s">
        <v>72</v>
      </c>
      <c r="G4920" t="s">
        <v>323</v>
      </c>
      <c r="H4920" t="s">
        <v>57</v>
      </c>
      <c r="I4920" t="s">
        <v>82</v>
      </c>
      <c r="J4920" s="5">
        <v>32.97</v>
      </c>
      <c r="K4920">
        <v>2</v>
      </c>
      <c r="L4920">
        <v>0.1</v>
      </c>
      <c r="M4920" s="3">
        <f t="shared" si="76"/>
        <v>65.739999999999995</v>
      </c>
      <c r="N4920" t="s">
        <v>76</v>
      </c>
      <c r="O4920" t="s">
        <v>111</v>
      </c>
      <c r="P4920" t="s">
        <v>85</v>
      </c>
      <c r="Q4920" t="s">
        <v>123</v>
      </c>
      <c r="R4920">
        <v>10</v>
      </c>
      <c r="S4920">
        <v>4.8</v>
      </c>
      <c r="T4920" t="s">
        <v>143</v>
      </c>
      <c r="U4920" t="s">
        <v>60</v>
      </c>
    </row>
    <row r="4921" spans="1:21" x14ac:dyDescent="0.35">
      <c r="A4921" t="s">
        <v>9539</v>
      </c>
      <c r="B4921" t="str">
        <f>IF(COUNTIFS($A:$A,$A4921,$C:$C,$C4921,$D:$D,$D4921,$G:$G,$G4921,$K:$K,$K4921,$M:$M,$M4921)&gt;1,"True Duplicate","Unique")</f>
        <v>Unique</v>
      </c>
      <c r="C4921" s="7">
        <v>45642</v>
      </c>
      <c r="D4921" t="s">
        <v>7780</v>
      </c>
      <c r="E4921" t="str">
        <f>IF(COUNTIF($B$2:D4921,D4921)=1,"New Customer","Returning Customer")</f>
        <v>Returning Customer</v>
      </c>
      <c r="F4921" t="s">
        <v>10132</v>
      </c>
      <c r="G4921" t="s">
        <v>649</v>
      </c>
      <c r="H4921" t="s">
        <v>57</v>
      </c>
      <c r="I4921" t="s">
        <v>153</v>
      </c>
      <c r="J4921" s="5">
        <v>415.74</v>
      </c>
      <c r="K4921">
        <v>2</v>
      </c>
      <c r="L4921">
        <v>0</v>
      </c>
      <c r="M4921" s="3">
        <f t="shared" si="76"/>
        <v>831.48</v>
      </c>
      <c r="N4921" t="s">
        <v>38</v>
      </c>
      <c r="O4921" t="s">
        <v>111</v>
      </c>
      <c r="P4921" t="s">
        <v>166</v>
      </c>
      <c r="Q4921" t="s">
        <v>77</v>
      </c>
      <c r="R4921">
        <v>13</v>
      </c>
      <c r="S4921">
        <v>2.5</v>
      </c>
      <c r="U4921" t="s">
        <v>60</v>
      </c>
    </row>
    <row r="4922" spans="1:21" x14ac:dyDescent="0.35">
      <c r="A4922" t="s">
        <v>9636</v>
      </c>
      <c r="B4922" t="str">
        <f>IF(COUNTIFS($A:$A,$A4922,$C:$C,$C4922,$D:$D,$D4922,$G:$G,$G4922,$K:$K,$K4922,$M:$M,$M4922)&gt;1,"True Duplicate","Unique")</f>
        <v>Unique</v>
      </c>
      <c r="C4922" s="7">
        <v>45642</v>
      </c>
      <c r="D4922" t="s">
        <v>882</v>
      </c>
      <c r="E4922" t="str">
        <f>IF(COUNTIF($B$2:D4922,D4922)=1,"New Customer","Returning Customer")</f>
        <v>New Customer</v>
      </c>
      <c r="F4922" t="s">
        <v>10132</v>
      </c>
      <c r="G4922" t="s">
        <v>649</v>
      </c>
      <c r="H4922" t="s">
        <v>57</v>
      </c>
      <c r="I4922" t="s">
        <v>153</v>
      </c>
      <c r="J4922" s="5">
        <v>524.46</v>
      </c>
      <c r="K4922">
        <v>9</v>
      </c>
      <c r="L4922">
        <v>0.15</v>
      </c>
      <c r="M4922" s="3">
        <f t="shared" si="76"/>
        <v>4718.7900000000009</v>
      </c>
      <c r="N4922" t="s">
        <v>302</v>
      </c>
      <c r="O4922" t="s">
        <v>39</v>
      </c>
      <c r="P4922" t="s">
        <v>10129</v>
      </c>
      <c r="Q4922" t="s">
        <v>41</v>
      </c>
      <c r="R4922">
        <v>3</v>
      </c>
      <c r="S4922">
        <v>4.7</v>
      </c>
      <c r="T4922" t="s">
        <v>30</v>
      </c>
      <c r="U4922" t="s">
        <v>60</v>
      </c>
    </row>
    <row r="4923" spans="1:21" x14ac:dyDescent="0.35">
      <c r="A4923" t="s">
        <v>9685</v>
      </c>
      <c r="B4923" t="str">
        <f>IF(COUNTIFS($A:$A,$A4923,$C:$C,$C4923,$D:$D,$D4923,$G:$G,$G4923,$K:$K,$K4923,$M:$M,$M4923)&gt;1,"True Duplicate","Unique")</f>
        <v>Unique</v>
      </c>
      <c r="C4923" s="7">
        <v>45642</v>
      </c>
      <c r="D4923" t="s">
        <v>8599</v>
      </c>
      <c r="E4923" t="str">
        <f>IF(COUNTIF($B$2:D4923,D4923)=1,"New Customer","Returning Customer")</f>
        <v>New Customer</v>
      </c>
      <c r="F4923" t="s">
        <v>10132</v>
      </c>
      <c r="G4923" t="s">
        <v>227</v>
      </c>
      <c r="H4923" t="s">
        <v>47</v>
      </c>
      <c r="I4923" t="s">
        <v>228</v>
      </c>
      <c r="J4923" s="5">
        <v>512.23</v>
      </c>
      <c r="K4923">
        <v>7</v>
      </c>
      <c r="L4923">
        <v>0.1</v>
      </c>
      <c r="M4923" s="3">
        <f t="shared" si="76"/>
        <v>3584.91</v>
      </c>
      <c r="N4923" t="s">
        <v>38</v>
      </c>
      <c r="O4923" t="s">
        <v>111</v>
      </c>
      <c r="P4923" t="s">
        <v>85</v>
      </c>
      <c r="Q4923" t="s">
        <v>123</v>
      </c>
      <c r="R4923">
        <v>12</v>
      </c>
      <c r="S4923">
        <v>1.5</v>
      </c>
      <c r="U4923" t="s">
        <v>60</v>
      </c>
    </row>
    <row r="4924" spans="1:21" x14ac:dyDescent="0.35">
      <c r="A4924" t="s">
        <v>4506</v>
      </c>
      <c r="B4924" t="str">
        <f>IF(COUNTIFS($A:$A,$A4924,$C:$C,$C4924,$D:$D,$D4924,$G:$G,$G4924,$K:$K,$K4924,$M:$M,$M4924)&gt;1,"True Duplicate","Unique")</f>
        <v>Unique</v>
      </c>
      <c r="C4924" s="7">
        <v>45643</v>
      </c>
      <c r="D4924" t="s">
        <v>4508</v>
      </c>
      <c r="E4924" t="str">
        <f>IF(COUNTIF($B$2:D4924,D4924)=1,"New Customer","Returning Customer")</f>
        <v>New Customer</v>
      </c>
      <c r="F4924" t="s">
        <v>72</v>
      </c>
      <c r="G4924" t="s">
        <v>152</v>
      </c>
      <c r="H4924" t="s">
        <v>57</v>
      </c>
      <c r="I4924" t="s">
        <v>153</v>
      </c>
      <c r="J4924" s="5">
        <v>218.36</v>
      </c>
      <c r="K4924">
        <v>7</v>
      </c>
      <c r="L4924">
        <v>0</v>
      </c>
      <c r="M4924" s="3">
        <f t="shared" si="76"/>
        <v>1528.52</v>
      </c>
      <c r="N4924" t="s">
        <v>49</v>
      </c>
      <c r="O4924" t="s">
        <v>27</v>
      </c>
      <c r="P4924" t="s">
        <v>10129</v>
      </c>
      <c r="Q4924" t="s">
        <v>123</v>
      </c>
      <c r="R4924">
        <v>10</v>
      </c>
      <c r="S4924">
        <v>0</v>
      </c>
      <c r="T4924" t="s">
        <v>30</v>
      </c>
      <c r="U4924" t="s">
        <v>60</v>
      </c>
    </row>
    <row r="4925" spans="1:21" x14ac:dyDescent="0.35">
      <c r="A4925" t="s">
        <v>5168</v>
      </c>
      <c r="B4925" t="str">
        <f>IF(COUNTIFS($A:$A,$A4925,$C:$C,$C4925,$D:$D,$D4925,$G:$G,$G4925,$K:$K,$K4925,$M:$M,$M4925)&gt;1,"True Duplicate","Unique")</f>
        <v>Unique</v>
      </c>
      <c r="C4925" s="7">
        <v>45643</v>
      </c>
      <c r="D4925" t="s">
        <v>7728</v>
      </c>
      <c r="E4925" t="str">
        <f>IF(COUNTIF($B$2:D4925,D4925)=1,"New Customer","Returning Customer")</f>
        <v>New Customer</v>
      </c>
      <c r="F4925" t="s">
        <v>72</v>
      </c>
      <c r="G4925" t="s">
        <v>351</v>
      </c>
      <c r="H4925" t="s">
        <v>57</v>
      </c>
      <c r="I4925" t="s">
        <v>289</v>
      </c>
      <c r="J4925" s="5">
        <v>308.88</v>
      </c>
      <c r="K4925">
        <v>7</v>
      </c>
      <c r="L4925">
        <v>0.05</v>
      </c>
      <c r="M4925" s="3">
        <f t="shared" si="76"/>
        <v>2161.81</v>
      </c>
      <c r="N4925" t="s">
        <v>38</v>
      </c>
      <c r="O4925" t="s">
        <v>111</v>
      </c>
      <c r="P4925" t="s">
        <v>10129</v>
      </c>
      <c r="Q4925" t="s">
        <v>77</v>
      </c>
      <c r="R4925">
        <v>13</v>
      </c>
      <c r="S4925">
        <v>3.4</v>
      </c>
      <c r="T4925" t="s">
        <v>30</v>
      </c>
      <c r="U4925" t="s">
        <v>60</v>
      </c>
    </row>
    <row r="4926" spans="1:21" x14ac:dyDescent="0.35">
      <c r="A4926" t="s">
        <v>7287</v>
      </c>
      <c r="B4926" t="str">
        <f>IF(COUNTIFS($A:$A,$A4926,$C:$C,$C4926,$D:$D,$D4926,$G:$G,$G4926,$K:$K,$K4926,$M:$M,$M4926)&gt;1,"True Duplicate","Unique")</f>
        <v>Unique</v>
      </c>
      <c r="C4926" s="7">
        <v>45643</v>
      </c>
      <c r="D4926" t="s">
        <v>7288</v>
      </c>
      <c r="E4926" t="str">
        <f>IF(COUNTIF($B$2:D4926,D4926)=1,"New Customer","Returning Customer")</f>
        <v>New Customer</v>
      </c>
      <c r="F4926" t="s">
        <v>10132</v>
      </c>
      <c r="G4926" t="s">
        <v>138</v>
      </c>
      <c r="H4926" t="s">
        <v>24</v>
      </c>
      <c r="I4926" t="s">
        <v>133</v>
      </c>
      <c r="J4926" s="5">
        <v>28.25</v>
      </c>
      <c r="K4926">
        <v>1</v>
      </c>
      <c r="L4926">
        <v>0.15</v>
      </c>
      <c r="M4926" s="3">
        <f t="shared" si="76"/>
        <v>28.1</v>
      </c>
      <c r="N4926" t="s">
        <v>26</v>
      </c>
      <c r="O4926" t="s">
        <v>111</v>
      </c>
      <c r="P4926" t="s">
        <v>10129</v>
      </c>
      <c r="Q4926" t="s">
        <v>116</v>
      </c>
      <c r="R4926">
        <v>8</v>
      </c>
      <c r="S4926">
        <v>4.5999999999999996</v>
      </c>
      <c r="U4926" t="s">
        <v>60</v>
      </c>
    </row>
    <row r="4927" spans="1:21" x14ac:dyDescent="0.35">
      <c r="A4927" t="s">
        <v>7727</v>
      </c>
      <c r="B4927" t="str">
        <f>IF(COUNTIFS($A:$A,$A4927,$C:$C,$C4927,$D:$D,$D4927,$G:$G,$G4927,$K:$K,$K4927,$M:$M,$M4927)&gt;1,"True Duplicate","Unique")</f>
        <v>Unique</v>
      </c>
      <c r="C4927" s="7">
        <v>45643</v>
      </c>
      <c r="D4927" t="s">
        <v>4535</v>
      </c>
      <c r="E4927" t="str">
        <f>IF(COUNTIF($B$2:D4927,D4927)=1,"New Customer","Returning Customer")</f>
        <v>Returning Customer</v>
      </c>
      <c r="F4927" t="s">
        <v>10132</v>
      </c>
      <c r="G4927" t="s">
        <v>872</v>
      </c>
      <c r="H4927" t="s">
        <v>36</v>
      </c>
      <c r="I4927" t="s">
        <v>10127</v>
      </c>
      <c r="J4927" s="5">
        <v>37.72</v>
      </c>
      <c r="K4927">
        <v>10</v>
      </c>
      <c r="L4927">
        <v>0.05</v>
      </c>
      <c r="M4927" s="3">
        <f t="shared" si="76"/>
        <v>376.70000000000005</v>
      </c>
      <c r="N4927" t="s">
        <v>98</v>
      </c>
      <c r="O4927" t="s">
        <v>111</v>
      </c>
      <c r="P4927" t="s">
        <v>85</v>
      </c>
      <c r="Q4927" t="s">
        <v>116</v>
      </c>
      <c r="R4927">
        <v>13</v>
      </c>
      <c r="S4927">
        <v>3.8</v>
      </c>
      <c r="T4927" t="s">
        <v>112</v>
      </c>
      <c r="U4927" t="s">
        <v>60</v>
      </c>
    </row>
    <row r="4928" spans="1:21" x14ac:dyDescent="0.35">
      <c r="A4928" t="s">
        <v>2875</v>
      </c>
      <c r="B4928" t="str">
        <f>IF(COUNTIFS($A:$A,$A4928,$C:$C,$C4928,$D:$D,$D4928,$G:$G,$G4928,$K:$K,$K4928,$M:$M,$M4928)&gt;1,"True Duplicate","Unique")</f>
        <v>Unique</v>
      </c>
      <c r="C4928" s="7">
        <v>45645</v>
      </c>
      <c r="D4928" t="s">
        <v>7605</v>
      </c>
      <c r="E4928" t="str">
        <f>IF(COUNTIF($B$2:D4928,D4928)=1,"New Customer","Returning Customer")</f>
        <v>New Customer</v>
      </c>
      <c r="F4928" t="s">
        <v>10132</v>
      </c>
      <c r="G4928" t="s">
        <v>227</v>
      </c>
      <c r="H4928" t="s">
        <v>47</v>
      </c>
      <c r="I4928" t="s">
        <v>228</v>
      </c>
      <c r="J4928" s="5">
        <v>166.28</v>
      </c>
      <c r="K4928">
        <v>3</v>
      </c>
      <c r="L4928">
        <v>0.1</v>
      </c>
      <c r="M4928" s="3">
        <f t="shared" si="76"/>
        <v>498.54</v>
      </c>
      <c r="N4928" t="s">
        <v>165</v>
      </c>
      <c r="O4928" t="s">
        <v>27</v>
      </c>
      <c r="P4928" t="s">
        <v>59</v>
      </c>
      <c r="Q4928" t="s">
        <v>123</v>
      </c>
      <c r="R4928">
        <v>8</v>
      </c>
      <c r="T4928" t="s">
        <v>30</v>
      </c>
      <c r="U4928" t="s">
        <v>60</v>
      </c>
    </row>
    <row r="4929" spans="1:21" x14ac:dyDescent="0.35">
      <c r="A4929" t="s">
        <v>4982</v>
      </c>
      <c r="B4929" t="str">
        <f>IF(COUNTIFS($A:$A,$A4929,$C:$C,$C4929,$D:$D,$D4929,$G:$G,$G4929,$K:$K,$K4929,$M:$M,$M4929)&gt;1,"True Duplicate","Unique")</f>
        <v>Unique</v>
      </c>
      <c r="C4929" s="7">
        <v>45645</v>
      </c>
      <c r="D4929" t="s">
        <v>8070</v>
      </c>
      <c r="E4929" t="str">
        <f>IF(COUNTIF($B$2:D4929,D4929)=1,"New Customer","Returning Customer")</f>
        <v>New Customer</v>
      </c>
      <c r="F4929" t="s">
        <v>10132</v>
      </c>
      <c r="G4929" t="s">
        <v>533</v>
      </c>
      <c r="H4929" t="s">
        <v>74</v>
      </c>
      <c r="I4929" t="s">
        <v>534</v>
      </c>
      <c r="J4929" s="5">
        <v>2108.7199999999998</v>
      </c>
      <c r="K4929">
        <v>4</v>
      </c>
      <c r="L4929">
        <v>0</v>
      </c>
      <c r="M4929" s="3">
        <f t="shared" si="76"/>
        <v>8434.8799999999992</v>
      </c>
      <c r="N4929" t="s">
        <v>142</v>
      </c>
      <c r="O4929" t="s">
        <v>27</v>
      </c>
      <c r="P4929" t="s">
        <v>10129</v>
      </c>
      <c r="Q4929" t="s">
        <v>77</v>
      </c>
      <c r="R4929">
        <v>3</v>
      </c>
      <c r="S4929">
        <v>4.7</v>
      </c>
      <c r="T4929" t="s">
        <v>30</v>
      </c>
      <c r="U4929" t="s">
        <v>60</v>
      </c>
    </row>
    <row r="4930" spans="1:21" x14ac:dyDescent="0.35">
      <c r="A4930" t="s">
        <v>7604</v>
      </c>
      <c r="B4930" t="str">
        <f>IF(COUNTIFS($A:$A,$A4930,$C:$C,$C4930,$D:$D,$D4930,$G:$G,$G4930,$K:$K,$K4930,$M:$M,$M4930)&gt;1,"True Duplicate","Unique")</f>
        <v>Unique</v>
      </c>
      <c r="C4930" s="7">
        <v>45645</v>
      </c>
      <c r="D4930" t="s">
        <v>4984</v>
      </c>
      <c r="E4930" t="str">
        <f>IF(COUNTIF($B$2:D4930,D4930)=1,"New Customer","Returning Customer")</f>
        <v>New Customer</v>
      </c>
      <c r="F4930" t="s">
        <v>10132</v>
      </c>
      <c r="G4930" t="s">
        <v>281</v>
      </c>
      <c r="H4930" t="s">
        <v>74</v>
      </c>
      <c r="I4930" t="s">
        <v>110</v>
      </c>
      <c r="J4930" s="5">
        <v>2326.59</v>
      </c>
      <c r="K4930">
        <v>12</v>
      </c>
      <c r="L4930">
        <v>0.05</v>
      </c>
      <c r="M4930" s="3">
        <f t="shared" ref="M4930:M4993" si="77">(J4930-L4930)*K4930</f>
        <v>27918.48</v>
      </c>
      <c r="N4930" t="s">
        <v>49</v>
      </c>
      <c r="O4930" t="s">
        <v>27</v>
      </c>
      <c r="P4930" t="s">
        <v>10129</v>
      </c>
      <c r="Q4930" t="s">
        <v>29</v>
      </c>
      <c r="R4930">
        <v>2</v>
      </c>
      <c r="S4930">
        <v>3.7</v>
      </c>
      <c r="T4930" t="s">
        <v>30</v>
      </c>
      <c r="U4930" t="s">
        <v>86</v>
      </c>
    </row>
    <row r="4931" spans="1:21" x14ac:dyDescent="0.35">
      <c r="A4931" t="s">
        <v>7820</v>
      </c>
      <c r="B4931" t="str">
        <f>IF(COUNTIFS($A:$A,$A4931,$C:$C,$C4931,$D:$D,$D4931,$G:$G,$G4931,$K:$K,$K4931,$M:$M,$M4931)&gt;1,"True Duplicate","Unique")</f>
        <v>Unique</v>
      </c>
      <c r="C4931" s="7">
        <v>45645</v>
      </c>
      <c r="D4931" t="s">
        <v>7821</v>
      </c>
      <c r="E4931" t="str">
        <f>IF(COUNTIF($B$2:D4931,D4931)=1,"New Customer","Returning Customer")</f>
        <v>New Customer</v>
      </c>
      <c r="F4931" t="s">
        <v>72</v>
      </c>
      <c r="G4931" t="s">
        <v>244</v>
      </c>
      <c r="H4931" t="s">
        <v>36</v>
      </c>
      <c r="I4931" t="s">
        <v>129</v>
      </c>
      <c r="J4931" s="5">
        <v>28.15</v>
      </c>
      <c r="K4931">
        <v>9</v>
      </c>
      <c r="L4931">
        <v>0.2</v>
      </c>
      <c r="M4931" s="3">
        <f t="shared" si="77"/>
        <v>251.54999999999998</v>
      </c>
      <c r="N4931" t="s">
        <v>302</v>
      </c>
      <c r="O4931" t="s">
        <v>122</v>
      </c>
      <c r="P4931" t="s">
        <v>166</v>
      </c>
      <c r="Q4931" t="s">
        <v>77</v>
      </c>
      <c r="R4931">
        <v>12</v>
      </c>
      <c r="S4931">
        <v>1.6</v>
      </c>
      <c r="T4931" t="s">
        <v>30</v>
      </c>
      <c r="U4931" t="s">
        <v>60</v>
      </c>
    </row>
    <row r="4932" spans="1:21" x14ac:dyDescent="0.35">
      <c r="A4932" t="s">
        <v>8069</v>
      </c>
      <c r="B4932" t="str">
        <f>IF(COUNTIFS($A:$A,$A4932,$C:$C,$C4932,$D:$D,$D4932,$G:$G,$G4932,$K:$K,$K4932,$M:$M,$M4932)&gt;1,"True Duplicate","Unique")</f>
        <v>Unique</v>
      </c>
      <c r="C4932" s="7">
        <v>45645</v>
      </c>
      <c r="D4932" t="s">
        <v>2877</v>
      </c>
      <c r="E4932" t="str">
        <f>IF(COUNTIF($B$2:D4932,D4932)=1,"New Customer","Returning Customer")</f>
        <v>New Customer</v>
      </c>
      <c r="F4932" t="s">
        <v>72</v>
      </c>
      <c r="G4932" t="s">
        <v>1182</v>
      </c>
      <c r="H4932" t="s">
        <v>66</v>
      </c>
      <c r="I4932" t="s">
        <v>446</v>
      </c>
      <c r="J4932" s="5">
        <v>164.99</v>
      </c>
      <c r="K4932">
        <v>10</v>
      </c>
      <c r="L4932">
        <v>0.25</v>
      </c>
      <c r="M4932" s="3">
        <f t="shared" si="77"/>
        <v>1647.4</v>
      </c>
      <c r="N4932" t="s">
        <v>98</v>
      </c>
      <c r="O4932" t="s">
        <v>111</v>
      </c>
      <c r="P4932" t="s">
        <v>10129</v>
      </c>
      <c r="Q4932" t="s">
        <v>123</v>
      </c>
      <c r="R4932">
        <v>11</v>
      </c>
      <c r="S4932">
        <v>2.4</v>
      </c>
      <c r="T4932" t="s">
        <v>30</v>
      </c>
      <c r="U4932" t="s">
        <v>52</v>
      </c>
    </row>
    <row r="4933" spans="1:21" x14ac:dyDescent="0.35">
      <c r="A4933" t="s">
        <v>2646</v>
      </c>
      <c r="B4933" t="str">
        <f>IF(COUNTIFS($A:$A,$A4933,$C:$C,$C4933,$D:$D,$D4933,$G:$G,$G4933,$K:$K,$K4933,$M:$M,$M4933)&gt;1,"True Duplicate","Unique")</f>
        <v>Unique</v>
      </c>
      <c r="C4933" s="7">
        <v>45646</v>
      </c>
      <c r="D4933" t="s">
        <v>6966</v>
      </c>
      <c r="E4933" t="str">
        <f>IF(COUNTIF($B$2:D4933,D4933)=1,"New Customer","Returning Customer")</f>
        <v>Returning Customer</v>
      </c>
      <c r="F4933" t="s">
        <v>72</v>
      </c>
      <c r="G4933" t="s">
        <v>413</v>
      </c>
      <c r="H4933" t="s">
        <v>47</v>
      </c>
      <c r="I4933" t="s">
        <v>10125</v>
      </c>
      <c r="J4933" s="5">
        <v>553.30999999999995</v>
      </c>
      <c r="K4933">
        <v>14</v>
      </c>
      <c r="L4933">
        <v>0.05</v>
      </c>
      <c r="M4933" s="3">
        <f t="shared" si="77"/>
        <v>7745.6399999999994</v>
      </c>
      <c r="N4933" t="s">
        <v>49</v>
      </c>
      <c r="O4933" t="s">
        <v>111</v>
      </c>
      <c r="P4933" t="s">
        <v>10129</v>
      </c>
      <c r="Q4933" t="s">
        <v>29</v>
      </c>
      <c r="R4933">
        <v>6</v>
      </c>
      <c r="S4933">
        <v>2.2000000000000002</v>
      </c>
      <c r="T4933" t="s">
        <v>112</v>
      </c>
      <c r="U4933" t="s">
        <v>10128</v>
      </c>
    </row>
    <row r="4934" spans="1:21" x14ac:dyDescent="0.35">
      <c r="A4934" t="s">
        <v>4729</v>
      </c>
      <c r="B4934" t="str">
        <f>IF(COUNTIFS($A:$A,$A4934,$C:$C,$C4934,$D:$D,$D4934,$G:$G,$G4934,$K:$K,$K4934,$M:$M,$M4934)&gt;1,"True Duplicate","Unique")</f>
        <v>Unique</v>
      </c>
      <c r="C4934" s="7">
        <v>45646</v>
      </c>
      <c r="D4934" t="s">
        <v>305</v>
      </c>
      <c r="E4934" t="str">
        <f>IF(COUNTIF($B$2:D4934,D4934)=1,"New Customer","Returning Customer")</f>
        <v>Returning Customer</v>
      </c>
      <c r="F4934" t="s">
        <v>10132</v>
      </c>
      <c r="G4934" t="s">
        <v>65</v>
      </c>
      <c r="H4934" t="s">
        <v>66</v>
      </c>
      <c r="I4934" t="s">
        <v>67</v>
      </c>
      <c r="J4934" s="5">
        <v>238.16</v>
      </c>
      <c r="K4934">
        <v>6</v>
      </c>
      <c r="L4934">
        <v>0.05</v>
      </c>
      <c r="M4934" s="3">
        <f t="shared" si="77"/>
        <v>1428.6599999999999</v>
      </c>
      <c r="N4934" t="s">
        <v>76</v>
      </c>
      <c r="O4934" t="s">
        <v>111</v>
      </c>
      <c r="P4934" t="s">
        <v>10129</v>
      </c>
      <c r="Q4934" t="s">
        <v>123</v>
      </c>
      <c r="R4934">
        <v>7</v>
      </c>
      <c r="S4934">
        <v>3.5</v>
      </c>
      <c r="T4934" t="s">
        <v>30</v>
      </c>
      <c r="U4934" t="s">
        <v>52</v>
      </c>
    </row>
    <row r="4935" spans="1:21" x14ac:dyDescent="0.35">
      <c r="A4935" t="s">
        <v>9793</v>
      </c>
      <c r="B4935" t="str">
        <f>IF(COUNTIFS($A:$A,$A4935,$C:$C,$C4935,$D:$D,$D4935,$G:$G,$G4935,$K:$K,$K4935,$M:$M,$M4935)&gt;1,"True Duplicate","Unique")</f>
        <v>Unique</v>
      </c>
      <c r="C4935" s="7">
        <v>45646</v>
      </c>
      <c r="D4935" t="s">
        <v>2648</v>
      </c>
      <c r="E4935" t="str">
        <f>IF(COUNTIF($B$2:D4935,D4935)=1,"New Customer","Returning Customer")</f>
        <v>Returning Customer</v>
      </c>
      <c r="F4935" t="s">
        <v>10132</v>
      </c>
      <c r="G4935" t="s">
        <v>374</v>
      </c>
      <c r="H4935" t="s">
        <v>36</v>
      </c>
      <c r="I4935" t="s">
        <v>259</v>
      </c>
      <c r="J4935" s="5">
        <v>26.71</v>
      </c>
      <c r="K4935">
        <v>13</v>
      </c>
      <c r="L4935">
        <v>0</v>
      </c>
      <c r="M4935" s="3">
        <f t="shared" si="77"/>
        <v>347.23</v>
      </c>
      <c r="N4935" t="s">
        <v>76</v>
      </c>
      <c r="O4935" t="s">
        <v>27</v>
      </c>
      <c r="P4935" t="s">
        <v>10129</v>
      </c>
      <c r="Q4935" t="s">
        <v>29</v>
      </c>
      <c r="R4935">
        <v>3</v>
      </c>
      <c r="S4935">
        <v>3.1</v>
      </c>
      <c r="T4935" t="s">
        <v>30</v>
      </c>
      <c r="U4935" t="s">
        <v>60</v>
      </c>
    </row>
    <row r="4936" spans="1:21" x14ac:dyDescent="0.35">
      <c r="A4936" t="s">
        <v>985</v>
      </c>
      <c r="B4936" t="str">
        <f>IF(COUNTIFS($A:$A,$A4936,$C:$C,$C4936,$D:$D,$D4936,$G:$G,$G4936,$K:$K,$K4936,$M:$M,$M4936)&gt;1,"True Duplicate","Unique")</f>
        <v>Unique</v>
      </c>
      <c r="C4936" s="7">
        <v>45647</v>
      </c>
      <c r="D4936" t="s">
        <v>987</v>
      </c>
      <c r="E4936" t="str">
        <f>IF(COUNTIF($B$2:D4936,D4936)=1,"New Customer","Returning Customer")</f>
        <v>Returning Customer</v>
      </c>
      <c r="F4936" t="s">
        <v>10132</v>
      </c>
      <c r="G4936" t="s">
        <v>147</v>
      </c>
      <c r="H4936" t="s">
        <v>74</v>
      </c>
      <c r="I4936" t="s">
        <v>148</v>
      </c>
      <c r="J4936" s="5">
        <v>1521.43</v>
      </c>
      <c r="K4936">
        <v>2</v>
      </c>
      <c r="L4936">
        <v>0.05</v>
      </c>
      <c r="M4936" s="3">
        <f t="shared" si="77"/>
        <v>3042.76</v>
      </c>
      <c r="N4936" t="s">
        <v>76</v>
      </c>
      <c r="O4936" t="s">
        <v>122</v>
      </c>
      <c r="P4936" t="s">
        <v>10129</v>
      </c>
      <c r="Q4936" t="s">
        <v>77</v>
      </c>
      <c r="R4936">
        <v>1</v>
      </c>
      <c r="S4936">
        <v>1.4</v>
      </c>
      <c r="T4936" t="s">
        <v>30</v>
      </c>
      <c r="U4936" t="s">
        <v>86</v>
      </c>
    </row>
    <row r="4937" spans="1:21" x14ac:dyDescent="0.35">
      <c r="A4937" t="s">
        <v>1627</v>
      </c>
      <c r="B4937" t="str">
        <f>IF(COUNTIFS($A:$A,$A4937,$C:$C,$C4937,$D:$D,$D4937,$G:$G,$G4937,$K:$K,$K4937,$M:$M,$M4937)&gt;1,"True Duplicate","Unique")</f>
        <v>Unique</v>
      </c>
      <c r="C4937" s="7">
        <v>45647</v>
      </c>
      <c r="D4937" t="s">
        <v>978</v>
      </c>
      <c r="E4937" t="str">
        <f>IF(COUNTIF($B$2:D4937,D4937)=1,"New Customer","Returning Customer")</f>
        <v>Returning Customer</v>
      </c>
      <c r="F4937" t="s">
        <v>10132</v>
      </c>
      <c r="G4937" t="s">
        <v>351</v>
      </c>
      <c r="H4937" t="s">
        <v>57</v>
      </c>
      <c r="I4937" t="s">
        <v>289</v>
      </c>
      <c r="J4937" s="5">
        <v>81.91</v>
      </c>
      <c r="K4937">
        <v>2</v>
      </c>
      <c r="L4937">
        <v>0.25</v>
      </c>
      <c r="M4937" s="3">
        <f t="shared" si="77"/>
        <v>163.32</v>
      </c>
      <c r="N4937" t="s">
        <v>98</v>
      </c>
      <c r="O4937" t="s">
        <v>111</v>
      </c>
      <c r="P4937" t="s">
        <v>166</v>
      </c>
      <c r="Q4937" t="s">
        <v>116</v>
      </c>
      <c r="R4937">
        <v>5</v>
      </c>
      <c r="S4937">
        <v>2.7</v>
      </c>
      <c r="U4937" t="s">
        <v>60</v>
      </c>
    </row>
    <row r="4938" spans="1:21" x14ac:dyDescent="0.35">
      <c r="A4938" t="s">
        <v>2206</v>
      </c>
      <c r="B4938" t="str">
        <f>IF(COUNTIFS($A:$A,$A4938,$C:$C,$C4938,$D:$D,$D4938,$G:$G,$G4938,$K:$K,$K4938,$M:$M,$M4938)&gt;1,"True Duplicate","Unique")</f>
        <v>Unique</v>
      </c>
      <c r="C4938" s="7">
        <v>45647</v>
      </c>
      <c r="D4938" t="s">
        <v>1628</v>
      </c>
      <c r="E4938" t="str">
        <f>IF(COUNTIF($B$2:D4938,D4938)=1,"New Customer","Returning Customer")</f>
        <v>New Customer</v>
      </c>
      <c r="F4938" t="s">
        <v>10132</v>
      </c>
      <c r="G4938" t="s">
        <v>181</v>
      </c>
      <c r="H4938" t="s">
        <v>24</v>
      </c>
      <c r="I4938" t="s">
        <v>182</v>
      </c>
      <c r="J4938" s="5">
        <v>481.81</v>
      </c>
      <c r="K4938">
        <v>10</v>
      </c>
      <c r="L4938">
        <v>0.15</v>
      </c>
      <c r="M4938" s="3">
        <f t="shared" si="77"/>
        <v>4816.6000000000004</v>
      </c>
      <c r="N4938" t="s">
        <v>104</v>
      </c>
      <c r="O4938" t="s">
        <v>27</v>
      </c>
      <c r="P4938" t="s">
        <v>85</v>
      </c>
      <c r="Q4938" t="s">
        <v>41</v>
      </c>
      <c r="R4938">
        <v>2</v>
      </c>
      <c r="S4938">
        <v>4.5</v>
      </c>
      <c r="T4938" t="s">
        <v>30</v>
      </c>
      <c r="U4938" t="s">
        <v>60</v>
      </c>
    </row>
    <row r="4939" spans="1:21" x14ac:dyDescent="0.35">
      <c r="A4939" t="s">
        <v>7423</v>
      </c>
      <c r="B4939" t="str">
        <f>IF(COUNTIFS($A:$A,$A4939,$C:$C,$C4939,$D:$D,$D4939,$G:$G,$G4939,$K:$K,$K4939,$M:$M,$M4939)&gt;1,"True Duplicate","Unique")</f>
        <v>Unique</v>
      </c>
      <c r="C4939" s="7">
        <v>45647</v>
      </c>
      <c r="D4939" t="s">
        <v>2207</v>
      </c>
      <c r="E4939" t="str">
        <f>IF(COUNTIF($B$2:D4939,D4939)=1,"New Customer","Returning Customer")</f>
        <v>New Customer</v>
      </c>
      <c r="F4939" t="s">
        <v>10132</v>
      </c>
      <c r="G4939" t="s">
        <v>10123</v>
      </c>
      <c r="H4939" t="s">
        <v>47</v>
      </c>
      <c r="I4939" t="s">
        <v>10124</v>
      </c>
      <c r="J4939" s="5">
        <v>277.37</v>
      </c>
      <c r="K4939">
        <v>7</v>
      </c>
      <c r="L4939">
        <v>0.25</v>
      </c>
      <c r="M4939" s="3">
        <f t="shared" si="77"/>
        <v>1939.8400000000001</v>
      </c>
      <c r="N4939" t="s">
        <v>38</v>
      </c>
      <c r="O4939" t="s">
        <v>27</v>
      </c>
      <c r="P4939" t="s">
        <v>85</v>
      </c>
      <c r="Q4939" t="s">
        <v>123</v>
      </c>
      <c r="R4939">
        <v>1</v>
      </c>
      <c r="S4939">
        <v>3.7</v>
      </c>
      <c r="T4939" t="s">
        <v>112</v>
      </c>
      <c r="U4939" t="s">
        <v>60</v>
      </c>
    </row>
    <row r="4940" spans="1:21" x14ac:dyDescent="0.35">
      <c r="A4940" t="s">
        <v>967</v>
      </c>
      <c r="B4940" t="str">
        <f>IF(COUNTIFS($A:$A,$A4940,$C:$C,$C4940,$D:$D,$D4940,$G:$G,$G4940,$K:$K,$K4940,$M:$M,$M4940)&gt;1,"True Duplicate","Unique")</f>
        <v>Unique</v>
      </c>
      <c r="C4940" s="7">
        <v>45648</v>
      </c>
      <c r="D4940" t="s">
        <v>426</v>
      </c>
      <c r="E4940" t="str">
        <f>IF(COUNTIF($B$2:D4940,D4940)=1,"New Customer","Returning Customer")</f>
        <v>Returning Customer</v>
      </c>
      <c r="F4940" t="s">
        <v>72</v>
      </c>
      <c r="G4940" t="s">
        <v>416</v>
      </c>
      <c r="H4940" t="s">
        <v>66</v>
      </c>
      <c r="I4940" t="s">
        <v>417</v>
      </c>
      <c r="J4940" s="5">
        <v>407.63</v>
      </c>
      <c r="K4940">
        <v>4</v>
      </c>
      <c r="L4940">
        <v>0.2</v>
      </c>
      <c r="M4940" s="3">
        <f t="shared" si="77"/>
        <v>1629.72</v>
      </c>
      <c r="N4940" t="s">
        <v>142</v>
      </c>
      <c r="O4940" t="s">
        <v>39</v>
      </c>
      <c r="P4940" t="s">
        <v>10129</v>
      </c>
      <c r="Q4940" t="s">
        <v>77</v>
      </c>
      <c r="S4940">
        <v>2.6</v>
      </c>
      <c r="T4940" t="s">
        <v>51</v>
      </c>
      <c r="U4940" t="s">
        <v>60</v>
      </c>
    </row>
    <row r="4941" spans="1:21" x14ac:dyDescent="0.35">
      <c r="A4941" t="s">
        <v>3989</v>
      </c>
      <c r="B4941" t="str">
        <f>IF(COUNTIFS($A:$A,$A4941,$C:$C,$C4941,$D:$D,$D4941,$G:$G,$G4941,$K:$K,$K4941,$M:$M,$M4941)&gt;1,"True Duplicate","Unique")</f>
        <v>Unique</v>
      </c>
      <c r="C4941" s="7">
        <v>45648</v>
      </c>
      <c r="D4941" t="s">
        <v>4869</v>
      </c>
      <c r="E4941" t="str">
        <f>IF(COUNTIF($B$2:D4941,D4941)=1,"New Customer","Returning Customer")</f>
        <v>Returning Customer</v>
      </c>
      <c r="F4941" t="s">
        <v>10132</v>
      </c>
      <c r="G4941" t="s">
        <v>274</v>
      </c>
      <c r="H4941" t="s">
        <v>74</v>
      </c>
      <c r="I4941" t="s">
        <v>75</v>
      </c>
      <c r="J4941" s="5">
        <v>1920.89</v>
      </c>
      <c r="K4941">
        <v>5</v>
      </c>
      <c r="L4941">
        <v>0</v>
      </c>
      <c r="M4941" s="3">
        <f t="shared" si="77"/>
        <v>9604.4500000000007</v>
      </c>
      <c r="N4941" t="s">
        <v>83</v>
      </c>
      <c r="O4941" t="s">
        <v>111</v>
      </c>
      <c r="P4941" t="s">
        <v>166</v>
      </c>
      <c r="Q4941" t="s">
        <v>116</v>
      </c>
      <c r="R4941">
        <v>4</v>
      </c>
      <c r="S4941">
        <v>3.2</v>
      </c>
      <c r="T4941" t="s">
        <v>30</v>
      </c>
      <c r="U4941" t="s">
        <v>60</v>
      </c>
    </row>
    <row r="4942" spans="1:21" x14ac:dyDescent="0.35">
      <c r="A4942" t="s">
        <v>7047</v>
      </c>
      <c r="B4942" t="str">
        <f>IF(COUNTIFS($A:$A,$A4942,$C:$C,$C4942,$D:$D,$D4942,$G:$G,$G4942,$K:$K,$K4942,$M:$M,$M4942)&gt;1,"True Duplicate","Unique")</f>
        <v>Unique</v>
      </c>
      <c r="C4942" s="7">
        <v>45648</v>
      </c>
      <c r="D4942" t="s">
        <v>9069</v>
      </c>
      <c r="E4942" t="str">
        <f>IF(COUNTIF($B$2:D4942,D4942)=1,"New Customer","Returning Customer")</f>
        <v>Returning Customer</v>
      </c>
      <c r="F4942" t="s">
        <v>10132</v>
      </c>
      <c r="G4942" t="s">
        <v>81</v>
      </c>
      <c r="H4942" t="s">
        <v>57</v>
      </c>
      <c r="I4942" t="s">
        <v>82</v>
      </c>
      <c r="J4942" s="5">
        <v>718.36</v>
      </c>
      <c r="K4942">
        <v>13</v>
      </c>
      <c r="L4942">
        <v>0.2</v>
      </c>
      <c r="M4942" s="3">
        <f t="shared" si="77"/>
        <v>9336.08</v>
      </c>
      <c r="N4942" t="s">
        <v>302</v>
      </c>
      <c r="O4942" t="s">
        <v>122</v>
      </c>
      <c r="P4942" t="s">
        <v>10129</v>
      </c>
      <c r="Q4942" t="s">
        <v>123</v>
      </c>
      <c r="R4942">
        <v>13</v>
      </c>
      <c r="S4942">
        <v>3.7</v>
      </c>
      <c r="T4942" t="s">
        <v>51</v>
      </c>
      <c r="U4942" t="s">
        <v>52</v>
      </c>
    </row>
    <row r="4943" spans="1:21" x14ac:dyDescent="0.35">
      <c r="A4943" t="s">
        <v>8430</v>
      </c>
      <c r="B4943" t="str">
        <f>IF(COUNTIFS($A:$A,$A4943,$C:$C,$C4943,$D:$D,$D4943,$G:$G,$G4943,$K:$K,$K4943,$M:$M,$M4943)&gt;1,"True Duplicate","Unique")</f>
        <v>Unique</v>
      </c>
      <c r="C4943" s="7">
        <v>45648</v>
      </c>
      <c r="D4943" t="s">
        <v>3990</v>
      </c>
      <c r="E4943" t="str">
        <f>IF(COUNTIF($B$2:D4943,D4943)=1,"New Customer","Returning Customer")</f>
        <v>New Customer</v>
      </c>
      <c r="F4943" t="s">
        <v>72</v>
      </c>
      <c r="G4943" t="s">
        <v>306</v>
      </c>
      <c r="H4943" t="s">
        <v>36</v>
      </c>
      <c r="I4943" t="s">
        <v>259</v>
      </c>
      <c r="J4943" s="5">
        <v>23.1</v>
      </c>
      <c r="K4943">
        <v>1</v>
      </c>
      <c r="L4943">
        <v>0.3</v>
      </c>
      <c r="M4943" s="3">
        <f t="shared" si="77"/>
        <v>22.8</v>
      </c>
      <c r="N4943" t="s">
        <v>142</v>
      </c>
      <c r="O4943" t="s">
        <v>27</v>
      </c>
      <c r="P4943" t="s">
        <v>166</v>
      </c>
      <c r="Q4943" t="s">
        <v>29</v>
      </c>
      <c r="R4943">
        <v>11</v>
      </c>
      <c r="S4943">
        <v>3.6</v>
      </c>
      <c r="T4943" t="s">
        <v>30</v>
      </c>
      <c r="U4943" t="s">
        <v>10128</v>
      </c>
    </row>
    <row r="4944" spans="1:21" x14ac:dyDescent="0.35">
      <c r="A4944" t="s">
        <v>9434</v>
      </c>
      <c r="B4944" t="str">
        <f>IF(COUNTIFS($A:$A,$A4944,$C:$C,$C4944,$D:$D,$D4944,$G:$G,$G4944,$K:$K,$K4944,$M:$M,$M4944)&gt;1,"True Duplicate","Unique")</f>
        <v>Unique</v>
      </c>
      <c r="C4944" s="7">
        <v>45648</v>
      </c>
      <c r="D4944" t="s">
        <v>8431</v>
      </c>
      <c r="E4944" t="str">
        <f>IF(COUNTIF($B$2:D4944,D4944)=1,"New Customer","Returning Customer")</f>
        <v>New Customer</v>
      </c>
      <c r="F4944" t="s">
        <v>10132</v>
      </c>
      <c r="G4944" t="s">
        <v>306</v>
      </c>
      <c r="H4944" t="s">
        <v>36</v>
      </c>
      <c r="I4944" t="s">
        <v>259</v>
      </c>
      <c r="J4944" s="5">
        <v>34.799999999999997</v>
      </c>
      <c r="K4944">
        <v>3</v>
      </c>
      <c r="L4944">
        <v>0</v>
      </c>
      <c r="M4944" s="3">
        <f t="shared" si="77"/>
        <v>104.39999999999999</v>
      </c>
      <c r="N4944" t="s">
        <v>49</v>
      </c>
      <c r="O4944" t="s">
        <v>122</v>
      </c>
      <c r="P4944" t="s">
        <v>59</v>
      </c>
      <c r="Q4944" t="s">
        <v>77</v>
      </c>
      <c r="R4944">
        <v>4</v>
      </c>
      <c r="S4944">
        <v>4.7</v>
      </c>
      <c r="T4944" t="s">
        <v>30</v>
      </c>
      <c r="U4944" t="s">
        <v>60</v>
      </c>
    </row>
    <row r="4945" spans="1:21" x14ac:dyDescent="0.35">
      <c r="A4945" t="s">
        <v>1902</v>
      </c>
      <c r="B4945" t="str">
        <f>IF(COUNTIFS($A:$A,$A4945,$C:$C,$C4945,$D:$D,$D4945,$G:$G,$G4945,$K:$K,$K4945,$M:$M,$M4945)&gt;1,"True Duplicate","Unique")</f>
        <v>Unique</v>
      </c>
      <c r="C4945" s="7">
        <v>45649</v>
      </c>
      <c r="D4945" t="s">
        <v>1987</v>
      </c>
      <c r="E4945" t="str">
        <f>IF(COUNTIF($B$2:D4945,D4945)=1,"New Customer","Returning Customer")</f>
        <v>New Customer</v>
      </c>
      <c r="F4945" t="s">
        <v>10132</v>
      </c>
      <c r="G4945" t="s">
        <v>244</v>
      </c>
      <c r="H4945" t="s">
        <v>36</v>
      </c>
      <c r="I4945" t="s">
        <v>129</v>
      </c>
      <c r="J4945" s="5">
        <v>11.73</v>
      </c>
      <c r="K4945">
        <v>5</v>
      </c>
      <c r="L4945">
        <v>0.05</v>
      </c>
      <c r="M4945" s="3">
        <f t="shared" si="77"/>
        <v>58.4</v>
      </c>
      <c r="N4945" t="s">
        <v>165</v>
      </c>
      <c r="O4945" t="s">
        <v>111</v>
      </c>
      <c r="P4945" t="s">
        <v>59</v>
      </c>
      <c r="Q4945" t="s">
        <v>123</v>
      </c>
      <c r="R4945">
        <v>2</v>
      </c>
      <c r="S4945">
        <v>4.4000000000000004</v>
      </c>
      <c r="T4945" t="s">
        <v>30</v>
      </c>
      <c r="U4945" t="s">
        <v>60</v>
      </c>
    </row>
    <row r="4946" spans="1:21" x14ac:dyDescent="0.35">
      <c r="A4946" t="s">
        <v>1986</v>
      </c>
      <c r="B4946" t="str">
        <f>IF(COUNTIFS($A:$A,$A4946,$C:$C,$C4946,$D:$D,$D4946,$G:$G,$G4946,$K:$K,$K4946,$M:$M,$M4946)&gt;1,"True Duplicate","Unique")</f>
        <v>Unique</v>
      </c>
      <c r="C4946" s="7">
        <v>45649</v>
      </c>
      <c r="D4946" t="s">
        <v>695</v>
      </c>
      <c r="E4946" t="str">
        <f>IF(COUNTIF($B$2:D4946,D4946)=1,"New Customer","Returning Customer")</f>
        <v>Returning Customer</v>
      </c>
      <c r="F4946" t="s">
        <v>72</v>
      </c>
      <c r="G4946" t="s">
        <v>344</v>
      </c>
      <c r="H4946" t="s">
        <v>24</v>
      </c>
      <c r="I4946" t="s">
        <v>345</v>
      </c>
      <c r="J4946" s="5">
        <v>186.75</v>
      </c>
      <c r="K4946">
        <v>5</v>
      </c>
      <c r="L4946">
        <v>0.15</v>
      </c>
      <c r="M4946" s="3">
        <f t="shared" si="77"/>
        <v>933</v>
      </c>
      <c r="N4946" t="s">
        <v>98</v>
      </c>
      <c r="O4946" t="s">
        <v>39</v>
      </c>
      <c r="P4946" t="s">
        <v>166</v>
      </c>
      <c r="Q4946" t="s">
        <v>116</v>
      </c>
      <c r="R4946">
        <v>11</v>
      </c>
      <c r="S4946">
        <v>4.4000000000000004</v>
      </c>
      <c r="T4946" t="s">
        <v>30</v>
      </c>
      <c r="U4946" t="s">
        <v>60</v>
      </c>
    </row>
    <row r="4947" spans="1:21" x14ac:dyDescent="0.35">
      <c r="A4947" t="s">
        <v>3368</v>
      </c>
      <c r="B4947" t="str">
        <f>IF(COUNTIFS($A:$A,$A4947,$C:$C,$C4947,$D:$D,$D4947,$G:$G,$G4947,$K:$K,$K4947,$M:$M,$M4947)&gt;1,"True Duplicate","Unique")</f>
        <v>Unique</v>
      </c>
      <c r="C4947" s="7">
        <v>45649</v>
      </c>
      <c r="D4947" t="s">
        <v>1904</v>
      </c>
      <c r="E4947" t="str">
        <f>IF(COUNTIF($B$2:D4947,D4947)=1,"New Customer","Returning Customer")</f>
        <v>New Customer</v>
      </c>
      <c r="F4947" t="s">
        <v>72</v>
      </c>
      <c r="G4947" t="s">
        <v>198</v>
      </c>
      <c r="H4947" t="s">
        <v>74</v>
      </c>
      <c r="I4947" t="s">
        <v>110</v>
      </c>
      <c r="J4947" s="5">
        <v>426.36</v>
      </c>
      <c r="K4947">
        <v>1</v>
      </c>
      <c r="L4947">
        <v>0.1</v>
      </c>
      <c r="M4947" s="3">
        <f t="shared" si="77"/>
        <v>426.26</v>
      </c>
      <c r="N4947" t="s">
        <v>26</v>
      </c>
      <c r="O4947" t="s">
        <v>111</v>
      </c>
      <c r="P4947" t="s">
        <v>10129</v>
      </c>
      <c r="Q4947" t="s">
        <v>116</v>
      </c>
      <c r="R4947">
        <v>12</v>
      </c>
      <c r="S4947">
        <v>3.1</v>
      </c>
      <c r="T4947" t="s">
        <v>30</v>
      </c>
      <c r="U4947" t="s">
        <v>52</v>
      </c>
    </row>
    <row r="4948" spans="1:21" x14ac:dyDescent="0.35">
      <c r="A4948" t="s">
        <v>9741</v>
      </c>
      <c r="B4948" t="str">
        <f>IF(COUNTIFS($A:$A,$A4948,$C:$C,$C4948,$D:$D,$D4948,$G:$G,$G4948,$K:$K,$K4948,$M:$M,$M4948)&gt;1,"True Duplicate","Unique")</f>
        <v>Unique</v>
      </c>
      <c r="C4948" s="7">
        <v>45649</v>
      </c>
      <c r="D4948" t="s">
        <v>3369</v>
      </c>
      <c r="E4948" t="str">
        <f>IF(COUNTIF($B$2:D4948,D4948)=1,"New Customer","Returning Customer")</f>
        <v>Returning Customer</v>
      </c>
      <c r="F4948" t="s">
        <v>72</v>
      </c>
      <c r="G4948" t="s">
        <v>301</v>
      </c>
      <c r="H4948" t="s">
        <v>57</v>
      </c>
      <c r="I4948" t="s">
        <v>97</v>
      </c>
      <c r="J4948" s="5">
        <v>236.68</v>
      </c>
      <c r="K4948">
        <v>11</v>
      </c>
      <c r="L4948">
        <v>0</v>
      </c>
      <c r="M4948" s="3">
        <f t="shared" si="77"/>
        <v>2603.48</v>
      </c>
      <c r="N4948" t="s">
        <v>49</v>
      </c>
      <c r="O4948" t="s">
        <v>111</v>
      </c>
      <c r="P4948" t="s">
        <v>10129</v>
      </c>
      <c r="Q4948" t="s">
        <v>41</v>
      </c>
      <c r="R4948">
        <v>12</v>
      </c>
      <c r="S4948">
        <v>1.1000000000000001</v>
      </c>
      <c r="T4948" t="s">
        <v>51</v>
      </c>
      <c r="U4948" t="s">
        <v>60</v>
      </c>
    </row>
    <row r="4949" spans="1:21" x14ac:dyDescent="0.35">
      <c r="A4949" t="s">
        <v>472</v>
      </c>
      <c r="B4949" t="str">
        <f>IF(COUNTIFS($A:$A,$A4949,$C:$C,$C4949,$D:$D,$D4949,$G:$G,$G4949,$K:$K,$K4949,$M:$M,$M4949)&gt;1,"True Duplicate","Unique")</f>
        <v>Unique</v>
      </c>
      <c r="C4949" s="7">
        <v>45650</v>
      </c>
      <c r="D4949" t="s">
        <v>7562</v>
      </c>
      <c r="E4949" t="str">
        <f>IF(COUNTIF($B$2:D4949,D4949)=1,"New Customer","Returning Customer")</f>
        <v>New Customer</v>
      </c>
      <c r="F4949" t="s">
        <v>72</v>
      </c>
      <c r="G4949" t="s">
        <v>46</v>
      </c>
      <c r="H4949" t="s">
        <v>47</v>
      </c>
      <c r="I4949" t="s">
        <v>10124</v>
      </c>
      <c r="J4949" s="5">
        <v>245.44</v>
      </c>
      <c r="K4949">
        <v>14</v>
      </c>
      <c r="L4949">
        <v>0.05</v>
      </c>
      <c r="M4949" s="3">
        <f t="shared" si="77"/>
        <v>3435.46</v>
      </c>
      <c r="N4949" t="s">
        <v>302</v>
      </c>
      <c r="O4949" t="s">
        <v>122</v>
      </c>
      <c r="P4949" t="s">
        <v>10129</v>
      </c>
      <c r="Q4949" t="s">
        <v>77</v>
      </c>
      <c r="R4949">
        <v>8</v>
      </c>
      <c r="S4949">
        <v>2.7</v>
      </c>
      <c r="T4949" t="s">
        <v>51</v>
      </c>
      <c r="U4949" t="s">
        <v>52</v>
      </c>
    </row>
    <row r="4950" spans="1:21" x14ac:dyDescent="0.35">
      <c r="A4950" t="s">
        <v>993</v>
      </c>
      <c r="B4950" t="str">
        <f>IF(COUNTIFS($A:$A,$A4950,$C:$C,$C4950,$D:$D,$D4950,$G:$G,$G4950,$K:$K,$K4950,$M:$M,$M4950)&gt;1,"True Duplicate","Unique")</f>
        <v>Unique</v>
      </c>
      <c r="C4950" s="7">
        <v>45650</v>
      </c>
      <c r="D4950" t="s">
        <v>994</v>
      </c>
      <c r="E4950" t="str">
        <f>IF(COUNTIF($B$2:D4950,D4950)=1,"New Customer","Returning Customer")</f>
        <v>Returning Customer</v>
      </c>
      <c r="F4950" t="s">
        <v>10132</v>
      </c>
      <c r="G4950" t="s">
        <v>96</v>
      </c>
      <c r="H4950" t="s">
        <v>57</v>
      </c>
      <c r="I4950" t="s">
        <v>97</v>
      </c>
      <c r="J4950" s="5">
        <v>494.33</v>
      </c>
      <c r="K4950">
        <v>4</v>
      </c>
      <c r="L4950">
        <v>0</v>
      </c>
      <c r="M4950" s="3">
        <f t="shared" si="77"/>
        <v>1977.32</v>
      </c>
      <c r="N4950" t="s">
        <v>302</v>
      </c>
      <c r="O4950" t="s">
        <v>39</v>
      </c>
      <c r="P4950" t="s">
        <v>166</v>
      </c>
      <c r="Q4950" t="s">
        <v>116</v>
      </c>
      <c r="R4950">
        <v>6</v>
      </c>
      <c r="S4950">
        <v>2.6</v>
      </c>
      <c r="T4950" t="s">
        <v>51</v>
      </c>
      <c r="U4950" t="s">
        <v>60</v>
      </c>
    </row>
    <row r="4951" spans="1:21" x14ac:dyDescent="0.35">
      <c r="A4951" t="s">
        <v>7561</v>
      </c>
      <c r="B4951" t="str">
        <f>IF(COUNTIFS($A:$A,$A4951,$C:$C,$C4951,$D:$D,$D4951,$G:$G,$G4951,$K:$K,$K4951,$M:$M,$M4951)&gt;1,"True Duplicate","Unique")</f>
        <v>Unique</v>
      </c>
      <c r="C4951" s="7">
        <v>45650</v>
      </c>
      <c r="D4951" t="s">
        <v>7627</v>
      </c>
      <c r="E4951" t="str">
        <f>IF(COUNTIF($B$2:D4951,D4951)=1,"New Customer","Returning Customer")</f>
        <v>New Customer</v>
      </c>
      <c r="F4951" t="s">
        <v>72</v>
      </c>
      <c r="G4951" t="s">
        <v>193</v>
      </c>
      <c r="H4951" t="s">
        <v>24</v>
      </c>
      <c r="I4951" t="s">
        <v>10126</v>
      </c>
      <c r="J4951" s="5">
        <v>128.82</v>
      </c>
      <c r="K4951">
        <v>6</v>
      </c>
      <c r="L4951">
        <v>0</v>
      </c>
      <c r="M4951" s="3">
        <f t="shared" si="77"/>
        <v>772.92</v>
      </c>
      <c r="N4951" t="s">
        <v>302</v>
      </c>
      <c r="O4951" t="s">
        <v>111</v>
      </c>
      <c r="P4951" t="s">
        <v>10129</v>
      </c>
      <c r="Q4951" t="s">
        <v>116</v>
      </c>
      <c r="R4951">
        <v>10</v>
      </c>
      <c r="S4951">
        <v>4</v>
      </c>
      <c r="T4951" t="s">
        <v>30</v>
      </c>
      <c r="U4951" t="s">
        <v>86</v>
      </c>
    </row>
    <row r="4952" spans="1:21" x14ac:dyDescent="0.35">
      <c r="A4952" t="s">
        <v>7626</v>
      </c>
      <c r="B4952" t="str">
        <f>IF(COUNTIFS($A:$A,$A4952,$C:$C,$C4952,$D:$D,$D4952,$G:$G,$G4952,$K:$K,$K4952,$M:$M,$M4952)&gt;1,"True Duplicate","Unique")</f>
        <v>Unique</v>
      </c>
      <c r="C4952" s="7">
        <v>45650</v>
      </c>
      <c r="D4952" t="s">
        <v>474</v>
      </c>
      <c r="E4952" t="str">
        <f>IF(COUNTIF($B$2:D4952,D4952)=1,"New Customer","Returning Customer")</f>
        <v>New Customer</v>
      </c>
      <c r="F4952" t="s">
        <v>72</v>
      </c>
      <c r="G4952" t="s">
        <v>214</v>
      </c>
      <c r="H4952" t="s">
        <v>66</v>
      </c>
      <c r="I4952" t="s">
        <v>215</v>
      </c>
      <c r="J4952" s="5">
        <v>1001</v>
      </c>
      <c r="K4952">
        <v>3</v>
      </c>
      <c r="L4952">
        <v>0</v>
      </c>
      <c r="M4952" s="3">
        <f t="shared" si="77"/>
        <v>3003</v>
      </c>
      <c r="N4952" t="s">
        <v>104</v>
      </c>
      <c r="O4952" t="s">
        <v>111</v>
      </c>
      <c r="P4952" t="s">
        <v>59</v>
      </c>
      <c r="Q4952" t="s">
        <v>116</v>
      </c>
      <c r="R4952">
        <v>12</v>
      </c>
      <c r="S4952">
        <v>1.5</v>
      </c>
      <c r="T4952" t="s">
        <v>30</v>
      </c>
      <c r="U4952" t="s">
        <v>52</v>
      </c>
    </row>
    <row r="4953" spans="1:21" x14ac:dyDescent="0.35">
      <c r="A4953" t="s">
        <v>2095</v>
      </c>
      <c r="B4953" t="str">
        <f>IF(COUNTIFS($A:$A,$A4953,$C:$C,$C4953,$D:$D,$D4953,$G:$G,$G4953,$K:$K,$K4953,$M:$M,$M4953)&gt;1,"True Duplicate","Unique")</f>
        <v>Unique</v>
      </c>
      <c r="C4953" s="7">
        <v>45651</v>
      </c>
      <c r="D4953" t="s">
        <v>2097</v>
      </c>
      <c r="E4953" t="str">
        <f>IF(COUNTIF($B$2:D4953,D4953)=1,"New Customer","Returning Customer")</f>
        <v>Returning Customer</v>
      </c>
      <c r="F4953" t="s">
        <v>10132</v>
      </c>
      <c r="G4953" t="s">
        <v>344</v>
      </c>
      <c r="H4953" t="s">
        <v>24</v>
      </c>
      <c r="I4953" t="s">
        <v>345</v>
      </c>
      <c r="J4953" s="5">
        <v>140.1</v>
      </c>
      <c r="K4953">
        <v>5</v>
      </c>
      <c r="L4953">
        <v>0.1</v>
      </c>
      <c r="M4953" s="3">
        <f t="shared" si="77"/>
        <v>700</v>
      </c>
      <c r="N4953" t="s">
        <v>83</v>
      </c>
      <c r="O4953" t="s">
        <v>122</v>
      </c>
      <c r="P4953" t="s">
        <v>10129</v>
      </c>
      <c r="Q4953" t="s">
        <v>77</v>
      </c>
      <c r="R4953">
        <v>6</v>
      </c>
      <c r="S4953">
        <v>5</v>
      </c>
      <c r="T4953" t="s">
        <v>202</v>
      </c>
      <c r="U4953" t="s">
        <v>60</v>
      </c>
    </row>
    <row r="4954" spans="1:21" x14ac:dyDescent="0.35">
      <c r="A4954" t="s">
        <v>2725</v>
      </c>
      <c r="B4954" t="str">
        <f>IF(COUNTIFS($A:$A,$A4954,$C:$C,$C4954,$D:$D,$D4954,$G:$G,$G4954,$K:$K,$K4954,$M:$M,$M4954)&gt;1,"True Duplicate","Unique")</f>
        <v>Unique</v>
      </c>
      <c r="C4954" s="7">
        <v>45651</v>
      </c>
      <c r="D4954" t="s">
        <v>5135</v>
      </c>
      <c r="E4954" t="str">
        <f>IF(COUNTIF($B$2:D4954,D4954)=1,"New Customer","Returning Customer")</f>
        <v>New Customer</v>
      </c>
      <c r="F4954" t="s">
        <v>10132</v>
      </c>
      <c r="G4954" t="s">
        <v>306</v>
      </c>
      <c r="H4954" t="s">
        <v>36</v>
      </c>
      <c r="I4954" t="s">
        <v>259</v>
      </c>
      <c r="J4954" s="5">
        <v>11.14</v>
      </c>
      <c r="K4954">
        <v>11</v>
      </c>
      <c r="L4954">
        <v>0.05</v>
      </c>
      <c r="M4954" s="3">
        <f t="shared" si="77"/>
        <v>121.99</v>
      </c>
      <c r="N4954" t="s">
        <v>26</v>
      </c>
      <c r="O4954" t="s">
        <v>122</v>
      </c>
      <c r="P4954" t="s">
        <v>10129</v>
      </c>
      <c r="Q4954" t="s">
        <v>77</v>
      </c>
      <c r="R4954">
        <v>2</v>
      </c>
      <c r="S4954">
        <v>3</v>
      </c>
      <c r="T4954" t="s">
        <v>30</v>
      </c>
      <c r="U4954" t="s">
        <v>60</v>
      </c>
    </row>
    <row r="4955" spans="1:21" x14ac:dyDescent="0.35">
      <c r="A4955" t="s">
        <v>5134</v>
      </c>
      <c r="B4955" t="str">
        <f>IF(COUNTIFS($A:$A,$A4955,$C:$C,$C4955,$D:$D,$D4955,$G:$G,$G4955,$K:$K,$K4955,$M:$M,$M4955)&gt;1,"True Duplicate","Unique")</f>
        <v>Unique</v>
      </c>
      <c r="C4955" s="7">
        <v>45651</v>
      </c>
      <c r="D4955" t="s">
        <v>2726</v>
      </c>
      <c r="E4955" t="str">
        <f>IF(COUNTIF($B$2:D4955,D4955)=1,"New Customer","Returning Customer")</f>
        <v>New Customer</v>
      </c>
      <c r="F4955" t="s">
        <v>10132</v>
      </c>
      <c r="G4955" t="s">
        <v>35</v>
      </c>
      <c r="H4955" t="s">
        <v>36</v>
      </c>
      <c r="I4955" t="s">
        <v>37</v>
      </c>
      <c r="J4955" s="5">
        <v>19.61</v>
      </c>
      <c r="K4955">
        <v>2</v>
      </c>
      <c r="L4955">
        <v>0.3</v>
      </c>
      <c r="M4955" s="3">
        <f t="shared" si="77"/>
        <v>38.619999999999997</v>
      </c>
      <c r="N4955" t="s">
        <v>83</v>
      </c>
      <c r="O4955" t="s">
        <v>27</v>
      </c>
      <c r="P4955" t="s">
        <v>59</v>
      </c>
      <c r="Q4955" t="s">
        <v>77</v>
      </c>
      <c r="R4955">
        <v>12</v>
      </c>
      <c r="S4955">
        <v>1.6</v>
      </c>
      <c r="T4955" t="s">
        <v>143</v>
      </c>
      <c r="U4955" t="s">
        <v>60</v>
      </c>
    </row>
    <row r="4956" spans="1:21" x14ac:dyDescent="0.35">
      <c r="A4956" t="s">
        <v>9820</v>
      </c>
      <c r="B4956" t="str">
        <f>IF(COUNTIFS($A:$A,$A4956,$C:$C,$C4956,$D:$D,$D4956,$G:$G,$G4956,$K:$K,$K4956,$M:$M,$M4956)&gt;1,"True Duplicate","Unique")</f>
        <v>Unique</v>
      </c>
      <c r="C4956" s="7">
        <v>45651</v>
      </c>
      <c r="D4956" t="s">
        <v>9821</v>
      </c>
      <c r="E4956" t="str">
        <f>IF(COUNTIF($B$2:D4956,D4956)=1,"New Customer","Returning Customer")</f>
        <v>New Customer</v>
      </c>
      <c r="F4956" t="s">
        <v>10132</v>
      </c>
      <c r="G4956" t="s">
        <v>251</v>
      </c>
      <c r="H4956" t="s">
        <v>36</v>
      </c>
      <c r="I4956" t="s">
        <v>252</v>
      </c>
      <c r="J4956" s="5">
        <v>26.64</v>
      </c>
      <c r="K4956">
        <v>4</v>
      </c>
      <c r="L4956">
        <v>0.1</v>
      </c>
      <c r="M4956" s="3">
        <f t="shared" si="77"/>
        <v>106.16</v>
      </c>
      <c r="N4956" t="s">
        <v>302</v>
      </c>
      <c r="O4956" t="s">
        <v>39</v>
      </c>
      <c r="P4956" t="s">
        <v>59</v>
      </c>
      <c r="Q4956" t="s">
        <v>123</v>
      </c>
      <c r="R4956">
        <v>13</v>
      </c>
      <c r="S4956">
        <v>4.7</v>
      </c>
      <c r="T4956" t="s">
        <v>30</v>
      </c>
      <c r="U4956" t="s">
        <v>60</v>
      </c>
    </row>
    <row r="4957" spans="1:21" x14ac:dyDescent="0.35">
      <c r="A4957" t="s">
        <v>948</v>
      </c>
      <c r="B4957" t="str">
        <f>IF(COUNTIFS($A:$A,$A4957,$C:$C,$C4957,$D:$D,$D4957,$G:$G,$G4957,$K:$K,$K4957,$M:$M,$M4957)&gt;1,"True Duplicate","Unique")</f>
        <v>Unique</v>
      </c>
      <c r="C4957" s="7">
        <v>45652</v>
      </c>
      <c r="D4957" t="s">
        <v>7710</v>
      </c>
      <c r="E4957" t="str">
        <f>IF(COUNTIF($B$2:D4957,D4957)=1,"New Customer","Returning Customer")</f>
        <v>New Customer</v>
      </c>
      <c r="F4957" t="s">
        <v>10132</v>
      </c>
      <c r="G4957" t="s">
        <v>120</v>
      </c>
      <c r="H4957" t="s">
        <v>47</v>
      </c>
      <c r="I4957" t="s">
        <v>121</v>
      </c>
      <c r="J4957" s="5">
        <v>453.34</v>
      </c>
      <c r="K4957">
        <v>10</v>
      </c>
      <c r="L4957">
        <v>0</v>
      </c>
      <c r="M4957" s="3">
        <f t="shared" si="77"/>
        <v>4533.3999999999996</v>
      </c>
      <c r="N4957" t="s">
        <v>98</v>
      </c>
      <c r="O4957" t="s">
        <v>27</v>
      </c>
      <c r="P4957" t="s">
        <v>10129</v>
      </c>
      <c r="Q4957" t="s">
        <v>77</v>
      </c>
      <c r="R4957">
        <v>3</v>
      </c>
      <c r="S4957">
        <v>1.1000000000000001</v>
      </c>
      <c r="T4957" t="s">
        <v>30</v>
      </c>
      <c r="U4957" t="s">
        <v>60</v>
      </c>
    </row>
    <row r="4958" spans="1:21" x14ac:dyDescent="0.35">
      <c r="A4958" t="s">
        <v>5527</v>
      </c>
      <c r="B4958" t="str">
        <f>IF(COUNTIFS($A:$A,$A4958,$C:$C,$C4958,$D:$D,$D4958,$G:$G,$G4958,$K:$K,$K4958,$M:$M,$M4958)&gt;1,"True Duplicate","Unique")</f>
        <v>Unique</v>
      </c>
      <c r="C4958" s="7">
        <v>45652</v>
      </c>
      <c r="D4958" t="s">
        <v>8139</v>
      </c>
      <c r="E4958" t="str">
        <f>IF(COUNTIF($B$2:D4958,D4958)=1,"New Customer","Returning Customer")</f>
        <v>Returning Customer</v>
      </c>
      <c r="F4958" t="s">
        <v>10132</v>
      </c>
      <c r="G4958" t="s">
        <v>198</v>
      </c>
      <c r="H4958" t="s">
        <v>74</v>
      </c>
      <c r="I4958" t="s">
        <v>110</v>
      </c>
      <c r="J4958" s="5">
        <v>1534.1</v>
      </c>
      <c r="K4958">
        <v>12</v>
      </c>
      <c r="L4958">
        <v>0.05</v>
      </c>
      <c r="M4958" s="3">
        <f t="shared" si="77"/>
        <v>18408.599999999999</v>
      </c>
      <c r="N4958" t="s">
        <v>104</v>
      </c>
      <c r="O4958" t="s">
        <v>39</v>
      </c>
      <c r="P4958" t="s">
        <v>59</v>
      </c>
      <c r="Q4958" t="s">
        <v>123</v>
      </c>
      <c r="R4958">
        <v>12</v>
      </c>
      <c r="S4958">
        <v>3.5</v>
      </c>
      <c r="T4958" t="s">
        <v>30</v>
      </c>
      <c r="U4958" t="s">
        <v>60</v>
      </c>
    </row>
    <row r="4959" spans="1:21" x14ac:dyDescent="0.35">
      <c r="A4959" t="s">
        <v>5886</v>
      </c>
      <c r="B4959" t="str">
        <f>IF(COUNTIFS($A:$A,$A4959,$C:$C,$C4959,$D:$D,$D4959,$G:$G,$G4959,$K:$K,$K4959,$M:$M,$M4959)&gt;1,"True Duplicate","Unique")</f>
        <v>Unique</v>
      </c>
      <c r="C4959" s="7">
        <v>45652</v>
      </c>
      <c r="D4959" t="s">
        <v>5528</v>
      </c>
      <c r="E4959" t="str">
        <f>IF(COUNTIF($B$2:D4959,D4959)=1,"New Customer","Returning Customer")</f>
        <v>New Customer</v>
      </c>
      <c r="F4959" t="s">
        <v>72</v>
      </c>
      <c r="G4959" t="s">
        <v>209</v>
      </c>
      <c r="H4959" t="s">
        <v>47</v>
      </c>
      <c r="I4959" t="s">
        <v>210</v>
      </c>
      <c r="J4959" s="5">
        <v>17.829999999999998</v>
      </c>
      <c r="K4959">
        <v>1</v>
      </c>
      <c r="L4959">
        <v>0</v>
      </c>
      <c r="M4959" s="3">
        <f t="shared" si="77"/>
        <v>17.829999999999998</v>
      </c>
      <c r="N4959" t="s">
        <v>49</v>
      </c>
      <c r="O4959" t="s">
        <v>39</v>
      </c>
      <c r="P4959" t="s">
        <v>85</v>
      </c>
      <c r="Q4959" t="s">
        <v>29</v>
      </c>
      <c r="R4959">
        <v>2</v>
      </c>
      <c r="S4959">
        <v>2.6</v>
      </c>
      <c r="T4959" t="s">
        <v>30</v>
      </c>
      <c r="U4959" t="s">
        <v>52</v>
      </c>
    </row>
    <row r="4960" spans="1:21" x14ac:dyDescent="0.35">
      <c r="A4960" t="s">
        <v>6440</v>
      </c>
      <c r="B4960" t="str">
        <f>IF(COUNTIFS($A:$A,$A4960,$C:$C,$C4960,$D:$D,$D4960,$G:$G,$G4960,$K:$K,$K4960,$M:$M,$M4960)&gt;1,"True Duplicate","Unique")</f>
        <v>Unique</v>
      </c>
      <c r="C4960" s="7">
        <v>45652</v>
      </c>
      <c r="D4960" t="s">
        <v>5887</v>
      </c>
      <c r="E4960" t="str">
        <f>IF(COUNTIF($B$2:D4960,D4960)=1,"New Customer","Returning Customer")</f>
        <v>Returning Customer</v>
      </c>
      <c r="F4960" t="s">
        <v>10132</v>
      </c>
      <c r="G4960" t="s">
        <v>23</v>
      </c>
      <c r="H4960" t="s">
        <v>24</v>
      </c>
      <c r="I4960" t="s">
        <v>25</v>
      </c>
      <c r="J4960" s="5">
        <v>62.27</v>
      </c>
      <c r="K4960">
        <v>3</v>
      </c>
      <c r="L4960">
        <v>0.05</v>
      </c>
      <c r="M4960" s="3">
        <f t="shared" si="77"/>
        <v>186.66000000000003</v>
      </c>
      <c r="N4960" t="s">
        <v>38</v>
      </c>
      <c r="O4960" t="s">
        <v>39</v>
      </c>
      <c r="P4960" t="s">
        <v>166</v>
      </c>
      <c r="Q4960" t="s">
        <v>123</v>
      </c>
      <c r="R4960">
        <v>11</v>
      </c>
      <c r="S4960">
        <v>4.0999999999999996</v>
      </c>
      <c r="T4960" t="s">
        <v>143</v>
      </c>
      <c r="U4960" t="s">
        <v>60</v>
      </c>
    </row>
    <row r="4961" spans="1:21" x14ac:dyDescent="0.35">
      <c r="A4961" t="s">
        <v>7709</v>
      </c>
      <c r="B4961" t="str">
        <f>IF(COUNTIFS($A:$A,$A4961,$C:$C,$C4961,$D:$D,$D4961,$G:$G,$G4961,$K:$K,$K4961,$M:$M,$M4961)&gt;1,"True Duplicate","Unique")</f>
        <v>Unique</v>
      </c>
      <c r="C4961" s="7">
        <v>45652</v>
      </c>
      <c r="D4961" t="s">
        <v>950</v>
      </c>
      <c r="E4961" t="str">
        <f>IF(COUNTIF($B$2:D4961,D4961)=1,"New Customer","Returning Customer")</f>
        <v>Returning Customer</v>
      </c>
      <c r="F4961" t="s">
        <v>10132</v>
      </c>
      <c r="G4961" t="s">
        <v>170</v>
      </c>
      <c r="H4961" t="s">
        <v>66</v>
      </c>
      <c r="I4961" t="s">
        <v>171</v>
      </c>
      <c r="J4961" s="5">
        <v>269.81</v>
      </c>
      <c r="K4961">
        <v>3</v>
      </c>
      <c r="L4961">
        <v>0</v>
      </c>
      <c r="M4961" s="3">
        <f t="shared" si="77"/>
        <v>809.43000000000006</v>
      </c>
      <c r="N4961" t="s">
        <v>104</v>
      </c>
      <c r="O4961" t="s">
        <v>27</v>
      </c>
      <c r="P4961" t="s">
        <v>85</v>
      </c>
      <c r="Q4961" t="s">
        <v>116</v>
      </c>
      <c r="R4961">
        <v>10</v>
      </c>
      <c r="S4961">
        <v>3.5</v>
      </c>
      <c r="T4961" t="s">
        <v>30</v>
      </c>
      <c r="U4961" t="s">
        <v>60</v>
      </c>
    </row>
    <row r="4962" spans="1:21" x14ac:dyDescent="0.35">
      <c r="A4962" t="s">
        <v>8138</v>
      </c>
      <c r="B4962" t="str">
        <f>IF(COUNTIFS($A:$A,$A4962,$C:$C,$C4962,$D:$D,$D4962,$G:$G,$G4962,$K:$K,$K4962,$M:$M,$M4962)&gt;1,"True Duplicate","Unique")</f>
        <v>Unique</v>
      </c>
      <c r="C4962" s="7">
        <v>45652</v>
      </c>
      <c r="D4962" t="s">
        <v>805</v>
      </c>
      <c r="E4962" t="str">
        <f>IF(COUNTIF($B$2:D4962,D4962)=1,"New Customer","Returning Customer")</f>
        <v>Returning Customer</v>
      </c>
      <c r="F4962" t="s">
        <v>10132</v>
      </c>
      <c r="G4962" t="s">
        <v>239</v>
      </c>
      <c r="H4962" t="s">
        <v>66</v>
      </c>
      <c r="I4962" t="s">
        <v>240</v>
      </c>
      <c r="J4962" s="5">
        <v>1305.46</v>
      </c>
      <c r="K4962">
        <v>4</v>
      </c>
      <c r="L4962">
        <v>0</v>
      </c>
      <c r="M4962" s="3">
        <f t="shared" si="77"/>
        <v>5221.84</v>
      </c>
      <c r="N4962" t="s">
        <v>26</v>
      </c>
      <c r="O4962" t="s">
        <v>122</v>
      </c>
      <c r="P4962" t="s">
        <v>59</v>
      </c>
      <c r="Q4962" t="s">
        <v>29</v>
      </c>
      <c r="R4962">
        <v>4</v>
      </c>
      <c r="S4962">
        <v>1.6</v>
      </c>
      <c r="T4962" t="s">
        <v>143</v>
      </c>
      <c r="U4962" t="s">
        <v>60</v>
      </c>
    </row>
    <row r="4963" spans="1:21" x14ac:dyDescent="0.35">
      <c r="A4963" t="s">
        <v>8510</v>
      </c>
      <c r="B4963" t="str">
        <f>IF(COUNTIFS($A:$A,$A4963,$C:$C,$C4963,$D:$D,$D4963,$G:$G,$G4963,$K:$K,$K4963,$M:$M,$M4963)&gt;1,"True Duplicate","Unique")</f>
        <v>Unique</v>
      </c>
      <c r="C4963" s="7">
        <v>45652</v>
      </c>
      <c r="D4963" t="s">
        <v>8313</v>
      </c>
      <c r="E4963" t="str">
        <f>IF(COUNTIF($B$2:D4963,D4963)=1,"New Customer","Returning Customer")</f>
        <v>Returning Customer</v>
      </c>
      <c r="F4963" t="s">
        <v>72</v>
      </c>
      <c r="G4963" t="s">
        <v>251</v>
      </c>
      <c r="H4963" t="s">
        <v>36</v>
      </c>
      <c r="I4963" t="s">
        <v>252</v>
      </c>
      <c r="J4963" s="5">
        <v>31.33</v>
      </c>
      <c r="K4963">
        <v>1</v>
      </c>
      <c r="L4963">
        <v>0.2</v>
      </c>
      <c r="M4963" s="3">
        <f t="shared" si="77"/>
        <v>31.13</v>
      </c>
      <c r="N4963" t="s">
        <v>302</v>
      </c>
      <c r="O4963" t="s">
        <v>27</v>
      </c>
      <c r="P4963" t="s">
        <v>10129</v>
      </c>
      <c r="Q4963" t="s">
        <v>123</v>
      </c>
      <c r="R4963">
        <v>5</v>
      </c>
      <c r="S4963">
        <v>4.2</v>
      </c>
      <c r="T4963" t="s">
        <v>30</v>
      </c>
      <c r="U4963" t="s">
        <v>60</v>
      </c>
    </row>
    <row r="4964" spans="1:21" x14ac:dyDescent="0.35">
      <c r="A4964" t="s">
        <v>341</v>
      </c>
      <c r="B4964" t="str">
        <f>IF(COUNTIFS($A:$A,$A4964,$C:$C,$C4964,$D:$D,$D4964,$G:$G,$G4964,$K:$K,$K4964,$M:$M,$M4964)&gt;1,"True Duplicate","Unique")</f>
        <v>Unique</v>
      </c>
      <c r="C4964" s="7">
        <v>45653</v>
      </c>
      <c r="D4964" t="s">
        <v>343</v>
      </c>
      <c r="E4964" t="str">
        <f>IF(COUNTIF($B$2:D4964,D4964)=1,"New Customer","Returning Customer")</f>
        <v>New Customer</v>
      </c>
      <c r="F4964" t="s">
        <v>72</v>
      </c>
      <c r="G4964" t="s">
        <v>344</v>
      </c>
      <c r="H4964" t="s">
        <v>24</v>
      </c>
      <c r="I4964" t="s">
        <v>345</v>
      </c>
      <c r="J4964" s="5">
        <v>122.79</v>
      </c>
      <c r="K4964">
        <v>10</v>
      </c>
      <c r="L4964">
        <v>0.25</v>
      </c>
      <c r="M4964" s="3">
        <f t="shared" si="77"/>
        <v>1225.4000000000001</v>
      </c>
      <c r="N4964" t="s">
        <v>38</v>
      </c>
      <c r="O4964" t="s">
        <v>122</v>
      </c>
      <c r="P4964" t="s">
        <v>59</v>
      </c>
      <c r="Q4964" t="s">
        <v>29</v>
      </c>
      <c r="R4964">
        <v>9</v>
      </c>
      <c r="S4964">
        <v>3.9</v>
      </c>
      <c r="T4964" t="s">
        <v>30</v>
      </c>
      <c r="U4964" t="s">
        <v>86</v>
      </c>
    </row>
    <row r="4965" spans="1:21" x14ac:dyDescent="0.35">
      <c r="A4965" t="s">
        <v>2098</v>
      </c>
      <c r="B4965" t="str">
        <f>IF(COUNTIFS($A:$A,$A4965,$C:$C,$C4965,$D:$D,$D4965,$G:$G,$G4965,$K:$K,$K4965,$M:$M,$M4965)&gt;1,"True Duplicate","Unique")</f>
        <v>Unique</v>
      </c>
      <c r="C4965" s="7">
        <v>45653</v>
      </c>
      <c r="D4965" t="s">
        <v>2099</v>
      </c>
      <c r="E4965" t="str">
        <f>IF(COUNTIF($B$2:D4965,D4965)=1,"New Customer","Returning Customer")</f>
        <v>New Customer</v>
      </c>
      <c r="F4965" t="s">
        <v>72</v>
      </c>
      <c r="G4965" t="s">
        <v>198</v>
      </c>
      <c r="H4965" t="s">
        <v>74</v>
      </c>
      <c r="I4965" t="s">
        <v>110</v>
      </c>
      <c r="J4965" s="5">
        <v>1384.89</v>
      </c>
      <c r="K4965">
        <v>6</v>
      </c>
      <c r="L4965">
        <v>0</v>
      </c>
      <c r="M4965" s="3">
        <f t="shared" si="77"/>
        <v>8309.34</v>
      </c>
      <c r="N4965" t="s">
        <v>38</v>
      </c>
      <c r="O4965" t="s">
        <v>39</v>
      </c>
      <c r="P4965" t="s">
        <v>85</v>
      </c>
      <c r="Q4965" t="s">
        <v>29</v>
      </c>
      <c r="R4965">
        <v>3</v>
      </c>
      <c r="S4965">
        <v>2.8</v>
      </c>
      <c r="T4965" t="s">
        <v>51</v>
      </c>
      <c r="U4965" t="s">
        <v>60</v>
      </c>
    </row>
    <row r="4966" spans="1:21" x14ac:dyDescent="0.35">
      <c r="A4966" t="s">
        <v>3423</v>
      </c>
      <c r="B4966" t="str">
        <f>IF(COUNTIFS($A:$A,$A4966,$C:$C,$C4966,$D:$D,$D4966,$G:$G,$G4966,$K:$K,$K4966,$M:$M,$M4966)&gt;1,"True Duplicate","Unique")</f>
        <v>Unique</v>
      </c>
      <c r="C4966" s="7">
        <v>45653</v>
      </c>
      <c r="D4966" t="s">
        <v>3424</v>
      </c>
      <c r="E4966" t="str">
        <f>IF(COUNTIF($B$2:D4966,D4966)=1,"New Customer","Returning Customer")</f>
        <v>Returning Customer</v>
      </c>
      <c r="F4966" t="s">
        <v>72</v>
      </c>
      <c r="G4966" t="s">
        <v>288</v>
      </c>
      <c r="H4966" t="s">
        <v>57</v>
      </c>
      <c r="I4966" t="s">
        <v>289</v>
      </c>
      <c r="J4966" s="5">
        <v>220</v>
      </c>
      <c r="K4966">
        <v>14</v>
      </c>
      <c r="L4966">
        <v>0.3</v>
      </c>
      <c r="M4966" s="3">
        <f t="shared" si="77"/>
        <v>3075.7999999999997</v>
      </c>
      <c r="N4966" t="s">
        <v>98</v>
      </c>
      <c r="O4966" t="s">
        <v>122</v>
      </c>
      <c r="P4966" t="s">
        <v>10129</v>
      </c>
      <c r="Q4966" t="s">
        <v>41</v>
      </c>
      <c r="R4966">
        <v>12</v>
      </c>
      <c r="S4966">
        <v>1.5</v>
      </c>
      <c r="T4966" t="s">
        <v>51</v>
      </c>
      <c r="U4966" t="s">
        <v>60</v>
      </c>
    </row>
    <row r="4967" spans="1:21" x14ac:dyDescent="0.35">
      <c r="A4967" t="s">
        <v>5485</v>
      </c>
      <c r="B4967" t="str">
        <f>IF(COUNTIFS($A:$A,$A4967,$C:$C,$C4967,$D:$D,$D4967,$G:$G,$G4967,$K:$K,$K4967,$M:$M,$M4967)&gt;1,"True Duplicate","Unique")</f>
        <v>Unique</v>
      </c>
      <c r="C4967" s="7">
        <v>45653</v>
      </c>
      <c r="D4967" t="s">
        <v>6880</v>
      </c>
      <c r="E4967" t="str">
        <f>IF(COUNTIF($B$2:D4967,D4967)=1,"New Customer","Returning Customer")</f>
        <v>New Customer</v>
      </c>
      <c r="F4967" t="s">
        <v>10132</v>
      </c>
      <c r="G4967" t="s">
        <v>73</v>
      </c>
      <c r="H4967" t="s">
        <v>74</v>
      </c>
      <c r="I4967" t="s">
        <v>75</v>
      </c>
      <c r="J4967" s="5">
        <v>1088.8499999999999</v>
      </c>
      <c r="K4967">
        <v>1</v>
      </c>
      <c r="L4967">
        <v>0.2</v>
      </c>
      <c r="M4967" s="3">
        <f t="shared" si="77"/>
        <v>1088.6499999999999</v>
      </c>
      <c r="N4967" t="s">
        <v>83</v>
      </c>
      <c r="O4967" t="s">
        <v>27</v>
      </c>
      <c r="P4967" t="s">
        <v>85</v>
      </c>
      <c r="Q4967" t="s">
        <v>123</v>
      </c>
      <c r="R4967">
        <v>3</v>
      </c>
      <c r="S4967">
        <v>4.7</v>
      </c>
      <c r="T4967" t="s">
        <v>30</v>
      </c>
      <c r="U4967" t="s">
        <v>52</v>
      </c>
    </row>
    <row r="4968" spans="1:21" x14ac:dyDescent="0.35">
      <c r="A4968" t="s">
        <v>6879</v>
      </c>
      <c r="B4968" t="str">
        <f>IF(COUNTIFS($A:$A,$A4968,$C:$C,$C4968,$D:$D,$D4968,$G:$G,$G4968,$K:$K,$K4968,$M:$M,$M4968)&gt;1,"True Duplicate","Unique")</f>
        <v>Unique</v>
      </c>
      <c r="C4968" s="7">
        <v>45653</v>
      </c>
      <c r="E4968" t="str">
        <f>IF(COUNTIF($B$2:D4968,D4968)=1,"New Customer","Returning Customer")</f>
        <v>Returning Customer</v>
      </c>
      <c r="F4968" t="s">
        <v>10132</v>
      </c>
      <c r="G4968" t="s">
        <v>193</v>
      </c>
      <c r="H4968" t="s">
        <v>24</v>
      </c>
      <c r="I4968" t="s">
        <v>10126</v>
      </c>
      <c r="J4968" s="5">
        <v>187.67</v>
      </c>
      <c r="K4968">
        <v>10</v>
      </c>
      <c r="L4968">
        <v>0</v>
      </c>
      <c r="M4968" s="3">
        <f t="shared" si="77"/>
        <v>1876.6999999999998</v>
      </c>
      <c r="N4968" t="s">
        <v>302</v>
      </c>
      <c r="O4968" t="s">
        <v>39</v>
      </c>
      <c r="P4968" t="s">
        <v>10129</v>
      </c>
      <c r="Q4968" t="s">
        <v>123</v>
      </c>
      <c r="R4968">
        <v>3</v>
      </c>
      <c r="S4968">
        <v>3.2</v>
      </c>
      <c r="T4968" t="s">
        <v>202</v>
      </c>
      <c r="U4968" t="s">
        <v>60</v>
      </c>
    </row>
    <row r="4969" spans="1:21" x14ac:dyDescent="0.35">
      <c r="A4969" t="s">
        <v>190</v>
      </c>
      <c r="B4969" t="str">
        <f>IF(COUNTIFS($A:$A,$A4969,$C:$C,$C4969,$D:$D,$D4969,$G:$G,$G4969,$K:$K,$K4969,$M:$M,$M4969)&gt;1,"True Duplicate","Unique")</f>
        <v>Unique</v>
      </c>
      <c r="C4969" s="7">
        <v>45654</v>
      </c>
      <c r="D4969" t="s">
        <v>3606</v>
      </c>
      <c r="E4969" t="str">
        <f>IF(COUNTIF($B$2:D4969,D4969)=1,"New Customer","Returning Customer")</f>
        <v>New Customer</v>
      </c>
      <c r="F4969" t="s">
        <v>10132</v>
      </c>
      <c r="G4969" t="s">
        <v>193</v>
      </c>
      <c r="H4969" t="s">
        <v>24</v>
      </c>
      <c r="I4969" t="s">
        <v>10126</v>
      </c>
      <c r="J4969" s="5">
        <v>355.4</v>
      </c>
      <c r="K4969">
        <v>10</v>
      </c>
      <c r="L4969">
        <v>0</v>
      </c>
      <c r="M4969" s="3">
        <f t="shared" si="77"/>
        <v>3554</v>
      </c>
      <c r="N4969" t="s">
        <v>104</v>
      </c>
      <c r="O4969" t="s">
        <v>27</v>
      </c>
      <c r="P4969" t="s">
        <v>10129</v>
      </c>
      <c r="Q4969" t="s">
        <v>77</v>
      </c>
      <c r="R4969">
        <v>9</v>
      </c>
      <c r="S4969">
        <v>2.2999999999999998</v>
      </c>
      <c r="T4969" t="s">
        <v>30</v>
      </c>
      <c r="U4969" t="s">
        <v>60</v>
      </c>
    </row>
    <row r="4970" spans="1:21" x14ac:dyDescent="0.35">
      <c r="A4970" t="s">
        <v>2309</v>
      </c>
      <c r="B4970" t="str">
        <f>IF(COUNTIFS($A:$A,$A4970,$C:$C,$C4970,$D:$D,$D4970,$G:$G,$G4970,$K:$K,$K4970,$M:$M,$M4970)&gt;1,"True Duplicate","Unique")</f>
        <v>Unique</v>
      </c>
      <c r="C4970" s="7">
        <v>45654</v>
      </c>
      <c r="D4970" t="s">
        <v>192</v>
      </c>
      <c r="E4970" t="str">
        <f>IF(COUNTIF($B$2:D4970,D4970)=1,"New Customer","Returning Customer")</f>
        <v>Returning Customer</v>
      </c>
      <c r="F4970" t="s">
        <v>10132</v>
      </c>
      <c r="G4970" t="s">
        <v>209</v>
      </c>
      <c r="H4970" t="s">
        <v>47</v>
      </c>
      <c r="I4970" t="s">
        <v>210</v>
      </c>
      <c r="J4970" s="5">
        <v>557.25</v>
      </c>
      <c r="K4970">
        <v>3</v>
      </c>
      <c r="L4970">
        <v>0.1</v>
      </c>
      <c r="M4970" s="3">
        <f t="shared" si="77"/>
        <v>1671.4499999999998</v>
      </c>
      <c r="N4970" t="s">
        <v>165</v>
      </c>
      <c r="O4970" t="s">
        <v>39</v>
      </c>
      <c r="P4970" t="s">
        <v>10129</v>
      </c>
      <c r="Q4970" t="s">
        <v>123</v>
      </c>
      <c r="R4970">
        <v>6</v>
      </c>
      <c r="S4970">
        <v>5</v>
      </c>
      <c r="T4970" t="s">
        <v>30</v>
      </c>
      <c r="U4970" t="s">
        <v>52</v>
      </c>
    </row>
    <row r="4971" spans="1:21" x14ac:dyDescent="0.35">
      <c r="A4971" t="s">
        <v>3605</v>
      </c>
      <c r="B4971" t="str">
        <f>IF(COUNTIFS($A:$A,$A4971,$C:$C,$C4971,$D:$D,$D4971,$G:$G,$G4971,$K:$K,$K4971,$M:$M,$M4971)&gt;1,"True Duplicate","Unique")</f>
        <v>Unique</v>
      </c>
      <c r="C4971" s="7">
        <v>45654</v>
      </c>
      <c r="D4971" t="s">
        <v>9538</v>
      </c>
      <c r="E4971" t="str">
        <f>IF(COUNTIF($B$2:D4971,D4971)=1,"New Customer","Returning Customer")</f>
        <v>New Customer</v>
      </c>
      <c r="F4971" t="s">
        <v>10132</v>
      </c>
      <c r="G4971" t="s">
        <v>132</v>
      </c>
      <c r="H4971" t="s">
        <v>24</v>
      </c>
      <c r="I4971" t="s">
        <v>133</v>
      </c>
      <c r="J4971" s="5">
        <v>448.92</v>
      </c>
      <c r="K4971">
        <v>12</v>
      </c>
      <c r="L4971">
        <v>0</v>
      </c>
      <c r="M4971" s="3">
        <f t="shared" si="77"/>
        <v>5387.04</v>
      </c>
      <c r="N4971" t="s">
        <v>142</v>
      </c>
      <c r="O4971" t="s">
        <v>122</v>
      </c>
      <c r="P4971" t="s">
        <v>10129</v>
      </c>
      <c r="Q4971" t="s">
        <v>116</v>
      </c>
      <c r="R4971">
        <v>7</v>
      </c>
      <c r="S4971">
        <v>3.4</v>
      </c>
      <c r="U4971" t="s">
        <v>60</v>
      </c>
    </row>
    <row r="4972" spans="1:21" x14ac:dyDescent="0.35">
      <c r="A4972" t="s">
        <v>4890</v>
      </c>
      <c r="B4972" t="str">
        <f>IF(COUNTIFS($A:$A,$A4972,$C:$C,$C4972,$D:$D,$D4972,$G:$G,$G4972,$K:$K,$K4972,$M:$M,$M4972)&gt;1,"True Duplicate","Unique")</f>
        <v>Unique</v>
      </c>
      <c r="C4972" s="7">
        <v>45654</v>
      </c>
      <c r="D4972" t="s">
        <v>5148</v>
      </c>
      <c r="E4972" t="str">
        <f>IF(COUNTIF($B$2:D4972,D4972)=1,"New Customer","Returning Customer")</f>
        <v>Returning Customer</v>
      </c>
      <c r="F4972" t="s">
        <v>72</v>
      </c>
      <c r="G4972" t="s">
        <v>73</v>
      </c>
      <c r="H4972" t="s">
        <v>74</v>
      </c>
      <c r="I4972" t="s">
        <v>75</v>
      </c>
      <c r="J4972" s="5">
        <v>960.94</v>
      </c>
      <c r="K4972">
        <v>12</v>
      </c>
      <c r="L4972">
        <v>0.2</v>
      </c>
      <c r="M4972" s="3">
        <f t="shared" si="77"/>
        <v>11528.880000000001</v>
      </c>
      <c r="N4972" t="s">
        <v>26</v>
      </c>
      <c r="O4972" t="s">
        <v>27</v>
      </c>
      <c r="P4972" t="s">
        <v>59</v>
      </c>
      <c r="Q4972" t="s">
        <v>116</v>
      </c>
      <c r="R4972">
        <v>6</v>
      </c>
      <c r="S4972">
        <v>1.6</v>
      </c>
      <c r="T4972" t="s">
        <v>143</v>
      </c>
      <c r="U4972" t="s">
        <v>86</v>
      </c>
    </row>
    <row r="4973" spans="1:21" x14ac:dyDescent="0.35">
      <c r="A4973" t="s">
        <v>5147</v>
      </c>
      <c r="B4973" t="str">
        <f>IF(COUNTIFS($A:$A,$A4973,$C:$C,$C4973,$D:$D,$D4973,$G:$G,$G4973,$K:$K,$K4973,$M:$M,$M4973)&gt;1,"True Duplicate","Unique")</f>
        <v>Unique</v>
      </c>
      <c r="C4973" s="7">
        <v>45654</v>
      </c>
      <c r="D4973" t="s">
        <v>6960</v>
      </c>
      <c r="E4973" t="str">
        <f>IF(COUNTIF($B$2:D4973,D4973)=1,"New Customer","Returning Customer")</f>
        <v>Returning Customer</v>
      </c>
      <c r="F4973" t="s">
        <v>72</v>
      </c>
      <c r="G4973" t="s">
        <v>56</v>
      </c>
      <c r="H4973" t="s">
        <v>57</v>
      </c>
      <c r="I4973" t="s">
        <v>58</v>
      </c>
      <c r="J4973" s="5">
        <v>377.15</v>
      </c>
      <c r="K4973">
        <v>1</v>
      </c>
      <c r="L4973">
        <v>0</v>
      </c>
      <c r="M4973" s="3">
        <f t="shared" si="77"/>
        <v>377.15</v>
      </c>
      <c r="N4973" t="s">
        <v>302</v>
      </c>
      <c r="O4973" t="s">
        <v>122</v>
      </c>
      <c r="P4973" t="s">
        <v>10129</v>
      </c>
      <c r="Q4973" t="s">
        <v>41</v>
      </c>
      <c r="R4973">
        <v>4</v>
      </c>
      <c r="S4973">
        <v>2</v>
      </c>
      <c r="T4973" t="s">
        <v>30</v>
      </c>
      <c r="U4973" t="s">
        <v>86</v>
      </c>
    </row>
    <row r="4974" spans="1:21" x14ac:dyDescent="0.35">
      <c r="A4974" t="s">
        <v>8097</v>
      </c>
      <c r="B4974" t="str">
        <f>IF(COUNTIFS($A:$A,$A4974,$C:$C,$C4974,$D:$D,$D4974,$G:$G,$G4974,$K:$K,$K4974,$M:$M,$M4974)&gt;1,"True Duplicate","Unique")</f>
        <v>Unique</v>
      </c>
      <c r="C4974" s="7">
        <v>45654</v>
      </c>
      <c r="D4974" t="s">
        <v>2310</v>
      </c>
      <c r="E4974" t="str">
        <f>IF(COUNTIF($B$2:D4974,D4974)=1,"New Customer","Returning Customer")</f>
        <v>New Customer</v>
      </c>
      <c r="F4974" t="s">
        <v>10132</v>
      </c>
      <c r="G4974" t="s">
        <v>181</v>
      </c>
      <c r="H4974" t="s">
        <v>24</v>
      </c>
      <c r="I4974" t="s">
        <v>182</v>
      </c>
      <c r="J4974" s="5">
        <v>141.43</v>
      </c>
      <c r="K4974">
        <v>7</v>
      </c>
      <c r="L4974">
        <v>0.25</v>
      </c>
      <c r="M4974" s="3">
        <f t="shared" si="77"/>
        <v>988.26</v>
      </c>
      <c r="N4974" t="s">
        <v>142</v>
      </c>
      <c r="O4974" t="s">
        <v>122</v>
      </c>
      <c r="P4974" t="s">
        <v>59</v>
      </c>
      <c r="Q4974" t="s">
        <v>116</v>
      </c>
      <c r="R4974">
        <v>9</v>
      </c>
      <c r="S4974">
        <v>3</v>
      </c>
      <c r="T4974" t="s">
        <v>30</v>
      </c>
      <c r="U4974" t="s">
        <v>52</v>
      </c>
    </row>
    <row r="4975" spans="1:21" x14ac:dyDescent="0.35">
      <c r="A4975" t="s">
        <v>8189</v>
      </c>
      <c r="B4975" t="str">
        <f>IF(COUNTIFS($A:$A,$A4975,$C:$C,$C4975,$D:$D,$D4975,$G:$G,$G4975,$K:$K,$K4975,$M:$M,$M4975)&gt;1,"True Duplicate","Unique")</f>
        <v>Unique</v>
      </c>
      <c r="C4975" s="7">
        <v>45654</v>
      </c>
      <c r="D4975" t="s">
        <v>4891</v>
      </c>
      <c r="E4975" t="str">
        <f>IF(COUNTIF($B$2:D4975,D4975)=1,"New Customer","Returning Customer")</f>
        <v>Returning Customer</v>
      </c>
      <c r="F4975" t="s">
        <v>72</v>
      </c>
      <c r="G4975" t="s">
        <v>102</v>
      </c>
      <c r="H4975" t="s">
        <v>47</v>
      </c>
      <c r="I4975" t="s">
        <v>10125</v>
      </c>
      <c r="J4975" s="5">
        <v>258.85000000000002</v>
      </c>
      <c r="K4975">
        <v>8</v>
      </c>
      <c r="L4975">
        <v>0</v>
      </c>
      <c r="M4975" s="3">
        <f t="shared" si="77"/>
        <v>2070.8000000000002</v>
      </c>
      <c r="N4975" t="s">
        <v>165</v>
      </c>
      <c r="O4975" t="s">
        <v>39</v>
      </c>
      <c r="P4975" t="s">
        <v>10129</v>
      </c>
      <c r="Q4975" t="s">
        <v>41</v>
      </c>
      <c r="R4975">
        <v>11</v>
      </c>
      <c r="S4975">
        <v>4.8</v>
      </c>
      <c r="T4975" t="s">
        <v>30</v>
      </c>
      <c r="U4975" t="s">
        <v>60</v>
      </c>
    </row>
    <row r="4976" spans="1:21" x14ac:dyDescent="0.35">
      <c r="A4976" t="s">
        <v>9537</v>
      </c>
      <c r="B4976" t="str">
        <f>IF(COUNTIFS($A:$A,$A4976,$C:$C,$C4976,$D:$D,$D4976,$G:$G,$G4976,$K:$K,$K4976,$M:$M,$M4976)&gt;1,"True Duplicate","Unique")</f>
        <v>Unique</v>
      </c>
      <c r="C4976" s="7">
        <v>45654</v>
      </c>
      <c r="D4976" t="s">
        <v>8098</v>
      </c>
      <c r="E4976" t="str">
        <f>IF(COUNTIF($B$2:D4976,D4976)=1,"New Customer","Returning Customer")</f>
        <v>New Customer</v>
      </c>
      <c r="F4976" t="s">
        <v>72</v>
      </c>
      <c r="G4976" t="s">
        <v>244</v>
      </c>
      <c r="H4976" t="s">
        <v>36</v>
      </c>
      <c r="I4976" t="s">
        <v>129</v>
      </c>
      <c r="J4976" s="5">
        <v>16.829999999999998</v>
      </c>
      <c r="K4976">
        <v>4</v>
      </c>
      <c r="L4976">
        <v>0.2</v>
      </c>
      <c r="M4976" s="3">
        <f t="shared" si="77"/>
        <v>66.52</v>
      </c>
      <c r="N4976" t="s">
        <v>98</v>
      </c>
      <c r="O4976" t="s">
        <v>111</v>
      </c>
      <c r="P4976" t="s">
        <v>10129</v>
      </c>
      <c r="Q4976" t="s">
        <v>123</v>
      </c>
      <c r="R4976">
        <v>6</v>
      </c>
      <c r="S4976">
        <v>3.7</v>
      </c>
      <c r="T4976" t="s">
        <v>30</v>
      </c>
      <c r="U4976" t="s">
        <v>86</v>
      </c>
    </row>
    <row r="4977" spans="1:21" x14ac:dyDescent="0.35">
      <c r="A4977" t="s">
        <v>1375</v>
      </c>
      <c r="B4977" t="str">
        <f>IF(COUNTIFS($A:$A,$A4977,$C:$C,$C4977,$D:$D,$D4977,$G:$G,$G4977,$K:$K,$K4977,$M:$M,$M4977)&gt;1,"True Duplicate","Unique")</f>
        <v>Unique</v>
      </c>
      <c r="C4977" s="7">
        <v>45655</v>
      </c>
      <c r="D4977" t="s">
        <v>309</v>
      </c>
      <c r="E4977" t="str">
        <f>IF(COUNTIF($B$2:D4977,D4977)=1,"New Customer","Returning Customer")</f>
        <v>Returning Customer</v>
      </c>
      <c r="F4977" t="s">
        <v>72</v>
      </c>
      <c r="G4977" t="s">
        <v>193</v>
      </c>
      <c r="H4977" t="s">
        <v>24</v>
      </c>
      <c r="I4977" t="s">
        <v>10126</v>
      </c>
      <c r="J4977" s="5">
        <v>81.55</v>
      </c>
      <c r="K4977">
        <v>13</v>
      </c>
      <c r="L4977">
        <v>0.05</v>
      </c>
      <c r="M4977" s="3">
        <f t="shared" si="77"/>
        <v>1059.5</v>
      </c>
      <c r="N4977" t="s">
        <v>49</v>
      </c>
      <c r="O4977" t="s">
        <v>27</v>
      </c>
      <c r="P4977" t="s">
        <v>10129</v>
      </c>
      <c r="Q4977" t="s">
        <v>116</v>
      </c>
      <c r="R4977">
        <v>6</v>
      </c>
      <c r="S4977">
        <v>4.4000000000000004</v>
      </c>
      <c r="T4977" t="s">
        <v>30</v>
      </c>
      <c r="U4977" t="s">
        <v>60</v>
      </c>
    </row>
    <row r="4978" spans="1:21" x14ac:dyDescent="0.35">
      <c r="A4978" t="s">
        <v>5328</v>
      </c>
      <c r="B4978" t="str">
        <f>IF(COUNTIFS($A:$A,$A4978,$C:$C,$C4978,$D:$D,$D4978,$G:$G,$G4978,$K:$K,$K4978,$M:$M,$M4978)&gt;1,"True Duplicate","Unique")</f>
        <v>Unique</v>
      </c>
      <c r="C4978" s="7">
        <v>45655</v>
      </c>
      <c r="D4978" t="s">
        <v>8507</v>
      </c>
      <c r="E4978" t="str">
        <f>IF(COUNTIF($B$2:D4978,D4978)=1,"New Customer","Returning Customer")</f>
        <v>New Customer</v>
      </c>
      <c r="F4978" t="s">
        <v>10132</v>
      </c>
      <c r="G4978" t="s">
        <v>128</v>
      </c>
      <c r="H4978" t="s">
        <v>36</v>
      </c>
      <c r="I4978" t="s">
        <v>129</v>
      </c>
      <c r="J4978" s="5">
        <v>43.21</v>
      </c>
      <c r="K4978">
        <v>8</v>
      </c>
      <c r="L4978">
        <v>0.25</v>
      </c>
      <c r="M4978" s="3">
        <f t="shared" si="77"/>
        <v>343.68</v>
      </c>
      <c r="N4978" t="s">
        <v>165</v>
      </c>
      <c r="O4978" t="s">
        <v>27</v>
      </c>
      <c r="P4978" t="s">
        <v>59</v>
      </c>
      <c r="Q4978" t="s">
        <v>123</v>
      </c>
      <c r="R4978">
        <v>10</v>
      </c>
      <c r="S4978">
        <v>2.7</v>
      </c>
      <c r="T4978" t="s">
        <v>30</v>
      </c>
      <c r="U4978" t="s">
        <v>52</v>
      </c>
    </row>
    <row r="4979" spans="1:21" x14ac:dyDescent="0.35">
      <c r="A4979" t="s">
        <v>7475</v>
      </c>
      <c r="B4979" t="str">
        <f>IF(COUNTIFS($A:$A,$A4979,$C:$C,$C4979,$D:$D,$D4979,$G:$G,$G4979,$K:$K,$K4979,$M:$M,$M4979)&gt;1,"True Duplicate","Unique")</f>
        <v>Unique</v>
      </c>
      <c r="C4979" s="7">
        <v>45655</v>
      </c>
      <c r="D4979" t="s">
        <v>5708</v>
      </c>
      <c r="E4979" t="str">
        <f>IF(COUNTIF($B$2:D4979,D4979)=1,"New Customer","Returning Customer")</f>
        <v>Returning Customer</v>
      </c>
      <c r="F4979" t="s">
        <v>10132</v>
      </c>
      <c r="G4979" t="s">
        <v>138</v>
      </c>
      <c r="H4979" t="s">
        <v>24</v>
      </c>
      <c r="I4979" t="s">
        <v>133</v>
      </c>
      <c r="J4979" s="5">
        <v>538.02</v>
      </c>
      <c r="K4979">
        <v>1</v>
      </c>
      <c r="L4979">
        <v>0.15</v>
      </c>
      <c r="M4979" s="3">
        <f t="shared" si="77"/>
        <v>537.87</v>
      </c>
      <c r="N4979" t="s">
        <v>302</v>
      </c>
      <c r="O4979" t="s">
        <v>39</v>
      </c>
      <c r="P4979" t="s">
        <v>10129</v>
      </c>
      <c r="Q4979" t="s">
        <v>29</v>
      </c>
      <c r="R4979">
        <v>7</v>
      </c>
      <c r="S4979">
        <v>4.9000000000000004</v>
      </c>
      <c r="T4979" t="s">
        <v>30</v>
      </c>
      <c r="U4979" t="s">
        <v>60</v>
      </c>
    </row>
    <row r="4980" spans="1:21" x14ac:dyDescent="0.35">
      <c r="A4980" t="s">
        <v>8506</v>
      </c>
      <c r="B4980" t="str">
        <f>IF(COUNTIFS($A:$A,$A4980,$C:$C,$C4980,$D:$D,$D4980,$G:$G,$G4980,$K:$K,$K4980,$M:$M,$M4980)&gt;1,"True Duplicate","Unique")</f>
        <v>Unique</v>
      </c>
      <c r="C4980" s="7">
        <v>45655</v>
      </c>
      <c r="D4980" t="s">
        <v>1377</v>
      </c>
      <c r="E4980" t="str">
        <f>IF(COUNTIF($B$2:D4980,D4980)=1,"New Customer","Returning Customer")</f>
        <v>New Customer</v>
      </c>
      <c r="F4980" t="s">
        <v>10132</v>
      </c>
      <c r="G4980" t="s">
        <v>244</v>
      </c>
      <c r="H4980" t="s">
        <v>36</v>
      </c>
      <c r="I4980" t="s">
        <v>129</v>
      </c>
      <c r="J4980" s="5">
        <v>42.94</v>
      </c>
      <c r="K4980">
        <v>11</v>
      </c>
      <c r="L4980">
        <v>0.15</v>
      </c>
      <c r="M4980" s="3">
        <f t="shared" si="77"/>
        <v>470.69</v>
      </c>
      <c r="N4980" t="s">
        <v>142</v>
      </c>
      <c r="O4980" t="s">
        <v>111</v>
      </c>
      <c r="P4980" t="s">
        <v>166</v>
      </c>
      <c r="Q4980" t="s">
        <v>29</v>
      </c>
      <c r="R4980">
        <v>4</v>
      </c>
      <c r="S4980">
        <v>2.6</v>
      </c>
      <c r="T4980" t="s">
        <v>30</v>
      </c>
      <c r="U4980" t="s">
        <v>60</v>
      </c>
    </row>
    <row r="4981" spans="1:21" x14ac:dyDescent="0.35">
      <c r="A4981" t="s">
        <v>1299</v>
      </c>
      <c r="B4981" t="str">
        <f>IF(COUNTIFS($A:$A,$A4981,$C:$C,$C4981,$D:$D,$D4981,$G:$G,$G4981,$K:$K,$K4981,$M:$M,$M4981)&gt;1,"True Duplicate","Unique")</f>
        <v>Unique</v>
      </c>
      <c r="C4981" s="7">
        <v>45656</v>
      </c>
      <c r="D4981" t="s">
        <v>7146</v>
      </c>
      <c r="E4981" t="str">
        <f>IF(COUNTIF($B$2:D4981,D4981)=1,"New Customer","Returning Customer")</f>
        <v>New Customer</v>
      </c>
      <c r="F4981" t="s">
        <v>10132</v>
      </c>
      <c r="G4981" t="s">
        <v>416</v>
      </c>
      <c r="H4981" t="s">
        <v>66</v>
      </c>
      <c r="I4981" t="s">
        <v>417</v>
      </c>
      <c r="J4981" s="5">
        <v>1887.39</v>
      </c>
      <c r="K4981">
        <v>9</v>
      </c>
      <c r="L4981">
        <v>0</v>
      </c>
      <c r="M4981" s="3">
        <f t="shared" si="77"/>
        <v>16986.510000000002</v>
      </c>
      <c r="N4981" t="s">
        <v>104</v>
      </c>
      <c r="O4981" t="s">
        <v>122</v>
      </c>
      <c r="P4981" t="s">
        <v>10129</v>
      </c>
      <c r="Q4981" t="s">
        <v>116</v>
      </c>
      <c r="R4981">
        <v>10</v>
      </c>
      <c r="S4981">
        <v>2.5</v>
      </c>
      <c r="T4981" t="s">
        <v>30</v>
      </c>
      <c r="U4981" t="s">
        <v>60</v>
      </c>
    </row>
    <row r="4982" spans="1:21" x14ac:dyDescent="0.35">
      <c r="A4982" t="s">
        <v>2679</v>
      </c>
      <c r="B4982" t="str">
        <f>IF(COUNTIFS($A:$A,$A4982,$C:$C,$C4982,$D:$D,$D4982,$G:$G,$G4982,$K:$K,$K4982,$M:$M,$M4982)&gt;1,"True Duplicate","Unique")</f>
        <v>Unique</v>
      </c>
      <c r="C4982" s="7">
        <v>45656</v>
      </c>
      <c r="D4982" t="s">
        <v>6416</v>
      </c>
      <c r="E4982" t="str">
        <f>IF(COUNTIF($B$2:D4982,D4982)=1,"New Customer","Returning Customer")</f>
        <v>New Customer</v>
      </c>
      <c r="F4982" t="s">
        <v>72</v>
      </c>
      <c r="G4982" t="s">
        <v>533</v>
      </c>
      <c r="H4982" t="s">
        <v>74</v>
      </c>
      <c r="I4982" t="s">
        <v>534</v>
      </c>
      <c r="J4982" s="5">
        <v>2148.14</v>
      </c>
      <c r="K4982">
        <v>2</v>
      </c>
      <c r="L4982">
        <v>0.25</v>
      </c>
      <c r="M4982" s="3">
        <f t="shared" si="77"/>
        <v>4295.78</v>
      </c>
      <c r="N4982" t="s">
        <v>98</v>
      </c>
      <c r="O4982" t="s">
        <v>39</v>
      </c>
      <c r="P4982" t="s">
        <v>166</v>
      </c>
      <c r="Q4982" t="s">
        <v>77</v>
      </c>
      <c r="R4982">
        <v>1</v>
      </c>
      <c r="S4982">
        <v>1.6</v>
      </c>
      <c r="T4982" t="s">
        <v>30</v>
      </c>
      <c r="U4982" t="s">
        <v>86</v>
      </c>
    </row>
    <row r="4983" spans="1:21" x14ac:dyDescent="0.35">
      <c r="A4983" t="s">
        <v>4372</v>
      </c>
      <c r="B4983" t="str">
        <f>IF(COUNTIFS($A:$A,$A4983,$C:$C,$C4983,$D:$D,$D4983,$G:$G,$G4983,$K:$K,$K4983,$M:$M,$M4983)&gt;1,"True Duplicate","Unique")</f>
        <v>Unique</v>
      </c>
      <c r="C4983" s="7">
        <v>45656</v>
      </c>
      <c r="D4983" t="s">
        <v>8207</v>
      </c>
      <c r="E4983" t="str">
        <f>IF(COUNTIF($B$2:D4983,D4983)=1,"New Customer","Returning Customer")</f>
        <v>New Customer</v>
      </c>
      <c r="F4983" t="s">
        <v>10132</v>
      </c>
      <c r="G4983" t="s">
        <v>128</v>
      </c>
      <c r="H4983" t="s">
        <v>36</v>
      </c>
      <c r="I4983" t="s">
        <v>129</v>
      </c>
      <c r="J4983" s="5">
        <v>8.99</v>
      </c>
      <c r="K4983">
        <v>5</v>
      </c>
      <c r="L4983">
        <v>0.05</v>
      </c>
      <c r="M4983" s="3">
        <f t="shared" si="77"/>
        <v>44.699999999999996</v>
      </c>
      <c r="N4983" t="s">
        <v>98</v>
      </c>
      <c r="O4983" t="s">
        <v>39</v>
      </c>
      <c r="P4983" t="s">
        <v>10129</v>
      </c>
      <c r="Q4983" t="s">
        <v>123</v>
      </c>
      <c r="R4983">
        <v>5</v>
      </c>
      <c r="S4983">
        <v>3.7</v>
      </c>
      <c r="T4983" t="s">
        <v>30</v>
      </c>
      <c r="U4983" t="s">
        <v>60</v>
      </c>
    </row>
    <row r="4984" spans="1:21" x14ac:dyDescent="0.35">
      <c r="A4984" t="s">
        <v>6173</v>
      </c>
      <c r="B4984" t="str">
        <f>IF(COUNTIFS($A:$A,$A4984,$C:$C,$C4984,$D:$D,$D4984,$G:$G,$G4984,$K:$K,$K4984,$M:$M,$M4984)&gt;1,"True Duplicate","Unique")</f>
        <v>Unique</v>
      </c>
      <c r="C4984" s="7">
        <v>45656</v>
      </c>
      <c r="D4984" t="s">
        <v>7723</v>
      </c>
      <c r="E4984" t="str">
        <f>IF(COUNTIF($B$2:D4984,D4984)=1,"New Customer","Returning Customer")</f>
        <v>New Customer</v>
      </c>
      <c r="F4984" t="s">
        <v>10132</v>
      </c>
      <c r="G4984" t="s">
        <v>1182</v>
      </c>
      <c r="H4984" t="s">
        <v>66</v>
      </c>
      <c r="I4984" t="s">
        <v>446</v>
      </c>
      <c r="J4984" s="5">
        <v>1703.84</v>
      </c>
      <c r="K4984">
        <v>1</v>
      </c>
      <c r="L4984">
        <v>0</v>
      </c>
      <c r="M4984" s="3">
        <f t="shared" si="77"/>
        <v>1703.84</v>
      </c>
      <c r="N4984" t="s">
        <v>26</v>
      </c>
      <c r="O4984" t="s">
        <v>111</v>
      </c>
      <c r="P4984" t="s">
        <v>166</v>
      </c>
      <c r="Q4984" t="s">
        <v>123</v>
      </c>
      <c r="R4984">
        <v>11</v>
      </c>
      <c r="S4984">
        <v>2.5</v>
      </c>
      <c r="T4984" t="s">
        <v>30</v>
      </c>
      <c r="U4984" t="s">
        <v>60</v>
      </c>
    </row>
    <row r="4985" spans="1:21" x14ac:dyDescent="0.35">
      <c r="A4985" t="s">
        <v>6415</v>
      </c>
      <c r="B4985" t="str">
        <f>IF(COUNTIFS($A:$A,$A4985,$C:$C,$C4985,$D:$D,$D4985,$G:$G,$G4985,$K:$K,$K4985,$M:$M,$M4985)&gt;1,"True Duplicate","Unique")</f>
        <v>Unique</v>
      </c>
      <c r="C4985" s="7">
        <v>45656</v>
      </c>
      <c r="D4985" t="s">
        <v>4373</v>
      </c>
      <c r="E4985" t="str">
        <f>IF(COUNTIF($B$2:D4985,D4985)=1,"New Customer","Returning Customer")</f>
        <v>Returning Customer</v>
      </c>
      <c r="F4985" t="s">
        <v>10132</v>
      </c>
      <c r="G4985" t="s">
        <v>161</v>
      </c>
      <c r="H4985" t="s">
        <v>74</v>
      </c>
      <c r="I4985" t="s">
        <v>148</v>
      </c>
      <c r="J4985" s="5">
        <v>980.13</v>
      </c>
      <c r="K4985">
        <v>3</v>
      </c>
      <c r="L4985">
        <v>0</v>
      </c>
      <c r="M4985" s="3">
        <f t="shared" si="77"/>
        <v>2940.39</v>
      </c>
      <c r="N4985" t="s">
        <v>76</v>
      </c>
      <c r="O4985" t="s">
        <v>122</v>
      </c>
      <c r="P4985" t="s">
        <v>10129</v>
      </c>
      <c r="Q4985" t="s">
        <v>116</v>
      </c>
      <c r="R4985">
        <v>8</v>
      </c>
      <c r="S4985">
        <v>1.4</v>
      </c>
      <c r="T4985" t="s">
        <v>30</v>
      </c>
      <c r="U4985" t="s">
        <v>60</v>
      </c>
    </row>
    <row r="4986" spans="1:21" x14ac:dyDescent="0.35">
      <c r="A4986" t="s">
        <v>7145</v>
      </c>
      <c r="B4986" t="str">
        <f>IF(COUNTIFS($A:$A,$A4986,$C:$C,$C4986,$D:$D,$D4986,$G:$G,$G4986,$K:$K,$K4986,$M:$M,$M4986)&gt;1,"True Duplicate","Unique")</f>
        <v>Unique</v>
      </c>
      <c r="C4986" s="7">
        <v>45656</v>
      </c>
      <c r="D4986" t="s">
        <v>6174</v>
      </c>
      <c r="E4986" t="str">
        <f>IF(COUNTIF($B$2:D4986,D4986)=1,"New Customer","Returning Customer")</f>
        <v>Returning Customer</v>
      </c>
      <c r="F4986" t="s">
        <v>10132</v>
      </c>
      <c r="G4986" t="s">
        <v>181</v>
      </c>
      <c r="H4986" t="s">
        <v>24</v>
      </c>
      <c r="I4986" t="s">
        <v>182</v>
      </c>
      <c r="J4986" s="5">
        <v>149.22</v>
      </c>
      <c r="K4986">
        <v>14</v>
      </c>
      <c r="L4986">
        <v>0.05</v>
      </c>
      <c r="M4986" s="3">
        <f t="shared" si="77"/>
        <v>2088.3799999999997</v>
      </c>
      <c r="N4986" t="s">
        <v>83</v>
      </c>
      <c r="O4986" t="s">
        <v>111</v>
      </c>
      <c r="P4986" t="s">
        <v>10129</v>
      </c>
      <c r="Q4986" t="s">
        <v>123</v>
      </c>
      <c r="R4986">
        <v>6</v>
      </c>
      <c r="S4986">
        <v>2</v>
      </c>
      <c r="T4986" t="s">
        <v>30</v>
      </c>
      <c r="U4986" t="s">
        <v>86</v>
      </c>
    </row>
    <row r="4987" spans="1:21" x14ac:dyDescent="0.35">
      <c r="A4987" t="s">
        <v>7722</v>
      </c>
      <c r="B4987" t="str">
        <f>IF(COUNTIFS($A:$A,$A4987,$C:$C,$C4987,$D:$D,$D4987,$G:$G,$G4987,$K:$K,$K4987,$M:$M,$M4987)&gt;1,"True Duplicate","Unique")</f>
        <v>Unique</v>
      </c>
      <c r="C4987" s="7">
        <v>45656</v>
      </c>
      <c r="D4987" t="s">
        <v>1301</v>
      </c>
      <c r="E4987" t="str">
        <f>IF(COUNTIF($B$2:D4987,D4987)=1,"New Customer","Returning Customer")</f>
        <v>Returning Customer</v>
      </c>
      <c r="F4987" t="s">
        <v>10132</v>
      </c>
      <c r="G4987" t="s">
        <v>251</v>
      </c>
      <c r="H4987" t="s">
        <v>36</v>
      </c>
      <c r="I4987" t="s">
        <v>252</v>
      </c>
      <c r="J4987" s="5">
        <v>38.97</v>
      </c>
      <c r="K4987">
        <v>7</v>
      </c>
      <c r="L4987">
        <v>0.1</v>
      </c>
      <c r="M4987" s="3">
        <f t="shared" si="77"/>
        <v>272.08999999999997</v>
      </c>
      <c r="N4987" t="s">
        <v>302</v>
      </c>
      <c r="O4987" t="s">
        <v>111</v>
      </c>
      <c r="P4987" t="s">
        <v>85</v>
      </c>
      <c r="Q4987" t="s">
        <v>29</v>
      </c>
      <c r="R4987">
        <v>4</v>
      </c>
      <c r="S4987">
        <v>4.5</v>
      </c>
      <c r="T4987" t="s">
        <v>30</v>
      </c>
      <c r="U4987" t="s">
        <v>60</v>
      </c>
    </row>
    <row r="4988" spans="1:21" x14ac:dyDescent="0.35">
      <c r="A4988" t="s">
        <v>8206</v>
      </c>
      <c r="B4988" t="str">
        <f>IF(COUNTIFS($A:$A,$A4988,$C:$C,$C4988,$D:$D,$D4988,$G:$G,$G4988,$K:$K,$K4988,$M:$M,$M4988)&gt;1,"True Duplicate","Unique")</f>
        <v>Unique</v>
      </c>
      <c r="C4988" s="7">
        <v>45656</v>
      </c>
      <c r="D4988" t="s">
        <v>2501</v>
      </c>
      <c r="E4988" t="str">
        <f>IF(COUNTIF($B$2:D4988,D4988)=1,"New Customer","Returning Customer")</f>
        <v>Returning Customer</v>
      </c>
      <c r="F4988" t="s">
        <v>72</v>
      </c>
      <c r="G4988" t="s">
        <v>193</v>
      </c>
      <c r="H4988" t="s">
        <v>24</v>
      </c>
      <c r="I4988" t="s">
        <v>10126</v>
      </c>
      <c r="J4988" s="5">
        <v>33.17</v>
      </c>
      <c r="K4988">
        <v>7</v>
      </c>
      <c r="L4988">
        <v>0</v>
      </c>
      <c r="M4988" s="3">
        <f t="shared" si="77"/>
        <v>232.19</v>
      </c>
      <c r="N4988" t="s">
        <v>38</v>
      </c>
      <c r="O4988" t="s">
        <v>111</v>
      </c>
      <c r="P4988" t="s">
        <v>59</v>
      </c>
      <c r="Q4988" t="s">
        <v>116</v>
      </c>
      <c r="R4988">
        <v>6</v>
      </c>
      <c r="S4988">
        <v>4.5999999999999996</v>
      </c>
      <c r="T4988" t="s">
        <v>30</v>
      </c>
      <c r="U4988" t="s">
        <v>60</v>
      </c>
    </row>
    <row r="4989" spans="1:21" x14ac:dyDescent="0.35">
      <c r="A4989" t="s">
        <v>752</v>
      </c>
      <c r="B4989" t="str">
        <f>IF(COUNTIFS($A:$A,$A4989,$C:$C,$C4989,$D:$D,$D4989,$G:$G,$G4989,$K:$K,$K4989,$M:$M,$M4989)&gt;1,"True Duplicate","Unique")</f>
        <v>Unique</v>
      </c>
      <c r="C4989" s="7">
        <v>45657</v>
      </c>
      <c r="D4989" t="s">
        <v>754</v>
      </c>
      <c r="E4989" t="str">
        <f>IF(COUNTIF($B$2:D4989,D4989)=1,"New Customer","Returning Customer")</f>
        <v>Returning Customer</v>
      </c>
      <c r="F4989" t="s">
        <v>10132</v>
      </c>
      <c r="G4989" t="s">
        <v>251</v>
      </c>
      <c r="H4989" t="s">
        <v>36</v>
      </c>
      <c r="I4989" t="s">
        <v>252</v>
      </c>
      <c r="J4989" s="5">
        <v>34.270000000000003</v>
      </c>
      <c r="K4989">
        <v>6</v>
      </c>
      <c r="L4989">
        <v>0</v>
      </c>
      <c r="M4989" s="3">
        <f t="shared" si="77"/>
        <v>205.62</v>
      </c>
      <c r="N4989" t="s">
        <v>83</v>
      </c>
      <c r="O4989" t="s">
        <v>122</v>
      </c>
      <c r="P4989" t="s">
        <v>10129</v>
      </c>
      <c r="Q4989" t="s">
        <v>116</v>
      </c>
      <c r="R4989">
        <v>6</v>
      </c>
      <c r="S4989">
        <v>4</v>
      </c>
      <c r="T4989" t="s">
        <v>30</v>
      </c>
      <c r="U4989" t="s">
        <v>86</v>
      </c>
    </row>
    <row r="4990" spans="1:21" x14ac:dyDescent="0.35">
      <c r="A4990" t="s">
        <v>3658</v>
      </c>
      <c r="B4990" t="str">
        <f>IF(COUNTIFS($A:$A,$A4990,$C:$C,$C4990,$D:$D,$D4990,$G:$G,$G4990,$K:$K,$K4990,$M:$M,$M4990)&gt;1,"True Duplicate","Unique")</f>
        <v>Unique</v>
      </c>
      <c r="C4990" s="7">
        <v>45657</v>
      </c>
      <c r="D4990" t="s">
        <v>8910</v>
      </c>
      <c r="E4990" t="str">
        <f>IF(COUNTIF($B$2:D4990,D4990)=1,"New Customer","Returning Customer")</f>
        <v>New Customer</v>
      </c>
      <c r="F4990" t="s">
        <v>10132</v>
      </c>
      <c r="G4990" t="s">
        <v>209</v>
      </c>
      <c r="H4990" t="s">
        <v>47</v>
      </c>
      <c r="I4990" t="s">
        <v>210</v>
      </c>
      <c r="J4990" s="5">
        <v>549.22</v>
      </c>
      <c r="K4990">
        <v>13</v>
      </c>
      <c r="L4990">
        <v>0.05</v>
      </c>
      <c r="M4990" s="3">
        <f t="shared" si="77"/>
        <v>7139.2100000000009</v>
      </c>
      <c r="N4990" t="s">
        <v>104</v>
      </c>
      <c r="O4990" t="s">
        <v>39</v>
      </c>
      <c r="P4990" t="s">
        <v>166</v>
      </c>
      <c r="Q4990" t="s">
        <v>116</v>
      </c>
      <c r="R4990">
        <v>6</v>
      </c>
      <c r="S4990">
        <v>2.6</v>
      </c>
      <c r="T4990" t="s">
        <v>30</v>
      </c>
      <c r="U4990" t="s">
        <v>52</v>
      </c>
    </row>
    <row r="4991" spans="1:21" x14ac:dyDescent="0.35">
      <c r="A4991" t="s">
        <v>8909</v>
      </c>
      <c r="B4991" t="str">
        <f>IF(COUNTIFS($A:$A,$A4991,$C:$C,$C4991,$D:$D,$D4991,$G:$G,$G4991,$K:$K,$K4991,$M:$M,$M4991)&gt;1,"True Duplicate","Unique")</f>
        <v>Unique</v>
      </c>
      <c r="C4991" s="7">
        <v>45657</v>
      </c>
      <c r="D4991" t="s">
        <v>3659</v>
      </c>
      <c r="E4991" t="str">
        <f>IF(COUNTIF($B$2:D4991,D4991)=1,"New Customer","Returning Customer")</f>
        <v>New Customer</v>
      </c>
      <c r="F4991" t="s">
        <v>10132</v>
      </c>
      <c r="G4991" t="s">
        <v>413</v>
      </c>
      <c r="H4991" t="s">
        <v>47</v>
      </c>
      <c r="I4991" t="s">
        <v>10125</v>
      </c>
      <c r="J4991" s="5">
        <v>603.92999999999995</v>
      </c>
      <c r="K4991">
        <v>10</v>
      </c>
      <c r="L4991">
        <v>0.3</v>
      </c>
      <c r="M4991" s="3">
        <f t="shared" si="77"/>
        <v>6036.3</v>
      </c>
      <c r="N4991" t="s">
        <v>26</v>
      </c>
      <c r="O4991" t="s">
        <v>111</v>
      </c>
      <c r="P4991" t="s">
        <v>10129</v>
      </c>
      <c r="Q4991" t="s">
        <v>29</v>
      </c>
      <c r="R4991">
        <v>1</v>
      </c>
      <c r="S4991">
        <v>4.5999999999999996</v>
      </c>
      <c r="T4991" t="s">
        <v>112</v>
      </c>
      <c r="U4991" t="s">
        <v>86</v>
      </c>
    </row>
    <row r="4992" spans="1:21" x14ac:dyDescent="0.35">
      <c r="A4992" t="s">
        <v>1753</v>
      </c>
      <c r="B4992" t="str">
        <f>IF(COUNTIFS($A:$A,$A4992,$C:$C,$C4992,$D:$D,$D4992,$G:$G,$G4992,$K:$K,$K4992,$M:$M,$M4992)&gt;1,"True Duplicate","Unique")</f>
        <v>Unique</v>
      </c>
      <c r="C4992" s="7"/>
      <c r="D4992" t="s">
        <v>10030</v>
      </c>
      <c r="E4992" t="str">
        <f>IF(COUNTIF($B$2:D4992,D4992)=1,"New Customer","Returning Customer")</f>
        <v>New Customer</v>
      </c>
      <c r="F4992" t="s">
        <v>10132</v>
      </c>
      <c r="G4992" t="s">
        <v>10123</v>
      </c>
      <c r="H4992" t="s">
        <v>47</v>
      </c>
      <c r="I4992" t="s">
        <v>10124</v>
      </c>
      <c r="J4992" s="5">
        <v>659.45</v>
      </c>
      <c r="K4992">
        <v>11</v>
      </c>
      <c r="L4992">
        <v>0.15</v>
      </c>
      <c r="M4992" s="3">
        <f t="shared" si="77"/>
        <v>7252.3000000000011</v>
      </c>
      <c r="N4992" t="s">
        <v>142</v>
      </c>
      <c r="O4992" t="s">
        <v>39</v>
      </c>
      <c r="P4992" t="s">
        <v>59</v>
      </c>
      <c r="Q4992" t="s">
        <v>29</v>
      </c>
      <c r="R4992">
        <v>7</v>
      </c>
      <c r="S4992">
        <v>4.3</v>
      </c>
      <c r="T4992" t="s">
        <v>30</v>
      </c>
      <c r="U4992" t="s">
        <v>52</v>
      </c>
    </row>
    <row r="4993" spans="1:21" x14ac:dyDescent="0.35">
      <c r="A4993" t="s">
        <v>1763</v>
      </c>
      <c r="B4993" t="str">
        <f>IF(COUNTIFS($A:$A,$A4993,$C:$C,$C4993,$D:$D,$D4993,$G:$G,$G4993,$K:$K,$K4993,$M:$M,$M4993)&gt;1,"True Duplicate","Unique")</f>
        <v>Unique</v>
      </c>
      <c r="C4993" s="7"/>
      <c r="D4993" t="s">
        <v>1755</v>
      </c>
      <c r="E4993" t="str">
        <f>IF(COUNTIF($B$2:D4993,D4993)=1,"New Customer","Returning Customer")</f>
        <v>New Customer</v>
      </c>
      <c r="F4993" t="s">
        <v>72</v>
      </c>
      <c r="G4993" t="s">
        <v>132</v>
      </c>
      <c r="H4993" t="s">
        <v>24</v>
      </c>
      <c r="I4993" t="s">
        <v>133</v>
      </c>
      <c r="J4993" s="5">
        <v>48.15</v>
      </c>
      <c r="K4993">
        <v>12</v>
      </c>
      <c r="L4993">
        <v>0.1</v>
      </c>
      <c r="M4993" s="3">
        <f t="shared" si="77"/>
        <v>576.59999999999991</v>
      </c>
      <c r="N4993" t="s">
        <v>76</v>
      </c>
      <c r="O4993" t="s">
        <v>27</v>
      </c>
      <c r="P4993" t="s">
        <v>85</v>
      </c>
      <c r="Q4993" t="s">
        <v>116</v>
      </c>
      <c r="R4993">
        <v>13</v>
      </c>
      <c r="S4993">
        <v>3.2</v>
      </c>
      <c r="T4993" t="s">
        <v>202</v>
      </c>
      <c r="U4993" t="s">
        <v>10128</v>
      </c>
    </row>
    <row r="4994" spans="1:21" x14ac:dyDescent="0.35">
      <c r="A4994" t="s">
        <v>4072</v>
      </c>
      <c r="B4994" t="str">
        <f>IF(COUNTIFS($A:$A,$A4994,$C:$C,$C4994,$D:$D,$D4994,$G:$G,$G4994,$K:$K,$K4994,$M:$M,$M4994)&gt;1,"True Duplicate","Unique")</f>
        <v>Unique</v>
      </c>
      <c r="C4994" s="7"/>
      <c r="D4994" t="s">
        <v>4074</v>
      </c>
      <c r="E4994" t="str">
        <f>IF(COUNTIF($B$2:D4994,D4994)=1,"New Customer","Returning Customer")</f>
        <v>Returning Customer</v>
      </c>
      <c r="F4994" t="s">
        <v>10132</v>
      </c>
      <c r="G4994" t="s">
        <v>193</v>
      </c>
      <c r="H4994" t="s">
        <v>24</v>
      </c>
      <c r="I4994" t="s">
        <v>10126</v>
      </c>
      <c r="J4994" s="5">
        <v>175.23</v>
      </c>
      <c r="K4994">
        <v>12</v>
      </c>
      <c r="L4994">
        <v>0.2</v>
      </c>
      <c r="M4994" s="3">
        <f t="shared" ref="M4994:M5000" si="78">(J4994-L4994)*K4994</f>
        <v>2100.36</v>
      </c>
      <c r="N4994" t="s">
        <v>302</v>
      </c>
      <c r="O4994" t="s">
        <v>122</v>
      </c>
      <c r="P4994" t="s">
        <v>59</v>
      </c>
      <c r="Q4994" t="s">
        <v>77</v>
      </c>
      <c r="R4994">
        <v>1</v>
      </c>
      <c r="S4994">
        <v>2</v>
      </c>
      <c r="T4994" t="s">
        <v>30</v>
      </c>
      <c r="U4994" t="s">
        <v>86</v>
      </c>
    </row>
    <row r="4995" spans="1:21" x14ac:dyDescent="0.35">
      <c r="A4995" t="s">
        <v>5043</v>
      </c>
      <c r="B4995" t="str">
        <f>IF(COUNTIFS($A:$A,$A4995,$C:$C,$C4995,$D:$D,$D4995,$G:$G,$G4995,$K:$K,$K4995,$M:$M,$M4995)&gt;1,"True Duplicate","Unique")</f>
        <v>Unique</v>
      </c>
      <c r="C4995" s="7"/>
      <c r="D4995" t="s">
        <v>5045</v>
      </c>
      <c r="E4995" t="str">
        <f>IF(COUNTIF($B$2:D4995,D4995)=1,"New Customer","Returning Customer")</f>
        <v>New Customer</v>
      </c>
      <c r="F4995" t="s">
        <v>10132</v>
      </c>
      <c r="G4995" t="s">
        <v>138</v>
      </c>
      <c r="H4995" t="s">
        <v>24</v>
      </c>
      <c r="I4995" t="s">
        <v>133</v>
      </c>
      <c r="J4995" s="5">
        <v>228.07</v>
      </c>
      <c r="K4995">
        <v>13</v>
      </c>
      <c r="L4995">
        <v>0.05</v>
      </c>
      <c r="M4995" s="3">
        <f t="shared" si="78"/>
        <v>2964.2599999999998</v>
      </c>
      <c r="N4995" t="s">
        <v>165</v>
      </c>
      <c r="O4995" t="s">
        <v>39</v>
      </c>
      <c r="P4995" t="s">
        <v>10129</v>
      </c>
      <c r="Q4995" t="s">
        <v>123</v>
      </c>
      <c r="R4995">
        <v>9</v>
      </c>
      <c r="S4995">
        <v>3.1</v>
      </c>
      <c r="T4995" t="s">
        <v>30</v>
      </c>
      <c r="U4995" t="s">
        <v>60</v>
      </c>
    </row>
    <row r="4996" spans="1:21" x14ac:dyDescent="0.35">
      <c r="A4996" t="s">
        <v>5489</v>
      </c>
      <c r="B4996" t="str">
        <f>IF(COUNTIFS($A:$A,$A4996,$C:$C,$C4996,$D:$D,$D4996,$G:$G,$G4996,$K:$K,$K4996,$M:$M,$M4996)&gt;1,"True Duplicate","Unique")</f>
        <v>Unique</v>
      </c>
      <c r="C4996" s="7"/>
      <c r="D4996" t="s">
        <v>7185</v>
      </c>
      <c r="E4996" t="str">
        <f>IF(COUNTIF($B$2:D4996,D4996)=1,"New Customer","Returning Customer")</f>
        <v>Returning Customer</v>
      </c>
      <c r="F4996" t="s">
        <v>10132</v>
      </c>
      <c r="G4996" t="s">
        <v>306</v>
      </c>
      <c r="H4996" t="s">
        <v>36</v>
      </c>
      <c r="I4996" t="s">
        <v>259</v>
      </c>
      <c r="J4996" s="5">
        <v>30.34</v>
      </c>
      <c r="K4996">
        <v>3</v>
      </c>
      <c r="L4996">
        <v>0.2</v>
      </c>
      <c r="M4996" s="3">
        <f t="shared" si="78"/>
        <v>90.42</v>
      </c>
      <c r="N4996" t="s">
        <v>98</v>
      </c>
      <c r="O4996" t="s">
        <v>122</v>
      </c>
      <c r="P4996" t="s">
        <v>166</v>
      </c>
      <c r="Q4996" t="s">
        <v>123</v>
      </c>
      <c r="R4996">
        <v>3</v>
      </c>
      <c r="S4996">
        <v>1.3</v>
      </c>
      <c r="T4996" t="s">
        <v>30</v>
      </c>
      <c r="U4996" t="s">
        <v>60</v>
      </c>
    </row>
    <row r="4997" spans="1:21" x14ac:dyDescent="0.35">
      <c r="A4997" t="s">
        <v>8170</v>
      </c>
      <c r="B4997" t="str">
        <f>IF(COUNTIFS($A:$A,$A4997,$C:$C,$C4997,$D:$D,$D4997,$G:$G,$G4997,$K:$K,$K4997,$M:$M,$M4997)&gt;1,"True Duplicate","Unique")</f>
        <v>Unique</v>
      </c>
      <c r="C4997" s="7"/>
      <c r="D4997" t="s">
        <v>1765</v>
      </c>
      <c r="E4997" t="str">
        <f>IF(COUNTIF($B$2:D4997,D4997)=1,"New Customer","Returning Customer")</f>
        <v>New Customer</v>
      </c>
      <c r="F4997" t="s">
        <v>10132</v>
      </c>
      <c r="G4997" t="s">
        <v>344</v>
      </c>
      <c r="H4997" t="s">
        <v>24</v>
      </c>
      <c r="I4997" t="s">
        <v>345</v>
      </c>
      <c r="J4997" s="5">
        <v>97.89</v>
      </c>
      <c r="K4997">
        <v>10</v>
      </c>
      <c r="L4997">
        <v>0</v>
      </c>
      <c r="M4997" s="3">
        <f t="shared" si="78"/>
        <v>978.9</v>
      </c>
      <c r="N4997" t="s">
        <v>76</v>
      </c>
      <c r="O4997" t="s">
        <v>27</v>
      </c>
      <c r="P4997" t="s">
        <v>10129</v>
      </c>
      <c r="Q4997" t="s">
        <v>41</v>
      </c>
      <c r="R4997">
        <v>7</v>
      </c>
      <c r="S4997">
        <v>3.6</v>
      </c>
      <c r="T4997" t="s">
        <v>51</v>
      </c>
      <c r="U4997" t="s">
        <v>60</v>
      </c>
    </row>
    <row r="4998" spans="1:21" x14ac:dyDescent="0.35">
      <c r="A4998" t="s">
        <v>8357</v>
      </c>
      <c r="B4998" t="str">
        <f>IF(COUNTIFS($A:$A,$A4998,$C:$C,$C4998,$D:$D,$D4998,$G:$G,$G4998,$K:$K,$K4998,$M:$M,$M4998)&gt;1,"True Duplicate","Unique")</f>
        <v>Unique</v>
      </c>
      <c r="C4998" s="7"/>
      <c r="D4998" t="s">
        <v>8172</v>
      </c>
      <c r="E4998" t="str">
        <f>IF(COUNTIF($B$2:D4998,D4998)=1,"New Customer","Returning Customer")</f>
        <v>New Customer</v>
      </c>
      <c r="F4998" t="s">
        <v>72</v>
      </c>
      <c r="G4998" t="s">
        <v>96</v>
      </c>
      <c r="H4998" t="s">
        <v>57</v>
      </c>
      <c r="I4998" t="s">
        <v>97</v>
      </c>
      <c r="J4998" s="5">
        <v>668.45</v>
      </c>
      <c r="K4998">
        <v>2</v>
      </c>
      <c r="L4998">
        <v>0.1</v>
      </c>
      <c r="M4998" s="3">
        <f t="shared" si="78"/>
        <v>1336.7</v>
      </c>
      <c r="N4998" t="s">
        <v>49</v>
      </c>
      <c r="O4998" t="s">
        <v>111</v>
      </c>
      <c r="P4998" t="s">
        <v>10129</v>
      </c>
      <c r="Q4998" t="s">
        <v>116</v>
      </c>
      <c r="R4998">
        <v>13</v>
      </c>
      <c r="S4998">
        <v>2.2000000000000002</v>
      </c>
      <c r="T4998" t="s">
        <v>30</v>
      </c>
      <c r="U4998" t="s">
        <v>60</v>
      </c>
    </row>
    <row r="4999" spans="1:21" x14ac:dyDescent="0.35">
      <c r="A4999" t="s">
        <v>9934</v>
      </c>
      <c r="B4999" t="str">
        <f>IF(COUNTIFS($A:$A,$A4999,$C:$C,$C4999,$D:$D,$D4999,$G:$G,$G4999,$K:$K,$K4999,$M:$M,$M4999)&gt;1,"True Duplicate","Unique")</f>
        <v>Unique</v>
      </c>
      <c r="C4999" s="7"/>
      <c r="D4999" t="s">
        <v>5491</v>
      </c>
      <c r="E4999" t="str">
        <f>IF(COUNTIF($B$2:D4999,D4999)=1,"New Customer","Returning Customer")</f>
        <v>New Customer</v>
      </c>
      <c r="F4999" t="s">
        <v>10132</v>
      </c>
      <c r="G4999" t="s">
        <v>227</v>
      </c>
      <c r="H4999" t="s">
        <v>47</v>
      </c>
      <c r="I4999" t="s">
        <v>228</v>
      </c>
      <c r="J4999" s="5">
        <v>645.22</v>
      </c>
      <c r="K4999">
        <v>8</v>
      </c>
      <c r="L4999">
        <v>0.1</v>
      </c>
      <c r="M4999" s="3">
        <f t="shared" si="78"/>
        <v>5160.96</v>
      </c>
      <c r="N4999" t="s">
        <v>142</v>
      </c>
      <c r="O4999" t="s">
        <v>111</v>
      </c>
      <c r="P4999" t="s">
        <v>59</v>
      </c>
      <c r="Q4999" t="s">
        <v>116</v>
      </c>
      <c r="R4999">
        <v>1</v>
      </c>
      <c r="S4999">
        <v>4.7</v>
      </c>
      <c r="T4999" t="s">
        <v>30</v>
      </c>
      <c r="U4999" t="s">
        <v>86</v>
      </c>
    </row>
    <row r="5000" spans="1:21" x14ac:dyDescent="0.35">
      <c r="A5000" t="s">
        <v>10028</v>
      </c>
      <c r="B5000" t="str">
        <f>IF(COUNTIFS($A:$A,$A5000,$C:$C,$C5000,$D:$D,$D5000,$G:$G,$G5000,$K:$K,$K5000,$M:$M,$M5000)&gt;1,"True Duplicate","Unique")</f>
        <v>Unique</v>
      </c>
      <c r="C5000" s="7"/>
      <c r="D5000" t="s">
        <v>6866</v>
      </c>
      <c r="E5000" t="str">
        <f>IF(COUNTIF($B$2:D5000,D5000)=1,"New Customer","Returning Customer")</f>
        <v>Returning Customer</v>
      </c>
      <c r="F5000" t="s">
        <v>10132</v>
      </c>
      <c r="G5000" t="s">
        <v>649</v>
      </c>
      <c r="H5000" t="s">
        <v>57</v>
      </c>
      <c r="I5000" t="s">
        <v>153</v>
      </c>
      <c r="J5000" s="5">
        <v>290.39</v>
      </c>
      <c r="K5000">
        <v>10</v>
      </c>
      <c r="L5000">
        <v>0.1</v>
      </c>
      <c r="M5000" s="3">
        <f t="shared" si="78"/>
        <v>2902.8999999999996</v>
      </c>
      <c r="N5000" t="s">
        <v>76</v>
      </c>
      <c r="O5000" t="s">
        <v>111</v>
      </c>
      <c r="P5000" t="s">
        <v>10129</v>
      </c>
      <c r="Q5000" t="s">
        <v>29</v>
      </c>
      <c r="R5000">
        <v>10</v>
      </c>
      <c r="S5000">
        <v>3</v>
      </c>
      <c r="T5000" t="s">
        <v>30</v>
      </c>
      <c r="U5000" t="s">
        <v>60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C36D8-BAC7-4936-8383-59C15C6D2C55}">
  <dimension ref="A1:L36"/>
  <sheetViews>
    <sheetView zoomScale="84" zoomScaleNormal="70" workbookViewId="0">
      <selection activeCell="G19" sqref="G19"/>
    </sheetView>
  </sheetViews>
  <sheetFormatPr defaultRowHeight="14.5" x14ac:dyDescent="0.35"/>
  <cols>
    <col min="1" max="1" width="17.6328125" bestFit="1" customWidth="1"/>
    <col min="2" max="2" width="20.6328125" bestFit="1" customWidth="1"/>
    <col min="3" max="3" width="20.6328125" customWidth="1"/>
    <col min="4" max="4" width="13.1796875" bestFit="1" customWidth="1"/>
    <col min="5" max="5" width="13.1796875" customWidth="1"/>
    <col min="6" max="6" width="15.1796875" bestFit="1" customWidth="1"/>
    <col min="7" max="7" width="15.54296875" bestFit="1" customWidth="1"/>
    <col min="8" max="8" width="11.453125" bestFit="1" customWidth="1"/>
    <col min="9" max="9" width="11.08984375" bestFit="1" customWidth="1"/>
    <col min="10" max="10" width="16.453125" bestFit="1" customWidth="1"/>
    <col min="11" max="11" width="16.81640625" bestFit="1" customWidth="1"/>
    <col min="12" max="12" width="12.1796875" bestFit="1" customWidth="1"/>
  </cols>
  <sheetData>
    <row r="1" spans="1:12" x14ac:dyDescent="0.35">
      <c r="A1" s="1" t="s">
        <v>3</v>
      </c>
      <c r="B1" s="1" t="s">
        <v>10133</v>
      </c>
      <c r="C1" s="1" t="s">
        <v>10121</v>
      </c>
      <c r="D1" s="1" t="s">
        <v>10122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18</v>
      </c>
      <c r="J1" s="1"/>
      <c r="K1" s="1"/>
      <c r="L1" s="1"/>
    </row>
    <row r="2" spans="1:12" x14ac:dyDescent="0.35">
      <c r="A2" t="str" cm="1">
        <f t="array" ref="A2:A3">_xlfn.UNIQUE(Inventories[Customer Segment])</f>
        <v>Returning Customer</v>
      </c>
      <c r="B2" t="str" cm="1">
        <f t="array" ref="B2:B3">_xlfn.UNIQUE(Inventories[Customer Subscription])</f>
        <v>VIP</v>
      </c>
      <c r="C2" t="str" cm="1">
        <f t="array" ref="C2:C7">_xlfn.UNIQUE(Inventories[Category])</f>
        <v>Home &amp; Kitchen</v>
      </c>
      <c r="D2" t="str" cm="1">
        <f t="array" ref="D2:D36">_xlfn.UNIQUE(Inventories[Brand])</f>
        <v>Kitchen Aid</v>
      </c>
      <c r="E2" t="str" cm="1">
        <f t="array" ref="E2:E11">_xlfn.UNIQUE(Inventories[Region])</f>
        <v>Benin City</v>
      </c>
      <c r="F2" t="str" cm="1">
        <f t="array" ref="F2:F5">_xlfn.UNIQUE(Raw_Sheet_Table!M4977:M5001)</f>
        <v>Express</v>
      </c>
      <c r="G2" t="str" cm="1">
        <f t="array" ref="G2:G5">_xlfn.UNIQUE(Inventory[Payment Method])</f>
        <v>Credit Card</v>
      </c>
      <c r="H2" t="str" cm="1">
        <f t="array" ref="H2:H6">_xlfn.UNIQUE(Inventories[Order Status])</f>
        <v>Shipped</v>
      </c>
      <c r="I2" t="str" cm="1">
        <f t="array" ref="I2:I4">_xlfn.UNIQUE(_xlfn._xlws.FILTER(Inventories[Stock Status], (NOT(ISNUMBER(Inventories[Stock Status]))) * (Inventories[Stock Status] &lt;&gt; "")))</f>
        <v>In Stock</v>
      </c>
    </row>
    <row r="3" spans="1:12" x14ac:dyDescent="0.35">
      <c r="A3" t="str">
        <v>New Customer</v>
      </c>
      <c r="B3" t="str">
        <v>Non-VIP</v>
      </c>
      <c r="C3" t="str">
        <v>Beauty</v>
      </c>
      <c r="D3" t="str">
        <v>La Roche-Posay</v>
      </c>
      <c r="E3" t="str">
        <v>Abuja</v>
      </c>
      <c r="F3" t="str">
        <v>Standard</v>
      </c>
      <c r="G3" t="str">
        <v>PayPal</v>
      </c>
      <c r="H3" t="str">
        <v>Pending</v>
      </c>
      <c r="I3" t="str">
        <v>Out of Stock</v>
      </c>
    </row>
    <row r="4" spans="1:12" x14ac:dyDescent="0.35">
      <c r="C4" t="str">
        <v>Sports</v>
      </c>
      <c r="D4" t="str">
        <v>Bowflex</v>
      </c>
      <c r="E4" t="str">
        <v>Lagos</v>
      </c>
      <c r="F4" t="str">
        <v>Free shipping</v>
      </c>
      <c r="G4" t="str">
        <v>Debit Card</v>
      </c>
      <c r="H4" t="str">
        <v>Returned</v>
      </c>
      <c r="I4" t="str">
        <v>Low Stock</v>
      </c>
    </row>
    <row r="5" spans="1:12" x14ac:dyDescent="0.35">
      <c r="C5" t="str">
        <v>Fashion</v>
      </c>
      <c r="D5" t="str">
        <v>Nike</v>
      </c>
      <c r="E5" t="str">
        <v>Port Harcourt</v>
      </c>
      <c r="F5" t="str">
        <v>Next Day</v>
      </c>
      <c r="G5" t="str">
        <v>Bank Transfer</v>
      </c>
      <c r="H5" t="str">
        <v>Completed</v>
      </c>
    </row>
    <row r="6" spans="1:12" x14ac:dyDescent="0.35">
      <c r="C6" t="str">
        <v>Electronics</v>
      </c>
      <c r="D6" t="str">
        <v>Adidas</v>
      </c>
      <c r="E6" t="str">
        <v>Ibadan</v>
      </c>
      <c r="H6" t="str">
        <v>Cancelled</v>
      </c>
    </row>
    <row r="7" spans="1:12" x14ac:dyDescent="0.35">
      <c r="C7" t="str">
        <v>Books</v>
      </c>
      <c r="D7" t="str">
        <v>Ray-Ban</v>
      </c>
      <c r="E7" t="str">
        <v>Kano</v>
      </c>
    </row>
    <row r="8" spans="1:12" x14ac:dyDescent="0.35">
      <c r="D8" t="str">
        <v>Samsung</v>
      </c>
      <c r="E8" t="str">
        <v>Enugu</v>
      </c>
    </row>
    <row r="9" spans="1:12" x14ac:dyDescent="0.35">
      <c r="D9" t="str">
        <v>Anker</v>
      </c>
      <c r="E9" t="str">
        <v>Owerri</v>
      </c>
    </row>
    <row r="10" spans="1:12" x14ac:dyDescent="0.35">
      <c r="D10" t="str">
        <v>Manduka</v>
      </c>
      <c r="E10" t="str">
        <v>Warri</v>
      </c>
    </row>
    <row r="11" spans="1:12" x14ac:dyDescent="0.35">
      <c r="D11" t="str">
        <v>Random House</v>
      </c>
      <c r="E11" t="str">
        <v>Kaduna</v>
      </c>
    </row>
    <row r="12" spans="1:12" x14ac:dyDescent="0.35">
      <c r="D12" t="str">
        <v>Charlotte Tilbury</v>
      </c>
    </row>
    <row r="13" spans="1:12" x14ac:dyDescent="0.35">
      <c r="D13" t="str">
        <v>Zara</v>
      </c>
    </row>
    <row r="14" spans="1:12" x14ac:dyDescent="0.35">
      <c r="D14" t="str">
        <v>Instant Pot</v>
      </c>
    </row>
    <row r="15" spans="1:12" x14ac:dyDescent="0.35">
      <c r="D15" t="str">
        <v>Lodge</v>
      </c>
    </row>
    <row r="16" spans="1:12" x14ac:dyDescent="0.35">
      <c r="D16" t="str">
        <v>Under Armour</v>
      </c>
    </row>
    <row r="17" spans="1:4" x14ac:dyDescent="0.35">
      <c r="A17" s="1" t="s">
        <v>10120</v>
      </c>
      <c r="B17">
        <f>MAX(Inventory[Delivery Days])</f>
        <v>13</v>
      </c>
      <c r="D17" t="str">
        <v>Peloton</v>
      </c>
    </row>
    <row r="18" spans="1:4" x14ac:dyDescent="0.35">
      <c r="D18" t="str">
        <v>Gucci</v>
      </c>
    </row>
    <row r="19" spans="1:4" x14ac:dyDescent="0.35">
      <c r="D19" t="str">
        <v>Puma</v>
      </c>
    </row>
    <row r="20" spans="1:4" x14ac:dyDescent="0.35">
      <c r="D20" t="str">
        <v>Hydro Flask</v>
      </c>
    </row>
    <row r="21" spans="1:4" x14ac:dyDescent="0.35">
      <c r="D21" t="str">
        <v>Dell</v>
      </c>
    </row>
    <row r="22" spans="1:4" x14ac:dyDescent="0.35">
      <c r="D22" t="str">
        <v>Cuisinart</v>
      </c>
    </row>
    <row r="23" spans="1:4" x14ac:dyDescent="0.35">
      <c r="D23" t="str">
        <v>Bluebird</v>
      </c>
    </row>
    <row r="24" spans="1:4" x14ac:dyDescent="0.35">
      <c r="D24" t="str">
        <v>Fenty Beauty</v>
      </c>
    </row>
    <row r="25" spans="1:4" x14ac:dyDescent="0.35">
      <c r="D25" t="str">
        <v>Therabody</v>
      </c>
    </row>
    <row r="26" spans="1:4" x14ac:dyDescent="0.35">
      <c r="D26" t="str">
        <v>Irobot</v>
      </c>
    </row>
    <row r="27" spans="1:4" x14ac:dyDescent="0.35">
      <c r="D27" t="str">
        <v>Ninja</v>
      </c>
    </row>
    <row r="28" spans="1:4" x14ac:dyDescent="0.35">
      <c r="D28" t="str">
        <v>Cerave</v>
      </c>
    </row>
    <row r="29" spans="1:4" x14ac:dyDescent="0.35">
      <c r="D29" t="str">
        <v>Simon &amp; Schuster</v>
      </c>
    </row>
    <row r="30" spans="1:4" x14ac:dyDescent="0.35">
      <c r="D30" t="str">
        <v>Apple</v>
      </c>
    </row>
    <row r="31" spans="1:4" x14ac:dyDescent="0.35">
      <c r="D31" t="str">
        <v>Philips</v>
      </c>
    </row>
    <row r="32" spans="1:4" x14ac:dyDescent="0.35">
      <c r="D32" t="str">
        <v>Penguin</v>
      </c>
    </row>
    <row r="33" spans="4:4" x14ac:dyDescent="0.35">
      <c r="D33" t="str">
        <v>The Ordinary</v>
      </c>
    </row>
    <row r="34" spans="4:4" x14ac:dyDescent="0.35">
      <c r="D34" t="str">
        <v>Olaplex</v>
      </c>
    </row>
    <row r="35" spans="4:4" x14ac:dyDescent="0.35">
      <c r="D35" t="str">
        <v>Harperone</v>
      </c>
    </row>
    <row r="36" spans="4:4" x14ac:dyDescent="0.35">
      <c r="D36" t="str">
        <v>Dyson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C2E27-7C07-42E8-B62E-1BE8227C1EB1}">
  <dimension ref="A1"/>
  <sheetViews>
    <sheetView showGridLines="0" tabSelected="1" workbookViewId="0">
      <selection activeCell="D4" sqref="D4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1DBD08-9C29-4381-AE57-7E74557548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Raw_Sheet_Table</vt:lpstr>
      <vt:lpstr>Raw_Data</vt:lpstr>
      <vt:lpstr>Data_Cleaning_Sheet</vt:lpstr>
      <vt:lpstr>Validation</vt:lpstr>
      <vt:lpstr>Dashboard Image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kehinde adekola</dc:creator>
  <cp:lastModifiedBy>kehinde adekola</cp:lastModifiedBy>
  <dcterms:created xsi:type="dcterms:W3CDTF">2026-06-10T20:14:24Z</dcterms:created>
  <dcterms:modified xsi:type="dcterms:W3CDTF">2026-06-13T18:11:41Z</dcterms:modified>
</cp:coreProperties>
</file>